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ir/Downloads/DMU/Recitation W6/outputs/submission/"/>
    </mc:Choice>
  </mc:AlternateContent>
  <xr:revisionPtr revIDLastSave="0" documentId="13_ncr:1_{16EFF29B-0434-044E-B44D-A289694E1B3F}" xr6:coauthVersionLast="47" xr6:coauthVersionMax="47" xr10:uidLastSave="{00000000-0000-0000-0000-000000000000}"/>
  <bookViews>
    <workbookView xWindow="4380" yWindow="580" windowWidth="23040" windowHeight="16380" xr2:uid="{2785A055-86C9-704E-AF08-1CDC6FA5D334}"/>
  </bookViews>
  <sheets>
    <sheet name="Sampling" sheetId="1" r:id="rId1"/>
    <sheet name="Fishery operations" sheetId="2" r:id="rId2"/>
    <sheet name="N analysis" sheetId="3" r:id="rId3"/>
    <sheet name="Analysis on Q" sheetId="4" r:id="rId4"/>
    <sheet name="Airline (a)" sheetId="5" r:id="rId5"/>
    <sheet name="Airline (b)" sheetId="6" r:id="rId6"/>
    <sheet name="Airline (c)" sheetId="7" r:id="rId7"/>
    <sheet name="Food bank" sheetId="8" r:id="rId8"/>
  </sheets>
  <definedNames>
    <definedName name="solver_adj" localSheetId="7" hidden="1">'Food bank'!$D$29:$F$32</definedName>
    <definedName name="solver_cvg" localSheetId="7" hidden="1">0.0001</definedName>
    <definedName name="solver_drv" localSheetId="7" hidden="1">1</definedName>
    <definedName name="solver_eng" localSheetId="7" hidden="1">2</definedName>
    <definedName name="solver_itr" localSheetId="7" hidden="1">2147483647</definedName>
    <definedName name="solver_lhs1" localSheetId="7" hidden="1">'Food bank'!$D$36:$D$37</definedName>
    <definedName name="solver_lhs2" localSheetId="7" hidden="1">'Food bank'!$D$41:$D$43</definedName>
    <definedName name="solver_lhs3" localSheetId="7" hidden="1">'Food bank'!$D$46:$D$48</definedName>
    <definedName name="solver_lhs4" localSheetId="7" hidden="1">'Food bank'!$D$51:$D$53</definedName>
    <definedName name="solver_lin" localSheetId="7" hidden="1">1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4</definedName>
    <definedName name="solver_opt" localSheetId="7" hidden="1">'Food bank'!$G$57</definedName>
    <definedName name="solver_pre" localSheetId="7" hidden="1">0.000001</definedName>
    <definedName name="solver_rbv" localSheetId="7" hidden="1">1</definedName>
    <definedName name="solver_rel1" localSheetId="7" hidden="1">1</definedName>
    <definedName name="solver_rel2" localSheetId="7" hidden="1">3</definedName>
    <definedName name="solver_rel3" localSheetId="7" hidden="1">3</definedName>
    <definedName name="solver_rel4" localSheetId="7" hidden="1">3</definedName>
    <definedName name="solver_rhs1" localSheetId="7" hidden="1">'Food bank'!$F$36:$F$37</definedName>
    <definedName name="solver_rhs2" localSheetId="7" hidden="1">'Food bank'!$F$41:$F$43</definedName>
    <definedName name="solver_rhs3" localSheetId="7" hidden="1">'Food bank'!$F$46:$F$48</definedName>
    <definedName name="solver_rhs4" localSheetId="7" hidden="1">'Food bank'!$F$51:$F$53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2</definedName>
    <definedName name="solver_val" localSheetId="7" hidden="1">0</definedName>
    <definedName name="solver_ver" localSheetId="7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36" i="3" l="1"/>
  <c r="W37" i="3"/>
  <c r="W38" i="3"/>
  <c r="W39" i="3"/>
  <c r="W40" i="3"/>
  <c r="B5" i="7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403" i="7" s="1"/>
  <c r="B404" i="7" s="1"/>
  <c r="B405" i="7" s="1"/>
  <c r="B406" i="7" s="1"/>
  <c r="B407" i="7" s="1"/>
  <c r="B408" i="7" s="1"/>
  <c r="B409" i="7" s="1"/>
  <c r="B410" i="7" s="1"/>
  <c r="B411" i="7" s="1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B1603" i="7" s="1"/>
  <c r="B1604" i="7" s="1"/>
  <c r="B1605" i="7" s="1"/>
  <c r="B1606" i="7" s="1"/>
  <c r="B1607" i="7" s="1"/>
  <c r="B1608" i="7" s="1"/>
  <c r="B1609" i="7" s="1"/>
  <c r="B1610" i="7" s="1"/>
  <c r="B1611" i="7" s="1"/>
  <c r="B1612" i="7" s="1"/>
  <c r="B1613" i="7" s="1"/>
  <c r="B1614" i="7" s="1"/>
  <c r="B1615" i="7" s="1"/>
  <c r="B1616" i="7" s="1"/>
  <c r="B1617" i="7" s="1"/>
  <c r="B1618" i="7" s="1"/>
  <c r="B1619" i="7" s="1"/>
  <c r="B1620" i="7" s="1"/>
  <c r="B1621" i="7" s="1"/>
  <c r="B1622" i="7" s="1"/>
  <c r="B1623" i="7" s="1"/>
  <c r="B1624" i="7" s="1"/>
  <c r="B1625" i="7" s="1"/>
  <c r="B1626" i="7" s="1"/>
  <c r="B1627" i="7" s="1"/>
  <c r="B1628" i="7" s="1"/>
  <c r="B1629" i="7" s="1"/>
  <c r="B1630" i="7" s="1"/>
  <c r="B1631" i="7" s="1"/>
  <c r="B1632" i="7" s="1"/>
  <c r="B1633" i="7" s="1"/>
  <c r="B1634" i="7" s="1"/>
  <c r="B1635" i="7" s="1"/>
  <c r="B1636" i="7" s="1"/>
  <c r="B1637" i="7" s="1"/>
  <c r="B1638" i="7" s="1"/>
  <c r="B1639" i="7" s="1"/>
  <c r="B1640" i="7" s="1"/>
  <c r="B1641" i="7" s="1"/>
  <c r="B1642" i="7" s="1"/>
  <c r="B1643" i="7" s="1"/>
  <c r="B1644" i="7" s="1"/>
  <c r="B1645" i="7" s="1"/>
  <c r="B1646" i="7" s="1"/>
  <c r="B1647" i="7" s="1"/>
  <c r="B1648" i="7" s="1"/>
  <c r="B1649" i="7" s="1"/>
  <c r="B1650" i="7" s="1"/>
  <c r="B1651" i="7" s="1"/>
  <c r="B1652" i="7" s="1"/>
  <c r="B1653" i="7" s="1"/>
  <c r="B1654" i="7" s="1"/>
  <c r="B1655" i="7" s="1"/>
  <c r="B1656" i="7" s="1"/>
  <c r="B1657" i="7" s="1"/>
  <c r="B1658" i="7" s="1"/>
  <c r="B1659" i="7" s="1"/>
  <c r="B1660" i="7" s="1"/>
  <c r="B1661" i="7" s="1"/>
  <c r="B1662" i="7" s="1"/>
  <c r="B1663" i="7" s="1"/>
  <c r="B1664" i="7" s="1"/>
  <c r="B1665" i="7" s="1"/>
  <c r="B1666" i="7" s="1"/>
  <c r="B1667" i="7" s="1"/>
  <c r="B1668" i="7" s="1"/>
  <c r="B1669" i="7" s="1"/>
  <c r="B1670" i="7" s="1"/>
  <c r="B1671" i="7" s="1"/>
  <c r="B1672" i="7" s="1"/>
  <c r="B1673" i="7" s="1"/>
  <c r="B1674" i="7" s="1"/>
  <c r="B1675" i="7" s="1"/>
  <c r="B1676" i="7" s="1"/>
  <c r="B1677" i="7" s="1"/>
  <c r="B1678" i="7" s="1"/>
  <c r="B1679" i="7" s="1"/>
  <c r="B1680" i="7" s="1"/>
  <c r="B1681" i="7" s="1"/>
  <c r="B1682" i="7" s="1"/>
  <c r="B1683" i="7" s="1"/>
  <c r="B1684" i="7" s="1"/>
  <c r="B1685" i="7" s="1"/>
  <c r="B1686" i="7" s="1"/>
  <c r="B1687" i="7" s="1"/>
  <c r="B1688" i="7" s="1"/>
  <c r="B1689" i="7" s="1"/>
  <c r="B1690" i="7" s="1"/>
  <c r="B1691" i="7" s="1"/>
  <c r="B1692" i="7" s="1"/>
  <c r="B1693" i="7" s="1"/>
  <c r="B1694" i="7" s="1"/>
  <c r="B1695" i="7" s="1"/>
  <c r="B1696" i="7" s="1"/>
  <c r="B1697" i="7" s="1"/>
  <c r="B1698" i="7" s="1"/>
  <c r="B1699" i="7" s="1"/>
  <c r="B1700" i="7" s="1"/>
  <c r="B1701" i="7" s="1"/>
  <c r="B1702" i="7" s="1"/>
  <c r="B1703" i="7" s="1"/>
  <c r="B1704" i="7" s="1"/>
  <c r="B1705" i="7" s="1"/>
  <c r="B1706" i="7" s="1"/>
  <c r="B1707" i="7" s="1"/>
  <c r="B1708" i="7" s="1"/>
  <c r="B1709" i="7" s="1"/>
  <c r="B1710" i="7" s="1"/>
  <c r="B1711" i="7" s="1"/>
  <c r="B1712" i="7" s="1"/>
  <c r="B1713" i="7" s="1"/>
  <c r="B1714" i="7" s="1"/>
  <c r="B1715" i="7" s="1"/>
  <c r="B1716" i="7" s="1"/>
  <c r="B1717" i="7" s="1"/>
  <c r="B1718" i="7" s="1"/>
  <c r="B1719" i="7" s="1"/>
  <c r="B1720" i="7" s="1"/>
  <c r="B1721" i="7" s="1"/>
  <c r="B1722" i="7" s="1"/>
  <c r="B1723" i="7" s="1"/>
  <c r="B1724" i="7" s="1"/>
  <c r="B1725" i="7" s="1"/>
  <c r="B1726" i="7" s="1"/>
  <c r="B1727" i="7" s="1"/>
  <c r="B1728" i="7" s="1"/>
  <c r="B1729" i="7" s="1"/>
  <c r="B1730" i="7" s="1"/>
  <c r="B1731" i="7" s="1"/>
  <c r="B1732" i="7" s="1"/>
  <c r="B1733" i="7" s="1"/>
  <c r="B1734" i="7" s="1"/>
  <c r="B1735" i="7" s="1"/>
  <c r="B1736" i="7" s="1"/>
  <c r="B1737" i="7" s="1"/>
  <c r="B1738" i="7" s="1"/>
  <c r="B1739" i="7" s="1"/>
  <c r="B1740" i="7" s="1"/>
  <c r="B1741" i="7" s="1"/>
  <c r="B1742" i="7" s="1"/>
  <c r="B1743" i="7" s="1"/>
  <c r="B1744" i="7" s="1"/>
  <c r="B1745" i="7" s="1"/>
  <c r="B1746" i="7" s="1"/>
  <c r="B1747" i="7" s="1"/>
  <c r="B1748" i="7" s="1"/>
  <c r="B1749" i="7" s="1"/>
  <c r="B1750" i="7" s="1"/>
  <c r="B1751" i="7" s="1"/>
  <c r="B1752" i="7" s="1"/>
  <c r="B1753" i="7" s="1"/>
  <c r="B1754" i="7" s="1"/>
  <c r="B1755" i="7" s="1"/>
  <c r="B1756" i="7" s="1"/>
  <c r="B1757" i="7" s="1"/>
  <c r="B1758" i="7" s="1"/>
  <c r="B1759" i="7" s="1"/>
  <c r="B1760" i="7" s="1"/>
  <c r="B1761" i="7" s="1"/>
  <c r="B1762" i="7" s="1"/>
  <c r="B1763" i="7" s="1"/>
  <c r="B1764" i="7" s="1"/>
  <c r="B1765" i="7" s="1"/>
  <c r="B1766" i="7" s="1"/>
  <c r="B1767" i="7" s="1"/>
  <c r="B1768" i="7" s="1"/>
  <c r="B1769" i="7" s="1"/>
  <c r="B1770" i="7" s="1"/>
  <c r="B1771" i="7" s="1"/>
  <c r="B1772" i="7" s="1"/>
  <c r="B1773" i="7" s="1"/>
  <c r="B1774" i="7" s="1"/>
  <c r="B1775" i="7" s="1"/>
  <c r="B1776" i="7" s="1"/>
  <c r="B1777" i="7" s="1"/>
  <c r="B1778" i="7" s="1"/>
  <c r="B1779" i="7" s="1"/>
  <c r="B1780" i="7" s="1"/>
  <c r="B1781" i="7" s="1"/>
  <c r="B1782" i="7" s="1"/>
  <c r="B1783" i="7" s="1"/>
  <c r="B1784" i="7" s="1"/>
  <c r="B1785" i="7" s="1"/>
  <c r="B1786" i="7" s="1"/>
  <c r="B1787" i="7" s="1"/>
  <c r="B1788" i="7" s="1"/>
  <c r="B1789" i="7" s="1"/>
  <c r="B1790" i="7" s="1"/>
  <c r="B1791" i="7" s="1"/>
  <c r="B1792" i="7" s="1"/>
  <c r="B1793" i="7" s="1"/>
  <c r="B1794" i="7" s="1"/>
  <c r="B1795" i="7" s="1"/>
  <c r="B1796" i="7" s="1"/>
  <c r="B1797" i="7" s="1"/>
  <c r="B1798" i="7" s="1"/>
  <c r="B1799" i="7" s="1"/>
  <c r="B1800" i="7" s="1"/>
  <c r="B1801" i="7" s="1"/>
  <c r="B1802" i="7" s="1"/>
  <c r="B1803" i="7" s="1"/>
  <c r="B1804" i="7" s="1"/>
  <c r="B1805" i="7" s="1"/>
  <c r="B1806" i="7" s="1"/>
  <c r="B1807" i="7" s="1"/>
  <c r="B1808" i="7" s="1"/>
  <c r="B1809" i="7" s="1"/>
  <c r="B1810" i="7" s="1"/>
  <c r="B1811" i="7" s="1"/>
  <c r="B1812" i="7" s="1"/>
  <c r="B1813" i="7" s="1"/>
  <c r="B1814" i="7" s="1"/>
  <c r="B1815" i="7" s="1"/>
  <c r="B1816" i="7" s="1"/>
  <c r="B1817" i="7" s="1"/>
  <c r="B1818" i="7" s="1"/>
  <c r="B1819" i="7" s="1"/>
  <c r="B1820" i="7" s="1"/>
  <c r="B1821" i="7" s="1"/>
  <c r="B1822" i="7" s="1"/>
  <c r="B1823" i="7" s="1"/>
  <c r="B1824" i="7" s="1"/>
  <c r="B1825" i="7" s="1"/>
  <c r="B1826" i="7" s="1"/>
  <c r="B1827" i="7" s="1"/>
  <c r="B1828" i="7" s="1"/>
  <c r="B1829" i="7" s="1"/>
  <c r="B1830" i="7" s="1"/>
  <c r="B1831" i="7" s="1"/>
  <c r="B1832" i="7" s="1"/>
  <c r="B1833" i="7" s="1"/>
  <c r="B1834" i="7" s="1"/>
  <c r="B1835" i="7" s="1"/>
  <c r="B1836" i="7" s="1"/>
  <c r="B1837" i="7" s="1"/>
  <c r="B1838" i="7" s="1"/>
  <c r="B1839" i="7" s="1"/>
  <c r="B1840" i="7" s="1"/>
  <c r="B1841" i="7" s="1"/>
  <c r="B1842" i="7" s="1"/>
  <c r="B1843" i="7" s="1"/>
  <c r="B1844" i="7" s="1"/>
  <c r="B1845" i="7" s="1"/>
  <c r="B1846" i="7" s="1"/>
  <c r="B1847" i="7" s="1"/>
  <c r="B1848" i="7" s="1"/>
  <c r="B1849" i="7" s="1"/>
  <c r="B1850" i="7" s="1"/>
  <c r="B1851" i="7" s="1"/>
  <c r="B1852" i="7" s="1"/>
  <c r="B1853" i="7" s="1"/>
  <c r="B1854" i="7" s="1"/>
  <c r="B1855" i="7" s="1"/>
  <c r="B1856" i="7" s="1"/>
  <c r="B1857" i="7" s="1"/>
  <c r="B1858" i="7" s="1"/>
  <c r="B1859" i="7" s="1"/>
  <c r="B1860" i="7" s="1"/>
  <c r="B1861" i="7" s="1"/>
  <c r="B1862" i="7" s="1"/>
  <c r="B1863" i="7" s="1"/>
  <c r="B1864" i="7" s="1"/>
  <c r="B1865" i="7" s="1"/>
  <c r="B1866" i="7" s="1"/>
  <c r="B1867" i="7" s="1"/>
  <c r="B1868" i="7" s="1"/>
  <c r="B1869" i="7" s="1"/>
  <c r="B1870" i="7" s="1"/>
  <c r="B1871" i="7" s="1"/>
  <c r="B1872" i="7" s="1"/>
  <c r="B1873" i="7" s="1"/>
  <c r="B1874" i="7" s="1"/>
  <c r="B1875" i="7" s="1"/>
  <c r="B1876" i="7" s="1"/>
  <c r="B1877" i="7" s="1"/>
  <c r="B1878" i="7" s="1"/>
  <c r="B1879" i="7" s="1"/>
  <c r="B1880" i="7" s="1"/>
  <c r="B1881" i="7" s="1"/>
  <c r="B1882" i="7" s="1"/>
  <c r="B1883" i="7" s="1"/>
  <c r="B1884" i="7" s="1"/>
  <c r="B1885" i="7" s="1"/>
  <c r="B1886" i="7" s="1"/>
  <c r="B1887" i="7" s="1"/>
  <c r="B1888" i="7" s="1"/>
  <c r="B1889" i="7" s="1"/>
  <c r="B1890" i="7" s="1"/>
  <c r="B1891" i="7" s="1"/>
  <c r="B1892" i="7" s="1"/>
  <c r="B1893" i="7" s="1"/>
  <c r="B1894" i="7" s="1"/>
  <c r="B1895" i="7" s="1"/>
  <c r="B1896" i="7" s="1"/>
  <c r="B1897" i="7" s="1"/>
  <c r="B1898" i="7" s="1"/>
  <c r="B1899" i="7" s="1"/>
  <c r="B1900" i="7" s="1"/>
  <c r="B1901" i="7" s="1"/>
  <c r="B1902" i="7" s="1"/>
  <c r="B1903" i="7" s="1"/>
  <c r="B1904" i="7" s="1"/>
  <c r="B1905" i="7" s="1"/>
  <c r="B1906" i="7" s="1"/>
  <c r="B1907" i="7" s="1"/>
  <c r="B1908" i="7" s="1"/>
  <c r="B1909" i="7" s="1"/>
  <c r="B1910" i="7" s="1"/>
  <c r="B1911" i="7" s="1"/>
  <c r="B1912" i="7" s="1"/>
  <c r="B1913" i="7" s="1"/>
  <c r="B1914" i="7" s="1"/>
  <c r="B1915" i="7" s="1"/>
  <c r="B1916" i="7" s="1"/>
  <c r="B1917" i="7" s="1"/>
  <c r="B1918" i="7" s="1"/>
  <c r="B1919" i="7" s="1"/>
  <c r="B1920" i="7" s="1"/>
  <c r="B1921" i="7" s="1"/>
  <c r="B1922" i="7" s="1"/>
  <c r="B1923" i="7" s="1"/>
  <c r="B1924" i="7" s="1"/>
  <c r="B1925" i="7" s="1"/>
  <c r="B1926" i="7" s="1"/>
  <c r="B1927" i="7" s="1"/>
  <c r="B1928" i="7" s="1"/>
  <c r="B1929" i="7" s="1"/>
  <c r="B1930" i="7" s="1"/>
  <c r="B1931" i="7" s="1"/>
  <c r="B1932" i="7" s="1"/>
  <c r="B1933" i="7" s="1"/>
  <c r="B1934" i="7" s="1"/>
  <c r="B1935" i="7" s="1"/>
  <c r="B1936" i="7" s="1"/>
  <c r="B1937" i="7" s="1"/>
  <c r="B1938" i="7" s="1"/>
  <c r="B1939" i="7" s="1"/>
  <c r="B1940" i="7" s="1"/>
  <c r="B1941" i="7" s="1"/>
  <c r="B1942" i="7" s="1"/>
  <c r="B1943" i="7" s="1"/>
  <c r="B1944" i="7" s="1"/>
  <c r="B1945" i="7" s="1"/>
  <c r="B1946" i="7" s="1"/>
  <c r="B1947" i="7" s="1"/>
  <c r="B1948" i="7" s="1"/>
  <c r="B1949" i="7" s="1"/>
  <c r="B1950" i="7" s="1"/>
  <c r="B1951" i="7" s="1"/>
  <c r="B1952" i="7" s="1"/>
  <c r="B1953" i="7" s="1"/>
  <c r="B1954" i="7" s="1"/>
  <c r="B1955" i="7" s="1"/>
  <c r="B1956" i="7" s="1"/>
  <c r="B1957" i="7" s="1"/>
  <c r="B1958" i="7" s="1"/>
  <c r="B1959" i="7" s="1"/>
  <c r="B1960" i="7" s="1"/>
  <c r="B1961" i="7" s="1"/>
  <c r="B1962" i="7" s="1"/>
  <c r="B1963" i="7" s="1"/>
  <c r="B1964" i="7" s="1"/>
  <c r="B1965" i="7" s="1"/>
  <c r="B1966" i="7" s="1"/>
  <c r="B1967" i="7" s="1"/>
  <c r="B1968" i="7" s="1"/>
  <c r="B1969" i="7" s="1"/>
  <c r="B1970" i="7" s="1"/>
  <c r="B1971" i="7" s="1"/>
  <c r="B1972" i="7" s="1"/>
  <c r="B1973" i="7" s="1"/>
  <c r="B1974" i="7" s="1"/>
  <c r="B1975" i="7" s="1"/>
  <c r="B1976" i="7" s="1"/>
  <c r="B1977" i="7" s="1"/>
  <c r="B1978" i="7" s="1"/>
  <c r="B1979" i="7" s="1"/>
  <c r="B1980" i="7" s="1"/>
  <c r="B1981" i="7" s="1"/>
  <c r="B1982" i="7" s="1"/>
  <c r="B1983" i="7" s="1"/>
  <c r="B1984" i="7" s="1"/>
  <c r="B1985" i="7" s="1"/>
  <c r="B1986" i="7" s="1"/>
  <c r="B1987" i="7" s="1"/>
  <c r="B1988" i="7" s="1"/>
  <c r="B1989" i="7" s="1"/>
  <c r="B1990" i="7" s="1"/>
  <c r="B1991" i="7" s="1"/>
  <c r="B1992" i="7" s="1"/>
  <c r="B1993" i="7" s="1"/>
  <c r="B1994" i="7" s="1"/>
  <c r="B1995" i="7" s="1"/>
  <c r="B1996" i="7" s="1"/>
  <c r="B1997" i="7" s="1"/>
  <c r="B1998" i="7" s="1"/>
  <c r="B1999" i="7" s="1"/>
  <c r="B2000" i="7" s="1"/>
  <c r="B2001" i="7" s="1"/>
  <c r="B2002" i="7" s="1"/>
  <c r="B2003" i="7" s="1"/>
  <c r="B2004" i="7" s="1"/>
  <c r="B2005" i="7" s="1"/>
  <c r="B2006" i="7" s="1"/>
  <c r="B2007" i="7" s="1"/>
  <c r="B2008" i="7" s="1"/>
  <c r="B2009" i="7" s="1"/>
  <c r="B2010" i="7" s="1"/>
  <c r="B2011" i="7" s="1"/>
  <c r="B2012" i="7" s="1"/>
  <c r="B2013" i="7" s="1"/>
  <c r="B2014" i="7" s="1"/>
  <c r="B2015" i="7" s="1"/>
  <c r="B2016" i="7" s="1"/>
  <c r="B2017" i="7" s="1"/>
  <c r="B2018" i="7" s="1"/>
  <c r="B2019" i="7" s="1"/>
  <c r="B2020" i="7" s="1"/>
  <c r="B2021" i="7" s="1"/>
  <c r="B2022" i="7" s="1"/>
  <c r="B2023" i="7" s="1"/>
  <c r="B2024" i="7" s="1"/>
  <c r="B2025" i="7" s="1"/>
  <c r="B2026" i="7" s="1"/>
  <c r="B2027" i="7" s="1"/>
  <c r="B2028" i="7" s="1"/>
  <c r="B2029" i="7" s="1"/>
  <c r="B2030" i="7" s="1"/>
  <c r="B2031" i="7" s="1"/>
  <c r="B2032" i="7" s="1"/>
  <c r="B2033" i="7" s="1"/>
  <c r="B2034" i="7" s="1"/>
  <c r="B2035" i="7" s="1"/>
  <c r="B2036" i="7" s="1"/>
  <c r="B2037" i="7" s="1"/>
  <c r="B2038" i="7" s="1"/>
  <c r="B2039" i="7" s="1"/>
  <c r="B2040" i="7" s="1"/>
  <c r="B2041" i="7" s="1"/>
  <c r="B2042" i="7" s="1"/>
  <c r="B2043" i="7" s="1"/>
  <c r="B2044" i="7" s="1"/>
  <c r="B2045" i="7" s="1"/>
  <c r="B2046" i="7" s="1"/>
  <c r="B2047" i="7" s="1"/>
  <c r="B2048" i="7" s="1"/>
  <c r="B2049" i="7" s="1"/>
  <c r="B2050" i="7" s="1"/>
  <c r="B2051" i="7" s="1"/>
  <c r="B2052" i="7" s="1"/>
  <c r="B2053" i="7" s="1"/>
  <c r="B2054" i="7" s="1"/>
  <c r="B2055" i="7" s="1"/>
  <c r="B2056" i="7" s="1"/>
  <c r="B2057" i="7" s="1"/>
  <c r="B2058" i="7" s="1"/>
  <c r="B2059" i="7" s="1"/>
  <c r="B2060" i="7" s="1"/>
  <c r="B2061" i="7" s="1"/>
  <c r="B2062" i="7" s="1"/>
  <c r="B2063" i="7" s="1"/>
  <c r="B2064" i="7" s="1"/>
  <c r="B2065" i="7" s="1"/>
  <c r="B2066" i="7" s="1"/>
  <c r="B2067" i="7" s="1"/>
  <c r="B2068" i="7" s="1"/>
  <c r="B2069" i="7" s="1"/>
  <c r="B2070" i="7" s="1"/>
  <c r="B2071" i="7" s="1"/>
  <c r="B2072" i="7" s="1"/>
  <c r="B2073" i="7" s="1"/>
  <c r="B2074" i="7" s="1"/>
  <c r="B2075" i="7" s="1"/>
  <c r="B2076" i="7" s="1"/>
  <c r="B2077" i="7" s="1"/>
  <c r="B2078" i="7" s="1"/>
  <c r="B2079" i="7" s="1"/>
  <c r="B2080" i="7" s="1"/>
  <c r="B2081" i="7" s="1"/>
  <c r="B2082" i="7" s="1"/>
  <c r="B2083" i="7" s="1"/>
  <c r="B2084" i="7" s="1"/>
  <c r="B2085" i="7" s="1"/>
  <c r="B2086" i="7" s="1"/>
  <c r="B2087" i="7" s="1"/>
  <c r="B2088" i="7" s="1"/>
  <c r="B2089" i="7" s="1"/>
  <c r="B2090" i="7" s="1"/>
  <c r="B2091" i="7" s="1"/>
  <c r="B2092" i="7" s="1"/>
  <c r="B2093" i="7" s="1"/>
  <c r="B2094" i="7" s="1"/>
  <c r="B2095" i="7" s="1"/>
  <c r="B2096" i="7" s="1"/>
  <c r="B2097" i="7" s="1"/>
  <c r="B2098" i="7" s="1"/>
  <c r="B2099" i="7" s="1"/>
  <c r="B2100" i="7" s="1"/>
  <c r="B2101" i="7" s="1"/>
  <c r="B2102" i="7" s="1"/>
  <c r="B2103" i="7" s="1"/>
  <c r="B2104" i="7" s="1"/>
  <c r="B2105" i="7" s="1"/>
  <c r="B2106" i="7" s="1"/>
  <c r="B2107" i="7" s="1"/>
  <c r="B2108" i="7" s="1"/>
  <c r="B2109" i="7" s="1"/>
  <c r="B2110" i="7" s="1"/>
  <c r="B2111" i="7" s="1"/>
  <c r="B2112" i="7" s="1"/>
  <c r="B2113" i="7" s="1"/>
  <c r="B2114" i="7" s="1"/>
  <c r="B2115" i="7" s="1"/>
  <c r="B2116" i="7" s="1"/>
  <c r="B2117" i="7" s="1"/>
  <c r="B2118" i="7" s="1"/>
  <c r="B2119" i="7" s="1"/>
  <c r="B2120" i="7" s="1"/>
  <c r="B2121" i="7" s="1"/>
  <c r="B2122" i="7" s="1"/>
  <c r="B2123" i="7" s="1"/>
  <c r="B2124" i="7" s="1"/>
  <c r="B2125" i="7" s="1"/>
  <c r="B2126" i="7" s="1"/>
  <c r="B2127" i="7" s="1"/>
  <c r="B2128" i="7" s="1"/>
  <c r="B2129" i="7" s="1"/>
  <c r="B2130" i="7" s="1"/>
  <c r="B2131" i="7" s="1"/>
  <c r="B2132" i="7" s="1"/>
  <c r="B2133" i="7" s="1"/>
  <c r="B2134" i="7" s="1"/>
  <c r="B2135" i="7" s="1"/>
  <c r="B2136" i="7" s="1"/>
  <c r="B2137" i="7" s="1"/>
  <c r="B2138" i="7" s="1"/>
  <c r="B2139" i="7" s="1"/>
  <c r="B2140" i="7" s="1"/>
  <c r="B2141" i="7" s="1"/>
  <c r="B2142" i="7" s="1"/>
  <c r="B2143" i="7" s="1"/>
  <c r="B2144" i="7" s="1"/>
  <c r="B2145" i="7" s="1"/>
  <c r="B2146" i="7" s="1"/>
  <c r="B2147" i="7" s="1"/>
  <c r="B2148" i="7" s="1"/>
  <c r="B2149" i="7" s="1"/>
  <c r="B2150" i="7" s="1"/>
  <c r="B2151" i="7" s="1"/>
  <c r="B2152" i="7" s="1"/>
  <c r="B2153" i="7" s="1"/>
  <c r="B2154" i="7" s="1"/>
  <c r="B2155" i="7" s="1"/>
  <c r="B2156" i="7" s="1"/>
  <c r="B2157" i="7" s="1"/>
  <c r="B2158" i="7" s="1"/>
  <c r="B2159" i="7" s="1"/>
  <c r="B2160" i="7" s="1"/>
  <c r="B2161" i="7" s="1"/>
  <c r="B2162" i="7" s="1"/>
  <c r="B2163" i="7" s="1"/>
  <c r="B2164" i="7" s="1"/>
  <c r="B2165" i="7" s="1"/>
  <c r="B2166" i="7" s="1"/>
  <c r="B2167" i="7" s="1"/>
  <c r="B2168" i="7" s="1"/>
  <c r="B2169" i="7" s="1"/>
  <c r="B2170" i="7" s="1"/>
  <c r="B2171" i="7" s="1"/>
  <c r="B2172" i="7" s="1"/>
  <c r="B2173" i="7" s="1"/>
  <c r="B2174" i="7" s="1"/>
  <c r="B2175" i="7" s="1"/>
  <c r="B2176" i="7" s="1"/>
  <c r="B2177" i="7" s="1"/>
  <c r="B2178" i="7" s="1"/>
  <c r="B2179" i="7" s="1"/>
  <c r="B2180" i="7" s="1"/>
  <c r="B2181" i="7" s="1"/>
  <c r="B2182" i="7" s="1"/>
  <c r="B2183" i="7" s="1"/>
  <c r="B2184" i="7" s="1"/>
  <c r="B2185" i="7" s="1"/>
  <c r="B2186" i="7" s="1"/>
  <c r="B2187" i="7" s="1"/>
  <c r="B2188" i="7" s="1"/>
  <c r="B2189" i="7" s="1"/>
  <c r="B2190" i="7" s="1"/>
  <c r="B2191" i="7" s="1"/>
  <c r="B2192" i="7" s="1"/>
  <c r="B2193" i="7" s="1"/>
  <c r="B2194" i="7" s="1"/>
  <c r="B2195" i="7" s="1"/>
  <c r="B2196" i="7" s="1"/>
  <c r="B2197" i="7" s="1"/>
  <c r="B2198" i="7" s="1"/>
  <c r="B2199" i="7" s="1"/>
  <c r="B2200" i="7" s="1"/>
  <c r="B2201" i="7" s="1"/>
  <c r="B2202" i="7" s="1"/>
  <c r="B2203" i="7" s="1"/>
  <c r="B2204" i="7" s="1"/>
  <c r="B2205" i="7" s="1"/>
  <c r="B2206" i="7" s="1"/>
  <c r="B2207" i="7" s="1"/>
  <c r="B2208" i="7" s="1"/>
  <c r="B2209" i="7" s="1"/>
  <c r="B2210" i="7" s="1"/>
  <c r="B2211" i="7" s="1"/>
  <c r="B2212" i="7" s="1"/>
  <c r="B2213" i="7" s="1"/>
  <c r="B2214" i="7" s="1"/>
  <c r="B2215" i="7" s="1"/>
  <c r="B2216" i="7" s="1"/>
  <c r="B2217" i="7" s="1"/>
  <c r="B2218" i="7" s="1"/>
  <c r="B2219" i="7" s="1"/>
  <c r="B2220" i="7" s="1"/>
  <c r="B2221" i="7" s="1"/>
  <c r="B2222" i="7" s="1"/>
  <c r="B2223" i="7" s="1"/>
  <c r="B2224" i="7" s="1"/>
  <c r="B2225" i="7" s="1"/>
  <c r="B2226" i="7" s="1"/>
  <c r="B2227" i="7" s="1"/>
  <c r="B2228" i="7" s="1"/>
  <c r="B2229" i="7" s="1"/>
  <c r="B2230" i="7" s="1"/>
  <c r="B2231" i="7" s="1"/>
  <c r="B2232" i="7" s="1"/>
  <c r="B2233" i="7" s="1"/>
  <c r="B2234" i="7" s="1"/>
  <c r="B2235" i="7" s="1"/>
  <c r="B2236" i="7" s="1"/>
  <c r="B2237" i="7" s="1"/>
  <c r="B2238" i="7" s="1"/>
  <c r="B2239" i="7" s="1"/>
  <c r="B2240" i="7" s="1"/>
  <c r="B2241" i="7" s="1"/>
  <c r="B2242" i="7" s="1"/>
  <c r="B2243" i="7" s="1"/>
  <c r="B2244" i="7" s="1"/>
  <c r="B2245" i="7" s="1"/>
  <c r="B2246" i="7" s="1"/>
  <c r="B2247" i="7" s="1"/>
  <c r="B2248" i="7" s="1"/>
  <c r="B2249" i="7" s="1"/>
  <c r="B2250" i="7" s="1"/>
  <c r="B2251" i="7" s="1"/>
  <c r="B2252" i="7" s="1"/>
  <c r="B2253" i="7" s="1"/>
  <c r="B2254" i="7" s="1"/>
  <c r="B2255" i="7" s="1"/>
  <c r="B2256" i="7" s="1"/>
  <c r="B2257" i="7" s="1"/>
  <c r="B2258" i="7" s="1"/>
  <c r="B2259" i="7" s="1"/>
  <c r="B2260" i="7" s="1"/>
  <c r="B2261" i="7" s="1"/>
  <c r="B2262" i="7" s="1"/>
  <c r="B2263" i="7" s="1"/>
  <c r="B2264" i="7" s="1"/>
  <c r="B2265" i="7" s="1"/>
  <c r="B2266" i="7" s="1"/>
  <c r="B2267" i="7" s="1"/>
  <c r="B2268" i="7" s="1"/>
  <c r="B2269" i="7" s="1"/>
  <c r="B2270" i="7" s="1"/>
  <c r="B2271" i="7" s="1"/>
  <c r="B2272" i="7" s="1"/>
  <c r="B2273" i="7" s="1"/>
  <c r="B2274" i="7" s="1"/>
  <c r="B2275" i="7" s="1"/>
  <c r="B2276" i="7" s="1"/>
  <c r="B2277" i="7" s="1"/>
  <c r="B2278" i="7" s="1"/>
  <c r="B2279" i="7" s="1"/>
  <c r="B2280" i="7" s="1"/>
  <c r="B2281" i="7" s="1"/>
  <c r="B2282" i="7" s="1"/>
  <c r="B2283" i="7" s="1"/>
  <c r="B2284" i="7" s="1"/>
  <c r="B2285" i="7" s="1"/>
  <c r="B2286" i="7" s="1"/>
  <c r="B2287" i="7" s="1"/>
  <c r="B2288" i="7" s="1"/>
  <c r="B2289" i="7" s="1"/>
  <c r="B2290" i="7" s="1"/>
  <c r="B2291" i="7" s="1"/>
  <c r="B2292" i="7" s="1"/>
  <c r="B2293" i="7" s="1"/>
  <c r="B2294" i="7" s="1"/>
  <c r="B2295" i="7" s="1"/>
  <c r="B2296" i="7" s="1"/>
  <c r="B2297" i="7" s="1"/>
  <c r="B2298" i="7" s="1"/>
  <c r="B2299" i="7" s="1"/>
  <c r="B2300" i="7" s="1"/>
  <c r="B2301" i="7" s="1"/>
  <c r="B2302" i="7" s="1"/>
  <c r="B2303" i="7" s="1"/>
  <c r="B2304" i="7" s="1"/>
  <c r="B2305" i="7" s="1"/>
  <c r="B2306" i="7" s="1"/>
  <c r="B2307" i="7" s="1"/>
  <c r="B2308" i="7" s="1"/>
  <c r="B2309" i="7" s="1"/>
  <c r="B2310" i="7" s="1"/>
  <c r="B2311" i="7" s="1"/>
  <c r="B2312" i="7" s="1"/>
  <c r="B2313" i="7" s="1"/>
  <c r="B2314" i="7" s="1"/>
  <c r="B2315" i="7" s="1"/>
  <c r="B2316" i="7" s="1"/>
  <c r="B2317" i="7" s="1"/>
  <c r="B2318" i="7" s="1"/>
  <c r="B2319" i="7" s="1"/>
  <c r="B2320" i="7" s="1"/>
  <c r="B2321" i="7" s="1"/>
  <c r="B2322" i="7" s="1"/>
  <c r="B2323" i="7" s="1"/>
  <c r="B2324" i="7" s="1"/>
  <c r="B2325" i="7" s="1"/>
  <c r="B2326" i="7" s="1"/>
  <c r="B2327" i="7" s="1"/>
  <c r="B2328" i="7" s="1"/>
  <c r="B2329" i="7" s="1"/>
  <c r="B2330" i="7" s="1"/>
  <c r="B2331" i="7" s="1"/>
  <c r="B2332" i="7" s="1"/>
  <c r="B2333" i="7" s="1"/>
  <c r="B2334" i="7" s="1"/>
  <c r="B2335" i="7" s="1"/>
  <c r="B2336" i="7" s="1"/>
  <c r="B2337" i="7" s="1"/>
  <c r="B2338" i="7" s="1"/>
  <c r="B2339" i="7" s="1"/>
  <c r="B2340" i="7" s="1"/>
  <c r="B2341" i="7" s="1"/>
  <c r="B2342" i="7" s="1"/>
  <c r="B2343" i="7" s="1"/>
  <c r="B2344" i="7" s="1"/>
  <c r="B2345" i="7" s="1"/>
  <c r="B2346" i="7" s="1"/>
  <c r="B2347" i="7" s="1"/>
  <c r="B2348" i="7" s="1"/>
  <c r="B2349" i="7" s="1"/>
  <c r="B2350" i="7" s="1"/>
  <c r="B2351" i="7" s="1"/>
  <c r="B2352" i="7" s="1"/>
  <c r="B2353" i="7" s="1"/>
  <c r="B2354" i="7" s="1"/>
  <c r="B2355" i="7" s="1"/>
  <c r="B2356" i="7" s="1"/>
  <c r="B2357" i="7" s="1"/>
  <c r="B2358" i="7" s="1"/>
  <c r="B2359" i="7" s="1"/>
  <c r="B2360" i="7" s="1"/>
  <c r="B2361" i="7" s="1"/>
  <c r="B2362" i="7" s="1"/>
  <c r="B2363" i="7" s="1"/>
  <c r="B2364" i="7" s="1"/>
  <c r="B2365" i="7" s="1"/>
  <c r="B2366" i="7" s="1"/>
  <c r="B2367" i="7" s="1"/>
  <c r="B2368" i="7" s="1"/>
  <c r="B2369" i="7" s="1"/>
  <c r="B2370" i="7" s="1"/>
  <c r="B2371" i="7" s="1"/>
  <c r="B2372" i="7" s="1"/>
  <c r="B2373" i="7" s="1"/>
  <c r="B2374" i="7" s="1"/>
  <c r="B2375" i="7" s="1"/>
  <c r="B2376" i="7" s="1"/>
  <c r="B2377" i="7" s="1"/>
  <c r="B2378" i="7" s="1"/>
  <c r="B2379" i="7" s="1"/>
  <c r="B2380" i="7" s="1"/>
  <c r="B2381" i="7" s="1"/>
  <c r="B2382" i="7" s="1"/>
  <c r="B2383" i="7" s="1"/>
  <c r="B2384" i="7" s="1"/>
  <c r="B2385" i="7" s="1"/>
  <c r="B2386" i="7" s="1"/>
  <c r="B2387" i="7" s="1"/>
  <c r="B2388" i="7" s="1"/>
  <c r="B2389" i="7" s="1"/>
  <c r="B2390" i="7" s="1"/>
  <c r="B2391" i="7" s="1"/>
  <c r="B2392" i="7" s="1"/>
  <c r="B2393" i="7" s="1"/>
  <c r="B2394" i="7" s="1"/>
  <c r="B2395" i="7" s="1"/>
  <c r="B2396" i="7" s="1"/>
  <c r="B2397" i="7" s="1"/>
  <c r="B2398" i="7" s="1"/>
  <c r="B2399" i="7" s="1"/>
  <c r="B2400" i="7" s="1"/>
  <c r="B2401" i="7" s="1"/>
  <c r="B2402" i="7" s="1"/>
  <c r="B2403" i="7" s="1"/>
  <c r="B2404" i="7" s="1"/>
  <c r="B2405" i="7" s="1"/>
  <c r="B2406" i="7" s="1"/>
  <c r="B2407" i="7" s="1"/>
  <c r="B2408" i="7" s="1"/>
  <c r="B2409" i="7" s="1"/>
  <c r="B2410" i="7" s="1"/>
  <c r="B2411" i="7" s="1"/>
  <c r="B2412" i="7" s="1"/>
  <c r="B2413" i="7" s="1"/>
  <c r="B2414" i="7" s="1"/>
  <c r="B2415" i="7" s="1"/>
  <c r="B2416" i="7" s="1"/>
  <c r="B2417" i="7" s="1"/>
  <c r="B2418" i="7" s="1"/>
  <c r="B2419" i="7" s="1"/>
  <c r="B2420" i="7" s="1"/>
  <c r="B2421" i="7" s="1"/>
  <c r="B2422" i="7" s="1"/>
  <c r="B2423" i="7" s="1"/>
  <c r="B2424" i="7" s="1"/>
  <c r="B2425" i="7" s="1"/>
  <c r="B2426" i="7" s="1"/>
  <c r="B2427" i="7" s="1"/>
  <c r="B2428" i="7" s="1"/>
  <c r="B2429" i="7" s="1"/>
  <c r="B2430" i="7" s="1"/>
  <c r="B2431" i="7" s="1"/>
  <c r="B2432" i="7" s="1"/>
  <c r="B2433" i="7" s="1"/>
  <c r="B2434" i="7" s="1"/>
  <c r="B2435" i="7" s="1"/>
  <c r="B2436" i="7" s="1"/>
  <c r="B2437" i="7" s="1"/>
  <c r="B2438" i="7" s="1"/>
  <c r="B2439" i="7" s="1"/>
  <c r="B2440" i="7" s="1"/>
  <c r="B2441" i="7" s="1"/>
  <c r="B2442" i="7" s="1"/>
  <c r="B2443" i="7" s="1"/>
  <c r="B2444" i="7" s="1"/>
  <c r="B2445" i="7" s="1"/>
  <c r="B2446" i="7" s="1"/>
  <c r="B2447" i="7" s="1"/>
  <c r="B2448" i="7" s="1"/>
  <c r="B2449" i="7" s="1"/>
  <c r="B2450" i="7" s="1"/>
  <c r="B2451" i="7" s="1"/>
  <c r="B2452" i="7" s="1"/>
  <c r="B2453" i="7" s="1"/>
  <c r="B2454" i="7" s="1"/>
  <c r="B2455" i="7" s="1"/>
  <c r="B2456" i="7" s="1"/>
  <c r="B2457" i="7" s="1"/>
  <c r="B2458" i="7" s="1"/>
  <c r="B2459" i="7" s="1"/>
  <c r="B2460" i="7" s="1"/>
  <c r="B2461" i="7" s="1"/>
  <c r="B2462" i="7" s="1"/>
  <c r="B2463" i="7" s="1"/>
  <c r="B2464" i="7" s="1"/>
  <c r="B2465" i="7" s="1"/>
  <c r="B2466" i="7" s="1"/>
  <c r="B2467" i="7" s="1"/>
  <c r="B2468" i="7" s="1"/>
  <c r="B2469" i="7" s="1"/>
  <c r="B2470" i="7" s="1"/>
  <c r="B2471" i="7" s="1"/>
  <c r="B2472" i="7" s="1"/>
  <c r="B2473" i="7" s="1"/>
  <c r="B2474" i="7" s="1"/>
  <c r="B2475" i="7" s="1"/>
  <c r="B2476" i="7" s="1"/>
  <c r="B2477" i="7" s="1"/>
  <c r="B2478" i="7" s="1"/>
  <c r="B2479" i="7" s="1"/>
  <c r="B2480" i="7" s="1"/>
  <c r="B2481" i="7" s="1"/>
  <c r="B2482" i="7" s="1"/>
  <c r="B2483" i="7" s="1"/>
  <c r="B2484" i="7" s="1"/>
  <c r="B2485" i="7" s="1"/>
  <c r="B2486" i="7" s="1"/>
  <c r="B2487" i="7" s="1"/>
  <c r="B2488" i="7" s="1"/>
  <c r="B2489" i="7" s="1"/>
  <c r="B2490" i="7" s="1"/>
  <c r="B2491" i="7" s="1"/>
  <c r="B2492" i="7" s="1"/>
  <c r="B2493" i="7" s="1"/>
  <c r="B2494" i="7" s="1"/>
  <c r="B2495" i="7" s="1"/>
  <c r="B2496" i="7" s="1"/>
  <c r="B2497" i="7" s="1"/>
  <c r="B2498" i="7" s="1"/>
  <c r="B2499" i="7" s="1"/>
  <c r="B2500" i="7" s="1"/>
  <c r="B2501" i="7" s="1"/>
  <c r="B2502" i="7" s="1"/>
  <c r="B2503" i="7" s="1"/>
  <c r="B2504" i="7" s="1"/>
  <c r="B2505" i="7" s="1"/>
  <c r="B2506" i="7" s="1"/>
  <c r="B2507" i="7" s="1"/>
  <c r="B2508" i="7" s="1"/>
  <c r="B2509" i="7" s="1"/>
  <c r="B2510" i="7" s="1"/>
  <c r="B2511" i="7" s="1"/>
  <c r="B2512" i="7" s="1"/>
  <c r="B2513" i="7" s="1"/>
  <c r="B2514" i="7" s="1"/>
  <c r="B2515" i="7" s="1"/>
  <c r="B2516" i="7" s="1"/>
  <c r="B2517" i="7" s="1"/>
  <c r="B2518" i="7" s="1"/>
  <c r="B2519" i="7" s="1"/>
  <c r="B2520" i="7" s="1"/>
  <c r="B2521" i="7" s="1"/>
  <c r="B2522" i="7" s="1"/>
  <c r="B2523" i="7" s="1"/>
  <c r="B2524" i="7" s="1"/>
  <c r="B2525" i="7" s="1"/>
  <c r="B2526" i="7" s="1"/>
  <c r="B2527" i="7" s="1"/>
  <c r="B2528" i="7" s="1"/>
  <c r="B2529" i="7" s="1"/>
  <c r="B2530" i="7" s="1"/>
  <c r="B2531" i="7" s="1"/>
  <c r="B2532" i="7" s="1"/>
  <c r="B2533" i="7" s="1"/>
  <c r="B2534" i="7" s="1"/>
  <c r="B2535" i="7" s="1"/>
  <c r="B2536" i="7" s="1"/>
  <c r="B2537" i="7" s="1"/>
  <c r="B2538" i="7" s="1"/>
  <c r="B2539" i="7" s="1"/>
  <c r="B2540" i="7" s="1"/>
  <c r="B2541" i="7" s="1"/>
  <c r="B2542" i="7" s="1"/>
  <c r="B2543" i="7" s="1"/>
  <c r="B2544" i="7" s="1"/>
  <c r="B2545" i="7" s="1"/>
  <c r="B2546" i="7" s="1"/>
  <c r="B2547" i="7" s="1"/>
  <c r="B2548" i="7" s="1"/>
  <c r="B2549" i="7" s="1"/>
  <c r="B2550" i="7" s="1"/>
  <c r="B2551" i="7" s="1"/>
  <c r="B2552" i="7" s="1"/>
  <c r="B2553" i="7" s="1"/>
  <c r="B2554" i="7" s="1"/>
  <c r="B2555" i="7" s="1"/>
  <c r="B2556" i="7" s="1"/>
  <c r="B2557" i="7" s="1"/>
  <c r="B2558" i="7" s="1"/>
  <c r="B2559" i="7" s="1"/>
  <c r="B2560" i="7" s="1"/>
  <c r="B2561" i="7" s="1"/>
  <c r="B2562" i="7" s="1"/>
  <c r="B2563" i="7" s="1"/>
  <c r="B2564" i="7" s="1"/>
  <c r="B2565" i="7" s="1"/>
  <c r="B2566" i="7" s="1"/>
  <c r="B2567" i="7" s="1"/>
  <c r="B2568" i="7" s="1"/>
  <c r="B2569" i="7" s="1"/>
  <c r="B2570" i="7" s="1"/>
  <c r="B2571" i="7" s="1"/>
  <c r="B2572" i="7" s="1"/>
  <c r="B2573" i="7" s="1"/>
  <c r="B2574" i="7" s="1"/>
  <c r="B2575" i="7" s="1"/>
  <c r="B2576" i="7" s="1"/>
  <c r="B2577" i="7" s="1"/>
  <c r="B2578" i="7" s="1"/>
  <c r="B2579" i="7" s="1"/>
  <c r="B2580" i="7" s="1"/>
  <c r="B2581" i="7" s="1"/>
  <c r="B2582" i="7" s="1"/>
  <c r="B2583" i="7" s="1"/>
  <c r="B2584" i="7" s="1"/>
  <c r="B2585" i="7" s="1"/>
  <c r="B2586" i="7" s="1"/>
  <c r="B2587" i="7" s="1"/>
  <c r="B2588" i="7" s="1"/>
  <c r="B2589" i="7" s="1"/>
  <c r="B2590" i="7" s="1"/>
  <c r="B2591" i="7" s="1"/>
  <c r="B2592" i="7" s="1"/>
  <c r="B2593" i="7" s="1"/>
  <c r="B2594" i="7" s="1"/>
  <c r="B2595" i="7" s="1"/>
  <c r="B2596" i="7" s="1"/>
  <c r="B2597" i="7" s="1"/>
  <c r="B2598" i="7" s="1"/>
  <c r="B2599" i="7" s="1"/>
  <c r="B2600" i="7" s="1"/>
  <c r="B2601" i="7" s="1"/>
  <c r="B2602" i="7" s="1"/>
  <c r="B2603" i="7" s="1"/>
  <c r="B2604" i="7" s="1"/>
  <c r="B2605" i="7" s="1"/>
  <c r="B2606" i="7" s="1"/>
  <c r="B2607" i="7" s="1"/>
  <c r="B2608" i="7" s="1"/>
  <c r="B2609" i="7" s="1"/>
  <c r="B2610" i="7" s="1"/>
  <c r="B2611" i="7" s="1"/>
  <c r="B2612" i="7" s="1"/>
  <c r="B2613" i="7" s="1"/>
  <c r="B2614" i="7" s="1"/>
  <c r="B2615" i="7" s="1"/>
  <c r="B2616" i="7" s="1"/>
  <c r="B2617" i="7" s="1"/>
  <c r="B2618" i="7" s="1"/>
  <c r="B2619" i="7" s="1"/>
  <c r="B2620" i="7" s="1"/>
  <c r="B2621" i="7" s="1"/>
  <c r="B2622" i="7" s="1"/>
  <c r="B2623" i="7" s="1"/>
  <c r="B2624" i="7" s="1"/>
  <c r="B2625" i="7" s="1"/>
  <c r="B2626" i="7" s="1"/>
  <c r="B2627" i="7" s="1"/>
  <c r="B2628" i="7" s="1"/>
  <c r="B2629" i="7" s="1"/>
  <c r="B2630" i="7" s="1"/>
  <c r="B2631" i="7" s="1"/>
  <c r="B2632" i="7" s="1"/>
  <c r="B2633" i="7" s="1"/>
  <c r="B2634" i="7" s="1"/>
  <c r="B2635" i="7" s="1"/>
  <c r="B2636" i="7" s="1"/>
  <c r="B2637" i="7" s="1"/>
  <c r="B2638" i="7" s="1"/>
  <c r="B2639" i="7" s="1"/>
  <c r="B2640" i="7" s="1"/>
  <c r="B2641" i="7" s="1"/>
  <c r="B2642" i="7" s="1"/>
  <c r="B2643" i="7" s="1"/>
  <c r="B2644" i="7" s="1"/>
  <c r="B2645" i="7" s="1"/>
  <c r="B2646" i="7" s="1"/>
  <c r="B2647" i="7" s="1"/>
  <c r="B2648" i="7" s="1"/>
  <c r="B2649" i="7" s="1"/>
  <c r="B2650" i="7" s="1"/>
  <c r="B2651" i="7" s="1"/>
  <c r="B2652" i="7" s="1"/>
  <c r="B2653" i="7" s="1"/>
  <c r="B2654" i="7" s="1"/>
  <c r="B2655" i="7" s="1"/>
  <c r="B2656" i="7" s="1"/>
  <c r="B2657" i="7" s="1"/>
  <c r="B2658" i="7" s="1"/>
  <c r="B2659" i="7" s="1"/>
  <c r="B2660" i="7" s="1"/>
  <c r="B2661" i="7" s="1"/>
  <c r="B2662" i="7" s="1"/>
  <c r="B2663" i="7" s="1"/>
  <c r="B2664" i="7" s="1"/>
  <c r="B2665" i="7" s="1"/>
  <c r="B2666" i="7" s="1"/>
  <c r="B2667" i="7" s="1"/>
  <c r="B2668" i="7" s="1"/>
  <c r="B2669" i="7" s="1"/>
  <c r="B2670" i="7" s="1"/>
  <c r="B2671" i="7" s="1"/>
  <c r="B2672" i="7" s="1"/>
  <c r="B2673" i="7" s="1"/>
  <c r="B2674" i="7" s="1"/>
  <c r="B2675" i="7" s="1"/>
  <c r="B2676" i="7" s="1"/>
  <c r="B2677" i="7" s="1"/>
  <c r="B2678" i="7" s="1"/>
  <c r="B2679" i="7" s="1"/>
  <c r="B2680" i="7" s="1"/>
  <c r="B2681" i="7" s="1"/>
  <c r="B2682" i="7" s="1"/>
  <c r="B2683" i="7" s="1"/>
  <c r="B2684" i="7" s="1"/>
  <c r="B2685" i="7" s="1"/>
  <c r="B2686" i="7" s="1"/>
  <c r="B2687" i="7" s="1"/>
  <c r="B2688" i="7" s="1"/>
  <c r="B2689" i="7" s="1"/>
  <c r="B2690" i="7" s="1"/>
  <c r="B2691" i="7" s="1"/>
  <c r="B2692" i="7" s="1"/>
  <c r="B2693" i="7" s="1"/>
  <c r="B2694" i="7" s="1"/>
  <c r="B2695" i="7" s="1"/>
  <c r="B2696" i="7" s="1"/>
  <c r="B2697" i="7" s="1"/>
  <c r="B2698" i="7" s="1"/>
  <c r="B2699" i="7" s="1"/>
  <c r="B2700" i="7" s="1"/>
  <c r="B2701" i="7" s="1"/>
  <c r="B2702" i="7" s="1"/>
  <c r="B2703" i="7" s="1"/>
  <c r="B2704" i="7" s="1"/>
  <c r="B2705" i="7" s="1"/>
  <c r="B2706" i="7" s="1"/>
  <c r="B2707" i="7" s="1"/>
  <c r="B2708" i="7" s="1"/>
  <c r="B2709" i="7" s="1"/>
  <c r="B2710" i="7" s="1"/>
  <c r="B2711" i="7" s="1"/>
  <c r="B2712" i="7" s="1"/>
  <c r="B2713" i="7" s="1"/>
  <c r="B2714" i="7" s="1"/>
  <c r="B2715" i="7" s="1"/>
  <c r="B2716" i="7" s="1"/>
  <c r="B2717" i="7" s="1"/>
  <c r="B2718" i="7" s="1"/>
  <c r="B2719" i="7" s="1"/>
  <c r="B2720" i="7" s="1"/>
  <c r="B2721" i="7" s="1"/>
  <c r="B2722" i="7" s="1"/>
  <c r="B2723" i="7" s="1"/>
  <c r="B2724" i="7" s="1"/>
  <c r="B2725" i="7" s="1"/>
  <c r="B2726" i="7" s="1"/>
  <c r="B2727" i="7" s="1"/>
  <c r="B2728" i="7" s="1"/>
  <c r="B2729" i="7" s="1"/>
  <c r="B2730" i="7" s="1"/>
  <c r="B2731" i="7" s="1"/>
  <c r="B2732" i="7" s="1"/>
  <c r="B2733" i="7" s="1"/>
  <c r="B2734" i="7" s="1"/>
  <c r="B2735" i="7" s="1"/>
  <c r="B2736" i="7" s="1"/>
  <c r="B2737" i="7" s="1"/>
  <c r="B2738" i="7" s="1"/>
  <c r="B2739" i="7" s="1"/>
  <c r="B2740" i="7" s="1"/>
  <c r="B2741" i="7" s="1"/>
  <c r="B2742" i="7" s="1"/>
  <c r="B2743" i="7" s="1"/>
  <c r="B2744" i="7" s="1"/>
  <c r="B2745" i="7" s="1"/>
  <c r="B2746" i="7" s="1"/>
  <c r="B2747" i="7" s="1"/>
  <c r="B2748" i="7" s="1"/>
  <c r="B2749" i="7" s="1"/>
  <c r="B2750" i="7" s="1"/>
  <c r="B2751" i="7" s="1"/>
  <c r="B2752" i="7" s="1"/>
  <c r="B2753" i="7" s="1"/>
  <c r="B2754" i="7" s="1"/>
  <c r="B2755" i="7" s="1"/>
  <c r="B2756" i="7" s="1"/>
  <c r="B2757" i="7" s="1"/>
  <c r="B2758" i="7" s="1"/>
  <c r="B2759" i="7" s="1"/>
  <c r="B2760" i="7" s="1"/>
  <c r="B2761" i="7" s="1"/>
  <c r="B2762" i="7" s="1"/>
  <c r="B2763" i="7" s="1"/>
  <c r="B2764" i="7" s="1"/>
  <c r="B2765" i="7" s="1"/>
  <c r="B2766" i="7" s="1"/>
  <c r="B2767" i="7" s="1"/>
  <c r="B2768" i="7" s="1"/>
  <c r="B2769" i="7" s="1"/>
  <c r="B2770" i="7" s="1"/>
  <c r="B2771" i="7" s="1"/>
  <c r="B2772" i="7" s="1"/>
  <c r="B2773" i="7" s="1"/>
  <c r="B2774" i="7" s="1"/>
  <c r="B2775" i="7" s="1"/>
  <c r="B2776" i="7" s="1"/>
  <c r="B2777" i="7" s="1"/>
  <c r="B2778" i="7" s="1"/>
  <c r="B2779" i="7" s="1"/>
  <c r="B2780" i="7" s="1"/>
  <c r="B2781" i="7" s="1"/>
  <c r="B2782" i="7" s="1"/>
  <c r="B2783" i="7" s="1"/>
  <c r="B2784" i="7" s="1"/>
  <c r="B2785" i="7" s="1"/>
  <c r="B2786" i="7" s="1"/>
  <c r="B2787" i="7" s="1"/>
  <c r="B2788" i="7" s="1"/>
  <c r="B2789" i="7" s="1"/>
  <c r="B2790" i="7" s="1"/>
  <c r="B2791" i="7" s="1"/>
  <c r="B2792" i="7" s="1"/>
  <c r="B2793" i="7" s="1"/>
  <c r="B2794" i="7" s="1"/>
  <c r="B2795" i="7" s="1"/>
  <c r="B2796" i="7" s="1"/>
  <c r="B2797" i="7" s="1"/>
  <c r="B2798" i="7" s="1"/>
  <c r="B2799" i="7" s="1"/>
  <c r="B2800" i="7" s="1"/>
  <c r="B2801" i="7" s="1"/>
  <c r="B2802" i="7" s="1"/>
  <c r="B2803" i="7" s="1"/>
  <c r="B2804" i="7" s="1"/>
  <c r="B2805" i="7" s="1"/>
  <c r="B2806" i="7" s="1"/>
  <c r="B2807" i="7" s="1"/>
  <c r="B2808" i="7" s="1"/>
  <c r="B2809" i="7" s="1"/>
  <c r="B2810" i="7" s="1"/>
  <c r="B2811" i="7" s="1"/>
  <c r="B2812" i="7" s="1"/>
  <c r="B2813" i="7" s="1"/>
  <c r="B2814" i="7" s="1"/>
  <c r="B2815" i="7" s="1"/>
  <c r="B2816" i="7" s="1"/>
  <c r="B2817" i="7" s="1"/>
  <c r="B2818" i="7" s="1"/>
  <c r="B2819" i="7" s="1"/>
  <c r="B2820" i="7" s="1"/>
  <c r="B2821" i="7" s="1"/>
  <c r="B2822" i="7" s="1"/>
  <c r="B2823" i="7" s="1"/>
  <c r="B2824" i="7" s="1"/>
  <c r="B2825" i="7" s="1"/>
  <c r="B2826" i="7" s="1"/>
  <c r="B2827" i="7" s="1"/>
  <c r="B2828" i="7" s="1"/>
  <c r="B2829" i="7" s="1"/>
  <c r="B2830" i="7" s="1"/>
  <c r="B2831" i="7" s="1"/>
  <c r="B2832" i="7" s="1"/>
  <c r="B2833" i="7" s="1"/>
  <c r="B2834" i="7" s="1"/>
  <c r="B2835" i="7" s="1"/>
  <c r="B2836" i="7" s="1"/>
  <c r="B2837" i="7" s="1"/>
  <c r="B2838" i="7" s="1"/>
  <c r="B2839" i="7" s="1"/>
  <c r="B2840" i="7" s="1"/>
  <c r="B2841" i="7" s="1"/>
  <c r="B2842" i="7" s="1"/>
  <c r="B2843" i="7" s="1"/>
  <c r="B2844" i="7" s="1"/>
  <c r="B2845" i="7" s="1"/>
  <c r="B2846" i="7" s="1"/>
  <c r="B2847" i="7" s="1"/>
  <c r="B2848" i="7" s="1"/>
  <c r="B2849" i="7" s="1"/>
  <c r="B2850" i="7" s="1"/>
  <c r="B2851" i="7" s="1"/>
  <c r="B2852" i="7" s="1"/>
  <c r="B2853" i="7" s="1"/>
  <c r="B2854" i="7" s="1"/>
  <c r="B2855" i="7" s="1"/>
  <c r="B2856" i="7" s="1"/>
  <c r="B2857" i="7" s="1"/>
  <c r="B2858" i="7" s="1"/>
  <c r="B2859" i="7" s="1"/>
  <c r="B2860" i="7" s="1"/>
  <c r="B2861" i="7" s="1"/>
  <c r="B2862" i="7" s="1"/>
  <c r="B2863" i="7" s="1"/>
  <c r="B2864" i="7" s="1"/>
  <c r="B2865" i="7" s="1"/>
  <c r="B2866" i="7" s="1"/>
  <c r="B2867" i="7" s="1"/>
  <c r="B2868" i="7" s="1"/>
  <c r="B2869" i="7" s="1"/>
  <c r="B2870" i="7" s="1"/>
  <c r="B2871" i="7" s="1"/>
  <c r="B2872" i="7" s="1"/>
  <c r="B2873" i="7" s="1"/>
  <c r="B2874" i="7" s="1"/>
  <c r="B2875" i="7" s="1"/>
  <c r="B2876" i="7" s="1"/>
  <c r="B2877" i="7" s="1"/>
  <c r="B2878" i="7" s="1"/>
  <c r="B2879" i="7" s="1"/>
  <c r="B2880" i="7" s="1"/>
  <c r="B2881" i="7" s="1"/>
  <c r="B2882" i="7" s="1"/>
  <c r="B2883" i="7" s="1"/>
  <c r="B2884" i="7" s="1"/>
  <c r="B2885" i="7" s="1"/>
  <c r="B2886" i="7" s="1"/>
  <c r="B2887" i="7" s="1"/>
  <c r="B2888" i="7" s="1"/>
  <c r="B2889" i="7" s="1"/>
  <c r="B2890" i="7" s="1"/>
  <c r="B2891" i="7" s="1"/>
  <c r="B2892" i="7" s="1"/>
  <c r="B2893" i="7" s="1"/>
  <c r="B2894" i="7" s="1"/>
  <c r="B2895" i="7" s="1"/>
  <c r="B2896" i="7" s="1"/>
  <c r="B2897" i="7" s="1"/>
  <c r="B2898" i="7" s="1"/>
  <c r="B2899" i="7" s="1"/>
  <c r="B2900" i="7" s="1"/>
  <c r="B2901" i="7" s="1"/>
  <c r="B2902" i="7" s="1"/>
  <c r="B2903" i="7" s="1"/>
  <c r="B2904" i="7" s="1"/>
  <c r="B2905" i="7" s="1"/>
  <c r="B2906" i="7" s="1"/>
  <c r="B2907" i="7" s="1"/>
  <c r="B2908" i="7" s="1"/>
  <c r="B2909" i="7" s="1"/>
  <c r="B2910" i="7" s="1"/>
  <c r="B2911" i="7" s="1"/>
  <c r="B2912" i="7" s="1"/>
  <c r="B2913" i="7" s="1"/>
  <c r="B2914" i="7" s="1"/>
  <c r="B2915" i="7" s="1"/>
  <c r="B2916" i="7" s="1"/>
  <c r="B2917" i="7" s="1"/>
  <c r="B2918" i="7" s="1"/>
  <c r="B2919" i="7" s="1"/>
  <c r="B2920" i="7" s="1"/>
  <c r="B2921" i="7" s="1"/>
  <c r="B2922" i="7" s="1"/>
  <c r="B2923" i="7" s="1"/>
  <c r="B2924" i="7" s="1"/>
  <c r="B2925" i="7" s="1"/>
  <c r="B2926" i="7" s="1"/>
  <c r="B2927" i="7" s="1"/>
  <c r="B2928" i="7" s="1"/>
  <c r="B2929" i="7" s="1"/>
  <c r="B2930" i="7" s="1"/>
  <c r="B2931" i="7" s="1"/>
  <c r="B2932" i="7" s="1"/>
  <c r="B2933" i="7" s="1"/>
  <c r="B2934" i="7" s="1"/>
  <c r="B2935" i="7" s="1"/>
  <c r="B2936" i="7" s="1"/>
  <c r="B2937" i="7" s="1"/>
  <c r="B2938" i="7" s="1"/>
  <c r="B2939" i="7" s="1"/>
  <c r="B2940" i="7" s="1"/>
  <c r="B2941" i="7" s="1"/>
  <c r="B2942" i="7" s="1"/>
  <c r="B2943" i="7" s="1"/>
  <c r="B2944" i="7" s="1"/>
  <c r="B2945" i="7" s="1"/>
  <c r="B2946" i="7" s="1"/>
  <c r="B2947" i="7" s="1"/>
  <c r="B2948" i="7" s="1"/>
  <c r="B2949" i="7" s="1"/>
  <c r="B2950" i="7" s="1"/>
  <c r="B2951" i="7" s="1"/>
  <c r="B2952" i="7" s="1"/>
  <c r="B2953" i="7" s="1"/>
  <c r="B2954" i="7" s="1"/>
  <c r="B2955" i="7" s="1"/>
  <c r="B2956" i="7" s="1"/>
  <c r="B2957" i="7" s="1"/>
  <c r="B2958" i="7" s="1"/>
  <c r="B2959" i="7" s="1"/>
  <c r="B2960" i="7" s="1"/>
  <c r="B2961" i="7" s="1"/>
  <c r="B2962" i="7" s="1"/>
  <c r="B2963" i="7" s="1"/>
  <c r="B2964" i="7" s="1"/>
  <c r="B2965" i="7" s="1"/>
  <c r="B2966" i="7" s="1"/>
  <c r="B2967" i="7" s="1"/>
  <c r="B2968" i="7" s="1"/>
  <c r="B2969" i="7" s="1"/>
  <c r="B2970" i="7" s="1"/>
  <c r="B2971" i="7" s="1"/>
  <c r="B2972" i="7" s="1"/>
  <c r="B2973" i="7" s="1"/>
  <c r="B2974" i="7" s="1"/>
  <c r="B2975" i="7" s="1"/>
  <c r="B2976" i="7" s="1"/>
  <c r="B2977" i="7" s="1"/>
  <c r="B2978" i="7" s="1"/>
  <c r="B2979" i="7" s="1"/>
  <c r="B2980" i="7" s="1"/>
  <c r="B2981" i="7" s="1"/>
  <c r="B2982" i="7" s="1"/>
  <c r="B2983" i="7" s="1"/>
  <c r="B2984" i="7" s="1"/>
  <c r="B2985" i="7" s="1"/>
  <c r="B2986" i="7" s="1"/>
  <c r="B2987" i="7" s="1"/>
  <c r="B2988" i="7" s="1"/>
  <c r="B2989" i="7" s="1"/>
  <c r="B2990" i="7" s="1"/>
  <c r="B2991" i="7" s="1"/>
  <c r="B2992" i="7" s="1"/>
  <c r="B2993" i="7" s="1"/>
  <c r="B2994" i="7" s="1"/>
  <c r="B2995" i="7" s="1"/>
  <c r="B2996" i="7" s="1"/>
  <c r="B2997" i="7" s="1"/>
  <c r="B2998" i="7" s="1"/>
  <c r="B2999" i="7" s="1"/>
  <c r="B3000" i="7" s="1"/>
  <c r="B3001" i="7" s="1"/>
  <c r="B3002" i="7" s="1"/>
  <c r="B3003" i="7" s="1"/>
  <c r="B3004" i="7" s="1"/>
  <c r="B3005" i="7" s="1"/>
  <c r="B3006" i="7" s="1"/>
  <c r="B3007" i="7" s="1"/>
  <c r="B3008" i="7" s="1"/>
  <c r="B3009" i="7" s="1"/>
  <c r="B3010" i="7" s="1"/>
  <c r="B3011" i="7" s="1"/>
  <c r="B3012" i="7" s="1"/>
  <c r="B3013" i="7" s="1"/>
  <c r="B3014" i="7" s="1"/>
  <c r="B3015" i="7" s="1"/>
  <c r="B3016" i="7" s="1"/>
  <c r="B3017" i="7" s="1"/>
  <c r="B3018" i="7" s="1"/>
  <c r="B3019" i="7" s="1"/>
  <c r="B3020" i="7" s="1"/>
  <c r="B3021" i="7" s="1"/>
  <c r="B3022" i="7" s="1"/>
  <c r="B3023" i="7" s="1"/>
  <c r="B3024" i="7" s="1"/>
  <c r="B3025" i="7" s="1"/>
  <c r="B3026" i="7" s="1"/>
  <c r="B3027" i="7" s="1"/>
  <c r="B3028" i="7" s="1"/>
  <c r="B3029" i="7" s="1"/>
  <c r="B3030" i="7" s="1"/>
  <c r="B3031" i="7" s="1"/>
  <c r="B3032" i="7" s="1"/>
  <c r="B3033" i="7" s="1"/>
  <c r="B3034" i="7" s="1"/>
  <c r="B3035" i="7" s="1"/>
  <c r="B3036" i="7" s="1"/>
  <c r="B3037" i="7" s="1"/>
  <c r="B3038" i="7" s="1"/>
  <c r="B3039" i="7" s="1"/>
  <c r="B3040" i="7" s="1"/>
  <c r="B3041" i="7" s="1"/>
  <c r="B3042" i="7" s="1"/>
  <c r="B3043" i="7" s="1"/>
  <c r="B3044" i="7" s="1"/>
  <c r="B3045" i="7" s="1"/>
  <c r="B3046" i="7" s="1"/>
  <c r="B3047" i="7" s="1"/>
  <c r="B3048" i="7" s="1"/>
  <c r="B3049" i="7" s="1"/>
  <c r="B3050" i="7" s="1"/>
  <c r="B3051" i="7" s="1"/>
  <c r="B3052" i="7" s="1"/>
  <c r="B3053" i="7" s="1"/>
  <c r="B3054" i="7" s="1"/>
  <c r="B3055" i="7" s="1"/>
  <c r="B3056" i="7" s="1"/>
  <c r="B3057" i="7" s="1"/>
  <c r="B3058" i="7" s="1"/>
  <c r="B3059" i="7" s="1"/>
  <c r="B3060" i="7" s="1"/>
  <c r="B3061" i="7" s="1"/>
  <c r="B3062" i="7" s="1"/>
  <c r="B3063" i="7" s="1"/>
  <c r="B3064" i="7" s="1"/>
  <c r="B3065" i="7" s="1"/>
  <c r="B3066" i="7" s="1"/>
  <c r="B3067" i="7" s="1"/>
  <c r="B3068" i="7" s="1"/>
  <c r="B3069" i="7" s="1"/>
  <c r="B3070" i="7" s="1"/>
  <c r="B3071" i="7" s="1"/>
  <c r="B3072" i="7" s="1"/>
  <c r="B3073" i="7" s="1"/>
  <c r="B3074" i="7" s="1"/>
  <c r="B3075" i="7" s="1"/>
  <c r="B3076" i="7" s="1"/>
  <c r="B3077" i="7" s="1"/>
  <c r="B3078" i="7" s="1"/>
  <c r="B3079" i="7" s="1"/>
  <c r="B3080" i="7" s="1"/>
  <c r="B3081" i="7" s="1"/>
  <c r="B3082" i="7" s="1"/>
  <c r="B3083" i="7" s="1"/>
  <c r="B3084" i="7" s="1"/>
  <c r="B3085" i="7" s="1"/>
  <c r="B3086" i="7" s="1"/>
  <c r="B3087" i="7" s="1"/>
  <c r="B3088" i="7" s="1"/>
  <c r="B3089" i="7" s="1"/>
  <c r="B3090" i="7" s="1"/>
  <c r="B3091" i="7" s="1"/>
  <c r="B3092" i="7" s="1"/>
  <c r="B3093" i="7" s="1"/>
  <c r="B3094" i="7" s="1"/>
  <c r="B3095" i="7" s="1"/>
  <c r="B3096" i="7" s="1"/>
  <c r="B3097" i="7" s="1"/>
  <c r="B3098" i="7" s="1"/>
  <c r="B3099" i="7" s="1"/>
  <c r="B3100" i="7" s="1"/>
  <c r="B3101" i="7" s="1"/>
  <c r="B3102" i="7" s="1"/>
  <c r="B3103" i="7" s="1"/>
  <c r="B3104" i="7" s="1"/>
  <c r="B3105" i="7" s="1"/>
  <c r="B3106" i="7" s="1"/>
  <c r="B3107" i="7" s="1"/>
  <c r="B3108" i="7" s="1"/>
  <c r="B3109" i="7" s="1"/>
  <c r="B3110" i="7" s="1"/>
  <c r="B3111" i="7" s="1"/>
  <c r="B3112" i="7" s="1"/>
  <c r="B3113" i="7" s="1"/>
  <c r="B3114" i="7" s="1"/>
  <c r="B3115" i="7" s="1"/>
  <c r="B3116" i="7" s="1"/>
  <c r="B3117" i="7" s="1"/>
  <c r="B3118" i="7" s="1"/>
  <c r="B3119" i="7" s="1"/>
  <c r="B3120" i="7" s="1"/>
  <c r="B3121" i="7" s="1"/>
  <c r="B3122" i="7" s="1"/>
  <c r="B3123" i="7" s="1"/>
  <c r="B3124" i="7" s="1"/>
  <c r="B3125" i="7" s="1"/>
  <c r="B3126" i="7" s="1"/>
  <c r="B3127" i="7" s="1"/>
  <c r="B3128" i="7" s="1"/>
  <c r="B3129" i="7" s="1"/>
  <c r="B3130" i="7" s="1"/>
  <c r="B3131" i="7" s="1"/>
  <c r="B3132" i="7" s="1"/>
  <c r="B3133" i="7" s="1"/>
  <c r="B3134" i="7" s="1"/>
  <c r="B3135" i="7" s="1"/>
  <c r="B3136" i="7" s="1"/>
  <c r="B3137" i="7" s="1"/>
  <c r="B3138" i="7" s="1"/>
  <c r="B3139" i="7" s="1"/>
  <c r="B3140" i="7" s="1"/>
  <c r="B3141" i="7" s="1"/>
  <c r="B3142" i="7" s="1"/>
  <c r="B3143" i="7" s="1"/>
  <c r="B3144" i="7" s="1"/>
  <c r="B3145" i="7" s="1"/>
  <c r="B3146" i="7" s="1"/>
  <c r="B3147" i="7" s="1"/>
  <c r="B3148" i="7" s="1"/>
  <c r="B3149" i="7" s="1"/>
  <c r="B3150" i="7" s="1"/>
  <c r="B3151" i="7" s="1"/>
  <c r="B3152" i="7" s="1"/>
  <c r="B3153" i="7" s="1"/>
  <c r="B3154" i="7" s="1"/>
  <c r="B3155" i="7" s="1"/>
  <c r="B3156" i="7" s="1"/>
  <c r="B3157" i="7" s="1"/>
  <c r="B3158" i="7" s="1"/>
  <c r="B3159" i="7" s="1"/>
  <c r="B3160" i="7" s="1"/>
  <c r="B3161" i="7" s="1"/>
  <c r="B3162" i="7" s="1"/>
  <c r="B3163" i="7" s="1"/>
  <c r="B3164" i="7" s="1"/>
  <c r="B3165" i="7" s="1"/>
  <c r="B3166" i="7" s="1"/>
  <c r="B3167" i="7" s="1"/>
  <c r="B3168" i="7" s="1"/>
  <c r="B3169" i="7" s="1"/>
  <c r="B3170" i="7" s="1"/>
  <c r="B3171" i="7" s="1"/>
  <c r="B3172" i="7" s="1"/>
  <c r="B3173" i="7" s="1"/>
  <c r="B3174" i="7" s="1"/>
  <c r="B3175" i="7" s="1"/>
  <c r="B3176" i="7" s="1"/>
  <c r="B3177" i="7" s="1"/>
  <c r="B3178" i="7" s="1"/>
  <c r="B3179" i="7" s="1"/>
  <c r="B3180" i="7" s="1"/>
  <c r="B3181" i="7" s="1"/>
  <c r="B3182" i="7" s="1"/>
  <c r="B3183" i="7" s="1"/>
  <c r="B3184" i="7" s="1"/>
  <c r="B3185" i="7" s="1"/>
  <c r="B3186" i="7" s="1"/>
  <c r="B3187" i="7" s="1"/>
  <c r="B3188" i="7" s="1"/>
  <c r="B3189" i="7" s="1"/>
  <c r="B3190" i="7" s="1"/>
  <c r="B3191" i="7" s="1"/>
  <c r="B3192" i="7" s="1"/>
  <c r="B3193" i="7" s="1"/>
  <c r="B3194" i="7" s="1"/>
  <c r="B3195" i="7" s="1"/>
  <c r="B3196" i="7" s="1"/>
  <c r="B3197" i="7" s="1"/>
  <c r="B3198" i="7" s="1"/>
  <c r="B3199" i="7" s="1"/>
  <c r="B3200" i="7" s="1"/>
  <c r="B3201" i="7" s="1"/>
  <c r="B3202" i="7" s="1"/>
  <c r="B3203" i="7" s="1"/>
  <c r="B3204" i="7" s="1"/>
  <c r="B3205" i="7" s="1"/>
  <c r="B3206" i="7" s="1"/>
  <c r="B3207" i="7" s="1"/>
  <c r="B3208" i="7" s="1"/>
  <c r="B3209" i="7" s="1"/>
  <c r="B3210" i="7" s="1"/>
  <c r="B3211" i="7" s="1"/>
  <c r="B3212" i="7" s="1"/>
  <c r="B3213" i="7" s="1"/>
  <c r="B3214" i="7" s="1"/>
  <c r="B3215" i="7" s="1"/>
  <c r="B3216" i="7" s="1"/>
  <c r="B3217" i="7" s="1"/>
  <c r="B3218" i="7" s="1"/>
  <c r="B3219" i="7" s="1"/>
  <c r="B3220" i="7" s="1"/>
  <c r="B3221" i="7" s="1"/>
  <c r="B3222" i="7" s="1"/>
  <c r="B3223" i="7" s="1"/>
  <c r="B3224" i="7" s="1"/>
  <c r="B3225" i="7" s="1"/>
  <c r="B3226" i="7" s="1"/>
  <c r="B3227" i="7" s="1"/>
  <c r="B3228" i="7" s="1"/>
  <c r="B3229" i="7" s="1"/>
  <c r="B3230" i="7" s="1"/>
  <c r="B3231" i="7" s="1"/>
  <c r="B3232" i="7" s="1"/>
  <c r="B3233" i="7" s="1"/>
  <c r="B3234" i="7" s="1"/>
  <c r="B3235" i="7" s="1"/>
  <c r="B3236" i="7" s="1"/>
  <c r="B3237" i="7" s="1"/>
  <c r="B3238" i="7" s="1"/>
  <c r="B3239" i="7" s="1"/>
  <c r="B3240" i="7" s="1"/>
  <c r="B3241" i="7" s="1"/>
  <c r="B3242" i="7" s="1"/>
  <c r="B3243" i="7" s="1"/>
  <c r="B3244" i="7" s="1"/>
  <c r="B3245" i="7" s="1"/>
  <c r="B3246" i="7" s="1"/>
  <c r="B3247" i="7" s="1"/>
  <c r="B3248" i="7" s="1"/>
  <c r="B3249" i="7" s="1"/>
  <c r="B3250" i="7" s="1"/>
  <c r="B3251" i="7" s="1"/>
  <c r="B3252" i="7" s="1"/>
  <c r="B3253" i="7" s="1"/>
  <c r="B3254" i="7" s="1"/>
  <c r="B3255" i="7" s="1"/>
  <c r="B3256" i="7" s="1"/>
  <c r="B3257" i="7" s="1"/>
  <c r="B3258" i="7" s="1"/>
  <c r="B3259" i="7" s="1"/>
  <c r="B3260" i="7" s="1"/>
  <c r="B3261" i="7" s="1"/>
  <c r="B3262" i="7" s="1"/>
  <c r="B3263" i="7" s="1"/>
  <c r="B3264" i="7" s="1"/>
  <c r="B3265" i="7" s="1"/>
  <c r="B3266" i="7" s="1"/>
  <c r="B3267" i="7" s="1"/>
  <c r="B3268" i="7" s="1"/>
  <c r="B3269" i="7" s="1"/>
  <c r="B3270" i="7" s="1"/>
  <c r="B3271" i="7" s="1"/>
  <c r="B3272" i="7" s="1"/>
  <c r="B3273" i="7" s="1"/>
  <c r="B3274" i="7" s="1"/>
  <c r="B3275" i="7" s="1"/>
  <c r="B3276" i="7" s="1"/>
  <c r="B3277" i="7" s="1"/>
  <c r="B3278" i="7" s="1"/>
  <c r="B3279" i="7" s="1"/>
  <c r="B3280" i="7" s="1"/>
  <c r="B3281" i="7" s="1"/>
  <c r="B3282" i="7" s="1"/>
  <c r="B3283" i="7" s="1"/>
  <c r="B3284" i="7" s="1"/>
  <c r="B3285" i="7" s="1"/>
  <c r="B3286" i="7" s="1"/>
  <c r="B3287" i="7" s="1"/>
  <c r="B3288" i="7" s="1"/>
  <c r="B3289" i="7" s="1"/>
  <c r="B3290" i="7" s="1"/>
  <c r="B3291" i="7" s="1"/>
  <c r="B3292" i="7" s="1"/>
  <c r="B3293" i="7" s="1"/>
  <c r="B3294" i="7" s="1"/>
  <c r="B3295" i="7" s="1"/>
  <c r="B3296" i="7" s="1"/>
  <c r="B3297" i="7" s="1"/>
  <c r="B3298" i="7" s="1"/>
  <c r="B3299" i="7" s="1"/>
  <c r="B3300" i="7" s="1"/>
  <c r="B3301" i="7" s="1"/>
  <c r="B3302" i="7" s="1"/>
  <c r="B3303" i="7" s="1"/>
  <c r="B3304" i="7" s="1"/>
  <c r="B3305" i="7" s="1"/>
  <c r="B3306" i="7" s="1"/>
  <c r="B3307" i="7" s="1"/>
  <c r="B3308" i="7" s="1"/>
  <c r="B3309" i="7" s="1"/>
  <c r="B3310" i="7" s="1"/>
  <c r="B3311" i="7" s="1"/>
  <c r="B3312" i="7" s="1"/>
  <c r="B3313" i="7" s="1"/>
  <c r="B3314" i="7" s="1"/>
  <c r="B3315" i="7" s="1"/>
  <c r="B3316" i="7" s="1"/>
  <c r="B3317" i="7" s="1"/>
  <c r="B3318" i="7" s="1"/>
  <c r="B3319" i="7" s="1"/>
  <c r="B3320" i="7" s="1"/>
  <c r="B3321" i="7" s="1"/>
  <c r="B3322" i="7" s="1"/>
  <c r="B3323" i="7" s="1"/>
  <c r="B3324" i="7" s="1"/>
  <c r="B3325" i="7" s="1"/>
  <c r="B3326" i="7" s="1"/>
  <c r="B3327" i="7" s="1"/>
  <c r="B3328" i="7" s="1"/>
  <c r="B3329" i="7" s="1"/>
  <c r="B3330" i="7" s="1"/>
  <c r="B3331" i="7" s="1"/>
  <c r="B3332" i="7" s="1"/>
  <c r="B3333" i="7" s="1"/>
  <c r="B3334" i="7" s="1"/>
  <c r="B3335" i="7" s="1"/>
  <c r="B3336" i="7" s="1"/>
  <c r="B3337" i="7" s="1"/>
  <c r="B3338" i="7" s="1"/>
  <c r="B3339" i="7" s="1"/>
  <c r="B3340" i="7" s="1"/>
  <c r="B3341" i="7" s="1"/>
  <c r="B3342" i="7" s="1"/>
  <c r="B3343" i="7" s="1"/>
  <c r="B3344" i="7" s="1"/>
  <c r="B3345" i="7" s="1"/>
  <c r="B3346" i="7" s="1"/>
  <c r="B3347" i="7" s="1"/>
  <c r="B3348" i="7" s="1"/>
  <c r="B3349" i="7" s="1"/>
  <c r="B3350" i="7" s="1"/>
  <c r="B3351" i="7" s="1"/>
  <c r="B3352" i="7" s="1"/>
  <c r="B3353" i="7" s="1"/>
  <c r="B3354" i="7" s="1"/>
  <c r="B3355" i="7" s="1"/>
  <c r="B3356" i="7" s="1"/>
  <c r="B3357" i="7" s="1"/>
  <c r="B3358" i="7" s="1"/>
  <c r="B3359" i="7" s="1"/>
  <c r="B3360" i="7" s="1"/>
  <c r="B3361" i="7" s="1"/>
  <c r="B3362" i="7" s="1"/>
  <c r="B3363" i="7" s="1"/>
  <c r="B3364" i="7" s="1"/>
  <c r="B3365" i="7" s="1"/>
  <c r="B3366" i="7" s="1"/>
  <c r="B3367" i="7" s="1"/>
  <c r="B3368" i="7" s="1"/>
  <c r="B3369" i="7" s="1"/>
  <c r="B3370" i="7" s="1"/>
  <c r="B3371" i="7" s="1"/>
  <c r="B3372" i="7" s="1"/>
  <c r="B3373" i="7" s="1"/>
  <c r="B3374" i="7" s="1"/>
  <c r="B3375" i="7" s="1"/>
  <c r="B3376" i="7" s="1"/>
  <c r="B3377" i="7" s="1"/>
  <c r="B3378" i="7" s="1"/>
  <c r="B3379" i="7" s="1"/>
  <c r="B3380" i="7" s="1"/>
  <c r="B3381" i="7" s="1"/>
  <c r="B3382" i="7" s="1"/>
  <c r="B3383" i="7" s="1"/>
  <c r="B3384" i="7" s="1"/>
  <c r="B3385" i="7" s="1"/>
  <c r="B3386" i="7" s="1"/>
  <c r="B3387" i="7" s="1"/>
  <c r="B3388" i="7" s="1"/>
  <c r="B3389" i="7" s="1"/>
  <c r="B3390" i="7" s="1"/>
  <c r="B3391" i="7" s="1"/>
  <c r="B3392" i="7" s="1"/>
  <c r="B3393" i="7" s="1"/>
  <c r="B3394" i="7" s="1"/>
  <c r="B3395" i="7" s="1"/>
  <c r="B3396" i="7" s="1"/>
  <c r="B3397" i="7" s="1"/>
  <c r="B3398" i="7" s="1"/>
  <c r="B3399" i="7" s="1"/>
  <c r="B3400" i="7" s="1"/>
  <c r="B3401" i="7" s="1"/>
  <c r="B3402" i="7" s="1"/>
  <c r="B3403" i="7" s="1"/>
  <c r="B3404" i="7" s="1"/>
  <c r="B3405" i="7" s="1"/>
  <c r="B3406" i="7" s="1"/>
  <c r="B3407" i="7" s="1"/>
  <c r="B3408" i="7" s="1"/>
  <c r="B3409" i="7" s="1"/>
  <c r="B3410" i="7" s="1"/>
  <c r="B3411" i="7" s="1"/>
  <c r="B3412" i="7" s="1"/>
  <c r="B3413" i="7" s="1"/>
  <c r="B3414" i="7" s="1"/>
  <c r="B3415" i="7" s="1"/>
  <c r="B3416" i="7" s="1"/>
  <c r="B3417" i="7" s="1"/>
  <c r="B3418" i="7" s="1"/>
  <c r="B3419" i="7" s="1"/>
  <c r="B3420" i="7" s="1"/>
  <c r="B3421" i="7" s="1"/>
  <c r="B3422" i="7" s="1"/>
  <c r="B3423" i="7" s="1"/>
  <c r="B3424" i="7" s="1"/>
  <c r="B3425" i="7" s="1"/>
  <c r="B3426" i="7" s="1"/>
  <c r="B3427" i="7" s="1"/>
  <c r="B3428" i="7" s="1"/>
  <c r="B3429" i="7" s="1"/>
  <c r="B3430" i="7" s="1"/>
  <c r="B3431" i="7" s="1"/>
  <c r="B3432" i="7" s="1"/>
  <c r="B3433" i="7" s="1"/>
  <c r="B3434" i="7" s="1"/>
  <c r="B3435" i="7" s="1"/>
  <c r="B3436" i="7" s="1"/>
  <c r="B3437" i="7" s="1"/>
  <c r="B3438" i="7" s="1"/>
  <c r="B3439" i="7" s="1"/>
  <c r="B3440" i="7" s="1"/>
  <c r="B3441" i="7" s="1"/>
  <c r="B3442" i="7" s="1"/>
  <c r="B3443" i="7" s="1"/>
  <c r="B3444" i="7" s="1"/>
  <c r="B3445" i="7" s="1"/>
  <c r="B3446" i="7" s="1"/>
  <c r="B3447" i="7" s="1"/>
  <c r="B3448" i="7" s="1"/>
  <c r="B3449" i="7" s="1"/>
  <c r="B3450" i="7" s="1"/>
  <c r="B3451" i="7" s="1"/>
  <c r="B3452" i="7" s="1"/>
  <c r="B3453" i="7" s="1"/>
  <c r="B3454" i="7" s="1"/>
  <c r="B3455" i="7" s="1"/>
  <c r="B3456" i="7" s="1"/>
  <c r="B3457" i="7" s="1"/>
  <c r="B3458" i="7" s="1"/>
  <c r="B3459" i="7" s="1"/>
  <c r="B3460" i="7" s="1"/>
  <c r="B3461" i="7" s="1"/>
  <c r="B3462" i="7" s="1"/>
  <c r="B3463" i="7" s="1"/>
  <c r="B3464" i="7" s="1"/>
  <c r="B3465" i="7" s="1"/>
  <c r="B3466" i="7" s="1"/>
  <c r="B3467" i="7" s="1"/>
  <c r="B3468" i="7" s="1"/>
  <c r="B3469" i="7" s="1"/>
  <c r="B3470" i="7" s="1"/>
  <c r="B3471" i="7" s="1"/>
  <c r="B3472" i="7" s="1"/>
  <c r="B3473" i="7" s="1"/>
  <c r="B3474" i="7" s="1"/>
  <c r="B3475" i="7" s="1"/>
  <c r="B3476" i="7" s="1"/>
  <c r="B3477" i="7" s="1"/>
  <c r="B3478" i="7" s="1"/>
  <c r="B3479" i="7" s="1"/>
  <c r="B3480" i="7" s="1"/>
  <c r="B3481" i="7" s="1"/>
  <c r="B3482" i="7" s="1"/>
  <c r="B3483" i="7" s="1"/>
  <c r="B3484" i="7" s="1"/>
  <c r="B3485" i="7" s="1"/>
  <c r="B3486" i="7" s="1"/>
  <c r="B3487" i="7" s="1"/>
  <c r="B3488" i="7" s="1"/>
  <c r="B3489" i="7" s="1"/>
  <c r="B3490" i="7" s="1"/>
  <c r="B3491" i="7" s="1"/>
  <c r="B3492" i="7" s="1"/>
  <c r="B3493" i="7" s="1"/>
  <c r="B3494" i="7" s="1"/>
  <c r="B3495" i="7" s="1"/>
  <c r="B3496" i="7" s="1"/>
  <c r="B3497" i="7" s="1"/>
  <c r="B3498" i="7" s="1"/>
  <c r="B3499" i="7" s="1"/>
  <c r="B3500" i="7" s="1"/>
  <c r="B3501" i="7" s="1"/>
  <c r="B3502" i="7" s="1"/>
  <c r="B3503" i="7" s="1"/>
  <c r="B3504" i="7" s="1"/>
  <c r="B3505" i="7" s="1"/>
  <c r="B3506" i="7" s="1"/>
  <c r="B3507" i="7" s="1"/>
  <c r="B3508" i="7" s="1"/>
  <c r="B3509" i="7" s="1"/>
  <c r="B3510" i="7" s="1"/>
  <c r="B3511" i="7" s="1"/>
  <c r="B3512" i="7" s="1"/>
  <c r="B3513" i="7" s="1"/>
  <c r="B3514" i="7" s="1"/>
  <c r="B3515" i="7" s="1"/>
  <c r="B3516" i="7" s="1"/>
  <c r="B3517" i="7" s="1"/>
  <c r="B3518" i="7" s="1"/>
  <c r="B3519" i="7" s="1"/>
  <c r="B3520" i="7" s="1"/>
  <c r="B3521" i="7" s="1"/>
  <c r="B3522" i="7" s="1"/>
  <c r="B3523" i="7" s="1"/>
  <c r="B3524" i="7" s="1"/>
  <c r="B3525" i="7" s="1"/>
  <c r="B3526" i="7" s="1"/>
  <c r="B3527" i="7" s="1"/>
  <c r="B3528" i="7" s="1"/>
  <c r="B3529" i="7" s="1"/>
  <c r="B3530" i="7" s="1"/>
  <c r="B3531" i="7" s="1"/>
  <c r="B3532" i="7" s="1"/>
  <c r="B3533" i="7" s="1"/>
  <c r="B3534" i="7" s="1"/>
  <c r="B3535" i="7" s="1"/>
  <c r="B3536" i="7" s="1"/>
  <c r="B3537" i="7" s="1"/>
  <c r="B3538" i="7" s="1"/>
  <c r="B3539" i="7" s="1"/>
  <c r="B3540" i="7" s="1"/>
  <c r="B3541" i="7" s="1"/>
  <c r="B3542" i="7" s="1"/>
  <c r="B3543" i="7" s="1"/>
  <c r="B3544" i="7" s="1"/>
  <c r="B3545" i="7" s="1"/>
  <c r="B3546" i="7" s="1"/>
  <c r="B3547" i="7" s="1"/>
  <c r="B3548" i="7" s="1"/>
  <c r="B3549" i="7" s="1"/>
  <c r="B3550" i="7" s="1"/>
  <c r="B3551" i="7" s="1"/>
  <c r="B3552" i="7" s="1"/>
  <c r="B3553" i="7" s="1"/>
  <c r="B3554" i="7" s="1"/>
  <c r="B3555" i="7" s="1"/>
  <c r="B3556" i="7" s="1"/>
  <c r="B3557" i="7" s="1"/>
  <c r="B3558" i="7" s="1"/>
  <c r="B3559" i="7" s="1"/>
  <c r="B3560" i="7" s="1"/>
  <c r="B3561" i="7" s="1"/>
  <c r="B3562" i="7" s="1"/>
  <c r="B3563" i="7" s="1"/>
  <c r="B3564" i="7" s="1"/>
  <c r="B3565" i="7" s="1"/>
  <c r="B3566" i="7" s="1"/>
  <c r="B3567" i="7" s="1"/>
  <c r="B3568" i="7" s="1"/>
  <c r="B3569" i="7" s="1"/>
  <c r="B3570" i="7" s="1"/>
  <c r="B3571" i="7" s="1"/>
  <c r="B3572" i="7" s="1"/>
  <c r="B3573" i="7" s="1"/>
  <c r="B3574" i="7" s="1"/>
  <c r="B3575" i="7" s="1"/>
  <c r="B3576" i="7" s="1"/>
  <c r="B3577" i="7" s="1"/>
  <c r="B3578" i="7" s="1"/>
  <c r="B3579" i="7" s="1"/>
  <c r="B3580" i="7" s="1"/>
  <c r="B3581" i="7" s="1"/>
  <c r="B3582" i="7" s="1"/>
  <c r="B3583" i="7" s="1"/>
  <c r="B3584" i="7" s="1"/>
  <c r="B3585" i="7" s="1"/>
  <c r="B3586" i="7" s="1"/>
  <c r="B3587" i="7" s="1"/>
  <c r="B3588" i="7" s="1"/>
  <c r="B3589" i="7" s="1"/>
  <c r="B3590" i="7" s="1"/>
  <c r="B3591" i="7" s="1"/>
  <c r="B3592" i="7" s="1"/>
  <c r="B3593" i="7" s="1"/>
  <c r="B3594" i="7" s="1"/>
  <c r="B3595" i="7" s="1"/>
  <c r="B3596" i="7" s="1"/>
  <c r="B3597" i="7" s="1"/>
  <c r="B3598" i="7" s="1"/>
  <c r="B3599" i="7" s="1"/>
  <c r="B3600" i="7" s="1"/>
  <c r="B3601" i="7" s="1"/>
  <c r="B3602" i="7" s="1"/>
  <c r="B3603" i="7" s="1"/>
  <c r="B3604" i="7" s="1"/>
  <c r="B3605" i="7" s="1"/>
  <c r="B3606" i="7" s="1"/>
  <c r="B3607" i="7" s="1"/>
  <c r="B3608" i="7" s="1"/>
  <c r="B3609" i="7" s="1"/>
  <c r="B3610" i="7" s="1"/>
  <c r="B3611" i="7" s="1"/>
  <c r="B3612" i="7" s="1"/>
  <c r="B3613" i="7" s="1"/>
  <c r="B3614" i="7" s="1"/>
  <c r="B3615" i="7" s="1"/>
  <c r="B3616" i="7" s="1"/>
  <c r="B3617" i="7" s="1"/>
  <c r="B3618" i="7" s="1"/>
  <c r="B3619" i="7" s="1"/>
  <c r="B3620" i="7" s="1"/>
  <c r="B3621" i="7" s="1"/>
  <c r="B3622" i="7" s="1"/>
  <c r="B3623" i="7" s="1"/>
  <c r="B3624" i="7" s="1"/>
  <c r="B3625" i="7" s="1"/>
  <c r="B3626" i="7" s="1"/>
  <c r="B3627" i="7" s="1"/>
  <c r="B3628" i="7" s="1"/>
  <c r="B3629" i="7" s="1"/>
  <c r="B3630" i="7" s="1"/>
  <c r="B3631" i="7" s="1"/>
  <c r="B3632" i="7" s="1"/>
  <c r="B3633" i="7" s="1"/>
  <c r="B3634" i="7" s="1"/>
  <c r="B3635" i="7" s="1"/>
  <c r="B3636" i="7" s="1"/>
  <c r="B3637" i="7" s="1"/>
  <c r="B3638" i="7" s="1"/>
  <c r="B3639" i="7" s="1"/>
  <c r="B3640" i="7" s="1"/>
  <c r="B3641" i="7" s="1"/>
  <c r="B3642" i="7" s="1"/>
  <c r="B3643" i="7" s="1"/>
  <c r="B3644" i="7" s="1"/>
  <c r="B3645" i="7" s="1"/>
  <c r="B3646" i="7" s="1"/>
  <c r="B3647" i="7" s="1"/>
  <c r="B3648" i="7" s="1"/>
  <c r="B3649" i="7" s="1"/>
  <c r="B3650" i="7" s="1"/>
  <c r="B3651" i="7" s="1"/>
  <c r="B3652" i="7" s="1"/>
  <c r="B3653" i="7" s="1"/>
  <c r="B3654" i="7" s="1"/>
  <c r="B3655" i="7" s="1"/>
  <c r="B3656" i="7" s="1"/>
  <c r="B3657" i="7" s="1"/>
  <c r="B3658" i="7" s="1"/>
  <c r="B3659" i="7" s="1"/>
  <c r="B3660" i="7" s="1"/>
  <c r="B3661" i="7" s="1"/>
  <c r="B3662" i="7" s="1"/>
  <c r="B3663" i="7" s="1"/>
  <c r="B3664" i="7" s="1"/>
  <c r="B3665" i="7" s="1"/>
  <c r="B3666" i="7" s="1"/>
  <c r="B3667" i="7" s="1"/>
  <c r="B3668" i="7" s="1"/>
  <c r="B3669" i="7" s="1"/>
  <c r="B3670" i="7" s="1"/>
  <c r="B3671" i="7" s="1"/>
  <c r="B3672" i="7" s="1"/>
  <c r="B3673" i="7" s="1"/>
  <c r="B3674" i="7" s="1"/>
  <c r="B3675" i="7" s="1"/>
  <c r="B3676" i="7" s="1"/>
  <c r="B3677" i="7" s="1"/>
  <c r="B3678" i="7" s="1"/>
  <c r="B3679" i="7" s="1"/>
  <c r="B3680" i="7" s="1"/>
  <c r="B3681" i="7" s="1"/>
  <c r="B3682" i="7" s="1"/>
  <c r="B3683" i="7" s="1"/>
  <c r="B3684" i="7" s="1"/>
  <c r="B3685" i="7" s="1"/>
  <c r="B3686" i="7" s="1"/>
  <c r="B3687" i="7" s="1"/>
  <c r="B3688" i="7" s="1"/>
  <c r="B3689" i="7" s="1"/>
  <c r="B3690" i="7" s="1"/>
  <c r="B3691" i="7" s="1"/>
  <c r="B3692" i="7" s="1"/>
  <c r="B3693" i="7" s="1"/>
  <c r="B3694" i="7" s="1"/>
  <c r="B3695" i="7" s="1"/>
  <c r="B3696" i="7" s="1"/>
  <c r="B3697" i="7" s="1"/>
  <c r="B3698" i="7" s="1"/>
  <c r="B3699" i="7" s="1"/>
  <c r="B3700" i="7" s="1"/>
  <c r="B3701" i="7" s="1"/>
  <c r="B3702" i="7" s="1"/>
  <c r="B3703" i="7" s="1"/>
  <c r="B3704" i="7" s="1"/>
  <c r="B3705" i="7" s="1"/>
  <c r="B3706" i="7" s="1"/>
  <c r="B3707" i="7" s="1"/>
  <c r="B3708" i="7" s="1"/>
  <c r="B3709" i="7" s="1"/>
  <c r="B3710" i="7" s="1"/>
  <c r="B3711" i="7" s="1"/>
  <c r="B3712" i="7" s="1"/>
  <c r="B3713" i="7" s="1"/>
  <c r="B3714" i="7" s="1"/>
  <c r="B3715" i="7" s="1"/>
  <c r="B3716" i="7" s="1"/>
  <c r="B3717" i="7" s="1"/>
  <c r="B3718" i="7" s="1"/>
  <c r="B3719" i="7" s="1"/>
  <c r="B3720" i="7" s="1"/>
  <c r="B3721" i="7" s="1"/>
  <c r="B3722" i="7" s="1"/>
  <c r="B3723" i="7" s="1"/>
  <c r="B3724" i="7" s="1"/>
  <c r="B3725" i="7" s="1"/>
  <c r="B3726" i="7" s="1"/>
  <c r="B3727" i="7" s="1"/>
  <c r="B3728" i="7" s="1"/>
  <c r="B3729" i="7" s="1"/>
  <c r="B3730" i="7" s="1"/>
  <c r="B3731" i="7" s="1"/>
  <c r="B3732" i="7" s="1"/>
  <c r="B3733" i="7" s="1"/>
  <c r="B3734" i="7" s="1"/>
  <c r="B3735" i="7" s="1"/>
  <c r="B3736" i="7" s="1"/>
  <c r="B3737" i="7" s="1"/>
  <c r="B3738" i="7" s="1"/>
  <c r="B3739" i="7" s="1"/>
  <c r="B3740" i="7" s="1"/>
  <c r="B3741" i="7" s="1"/>
  <c r="B3742" i="7" s="1"/>
  <c r="B3743" i="7" s="1"/>
  <c r="B3744" i="7" s="1"/>
  <c r="B3745" i="7" s="1"/>
  <c r="B3746" i="7" s="1"/>
  <c r="B3747" i="7" s="1"/>
  <c r="B3748" i="7" s="1"/>
  <c r="B3749" i="7" s="1"/>
  <c r="B3750" i="7" s="1"/>
  <c r="B3751" i="7" s="1"/>
  <c r="B3752" i="7" s="1"/>
  <c r="B3753" i="7" s="1"/>
  <c r="B3754" i="7" s="1"/>
  <c r="B3755" i="7" s="1"/>
  <c r="B3756" i="7" s="1"/>
  <c r="B3757" i="7" s="1"/>
  <c r="B3758" i="7" s="1"/>
  <c r="B3759" i="7" s="1"/>
  <c r="B3760" i="7" s="1"/>
  <c r="B3761" i="7" s="1"/>
  <c r="B3762" i="7" s="1"/>
  <c r="B3763" i="7" s="1"/>
  <c r="B3764" i="7" s="1"/>
  <c r="B3765" i="7" s="1"/>
  <c r="B3766" i="7" s="1"/>
  <c r="B3767" i="7" s="1"/>
  <c r="B3768" i="7" s="1"/>
  <c r="B3769" i="7" s="1"/>
  <c r="B3770" i="7" s="1"/>
  <c r="B3771" i="7" s="1"/>
  <c r="B3772" i="7" s="1"/>
  <c r="B3773" i="7" s="1"/>
  <c r="B3774" i="7" s="1"/>
  <c r="B3775" i="7" s="1"/>
  <c r="B3776" i="7" s="1"/>
  <c r="B3777" i="7" s="1"/>
  <c r="B3778" i="7" s="1"/>
  <c r="B3779" i="7" s="1"/>
  <c r="B3780" i="7" s="1"/>
  <c r="B3781" i="7" s="1"/>
  <c r="B3782" i="7" s="1"/>
  <c r="B3783" i="7" s="1"/>
  <c r="B3784" i="7" s="1"/>
  <c r="B3785" i="7" s="1"/>
  <c r="B3786" i="7" s="1"/>
  <c r="B3787" i="7" s="1"/>
  <c r="B3788" i="7" s="1"/>
  <c r="B3789" i="7" s="1"/>
  <c r="B3790" i="7" s="1"/>
  <c r="B3791" i="7" s="1"/>
  <c r="B3792" i="7" s="1"/>
  <c r="B3793" i="7" s="1"/>
  <c r="B3794" i="7" s="1"/>
  <c r="B3795" i="7" s="1"/>
  <c r="B3796" i="7" s="1"/>
  <c r="B3797" i="7" s="1"/>
  <c r="B3798" i="7" s="1"/>
  <c r="B3799" i="7" s="1"/>
  <c r="B3800" i="7" s="1"/>
  <c r="B3801" i="7" s="1"/>
  <c r="B3802" i="7" s="1"/>
  <c r="B3803" i="7" s="1"/>
  <c r="B3804" i="7" s="1"/>
  <c r="B3805" i="7" s="1"/>
  <c r="B3806" i="7" s="1"/>
  <c r="B3807" i="7" s="1"/>
  <c r="B3808" i="7" s="1"/>
  <c r="B3809" i="7" s="1"/>
  <c r="B3810" i="7" s="1"/>
  <c r="B3811" i="7" s="1"/>
  <c r="B3812" i="7" s="1"/>
  <c r="B3813" i="7" s="1"/>
  <c r="B3814" i="7" s="1"/>
  <c r="B3815" i="7" s="1"/>
  <c r="B3816" i="7" s="1"/>
  <c r="B3817" i="7" s="1"/>
  <c r="B3818" i="7" s="1"/>
  <c r="B3819" i="7" s="1"/>
  <c r="B3820" i="7" s="1"/>
  <c r="B3821" i="7" s="1"/>
  <c r="B3822" i="7" s="1"/>
  <c r="B3823" i="7" s="1"/>
  <c r="B3824" i="7" s="1"/>
  <c r="B3825" i="7" s="1"/>
  <c r="B3826" i="7" s="1"/>
  <c r="B3827" i="7" s="1"/>
  <c r="B3828" i="7" s="1"/>
  <c r="B3829" i="7" s="1"/>
  <c r="B3830" i="7" s="1"/>
  <c r="B3831" i="7" s="1"/>
  <c r="B3832" i="7" s="1"/>
  <c r="B3833" i="7" s="1"/>
  <c r="B3834" i="7" s="1"/>
  <c r="B3835" i="7" s="1"/>
  <c r="B3836" i="7" s="1"/>
  <c r="B3837" i="7" s="1"/>
  <c r="B3838" i="7" s="1"/>
  <c r="B3839" i="7" s="1"/>
  <c r="B3840" i="7" s="1"/>
  <c r="B3841" i="7" s="1"/>
  <c r="B3842" i="7" s="1"/>
  <c r="B3843" i="7" s="1"/>
  <c r="B3844" i="7" s="1"/>
  <c r="B3845" i="7" s="1"/>
  <c r="B3846" i="7" s="1"/>
  <c r="B3847" i="7" s="1"/>
  <c r="B3848" i="7" s="1"/>
  <c r="B3849" i="7" s="1"/>
  <c r="B3850" i="7" s="1"/>
  <c r="B3851" i="7" s="1"/>
  <c r="B3852" i="7" s="1"/>
  <c r="B3853" i="7" s="1"/>
  <c r="B3854" i="7" s="1"/>
  <c r="B3855" i="7" s="1"/>
  <c r="B3856" i="7" s="1"/>
  <c r="B3857" i="7" s="1"/>
  <c r="B3858" i="7" s="1"/>
  <c r="B3859" i="7" s="1"/>
  <c r="B3860" i="7" s="1"/>
  <c r="B3861" i="7" s="1"/>
  <c r="B3862" i="7" s="1"/>
  <c r="B3863" i="7" s="1"/>
  <c r="B3864" i="7" s="1"/>
  <c r="B3865" i="7" s="1"/>
  <c r="B3866" i="7" s="1"/>
  <c r="B3867" i="7" s="1"/>
  <c r="B3868" i="7" s="1"/>
  <c r="B3869" i="7" s="1"/>
  <c r="B3870" i="7" s="1"/>
  <c r="B3871" i="7" s="1"/>
  <c r="B3872" i="7" s="1"/>
  <c r="B3873" i="7" s="1"/>
  <c r="B3874" i="7" s="1"/>
  <c r="B3875" i="7" s="1"/>
  <c r="B3876" i="7" s="1"/>
  <c r="B3877" i="7" s="1"/>
  <c r="B3878" i="7" s="1"/>
  <c r="B3879" i="7" s="1"/>
  <c r="B3880" i="7" s="1"/>
  <c r="B3881" i="7" s="1"/>
  <c r="B3882" i="7" s="1"/>
  <c r="B3883" i="7" s="1"/>
  <c r="B3884" i="7" s="1"/>
  <c r="B3885" i="7" s="1"/>
  <c r="B3886" i="7" s="1"/>
  <c r="B3887" i="7" s="1"/>
  <c r="B3888" i="7" s="1"/>
  <c r="B3889" i="7" s="1"/>
  <c r="B3890" i="7" s="1"/>
  <c r="B3891" i="7" s="1"/>
  <c r="B3892" i="7" s="1"/>
  <c r="B3893" i="7" s="1"/>
  <c r="B3894" i="7" s="1"/>
  <c r="B3895" i="7" s="1"/>
  <c r="B3896" i="7" s="1"/>
  <c r="B3897" i="7" s="1"/>
  <c r="B3898" i="7" s="1"/>
  <c r="B3899" i="7" s="1"/>
  <c r="B3900" i="7" s="1"/>
  <c r="B3901" i="7" s="1"/>
  <c r="B3902" i="7" s="1"/>
  <c r="B3903" i="7" s="1"/>
  <c r="B3904" i="7" s="1"/>
  <c r="B3905" i="7" s="1"/>
  <c r="B3906" i="7" s="1"/>
  <c r="B3907" i="7" s="1"/>
  <c r="B3908" i="7" s="1"/>
  <c r="B3909" i="7" s="1"/>
  <c r="B3910" i="7" s="1"/>
  <c r="B3911" i="7" s="1"/>
  <c r="B3912" i="7" s="1"/>
  <c r="B3913" i="7" s="1"/>
  <c r="B3914" i="7" s="1"/>
  <c r="B3915" i="7" s="1"/>
  <c r="B3916" i="7" s="1"/>
  <c r="B3917" i="7" s="1"/>
  <c r="B3918" i="7" s="1"/>
  <c r="B3919" i="7" s="1"/>
  <c r="B3920" i="7" s="1"/>
  <c r="B3921" i="7" s="1"/>
  <c r="B3922" i="7" s="1"/>
  <c r="B3923" i="7" s="1"/>
  <c r="B3924" i="7" s="1"/>
  <c r="B3925" i="7" s="1"/>
  <c r="B3926" i="7" s="1"/>
  <c r="B3927" i="7" s="1"/>
  <c r="B3928" i="7" s="1"/>
  <c r="B3929" i="7" s="1"/>
  <c r="B3930" i="7" s="1"/>
  <c r="B3931" i="7" s="1"/>
  <c r="B3932" i="7" s="1"/>
  <c r="B3933" i="7" s="1"/>
  <c r="B3934" i="7" s="1"/>
  <c r="B3935" i="7" s="1"/>
  <c r="B3936" i="7" s="1"/>
  <c r="B3937" i="7" s="1"/>
  <c r="B3938" i="7" s="1"/>
  <c r="B3939" i="7" s="1"/>
  <c r="B3940" i="7" s="1"/>
  <c r="B3941" i="7" s="1"/>
  <c r="B3942" i="7" s="1"/>
  <c r="B3943" i="7" s="1"/>
  <c r="B3944" i="7" s="1"/>
  <c r="B3945" i="7" s="1"/>
  <c r="B3946" i="7" s="1"/>
  <c r="B3947" i="7" s="1"/>
  <c r="B3948" i="7" s="1"/>
  <c r="B3949" i="7" s="1"/>
  <c r="B3950" i="7" s="1"/>
  <c r="B3951" i="7" s="1"/>
  <c r="B3952" i="7" s="1"/>
  <c r="B3953" i="7" s="1"/>
  <c r="B3954" i="7" s="1"/>
  <c r="B3955" i="7" s="1"/>
  <c r="B3956" i="7" s="1"/>
  <c r="B3957" i="7" s="1"/>
  <c r="B3958" i="7" s="1"/>
  <c r="B3959" i="7" s="1"/>
  <c r="B3960" i="7" s="1"/>
  <c r="B3961" i="7" s="1"/>
  <c r="B3962" i="7" s="1"/>
  <c r="B3963" i="7" s="1"/>
  <c r="B3964" i="7" s="1"/>
  <c r="B3965" i="7" s="1"/>
  <c r="B3966" i="7" s="1"/>
  <c r="B3967" i="7" s="1"/>
  <c r="B3968" i="7" s="1"/>
  <c r="B3969" i="7" s="1"/>
  <c r="B3970" i="7" s="1"/>
  <c r="B3971" i="7" s="1"/>
  <c r="B3972" i="7" s="1"/>
  <c r="B3973" i="7" s="1"/>
  <c r="B3974" i="7" s="1"/>
  <c r="B3975" i="7" s="1"/>
  <c r="B3976" i="7" s="1"/>
  <c r="B3977" i="7" s="1"/>
  <c r="B3978" i="7" s="1"/>
  <c r="B3979" i="7" s="1"/>
  <c r="B3980" i="7" s="1"/>
  <c r="B3981" i="7" s="1"/>
  <c r="B3982" i="7" s="1"/>
  <c r="B3983" i="7" s="1"/>
  <c r="B3984" i="7" s="1"/>
  <c r="B3985" i="7" s="1"/>
  <c r="B3986" i="7" s="1"/>
  <c r="B3987" i="7" s="1"/>
  <c r="B3988" i="7" s="1"/>
  <c r="B3989" i="7" s="1"/>
  <c r="B3990" i="7" s="1"/>
  <c r="B3991" i="7" s="1"/>
  <c r="B3992" i="7" s="1"/>
  <c r="B3993" i="7" s="1"/>
  <c r="B3994" i="7" s="1"/>
  <c r="B3995" i="7" s="1"/>
  <c r="B3996" i="7" s="1"/>
  <c r="B3997" i="7" s="1"/>
  <c r="B3998" i="7" s="1"/>
  <c r="B3999" i="7" s="1"/>
  <c r="B4000" i="7" s="1"/>
  <c r="B4001" i="7" s="1"/>
  <c r="B4002" i="7" s="1"/>
  <c r="B4003" i="7" s="1"/>
  <c r="B4004" i="7" s="1"/>
  <c r="B4005" i="7" s="1"/>
  <c r="B4006" i="7" s="1"/>
  <c r="B4007" i="7" s="1"/>
  <c r="B4008" i="7" s="1"/>
  <c r="B4009" i="7" s="1"/>
  <c r="B4010" i="7" s="1"/>
  <c r="B4011" i="7" s="1"/>
  <c r="B4012" i="7" s="1"/>
  <c r="B4013" i="7" s="1"/>
  <c r="B4014" i="7" s="1"/>
  <c r="B4015" i="7" s="1"/>
  <c r="B4016" i="7" s="1"/>
  <c r="B4017" i="7" s="1"/>
  <c r="B4018" i="7" s="1"/>
  <c r="B4019" i="7" s="1"/>
  <c r="B4020" i="7" s="1"/>
  <c r="B4021" i="7" s="1"/>
  <c r="B4022" i="7" s="1"/>
  <c r="B4023" i="7" s="1"/>
  <c r="B4024" i="7" s="1"/>
  <c r="B4025" i="7" s="1"/>
  <c r="B4026" i="7" s="1"/>
  <c r="B4027" i="7" s="1"/>
  <c r="B4028" i="7" s="1"/>
  <c r="B4029" i="7" s="1"/>
  <c r="B4030" i="7" s="1"/>
  <c r="B4031" i="7" s="1"/>
  <c r="B4032" i="7" s="1"/>
  <c r="B4033" i="7" s="1"/>
  <c r="B4034" i="7" s="1"/>
  <c r="B4035" i="7" s="1"/>
  <c r="B4036" i="7" s="1"/>
  <c r="B4037" i="7" s="1"/>
  <c r="B4038" i="7" s="1"/>
  <c r="B4039" i="7" s="1"/>
  <c r="B4040" i="7" s="1"/>
  <c r="B4041" i="7" s="1"/>
  <c r="B4042" i="7" s="1"/>
  <c r="B4043" i="7" s="1"/>
  <c r="B4044" i="7" s="1"/>
  <c r="B4045" i="7" s="1"/>
  <c r="B4046" i="7" s="1"/>
  <c r="B4047" i="7" s="1"/>
  <c r="B4048" i="7" s="1"/>
  <c r="B4049" i="7" s="1"/>
  <c r="B4050" i="7" s="1"/>
  <c r="B4051" i="7" s="1"/>
  <c r="B4052" i="7" s="1"/>
  <c r="B4053" i="7" s="1"/>
  <c r="B4054" i="7" s="1"/>
  <c r="B4055" i="7" s="1"/>
  <c r="B4056" i="7" s="1"/>
  <c r="B4057" i="7" s="1"/>
  <c r="B4058" i="7" s="1"/>
  <c r="B4059" i="7" s="1"/>
  <c r="B4060" i="7" s="1"/>
  <c r="B4061" i="7" s="1"/>
  <c r="B4062" i="7" s="1"/>
  <c r="B4063" i="7" s="1"/>
  <c r="B4064" i="7" s="1"/>
  <c r="B4065" i="7" s="1"/>
  <c r="B4066" i="7" s="1"/>
  <c r="B4067" i="7" s="1"/>
  <c r="B4068" i="7" s="1"/>
  <c r="B4069" i="7" s="1"/>
  <c r="B4070" i="7" s="1"/>
  <c r="B4071" i="7" s="1"/>
  <c r="B4072" i="7" s="1"/>
  <c r="B4073" i="7" s="1"/>
  <c r="B4074" i="7" s="1"/>
  <c r="B4075" i="7" s="1"/>
  <c r="B4076" i="7" s="1"/>
  <c r="B4077" i="7" s="1"/>
  <c r="B4078" i="7" s="1"/>
  <c r="B4079" i="7" s="1"/>
  <c r="B4080" i="7" s="1"/>
  <c r="B4081" i="7" s="1"/>
  <c r="B4082" i="7" s="1"/>
  <c r="B4083" i="7" s="1"/>
  <c r="B4084" i="7" s="1"/>
  <c r="B4085" i="7" s="1"/>
  <c r="B4086" i="7" s="1"/>
  <c r="B4087" i="7" s="1"/>
  <c r="B4088" i="7" s="1"/>
  <c r="B4089" i="7" s="1"/>
  <c r="B4090" i="7" s="1"/>
  <c r="B4091" i="7" s="1"/>
  <c r="B4092" i="7" s="1"/>
  <c r="B4093" i="7" s="1"/>
  <c r="B4094" i="7" s="1"/>
  <c r="B4095" i="7" s="1"/>
  <c r="B4096" i="7" s="1"/>
  <c r="B4097" i="7" s="1"/>
  <c r="B4098" i="7" s="1"/>
  <c r="B4099" i="7" s="1"/>
  <c r="B4100" i="7" s="1"/>
  <c r="B4101" i="7" s="1"/>
  <c r="B4102" i="7" s="1"/>
  <c r="B4103" i="7" s="1"/>
  <c r="B4104" i="7" s="1"/>
  <c r="B4105" i="7" s="1"/>
  <c r="B4106" i="7" s="1"/>
  <c r="B4107" i="7" s="1"/>
  <c r="B4108" i="7" s="1"/>
  <c r="B4109" i="7" s="1"/>
  <c r="B4110" i="7" s="1"/>
  <c r="B4111" i="7" s="1"/>
  <c r="B4112" i="7" s="1"/>
  <c r="B4113" i="7" s="1"/>
  <c r="B4114" i="7" s="1"/>
  <c r="B4115" i="7" s="1"/>
  <c r="B4116" i="7" s="1"/>
  <c r="B4117" i="7" s="1"/>
  <c r="B4118" i="7" s="1"/>
  <c r="B4119" i="7" s="1"/>
  <c r="B4120" i="7" s="1"/>
  <c r="B4121" i="7" s="1"/>
  <c r="B4122" i="7" s="1"/>
  <c r="B4123" i="7" s="1"/>
  <c r="B4124" i="7" s="1"/>
  <c r="B4125" i="7" s="1"/>
  <c r="B4126" i="7" s="1"/>
  <c r="B4127" i="7" s="1"/>
  <c r="B4128" i="7" s="1"/>
  <c r="B4129" i="7" s="1"/>
  <c r="B4130" i="7" s="1"/>
  <c r="B4131" i="7" s="1"/>
  <c r="B4132" i="7" s="1"/>
  <c r="B4133" i="7" s="1"/>
  <c r="B4134" i="7" s="1"/>
  <c r="B4135" i="7" s="1"/>
  <c r="B4136" i="7" s="1"/>
  <c r="B4137" i="7" s="1"/>
  <c r="B4138" i="7" s="1"/>
  <c r="B4139" i="7" s="1"/>
  <c r="B4140" i="7" s="1"/>
  <c r="B4141" i="7" s="1"/>
  <c r="B4142" i="7" s="1"/>
  <c r="B4143" i="7" s="1"/>
  <c r="B4144" i="7" s="1"/>
  <c r="B4145" i="7" s="1"/>
  <c r="B4146" i="7" s="1"/>
  <c r="B4147" i="7" s="1"/>
  <c r="B4148" i="7" s="1"/>
  <c r="B4149" i="7" s="1"/>
  <c r="B4150" i="7" s="1"/>
  <c r="B4151" i="7" s="1"/>
  <c r="B4152" i="7" s="1"/>
  <c r="B4153" i="7" s="1"/>
  <c r="B4154" i="7" s="1"/>
  <c r="B4155" i="7" s="1"/>
  <c r="B4156" i="7" s="1"/>
  <c r="B4157" i="7" s="1"/>
  <c r="B4158" i="7" s="1"/>
  <c r="B4159" i="7" s="1"/>
  <c r="B4160" i="7" s="1"/>
  <c r="B4161" i="7" s="1"/>
  <c r="B4162" i="7" s="1"/>
  <c r="B4163" i="7" s="1"/>
  <c r="B4164" i="7" s="1"/>
  <c r="B4165" i="7" s="1"/>
  <c r="B4166" i="7" s="1"/>
  <c r="B4167" i="7" s="1"/>
  <c r="B4168" i="7" s="1"/>
  <c r="B4169" i="7" s="1"/>
  <c r="B4170" i="7" s="1"/>
  <c r="B4171" i="7" s="1"/>
  <c r="B4172" i="7" s="1"/>
  <c r="B4173" i="7" s="1"/>
  <c r="B4174" i="7" s="1"/>
  <c r="B4175" i="7" s="1"/>
  <c r="B4176" i="7" s="1"/>
  <c r="B4177" i="7" s="1"/>
  <c r="B4178" i="7" s="1"/>
  <c r="B4179" i="7" s="1"/>
  <c r="B4180" i="7" s="1"/>
  <c r="B4181" i="7" s="1"/>
  <c r="B4182" i="7" s="1"/>
  <c r="B4183" i="7" s="1"/>
  <c r="B4184" i="7" s="1"/>
  <c r="B4185" i="7" s="1"/>
  <c r="B4186" i="7" s="1"/>
  <c r="B4187" i="7" s="1"/>
  <c r="B4188" i="7" s="1"/>
  <c r="B4189" i="7" s="1"/>
  <c r="B4190" i="7" s="1"/>
  <c r="B4191" i="7" s="1"/>
  <c r="B4192" i="7" s="1"/>
  <c r="B4193" i="7" s="1"/>
  <c r="B4194" i="7" s="1"/>
  <c r="B4195" i="7" s="1"/>
  <c r="B4196" i="7" s="1"/>
  <c r="B4197" i="7" s="1"/>
  <c r="B4198" i="7" s="1"/>
  <c r="B4199" i="7" s="1"/>
  <c r="B4200" i="7" s="1"/>
  <c r="B4201" i="7" s="1"/>
  <c r="B4202" i="7" s="1"/>
  <c r="B4203" i="7" s="1"/>
  <c r="B4204" i="7" s="1"/>
  <c r="B4205" i="7" s="1"/>
  <c r="B4206" i="7" s="1"/>
  <c r="B4207" i="7" s="1"/>
  <c r="B4208" i="7" s="1"/>
  <c r="B4209" i="7" s="1"/>
  <c r="B4210" i="7" s="1"/>
  <c r="B4211" i="7" s="1"/>
  <c r="B4212" i="7" s="1"/>
  <c r="B4213" i="7" s="1"/>
  <c r="B4214" i="7" s="1"/>
  <c r="B4215" i="7" s="1"/>
  <c r="B4216" i="7" s="1"/>
  <c r="B4217" i="7" s="1"/>
  <c r="B4218" i="7" s="1"/>
  <c r="B4219" i="7" s="1"/>
  <c r="B4220" i="7" s="1"/>
  <c r="B4221" i="7" s="1"/>
  <c r="B4222" i="7" s="1"/>
  <c r="B4223" i="7" s="1"/>
  <c r="B4224" i="7" s="1"/>
  <c r="B4225" i="7" s="1"/>
  <c r="B4226" i="7" s="1"/>
  <c r="B4227" i="7" s="1"/>
  <c r="B4228" i="7" s="1"/>
  <c r="B4229" i="7" s="1"/>
  <c r="B4230" i="7" s="1"/>
  <c r="B4231" i="7" s="1"/>
  <c r="B4232" i="7" s="1"/>
  <c r="B4233" i="7" s="1"/>
  <c r="B4234" i="7" s="1"/>
  <c r="B4235" i="7" s="1"/>
  <c r="B4236" i="7" s="1"/>
  <c r="B4237" i="7" s="1"/>
  <c r="B4238" i="7" s="1"/>
  <c r="B4239" i="7" s="1"/>
  <c r="B4240" i="7" s="1"/>
  <c r="B4241" i="7" s="1"/>
  <c r="B4242" i="7" s="1"/>
  <c r="B4243" i="7" s="1"/>
  <c r="B4244" i="7" s="1"/>
  <c r="B4245" i="7" s="1"/>
  <c r="B4246" i="7" s="1"/>
  <c r="B4247" i="7" s="1"/>
  <c r="B4248" i="7" s="1"/>
  <c r="B4249" i="7" s="1"/>
  <c r="B4250" i="7" s="1"/>
  <c r="B4251" i="7" s="1"/>
  <c r="B4252" i="7" s="1"/>
  <c r="B4253" i="7" s="1"/>
  <c r="B4254" i="7" s="1"/>
  <c r="B4255" i="7" s="1"/>
  <c r="B4256" i="7" s="1"/>
  <c r="B4257" i="7" s="1"/>
  <c r="B4258" i="7" s="1"/>
  <c r="B4259" i="7" s="1"/>
  <c r="B4260" i="7" s="1"/>
  <c r="B4261" i="7" s="1"/>
  <c r="B4262" i="7" s="1"/>
  <c r="B4263" i="7" s="1"/>
  <c r="B4264" i="7" s="1"/>
  <c r="B4265" i="7" s="1"/>
  <c r="B4266" i="7" s="1"/>
  <c r="B4267" i="7" s="1"/>
  <c r="B4268" i="7" s="1"/>
  <c r="B4269" i="7" s="1"/>
  <c r="B4270" i="7" s="1"/>
  <c r="B4271" i="7" s="1"/>
  <c r="B4272" i="7" s="1"/>
  <c r="B4273" i="7" s="1"/>
  <c r="B4274" i="7" s="1"/>
  <c r="B4275" i="7" s="1"/>
  <c r="B4276" i="7" s="1"/>
  <c r="B4277" i="7" s="1"/>
  <c r="B4278" i="7" s="1"/>
  <c r="B4279" i="7" s="1"/>
  <c r="B4280" i="7" s="1"/>
  <c r="B4281" i="7" s="1"/>
  <c r="B4282" i="7" s="1"/>
  <c r="B4283" i="7" s="1"/>
  <c r="B4284" i="7" s="1"/>
  <c r="B4285" i="7" s="1"/>
  <c r="B4286" i="7" s="1"/>
  <c r="B4287" i="7" s="1"/>
  <c r="B4288" i="7" s="1"/>
  <c r="B4289" i="7" s="1"/>
  <c r="B4290" i="7" s="1"/>
  <c r="B4291" i="7" s="1"/>
  <c r="B4292" i="7" s="1"/>
  <c r="B4293" i="7" s="1"/>
  <c r="B4294" i="7" s="1"/>
  <c r="B4295" i="7" s="1"/>
  <c r="B4296" i="7" s="1"/>
  <c r="B4297" i="7" s="1"/>
  <c r="B4298" i="7" s="1"/>
  <c r="B4299" i="7" s="1"/>
  <c r="B4300" i="7" s="1"/>
  <c r="B4301" i="7" s="1"/>
  <c r="B4302" i="7" s="1"/>
  <c r="B4303" i="7" s="1"/>
  <c r="B4304" i="7" s="1"/>
  <c r="B4305" i="7" s="1"/>
  <c r="B4306" i="7" s="1"/>
  <c r="B4307" i="7" s="1"/>
  <c r="B4308" i="7" s="1"/>
  <c r="B4309" i="7" s="1"/>
  <c r="B4310" i="7" s="1"/>
  <c r="B4311" i="7" s="1"/>
  <c r="B4312" i="7" s="1"/>
  <c r="B4313" i="7" s="1"/>
  <c r="B4314" i="7" s="1"/>
  <c r="B4315" i="7" s="1"/>
  <c r="B4316" i="7" s="1"/>
  <c r="B4317" i="7" s="1"/>
  <c r="B4318" i="7" s="1"/>
  <c r="B4319" i="7" s="1"/>
  <c r="B4320" i="7" s="1"/>
  <c r="B4321" i="7" s="1"/>
  <c r="B4322" i="7" s="1"/>
  <c r="B4323" i="7" s="1"/>
  <c r="B4324" i="7" s="1"/>
  <c r="B4325" i="7" s="1"/>
  <c r="B4326" i="7" s="1"/>
  <c r="B4327" i="7" s="1"/>
  <c r="B4328" i="7" s="1"/>
  <c r="B4329" i="7" s="1"/>
  <c r="B4330" i="7" s="1"/>
  <c r="B4331" i="7" s="1"/>
  <c r="B4332" i="7" s="1"/>
  <c r="B4333" i="7" s="1"/>
  <c r="B4334" i="7" s="1"/>
  <c r="B4335" i="7" s="1"/>
  <c r="B4336" i="7" s="1"/>
  <c r="B4337" i="7" s="1"/>
  <c r="B4338" i="7" s="1"/>
  <c r="B4339" i="7" s="1"/>
  <c r="B4340" i="7" s="1"/>
  <c r="B4341" i="7" s="1"/>
  <c r="B4342" i="7" s="1"/>
  <c r="B4343" i="7" s="1"/>
  <c r="B4344" i="7" s="1"/>
  <c r="B4345" i="7" s="1"/>
  <c r="B4346" i="7" s="1"/>
  <c r="B4347" i="7" s="1"/>
  <c r="B4348" i="7" s="1"/>
  <c r="B4349" i="7" s="1"/>
  <c r="B4350" i="7" s="1"/>
  <c r="B4351" i="7" s="1"/>
  <c r="B4352" i="7" s="1"/>
  <c r="B4353" i="7" s="1"/>
  <c r="B4354" i="7" s="1"/>
  <c r="B4355" i="7" s="1"/>
  <c r="B4356" i="7" s="1"/>
  <c r="B4357" i="7" s="1"/>
  <c r="B4358" i="7" s="1"/>
  <c r="B4359" i="7" s="1"/>
  <c r="B4360" i="7" s="1"/>
  <c r="B4361" i="7" s="1"/>
  <c r="B4362" i="7" s="1"/>
  <c r="B4363" i="7" s="1"/>
  <c r="B4364" i="7" s="1"/>
  <c r="B4365" i="7" s="1"/>
  <c r="B4366" i="7" s="1"/>
  <c r="B4367" i="7" s="1"/>
  <c r="B4368" i="7" s="1"/>
  <c r="B4369" i="7" s="1"/>
  <c r="B4370" i="7" s="1"/>
  <c r="B4371" i="7" s="1"/>
  <c r="B4372" i="7" s="1"/>
  <c r="B4373" i="7" s="1"/>
  <c r="B4374" i="7" s="1"/>
  <c r="B4375" i="7" s="1"/>
  <c r="B4376" i="7" s="1"/>
  <c r="B4377" i="7" s="1"/>
  <c r="B4378" i="7" s="1"/>
  <c r="B4379" i="7" s="1"/>
  <c r="B4380" i="7" s="1"/>
  <c r="B4381" i="7" s="1"/>
  <c r="B4382" i="7" s="1"/>
  <c r="B4383" i="7" s="1"/>
  <c r="B4384" i="7" s="1"/>
  <c r="B4385" i="7" s="1"/>
  <c r="B4386" i="7" s="1"/>
  <c r="B4387" i="7" s="1"/>
  <c r="B4388" i="7" s="1"/>
  <c r="B4389" i="7" s="1"/>
  <c r="B4390" i="7" s="1"/>
  <c r="B4391" i="7" s="1"/>
  <c r="B4392" i="7" s="1"/>
  <c r="B4393" i="7" s="1"/>
  <c r="B4394" i="7" s="1"/>
  <c r="B4395" i="7" s="1"/>
  <c r="B4396" i="7" s="1"/>
  <c r="B4397" i="7" s="1"/>
  <c r="B4398" i="7" s="1"/>
  <c r="B4399" i="7" s="1"/>
  <c r="B4400" i="7" s="1"/>
  <c r="B4401" i="7" s="1"/>
  <c r="B4402" i="7" s="1"/>
  <c r="B4403" i="7" s="1"/>
  <c r="B4404" i="7" s="1"/>
  <c r="B4405" i="7" s="1"/>
  <c r="B4406" i="7" s="1"/>
  <c r="B4407" i="7" s="1"/>
  <c r="B4408" i="7" s="1"/>
  <c r="B4409" i="7" s="1"/>
  <c r="B4410" i="7" s="1"/>
  <c r="B4411" i="7" s="1"/>
  <c r="B4412" i="7" s="1"/>
  <c r="B4413" i="7" s="1"/>
  <c r="B4414" i="7" s="1"/>
  <c r="B4415" i="7" s="1"/>
  <c r="B4416" i="7" s="1"/>
  <c r="B4417" i="7" s="1"/>
  <c r="B4418" i="7" s="1"/>
  <c r="B4419" i="7" s="1"/>
  <c r="B4420" i="7" s="1"/>
  <c r="B4421" i="7" s="1"/>
  <c r="B4422" i="7" s="1"/>
  <c r="B4423" i="7" s="1"/>
  <c r="B4424" i="7" s="1"/>
  <c r="B4425" i="7" s="1"/>
  <c r="B4426" i="7" s="1"/>
  <c r="B4427" i="7" s="1"/>
  <c r="B4428" i="7" s="1"/>
  <c r="B4429" i="7" s="1"/>
  <c r="B4430" i="7" s="1"/>
  <c r="B4431" i="7" s="1"/>
  <c r="B4432" i="7" s="1"/>
  <c r="B4433" i="7" s="1"/>
  <c r="B4434" i="7" s="1"/>
  <c r="B4435" i="7" s="1"/>
  <c r="B4436" i="7" s="1"/>
  <c r="B4437" i="7" s="1"/>
  <c r="B4438" i="7" s="1"/>
  <c r="B4439" i="7" s="1"/>
  <c r="B4440" i="7" s="1"/>
  <c r="B4441" i="7" s="1"/>
  <c r="B4442" i="7" s="1"/>
  <c r="B4443" i="7" s="1"/>
  <c r="B4444" i="7" s="1"/>
  <c r="B4445" i="7" s="1"/>
  <c r="B4446" i="7" s="1"/>
  <c r="B4447" i="7" s="1"/>
  <c r="B4448" i="7" s="1"/>
  <c r="B4449" i="7" s="1"/>
  <c r="B4450" i="7" s="1"/>
  <c r="B4451" i="7" s="1"/>
  <c r="B4452" i="7" s="1"/>
  <c r="B4453" i="7" s="1"/>
  <c r="B4454" i="7" s="1"/>
  <c r="B4455" i="7" s="1"/>
  <c r="B4456" i="7" s="1"/>
  <c r="B4457" i="7" s="1"/>
  <c r="B4458" i="7" s="1"/>
  <c r="B4459" i="7" s="1"/>
  <c r="B4460" i="7" s="1"/>
  <c r="B4461" i="7" s="1"/>
  <c r="B4462" i="7" s="1"/>
  <c r="B4463" i="7" s="1"/>
  <c r="B4464" i="7" s="1"/>
  <c r="B4465" i="7" s="1"/>
  <c r="B4466" i="7" s="1"/>
  <c r="B4467" i="7" s="1"/>
  <c r="B4468" i="7" s="1"/>
  <c r="B4469" i="7" s="1"/>
  <c r="B4470" i="7" s="1"/>
  <c r="B4471" i="7" s="1"/>
  <c r="B4472" i="7" s="1"/>
  <c r="B4473" i="7" s="1"/>
  <c r="B4474" i="7" s="1"/>
  <c r="B4475" i="7" s="1"/>
  <c r="B4476" i="7" s="1"/>
  <c r="B4477" i="7" s="1"/>
  <c r="B4478" i="7" s="1"/>
  <c r="B4479" i="7" s="1"/>
  <c r="B4480" i="7" s="1"/>
  <c r="B4481" i="7" s="1"/>
  <c r="B4482" i="7" s="1"/>
  <c r="B4483" i="7" s="1"/>
  <c r="B4484" i="7" s="1"/>
  <c r="B4485" i="7" s="1"/>
  <c r="B4486" i="7" s="1"/>
  <c r="B4487" i="7" s="1"/>
  <c r="B4488" i="7" s="1"/>
  <c r="B4489" i="7" s="1"/>
  <c r="B4490" i="7" s="1"/>
  <c r="B4491" i="7" s="1"/>
  <c r="B4492" i="7" s="1"/>
  <c r="B4493" i="7" s="1"/>
  <c r="B4494" i="7" s="1"/>
  <c r="B4495" i="7" s="1"/>
  <c r="B4496" i="7" s="1"/>
  <c r="B4497" i="7" s="1"/>
  <c r="B4498" i="7" s="1"/>
  <c r="B4499" i="7" s="1"/>
  <c r="B4500" i="7" s="1"/>
  <c r="B4501" i="7" s="1"/>
  <c r="B4502" i="7" s="1"/>
  <c r="B4503" i="7" s="1"/>
  <c r="B4504" i="7" s="1"/>
  <c r="B4505" i="7" s="1"/>
  <c r="B4506" i="7" s="1"/>
  <c r="B4507" i="7" s="1"/>
  <c r="B4508" i="7" s="1"/>
  <c r="B4509" i="7" s="1"/>
  <c r="B4510" i="7" s="1"/>
  <c r="B4511" i="7" s="1"/>
  <c r="B4512" i="7" s="1"/>
  <c r="B4513" i="7" s="1"/>
  <c r="B4514" i="7" s="1"/>
  <c r="B4515" i="7" s="1"/>
  <c r="B4516" i="7" s="1"/>
  <c r="B4517" i="7" s="1"/>
  <c r="B4518" i="7" s="1"/>
  <c r="B4519" i="7" s="1"/>
  <c r="B4520" i="7" s="1"/>
  <c r="B4521" i="7" s="1"/>
  <c r="B4522" i="7" s="1"/>
  <c r="B4523" i="7" s="1"/>
  <c r="B4524" i="7" s="1"/>
  <c r="B4525" i="7" s="1"/>
  <c r="B4526" i="7" s="1"/>
  <c r="B4527" i="7" s="1"/>
  <c r="B4528" i="7" s="1"/>
  <c r="B4529" i="7" s="1"/>
  <c r="B4530" i="7" s="1"/>
  <c r="B4531" i="7" s="1"/>
  <c r="B4532" i="7" s="1"/>
  <c r="B4533" i="7" s="1"/>
  <c r="B4534" i="7" s="1"/>
  <c r="B4535" i="7" s="1"/>
  <c r="B4536" i="7" s="1"/>
  <c r="B4537" i="7" s="1"/>
  <c r="B4538" i="7" s="1"/>
  <c r="B4539" i="7" s="1"/>
  <c r="B4540" i="7" s="1"/>
  <c r="B4541" i="7" s="1"/>
  <c r="B4542" i="7" s="1"/>
  <c r="B4543" i="7" s="1"/>
  <c r="B4544" i="7" s="1"/>
  <c r="B4545" i="7" s="1"/>
  <c r="B4546" i="7" s="1"/>
  <c r="B4547" i="7" s="1"/>
  <c r="B4548" i="7" s="1"/>
  <c r="B4549" i="7" s="1"/>
  <c r="B4550" i="7" s="1"/>
  <c r="B4551" i="7" s="1"/>
  <c r="B4552" i="7" s="1"/>
  <c r="B4553" i="7" s="1"/>
  <c r="B4554" i="7" s="1"/>
  <c r="B4555" i="7" s="1"/>
  <c r="B4556" i="7" s="1"/>
  <c r="B4557" i="7" s="1"/>
  <c r="B4558" i="7" s="1"/>
  <c r="B4559" i="7" s="1"/>
  <c r="B4560" i="7" s="1"/>
  <c r="B4561" i="7" s="1"/>
  <c r="B4562" i="7" s="1"/>
  <c r="B4563" i="7" s="1"/>
  <c r="B4564" i="7" s="1"/>
  <c r="B4565" i="7" s="1"/>
  <c r="B4566" i="7" s="1"/>
  <c r="B4567" i="7" s="1"/>
  <c r="B4568" i="7" s="1"/>
  <c r="B4569" i="7" s="1"/>
  <c r="B4570" i="7" s="1"/>
  <c r="B4571" i="7" s="1"/>
  <c r="B4572" i="7" s="1"/>
  <c r="B4573" i="7" s="1"/>
  <c r="B4574" i="7" s="1"/>
  <c r="B4575" i="7" s="1"/>
  <c r="B4576" i="7" s="1"/>
  <c r="B4577" i="7" s="1"/>
  <c r="B4578" i="7" s="1"/>
  <c r="B4579" i="7" s="1"/>
  <c r="B4580" i="7" s="1"/>
  <c r="B4581" i="7" s="1"/>
  <c r="B4582" i="7" s="1"/>
  <c r="B4583" i="7" s="1"/>
  <c r="B4584" i="7" s="1"/>
  <c r="B4585" i="7" s="1"/>
  <c r="B4586" i="7" s="1"/>
  <c r="B4587" i="7" s="1"/>
  <c r="B4588" i="7" s="1"/>
  <c r="B4589" i="7" s="1"/>
  <c r="B4590" i="7" s="1"/>
  <c r="B4591" i="7" s="1"/>
  <c r="B4592" i="7" s="1"/>
  <c r="B4593" i="7" s="1"/>
  <c r="B4594" i="7" s="1"/>
  <c r="B4595" i="7" s="1"/>
  <c r="B4596" i="7" s="1"/>
  <c r="B4597" i="7" s="1"/>
  <c r="B4598" i="7" s="1"/>
  <c r="B4599" i="7" s="1"/>
  <c r="B4600" i="7" s="1"/>
  <c r="B4601" i="7" s="1"/>
  <c r="B4602" i="7" s="1"/>
  <c r="B4603" i="7" s="1"/>
  <c r="B4604" i="7" s="1"/>
  <c r="B4605" i="7" s="1"/>
  <c r="B4606" i="7" s="1"/>
  <c r="B4607" i="7" s="1"/>
  <c r="B4608" i="7" s="1"/>
  <c r="B4609" i="7" s="1"/>
  <c r="B4610" i="7" s="1"/>
  <c r="B4611" i="7" s="1"/>
  <c r="B4612" i="7" s="1"/>
  <c r="B4613" i="7" s="1"/>
  <c r="B4614" i="7" s="1"/>
  <c r="B4615" i="7" s="1"/>
  <c r="B4616" i="7" s="1"/>
  <c r="B4617" i="7" s="1"/>
  <c r="B4618" i="7" s="1"/>
  <c r="B4619" i="7" s="1"/>
  <c r="B4620" i="7" s="1"/>
  <c r="B4621" i="7" s="1"/>
  <c r="B4622" i="7" s="1"/>
  <c r="B4623" i="7" s="1"/>
  <c r="B4624" i="7" s="1"/>
  <c r="B4625" i="7" s="1"/>
  <c r="B4626" i="7" s="1"/>
  <c r="B4627" i="7" s="1"/>
  <c r="B4628" i="7" s="1"/>
  <c r="B4629" i="7" s="1"/>
  <c r="B4630" i="7" s="1"/>
  <c r="B4631" i="7" s="1"/>
  <c r="B4632" i="7" s="1"/>
  <c r="B4633" i="7" s="1"/>
  <c r="B4634" i="7" s="1"/>
  <c r="B4635" i="7" s="1"/>
  <c r="B4636" i="7" s="1"/>
  <c r="B4637" i="7" s="1"/>
  <c r="B4638" i="7" s="1"/>
  <c r="B4639" i="7" s="1"/>
  <c r="B4640" i="7" s="1"/>
  <c r="B4641" i="7" s="1"/>
  <c r="B4642" i="7" s="1"/>
  <c r="B4643" i="7" s="1"/>
  <c r="B4644" i="7" s="1"/>
  <c r="B4645" i="7" s="1"/>
  <c r="B4646" i="7" s="1"/>
  <c r="B4647" i="7" s="1"/>
  <c r="B4648" i="7" s="1"/>
  <c r="B4649" i="7" s="1"/>
  <c r="B4650" i="7" s="1"/>
  <c r="B4651" i="7" s="1"/>
  <c r="B4652" i="7" s="1"/>
  <c r="B4653" i="7" s="1"/>
  <c r="B4654" i="7" s="1"/>
  <c r="B4655" i="7" s="1"/>
  <c r="B4656" i="7" s="1"/>
  <c r="B4657" i="7" s="1"/>
  <c r="B4658" i="7" s="1"/>
  <c r="B4659" i="7" s="1"/>
  <c r="B4660" i="7" s="1"/>
  <c r="B4661" i="7" s="1"/>
  <c r="B4662" i="7" s="1"/>
  <c r="B4663" i="7" s="1"/>
  <c r="B4664" i="7" s="1"/>
  <c r="B4665" i="7" s="1"/>
  <c r="B4666" i="7" s="1"/>
  <c r="B4667" i="7" s="1"/>
  <c r="B4668" i="7" s="1"/>
  <c r="B4669" i="7" s="1"/>
  <c r="B4670" i="7" s="1"/>
  <c r="B4671" i="7" s="1"/>
  <c r="B4672" i="7" s="1"/>
  <c r="B4673" i="7" s="1"/>
  <c r="B4674" i="7" s="1"/>
  <c r="B4675" i="7" s="1"/>
  <c r="B4676" i="7" s="1"/>
  <c r="B4677" i="7" s="1"/>
  <c r="B4678" i="7" s="1"/>
  <c r="B4679" i="7" s="1"/>
  <c r="B4680" i="7" s="1"/>
  <c r="B4681" i="7" s="1"/>
  <c r="B4682" i="7" s="1"/>
  <c r="B4683" i="7" s="1"/>
  <c r="B4684" i="7" s="1"/>
  <c r="B4685" i="7" s="1"/>
  <c r="B4686" i="7" s="1"/>
  <c r="B4687" i="7" s="1"/>
  <c r="B4688" i="7" s="1"/>
  <c r="B4689" i="7" s="1"/>
  <c r="B4690" i="7" s="1"/>
  <c r="B4691" i="7" s="1"/>
  <c r="B4692" i="7" s="1"/>
  <c r="B4693" i="7" s="1"/>
  <c r="B4694" i="7" s="1"/>
  <c r="B4695" i="7" s="1"/>
  <c r="B4696" i="7" s="1"/>
  <c r="B4697" i="7" s="1"/>
  <c r="B4698" i="7" s="1"/>
  <c r="B4699" i="7" s="1"/>
  <c r="B4700" i="7" s="1"/>
  <c r="B4701" i="7" s="1"/>
  <c r="B4702" i="7" s="1"/>
  <c r="B4703" i="7" s="1"/>
  <c r="B4704" i="7" s="1"/>
  <c r="B4705" i="7" s="1"/>
  <c r="B4706" i="7" s="1"/>
  <c r="B4707" i="7" s="1"/>
  <c r="B4708" i="7" s="1"/>
  <c r="B4709" i="7" s="1"/>
  <c r="B4710" i="7" s="1"/>
  <c r="B4711" i="7" s="1"/>
  <c r="B4712" i="7" s="1"/>
  <c r="B4713" i="7" s="1"/>
  <c r="B4714" i="7" s="1"/>
  <c r="B4715" i="7" s="1"/>
  <c r="B4716" i="7" s="1"/>
  <c r="B4717" i="7" s="1"/>
  <c r="B4718" i="7" s="1"/>
  <c r="B4719" i="7" s="1"/>
  <c r="B4720" i="7" s="1"/>
  <c r="B4721" i="7" s="1"/>
  <c r="B4722" i="7" s="1"/>
  <c r="B4723" i="7" s="1"/>
  <c r="B4724" i="7" s="1"/>
  <c r="B4725" i="7" s="1"/>
  <c r="B4726" i="7" s="1"/>
  <c r="B4727" i="7" s="1"/>
  <c r="B4728" i="7" s="1"/>
  <c r="B4729" i="7" s="1"/>
  <c r="B4730" i="7" s="1"/>
  <c r="B4731" i="7" s="1"/>
  <c r="B4732" i="7" s="1"/>
  <c r="B4733" i="7" s="1"/>
  <c r="B4734" i="7" s="1"/>
  <c r="B4735" i="7" s="1"/>
  <c r="B4736" i="7" s="1"/>
  <c r="B4737" i="7" s="1"/>
  <c r="B4738" i="7" s="1"/>
  <c r="B4739" i="7" s="1"/>
  <c r="B4740" i="7" s="1"/>
  <c r="B4741" i="7" s="1"/>
  <c r="B4742" i="7" s="1"/>
  <c r="B4743" i="7" s="1"/>
  <c r="B4744" i="7" s="1"/>
  <c r="B4745" i="7" s="1"/>
  <c r="B4746" i="7" s="1"/>
  <c r="B4747" i="7" s="1"/>
  <c r="B4748" i="7" s="1"/>
  <c r="B4749" i="7" s="1"/>
  <c r="B4750" i="7" s="1"/>
  <c r="B4751" i="7" s="1"/>
  <c r="B4752" i="7" s="1"/>
  <c r="B4753" i="7" s="1"/>
  <c r="B4754" i="7" s="1"/>
  <c r="B4755" i="7" s="1"/>
  <c r="B4756" i="7" s="1"/>
  <c r="B4757" i="7" s="1"/>
  <c r="B4758" i="7" s="1"/>
  <c r="B4759" i="7" s="1"/>
  <c r="B4760" i="7" s="1"/>
  <c r="B4761" i="7" s="1"/>
  <c r="B4762" i="7" s="1"/>
  <c r="B4763" i="7" s="1"/>
  <c r="B4764" i="7" s="1"/>
  <c r="B4765" i="7" s="1"/>
  <c r="B4766" i="7" s="1"/>
  <c r="B4767" i="7" s="1"/>
  <c r="B4768" i="7" s="1"/>
  <c r="B4769" i="7" s="1"/>
  <c r="B4770" i="7" s="1"/>
  <c r="B4771" i="7" s="1"/>
  <c r="B4772" i="7" s="1"/>
  <c r="B4773" i="7" s="1"/>
  <c r="B4774" i="7" s="1"/>
  <c r="B4775" i="7" s="1"/>
  <c r="B4776" i="7" s="1"/>
  <c r="B4777" i="7" s="1"/>
  <c r="B4778" i="7" s="1"/>
  <c r="B4779" i="7" s="1"/>
  <c r="B4780" i="7" s="1"/>
  <c r="B4781" i="7" s="1"/>
  <c r="B4782" i="7" s="1"/>
  <c r="B4783" i="7" s="1"/>
  <c r="B4784" i="7" s="1"/>
  <c r="B4785" i="7" s="1"/>
  <c r="B4786" i="7" s="1"/>
  <c r="B4787" i="7" s="1"/>
  <c r="B4788" i="7" s="1"/>
  <c r="B4789" i="7" s="1"/>
  <c r="B4790" i="7" s="1"/>
  <c r="B4791" i="7" s="1"/>
  <c r="B4792" i="7" s="1"/>
  <c r="B4793" i="7" s="1"/>
  <c r="B4794" i="7" s="1"/>
  <c r="B4795" i="7" s="1"/>
  <c r="B4796" i="7" s="1"/>
  <c r="B4797" i="7" s="1"/>
  <c r="B4798" i="7" s="1"/>
  <c r="B4799" i="7" s="1"/>
  <c r="B4800" i="7" s="1"/>
  <c r="B4801" i="7" s="1"/>
  <c r="B4802" i="7" s="1"/>
  <c r="B4803" i="7" s="1"/>
  <c r="B4804" i="7" s="1"/>
  <c r="B4805" i="7" s="1"/>
  <c r="B4806" i="7" s="1"/>
  <c r="B4807" i="7" s="1"/>
  <c r="B4808" i="7" s="1"/>
  <c r="B4809" i="7" s="1"/>
  <c r="B4810" i="7" s="1"/>
  <c r="B4811" i="7" s="1"/>
  <c r="B4812" i="7" s="1"/>
  <c r="B4813" i="7" s="1"/>
  <c r="B4814" i="7" s="1"/>
  <c r="B4815" i="7" s="1"/>
  <c r="B4816" i="7" s="1"/>
  <c r="B4817" i="7" s="1"/>
  <c r="B4818" i="7" s="1"/>
  <c r="B4819" i="7" s="1"/>
  <c r="B4820" i="7" s="1"/>
  <c r="B4821" i="7" s="1"/>
  <c r="B4822" i="7" s="1"/>
  <c r="B4823" i="7" s="1"/>
  <c r="B4824" i="7" s="1"/>
  <c r="B4825" i="7" s="1"/>
  <c r="B4826" i="7" s="1"/>
  <c r="B4827" i="7" s="1"/>
  <c r="B4828" i="7" s="1"/>
  <c r="B4829" i="7" s="1"/>
  <c r="B4830" i="7" s="1"/>
  <c r="B4831" i="7" s="1"/>
  <c r="B4832" i="7" s="1"/>
  <c r="B4833" i="7" s="1"/>
  <c r="B4834" i="7" s="1"/>
  <c r="B4835" i="7" s="1"/>
  <c r="B4836" i="7" s="1"/>
  <c r="B4837" i="7" s="1"/>
  <c r="B4838" i="7" s="1"/>
  <c r="B4839" i="7" s="1"/>
  <c r="B4840" i="7" s="1"/>
  <c r="B4841" i="7" s="1"/>
  <c r="B4842" i="7" s="1"/>
  <c r="B4843" i="7" s="1"/>
  <c r="B4844" i="7" s="1"/>
  <c r="B4845" i="7" s="1"/>
  <c r="B4846" i="7" s="1"/>
  <c r="B4847" i="7" s="1"/>
  <c r="B4848" i="7" s="1"/>
  <c r="B4849" i="7" s="1"/>
  <c r="B4850" i="7" s="1"/>
  <c r="B4851" i="7" s="1"/>
  <c r="B4852" i="7" s="1"/>
  <c r="B4853" i="7" s="1"/>
  <c r="B4854" i="7" s="1"/>
  <c r="B4855" i="7" s="1"/>
  <c r="B4856" i="7" s="1"/>
  <c r="B4857" i="7" s="1"/>
  <c r="B4858" i="7" s="1"/>
  <c r="B4859" i="7" s="1"/>
  <c r="B4860" i="7" s="1"/>
  <c r="B4861" i="7" s="1"/>
  <c r="B4862" i="7" s="1"/>
  <c r="B4863" i="7" s="1"/>
  <c r="B4864" i="7" s="1"/>
  <c r="B4865" i="7" s="1"/>
  <c r="B4866" i="7" s="1"/>
  <c r="B4867" i="7" s="1"/>
  <c r="B4868" i="7" s="1"/>
  <c r="B4869" i="7" s="1"/>
  <c r="B4870" i="7" s="1"/>
  <c r="B4871" i="7" s="1"/>
  <c r="B4872" i="7" s="1"/>
  <c r="B4873" i="7" s="1"/>
  <c r="B4874" i="7" s="1"/>
  <c r="B4875" i="7" s="1"/>
  <c r="B4876" i="7" s="1"/>
  <c r="B4877" i="7" s="1"/>
  <c r="B4878" i="7" s="1"/>
  <c r="B4879" i="7" s="1"/>
  <c r="B4880" i="7" s="1"/>
  <c r="B4881" i="7" s="1"/>
  <c r="B4882" i="7" s="1"/>
  <c r="B4883" i="7" s="1"/>
  <c r="B4884" i="7" s="1"/>
  <c r="B4885" i="7" s="1"/>
  <c r="B4886" i="7" s="1"/>
  <c r="B4887" i="7" s="1"/>
  <c r="B4888" i="7" s="1"/>
  <c r="B4889" i="7" s="1"/>
  <c r="B4890" i="7" s="1"/>
  <c r="B4891" i="7" s="1"/>
  <c r="B4892" i="7" s="1"/>
  <c r="B4893" i="7" s="1"/>
  <c r="B4894" i="7" s="1"/>
  <c r="B4895" i="7" s="1"/>
  <c r="B4896" i="7" s="1"/>
  <c r="B4897" i="7" s="1"/>
  <c r="B4898" i="7" s="1"/>
  <c r="B4899" i="7" s="1"/>
  <c r="B4900" i="7" s="1"/>
  <c r="B4901" i="7" s="1"/>
  <c r="B4902" i="7" s="1"/>
  <c r="B4903" i="7" s="1"/>
  <c r="B4904" i="7" s="1"/>
  <c r="B4905" i="7" s="1"/>
  <c r="B4906" i="7" s="1"/>
  <c r="B4907" i="7" s="1"/>
  <c r="B4908" i="7" s="1"/>
  <c r="B4909" i="7" s="1"/>
  <c r="B4910" i="7" s="1"/>
  <c r="B4911" i="7" s="1"/>
  <c r="B4912" i="7" s="1"/>
  <c r="B4913" i="7" s="1"/>
  <c r="B4914" i="7" s="1"/>
  <c r="B4915" i="7" s="1"/>
  <c r="B4916" i="7" s="1"/>
  <c r="B4917" i="7" s="1"/>
  <c r="B4918" i="7" s="1"/>
  <c r="B4919" i="7" s="1"/>
  <c r="B4920" i="7" s="1"/>
  <c r="B4921" i="7" s="1"/>
  <c r="B4922" i="7" s="1"/>
  <c r="B4923" i="7" s="1"/>
  <c r="B4924" i="7" s="1"/>
  <c r="B4925" i="7" s="1"/>
  <c r="B4926" i="7" s="1"/>
  <c r="B4927" i="7" s="1"/>
  <c r="B4928" i="7" s="1"/>
  <c r="B4929" i="7" s="1"/>
  <c r="B4930" i="7" s="1"/>
  <c r="B4931" i="7" s="1"/>
  <c r="B4932" i="7" s="1"/>
  <c r="B4933" i="7" s="1"/>
  <c r="B4934" i="7" s="1"/>
  <c r="B4935" i="7" s="1"/>
  <c r="B4936" i="7" s="1"/>
  <c r="B4937" i="7" s="1"/>
  <c r="B4938" i="7" s="1"/>
  <c r="B4939" i="7" s="1"/>
  <c r="B4940" i="7" s="1"/>
  <c r="B4941" i="7" s="1"/>
  <c r="B4942" i="7" s="1"/>
  <c r="B4943" i="7" s="1"/>
  <c r="B4944" i="7" s="1"/>
  <c r="B4945" i="7" s="1"/>
  <c r="B4946" i="7" s="1"/>
  <c r="B4947" i="7" s="1"/>
  <c r="B4948" i="7" s="1"/>
  <c r="B4949" i="7" s="1"/>
  <c r="B4950" i="7" s="1"/>
  <c r="B4951" i="7" s="1"/>
  <c r="B4952" i="7" s="1"/>
  <c r="B4953" i="7" s="1"/>
  <c r="B4954" i="7" s="1"/>
  <c r="B4955" i="7" s="1"/>
  <c r="B4956" i="7" s="1"/>
  <c r="B4957" i="7" s="1"/>
  <c r="B4958" i="7" s="1"/>
  <c r="B4959" i="7" s="1"/>
  <c r="B4960" i="7" s="1"/>
  <c r="B4961" i="7" s="1"/>
  <c r="B4962" i="7" s="1"/>
  <c r="B4963" i="7" s="1"/>
  <c r="B4964" i="7" s="1"/>
  <c r="B4965" i="7" s="1"/>
  <c r="B4966" i="7" s="1"/>
  <c r="B4967" i="7" s="1"/>
  <c r="B4968" i="7" s="1"/>
  <c r="B4969" i="7" s="1"/>
  <c r="B4970" i="7" s="1"/>
  <c r="B4971" i="7" s="1"/>
  <c r="B4972" i="7" s="1"/>
  <c r="B4973" i="7" s="1"/>
  <c r="B4974" i="7" s="1"/>
  <c r="B4975" i="7" s="1"/>
  <c r="B4976" i="7" s="1"/>
  <c r="B4977" i="7" s="1"/>
  <c r="B4978" i="7" s="1"/>
  <c r="B4979" i="7" s="1"/>
  <c r="B4980" i="7" s="1"/>
  <c r="B4981" i="7" s="1"/>
  <c r="B4982" i="7" s="1"/>
  <c r="B4983" i="7" s="1"/>
  <c r="B4984" i="7" s="1"/>
  <c r="B4985" i="7" s="1"/>
  <c r="B4986" i="7" s="1"/>
  <c r="B4987" i="7" s="1"/>
  <c r="B4988" i="7" s="1"/>
  <c r="B4989" i="7" s="1"/>
  <c r="B4990" i="7" s="1"/>
  <c r="B4991" i="7" s="1"/>
  <c r="B4992" i="7" s="1"/>
  <c r="B4993" i="7" s="1"/>
  <c r="B4994" i="7" s="1"/>
  <c r="B4995" i="7" s="1"/>
  <c r="B4996" i="7" s="1"/>
  <c r="B4997" i="7" s="1"/>
  <c r="B4998" i="7" s="1"/>
  <c r="B4999" i="7" s="1"/>
  <c r="B5000" i="7" s="1"/>
  <c r="B5001" i="7" s="1"/>
  <c r="B5002" i="7" s="1"/>
  <c r="B5003" i="7" s="1"/>
  <c r="B5004" i="7" s="1"/>
  <c r="B5005" i="7" s="1"/>
  <c r="B5006" i="7" s="1"/>
  <c r="B5007" i="7" s="1"/>
  <c r="B5008" i="7" s="1"/>
  <c r="B5009" i="7" s="1"/>
  <c r="B5010" i="7" s="1"/>
  <c r="B5011" i="7" s="1"/>
  <c r="B5012" i="7" s="1"/>
  <c r="B5013" i="7" s="1"/>
  <c r="B5014" i="7" s="1"/>
  <c r="B5015" i="7" s="1"/>
  <c r="B5016" i="7" s="1"/>
  <c r="B5017" i="7" s="1"/>
  <c r="B5018" i="7" s="1"/>
  <c r="B5019" i="7" s="1"/>
  <c r="B5020" i="7" s="1"/>
  <c r="B5021" i="7" s="1"/>
  <c r="B5022" i="7" s="1"/>
  <c r="B5023" i="7" s="1"/>
  <c r="B5024" i="7" s="1"/>
  <c r="B5025" i="7" s="1"/>
  <c r="B5026" i="7" s="1"/>
  <c r="B5027" i="7" s="1"/>
  <c r="B5028" i="7" s="1"/>
  <c r="B5029" i="7" s="1"/>
  <c r="B5030" i="7" s="1"/>
  <c r="B5031" i="7" s="1"/>
  <c r="B5032" i="7" s="1"/>
  <c r="B5033" i="7" s="1"/>
  <c r="B5034" i="7" s="1"/>
  <c r="B5035" i="7" s="1"/>
  <c r="B5036" i="7" s="1"/>
  <c r="B5037" i="7" s="1"/>
  <c r="B5038" i="7" s="1"/>
  <c r="B5039" i="7" s="1"/>
  <c r="B5040" i="7" s="1"/>
  <c r="B5041" i="7" s="1"/>
  <c r="B5042" i="7" s="1"/>
  <c r="B5043" i="7" s="1"/>
  <c r="B5044" i="7" s="1"/>
  <c r="B5045" i="7" s="1"/>
  <c r="B5046" i="7" s="1"/>
  <c r="B5047" i="7" s="1"/>
  <c r="B5048" i="7" s="1"/>
  <c r="B5049" i="7" s="1"/>
  <c r="B5050" i="7" s="1"/>
  <c r="B5051" i="7" s="1"/>
  <c r="B5052" i="7" s="1"/>
  <c r="B5053" i="7" s="1"/>
  <c r="B5054" i="7" s="1"/>
  <c r="B5055" i="7" s="1"/>
  <c r="B5056" i="7" s="1"/>
  <c r="B5057" i="7" s="1"/>
  <c r="B5058" i="7" s="1"/>
  <c r="B5059" i="7" s="1"/>
  <c r="B5060" i="7" s="1"/>
  <c r="B5061" i="7" s="1"/>
  <c r="B5062" i="7" s="1"/>
  <c r="B5063" i="7" s="1"/>
  <c r="B5064" i="7" s="1"/>
  <c r="B5065" i="7" s="1"/>
  <c r="B5066" i="7" s="1"/>
  <c r="B5067" i="7" s="1"/>
  <c r="B5068" i="7" s="1"/>
  <c r="B5069" i="7" s="1"/>
  <c r="B5070" i="7" s="1"/>
  <c r="B5071" i="7" s="1"/>
  <c r="B5072" i="7" s="1"/>
  <c r="B5073" i="7" s="1"/>
  <c r="B5074" i="7" s="1"/>
  <c r="B5075" i="7" s="1"/>
  <c r="B5076" i="7" s="1"/>
  <c r="B5077" i="7" s="1"/>
  <c r="B5078" i="7" s="1"/>
  <c r="B5079" i="7" s="1"/>
  <c r="B5080" i="7" s="1"/>
  <c r="B5081" i="7" s="1"/>
  <c r="B5082" i="7" s="1"/>
  <c r="B5083" i="7" s="1"/>
  <c r="B5084" i="7" s="1"/>
  <c r="B5085" i="7" s="1"/>
  <c r="B5086" i="7" s="1"/>
  <c r="B5087" i="7" s="1"/>
  <c r="B5088" i="7" s="1"/>
  <c r="B5089" i="7" s="1"/>
  <c r="B5090" i="7" s="1"/>
  <c r="B5091" i="7" s="1"/>
  <c r="B5092" i="7" s="1"/>
  <c r="B5093" i="7" s="1"/>
  <c r="B5094" i="7" s="1"/>
  <c r="B5095" i="7" s="1"/>
  <c r="B5096" i="7" s="1"/>
  <c r="B5097" i="7" s="1"/>
  <c r="B5098" i="7" s="1"/>
  <c r="B5099" i="7" s="1"/>
  <c r="B5100" i="7" s="1"/>
  <c r="B5101" i="7" s="1"/>
  <c r="B5102" i="7" s="1"/>
  <c r="B5103" i="7" s="1"/>
  <c r="L4" i="6"/>
  <c r="B5" i="6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4" i="4"/>
  <c r="G4" i="1"/>
  <c r="I4" i="1"/>
  <c r="J4" i="1"/>
  <c r="K4" i="1"/>
  <c r="L4" i="1"/>
  <c r="G5" i="1"/>
  <c r="I5" i="1"/>
  <c r="J5" i="1"/>
  <c r="K5" i="1"/>
  <c r="L5" i="1"/>
  <c r="G6" i="1"/>
  <c r="I6" i="1"/>
  <c r="J6" i="1"/>
  <c r="K6" i="1"/>
  <c r="L6" i="1"/>
  <c r="G7" i="1"/>
  <c r="I7" i="1"/>
  <c r="J7" i="1"/>
  <c r="K7" i="1"/>
  <c r="L7" i="1"/>
  <c r="G8" i="1"/>
  <c r="I8" i="1"/>
  <c r="J8" i="1"/>
  <c r="K8" i="1"/>
  <c r="L8" i="1"/>
  <c r="G9" i="1"/>
  <c r="I9" i="1"/>
  <c r="J9" i="1"/>
  <c r="K9" i="1"/>
  <c r="L9" i="1"/>
  <c r="G10" i="1"/>
  <c r="I10" i="1"/>
  <c r="J10" i="1"/>
  <c r="K10" i="1"/>
  <c r="L10" i="1"/>
  <c r="G11" i="1"/>
  <c r="I11" i="1"/>
  <c r="J11" i="1"/>
  <c r="K11" i="1"/>
  <c r="L11" i="1"/>
  <c r="G12" i="1"/>
  <c r="I12" i="1"/>
  <c r="J12" i="1"/>
  <c r="K12" i="1"/>
  <c r="L12" i="1"/>
  <c r="G13" i="1"/>
  <c r="I13" i="1"/>
  <c r="J13" i="1"/>
  <c r="K13" i="1"/>
  <c r="L13" i="1"/>
  <c r="G14" i="1"/>
  <c r="I14" i="1"/>
  <c r="J14" i="1"/>
  <c r="K14" i="1"/>
  <c r="L14" i="1"/>
  <c r="G15" i="1"/>
  <c r="I15" i="1"/>
  <c r="J15" i="1"/>
  <c r="K15" i="1"/>
  <c r="L15" i="1"/>
  <c r="G16" i="1"/>
  <c r="I16" i="1"/>
  <c r="J16" i="1"/>
  <c r="K16" i="1"/>
  <c r="L16" i="1"/>
  <c r="G17" i="1"/>
  <c r="I17" i="1"/>
  <c r="J17" i="1"/>
  <c r="K17" i="1"/>
  <c r="L17" i="1"/>
  <c r="G3" i="1"/>
  <c r="I3" i="1"/>
  <c r="J3" i="1"/>
  <c r="K3" i="1"/>
  <c r="L3" i="1"/>
  <c r="D59" i="8"/>
  <c r="D57" i="8"/>
  <c r="D58" i="8"/>
  <c r="D53" i="8"/>
  <c r="D52" i="8"/>
  <c r="D51" i="8"/>
  <c r="D48" i="8"/>
  <c r="D47" i="8"/>
  <c r="D46" i="8"/>
  <c r="D43" i="8"/>
  <c r="D42" i="8"/>
  <c r="D41" i="8"/>
  <c r="D14" i="8"/>
  <c r="F41" i="8" s="1"/>
  <c r="D60" i="8"/>
  <c r="F37" i="8"/>
  <c r="D37" i="8"/>
  <c r="F36" i="8"/>
  <c r="D36" i="8"/>
  <c r="F24" i="8"/>
  <c r="F53" i="8" s="1"/>
  <c r="E24" i="8"/>
  <c r="F52" i="8" s="1"/>
  <c r="D24" i="8"/>
  <c r="F51" i="8" s="1"/>
  <c r="F19" i="8"/>
  <c r="F48" i="8" s="1"/>
  <c r="E19" i="8"/>
  <c r="F47" i="8" s="1"/>
  <c r="D19" i="8"/>
  <c r="F46" i="8" s="1"/>
  <c r="E14" i="8"/>
  <c r="F42" i="8" s="1"/>
  <c r="F14" i="8"/>
  <c r="F43" i="8" s="1"/>
  <c r="L5" i="6" l="1"/>
  <c r="B6" i="6"/>
  <c r="G57" i="8"/>
  <c r="P4" i="7"/>
  <c r="O4" i="7"/>
  <c r="P5" i="7" s="1"/>
  <c r="U4" i="6"/>
  <c r="T4" i="6"/>
  <c r="U5" i="6" s="1"/>
  <c r="P4" i="5"/>
  <c r="O4" i="5"/>
  <c r="O5" i="5" s="1"/>
  <c r="P6" i="5" s="1"/>
  <c r="L6" i="6" l="1"/>
  <c r="B7" i="6"/>
  <c r="O5" i="7"/>
  <c r="T5" i="6"/>
  <c r="P5" i="5"/>
  <c r="P6" i="7" l="1"/>
  <c r="O6" i="7"/>
  <c r="P7" i="7" s="1"/>
  <c r="L7" i="6"/>
  <c r="B8" i="6"/>
  <c r="O7" i="7"/>
  <c r="U6" i="6"/>
  <c r="T6" i="6"/>
  <c r="O6" i="5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74" i="4"/>
  <c r="I75" i="4"/>
  <c r="I76" i="4"/>
  <c r="I77" i="4"/>
  <c r="I78" i="4"/>
  <c r="I79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E4" i="4"/>
  <c r="D4" i="4"/>
  <c r="I242" i="3"/>
  <c r="P242" i="3"/>
  <c r="I243" i="3"/>
  <c r="P243" i="3"/>
  <c r="I244" i="3"/>
  <c r="P244" i="3"/>
  <c r="I245" i="3"/>
  <c r="P245" i="3"/>
  <c r="I246" i="3"/>
  <c r="P246" i="3"/>
  <c r="I247" i="3"/>
  <c r="P247" i="3"/>
  <c r="I248" i="3"/>
  <c r="P248" i="3"/>
  <c r="I249" i="3"/>
  <c r="P249" i="3"/>
  <c r="I250" i="3"/>
  <c r="P250" i="3"/>
  <c r="I251" i="3"/>
  <c r="P251" i="3"/>
  <c r="I252" i="3"/>
  <c r="P252" i="3"/>
  <c r="I253" i="3"/>
  <c r="P253" i="3"/>
  <c r="I254" i="3"/>
  <c r="P254" i="3"/>
  <c r="I255" i="3"/>
  <c r="P255" i="3"/>
  <c r="I256" i="3"/>
  <c r="P256" i="3"/>
  <c r="I257" i="3"/>
  <c r="P257" i="3"/>
  <c r="I258" i="3"/>
  <c r="P258" i="3"/>
  <c r="I259" i="3"/>
  <c r="P259" i="3"/>
  <c r="I260" i="3"/>
  <c r="P260" i="3"/>
  <c r="I261" i="3"/>
  <c r="P261" i="3"/>
  <c r="I262" i="3"/>
  <c r="P262" i="3"/>
  <c r="I263" i="3"/>
  <c r="P263" i="3"/>
  <c r="I264" i="3"/>
  <c r="P264" i="3"/>
  <c r="I265" i="3"/>
  <c r="P265" i="3"/>
  <c r="I266" i="3"/>
  <c r="P266" i="3"/>
  <c r="I267" i="3"/>
  <c r="P267" i="3"/>
  <c r="I268" i="3"/>
  <c r="P268" i="3"/>
  <c r="I269" i="3"/>
  <c r="P269" i="3"/>
  <c r="I270" i="3"/>
  <c r="P270" i="3"/>
  <c r="I271" i="3"/>
  <c r="P271" i="3"/>
  <c r="I272" i="3"/>
  <c r="P272" i="3"/>
  <c r="I273" i="3"/>
  <c r="P273" i="3"/>
  <c r="I274" i="3"/>
  <c r="P274" i="3"/>
  <c r="I275" i="3"/>
  <c r="P275" i="3"/>
  <c r="I276" i="3"/>
  <c r="P276" i="3"/>
  <c r="I277" i="3"/>
  <c r="P277" i="3"/>
  <c r="I278" i="3"/>
  <c r="P278" i="3"/>
  <c r="I279" i="3"/>
  <c r="P279" i="3"/>
  <c r="I280" i="3"/>
  <c r="P280" i="3"/>
  <c r="I281" i="3"/>
  <c r="P281" i="3"/>
  <c r="I282" i="3"/>
  <c r="P282" i="3"/>
  <c r="I283" i="3"/>
  <c r="P283" i="3"/>
  <c r="I284" i="3"/>
  <c r="P284" i="3"/>
  <c r="I285" i="3"/>
  <c r="P285" i="3"/>
  <c r="I286" i="3"/>
  <c r="P286" i="3"/>
  <c r="I287" i="3"/>
  <c r="P287" i="3"/>
  <c r="I288" i="3"/>
  <c r="P288" i="3"/>
  <c r="I289" i="3"/>
  <c r="P289" i="3"/>
  <c r="I290" i="3"/>
  <c r="P290" i="3"/>
  <c r="I291" i="3"/>
  <c r="P291" i="3"/>
  <c r="I292" i="3"/>
  <c r="P292" i="3"/>
  <c r="I293" i="3"/>
  <c r="P293" i="3"/>
  <c r="I294" i="3"/>
  <c r="P294" i="3"/>
  <c r="I295" i="3"/>
  <c r="P295" i="3"/>
  <c r="I296" i="3"/>
  <c r="P296" i="3"/>
  <c r="I297" i="3"/>
  <c r="P297" i="3"/>
  <c r="I298" i="3"/>
  <c r="P298" i="3"/>
  <c r="I299" i="3"/>
  <c r="P299" i="3"/>
  <c r="I300" i="3"/>
  <c r="P300" i="3"/>
  <c r="I301" i="3"/>
  <c r="P301" i="3"/>
  <c r="I302" i="3"/>
  <c r="P302" i="3"/>
  <c r="I303" i="3"/>
  <c r="P303" i="3"/>
  <c r="I304" i="3"/>
  <c r="P304" i="3"/>
  <c r="I305" i="3"/>
  <c r="P305" i="3"/>
  <c r="I306" i="3"/>
  <c r="P306" i="3"/>
  <c r="I307" i="3"/>
  <c r="P307" i="3"/>
  <c r="I308" i="3"/>
  <c r="P308" i="3"/>
  <c r="I309" i="3"/>
  <c r="P309" i="3"/>
  <c r="I310" i="3"/>
  <c r="P310" i="3"/>
  <c r="I311" i="3"/>
  <c r="P311" i="3"/>
  <c r="I312" i="3"/>
  <c r="P312" i="3"/>
  <c r="I313" i="3"/>
  <c r="P313" i="3"/>
  <c r="I314" i="3"/>
  <c r="P314" i="3"/>
  <c r="I315" i="3"/>
  <c r="P315" i="3"/>
  <c r="I316" i="3"/>
  <c r="P316" i="3"/>
  <c r="I317" i="3"/>
  <c r="P317" i="3"/>
  <c r="I318" i="3"/>
  <c r="P318" i="3"/>
  <c r="I319" i="3"/>
  <c r="P319" i="3"/>
  <c r="I320" i="3"/>
  <c r="P320" i="3"/>
  <c r="I321" i="3"/>
  <c r="P321" i="3"/>
  <c r="I322" i="3"/>
  <c r="P322" i="3"/>
  <c r="I323" i="3"/>
  <c r="P323" i="3"/>
  <c r="I324" i="3"/>
  <c r="P324" i="3"/>
  <c r="I325" i="3"/>
  <c r="P325" i="3"/>
  <c r="I326" i="3"/>
  <c r="P326" i="3"/>
  <c r="I327" i="3"/>
  <c r="P327" i="3"/>
  <c r="I328" i="3"/>
  <c r="P328" i="3"/>
  <c r="I329" i="3"/>
  <c r="P329" i="3"/>
  <c r="I330" i="3"/>
  <c r="P330" i="3"/>
  <c r="I331" i="3"/>
  <c r="P331" i="3"/>
  <c r="I332" i="3"/>
  <c r="P332" i="3"/>
  <c r="I333" i="3"/>
  <c r="P333" i="3"/>
  <c r="I334" i="3"/>
  <c r="P334" i="3"/>
  <c r="I335" i="3"/>
  <c r="P335" i="3"/>
  <c r="I336" i="3"/>
  <c r="P336" i="3"/>
  <c r="I337" i="3"/>
  <c r="P337" i="3"/>
  <c r="I338" i="3"/>
  <c r="P338" i="3"/>
  <c r="I339" i="3"/>
  <c r="P339" i="3"/>
  <c r="I340" i="3"/>
  <c r="P340" i="3"/>
  <c r="I341" i="3"/>
  <c r="P341" i="3"/>
  <c r="I342" i="3"/>
  <c r="P342" i="3"/>
  <c r="I343" i="3"/>
  <c r="P343" i="3"/>
  <c r="I344" i="3"/>
  <c r="P344" i="3"/>
  <c r="I345" i="3"/>
  <c r="P345" i="3"/>
  <c r="I346" i="3"/>
  <c r="P346" i="3"/>
  <c r="I347" i="3"/>
  <c r="P347" i="3"/>
  <c r="I348" i="3"/>
  <c r="P348" i="3"/>
  <c r="I349" i="3"/>
  <c r="P349" i="3"/>
  <c r="I350" i="3"/>
  <c r="P350" i="3"/>
  <c r="I351" i="3"/>
  <c r="P351" i="3"/>
  <c r="I352" i="3"/>
  <c r="P352" i="3"/>
  <c r="I353" i="3"/>
  <c r="P353" i="3"/>
  <c r="I354" i="3"/>
  <c r="P354" i="3"/>
  <c r="I355" i="3"/>
  <c r="P355" i="3"/>
  <c r="I356" i="3"/>
  <c r="P356" i="3"/>
  <c r="I357" i="3"/>
  <c r="P357" i="3"/>
  <c r="I358" i="3"/>
  <c r="P358" i="3"/>
  <c r="I359" i="3"/>
  <c r="P359" i="3"/>
  <c r="I360" i="3"/>
  <c r="P360" i="3"/>
  <c r="I361" i="3"/>
  <c r="P361" i="3"/>
  <c r="I362" i="3"/>
  <c r="P362" i="3"/>
  <c r="I363" i="3"/>
  <c r="P363" i="3"/>
  <c r="I364" i="3"/>
  <c r="P364" i="3"/>
  <c r="I365" i="3"/>
  <c r="P365" i="3"/>
  <c r="I366" i="3"/>
  <c r="P366" i="3"/>
  <c r="I367" i="3"/>
  <c r="P367" i="3"/>
  <c r="I368" i="3"/>
  <c r="P368" i="3"/>
  <c r="I369" i="3"/>
  <c r="P369" i="3"/>
  <c r="I370" i="3"/>
  <c r="P370" i="3"/>
  <c r="I371" i="3"/>
  <c r="P371" i="3"/>
  <c r="I372" i="3"/>
  <c r="P372" i="3"/>
  <c r="I373" i="3"/>
  <c r="P373" i="3"/>
  <c r="I374" i="3"/>
  <c r="P374" i="3"/>
  <c r="I375" i="3"/>
  <c r="P375" i="3"/>
  <c r="I376" i="3"/>
  <c r="P376" i="3"/>
  <c r="I377" i="3"/>
  <c r="P377" i="3"/>
  <c r="I378" i="3"/>
  <c r="P378" i="3"/>
  <c r="I379" i="3"/>
  <c r="P379" i="3"/>
  <c r="I380" i="3"/>
  <c r="P380" i="3"/>
  <c r="I381" i="3"/>
  <c r="P381" i="3"/>
  <c r="I382" i="3"/>
  <c r="P382" i="3"/>
  <c r="I383" i="3"/>
  <c r="P383" i="3"/>
  <c r="I384" i="3"/>
  <c r="P384" i="3"/>
  <c r="I385" i="3"/>
  <c r="P385" i="3"/>
  <c r="I386" i="3"/>
  <c r="P386" i="3"/>
  <c r="I387" i="3"/>
  <c r="P387" i="3"/>
  <c r="I388" i="3"/>
  <c r="P388" i="3"/>
  <c r="I389" i="3"/>
  <c r="P389" i="3"/>
  <c r="I390" i="3"/>
  <c r="P390" i="3"/>
  <c r="I391" i="3"/>
  <c r="P391" i="3"/>
  <c r="I392" i="3"/>
  <c r="P392" i="3"/>
  <c r="I393" i="3"/>
  <c r="P393" i="3"/>
  <c r="I394" i="3"/>
  <c r="P394" i="3"/>
  <c r="I395" i="3"/>
  <c r="P395" i="3"/>
  <c r="I396" i="3"/>
  <c r="P396" i="3"/>
  <c r="I397" i="3"/>
  <c r="P397" i="3"/>
  <c r="I398" i="3"/>
  <c r="P398" i="3"/>
  <c r="I399" i="3"/>
  <c r="P399" i="3"/>
  <c r="I400" i="3"/>
  <c r="P400" i="3"/>
  <c r="I401" i="3"/>
  <c r="P401" i="3"/>
  <c r="I402" i="3"/>
  <c r="P402" i="3"/>
  <c r="I403" i="3"/>
  <c r="P403" i="3"/>
  <c r="I404" i="3"/>
  <c r="P404" i="3"/>
  <c r="I405" i="3"/>
  <c r="P405" i="3"/>
  <c r="I406" i="3"/>
  <c r="P406" i="3"/>
  <c r="I407" i="3"/>
  <c r="P407" i="3"/>
  <c r="I408" i="3"/>
  <c r="P408" i="3"/>
  <c r="I409" i="3"/>
  <c r="P409" i="3"/>
  <c r="I410" i="3"/>
  <c r="P410" i="3"/>
  <c r="I411" i="3"/>
  <c r="P411" i="3"/>
  <c r="I412" i="3"/>
  <c r="P412" i="3"/>
  <c r="I413" i="3"/>
  <c r="P413" i="3"/>
  <c r="I414" i="3"/>
  <c r="P414" i="3"/>
  <c r="I415" i="3"/>
  <c r="P415" i="3"/>
  <c r="I416" i="3"/>
  <c r="P416" i="3"/>
  <c r="I417" i="3"/>
  <c r="P417" i="3"/>
  <c r="I418" i="3"/>
  <c r="P418" i="3"/>
  <c r="I419" i="3"/>
  <c r="P419" i="3"/>
  <c r="I420" i="3"/>
  <c r="P420" i="3"/>
  <c r="I421" i="3"/>
  <c r="P421" i="3"/>
  <c r="I422" i="3"/>
  <c r="P422" i="3"/>
  <c r="I423" i="3"/>
  <c r="P423" i="3"/>
  <c r="I424" i="3"/>
  <c r="P424" i="3"/>
  <c r="I425" i="3"/>
  <c r="P425" i="3"/>
  <c r="I426" i="3"/>
  <c r="P426" i="3"/>
  <c r="I427" i="3"/>
  <c r="P427" i="3"/>
  <c r="I428" i="3"/>
  <c r="P428" i="3"/>
  <c r="I429" i="3"/>
  <c r="P429" i="3"/>
  <c r="I430" i="3"/>
  <c r="P430" i="3"/>
  <c r="I431" i="3"/>
  <c r="P431" i="3"/>
  <c r="I432" i="3"/>
  <c r="P432" i="3"/>
  <c r="I433" i="3"/>
  <c r="P433" i="3"/>
  <c r="I434" i="3"/>
  <c r="P434" i="3"/>
  <c r="I435" i="3"/>
  <c r="P435" i="3"/>
  <c r="I436" i="3"/>
  <c r="P436" i="3"/>
  <c r="I437" i="3"/>
  <c r="P437" i="3"/>
  <c r="I438" i="3"/>
  <c r="P438" i="3"/>
  <c r="I439" i="3"/>
  <c r="P439" i="3"/>
  <c r="I440" i="3"/>
  <c r="P440" i="3"/>
  <c r="I441" i="3"/>
  <c r="P441" i="3"/>
  <c r="I442" i="3"/>
  <c r="P442" i="3"/>
  <c r="I443" i="3"/>
  <c r="P443" i="3"/>
  <c r="I444" i="3"/>
  <c r="P444" i="3"/>
  <c r="I445" i="3"/>
  <c r="P445" i="3"/>
  <c r="I446" i="3"/>
  <c r="P446" i="3"/>
  <c r="I447" i="3"/>
  <c r="P447" i="3"/>
  <c r="I448" i="3"/>
  <c r="P448" i="3"/>
  <c r="I449" i="3"/>
  <c r="P449" i="3"/>
  <c r="I450" i="3"/>
  <c r="P450" i="3"/>
  <c r="I451" i="3"/>
  <c r="P451" i="3"/>
  <c r="I452" i="3"/>
  <c r="P452" i="3"/>
  <c r="I453" i="3"/>
  <c r="P453" i="3"/>
  <c r="I454" i="3"/>
  <c r="P454" i="3"/>
  <c r="I455" i="3"/>
  <c r="P455" i="3"/>
  <c r="I456" i="3"/>
  <c r="P456" i="3"/>
  <c r="I457" i="3"/>
  <c r="P457" i="3"/>
  <c r="I458" i="3"/>
  <c r="P458" i="3"/>
  <c r="I459" i="3"/>
  <c r="P459" i="3"/>
  <c r="I460" i="3"/>
  <c r="P460" i="3"/>
  <c r="I461" i="3"/>
  <c r="P461" i="3"/>
  <c r="I462" i="3"/>
  <c r="P462" i="3"/>
  <c r="I463" i="3"/>
  <c r="P463" i="3"/>
  <c r="I464" i="3"/>
  <c r="P464" i="3"/>
  <c r="I465" i="3"/>
  <c r="P465" i="3"/>
  <c r="I466" i="3"/>
  <c r="P466" i="3"/>
  <c r="I467" i="3"/>
  <c r="P467" i="3"/>
  <c r="I468" i="3"/>
  <c r="P468" i="3"/>
  <c r="I469" i="3"/>
  <c r="P469" i="3"/>
  <c r="I470" i="3"/>
  <c r="P470" i="3"/>
  <c r="I471" i="3"/>
  <c r="P471" i="3"/>
  <c r="I472" i="3"/>
  <c r="P472" i="3"/>
  <c r="I473" i="3"/>
  <c r="P473" i="3"/>
  <c r="I474" i="3"/>
  <c r="P474" i="3"/>
  <c r="I475" i="3"/>
  <c r="P475" i="3"/>
  <c r="I476" i="3"/>
  <c r="P476" i="3"/>
  <c r="I477" i="3"/>
  <c r="P477" i="3"/>
  <c r="I478" i="3"/>
  <c r="P478" i="3"/>
  <c r="I479" i="3"/>
  <c r="P479" i="3"/>
  <c r="I480" i="3"/>
  <c r="P480" i="3"/>
  <c r="I481" i="3"/>
  <c r="P481" i="3"/>
  <c r="I482" i="3"/>
  <c r="P482" i="3"/>
  <c r="I483" i="3"/>
  <c r="P483" i="3"/>
  <c r="I484" i="3"/>
  <c r="P484" i="3"/>
  <c r="I485" i="3"/>
  <c r="P485" i="3"/>
  <c r="I486" i="3"/>
  <c r="P486" i="3"/>
  <c r="I487" i="3"/>
  <c r="P487" i="3"/>
  <c r="I488" i="3"/>
  <c r="P488" i="3"/>
  <c r="I489" i="3"/>
  <c r="P489" i="3"/>
  <c r="I490" i="3"/>
  <c r="P490" i="3"/>
  <c r="I491" i="3"/>
  <c r="P491" i="3"/>
  <c r="I492" i="3"/>
  <c r="P492" i="3"/>
  <c r="I493" i="3"/>
  <c r="P493" i="3"/>
  <c r="I494" i="3"/>
  <c r="P494" i="3"/>
  <c r="I495" i="3"/>
  <c r="P495" i="3"/>
  <c r="I496" i="3"/>
  <c r="P496" i="3"/>
  <c r="I497" i="3"/>
  <c r="P497" i="3"/>
  <c r="I498" i="3"/>
  <c r="P498" i="3"/>
  <c r="I499" i="3"/>
  <c r="P499" i="3"/>
  <c r="I500" i="3"/>
  <c r="P500" i="3"/>
  <c r="I501" i="3"/>
  <c r="P501" i="3"/>
  <c r="I502" i="3"/>
  <c r="P502" i="3"/>
  <c r="I503" i="3"/>
  <c r="P503" i="3"/>
  <c r="I107" i="3"/>
  <c r="P107" i="3"/>
  <c r="I108" i="3"/>
  <c r="P108" i="3"/>
  <c r="I109" i="3"/>
  <c r="P109" i="3"/>
  <c r="I110" i="3"/>
  <c r="P110" i="3"/>
  <c r="I111" i="3"/>
  <c r="P111" i="3"/>
  <c r="I112" i="3"/>
  <c r="P112" i="3"/>
  <c r="I113" i="3"/>
  <c r="P113" i="3"/>
  <c r="I114" i="3"/>
  <c r="P114" i="3"/>
  <c r="I115" i="3"/>
  <c r="P115" i="3"/>
  <c r="I116" i="3"/>
  <c r="P116" i="3"/>
  <c r="I117" i="3"/>
  <c r="P117" i="3"/>
  <c r="I118" i="3"/>
  <c r="P118" i="3"/>
  <c r="I119" i="3"/>
  <c r="P119" i="3"/>
  <c r="I120" i="3"/>
  <c r="P120" i="3"/>
  <c r="I121" i="3"/>
  <c r="P121" i="3"/>
  <c r="I122" i="3"/>
  <c r="P122" i="3"/>
  <c r="I123" i="3"/>
  <c r="P123" i="3"/>
  <c r="I124" i="3"/>
  <c r="P124" i="3"/>
  <c r="I125" i="3"/>
  <c r="P125" i="3"/>
  <c r="I126" i="3"/>
  <c r="P126" i="3"/>
  <c r="I127" i="3"/>
  <c r="P127" i="3"/>
  <c r="I128" i="3"/>
  <c r="P128" i="3"/>
  <c r="I129" i="3"/>
  <c r="P129" i="3"/>
  <c r="I130" i="3"/>
  <c r="P130" i="3"/>
  <c r="I131" i="3"/>
  <c r="P131" i="3"/>
  <c r="I132" i="3"/>
  <c r="P132" i="3"/>
  <c r="I133" i="3"/>
  <c r="P133" i="3"/>
  <c r="I134" i="3"/>
  <c r="P134" i="3"/>
  <c r="I135" i="3"/>
  <c r="P135" i="3"/>
  <c r="I136" i="3"/>
  <c r="P136" i="3"/>
  <c r="I137" i="3"/>
  <c r="P137" i="3"/>
  <c r="I138" i="3"/>
  <c r="P138" i="3"/>
  <c r="I139" i="3"/>
  <c r="P139" i="3"/>
  <c r="I140" i="3"/>
  <c r="P140" i="3"/>
  <c r="I141" i="3"/>
  <c r="P141" i="3"/>
  <c r="I142" i="3"/>
  <c r="P142" i="3"/>
  <c r="I143" i="3"/>
  <c r="P143" i="3"/>
  <c r="I144" i="3"/>
  <c r="P144" i="3"/>
  <c r="I145" i="3"/>
  <c r="P145" i="3"/>
  <c r="I146" i="3"/>
  <c r="P146" i="3"/>
  <c r="I147" i="3"/>
  <c r="P147" i="3"/>
  <c r="I148" i="3"/>
  <c r="P148" i="3"/>
  <c r="I149" i="3"/>
  <c r="P149" i="3"/>
  <c r="I150" i="3"/>
  <c r="P150" i="3"/>
  <c r="I151" i="3"/>
  <c r="P151" i="3"/>
  <c r="I152" i="3"/>
  <c r="P152" i="3"/>
  <c r="I153" i="3"/>
  <c r="P153" i="3"/>
  <c r="I154" i="3"/>
  <c r="P154" i="3"/>
  <c r="I155" i="3"/>
  <c r="P155" i="3"/>
  <c r="I156" i="3"/>
  <c r="P156" i="3"/>
  <c r="I157" i="3"/>
  <c r="P157" i="3"/>
  <c r="I158" i="3"/>
  <c r="P158" i="3"/>
  <c r="I159" i="3"/>
  <c r="P159" i="3"/>
  <c r="I160" i="3"/>
  <c r="P160" i="3"/>
  <c r="I161" i="3"/>
  <c r="P161" i="3"/>
  <c r="I162" i="3"/>
  <c r="P162" i="3"/>
  <c r="I163" i="3"/>
  <c r="P163" i="3"/>
  <c r="I164" i="3"/>
  <c r="P164" i="3"/>
  <c r="I165" i="3"/>
  <c r="P165" i="3"/>
  <c r="I166" i="3"/>
  <c r="P166" i="3"/>
  <c r="I167" i="3"/>
  <c r="P167" i="3"/>
  <c r="I168" i="3"/>
  <c r="P168" i="3"/>
  <c r="I169" i="3"/>
  <c r="P169" i="3"/>
  <c r="I170" i="3"/>
  <c r="P170" i="3"/>
  <c r="I171" i="3"/>
  <c r="P171" i="3"/>
  <c r="I172" i="3"/>
  <c r="P172" i="3"/>
  <c r="I173" i="3"/>
  <c r="P173" i="3"/>
  <c r="I174" i="3"/>
  <c r="P174" i="3"/>
  <c r="I175" i="3"/>
  <c r="P175" i="3"/>
  <c r="I176" i="3"/>
  <c r="P176" i="3"/>
  <c r="I177" i="3"/>
  <c r="P177" i="3"/>
  <c r="I178" i="3"/>
  <c r="P178" i="3"/>
  <c r="I179" i="3"/>
  <c r="P179" i="3"/>
  <c r="I180" i="3"/>
  <c r="P180" i="3"/>
  <c r="I181" i="3"/>
  <c r="P181" i="3"/>
  <c r="I182" i="3"/>
  <c r="P182" i="3"/>
  <c r="I183" i="3"/>
  <c r="P183" i="3"/>
  <c r="I184" i="3"/>
  <c r="P184" i="3"/>
  <c r="I185" i="3"/>
  <c r="P185" i="3"/>
  <c r="I186" i="3"/>
  <c r="P186" i="3"/>
  <c r="I187" i="3"/>
  <c r="P187" i="3"/>
  <c r="I188" i="3"/>
  <c r="P188" i="3"/>
  <c r="I189" i="3"/>
  <c r="P189" i="3"/>
  <c r="I190" i="3"/>
  <c r="P190" i="3"/>
  <c r="I191" i="3"/>
  <c r="P191" i="3"/>
  <c r="I192" i="3"/>
  <c r="P192" i="3"/>
  <c r="I193" i="3"/>
  <c r="P193" i="3"/>
  <c r="I194" i="3"/>
  <c r="P194" i="3"/>
  <c r="I195" i="3"/>
  <c r="P195" i="3"/>
  <c r="I196" i="3"/>
  <c r="P196" i="3"/>
  <c r="I197" i="3"/>
  <c r="P197" i="3"/>
  <c r="I198" i="3"/>
  <c r="P198" i="3"/>
  <c r="I199" i="3"/>
  <c r="P199" i="3"/>
  <c r="I200" i="3"/>
  <c r="P200" i="3"/>
  <c r="I201" i="3"/>
  <c r="P201" i="3"/>
  <c r="I202" i="3"/>
  <c r="P202" i="3"/>
  <c r="I203" i="3"/>
  <c r="P203" i="3"/>
  <c r="I204" i="3"/>
  <c r="P204" i="3"/>
  <c r="I205" i="3"/>
  <c r="P205" i="3"/>
  <c r="I206" i="3"/>
  <c r="P206" i="3"/>
  <c r="I207" i="3"/>
  <c r="P207" i="3"/>
  <c r="I208" i="3"/>
  <c r="P208" i="3"/>
  <c r="I209" i="3"/>
  <c r="P209" i="3"/>
  <c r="I210" i="3"/>
  <c r="P210" i="3"/>
  <c r="I211" i="3"/>
  <c r="P211" i="3"/>
  <c r="I212" i="3"/>
  <c r="P212" i="3"/>
  <c r="I213" i="3"/>
  <c r="P213" i="3"/>
  <c r="I214" i="3"/>
  <c r="P214" i="3"/>
  <c r="I215" i="3"/>
  <c r="P215" i="3"/>
  <c r="I216" i="3"/>
  <c r="P216" i="3"/>
  <c r="I217" i="3"/>
  <c r="P217" i="3"/>
  <c r="I218" i="3"/>
  <c r="P218" i="3"/>
  <c r="I219" i="3"/>
  <c r="P219" i="3"/>
  <c r="I220" i="3"/>
  <c r="P220" i="3"/>
  <c r="I221" i="3"/>
  <c r="P221" i="3"/>
  <c r="I222" i="3"/>
  <c r="P222" i="3"/>
  <c r="I223" i="3"/>
  <c r="P223" i="3"/>
  <c r="I224" i="3"/>
  <c r="P224" i="3"/>
  <c r="I225" i="3"/>
  <c r="P225" i="3"/>
  <c r="I226" i="3"/>
  <c r="P226" i="3"/>
  <c r="I227" i="3"/>
  <c r="P227" i="3"/>
  <c r="I228" i="3"/>
  <c r="P228" i="3"/>
  <c r="I229" i="3"/>
  <c r="P229" i="3"/>
  <c r="I230" i="3"/>
  <c r="P230" i="3"/>
  <c r="I231" i="3"/>
  <c r="P231" i="3"/>
  <c r="I232" i="3"/>
  <c r="P232" i="3"/>
  <c r="I233" i="3"/>
  <c r="P233" i="3"/>
  <c r="I234" i="3"/>
  <c r="P234" i="3"/>
  <c r="I235" i="3"/>
  <c r="P235" i="3"/>
  <c r="I236" i="3"/>
  <c r="P236" i="3"/>
  <c r="I237" i="3"/>
  <c r="P237" i="3"/>
  <c r="I238" i="3"/>
  <c r="P238" i="3"/>
  <c r="I239" i="3"/>
  <c r="P239" i="3"/>
  <c r="I240" i="3"/>
  <c r="P240" i="3"/>
  <c r="I241" i="3"/>
  <c r="P241" i="3"/>
  <c r="I74" i="3"/>
  <c r="P74" i="3"/>
  <c r="I75" i="3"/>
  <c r="P75" i="3"/>
  <c r="I76" i="3"/>
  <c r="P76" i="3"/>
  <c r="I77" i="3"/>
  <c r="P77" i="3"/>
  <c r="I78" i="3"/>
  <c r="P78" i="3"/>
  <c r="I79" i="3"/>
  <c r="P79" i="3"/>
  <c r="I80" i="3"/>
  <c r="P80" i="3"/>
  <c r="I81" i="3"/>
  <c r="P81" i="3"/>
  <c r="I82" i="3"/>
  <c r="P82" i="3"/>
  <c r="I83" i="3"/>
  <c r="P83" i="3"/>
  <c r="I84" i="3"/>
  <c r="P84" i="3"/>
  <c r="I85" i="3"/>
  <c r="P85" i="3"/>
  <c r="I86" i="3"/>
  <c r="P86" i="3"/>
  <c r="I87" i="3"/>
  <c r="P87" i="3"/>
  <c r="I88" i="3"/>
  <c r="P88" i="3"/>
  <c r="I89" i="3"/>
  <c r="P89" i="3"/>
  <c r="I90" i="3"/>
  <c r="P90" i="3"/>
  <c r="I91" i="3"/>
  <c r="P91" i="3"/>
  <c r="I92" i="3"/>
  <c r="P92" i="3"/>
  <c r="I93" i="3"/>
  <c r="P93" i="3"/>
  <c r="I94" i="3"/>
  <c r="P94" i="3"/>
  <c r="I95" i="3"/>
  <c r="P95" i="3"/>
  <c r="I96" i="3"/>
  <c r="P96" i="3"/>
  <c r="I97" i="3"/>
  <c r="P97" i="3"/>
  <c r="I98" i="3"/>
  <c r="P98" i="3"/>
  <c r="I99" i="3"/>
  <c r="P99" i="3"/>
  <c r="I100" i="3"/>
  <c r="P100" i="3"/>
  <c r="I101" i="3"/>
  <c r="P101" i="3"/>
  <c r="I102" i="3"/>
  <c r="P102" i="3"/>
  <c r="I103" i="3"/>
  <c r="P103" i="3"/>
  <c r="I104" i="3"/>
  <c r="P104" i="3"/>
  <c r="I105" i="3"/>
  <c r="P105" i="3"/>
  <c r="I106" i="3"/>
  <c r="P106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E4" i="3"/>
  <c r="D4" i="3"/>
  <c r="E5" i="3" s="1"/>
  <c r="S6" i="2"/>
  <c r="S8" i="2" s="1"/>
  <c r="R11" i="2"/>
  <c r="I72" i="2"/>
  <c r="I73" i="2"/>
  <c r="I62" i="2"/>
  <c r="I63" i="2"/>
  <c r="I64" i="2"/>
  <c r="I65" i="2"/>
  <c r="I66" i="2"/>
  <c r="I67" i="2"/>
  <c r="I68" i="2"/>
  <c r="I69" i="2"/>
  <c r="I70" i="2"/>
  <c r="I71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4" i="2"/>
  <c r="D4" i="2"/>
  <c r="D5" i="2" s="1"/>
  <c r="E4" i="2"/>
  <c r="E3" i="1"/>
  <c r="D3" i="1"/>
  <c r="D4" i="1" s="1"/>
  <c r="L8" i="6" l="1"/>
  <c r="B9" i="6"/>
  <c r="E5" i="2"/>
  <c r="S11" i="2"/>
  <c r="R12" i="2" s="1"/>
  <c r="S12" i="2" s="1"/>
  <c r="R13" i="2" s="1"/>
  <c r="O8" i="7"/>
  <c r="P8" i="7"/>
  <c r="T7" i="6"/>
  <c r="U7" i="6"/>
  <c r="P7" i="5"/>
  <c r="O7" i="5"/>
  <c r="D5" i="1"/>
  <c r="E5" i="1"/>
  <c r="E5" i="4"/>
  <c r="E4" i="1"/>
  <c r="D5" i="4"/>
  <c r="D5" i="3"/>
  <c r="D6" i="2"/>
  <c r="E6" i="2"/>
  <c r="L9" i="6" l="1"/>
  <c r="B10" i="6"/>
  <c r="P9" i="7"/>
  <c r="O9" i="7"/>
  <c r="H4" i="1"/>
  <c r="H9" i="1"/>
  <c r="H7" i="1"/>
  <c r="H6" i="1"/>
  <c r="H16" i="1"/>
  <c r="H13" i="1"/>
  <c r="H15" i="1"/>
  <c r="U8" i="6"/>
  <c r="T8" i="6"/>
  <c r="O8" i="5"/>
  <c r="P8" i="5"/>
  <c r="S13" i="2"/>
  <c r="R14" i="2" s="1"/>
  <c r="T12" i="2"/>
  <c r="E6" i="1"/>
  <c r="H12" i="1" s="1"/>
  <c r="D6" i="1"/>
  <c r="E6" i="4"/>
  <c r="D6" i="4"/>
  <c r="E6" i="3"/>
  <c r="D6" i="3"/>
  <c r="D7" i="2"/>
  <c r="E8" i="2" s="1"/>
  <c r="E7" i="2"/>
  <c r="L10" i="6" l="1"/>
  <c r="B11" i="6"/>
  <c r="H8" i="1"/>
  <c r="H11" i="1"/>
  <c r="H10" i="1"/>
  <c r="H3" i="1"/>
  <c r="H5" i="1"/>
  <c r="O10" i="7"/>
  <c r="P10" i="7"/>
  <c r="T9" i="6"/>
  <c r="U9" i="6"/>
  <c r="O9" i="5"/>
  <c r="P9" i="5"/>
  <c r="D7" i="1"/>
  <c r="E7" i="1"/>
  <c r="H14" i="1" s="1"/>
  <c r="T13" i="2"/>
  <c r="S14" i="2"/>
  <c r="R15" i="2" s="1"/>
  <c r="T14" i="2"/>
  <c r="E7" i="4"/>
  <c r="D7" i="4"/>
  <c r="E7" i="3"/>
  <c r="D7" i="3"/>
  <c r="D8" i="2"/>
  <c r="L11" i="6" l="1"/>
  <c r="B12" i="6"/>
  <c r="O11" i="7"/>
  <c r="P11" i="7"/>
  <c r="H17" i="1"/>
  <c r="U10" i="6"/>
  <c r="T10" i="6"/>
  <c r="O10" i="5"/>
  <c r="P10" i="5"/>
  <c r="S15" i="2"/>
  <c r="R16" i="2" s="1"/>
  <c r="E8" i="4"/>
  <c r="D8" i="4"/>
  <c r="E8" i="3"/>
  <c r="D8" i="3"/>
  <c r="D9" i="2"/>
  <c r="E9" i="2"/>
  <c r="L12" i="6" l="1"/>
  <c r="B13" i="6"/>
  <c r="P12" i="7"/>
  <c r="O12" i="7"/>
  <c r="T15" i="2"/>
  <c r="U11" i="6"/>
  <c r="T11" i="6"/>
  <c r="O11" i="5"/>
  <c r="P11" i="5"/>
  <c r="S16" i="2"/>
  <c r="R17" i="2" s="1"/>
  <c r="E9" i="4"/>
  <c r="D9" i="4"/>
  <c r="E9" i="3"/>
  <c r="D9" i="3"/>
  <c r="E10" i="2"/>
  <c r="D10" i="2"/>
  <c r="K58" i="2" l="1"/>
  <c r="L58" i="2" s="1"/>
  <c r="M58" i="2" s="1"/>
  <c r="O58" i="2" s="1"/>
  <c r="K70" i="2"/>
  <c r="L70" i="2" s="1"/>
  <c r="M70" i="2" s="1"/>
  <c r="O70" i="2" s="1"/>
  <c r="K41" i="2"/>
  <c r="L41" i="2" s="1"/>
  <c r="M41" i="2" s="1"/>
  <c r="O41" i="2" s="1"/>
  <c r="K31" i="2"/>
  <c r="L31" i="2" s="1"/>
  <c r="M31" i="2" s="1"/>
  <c r="O31" i="2" s="1"/>
  <c r="L13" i="6"/>
  <c r="B14" i="6"/>
  <c r="K22" i="2"/>
  <c r="L22" i="2" s="1"/>
  <c r="M22" i="2" s="1"/>
  <c r="O22" i="2" s="1"/>
  <c r="K25" i="2"/>
  <c r="L25" i="2" s="1"/>
  <c r="M25" i="2" s="1"/>
  <c r="O25" i="2" s="1"/>
  <c r="K64" i="2"/>
  <c r="L64" i="2" s="1"/>
  <c r="M64" i="2" s="1"/>
  <c r="O64" i="2" s="1"/>
  <c r="K17" i="2"/>
  <c r="L17" i="2" s="1"/>
  <c r="M17" i="2" s="1"/>
  <c r="O17" i="2" s="1"/>
  <c r="K19" i="2"/>
  <c r="L19" i="2" s="1"/>
  <c r="M19" i="2" s="1"/>
  <c r="O19" i="2" s="1"/>
  <c r="K23" i="2"/>
  <c r="L23" i="2" s="1"/>
  <c r="M23" i="2" s="1"/>
  <c r="O23" i="2" s="1"/>
  <c r="P13" i="7"/>
  <c r="O13" i="7"/>
  <c r="K7" i="2"/>
  <c r="L7" i="2" s="1"/>
  <c r="M7" i="2" s="1"/>
  <c r="O7" i="2" s="1"/>
  <c r="K53" i="2"/>
  <c r="L53" i="2" s="1"/>
  <c r="M53" i="2" s="1"/>
  <c r="O53" i="2" s="1"/>
  <c r="K9" i="2"/>
  <c r="L9" i="2" s="1"/>
  <c r="M9" i="2" s="1"/>
  <c r="O9" i="2" s="1"/>
  <c r="K67" i="2"/>
  <c r="L67" i="2" s="1"/>
  <c r="M67" i="2" s="1"/>
  <c r="O67" i="2" s="1"/>
  <c r="K39" i="2"/>
  <c r="L39" i="2" s="1"/>
  <c r="M39" i="2" s="1"/>
  <c r="O39" i="2" s="1"/>
  <c r="K36" i="2"/>
  <c r="L36" i="2" s="1"/>
  <c r="M36" i="2" s="1"/>
  <c r="O36" i="2" s="1"/>
  <c r="K14" i="2"/>
  <c r="L14" i="2" s="1"/>
  <c r="M14" i="2" s="1"/>
  <c r="O14" i="2" s="1"/>
  <c r="K40" i="2"/>
  <c r="L40" i="2" s="1"/>
  <c r="M40" i="2" s="1"/>
  <c r="O40" i="2" s="1"/>
  <c r="K12" i="2"/>
  <c r="L12" i="2" s="1"/>
  <c r="M12" i="2" s="1"/>
  <c r="O12" i="2" s="1"/>
  <c r="K20" i="2"/>
  <c r="L20" i="2" s="1"/>
  <c r="M20" i="2" s="1"/>
  <c r="O20" i="2" s="1"/>
  <c r="K10" i="2"/>
  <c r="L10" i="2" s="1"/>
  <c r="M10" i="2" s="1"/>
  <c r="O10" i="2" s="1"/>
  <c r="K66" i="2"/>
  <c r="L66" i="2" s="1"/>
  <c r="M66" i="2" s="1"/>
  <c r="O66" i="2" s="1"/>
  <c r="K48" i="2"/>
  <c r="L48" i="2" s="1"/>
  <c r="M48" i="2" s="1"/>
  <c r="O48" i="2" s="1"/>
  <c r="K62" i="2"/>
  <c r="L62" i="2" s="1"/>
  <c r="M62" i="2" s="1"/>
  <c r="O62" i="2" s="1"/>
  <c r="K5" i="2"/>
  <c r="L5" i="2" s="1"/>
  <c r="M5" i="2" s="1"/>
  <c r="O5" i="2" s="1"/>
  <c r="K4" i="2"/>
  <c r="L4" i="2" s="1"/>
  <c r="M4" i="2" s="1"/>
  <c r="O4" i="2" s="1"/>
  <c r="U12" i="6"/>
  <c r="T12" i="6"/>
  <c r="O12" i="5"/>
  <c r="P12" i="5"/>
  <c r="K37" i="2"/>
  <c r="L37" i="2" s="1"/>
  <c r="M37" i="2" s="1"/>
  <c r="O37" i="2" s="1"/>
  <c r="K63" i="2"/>
  <c r="L63" i="2" s="1"/>
  <c r="M63" i="2" s="1"/>
  <c r="O63" i="2" s="1"/>
  <c r="K30" i="2"/>
  <c r="L30" i="2" s="1"/>
  <c r="M30" i="2" s="1"/>
  <c r="O30" i="2" s="1"/>
  <c r="K16" i="2"/>
  <c r="L16" i="2" s="1"/>
  <c r="M16" i="2" s="1"/>
  <c r="O16" i="2" s="1"/>
  <c r="T16" i="2"/>
  <c r="S17" i="2"/>
  <c r="R18" i="2" s="1"/>
  <c r="K42" i="2"/>
  <c r="L42" i="2" s="1"/>
  <c r="M42" i="2" s="1"/>
  <c r="O42" i="2" s="1"/>
  <c r="K44" i="2"/>
  <c r="L44" i="2" s="1"/>
  <c r="M44" i="2" s="1"/>
  <c r="O44" i="2" s="1"/>
  <c r="K32" i="2"/>
  <c r="L32" i="2" s="1"/>
  <c r="M32" i="2" s="1"/>
  <c r="O32" i="2" s="1"/>
  <c r="K73" i="2"/>
  <c r="L73" i="2" s="1"/>
  <c r="M73" i="2" s="1"/>
  <c r="O73" i="2" s="1"/>
  <c r="K52" i="2"/>
  <c r="L52" i="2" s="1"/>
  <c r="M52" i="2" s="1"/>
  <c r="O52" i="2" s="1"/>
  <c r="K71" i="2"/>
  <c r="L71" i="2" s="1"/>
  <c r="M71" i="2" s="1"/>
  <c r="O71" i="2" s="1"/>
  <c r="K51" i="2"/>
  <c r="L51" i="2" s="1"/>
  <c r="M51" i="2" s="1"/>
  <c r="O51" i="2" s="1"/>
  <c r="K59" i="2"/>
  <c r="L59" i="2" s="1"/>
  <c r="M59" i="2" s="1"/>
  <c r="O59" i="2" s="1"/>
  <c r="K11" i="2"/>
  <c r="L11" i="2" s="1"/>
  <c r="M11" i="2" s="1"/>
  <c r="O11" i="2" s="1"/>
  <c r="K29" i="2"/>
  <c r="L29" i="2" s="1"/>
  <c r="M29" i="2" s="1"/>
  <c r="O29" i="2" s="1"/>
  <c r="K33" i="2"/>
  <c r="L33" i="2" s="1"/>
  <c r="M33" i="2" s="1"/>
  <c r="O33" i="2" s="1"/>
  <c r="K72" i="2"/>
  <c r="L72" i="2" s="1"/>
  <c r="M72" i="2" s="1"/>
  <c r="O72" i="2" s="1"/>
  <c r="K69" i="2"/>
  <c r="L69" i="2" s="1"/>
  <c r="M69" i="2" s="1"/>
  <c r="O69" i="2" s="1"/>
  <c r="K56" i="2"/>
  <c r="L56" i="2" s="1"/>
  <c r="M56" i="2" s="1"/>
  <c r="O56" i="2" s="1"/>
  <c r="K8" i="2"/>
  <c r="L8" i="2" s="1"/>
  <c r="M8" i="2" s="1"/>
  <c r="O8" i="2" s="1"/>
  <c r="K6" i="2"/>
  <c r="L6" i="2" s="1"/>
  <c r="M6" i="2" s="1"/>
  <c r="O6" i="2" s="1"/>
  <c r="K55" i="2"/>
  <c r="L55" i="2" s="1"/>
  <c r="M55" i="2" s="1"/>
  <c r="O55" i="2" s="1"/>
  <c r="K49" i="2"/>
  <c r="L49" i="2" s="1"/>
  <c r="M49" i="2" s="1"/>
  <c r="O49" i="2" s="1"/>
  <c r="K38" i="2"/>
  <c r="L38" i="2" s="1"/>
  <c r="M38" i="2" s="1"/>
  <c r="O38" i="2" s="1"/>
  <c r="E10" i="4"/>
  <c r="D10" i="4"/>
  <c r="E10" i="3"/>
  <c r="D10" i="3"/>
  <c r="K258" i="3" s="1"/>
  <c r="L258" i="3" s="1"/>
  <c r="M258" i="3" s="1"/>
  <c r="O258" i="3" s="1"/>
  <c r="K31" i="3"/>
  <c r="L31" i="3" s="1"/>
  <c r="M31" i="3" s="1"/>
  <c r="O31" i="3" s="1"/>
  <c r="K50" i="2"/>
  <c r="L50" i="2" s="1"/>
  <c r="M50" i="2" s="1"/>
  <c r="O50" i="2" s="1"/>
  <c r="K45" i="2"/>
  <c r="L45" i="2" s="1"/>
  <c r="M45" i="2" s="1"/>
  <c r="O45" i="2" s="1"/>
  <c r="K68" i="2"/>
  <c r="L68" i="2" s="1"/>
  <c r="M68" i="2" s="1"/>
  <c r="O68" i="2" s="1"/>
  <c r="K54" i="2"/>
  <c r="L54" i="2" s="1"/>
  <c r="M54" i="2" s="1"/>
  <c r="O54" i="2" s="1"/>
  <c r="K61" i="2"/>
  <c r="L61" i="2" s="1"/>
  <c r="M61" i="2" s="1"/>
  <c r="O61" i="2" s="1"/>
  <c r="K27" i="2"/>
  <c r="L27" i="2" s="1"/>
  <c r="M27" i="2" s="1"/>
  <c r="O27" i="2" s="1"/>
  <c r="K18" i="2"/>
  <c r="L18" i="2" s="1"/>
  <c r="M18" i="2" s="1"/>
  <c r="O18" i="2" s="1"/>
  <c r="K65" i="2"/>
  <c r="L65" i="2" s="1"/>
  <c r="M65" i="2" s="1"/>
  <c r="O65" i="2" s="1"/>
  <c r="K21" i="2"/>
  <c r="L21" i="2" s="1"/>
  <c r="M21" i="2" s="1"/>
  <c r="O21" i="2" s="1"/>
  <c r="K15" i="2"/>
  <c r="L15" i="2" s="1"/>
  <c r="M15" i="2" s="1"/>
  <c r="O15" i="2" s="1"/>
  <c r="K60" i="2"/>
  <c r="L60" i="2" s="1"/>
  <c r="M60" i="2" s="1"/>
  <c r="O60" i="2" s="1"/>
  <c r="K57" i="2"/>
  <c r="L57" i="2" s="1"/>
  <c r="M57" i="2" s="1"/>
  <c r="O57" i="2" s="1"/>
  <c r="K24" i="2"/>
  <c r="L24" i="2" s="1"/>
  <c r="M24" i="2" s="1"/>
  <c r="O24" i="2" s="1"/>
  <c r="K43" i="2"/>
  <c r="L43" i="2" s="1"/>
  <c r="M43" i="2" s="1"/>
  <c r="O43" i="2" s="1"/>
  <c r="K28" i="2"/>
  <c r="L28" i="2" s="1"/>
  <c r="M28" i="2" s="1"/>
  <c r="O28" i="2" s="1"/>
  <c r="K46" i="2"/>
  <c r="L46" i="2" s="1"/>
  <c r="M46" i="2" s="1"/>
  <c r="O46" i="2" s="1"/>
  <c r="K34" i="2"/>
  <c r="L34" i="2" s="1"/>
  <c r="M34" i="2" s="1"/>
  <c r="O34" i="2" s="1"/>
  <c r="K35" i="2"/>
  <c r="L35" i="2" s="1"/>
  <c r="M35" i="2" s="1"/>
  <c r="O35" i="2" s="1"/>
  <c r="K47" i="2"/>
  <c r="L47" i="2" s="1"/>
  <c r="M47" i="2" s="1"/>
  <c r="O47" i="2" s="1"/>
  <c r="K13" i="2"/>
  <c r="L13" i="2" s="1"/>
  <c r="M13" i="2" s="1"/>
  <c r="O13" i="2" s="1"/>
  <c r="K26" i="2"/>
  <c r="L26" i="2" s="1"/>
  <c r="M26" i="2" s="1"/>
  <c r="O26" i="2" s="1"/>
  <c r="K31" i="4" l="1"/>
  <c r="K12" i="3"/>
  <c r="L12" i="3" s="1"/>
  <c r="M12" i="3" s="1"/>
  <c r="O12" i="3" s="1"/>
  <c r="L14" i="6"/>
  <c r="B15" i="6"/>
  <c r="K8" i="4"/>
  <c r="K235" i="4"/>
  <c r="L235" i="4" s="1"/>
  <c r="M235" i="4" s="1"/>
  <c r="O235" i="4" s="1"/>
  <c r="K131" i="4"/>
  <c r="L131" i="4" s="1"/>
  <c r="M131" i="4" s="1"/>
  <c r="O131" i="4" s="1"/>
  <c r="K182" i="4"/>
  <c r="L182" i="4" s="1"/>
  <c r="M182" i="4" s="1"/>
  <c r="O182" i="4" s="1"/>
  <c r="K473" i="3"/>
  <c r="L473" i="3" s="1"/>
  <c r="M473" i="3" s="1"/>
  <c r="O473" i="3" s="1"/>
  <c r="K172" i="4"/>
  <c r="L172" i="4" s="1"/>
  <c r="M172" i="4" s="1"/>
  <c r="O172" i="4" s="1"/>
  <c r="K36" i="4"/>
  <c r="K62" i="4"/>
  <c r="K12" i="4"/>
  <c r="K28" i="4"/>
  <c r="K273" i="4"/>
  <c r="L273" i="4" s="1"/>
  <c r="M273" i="4" s="1"/>
  <c r="O273" i="4" s="1"/>
  <c r="K85" i="4"/>
  <c r="L85" i="4" s="1"/>
  <c r="M85" i="4" s="1"/>
  <c r="O85" i="4" s="1"/>
  <c r="K316" i="4"/>
  <c r="L316" i="4" s="1"/>
  <c r="M316" i="4" s="1"/>
  <c r="O316" i="4" s="1"/>
  <c r="K22" i="4"/>
  <c r="K289" i="4"/>
  <c r="L289" i="4" s="1"/>
  <c r="M289" i="4" s="1"/>
  <c r="O289" i="4" s="1"/>
  <c r="K51" i="4"/>
  <c r="L51" i="4" s="1"/>
  <c r="M51" i="4" s="1"/>
  <c r="O51" i="4" s="1"/>
  <c r="K370" i="4"/>
  <c r="L370" i="4" s="1"/>
  <c r="M370" i="4" s="1"/>
  <c r="O370" i="4" s="1"/>
  <c r="K45" i="4"/>
  <c r="L45" i="4" s="1"/>
  <c r="M45" i="4" s="1"/>
  <c r="O45" i="4" s="1"/>
  <c r="K101" i="4"/>
  <c r="L101" i="4" s="1"/>
  <c r="M101" i="4" s="1"/>
  <c r="O101" i="4" s="1"/>
  <c r="K434" i="3"/>
  <c r="L434" i="3" s="1"/>
  <c r="M434" i="3" s="1"/>
  <c r="O434" i="3" s="1"/>
  <c r="K168" i="4"/>
  <c r="L168" i="4" s="1"/>
  <c r="M168" i="4" s="1"/>
  <c r="O168" i="4" s="1"/>
  <c r="K54" i="3"/>
  <c r="L54" i="3" s="1"/>
  <c r="M54" i="3" s="1"/>
  <c r="O54" i="3" s="1"/>
  <c r="K29" i="4"/>
  <c r="K491" i="3"/>
  <c r="L491" i="3" s="1"/>
  <c r="M491" i="3" s="1"/>
  <c r="O491" i="3" s="1"/>
  <c r="K158" i="4"/>
  <c r="L158" i="4" s="1"/>
  <c r="M158" i="4" s="1"/>
  <c r="O158" i="4" s="1"/>
  <c r="K152" i="4"/>
  <c r="L152" i="4" s="1"/>
  <c r="M152" i="4" s="1"/>
  <c r="O152" i="4" s="1"/>
  <c r="K40" i="4"/>
  <c r="L40" i="4" s="1"/>
  <c r="M40" i="4" s="1"/>
  <c r="O40" i="4" s="1"/>
  <c r="K320" i="4"/>
  <c r="L320" i="4" s="1"/>
  <c r="M320" i="4" s="1"/>
  <c r="O320" i="4" s="1"/>
  <c r="Y4" i="2"/>
  <c r="Y5" i="2"/>
  <c r="K4" i="3"/>
  <c r="L4" i="3" s="1"/>
  <c r="M4" i="3" s="1"/>
  <c r="O4" i="3" s="1"/>
  <c r="K48" i="3"/>
  <c r="L48" i="3" s="1"/>
  <c r="M48" i="3" s="1"/>
  <c r="O48" i="3" s="1"/>
  <c r="K299" i="3"/>
  <c r="L299" i="3" s="1"/>
  <c r="M299" i="3" s="1"/>
  <c r="O299" i="3" s="1"/>
  <c r="K243" i="3"/>
  <c r="L243" i="3" s="1"/>
  <c r="M243" i="3" s="1"/>
  <c r="O243" i="3" s="1"/>
  <c r="K465" i="3"/>
  <c r="L465" i="3" s="1"/>
  <c r="M465" i="3" s="1"/>
  <c r="O465" i="3" s="1"/>
  <c r="K437" i="3"/>
  <c r="L437" i="3" s="1"/>
  <c r="M437" i="3" s="1"/>
  <c r="O437" i="3" s="1"/>
  <c r="K390" i="4"/>
  <c r="L390" i="4" s="1"/>
  <c r="M390" i="4" s="1"/>
  <c r="O390" i="4" s="1"/>
  <c r="K251" i="4"/>
  <c r="L251" i="4" s="1"/>
  <c r="M251" i="4" s="1"/>
  <c r="O251" i="4" s="1"/>
  <c r="K203" i="4"/>
  <c r="L203" i="4" s="1"/>
  <c r="M203" i="4" s="1"/>
  <c r="O203" i="4" s="1"/>
  <c r="K251" i="3"/>
  <c r="L251" i="3" s="1"/>
  <c r="M251" i="3" s="1"/>
  <c r="O251" i="3" s="1"/>
  <c r="K349" i="3"/>
  <c r="L349" i="3" s="1"/>
  <c r="M349" i="3" s="1"/>
  <c r="O349" i="3" s="1"/>
  <c r="K71" i="3"/>
  <c r="L71" i="3" s="1"/>
  <c r="M71" i="3" s="1"/>
  <c r="O71" i="3" s="1"/>
  <c r="K40" i="3"/>
  <c r="L40" i="3" s="1"/>
  <c r="M40" i="3" s="1"/>
  <c r="O40" i="3" s="1"/>
  <c r="K360" i="3"/>
  <c r="L360" i="3" s="1"/>
  <c r="M360" i="3" s="1"/>
  <c r="O360" i="3" s="1"/>
  <c r="K27" i="3"/>
  <c r="L27" i="3" s="1"/>
  <c r="M27" i="3" s="1"/>
  <c r="O27" i="3" s="1"/>
  <c r="K361" i="3"/>
  <c r="L361" i="3" s="1"/>
  <c r="M361" i="3" s="1"/>
  <c r="O361" i="3" s="1"/>
  <c r="K415" i="3"/>
  <c r="L415" i="3" s="1"/>
  <c r="M415" i="3" s="1"/>
  <c r="O415" i="3" s="1"/>
  <c r="K90" i="3"/>
  <c r="L90" i="3" s="1"/>
  <c r="M90" i="3" s="1"/>
  <c r="O90" i="3" s="1"/>
  <c r="K159" i="3"/>
  <c r="L159" i="3" s="1"/>
  <c r="M159" i="3" s="1"/>
  <c r="O159" i="3" s="1"/>
  <c r="K68" i="3"/>
  <c r="L68" i="3" s="1"/>
  <c r="M68" i="3" s="1"/>
  <c r="O68" i="3" s="1"/>
  <c r="K211" i="3"/>
  <c r="L211" i="3" s="1"/>
  <c r="M211" i="3" s="1"/>
  <c r="O211" i="3" s="1"/>
  <c r="K397" i="3"/>
  <c r="L397" i="3" s="1"/>
  <c r="M397" i="3" s="1"/>
  <c r="O397" i="3" s="1"/>
  <c r="K121" i="3"/>
  <c r="L121" i="3" s="1"/>
  <c r="M121" i="3" s="1"/>
  <c r="O121" i="3" s="1"/>
  <c r="K426" i="3"/>
  <c r="L426" i="3" s="1"/>
  <c r="M426" i="3" s="1"/>
  <c r="O426" i="3" s="1"/>
  <c r="P14" i="7"/>
  <c r="O14" i="7"/>
  <c r="K377" i="3"/>
  <c r="L377" i="3" s="1"/>
  <c r="M377" i="3" s="1"/>
  <c r="O377" i="3" s="1"/>
  <c r="K394" i="3"/>
  <c r="L394" i="3" s="1"/>
  <c r="M394" i="3" s="1"/>
  <c r="O394" i="3" s="1"/>
  <c r="K368" i="3"/>
  <c r="L368" i="3" s="1"/>
  <c r="M368" i="3" s="1"/>
  <c r="O368" i="3" s="1"/>
  <c r="K302" i="3"/>
  <c r="L302" i="3" s="1"/>
  <c r="M302" i="3" s="1"/>
  <c r="O302" i="3" s="1"/>
  <c r="K480" i="3"/>
  <c r="L480" i="3" s="1"/>
  <c r="M480" i="3" s="1"/>
  <c r="O480" i="3" s="1"/>
  <c r="K306" i="3"/>
  <c r="L306" i="3" s="1"/>
  <c r="M306" i="3" s="1"/>
  <c r="O306" i="3" s="1"/>
  <c r="K18" i="3"/>
  <c r="L18" i="3" s="1"/>
  <c r="M18" i="3" s="1"/>
  <c r="O18" i="3" s="1"/>
  <c r="K65" i="3"/>
  <c r="L65" i="3" s="1"/>
  <c r="M65" i="3" s="1"/>
  <c r="O65" i="3" s="1"/>
  <c r="K181" i="4"/>
  <c r="L181" i="4" s="1"/>
  <c r="M181" i="4" s="1"/>
  <c r="O181" i="4" s="1"/>
  <c r="K193" i="3"/>
  <c r="L193" i="3" s="1"/>
  <c r="M193" i="3" s="1"/>
  <c r="O193" i="3" s="1"/>
  <c r="K312" i="4"/>
  <c r="L312" i="4" s="1"/>
  <c r="M312" i="4" s="1"/>
  <c r="O312" i="4" s="1"/>
  <c r="K21" i="3"/>
  <c r="L21" i="3" s="1"/>
  <c r="M21" i="3" s="1"/>
  <c r="O21" i="3" s="1"/>
  <c r="K62" i="3"/>
  <c r="L62" i="3" s="1"/>
  <c r="M62" i="3" s="1"/>
  <c r="O62" i="3" s="1"/>
  <c r="K67" i="3"/>
  <c r="L67" i="3" s="1"/>
  <c r="M67" i="3" s="1"/>
  <c r="O67" i="3" s="1"/>
  <c r="K66" i="4"/>
  <c r="K63" i="4"/>
  <c r="K132" i="4"/>
  <c r="L132" i="4" s="1"/>
  <c r="M132" i="4" s="1"/>
  <c r="O132" i="4" s="1"/>
  <c r="K308" i="3"/>
  <c r="L308" i="3" s="1"/>
  <c r="M308" i="3" s="1"/>
  <c r="O308" i="3" s="1"/>
  <c r="K224" i="3"/>
  <c r="L224" i="3" s="1"/>
  <c r="M224" i="3" s="1"/>
  <c r="O224" i="3" s="1"/>
  <c r="K244" i="3"/>
  <c r="L244" i="3" s="1"/>
  <c r="M244" i="3" s="1"/>
  <c r="O244" i="3" s="1"/>
  <c r="K238" i="4"/>
  <c r="L238" i="4" s="1"/>
  <c r="M238" i="4" s="1"/>
  <c r="O238" i="4" s="1"/>
  <c r="K248" i="4"/>
  <c r="L248" i="4" s="1"/>
  <c r="M248" i="4" s="1"/>
  <c r="O248" i="4" s="1"/>
  <c r="K391" i="3"/>
  <c r="L391" i="3" s="1"/>
  <c r="M391" i="3" s="1"/>
  <c r="O391" i="3" s="1"/>
  <c r="K9" i="3"/>
  <c r="L9" i="3" s="1"/>
  <c r="M9" i="3" s="1"/>
  <c r="O9" i="3" s="1"/>
  <c r="K53" i="3"/>
  <c r="L53" i="3" s="1"/>
  <c r="M53" i="3" s="1"/>
  <c r="O53" i="3" s="1"/>
  <c r="K429" i="3"/>
  <c r="L429" i="3" s="1"/>
  <c r="M429" i="3" s="1"/>
  <c r="O429" i="3" s="1"/>
  <c r="K355" i="3"/>
  <c r="L355" i="3" s="1"/>
  <c r="M355" i="3" s="1"/>
  <c r="O355" i="3" s="1"/>
  <c r="K45" i="3"/>
  <c r="L45" i="3" s="1"/>
  <c r="M45" i="3" s="1"/>
  <c r="O45" i="3" s="1"/>
  <c r="K146" i="3"/>
  <c r="L146" i="3" s="1"/>
  <c r="M146" i="3" s="1"/>
  <c r="O146" i="3" s="1"/>
  <c r="K100" i="4"/>
  <c r="L100" i="4" s="1"/>
  <c r="M100" i="4" s="1"/>
  <c r="O100" i="4" s="1"/>
  <c r="K90" i="4"/>
  <c r="L90" i="4" s="1"/>
  <c r="M90" i="4" s="1"/>
  <c r="O90" i="4" s="1"/>
  <c r="K311" i="3"/>
  <c r="L311" i="3" s="1"/>
  <c r="M311" i="3" s="1"/>
  <c r="O311" i="3" s="1"/>
  <c r="K353" i="3"/>
  <c r="L353" i="3" s="1"/>
  <c r="M353" i="3" s="1"/>
  <c r="O353" i="3" s="1"/>
  <c r="K219" i="3"/>
  <c r="L219" i="3" s="1"/>
  <c r="M219" i="3" s="1"/>
  <c r="O219" i="3" s="1"/>
  <c r="K64" i="3"/>
  <c r="L64" i="3" s="1"/>
  <c r="M64" i="3" s="1"/>
  <c r="O64" i="3" s="1"/>
  <c r="K290" i="3"/>
  <c r="L290" i="3" s="1"/>
  <c r="M290" i="3" s="1"/>
  <c r="O290" i="3" s="1"/>
  <c r="K380" i="3"/>
  <c r="L380" i="3" s="1"/>
  <c r="M380" i="3" s="1"/>
  <c r="O380" i="3" s="1"/>
  <c r="K402" i="4"/>
  <c r="L402" i="4" s="1"/>
  <c r="M402" i="4" s="1"/>
  <c r="O402" i="4" s="1"/>
  <c r="K17" i="3"/>
  <c r="L17" i="3" s="1"/>
  <c r="M17" i="3" s="1"/>
  <c r="O17" i="3" s="1"/>
  <c r="K29" i="3"/>
  <c r="L29" i="3" s="1"/>
  <c r="M29" i="3" s="1"/>
  <c r="O29" i="3" s="1"/>
  <c r="K58" i="4"/>
  <c r="K209" i="3"/>
  <c r="L209" i="3" s="1"/>
  <c r="M209" i="3" s="1"/>
  <c r="O209" i="3" s="1"/>
  <c r="K282" i="3"/>
  <c r="L282" i="3" s="1"/>
  <c r="M282" i="3" s="1"/>
  <c r="O282" i="3" s="1"/>
  <c r="K442" i="3"/>
  <c r="L442" i="3" s="1"/>
  <c r="M442" i="3" s="1"/>
  <c r="O442" i="3" s="1"/>
  <c r="K44" i="3"/>
  <c r="L44" i="3" s="1"/>
  <c r="M44" i="3" s="1"/>
  <c r="O44" i="3" s="1"/>
  <c r="K10" i="3"/>
  <c r="L10" i="3" s="1"/>
  <c r="M10" i="3" s="1"/>
  <c r="O10" i="3" s="1"/>
  <c r="K60" i="3"/>
  <c r="L60" i="3" s="1"/>
  <c r="M60" i="3" s="1"/>
  <c r="O60" i="3" s="1"/>
  <c r="K48" i="4"/>
  <c r="L48" i="4" s="1"/>
  <c r="M48" i="4" s="1"/>
  <c r="O48" i="4" s="1"/>
  <c r="K401" i="3"/>
  <c r="L401" i="3" s="1"/>
  <c r="M401" i="3" s="1"/>
  <c r="O401" i="3" s="1"/>
  <c r="K335" i="3"/>
  <c r="L335" i="3" s="1"/>
  <c r="M335" i="3" s="1"/>
  <c r="O335" i="3" s="1"/>
  <c r="K477" i="3"/>
  <c r="L477" i="3" s="1"/>
  <c r="M477" i="3" s="1"/>
  <c r="O477" i="3" s="1"/>
  <c r="K283" i="3"/>
  <c r="L283" i="3" s="1"/>
  <c r="M283" i="3" s="1"/>
  <c r="O283" i="3" s="1"/>
  <c r="K240" i="4"/>
  <c r="L240" i="4" s="1"/>
  <c r="M240" i="4" s="1"/>
  <c r="O240" i="4" s="1"/>
  <c r="K210" i="4"/>
  <c r="L210" i="4" s="1"/>
  <c r="M210" i="4" s="1"/>
  <c r="O210" i="4" s="1"/>
  <c r="K438" i="3"/>
  <c r="L438" i="3" s="1"/>
  <c r="M438" i="3" s="1"/>
  <c r="O438" i="3" s="1"/>
  <c r="K148" i="3"/>
  <c r="L148" i="3" s="1"/>
  <c r="M148" i="3" s="1"/>
  <c r="O148" i="3" s="1"/>
  <c r="T17" i="2"/>
  <c r="U13" i="6"/>
  <c r="T13" i="6"/>
  <c r="O13" i="5"/>
  <c r="P13" i="5"/>
  <c r="K59" i="4"/>
  <c r="L59" i="4" s="1"/>
  <c r="M59" i="4" s="1"/>
  <c r="O59" i="4" s="1"/>
  <c r="K23" i="4"/>
  <c r="K26" i="3"/>
  <c r="L26" i="3" s="1"/>
  <c r="M26" i="3" s="1"/>
  <c r="O26" i="3" s="1"/>
  <c r="K33" i="3"/>
  <c r="L33" i="3" s="1"/>
  <c r="M33" i="3" s="1"/>
  <c r="O33" i="3" s="1"/>
  <c r="K54" i="4"/>
  <c r="K37" i="4"/>
  <c r="K52" i="4"/>
  <c r="L52" i="4" s="1"/>
  <c r="M52" i="4" s="1"/>
  <c r="O52" i="4" s="1"/>
  <c r="K253" i="3"/>
  <c r="L253" i="3" s="1"/>
  <c r="M253" i="3" s="1"/>
  <c r="O253" i="3" s="1"/>
  <c r="K222" i="4"/>
  <c r="L222" i="4" s="1"/>
  <c r="M222" i="4" s="1"/>
  <c r="O222" i="4" s="1"/>
  <c r="K359" i="3"/>
  <c r="L359" i="3" s="1"/>
  <c r="M359" i="3" s="1"/>
  <c r="O359" i="3" s="1"/>
  <c r="K126" i="3"/>
  <c r="L126" i="3" s="1"/>
  <c r="M126" i="3" s="1"/>
  <c r="O126" i="3" s="1"/>
  <c r="K383" i="3"/>
  <c r="L383" i="3" s="1"/>
  <c r="M383" i="3" s="1"/>
  <c r="O383" i="3" s="1"/>
  <c r="K157" i="3"/>
  <c r="L157" i="3" s="1"/>
  <c r="M157" i="3" s="1"/>
  <c r="O157" i="3" s="1"/>
  <c r="K449" i="3"/>
  <c r="L449" i="3" s="1"/>
  <c r="M449" i="3" s="1"/>
  <c r="O449" i="3" s="1"/>
  <c r="K142" i="4"/>
  <c r="L142" i="4" s="1"/>
  <c r="M142" i="4" s="1"/>
  <c r="O142" i="4" s="1"/>
  <c r="K348" i="4"/>
  <c r="L348" i="4" s="1"/>
  <c r="M348" i="4" s="1"/>
  <c r="O348" i="4" s="1"/>
  <c r="K364" i="4"/>
  <c r="L364" i="4" s="1"/>
  <c r="M364" i="4" s="1"/>
  <c r="O364" i="4" s="1"/>
  <c r="K327" i="4"/>
  <c r="L327" i="4" s="1"/>
  <c r="M327" i="4" s="1"/>
  <c r="O327" i="4" s="1"/>
  <c r="K205" i="4"/>
  <c r="L205" i="4" s="1"/>
  <c r="M205" i="4" s="1"/>
  <c r="O205" i="4" s="1"/>
  <c r="K156" i="4"/>
  <c r="L156" i="4" s="1"/>
  <c r="M156" i="4" s="1"/>
  <c r="O156" i="4" s="1"/>
  <c r="K139" i="4"/>
  <c r="L139" i="4" s="1"/>
  <c r="M139" i="4" s="1"/>
  <c r="O139" i="4" s="1"/>
  <c r="K74" i="4"/>
  <c r="L74" i="4" s="1"/>
  <c r="M74" i="4" s="1"/>
  <c r="O74" i="4" s="1"/>
  <c r="K341" i="4"/>
  <c r="L341" i="4" s="1"/>
  <c r="M341" i="4" s="1"/>
  <c r="O341" i="4" s="1"/>
  <c r="K102" i="4"/>
  <c r="L102" i="4" s="1"/>
  <c r="M102" i="4" s="1"/>
  <c r="O102" i="4" s="1"/>
  <c r="K421" i="3"/>
  <c r="L421" i="3" s="1"/>
  <c r="M421" i="3" s="1"/>
  <c r="O421" i="3" s="1"/>
  <c r="K490" i="3"/>
  <c r="L490" i="3" s="1"/>
  <c r="M490" i="3" s="1"/>
  <c r="O490" i="3" s="1"/>
  <c r="K287" i="3"/>
  <c r="L287" i="3" s="1"/>
  <c r="M287" i="3" s="1"/>
  <c r="O287" i="3" s="1"/>
  <c r="K214" i="3"/>
  <c r="L214" i="3" s="1"/>
  <c r="M214" i="3" s="1"/>
  <c r="O214" i="3" s="1"/>
  <c r="K489" i="3"/>
  <c r="L489" i="3" s="1"/>
  <c r="M489" i="3" s="1"/>
  <c r="O489" i="3" s="1"/>
  <c r="K399" i="3"/>
  <c r="L399" i="3" s="1"/>
  <c r="M399" i="3" s="1"/>
  <c r="O399" i="3" s="1"/>
  <c r="K185" i="3"/>
  <c r="L185" i="3" s="1"/>
  <c r="M185" i="3" s="1"/>
  <c r="O185" i="3" s="1"/>
  <c r="K84" i="3"/>
  <c r="L84" i="3" s="1"/>
  <c r="M84" i="3" s="1"/>
  <c r="O84" i="3" s="1"/>
  <c r="K256" i="3"/>
  <c r="L256" i="3" s="1"/>
  <c r="M256" i="3" s="1"/>
  <c r="O256" i="3" s="1"/>
  <c r="K259" i="4"/>
  <c r="L259" i="4" s="1"/>
  <c r="M259" i="4" s="1"/>
  <c r="O259" i="4" s="1"/>
  <c r="K107" i="4"/>
  <c r="L107" i="4" s="1"/>
  <c r="M107" i="4" s="1"/>
  <c r="O107" i="4" s="1"/>
  <c r="K176" i="4"/>
  <c r="L176" i="4" s="1"/>
  <c r="M176" i="4" s="1"/>
  <c r="O176" i="4" s="1"/>
  <c r="K80" i="4"/>
  <c r="L80" i="4" s="1"/>
  <c r="M80" i="4" s="1"/>
  <c r="O80" i="4" s="1"/>
  <c r="K279" i="4"/>
  <c r="L279" i="4" s="1"/>
  <c r="M279" i="4" s="1"/>
  <c r="O279" i="4" s="1"/>
  <c r="K345" i="4"/>
  <c r="L345" i="4" s="1"/>
  <c r="M345" i="4" s="1"/>
  <c r="O345" i="4" s="1"/>
  <c r="K246" i="4"/>
  <c r="L246" i="4" s="1"/>
  <c r="M246" i="4" s="1"/>
  <c r="O246" i="4" s="1"/>
  <c r="K238" i="3"/>
  <c r="L238" i="3" s="1"/>
  <c r="M238" i="3" s="1"/>
  <c r="O238" i="3" s="1"/>
  <c r="K180" i="3"/>
  <c r="L180" i="3" s="1"/>
  <c r="M180" i="3" s="1"/>
  <c r="O180" i="3" s="1"/>
  <c r="K472" i="3"/>
  <c r="L472" i="3" s="1"/>
  <c r="M472" i="3" s="1"/>
  <c r="O472" i="3" s="1"/>
  <c r="K402" i="3"/>
  <c r="L402" i="3" s="1"/>
  <c r="M402" i="3" s="1"/>
  <c r="O402" i="3" s="1"/>
  <c r="K259" i="3"/>
  <c r="L259" i="3" s="1"/>
  <c r="M259" i="3" s="1"/>
  <c r="O259" i="3" s="1"/>
  <c r="K272" i="3"/>
  <c r="L272" i="3" s="1"/>
  <c r="M272" i="3" s="1"/>
  <c r="O272" i="3" s="1"/>
  <c r="K263" i="4"/>
  <c r="L263" i="4" s="1"/>
  <c r="M263" i="4" s="1"/>
  <c r="O263" i="4" s="1"/>
  <c r="K198" i="4"/>
  <c r="L198" i="4" s="1"/>
  <c r="M198" i="4" s="1"/>
  <c r="O198" i="4" s="1"/>
  <c r="K233" i="4"/>
  <c r="L233" i="4" s="1"/>
  <c r="M233" i="4" s="1"/>
  <c r="O233" i="4" s="1"/>
  <c r="K186" i="4"/>
  <c r="L186" i="4" s="1"/>
  <c r="M186" i="4" s="1"/>
  <c r="O186" i="4" s="1"/>
  <c r="K396" i="4"/>
  <c r="L396" i="4" s="1"/>
  <c r="M396" i="4" s="1"/>
  <c r="O396" i="4" s="1"/>
  <c r="K91" i="4"/>
  <c r="L91" i="4" s="1"/>
  <c r="M91" i="4" s="1"/>
  <c r="O91" i="4" s="1"/>
  <c r="K193" i="4"/>
  <c r="L193" i="4" s="1"/>
  <c r="M193" i="4" s="1"/>
  <c r="O193" i="4" s="1"/>
  <c r="K173" i="4"/>
  <c r="L173" i="4" s="1"/>
  <c r="M173" i="4" s="1"/>
  <c r="O173" i="4" s="1"/>
  <c r="K267" i="3"/>
  <c r="L267" i="3" s="1"/>
  <c r="M267" i="3" s="1"/>
  <c r="O267" i="3" s="1"/>
  <c r="K503" i="3"/>
  <c r="L503" i="3" s="1"/>
  <c r="M503" i="3" s="1"/>
  <c r="O503" i="3" s="1"/>
  <c r="K202" i="3"/>
  <c r="L202" i="3" s="1"/>
  <c r="M202" i="3" s="1"/>
  <c r="O202" i="3" s="1"/>
  <c r="K455" i="3"/>
  <c r="L455" i="3" s="1"/>
  <c r="M455" i="3" s="1"/>
  <c r="O455" i="3" s="1"/>
  <c r="K96" i="3"/>
  <c r="L96" i="3" s="1"/>
  <c r="M96" i="3" s="1"/>
  <c r="O96" i="3" s="1"/>
  <c r="K291" i="3"/>
  <c r="L291" i="3" s="1"/>
  <c r="M291" i="3" s="1"/>
  <c r="O291" i="3" s="1"/>
  <c r="K241" i="4"/>
  <c r="L241" i="4" s="1"/>
  <c r="M241" i="4" s="1"/>
  <c r="O241" i="4" s="1"/>
  <c r="K125" i="4"/>
  <c r="L125" i="4" s="1"/>
  <c r="M125" i="4" s="1"/>
  <c r="O125" i="4" s="1"/>
  <c r="K147" i="4"/>
  <c r="L147" i="4" s="1"/>
  <c r="M147" i="4" s="1"/>
  <c r="O147" i="4" s="1"/>
  <c r="K43" i="4"/>
  <c r="K73" i="4"/>
  <c r="L73" i="4" s="1"/>
  <c r="M73" i="4" s="1"/>
  <c r="O73" i="4" s="1"/>
  <c r="K41" i="4"/>
  <c r="K82" i="3"/>
  <c r="L82" i="3" s="1"/>
  <c r="M82" i="3" s="1"/>
  <c r="O82" i="3" s="1"/>
  <c r="K153" i="3"/>
  <c r="L153" i="3" s="1"/>
  <c r="M153" i="3" s="1"/>
  <c r="O153" i="3" s="1"/>
  <c r="K400" i="3"/>
  <c r="L400" i="3" s="1"/>
  <c r="M400" i="3" s="1"/>
  <c r="O400" i="3" s="1"/>
  <c r="K315" i="3"/>
  <c r="L315" i="3" s="1"/>
  <c r="M315" i="3" s="1"/>
  <c r="O315" i="3" s="1"/>
  <c r="K144" i="3"/>
  <c r="L144" i="3" s="1"/>
  <c r="M144" i="3" s="1"/>
  <c r="O144" i="3" s="1"/>
  <c r="K299" i="4"/>
  <c r="L299" i="4" s="1"/>
  <c r="M299" i="4" s="1"/>
  <c r="O299" i="4" s="1"/>
  <c r="K397" i="4"/>
  <c r="L397" i="4" s="1"/>
  <c r="M397" i="4" s="1"/>
  <c r="O397" i="4" s="1"/>
  <c r="K360" i="4"/>
  <c r="L360" i="4" s="1"/>
  <c r="M360" i="4" s="1"/>
  <c r="O360" i="4" s="1"/>
  <c r="K197" i="4"/>
  <c r="L197" i="4" s="1"/>
  <c r="M197" i="4" s="1"/>
  <c r="O197" i="4" s="1"/>
  <c r="K229" i="4"/>
  <c r="L229" i="4" s="1"/>
  <c r="M229" i="4" s="1"/>
  <c r="O229" i="4" s="1"/>
  <c r="K183" i="4"/>
  <c r="L183" i="4" s="1"/>
  <c r="M183" i="4" s="1"/>
  <c r="O183" i="4" s="1"/>
  <c r="K105" i="4"/>
  <c r="L105" i="4" s="1"/>
  <c r="M105" i="4" s="1"/>
  <c r="O105" i="4" s="1"/>
  <c r="K343" i="4"/>
  <c r="L343" i="4" s="1"/>
  <c r="M343" i="4" s="1"/>
  <c r="O343" i="4" s="1"/>
  <c r="K361" i="4"/>
  <c r="L361" i="4" s="1"/>
  <c r="M361" i="4" s="1"/>
  <c r="O361" i="4" s="1"/>
  <c r="K305" i="4"/>
  <c r="L305" i="4" s="1"/>
  <c r="M305" i="4" s="1"/>
  <c r="O305" i="4" s="1"/>
  <c r="K358" i="3"/>
  <c r="L358" i="3" s="1"/>
  <c r="M358" i="3" s="1"/>
  <c r="O358" i="3" s="1"/>
  <c r="K144" i="4"/>
  <c r="L144" i="4" s="1"/>
  <c r="M144" i="4" s="1"/>
  <c r="O144" i="4" s="1"/>
  <c r="K385" i="3"/>
  <c r="L385" i="3" s="1"/>
  <c r="M385" i="3" s="1"/>
  <c r="O385" i="3" s="1"/>
  <c r="K501" i="3"/>
  <c r="L501" i="3" s="1"/>
  <c r="M501" i="3" s="1"/>
  <c r="O501" i="3" s="1"/>
  <c r="K264" i="3"/>
  <c r="L264" i="3" s="1"/>
  <c r="M264" i="3" s="1"/>
  <c r="O264" i="3" s="1"/>
  <c r="K471" i="3"/>
  <c r="L471" i="3" s="1"/>
  <c r="M471" i="3" s="1"/>
  <c r="O471" i="3" s="1"/>
  <c r="K454" i="3"/>
  <c r="L454" i="3" s="1"/>
  <c r="M454" i="3" s="1"/>
  <c r="O454" i="3" s="1"/>
  <c r="K366" i="3"/>
  <c r="L366" i="3" s="1"/>
  <c r="M366" i="3" s="1"/>
  <c r="O366" i="3" s="1"/>
  <c r="K475" i="3"/>
  <c r="L475" i="3" s="1"/>
  <c r="M475" i="3" s="1"/>
  <c r="O475" i="3" s="1"/>
  <c r="K204" i="3"/>
  <c r="L204" i="3" s="1"/>
  <c r="M204" i="3" s="1"/>
  <c r="O204" i="3" s="1"/>
  <c r="K443" i="3"/>
  <c r="L443" i="3" s="1"/>
  <c r="M443" i="3" s="1"/>
  <c r="O443" i="3" s="1"/>
  <c r="K284" i="3"/>
  <c r="L284" i="3" s="1"/>
  <c r="M284" i="3" s="1"/>
  <c r="O284" i="3" s="1"/>
  <c r="K419" i="3"/>
  <c r="L419" i="3" s="1"/>
  <c r="M419" i="3" s="1"/>
  <c r="O419" i="3" s="1"/>
  <c r="K456" i="3"/>
  <c r="L456" i="3" s="1"/>
  <c r="M456" i="3" s="1"/>
  <c r="O456" i="3" s="1"/>
  <c r="K276" i="3"/>
  <c r="L276" i="3" s="1"/>
  <c r="M276" i="3" s="1"/>
  <c r="O276" i="3" s="1"/>
  <c r="K277" i="3"/>
  <c r="L277" i="3" s="1"/>
  <c r="M277" i="3" s="1"/>
  <c r="O277" i="3" s="1"/>
  <c r="K14" i="4"/>
  <c r="K114" i="4"/>
  <c r="L114" i="4" s="1"/>
  <c r="M114" i="4" s="1"/>
  <c r="O114" i="4" s="1"/>
  <c r="K239" i="4"/>
  <c r="L239" i="4" s="1"/>
  <c r="M239" i="4" s="1"/>
  <c r="O239" i="4" s="1"/>
  <c r="K300" i="4"/>
  <c r="L300" i="4" s="1"/>
  <c r="M300" i="4" s="1"/>
  <c r="O300" i="4" s="1"/>
  <c r="K325" i="4"/>
  <c r="L325" i="4" s="1"/>
  <c r="M325" i="4" s="1"/>
  <c r="O325" i="4" s="1"/>
  <c r="K359" i="4"/>
  <c r="L359" i="4" s="1"/>
  <c r="M359" i="4" s="1"/>
  <c r="O359" i="4" s="1"/>
  <c r="K171" i="4"/>
  <c r="L171" i="4" s="1"/>
  <c r="M171" i="4" s="1"/>
  <c r="O171" i="4" s="1"/>
  <c r="K177" i="4"/>
  <c r="L177" i="4" s="1"/>
  <c r="M177" i="4" s="1"/>
  <c r="O177" i="4" s="1"/>
  <c r="K356" i="4"/>
  <c r="L356" i="4" s="1"/>
  <c r="M356" i="4" s="1"/>
  <c r="O356" i="4" s="1"/>
  <c r="K309" i="4"/>
  <c r="L309" i="4" s="1"/>
  <c r="M309" i="4" s="1"/>
  <c r="O309" i="4" s="1"/>
  <c r="K112" i="4"/>
  <c r="L112" i="4" s="1"/>
  <c r="M112" i="4" s="1"/>
  <c r="O112" i="4" s="1"/>
  <c r="K369" i="4"/>
  <c r="L369" i="4" s="1"/>
  <c r="M369" i="4" s="1"/>
  <c r="O369" i="4" s="1"/>
  <c r="K134" i="4"/>
  <c r="L134" i="4" s="1"/>
  <c r="M134" i="4" s="1"/>
  <c r="O134" i="4" s="1"/>
  <c r="K185" i="4"/>
  <c r="L185" i="4" s="1"/>
  <c r="M185" i="4" s="1"/>
  <c r="O185" i="4" s="1"/>
  <c r="K319" i="4"/>
  <c r="L319" i="4" s="1"/>
  <c r="M319" i="4" s="1"/>
  <c r="O319" i="4" s="1"/>
  <c r="K237" i="4"/>
  <c r="L237" i="4" s="1"/>
  <c r="M237" i="4" s="1"/>
  <c r="O237" i="4" s="1"/>
  <c r="K82" i="4"/>
  <c r="L82" i="4" s="1"/>
  <c r="M82" i="4" s="1"/>
  <c r="O82" i="4" s="1"/>
  <c r="K277" i="4"/>
  <c r="L277" i="4" s="1"/>
  <c r="M277" i="4" s="1"/>
  <c r="O277" i="4" s="1"/>
  <c r="K260" i="4"/>
  <c r="L260" i="4" s="1"/>
  <c r="M260" i="4" s="1"/>
  <c r="O260" i="4" s="1"/>
  <c r="K287" i="4"/>
  <c r="L287" i="4" s="1"/>
  <c r="M287" i="4" s="1"/>
  <c r="O287" i="4" s="1"/>
  <c r="K163" i="4"/>
  <c r="L163" i="4" s="1"/>
  <c r="M163" i="4" s="1"/>
  <c r="O163" i="4" s="1"/>
  <c r="K377" i="4"/>
  <c r="L377" i="4" s="1"/>
  <c r="M377" i="4" s="1"/>
  <c r="O377" i="4" s="1"/>
  <c r="K313" i="4"/>
  <c r="L313" i="4" s="1"/>
  <c r="M313" i="4" s="1"/>
  <c r="O313" i="4" s="1"/>
  <c r="K88" i="4"/>
  <c r="L88" i="4" s="1"/>
  <c r="M88" i="4" s="1"/>
  <c r="O88" i="4" s="1"/>
  <c r="K328" i="4"/>
  <c r="L328" i="4" s="1"/>
  <c r="M328" i="4" s="1"/>
  <c r="O328" i="4" s="1"/>
  <c r="K382" i="4"/>
  <c r="L382" i="4" s="1"/>
  <c r="M382" i="4" s="1"/>
  <c r="O382" i="4" s="1"/>
  <c r="K354" i="4"/>
  <c r="L354" i="4" s="1"/>
  <c r="M354" i="4" s="1"/>
  <c r="O354" i="4" s="1"/>
  <c r="K122" i="4"/>
  <c r="L122" i="4" s="1"/>
  <c r="M122" i="4" s="1"/>
  <c r="O122" i="4" s="1"/>
  <c r="K150" i="4"/>
  <c r="L150" i="4" s="1"/>
  <c r="M150" i="4" s="1"/>
  <c r="O150" i="4" s="1"/>
  <c r="K247" i="4"/>
  <c r="L247" i="4" s="1"/>
  <c r="M247" i="4" s="1"/>
  <c r="O247" i="4" s="1"/>
  <c r="K384" i="4"/>
  <c r="L384" i="4" s="1"/>
  <c r="M384" i="4" s="1"/>
  <c r="O384" i="4" s="1"/>
  <c r="K93" i="4"/>
  <c r="L93" i="4" s="1"/>
  <c r="M93" i="4" s="1"/>
  <c r="O93" i="4" s="1"/>
  <c r="K295" i="4"/>
  <c r="L295" i="4" s="1"/>
  <c r="M295" i="4" s="1"/>
  <c r="O295" i="4" s="1"/>
  <c r="K232" i="4"/>
  <c r="L232" i="4" s="1"/>
  <c r="M232" i="4" s="1"/>
  <c r="O232" i="4" s="1"/>
  <c r="K130" i="4"/>
  <c r="L130" i="4" s="1"/>
  <c r="M130" i="4" s="1"/>
  <c r="O130" i="4" s="1"/>
  <c r="K376" i="4"/>
  <c r="L376" i="4" s="1"/>
  <c r="M376" i="4" s="1"/>
  <c r="O376" i="4" s="1"/>
  <c r="K243" i="4"/>
  <c r="L243" i="4" s="1"/>
  <c r="M243" i="4" s="1"/>
  <c r="O243" i="4" s="1"/>
  <c r="K291" i="4"/>
  <c r="L291" i="4" s="1"/>
  <c r="M291" i="4" s="1"/>
  <c r="O291" i="4" s="1"/>
  <c r="K297" i="4"/>
  <c r="L297" i="4" s="1"/>
  <c r="M297" i="4" s="1"/>
  <c r="O297" i="4" s="1"/>
  <c r="K358" i="4"/>
  <c r="L358" i="4" s="1"/>
  <c r="M358" i="4" s="1"/>
  <c r="O358" i="4" s="1"/>
  <c r="K136" i="4"/>
  <c r="L136" i="4" s="1"/>
  <c r="M136" i="4" s="1"/>
  <c r="O136" i="4" s="1"/>
  <c r="K83" i="4"/>
  <c r="L83" i="4" s="1"/>
  <c r="M83" i="4" s="1"/>
  <c r="O83" i="4" s="1"/>
  <c r="K342" i="4"/>
  <c r="L342" i="4" s="1"/>
  <c r="M342" i="4" s="1"/>
  <c r="O342" i="4" s="1"/>
  <c r="K357" i="4"/>
  <c r="L357" i="4" s="1"/>
  <c r="M357" i="4" s="1"/>
  <c r="O357" i="4" s="1"/>
  <c r="K161" i="4"/>
  <c r="L161" i="4" s="1"/>
  <c r="M161" i="4" s="1"/>
  <c r="O161" i="4" s="1"/>
  <c r="K380" i="4"/>
  <c r="L380" i="4" s="1"/>
  <c r="M380" i="4" s="1"/>
  <c r="O380" i="4" s="1"/>
  <c r="K365" i="4"/>
  <c r="L365" i="4" s="1"/>
  <c r="M365" i="4" s="1"/>
  <c r="O365" i="4" s="1"/>
  <c r="K383" i="4"/>
  <c r="L383" i="4" s="1"/>
  <c r="M383" i="4" s="1"/>
  <c r="O383" i="4" s="1"/>
  <c r="K84" i="4"/>
  <c r="L84" i="4" s="1"/>
  <c r="M84" i="4" s="1"/>
  <c r="O84" i="4" s="1"/>
  <c r="K267" i="4"/>
  <c r="L267" i="4" s="1"/>
  <c r="M267" i="4" s="1"/>
  <c r="O267" i="4" s="1"/>
  <c r="K103" i="4"/>
  <c r="L103" i="4" s="1"/>
  <c r="M103" i="4" s="1"/>
  <c r="O103" i="4" s="1"/>
  <c r="K346" i="4"/>
  <c r="L346" i="4" s="1"/>
  <c r="M346" i="4" s="1"/>
  <c r="O346" i="4" s="1"/>
  <c r="K223" i="4"/>
  <c r="L223" i="4" s="1"/>
  <c r="M223" i="4" s="1"/>
  <c r="O223" i="4" s="1"/>
  <c r="K206" i="4"/>
  <c r="L206" i="4" s="1"/>
  <c r="M206" i="4" s="1"/>
  <c r="O206" i="4" s="1"/>
  <c r="K283" i="4"/>
  <c r="L283" i="4" s="1"/>
  <c r="M283" i="4" s="1"/>
  <c r="O283" i="4" s="1"/>
  <c r="K154" i="4"/>
  <c r="L154" i="4" s="1"/>
  <c r="M154" i="4" s="1"/>
  <c r="O154" i="4" s="1"/>
  <c r="K280" i="4"/>
  <c r="L280" i="4" s="1"/>
  <c r="M280" i="4" s="1"/>
  <c r="O280" i="4" s="1"/>
  <c r="K258" i="4"/>
  <c r="L258" i="4" s="1"/>
  <c r="M258" i="4" s="1"/>
  <c r="O258" i="4" s="1"/>
  <c r="K321" i="4"/>
  <c r="L321" i="4" s="1"/>
  <c r="M321" i="4" s="1"/>
  <c r="O321" i="4" s="1"/>
  <c r="K137" i="4"/>
  <c r="L137" i="4" s="1"/>
  <c r="M137" i="4" s="1"/>
  <c r="O137" i="4" s="1"/>
  <c r="K225" i="4"/>
  <c r="L225" i="4" s="1"/>
  <c r="M225" i="4" s="1"/>
  <c r="O225" i="4" s="1"/>
  <c r="K284" i="4"/>
  <c r="L284" i="4" s="1"/>
  <c r="M284" i="4" s="1"/>
  <c r="O284" i="4" s="1"/>
  <c r="K324" i="4"/>
  <c r="L324" i="4" s="1"/>
  <c r="M324" i="4" s="1"/>
  <c r="O324" i="4" s="1"/>
  <c r="K212" i="4"/>
  <c r="L212" i="4" s="1"/>
  <c r="M212" i="4" s="1"/>
  <c r="O212" i="4" s="1"/>
  <c r="K141" i="4"/>
  <c r="L141" i="4" s="1"/>
  <c r="M141" i="4" s="1"/>
  <c r="O141" i="4" s="1"/>
  <c r="K120" i="4"/>
  <c r="L120" i="4" s="1"/>
  <c r="M120" i="4" s="1"/>
  <c r="O120" i="4" s="1"/>
  <c r="K378" i="4"/>
  <c r="L378" i="4" s="1"/>
  <c r="M378" i="4" s="1"/>
  <c r="O378" i="4" s="1"/>
  <c r="K117" i="4"/>
  <c r="L117" i="4" s="1"/>
  <c r="M117" i="4" s="1"/>
  <c r="O117" i="4" s="1"/>
  <c r="K337" i="4"/>
  <c r="L337" i="4" s="1"/>
  <c r="M337" i="4" s="1"/>
  <c r="O337" i="4" s="1"/>
  <c r="K116" i="4"/>
  <c r="L116" i="4" s="1"/>
  <c r="M116" i="4" s="1"/>
  <c r="O116" i="4" s="1"/>
  <c r="K199" i="4"/>
  <c r="L199" i="4" s="1"/>
  <c r="M199" i="4" s="1"/>
  <c r="O199" i="4" s="1"/>
  <c r="K174" i="4"/>
  <c r="L174" i="4" s="1"/>
  <c r="M174" i="4" s="1"/>
  <c r="O174" i="4" s="1"/>
  <c r="K151" i="4"/>
  <c r="L151" i="4" s="1"/>
  <c r="M151" i="4" s="1"/>
  <c r="O151" i="4" s="1"/>
  <c r="K220" i="4"/>
  <c r="L220" i="4" s="1"/>
  <c r="M220" i="4" s="1"/>
  <c r="O220" i="4" s="1"/>
  <c r="K187" i="4"/>
  <c r="L187" i="4" s="1"/>
  <c r="M187" i="4" s="1"/>
  <c r="O187" i="4" s="1"/>
  <c r="K274" i="4"/>
  <c r="L274" i="4" s="1"/>
  <c r="M274" i="4" s="1"/>
  <c r="O274" i="4" s="1"/>
  <c r="K268" i="4"/>
  <c r="L268" i="4" s="1"/>
  <c r="M268" i="4" s="1"/>
  <c r="O268" i="4" s="1"/>
  <c r="K211" i="4"/>
  <c r="L211" i="4" s="1"/>
  <c r="M211" i="4" s="1"/>
  <c r="O211" i="4" s="1"/>
  <c r="K188" i="4"/>
  <c r="L188" i="4" s="1"/>
  <c r="M188" i="4" s="1"/>
  <c r="O188" i="4" s="1"/>
  <c r="K221" i="4"/>
  <c r="L221" i="4" s="1"/>
  <c r="M221" i="4" s="1"/>
  <c r="O221" i="4" s="1"/>
  <c r="K236" i="4"/>
  <c r="L236" i="4" s="1"/>
  <c r="M236" i="4" s="1"/>
  <c r="O236" i="4" s="1"/>
  <c r="K375" i="4"/>
  <c r="L375" i="4" s="1"/>
  <c r="M375" i="4" s="1"/>
  <c r="O375" i="4" s="1"/>
  <c r="K78" i="4"/>
  <c r="L78" i="4" s="1"/>
  <c r="M78" i="4" s="1"/>
  <c r="O78" i="4" s="1"/>
  <c r="K379" i="4"/>
  <c r="L379" i="4" s="1"/>
  <c r="M379" i="4" s="1"/>
  <c r="O379" i="4" s="1"/>
  <c r="K194" i="4"/>
  <c r="L194" i="4" s="1"/>
  <c r="M194" i="4" s="1"/>
  <c r="O194" i="4" s="1"/>
  <c r="K162" i="4"/>
  <c r="L162" i="4" s="1"/>
  <c r="M162" i="4" s="1"/>
  <c r="O162" i="4" s="1"/>
  <c r="K317" i="4"/>
  <c r="L317" i="4" s="1"/>
  <c r="M317" i="4" s="1"/>
  <c r="O317" i="4" s="1"/>
  <c r="K335" i="4"/>
  <c r="L335" i="4" s="1"/>
  <c r="M335" i="4" s="1"/>
  <c r="O335" i="4" s="1"/>
  <c r="K96" i="4"/>
  <c r="L96" i="4" s="1"/>
  <c r="M96" i="4" s="1"/>
  <c r="O96" i="4" s="1"/>
  <c r="K127" i="4"/>
  <c r="L127" i="4" s="1"/>
  <c r="M127" i="4" s="1"/>
  <c r="O127" i="4" s="1"/>
  <c r="K401" i="4"/>
  <c r="L401" i="4" s="1"/>
  <c r="M401" i="4" s="1"/>
  <c r="O401" i="4" s="1"/>
  <c r="K281" i="4"/>
  <c r="L281" i="4" s="1"/>
  <c r="M281" i="4" s="1"/>
  <c r="O281" i="4" s="1"/>
  <c r="K224" i="4"/>
  <c r="L224" i="4" s="1"/>
  <c r="M224" i="4" s="1"/>
  <c r="O224" i="4" s="1"/>
  <c r="K292" i="4"/>
  <c r="L292" i="4" s="1"/>
  <c r="M292" i="4" s="1"/>
  <c r="O292" i="4" s="1"/>
  <c r="K133" i="4"/>
  <c r="L133" i="4" s="1"/>
  <c r="M133" i="4" s="1"/>
  <c r="O133" i="4" s="1"/>
  <c r="K234" i="4"/>
  <c r="L234" i="4" s="1"/>
  <c r="M234" i="4" s="1"/>
  <c r="O234" i="4" s="1"/>
  <c r="K217" i="4"/>
  <c r="L217" i="4" s="1"/>
  <c r="M217" i="4" s="1"/>
  <c r="O217" i="4" s="1"/>
  <c r="K196" i="4"/>
  <c r="L196" i="4" s="1"/>
  <c r="M196" i="4" s="1"/>
  <c r="O196" i="4" s="1"/>
  <c r="K175" i="4"/>
  <c r="L175" i="4" s="1"/>
  <c r="M175" i="4" s="1"/>
  <c r="O175" i="4" s="1"/>
  <c r="K169" i="4"/>
  <c r="L169" i="4" s="1"/>
  <c r="M169" i="4" s="1"/>
  <c r="O169" i="4" s="1"/>
  <c r="K249" i="4"/>
  <c r="L249" i="4" s="1"/>
  <c r="M249" i="4" s="1"/>
  <c r="O249" i="4" s="1"/>
  <c r="K322" i="4"/>
  <c r="L322" i="4" s="1"/>
  <c r="M322" i="4" s="1"/>
  <c r="O322" i="4" s="1"/>
  <c r="K290" i="4"/>
  <c r="L290" i="4" s="1"/>
  <c r="M290" i="4" s="1"/>
  <c r="O290" i="4" s="1"/>
  <c r="K333" i="4"/>
  <c r="L333" i="4" s="1"/>
  <c r="M333" i="4" s="1"/>
  <c r="O333" i="4" s="1"/>
  <c r="K104" i="4"/>
  <c r="L104" i="4" s="1"/>
  <c r="M104" i="4" s="1"/>
  <c r="O104" i="4" s="1"/>
  <c r="K124" i="4"/>
  <c r="L124" i="4" s="1"/>
  <c r="M124" i="4" s="1"/>
  <c r="O124" i="4" s="1"/>
  <c r="K118" i="4"/>
  <c r="L118" i="4" s="1"/>
  <c r="M118" i="4" s="1"/>
  <c r="O118" i="4" s="1"/>
  <c r="K148" i="4"/>
  <c r="L148" i="4" s="1"/>
  <c r="M148" i="4" s="1"/>
  <c r="O148" i="4" s="1"/>
  <c r="K110" i="4"/>
  <c r="L110" i="4" s="1"/>
  <c r="M110" i="4" s="1"/>
  <c r="O110" i="4" s="1"/>
  <c r="K301" i="4"/>
  <c r="L301" i="4" s="1"/>
  <c r="M301" i="4" s="1"/>
  <c r="O301" i="4" s="1"/>
  <c r="K403" i="4"/>
  <c r="L403" i="4" s="1"/>
  <c r="M403" i="4" s="1"/>
  <c r="O403" i="4" s="1"/>
  <c r="K296" i="4"/>
  <c r="L296" i="4" s="1"/>
  <c r="M296" i="4" s="1"/>
  <c r="O296" i="4" s="1"/>
  <c r="K140" i="4"/>
  <c r="L140" i="4" s="1"/>
  <c r="M140" i="4" s="1"/>
  <c r="O140" i="4" s="1"/>
  <c r="K164" i="4"/>
  <c r="L164" i="4" s="1"/>
  <c r="M164" i="4" s="1"/>
  <c r="O164" i="4" s="1"/>
  <c r="K209" i="4"/>
  <c r="L209" i="4" s="1"/>
  <c r="M209" i="4" s="1"/>
  <c r="O209" i="4" s="1"/>
  <c r="K366" i="4"/>
  <c r="L366" i="4" s="1"/>
  <c r="M366" i="4" s="1"/>
  <c r="O366" i="4" s="1"/>
  <c r="K307" i="4"/>
  <c r="L307" i="4" s="1"/>
  <c r="M307" i="4" s="1"/>
  <c r="O307" i="4" s="1"/>
  <c r="K255" i="4"/>
  <c r="L255" i="4" s="1"/>
  <c r="M255" i="4" s="1"/>
  <c r="O255" i="4" s="1"/>
  <c r="K92" i="4"/>
  <c r="L92" i="4" s="1"/>
  <c r="M92" i="4" s="1"/>
  <c r="O92" i="4" s="1"/>
  <c r="K166" i="4"/>
  <c r="L166" i="4" s="1"/>
  <c r="M166" i="4" s="1"/>
  <c r="O166" i="4" s="1"/>
  <c r="K135" i="4"/>
  <c r="L135" i="4" s="1"/>
  <c r="M135" i="4" s="1"/>
  <c r="O135" i="4" s="1"/>
  <c r="K344" i="4"/>
  <c r="L344" i="4" s="1"/>
  <c r="M344" i="4" s="1"/>
  <c r="O344" i="4" s="1"/>
  <c r="K160" i="4"/>
  <c r="L160" i="4" s="1"/>
  <c r="M160" i="4" s="1"/>
  <c r="O160" i="4" s="1"/>
  <c r="K387" i="4"/>
  <c r="L387" i="4" s="1"/>
  <c r="M387" i="4" s="1"/>
  <c r="O387" i="4" s="1"/>
  <c r="K349" i="4"/>
  <c r="L349" i="4" s="1"/>
  <c r="M349" i="4" s="1"/>
  <c r="O349" i="4" s="1"/>
  <c r="K253" i="4"/>
  <c r="L253" i="4" s="1"/>
  <c r="M253" i="4" s="1"/>
  <c r="O253" i="4" s="1"/>
  <c r="K271" i="4"/>
  <c r="L271" i="4" s="1"/>
  <c r="M271" i="4" s="1"/>
  <c r="O271" i="4" s="1"/>
  <c r="K149" i="4"/>
  <c r="L149" i="4" s="1"/>
  <c r="M149" i="4" s="1"/>
  <c r="O149" i="4" s="1"/>
  <c r="K129" i="4"/>
  <c r="L129" i="4" s="1"/>
  <c r="M129" i="4" s="1"/>
  <c r="O129" i="4" s="1"/>
  <c r="K191" i="4"/>
  <c r="L191" i="4" s="1"/>
  <c r="M191" i="4" s="1"/>
  <c r="O191" i="4" s="1"/>
  <c r="K264" i="4"/>
  <c r="L264" i="4" s="1"/>
  <c r="M264" i="4" s="1"/>
  <c r="O264" i="4" s="1"/>
  <c r="K143" i="4"/>
  <c r="L143" i="4" s="1"/>
  <c r="M143" i="4" s="1"/>
  <c r="O143" i="4" s="1"/>
  <c r="K244" i="4"/>
  <c r="L244" i="4" s="1"/>
  <c r="M244" i="4" s="1"/>
  <c r="O244" i="4" s="1"/>
  <c r="K368" i="4"/>
  <c r="L368" i="4" s="1"/>
  <c r="M368" i="4" s="1"/>
  <c r="O368" i="4" s="1"/>
  <c r="K350" i="4"/>
  <c r="L350" i="4" s="1"/>
  <c r="M350" i="4" s="1"/>
  <c r="O350" i="4" s="1"/>
  <c r="K89" i="4"/>
  <c r="L89" i="4" s="1"/>
  <c r="M89" i="4" s="1"/>
  <c r="O89" i="4" s="1"/>
  <c r="K389" i="4"/>
  <c r="L389" i="4" s="1"/>
  <c r="M389" i="4" s="1"/>
  <c r="O389" i="4" s="1"/>
  <c r="K323" i="4"/>
  <c r="L323" i="4" s="1"/>
  <c r="M323" i="4" s="1"/>
  <c r="O323" i="4" s="1"/>
  <c r="K293" i="4"/>
  <c r="L293" i="4" s="1"/>
  <c r="M293" i="4" s="1"/>
  <c r="O293" i="4" s="1"/>
  <c r="K252" i="4"/>
  <c r="L252" i="4" s="1"/>
  <c r="M252" i="4" s="1"/>
  <c r="O252" i="4" s="1"/>
  <c r="K81" i="4"/>
  <c r="L81" i="4" s="1"/>
  <c r="M81" i="4" s="1"/>
  <c r="O81" i="4" s="1"/>
  <c r="K128" i="4"/>
  <c r="L128" i="4" s="1"/>
  <c r="M128" i="4" s="1"/>
  <c r="O128" i="4" s="1"/>
  <c r="K331" i="4"/>
  <c r="L331" i="4" s="1"/>
  <c r="M331" i="4" s="1"/>
  <c r="O331" i="4" s="1"/>
  <c r="K208" i="4"/>
  <c r="L208" i="4" s="1"/>
  <c r="M208" i="4" s="1"/>
  <c r="O208" i="4" s="1"/>
  <c r="K278" i="4"/>
  <c r="L278" i="4" s="1"/>
  <c r="M278" i="4" s="1"/>
  <c r="O278" i="4" s="1"/>
  <c r="K304" i="4"/>
  <c r="L304" i="4" s="1"/>
  <c r="M304" i="4" s="1"/>
  <c r="O304" i="4" s="1"/>
  <c r="K189" i="4"/>
  <c r="L189" i="4" s="1"/>
  <c r="M189" i="4" s="1"/>
  <c r="O189" i="4" s="1"/>
  <c r="K351" i="4"/>
  <c r="L351" i="4" s="1"/>
  <c r="M351" i="4" s="1"/>
  <c r="O351" i="4" s="1"/>
  <c r="K294" i="4"/>
  <c r="L294" i="4" s="1"/>
  <c r="M294" i="4" s="1"/>
  <c r="O294" i="4" s="1"/>
  <c r="K170" i="4"/>
  <c r="L170" i="4" s="1"/>
  <c r="M170" i="4" s="1"/>
  <c r="O170" i="4" s="1"/>
  <c r="K159" i="4"/>
  <c r="L159" i="4" s="1"/>
  <c r="M159" i="4" s="1"/>
  <c r="O159" i="4" s="1"/>
  <c r="K353" i="4"/>
  <c r="L353" i="4" s="1"/>
  <c r="M353" i="4" s="1"/>
  <c r="O353" i="4" s="1"/>
  <c r="K340" i="4"/>
  <c r="L340" i="4" s="1"/>
  <c r="M340" i="4" s="1"/>
  <c r="O340" i="4" s="1"/>
  <c r="K227" i="4"/>
  <c r="L227" i="4" s="1"/>
  <c r="M227" i="4" s="1"/>
  <c r="O227" i="4" s="1"/>
  <c r="K388" i="4"/>
  <c r="L388" i="4" s="1"/>
  <c r="M388" i="4" s="1"/>
  <c r="O388" i="4" s="1"/>
  <c r="K326" i="4"/>
  <c r="L326" i="4" s="1"/>
  <c r="M326" i="4" s="1"/>
  <c r="O326" i="4" s="1"/>
  <c r="K347" i="4"/>
  <c r="L347" i="4" s="1"/>
  <c r="M347" i="4" s="1"/>
  <c r="O347" i="4" s="1"/>
  <c r="K113" i="4"/>
  <c r="L113" i="4" s="1"/>
  <c r="M113" i="4" s="1"/>
  <c r="O113" i="4" s="1"/>
  <c r="K165" i="4"/>
  <c r="L165" i="4" s="1"/>
  <c r="M165" i="4" s="1"/>
  <c r="O165" i="4" s="1"/>
  <c r="K282" i="4"/>
  <c r="L282" i="4" s="1"/>
  <c r="M282" i="4" s="1"/>
  <c r="O282" i="4" s="1"/>
  <c r="K145" i="4"/>
  <c r="L145" i="4" s="1"/>
  <c r="M145" i="4" s="1"/>
  <c r="O145" i="4" s="1"/>
  <c r="K75" i="4"/>
  <c r="L75" i="4" s="1"/>
  <c r="M75" i="4" s="1"/>
  <c r="O75" i="4" s="1"/>
  <c r="K308" i="4"/>
  <c r="L308" i="4" s="1"/>
  <c r="M308" i="4" s="1"/>
  <c r="O308" i="4" s="1"/>
  <c r="K138" i="4"/>
  <c r="L138" i="4" s="1"/>
  <c r="M138" i="4" s="1"/>
  <c r="O138" i="4" s="1"/>
  <c r="K204" i="4"/>
  <c r="L204" i="4" s="1"/>
  <c r="M204" i="4" s="1"/>
  <c r="O204" i="4" s="1"/>
  <c r="K332" i="4"/>
  <c r="L332" i="4" s="1"/>
  <c r="M332" i="4" s="1"/>
  <c r="O332" i="4" s="1"/>
  <c r="K393" i="4"/>
  <c r="L393" i="4" s="1"/>
  <c r="M393" i="4" s="1"/>
  <c r="O393" i="4" s="1"/>
  <c r="K310" i="4"/>
  <c r="L310" i="4" s="1"/>
  <c r="M310" i="4" s="1"/>
  <c r="O310" i="4" s="1"/>
  <c r="K311" i="4"/>
  <c r="L311" i="4" s="1"/>
  <c r="M311" i="4" s="1"/>
  <c r="O311" i="4" s="1"/>
  <c r="K231" i="4"/>
  <c r="L231" i="4" s="1"/>
  <c r="M231" i="4" s="1"/>
  <c r="O231" i="4" s="1"/>
  <c r="K265" i="4"/>
  <c r="L265" i="4" s="1"/>
  <c r="M265" i="4" s="1"/>
  <c r="O265" i="4" s="1"/>
  <c r="K242" i="4"/>
  <c r="L242" i="4" s="1"/>
  <c r="M242" i="4" s="1"/>
  <c r="O242" i="4" s="1"/>
  <c r="K395" i="4"/>
  <c r="L395" i="4" s="1"/>
  <c r="M395" i="4" s="1"/>
  <c r="O395" i="4" s="1"/>
  <c r="K336" i="4"/>
  <c r="L336" i="4" s="1"/>
  <c r="M336" i="4" s="1"/>
  <c r="O336" i="4" s="1"/>
  <c r="K219" i="4"/>
  <c r="L219" i="4" s="1"/>
  <c r="M219" i="4" s="1"/>
  <c r="O219" i="4" s="1"/>
  <c r="K367" i="4"/>
  <c r="L367" i="4" s="1"/>
  <c r="M367" i="4" s="1"/>
  <c r="O367" i="4" s="1"/>
  <c r="K362" i="4"/>
  <c r="L362" i="4" s="1"/>
  <c r="M362" i="4" s="1"/>
  <c r="O362" i="4" s="1"/>
  <c r="K399" i="4"/>
  <c r="L399" i="4" s="1"/>
  <c r="M399" i="4" s="1"/>
  <c r="O399" i="4" s="1"/>
  <c r="K288" i="4"/>
  <c r="L288" i="4" s="1"/>
  <c r="M288" i="4" s="1"/>
  <c r="O288" i="4" s="1"/>
  <c r="K334" i="4"/>
  <c r="L334" i="4" s="1"/>
  <c r="M334" i="4" s="1"/>
  <c r="O334" i="4" s="1"/>
  <c r="K180" i="4"/>
  <c r="L180" i="4" s="1"/>
  <c r="M180" i="4" s="1"/>
  <c r="O180" i="4" s="1"/>
  <c r="K119" i="4"/>
  <c r="L119" i="4" s="1"/>
  <c r="M119" i="4" s="1"/>
  <c r="O119" i="4" s="1"/>
  <c r="K214" i="4"/>
  <c r="L214" i="4" s="1"/>
  <c r="M214" i="4" s="1"/>
  <c r="O214" i="4" s="1"/>
  <c r="K86" i="4"/>
  <c r="L86" i="4" s="1"/>
  <c r="M86" i="4" s="1"/>
  <c r="O86" i="4" s="1"/>
  <c r="K306" i="4"/>
  <c r="L306" i="4" s="1"/>
  <c r="M306" i="4" s="1"/>
  <c r="O306" i="4" s="1"/>
  <c r="K228" i="4"/>
  <c r="L228" i="4" s="1"/>
  <c r="M228" i="4" s="1"/>
  <c r="O228" i="4" s="1"/>
  <c r="K98" i="4"/>
  <c r="L98" i="4" s="1"/>
  <c r="M98" i="4" s="1"/>
  <c r="O98" i="4" s="1"/>
  <c r="K146" i="4"/>
  <c r="L146" i="4" s="1"/>
  <c r="M146" i="4" s="1"/>
  <c r="O146" i="4" s="1"/>
  <c r="K266" i="4"/>
  <c r="L266" i="4" s="1"/>
  <c r="M266" i="4" s="1"/>
  <c r="O266" i="4" s="1"/>
  <c r="K216" i="4"/>
  <c r="L216" i="4" s="1"/>
  <c r="M216" i="4" s="1"/>
  <c r="O216" i="4" s="1"/>
  <c r="K275" i="4"/>
  <c r="L275" i="4" s="1"/>
  <c r="M275" i="4" s="1"/>
  <c r="O275" i="4" s="1"/>
  <c r="K108" i="4"/>
  <c r="L108" i="4" s="1"/>
  <c r="M108" i="4" s="1"/>
  <c r="O108" i="4" s="1"/>
  <c r="K79" i="4"/>
  <c r="L79" i="4" s="1"/>
  <c r="M79" i="4" s="1"/>
  <c r="O79" i="4" s="1"/>
  <c r="K95" i="4"/>
  <c r="L95" i="4" s="1"/>
  <c r="M95" i="4" s="1"/>
  <c r="O95" i="4" s="1"/>
  <c r="K371" i="4"/>
  <c r="L371" i="4" s="1"/>
  <c r="M371" i="4" s="1"/>
  <c r="O371" i="4" s="1"/>
  <c r="K270" i="4"/>
  <c r="L270" i="4" s="1"/>
  <c r="M270" i="4" s="1"/>
  <c r="O270" i="4" s="1"/>
  <c r="K338" i="4"/>
  <c r="L338" i="4" s="1"/>
  <c r="M338" i="4" s="1"/>
  <c r="O338" i="4" s="1"/>
  <c r="K318" i="4"/>
  <c r="L318" i="4" s="1"/>
  <c r="M318" i="4" s="1"/>
  <c r="O318" i="4" s="1"/>
  <c r="K109" i="4"/>
  <c r="L109" i="4" s="1"/>
  <c r="M109" i="4" s="1"/>
  <c r="O109" i="4" s="1"/>
  <c r="K195" i="4"/>
  <c r="L195" i="4" s="1"/>
  <c r="M195" i="4" s="1"/>
  <c r="O195" i="4" s="1"/>
  <c r="K201" i="4"/>
  <c r="L201" i="4" s="1"/>
  <c r="M201" i="4" s="1"/>
  <c r="O201" i="4" s="1"/>
  <c r="K313" i="3"/>
  <c r="L313" i="3" s="1"/>
  <c r="M313" i="3" s="1"/>
  <c r="O313" i="3" s="1"/>
  <c r="K466" i="3"/>
  <c r="L466" i="3" s="1"/>
  <c r="M466" i="3" s="1"/>
  <c r="O466" i="3" s="1"/>
  <c r="K152" i="3"/>
  <c r="L152" i="3" s="1"/>
  <c r="M152" i="3" s="1"/>
  <c r="O152" i="3" s="1"/>
  <c r="K167" i="3"/>
  <c r="L167" i="3" s="1"/>
  <c r="M167" i="3" s="1"/>
  <c r="O167" i="3" s="1"/>
  <c r="K341" i="3"/>
  <c r="L341" i="3" s="1"/>
  <c r="M341" i="3" s="1"/>
  <c r="O341" i="3" s="1"/>
  <c r="K157" i="4"/>
  <c r="L157" i="4" s="1"/>
  <c r="M157" i="4" s="1"/>
  <c r="O157" i="4" s="1"/>
  <c r="K303" i="4"/>
  <c r="L303" i="4" s="1"/>
  <c r="M303" i="4" s="1"/>
  <c r="O303" i="4" s="1"/>
  <c r="K400" i="4"/>
  <c r="L400" i="4" s="1"/>
  <c r="M400" i="4" s="1"/>
  <c r="O400" i="4" s="1"/>
  <c r="K218" i="4"/>
  <c r="L218" i="4" s="1"/>
  <c r="M218" i="4" s="1"/>
  <c r="O218" i="4" s="1"/>
  <c r="K200" i="4"/>
  <c r="L200" i="4" s="1"/>
  <c r="M200" i="4" s="1"/>
  <c r="O200" i="4" s="1"/>
  <c r="K374" i="4"/>
  <c r="L374" i="4" s="1"/>
  <c r="M374" i="4" s="1"/>
  <c r="O374" i="4" s="1"/>
  <c r="K329" i="4"/>
  <c r="L329" i="4" s="1"/>
  <c r="M329" i="4" s="1"/>
  <c r="O329" i="4" s="1"/>
  <c r="K315" i="4"/>
  <c r="L315" i="4" s="1"/>
  <c r="M315" i="4" s="1"/>
  <c r="O315" i="4" s="1"/>
  <c r="K262" i="4"/>
  <c r="L262" i="4" s="1"/>
  <c r="M262" i="4" s="1"/>
  <c r="O262" i="4" s="1"/>
  <c r="K372" i="4"/>
  <c r="L372" i="4" s="1"/>
  <c r="M372" i="4" s="1"/>
  <c r="O372" i="4" s="1"/>
  <c r="K178" i="3"/>
  <c r="L178" i="3" s="1"/>
  <c r="M178" i="3" s="1"/>
  <c r="O178" i="3" s="1"/>
  <c r="K92" i="3"/>
  <c r="L92" i="3" s="1"/>
  <c r="M92" i="3" s="1"/>
  <c r="O92" i="3" s="1"/>
  <c r="K213" i="4"/>
  <c r="L213" i="4" s="1"/>
  <c r="M213" i="4" s="1"/>
  <c r="O213" i="4" s="1"/>
  <c r="K170" i="3"/>
  <c r="L170" i="3" s="1"/>
  <c r="M170" i="3" s="1"/>
  <c r="O170" i="3" s="1"/>
  <c r="K307" i="3"/>
  <c r="L307" i="3" s="1"/>
  <c r="M307" i="3" s="1"/>
  <c r="O307" i="3" s="1"/>
  <c r="K414" i="3"/>
  <c r="L414" i="3" s="1"/>
  <c r="M414" i="3" s="1"/>
  <c r="O414" i="3" s="1"/>
  <c r="K304" i="3"/>
  <c r="L304" i="3" s="1"/>
  <c r="M304" i="3" s="1"/>
  <c r="O304" i="3" s="1"/>
  <c r="K329" i="3"/>
  <c r="L329" i="3" s="1"/>
  <c r="M329" i="3" s="1"/>
  <c r="O329" i="3" s="1"/>
  <c r="K394" i="4"/>
  <c r="L394" i="4" s="1"/>
  <c r="M394" i="4" s="1"/>
  <c r="O394" i="4" s="1"/>
  <c r="K339" i="4"/>
  <c r="L339" i="4" s="1"/>
  <c r="M339" i="4" s="1"/>
  <c r="O339" i="4" s="1"/>
  <c r="K202" i="4"/>
  <c r="L202" i="4" s="1"/>
  <c r="M202" i="4" s="1"/>
  <c r="O202" i="4" s="1"/>
  <c r="K99" i="4"/>
  <c r="L99" i="4" s="1"/>
  <c r="M99" i="4" s="1"/>
  <c r="O99" i="4" s="1"/>
  <c r="K226" i="4"/>
  <c r="L226" i="4" s="1"/>
  <c r="M226" i="4" s="1"/>
  <c r="O226" i="4" s="1"/>
  <c r="K398" i="4"/>
  <c r="L398" i="4" s="1"/>
  <c r="M398" i="4" s="1"/>
  <c r="O398" i="4" s="1"/>
  <c r="K121" i="4"/>
  <c r="L121" i="4" s="1"/>
  <c r="M121" i="4" s="1"/>
  <c r="O121" i="4" s="1"/>
  <c r="K254" i="4"/>
  <c r="L254" i="4" s="1"/>
  <c r="M254" i="4" s="1"/>
  <c r="O254" i="4" s="1"/>
  <c r="K392" i="4"/>
  <c r="L392" i="4" s="1"/>
  <c r="M392" i="4" s="1"/>
  <c r="O392" i="4" s="1"/>
  <c r="K106" i="4"/>
  <c r="L106" i="4" s="1"/>
  <c r="M106" i="4" s="1"/>
  <c r="O106" i="4" s="1"/>
  <c r="K309" i="3"/>
  <c r="L309" i="3" s="1"/>
  <c r="M309" i="3" s="1"/>
  <c r="O309" i="3" s="1"/>
  <c r="K97" i="3"/>
  <c r="L97" i="3" s="1"/>
  <c r="M97" i="3" s="1"/>
  <c r="O97" i="3" s="1"/>
  <c r="K409" i="3"/>
  <c r="L409" i="3" s="1"/>
  <c r="M409" i="3" s="1"/>
  <c r="O409" i="3" s="1"/>
  <c r="S18" i="2"/>
  <c r="R19" i="2" s="1"/>
  <c r="K457" i="3"/>
  <c r="L457" i="3" s="1"/>
  <c r="M457" i="3" s="1"/>
  <c r="O457" i="3" s="1"/>
  <c r="K105" i="3"/>
  <c r="L105" i="3" s="1"/>
  <c r="M105" i="3" s="1"/>
  <c r="O105" i="3" s="1"/>
  <c r="K347" i="3"/>
  <c r="L347" i="3" s="1"/>
  <c r="M347" i="3" s="1"/>
  <c r="O347" i="3" s="1"/>
  <c r="K479" i="3"/>
  <c r="L479" i="3" s="1"/>
  <c r="M479" i="3" s="1"/>
  <c r="O479" i="3" s="1"/>
  <c r="K396" i="3"/>
  <c r="L396" i="3" s="1"/>
  <c r="M396" i="3" s="1"/>
  <c r="O396" i="3" s="1"/>
  <c r="K498" i="3"/>
  <c r="L498" i="3" s="1"/>
  <c r="M498" i="3" s="1"/>
  <c r="O498" i="3" s="1"/>
  <c r="K493" i="3"/>
  <c r="L493" i="3" s="1"/>
  <c r="M493" i="3" s="1"/>
  <c r="O493" i="3" s="1"/>
  <c r="K336" i="3"/>
  <c r="L336" i="3" s="1"/>
  <c r="M336" i="3" s="1"/>
  <c r="O336" i="3" s="1"/>
  <c r="K293" i="3"/>
  <c r="L293" i="3" s="1"/>
  <c r="M293" i="3" s="1"/>
  <c r="O293" i="3" s="1"/>
  <c r="K385" i="4"/>
  <c r="L385" i="4" s="1"/>
  <c r="M385" i="4" s="1"/>
  <c r="O385" i="4" s="1"/>
  <c r="K386" i="4"/>
  <c r="L386" i="4" s="1"/>
  <c r="M386" i="4" s="1"/>
  <c r="O386" i="4" s="1"/>
  <c r="K184" i="4"/>
  <c r="L184" i="4" s="1"/>
  <c r="M184" i="4" s="1"/>
  <c r="O184" i="4" s="1"/>
  <c r="K302" i="4"/>
  <c r="L302" i="4" s="1"/>
  <c r="M302" i="4" s="1"/>
  <c r="O302" i="4" s="1"/>
  <c r="K257" i="4"/>
  <c r="L257" i="4" s="1"/>
  <c r="M257" i="4" s="1"/>
  <c r="O257" i="4" s="1"/>
  <c r="K178" i="4"/>
  <c r="L178" i="4" s="1"/>
  <c r="M178" i="4" s="1"/>
  <c r="O178" i="4" s="1"/>
  <c r="K94" i="4"/>
  <c r="L94" i="4" s="1"/>
  <c r="M94" i="4" s="1"/>
  <c r="O94" i="4" s="1"/>
  <c r="K97" i="4"/>
  <c r="L97" i="4" s="1"/>
  <c r="M97" i="4" s="1"/>
  <c r="O97" i="4" s="1"/>
  <c r="K77" i="4"/>
  <c r="L77" i="4" s="1"/>
  <c r="M77" i="4" s="1"/>
  <c r="O77" i="4" s="1"/>
  <c r="K212" i="3"/>
  <c r="L212" i="3" s="1"/>
  <c r="M212" i="3" s="1"/>
  <c r="O212" i="3" s="1"/>
  <c r="K184" i="3"/>
  <c r="L184" i="3" s="1"/>
  <c r="M184" i="3" s="1"/>
  <c r="O184" i="3" s="1"/>
  <c r="K241" i="3"/>
  <c r="L241" i="3" s="1"/>
  <c r="M241" i="3" s="1"/>
  <c r="O241" i="3" s="1"/>
  <c r="K502" i="3"/>
  <c r="L502" i="3" s="1"/>
  <c r="M502" i="3" s="1"/>
  <c r="O502" i="3" s="1"/>
  <c r="K87" i="3"/>
  <c r="L87" i="3" s="1"/>
  <c r="M87" i="3" s="1"/>
  <c r="O87" i="3" s="1"/>
  <c r="K266" i="3"/>
  <c r="L266" i="3" s="1"/>
  <c r="M266" i="3" s="1"/>
  <c r="O266" i="3" s="1"/>
  <c r="K417" i="3"/>
  <c r="L417" i="3" s="1"/>
  <c r="M417" i="3" s="1"/>
  <c r="O417" i="3" s="1"/>
  <c r="K404" i="3"/>
  <c r="L404" i="3" s="1"/>
  <c r="M404" i="3" s="1"/>
  <c r="O404" i="3" s="1"/>
  <c r="K460" i="3"/>
  <c r="L460" i="3" s="1"/>
  <c r="M460" i="3" s="1"/>
  <c r="O460" i="3" s="1"/>
  <c r="K249" i="3"/>
  <c r="L249" i="3" s="1"/>
  <c r="M249" i="3" s="1"/>
  <c r="O249" i="3" s="1"/>
  <c r="K420" i="3"/>
  <c r="L420" i="3" s="1"/>
  <c r="M420" i="3" s="1"/>
  <c r="O420" i="3" s="1"/>
  <c r="K463" i="3"/>
  <c r="L463" i="3" s="1"/>
  <c r="M463" i="3" s="1"/>
  <c r="O463" i="3" s="1"/>
  <c r="K87" i="4"/>
  <c r="L87" i="4" s="1"/>
  <c r="M87" i="4" s="1"/>
  <c r="O87" i="4" s="1"/>
  <c r="K76" i="4"/>
  <c r="L76" i="4" s="1"/>
  <c r="M76" i="4" s="1"/>
  <c r="O76" i="4" s="1"/>
  <c r="K123" i="4"/>
  <c r="L123" i="4" s="1"/>
  <c r="M123" i="4" s="1"/>
  <c r="O123" i="4" s="1"/>
  <c r="K256" i="4"/>
  <c r="L256" i="4" s="1"/>
  <c r="M256" i="4" s="1"/>
  <c r="O256" i="4" s="1"/>
  <c r="K330" i="4"/>
  <c r="L330" i="4" s="1"/>
  <c r="M330" i="4" s="1"/>
  <c r="O330" i="4" s="1"/>
  <c r="K207" i="4"/>
  <c r="L207" i="4" s="1"/>
  <c r="M207" i="4" s="1"/>
  <c r="O207" i="4" s="1"/>
  <c r="K250" i="4"/>
  <c r="L250" i="4" s="1"/>
  <c r="M250" i="4" s="1"/>
  <c r="O250" i="4" s="1"/>
  <c r="K373" i="4"/>
  <c r="L373" i="4" s="1"/>
  <c r="M373" i="4" s="1"/>
  <c r="O373" i="4" s="1"/>
  <c r="K286" i="4"/>
  <c r="L286" i="4" s="1"/>
  <c r="M286" i="4" s="1"/>
  <c r="O286" i="4" s="1"/>
  <c r="K215" i="4"/>
  <c r="L215" i="4" s="1"/>
  <c r="M215" i="4" s="1"/>
  <c r="O215" i="4" s="1"/>
  <c r="K374" i="3"/>
  <c r="L374" i="3" s="1"/>
  <c r="M374" i="3" s="1"/>
  <c r="O374" i="3" s="1"/>
  <c r="K295" i="3"/>
  <c r="L295" i="3" s="1"/>
  <c r="M295" i="3" s="1"/>
  <c r="O295" i="3" s="1"/>
  <c r="K195" i="3"/>
  <c r="L195" i="3" s="1"/>
  <c r="M195" i="3" s="1"/>
  <c r="O195" i="3" s="1"/>
  <c r="K179" i="3"/>
  <c r="L179" i="3" s="1"/>
  <c r="M179" i="3" s="1"/>
  <c r="O179" i="3" s="1"/>
  <c r="K213" i="3"/>
  <c r="L213" i="3" s="1"/>
  <c r="M213" i="3" s="1"/>
  <c r="O213" i="3" s="1"/>
  <c r="K467" i="3"/>
  <c r="L467" i="3" s="1"/>
  <c r="M467" i="3" s="1"/>
  <c r="O467" i="3" s="1"/>
  <c r="K325" i="3"/>
  <c r="L325" i="3" s="1"/>
  <c r="M325" i="3" s="1"/>
  <c r="O325" i="3" s="1"/>
  <c r="K147" i="3"/>
  <c r="L147" i="3" s="1"/>
  <c r="M147" i="3" s="1"/>
  <c r="O147" i="3" s="1"/>
  <c r="K248" i="3"/>
  <c r="L248" i="3" s="1"/>
  <c r="M248" i="3" s="1"/>
  <c r="O248" i="3" s="1"/>
  <c r="K4" i="4"/>
  <c r="L4" i="4" s="1"/>
  <c r="M4" i="4" s="1"/>
  <c r="O4" i="4" s="1"/>
  <c r="K67" i="4"/>
  <c r="L67" i="4" s="1"/>
  <c r="M67" i="4" s="1"/>
  <c r="O67" i="4" s="1"/>
  <c r="K474" i="3"/>
  <c r="L474" i="3" s="1"/>
  <c r="M474" i="3" s="1"/>
  <c r="O474" i="3" s="1"/>
  <c r="K305" i="3"/>
  <c r="L305" i="3" s="1"/>
  <c r="M305" i="3" s="1"/>
  <c r="O305" i="3" s="1"/>
  <c r="K339" i="3"/>
  <c r="L339" i="3" s="1"/>
  <c r="M339" i="3" s="1"/>
  <c r="O339" i="3" s="1"/>
  <c r="K38" i="3"/>
  <c r="L38" i="3" s="1"/>
  <c r="M38" i="3" s="1"/>
  <c r="O38" i="3" s="1"/>
  <c r="K11" i="4"/>
  <c r="L11" i="4" s="1"/>
  <c r="M11" i="4" s="1"/>
  <c r="O11" i="4" s="1"/>
  <c r="K26" i="4"/>
  <c r="L26" i="4" s="1"/>
  <c r="M26" i="4" s="1"/>
  <c r="O26" i="4" s="1"/>
  <c r="K386" i="3"/>
  <c r="L386" i="3" s="1"/>
  <c r="M386" i="3" s="1"/>
  <c r="O386" i="3" s="1"/>
  <c r="K261" i="4"/>
  <c r="L261" i="4" s="1"/>
  <c r="M261" i="4" s="1"/>
  <c r="O261" i="4" s="1"/>
  <c r="K390" i="3"/>
  <c r="L390" i="3" s="1"/>
  <c r="M390" i="3" s="1"/>
  <c r="O390" i="3" s="1"/>
  <c r="K344" i="3"/>
  <c r="L344" i="3" s="1"/>
  <c r="M344" i="3" s="1"/>
  <c r="O344" i="3" s="1"/>
  <c r="K88" i="3"/>
  <c r="L88" i="3" s="1"/>
  <c r="M88" i="3" s="1"/>
  <c r="O88" i="3" s="1"/>
  <c r="K445" i="3"/>
  <c r="L445" i="3" s="1"/>
  <c r="M445" i="3" s="1"/>
  <c r="O445" i="3" s="1"/>
  <c r="K160" i="3"/>
  <c r="L160" i="3" s="1"/>
  <c r="M160" i="3" s="1"/>
  <c r="O160" i="3" s="1"/>
  <c r="K285" i="4"/>
  <c r="L285" i="4" s="1"/>
  <c r="M285" i="4" s="1"/>
  <c r="O285" i="4" s="1"/>
  <c r="K381" i="4"/>
  <c r="L381" i="4" s="1"/>
  <c r="M381" i="4" s="1"/>
  <c r="O381" i="4" s="1"/>
  <c r="K355" i="4"/>
  <c r="L355" i="4" s="1"/>
  <c r="M355" i="4" s="1"/>
  <c r="O355" i="4" s="1"/>
  <c r="K269" i="4"/>
  <c r="L269" i="4" s="1"/>
  <c r="M269" i="4" s="1"/>
  <c r="O269" i="4" s="1"/>
  <c r="K111" i="4"/>
  <c r="L111" i="4" s="1"/>
  <c r="M111" i="4" s="1"/>
  <c r="O111" i="4" s="1"/>
  <c r="K115" i="4"/>
  <c r="L115" i="4" s="1"/>
  <c r="M115" i="4" s="1"/>
  <c r="O115" i="4" s="1"/>
  <c r="K167" i="4"/>
  <c r="L167" i="4" s="1"/>
  <c r="M167" i="4" s="1"/>
  <c r="O167" i="4" s="1"/>
  <c r="K179" i="4"/>
  <c r="L179" i="4" s="1"/>
  <c r="M179" i="4" s="1"/>
  <c r="O179" i="4" s="1"/>
  <c r="K298" i="4"/>
  <c r="L298" i="4" s="1"/>
  <c r="M298" i="4" s="1"/>
  <c r="O298" i="4" s="1"/>
  <c r="K230" i="4"/>
  <c r="L230" i="4" s="1"/>
  <c r="M230" i="4" s="1"/>
  <c r="O230" i="4" s="1"/>
  <c r="K435" i="3"/>
  <c r="L435" i="3" s="1"/>
  <c r="M435" i="3" s="1"/>
  <c r="O435" i="3" s="1"/>
  <c r="K171" i="3"/>
  <c r="L171" i="3" s="1"/>
  <c r="M171" i="3" s="1"/>
  <c r="O171" i="3" s="1"/>
  <c r="K89" i="3"/>
  <c r="L89" i="3" s="1"/>
  <c r="M89" i="3" s="1"/>
  <c r="O89" i="3" s="1"/>
  <c r="K334" i="3"/>
  <c r="L334" i="3" s="1"/>
  <c r="M334" i="3" s="1"/>
  <c r="O334" i="3" s="1"/>
  <c r="K91" i="3"/>
  <c r="L91" i="3" s="1"/>
  <c r="M91" i="3" s="1"/>
  <c r="O91" i="3" s="1"/>
  <c r="K395" i="3"/>
  <c r="L395" i="3" s="1"/>
  <c r="M395" i="3" s="1"/>
  <c r="O395" i="3" s="1"/>
  <c r="K494" i="3"/>
  <c r="L494" i="3" s="1"/>
  <c r="M494" i="3" s="1"/>
  <c r="O494" i="3" s="1"/>
  <c r="K418" i="3"/>
  <c r="L418" i="3" s="1"/>
  <c r="M418" i="3" s="1"/>
  <c r="O418" i="3" s="1"/>
  <c r="K126" i="4"/>
  <c r="L126" i="4" s="1"/>
  <c r="M126" i="4" s="1"/>
  <c r="O126" i="4" s="1"/>
  <c r="K499" i="3"/>
  <c r="L499" i="3" s="1"/>
  <c r="M499" i="3" s="1"/>
  <c r="O499" i="3" s="1"/>
  <c r="K497" i="3"/>
  <c r="L497" i="3" s="1"/>
  <c r="M497" i="3" s="1"/>
  <c r="O497" i="3" s="1"/>
  <c r="K208" i="3"/>
  <c r="L208" i="3" s="1"/>
  <c r="M208" i="3" s="1"/>
  <c r="O208" i="3" s="1"/>
  <c r="K450" i="3"/>
  <c r="L450" i="3" s="1"/>
  <c r="M450" i="3" s="1"/>
  <c r="O450" i="3" s="1"/>
  <c r="K318" i="3"/>
  <c r="L318" i="3" s="1"/>
  <c r="M318" i="3" s="1"/>
  <c r="O318" i="3" s="1"/>
  <c r="K389" i="3"/>
  <c r="L389" i="3" s="1"/>
  <c r="M389" i="3" s="1"/>
  <c r="O389" i="3" s="1"/>
  <c r="K362" i="3"/>
  <c r="L362" i="3" s="1"/>
  <c r="M362" i="3" s="1"/>
  <c r="O362" i="3" s="1"/>
  <c r="K168" i="3"/>
  <c r="L168" i="3" s="1"/>
  <c r="M168" i="3" s="1"/>
  <c r="O168" i="3" s="1"/>
  <c r="K156" i="3"/>
  <c r="L156" i="3" s="1"/>
  <c r="M156" i="3" s="1"/>
  <c r="O156" i="3" s="1"/>
  <c r="K114" i="3"/>
  <c r="L114" i="3" s="1"/>
  <c r="M114" i="3" s="1"/>
  <c r="O114" i="3" s="1"/>
  <c r="K451" i="3"/>
  <c r="L451" i="3" s="1"/>
  <c r="M451" i="3" s="1"/>
  <c r="O451" i="3" s="1"/>
  <c r="K101" i="3"/>
  <c r="L101" i="3" s="1"/>
  <c r="M101" i="3" s="1"/>
  <c r="O101" i="3" s="1"/>
  <c r="K447" i="3"/>
  <c r="L447" i="3" s="1"/>
  <c r="M447" i="3" s="1"/>
  <c r="O447" i="3" s="1"/>
  <c r="K150" i="3"/>
  <c r="L150" i="3" s="1"/>
  <c r="M150" i="3" s="1"/>
  <c r="O150" i="3" s="1"/>
  <c r="K372" i="3"/>
  <c r="L372" i="3" s="1"/>
  <c r="M372" i="3" s="1"/>
  <c r="O372" i="3" s="1"/>
  <c r="K441" i="3"/>
  <c r="L441" i="3" s="1"/>
  <c r="M441" i="3" s="1"/>
  <c r="O441" i="3" s="1"/>
  <c r="K116" i="3"/>
  <c r="L116" i="3" s="1"/>
  <c r="M116" i="3" s="1"/>
  <c r="O116" i="3" s="1"/>
  <c r="K205" i="3"/>
  <c r="L205" i="3" s="1"/>
  <c r="M205" i="3" s="1"/>
  <c r="O205" i="3" s="1"/>
  <c r="K108" i="3"/>
  <c r="L108" i="3" s="1"/>
  <c r="M108" i="3" s="1"/>
  <c r="O108" i="3" s="1"/>
  <c r="K468" i="3"/>
  <c r="L468" i="3" s="1"/>
  <c r="M468" i="3" s="1"/>
  <c r="O468" i="3" s="1"/>
  <c r="K487" i="3"/>
  <c r="L487" i="3" s="1"/>
  <c r="M487" i="3" s="1"/>
  <c r="O487" i="3" s="1"/>
  <c r="K324" i="3"/>
  <c r="L324" i="3" s="1"/>
  <c r="M324" i="3" s="1"/>
  <c r="O324" i="3" s="1"/>
  <c r="K161" i="3"/>
  <c r="L161" i="3" s="1"/>
  <c r="M161" i="3" s="1"/>
  <c r="O161" i="3" s="1"/>
  <c r="K74" i="3"/>
  <c r="L74" i="3" s="1"/>
  <c r="M74" i="3" s="1"/>
  <c r="O74" i="3" s="1"/>
  <c r="K330" i="3"/>
  <c r="L330" i="3" s="1"/>
  <c r="M330" i="3" s="1"/>
  <c r="O330" i="3" s="1"/>
  <c r="K288" i="3"/>
  <c r="L288" i="3" s="1"/>
  <c r="M288" i="3" s="1"/>
  <c r="O288" i="3" s="1"/>
  <c r="K332" i="3"/>
  <c r="L332" i="3" s="1"/>
  <c r="M332" i="3" s="1"/>
  <c r="O332" i="3" s="1"/>
  <c r="K369" i="3"/>
  <c r="L369" i="3" s="1"/>
  <c r="M369" i="3" s="1"/>
  <c r="O369" i="3" s="1"/>
  <c r="K197" i="3"/>
  <c r="L197" i="3" s="1"/>
  <c r="M197" i="3" s="1"/>
  <c r="O197" i="3" s="1"/>
  <c r="K239" i="3"/>
  <c r="L239" i="3" s="1"/>
  <c r="M239" i="3" s="1"/>
  <c r="O239" i="3" s="1"/>
  <c r="K245" i="3"/>
  <c r="L245" i="3" s="1"/>
  <c r="M245" i="3" s="1"/>
  <c r="O245" i="3" s="1"/>
  <c r="K303" i="3"/>
  <c r="L303" i="3" s="1"/>
  <c r="M303" i="3" s="1"/>
  <c r="O303" i="3" s="1"/>
  <c r="K322" i="3"/>
  <c r="L322" i="3" s="1"/>
  <c r="M322" i="3" s="1"/>
  <c r="O322" i="3" s="1"/>
  <c r="K373" i="3"/>
  <c r="L373" i="3" s="1"/>
  <c r="M373" i="3" s="1"/>
  <c r="O373" i="3" s="1"/>
  <c r="K461" i="3"/>
  <c r="L461" i="3" s="1"/>
  <c r="M461" i="3" s="1"/>
  <c r="O461" i="3" s="1"/>
  <c r="K297" i="3"/>
  <c r="L297" i="3" s="1"/>
  <c r="M297" i="3" s="1"/>
  <c r="O297" i="3" s="1"/>
  <c r="K107" i="3"/>
  <c r="L107" i="3" s="1"/>
  <c r="M107" i="3" s="1"/>
  <c r="O107" i="3" s="1"/>
  <c r="K237" i="3"/>
  <c r="L237" i="3" s="1"/>
  <c r="M237" i="3" s="1"/>
  <c r="O237" i="3" s="1"/>
  <c r="K113" i="3"/>
  <c r="L113" i="3" s="1"/>
  <c r="M113" i="3" s="1"/>
  <c r="O113" i="3" s="1"/>
  <c r="K186" i="3"/>
  <c r="L186" i="3" s="1"/>
  <c r="M186" i="3" s="1"/>
  <c r="O186" i="3" s="1"/>
  <c r="K134" i="3"/>
  <c r="L134" i="3" s="1"/>
  <c r="M134" i="3" s="1"/>
  <c r="O134" i="3" s="1"/>
  <c r="K500" i="3"/>
  <c r="L500" i="3" s="1"/>
  <c r="M500" i="3" s="1"/>
  <c r="O500" i="3" s="1"/>
  <c r="K398" i="3"/>
  <c r="L398" i="3" s="1"/>
  <c r="M398" i="3" s="1"/>
  <c r="O398" i="3" s="1"/>
  <c r="K403" i="3"/>
  <c r="L403" i="3" s="1"/>
  <c r="M403" i="3" s="1"/>
  <c r="O403" i="3" s="1"/>
  <c r="K275" i="3"/>
  <c r="L275" i="3" s="1"/>
  <c r="M275" i="3" s="1"/>
  <c r="O275" i="3" s="1"/>
  <c r="K412" i="3"/>
  <c r="L412" i="3" s="1"/>
  <c r="M412" i="3" s="1"/>
  <c r="O412" i="3" s="1"/>
  <c r="K428" i="3"/>
  <c r="L428" i="3" s="1"/>
  <c r="M428" i="3" s="1"/>
  <c r="O428" i="3" s="1"/>
  <c r="K453" i="3"/>
  <c r="L453" i="3" s="1"/>
  <c r="M453" i="3" s="1"/>
  <c r="O453" i="3" s="1"/>
  <c r="K227" i="3"/>
  <c r="L227" i="3" s="1"/>
  <c r="M227" i="3" s="1"/>
  <c r="O227" i="3" s="1"/>
  <c r="K274" i="3"/>
  <c r="L274" i="3" s="1"/>
  <c r="M274" i="3" s="1"/>
  <c r="O274" i="3" s="1"/>
  <c r="K233" i="3"/>
  <c r="L233" i="3" s="1"/>
  <c r="M233" i="3" s="1"/>
  <c r="O233" i="3" s="1"/>
  <c r="K111" i="3"/>
  <c r="L111" i="3" s="1"/>
  <c r="M111" i="3" s="1"/>
  <c r="O111" i="3" s="1"/>
  <c r="K439" i="3"/>
  <c r="L439" i="3" s="1"/>
  <c r="M439" i="3" s="1"/>
  <c r="O439" i="3" s="1"/>
  <c r="K446" i="3"/>
  <c r="L446" i="3" s="1"/>
  <c r="M446" i="3" s="1"/>
  <c r="O446" i="3" s="1"/>
  <c r="K424" i="3"/>
  <c r="L424" i="3" s="1"/>
  <c r="M424" i="3" s="1"/>
  <c r="O424" i="3" s="1"/>
  <c r="K478" i="3"/>
  <c r="L478" i="3" s="1"/>
  <c r="M478" i="3" s="1"/>
  <c r="O478" i="3" s="1"/>
  <c r="K192" i="3"/>
  <c r="L192" i="3" s="1"/>
  <c r="M192" i="3" s="1"/>
  <c r="O192" i="3" s="1"/>
  <c r="K316" i="3"/>
  <c r="L316" i="3" s="1"/>
  <c r="M316" i="3" s="1"/>
  <c r="O316" i="3" s="1"/>
  <c r="K363" i="3"/>
  <c r="L363" i="3" s="1"/>
  <c r="M363" i="3" s="1"/>
  <c r="O363" i="3" s="1"/>
  <c r="K123" i="3"/>
  <c r="L123" i="3" s="1"/>
  <c r="M123" i="3" s="1"/>
  <c r="O123" i="3" s="1"/>
  <c r="K459" i="3"/>
  <c r="L459" i="3" s="1"/>
  <c r="M459" i="3" s="1"/>
  <c r="O459" i="3" s="1"/>
  <c r="K352" i="3"/>
  <c r="L352" i="3" s="1"/>
  <c r="M352" i="3" s="1"/>
  <c r="O352" i="3" s="1"/>
  <c r="K405" i="3"/>
  <c r="L405" i="3" s="1"/>
  <c r="M405" i="3" s="1"/>
  <c r="O405" i="3" s="1"/>
  <c r="K269" i="3"/>
  <c r="L269" i="3" s="1"/>
  <c r="M269" i="3" s="1"/>
  <c r="O269" i="3" s="1"/>
  <c r="K124" i="3"/>
  <c r="L124" i="3" s="1"/>
  <c r="M124" i="3" s="1"/>
  <c r="O124" i="3" s="1"/>
  <c r="K285" i="3"/>
  <c r="L285" i="3" s="1"/>
  <c r="M285" i="3" s="1"/>
  <c r="O285" i="3" s="1"/>
  <c r="K182" i="3"/>
  <c r="L182" i="3" s="1"/>
  <c r="M182" i="3" s="1"/>
  <c r="O182" i="3" s="1"/>
  <c r="K260" i="3"/>
  <c r="L260" i="3" s="1"/>
  <c r="M260" i="3" s="1"/>
  <c r="O260" i="3" s="1"/>
  <c r="K337" i="3"/>
  <c r="L337" i="3" s="1"/>
  <c r="M337" i="3" s="1"/>
  <c r="O337" i="3" s="1"/>
  <c r="K122" i="3"/>
  <c r="L122" i="3" s="1"/>
  <c r="M122" i="3" s="1"/>
  <c r="O122" i="3" s="1"/>
  <c r="K94" i="3"/>
  <c r="L94" i="3" s="1"/>
  <c r="M94" i="3" s="1"/>
  <c r="O94" i="3" s="1"/>
  <c r="K80" i="3"/>
  <c r="L80" i="3" s="1"/>
  <c r="M80" i="3" s="1"/>
  <c r="O80" i="3" s="1"/>
  <c r="K117" i="3"/>
  <c r="L117" i="3" s="1"/>
  <c r="M117" i="3" s="1"/>
  <c r="O117" i="3" s="1"/>
  <c r="K151" i="3"/>
  <c r="L151" i="3" s="1"/>
  <c r="M151" i="3" s="1"/>
  <c r="O151" i="3" s="1"/>
  <c r="K488" i="3"/>
  <c r="L488" i="3" s="1"/>
  <c r="M488" i="3" s="1"/>
  <c r="O488" i="3" s="1"/>
  <c r="K169" i="3"/>
  <c r="L169" i="3" s="1"/>
  <c r="M169" i="3" s="1"/>
  <c r="O169" i="3" s="1"/>
  <c r="K86" i="3"/>
  <c r="L86" i="3" s="1"/>
  <c r="M86" i="3" s="1"/>
  <c r="O86" i="3" s="1"/>
  <c r="K271" i="3"/>
  <c r="L271" i="3" s="1"/>
  <c r="M271" i="3" s="1"/>
  <c r="O271" i="3" s="1"/>
  <c r="K411" i="3"/>
  <c r="L411" i="3" s="1"/>
  <c r="M411" i="3" s="1"/>
  <c r="O411" i="3" s="1"/>
  <c r="K164" i="3"/>
  <c r="L164" i="3" s="1"/>
  <c r="M164" i="3" s="1"/>
  <c r="O164" i="3" s="1"/>
  <c r="K106" i="3"/>
  <c r="L106" i="3" s="1"/>
  <c r="M106" i="3" s="1"/>
  <c r="O106" i="3" s="1"/>
  <c r="K127" i="3"/>
  <c r="L127" i="3" s="1"/>
  <c r="M127" i="3" s="1"/>
  <c r="O127" i="3" s="1"/>
  <c r="K314" i="3"/>
  <c r="L314" i="3" s="1"/>
  <c r="M314" i="3" s="1"/>
  <c r="O314" i="3" s="1"/>
  <c r="K482" i="3"/>
  <c r="L482" i="3" s="1"/>
  <c r="M482" i="3" s="1"/>
  <c r="O482" i="3" s="1"/>
  <c r="K486" i="3"/>
  <c r="L486" i="3" s="1"/>
  <c r="M486" i="3" s="1"/>
  <c r="O486" i="3" s="1"/>
  <c r="K137" i="3"/>
  <c r="L137" i="3" s="1"/>
  <c r="M137" i="3" s="1"/>
  <c r="O137" i="3" s="1"/>
  <c r="K110" i="3"/>
  <c r="L110" i="3" s="1"/>
  <c r="M110" i="3" s="1"/>
  <c r="O110" i="3" s="1"/>
  <c r="K408" i="3"/>
  <c r="L408" i="3" s="1"/>
  <c r="M408" i="3" s="1"/>
  <c r="O408" i="3" s="1"/>
  <c r="K119" i="3"/>
  <c r="L119" i="3" s="1"/>
  <c r="M119" i="3" s="1"/>
  <c r="O119" i="3" s="1"/>
  <c r="K365" i="3"/>
  <c r="L365" i="3" s="1"/>
  <c r="M365" i="3" s="1"/>
  <c r="O365" i="3" s="1"/>
  <c r="K222" i="3"/>
  <c r="L222" i="3" s="1"/>
  <c r="M222" i="3" s="1"/>
  <c r="O222" i="3" s="1"/>
  <c r="K183" i="3"/>
  <c r="L183" i="3" s="1"/>
  <c r="M183" i="3" s="1"/>
  <c r="O183" i="3" s="1"/>
  <c r="K95" i="3"/>
  <c r="L95" i="3" s="1"/>
  <c r="M95" i="3" s="1"/>
  <c r="O95" i="3" s="1"/>
  <c r="K278" i="3"/>
  <c r="L278" i="3" s="1"/>
  <c r="M278" i="3" s="1"/>
  <c r="O278" i="3" s="1"/>
  <c r="K492" i="3"/>
  <c r="L492" i="3" s="1"/>
  <c r="M492" i="3" s="1"/>
  <c r="O492" i="3" s="1"/>
  <c r="K100" i="3"/>
  <c r="L100" i="3" s="1"/>
  <c r="M100" i="3" s="1"/>
  <c r="O100" i="3" s="1"/>
  <c r="K131" i="3"/>
  <c r="L131" i="3" s="1"/>
  <c r="M131" i="3" s="1"/>
  <c r="O131" i="3" s="1"/>
  <c r="K382" i="3"/>
  <c r="L382" i="3" s="1"/>
  <c r="M382" i="3" s="1"/>
  <c r="O382" i="3" s="1"/>
  <c r="K175" i="3"/>
  <c r="L175" i="3" s="1"/>
  <c r="M175" i="3" s="1"/>
  <c r="O175" i="3" s="1"/>
  <c r="K221" i="3"/>
  <c r="L221" i="3" s="1"/>
  <c r="M221" i="3" s="1"/>
  <c r="O221" i="3" s="1"/>
  <c r="K190" i="3"/>
  <c r="L190" i="3" s="1"/>
  <c r="M190" i="3" s="1"/>
  <c r="O190" i="3" s="1"/>
  <c r="K226" i="3"/>
  <c r="L226" i="3" s="1"/>
  <c r="M226" i="3" s="1"/>
  <c r="O226" i="3" s="1"/>
  <c r="K198" i="3"/>
  <c r="L198" i="3" s="1"/>
  <c r="M198" i="3" s="1"/>
  <c r="O198" i="3" s="1"/>
  <c r="K379" i="3"/>
  <c r="L379" i="3" s="1"/>
  <c r="M379" i="3" s="1"/>
  <c r="O379" i="3" s="1"/>
  <c r="K433" i="3"/>
  <c r="L433" i="3" s="1"/>
  <c r="M433" i="3" s="1"/>
  <c r="O433" i="3" s="1"/>
  <c r="K118" i="3"/>
  <c r="L118" i="3" s="1"/>
  <c r="M118" i="3" s="1"/>
  <c r="O118" i="3" s="1"/>
  <c r="K431" i="3"/>
  <c r="L431" i="3" s="1"/>
  <c r="M431" i="3" s="1"/>
  <c r="O431" i="3" s="1"/>
  <c r="K145" i="3"/>
  <c r="L145" i="3" s="1"/>
  <c r="M145" i="3" s="1"/>
  <c r="O145" i="3" s="1"/>
  <c r="K354" i="3"/>
  <c r="L354" i="3" s="1"/>
  <c r="M354" i="3" s="1"/>
  <c r="O354" i="3" s="1"/>
  <c r="K356" i="3"/>
  <c r="L356" i="3" s="1"/>
  <c r="M356" i="3" s="1"/>
  <c r="O356" i="3" s="1"/>
  <c r="K340" i="3"/>
  <c r="L340" i="3" s="1"/>
  <c r="M340" i="3" s="1"/>
  <c r="O340" i="3" s="1"/>
  <c r="K300" i="3"/>
  <c r="L300" i="3" s="1"/>
  <c r="M300" i="3" s="1"/>
  <c r="O300" i="3" s="1"/>
  <c r="K495" i="3"/>
  <c r="L495" i="3" s="1"/>
  <c r="M495" i="3" s="1"/>
  <c r="O495" i="3" s="1"/>
  <c r="K331" i="3"/>
  <c r="L331" i="3" s="1"/>
  <c r="M331" i="3" s="1"/>
  <c r="O331" i="3" s="1"/>
  <c r="K301" i="3"/>
  <c r="L301" i="3" s="1"/>
  <c r="M301" i="3" s="1"/>
  <c r="O301" i="3" s="1"/>
  <c r="K323" i="3"/>
  <c r="L323" i="3" s="1"/>
  <c r="M323" i="3" s="1"/>
  <c r="O323" i="3" s="1"/>
  <c r="K357" i="3"/>
  <c r="L357" i="3" s="1"/>
  <c r="M357" i="3" s="1"/>
  <c r="O357" i="3" s="1"/>
  <c r="K252" i="3"/>
  <c r="L252" i="3" s="1"/>
  <c r="M252" i="3" s="1"/>
  <c r="O252" i="3" s="1"/>
  <c r="K423" i="3"/>
  <c r="L423" i="3" s="1"/>
  <c r="M423" i="3" s="1"/>
  <c r="O423" i="3" s="1"/>
  <c r="K483" i="3"/>
  <c r="L483" i="3" s="1"/>
  <c r="M483" i="3" s="1"/>
  <c r="O483" i="3" s="1"/>
  <c r="K79" i="3"/>
  <c r="L79" i="3" s="1"/>
  <c r="M79" i="3" s="1"/>
  <c r="O79" i="3" s="1"/>
  <c r="K265" i="3"/>
  <c r="L265" i="3" s="1"/>
  <c r="M265" i="3" s="1"/>
  <c r="O265" i="3" s="1"/>
  <c r="K98" i="3"/>
  <c r="L98" i="3" s="1"/>
  <c r="M98" i="3" s="1"/>
  <c r="O98" i="3" s="1"/>
  <c r="K220" i="3"/>
  <c r="L220" i="3" s="1"/>
  <c r="M220" i="3" s="1"/>
  <c r="O220" i="3" s="1"/>
  <c r="K280" i="3"/>
  <c r="L280" i="3" s="1"/>
  <c r="M280" i="3" s="1"/>
  <c r="O280" i="3" s="1"/>
  <c r="K407" i="3"/>
  <c r="L407" i="3" s="1"/>
  <c r="M407" i="3" s="1"/>
  <c r="O407" i="3" s="1"/>
  <c r="K187" i="3"/>
  <c r="L187" i="3" s="1"/>
  <c r="M187" i="3" s="1"/>
  <c r="O187" i="3" s="1"/>
  <c r="K484" i="3"/>
  <c r="L484" i="3" s="1"/>
  <c r="M484" i="3" s="1"/>
  <c r="O484" i="3" s="1"/>
  <c r="K328" i="3"/>
  <c r="L328" i="3" s="1"/>
  <c r="M328" i="3" s="1"/>
  <c r="O328" i="3" s="1"/>
  <c r="K172" i="3"/>
  <c r="L172" i="3" s="1"/>
  <c r="M172" i="3" s="1"/>
  <c r="O172" i="3" s="1"/>
  <c r="K279" i="3"/>
  <c r="L279" i="3" s="1"/>
  <c r="M279" i="3" s="1"/>
  <c r="O279" i="3" s="1"/>
  <c r="K464" i="3"/>
  <c r="L464" i="3" s="1"/>
  <c r="M464" i="3" s="1"/>
  <c r="O464" i="3" s="1"/>
  <c r="K130" i="3"/>
  <c r="L130" i="3" s="1"/>
  <c r="M130" i="3" s="1"/>
  <c r="O130" i="3" s="1"/>
  <c r="K410" i="3"/>
  <c r="L410" i="3" s="1"/>
  <c r="M410" i="3" s="1"/>
  <c r="O410" i="3" s="1"/>
  <c r="K294" i="3"/>
  <c r="L294" i="3" s="1"/>
  <c r="M294" i="3" s="1"/>
  <c r="O294" i="3" s="1"/>
  <c r="K125" i="3"/>
  <c r="L125" i="3" s="1"/>
  <c r="M125" i="3" s="1"/>
  <c r="O125" i="3" s="1"/>
  <c r="K228" i="3"/>
  <c r="L228" i="3" s="1"/>
  <c r="M228" i="3" s="1"/>
  <c r="O228" i="3" s="1"/>
  <c r="K416" i="3"/>
  <c r="L416" i="3" s="1"/>
  <c r="M416" i="3" s="1"/>
  <c r="O416" i="3" s="1"/>
  <c r="K364" i="3"/>
  <c r="L364" i="3" s="1"/>
  <c r="M364" i="3" s="1"/>
  <c r="O364" i="3" s="1"/>
  <c r="K261" i="3"/>
  <c r="L261" i="3" s="1"/>
  <c r="M261" i="3" s="1"/>
  <c r="O261" i="3" s="1"/>
  <c r="K196" i="3"/>
  <c r="L196" i="3" s="1"/>
  <c r="M196" i="3" s="1"/>
  <c r="O196" i="3" s="1"/>
  <c r="K225" i="3"/>
  <c r="L225" i="3" s="1"/>
  <c r="M225" i="3" s="1"/>
  <c r="O225" i="3" s="1"/>
  <c r="K128" i="3"/>
  <c r="L128" i="3" s="1"/>
  <c r="M128" i="3" s="1"/>
  <c r="O128" i="3" s="1"/>
  <c r="K158" i="3"/>
  <c r="L158" i="3" s="1"/>
  <c r="M158" i="3" s="1"/>
  <c r="O158" i="3" s="1"/>
  <c r="K440" i="3"/>
  <c r="L440" i="3" s="1"/>
  <c r="M440" i="3" s="1"/>
  <c r="O440" i="3" s="1"/>
  <c r="K375" i="3"/>
  <c r="L375" i="3" s="1"/>
  <c r="M375" i="3" s="1"/>
  <c r="O375" i="3" s="1"/>
  <c r="K370" i="3"/>
  <c r="L370" i="3" s="1"/>
  <c r="M370" i="3" s="1"/>
  <c r="O370" i="3" s="1"/>
  <c r="K163" i="3"/>
  <c r="L163" i="3" s="1"/>
  <c r="M163" i="3" s="1"/>
  <c r="O163" i="3" s="1"/>
  <c r="K255" i="3"/>
  <c r="L255" i="3" s="1"/>
  <c r="M255" i="3" s="1"/>
  <c r="O255" i="3" s="1"/>
  <c r="K85" i="3"/>
  <c r="L85" i="3" s="1"/>
  <c r="M85" i="3" s="1"/>
  <c r="O85" i="3" s="1"/>
  <c r="K343" i="3"/>
  <c r="L343" i="3" s="1"/>
  <c r="M343" i="3" s="1"/>
  <c r="O343" i="3" s="1"/>
  <c r="K142" i="3"/>
  <c r="L142" i="3" s="1"/>
  <c r="M142" i="3" s="1"/>
  <c r="O142" i="3" s="1"/>
  <c r="K77" i="3"/>
  <c r="L77" i="3" s="1"/>
  <c r="M77" i="3" s="1"/>
  <c r="O77" i="3" s="1"/>
  <c r="K406" i="3"/>
  <c r="L406" i="3" s="1"/>
  <c r="M406" i="3" s="1"/>
  <c r="O406" i="3" s="1"/>
  <c r="K250" i="3"/>
  <c r="L250" i="3" s="1"/>
  <c r="M250" i="3" s="1"/>
  <c r="O250" i="3" s="1"/>
  <c r="K200" i="3"/>
  <c r="L200" i="3" s="1"/>
  <c r="M200" i="3" s="1"/>
  <c r="O200" i="3" s="1"/>
  <c r="K378" i="3"/>
  <c r="L378" i="3" s="1"/>
  <c r="M378" i="3" s="1"/>
  <c r="O378" i="3" s="1"/>
  <c r="K246" i="3"/>
  <c r="L246" i="3" s="1"/>
  <c r="M246" i="3" s="1"/>
  <c r="O246" i="3" s="1"/>
  <c r="K254" i="3"/>
  <c r="L254" i="3" s="1"/>
  <c r="M254" i="3" s="1"/>
  <c r="O254" i="3" s="1"/>
  <c r="K217" i="3"/>
  <c r="L217" i="3" s="1"/>
  <c r="M217" i="3" s="1"/>
  <c r="O217" i="3" s="1"/>
  <c r="K470" i="3"/>
  <c r="L470" i="3" s="1"/>
  <c r="M470" i="3" s="1"/>
  <c r="O470" i="3" s="1"/>
  <c r="K292" i="3"/>
  <c r="L292" i="3" s="1"/>
  <c r="M292" i="3" s="1"/>
  <c r="O292" i="3" s="1"/>
  <c r="K104" i="3"/>
  <c r="L104" i="3" s="1"/>
  <c r="M104" i="3" s="1"/>
  <c r="O104" i="3" s="1"/>
  <c r="K132" i="3"/>
  <c r="L132" i="3" s="1"/>
  <c r="M132" i="3" s="1"/>
  <c r="O132" i="3" s="1"/>
  <c r="K76" i="3"/>
  <c r="L76" i="3" s="1"/>
  <c r="M76" i="3" s="1"/>
  <c r="O76" i="3" s="1"/>
  <c r="K388" i="3"/>
  <c r="L388" i="3" s="1"/>
  <c r="M388" i="3" s="1"/>
  <c r="O388" i="3" s="1"/>
  <c r="K236" i="3"/>
  <c r="L236" i="3" s="1"/>
  <c r="M236" i="3" s="1"/>
  <c r="O236" i="3" s="1"/>
  <c r="K235" i="3"/>
  <c r="L235" i="3" s="1"/>
  <c r="M235" i="3" s="1"/>
  <c r="O235" i="3" s="1"/>
  <c r="K109" i="3"/>
  <c r="L109" i="3" s="1"/>
  <c r="M109" i="3" s="1"/>
  <c r="O109" i="3" s="1"/>
  <c r="K75" i="3"/>
  <c r="L75" i="3" s="1"/>
  <c r="M75" i="3" s="1"/>
  <c r="O75" i="3" s="1"/>
  <c r="K425" i="3"/>
  <c r="L425" i="3" s="1"/>
  <c r="M425" i="3" s="1"/>
  <c r="O425" i="3" s="1"/>
  <c r="K436" i="3"/>
  <c r="L436" i="3" s="1"/>
  <c r="M436" i="3" s="1"/>
  <c r="O436" i="3" s="1"/>
  <c r="K206" i="3"/>
  <c r="L206" i="3" s="1"/>
  <c r="M206" i="3" s="1"/>
  <c r="O206" i="3" s="1"/>
  <c r="K422" i="3"/>
  <c r="L422" i="3" s="1"/>
  <c r="M422" i="3" s="1"/>
  <c r="O422" i="3" s="1"/>
  <c r="K177" i="3"/>
  <c r="L177" i="3" s="1"/>
  <c r="M177" i="3" s="1"/>
  <c r="O177" i="3" s="1"/>
  <c r="K215" i="3"/>
  <c r="L215" i="3" s="1"/>
  <c r="M215" i="3" s="1"/>
  <c r="O215" i="3" s="1"/>
  <c r="K444" i="3"/>
  <c r="L444" i="3" s="1"/>
  <c r="M444" i="3" s="1"/>
  <c r="O444" i="3" s="1"/>
  <c r="K286" i="3"/>
  <c r="L286" i="3" s="1"/>
  <c r="M286" i="3" s="1"/>
  <c r="O286" i="3" s="1"/>
  <c r="K496" i="3"/>
  <c r="L496" i="3" s="1"/>
  <c r="M496" i="3" s="1"/>
  <c r="O496" i="3" s="1"/>
  <c r="K191" i="3"/>
  <c r="L191" i="3" s="1"/>
  <c r="M191" i="3" s="1"/>
  <c r="O191" i="3" s="1"/>
  <c r="K345" i="3"/>
  <c r="L345" i="3" s="1"/>
  <c r="M345" i="3" s="1"/>
  <c r="O345" i="3" s="1"/>
  <c r="K281" i="3"/>
  <c r="L281" i="3" s="1"/>
  <c r="M281" i="3" s="1"/>
  <c r="O281" i="3" s="1"/>
  <c r="K231" i="3"/>
  <c r="L231" i="3" s="1"/>
  <c r="M231" i="3" s="1"/>
  <c r="O231" i="3" s="1"/>
  <c r="K165" i="3"/>
  <c r="L165" i="3" s="1"/>
  <c r="M165" i="3" s="1"/>
  <c r="O165" i="3" s="1"/>
  <c r="K166" i="3"/>
  <c r="L166" i="3" s="1"/>
  <c r="M166" i="3" s="1"/>
  <c r="O166" i="3" s="1"/>
  <c r="K350" i="3"/>
  <c r="L350" i="3" s="1"/>
  <c r="M350" i="3" s="1"/>
  <c r="O350" i="3" s="1"/>
  <c r="K387" i="3"/>
  <c r="L387" i="3" s="1"/>
  <c r="M387" i="3" s="1"/>
  <c r="O387" i="3" s="1"/>
  <c r="K81" i="3"/>
  <c r="L81" i="3" s="1"/>
  <c r="M81" i="3" s="1"/>
  <c r="O81" i="3" s="1"/>
  <c r="K427" i="3"/>
  <c r="L427" i="3" s="1"/>
  <c r="M427" i="3" s="1"/>
  <c r="O427" i="3" s="1"/>
  <c r="K268" i="3"/>
  <c r="L268" i="3" s="1"/>
  <c r="M268" i="3" s="1"/>
  <c r="O268" i="3" s="1"/>
  <c r="K155" i="3"/>
  <c r="L155" i="3" s="1"/>
  <c r="M155" i="3" s="1"/>
  <c r="O155" i="3" s="1"/>
  <c r="K298" i="3"/>
  <c r="L298" i="3" s="1"/>
  <c r="M298" i="3" s="1"/>
  <c r="O298" i="3" s="1"/>
  <c r="K102" i="3"/>
  <c r="L102" i="3" s="1"/>
  <c r="M102" i="3" s="1"/>
  <c r="O102" i="3" s="1"/>
  <c r="K458" i="3"/>
  <c r="L458" i="3" s="1"/>
  <c r="M458" i="3" s="1"/>
  <c r="O458" i="3" s="1"/>
  <c r="K476" i="3"/>
  <c r="L476" i="3" s="1"/>
  <c r="M476" i="3" s="1"/>
  <c r="O476" i="3" s="1"/>
  <c r="K413" i="3"/>
  <c r="L413" i="3" s="1"/>
  <c r="M413" i="3" s="1"/>
  <c r="O413" i="3" s="1"/>
  <c r="K135" i="3"/>
  <c r="L135" i="3" s="1"/>
  <c r="M135" i="3" s="1"/>
  <c r="O135" i="3" s="1"/>
  <c r="K485" i="3"/>
  <c r="L485" i="3" s="1"/>
  <c r="M485" i="3" s="1"/>
  <c r="O485" i="3" s="1"/>
  <c r="K270" i="3"/>
  <c r="L270" i="3" s="1"/>
  <c r="M270" i="3" s="1"/>
  <c r="O270" i="3" s="1"/>
  <c r="K216" i="3"/>
  <c r="L216" i="3" s="1"/>
  <c r="M216" i="3" s="1"/>
  <c r="O216" i="3" s="1"/>
  <c r="K201" i="3"/>
  <c r="L201" i="3" s="1"/>
  <c r="M201" i="3" s="1"/>
  <c r="O201" i="3" s="1"/>
  <c r="K327" i="3"/>
  <c r="L327" i="3" s="1"/>
  <c r="M327" i="3" s="1"/>
  <c r="O327" i="3" s="1"/>
  <c r="K289" i="3"/>
  <c r="L289" i="3" s="1"/>
  <c r="M289" i="3" s="1"/>
  <c r="O289" i="3" s="1"/>
  <c r="K143" i="3"/>
  <c r="L143" i="3" s="1"/>
  <c r="M143" i="3" s="1"/>
  <c r="O143" i="3" s="1"/>
  <c r="K351" i="3"/>
  <c r="L351" i="3" s="1"/>
  <c r="M351" i="3" s="1"/>
  <c r="O351" i="3" s="1"/>
  <c r="K115" i="3"/>
  <c r="L115" i="3" s="1"/>
  <c r="M115" i="3" s="1"/>
  <c r="O115" i="3" s="1"/>
  <c r="K247" i="3"/>
  <c r="L247" i="3" s="1"/>
  <c r="M247" i="3" s="1"/>
  <c r="O247" i="3" s="1"/>
  <c r="K319" i="3"/>
  <c r="L319" i="3" s="1"/>
  <c r="M319" i="3" s="1"/>
  <c r="O319" i="3" s="1"/>
  <c r="K189" i="3"/>
  <c r="L189" i="3" s="1"/>
  <c r="M189" i="3" s="1"/>
  <c r="O189" i="3" s="1"/>
  <c r="K263" i="3"/>
  <c r="L263" i="3" s="1"/>
  <c r="M263" i="3" s="1"/>
  <c r="O263" i="3" s="1"/>
  <c r="K384" i="3"/>
  <c r="L384" i="3" s="1"/>
  <c r="M384" i="3" s="1"/>
  <c r="O384" i="3" s="1"/>
  <c r="K321" i="3"/>
  <c r="L321" i="3" s="1"/>
  <c r="M321" i="3" s="1"/>
  <c r="O321" i="3" s="1"/>
  <c r="K223" i="3"/>
  <c r="L223" i="3" s="1"/>
  <c r="M223" i="3" s="1"/>
  <c r="O223" i="3" s="1"/>
  <c r="K188" i="3"/>
  <c r="L188" i="3" s="1"/>
  <c r="M188" i="3" s="1"/>
  <c r="O188" i="3" s="1"/>
  <c r="K141" i="3"/>
  <c r="L141" i="3" s="1"/>
  <c r="M141" i="3" s="1"/>
  <c r="O141" i="3" s="1"/>
  <c r="K469" i="3"/>
  <c r="L469" i="3" s="1"/>
  <c r="M469" i="3" s="1"/>
  <c r="O469" i="3" s="1"/>
  <c r="K310" i="3"/>
  <c r="L310" i="3" s="1"/>
  <c r="M310" i="3" s="1"/>
  <c r="O310" i="3" s="1"/>
  <c r="K376" i="3"/>
  <c r="L376" i="3" s="1"/>
  <c r="M376" i="3" s="1"/>
  <c r="O376" i="3" s="1"/>
  <c r="K93" i="3"/>
  <c r="L93" i="3" s="1"/>
  <c r="M93" i="3" s="1"/>
  <c r="O93" i="3" s="1"/>
  <c r="K162" i="3"/>
  <c r="L162" i="3" s="1"/>
  <c r="M162" i="3" s="1"/>
  <c r="O162" i="3" s="1"/>
  <c r="K139" i="3"/>
  <c r="L139" i="3" s="1"/>
  <c r="M139" i="3" s="1"/>
  <c r="O139" i="3" s="1"/>
  <c r="K229" i="3"/>
  <c r="L229" i="3" s="1"/>
  <c r="M229" i="3" s="1"/>
  <c r="O229" i="3" s="1"/>
  <c r="K210" i="3"/>
  <c r="L210" i="3" s="1"/>
  <c r="M210" i="3" s="1"/>
  <c r="O210" i="3" s="1"/>
  <c r="K149" i="3"/>
  <c r="L149" i="3" s="1"/>
  <c r="M149" i="3" s="1"/>
  <c r="O149" i="3" s="1"/>
  <c r="K230" i="3"/>
  <c r="L230" i="3" s="1"/>
  <c r="M230" i="3" s="1"/>
  <c r="O230" i="3" s="1"/>
  <c r="K232" i="3"/>
  <c r="L232" i="3" s="1"/>
  <c r="M232" i="3" s="1"/>
  <c r="O232" i="3" s="1"/>
  <c r="K448" i="3"/>
  <c r="L448" i="3" s="1"/>
  <c r="M448" i="3" s="1"/>
  <c r="O448" i="3" s="1"/>
  <c r="K348" i="3"/>
  <c r="L348" i="3" s="1"/>
  <c r="M348" i="3" s="1"/>
  <c r="O348" i="3" s="1"/>
  <c r="K257" i="3"/>
  <c r="L257" i="3" s="1"/>
  <c r="M257" i="3" s="1"/>
  <c r="O257" i="3" s="1"/>
  <c r="K83" i="3"/>
  <c r="L83" i="3" s="1"/>
  <c r="M83" i="3" s="1"/>
  <c r="O83" i="3" s="1"/>
  <c r="K346" i="3"/>
  <c r="L346" i="3" s="1"/>
  <c r="M346" i="3" s="1"/>
  <c r="O346" i="3" s="1"/>
  <c r="K317" i="3"/>
  <c r="L317" i="3" s="1"/>
  <c r="M317" i="3" s="1"/>
  <c r="O317" i="3" s="1"/>
  <c r="K296" i="3"/>
  <c r="L296" i="3" s="1"/>
  <c r="M296" i="3" s="1"/>
  <c r="O296" i="3" s="1"/>
  <c r="K481" i="3"/>
  <c r="L481" i="3" s="1"/>
  <c r="M481" i="3" s="1"/>
  <c r="O481" i="3" s="1"/>
  <c r="K393" i="3"/>
  <c r="L393" i="3" s="1"/>
  <c r="M393" i="3" s="1"/>
  <c r="O393" i="3" s="1"/>
  <c r="K203" i="3"/>
  <c r="L203" i="3" s="1"/>
  <c r="M203" i="3" s="1"/>
  <c r="O203" i="3" s="1"/>
  <c r="K103" i="3"/>
  <c r="L103" i="3" s="1"/>
  <c r="M103" i="3" s="1"/>
  <c r="O103" i="3" s="1"/>
  <c r="K326" i="3"/>
  <c r="L326" i="3" s="1"/>
  <c r="M326" i="3" s="1"/>
  <c r="O326" i="3" s="1"/>
  <c r="K432" i="3"/>
  <c r="L432" i="3" s="1"/>
  <c r="M432" i="3" s="1"/>
  <c r="O432" i="3" s="1"/>
  <c r="K199" i="3"/>
  <c r="L199" i="3" s="1"/>
  <c r="M199" i="3" s="1"/>
  <c r="O199" i="3" s="1"/>
  <c r="K154" i="3"/>
  <c r="L154" i="3" s="1"/>
  <c r="M154" i="3" s="1"/>
  <c r="O154" i="3" s="1"/>
  <c r="K173" i="3"/>
  <c r="L173" i="3" s="1"/>
  <c r="M173" i="3" s="1"/>
  <c r="O173" i="3" s="1"/>
  <c r="K181" i="3"/>
  <c r="L181" i="3" s="1"/>
  <c r="M181" i="3" s="1"/>
  <c r="O181" i="3" s="1"/>
  <c r="K120" i="3"/>
  <c r="L120" i="3" s="1"/>
  <c r="M120" i="3" s="1"/>
  <c r="O120" i="3" s="1"/>
  <c r="K194" i="3"/>
  <c r="L194" i="3" s="1"/>
  <c r="M194" i="3" s="1"/>
  <c r="O194" i="3" s="1"/>
  <c r="K371" i="3"/>
  <c r="L371" i="3" s="1"/>
  <c r="M371" i="3" s="1"/>
  <c r="O371" i="3" s="1"/>
  <c r="K320" i="3"/>
  <c r="L320" i="3" s="1"/>
  <c r="M320" i="3" s="1"/>
  <c r="O320" i="3" s="1"/>
  <c r="K138" i="3"/>
  <c r="L138" i="3" s="1"/>
  <c r="M138" i="3" s="1"/>
  <c r="O138" i="3" s="1"/>
  <c r="K129" i="3"/>
  <c r="L129" i="3" s="1"/>
  <c r="M129" i="3" s="1"/>
  <c r="O129" i="3" s="1"/>
  <c r="K136" i="3"/>
  <c r="L136" i="3" s="1"/>
  <c r="M136" i="3" s="1"/>
  <c r="O136" i="3" s="1"/>
  <c r="K234" i="3"/>
  <c r="L234" i="3" s="1"/>
  <c r="M234" i="3" s="1"/>
  <c r="O234" i="3" s="1"/>
  <c r="K140" i="3"/>
  <c r="L140" i="3" s="1"/>
  <c r="M140" i="3" s="1"/>
  <c r="O140" i="3" s="1"/>
  <c r="K242" i="3"/>
  <c r="L242" i="3" s="1"/>
  <c r="M242" i="3" s="1"/>
  <c r="O242" i="3" s="1"/>
  <c r="K381" i="3"/>
  <c r="L381" i="3" s="1"/>
  <c r="M381" i="3" s="1"/>
  <c r="O381" i="3" s="1"/>
  <c r="K462" i="3"/>
  <c r="L462" i="3" s="1"/>
  <c r="M462" i="3" s="1"/>
  <c r="O462" i="3" s="1"/>
  <c r="K273" i="3"/>
  <c r="L273" i="3" s="1"/>
  <c r="M273" i="3" s="1"/>
  <c r="O273" i="3" s="1"/>
  <c r="K174" i="3"/>
  <c r="L174" i="3" s="1"/>
  <c r="M174" i="3" s="1"/>
  <c r="O174" i="3" s="1"/>
  <c r="K262" i="3"/>
  <c r="L262" i="3" s="1"/>
  <c r="M262" i="3" s="1"/>
  <c r="O262" i="3" s="1"/>
  <c r="K13" i="3"/>
  <c r="L13" i="3" s="1"/>
  <c r="M13" i="3" s="1"/>
  <c r="O13" i="3" s="1"/>
  <c r="K36" i="3"/>
  <c r="L36" i="3" s="1"/>
  <c r="M36" i="3" s="1"/>
  <c r="O36" i="3" s="1"/>
  <c r="K72" i="3"/>
  <c r="L72" i="3" s="1"/>
  <c r="M72" i="3" s="1"/>
  <c r="O72" i="3" s="1"/>
  <c r="K16" i="4"/>
  <c r="L16" i="4" s="1"/>
  <c r="M16" i="4" s="1"/>
  <c r="O16" i="4" s="1"/>
  <c r="K15" i="4"/>
  <c r="L15" i="4" s="1"/>
  <c r="M15" i="4" s="1"/>
  <c r="O15" i="4" s="1"/>
  <c r="K17" i="4"/>
  <c r="L17" i="4" s="1"/>
  <c r="M17" i="4" s="1"/>
  <c r="O17" i="4" s="1"/>
  <c r="K312" i="3"/>
  <c r="L312" i="3" s="1"/>
  <c r="M312" i="3" s="1"/>
  <c r="O312" i="3" s="1"/>
  <c r="K314" i="4"/>
  <c r="L314" i="4" s="1"/>
  <c r="M314" i="4" s="1"/>
  <c r="O314" i="4" s="1"/>
  <c r="K99" i="3"/>
  <c r="L99" i="3" s="1"/>
  <c r="M99" i="3" s="1"/>
  <c r="O99" i="3" s="1"/>
  <c r="K430" i="3"/>
  <c r="L430" i="3" s="1"/>
  <c r="M430" i="3" s="1"/>
  <c r="O430" i="3" s="1"/>
  <c r="K338" i="3"/>
  <c r="L338" i="3" s="1"/>
  <c r="M338" i="3" s="1"/>
  <c r="O338" i="3" s="1"/>
  <c r="K392" i="3"/>
  <c r="L392" i="3" s="1"/>
  <c r="M392" i="3" s="1"/>
  <c r="O392" i="3" s="1"/>
  <c r="K78" i="3"/>
  <c r="L78" i="3" s="1"/>
  <c r="M78" i="3" s="1"/>
  <c r="O78" i="3" s="1"/>
  <c r="K391" i="4"/>
  <c r="L391" i="4" s="1"/>
  <c r="M391" i="4" s="1"/>
  <c r="O391" i="4" s="1"/>
  <c r="K192" i="4"/>
  <c r="L192" i="4" s="1"/>
  <c r="M192" i="4" s="1"/>
  <c r="O192" i="4" s="1"/>
  <c r="K272" i="4"/>
  <c r="L272" i="4" s="1"/>
  <c r="M272" i="4" s="1"/>
  <c r="O272" i="4" s="1"/>
  <c r="K245" i="4"/>
  <c r="L245" i="4" s="1"/>
  <c r="M245" i="4" s="1"/>
  <c r="O245" i="4" s="1"/>
  <c r="K363" i="4"/>
  <c r="L363" i="4" s="1"/>
  <c r="M363" i="4" s="1"/>
  <c r="O363" i="4" s="1"/>
  <c r="K276" i="4"/>
  <c r="L276" i="4" s="1"/>
  <c r="M276" i="4" s="1"/>
  <c r="O276" i="4" s="1"/>
  <c r="K153" i="4"/>
  <c r="L153" i="4" s="1"/>
  <c r="M153" i="4" s="1"/>
  <c r="O153" i="4" s="1"/>
  <c r="K352" i="4"/>
  <c r="L352" i="4" s="1"/>
  <c r="M352" i="4" s="1"/>
  <c r="O352" i="4" s="1"/>
  <c r="K155" i="4"/>
  <c r="L155" i="4" s="1"/>
  <c r="M155" i="4" s="1"/>
  <c r="O155" i="4" s="1"/>
  <c r="K190" i="4"/>
  <c r="L190" i="4" s="1"/>
  <c r="M190" i="4" s="1"/>
  <c r="O190" i="4" s="1"/>
  <c r="K333" i="3"/>
  <c r="L333" i="3" s="1"/>
  <c r="M333" i="3" s="1"/>
  <c r="O333" i="3" s="1"/>
  <c r="K112" i="3"/>
  <c r="L112" i="3" s="1"/>
  <c r="M112" i="3" s="1"/>
  <c r="O112" i="3" s="1"/>
  <c r="K207" i="3"/>
  <c r="L207" i="3" s="1"/>
  <c r="M207" i="3" s="1"/>
  <c r="O207" i="3" s="1"/>
  <c r="K452" i="3"/>
  <c r="L452" i="3" s="1"/>
  <c r="M452" i="3" s="1"/>
  <c r="O452" i="3" s="1"/>
  <c r="K342" i="3"/>
  <c r="L342" i="3" s="1"/>
  <c r="M342" i="3" s="1"/>
  <c r="O342" i="3" s="1"/>
  <c r="K133" i="3"/>
  <c r="L133" i="3" s="1"/>
  <c r="M133" i="3" s="1"/>
  <c r="O133" i="3" s="1"/>
  <c r="K176" i="3"/>
  <c r="L176" i="3" s="1"/>
  <c r="M176" i="3" s="1"/>
  <c r="O176" i="3" s="1"/>
  <c r="K367" i="3"/>
  <c r="L367" i="3" s="1"/>
  <c r="M367" i="3" s="1"/>
  <c r="O367" i="3" s="1"/>
  <c r="K240" i="3"/>
  <c r="L240" i="3" s="1"/>
  <c r="M240" i="3" s="1"/>
  <c r="O240" i="3" s="1"/>
  <c r="K218" i="3"/>
  <c r="L218" i="3" s="1"/>
  <c r="M218" i="3" s="1"/>
  <c r="O218" i="3" s="1"/>
  <c r="L23" i="4"/>
  <c r="M23" i="4" s="1"/>
  <c r="O23" i="4" s="1"/>
  <c r="L54" i="4"/>
  <c r="M54" i="4" s="1"/>
  <c r="O54" i="4" s="1"/>
  <c r="L37" i="4"/>
  <c r="M37" i="4" s="1"/>
  <c r="O37" i="4" s="1"/>
  <c r="L62" i="4"/>
  <c r="M62" i="4" s="1"/>
  <c r="O62" i="4" s="1"/>
  <c r="L66" i="4"/>
  <c r="M66" i="4" s="1"/>
  <c r="O66" i="4" s="1"/>
  <c r="L12" i="4"/>
  <c r="M12" i="4" s="1"/>
  <c r="O12" i="4" s="1"/>
  <c r="L22" i="4"/>
  <c r="M22" i="4" s="1"/>
  <c r="O22" i="4" s="1"/>
  <c r="L58" i="4"/>
  <c r="M58" i="4" s="1"/>
  <c r="O58" i="4" s="1"/>
  <c r="L8" i="4"/>
  <c r="M8" i="4" s="1"/>
  <c r="O8" i="4" s="1"/>
  <c r="L31" i="4"/>
  <c r="M31" i="4" s="1"/>
  <c r="O31" i="4" s="1"/>
  <c r="L41" i="4"/>
  <c r="M41" i="4" s="1"/>
  <c r="O41" i="4" s="1"/>
  <c r="L28" i="4"/>
  <c r="M28" i="4" s="1"/>
  <c r="O28" i="4" s="1"/>
  <c r="L29" i="4"/>
  <c r="M29" i="4" s="1"/>
  <c r="O29" i="4" s="1"/>
  <c r="L43" i="4"/>
  <c r="M43" i="4" s="1"/>
  <c r="O43" i="4" s="1"/>
  <c r="L14" i="4"/>
  <c r="M14" i="4" s="1"/>
  <c r="O14" i="4" s="1"/>
  <c r="L63" i="4"/>
  <c r="M63" i="4" s="1"/>
  <c r="O63" i="4" s="1"/>
  <c r="L36" i="4"/>
  <c r="M36" i="4" s="1"/>
  <c r="O36" i="4" s="1"/>
  <c r="K25" i="4"/>
  <c r="K21" i="4"/>
  <c r="K60" i="4"/>
  <c r="K64" i="4"/>
  <c r="K39" i="4"/>
  <c r="K72" i="4"/>
  <c r="K7" i="4"/>
  <c r="K53" i="4"/>
  <c r="K27" i="4"/>
  <c r="K35" i="4"/>
  <c r="K57" i="4"/>
  <c r="K55" i="4"/>
  <c r="K44" i="4"/>
  <c r="K38" i="4"/>
  <c r="K5" i="4"/>
  <c r="K61" i="4"/>
  <c r="K20" i="4"/>
  <c r="K50" i="4"/>
  <c r="K33" i="4"/>
  <c r="K47" i="4"/>
  <c r="K13" i="4"/>
  <c r="K56" i="4"/>
  <c r="K9" i="4"/>
  <c r="K10" i="4"/>
  <c r="K65" i="4"/>
  <c r="K34" i="4"/>
  <c r="K69" i="4"/>
  <c r="K6" i="4"/>
  <c r="K42" i="4"/>
  <c r="K71" i="4"/>
  <c r="K30" i="4"/>
  <c r="K18" i="4"/>
  <c r="K24" i="4"/>
  <c r="K32" i="4"/>
  <c r="K70" i="4"/>
  <c r="K49" i="4"/>
  <c r="K68" i="4"/>
  <c r="K46" i="4"/>
  <c r="K19" i="4"/>
  <c r="K63" i="3"/>
  <c r="L63" i="3" s="1"/>
  <c r="M63" i="3" s="1"/>
  <c r="O63" i="3" s="1"/>
  <c r="K58" i="3"/>
  <c r="L58" i="3" s="1"/>
  <c r="M58" i="3" s="1"/>
  <c r="O58" i="3" s="1"/>
  <c r="K30" i="3"/>
  <c r="L30" i="3" s="1"/>
  <c r="M30" i="3" s="1"/>
  <c r="O30" i="3" s="1"/>
  <c r="K43" i="3"/>
  <c r="L43" i="3" s="1"/>
  <c r="M43" i="3" s="1"/>
  <c r="O43" i="3" s="1"/>
  <c r="K35" i="3"/>
  <c r="L35" i="3" s="1"/>
  <c r="M35" i="3" s="1"/>
  <c r="O35" i="3" s="1"/>
  <c r="K47" i="3"/>
  <c r="L47" i="3" s="1"/>
  <c r="M47" i="3" s="1"/>
  <c r="O47" i="3" s="1"/>
  <c r="K14" i="3"/>
  <c r="L14" i="3" s="1"/>
  <c r="M14" i="3" s="1"/>
  <c r="O14" i="3" s="1"/>
  <c r="K15" i="3"/>
  <c r="L15" i="3" s="1"/>
  <c r="M15" i="3" s="1"/>
  <c r="O15" i="3" s="1"/>
  <c r="K22" i="3"/>
  <c r="L22" i="3" s="1"/>
  <c r="M22" i="3" s="1"/>
  <c r="O22" i="3" s="1"/>
  <c r="K16" i="3"/>
  <c r="L16" i="3" s="1"/>
  <c r="M16" i="3" s="1"/>
  <c r="O16" i="3" s="1"/>
  <c r="K32" i="3"/>
  <c r="L32" i="3" s="1"/>
  <c r="M32" i="3" s="1"/>
  <c r="O32" i="3" s="1"/>
  <c r="K66" i="3"/>
  <c r="L66" i="3" s="1"/>
  <c r="M66" i="3" s="1"/>
  <c r="O66" i="3" s="1"/>
  <c r="K19" i="3"/>
  <c r="L19" i="3" s="1"/>
  <c r="M19" i="3" s="1"/>
  <c r="O19" i="3" s="1"/>
  <c r="K50" i="3"/>
  <c r="L50" i="3" s="1"/>
  <c r="M50" i="3" s="1"/>
  <c r="O50" i="3" s="1"/>
  <c r="K5" i="3"/>
  <c r="L5" i="3" s="1"/>
  <c r="M5" i="3" s="1"/>
  <c r="O5" i="3" s="1"/>
  <c r="K57" i="3"/>
  <c r="L57" i="3" s="1"/>
  <c r="M57" i="3" s="1"/>
  <c r="O57" i="3" s="1"/>
  <c r="K23" i="3"/>
  <c r="L23" i="3" s="1"/>
  <c r="M23" i="3" s="1"/>
  <c r="O23" i="3" s="1"/>
  <c r="K37" i="3"/>
  <c r="L37" i="3" s="1"/>
  <c r="M37" i="3" s="1"/>
  <c r="O37" i="3" s="1"/>
  <c r="K25" i="3"/>
  <c r="L25" i="3" s="1"/>
  <c r="M25" i="3" s="1"/>
  <c r="O25" i="3" s="1"/>
  <c r="K69" i="3"/>
  <c r="L69" i="3" s="1"/>
  <c r="M69" i="3" s="1"/>
  <c r="O69" i="3" s="1"/>
  <c r="K39" i="3"/>
  <c r="L39" i="3" s="1"/>
  <c r="M39" i="3" s="1"/>
  <c r="O39" i="3" s="1"/>
  <c r="K70" i="3"/>
  <c r="L70" i="3" s="1"/>
  <c r="M70" i="3" s="1"/>
  <c r="O70" i="3" s="1"/>
  <c r="K56" i="3"/>
  <c r="L56" i="3" s="1"/>
  <c r="M56" i="3" s="1"/>
  <c r="O56" i="3" s="1"/>
  <c r="K42" i="3"/>
  <c r="L42" i="3" s="1"/>
  <c r="M42" i="3" s="1"/>
  <c r="O42" i="3" s="1"/>
  <c r="K52" i="3"/>
  <c r="L52" i="3" s="1"/>
  <c r="M52" i="3" s="1"/>
  <c r="O52" i="3" s="1"/>
  <c r="K24" i="3"/>
  <c r="L24" i="3" s="1"/>
  <c r="M24" i="3" s="1"/>
  <c r="O24" i="3" s="1"/>
  <c r="K41" i="3"/>
  <c r="L41" i="3" s="1"/>
  <c r="M41" i="3" s="1"/>
  <c r="O41" i="3" s="1"/>
  <c r="K73" i="3"/>
  <c r="L73" i="3" s="1"/>
  <c r="M73" i="3" s="1"/>
  <c r="O73" i="3" s="1"/>
  <c r="K51" i="3"/>
  <c r="L51" i="3" s="1"/>
  <c r="M51" i="3" s="1"/>
  <c r="O51" i="3" s="1"/>
  <c r="K7" i="3"/>
  <c r="L7" i="3" s="1"/>
  <c r="M7" i="3" s="1"/>
  <c r="O7" i="3" s="1"/>
  <c r="K11" i="3"/>
  <c r="L11" i="3" s="1"/>
  <c r="M11" i="3" s="1"/>
  <c r="O11" i="3" s="1"/>
  <c r="K61" i="3"/>
  <c r="L61" i="3" s="1"/>
  <c r="M61" i="3" s="1"/>
  <c r="O61" i="3" s="1"/>
  <c r="K46" i="3"/>
  <c r="L46" i="3" s="1"/>
  <c r="M46" i="3" s="1"/>
  <c r="O46" i="3" s="1"/>
  <c r="K55" i="3"/>
  <c r="L55" i="3" s="1"/>
  <c r="M55" i="3" s="1"/>
  <c r="O55" i="3" s="1"/>
  <c r="K34" i="3"/>
  <c r="L34" i="3" s="1"/>
  <c r="M34" i="3" s="1"/>
  <c r="O34" i="3" s="1"/>
  <c r="K8" i="3"/>
  <c r="L8" i="3" s="1"/>
  <c r="M8" i="3" s="1"/>
  <c r="O8" i="3" s="1"/>
  <c r="K20" i="3"/>
  <c r="L20" i="3" s="1"/>
  <c r="M20" i="3" s="1"/>
  <c r="O20" i="3" s="1"/>
  <c r="K49" i="3"/>
  <c r="L49" i="3" s="1"/>
  <c r="M49" i="3" s="1"/>
  <c r="O49" i="3" s="1"/>
  <c r="K6" i="3"/>
  <c r="L6" i="3" s="1"/>
  <c r="M6" i="3" s="1"/>
  <c r="O6" i="3" s="1"/>
  <c r="K59" i="3"/>
  <c r="L59" i="3" s="1"/>
  <c r="M59" i="3" s="1"/>
  <c r="O59" i="3" s="1"/>
  <c r="K28" i="3"/>
  <c r="L28" i="3" s="1"/>
  <c r="M28" i="3" s="1"/>
  <c r="O28" i="3" s="1"/>
  <c r="R5" i="2"/>
  <c r="R4" i="2"/>
  <c r="L15" i="6" l="1"/>
  <c r="B16" i="6"/>
  <c r="R10" i="3"/>
  <c r="R20" i="3"/>
  <c r="R30" i="3"/>
  <c r="R40" i="3"/>
  <c r="R50" i="3"/>
  <c r="R60" i="3"/>
  <c r="R70" i="3"/>
  <c r="R80" i="3"/>
  <c r="R90" i="3"/>
  <c r="R100" i="3"/>
  <c r="R110" i="3"/>
  <c r="R120" i="3"/>
  <c r="R130" i="3"/>
  <c r="R140" i="3"/>
  <c r="R150" i="3"/>
  <c r="R160" i="3"/>
  <c r="R170" i="3"/>
  <c r="R180" i="3"/>
  <c r="R190" i="3"/>
  <c r="R200" i="3"/>
  <c r="R210" i="3"/>
  <c r="R220" i="3"/>
  <c r="R230" i="3"/>
  <c r="R240" i="3"/>
  <c r="R250" i="3"/>
  <c r="R260" i="3"/>
  <c r="R270" i="3"/>
  <c r="R11" i="3"/>
  <c r="R21" i="3"/>
  <c r="R31" i="3"/>
  <c r="R41" i="3"/>
  <c r="R51" i="3"/>
  <c r="R61" i="3"/>
  <c r="R71" i="3"/>
  <c r="R81" i="3"/>
  <c r="R91" i="3"/>
  <c r="R101" i="3"/>
  <c r="R111" i="3"/>
  <c r="R121" i="3"/>
  <c r="R131" i="3"/>
  <c r="R141" i="3"/>
  <c r="R151" i="3"/>
  <c r="R161" i="3"/>
  <c r="R171" i="3"/>
  <c r="R181" i="3"/>
  <c r="R191" i="3"/>
  <c r="R201" i="3"/>
  <c r="R211" i="3"/>
  <c r="R221" i="3"/>
  <c r="R231" i="3"/>
  <c r="R241" i="3"/>
  <c r="R12" i="3"/>
  <c r="R22" i="3"/>
  <c r="R32" i="3"/>
  <c r="R42" i="3"/>
  <c r="R52" i="3"/>
  <c r="R62" i="3"/>
  <c r="R72" i="3"/>
  <c r="R82" i="3"/>
  <c r="R92" i="3"/>
  <c r="R102" i="3"/>
  <c r="R9" i="3"/>
  <c r="R19" i="3"/>
  <c r="R29" i="3"/>
  <c r="R39" i="3"/>
  <c r="R49" i="3"/>
  <c r="R59" i="3"/>
  <c r="R69" i="3"/>
  <c r="R79" i="3"/>
  <c r="R89" i="3"/>
  <c r="R99" i="3"/>
  <c r="R109" i="3"/>
  <c r="R119" i="3"/>
  <c r="R129" i="3"/>
  <c r="R139" i="3"/>
  <c r="R149" i="3"/>
  <c r="R159" i="3"/>
  <c r="R169" i="3"/>
  <c r="R179" i="3"/>
  <c r="R189" i="3"/>
  <c r="R199" i="3"/>
  <c r="R209" i="3"/>
  <c r="R219" i="3"/>
  <c r="R229" i="3"/>
  <c r="R239" i="3"/>
  <c r="R15" i="3"/>
  <c r="R33" i="3"/>
  <c r="R47" i="3"/>
  <c r="R65" i="3"/>
  <c r="R83" i="3"/>
  <c r="R97" i="3"/>
  <c r="R114" i="3"/>
  <c r="R127" i="3"/>
  <c r="R143" i="3"/>
  <c r="R156" i="3"/>
  <c r="R172" i="3"/>
  <c r="R185" i="3"/>
  <c r="R198" i="3"/>
  <c r="R214" i="3"/>
  <c r="R227" i="3"/>
  <c r="R243" i="3"/>
  <c r="R254" i="3"/>
  <c r="R265" i="3"/>
  <c r="R276" i="3"/>
  <c r="R286" i="3"/>
  <c r="R296" i="3"/>
  <c r="R306" i="3"/>
  <c r="R316" i="3"/>
  <c r="R326" i="3"/>
  <c r="R336" i="3"/>
  <c r="R346" i="3"/>
  <c r="R356" i="3"/>
  <c r="R366" i="3"/>
  <c r="R376" i="3"/>
  <c r="R386" i="3"/>
  <c r="R396" i="3"/>
  <c r="R406" i="3"/>
  <c r="R416" i="3"/>
  <c r="R426" i="3"/>
  <c r="R436" i="3"/>
  <c r="R446" i="3"/>
  <c r="R456" i="3"/>
  <c r="R466" i="3"/>
  <c r="R476" i="3"/>
  <c r="R486" i="3"/>
  <c r="R496" i="3"/>
  <c r="Q6" i="3"/>
  <c r="Q16" i="3"/>
  <c r="Q26" i="3"/>
  <c r="Q36" i="3"/>
  <c r="Q46" i="3"/>
  <c r="Q56" i="3"/>
  <c r="Q66" i="3"/>
  <c r="Q76" i="3"/>
  <c r="Q86" i="3"/>
  <c r="Q96" i="3"/>
  <c r="Q106" i="3"/>
  <c r="Q116" i="3"/>
  <c r="Q126" i="3"/>
  <c r="Q136" i="3"/>
  <c r="Q146" i="3"/>
  <c r="Q156" i="3"/>
  <c r="Q166" i="3"/>
  <c r="Q176" i="3"/>
  <c r="Q186" i="3"/>
  <c r="Q196" i="3"/>
  <c r="Q206" i="3"/>
  <c r="Q216" i="3"/>
  <c r="Q226" i="3"/>
  <c r="Q236" i="3"/>
  <c r="R16" i="3"/>
  <c r="R34" i="3"/>
  <c r="R48" i="3"/>
  <c r="R66" i="3"/>
  <c r="R84" i="3"/>
  <c r="R98" i="3"/>
  <c r="R115" i="3"/>
  <c r="R128" i="3"/>
  <c r="R144" i="3"/>
  <c r="R157" i="3"/>
  <c r="R173" i="3"/>
  <c r="R186" i="3"/>
  <c r="R202" i="3"/>
  <c r="R215" i="3"/>
  <c r="R228" i="3"/>
  <c r="R244" i="3"/>
  <c r="R255" i="3"/>
  <c r="R266" i="3"/>
  <c r="R277" i="3"/>
  <c r="R287" i="3"/>
  <c r="R297" i="3"/>
  <c r="R307" i="3"/>
  <c r="R317" i="3"/>
  <c r="R327" i="3"/>
  <c r="R337" i="3"/>
  <c r="R347" i="3"/>
  <c r="R357" i="3"/>
  <c r="R367" i="3"/>
  <c r="R377" i="3"/>
  <c r="R387" i="3"/>
  <c r="R397" i="3"/>
  <c r="R407" i="3"/>
  <c r="R417" i="3"/>
  <c r="R427" i="3"/>
  <c r="R437" i="3"/>
  <c r="R447" i="3"/>
  <c r="R457" i="3"/>
  <c r="R467" i="3"/>
  <c r="R477" i="3"/>
  <c r="R487" i="3"/>
  <c r="R497" i="3"/>
  <c r="Q7" i="3"/>
  <c r="Q17" i="3"/>
  <c r="Q27" i="3"/>
  <c r="Q37" i="3"/>
  <c r="Q47" i="3"/>
  <c r="Q57" i="3"/>
  <c r="Q67" i="3"/>
  <c r="Q77" i="3"/>
  <c r="Q87" i="3"/>
  <c r="Q97" i="3"/>
  <c r="R17" i="3"/>
  <c r="R35" i="3"/>
  <c r="R53" i="3"/>
  <c r="R67" i="3"/>
  <c r="R85" i="3"/>
  <c r="R103" i="3"/>
  <c r="R116" i="3"/>
  <c r="R132" i="3"/>
  <c r="R145" i="3"/>
  <c r="R158" i="3"/>
  <c r="R174" i="3"/>
  <c r="R187" i="3"/>
  <c r="R203" i="3"/>
  <c r="R216" i="3"/>
  <c r="R232" i="3"/>
  <c r="R245" i="3"/>
  <c r="R256" i="3"/>
  <c r="R267" i="3"/>
  <c r="R278" i="3"/>
  <c r="R288" i="3"/>
  <c r="R298" i="3"/>
  <c r="R308" i="3"/>
  <c r="R318" i="3"/>
  <c r="R328" i="3"/>
  <c r="R338" i="3"/>
  <c r="R348" i="3"/>
  <c r="R358" i="3"/>
  <c r="R368" i="3"/>
  <c r="R378" i="3"/>
  <c r="R388" i="3"/>
  <c r="R398" i="3"/>
  <c r="R408" i="3"/>
  <c r="R418" i="3"/>
  <c r="R428" i="3"/>
  <c r="R438" i="3"/>
  <c r="R448" i="3"/>
  <c r="R458" i="3"/>
  <c r="R468" i="3"/>
  <c r="R478" i="3"/>
  <c r="R488" i="3"/>
  <c r="R498" i="3"/>
  <c r="Q8" i="3"/>
  <c r="Q18" i="3"/>
  <c r="Q28" i="3"/>
  <c r="Q38" i="3"/>
  <c r="Q48" i="3"/>
  <c r="Q58" i="3"/>
  <c r="Q68" i="3"/>
  <c r="Q78" i="3"/>
  <c r="Q88" i="3"/>
  <c r="R14" i="3"/>
  <c r="R8" i="3"/>
  <c r="R37" i="3"/>
  <c r="R58" i="3"/>
  <c r="R86" i="3"/>
  <c r="R107" i="3"/>
  <c r="R126" i="3"/>
  <c r="R148" i="3"/>
  <c r="R167" i="3"/>
  <c r="R192" i="3"/>
  <c r="R208" i="3"/>
  <c r="R233" i="3"/>
  <c r="R249" i="3"/>
  <c r="R264" i="3"/>
  <c r="R281" i="3"/>
  <c r="R294" i="3"/>
  <c r="R310" i="3"/>
  <c r="R323" i="3"/>
  <c r="R339" i="3"/>
  <c r="R352" i="3"/>
  <c r="R365" i="3"/>
  <c r="R381" i="3"/>
  <c r="R394" i="3"/>
  <c r="R410" i="3"/>
  <c r="R423" i="3"/>
  <c r="R439" i="3"/>
  <c r="R452" i="3"/>
  <c r="R465" i="3"/>
  <c r="R481" i="3"/>
  <c r="R494" i="3"/>
  <c r="Q10" i="3"/>
  <c r="Q23" i="3"/>
  <c r="Q39" i="3"/>
  <c r="Q52" i="3"/>
  <c r="Q65" i="3"/>
  <c r="Q81" i="3"/>
  <c r="Q94" i="3"/>
  <c r="Q107" i="3"/>
  <c r="Q118" i="3"/>
  <c r="Q129" i="3"/>
  <c r="Q140" i="3"/>
  <c r="Q151" i="3"/>
  <c r="Q162" i="3"/>
  <c r="Q173" i="3"/>
  <c r="Q184" i="3"/>
  <c r="Q195" i="3"/>
  <c r="Q207" i="3"/>
  <c r="Q218" i="3"/>
  <c r="Q229" i="3"/>
  <c r="Q240" i="3"/>
  <c r="Q250" i="3"/>
  <c r="Q260" i="3"/>
  <c r="Q270" i="3"/>
  <c r="Q280" i="3"/>
  <c r="Q290" i="3"/>
  <c r="Q300" i="3"/>
  <c r="Q310" i="3"/>
  <c r="Q320" i="3"/>
  <c r="Q330" i="3"/>
  <c r="Q340" i="3"/>
  <c r="Q350" i="3"/>
  <c r="Q360" i="3"/>
  <c r="Q370" i="3"/>
  <c r="Q380" i="3"/>
  <c r="Q390" i="3"/>
  <c r="Q400" i="3"/>
  <c r="Q410" i="3"/>
  <c r="Q420" i="3"/>
  <c r="Q430" i="3"/>
  <c r="Q440" i="3"/>
  <c r="Q450" i="3"/>
  <c r="Q460" i="3"/>
  <c r="Q470" i="3"/>
  <c r="Q480" i="3"/>
  <c r="Q490" i="3"/>
  <c r="Q500" i="3"/>
  <c r="Q451" i="3"/>
  <c r="Q471" i="3"/>
  <c r="Q491" i="3"/>
  <c r="Q501" i="3"/>
  <c r="R23" i="3"/>
  <c r="R135" i="3"/>
  <c r="R154" i="3"/>
  <c r="R176" i="3"/>
  <c r="R236" i="3"/>
  <c r="R284" i="3"/>
  <c r="R329" i="3"/>
  <c r="R371" i="3"/>
  <c r="R400" i="3"/>
  <c r="R455" i="3"/>
  <c r="Q29" i="3"/>
  <c r="Q71" i="3"/>
  <c r="Q99" i="3"/>
  <c r="Q132" i="3"/>
  <c r="Q165" i="3"/>
  <c r="Q199" i="3"/>
  <c r="Q232" i="3"/>
  <c r="Q273" i="3"/>
  <c r="Q303" i="3"/>
  <c r="Q333" i="3"/>
  <c r="Q363" i="3"/>
  <c r="Q393" i="3"/>
  <c r="Q423" i="3"/>
  <c r="Q453" i="3"/>
  <c r="Q473" i="3"/>
  <c r="Q503" i="3"/>
  <c r="R401" i="3"/>
  <c r="R472" i="3"/>
  <c r="R13" i="3"/>
  <c r="R38" i="3"/>
  <c r="R63" i="3"/>
  <c r="R87" i="3"/>
  <c r="R108" i="3"/>
  <c r="R133" i="3"/>
  <c r="R152" i="3"/>
  <c r="R168" i="3"/>
  <c r="R193" i="3"/>
  <c r="R212" i="3"/>
  <c r="R234" i="3"/>
  <c r="R251" i="3"/>
  <c r="R268" i="3"/>
  <c r="R282" i="3"/>
  <c r="R295" i="3"/>
  <c r="R311" i="3"/>
  <c r="R324" i="3"/>
  <c r="R340" i="3"/>
  <c r="R353" i="3"/>
  <c r="R369" i="3"/>
  <c r="R382" i="3"/>
  <c r="R395" i="3"/>
  <c r="R411" i="3"/>
  <c r="R424" i="3"/>
  <c r="R440" i="3"/>
  <c r="R453" i="3"/>
  <c r="R469" i="3"/>
  <c r="R482" i="3"/>
  <c r="R495" i="3"/>
  <c r="Q11" i="3"/>
  <c r="Q24" i="3"/>
  <c r="Q40" i="3"/>
  <c r="Q53" i="3"/>
  <c r="Q69" i="3"/>
  <c r="Q82" i="3"/>
  <c r="Q95" i="3"/>
  <c r="Q108" i="3"/>
  <c r="Q119" i="3"/>
  <c r="Q130" i="3"/>
  <c r="Q141" i="3"/>
  <c r="Q152" i="3"/>
  <c r="Q163" i="3"/>
  <c r="Q174" i="3"/>
  <c r="Q185" i="3"/>
  <c r="Q197" i="3"/>
  <c r="Q208" i="3"/>
  <c r="Q219" i="3"/>
  <c r="Q230" i="3"/>
  <c r="Q241" i="3"/>
  <c r="Q251" i="3"/>
  <c r="Q261" i="3"/>
  <c r="Q271" i="3"/>
  <c r="Q281" i="3"/>
  <c r="Q291" i="3"/>
  <c r="Q301" i="3"/>
  <c r="Q311" i="3"/>
  <c r="Q321" i="3"/>
  <c r="Q331" i="3"/>
  <c r="Q341" i="3"/>
  <c r="Q351" i="3"/>
  <c r="Q361" i="3"/>
  <c r="Q371" i="3"/>
  <c r="Q381" i="3"/>
  <c r="Q391" i="3"/>
  <c r="Q401" i="3"/>
  <c r="Q411" i="3"/>
  <c r="Q421" i="3"/>
  <c r="Q431" i="3"/>
  <c r="Q441" i="3"/>
  <c r="Q461" i="3"/>
  <c r="Q481" i="3"/>
  <c r="R93" i="3"/>
  <c r="R217" i="3"/>
  <c r="R271" i="3"/>
  <c r="R313" i="3"/>
  <c r="R355" i="3"/>
  <c r="R413" i="3"/>
  <c r="R471" i="3"/>
  <c r="R500" i="3"/>
  <c r="Q42" i="3"/>
  <c r="Q84" i="3"/>
  <c r="Q121" i="3"/>
  <c r="Q143" i="3"/>
  <c r="Q177" i="3"/>
  <c r="Q210" i="3"/>
  <c r="Q243" i="3"/>
  <c r="Q263" i="3"/>
  <c r="Q293" i="3"/>
  <c r="Q323" i="3"/>
  <c r="Q353" i="3"/>
  <c r="Q383" i="3"/>
  <c r="Q413" i="3"/>
  <c r="Q443" i="3"/>
  <c r="Q483" i="3"/>
  <c r="R372" i="3"/>
  <c r="R18" i="3"/>
  <c r="R43" i="3"/>
  <c r="R64" i="3"/>
  <c r="R88" i="3"/>
  <c r="R112" i="3"/>
  <c r="R134" i="3"/>
  <c r="R153" i="3"/>
  <c r="R175" i="3"/>
  <c r="R194" i="3"/>
  <c r="R213" i="3"/>
  <c r="R235" i="3"/>
  <c r="R252" i="3"/>
  <c r="R269" i="3"/>
  <c r="R283" i="3"/>
  <c r="R299" i="3"/>
  <c r="R312" i="3"/>
  <c r="R325" i="3"/>
  <c r="R341" i="3"/>
  <c r="R354" i="3"/>
  <c r="R370" i="3"/>
  <c r="R383" i="3"/>
  <c r="R399" i="3"/>
  <c r="R412" i="3"/>
  <c r="R425" i="3"/>
  <c r="R441" i="3"/>
  <c r="R454" i="3"/>
  <c r="R470" i="3"/>
  <c r="R483" i="3"/>
  <c r="R499" i="3"/>
  <c r="Q12" i="3"/>
  <c r="Q25" i="3"/>
  <c r="Q41" i="3"/>
  <c r="Q54" i="3"/>
  <c r="Q70" i="3"/>
  <c r="Q83" i="3"/>
  <c r="Q98" i="3"/>
  <c r="Q109" i="3"/>
  <c r="Q120" i="3"/>
  <c r="Q131" i="3"/>
  <c r="Q142" i="3"/>
  <c r="Q153" i="3"/>
  <c r="Q164" i="3"/>
  <c r="Q175" i="3"/>
  <c r="Q187" i="3"/>
  <c r="Q198" i="3"/>
  <c r="Q209" i="3"/>
  <c r="Q220" i="3"/>
  <c r="Q231" i="3"/>
  <c r="Q242" i="3"/>
  <c r="Q252" i="3"/>
  <c r="Q262" i="3"/>
  <c r="Q272" i="3"/>
  <c r="Q282" i="3"/>
  <c r="Q292" i="3"/>
  <c r="Q302" i="3"/>
  <c r="Q312" i="3"/>
  <c r="Q322" i="3"/>
  <c r="Q332" i="3"/>
  <c r="Q342" i="3"/>
  <c r="Q352" i="3"/>
  <c r="Q362" i="3"/>
  <c r="Q372" i="3"/>
  <c r="Q382" i="3"/>
  <c r="Q392" i="3"/>
  <c r="Q402" i="3"/>
  <c r="Q412" i="3"/>
  <c r="Q422" i="3"/>
  <c r="Q432" i="3"/>
  <c r="Q442" i="3"/>
  <c r="Q452" i="3"/>
  <c r="Q462" i="3"/>
  <c r="Q472" i="3"/>
  <c r="Q482" i="3"/>
  <c r="Q492" i="3"/>
  <c r="Q502" i="3"/>
  <c r="R68" i="3"/>
  <c r="R195" i="3"/>
  <c r="R253" i="3"/>
  <c r="R300" i="3"/>
  <c r="R342" i="3"/>
  <c r="R384" i="3"/>
  <c r="R429" i="3"/>
  <c r="R484" i="3"/>
  <c r="Q13" i="3"/>
  <c r="Q55" i="3"/>
  <c r="Q110" i="3"/>
  <c r="Q154" i="3"/>
  <c r="Q188" i="3"/>
  <c r="Q221" i="3"/>
  <c r="Q253" i="3"/>
  <c r="Q283" i="3"/>
  <c r="Q313" i="3"/>
  <c r="Q343" i="3"/>
  <c r="Q373" i="3"/>
  <c r="Q403" i="3"/>
  <c r="Q433" i="3"/>
  <c r="Q463" i="3"/>
  <c r="Q493" i="3"/>
  <c r="R359" i="3"/>
  <c r="R443" i="3"/>
  <c r="R485" i="3"/>
  <c r="R44" i="3"/>
  <c r="R113" i="3"/>
  <c r="R442" i="3"/>
  <c r="R24" i="3"/>
  <c r="R45" i="3"/>
  <c r="R73" i="3"/>
  <c r="R94" i="3"/>
  <c r="R117" i="3"/>
  <c r="R136" i="3"/>
  <c r="R155" i="3"/>
  <c r="R177" i="3"/>
  <c r="R196" i="3"/>
  <c r="R218" i="3"/>
  <c r="R237" i="3"/>
  <c r="R257" i="3"/>
  <c r="R272" i="3"/>
  <c r="R285" i="3"/>
  <c r="R301" i="3"/>
  <c r="R314" i="3"/>
  <c r="R330" i="3"/>
  <c r="R343" i="3"/>
  <c r="R385" i="3"/>
  <c r="R414" i="3"/>
  <c r="R430" i="3"/>
  <c r="R459" i="3"/>
  <c r="R7" i="3"/>
  <c r="R36" i="3"/>
  <c r="R57" i="3"/>
  <c r="R78" i="3"/>
  <c r="R106" i="3"/>
  <c r="R125" i="3"/>
  <c r="R147" i="3"/>
  <c r="R166" i="3"/>
  <c r="R188" i="3"/>
  <c r="R207" i="3"/>
  <c r="R226" i="3"/>
  <c r="R248" i="3"/>
  <c r="R263" i="3"/>
  <c r="R280" i="3"/>
  <c r="R293" i="3"/>
  <c r="R309" i="3"/>
  <c r="R322" i="3"/>
  <c r="R335" i="3"/>
  <c r="R351" i="3"/>
  <c r="R364" i="3"/>
  <c r="R380" i="3"/>
  <c r="R393" i="3"/>
  <c r="R409" i="3"/>
  <c r="R422" i="3"/>
  <c r="R435" i="3"/>
  <c r="R451" i="3"/>
  <c r="R464" i="3"/>
  <c r="R480" i="3"/>
  <c r="R493" i="3"/>
  <c r="Q9" i="3"/>
  <c r="Q22" i="3"/>
  <c r="Q35" i="3"/>
  <c r="Q51" i="3"/>
  <c r="Q64" i="3"/>
  <c r="Q80" i="3"/>
  <c r="Q93" i="3"/>
  <c r="Q105" i="3"/>
  <c r="Q117" i="3"/>
  <c r="Q128" i="3"/>
  <c r="Q139" i="3"/>
  <c r="Q150" i="3"/>
  <c r="Q161" i="3"/>
  <c r="Q172" i="3"/>
  <c r="Q183" i="3"/>
  <c r="Q194" i="3"/>
  <c r="Q205" i="3"/>
  <c r="Q217" i="3"/>
  <c r="Q228" i="3"/>
  <c r="Q239" i="3"/>
  <c r="Q249" i="3"/>
  <c r="Q259" i="3"/>
  <c r="Q269" i="3"/>
  <c r="Q279" i="3"/>
  <c r="Q289" i="3"/>
  <c r="Q299" i="3"/>
  <c r="Q309" i="3"/>
  <c r="Q319" i="3"/>
  <c r="Q329" i="3"/>
  <c r="Q339" i="3"/>
  <c r="Q349" i="3"/>
  <c r="Q359" i="3"/>
  <c r="Q369" i="3"/>
  <c r="Q379" i="3"/>
  <c r="Q389" i="3"/>
  <c r="Q399" i="3"/>
  <c r="Q409" i="3"/>
  <c r="Q419" i="3"/>
  <c r="Q429" i="3"/>
  <c r="R74" i="3"/>
  <c r="R123" i="3"/>
  <c r="R178" i="3"/>
  <c r="R224" i="3"/>
  <c r="R273" i="3"/>
  <c r="R304" i="3"/>
  <c r="R344" i="3"/>
  <c r="R375" i="3"/>
  <c r="R415" i="3"/>
  <c r="R449" i="3"/>
  <c r="R489" i="3"/>
  <c r="Q15" i="3"/>
  <c r="Q44" i="3"/>
  <c r="Q73" i="3"/>
  <c r="Q101" i="3"/>
  <c r="Q123" i="3"/>
  <c r="Q145" i="3"/>
  <c r="Q168" i="3"/>
  <c r="Q190" i="3"/>
  <c r="Q212" i="3"/>
  <c r="Q234" i="3"/>
  <c r="Q255" i="3"/>
  <c r="Q275" i="3"/>
  <c r="Q295" i="3"/>
  <c r="Q315" i="3"/>
  <c r="Q335" i="3"/>
  <c r="Q355" i="3"/>
  <c r="Q375" i="3"/>
  <c r="Q395" i="3"/>
  <c r="Q415" i="3"/>
  <c r="Q435" i="3"/>
  <c r="Q449" i="3"/>
  <c r="Q467" i="3"/>
  <c r="Q485" i="3"/>
  <c r="Q499" i="3"/>
  <c r="Q396" i="3"/>
  <c r="Q436" i="3"/>
  <c r="Q468" i="3"/>
  <c r="Q486" i="3"/>
  <c r="Q297" i="3"/>
  <c r="Q337" i="3"/>
  <c r="Q397" i="3"/>
  <c r="Q455" i="3"/>
  <c r="R138" i="3"/>
  <c r="R319" i="3"/>
  <c r="R421" i="3"/>
  <c r="Q21" i="3"/>
  <c r="Q127" i="3"/>
  <c r="Q193" i="3"/>
  <c r="Q258" i="3"/>
  <c r="Q298" i="3"/>
  <c r="Q358" i="3"/>
  <c r="Q418" i="3"/>
  <c r="Q456" i="3"/>
  <c r="Q488" i="3"/>
  <c r="R289" i="3"/>
  <c r="R431" i="3"/>
  <c r="Q59" i="3"/>
  <c r="Q133" i="3"/>
  <c r="Q200" i="3"/>
  <c r="Q222" i="3"/>
  <c r="Q284" i="3"/>
  <c r="Q364" i="3"/>
  <c r="Q457" i="3"/>
  <c r="R204" i="3"/>
  <c r="R361" i="3"/>
  <c r="R502" i="3"/>
  <c r="Q112" i="3"/>
  <c r="Q201" i="3"/>
  <c r="Q265" i="3"/>
  <c r="Q305" i="3"/>
  <c r="Q385" i="3"/>
  <c r="Q458" i="3"/>
  <c r="R104" i="3"/>
  <c r="R331" i="3"/>
  <c r="R473" i="3"/>
  <c r="Q113" i="3"/>
  <c r="Q202" i="3"/>
  <c r="Q286" i="3"/>
  <c r="Q346" i="3"/>
  <c r="Q426" i="3"/>
  <c r="Q495" i="3"/>
  <c r="R54" i="3"/>
  <c r="R259" i="3"/>
  <c r="R403" i="3"/>
  <c r="Q33" i="3"/>
  <c r="Q137" i="3"/>
  <c r="Q225" i="3"/>
  <c r="Q307" i="3"/>
  <c r="Q367" i="3"/>
  <c r="Q446" i="3"/>
  <c r="R164" i="3"/>
  <c r="R302" i="3"/>
  <c r="R444" i="3"/>
  <c r="Q63" i="3"/>
  <c r="Q160" i="3"/>
  <c r="Q248" i="3"/>
  <c r="Q328" i="3"/>
  <c r="Q408" i="3"/>
  <c r="Q465" i="3"/>
  <c r="R6" i="3"/>
  <c r="R75" i="3"/>
  <c r="R124" i="3"/>
  <c r="R182" i="3"/>
  <c r="R225" i="3"/>
  <c r="R274" i="3"/>
  <c r="R305" i="3"/>
  <c r="R345" i="3"/>
  <c r="R379" i="3"/>
  <c r="R419" i="3"/>
  <c r="R450" i="3"/>
  <c r="R490" i="3"/>
  <c r="Q19" i="3"/>
  <c r="Q45" i="3"/>
  <c r="Q74" i="3"/>
  <c r="Q102" i="3"/>
  <c r="Q124" i="3"/>
  <c r="Q147" i="3"/>
  <c r="Q169" i="3"/>
  <c r="Q191" i="3"/>
  <c r="Q213" i="3"/>
  <c r="Q235" i="3"/>
  <c r="Q256" i="3"/>
  <c r="Q276" i="3"/>
  <c r="Q296" i="3"/>
  <c r="Q316" i="3"/>
  <c r="Q336" i="3"/>
  <c r="Q356" i="3"/>
  <c r="Q376" i="3"/>
  <c r="Q416" i="3"/>
  <c r="Q454" i="3"/>
  <c r="Q4" i="3"/>
  <c r="Q357" i="3"/>
  <c r="Q437" i="3"/>
  <c r="Q469" i="3"/>
  <c r="R77" i="3"/>
  <c r="R242" i="3"/>
  <c r="R350" i="3"/>
  <c r="R461" i="3"/>
  <c r="Q79" i="3"/>
  <c r="Q149" i="3"/>
  <c r="Q215" i="3"/>
  <c r="Q278" i="3"/>
  <c r="Q338" i="3"/>
  <c r="Q378" i="3"/>
  <c r="Q438" i="3"/>
  <c r="R246" i="3"/>
  <c r="R462" i="3"/>
  <c r="Q30" i="3"/>
  <c r="Q111" i="3"/>
  <c r="Q178" i="3"/>
  <c r="Q264" i="3"/>
  <c r="Q324" i="3"/>
  <c r="Q384" i="3"/>
  <c r="Q439" i="3"/>
  <c r="R146" i="3"/>
  <c r="R321" i="3"/>
  <c r="R463" i="3"/>
  <c r="Q89" i="3"/>
  <c r="Q179" i="3"/>
  <c r="Q285" i="3"/>
  <c r="Q365" i="3"/>
  <c r="Q444" i="3"/>
  <c r="R46" i="3"/>
  <c r="R258" i="3"/>
  <c r="R402" i="3"/>
  <c r="Q32" i="3"/>
  <c r="Q135" i="3"/>
  <c r="Q224" i="3"/>
  <c r="Q306" i="3"/>
  <c r="Q386" i="3"/>
  <c r="Q459" i="3"/>
  <c r="R206" i="3"/>
  <c r="R292" i="3"/>
  <c r="R434" i="3"/>
  <c r="Q62" i="3"/>
  <c r="Q159" i="3"/>
  <c r="Q247" i="3"/>
  <c r="Q327" i="3"/>
  <c r="Q407" i="3"/>
  <c r="Q496" i="3"/>
  <c r="R55" i="3"/>
  <c r="R261" i="3"/>
  <c r="R404" i="3"/>
  <c r="Q34" i="3"/>
  <c r="Q138" i="3"/>
  <c r="Q227" i="3"/>
  <c r="Q308" i="3"/>
  <c r="Q388" i="3"/>
  <c r="Q479" i="3"/>
  <c r="R25" i="3"/>
  <c r="R76" i="3"/>
  <c r="R137" i="3"/>
  <c r="R183" i="3"/>
  <c r="R238" i="3"/>
  <c r="R275" i="3"/>
  <c r="R315" i="3"/>
  <c r="R349" i="3"/>
  <c r="R389" i="3"/>
  <c r="R420" i="3"/>
  <c r="R460" i="3"/>
  <c r="R491" i="3"/>
  <c r="Q20" i="3"/>
  <c r="Q49" i="3"/>
  <c r="Q75" i="3"/>
  <c r="Q103" i="3"/>
  <c r="Q125" i="3"/>
  <c r="Q148" i="3"/>
  <c r="Q170" i="3"/>
  <c r="Q192" i="3"/>
  <c r="Q214" i="3"/>
  <c r="Q237" i="3"/>
  <c r="Q257" i="3"/>
  <c r="Q277" i="3"/>
  <c r="Q317" i="3"/>
  <c r="Q377" i="3"/>
  <c r="Q417" i="3"/>
  <c r="Q487" i="3"/>
  <c r="R26" i="3"/>
  <c r="R184" i="3"/>
  <c r="R279" i="3"/>
  <c r="R390" i="3"/>
  <c r="R492" i="3"/>
  <c r="Q104" i="3"/>
  <c r="Q171" i="3"/>
  <c r="Q238" i="3"/>
  <c r="Q318" i="3"/>
  <c r="Q398" i="3"/>
  <c r="Q474" i="3"/>
  <c r="R320" i="3"/>
  <c r="R391" i="3"/>
  <c r="R501" i="3"/>
  <c r="Q85" i="3"/>
  <c r="Q155" i="3"/>
  <c r="Q244" i="3"/>
  <c r="Q304" i="3"/>
  <c r="Q404" i="3"/>
  <c r="Q475" i="3"/>
  <c r="R96" i="3"/>
  <c r="R247" i="3"/>
  <c r="R392" i="3"/>
  <c r="Q31" i="3"/>
  <c r="Q134" i="3"/>
  <c r="Q223" i="3"/>
  <c r="Q325" i="3"/>
  <c r="Q405" i="3"/>
  <c r="Q476" i="3"/>
  <c r="R205" i="3"/>
  <c r="R362" i="3"/>
  <c r="R503" i="3"/>
  <c r="Q90" i="3"/>
  <c r="Q180" i="3"/>
  <c r="Q266" i="3"/>
  <c r="Q366" i="3"/>
  <c r="Q445" i="3"/>
  <c r="R163" i="3"/>
  <c r="R363" i="3"/>
  <c r="R474" i="3"/>
  <c r="Q91" i="3"/>
  <c r="Q181" i="3"/>
  <c r="Q267" i="3"/>
  <c r="Q347" i="3"/>
  <c r="Q427" i="3"/>
  <c r="Q478" i="3"/>
  <c r="R118" i="3"/>
  <c r="R333" i="3"/>
  <c r="R475" i="3"/>
  <c r="Q92" i="3"/>
  <c r="Q182" i="3"/>
  <c r="Q268" i="3"/>
  <c r="Q348" i="3"/>
  <c r="Q428" i="3"/>
  <c r="Q497" i="3"/>
  <c r="Q50" i="3"/>
  <c r="R27" i="3"/>
  <c r="R95" i="3"/>
  <c r="R142" i="3"/>
  <c r="R197" i="3"/>
  <c r="R360" i="3"/>
  <c r="Q344" i="3"/>
  <c r="R56" i="3"/>
  <c r="R122" i="3"/>
  <c r="R165" i="3"/>
  <c r="R223" i="3"/>
  <c r="R262" i="3"/>
  <c r="R303" i="3"/>
  <c r="R334" i="3"/>
  <c r="R374" i="3"/>
  <c r="R405" i="3"/>
  <c r="R445" i="3"/>
  <c r="R479" i="3"/>
  <c r="Q14" i="3"/>
  <c r="Q43" i="3"/>
  <c r="Q72" i="3"/>
  <c r="Q100" i="3"/>
  <c r="Q122" i="3"/>
  <c r="Q144" i="3"/>
  <c r="Q167" i="3"/>
  <c r="Q189" i="3"/>
  <c r="Q211" i="3"/>
  <c r="Q233" i="3"/>
  <c r="Q254" i="3"/>
  <c r="Q274" i="3"/>
  <c r="Q294" i="3"/>
  <c r="Q314" i="3"/>
  <c r="Q334" i="3"/>
  <c r="Q354" i="3"/>
  <c r="Q374" i="3"/>
  <c r="Q394" i="3"/>
  <c r="Q414" i="3"/>
  <c r="Q434" i="3"/>
  <c r="Q448" i="3"/>
  <c r="Q466" i="3"/>
  <c r="Q484" i="3"/>
  <c r="Q498" i="3"/>
  <c r="Q424" i="3"/>
  <c r="Q489" i="3"/>
  <c r="R28" i="3"/>
  <c r="R290" i="3"/>
  <c r="R432" i="3"/>
  <c r="Q60" i="3"/>
  <c r="Q157" i="3"/>
  <c r="Q245" i="3"/>
  <c r="Q345" i="3"/>
  <c r="Q425" i="3"/>
  <c r="Q494" i="3"/>
  <c r="R162" i="3"/>
  <c r="R291" i="3"/>
  <c r="R433" i="3"/>
  <c r="Q61" i="3"/>
  <c r="Q158" i="3"/>
  <c r="Q246" i="3"/>
  <c r="Q326" i="3"/>
  <c r="Q406" i="3"/>
  <c r="Q477" i="3"/>
  <c r="R105" i="3"/>
  <c r="R332" i="3"/>
  <c r="R5" i="3"/>
  <c r="Q114" i="3"/>
  <c r="Q203" i="3"/>
  <c r="Q287" i="3"/>
  <c r="Q387" i="3"/>
  <c r="Q464" i="3"/>
  <c r="R222" i="3"/>
  <c r="R373" i="3"/>
  <c r="Q5" i="3"/>
  <c r="Q115" i="3"/>
  <c r="Q204" i="3"/>
  <c r="Q288" i="3"/>
  <c r="Q368" i="3"/>
  <c r="Q447" i="3"/>
  <c r="Y9" i="2"/>
  <c r="Y8" i="2"/>
  <c r="P15" i="7"/>
  <c r="O15" i="7"/>
  <c r="T18" i="2"/>
  <c r="U14" i="6"/>
  <c r="T14" i="6"/>
  <c r="O14" i="5"/>
  <c r="P14" i="5"/>
  <c r="S19" i="2"/>
  <c r="R20" i="2" s="1"/>
  <c r="L70" i="4"/>
  <c r="M70" i="4" s="1"/>
  <c r="O70" i="4" s="1"/>
  <c r="L9" i="4"/>
  <c r="M9" i="4" s="1"/>
  <c r="O9" i="4" s="1"/>
  <c r="L57" i="4"/>
  <c r="M57" i="4" s="1"/>
  <c r="O57" i="4" s="1"/>
  <c r="L32" i="4"/>
  <c r="M32" i="4" s="1"/>
  <c r="O32" i="4" s="1"/>
  <c r="L56" i="4"/>
  <c r="M56" i="4" s="1"/>
  <c r="O56" i="4" s="1"/>
  <c r="L35" i="4"/>
  <c r="M35" i="4" s="1"/>
  <c r="O35" i="4" s="1"/>
  <c r="L13" i="4"/>
  <c r="M13" i="4" s="1"/>
  <c r="O13" i="4" s="1"/>
  <c r="L27" i="4"/>
  <c r="M27" i="4" s="1"/>
  <c r="O27" i="4" s="1"/>
  <c r="L30" i="4"/>
  <c r="M30" i="4" s="1"/>
  <c r="O30" i="4" s="1"/>
  <c r="L33" i="4"/>
  <c r="M33" i="4" s="1"/>
  <c r="O33" i="4" s="1"/>
  <c r="L7" i="4"/>
  <c r="M7" i="4" s="1"/>
  <c r="O7" i="4" s="1"/>
  <c r="L18" i="4"/>
  <c r="M18" i="4" s="1"/>
  <c r="O18" i="4" s="1"/>
  <c r="L71" i="4"/>
  <c r="M71" i="4" s="1"/>
  <c r="O71" i="4" s="1"/>
  <c r="L50" i="4"/>
  <c r="M50" i="4" s="1"/>
  <c r="O50" i="4" s="1"/>
  <c r="L72" i="4"/>
  <c r="M72" i="4" s="1"/>
  <c r="O72" i="4" s="1"/>
  <c r="L42" i="4"/>
  <c r="M42" i="4" s="1"/>
  <c r="O42" i="4" s="1"/>
  <c r="L20" i="4"/>
  <c r="M20" i="4" s="1"/>
  <c r="O20" i="4" s="1"/>
  <c r="L39" i="4"/>
  <c r="M39" i="4" s="1"/>
  <c r="O39" i="4" s="1"/>
  <c r="L6" i="4"/>
  <c r="M6" i="4" s="1"/>
  <c r="O6" i="4" s="1"/>
  <c r="L61" i="4"/>
  <c r="M61" i="4" s="1"/>
  <c r="O61" i="4" s="1"/>
  <c r="L64" i="4"/>
  <c r="M64" i="4" s="1"/>
  <c r="O64" i="4" s="1"/>
  <c r="L19" i="4"/>
  <c r="M19" i="4" s="1"/>
  <c r="O19" i="4" s="1"/>
  <c r="L69" i="4"/>
  <c r="M69" i="4" s="1"/>
  <c r="O69" i="4" s="1"/>
  <c r="L5" i="4"/>
  <c r="M5" i="4" s="1"/>
  <c r="O5" i="4" s="1"/>
  <c r="L60" i="4"/>
  <c r="M60" i="4" s="1"/>
  <c r="O60" i="4" s="1"/>
  <c r="L46" i="4"/>
  <c r="M46" i="4" s="1"/>
  <c r="O46" i="4" s="1"/>
  <c r="L34" i="4"/>
  <c r="M34" i="4" s="1"/>
  <c r="O34" i="4" s="1"/>
  <c r="L38" i="4"/>
  <c r="M38" i="4" s="1"/>
  <c r="O38" i="4" s="1"/>
  <c r="L21" i="4"/>
  <c r="M21" i="4" s="1"/>
  <c r="O21" i="4" s="1"/>
  <c r="L47" i="4"/>
  <c r="M47" i="4" s="1"/>
  <c r="O47" i="4" s="1"/>
  <c r="L68" i="4"/>
  <c r="M68" i="4" s="1"/>
  <c r="O68" i="4" s="1"/>
  <c r="L65" i="4"/>
  <c r="M65" i="4" s="1"/>
  <c r="O65" i="4" s="1"/>
  <c r="L44" i="4"/>
  <c r="M44" i="4" s="1"/>
  <c r="O44" i="4" s="1"/>
  <c r="L25" i="4"/>
  <c r="M25" i="4" s="1"/>
  <c r="O25" i="4" s="1"/>
  <c r="L24" i="4"/>
  <c r="M24" i="4" s="1"/>
  <c r="O24" i="4" s="1"/>
  <c r="L53" i="4"/>
  <c r="M53" i="4" s="1"/>
  <c r="O53" i="4" s="1"/>
  <c r="L49" i="4"/>
  <c r="M49" i="4" s="1"/>
  <c r="O49" i="4" s="1"/>
  <c r="L10" i="4"/>
  <c r="M10" i="4" s="1"/>
  <c r="O10" i="4" s="1"/>
  <c r="L55" i="4"/>
  <c r="M55" i="4" s="1"/>
  <c r="O55" i="4" s="1"/>
  <c r="R6" i="2"/>
  <c r="R8" i="2" s="1"/>
  <c r="T11" i="2" s="1"/>
  <c r="D1474" i="7" l="1"/>
  <c r="E1474" i="7" s="1"/>
  <c r="D4722" i="7"/>
  <c r="E4722" i="7" s="1"/>
  <c r="D4751" i="7"/>
  <c r="E4751" i="7" s="1"/>
  <c r="D3739" i="7"/>
  <c r="E3739" i="7" s="1"/>
  <c r="D2210" i="7"/>
  <c r="E2210" i="7" s="1"/>
  <c r="D3715" i="7"/>
  <c r="E3715" i="7" s="1"/>
  <c r="D1615" i="7"/>
  <c r="E1615" i="7" s="1"/>
  <c r="D4446" i="7"/>
  <c r="E4446" i="7" s="1"/>
  <c r="D1980" i="7"/>
  <c r="E1980" i="7" s="1"/>
  <c r="D2834" i="7"/>
  <c r="E2834" i="7" s="1"/>
  <c r="D3956" i="7"/>
  <c r="E3956" i="7" s="1"/>
  <c r="D1038" i="7"/>
  <c r="E1038" i="7" s="1"/>
  <c r="D4931" i="7"/>
  <c r="E4931" i="7" s="1"/>
  <c r="D3912" i="7"/>
  <c r="E3912" i="7" s="1"/>
  <c r="D2099" i="7"/>
  <c r="E2099" i="7" s="1"/>
  <c r="D4724" i="7"/>
  <c r="E4724" i="7" s="1"/>
  <c r="D1365" i="7"/>
  <c r="E1365" i="7" s="1"/>
  <c r="D1442" i="7"/>
  <c r="E1442" i="7" s="1"/>
  <c r="D3823" i="7"/>
  <c r="E3823" i="7" s="1"/>
  <c r="D2353" i="7"/>
  <c r="E2353" i="7" s="1"/>
  <c r="D461" i="7"/>
  <c r="E461" i="7" s="1"/>
  <c r="D4371" i="7"/>
  <c r="E4371" i="7" s="1"/>
  <c r="D4841" i="7"/>
  <c r="E4841" i="7" s="1"/>
  <c r="D1654" i="7"/>
  <c r="E1654" i="7" s="1"/>
  <c r="D3480" i="7"/>
  <c r="E3480" i="7" s="1"/>
  <c r="D2727" i="7"/>
  <c r="E2727" i="7" s="1"/>
  <c r="D5021" i="7"/>
  <c r="E5021" i="7" s="1"/>
  <c r="D716" i="7"/>
  <c r="E716" i="7" s="1"/>
  <c r="D2822" i="7"/>
  <c r="E2822" i="7" s="1"/>
  <c r="D2531" i="7"/>
  <c r="E2531" i="7" s="1"/>
  <c r="D3555" i="7"/>
  <c r="E3555" i="7" s="1"/>
  <c r="D1518" i="7"/>
  <c r="E1518" i="7" s="1"/>
  <c r="D194" i="7"/>
  <c r="E194" i="7" s="1"/>
  <c r="D1460" i="7"/>
  <c r="E1460" i="7" s="1"/>
  <c r="D2516" i="7"/>
  <c r="E2516" i="7" s="1"/>
  <c r="D839" i="7"/>
  <c r="E839" i="7" s="1"/>
  <c r="D5063" i="7"/>
  <c r="E5063" i="7" s="1"/>
  <c r="D134" i="7"/>
  <c r="E134" i="7" s="1"/>
  <c r="D771" i="7"/>
  <c r="E771" i="7" s="1"/>
  <c r="D661" i="7"/>
  <c r="E661" i="7" s="1"/>
  <c r="D1526" i="7"/>
  <c r="E1526" i="7" s="1"/>
  <c r="D3889" i="7"/>
  <c r="E3889" i="7" s="1"/>
  <c r="D4063" i="7"/>
  <c r="E4063" i="7" s="1"/>
  <c r="D3942" i="7"/>
  <c r="E3942" i="7" s="1"/>
  <c r="D1114" i="7"/>
  <c r="E1114" i="7" s="1"/>
  <c r="D3194" i="7"/>
  <c r="E3194" i="7" s="1"/>
  <c r="D3135" i="7"/>
  <c r="E3135" i="7" s="1"/>
  <c r="D3820" i="7"/>
  <c r="E3820" i="7" s="1"/>
  <c r="D1146" i="7"/>
  <c r="E1146" i="7" s="1"/>
  <c r="D4886" i="7"/>
  <c r="E4886" i="7" s="1"/>
  <c r="D677" i="7"/>
  <c r="E677" i="7" s="1"/>
  <c r="D4467" i="7"/>
  <c r="E4467" i="7" s="1"/>
  <c r="D1092" i="7"/>
  <c r="E1092" i="7" s="1"/>
  <c r="D2135" i="7"/>
  <c r="E2135" i="7" s="1"/>
  <c r="D3571" i="7"/>
  <c r="E3571" i="7" s="1"/>
  <c r="D378" i="7"/>
  <c r="E378" i="7" s="1"/>
  <c r="D2967" i="7"/>
  <c r="E2967" i="7" s="1"/>
  <c r="D2586" i="7"/>
  <c r="E2586" i="7" s="1"/>
  <c r="D4570" i="7"/>
  <c r="E4570" i="7" s="1"/>
  <c r="D2730" i="7"/>
  <c r="E2730" i="7" s="1"/>
  <c r="D4593" i="7"/>
  <c r="E4593" i="7" s="1"/>
  <c r="D1643" i="7"/>
  <c r="E1643" i="7" s="1"/>
  <c r="D2610" i="7"/>
  <c r="E2610" i="7" s="1"/>
  <c r="D4427" i="7"/>
  <c r="E4427" i="7" s="1"/>
  <c r="D938" i="7"/>
  <c r="E938" i="7" s="1"/>
  <c r="D1991" i="7"/>
  <c r="E1991" i="7" s="1"/>
  <c r="D860" i="7"/>
  <c r="E860" i="7" s="1"/>
  <c r="D931" i="7"/>
  <c r="E931" i="7" s="1"/>
  <c r="D4082" i="7"/>
  <c r="E4082" i="7" s="1"/>
  <c r="D4836" i="7"/>
  <c r="E4836" i="7" s="1"/>
  <c r="D1691" i="7"/>
  <c r="E1691" i="7" s="1"/>
  <c r="D2649" i="7"/>
  <c r="E2649" i="7" s="1"/>
  <c r="D4559" i="7"/>
  <c r="E4559" i="7" s="1"/>
  <c r="D4565" i="7"/>
  <c r="E4565" i="7" s="1"/>
  <c r="D1023" i="7"/>
  <c r="E1023" i="7" s="1"/>
  <c r="D768" i="7"/>
  <c r="E768" i="7" s="1"/>
  <c r="D2521" i="7"/>
  <c r="E2521" i="7" s="1"/>
  <c r="D2765" i="7"/>
  <c r="E2765" i="7" s="1"/>
  <c r="D4969" i="7"/>
  <c r="E4969" i="7" s="1"/>
  <c r="D1171" i="7"/>
  <c r="E1171" i="7" s="1"/>
  <c r="D4024" i="7"/>
  <c r="E4024" i="7" s="1"/>
  <c r="D2068" i="7"/>
  <c r="E2068" i="7" s="1"/>
  <c r="D3670" i="7"/>
  <c r="E3670" i="7" s="1"/>
  <c r="D411" i="7"/>
  <c r="E411" i="7" s="1"/>
  <c r="D3010" i="7"/>
  <c r="E3010" i="7" s="1"/>
  <c r="D807" i="7"/>
  <c r="E807" i="7" s="1"/>
  <c r="D573" i="7"/>
  <c r="E573" i="7" s="1"/>
  <c r="D1285" i="7"/>
  <c r="E1285" i="7" s="1"/>
  <c r="D5076" i="7"/>
  <c r="E5076" i="7" s="1"/>
  <c r="D301" i="7"/>
  <c r="E301" i="7" s="1"/>
  <c r="D610" i="7"/>
  <c r="E610" i="7" s="1"/>
  <c r="D2193" i="7"/>
  <c r="E2193" i="7" s="1"/>
  <c r="D4531" i="7"/>
  <c r="E4531" i="7" s="1"/>
  <c r="D4112" i="7"/>
  <c r="E4112" i="7" s="1"/>
  <c r="D4681" i="7"/>
  <c r="E4681" i="7" s="1"/>
  <c r="D2737" i="7"/>
  <c r="E2737" i="7" s="1"/>
  <c r="D5102" i="7"/>
  <c r="E5102" i="7" s="1"/>
  <c r="D4020" i="7"/>
  <c r="E4020" i="7" s="1"/>
  <c r="D2319" i="7"/>
  <c r="E2319" i="7" s="1"/>
  <c r="D1902" i="7"/>
  <c r="E1902" i="7" s="1"/>
  <c r="D2080" i="7"/>
  <c r="E2080" i="7" s="1"/>
  <c r="D3620" i="7"/>
  <c r="E3620" i="7" s="1"/>
  <c r="D418" i="7"/>
  <c r="E418" i="7" s="1"/>
  <c r="D2129" i="7"/>
  <c r="E2129" i="7" s="1"/>
  <c r="D3047" i="7"/>
  <c r="E3047" i="7" s="1"/>
  <c r="D4108" i="7"/>
  <c r="E4108" i="7" s="1"/>
  <c r="D4465" i="7"/>
  <c r="E4465" i="7" s="1"/>
  <c r="D1309" i="7"/>
  <c r="E1309" i="7" s="1"/>
  <c r="D718" i="7"/>
  <c r="E718" i="7" s="1"/>
  <c r="D671" i="7"/>
  <c r="E671" i="7" s="1"/>
  <c r="D3053" i="7"/>
  <c r="E3053" i="7" s="1"/>
  <c r="D2779" i="7"/>
  <c r="E2779" i="7" s="1"/>
  <c r="D1067" i="7"/>
  <c r="E1067" i="7" s="1"/>
  <c r="D2325" i="7"/>
  <c r="E2325" i="7" s="1"/>
  <c r="D2583" i="7"/>
  <c r="E2583" i="7" s="1"/>
  <c r="D2414" i="7"/>
  <c r="E2414" i="7" s="1"/>
  <c r="D564" i="7"/>
  <c r="E564" i="7" s="1"/>
  <c r="D3167" i="7"/>
  <c r="E3167" i="7" s="1"/>
  <c r="D926" i="7"/>
  <c r="E926" i="7" s="1"/>
  <c r="D2367" i="7"/>
  <c r="E2367" i="7" s="1"/>
  <c r="D4146" i="7"/>
  <c r="E4146" i="7" s="1"/>
  <c r="D820" i="7"/>
  <c r="E820" i="7" s="1"/>
  <c r="D1945" i="7"/>
  <c r="E1945" i="7" s="1"/>
  <c r="D4834" i="7"/>
  <c r="E4834" i="7" s="1"/>
  <c r="D4048" i="7"/>
  <c r="E4048" i="7" s="1"/>
  <c r="D2827" i="7"/>
  <c r="E2827" i="7" s="1"/>
  <c r="D1659" i="7"/>
  <c r="E1659" i="7" s="1"/>
  <c r="D2483" i="7"/>
  <c r="E2483" i="7" s="1"/>
  <c r="D901" i="7"/>
  <c r="E901" i="7" s="1"/>
  <c r="D1966" i="7"/>
  <c r="E1966" i="7" s="1"/>
  <c r="D3448" i="7"/>
  <c r="E3448" i="7" s="1"/>
  <c r="D2984" i="7"/>
  <c r="E2984" i="7" s="1"/>
  <c r="D1475" i="7"/>
  <c r="E1475" i="7" s="1"/>
  <c r="D58" i="7"/>
  <c r="E58" i="7" s="1"/>
  <c r="D230" i="7"/>
  <c r="E230" i="7" s="1"/>
  <c r="D731" i="7"/>
  <c r="E731" i="7" s="1"/>
  <c r="D365" i="7"/>
  <c r="E365" i="7" s="1"/>
  <c r="D225" i="7"/>
  <c r="E225" i="7" s="1"/>
  <c r="D3271" i="7"/>
  <c r="E3271" i="7" s="1"/>
  <c r="D2191" i="7"/>
  <c r="E2191" i="7" s="1"/>
  <c r="D4613" i="7"/>
  <c r="E4613" i="7" s="1"/>
  <c r="D1451" i="7"/>
  <c r="E1451" i="7" s="1"/>
  <c r="D4547" i="7"/>
  <c r="E4547" i="7" s="1"/>
  <c r="D2934" i="7"/>
  <c r="E2934" i="7" s="1"/>
  <c r="D1052" i="7"/>
  <c r="E1052" i="7" s="1"/>
  <c r="D1946" i="7"/>
  <c r="E1946" i="7" s="1"/>
  <c r="D4050" i="7"/>
  <c r="E4050" i="7" s="1"/>
  <c r="D203" i="7"/>
  <c r="E203" i="7" s="1"/>
  <c r="D3205" i="7"/>
  <c r="E3205" i="7" s="1"/>
  <c r="D4441" i="7"/>
  <c r="E4441" i="7" s="1"/>
  <c r="D120" i="7"/>
  <c r="E120" i="7" s="1"/>
  <c r="D2784" i="7"/>
  <c r="E2784" i="7" s="1"/>
  <c r="D486" i="7"/>
  <c r="E486" i="7" s="1"/>
  <c r="D3762" i="7"/>
  <c r="E3762" i="7" s="1"/>
  <c r="D4066" i="7"/>
  <c r="E4066" i="7" s="1"/>
  <c r="D2307" i="7"/>
  <c r="E2307" i="7" s="1"/>
  <c r="D2095" i="7"/>
  <c r="E2095" i="7" s="1"/>
  <c r="D3712" i="7"/>
  <c r="E3712" i="7" s="1"/>
  <c r="D3577" i="7"/>
  <c r="E3577" i="7" s="1"/>
  <c r="D1670" i="7"/>
  <c r="E1670" i="7" s="1"/>
  <c r="D1916" i="7"/>
  <c r="E1916" i="7" s="1"/>
  <c r="D52" i="7"/>
  <c r="E52" i="7" s="1"/>
  <c r="D382" i="7"/>
  <c r="E382" i="7" s="1"/>
  <c r="D1120" i="7"/>
  <c r="E1120" i="7" s="1"/>
  <c r="D4721" i="7"/>
  <c r="E4721" i="7" s="1"/>
  <c r="D2768" i="7"/>
  <c r="E2768" i="7" s="1"/>
  <c r="D4655" i="7"/>
  <c r="E4655" i="7" s="1"/>
  <c r="D2795" i="7"/>
  <c r="E2795" i="7" s="1"/>
  <c r="D4922" i="7"/>
  <c r="E4922" i="7" s="1"/>
  <c r="D4377" i="7"/>
  <c r="E4377" i="7" s="1"/>
  <c r="D540" i="7"/>
  <c r="E540" i="7" s="1"/>
  <c r="D3159" i="7"/>
  <c r="E3159" i="7" s="1"/>
  <c r="D400" i="7"/>
  <c r="E400" i="7" s="1"/>
  <c r="D2184" i="7"/>
  <c r="E2184" i="7" s="1"/>
  <c r="D3791" i="7"/>
  <c r="E3791" i="7" s="1"/>
  <c r="D3427" i="7"/>
  <c r="E3427" i="7" s="1"/>
  <c r="D2300" i="7"/>
  <c r="E2300" i="7" s="1"/>
  <c r="D2262" i="7"/>
  <c r="E2262" i="7" s="1"/>
  <c r="D949" i="7"/>
  <c r="E949" i="7" s="1"/>
  <c r="D516" i="7"/>
  <c r="E516" i="7" s="1"/>
  <c r="D303" i="7"/>
  <c r="E303" i="7" s="1"/>
  <c r="D2079" i="7"/>
  <c r="E2079" i="7" s="1"/>
  <c r="D1677" i="7"/>
  <c r="E1677" i="7" s="1"/>
  <c r="D1805" i="7"/>
  <c r="E1805" i="7" s="1"/>
  <c r="D4786" i="7"/>
  <c r="E4786" i="7" s="1"/>
  <c r="D907" i="7"/>
  <c r="E907" i="7" s="1"/>
  <c r="D3040" i="7"/>
  <c r="E3040" i="7" s="1"/>
  <c r="D816" i="7"/>
  <c r="E816" i="7" s="1"/>
  <c r="D3891" i="7"/>
  <c r="E3891" i="7" s="1"/>
  <c r="D3604" i="7"/>
  <c r="E3604" i="7" s="1"/>
  <c r="D4749" i="7"/>
  <c r="E4749" i="7" s="1"/>
  <c r="D1828" i="7"/>
  <c r="E1828" i="7" s="1"/>
  <c r="D2775" i="7"/>
  <c r="E2775" i="7" s="1"/>
  <c r="D2404" i="7"/>
  <c r="E2404" i="7" s="1"/>
  <c r="D687" i="7"/>
  <c r="E687" i="7" s="1"/>
  <c r="D1257" i="7"/>
  <c r="E1257" i="7" s="1"/>
  <c r="D17" i="7"/>
  <c r="E17" i="7" s="1"/>
  <c r="D1359" i="7"/>
  <c r="E1359" i="7" s="1"/>
  <c r="D4383" i="7"/>
  <c r="E4383" i="7" s="1"/>
  <c r="D2814" i="7"/>
  <c r="E2814" i="7" s="1"/>
  <c r="D3137" i="7"/>
  <c r="E3137" i="7" s="1"/>
  <c r="D2919" i="7"/>
  <c r="E2919" i="7" s="1"/>
  <c r="D4349" i="7"/>
  <c r="E4349" i="7" s="1"/>
  <c r="D3039" i="7"/>
  <c r="E3039" i="7" s="1"/>
  <c r="D3420" i="7"/>
  <c r="E3420" i="7" s="1"/>
  <c r="D1487" i="7"/>
  <c r="E1487" i="7" s="1"/>
  <c r="D3141" i="7"/>
  <c r="E3141" i="7" s="1"/>
  <c r="D4525" i="7"/>
  <c r="E4525" i="7" s="1"/>
  <c r="D4820" i="7"/>
  <c r="E4820" i="7" s="1"/>
  <c r="D2985" i="7"/>
  <c r="E2985" i="7" s="1"/>
  <c r="D4662" i="7"/>
  <c r="E4662" i="7" s="1"/>
  <c r="D3210" i="7"/>
  <c r="E3210" i="7" s="1"/>
  <c r="D4574" i="7"/>
  <c r="E4574" i="7" s="1"/>
  <c r="D1115" i="7"/>
  <c r="E1115" i="7" s="1"/>
  <c r="D4043" i="7"/>
  <c r="E4043" i="7" s="1"/>
  <c r="D1612" i="7"/>
  <c r="E1612" i="7" s="1"/>
  <c r="D3876" i="7"/>
  <c r="E3876" i="7" s="1"/>
  <c r="D4392" i="7"/>
  <c r="E4392" i="7" s="1"/>
  <c r="D439" i="7"/>
  <c r="E439" i="7" s="1"/>
  <c r="D4938" i="7"/>
  <c r="E4938" i="7" s="1"/>
  <c r="D2482" i="7"/>
  <c r="E2482" i="7" s="1"/>
  <c r="D2006" i="7"/>
  <c r="E2006" i="7" s="1"/>
  <c r="D1181" i="7"/>
  <c r="E1181" i="7" s="1"/>
  <c r="D3662" i="7"/>
  <c r="E3662" i="7" s="1"/>
  <c r="D4195" i="7"/>
  <c r="E4195" i="7" s="1"/>
  <c r="D2066" i="7"/>
  <c r="E2066" i="7" s="1"/>
  <c r="D3716" i="7"/>
  <c r="E3716" i="7" s="1"/>
  <c r="D4137" i="7"/>
  <c r="E4137" i="7" s="1"/>
  <c r="D1205" i="7"/>
  <c r="E1205" i="7" s="1"/>
  <c r="D3691" i="7"/>
  <c r="E3691" i="7" s="1"/>
  <c r="D430" i="7"/>
  <c r="E430" i="7" s="1"/>
  <c r="D2273" i="7"/>
  <c r="E2273" i="7" s="1"/>
  <c r="D3475" i="7"/>
  <c r="E3475" i="7" s="1"/>
  <c r="D3967" i="7"/>
  <c r="E3967" i="7" s="1"/>
  <c r="D833" i="7"/>
  <c r="E833" i="7" s="1"/>
  <c r="D4055" i="7"/>
  <c r="E4055" i="7" s="1"/>
  <c r="D743" i="7"/>
  <c r="E743" i="7" s="1"/>
  <c r="D2118" i="7"/>
  <c r="E2118" i="7" s="1"/>
  <c r="D4591" i="7"/>
  <c r="E4591" i="7" s="1"/>
  <c r="D4717" i="7"/>
  <c r="E4717" i="7" s="1"/>
  <c r="D4113" i="7"/>
  <c r="E4113" i="7" s="1"/>
  <c r="D473" i="7"/>
  <c r="E473" i="7" s="1"/>
  <c r="D3848" i="7"/>
  <c r="E3848" i="7" s="1"/>
  <c r="D2342" i="7"/>
  <c r="E2342" i="7" s="1"/>
  <c r="D2578" i="7"/>
  <c r="E2578" i="7" s="1"/>
  <c r="D4078" i="7"/>
  <c r="E4078" i="7" s="1"/>
  <c r="D713" i="7"/>
  <c r="E713" i="7" s="1"/>
  <c r="D4031" i="7"/>
  <c r="E4031" i="7" s="1"/>
  <c r="D1668" i="7"/>
  <c r="E1668" i="7" s="1"/>
  <c r="D1088" i="7"/>
  <c r="E1088" i="7" s="1"/>
  <c r="D899" i="7"/>
  <c r="E899" i="7" s="1"/>
  <c r="D4989" i="7"/>
  <c r="E4989" i="7" s="1"/>
  <c r="D333" i="7"/>
  <c r="E333" i="7" s="1"/>
  <c r="D1009" i="7"/>
  <c r="E1009" i="7" s="1"/>
  <c r="D3962" i="7"/>
  <c r="E3962" i="7" s="1"/>
  <c r="D1242" i="7"/>
  <c r="E1242" i="7" s="1"/>
  <c r="D606" i="7"/>
  <c r="E606" i="7" s="1"/>
  <c r="D4812" i="7"/>
  <c r="E4812" i="7" s="1"/>
  <c r="D4583" i="7"/>
  <c r="E4583" i="7" s="1"/>
  <c r="D4567" i="7"/>
  <c r="E4567" i="7" s="1"/>
  <c r="D549" i="7"/>
  <c r="E549" i="7" s="1"/>
  <c r="D4244" i="7"/>
  <c r="E4244" i="7" s="1"/>
  <c r="D4396" i="7"/>
  <c r="E4396" i="7" s="1"/>
  <c r="D4543" i="7"/>
  <c r="E4543" i="7" s="1"/>
  <c r="D1639" i="7"/>
  <c r="E1639" i="7" s="1"/>
  <c r="D2287" i="7"/>
  <c r="E2287" i="7" s="1"/>
  <c r="D622" i="7"/>
  <c r="E622" i="7" s="1"/>
  <c r="D4212" i="7"/>
  <c r="E4212" i="7" s="1"/>
  <c r="D2398" i="7"/>
  <c r="E2398" i="7" s="1"/>
  <c r="D494" i="7"/>
  <c r="E494" i="7" s="1"/>
  <c r="D3747" i="7"/>
  <c r="E3747" i="7" s="1"/>
  <c r="D1821" i="7"/>
  <c r="E1821" i="7" s="1"/>
  <c r="D3176" i="7"/>
  <c r="E3176" i="7" s="1"/>
  <c r="D5040" i="7"/>
  <c r="E5040" i="7" s="1"/>
  <c r="D3661" i="7"/>
  <c r="E3661" i="7" s="1"/>
  <c r="D2524" i="7"/>
  <c r="E2524" i="7" s="1"/>
  <c r="D2907" i="7"/>
  <c r="E2907" i="7" s="1"/>
  <c r="D4882" i="7"/>
  <c r="E4882" i="7" s="1"/>
  <c r="D3964" i="7"/>
  <c r="E3964" i="7" s="1"/>
  <c r="D916" i="7"/>
  <c r="E916" i="7" s="1"/>
  <c r="D456" i="7"/>
  <c r="E456" i="7" s="1"/>
  <c r="D3972" i="7"/>
  <c r="E3972" i="7" s="1"/>
  <c r="D777" i="7"/>
  <c r="E777" i="7" s="1"/>
  <c r="D2208" i="7"/>
  <c r="E2208" i="7" s="1"/>
  <c r="D4385" i="7"/>
  <c r="E4385" i="7" s="1"/>
  <c r="D5004" i="7"/>
  <c r="E5004" i="7" s="1"/>
  <c r="D3913" i="7"/>
  <c r="E3913" i="7" s="1"/>
  <c r="D330" i="7"/>
  <c r="E330" i="7" s="1"/>
  <c r="D1704" i="7"/>
  <c r="E1704" i="7" s="1"/>
  <c r="D1001" i="7"/>
  <c r="E1001" i="7" s="1"/>
  <c r="D3348" i="7"/>
  <c r="E3348" i="7" s="1"/>
  <c r="D1036" i="7"/>
  <c r="E1036" i="7" s="1"/>
  <c r="D3870" i="7"/>
  <c r="E3870" i="7" s="1"/>
  <c r="D2891" i="7"/>
  <c r="E2891" i="7" s="1"/>
  <c r="D4330" i="7"/>
  <c r="E4330" i="7" s="1"/>
  <c r="D3088" i="7"/>
  <c r="E3088" i="7" s="1"/>
  <c r="D2122" i="7"/>
  <c r="E2122" i="7" s="1"/>
  <c r="D2719" i="7"/>
  <c r="E2719" i="7" s="1"/>
  <c r="D3245" i="7"/>
  <c r="E3245" i="7" s="1"/>
  <c r="D1632" i="7"/>
  <c r="E1632" i="7" s="1"/>
  <c r="D265" i="7"/>
  <c r="E265" i="7" s="1"/>
  <c r="D3985" i="7"/>
  <c r="E3985" i="7" s="1"/>
  <c r="D635" i="7"/>
  <c r="E635" i="7" s="1"/>
  <c r="D4793" i="7"/>
  <c r="E4793" i="7" s="1"/>
  <c r="D3782" i="7"/>
  <c r="E3782" i="7" s="1"/>
  <c r="D906" i="7"/>
  <c r="E906" i="7" s="1"/>
  <c r="D3955" i="7"/>
  <c r="E3955" i="7" s="1"/>
  <c r="D3084" i="7"/>
  <c r="E3084" i="7" s="1"/>
  <c r="D2252" i="7"/>
  <c r="E2252" i="7" s="1"/>
  <c r="D1912" i="7"/>
  <c r="E1912" i="7" s="1"/>
  <c r="D3291" i="7"/>
  <c r="E3291" i="7" s="1"/>
  <c r="D344" i="7"/>
  <c r="E344" i="7" s="1"/>
  <c r="D2268" i="7"/>
  <c r="E2268" i="7" s="1"/>
  <c r="D1470" i="7"/>
  <c r="E1470" i="7" s="1"/>
  <c r="D756" i="7"/>
  <c r="E756" i="7" s="1"/>
  <c r="D2044" i="7"/>
  <c r="E2044" i="7" s="1"/>
  <c r="D5028" i="7"/>
  <c r="E5028" i="7" s="1"/>
  <c r="D1199" i="7"/>
  <c r="E1199" i="7" s="1"/>
  <c r="D3177" i="7"/>
  <c r="E3177" i="7" s="1"/>
  <c r="D1049" i="7"/>
  <c r="E1049" i="7" s="1"/>
  <c r="D3757" i="7"/>
  <c r="E3757" i="7" s="1"/>
  <c r="D1809" i="7"/>
  <c r="E1809" i="7" s="1"/>
  <c r="D4894" i="7"/>
  <c r="E4894" i="7" s="1"/>
  <c r="D3274" i="7"/>
  <c r="E3274" i="7" s="1"/>
  <c r="D609" i="7"/>
  <c r="E609" i="7" s="1"/>
  <c r="D4407" i="7"/>
  <c r="E4407" i="7" s="1"/>
  <c r="D2672" i="7"/>
  <c r="E2672" i="7" s="1"/>
  <c r="D4576" i="7"/>
  <c r="E4576" i="7" s="1"/>
  <c r="D3134" i="7"/>
  <c r="E3134" i="7" s="1"/>
  <c r="D3763" i="7"/>
  <c r="E3763" i="7" s="1"/>
  <c r="D3919" i="7"/>
  <c r="E3919" i="7" s="1"/>
  <c r="D1413" i="7"/>
  <c r="E1413" i="7" s="1"/>
  <c r="D2511" i="7"/>
  <c r="E2511" i="7" s="1"/>
  <c r="D673" i="7"/>
  <c r="E673" i="7" s="1"/>
  <c r="D2762" i="7"/>
  <c r="E2762" i="7" s="1"/>
  <c r="D3584" i="7"/>
  <c r="E3584" i="7" s="1"/>
  <c r="D16" i="7"/>
  <c r="E16" i="7" s="1"/>
  <c r="D2500" i="7"/>
  <c r="E2500" i="7" s="1"/>
  <c r="D2580" i="7"/>
  <c r="E2580" i="7" s="1"/>
  <c r="D5073" i="7"/>
  <c r="E5073" i="7" s="1"/>
  <c r="D2712" i="7"/>
  <c r="E2712" i="7" s="1"/>
  <c r="D4634" i="7"/>
  <c r="E4634" i="7" s="1"/>
  <c r="D1891" i="7"/>
  <c r="E1891" i="7" s="1"/>
  <c r="D3326" i="7"/>
  <c r="E3326" i="7" s="1"/>
  <c r="D1446" i="7"/>
  <c r="E1446" i="7" s="1"/>
  <c r="D608" i="7"/>
  <c r="E608" i="7" s="1"/>
  <c r="D2770" i="7"/>
  <c r="E2770" i="7" s="1"/>
  <c r="D4229" i="7"/>
  <c r="E4229" i="7" s="1"/>
  <c r="D2005" i="7"/>
  <c r="E2005" i="7" s="1"/>
  <c r="D3989" i="7"/>
  <c r="E3989" i="7" s="1"/>
  <c r="D2576" i="7"/>
  <c r="E2576" i="7" s="1"/>
  <c r="D1709" i="7"/>
  <c r="E1709" i="7" s="1"/>
  <c r="D1003" i="7"/>
  <c r="E1003" i="7" s="1"/>
  <c r="D178" i="7"/>
  <c r="E178" i="7" s="1"/>
  <c r="D2574" i="7"/>
  <c r="E2574" i="7" s="1"/>
  <c r="D1876" i="7"/>
  <c r="E1876" i="7" s="1"/>
  <c r="D1241" i="7"/>
  <c r="E1241" i="7" s="1"/>
  <c r="D2503" i="7"/>
  <c r="E2503" i="7" s="1"/>
  <c r="D2206" i="7"/>
  <c r="E2206" i="7" s="1"/>
  <c r="D4650" i="7"/>
  <c r="E4650" i="7" s="1"/>
  <c r="D4855" i="7"/>
  <c r="E4855" i="7" s="1"/>
  <c r="D2571" i="7"/>
  <c r="E2571" i="7" s="1"/>
  <c r="D3384" i="7"/>
  <c r="E3384" i="7" s="1"/>
  <c r="D4522" i="7"/>
  <c r="E4522" i="7" s="1"/>
  <c r="D2974" i="7"/>
  <c r="E2974" i="7" s="1"/>
  <c r="D4487" i="7"/>
  <c r="E4487" i="7" s="1"/>
  <c r="D4292" i="7"/>
  <c r="E4292" i="7" s="1"/>
  <c r="D2270" i="7"/>
  <c r="E2270" i="7" s="1"/>
  <c r="D767" i="7"/>
  <c r="E767" i="7" s="1"/>
  <c r="D3072" i="7"/>
  <c r="E3072" i="7" s="1"/>
  <c r="D1254" i="7"/>
  <c r="E1254" i="7" s="1"/>
  <c r="D4035" i="7"/>
  <c r="E4035" i="7" s="1"/>
  <c r="D2936" i="7"/>
  <c r="E2936" i="7" s="1"/>
  <c r="D836" i="7"/>
  <c r="E836" i="7" s="1"/>
  <c r="D2988" i="7"/>
  <c r="E2988" i="7" s="1"/>
  <c r="D1073" i="7"/>
  <c r="E1073" i="7" s="1"/>
  <c r="D168" i="7"/>
  <c r="E168" i="7" s="1"/>
  <c r="D3124" i="7"/>
  <c r="E3124" i="7" s="1"/>
  <c r="D1513" i="7"/>
  <c r="E1513" i="7" s="1"/>
  <c r="D2916" i="7"/>
  <c r="E2916" i="7" s="1"/>
  <c r="D2884" i="7"/>
  <c r="E2884" i="7" s="1"/>
  <c r="D674" i="7"/>
  <c r="E674" i="7" s="1"/>
  <c r="D526" i="7"/>
  <c r="E526" i="7" s="1"/>
  <c r="D2601" i="7"/>
  <c r="E2601" i="7" s="1"/>
  <c r="D140" i="7"/>
  <c r="E140" i="7" s="1"/>
  <c r="D209" i="7"/>
  <c r="E209" i="7" s="1"/>
  <c r="D1111" i="7"/>
  <c r="E1111" i="7" s="1"/>
  <c r="D2317" i="7"/>
  <c r="E2317" i="7" s="1"/>
  <c r="D668" i="7"/>
  <c r="E668" i="7" s="1"/>
  <c r="D4778" i="7"/>
  <c r="E4778" i="7" s="1"/>
  <c r="D2158" i="7"/>
  <c r="E2158" i="7" s="1"/>
  <c r="D4719" i="7"/>
  <c r="E4719" i="7" s="1"/>
  <c r="D2221" i="7"/>
  <c r="E2221" i="7" s="1"/>
  <c r="D3032" i="7"/>
  <c r="E3032" i="7" s="1"/>
  <c r="D2023" i="7"/>
  <c r="E2023" i="7" s="1"/>
  <c r="D797" i="7"/>
  <c r="E797" i="7" s="1"/>
  <c r="D4830" i="7"/>
  <c r="E4830" i="7" s="1"/>
  <c r="D4393" i="7"/>
  <c r="E4393" i="7" s="1"/>
  <c r="D3156" i="7"/>
  <c r="E3156" i="7" s="1"/>
  <c r="D2115" i="7"/>
  <c r="E2115" i="7" s="1"/>
  <c r="D420" i="7"/>
  <c r="E420" i="7" s="1"/>
  <c r="D4295" i="7"/>
  <c r="E4295" i="7" s="1"/>
  <c r="D1579" i="7"/>
  <c r="E1579" i="7" s="1"/>
  <c r="D1569" i="7"/>
  <c r="E1569" i="7" s="1"/>
  <c r="D4430" i="7"/>
  <c r="E4430" i="7" s="1"/>
  <c r="D659" i="7"/>
  <c r="E659" i="7" s="1"/>
  <c r="D1840" i="7"/>
  <c r="E1840" i="7" s="1"/>
  <c r="D5077" i="7"/>
  <c r="E5077" i="7" s="1"/>
  <c r="D2470" i="7"/>
  <c r="E2470" i="7" s="1"/>
  <c r="D53" i="7"/>
  <c r="E53" i="7" s="1"/>
  <c r="D1575" i="7"/>
  <c r="E1575" i="7" s="1"/>
  <c r="D13" i="7"/>
  <c r="E13" i="7" s="1"/>
  <c r="D2856" i="7"/>
  <c r="E2856" i="7" s="1"/>
  <c r="D92" i="7"/>
  <c r="E92" i="7" s="1"/>
  <c r="D1045" i="7"/>
  <c r="E1045" i="7" s="1"/>
  <c r="D3406" i="7"/>
  <c r="E3406" i="7" s="1"/>
  <c r="D4145" i="7"/>
  <c r="E4145" i="7" s="1"/>
  <c r="D1808" i="7"/>
  <c r="E1808" i="7" s="1"/>
  <c r="D141" i="7"/>
  <c r="E141" i="7" s="1"/>
  <c r="D4765" i="7"/>
  <c r="E4765" i="7" s="1"/>
  <c r="D817" i="7"/>
  <c r="E817" i="7" s="1"/>
  <c r="D3086" i="7"/>
  <c r="E3086" i="7" s="1"/>
  <c r="D4963" i="7"/>
  <c r="E4963" i="7" s="1"/>
  <c r="D3369" i="7"/>
  <c r="E3369" i="7" s="1"/>
  <c r="D503" i="7"/>
  <c r="E503" i="7" s="1"/>
  <c r="D3805" i="7"/>
  <c r="E3805" i="7" s="1"/>
  <c r="D354" i="7"/>
  <c r="E354" i="7" s="1"/>
  <c r="D3754" i="7"/>
  <c r="E3754" i="7" s="1"/>
  <c r="D4528" i="7"/>
  <c r="E4528" i="7" s="1"/>
  <c r="D798" i="7"/>
  <c r="E798" i="7" s="1"/>
  <c r="D4205" i="7"/>
  <c r="E4205" i="7" s="1"/>
  <c r="D902" i="7"/>
  <c r="E902" i="7" s="1"/>
  <c r="D2337" i="7"/>
  <c r="E2337" i="7" s="1"/>
  <c r="D2393" i="7"/>
  <c r="E2393" i="7" s="1"/>
  <c r="D3731" i="7"/>
  <c r="E3731" i="7" s="1"/>
  <c r="D3024" i="7"/>
  <c r="E3024" i="7" s="1"/>
  <c r="D2014" i="7"/>
  <c r="E2014" i="7" s="1"/>
  <c r="D3698" i="7"/>
  <c r="E3698" i="7" s="1"/>
  <c r="D323" i="7"/>
  <c r="E323" i="7" s="1"/>
  <c r="D4759" i="7"/>
  <c r="E4759" i="7" s="1"/>
  <c r="D2473" i="7"/>
  <c r="E2473" i="7" s="1"/>
  <c r="D532" i="7"/>
  <c r="E532" i="7" s="1"/>
  <c r="D2864" i="7"/>
  <c r="E2864" i="7" s="1"/>
  <c r="D4223" i="7"/>
  <c r="E4223" i="7" s="1"/>
  <c r="D3707" i="7"/>
  <c r="E3707" i="7" s="1"/>
  <c r="D1096" i="7"/>
  <c r="E1096" i="7" s="1"/>
  <c r="D2728" i="7"/>
  <c r="E2728" i="7" s="1"/>
  <c r="D217" i="7"/>
  <c r="E217" i="7" s="1"/>
  <c r="D5060" i="7"/>
  <c r="E5060" i="7" s="1"/>
  <c r="D1250" i="7"/>
  <c r="E1250" i="7" s="1"/>
  <c r="D2484" i="7"/>
  <c r="E2484" i="7" s="1"/>
  <c r="D2603" i="7"/>
  <c r="E2603" i="7" s="1"/>
  <c r="D2288" i="7"/>
  <c r="E2288" i="7" s="1"/>
  <c r="D3196" i="7"/>
  <c r="E3196" i="7" s="1"/>
  <c r="D271" i="7"/>
  <c r="E271" i="7" s="1"/>
  <c r="D1972" i="7"/>
  <c r="E1972" i="7" s="1"/>
  <c r="D2650" i="7"/>
  <c r="E2650" i="7" s="1"/>
  <c r="D2978" i="7"/>
  <c r="E2978" i="7" s="1"/>
  <c r="D1832" i="7"/>
  <c r="E1832" i="7" s="1"/>
  <c r="D4651" i="7"/>
  <c r="E4651" i="7" s="1"/>
  <c r="D3058" i="7"/>
  <c r="E3058" i="7" s="1"/>
  <c r="D3060" i="7"/>
  <c r="E3060" i="7" s="1"/>
  <c r="D4218" i="7"/>
  <c r="E4218" i="7" s="1"/>
  <c r="D2581" i="7"/>
  <c r="E2581" i="7" s="1"/>
  <c r="D1143" i="7"/>
  <c r="E1143" i="7" s="1"/>
  <c r="D4523" i="7"/>
  <c r="E4523" i="7" s="1"/>
  <c r="D1269" i="7"/>
  <c r="E1269" i="7" s="1"/>
  <c r="D4728" i="7"/>
  <c r="E4728" i="7" s="1"/>
  <c r="D2055" i="7"/>
  <c r="E2055" i="7" s="1"/>
  <c r="D2074" i="7"/>
  <c r="E2074" i="7" s="1"/>
  <c r="D891" i="7"/>
  <c r="E891" i="7" s="1"/>
  <c r="D4695" i="7"/>
  <c r="E4695" i="7" s="1"/>
  <c r="D3537" i="7"/>
  <c r="E3537" i="7" s="1"/>
  <c r="D5084" i="7"/>
  <c r="E5084" i="7" s="1"/>
  <c r="D1981" i="7"/>
  <c r="E1981" i="7" s="1"/>
  <c r="D3012" i="7"/>
  <c r="E3012" i="7" s="1"/>
  <c r="D1075" i="7"/>
  <c r="E1075" i="7" s="1"/>
  <c r="D2207" i="7"/>
  <c r="E2207" i="7" s="1"/>
  <c r="D3301" i="7"/>
  <c r="E3301" i="7" s="1"/>
  <c r="D3344" i="7"/>
  <c r="E3344" i="7" s="1"/>
  <c r="D1998" i="7"/>
  <c r="E1998" i="7" s="1"/>
  <c r="D4494" i="7"/>
  <c r="E4494" i="7" s="1"/>
  <c r="D5030" i="7"/>
  <c r="E5030" i="7" s="1"/>
  <c r="D2676" i="7"/>
  <c r="E2676" i="7" s="1"/>
  <c r="D3894" i="7"/>
  <c r="E3894" i="7" s="1"/>
  <c r="D3211" i="7"/>
  <c r="E3211" i="7" s="1"/>
  <c r="D1983" i="7"/>
  <c r="E1983" i="7" s="1"/>
  <c r="D1932" i="7"/>
  <c r="E1932" i="7" s="1"/>
  <c r="D4287" i="7"/>
  <c r="E4287" i="7" s="1"/>
  <c r="D4028" i="7"/>
  <c r="E4028" i="7" s="1"/>
  <c r="D4249" i="7"/>
  <c r="E4249" i="7" s="1"/>
  <c r="D39" i="7"/>
  <c r="E39" i="7" s="1"/>
  <c r="D3645" i="7"/>
  <c r="E3645" i="7" s="1"/>
  <c r="D2364" i="7"/>
  <c r="E2364" i="7" s="1"/>
  <c r="D3508" i="7"/>
  <c r="E3508" i="7" s="1"/>
  <c r="D2755" i="7"/>
  <c r="E2755" i="7" s="1"/>
  <c r="D135" i="7"/>
  <c r="E135" i="7" s="1"/>
  <c r="D5042" i="7"/>
  <c r="E5042" i="7" s="1"/>
  <c r="D3546" i="7"/>
  <c r="E3546" i="7" s="1"/>
  <c r="D4201" i="7"/>
  <c r="E4201" i="7" s="1"/>
  <c r="D3229" i="7"/>
  <c r="E3229" i="7" s="1"/>
  <c r="D4640" i="7"/>
  <c r="E4640" i="7" s="1"/>
  <c r="D3399" i="7"/>
  <c r="E3399" i="7" s="1"/>
  <c r="D4538" i="7"/>
  <c r="E4538" i="7" s="1"/>
  <c r="D489" i="7"/>
  <c r="E489" i="7" s="1"/>
  <c r="D637" i="7"/>
  <c r="E637" i="7" s="1"/>
  <c r="D2343" i="7"/>
  <c r="E2343" i="7" s="1"/>
  <c r="D1698" i="7"/>
  <c r="E1698" i="7" s="1"/>
  <c r="D4874" i="7"/>
  <c r="E4874" i="7" s="1"/>
  <c r="D3087" i="7"/>
  <c r="E3087" i="7" s="1"/>
  <c r="D4808" i="7"/>
  <c r="E4808" i="7" s="1"/>
  <c r="D278" i="7"/>
  <c r="E278" i="7" s="1"/>
  <c r="D4342" i="7"/>
  <c r="E4342" i="7" s="1"/>
  <c r="D1802" i="7"/>
  <c r="E1802" i="7" s="1"/>
  <c r="D4675" i="7"/>
  <c r="E4675" i="7" s="1"/>
  <c r="D2371" i="7"/>
  <c r="E2371" i="7" s="1"/>
  <c r="D4042" i="7"/>
  <c r="E4042" i="7" s="1"/>
  <c r="D3329" i="7"/>
  <c r="E3329" i="7" s="1"/>
  <c r="D1489" i="7"/>
  <c r="E1489" i="7" s="1"/>
  <c r="D1869" i="7"/>
  <c r="E1869" i="7" s="1"/>
  <c r="D619" i="7"/>
  <c r="E619" i="7" s="1"/>
  <c r="D1086" i="7"/>
  <c r="E1086" i="7" s="1"/>
  <c r="D1521" i="7"/>
  <c r="E1521" i="7" s="1"/>
  <c r="D2658" i="7"/>
  <c r="E2658" i="7" s="1"/>
  <c r="D1861" i="7"/>
  <c r="E1861" i="7" s="1"/>
  <c r="D3718" i="7"/>
  <c r="E3718" i="7" s="1"/>
  <c r="D4588" i="7"/>
  <c r="E4588" i="7" s="1"/>
  <c r="D2909" i="7"/>
  <c r="E2909" i="7" s="1"/>
  <c r="D672" i="7"/>
  <c r="E672" i="7" s="1"/>
  <c r="D4504" i="7"/>
  <c r="E4504" i="7" s="1"/>
  <c r="D210" i="7"/>
  <c r="E210" i="7" s="1"/>
  <c r="D2481" i="7"/>
  <c r="E2481" i="7" s="1"/>
  <c r="D1251" i="7"/>
  <c r="E1251" i="7" s="1"/>
  <c r="D701" i="7"/>
  <c r="E701" i="7" s="1"/>
  <c r="D1706" i="7"/>
  <c r="E1706" i="7" s="1"/>
  <c r="D3911" i="7"/>
  <c r="E3911" i="7" s="1"/>
  <c r="D1224" i="7"/>
  <c r="E1224" i="7" s="1"/>
  <c r="D66" i="7"/>
  <c r="E66" i="7" s="1"/>
  <c r="D2872" i="7"/>
  <c r="E2872" i="7" s="1"/>
  <c r="D1449" i="7"/>
  <c r="E1449" i="7" s="1"/>
  <c r="D594" i="7"/>
  <c r="E594" i="7" s="1"/>
  <c r="D1567" i="7"/>
  <c r="E1567" i="7" s="1"/>
  <c r="D3612" i="7"/>
  <c r="E3612" i="7" s="1"/>
  <c r="D1547" i="7"/>
  <c r="E1547" i="7" s="1"/>
  <c r="D4971" i="7"/>
  <c r="E4971" i="7" s="1"/>
  <c r="D4316" i="7"/>
  <c r="E4316" i="7" s="1"/>
  <c r="D1548" i="7"/>
  <c r="E1548" i="7" s="1"/>
  <c r="D45" i="7"/>
  <c r="E45" i="7" s="1"/>
  <c r="D1879" i="7"/>
  <c r="E1879" i="7" s="1"/>
  <c r="D3393" i="7"/>
  <c r="E3393" i="7" s="1"/>
  <c r="D1264" i="7"/>
  <c r="E1264" i="7" s="1"/>
  <c r="D1467" i="7"/>
  <c r="E1467" i="7" s="1"/>
  <c r="D2465" i="7"/>
  <c r="E2465" i="7" s="1"/>
  <c r="D1929" i="7"/>
  <c r="E1929" i="7" s="1"/>
  <c r="D3212" i="7"/>
  <c r="E3212" i="7" s="1"/>
  <c r="D5088" i="7"/>
  <c r="E5088" i="7" s="1"/>
  <c r="D3779" i="7"/>
  <c r="E3779" i="7" s="1"/>
  <c r="D1477" i="7"/>
  <c r="E1477" i="7" s="1"/>
  <c r="D4566" i="7"/>
  <c r="E4566" i="7" s="1"/>
  <c r="D1787" i="7"/>
  <c r="E1787" i="7" s="1"/>
  <c r="D87" i="7"/>
  <c r="E87" i="7" s="1"/>
  <c r="D359" i="7"/>
  <c r="E359" i="7" s="1"/>
  <c r="D1992" i="7"/>
  <c r="E1992" i="7" s="1"/>
  <c r="D9" i="7"/>
  <c r="E9" i="7" s="1"/>
  <c r="D272" i="7"/>
  <c r="E272" i="7" s="1"/>
  <c r="D4125" i="7"/>
  <c r="E4125" i="7" s="1"/>
  <c r="D50" i="7"/>
  <c r="E50" i="7" s="1"/>
  <c r="D3431" i="7"/>
  <c r="E3431" i="7" s="1"/>
  <c r="D212" i="7"/>
  <c r="E212" i="7" s="1"/>
  <c r="D4122" i="7"/>
  <c r="E4122" i="7" s="1"/>
  <c r="D2983" i="7"/>
  <c r="E2983" i="7" s="1"/>
  <c r="D4158" i="7"/>
  <c r="E4158" i="7" s="1"/>
  <c r="D4783" i="7"/>
  <c r="E4783" i="7" s="1"/>
  <c r="D4175" i="7"/>
  <c r="E4175" i="7" s="1"/>
  <c r="D2188" i="7"/>
  <c r="E2188" i="7" s="1"/>
  <c r="D1746" i="7"/>
  <c r="E1746" i="7" s="1"/>
  <c r="D769" i="7"/>
  <c r="E769" i="7" s="1"/>
  <c r="D3514" i="7"/>
  <c r="E3514" i="7" s="1"/>
  <c r="D1366" i="7"/>
  <c r="E1366" i="7" s="1"/>
  <c r="D2267" i="7"/>
  <c r="E2267" i="7" s="1"/>
  <c r="D2647" i="7"/>
  <c r="E2647" i="7" s="1"/>
  <c r="D4564" i="7"/>
  <c r="E4564" i="7" s="1"/>
  <c r="D3866" i="7"/>
  <c r="E3866" i="7" s="1"/>
  <c r="D3189" i="7"/>
  <c r="E3189" i="7" s="1"/>
  <c r="D4557" i="7"/>
  <c r="E4557" i="7" s="1"/>
  <c r="D3073" i="7"/>
  <c r="E3073" i="7" s="1"/>
  <c r="D3493" i="7"/>
  <c r="E3493" i="7" s="1"/>
  <c r="D2486" i="7"/>
  <c r="E2486" i="7" s="1"/>
  <c r="D3286" i="7"/>
  <c r="E3286" i="7" s="1"/>
  <c r="D1186" i="7"/>
  <c r="E1186" i="7" s="1"/>
  <c r="D646" i="7"/>
  <c r="E646" i="7" s="1"/>
  <c r="D1085" i="7"/>
  <c r="E1085" i="7" s="1"/>
  <c r="D740" i="7"/>
  <c r="E740" i="7" s="1"/>
  <c r="D1685" i="7"/>
  <c r="E1685" i="7" s="1"/>
  <c r="D920" i="7"/>
  <c r="E920" i="7" s="1"/>
  <c r="D3580" i="7"/>
  <c r="E3580" i="7" s="1"/>
  <c r="D1441" i="7"/>
  <c r="E1441" i="7" s="1"/>
  <c r="D2349" i="7"/>
  <c r="E2349" i="7" s="1"/>
  <c r="D4955" i="7"/>
  <c r="E4955" i="7" s="1"/>
  <c r="D142" i="7"/>
  <c r="E142" i="7" s="1"/>
  <c r="D584" i="7"/>
  <c r="E584" i="7" s="1"/>
  <c r="D1736" i="7"/>
  <c r="E1736" i="7" s="1"/>
  <c r="D875" i="7"/>
  <c r="E875" i="7" s="1"/>
  <c r="D2179" i="7"/>
  <c r="E2179" i="7" s="1"/>
  <c r="D1384" i="7"/>
  <c r="E1384" i="7" s="1"/>
  <c r="D2170" i="7"/>
  <c r="E2170" i="7" s="1"/>
  <c r="D4422" i="7"/>
  <c r="E4422" i="7" s="1"/>
  <c r="D3672" i="7"/>
  <c r="E3672" i="7" s="1"/>
  <c r="D2180" i="7"/>
  <c r="E2180" i="7" s="1"/>
  <c r="D950" i="7"/>
  <c r="E950" i="7" s="1"/>
  <c r="D2642" i="7"/>
  <c r="E2642" i="7" s="1"/>
  <c r="D1608" i="7"/>
  <c r="E1608" i="7" s="1"/>
  <c r="D1296" i="7"/>
  <c r="E1296" i="7" s="1"/>
  <c r="D362" i="7"/>
  <c r="E362" i="7" s="1"/>
  <c r="D3322" i="7"/>
  <c r="E3322" i="7" s="1"/>
  <c r="D325" i="7"/>
  <c r="E325" i="7" s="1"/>
  <c r="D577" i="7"/>
  <c r="E577" i="7" s="1"/>
  <c r="D1000" i="7"/>
  <c r="E1000" i="7" s="1"/>
  <c r="D4620" i="7"/>
  <c r="E4620" i="7" s="1"/>
  <c r="D2625" i="7"/>
  <c r="E2625" i="7" s="1"/>
  <c r="D796" i="7"/>
  <c r="E796" i="7" s="1"/>
  <c r="D4409" i="7"/>
  <c r="E4409" i="7" s="1"/>
  <c r="D2128" i="7"/>
  <c r="E2128" i="7" s="1"/>
  <c r="D2996" i="7"/>
  <c r="E2996" i="7" s="1"/>
  <c r="D1582" i="7"/>
  <c r="E1582" i="7" s="1"/>
  <c r="D3813" i="7"/>
  <c r="E3813" i="7" s="1"/>
  <c r="D1803" i="7"/>
  <c r="E1803" i="7" s="1"/>
  <c r="D3940" i="7"/>
  <c r="E3940" i="7" s="1"/>
  <c r="D2189" i="7"/>
  <c r="E2189" i="7" s="1"/>
  <c r="D4375" i="7"/>
  <c r="E4375" i="7" s="1"/>
  <c r="D4323" i="7"/>
  <c r="E4323" i="7" s="1"/>
  <c r="D3759" i="7"/>
  <c r="E3759" i="7" s="1"/>
  <c r="D660" i="7"/>
  <c r="E660" i="7" s="1"/>
  <c r="D2195" i="7"/>
  <c r="E2195" i="7" s="1"/>
  <c r="D968" i="7"/>
  <c r="E968" i="7" s="1"/>
  <c r="D1604" i="7"/>
  <c r="E1604" i="7" s="1"/>
  <c r="D2663" i="7"/>
  <c r="E2663" i="7" s="1"/>
  <c r="D1420" i="7"/>
  <c r="E1420" i="7" s="1"/>
  <c r="D2001" i="7"/>
  <c r="E2001" i="7" s="1"/>
  <c r="D3430" i="7"/>
  <c r="E3430" i="7" s="1"/>
  <c r="D1835" i="7"/>
  <c r="E1835" i="7" s="1"/>
  <c r="D3394" i="7"/>
  <c r="E3394" i="7" s="1"/>
  <c r="D5093" i="7"/>
  <c r="E5093" i="7" s="1"/>
  <c r="D4190" i="7"/>
  <c r="E4190" i="7" s="1"/>
  <c r="D469" i="7"/>
  <c r="E469" i="7" s="1"/>
  <c r="D1890" i="7"/>
  <c r="E1890" i="7" s="1"/>
  <c r="D2169" i="7"/>
  <c r="E2169" i="7" s="1"/>
  <c r="D1070" i="7"/>
  <c r="E1070" i="7" s="1"/>
  <c r="D2048" i="7"/>
  <c r="E2048" i="7" s="1"/>
  <c r="D279" i="7"/>
  <c r="E279" i="7" s="1"/>
  <c r="D1953" i="7"/>
  <c r="E1953" i="7" s="1"/>
  <c r="D1640" i="7"/>
  <c r="E1640" i="7" s="1"/>
  <c r="D3738" i="7"/>
  <c r="E3738" i="7" s="1"/>
  <c r="D3742" i="7"/>
  <c r="E3742" i="7" s="1"/>
  <c r="D2507" i="7"/>
  <c r="E2507" i="7" s="1"/>
  <c r="D2906" i="7"/>
  <c r="E2906" i="7" s="1"/>
  <c r="D854" i="7"/>
  <c r="E854" i="7" s="1"/>
  <c r="D4231" i="7"/>
  <c r="E4231" i="7" s="1"/>
  <c r="D1138" i="7"/>
  <c r="E1138" i="7" s="1"/>
  <c r="D2026" i="7"/>
  <c r="E2026" i="7" s="1"/>
  <c r="D1740" i="7"/>
  <c r="E1740" i="7" s="1"/>
  <c r="D4374" i="7"/>
  <c r="E4374" i="7" s="1"/>
  <c r="D2308" i="7"/>
  <c r="E2308" i="7" s="1"/>
  <c r="D1530" i="7"/>
  <c r="E1530" i="7" s="1"/>
  <c r="D4331" i="7"/>
  <c r="E4331" i="7" s="1"/>
  <c r="D3257" i="7"/>
  <c r="E3257" i="7" s="1"/>
  <c r="D2434" i="7"/>
  <c r="E2434" i="7" s="1"/>
  <c r="D4870" i="7"/>
  <c r="E4870" i="7" s="1"/>
  <c r="D4925" i="7"/>
  <c r="E4925" i="7" s="1"/>
  <c r="D4961" i="7"/>
  <c r="E4961" i="7" s="1"/>
  <c r="D1842" i="7"/>
  <c r="E1842" i="7" s="1"/>
  <c r="D12" i="7"/>
  <c r="E12" i="7" s="1"/>
  <c r="D2681" i="7"/>
  <c r="E2681" i="7" s="1"/>
  <c r="D4181" i="7"/>
  <c r="E4181" i="7" s="1"/>
  <c r="D2083" i="7"/>
  <c r="E2083" i="7" s="1"/>
  <c r="D4455" i="7"/>
  <c r="E4455" i="7" s="1"/>
  <c r="D1968" i="7"/>
  <c r="E1968" i="7" s="1"/>
  <c r="D3033" i="7"/>
  <c r="E3033" i="7" s="1"/>
  <c r="D4484" i="7"/>
  <c r="E4484" i="7" s="1"/>
  <c r="D4253" i="7"/>
  <c r="E4253" i="7" s="1"/>
  <c r="D3000" i="7"/>
  <c r="E3000" i="7" s="1"/>
  <c r="D1293" i="7"/>
  <c r="E1293" i="7" s="1"/>
  <c r="D1727" i="7"/>
  <c r="E1727" i="7" s="1"/>
  <c r="D1581" i="7"/>
  <c r="E1581" i="7" s="1"/>
  <c r="D2570" i="7"/>
  <c r="E2570" i="7" s="1"/>
  <c r="D491" i="7"/>
  <c r="E491" i="7" s="1"/>
  <c r="D5" i="7"/>
  <c r="E5" i="7" s="1"/>
  <c r="D4191" i="7"/>
  <c r="E4191" i="7" s="1"/>
  <c r="D2355" i="7"/>
  <c r="E2355" i="7" s="1"/>
  <c r="D3609" i="7"/>
  <c r="E3609" i="7" s="1"/>
  <c r="D1263" i="7"/>
  <c r="E1263" i="7" s="1"/>
  <c r="D2735" i="7"/>
  <c r="E2735" i="7" s="1"/>
  <c r="D4274" i="7"/>
  <c r="E4274" i="7" s="1"/>
  <c r="D712" i="7"/>
  <c r="E712" i="7" s="1"/>
  <c r="D1564" i="7"/>
  <c r="E1564" i="7" s="1"/>
  <c r="D2924" i="7"/>
  <c r="E2924" i="7" s="1"/>
  <c r="D55" i="7"/>
  <c r="E55" i="7" s="1"/>
  <c r="D137" i="7"/>
  <c r="E137" i="7" s="1"/>
  <c r="D3387" i="7"/>
  <c r="E3387" i="7" s="1"/>
  <c r="D3515" i="7"/>
  <c r="E3515" i="7" s="1"/>
  <c r="D964" i="7"/>
  <c r="E964" i="7" s="1"/>
  <c r="D762" i="7"/>
  <c r="E762" i="7" s="1"/>
  <c r="D3636" i="7"/>
  <c r="E3636" i="7" s="1"/>
  <c r="D3728" i="7"/>
  <c r="E3728" i="7" s="1"/>
  <c r="D4194" i="7"/>
  <c r="E4194" i="7" s="1"/>
  <c r="D3120" i="7"/>
  <c r="E3120" i="7" s="1"/>
  <c r="D2114" i="7"/>
  <c r="E2114" i="7" s="1"/>
  <c r="D4502" i="7"/>
  <c r="E4502" i="7" s="1"/>
  <c r="D3572" i="7"/>
  <c r="E3572" i="7" s="1"/>
  <c r="D1588" i="7"/>
  <c r="E1588" i="7" s="1"/>
  <c r="D3071" i="7"/>
  <c r="E3071" i="7" s="1"/>
  <c r="D3201" i="7"/>
  <c r="E3201" i="7" s="1"/>
  <c r="D1282" i="7"/>
  <c r="E1282" i="7" s="1"/>
  <c r="D620" i="7"/>
  <c r="E620" i="7" s="1"/>
  <c r="D3902" i="7"/>
  <c r="E3902" i="7" s="1"/>
  <c r="D1398" i="7"/>
  <c r="E1398" i="7" s="1"/>
  <c r="D2346" i="7"/>
  <c r="E2346" i="7" s="1"/>
  <c r="D1995" i="7"/>
  <c r="E1995" i="7" s="1"/>
  <c r="D4367" i="7"/>
  <c r="E4367" i="7" s="1"/>
  <c r="D4357" i="7"/>
  <c r="E4357" i="7" s="1"/>
  <c r="D4417" i="7"/>
  <c r="E4417" i="7" s="1"/>
  <c r="D2224" i="7"/>
  <c r="E2224" i="7" s="1"/>
  <c r="D2059" i="7"/>
  <c r="E2059" i="7" s="1"/>
  <c r="D508" i="7"/>
  <c r="E508" i="7" s="1"/>
  <c r="D377" i="7"/>
  <c r="E377" i="7" s="1"/>
  <c r="D3319" i="7"/>
  <c r="E3319" i="7" s="1"/>
  <c r="D395" i="7"/>
  <c r="E395" i="7" s="1"/>
  <c r="D3209" i="7"/>
  <c r="E3209" i="7" s="1"/>
  <c r="D2466" i="7"/>
  <c r="E2466" i="7" s="1"/>
  <c r="D2533" i="7"/>
  <c r="E2533" i="7" s="1"/>
  <c r="D3302" i="7"/>
  <c r="E3302" i="7" s="1"/>
  <c r="D350" i="7"/>
  <c r="E350" i="7" s="1"/>
  <c r="D4526" i="7"/>
  <c r="E4526" i="7" s="1"/>
  <c r="D1676" i="7"/>
  <c r="E1676" i="7" s="1"/>
  <c r="D4807" i="7"/>
  <c r="E4807" i="7" s="1"/>
  <c r="D2644" i="7"/>
  <c r="E2644" i="7" s="1"/>
  <c r="D4262" i="7"/>
  <c r="E4262" i="7" s="1"/>
  <c r="D541" i="7"/>
  <c r="E541" i="7" s="1"/>
  <c r="D1395" i="7"/>
  <c r="E1395" i="7" s="1"/>
  <c r="D4107" i="7"/>
  <c r="E4107" i="7" s="1"/>
  <c r="D188" i="7"/>
  <c r="E188" i="7" s="1"/>
  <c r="D131" i="7"/>
  <c r="E131" i="7" s="1"/>
  <c r="D1855" i="7"/>
  <c r="E1855" i="7" s="1"/>
  <c r="D4111" i="7"/>
  <c r="E4111" i="7" s="1"/>
  <c r="D181" i="7"/>
  <c r="E181" i="7" s="1"/>
  <c r="D1856" i="7"/>
  <c r="E1856" i="7" s="1"/>
  <c r="D3178" i="7"/>
  <c r="E3178" i="7" s="1"/>
  <c r="D3249" i="7"/>
  <c r="E3249" i="7" s="1"/>
  <c r="D3151" i="7"/>
  <c r="E3151" i="7" s="1"/>
  <c r="D1197" i="7"/>
  <c r="E1197" i="7" s="1"/>
  <c r="D1437" i="7"/>
  <c r="E1437" i="7" s="1"/>
  <c r="D2661" i="7"/>
  <c r="E2661" i="7" s="1"/>
  <c r="D2889" i="7"/>
  <c r="E2889" i="7" s="1"/>
  <c r="D3633" i="7"/>
  <c r="E3633" i="7" s="1"/>
  <c r="D4199" i="7"/>
  <c r="E4199" i="7" s="1"/>
  <c r="D4594" i="7"/>
  <c r="E4594" i="7" s="1"/>
  <c r="D617" i="7"/>
  <c r="E617" i="7" s="1"/>
  <c r="D722" i="7"/>
  <c r="E722" i="7" s="1"/>
  <c r="D3117" i="7"/>
  <c r="E3117" i="7" s="1"/>
  <c r="D869" i="7"/>
  <c r="E869" i="7" s="1"/>
  <c r="D3806" i="7"/>
  <c r="E3806" i="7" s="1"/>
  <c r="D1600" i="7"/>
  <c r="E1600" i="7" s="1"/>
  <c r="D4757" i="7"/>
  <c r="E4757" i="7" s="1"/>
  <c r="D699" i="7"/>
  <c r="E699" i="7" s="1"/>
  <c r="D1672" i="7"/>
  <c r="E1672" i="7" s="1"/>
  <c r="D3548" i="7"/>
  <c r="E3548" i="7" s="1"/>
  <c r="D2821" i="7"/>
  <c r="E2821" i="7" s="1"/>
  <c r="D2498" i="7"/>
  <c r="E2498" i="7" s="1"/>
  <c r="D2372" i="7"/>
  <c r="E2372" i="7" s="1"/>
  <c r="D4552" i="7"/>
  <c r="E4552" i="7" s="1"/>
  <c r="D4395" i="7"/>
  <c r="E4395" i="7" s="1"/>
  <c r="D605" i="7"/>
  <c r="E605" i="7" s="1"/>
  <c r="D3265" i="7"/>
  <c r="E3265" i="7" s="1"/>
  <c r="D4902" i="7"/>
  <c r="E4902" i="7" s="1"/>
  <c r="D2690" i="7"/>
  <c r="E2690" i="7" s="1"/>
  <c r="D4166" i="7"/>
  <c r="E4166" i="7" s="1"/>
  <c r="D2607" i="7"/>
  <c r="E2607" i="7" s="1"/>
  <c r="D2117" i="7"/>
  <c r="E2117" i="7" s="1"/>
  <c r="D3294" i="7"/>
  <c r="E3294" i="7" s="1"/>
  <c r="D1278" i="7"/>
  <c r="E1278" i="7" s="1"/>
  <c r="D1333" i="7"/>
  <c r="E1333" i="7" s="1"/>
  <c r="D4206" i="7"/>
  <c r="E4206" i="7" s="1"/>
  <c r="D3784" i="7"/>
  <c r="E3784" i="7" s="1"/>
  <c r="D1606" i="7"/>
  <c r="E1606" i="7" s="1"/>
  <c r="D482" i="7"/>
  <c r="E482" i="7" s="1"/>
  <c r="D3639" i="7"/>
  <c r="E3639" i="7" s="1"/>
  <c r="D3975" i="7"/>
  <c r="E3975" i="7" s="1"/>
  <c r="D4899" i="7"/>
  <c r="E4899" i="7" s="1"/>
  <c r="D1271" i="7"/>
  <c r="E1271" i="7" s="1"/>
  <c r="D1637" i="7"/>
  <c r="E1637" i="7" s="1"/>
  <c r="D1113" i="7"/>
  <c r="E1113" i="7" s="1"/>
  <c r="D79" i="7"/>
  <c r="E79" i="7" s="1"/>
  <c r="D3208" i="7"/>
  <c r="E3208" i="7" s="1"/>
  <c r="D4119" i="7"/>
  <c r="E4119" i="7" s="1"/>
  <c r="D4306" i="7"/>
  <c r="E4306" i="7" s="1"/>
  <c r="D4949" i="7"/>
  <c r="E4949" i="7" s="1"/>
  <c r="D2957" i="7"/>
  <c r="E2957" i="7" s="1"/>
  <c r="D1324" i="7"/>
  <c r="E1324" i="7" s="1"/>
  <c r="D1682" i="7"/>
  <c r="E1682" i="7" s="1"/>
  <c r="D1156" i="7"/>
  <c r="E1156" i="7" s="1"/>
  <c r="D3556" i="7"/>
  <c r="E3556" i="7" s="1"/>
  <c r="D4735" i="7"/>
  <c r="E4735" i="7" s="1"/>
  <c r="D3506" i="7"/>
  <c r="E3506" i="7" s="1"/>
  <c r="D2148" i="7"/>
  <c r="E2148" i="7" s="1"/>
  <c r="D3576" i="7"/>
  <c r="E3576" i="7" s="1"/>
  <c r="D2805" i="7"/>
  <c r="E2805" i="7" s="1"/>
  <c r="D1796" i="7"/>
  <c r="E1796" i="7" s="1"/>
  <c r="D2943" i="7"/>
  <c r="E2943" i="7" s="1"/>
  <c r="D1975" i="7"/>
  <c r="E1975" i="7" s="1"/>
  <c r="D710" i="7"/>
  <c r="E710" i="7" s="1"/>
  <c r="D3648" i="7"/>
  <c r="E3648" i="7" s="1"/>
  <c r="D2602" i="7"/>
  <c r="E2602" i="7" s="1"/>
  <c r="D927" i="7"/>
  <c r="E927" i="7" s="1"/>
  <c r="D1867" i="7"/>
  <c r="E1867" i="7" s="1"/>
  <c r="D3375" i="7"/>
  <c r="E3375" i="7" s="1"/>
  <c r="D1303" i="7"/>
  <c r="E1303" i="7" s="1"/>
  <c r="D4697" i="7"/>
  <c r="E4697" i="7" s="1"/>
  <c r="D204" i="7"/>
  <c r="E204" i="7" s="1"/>
  <c r="D3899" i="7"/>
  <c r="E3899" i="7" s="1"/>
  <c r="D682" i="7"/>
  <c r="E682" i="7" s="1"/>
  <c r="D1686" i="7"/>
  <c r="E1686" i="7" s="1"/>
  <c r="D4466" i="7"/>
  <c r="E4466" i="7" s="1"/>
  <c r="D3809" i="7"/>
  <c r="E3809" i="7" s="1"/>
  <c r="D1976" i="7"/>
  <c r="E1976" i="7" s="1"/>
  <c r="D2141" i="7"/>
  <c r="E2141" i="7" s="1"/>
  <c r="D357" i="7"/>
  <c r="E357" i="7" s="1"/>
  <c r="D1984" i="7"/>
  <c r="E1984" i="7" s="1"/>
  <c r="D3655" i="7"/>
  <c r="E3655" i="7" s="1"/>
  <c r="D1762" i="7"/>
  <c r="E1762" i="7" s="1"/>
  <c r="D874" i="7"/>
  <c r="E874" i="7" s="1"/>
  <c r="D1232" i="7"/>
  <c r="E1232" i="7" s="1"/>
  <c r="D730" i="7"/>
  <c r="E730" i="7" s="1"/>
  <c r="D193" i="7"/>
  <c r="E193" i="7" s="1"/>
  <c r="D3078" i="7"/>
  <c r="E3078" i="7" s="1"/>
  <c r="D533" i="7"/>
  <c r="E533" i="7" s="1"/>
  <c r="D82" i="7"/>
  <c r="E82" i="7" s="1"/>
  <c r="D127" i="7"/>
  <c r="E127" i="7" s="1"/>
  <c r="D4433" i="7"/>
  <c r="E4433" i="7" s="1"/>
  <c r="D528" i="7"/>
  <c r="E528" i="7" s="1"/>
  <c r="D1636" i="7"/>
  <c r="E1636" i="7" s="1"/>
  <c r="D1963" i="7"/>
  <c r="E1963" i="7" s="1"/>
  <c r="D1648" i="7"/>
  <c r="E1648" i="7" s="1"/>
  <c r="D3563" i="7"/>
  <c r="E3563" i="7" s="1"/>
  <c r="D4275" i="7"/>
  <c r="E4275" i="7" s="1"/>
  <c r="D1996" i="7"/>
  <c r="E1996" i="7" s="1"/>
  <c r="D2959" i="7"/>
  <c r="E2959" i="7" s="1"/>
  <c r="D663" i="7"/>
  <c r="E663" i="7" s="1"/>
  <c r="D2182" i="7"/>
  <c r="E2182" i="7" s="1"/>
  <c r="D3077" i="7"/>
  <c r="E3077" i="7" s="1"/>
  <c r="D2086" i="7"/>
  <c r="E2086" i="7" s="1"/>
  <c r="D3926" i="7"/>
  <c r="E3926" i="7" s="1"/>
  <c r="D1221" i="7"/>
  <c r="E1221" i="7" s="1"/>
  <c r="D4865" i="7"/>
  <c r="E4865" i="7" s="1"/>
  <c r="D2171" i="7"/>
  <c r="E2171" i="7" s="1"/>
  <c r="D2519" i="7"/>
  <c r="E2519" i="7" s="1"/>
  <c r="D3085" i="7"/>
  <c r="E3085" i="7" s="1"/>
  <c r="D2051" i="7"/>
  <c r="E2051" i="7" s="1"/>
  <c r="D2950" i="7"/>
  <c r="E2950" i="7" s="1"/>
  <c r="D595" i="7"/>
  <c r="E595" i="7" s="1"/>
  <c r="D3165" i="7"/>
  <c r="E3165" i="7" s="1"/>
  <c r="D4207" i="7"/>
  <c r="E4207" i="7" s="1"/>
  <c r="D5035" i="7"/>
  <c r="E5035" i="7" s="1"/>
  <c r="D291" i="7"/>
  <c r="E291" i="7" s="1"/>
  <c r="D1444" i="7"/>
  <c r="E1444" i="7" s="1"/>
  <c r="D1326" i="7"/>
  <c r="E1326" i="7" s="1"/>
  <c r="D275" i="7"/>
  <c r="E275" i="7" s="1"/>
  <c r="D1177" i="7"/>
  <c r="E1177" i="7" s="1"/>
  <c r="D1201" i="7"/>
  <c r="E1201" i="7" s="1"/>
  <c r="D4665" i="7"/>
  <c r="E4665" i="7" s="1"/>
  <c r="D1939" i="7"/>
  <c r="E1939" i="7" s="1"/>
  <c r="D3404" i="7"/>
  <c r="E3404" i="7" s="1"/>
  <c r="D2748" i="7"/>
  <c r="E2748" i="7" s="1"/>
  <c r="D4516" i="7"/>
  <c r="E4516" i="7" s="1"/>
  <c r="D462" i="7"/>
  <c r="E462" i="7" s="1"/>
  <c r="D529" i="7"/>
  <c r="E529" i="7" s="1"/>
  <c r="D1478" i="7"/>
  <c r="E1478" i="7" s="1"/>
  <c r="D2467" i="7"/>
  <c r="E2467" i="7" s="1"/>
  <c r="D960" i="7"/>
  <c r="E960" i="7" s="1"/>
  <c r="D2229" i="7"/>
  <c r="E2229" i="7" s="1"/>
  <c r="D3056" i="7"/>
  <c r="E3056" i="7" s="1"/>
  <c r="D4571" i="7"/>
  <c r="E4571" i="7" s="1"/>
  <c r="D2294" i="7"/>
  <c r="E2294" i="7" s="1"/>
  <c r="D2350" i="7"/>
  <c r="E2350" i="7" s="1"/>
  <c r="D4987" i="7"/>
  <c r="E4987" i="7" s="1"/>
  <c r="D2732" i="7"/>
  <c r="E2732" i="7" s="1"/>
  <c r="D4311" i="7"/>
  <c r="E4311" i="7" s="1"/>
  <c r="D147" i="7"/>
  <c r="E147" i="7" s="1"/>
  <c r="D2088" i="7"/>
  <c r="E2088" i="7" s="1"/>
  <c r="D930" i="7"/>
  <c r="E930" i="7" s="1"/>
  <c r="D2918" i="7"/>
  <c r="E2918" i="7" s="1"/>
  <c r="D985" i="7"/>
  <c r="E985" i="7" s="1"/>
  <c r="D449" i="7"/>
  <c r="E449" i="7" s="1"/>
  <c r="D3824" i="7"/>
  <c r="E3824" i="7" s="1"/>
  <c r="D44" i="7"/>
  <c r="E44" i="7" s="1"/>
  <c r="D2830" i="7"/>
  <c r="E2830" i="7" s="1"/>
  <c r="D2953" i="7"/>
  <c r="E2953" i="7" s="1"/>
  <c r="D2344" i="7"/>
  <c r="E2344" i="7" s="1"/>
  <c r="D970" i="7"/>
  <c r="E970" i="7" s="1"/>
  <c r="D3807" i="7"/>
  <c r="E3807" i="7" s="1"/>
  <c r="D2898" i="7"/>
  <c r="E2898" i="7" s="1"/>
  <c r="D1164" i="7"/>
  <c r="E1164" i="7" s="1"/>
  <c r="D1751" i="7"/>
  <c r="E1751" i="7" s="1"/>
  <c r="D2402" i="7"/>
  <c r="E2402" i="7" s="1"/>
  <c r="D1943" i="7"/>
  <c r="E1943" i="7" s="1"/>
  <c r="D3789" i="7"/>
  <c r="E3789" i="7" s="1"/>
  <c r="D4529" i="7"/>
  <c r="E4529" i="7" s="1"/>
  <c r="D4179" i="7"/>
  <c r="E4179" i="7" s="1"/>
  <c r="D795" i="7"/>
  <c r="E795" i="7" s="1"/>
  <c r="D952" i="7"/>
  <c r="E952" i="7" s="1"/>
  <c r="D3614" i="7"/>
  <c r="E3614" i="7" s="1"/>
  <c r="D311" i="7"/>
  <c r="E311" i="7" s="1"/>
  <c r="D714" i="7"/>
  <c r="E714" i="7" s="1"/>
  <c r="D2969" i="7"/>
  <c r="E2969" i="7" s="1"/>
  <c r="D3214" i="7"/>
  <c r="E3214" i="7" s="1"/>
  <c r="D1767" i="7"/>
  <c r="E1767" i="7" s="1"/>
  <c r="D2619" i="7"/>
  <c r="E2619" i="7" s="1"/>
  <c r="D4913" i="7"/>
  <c r="E4913" i="7" s="1"/>
  <c r="D1362" i="7"/>
  <c r="E1362" i="7" s="1"/>
  <c r="D2456" i="7"/>
  <c r="E2456" i="7" s="1"/>
  <c r="D2752" i="7"/>
  <c r="E2752" i="7" s="1"/>
  <c r="D3046" i="7"/>
  <c r="E3046" i="7" s="1"/>
  <c r="D4848" i="7"/>
  <c r="E4848" i="7" s="1"/>
  <c r="D4581" i="7"/>
  <c r="E4581" i="7" s="1"/>
  <c r="D477" i="7"/>
  <c r="E477" i="7" s="1"/>
  <c r="D1971" i="7"/>
  <c r="E1971" i="7" s="1"/>
  <c r="D2133" i="7"/>
  <c r="E2133" i="7" s="1"/>
  <c r="D1898" i="7"/>
  <c r="E1898" i="7" s="1"/>
  <c r="D1903" i="7"/>
  <c r="E1903" i="7" s="1"/>
  <c r="D2196" i="7"/>
  <c r="E2196" i="7" s="1"/>
  <c r="D1734" i="7"/>
  <c r="E1734" i="7" s="1"/>
  <c r="D4318" i="7"/>
  <c r="E4318" i="7" s="1"/>
  <c r="D1483" i="7"/>
  <c r="E1483" i="7" s="1"/>
  <c r="D2225" i="7"/>
  <c r="E2225" i="7" s="1"/>
  <c r="D4384" i="7"/>
  <c r="E4384" i="7" s="1"/>
  <c r="D172" i="7"/>
  <c r="E172" i="7" s="1"/>
  <c r="D70" i="7"/>
  <c r="E70" i="7" s="1"/>
  <c r="D1933" i="7"/>
  <c r="E1933" i="7" s="1"/>
  <c r="D1094" i="7"/>
  <c r="E1094" i="7" s="1"/>
  <c r="D780" i="7"/>
  <c r="E780" i="7" s="1"/>
  <c r="D3147" i="7"/>
  <c r="E3147" i="7" s="1"/>
  <c r="D4171" i="7"/>
  <c r="E4171" i="7" s="1"/>
  <c r="D4186" i="7"/>
  <c r="E4186" i="7" s="1"/>
  <c r="D3800" i="7"/>
  <c r="E3800" i="7" s="1"/>
  <c r="D2192" i="7"/>
  <c r="E2192" i="7" s="1"/>
  <c r="D2604" i="7"/>
  <c r="E2604" i="7" s="1"/>
  <c r="D607" i="7"/>
  <c r="E607" i="7" s="1"/>
  <c r="D2389" i="7"/>
  <c r="E2389" i="7" s="1"/>
  <c r="D4355" i="7"/>
  <c r="E4355" i="7" s="1"/>
  <c r="D4560" i="7"/>
  <c r="E4560" i="7" s="1"/>
  <c r="D4165" i="7"/>
  <c r="E4165" i="7" s="1"/>
  <c r="D484" i="7"/>
  <c r="E484" i="7" s="1"/>
  <c r="D586" i="7"/>
  <c r="E586" i="7" s="1"/>
  <c r="D1375" i="7"/>
  <c r="E1375" i="7" s="1"/>
  <c r="D368" i="7"/>
  <c r="E368" i="7" s="1"/>
  <c r="D1270" i="7"/>
  <c r="E1270" i="7" s="1"/>
  <c r="D2425" i="7"/>
  <c r="E2425" i="7" s="1"/>
  <c r="D1227" i="7"/>
  <c r="E1227" i="7" s="1"/>
  <c r="D4589" i="7"/>
  <c r="E4589" i="7" s="1"/>
  <c r="D4167" i="7"/>
  <c r="E4167" i="7" s="1"/>
  <c r="D4023" i="7"/>
  <c r="E4023" i="7" s="1"/>
  <c r="D2247" i="7"/>
  <c r="E2247" i="7" s="1"/>
  <c r="D1136" i="7"/>
  <c r="E1136" i="7" s="1"/>
  <c r="D934" i="7"/>
  <c r="E934" i="7" s="1"/>
  <c r="D223" i="7"/>
  <c r="E223" i="7" s="1"/>
  <c r="D665" i="7"/>
  <c r="E665" i="7" s="1"/>
  <c r="D2175" i="7"/>
  <c r="E2175" i="7" s="1"/>
  <c r="D856" i="7"/>
  <c r="E856" i="7" s="1"/>
  <c r="D2065" i="7"/>
  <c r="E2065" i="7" s="1"/>
  <c r="D3295" i="7"/>
  <c r="E3295" i="7" s="1"/>
  <c r="D2231" i="7"/>
  <c r="E2231" i="7" s="1"/>
  <c r="D2733" i="7"/>
  <c r="E2733" i="7" s="1"/>
  <c r="D372" i="7"/>
  <c r="E372" i="7" s="1"/>
  <c r="D3443" i="7"/>
  <c r="E3443" i="7" s="1"/>
  <c r="D2053" i="7"/>
  <c r="E2053" i="7" s="1"/>
  <c r="D2020" i="7"/>
  <c r="E2020" i="7" s="1"/>
  <c r="D1611" i="7"/>
  <c r="E1611" i="7" s="1"/>
  <c r="D2013" i="7"/>
  <c r="E2013" i="7" s="1"/>
  <c r="D49" i="7"/>
  <c r="E49" i="7" s="1"/>
  <c r="D1701" i="7"/>
  <c r="E1701" i="7" s="1"/>
  <c r="D68" i="7"/>
  <c r="E68" i="7" s="1"/>
  <c r="D4065" i="7"/>
  <c r="E4065" i="7" s="1"/>
  <c r="D1047" i="7"/>
  <c r="E1047" i="7" s="1"/>
  <c r="D567" i="7"/>
  <c r="E567" i="7" s="1"/>
  <c r="D3416" i="7"/>
  <c r="E3416" i="7" s="1"/>
  <c r="D5056" i="7"/>
  <c r="E5056" i="7" s="1"/>
  <c r="D2913" i="7"/>
  <c r="E2913" i="7" s="1"/>
  <c r="D2142" i="7"/>
  <c r="E2142" i="7" s="1"/>
  <c r="D2611" i="7"/>
  <c r="E2611" i="7" s="1"/>
  <c r="D3204" i="7"/>
  <c r="E3204" i="7" s="1"/>
  <c r="D4439" i="7"/>
  <c r="E4439" i="7" s="1"/>
  <c r="D447" i="7"/>
  <c r="E447" i="7" s="1"/>
  <c r="D206" i="7"/>
  <c r="E206" i="7" s="1"/>
  <c r="D4334" i="7"/>
  <c r="E4334" i="7" s="1"/>
  <c r="D3473" i="7"/>
  <c r="E3473" i="7" s="1"/>
  <c r="D1925" i="7"/>
  <c r="E1925" i="7" s="1"/>
  <c r="D1335" i="7"/>
  <c r="E1335" i="7" s="1"/>
  <c r="D3459" i="7"/>
  <c r="E3459" i="7" s="1"/>
  <c r="D3794" i="7"/>
  <c r="E3794" i="7" s="1"/>
  <c r="D2912" i="7"/>
  <c r="E2912" i="7" s="1"/>
  <c r="D4860" i="7"/>
  <c r="E4860" i="7" s="1"/>
  <c r="D2905" i="7"/>
  <c r="E2905" i="7" s="1"/>
  <c r="D1920" i="7"/>
  <c r="E1920" i="7" s="1"/>
  <c r="D1756" i="7"/>
  <c r="E1756" i="7" s="1"/>
  <c r="D2774" i="7"/>
  <c r="E2774" i="7" s="1"/>
  <c r="D3076" i="7"/>
  <c r="E3076" i="7" s="1"/>
  <c r="D1688" i="7"/>
  <c r="E1688" i="7" s="1"/>
  <c r="D3023" i="7"/>
  <c r="E3023" i="7" s="1"/>
  <c r="D121" i="7"/>
  <c r="E121" i="7" s="1"/>
  <c r="D2694" i="7"/>
  <c r="E2694" i="7" s="1"/>
  <c r="D706" i="7"/>
  <c r="E706" i="7" s="1"/>
  <c r="D3045" i="7"/>
  <c r="E3045" i="7" s="1"/>
  <c r="D4610" i="7"/>
  <c r="E4610" i="7" s="1"/>
  <c r="D2673" i="7"/>
  <c r="E2673" i="7" s="1"/>
  <c r="D2375" i="7"/>
  <c r="E2375" i="7" s="1"/>
  <c r="D1494" i="7"/>
  <c r="E1494" i="7" s="1"/>
  <c r="D468" i="7"/>
  <c r="E468" i="7" s="1"/>
  <c r="D397" i="7"/>
  <c r="E397" i="7" s="1"/>
  <c r="D2407" i="7"/>
  <c r="E2407" i="7" s="1"/>
  <c r="D1577" i="7"/>
  <c r="E1577" i="7" s="1"/>
  <c r="D1731" i="7"/>
  <c r="E1731" i="7" s="1"/>
  <c r="D1872" i="7"/>
  <c r="E1872" i="7" s="1"/>
  <c r="D1439" i="7"/>
  <c r="E1439" i="7" s="1"/>
  <c r="D4701" i="7"/>
  <c r="E4701" i="7" s="1"/>
  <c r="D5079" i="7"/>
  <c r="E5079" i="7" s="1"/>
  <c r="D4356" i="7"/>
  <c r="E4356" i="7" s="1"/>
  <c r="D4351" i="7"/>
  <c r="E4351" i="7" s="1"/>
  <c r="D111" i="7"/>
  <c r="E111" i="7" s="1"/>
  <c r="D1502" i="7"/>
  <c r="E1502" i="7" s="1"/>
  <c r="D3797" i="7"/>
  <c r="E3797" i="7" s="1"/>
  <c r="D5071" i="7"/>
  <c r="E5071" i="7" s="1"/>
  <c r="D2167" i="7"/>
  <c r="E2167" i="7" s="1"/>
  <c r="D2217" i="7"/>
  <c r="E2217" i="7" s="1"/>
  <c r="D4068" i="7"/>
  <c r="E4068" i="7" s="1"/>
  <c r="D4615" i="7"/>
  <c r="E4615" i="7" s="1"/>
  <c r="D2063" i="7"/>
  <c r="E2063" i="7" s="1"/>
  <c r="D191" i="7"/>
  <c r="E191" i="7" s="1"/>
  <c r="D1462" i="7"/>
  <c r="E1462" i="7" s="1"/>
  <c r="D100" i="7"/>
  <c r="E100" i="7" s="1"/>
  <c r="D180" i="7"/>
  <c r="E180" i="7" s="1"/>
  <c r="D348" i="7"/>
  <c r="E348" i="7" s="1"/>
  <c r="D3787" i="7"/>
  <c r="E3787" i="7" s="1"/>
  <c r="D1815" i="7"/>
  <c r="E1815" i="7" s="1"/>
  <c r="D4535" i="7"/>
  <c r="E4535" i="7" s="1"/>
  <c r="D3152" i="7"/>
  <c r="E3152" i="7" s="1"/>
  <c r="D1184" i="7"/>
  <c r="E1184" i="7" s="1"/>
  <c r="D826" i="7"/>
  <c r="E826" i="7" s="1"/>
  <c r="D295" i="7"/>
  <c r="E295" i="7" s="1"/>
  <c r="D1535" i="7"/>
  <c r="E1535" i="7" s="1"/>
  <c r="D202" i="7"/>
  <c r="E202" i="7" s="1"/>
  <c r="D963" i="7"/>
  <c r="E963" i="7" s="1"/>
  <c r="D1428" i="7"/>
  <c r="E1428" i="7" s="1"/>
  <c r="D2003" i="7"/>
  <c r="E2003" i="7" s="1"/>
  <c r="D1779" i="7"/>
  <c r="E1779" i="7" s="1"/>
  <c r="D156" i="7"/>
  <c r="E156" i="7" s="1"/>
  <c r="D749" i="7"/>
  <c r="E749" i="7" s="1"/>
  <c r="D3550" i="7"/>
  <c r="E3550" i="7" s="1"/>
  <c r="D1005" i="7"/>
  <c r="E1005" i="7" s="1"/>
  <c r="D1949" i="7"/>
  <c r="E1949" i="7" s="1"/>
  <c r="D3637" i="7"/>
  <c r="E3637" i="7" s="1"/>
  <c r="D2124" i="7"/>
  <c r="E2124" i="7" s="1"/>
  <c r="D2212" i="7"/>
  <c r="E2212" i="7" s="1"/>
  <c r="D853" i="7"/>
  <c r="E853" i="7" s="1"/>
  <c r="D4752" i="7"/>
  <c r="E4752" i="7" s="1"/>
  <c r="D3009" i="7"/>
  <c r="E3009" i="7" s="1"/>
  <c r="D3837" i="7"/>
  <c r="E3837" i="7" s="1"/>
  <c r="D4880" i="7"/>
  <c r="E4880" i="7" s="1"/>
  <c r="D296" i="7"/>
  <c r="E296" i="7" s="1"/>
  <c r="D3202" i="7"/>
  <c r="E3202" i="7" s="1"/>
  <c r="D4684" i="7"/>
  <c r="E4684" i="7" s="1"/>
  <c r="D1661" i="7"/>
  <c r="E1661" i="7" s="1"/>
  <c r="D2244" i="7"/>
  <c r="E2244" i="7" s="1"/>
  <c r="D1911" i="7"/>
  <c r="E1911" i="7" s="1"/>
  <c r="D4483" i="7"/>
  <c r="E4483" i="7" s="1"/>
  <c r="D552" i="7"/>
  <c r="E552" i="7" s="1"/>
  <c r="D3252" i="7"/>
  <c r="E3252" i="7" s="1"/>
  <c r="D4052" i="7"/>
  <c r="E4052" i="7" s="1"/>
  <c r="D3426" i="7"/>
  <c r="E3426" i="7" s="1"/>
  <c r="D3559" i="7"/>
  <c r="E3559" i="7" s="1"/>
  <c r="D62" i="7"/>
  <c r="E62" i="7" s="1"/>
  <c r="D1057" i="7"/>
  <c r="E1057" i="7" s="1"/>
  <c r="D4397" i="7"/>
  <c r="E4397" i="7" s="1"/>
  <c r="D4303" i="7"/>
  <c r="E4303" i="7" s="1"/>
  <c r="D4308" i="7"/>
  <c r="E4308" i="7" s="1"/>
  <c r="D4920" i="7"/>
  <c r="E4920" i="7" s="1"/>
  <c r="D3101" i="7"/>
  <c r="E3101" i="7" s="1"/>
  <c r="D3170" i="7"/>
  <c r="E3170" i="7" s="1"/>
  <c r="D3115" i="7"/>
  <c r="E3115" i="7" s="1"/>
  <c r="D2277" i="7"/>
  <c r="E2277" i="7" s="1"/>
  <c r="D2455" i="7"/>
  <c r="E2455" i="7" s="1"/>
  <c r="D3216" i="7"/>
  <c r="E3216" i="7" s="1"/>
  <c r="D2454" i="7"/>
  <c r="E2454" i="7" s="1"/>
  <c r="D3200" i="7"/>
  <c r="E3200" i="7" s="1"/>
  <c r="D294" i="7"/>
  <c r="E294" i="7" s="1"/>
  <c r="D2314" i="7"/>
  <c r="E2314" i="7" s="1"/>
  <c r="D4852" i="7"/>
  <c r="E4852" i="7" s="1"/>
  <c r="D3719" i="7"/>
  <c r="E3719" i="7" s="1"/>
  <c r="D2030" i="7"/>
  <c r="E2030" i="7" s="1"/>
  <c r="D1831" i="7"/>
  <c r="E1831" i="7" s="1"/>
  <c r="D2475" i="7"/>
  <c r="E2475" i="7" s="1"/>
  <c r="D403" i="7"/>
  <c r="E403" i="7" s="1"/>
  <c r="D3734" i="7"/>
  <c r="E3734" i="7" s="1"/>
  <c r="D1944" i="7"/>
  <c r="E1944" i="7" s="1"/>
  <c r="D1965" i="7"/>
  <c r="E1965" i="7" s="1"/>
  <c r="D4983" i="7"/>
  <c r="E4983" i="7" s="1"/>
  <c r="D4534" i="7"/>
  <c r="E4534" i="7" s="1"/>
  <c r="D167" i="7"/>
  <c r="E167" i="7" s="1"/>
  <c r="D804" i="7"/>
  <c r="E804" i="7" s="1"/>
  <c r="D2385" i="7"/>
  <c r="E2385" i="7" s="1"/>
  <c r="D2799" i="7"/>
  <c r="E2799" i="7" s="1"/>
  <c r="D2605" i="7"/>
  <c r="E2605" i="7" s="1"/>
  <c r="D4539" i="7"/>
  <c r="E4539" i="7" s="1"/>
  <c r="D2971" i="7"/>
  <c r="E2971" i="7" s="1"/>
  <c r="D4521" i="7"/>
  <c r="E4521" i="7" s="1"/>
  <c r="D5016" i="7"/>
  <c r="E5016" i="7" s="1"/>
  <c r="D3104" i="7"/>
  <c r="E3104" i="7" s="1"/>
  <c r="D313" i="7"/>
  <c r="E313" i="7" s="1"/>
  <c r="D3898" i="7"/>
  <c r="E3898" i="7" s="1"/>
  <c r="D4008" i="7"/>
  <c r="E4008" i="7" s="1"/>
  <c r="D3778" i="7"/>
  <c r="E3778" i="7" s="1"/>
  <c r="D744" i="7"/>
  <c r="E744" i="7" s="1"/>
  <c r="D3915" i="7"/>
  <c r="E3915" i="7" s="1"/>
  <c r="D2301" i="7"/>
  <c r="E2301" i="7" s="1"/>
  <c r="D1568" i="7"/>
  <c r="E1568" i="7" s="1"/>
  <c r="D4545" i="7"/>
  <c r="E4545" i="7" s="1"/>
  <c r="D1323" i="7"/>
  <c r="E1323" i="7" s="1"/>
  <c r="D3917" i="7"/>
  <c r="E3917" i="7" s="1"/>
  <c r="D680" i="7"/>
  <c r="E680" i="7" s="1"/>
  <c r="D1721" i="7"/>
  <c r="E1721" i="7" s="1"/>
  <c r="D980" i="7"/>
  <c r="E980" i="7" s="1"/>
  <c r="D2963" i="7"/>
  <c r="E2963" i="7" s="1"/>
  <c r="D4044" i="7"/>
  <c r="E4044" i="7" s="1"/>
  <c r="D1190" i="7"/>
  <c r="E1190" i="7" s="1"/>
  <c r="D4649" i="7"/>
  <c r="E4649" i="7" s="1"/>
  <c r="D4901" i="7"/>
  <c r="E4901" i="7" s="1"/>
  <c r="D1389" i="7"/>
  <c r="E1389" i="7" s="1"/>
  <c r="D307" i="7"/>
  <c r="E307" i="7" s="1"/>
  <c r="D4505" i="7"/>
  <c r="E4505" i="7" s="1"/>
  <c r="D1510" i="7"/>
  <c r="E1510" i="7" s="1"/>
  <c r="D2310" i="7"/>
  <c r="E2310" i="7" s="1"/>
  <c r="D2852" i="7"/>
  <c r="E2852" i="7" s="1"/>
  <c r="D862" i="7"/>
  <c r="E862" i="7" s="1"/>
  <c r="D3289" i="7"/>
  <c r="E3289" i="7" s="1"/>
  <c r="D4436" i="7"/>
  <c r="E4436" i="7" s="1"/>
  <c r="D314" i="7"/>
  <c r="E314" i="7" s="1"/>
  <c r="D242" i="7"/>
  <c r="E242" i="7" s="1"/>
  <c r="D4672" i="7"/>
  <c r="E4672" i="7" s="1"/>
  <c r="D4458" i="7"/>
  <c r="E4458" i="7" s="1"/>
  <c r="D3534" i="7"/>
  <c r="E3534" i="7" s="1"/>
  <c r="D2846" i="7"/>
  <c r="E2846" i="7" s="1"/>
  <c r="D1692" i="7"/>
  <c r="E1692" i="7" s="1"/>
  <c r="D4549" i="7"/>
  <c r="E4549" i="7" s="1"/>
  <c r="D2997" i="7"/>
  <c r="E2997" i="7" s="1"/>
  <c r="D2282" i="7"/>
  <c r="E2282" i="7" s="1"/>
  <c r="D2908" i="7"/>
  <c r="E2908" i="7" s="1"/>
  <c r="D3161" i="7"/>
  <c r="E3161" i="7" s="1"/>
  <c r="D2101" i="7"/>
  <c r="E2101" i="7" s="1"/>
  <c r="D3403" i="7"/>
  <c r="E3403" i="7" s="1"/>
  <c r="D1253" i="7"/>
  <c r="E1253" i="7" s="1"/>
  <c r="D4769" i="7"/>
  <c r="E4769" i="7" s="1"/>
  <c r="D1499" i="7"/>
  <c r="E1499" i="7" s="1"/>
  <c r="D1908" i="7"/>
  <c r="E1908" i="7" s="1"/>
  <c r="D2616" i="7"/>
  <c r="E2616" i="7" s="1"/>
  <c r="D4164" i="7"/>
  <c r="E4164" i="7" s="1"/>
  <c r="D4398" i="7"/>
  <c r="E4398" i="7" s="1"/>
  <c r="D3733" i="7"/>
  <c r="E3733" i="7" s="1"/>
  <c r="D4799" i="7"/>
  <c r="E4799" i="7" s="1"/>
  <c r="D1650" i="7"/>
  <c r="E1650" i="7" s="1"/>
  <c r="D1843" i="7"/>
  <c r="E1843" i="7" s="1"/>
  <c r="D3368" i="7"/>
  <c r="E3368" i="7" s="1"/>
  <c r="D3028" i="7"/>
  <c r="E3028" i="7" s="1"/>
  <c r="D1761" i="7"/>
  <c r="E1761" i="7" s="1"/>
  <c r="D343" i="7"/>
  <c r="E343" i="7" s="1"/>
  <c r="D989" i="7"/>
  <c r="E989" i="7" s="1"/>
  <c r="D4923" i="7"/>
  <c r="E4923" i="7" s="1"/>
  <c r="D3460" i="7"/>
  <c r="E3460" i="7" s="1"/>
  <c r="D828" i="7"/>
  <c r="E828" i="7" s="1"/>
  <c r="D1041" i="7"/>
  <c r="E1041" i="7" s="1"/>
  <c r="D4021" i="7"/>
  <c r="E4021" i="7" s="1"/>
  <c r="D3206" i="7"/>
  <c r="E3206" i="7" s="1"/>
  <c r="D496" i="7"/>
  <c r="E496" i="7" s="1"/>
  <c r="D3959" i="7"/>
  <c r="E3959" i="7" s="1"/>
  <c r="D2138" i="7"/>
  <c r="E2138" i="7" s="1"/>
  <c r="D165" i="7"/>
  <c r="E165" i="7" s="1"/>
  <c r="D287" i="7"/>
  <c r="E287" i="7" s="1"/>
  <c r="D1816" i="7"/>
  <c r="E1816" i="7" s="1"/>
  <c r="D2657" i="7"/>
  <c r="E2657" i="7" s="1"/>
  <c r="D2450" i="7"/>
  <c r="E2450" i="7" s="1"/>
  <c r="D124" i="7"/>
  <c r="E124" i="7" s="1"/>
  <c r="D4693" i="7"/>
  <c r="E4693" i="7" s="1"/>
  <c r="D1766" i="7"/>
  <c r="E1766" i="7" s="1"/>
  <c r="D502" i="7"/>
  <c r="E502" i="7" s="1"/>
  <c r="D4219" i="7"/>
  <c r="E4219" i="7" s="1"/>
  <c r="D4038" i="7"/>
  <c r="E4038" i="7" s="1"/>
  <c r="D5013" i="7"/>
  <c r="E5013" i="7" s="1"/>
  <c r="D1634" i="7"/>
  <c r="E1634" i="7" s="1"/>
  <c r="D5012" i="7"/>
  <c r="E5012" i="7" s="1"/>
  <c r="D1233" i="7"/>
  <c r="E1233" i="7" s="1"/>
  <c r="D2489" i="7"/>
  <c r="E2489" i="7" s="1"/>
  <c r="D4584" i="7"/>
  <c r="E4584" i="7" s="1"/>
  <c r="D4001" i="7"/>
  <c r="E4001" i="7" s="1"/>
  <c r="D1030" i="7"/>
  <c r="E1030" i="7" s="1"/>
  <c r="D4709" i="7"/>
  <c r="E4709" i="7" s="1"/>
  <c r="D3624" i="7"/>
  <c r="E3624" i="7" s="1"/>
  <c r="D2841" i="7"/>
  <c r="E2841" i="7" s="1"/>
  <c r="D4802" i="7"/>
  <c r="E4802" i="7" s="1"/>
  <c r="D159" i="7"/>
  <c r="E159" i="7" s="1"/>
  <c r="D1387" i="7"/>
  <c r="E1387" i="7" s="1"/>
  <c r="D3305" i="7"/>
  <c r="E3305" i="7" s="1"/>
  <c r="D4426" i="7"/>
  <c r="E4426" i="7" s="1"/>
  <c r="D2552" i="7"/>
  <c r="E2552" i="7" s="1"/>
  <c r="D3706" i="7"/>
  <c r="E3706" i="7" s="1"/>
  <c r="D1188" i="7"/>
  <c r="E1188" i="7" s="1"/>
  <c r="D4686" i="7"/>
  <c r="E4686" i="7" s="1"/>
  <c r="D1889" i="7"/>
  <c r="E1889" i="7" s="1"/>
  <c r="D4492" i="7"/>
  <c r="E4492" i="7" s="1"/>
  <c r="D2042" i="7"/>
  <c r="E2042" i="7" s="1"/>
  <c r="D2594" i="7"/>
  <c r="E2594" i="7" s="1"/>
  <c r="D3987" i="7"/>
  <c r="E3987" i="7" s="1"/>
  <c r="D5095" i="7"/>
  <c r="E5095" i="7" s="1"/>
  <c r="D739" i="7"/>
  <c r="E739" i="7" s="1"/>
  <c r="D603" i="7"/>
  <c r="E603" i="7" s="1"/>
  <c r="D4254" i="7"/>
  <c r="E4254" i="7" s="1"/>
  <c r="D2197" i="7"/>
  <c r="E2197" i="7" s="1"/>
  <c r="D4629" i="7"/>
  <c r="E4629" i="7" s="1"/>
  <c r="D1369" i="7"/>
  <c r="E1369" i="7" s="1"/>
  <c r="D5074" i="7"/>
  <c r="E5074" i="7" s="1"/>
  <c r="D3878" i="7"/>
  <c r="E3878" i="7" s="1"/>
  <c r="D4982" i="7"/>
  <c r="E4982" i="7" s="1"/>
  <c r="D1519" i="7"/>
  <c r="E1519" i="7" s="1"/>
  <c r="D1189" i="7"/>
  <c r="E1189" i="7" s="1"/>
  <c r="D1217" i="7"/>
  <c r="E1217" i="7" s="1"/>
  <c r="D4582" i="7"/>
  <c r="E4582" i="7" s="1"/>
  <c r="D1348" i="7"/>
  <c r="E1348" i="7" s="1"/>
  <c r="D653" i="7"/>
  <c r="E653" i="7" s="1"/>
  <c r="D4638" i="7"/>
  <c r="E4638" i="7" s="1"/>
  <c r="D4795" i="7"/>
  <c r="E4795" i="7" s="1"/>
  <c r="D679" i="7"/>
  <c r="E679" i="7" s="1"/>
  <c r="D4425" i="7"/>
  <c r="E4425" i="7" s="1"/>
  <c r="D4411" i="7"/>
  <c r="E4411" i="7" s="1"/>
  <c r="D4573" i="7"/>
  <c r="E4573" i="7" s="1"/>
  <c r="D4928" i="7"/>
  <c r="E4928" i="7" s="1"/>
  <c r="D4412" i="7"/>
  <c r="E4412" i="7" s="1"/>
  <c r="D845" i="7"/>
  <c r="E845" i="7" s="1"/>
  <c r="D29" i="7"/>
  <c r="E29" i="7" s="1"/>
  <c r="D3005" i="7"/>
  <c r="E3005" i="7" s="1"/>
  <c r="D2271" i="7"/>
  <c r="E2271" i="7" s="1"/>
  <c r="D1819" i="7"/>
  <c r="E1819" i="7" s="1"/>
  <c r="D2073" i="7"/>
  <c r="E2073" i="7" s="1"/>
  <c r="D3015" i="7"/>
  <c r="E3015" i="7" s="1"/>
  <c r="D830" i="7"/>
  <c r="E830" i="7" s="1"/>
  <c r="D3108" i="7"/>
  <c r="E3108" i="7" s="1"/>
  <c r="D4607" i="7"/>
  <c r="E4607" i="7" s="1"/>
  <c r="D2620" i="7"/>
  <c r="E2620" i="7" s="1"/>
  <c r="D3168" i="7"/>
  <c r="E3168" i="7" s="1"/>
  <c r="D4265" i="7"/>
  <c r="E4265" i="7" s="1"/>
  <c r="D2592" i="7"/>
  <c r="E2592" i="7" s="1"/>
  <c r="D370" i="7"/>
  <c r="E370" i="7" s="1"/>
  <c r="D1149" i="7"/>
  <c r="E1149" i="7" s="1"/>
  <c r="D2796" i="7"/>
  <c r="E2796" i="7" s="1"/>
  <c r="D3832" i="7"/>
  <c r="E3832" i="7" s="1"/>
  <c r="D4617" i="7"/>
  <c r="E4617" i="7" s="1"/>
  <c r="D535" i="7"/>
  <c r="E535" i="7" s="1"/>
  <c r="D4818" i="7"/>
  <c r="E4818" i="7" s="1"/>
  <c r="D3760" i="7"/>
  <c r="E3760" i="7" s="1"/>
  <c r="D2137" i="7"/>
  <c r="E2137" i="7" s="1"/>
  <c r="D859" i="7"/>
  <c r="E859" i="7" s="1"/>
  <c r="D1744" i="7"/>
  <c r="E1744" i="7" s="1"/>
  <c r="D1447" i="7"/>
  <c r="E1447" i="7" s="1"/>
  <c r="D649" i="7"/>
  <c r="E649" i="7" s="1"/>
  <c r="D1550" i="7"/>
  <c r="E1550" i="7" s="1"/>
  <c r="D4572" i="7"/>
  <c r="E4572" i="7" s="1"/>
  <c r="D2150" i="7"/>
  <c r="E2150" i="7" s="1"/>
  <c r="D1962" i="7"/>
  <c r="E1962" i="7" s="1"/>
  <c r="D4711" i="7"/>
  <c r="E4711" i="7" s="1"/>
  <c r="D2878" i="7"/>
  <c r="E2878" i="7" s="1"/>
  <c r="D426" i="7"/>
  <c r="E426" i="7" s="1"/>
  <c r="D1909" i="7"/>
  <c r="E1909" i="7" s="1"/>
  <c r="D4337" i="7"/>
  <c r="E4337" i="7" s="1"/>
  <c r="D1416" i="7"/>
  <c r="E1416" i="7" s="1"/>
  <c r="D4975" i="7"/>
  <c r="E4975" i="7" s="1"/>
  <c r="D281" i="7"/>
  <c r="E281" i="7" s="1"/>
  <c r="D1784" i="7"/>
  <c r="E1784" i="7" s="1"/>
  <c r="D2021" i="7"/>
  <c r="E2021" i="7" s="1"/>
  <c r="D591" i="7"/>
  <c r="E591" i="7" s="1"/>
  <c r="D2678" i="7"/>
  <c r="E2678" i="7" s="1"/>
  <c r="D2572" i="7"/>
  <c r="E2572" i="7" s="1"/>
  <c r="D3722" i="7"/>
  <c r="E3722" i="7" s="1"/>
  <c r="D2674" i="7"/>
  <c r="E2674" i="7" s="1"/>
  <c r="D290" i="7"/>
  <c r="E290" i="7" s="1"/>
  <c r="D2630" i="7"/>
  <c r="E2630" i="7" s="1"/>
  <c r="D1793" i="7"/>
  <c r="E1793" i="7" s="1"/>
  <c r="D908" i="7"/>
  <c r="E908" i="7" s="1"/>
  <c r="D571" i="7"/>
  <c r="E571" i="7" s="1"/>
  <c r="D723" i="7"/>
  <c r="E723" i="7" s="1"/>
  <c r="D3157" i="7"/>
  <c r="E3157" i="7" s="1"/>
  <c r="D745" i="7"/>
  <c r="E745" i="7" s="1"/>
  <c r="D3067" i="7"/>
  <c r="E3067" i="7" s="1"/>
  <c r="D3158" i="7"/>
  <c r="E3158" i="7" s="1"/>
  <c r="D3585" i="7"/>
  <c r="E3585" i="7" s="1"/>
  <c r="D4400" i="7"/>
  <c r="E4400" i="7" s="1"/>
  <c r="D2418" i="7"/>
  <c r="E2418" i="7" s="1"/>
  <c r="D5043" i="7"/>
  <c r="E5043" i="7" s="1"/>
  <c r="D3316" i="7"/>
  <c r="E3316" i="7" s="1"/>
  <c r="D3557" i="7"/>
  <c r="E3557" i="7" s="1"/>
  <c r="D5037" i="7"/>
  <c r="E5037" i="7" s="1"/>
  <c r="D2636" i="7"/>
  <c r="E2636" i="7" s="1"/>
  <c r="D2617" i="7"/>
  <c r="E2617" i="7" s="1"/>
  <c r="D1492" i="7"/>
  <c r="E1492" i="7" s="1"/>
  <c r="D1019" i="7"/>
  <c r="E1019" i="7" s="1"/>
  <c r="D2052" i="7"/>
  <c r="E2052" i="7" s="1"/>
  <c r="D36" i="7"/>
  <c r="E36" i="7" s="1"/>
  <c r="D2575" i="7"/>
  <c r="E2575" i="7" s="1"/>
  <c r="D433" i="7"/>
  <c r="E433" i="7" s="1"/>
  <c r="D598" i="7"/>
  <c r="E598" i="7" s="1"/>
  <c r="D306" i="7"/>
  <c r="E306" i="7" s="1"/>
  <c r="D3341" i="7"/>
  <c r="E3341" i="7" s="1"/>
  <c r="D2383" i="7"/>
  <c r="E2383" i="7" s="1"/>
  <c r="D4986" i="7"/>
  <c r="E4986" i="7" s="1"/>
  <c r="D4878" i="7"/>
  <c r="E4878" i="7" s="1"/>
  <c r="D112" i="7"/>
  <c r="E112" i="7" s="1"/>
  <c r="D1641" i="7"/>
  <c r="E1641" i="7" s="1"/>
  <c r="D4236" i="7"/>
  <c r="E4236" i="7" s="1"/>
  <c r="D2275" i="7"/>
  <c r="E2275" i="7" s="1"/>
  <c r="D2235" i="7"/>
  <c r="E2235" i="7" s="1"/>
  <c r="D4541" i="7"/>
  <c r="E4541" i="7" s="1"/>
  <c r="D2226" i="7"/>
  <c r="E2226" i="7" s="1"/>
  <c r="D4962" i="7"/>
  <c r="E4962" i="7" s="1"/>
  <c r="D505" i="7"/>
  <c r="E505" i="7" s="1"/>
  <c r="D4075" i="7"/>
  <c r="E4075" i="7" s="1"/>
  <c r="D630" i="7"/>
  <c r="E630" i="7" s="1"/>
  <c r="D4998" i="7"/>
  <c r="E4998" i="7" s="1"/>
  <c r="D414" i="7"/>
  <c r="E414" i="7" s="1"/>
  <c r="D40" i="7"/>
  <c r="E40" i="7" s="1"/>
  <c r="D4085" i="7"/>
  <c r="E4085" i="7" s="1"/>
  <c r="D1845" i="7"/>
  <c r="E1845" i="7" s="1"/>
  <c r="D4224" i="7"/>
  <c r="E4224" i="7" s="1"/>
  <c r="D3811" i="7"/>
  <c r="E3811" i="7" s="1"/>
  <c r="D4850" i="7"/>
  <c r="E4850" i="7" s="1"/>
  <c r="D118" i="7"/>
  <c r="E118" i="7" s="1"/>
  <c r="D238" i="7"/>
  <c r="E238" i="7" s="1"/>
  <c r="D3710" i="7"/>
  <c r="E3710" i="7" s="1"/>
  <c r="D1528" i="7"/>
  <c r="E1528" i="7" s="1"/>
  <c r="D1878" i="7"/>
  <c r="E1878" i="7" s="1"/>
  <c r="D4857" i="7"/>
  <c r="E4857" i="7" s="1"/>
  <c r="D1997" i="7"/>
  <c r="E1997" i="7" s="1"/>
  <c r="D226" i="7"/>
  <c r="E226" i="7" s="1"/>
  <c r="D1847" i="7"/>
  <c r="E1847" i="7" s="1"/>
  <c r="D683" i="7"/>
  <c r="E683" i="7" s="1"/>
  <c r="D3365" i="7"/>
  <c r="E3365" i="7" s="1"/>
  <c r="D1216" i="7"/>
  <c r="E1216" i="7" s="1"/>
  <c r="D399" i="7"/>
  <c r="E399" i="7" s="1"/>
  <c r="D1797" i="7"/>
  <c r="E1797" i="7" s="1"/>
  <c r="D2396" i="7"/>
  <c r="E2396" i="7" s="1"/>
  <c r="D2334" i="7"/>
  <c r="E2334" i="7" s="1"/>
  <c r="D994" i="7"/>
  <c r="E994" i="7" s="1"/>
  <c r="D1926" i="7"/>
  <c r="E1926" i="7" s="1"/>
  <c r="D3549" i="7"/>
  <c r="E3549" i="7" s="1"/>
  <c r="D3335" i="7"/>
  <c r="E3335" i="7" s="1"/>
  <c r="D2701" i="7"/>
  <c r="E2701" i="7" s="1"/>
  <c r="D1543" i="7"/>
  <c r="E1543" i="7" s="1"/>
  <c r="D1957" i="7"/>
  <c r="E1957" i="7" s="1"/>
  <c r="D69" i="7"/>
  <c r="E69" i="7" s="1"/>
  <c r="D3687" i="7"/>
  <c r="E3687" i="7" s="1"/>
  <c r="D3969" i="7"/>
  <c r="E3969" i="7" s="1"/>
  <c r="D3565" i="7"/>
  <c r="E3565" i="7" s="1"/>
  <c r="D2922" i="7"/>
  <c r="E2922" i="7" s="1"/>
  <c r="D2480" i="7"/>
  <c r="E2480" i="7" s="1"/>
  <c r="D4590" i="7"/>
  <c r="E4590" i="7" s="1"/>
  <c r="D4596" i="7"/>
  <c r="E4596" i="7" s="1"/>
  <c r="D4916" i="7"/>
  <c r="E4916" i="7" s="1"/>
  <c r="D4406" i="7"/>
  <c r="E4406" i="7" s="1"/>
  <c r="D896" i="7"/>
  <c r="E896" i="7" s="1"/>
  <c r="D1007" i="7"/>
  <c r="E1007" i="7" s="1"/>
  <c r="D2417" i="7"/>
  <c r="E2417" i="7" s="1"/>
  <c r="D4120" i="7"/>
  <c r="E4120" i="7" s="1"/>
  <c r="D3218" i="7"/>
  <c r="E3218" i="7" s="1"/>
  <c r="D3136" i="7"/>
  <c r="E3136" i="7" s="1"/>
  <c r="D247" i="7"/>
  <c r="E247" i="7" s="1"/>
  <c r="D18" i="7"/>
  <c r="E18" i="7" s="1"/>
  <c r="D4877" i="7"/>
  <c r="E4877" i="7" s="1"/>
  <c r="D3166" i="7"/>
  <c r="E3166" i="7" s="1"/>
  <c r="D3724" i="7"/>
  <c r="E3724" i="7" s="1"/>
  <c r="D3220" i="7"/>
  <c r="E3220" i="7" s="1"/>
  <c r="D1683" i="7"/>
  <c r="E1683" i="7" s="1"/>
  <c r="D3447" i="7"/>
  <c r="E3447" i="7" s="1"/>
  <c r="D581" i="7"/>
  <c r="E581" i="7" s="1"/>
  <c r="D2892" i="7"/>
  <c r="E2892" i="7" s="1"/>
  <c r="D4248" i="7"/>
  <c r="E4248" i="7" s="1"/>
  <c r="D3233" i="7"/>
  <c r="E3233" i="7" s="1"/>
  <c r="D2245" i="7"/>
  <c r="E2245" i="7" s="1"/>
  <c r="D4454" i="7"/>
  <c r="E4454" i="7" s="1"/>
  <c r="D472" i="7"/>
  <c r="E472" i="7" s="1"/>
  <c r="D3138" i="7"/>
  <c r="E3138" i="7" s="1"/>
  <c r="D4554" i="7"/>
  <c r="E4554" i="7" s="1"/>
  <c r="D3750" i="7"/>
  <c r="E3750" i="7" s="1"/>
  <c r="D3059" i="7"/>
  <c r="E3059" i="7" s="1"/>
  <c r="D4006" i="7"/>
  <c r="E4006" i="7" s="1"/>
  <c r="D4129" i="7"/>
  <c r="E4129" i="7" s="1"/>
  <c r="D2942" i="7"/>
  <c r="E2942" i="7" s="1"/>
  <c r="D4726" i="7"/>
  <c r="E4726" i="7" s="1"/>
  <c r="D2508" i="7"/>
  <c r="E2508" i="7" s="1"/>
  <c r="D2933" i="7"/>
  <c r="E2933" i="7" s="1"/>
  <c r="D1921" i="7"/>
  <c r="E1921" i="7" s="1"/>
  <c r="D4074" i="7"/>
  <c r="E4074" i="7" s="1"/>
  <c r="D847" i="7"/>
  <c r="E847" i="7" s="1"/>
  <c r="D4791" i="7"/>
  <c r="E4791" i="7" s="1"/>
  <c r="D3259" i="7"/>
  <c r="E3259" i="7" s="1"/>
  <c r="D2100" i="7"/>
  <c r="E2100" i="7" s="1"/>
  <c r="D1101" i="7"/>
  <c r="E1101" i="7" s="1"/>
  <c r="D2159" i="7"/>
  <c r="E2159" i="7" s="1"/>
  <c r="D1347" i="7"/>
  <c r="E1347" i="7" s="1"/>
  <c r="D3232" i="7"/>
  <c r="E3232" i="7" s="1"/>
  <c r="D1863" i="7"/>
  <c r="E1863" i="7" s="1"/>
  <c r="D3772" i="7"/>
  <c r="E3772" i="7" s="1"/>
  <c r="D3958" i="7"/>
  <c r="E3958" i="7" s="1"/>
  <c r="D293" i="7"/>
  <c r="E293" i="7" s="1"/>
  <c r="D1892" i="7"/>
  <c r="E1892" i="7" s="1"/>
  <c r="D1157" i="7"/>
  <c r="E1157" i="7" s="1"/>
  <c r="D4286" i="7"/>
  <c r="E4286" i="7" s="1"/>
  <c r="D1095" i="7"/>
  <c r="E1095" i="7" s="1"/>
  <c r="D1865" i="7"/>
  <c r="E1865" i="7" s="1"/>
  <c r="D882" i="7"/>
  <c r="E882" i="7" s="1"/>
  <c r="D2479" i="7"/>
  <c r="E2479" i="7" s="1"/>
  <c r="D4268" i="7"/>
  <c r="E4268" i="7" s="1"/>
  <c r="D4239" i="7"/>
  <c r="E4239" i="7" s="1"/>
  <c r="D692" i="7"/>
  <c r="E692" i="7" s="1"/>
  <c r="D1139" i="7"/>
  <c r="E1139" i="7" s="1"/>
  <c r="D4861" i="7"/>
  <c r="E4861" i="7" s="1"/>
  <c r="D4900" i="7"/>
  <c r="E4900" i="7" s="1"/>
  <c r="D1724" i="7"/>
  <c r="E1724" i="7" s="1"/>
  <c r="D2154" i="7"/>
  <c r="E2154" i="7" s="1"/>
  <c r="D764" i="7"/>
  <c r="E764" i="7" s="1"/>
  <c r="D113" i="7"/>
  <c r="E113" i="7" s="1"/>
  <c r="D1893" i="7"/>
  <c r="E1893" i="7" s="1"/>
  <c r="D4660" i="7"/>
  <c r="E4660" i="7" s="1"/>
  <c r="D1675" i="7"/>
  <c r="E1675" i="7" s="1"/>
  <c r="D905" i="7"/>
  <c r="E905" i="7" s="1"/>
  <c r="D1016" i="7"/>
  <c r="E1016" i="7" s="1"/>
  <c r="D4187" i="7"/>
  <c r="E4187" i="7" s="1"/>
  <c r="D1883" i="7"/>
  <c r="E1883" i="7" s="1"/>
  <c r="D4868" i="7"/>
  <c r="E4868" i="7" s="1"/>
  <c r="D3654" i="7"/>
  <c r="E3654" i="7" s="1"/>
  <c r="D1629" i="7"/>
  <c r="E1629" i="7" s="1"/>
  <c r="D3445" i="7"/>
  <c r="E3445" i="7" s="1"/>
  <c r="D2347" i="7"/>
  <c r="E2347" i="7" s="1"/>
  <c r="D4642" i="7"/>
  <c r="E4642" i="7" s="1"/>
  <c r="D4462" i="7"/>
  <c r="E4462" i="7" s="1"/>
  <c r="D1316" i="7"/>
  <c r="E1316" i="7" s="1"/>
  <c r="D3873" i="7"/>
  <c r="E3873" i="7" s="1"/>
  <c r="D2041" i="7"/>
  <c r="E2041" i="7" s="1"/>
  <c r="D696" i="7"/>
  <c r="E696" i="7" s="1"/>
  <c r="D3965" i="7"/>
  <c r="E3965" i="7" s="1"/>
  <c r="D5054" i="7"/>
  <c r="E5054" i="7" s="1"/>
  <c r="D4934" i="7"/>
  <c r="E4934" i="7" s="1"/>
  <c r="D1479" i="7"/>
  <c r="E1479" i="7" s="1"/>
  <c r="D656" i="7"/>
  <c r="E656" i="7" s="1"/>
  <c r="D4511" i="7"/>
  <c r="E4511" i="7" s="1"/>
  <c r="D465" i="7"/>
  <c r="E465" i="7" s="1"/>
  <c r="D1280" i="7"/>
  <c r="E1280" i="7" s="1"/>
  <c r="D2702" i="7"/>
  <c r="E2702" i="7" s="1"/>
  <c r="D2899" i="7"/>
  <c r="E2899" i="7" s="1"/>
  <c r="D2010" i="7"/>
  <c r="E2010" i="7" s="1"/>
  <c r="D3439" i="7"/>
  <c r="E3439" i="7" s="1"/>
  <c r="D2632" i="7"/>
  <c r="E2632" i="7" s="1"/>
  <c r="D4905" i="7"/>
  <c r="E4905" i="7" s="1"/>
  <c r="D1663" i="7"/>
  <c r="E1663" i="7" s="1"/>
  <c r="D736" i="7"/>
  <c r="E736" i="7" s="1"/>
  <c r="D2357" i="7"/>
  <c r="E2357" i="7" s="1"/>
  <c r="D23" i="7"/>
  <c r="E23" i="7" s="1"/>
  <c r="D248" i="7"/>
  <c r="E248" i="7" s="1"/>
  <c r="D1783" i="7"/>
  <c r="E1783" i="7" s="1"/>
  <c r="D2318" i="7"/>
  <c r="E2318" i="7" s="1"/>
  <c r="D2627" i="7"/>
  <c r="E2627" i="7" s="1"/>
  <c r="D1791" i="7"/>
  <c r="E1791" i="7" s="1"/>
  <c r="D2645" i="7"/>
  <c r="E2645" i="7" s="1"/>
  <c r="D2556" i="7"/>
  <c r="E2556" i="7" s="1"/>
  <c r="D2724" i="7"/>
  <c r="E2724" i="7" s="1"/>
  <c r="D1496" i="7"/>
  <c r="E1496" i="7" s="1"/>
  <c r="D5045" i="7"/>
  <c r="E5045" i="7" s="1"/>
  <c r="D2315" i="7"/>
  <c r="E2315" i="7" s="1"/>
  <c r="D4766" i="7"/>
  <c r="E4766" i="7" s="1"/>
  <c r="D4459" i="7"/>
  <c r="E4459" i="7" s="1"/>
  <c r="D1346" i="7"/>
  <c r="E1346" i="7" s="1"/>
  <c r="D2033" i="7"/>
  <c r="E2033" i="7" s="1"/>
  <c r="D2476" i="7"/>
  <c r="E2476" i="7" s="1"/>
  <c r="D511" i="7"/>
  <c r="E511" i="7" s="1"/>
  <c r="D1497" i="7"/>
  <c r="E1497" i="7" s="1"/>
  <c r="D5020" i="7"/>
  <c r="E5020" i="7" s="1"/>
  <c r="D4047" i="7"/>
  <c r="E4047" i="7" s="1"/>
  <c r="D946" i="7"/>
  <c r="E946" i="7" s="1"/>
  <c r="D391" i="7"/>
  <c r="E391" i="7" s="1"/>
  <c r="D1195" i="7"/>
  <c r="E1195" i="7" s="1"/>
  <c r="D742" i="7"/>
  <c r="E742" i="7" s="1"/>
  <c r="D4532" i="7"/>
  <c r="E4532" i="7" s="1"/>
  <c r="D1825" i="7"/>
  <c r="E1825" i="7" s="1"/>
  <c r="D1185" i="7"/>
  <c r="E1185" i="7" s="1"/>
  <c r="D2548" i="7"/>
  <c r="E2548" i="7" s="1"/>
  <c r="D4139" i="7"/>
  <c r="E4139" i="7" s="1"/>
  <c r="D3366" i="7"/>
  <c r="E3366" i="7" s="1"/>
  <c r="D4748" i="7"/>
  <c r="E4748" i="7" s="1"/>
  <c r="D2828" i="7"/>
  <c r="E2828" i="7" s="1"/>
  <c r="D2910" i="7"/>
  <c r="E2910" i="7" s="1"/>
  <c r="D864" i="7"/>
  <c r="E864" i="7" s="1"/>
  <c r="D2987" i="7"/>
  <c r="E2987" i="7" s="1"/>
  <c r="D1624" i="7"/>
  <c r="E1624" i="7" s="1"/>
  <c r="D727" i="7"/>
  <c r="E727" i="7" s="1"/>
  <c r="D2121" i="7"/>
  <c r="E2121" i="7" s="1"/>
  <c r="D3119" i="7"/>
  <c r="E3119" i="7" s="1"/>
  <c r="D4612" i="7"/>
  <c r="E4612" i="7" s="1"/>
  <c r="D4718" i="7"/>
  <c r="E4718" i="7" s="1"/>
  <c r="D1956" i="7"/>
  <c r="E1956" i="7" s="1"/>
  <c r="D228" i="7"/>
  <c r="E228" i="7" s="1"/>
  <c r="D4143" i="7"/>
  <c r="E4143" i="7" s="1"/>
  <c r="D1406" i="7"/>
  <c r="E1406" i="7" s="1"/>
  <c r="D1438" i="7"/>
  <c r="E1438" i="7" s="1"/>
  <c r="D4151" i="7"/>
  <c r="E4151" i="7" s="1"/>
  <c r="D4667" i="7"/>
  <c r="E4667" i="7" s="1"/>
  <c r="D2631" i="7"/>
  <c r="E2631" i="7" s="1"/>
  <c r="D214" i="7"/>
  <c r="E214" i="7" s="1"/>
  <c r="D239" i="7"/>
  <c r="E239" i="7" s="1"/>
  <c r="D3696" i="7"/>
  <c r="E3696" i="7" s="1"/>
  <c r="D3266" i="7"/>
  <c r="E3266" i="7" s="1"/>
  <c r="D1363" i="7"/>
  <c r="E1363" i="7" s="1"/>
  <c r="D216" i="7"/>
  <c r="E216" i="7" s="1"/>
  <c r="D3231" i="7"/>
  <c r="E3231" i="7" s="1"/>
  <c r="D2358" i="7"/>
  <c r="E2358" i="7" s="1"/>
  <c r="D14" i="7"/>
  <c r="E14" i="7" s="1"/>
  <c r="D1759" i="7"/>
  <c r="E1759" i="7" s="1"/>
  <c r="D4727" i="7"/>
  <c r="E4727" i="7" s="1"/>
  <c r="D4944" i="7"/>
  <c r="E4944" i="7" s="1"/>
  <c r="D1936" i="7"/>
  <c r="E1936" i="7" s="1"/>
  <c r="D4671" i="7"/>
  <c r="E4671" i="7" s="1"/>
  <c r="D4896" i="7"/>
  <c r="E4896" i="7" s="1"/>
  <c r="D537" i="7"/>
  <c r="E537" i="7" s="1"/>
  <c r="D3554" i="7"/>
  <c r="E3554" i="7" s="1"/>
  <c r="D2234" i="7"/>
  <c r="E2234" i="7" s="1"/>
  <c r="D1482" i="7"/>
  <c r="E1482" i="7" s="1"/>
  <c r="D4952" i="7"/>
  <c r="E4952" i="7" s="1"/>
  <c r="D4973" i="7"/>
  <c r="E4973" i="7" s="1"/>
  <c r="D3263" i="7"/>
  <c r="E3263" i="7" s="1"/>
  <c r="D2966" i="7"/>
  <c r="E2966" i="7" s="1"/>
  <c r="D1885" i="7"/>
  <c r="E1885" i="7" s="1"/>
  <c r="D1625" i="7"/>
  <c r="E1625" i="7" s="1"/>
  <c r="D3198" i="7"/>
  <c r="E3198" i="7" s="1"/>
  <c r="D3458" i="7"/>
  <c r="E3458" i="7" s="1"/>
  <c r="D5055" i="7"/>
  <c r="E5055" i="7" s="1"/>
  <c r="D2460" i="7"/>
  <c r="E2460" i="7" s="1"/>
  <c r="D3240" i="7"/>
  <c r="E3240" i="7" s="1"/>
  <c r="D4624" i="7"/>
  <c r="E4624" i="7" s="1"/>
  <c r="D229" i="7"/>
  <c r="E229" i="7" s="1"/>
  <c r="D3131" i="7"/>
  <c r="E3131" i="7" s="1"/>
  <c r="D2833" i="7"/>
  <c r="E2833" i="7" s="1"/>
  <c r="D2490" i="7"/>
  <c r="E2490" i="7" s="1"/>
  <c r="D413" i="7"/>
  <c r="E413" i="7" s="1"/>
  <c r="D3020" i="7"/>
  <c r="E3020" i="7" s="1"/>
  <c r="D3446" i="7"/>
  <c r="E3446" i="7" s="1"/>
  <c r="D2812" i="7"/>
  <c r="E2812" i="7" s="1"/>
  <c r="D490" i="7"/>
  <c r="E490" i="7" s="1"/>
  <c r="D38" i="7"/>
  <c r="E38" i="7" s="1"/>
  <c r="D1954" i="7"/>
  <c r="E1954" i="7" s="1"/>
  <c r="D1356" i="7"/>
  <c r="E1356" i="7" s="1"/>
  <c r="D5017" i="7"/>
  <c r="E5017" i="7" s="1"/>
  <c r="D1279" i="7"/>
  <c r="E1279" i="7" s="1"/>
  <c r="D4937" i="7"/>
  <c r="E4937" i="7" s="1"/>
  <c r="D1978" i="7"/>
  <c r="E1978" i="7" s="1"/>
  <c r="D3753" i="7"/>
  <c r="E3753" i="7" s="1"/>
  <c r="D4619" i="7"/>
  <c r="E4619" i="7" s="1"/>
  <c r="D3817" i="7"/>
  <c r="E3817" i="7" s="1"/>
  <c r="D2259" i="7"/>
  <c r="E2259" i="7" s="1"/>
  <c r="D360" i="7"/>
  <c r="E360" i="7" s="1"/>
  <c r="D4712" i="7"/>
  <c r="E4712" i="7" s="1"/>
  <c r="D734" i="7"/>
  <c r="E734" i="7" s="1"/>
  <c r="D1183" i="7"/>
  <c r="E1183" i="7" s="1"/>
  <c r="D3184" i="7"/>
  <c r="E3184" i="7" s="1"/>
  <c r="D1211" i="7"/>
  <c r="E1211" i="7" s="1"/>
  <c r="D1970" i="7"/>
  <c r="E1970" i="7" s="1"/>
  <c r="D3840" i="7"/>
  <c r="E3840" i="7" s="1"/>
  <c r="D3192" i="7"/>
  <c r="E3192" i="7" s="1"/>
  <c r="D983" i="7"/>
  <c r="E983" i="7" s="1"/>
  <c r="D4517" i="7"/>
  <c r="E4517" i="7" s="1"/>
  <c r="D195" i="7"/>
  <c r="E195" i="7" s="1"/>
  <c r="D890" i="7"/>
  <c r="E890" i="7" s="1"/>
  <c r="D3412" i="7"/>
  <c r="E3412" i="7" s="1"/>
  <c r="D4796" i="7"/>
  <c r="E4796" i="7" s="1"/>
  <c r="D1093" i="7"/>
  <c r="E1093" i="7" s="1"/>
  <c r="D2664" i="7"/>
  <c r="E2664" i="7" s="1"/>
  <c r="D2446" i="7"/>
  <c r="E2446" i="7" s="1"/>
  <c r="D4084" i="7"/>
  <c r="E4084" i="7" s="1"/>
  <c r="D1292" i="7"/>
  <c r="E1292" i="7" s="1"/>
  <c r="D3338" i="7"/>
  <c r="E3338" i="7" s="1"/>
  <c r="D1565" i="7"/>
  <c r="E1565" i="7" s="1"/>
  <c r="D5002" i="7"/>
  <c r="E5002" i="7" s="1"/>
  <c r="D4054" i="7"/>
  <c r="E4054" i="7" s="1"/>
  <c r="D1240" i="7"/>
  <c r="E1240" i="7" s="1"/>
  <c r="D981" i="7"/>
  <c r="E981" i="7" s="1"/>
  <c r="D2994" i="7"/>
  <c r="E2994" i="7" s="1"/>
  <c r="D2265" i="7"/>
  <c r="E2265" i="7" s="1"/>
  <c r="D3275" i="7"/>
  <c r="E3275" i="7" s="1"/>
  <c r="D205" i="7"/>
  <c r="E205" i="7" s="1"/>
  <c r="D848" i="7"/>
  <c r="E848" i="7" s="1"/>
  <c r="D470" i="7"/>
  <c r="E470" i="7" s="1"/>
  <c r="D601" i="7"/>
  <c r="E601" i="7" s="1"/>
  <c r="D3093" i="7"/>
  <c r="E3093" i="7" s="1"/>
  <c r="D506" i="7"/>
  <c r="E506" i="7" s="1"/>
  <c r="D3395" i="7"/>
  <c r="E3395" i="7" s="1"/>
  <c r="D3388" i="7"/>
  <c r="E3388" i="7" s="1"/>
  <c r="D1180" i="7"/>
  <c r="E1180" i="7" s="1"/>
  <c r="D1559" i="7"/>
  <c r="E1559" i="7" s="1"/>
  <c r="D1411" i="7"/>
  <c r="E1411" i="7" s="1"/>
  <c r="D975" i="7"/>
  <c r="E975" i="7" s="1"/>
  <c r="D1099" i="7"/>
  <c r="E1099" i="7" s="1"/>
  <c r="D3479" i="7"/>
  <c r="E3479" i="7" s="1"/>
  <c r="D705" i="7"/>
  <c r="E705" i="7" s="1"/>
  <c r="D4578" i="7"/>
  <c r="E4578" i="7" s="1"/>
  <c r="D616" i="7"/>
  <c r="E616" i="7" s="1"/>
  <c r="D116" i="7"/>
  <c r="E116" i="7" s="1"/>
  <c r="D207" i="7"/>
  <c r="E207" i="7" s="1"/>
  <c r="D1484" i="7"/>
  <c r="E1484" i="7" s="1"/>
  <c r="D1539" i="7"/>
  <c r="E1539" i="7" s="1"/>
  <c r="D4039" i="7"/>
  <c r="E4039" i="7" s="1"/>
  <c r="D1244" i="7"/>
  <c r="E1244" i="7" s="1"/>
  <c r="D2251" i="7"/>
  <c r="E2251" i="7" s="1"/>
  <c r="D763" i="7"/>
  <c r="E763" i="7" s="1"/>
  <c r="D1503" i="7"/>
  <c r="E1503" i="7" s="1"/>
  <c r="D2562" i="7"/>
  <c r="E2562" i="7" s="1"/>
  <c r="D1273" i="7"/>
  <c r="E1273" i="7" s="1"/>
  <c r="D3287" i="7"/>
  <c r="E3287" i="7" s="1"/>
  <c r="D708" i="7"/>
  <c r="E708" i="7" s="1"/>
  <c r="D3153" i="7"/>
  <c r="E3153" i="7" s="1"/>
  <c r="D4959" i="7"/>
  <c r="E4959" i="7" s="1"/>
  <c r="D1434" i="7"/>
  <c r="E1434" i="7" s="1"/>
  <c r="D2173" i="7"/>
  <c r="E2173" i="7" s="1"/>
  <c r="D3974" i="7"/>
  <c r="E3974" i="7" s="1"/>
  <c r="D4297" i="7"/>
  <c r="E4297" i="7" s="1"/>
  <c r="D4994" i="7"/>
  <c r="E4994" i="7" s="1"/>
  <c r="D662" i="7"/>
  <c r="E662" i="7" s="1"/>
  <c r="D388" i="7"/>
  <c r="E388" i="7" s="1"/>
  <c r="D2760" i="7"/>
  <c r="E2760" i="7" s="1"/>
  <c r="D386" i="7"/>
  <c r="E386" i="7" s="1"/>
  <c r="D2862" i="7"/>
  <c r="E2862" i="7" s="1"/>
  <c r="D3746" i="7"/>
  <c r="E3746" i="7" s="1"/>
  <c r="D2429" i="7"/>
  <c r="E2429" i="7" s="1"/>
  <c r="D984" i="7"/>
  <c r="E984" i="7" s="1"/>
  <c r="D1408" i="7"/>
  <c r="E1408" i="7" s="1"/>
  <c r="D542" i="7"/>
  <c r="E542" i="7" s="1"/>
  <c r="D425" i="7"/>
  <c r="E425" i="7" s="1"/>
  <c r="D4245" i="7"/>
  <c r="E4245" i="7" s="1"/>
  <c r="D3516" i="7"/>
  <c r="E3516" i="7" s="1"/>
  <c r="D3030" i="7"/>
  <c r="E3030" i="7" s="1"/>
  <c r="D2923" i="7"/>
  <c r="E2923" i="7" s="1"/>
  <c r="D257" i="7"/>
  <c r="E257" i="7" s="1"/>
  <c r="D464" i="7"/>
  <c r="E464" i="7" s="1"/>
  <c r="D129" i="7"/>
  <c r="E129" i="7" s="1"/>
  <c r="D844" i="7"/>
  <c r="E844" i="7" s="1"/>
  <c r="D4772" i="7"/>
  <c r="E4772" i="7" s="1"/>
  <c r="D4346" i="7"/>
  <c r="E4346" i="7" s="1"/>
  <c r="D3133" i="7"/>
  <c r="E3133" i="7" s="1"/>
  <c r="D3310" i="7"/>
  <c r="E3310" i="7" s="1"/>
  <c r="D5047" i="7"/>
  <c r="E5047" i="7" s="1"/>
  <c r="D1287" i="7"/>
  <c r="E1287" i="7" s="1"/>
  <c r="D2406" i="7"/>
  <c r="E2406" i="7" s="1"/>
  <c r="D1061" i="7"/>
  <c r="E1061" i="7" s="1"/>
  <c r="D3230" i="7"/>
  <c r="E3230" i="7" s="1"/>
  <c r="D4136" i="7"/>
  <c r="E4136" i="7" s="1"/>
  <c r="D297" i="7"/>
  <c r="E297" i="7" s="1"/>
  <c r="D3703" i="7"/>
  <c r="E3703" i="7" s="1"/>
  <c r="D789" i="7"/>
  <c r="E789" i="7" s="1"/>
  <c r="D3532" i="7"/>
  <c r="E3532" i="7" s="1"/>
  <c r="D2060" i="7"/>
  <c r="E2060" i="7" s="1"/>
  <c r="D2199" i="7"/>
  <c r="E2199" i="7" s="1"/>
  <c r="D2453" i="7"/>
  <c r="E2453" i="7" s="1"/>
  <c r="D4947" i="7"/>
  <c r="E4947" i="7" s="1"/>
  <c r="D3869" i="7"/>
  <c r="E3869" i="7" s="1"/>
  <c r="D3593" i="7"/>
  <c r="E3593" i="7" s="1"/>
  <c r="D3717" i="7"/>
  <c r="E3717" i="7" s="1"/>
  <c r="D4731" i="7"/>
  <c r="E4731" i="7" s="1"/>
  <c r="D2269" i="7"/>
  <c r="E2269" i="7" s="1"/>
  <c r="D1202" i="7"/>
  <c r="E1202" i="7" s="1"/>
  <c r="D467" i="7"/>
  <c r="E467" i="7" s="1"/>
  <c r="D315" i="7"/>
  <c r="E315" i="7" s="1"/>
  <c r="D3494" i="7"/>
  <c r="E3494" i="7" s="1"/>
  <c r="D5029" i="7"/>
  <c r="E5029" i="7" s="1"/>
  <c r="D3169" i="7"/>
  <c r="E3169" i="7" s="1"/>
  <c r="D2312" i="7"/>
  <c r="E2312" i="7" s="1"/>
  <c r="D3521" i="7"/>
  <c r="E3521" i="7" s="1"/>
  <c r="D4867" i="7"/>
  <c r="E4867" i="7" s="1"/>
  <c r="D855" i="7"/>
  <c r="E855" i="7" s="1"/>
  <c r="D857" i="7"/>
  <c r="E857" i="7" s="1"/>
  <c r="D2306" i="7"/>
  <c r="E2306" i="7" s="1"/>
  <c r="D2494" i="7"/>
  <c r="E2494" i="7" s="1"/>
  <c r="D886" i="7"/>
  <c r="E886" i="7" s="1"/>
  <c r="D2927" i="7"/>
  <c r="E2927" i="7" s="1"/>
  <c r="D3796" i="7"/>
  <c r="E3796" i="7" s="1"/>
  <c r="D838" i="7"/>
  <c r="E838" i="7" s="1"/>
  <c r="D2472" i="7"/>
  <c r="E2472" i="7" s="1"/>
  <c r="D1231" i="7"/>
  <c r="E1231" i="7" s="1"/>
  <c r="D1774" i="7"/>
  <c r="E1774" i="7" s="1"/>
  <c r="D3726" i="7"/>
  <c r="E3726" i="7" s="1"/>
  <c r="D2415" i="7"/>
  <c r="E2415" i="7" s="1"/>
  <c r="D4663" i="7"/>
  <c r="E4663" i="7" s="1"/>
  <c r="D2526" i="7"/>
  <c r="E2526" i="7" s="1"/>
  <c r="D3036" i="7"/>
  <c r="E3036" i="7" s="1"/>
  <c r="D1402" i="7"/>
  <c r="E1402" i="7" s="1"/>
  <c r="D4182" i="7"/>
  <c r="E4182" i="7" s="1"/>
  <c r="D2989" i="7"/>
  <c r="E2989" i="7" s="1"/>
  <c r="D1652" i="7"/>
  <c r="E1652" i="7" s="1"/>
  <c r="D5003" i="7"/>
  <c r="E5003" i="7" s="1"/>
  <c r="D879" i="7"/>
  <c r="E879" i="7" s="1"/>
  <c r="D367" i="7"/>
  <c r="E367" i="7" s="1"/>
  <c r="D320" i="7"/>
  <c r="E320" i="7" s="1"/>
  <c r="D2791" i="7"/>
  <c r="E2791" i="7" s="1"/>
  <c r="D2946" i="7"/>
  <c r="E2946" i="7" s="1"/>
  <c r="D568" i="7"/>
  <c r="E568" i="7" s="1"/>
  <c r="D4258" i="7"/>
  <c r="E4258" i="7" s="1"/>
  <c r="D1259" i="7"/>
  <c r="E1259" i="7" s="1"/>
  <c r="D3308" i="7"/>
  <c r="E3308" i="7" s="1"/>
  <c r="D3827" i="7"/>
  <c r="E3827" i="7" s="1"/>
  <c r="D1546" i="7"/>
  <c r="E1546" i="7" s="1"/>
  <c r="D2745" i="7"/>
  <c r="E2745" i="7" s="1"/>
  <c r="D3001" i="7"/>
  <c r="E3001" i="7" s="1"/>
  <c r="D4687" i="7"/>
  <c r="E4687" i="7" s="1"/>
  <c r="D2921" i="7"/>
  <c r="E2921" i="7" s="1"/>
  <c r="D4741" i="7"/>
  <c r="E4741" i="7" s="1"/>
  <c r="D4906" i="7"/>
  <c r="E4906" i="7" s="1"/>
  <c r="D3356" i="7"/>
  <c r="E3356" i="7" s="1"/>
  <c r="D842" i="7"/>
  <c r="E842" i="7" s="1"/>
  <c r="D4606" i="7"/>
  <c r="E4606" i="7" s="1"/>
  <c r="D897" i="7"/>
  <c r="E897" i="7" s="1"/>
  <c r="D3092" i="7"/>
  <c r="E3092" i="7" s="1"/>
  <c r="D3634" i="7"/>
  <c r="E3634" i="7" s="1"/>
  <c r="D3331" i="7"/>
  <c r="E3331" i="7" s="1"/>
  <c r="D2667" i="7"/>
  <c r="E2667" i="7" s="1"/>
  <c r="D3524" i="7"/>
  <c r="E3524" i="7" s="1"/>
  <c r="D3897" i="7"/>
  <c r="E3897" i="7" s="1"/>
  <c r="D556" i="7"/>
  <c r="E556" i="7" s="1"/>
  <c r="D4420" i="7"/>
  <c r="E4420" i="7" s="1"/>
  <c r="D298" i="7"/>
  <c r="E298" i="7" s="1"/>
  <c r="D4587" i="7"/>
  <c r="E4587" i="7" s="1"/>
  <c r="D1523" i="7"/>
  <c r="E1523" i="7" s="1"/>
  <c r="D371" i="7"/>
  <c r="E371" i="7" s="1"/>
  <c r="D2608" i="7"/>
  <c r="E2608" i="7" s="1"/>
  <c r="D5067" i="7"/>
  <c r="E5067" i="7" s="1"/>
  <c r="D539" i="7"/>
  <c r="E539" i="7" s="1"/>
  <c r="D3351" i="7"/>
  <c r="E3351" i="7" s="1"/>
  <c r="D1083" i="7"/>
  <c r="E1083" i="7" s="1"/>
  <c r="D3892" i="7"/>
  <c r="E3892" i="7" s="1"/>
  <c r="D2423" i="7"/>
  <c r="E2423" i="7" s="1"/>
  <c r="D509" i="7"/>
  <c r="E509" i="7" s="1"/>
  <c r="D2801" i="7"/>
  <c r="E2801" i="7" s="1"/>
  <c r="D1955" i="7"/>
  <c r="E1955" i="7" s="1"/>
  <c r="D1745" i="7"/>
  <c r="E1745" i="7" s="1"/>
  <c r="D4067" i="7"/>
  <c r="E4067" i="7" s="1"/>
  <c r="D2623" i="7"/>
  <c r="E2623" i="7" s="1"/>
  <c r="D4307" i="7"/>
  <c r="E4307" i="7" s="1"/>
  <c r="D3838" i="7"/>
  <c r="E3838" i="7" s="1"/>
  <c r="D2691" i="7"/>
  <c r="E2691" i="7" s="1"/>
  <c r="D51" i="7"/>
  <c r="E51" i="7" s="1"/>
  <c r="D876" i="7"/>
  <c r="E876" i="7" s="1"/>
  <c r="D504" i="7"/>
  <c r="E504" i="7" s="1"/>
  <c r="D1618" i="7"/>
  <c r="E1618" i="7" s="1"/>
  <c r="D4214" i="7"/>
  <c r="E4214" i="7" s="1"/>
  <c r="D631" i="7"/>
  <c r="E631" i="7" s="1"/>
  <c r="D1110" i="7"/>
  <c r="E1110" i="7" s="1"/>
  <c r="D4095" i="7"/>
  <c r="E4095" i="7" s="1"/>
  <c r="D2744" i="7"/>
  <c r="E2744" i="7" s="1"/>
  <c r="D3499" i="7"/>
  <c r="E3499" i="7" s="1"/>
  <c r="D1813" i="7"/>
  <c r="E1813" i="7" s="1"/>
  <c r="D3342" i="7"/>
  <c r="E3342" i="7" s="1"/>
  <c r="D1051" i="7"/>
  <c r="E1051" i="7" s="1"/>
  <c r="D154" i="7"/>
  <c r="E154" i="7" s="1"/>
  <c r="D119" i="7"/>
  <c r="E119" i="7" s="1"/>
  <c r="D2390" i="7"/>
  <c r="E2390" i="7" s="1"/>
  <c r="D3562" i="7"/>
  <c r="E3562" i="7" s="1"/>
  <c r="D4881" i="7"/>
  <c r="E4881" i="7" s="1"/>
  <c r="D2993" i="7"/>
  <c r="E2993" i="7" s="1"/>
  <c r="D2419" i="7"/>
  <c r="E2419" i="7" s="1"/>
  <c r="D3660" i="7"/>
  <c r="E3660" i="7" s="1"/>
  <c r="D97" i="7"/>
  <c r="E97" i="7" s="1"/>
  <c r="D175" i="7"/>
  <c r="E175" i="7" s="1"/>
  <c r="D1896" i="7"/>
  <c r="E1896" i="7" s="1"/>
  <c r="D2054" i="7"/>
  <c r="E2054" i="7" s="1"/>
  <c r="D2228" i="7"/>
  <c r="E2228" i="7" s="1"/>
  <c r="D4892" i="7"/>
  <c r="E4892" i="7" s="1"/>
  <c r="D725" i="7"/>
  <c r="E725" i="7" s="1"/>
  <c r="D4542" i="7"/>
  <c r="E4542" i="7" s="1"/>
  <c r="D3415" i="7"/>
  <c r="E3415" i="7" s="1"/>
  <c r="D1844" i="7"/>
  <c r="E1844" i="7" s="1"/>
  <c r="D2920" i="7"/>
  <c r="E2920" i="7" s="1"/>
  <c r="D1749" i="7"/>
  <c r="E1749" i="7" s="1"/>
  <c r="D4822" i="7"/>
  <c r="E4822" i="7" s="1"/>
  <c r="D2181" i="7"/>
  <c r="E2181" i="7" s="1"/>
  <c r="D788" i="7"/>
  <c r="E788" i="7" s="1"/>
  <c r="D2754" i="7"/>
  <c r="E2754" i="7" s="1"/>
  <c r="D962" i="7"/>
  <c r="E962" i="7" s="1"/>
  <c r="D2363" i="7"/>
  <c r="E2363" i="7" s="1"/>
  <c r="D4071" i="7"/>
  <c r="E4071" i="7" s="1"/>
  <c r="D3003" i="7"/>
  <c r="E3003" i="7" s="1"/>
  <c r="D424" i="7"/>
  <c r="E424" i="7" s="1"/>
  <c r="D3031" i="7"/>
  <c r="E3031" i="7" s="1"/>
  <c r="D1599" i="7"/>
  <c r="E1599" i="7" s="1"/>
  <c r="D2125" i="7"/>
  <c r="E2125" i="7" s="1"/>
  <c r="D3518" i="7"/>
  <c r="E3518" i="7" s="1"/>
  <c r="D3773" i="7"/>
  <c r="E3773" i="7" s="1"/>
  <c r="D331" i="7"/>
  <c r="E331" i="7" s="1"/>
  <c r="D2886" i="7"/>
  <c r="E2886" i="7" s="1"/>
  <c r="D3845" i="7"/>
  <c r="E3845" i="7" s="1"/>
  <c r="D1765" i="7"/>
  <c r="E1765" i="7" s="1"/>
  <c r="D3513" i="7"/>
  <c r="E3513" i="7" s="1"/>
  <c r="D2209" i="7"/>
  <c r="E2209" i="7" s="1"/>
  <c r="D5039" i="7"/>
  <c r="E5039" i="7" s="1"/>
  <c r="D3652" i="7"/>
  <c r="E3652" i="7" s="1"/>
  <c r="D393" i="7"/>
  <c r="E393" i="7" s="1"/>
  <c r="D1587" i="7"/>
  <c r="E1587" i="7" s="1"/>
  <c r="D460" i="7"/>
  <c r="E460" i="7" s="1"/>
  <c r="D4216" i="7"/>
  <c r="E4216" i="7" s="1"/>
  <c r="D895" i="7"/>
  <c r="E895" i="7" s="1"/>
  <c r="D3629" i="7"/>
  <c r="E3629" i="7" s="1"/>
  <c r="D1894" i="7"/>
  <c r="E1894" i="7" s="1"/>
  <c r="D2293" i="7"/>
  <c r="E2293" i="7" s="1"/>
  <c r="D2817" i="7"/>
  <c r="E2817" i="7" s="1"/>
  <c r="D852" i="7"/>
  <c r="E852" i="7" s="1"/>
  <c r="D1574" i="7"/>
  <c r="E1574" i="7" s="1"/>
  <c r="D3539" i="7"/>
  <c r="E3539" i="7" s="1"/>
  <c r="D219" i="7"/>
  <c r="E219" i="7" s="1"/>
  <c r="D2686" i="7"/>
  <c r="E2686" i="7" s="1"/>
  <c r="D4954" i="7"/>
  <c r="E4954" i="7" s="1"/>
  <c r="D2807" i="7"/>
  <c r="E2807" i="7" s="1"/>
  <c r="D1977" i="7"/>
  <c r="E1977" i="7" s="1"/>
  <c r="D4041" i="7"/>
  <c r="E4041" i="7" s="1"/>
  <c r="D3682" i="7"/>
  <c r="E3682" i="7" s="1"/>
  <c r="D1329" i="7"/>
  <c r="E1329" i="7" s="1"/>
  <c r="D2009" i="7"/>
  <c r="E2009" i="7" s="1"/>
  <c r="D3270" i="7"/>
  <c r="E3270" i="7" s="1"/>
  <c r="D1950" i="7"/>
  <c r="E1950" i="7" s="1"/>
  <c r="D999" i="7"/>
  <c r="E999" i="7" s="1"/>
  <c r="D3736" i="7"/>
  <c r="E3736" i="7" s="1"/>
  <c r="D4227" i="7"/>
  <c r="E4227" i="7" s="1"/>
  <c r="D3471" i="7"/>
  <c r="E3471" i="7" s="1"/>
  <c r="D2785" i="7"/>
  <c r="E2785" i="7" s="1"/>
  <c r="D2487" i="7"/>
  <c r="E2487" i="7" s="1"/>
  <c r="D752" i="7"/>
  <c r="E752" i="7" s="1"/>
  <c r="D1578" i="7"/>
  <c r="E1578" i="7" s="1"/>
  <c r="D3594" i="7"/>
  <c r="E3594" i="7" s="1"/>
  <c r="D3197" i="7"/>
  <c r="E3197" i="7" s="1"/>
  <c r="D2161" i="7"/>
  <c r="E2161" i="7" s="1"/>
  <c r="D2215" i="7"/>
  <c r="E2215" i="7" s="1"/>
  <c r="D1747" i="7"/>
  <c r="E1747" i="7" s="1"/>
  <c r="D548" i="7"/>
  <c r="E548" i="7" s="1"/>
  <c r="D1354" i="7"/>
  <c r="E1354" i="7" s="1"/>
  <c r="D2534" i="7"/>
  <c r="E2534" i="7" s="1"/>
  <c r="D2410" i="7"/>
  <c r="E2410" i="7" s="1"/>
  <c r="D4172" i="7"/>
  <c r="E4172" i="7" s="1"/>
  <c r="D4647" i="7"/>
  <c r="E4647" i="7" s="1"/>
  <c r="D3215" i="7"/>
  <c r="E3215" i="7" s="1"/>
  <c r="D1694" i="7"/>
  <c r="E1694" i="7" s="1"/>
  <c r="D3842" i="7"/>
  <c r="E3842" i="7" s="1"/>
  <c r="D3264" i="7"/>
  <c r="E3264" i="7" s="1"/>
  <c r="D4569" i="7"/>
  <c r="E4569" i="7" s="1"/>
  <c r="D651" i="7"/>
  <c r="E651" i="7" s="1"/>
  <c r="D4614" i="7"/>
  <c r="E4614" i="7" s="1"/>
  <c r="D196" i="7"/>
  <c r="E196" i="7" s="1"/>
  <c r="D1711" i="7"/>
  <c r="E1711" i="7" s="1"/>
  <c r="D815" i="7"/>
  <c r="E815" i="7" s="1"/>
  <c r="D4670" i="7"/>
  <c r="E4670" i="7" s="1"/>
  <c r="D2860" i="7"/>
  <c r="E2860" i="7" s="1"/>
  <c r="D4479" i="7"/>
  <c r="E4479" i="7" s="1"/>
  <c r="D5046" i="7"/>
  <c r="E5046" i="7" s="1"/>
  <c r="D2381" i="7"/>
  <c r="E2381" i="7" s="1"/>
  <c r="D4729" i="7"/>
  <c r="E4729" i="7" s="1"/>
  <c r="D1798" i="7"/>
  <c r="E1798" i="7" s="1"/>
  <c r="D2883" i="7"/>
  <c r="E2883" i="7" s="1"/>
  <c r="D2177" i="7"/>
  <c r="E2177" i="7" s="1"/>
  <c r="D2689" i="7"/>
  <c r="E2689" i="7" s="1"/>
  <c r="D1901" i="7"/>
  <c r="E1901" i="7" s="1"/>
  <c r="D3529" i="7"/>
  <c r="E3529" i="7" s="1"/>
  <c r="D4319" i="7"/>
  <c r="E4319" i="7" s="1"/>
  <c r="D5087" i="7"/>
  <c r="E5087" i="7" s="1"/>
  <c r="D3112" i="7"/>
  <c r="E3112" i="7" s="1"/>
  <c r="D3162" i="7"/>
  <c r="E3162" i="7" s="1"/>
  <c r="D4376" i="7"/>
  <c r="E4376" i="7" s="1"/>
  <c r="D1248" i="7"/>
  <c r="E1248" i="7" s="1"/>
  <c r="D4903" i="7"/>
  <c r="E4903" i="7" s="1"/>
  <c r="D4237" i="7"/>
  <c r="E4237" i="7" s="1"/>
  <c r="D4753" i="7"/>
  <c r="E4753" i="7" s="1"/>
  <c r="D2747" i="7"/>
  <c r="E2747" i="7" s="1"/>
  <c r="D3258" i="7"/>
  <c r="E3258" i="7" s="1"/>
  <c r="D993" i="7"/>
  <c r="E993" i="7" s="1"/>
  <c r="D3669" i="7"/>
  <c r="E3669" i="7" s="1"/>
  <c r="D4767" i="7"/>
  <c r="E4767" i="7" s="1"/>
  <c r="D3296" i="7"/>
  <c r="E3296" i="7" s="1"/>
  <c r="D911" i="7"/>
  <c r="E911" i="7" s="1"/>
  <c r="D2567" i="7"/>
  <c r="E2567" i="7" s="1"/>
  <c r="D1192" i="7"/>
  <c r="E1192" i="7" s="1"/>
  <c r="D4689" i="7"/>
  <c r="E4689" i="7" s="1"/>
  <c r="D2682" i="7"/>
  <c r="E2682" i="7" s="1"/>
  <c r="D2274" i="7"/>
  <c r="E2274" i="7" s="1"/>
  <c r="D2717" i="7"/>
  <c r="E2717" i="7" s="1"/>
  <c r="D2547" i="7"/>
  <c r="E2547" i="7" s="1"/>
  <c r="D4285" i="7"/>
  <c r="E4285" i="7" s="1"/>
  <c r="D974" i="7"/>
  <c r="E974" i="7" s="1"/>
  <c r="D3657" i="7"/>
  <c r="E3657" i="7" s="1"/>
  <c r="D1102" i="7"/>
  <c r="E1102" i="7" s="1"/>
  <c r="D3243" i="7"/>
  <c r="E3243" i="7" s="1"/>
  <c r="D2652" i="7"/>
  <c r="E2652" i="7" s="1"/>
  <c r="D3720" i="7"/>
  <c r="E3720" i="7" s="1"/>
  <c r="D3354" i="7"/>
  <c r="E3354" i="7" s="1"/>
  <c r="D4419" i="7"/>
  <c r="E4419" i="7" s="1"/>
  <c r="D3981" i="7"/>
  <c r="E3981" i="7" s="1"/>
  <c r="D3723" i="7"/>
  <c r="E3723" i="7" s="1"/>
  <c r="D4450" i="7"/>
  <c r="E4450" i="7" s="1"/>
  <c r="D2096" i="7"/>
  <c r="E2096" i="7" s="1"/>
  <c r="D4391" i="7"/>
  <c r="E4391" i="7" s="1"/>
  <c r="D2447" i="7"/>
  <c r="E2447" i="7" s="1"/>
  <c r="D966" i="7"/>
  <c r="E966" i="7" s="1"/>
  <c r="D2027" i="7"/>
  <c r="E2027" i="7" s="1"/>
  <c r="D4131" i="7"/>
  <c r="E4131" i="7" s="1"/>
  <c r="D324" i="7"/>
  <c r="E324" i="7" s="1"/>
  <c r="D4184" i="7"/>
  <c r="E4184" i="7" s="1"/>
  <c r="D525" i="7"/>
  <c r="E525" i="7" s="1"/>
  <c r="D648" i="7"/>
  <c r="E648" i="7" s="1"/>
  <c r="D2012" i="7"/>
  <c r="E2012" i="7" s="1"/>
  <c r="D4653" i="7"/>
  <c r="E4653" i="7" s="1"/>
  <c r="D4198" i="7"/>
  <c r="E4198" i="7" s="1"/>
  <c r="D4090" i="7"/>
  <c r="E4090" i="7" s="1"/>
  <c r="D2697" i="7"/>
  <c r="E2697" i="7" s="1"/>
  <c r="D2843" i="7"/>
  <c r="E2843" i="7" s="1"/>
  <c r="D1595" i="7"/>
  <c r="E1595" i="7" s="1"/>
  <c r="D4897" i="7"/>
  <c r="E4897" i="7" s="1"/>
  <c r="D829" i="7"/>
  <c r="E829" i="7" s="1"/>
  <c r="D1267" i="7"/>
  <c r="E1267" i="7" s="1"/>
  <c r="D4335" i="7"/>
  <c r="E4335" i="7" s="1"/>
  <c r="D233" i="7"/>
  <c r="E233" i="7" s="1"/>
  <c r="D2826" i="7"/>
  <c r="E2826" i="7" s="1"/>
  <c r="D1053" i="7"/>
  <c r="E1053" i="7" s="1"/>
  <c r="D2523" i="7"/>
  <c r="E2523" i="7" s="1"/>
  <c r="D2246" i="7"/>
  <c r="E2246" i="7" s="1"/>
  <c r="D5091" i="7"/>
  <c r="E5091" i="7" s="1"/>
  <c r="D2708" i="7"/>
  <c r="E2708" i="7" s="1"/>
  <c r="D3502" i="7"/>
  <c r="E3502" i="7" s="1"/>
  <c r="D3790" i="7"/>
  <c r="E3790" i="7" s="1"/>
  <c r="D2707" i="7"/>
  <c r="E2707" i="7" s="1"/>
  <c r="D2230" i="7"/>
  <c r="E2230" i="7" s="1"/>
  <c r="D3187" i="7"/>
  <c r="E3187" i="7" s="1"/>
  <c r="D2726" i="7"/>
  <c r="E2726" i="7" s="1"/>
  <c r="D4864" i="7"/>
  <c r="E4864" i="7" s="1"/>
  <c r="D2820" i="7"/>
  <c r="E2820" i="7" s="1"/>
  <c r="D2253" i="7"/>
  <c r="E2253" i="7" s="1"/>
  <c r="D4813" i="7"/>
  <c r="E4813" i="7" s="1"/>
  <c r="D1964" i="7"/>
  <c r="E1964" i="7" s="1"/>
  <c r="D1732" i="7"/>
  <c r="E1732" i="7" s="1"/>
  <c r="D224" i="7"/>
  <c r="E224" i="7" s="1"/>
  <c r="D437" i="7"/>
  <c r="E437" i="7" s="1"/>
  <c r="D3417" i="7"/>
  <c r="E3417" i="7" s="1"/>
  <c r="D2496" i="7"/>
  <c r="E2496" i="7" s="1"/>
  <c r="D4061" i="7"/>
  <c r="E4061" i="7" s="1"/>
  <c r="D676" i="7"/>
  <c r="E676" i="7" s="1"/>
  <c r="D1175" i="7"/>
  <c r="E1175" i="7" s="1"/>
  <c r="D3519" i="7"/>
  <c r="E3519" i="7" s="1"/>
  <c r="D3251" i="7"/>
  <c r="E3251" i="7" s="1"/>
  <c r="D2612" i="7"/>
  <c r="E2612" i="7" s="1"/>
  <c r="D933" i="7"/>
  <c r="E933" i="7" s="1"/>
  <c r="D3695" i="7"/>
  <c r="E3695" i="7" s="1"/>
  <c r="D2811" i="7"/>
  <c r="E2811" i="7" s="1"/>
  <c r="D702" i="7"/>
  <c r="E702" i="7" s="1"/>
  <c r="D553" i="7"/>
  <c r="E553" i="7" s="1"/>
  <c r="D3907" i="7"/>
  <c r="E3907" i="7" s="1"/>
  <c r="D2320" i="7"/>
  <c r="E2320" i="7" s="1"/>
  <c r="D3756" i="7"/>
  <c r="E3756" i="7" s="1"/>
  <c r="D3871" i="7"/>
  <c r="E3871" i="7" s="1"/>
  <c r="D3541" i="7"/>
  <c r="E3541" i="7" s="1"/>
  <c r="D1772" i="7"/>
  <c r="E1772" i="7" s="1"/>
  <c r="D2424" i="7"/>
  <c r="E2424" i="7" s="1"/>
  <c r="D1206" i="7"/>
  <c r="E1206" i="7" s="1"/>
  <c r="D4325" i="7"/>
  <c r="E4325" i="7" s="1"/>
  <c r="D1729" i="7"/>
  <c r="E1729" i="7" s="1"/>
  <c r="D1380" i="7"/>
  <c r="E1380" i="7" s="1"/>
  <c r="D2491" i="7"/>
  <c r="E2491" i="7" s="1"/>
  <c r="D4369" i="7"/>
  <c r="E4369" i="7" s="1"/>
  <c r="D910" i="7"/>
  <c r="E910" i="7" s="1"/>
  <c r="D1443" i="7"/>
  <c r="E1443" i="7" s="1"/>
  <c r="D4208" i="7"/>
  <c r="E4208" i="7" s="1"/>
  <c r="D4889" i="7"/>
  <c r="E4889" i="7" s="1"/>
  <c r="D1472" i="7"/>
  <c r="E1472" i="7" s="1"/>
  <c r="D3315" i="7"/>
  <c r="E3315" i="7" s="1"/>
  <c r="D4060" i="7"/>
  <c r="E4060" i="7" s="1"/>
  <c r="D2078" i="7"/>
  <c r="E2078" i="7" s="1"/>
  <c r="D346" i="7"/>
  <c r="E346" i="7" s="1"/>
  <c r="D2243" i="7"/>
  <c r="E2243" i="7" s="1"/>
  <c r="D2007" i="7"/>
  <c r="E2007" i="7" s="1"/>
  <c r="D2813" i="7"/>
  <c r="E2813" i="7" s="1"/>
  <c r="D24" i="7"/>
  <c r="E24" i="7" s="1"/>
  <c r="D4278" i="7"/>
  <c r="E4278" i="7" s="1"/>
  <c r="D650" i="7"/>
  <c r="E650" i="7" s="1"/>
  <c r="D3292" i="7"/>
  <c r="E3292" i="7" s="1"/>
  <c r="D2108" i="7"/>
  <c r="E2108" i="7" s="1"/>
  <c r="D4442" i="7"/>
  <c r="E4442" i="7" s="1"/>
  <c r="D1382" i="7"/>
  <c r="E1382" i="7" s="1"/>
  <c r="D3293" i="7"/>
  <c r="E3293" i="7" s="1"/>
  <c r="D561" i="7"/>
  <c r="E561" i="7" s="1"/>
  <c r="D3597" i="7"/>
  <c r="E3597" i="7" s="1"/>
  <c r="D2626" i="7"/>
  <c r="E2626" i="7" s="1"/>
  <c r="D1258" i="7"/>
  <c r="E1258" i="7" s="1"/>
  <c r="D235" i="7"/>
  <c r="E235" i="7" s="1"/>
  <c r="D2679" i="7"/>
  <c r="E2679" i="7" s="1"/>
  <c r="D1014" i="7"/>
  <c r="E1014" i="7" s="1"/>
  <c r="D2929" i="7"/>
  <c r="E2929" i="7" s="1"/>
  <c r="D578" i="7"/>
  <c r="E578" i="7" s="1"/>
  <c r="D597" i="7"/>
  <c r="E597" i="7" s="1"/>
  <c r="D2279" i="7"/>
  <c r="E2279" i="7" s="1"/>
  <c r="D3893" i="7"/>
  <c r="E3893" i="7" s="1"/>
  <c r="D2326" i="7"/>
  <c r="E2326" i="7" s="1"/>
  <c r="D353" i="7"/>
  <c r="E353" i="7" s="1"/>
  <c r="D2569" i="7"/>
  <c r="E2569" i="7" s="1"/>
  <c r="D746" i="7"/>
  <c r="E746" i="7" s="1"/>
  <c r="D1635" i="7"/>
  <c r="E1635" i="7" s="1"/>
  <c r="D3704" i="7"/>
  <c r="E3704" i="7" s="1"/>
  <c r="D1268" i="7"/>
  <c r="E1268" i="7" s="1"/>
  <c r="D2558" i="7"/>
  <c r="E2558" i="7" s="1"/>
  <c r="D4360" i="7"/>
  <c r="E4360" i="7" s="1"/>
  <c r="D2019" i="7"/>
  <c r="E2019" i="7" s="1"/>
  <c r="D2853" i="7"/>
  <c r="E2853" i="7" s="1"/>
  <c r="D1252" i="7"/>
  <c r="E1252" i="7" s="1"/>
  <c r="D94" i="7"/>
  <c r="E94" i="7" s="1"/>
  <c r="D1435" i="7"/>
  <c r="E1435" i="7" s="1"/>
  <c r="D953" i="7"/>
  <c r="E953" i="7" s="1"/>
  <c r="D2596" i="7"/>
  <c r="E2596" i="7" s="1"/>
  <c r="D2561" i="7"/>
  <c r="E2561" i="7" s="1"/>
  <c r="D4153" i="7"/>
  <c r="E4153" i="7" s="1"/>
  <c r="D4540" i="7"/>
  <c r="E4540" i="7" s="1"/>
  <c r="D1166" i="7"/>
  <c r="E1166" i="7" s="1"/>
  <c r="D4993" i="7"/>
  <c r="E4993" i="7" s="1"/>
  <c r="D176" i="7"/>
  <c r="E176" i="7" s="1"/>
  <c r="D3043" i="7"/>
  <c r="E3043" i="7" s="1"/>
  <c r="D1026" i="7"/>
  <c r="E1026" i="7" s="1"/>
  <c r="D3411" i="7"/>
  <c r="E3411" i="7" s="1"/>
  <c r="D2323" i="7"/>
  <c r="E2323" i="7" s="1"/>
  <c r="D3785" i="7"/>
  <c r="E3785" i="7" s="1"/>
  <c r="D944" i="7"/>
  <c r="E944" i="7" s="1"/>
  <c r="D4936" i="7"/>
  <c r="E4936" i="7" s="1"/>
  <c r="D3429" i="7"/>
  <c r="E3429" i="7" s="1"/>
  <c r="D4763" i="7"/>
  <c r="E4763" i="7" s="1"/>
  <c r="D565" i="7"/>
  <c r="E565" i="7" s="1"/>
  <c r="D2428" i="7"/>
  <c r="E2428" i="7" s="1"/>
  <c r="D384" i="7"/>
  <c r="E384" i="7" s="1"/>
  <c r="D955" i="7"/>
  <c r="E955" i="7" s="1"/>
  <c r="D3830" i="7"/>
  <c r="E3830" i="7" s="1"/>
  <c r="D3284" i="7"/>
  <c r="E3284" i="7" s="1"/>
  <c r="D1827" i="7"/>
  <c r="E1827" i="7" s="1"/>
  <c r="D2837" i="7"/>
  <c r="E2837" i="7" s="1"/>
  <c r="D4014" i="7"/>
  <c r="E4014" i="7" s="1"/>
  <c r="D3861" i="7"/>
  <c r="E3861" i="7" s="1"/>
  <c r="D947" i="7"/>
  <c r="E947" i="7" s="1"/>
  <c r="D3095" i="7"/>
  <c r="E3095" i="7" s="1"/>
  <c r="D3595" i="7"/>
  <c r="E3595" i="7" s="1"/>
  <c r="D4429" i="7"/>
  <c r="E4429" i="7" s="1"/>
  <c r="D3635" i="7"/>
  <c r="E3635" i="7" s="1"/>
  <c r="D2659" i="7"/>
  <c r="E2659" i="7" s="1"/>
  <c r="D2333" i="7"/>
  <c r="E2333" i="7" s="1"/>
  <c r="D3542" i="7"/>
  <c r="E3542" i="7" s="1"/>
  <c r="D922" i="7"/>
  <c r="E922" i="7" s="1"/>
  <c r="D1967" i="7"/>
  <c r="E1967" i="7" s="1"/>
  <c r="D4027" i="7"/>
  <c r="E4027" i="7" s="1"/>
  <c r="D4530" i="7"/>
  <c r="E4530" i="7" s="1"/>
  <c r="D478" i="7"/>
  <c r="E478" i="7" s="1"/>
  <c r="D1780" i="7"/>
  <c r="E1780" i="7" s="1"/>
  <c r="D1235" i="7"/>
  <c r="E1235" i="7" s="1"/>
  <c r="D4230" i="7"/>
  <c r="E4230" i="7" s="1"/>
  <c r="D2222" i="7"/>
  <c r="E2222" i="7" s="1"/>
  <c r="D1158" i="7"/>
  <c r="E1158" i="7" s="1"/>
  <c r="D361" i="7"/>
  <c r="E361" i="7" s="1"/>
  <c r="D3481" i="7"/>
  <c r="E3481" i="7" s="1"/>
  <c r="D4294" i="7"/>
  <c r="E4294" i="7" s="1"/>
  <c r="D1862" i="7"/>
  <c r="E1862" i="7" s="1"/>
  <c r="D1651" i="7"/>
  <c r="E1651" i="7" s="1"/>
  <c r="D1131" i="7"/>
  <c r="E1131" i="7" s="1"/>
  <c r="D1719" i="7"/>
  <c r="E1719" i="7" s="1"/>
  <c r="D1776" i="7"/>
  <c r="E1776" i="7" s="1"/>
  <c r="D2321" i="7"/>
  <c r="E2321" i="7" s="1"/>
  <c r="D4643" i="7"/>
  <c r="E4643" i="7" s="1"/>
  <c r="D4447" i="7"/>
  <c r="E4447" i="7" s="1"/>
  <c r="D389" i="7"/>
  <c r="E389" i="7" s="1"/>
  <c r="D3606" i="7"/>
  <c r="E3606" i="7" s="1"/>
  <c r="D1789" i="7"/>
  <c r="E1789" i="7" s="1"/>
  <c r="D4917" i="7"/>
  <c r="E4917" i="7" s="1"/>
  <c r="D4127" i="7"/>
  <c r="E4127" i="7" s="1"/>
  <c r="D25" i="7"/>
  <c r="E25" i="7" s="1"/>
  <c r="D4843" i="7"/>
  <c r="E4843" i="7" s="1"/>
  <c r="D959" i="7"/>
  <c r="E959" i="7" s="1"/>
  <c r="D3128" i="7"/>
  <c r="E3128" i="7" s="1"/>
  <c r="D3193" i="7"/>
  <c r="E3193" i="7" s="1"/>
  <c r="D2408" i="7"/>
  <c r="E2408" i="7" s="1"/>
  <c r="D2328" i="7"/>
  <c r="E2328" i="7" s="1"/>
  <c r="D2945" i="7"/>
  <c r="E2945" i="7" s="1"/>
  <c r="D2485" i="7"/>
  <c r="E2485" i="7" s="1"/>
  <c r="D274" i="7"/>
  <c r="E274" i="7" s="1"/>
  <c r="D3236" i="7"/>
  <c r="E3236" i="7" s="1"/>
  <c r="D2459" i="7"/>
  <c r="E2459" i="7" s="1"/>
  <c r="D63" i="7"/>
  <c r="E63" i="7" s="1"/>
  <c r="D4823" i="7"/>
  <c r="E4823" i="7" s="1"/>
  <c r="D1425" i="7"/>
  <c r="E1425" i="7" s="1"/>
  <c r="D3883" i="7"/>
  <c r="E3883" i="7" s="1"/>
  <c r="D253" i="7"/>
  <c r="E253" i="7" s="1"/>
  <c r="D2819" i="7"/>
  <c r="E2819" i="7" s="1"/>
  <c r="D1218" i="7"/>
  <c r="E1218" i="7" s="1"/>
  <c r="D3029" i="7"/>
  <c r="E3029" i="7" s="1"/>
  <c r="D1407" i="7"/>
  <c r="E1407" i="7" s="1"/>
  <c r="D2043" i="7"/>
  <c r="E2043" i="7" s="1"/>
  <c r="D2615" i="7"/>
  <c r="E2615" i="7" s="1"/>
  <c r="D3146" i="7"/>
  <c r="E3146" i="7" s="1"/>
  <c r="D4428" i="7"/>
  <c r="E4428" i="7" s="1"/>
  <c r="D4815" i="7"/>
  <c r="E4815" i="7" s="1"/>
  <c r="D3297" i="7"/>
  <c r="E3297" i="7" s="1"/>
  <c r="D1630" i="7"/>
  <c r="E1630" i="7" s="1"/>
  <c r="D252" i="7"/>
  <c r="E252" i="7" s="1"/>
  <c r="D1381" i="7"/>
  <c r="E1381" i="7" s="1"/>
  <c r="D766" i="7"/>
  <c r="E766" i="7" s="1"/>
  <c r="D3437" i="7"/>
  <c r="E3437" i="7" s="1"/>
  <c r="D1140" i="7"/>
  <c r="E1140" i="7" s="1"/>
  <c r="D1424" i="7"/>
  <c r="E1424" i="7" s="1"/>
  <c r="D475" i="7"/>
  <c r="E475" i="7" s="1"/>
  <c r="D3327" i="7"/>
  <c r="E3327" i="7" s="1"/>
  <c r="D2999" i="7"/>
  <c r="E2999" i="7" s="1"/>
  <c r="D3818" i="7"/>
  <c r="E3818" i="7" s="1"/>
  <c r="D1018" i="7"/>
  <c r="E1018" i="7" s="1"/>
  <c r="D85" i="7"/>
  <c r="E85" i="7" s="1"/>
  <c r="D1999" i="7"/>
  <c r="E1999" i="7" s="1"/>
  <c r="D937" i="7"/>
  <c r="E937" i="7" s="1"/>
  <c r="D2896" i="7"/>
  <c r="E2896" i="7" s="1"/>
  <c r="D3038" i="7"/>
  <c r="E3038" i="7" s="1"/>
  <c r="D2825" i="7"/>
  <c r="E2825" i="7" s="1"/>
  <c r="D352" i="7"/>
  <c r="E352" i="7" s="1"/>
  <c r="D1713" i="7"/>
  <c r="E1713" i="7" s="1"/>
  <c r="D4271" i="7"/>
  <c r="E4271" i="7" s="1"/>
  <c r="D492" i="7"/>
  <c r="E492" i="7" s="1"/>
  <c r="D3938" i="7"/>
  <c r="E3938" i="7" s="1"/>
  <c r="D4481" i="7"/>
  <c r="E4481" i="7" s="1"/>
  <c r="D2509" i="7"/>
  <c r="E2509" i="7" s="1"/>
  <c r="D4169" i="7"/>
  <c r="E4169" i="7" s="1"/>
  <c r="D3207" i="7"/>
  <c r="E3207" i="7" s="1"/>
  <c r="D1300" i="7"/>
  <c r="E1300" i="7" s="1"/>
  <c r="D1834" i="7"/>
  <c r="E1834" i="7" s="1"/>
  <c r="D64" i="7"/>
  <c r="E64" i="7" s="1"/>
  <c r="D3711" i="7"/>
  <c r="E3711" i="7" s="1"/>
  <c r="D232" i="7"/>
  <c r="E232" i="7" s="1"/>
  <c r="D3600" i="7"/>
  <c r="E3600" i="7" s="1"/>
  <c r="D576" i="7"/>
  <c r="E576" i="7" s="1"/>
  <c r="D1690" i="7"/>
  <c r="E1690" i="7" s="1"/>
  <c r="D3936" i="7"/>
  <c r="E3936" i="7" s="1"/>
  <c r="D1626" i="7"/>
  <c r="E1626" i="7" s="1"/>
  <c r="D2842" i="7"/>
  <c r="E2842" i="7" s="1"/>
  <c r="D726" i="7"/>
  <c r="E726" i="7" s="1"/>
  <c r="D704" i="7"/>
  <c r="E704" i="7" s="1"/>
  <c r="D1930" i="7"/>
  <c r="E1930" i="7" s="1"/>
  <c r="D4117" i="7"/>
  <c r="E4117" i="7" s="1"/>
  <c r="D2338" i="7"/>
  <c r="E2338" i="7" s="1"/>
  <c r="D4365" i="7"/>
  <c r="E4365" i="7" s="1"/>
  <c r="D921" i="7"/>
  <c r="E921" i="7" s="1"/>
  <c r="D392" i="7"/>
  <c r="E392" i="7" s="1"/>
  <c r="D1266" i="7"/>
  <c r="E1266" i="7" s="1"/>
  <c r="D1994" i="7"/>
  <c r="E1994" i="7" s="1"/>
  <c r="D1154" i="7"/>
  <c r="E1154" i="7" s="1"/>
  <c r="D1022" i="7"/>
  <c r="E1022" i="7" s="1"/>
  <c r="D2800" i="7"/>
  <c r="E2800" i="7" s="1"/>
  <c r="D4968" i="7"/>
  <c r="E4968" i="7" s="1"/>
  <c r="D643" i="7"/>
  <c r="E643" i="7" s="1"/>
  <c r="D4844" i="7"/>
  <c r="E4844" i="7" s="1"/>
  <c r="D986" i="7"/>
  <c r="E986" i="7" s="1"/>
  <c r="D4714" i="7"/>
  <c r="E4714" i="7" s="1"/>
  <c r="D35" i="7"/>
  <c r="E35" i="7" s="1"/>
  <c r="D3852" i="7"/>
  <c r="E3852" i="7" s="1"/>
  <c r="D3325" i="7"/>
  <c r="E3325" i="7" s="1"/>
  <c r="D800" i="7"/>
  <c r="E800" i="7" s="1"/>
  <c r="D443" i="7"/>
  <c r="E443" i="7" s="1"/>
  <c r="D2214" i="7"/>
  <c r="E2214" i="7" s="1"/>
  <c r="D2085" i="7"/>
  <c r="E2085" i="7" s="1"/>
  <c r="D2266" i="7"/>
  <c r="E2266" i="7" s="1"/>
  <c r="D1017" i="7"/>
  <c r="E1017" i="7" s="1"/>
  <c r="D3564" i="7"/>
  <c r="E3564" i="7" s="1"/>
  <c r="D4623" i="7"/>
  <c r="E4623" i="7" s="1"/>
  <c r="D466" i="7"/>
  <c r="E466" i="7" s="1"/>
  <c r="D2810" i="7"/>
  <c r="E2810" i="7" s="1"/>
  <c r="D289" i="7"/>
  <c r="E289" i="7" s="1"/>
  <c r="D709" i="7"/>
  <c r="E709" i="7" s="1"/>
  <c r="D5014" i="7"/>
  <c r="E5014" i="7" s="1"/>
  <c r="D1773" i="7"/>
  <c r="E1773" i="7" s="1"/>
  <c r="D4059" i="7"/>
  <c r="E4059" i="7" s="1"/>
  <c r="D1385" i="7"/>
  <c r="E1385" i="7" s="1"/>
  <c r="D881" i="7"/>
  <c r="E881" i="7" s="1"/>
  <c r="D918" i="7"/>
  <c r="E918" i="7" s="1"/>
  <c r="D2851" i="7"/>
  <c r="E2851" i="7" s="1"/>
  <c r="D1817" i="7"/>
  <c r="E1817" i="7" s="1"/>
  <c r="D621" i="7"/>
  <c r="E621" i="7" s="1"/>
  <c r="D4743" i="7"/>
  <c r="E4743" i="7" s="1"/>
  <c r="D3781" i="7"/>
  <c r="E3781" i="7" s="1"/>
  <c r="D4332" i="7"/>
  <c r="E4332" i="7" s="1"/>
  <c r="D3254" i="7"/>
  <c r="E3254" i="7" s="1"/>
  <c r="D3783" i="7"/>
  <c r="E3783" i="7" s="1"/>
  <c r="D2539" i="7"/>
  <c r="E2539" i="7" s="1"/>
  <c r="D3173" i="7"/>
  <c r="E3173" i="7" s="1"/>
  <c r="D2962" i="7"/>
  <c r="E2962" i="7" s="1"/>
  <c r="D4444" i="7"/>
  <c r="E4444" i="7" s="1"/>
  <c r="D969" i="7"/>
  <c r="E969" i="7" s="1"/>
  <c r="D500" i="7"/>
  <c r="E500" i="7" s="1"/>
  <c r="D645" i="7"/>
  <c r="E645" i="7" s="1"/>
  <c r="D3801" i="7"/>
  <c r="E3801" i="7" s="1"/>
  <c r="D2144" i="7"/>
  <c r="E2144" i="7" s="1"/>
  <c r="D1935" i="7"/>
  <c r="E1935" i="7" s="1"/>
  <c r="D3659" i="7"/>
  <c r="E3659" i="7" s="1"/>
  <c r="D4202" i="7"/>
  <c r="E4202" i="7" s="1"/>
  <c r="D4678" i="7"/>
  <c r="E4678" i="7" s="1"/>
  <c r="D1116" i="7"/>
  <c r="E1116" i="7" s="1"/>
  <c r="D4333" i="7"/>
  <c r="E4333" i="7" s="1"/>
  <c r="D4399" i="7"/>
  <c r="E4399" i="7" s="1"/>
  <c r="D3224" i="7"/>
  <c r="E3224" i="7" s="1"/>
  <c r="D2016" i="7"/>
  <c r="E2016" i="7" s="1"/>
  <c r="D4604" i="7"/>
  <c r="E4604" i="7" s="1"/>
  <c r="D1262" i="7"/>
  <c r="E1262" i="7" s="1"/>
  <c r="D2932" i="7"/>
  <c r="E2932" i="7" s="1"/>
  <c r="D3526" i="7"/>
  <c r="E3526" i="7" s="1"/>
  <c r="D5031" i="7"/>
  <c r="E5031" i="7" s="1"/>
  <c r="D1616" i="7"/>
  <c r="E1616" i="7" s="1"/>
  <c r="D4124" i="7"/>
  <c r="E4124" i="7" s="1"/>
  <c r="D1739" i="7"/>
  <c r="E1739" i="7" s="1"/>
  <c r="D2725" i="7"/>
  <c r="E2725" i="7" s="1"/>
  <c r="D3961" i="7"/>
  <c r="E3961" i="7" s="1"/>
  <c r="D1455" i="7"/>
  <c r="E1455" i="7" s="1"/>
  <c r="D3929" i="7"/>
  <c r="E3929" i="7" s="1"/>
  <c r="D2550" i="7"/>
  <c r="E2550" i="7" s="1"/>
  <c r="D459" i="7"/>
  <c r="E459" i="7" s="1"/>
  <c r="D1884" i="7"/>
  <c r="E1884" i="7" s="1"/>
  <c r="D1200" i="7"/>
  <c r="E1200" i="7" s="1"/>
  <c r="D574" i="7"/>
  <c r="E574" i="7" s="1"/>
  <c r="D4373" i="7"/>
  <c r="E4373" i="7" s="1"/>
  <c r="D2815" i="7"/>
  <c r="E2815" i="7" s="1"/>
  <c r="D2140" i="7"/>
  <c r="E2140" i="7" s="1"/>
  <c r="D101" i="7"/>
  <c r="E101" i="7" s="1"/>
  <c r="D3255" i="7"/>
  <c r="E3255" i="7" s="1"/>
  <c r="D4133" i="7"/>
  <c r="E4133" i="7" s="1"/>
  <c r="D4633" i="7"/>
  <c r="E4633" i="7" s="1"/>
  <c r="D1320" i="7"/>
  <c r="E1320" i="7" s="1"/>
  <c r="D3217" i="7"/>
  <c r="E3217" i="7" s="1"/>
  <c r="D1913" i="7"/>
  <c r="E1913" i="7" s="1"/>
  <c r="D4781" i="7"/>
  <c r="E4781" i="7" s="1"/>
  <c r="D5044" i="7"/>
  <c r="E5044" i="7" s="1"/>
  <c r="D107" i="7"/>
  <c r="E107" i="7" s="1"/>
  <c r="D4096" i="7"/>
  <c r="E4096" i="7" s="1"/>
  <c r="D3035" i="7"/>
  <c r="E3035" i="7" s="1"/>
  <c r="D593" i="7"/>
  <c r="E593" i="7" s="1"/>
  <c r="D4978" i="7"/>
  <c r="E4978" i="7" s="1"/>
  <c r="D109" i="7"/>
  <c r="E109" i="7" s="1"/>
  <c r="D1295" i="7"/>
  <c r="E1295" i="7" s="1"/>
  <c r="D596" i="7"/>
  <c r="E596" i="7" s="1"/>
  <c r="D2958" i="7"/>
  <c r="E2958" i="7" s="1"/>
  <c r="D1130" i="7"/>
  <c r="E1130" i="7" s="1"/>
  <c r="D2629" i="7"/>
  <c r="E2629" i="7" s="1"/>
  <c r="D2614" i="7"/>
  <c r="E2614" i="7" s="1"/>
  <c r="D3957" i="7"/>
  <c r="E3957" i="7" s="1"/>
  <c r="D3244" i="7"/>
  <c r="E3244" i="7" s="1"/>
  <c r="D1987" i="7"/>
  <c r="E1987" i="7" s="1"/>
  <c r="D1837" i="7"/>
  <c r="E1837" i="7" s="1"/>
  <c r="D4546" i="7"/>
  <c r="E4546" i="7" s="1"/>
  <c r="D4770" i="7"/>
  <c r="E4770" i="7" s="1"/>
  <c r="D5092" i="7"/>
  <c r="E5092" i="7" s="1"/>
  <c r="D2070" i="7"/>
  <c r="E2070" i="7" s="1"/>
  <c r="D4679" i="7"/>
  <c r="E4679" i="7" s="1"/>
  <c r="D4666" i="7"/>
  <c r="E4666" i="7" s="1"/>
  <c r="D3103" i="7"/>
  <c r="E3103" i="7" s="1"/>
  <c r="D642" i="7"/>
  <c r="E642" i="7" s="1"/>
  <c r="D1090" i="7"/>
  <c r="E1090" i="7" s="1"/>
  <c r="D2035" i="7"/>
  <c r="E2035" i="7" s="1"/>
  <c r="D4768" i="7"/>
  <c r="E4768" i="7" s="1"/>
  <c r="D4696" i="7"/>
  <c r="E4696" i="7" s="1"/>
  <c r="D3280" i="7"/>
  <c r="E3280" i="7" s="1"/>
  <c r="D60" i="7"/>
  <c r="E60" i="7" s="1"/>
  <c r="D342" i="7"/>
  <c r="E342" i="7" s="1"/>
  <c r="D2568" i="7"/>
  <c r="E2568" i="7" s="1"/>
  <c r="D801" i="7"/>
  <c r="E801" i="7" s="1"/>
  <c r="D5101" i="7"/>
  <c r="E5101" i="7" s="1"/>
  <c r="D2107" i="7"/>
  <c r="E2107" i="7" s="1"/>
  <c r="D626" i="7"/>
  <c r="E626" i="7" s="1"/>
  <c r="D3611" i="7"/>
  <c r="E3611" i="7" s="1"/>
  <c r="D3925" i="7"/>
  <c r="E3925" i="7" s="1"/>
  <c r="D2205" i="7"/>
  <c r="E2205" i="7" s="1"/>
  <c r="D408" i="7"/>
  <c r="E408" i="7" s="1"/>
  <c r="D3081" i="7"/>
  <c r="E3081" i="7" s="1"/>
  <c r="D2120" i="7"/>
  <c r="E2120" i="7" s="1"/>
  <c r="D2391" i="7"/>
  <c r="E2391" i="7" s="1"/>
  <c r="D1591" i="7"/>
  <c r="E1591" i="7" s="1"/>
  <c r="D2163" i="7"/>
  <c r="E2163" i="7" s="1"/>
  <c r="D1383" i="7"/>
  <c r="E1383" i="7" s="1"/>
  <c r="D3376" i="7"/>
  <c r="E3376" i="7" s="1"/>
  <c r="D285" i="7"/>
  <c r="E285" i="7" s="1"/>
  <c r="D5025" i="7"/>
  <c r="E5025" i="7" s="1"/>
  <c r="D5053" i="7"/>
  <c r="E5053" i="7" s="1"/>
  <c r="D1236" i="7"/>
  <c r="E1236" i="7" s="1"/>
  <c r="D432" i="7"/>
  <c r="E432" i="7" s="1"/>
  <c r="D867" i="7"/>
  <c r="E867" i="7" s="1"/>
  <c r="D703" i="7"/>
  <c r="E703" i="7" s="1"/>
  <c r="D126" i="7"/>
  <c r="E126" i="7" s="1"/>
  <c r="D3311" i="7"/>
  <c r="E3311" i="7" s="1"/>
  <c r="D1400" i="7"/>
  <c r="E1400" i="7" s="1"/>
  <c r="D1134" i="7"/>
  <c r="E1134" i="7" s="1"/>
  <c r="D786" i="7"/>
  <c r="E786" i="7" s="1"/>
  <c r="D3042" i="7"/>
  <c r="E3042" i="7" s="1"/>
  <c r="D803" i="7"/>
  <c r="E803" i="7" s="1"/>
  <c r="D2263" i="7"/>
  <c r="E2263" i="7" s="1"/>
  <c r="D1493" i="7"/>
  <c r="E1493" i="7" s="1"/>
  <c r="D299" i="7"/>
  <c r="E299" i="7" s="1"/>
  <c r="D5081" i="7"/>
  <c r="E5081" i="7" s="1"/>
  <c r="D3409" i="7"/>
  <c r="E3409" i="7" s="1"/>
  <c r="D71" i="7"/>
  <c r="E71" i="7" s="1"/>
  <c r="D3361" i="7"/>
  <c r="E3361" i="7" s="1"/>
  <c r="D5094" i="7"/>
  <c r="E5094" i="7" s="1"/>
  <c r="D2866" i="7"/>
  <c r="E2866" i="7" s="1"/>
  <c r="D1707" i="7"/>
  <c r="E1707" i="7" s="1"/>
  <c r="D2136" i="7"/>
  <c r="E2136" i="7" s="1"/>
  <c r="D4744" i="7"/>
  <c r="E4744" i="7" s="1"/>
  <c r="D1391" i="7"/>
  <c r="E1391" i="7" s="1"/>
  <c r="D4706" i="7"/>
  <c r="E4706" i="7" s="1"/>
  <c r="D1760" i="7"/>
  <c r="E1760" i="7" s="1"/>
  <c r="D86" i="7"/>
  <c r="E86" i="7" s="1"/>
  <c r="D2361" i="7"/>
  <c r="E2361" i="7" s="1"/>
  <c r="D778" i="7"/>
  <c r="E778" i="7" s="1"/>
  <c r="D3812" i="7"/>
  <c r="E3812" i="7" s="1"/>
  <c r="D3931" i="7"/>
  <c r="E3931" i="7" s="1"/>
  <c r="D1210" i="7"/>
  <c r="E1210" i="7" s="1"/>
  <c r="D3653" i="7"/>
  <c r="E3653" i="7" s="1"/>
  <c r="D1888" i="7"/>
  <c r="E1888" i="7" s="1"/>
  <c r="D3984" i="7"/>
  <c r="E3984" i="7" s="1"/>
  <c r="D1558" i="7"/>
  <c r="E1558" i="7" s="1"/>
  <c r="D48" i="7"/>
  <c r="E48" i="7" s="1"/>
  <c r="D3183" i="7"/>
  <c r="E3183" i="7" s="1"/>
  <c r="D2990" i="7"/>
  <c r="E2990" i="7" s="1"/>
  <c r="D636" i="7"/>
  <c r="E636" i="7" s="1"/>
  <c r="D1063" i="7"/>
  <c r="E1063" i="7" s="1"/>
  <c r="D2204" i="7"/>
  <c r="E2204" i="7" s="1"/>
  <c r="D4800" i="7"/>
  <c r="E4800" i="7" s="1"/>
  <c r="D2322" i="7"/>
  <c r="E2322" i="7" s="1"/>
  <c r="D2047" i="7"/>
  <c r="E2047" i="7" s="1"/>
  <c r="D4715" i="7"/>
  <c r="E4715" i="7" s="1"/>
  <c r="D1336" i="7"/>
  <c r="E1336" i="7" s="1"/>
  <c r="D4933" i="7"/>
  <c r="E4933" i="7" s="1"/>
  <c r="D3788" i="7"/>
  <c r="E3788" i="7" s="1"/>
  <c r="D1042" i="7"/>
  <c r="E1042" i="7" s="1"/>
  <c r="D4758" i="7"/>
  <c r="E4758" i="7" s="1"/>
  <c r="D3578" i="7"/>
  <c r="E3578" i="7" s="1"/>
  <c r="D1339" i="7"/>
  <c r="E1339" i="7" s="1"/>
  <c r="D2220" i="7"/>
  <c r="E2220" i="7" s="1"/>
  <c r="D1649" i="7"/>
  <c r="E1649" i="7" s="1"/>
  <c r="D1982" i="7"/>
  <c r="E1982" i="7" s="1"/>
  <c r="D1849" i="7"/>
  <c r="E1849" i="7" s="1"/>
  <c r="D2772" i="7"/>
  <c r="E2772" i="7" s="1"/>
  <c r="D2341" i="7"/>
  <c r="E2341" i="7" s="1"/>
  <c r="D2461" i="7"/>
  <c r="E2461" i="7" s="1"/>
  <c r="D1830" i="7"/>
  <c r="E1830" i="7" s="1"/>
  <c r="D2049" i="7"/>
  <c r="E2049" i="7" s="1"/>
  <c r="D2324" i="7"/>
  <c r="E2324" i="7" s="1"/>
  <c r="D3663" i="7"/>
  <c r="E3663" i="7" s="1"/>
  <c r="D3465" i="7"/>
  <c r="E3465" i="7" s="1"/>
  <c r="D3019" i="7"/>
  <c r="E3019" i="7" s="1"/>
  <c r="D10" i="7"/>
  <c r="E10" i="7" s="1"/>
  <c r="D4775" i="7"/>
  <c r="E4775" i="7" s="1"/>
  <c r="D3378" i="7"/>
  <c r="E3378" i="7" s="1"/>
  <c r="D4469" i="7"/>
  <c r="E4469" i="7" s="1"/>
  <c r="D604" i="7"/>
  <c r="E604" i="7" s="1"/>
  <c r="D693" i="7"/>
  <c r="E693" i="7" s="1"/>
  <c r="D4579" i="7"/>
  <c r="E4579" i="7" s="1"/>
  <c r="D3745" i="7"/>
  <c r="E3745" i="7" s="1"/>
  <c r="D3355" i="7"/>
  <c r="E3355" i="7" s="1"/>
  <c r="D3596" i="7"/>
  <c r="E3596" i="7" s="1"/>
  <c r="D3952" i="7"/>
  <c r="E3952" i="7" s="1"/>
  <c r="D1572" i="7"/>
  <c r="E1572" i="7" s="1"/>
  <c r="D2787" i="7"/>
  <c r="E2787" i="7" s="1"/>
  <c r="D1524" i="7"/>
  <c r="E1524" i="7" s="1"/>
  <c r="D1993" i="7"/>
  <c r="E1993" i="7" s="1"/>
  <c r="D4296" i="7"/>
  <c r="E4296" i="7" s="1"/>
  <c r="D919" i="7"/>
  <c r="E919" i="7" s="1"/>
  <c r="D1412" i="7"/>
  <c r="E1412" i="7" s="1"/>
  <c r="D1697" i="7"/>
  <c r="E1697" i="7" s="1"/>
  <c r="D519" i="7"/>
  <c r="E519" i="7" s="1"/>
  <c r="D4421" i="7"/>
  <c r="E4421" i="7" s="1"/>
  <c r="D1811" i="7"/>
  <c r="E1811" i="7" s="1"/>
  <c r="D1764" i="7"/>
  <c r="E1764" i="7" s="1"/>
  <c r="D3362" i="7"/>
  <c r="E3362" i="7" s="1"/>
  <c r="D1642" i="7"/>
  <c r="E1642" i="7" s="1"/>
  <c r="D1481" i="7"/>
  <c r="E1481" i="7" s="1"/>
  <c r="D4984" i="7"/>
  <c r="E4984" i="7" s="1"/>
  <c r="D1566" i="7"/>
  <c r="E1566" i="7" s="1"/>
  <c r="D546" i="7"/>
  <c r="E546" i="7" s="1"/>
  <c r="D2008" i="7"/>
  <c r="E2008" i="7" s="1"/>
  <c r="D1838" i="7"/>
  <c r="E1838" i="7" s="1"/>
  <c r="D2560" i="7"/>
  <c r="E2560" i="7" s="1"/>
  <c r="D2867" i="7"/>
  <c r="E2867" i="7" s="1"/>
  <c r="D3808" i="7"/>
  <c r="E3808" i="7" s="1"/>
  <c r="D104" i="7"/>
  <c r="E104" i="7" s="1"/>
  <c r="D1602" i="7"/>
  <c r="E1602" i="7" s="1"/>
  <c r="D3853" i="7"/>
  <c r="E3853" i="7" s="1"/>
  <c r="D310" i="7"/>
  <c r="E310" i="7" s="1"/>
  <c r="D2715" i="7"/>
  <c r="E2715" i="7" s="1"/>
  <c r="D517" i="7"/>
  <c r="E517" i="7" s="1"/>
  <c r="D2105" i="7"/>
  <c r="E2105" i="7" s="1"/>
  <c r="D547" i="7"/>
  <c r="E547" i="7" s="1"/>
  <c r="D2839" i="7"/>
  <c r="E2839" i="7" s="1"/>
  <c r="D2718" i="7"/>
  <c r="E2718" i="7" s="1"/>
  <c r="D996" i="7"/>
  <c r="E996" i="7" s="1"/>
  <c r="D1388" i="7"/>
  <c r="E1388" i="7" s="1"/>
  <c r="D144" i="7"/>
  <c r="E144" i="7" s="1"/>
  <c r="D995" i="7"/>
  <c r="E995" i="7" s="1"/>
  <c r="D784" i="7"/>
  <c r="E784" i="7" s="1"/>
  <c r="D4501" i="7"/>
  <c r="E4501" i="7" s="1"/>
  <c r="D1511" i="7"/>
  <c r="E1511" i="7" s="1"/>
  <c r="D1792" i="7"/>
  <c r="E1792" i="7" s="1"/>
  <c r="D2529" i="7"/>
  <c r="E2529" i="7" s="1"/>
  <c r="D1040" i="7"/>
  <c r="E1040" i="7" s="1"/>
  <c r="D599" i="7"/>
  <c r="E599" i="7" s="1"/>
  <c r="D4315" i="7"/>
  <c r="E4315" i="7" s="1"/>
  <c r="D1607" i="7"/>
  <c r="E1607" i="7" s="1"/>
  <c r="D3350" i="7"/>
  <c r="E3350" i="7" s="1"/>
  <c r="D3110" i="7"/>
  <c r="E3110" i="7" s="1"/>
  <c r="D700" i="7"/>
  <c r="E700" i="7" s="1"/>
  <c r="D1712" i="7"/>
  <c r="E1712" i="7" s="1"/>
  <c r="D1364" i="7"/>
  <c r="E1364" i="7" s="1"/>
  <c r="D3091" i="7"/>
  <c r="E3091" i="7" s="1"/>
  <c r="D1515" i="7"/>
  <c r="E1515" i="7" s="1"/>
  <c r="D814" i="7"/>
  <c r="E814" i="7" s="1"/>
  <c r="D678" i="7"/>
  <c r="E678" i="7" s="1"/>
  <c r="D4806" i="7"/>
  <c r="E4806" i="7" s="1"/>
  <c r="D4304" i="7"/>
  <c r="E4304" i="7" s="1"/>
  <c r="D4603" i="7"/>
  <c r="E4603" i="7" s="1"/>
  <c r="D4448" i="7"/>
  <c r="E4448" i="7" s="1"/>
  <c r="D1638" i="7"/>
  <c r="E1638" i="7" s="1"/>
  <c r="D1091" i="7"/>
  <c r="E1091" i="7" s="1"/>
  <c r="D945" i="7"/>
  <c r="E945" i="7" s="1"/>
  <c r="D1373" i="7"/>
  <c r="E1373" i="7" s="1"/>
  <c r="D2111" i="7"/>
  <c r="E2111" i="7" s="1"/>
  <c r="D618" i="7"/>
  <c r="E618" i="7" s="1"/>
  <c r="D4833" i="7"/>
  <c r="E4833" i="7" s="1"/>
  <c r="D138" i="7"/>
  <c r="E138" i="7" s="1"/>
  <c r="D3752" i="7"/>
  <c r="E3752" i="7" s="1"/>
  <c r="D1822" i="7"/>
  <c r="E1822" i="7" s="1"/>
  <c r="D1900" i="7"/>
  <c r="E1900" i="7" s="1"/>
  <c r="D273" i="7"/>
  <c r="E273" i="7" s="1"/>
  <c r="D3644" i="7"/>
  <c r="E3644" i="7" s="1"/>
  <c r="D1800" i="7"/>
  <c r="E1800" i="7" s="1"/>
  <c r="D3992" i="7"/>
  <c r="E3992" i="7" s="1"/>
  <c r="D4423" i="7"/>
  <c r="E4423" i="7" s="1"/>
  <c r="D4887" i="7"/>
  <c r="E4887" i="7" s="1"/>
  <c r="D1301" i="7"/>
  <c r="E1301" i="7" s="1"/>
  <c r="D1974" i="7"/>
  <c r="E1974" i="7" s="1"/>
  <c r="D2000" i="7"/>
  <c r="E2000" i="7" s="1"/>
  <c r="D1880" i="7"/>
  <c r="E1880" i="7" s="1"/>
  <c r="D1877" i="7"/>
  <c r="E1877" i="7" s="1"/>
  <c r="D1738" i="7"/>
  <c r="E1738" i="7" s="1"/>
  <c r="D3238" i="7"/>
  <c r="E3238" i="7" s="1"/>
  <c r="D1897" i="7"/>
  <c r="E1897" i="7" s="1"/>
  <c r="D3623" i="7"/>
  <c r="E3623" i="7" s="1"/>
  <c r="D4776" i="7"/>
  <c r="E4776" i="7" s="1"/>
  <c r="D4631" i="7"/>
  <c r="E4631" i="7" s="1"/>
  <c r="D1520" i="7"/>
  <c r="E1520" i="7" s="1"/>
  <c r="D2166" i="7"/>
  <c r="E2166" i="7" s="1"/>
  <c r="D4704" i="7"/>
  <c r="E4704" i="7" s="1"/>
  <c r="D4344" i="7"/>
  <c r="E4344" i="7" s="1"/>
  <c r="D4045" i="7"/>
  <c r="E4045" i="7" s="1"/>
  <c r="D1342" i="7"/>
  <c r="E1342" i="7" s="1"/>
  <c r="D4277" i="7"/>
  <c r="E4277" i="7" s="1"/>
  <c r="D3242" i="7"/>
  <c r="E3242" i="7" s="1"/>
  <c r="D1795" i="7"/>
  <c r="E1795" i="7" s="1"/>
  <c r="D3774" i="7"/>
  <c r="E3774" i="7" s="1"/>
  <c r="D1810" i="7"/>
  <c r="E1810" i="7" s="1"/>
  <c r="D1207" i="7"/>
  <c r="E1207" i="7" s="1"/>
  <c r="D4826" i="7"/>
  <c r="E4826" i="7" s="1"/>
  <c r="D2714" i="7"/>
  <c r="E2714" i="7" s="1"/>
  <c r="D110" i="7"/>
  <c r="E110" i="7" s="1"/>
  <c r="D1246" i="7"/>
  <c r="E1246" i="7" s="1"/>
  <c r="D1904" i="7"/>
  <c r="E1904" i="7" s="1"/>
  <c r="D1542" i="7"/>
  <c r="E1542" i="7" s="1"/>
  <c r="D3641" i="7"/>
  <c r="E3641" i="7" s="1"/>
  <c r="D3810" i="7"/>
  <c r="E3810" i="7" s="1"/>
  <c r="D2203" i="7"/>
  <c r="E2203" i="7" s="1"/>
  <c r="D429" i="7"/>
  <c r="E429" i="7" s="1"/>
  <c r="D2289" i="7"/>
  <c r="E2289" i="7" s="1"/>
  <c r="D3461" i="7"/>
  <c r="E3461" i="7" s="1"/>
  <c r="D3803" i="7"/>
  <c r="E3803" i="7" s="1"/>
  <c r="D4435" i="7"/>
  <c r="E4435" i="7" s="1"/>
  <c r="D967" i="7"/>
  <c r="E967" i="7" s="1"/>
  <c r="D2564" i="7"/>
  <c r="E2564" i="7" s="1"/>
  <c r="D1220" i="7"/>
  <c r="E1220" i="7" s="1"/>
  <c r="D4173" i="7"/>
  <c r="E4173" i="7" s="1"/>
  <c r="D1928" i="7"/>
  <c r="E1928" i="7" s="1"/>
  <c r="D3849" i="7"/>
  <c r="E3849" i="7" s="1"/>
  <c r="D262" i="7"/>
  <c r="E262" i="7" s="1"/>
  <c r="D3172" i="7"/>
  <c r="E3172" i="7" s="1"/>
  <c r="D3422" i="7"/>
  <c r="E3422" i="7" s="1"/>
  <c r="D4657" i="7"/>
  <c r="E4657" i="7" s="1"/>
  <c r="D3410" i="7"/>
  <c r="E3410" i="7" s="1"/>
  <c r="D3744" i="7"/>
  <c r="E3744" i="7" s="1"/>
  <c r="D1148" i="7"/>
  <c r="E1148" i="7" s="1"/>
  <c r="D4514" i="7"/>
  <c r="E4514" i="7" s="1"/>
  <c r="D3097" i="7"/>
  <c r="E3097" i="7" s="1"/>
  <c r="D2050" i="7"/>
  <c r="E2050" i="7" s="1"/>
  <c r="D1421" i="7"/>
  <c r="E1421" i="7" s="1"/>
  <c r="D4451" i="7"/>
  <c r="E4451" i="7" s="1"/>
  <c r="D2975" i="7"/>
  <c r="E2975" i="7" s="1"/>
  <c r="D2955" i="7"/>
  <c r="E2955" i="7" s="1"/>
  <c r="D2157" i="7"/>
  <c r="E2157" i="7" s="1"/>
  <c r="D4981" i="7"/>
  <c r="E4981" i="7" s="1"/>
  <c r="D4708" i="7"/>
  <c r="E4708" i="7" s="1"/>
  <c r="D3349" i="7"/>
  <c r="E3349" i="7" s="1"/>
  <c r="D4595" i="7"/>
  <c r="E4595" i="7" s="1"/>
  <c r="D2388" i="7"/>
  <c r="E2388" i="7" s="1"/>
  <c r="D1290" i="7"/>
  <c r="E1290" i="7" s="1"/>
  <c r="D1308" i="7"/>
  <c r="E1308" i="7" s="1"/>
  <c r="D2186" i="7"/>
  <c r="E2186" i="7" s="1"/>
  <c r="D2688" i="7"/>
  <c r="E2688" i="7" s="1"/>
  <c r="D1952" i="7"/>
  <c r="E1952" i="7" s="1"/>
  <c r="D1833" i="7"/>
  <c r="E1833" i="7" s="1"/>
  <c r="D3332" i="7"/>
  <c r="E3332" i="7" s="1"/>
  <c r="D1367" i="7"/>
  <c r="E1367" i="7" s="1"/>
  <c r="D4974" i="7"/>
  <c r="E4974" i="7" s="1"/>
  <c r="D1660" i="7"/>
  <c r="E1660" i="7" s="1"/>
  <c r="D3980" i="7"/>
  <c r="E3980" i="7" s="1"/>
  <c r="D544" i="7"/>
  <c r="E544" i="7" s="1"/>
  <c r="D263" i="7"/>
  <c r="E263" i="7" s="1"/>
  <c r="D3337" i="7"/>
  <c r="E3337" i="7" s="1"/>
  <c r="D1619" i="7"/>
  <c r="E1619" i="7" s="1"/>
  <c r="D1699" i="7"/>
  <c r="E1699" i="7" s="1"/>
  <c r="D4288" i="7"/>
  <c r="E4288" i="7" s="1"/>
  <c r="D1653" i="7"/>
  <c r="E1653" i="7" s="1"/>
  <c r="D3941" i="7"/>
  <c r="E3941" i="7" s="1"/>
  <c r="D2914" i="7"/>
  <c r="E2914" i="7" s="1"/>
  <c r="D1182" i="7"/>
  <c r="E1182" i="7" s="1"/>
  <c r="D1107" i="7"/>
  <c r="E1107" i="7" s="1"/>
  <c r="D2573" i="7"/>
  <c r="E2573" i="7" s="1"/>
  <c r="D1594" i="7"/>
  <c r="E1594" i="7" s="1"/>
  <c r="D1230" i="7"/>
  <c r="E1230" i="7" s="1"/>
  <c r="D3930" i="7"/>
  <c r="E3930" i="7" s="1"/>
  <c r="D394" i="7"/>
  <c r="E394" i="7" s="1"/>
  <c r="D3075" i="7"/>
  <c r="E3075" i="7" s="1"/>
  <c r="D2427" i="7"/>
  <c r="E2427" i="7" s="1"/>
  <c r="D1664" i="7"/>
  <c r="E1664" i="7" s="1"/>
  <c r="D754" i="7"/>
  <c r="E754" i="7" s="1"/>
  <c r="D1032" i="7"/>
  <c r="E1032" i="7" s="1"/>
  <c r="D1064" i="7"/>
  <c r="E1064" i="7" s="1"/>
  <c r="D2850" i="7"/>
  <c r="E2850" i="7" s="1"/>
  <c r="D2778" i="7"/>
  <c r="E2778" i="7" s="1"/>
  <c r="D2635" i="7"/>
  <c r="E2635" i="7" s="1"/>
  <c r="D2084" i="7"/>
  <c r="E2084" i="7" s="1"/>
  <c r="D1617" i="7"/>
  <c r="E1617" i="7" s="1"/>
  <c r="D4875" i="7"/>
  <c r="E4875" i="7" s="1"/>
  <c r="D534" i="7"/>
  <c r="E534" i="7" s="1"/>
  <c r="D282" i="7"/>
  <c r="E282" i="7" s="1"/>
  <c r="D2002" i="7"/>
  <c r="E2002" i="7" s="1"/>
  <c r="D3436" i="7"/>
  <c r="E3436" i="7" s="1"/>
  <c r="D4327" i="7"/>
  <c r="E4327" i="7" s="1"/>
  <c r="D1222" i="7"/>
  <c r="E1222" i="7" s="1"/>
  <c r="D666" i="7"/>
  <c r="E666" i="7" s="1"/>
  <c r="D105" i="7"/>
  <c r="E105" i="7" s="1"/>
  <c r="D1562" i="7"/>
  <c r="E1562" i="7" s="1"/>
  <c r="D4866" i="7"/>
  <c r="E4866" i="7" s="1"/>
  <c r="D3489" i="7"/>
  <c r="E3489" i="7" s="1"/>
  <c r="D1533" i="7"/>
  <c r="E1533" i="7" s="1"/>
  <c r="D1742" i="7"/>
  <c r="E1742" i="7" s="1"/>
  <c r="D3026" i="7"/>
  <c r="E3026" i="7" s="1"/>
  <c r="D77" i="7"/>
  <c r="E77" i="7" s="1"/>
  <c r="D840" i="7"/>
  <c r="E840" i="7" s="1"/>
  <c r="D474" i="7"/>
  <c r="E474" i="7" s="1"/>
  <c r="D1084" i="7"/>
  <c r="E1084" i="7" s="1"/>
  <c r="D1801" i="7"/>
  <c r="E1801" i="7" s="1"/>
  <c r="D3599" i="7"/>
  <c r="E3599" i="7" s="1"/>
  <c r="D4898" i="7"/>
  <c r="E4898" i="7" s="1"/>
  <c r="D264" i="7"/>
  <c r="E264" i="7" s="1"/>
  <c r="D1596" i="7"/>
  <c r="E1596" i="7" s="1"/>
  <c r="D545" i="7"/>
  <c r="E545" i="7" s="1"/>
  <c r="D1525" i="7"/>
  <c r="E1525" i="7" s="1"/>
  <c r="D404" i="7"/>
  <c r="E404" i="7" s="1"/>
  <c r="D2082" i="7"/>
  <c r="E2082" i="7" s="1"/>
  <c r="D4661" i="7"/>
  <c r="E4661" i="7" s="1"/>
  <c r="D3528" i="7"/>
  <c r="E3528" i="7" s="1"/>
  <c r="D3500" i="7"/>
  <c r="E3500" i="7" s="1"/>
  <c r="D4988" i="7"/>
  <c r="E4988" i="7" s="1"/>
  <c r="D322" i="7"/>
  <c r="E322" i="7" s="1"/>
  <c r="D2538" i="7"/>
  <c r="E2538" i="7" s="1"/>
  <c r="D4452" i="7"/>
  <c r="E4452" i="7" s="1"/>
  <c r="D3450" i="7"/>
  <c r="E3450" i="7" s="1"/>
  <c r="D3470" i="7"/>
  <c r="E3470" i="7" s="1"/>
  <c r="D861" i="7"/>
  <c r="E861" i="7" s="1"/>
  <c r="D455" i="7"/>
  <c r="E455" i="7" s="1"/>
  <c r="D2559" i="7"/>
  <c r="E2559" i="7" s="1"/>
  <c r="D2640" i="7"/>
  <c r="E2640" i="7" s="1"/>
  <c r="D4434" i="7"/>
  <c r="E4434" i="7" s="1"/>
  <c r="D4774" i="7"/>
  <c r="E4774" i="7" s="1"/>
  <c r="D1942" i="7"/>
  <c r="E1942" i="7" s="1"/>
  <c r="D162" i="7"/>
  <c r="E162" i="7" s="1"/>
  <c r="D4298" i="7"/>
  <c r="E4298" i="7" s="1"/>
  <c r="D587" i="7"/>
  <c r="E587" i="7" s="1"/>
  <c r="D3590" i="7"/>
  <c r="E3590" i="7" s="1"/>
  <c r="D515" i="7"/>
  <c r="E515" i="7" s="1"/>
  <c r="D2504" i="7"/>
  <c r="E2504" i="7" s="1"/>
  <c r="D2064" i="7"/>
  <c r="E2064" i="7" s="1"/>
  <c r="D1370" i="7"/>
  <c r="E1370" i="7" s="1"/>
  <c r="D2153" i="7"/>
  <c r="E2153" i="7" s="1"/>
  <c r="D4507" i="7"/>
  <c r="E4507" i="7" s="1"/>
  <c r="D160" i="7"/>
  <c r="E160" i="7" s="1"/>
  <c r="D3855" i="7"/>
  <c r="E3855" i="7" s="1"/>
  <c r="D1804" i="7"/>
  <c r="E1804" i="7" s="1"/>
  <c r="D623" i="7"/>
  <c r="E623" i="7" s="1"/>
  <c r="D4605" i="7"/>
  <c r="E4605" i="7" s="1"/>
  <c r="D336" i="7"/>
  <c r="E336" i="7" s="1"/>
  <c r="D1583" i="7"/>
  <c r="E1583" i="7" s="1"/>
  <c r="D2543" i="7"/>
  <c r="E2543" i="7" s="1"/>
  <c r="D4506" i="7"/>
  <c r="E4506" i="7" s="1"/>
  <c r="D3966" i="7"/>
  <c r="E3966" i="7" s="1"/>
  <c r="D2463" i="7"/>
  <c r="E2463" i="7" s="1"/>
  <c r="D520" i="7"/>
  <c r="E520" i="7" s="1"/>
  <c r="D1866" i="7"/>
  <c r="E1866" i="7" s="1"/>
  <c r="D1317" i="7"/>
  <c r="E1317" i="7" s="1"/>
  <c r="D1281" i="7"/>
  <c r="E1281" i="7" s="1"/>
  <c r="D1873" i="7"/>
  <c r="E1873" i="7" s="1"/>
  <c r="D3909" i="7"/>
  <c r="E3909" i="7" s="1"/>
  <c r="D2893" i="7"/>
  <c r="E2893" i="7" s="1"/>
  <c r="D251" i="7"/>
  <c r="E251" i="7" s="1"/>
  <c r="D4204" i="7"/>
  <c r="E4204" i="7" s="1"/>
  <c r="D1162" i="7"/>
  <c r="E1162" i="7" s="1"/>
  <c r="D379" i="7"/>
  <c r="E379" i="7" s="1"/>
  <c r="D4280" i="7"/>
  <c r="E4280" i="7" s="1"/>
  <c r="D458" i="7"/>
  <c r="E458" i="7" s="1"/>
  <c r="D1923" i="7"/>
  <c r="E1923" i="7" s="1"/>
  <c r="D451" i="7"/>
  <c r="E451" i="7" s="1"/>
  <c r="D302" i="7"/>
  <c r="E302" i="7" s="1"/>
  <c r="D65" i="7"/>
  <c r="E65" i="7" s="1"/>
  <c r="D1117" i="7"/>
  <c r="E1117" i="7" s="1"/>
  <c r="D401" i="7"/>
  <c r="E401" i="7" s="1"/>
  <c r="D1620" i="7"/>
  <c r="E1620" i="7" s="1"/>
  <c r="D4688" i="7"/>
  <c r="E4688" i="7" s="1"/>
  <c r="D1097" i="7"/>
  <c r="E1097" i="7" s="1"/>
  <c r="D4386" i="7"/>
  <c r="E4386" i="7" s="1"/>
  <c r="D3248" i="7"/>
  <c r="E3248" i="7" s="1"/>
  <c r="D2329" i="7"/>
  <c r="E2329" i="7" s="1"/>
  <c r="D73" i="7"/>
  <c r="E73" i="7" s="1"/>
  <c r="D1737" i="7"/>
  <c r="E1737" i="7" s="1"/>
  <c r="D495" i="7"/>
  <c r="E495" i="7" s="1"/>
  <c r="D1473" i="7"/>
  <c r="E1473" i="7" s="1"/>
  <c r="D1213" i="7"/>
  <c r="E1213" i="7" s="1"/>
  <c r="D1337" i="7"/>
  <c r="E1337" i="7" s="1"/>
  <c r="D422" i="7"/>
  <c r="E422" i="7" s="1"/>
  <c r="D1702" i="7"/>
  <c r="E1702" i="7" s="1"/>
  <c r="D555" i="7"/>
  <c r="E555" i="7" s="1"/>
  <c r="D3908" i="7"/>
  <c r="E3908" i="7" s="1"/>
  <c r="D4524" i="7"/>
  <c r="E4524" i="7" s="1"/>
  <c r="D695" i="7"/>
  <c r="E695" i="7" s="1"/>
  <c r="D266" i="7"/>
  <c r="E266" i="7" s="1"/>
  <c r="D4443" i="7"/>
  <c r="E4443" i="7" s="1"/>
  <c r="D4118" i="7"/>
  <c r="E4118" i="7" s="1"/>
  <c r="D3960" i="7"/>
  <c r="E3960" i="7" s="1"/>
  <c r="D3079" i="7"/>
  <c r="E3079" i="7" s="1"/>
  <c r="D4405" i="7"/>
  <c r="E4405" i="7" s="1"/>
  <c r="D2520" i="7"/>
  <c r="E2520" i="7" s="1"/>
  <c r="D1028" i="7"/>
  <c r="E1028" i="7" s="1"/>
  <c r="D3932" i="7"/>
  <c r="E3932" i="7" s="1"/>
  <c r="D638" i="7"/>
  <c r="E638" i="7" s="1"/>
  <c r="D1680" i="7"/>
  <c r="E1680" i="7" s="1"/>
  <c r="D3025" i="7"/>
  <c r="E3025" i="7" s="1"/>
  <c r="D3132" i="7"/>
  <c r="E3132" i="7" s="1"/>
  <c r="D1237" i="7"/>
  <c r="E1237" i="7" s="1"/>
  <c r="D300" i="7"/>
  <c r="E300" i="7" s="1"/>
  <c r="D3748" i="7"/>
  <c r="E3748" i="7" s="1"/>
  <c r="D2786" i="7"/>
  <c r="E2786" i="7" s="1"/>
  <c r="D222" i="7"/>
  <c r="E222" i="7" s="1"/>
  <c r="D376" i="7"/>
  <c r="E376" i="7" s="1"/>
  <c r="D288" i="7"/>
  <c r="E288" i="7" s="1"/>
  <c r="D4985" i="7"/>
  <c r="E4985" i="7" s="1"/>
  <c r="D3867" i="7"/>
  <c r="E3867" i="7" s="1"/>
  <c r="D3017" i="7"/>
  <c r="E3017" i="7" s="1"/>
  <c r="D2185" i="7"/>
  <c r="E2185" i="7" s="1"/>
  <c r="D2931" i="7"/>
  <c r="E2931" i="7" s="1"/>
  <c r="D2426" i="7"/>
  <c r="E2426" i="7" s="1"/>
  <c r="D312" i="7"/>
  <c r="E312" i="7" s="1"/>
  <c r="D4156" i="7"/>
  <c r="E4156" i="7" s="1"/>
  <c r="D4012" i="7"/>
  <c r="E4012" i="7" s="1"/>
  <c r="D3482" i="7"/>
  <c r="E3482" i="7" s="1"/>
  <c r="D1450" i="7"/>
  <c r="E1450" i="7" s="1"/>
  <c r="D4267" i="7"/>
  <c r="E4267" i="7" s="1"/>
  <c r="D2327" i="7"/>
  <c r="E2327" i="7" s="1"/>
  <c r="D4091" i="7"/>
  <c r="E4091" i="7" s="1"/>
  <c r="D4189" i="7"/>
  <c r="E4189" i="7" s="1"/>
  <c r="D566" i="7"/>
  <c r="E566" i="7" s="1"/>
  <c r="D3520" i="7"/>
  <c r="E3520" i="7" s="1"/>
  <c r="D1931" i="7"/>
  <c r="E1931" i="7" s="1"/>
  <c r="D1043" i="7"/>
  <c r="E1043" i="7" s="1"/>
  <c r="D3391" i="7"/>
  <c r="E3391" i="7" s="1"/>
  <c r="D2885" i="7"/>
  <c r="E2885" i="7" s="1"/>
  <c r="D675" i="7"/>
  <c r="E675" i="7" s="1"/>
  <c r="D4742" i="7"/>
  <c r="E4742" i="7" s="1"/>
  <c r="D4509" i="7"/>
  <c r="E4509" i="7" s="1"/>
  <c r="D4413" i="7"/>
  <c r="E4413" i="7" s="1"/>
  <c r="D3884" i="7"/>
  <c r="E3884" i="7" s="1"/>
  <c r="D2711" i="7"/>
  <c r="E2711" i="7" s="1"/>
  <c r="D1870" i="7"/>
  <c r="E1870" i="7" s="1"/>
  <c r="D1485" i="7"/>
  <c r="E1485" i="7" s="1"/>
  <c r="D1469" i="7"/>
  <c r="E1469" i="7" s="1"/>
  <c r="D2881" i="7"/>
  <c r="E2881" i="7" s="1"/>
  <c r="D3269" i="7"/>
  <c r="E3269" i="7" s="1"/>
  <c r="D1544" i="7"/>
  <c r="E1544" i="7" s="1"/>
  <c r="D3027" i="7"/>
  <c r="E3027" i="7" s="1"/>
  <c r="D3544" i="7"/>
  <c r="E3544" i="7" s="1"/>
  <c r="D4734" i="7"/>
  <c r="E4734" i="7" s="1"/>
  <c r="D3004" i="7"/>
  <c r="E3004" i="7" s="1"/>
  <c r="D2151" i="7"/>
  <c r="E2151" i="7" s="1"/>
  <c r="D3262" i="7"/>
  <c r="E3262" i="7" s="1"/>
  <c r="D4562" i="7"/>
  <c r="E4562" i="7" s="1"/>
  <c r="D3819" i="7"/>
  <c r="E3819" i="7" s="1"/>
  <c r="D4537" i="7"/>
  <c r="E4537" i="7" s="1"/>
  <c r="D2964" i="7"/>
  <c r="E2964" i="7" s="1"/>
  <c r="D3336" i="7"/>
  <c r="E3336" i="7" s="1"/>
  <c r="D3234" i="7"/>
  <c r="E3234" i="7" s="1"/>
  <c r="D570" i="7"/>
  <c r="E570" i="7" s="1"/>
  <c r="D1841" i="7"/>
  <c r="E1841" i="7" s="1"/>
  <c r="D1695" i="7"/>
  <c r="E1695" i="7" s="1"/>
  <c r="D2646" i="7"/>
  <c r="E2646" i="7" s="1"/>
  <c r="D2394" i="7"/>
  <c r="E2394" i="7" s="1"/>
  <c r="D1814" i="7"/>
  <c r="E1814" i="7" s="1"/>
  <c r="D1453" i="7"/>
  <c r="E1453" i="7" s="1"/>
  <c r="D2941" i="7"/>
  <c r="E2941" i="7" s="1"/>
  <c r="D1500" i="7"/>
  <c r="E1500" i="7" s="1"/>
  <c r="D5082" i="7"/>
  <c r="E5082" i="7" s="1"/>
  <c r="D4716" i="7"/>
  <c r="E4716" i="7" s="1"/>
  <c r="D2091" i="7"/>
  <c r="E2091" i="7" s="1"/>
  <c r="D3799" i="7"/>
  <c r="E3799" i="7" s="1"/>
  <c r="D1390" i="7"/>
  <c r="E1390" i="7" s="1"/>
  <c r="D1239" i="7"/>
  <c r="E1239" i="7" s="1"/>
  <c r="D810" i="7"/>
  <c r="E810" i="7" s="1"/>
  <c r="D1350" i="7"/>
  <c r="E1350" i="7" s="1"/>
  <c r="D3377" i="7"/>
  <c r="E3377" i="7" s="1"/>
  <c r="D932" i="7"/>
  <c r="E932" i="7" s="1"/>
  <c r="D3380" i="7"/>
  <c r="E3380" i="7" s="1"/>
  <c r="D1378" i="7"/>
  <c r="E1378" i="7" s="1"/>
  <c r="D588" i="7"/>
  <c r="E588" i="7" s="1"/>
  <c r="D2599" i="7"/>
  <c r="E2599" i="7" s="1"/>
  <c r="D3063" i="7"/>
  <c r="E3063" i="7" s="1"/>
  <c r="D2316" i="7"/>
  <c r="E2316" i="7" s="1"/>
  <c r="D1332" i="7"/>
  <c r="E1332" i="7" s="1"/>
  <c r="D1752" i="7"/>
  <c r="E1752" i="7" s="1"/>
  <c r="D757" i="7"/>
  <c r="E757" i="7" s="1"/>
  <c r="D3061" i="7"/>
  <c r="E3061" i="7" s="1"/>
  <c r="D383" i="7"/>
  <c r="E383" i="7" s="1"/>
  <c r="D2017" i="7"/>
  <c r="E2017" i="7" s="1"/>
  <c r="D585" i="7"/>
  <c r="E585" i="7" s="1"/>
  <c r="D4049" i="7"/>
  <c r="E4049" i="7" s="1"/>
  <c r="D4150" i="7"/>
  <c r="E4150" i="7" s="1"/>
  <c r="D2413" i="7"/>
  <c r="E2413" i="7" s="1"/>
  <c r="D2593" i="7"/>
  <c r="E2593" i="7" s="1"/>
  <c r="D868" i="7"/>
  <c r="E868" i="7" s="1"/>
  <c r="D3677" i="7"/>
  <c r="E3677" i="7" s="1"/>
  <c r="D2127" i="7"/>
  <c r="E2127" i="7" s="1"/>
  <c r="D4827" i="7"/>
  <c r="E4827" i="7" s="1"/>
  <c r="D4835" i="7"/>
  <c r="E4835" i="7" s="1"/>
  <c r="D558" i="7"/>
  <c r="E558" i="7" s="1"/>
  <c r="D3916" i="7"/>
  <c r="E3916" i="7" s="1"/>
  <c r="D1545" i="7"/>
  <c r="E1545" i="7" s="1"/>
  <c r="D3144" i="7"/>
  <c r="E3144" i="7" s="1"/>
  <c r="D2200" i="7"/>
  <c r="E2200" i="7" s="1"/>
  <c r="D2654" i="7"/>
  <c r="E2654" i="7" s="1"/>
  <c r="D3725" i="7"/>
  <c r="E3725" i="7" s="1"/>
  <c r="D2143" i="7"/>
  <c r="E2143" i="7" s="1"/>
  <c r="D3424" i="7"/>
  <c r="E3424" i="7" s="1"/>
  <c r="D1881" i="7"/>
  <c r="E1881" i="7" s="1"/>
  <c r="D170" i="7"/>
  <c r="E170" i="7" s="1"/>
  <c r="D4101" i="7"/>
  <c r="E4101" i="7" s="1"/>
  <c r="D1782" i="7"/>
  <c r="E1782" i="7" s="1"/>
  <c r="D1152" i="7"/>
  <c r="E1152" i="7" s="1"/>
  <c r="D1728" i="7"/>
  <c r="E1728" i="7" s="1"/>
  <c r="D1826" i="7"/>
  <c r="E1826" i="7" s="1"/>
  <c r="D1123" i="7"/>
  <c r="E1123" i="7" s="1"/>
  <c r="D2506" i="7"/>
  <c r="E2506" i="7" s="1"/>
  <c r="D4474" i="7"/>
  <c r="E4474" i="7" s="1"/>
  <c r="D2557" i="7"/>
  <c r="E2557" i="7" s="1"/>
  <c r="D917" i="7"/>
  <c r="E917" i="7" s="1"/>
  <c r="D1274" i="7"/>
  <c r="E1274" i="7" s="1"/>
  <c r="D3014" i="7"/>
  <c r="E3014" i="7" s="1"/>
  <c r="D849" i="7"/>
  <c r="E849" i="7" s="1"/>
  <c r="D2290" i="7"/>
  <c r="E2290" i="7" s="1"/>
  <c r="D441" i="7"/>
  <c r="E441" i="7" s="1"/>
  <c r="D1768" i="7"/>
  <c r="E1768" i="7" s="1"/>
  <c r="D463" i="7"/>
  <c r="E463" i="7" s="1"/>
  <c r="D2216" i="7"/>
  <c r="E2216" i="7" s="1"/>
  <c r="D1969" i="7"/>
  <c r="E1969" i="7" s="1"/>
  <c r="D4977" i="7"/>
  <c r="E4977" i="7" s="1"/>
  <c r="D89" i="7"/>
  <c r="E89" i="7" s="1"/>
  <c r="D2869" i="7"/>
  <c r="E2869" i="7" s="1"/>
  <c r="D4177" i="7"/>
  <c r="E4177" i="7" s="1"/>
  <c r="D1080" i="7"/>
  <c r="E1080" i="7" s="1"/>
  <c r="D32" i="7"/>
  <c r="E32" i="7" s="1"/>
  <c r="D2944" i="7"/>
  <c r="E2944" i="7" s="1"/>
  <c r="D4361" i="7"/>
  <c r="E4361" i="7" s="1"/>
  <c r="D4064" i="7"/>
  <c r="E4064" i="7" s="1"/>
  <c r="D93" i="7"/>
  <c r="E93" i="7" s="1"/>
  <c r="D1021" i="7"/>
  <c r="E1021" i="7" s="1"/>
  <c r="D4015" i="7"/>
  <c r="E4015" i="7" s="1"/>
  <c r="D3145" i="7"/>
  <c r="E3145" i="7" s="1"/>
  <c r="D2527" i="7"/>
  <c r="E2527" i="7" s="1"/>
  <c r="D3282" i="7"/>
  <c r="E3282" i="7" s="1"/>
  <c r="D2855" i="7"/>
  <c r="E2855" i="7" s="1"/>
  <c r="D2237" i="7"/>
  <c r="E2237" i="7" s="1"/>
  <c r="D841" i="7"/>
  <c r="E841" i="7" s="1"/>
  <c r="D2680" i="7"/>
  <c r="E2680" i="7" s="1"/>
  <c r="D2781" i="7"/>
  <c r="E2781" i="7" s="1"/>
  <c r="D3822" i="7"/>
  <c r="E3822" i="7" s="1"/>
  <c r="D114" i="7"/>
  <c r="E114" i="7" s="1"/>
  <c r="D1351" i="7"/>
  <c r="E1351" i="7" s="1"/>
  <c r="D4682" i="7"/>
  <c r="E4682" i="7" s="1"/>
  <c r="D4431" i="7"/>
  <c r="E4431" i="7" s="1"/>
  <c r="D3923" i="7"/>
  <c r="E3923" i="7" s="1"/>
  <c r="D221" i="7"/>
  <c r="E221" i="7" s="1"/>
  <c r="D2029" i="7"/>
  <c r="E2029" i="7" s="1"/>
  <c r="D790" i="7"/>
  <c r="E790" i="7" s="1"/>
  <c r="D1644" i="7"/>
  <c r="E1644" i="7" s="1"/>
  <c r="D2713" i="7"/>
  <c r="E2713" i="7" s="1"/>
  <c r="D4732" i="7"/>
  <c r="E4732" i="7" s="1"/>
  <c r="D4737" i="7"/>
  <c r="E4737" i="7" s="1"/>
  <c r="D1059" i="7"/>
  <c r="E1059" i="7" s="1"/>
  <c r="D4170" i="7"/>
  <c r="E4170" i="7" s="1"/>
  <c r="D1106" i="7"/>
  <c r="E1106" i="7" s="1"/>
  <c r="D1514" i="7"/>
  <c r="E1514" i="7" s="1"/>
  <c r="D2469" i="7"/>
  <c r="E2469" i="7" s="1"/>
  <c r="D3879" i="7"/>
  <c r="E3879" i="7" s="1"/>
  <c r="D1491" i="7"/>
  <c r="E1491" i="7" s="1"/>
  <c r="D3116" i="7"/>
  <c r="E3116" i="7" s="1"/>
  <c r="D4555" i="7"/>
  <c r="E4555" i="7" s="1"/>
  <c r="D4445" i="7"/>
  <c r="E4445" i="7" s="1"/>
  <c r="D2666" i="7"/>
  <c r="E2666" i="7" s="1"/>
  <c r="D4713" i="7"/>
  <c r="E4713" i="7" s="1"/>
  <c r="D4970" i="7"/>
  <c r="E4970" i="7" s="1"/>
  <c r="D2829" i="7"/>
  <c r="E2829" i="7" s="1"/>
  <c r="D550" i="7"/>
  <c r="E550" i="7" s="1"/>
  <c r="D1662" i="7"/>
  <c r="E1662" i="7" s="1"/>
  <c r="D3068" i="7"/>
  <c r="E3068" i="7" s="1"/>
  <c r="D3013" i="7"/>
  <c r="E3013" i="7" s="1"/>
  <c r="D31" i="7"/>
  <c r="E31" i="7" s="1"/>
  <c r="D4116" i="7"/>
  <c r="E4116" i="7" s="1"/>
  <c r="D3389" i="7"/>
  <c r="E3389" i="7" s="1"/>
  <c r="D3766" i="7"/>
  <c r="E3766" i="7" s="1"/>
  <c r="D1534" i="7"/>
  <c r="E1534" i="7" s="1"/>
  <c r="D4062" i="7"/>
  <c r="E4062" i="7" s="1"/>
  <c r="D4837" i="7"/>
  <c r="E4837" i="7" s="1"/>
  <c r="D339" i="7"/>
  <c r="E339" i="7" s="1"/>
  <c r="D305" i="7"/>
  <c r="E305" i="7" s="1"/>
  <c r="D1072" i="7"/>
  <c r="E1072" i="7" s="1"/>
  <c r="D4154" i="7"/>
  <c r="E4154" i="7" s="1"/>
  <c r="D3048" i="7"/>
  <c r="E3048" i="7" s="1"/>
  <c r="D3457" i="7"/>
  <c r="E3457" i="7" s="1"/>
  <c r="D3625" i="7"/>
  <c r="E3625" i="7" s="1"/>
  <c r="D4233" i="7"/>
  <c r="E4233" i="7" s="1"/>
  <c r="D611" i="7"/>
  <c r="E611" i="7" s="1"/>
  <c r="D4738" i="7"/>
  <c r="E4738" i="7" s="1"/>
  <c r="D3937" i="7"/>
  <c r="E3937" i="7" s="1"/>
  <c r="D1277" i="7"/>
  <c r="E1277" i="7" s="1"/>
  <c r="D1150" i="7"/>
  <c r="E1150" i="7" s="1"/>
  <c r="D169" i="7"/>
  <c r="E169" i="7" s="1"/>
  <c r="D27" i="7"/>
  <c r="E27" i="7" s="1"/>
  <c r="D4468" i="7"/>
  <c r="E4468" i="7" s="1"/>
  <c r="D2763" i="7"/>
  <c r="E2763" i="7" s="1"/>
  <c r="D1431" i="7"/>
  <c r="E1431" i="7" s="1"/>
  <c r="D199" i="7"/>
  <c r="E199" i="7" s="1"/>
  <c r="D1781" i="7"/>
  <c r="E1781" i="7" s="1"/>
  <c r="D438" i="7"/>
  <c r="E438" i="7" s="1"/>
  <c r="D3560" i="7"/>
  <c r="E3560" i="7" s="1"/>
  <c r="D1144" i="7"/>
  <c r="E1144" i="7" s="1"/>
  <c r="D4924" i="7"/>
  <c r="E4924" i="7" s="1"/>
  <c r="D2492" i="7"/>
  <c r="E2492" i="7" s="1"/>
  <c r="D4909" i="7"/>
  <c r="E4909" i="7" s="1"/>
  <c r="D1647" i="7"/>
  <c r="E1647" i="7" s="1"/>
  <c r="D2278" i="7"/>
  <c r="E2278" i="7" s="1"/>
  <c r="D2777" i="7"/>
  <c r="E2777" i="7" s="1"/>
  <c r="D4007" i="7"/>
  <c r="E4007" i="7" s="1"/>
  <c r="D4586" i="7"/>
  <c r="E4586" i="7" s="1"/>
  <c r="D3109" i="7"/>
  <c r="E3109" i="7" s="1"/>
  <c r="D4508" i="7"/>
  <c r="E4508" i="7" s="1"/>
  <c r="D3347" i="7"/>
  <c r="E3347" i="7" s="1"/>
  <c r="D3222" i="7"/>
  <c r="E3222" i="7" s="1"/>
  <c r="D3536" i="7"/>
  <c r="E3536" i="7" s="1"/>
  <c r="D4077" i="7"/>
  <c r="E4077" i="7" s="1"/>
  <c r="D3304" i="7"/>
  <c r="E3304" i="7" s="1"/>
  <c r="D3982" i="7"/>
  <c r="E3982" i="7" s="1"/>
  <c r="D1010" i="7"/>
  <c r="E1010" i="7" s="1"/>
  <c r="D3140" i="7"/>
  <c r="E3140" i="7" s="1"/>
  <c r="D2577" i="7"/>
  <c r="E2577" i="7" s="1"/>
  <c r="D187" i="7"/>
  <c r="E187" i="7" s="1"/>
  <c r="D3504" i="7"/>
  <c r="E3504" i="7" s="1"/>
  <c r="D1846" i="7"/>
  <c r="E1846" i="7" s="1"/>
  <c r="D3664" i="7"/>
  <c r="E3664" i="7" s="1"/>
  <c r="D2551" i="7"/>
  <c r="E2551" i="7" s="1"/>
  <c r="D21" i="7"/>
  <c r="E21" i="7" s="1"/>
  <c r="D4891" i="7"/>
  <c r="E4891" i="7" s="1"/>
  <c r="D4942" i="7"/>
  <c r="E4942" i="7" s="1"/>
  <c r="D1133" i="7"/>
  <c r="E1133" i="7" s="1"/>
  <c r="D5005" i="7"/>
  <c r="E5005" i="7" s="1"/>
  <c r="D4388" i="7"/>
  <c r="E4388" i="7" s="1"/>
  <c r="D562" i="7"/>
  <c r="E562" i="7" s="1"/>
  <c r="D1741" i="7"/>
  <c r="E1741" i="7" s="1"/>
  <c r="D4115" i="7"/>
  <c r="E4115" i="7" s="1"/>
  <c r="D5075" i="7"/>
  <c r="E5075" i="7" s="1"/>
  <c r="D4026" i="7"/>
  <c r="E4026" i="7" s="1"/>
  <c r="D4951" i="7"/>
  <c r="E4951" i="7" s="1"/>
  <c r="D4646" i="7"/>
  <c r="E4646" i="7" s="1"/>
  <c r="D1448" i="7"/>
  <c r="E1448" i="7" s="1"/>
  <c r="D5011" i="7"/>
  <c r="E5011" i="7" s="1"/>
  <c r="D2178" i="7"/>
  <c r="E2178" i="7" s="1"/>
  <c r="D4935" i="7"/>
  <c r="E4935" i="7" s="1"/>
  <c r="D4771" i="7"/>
  <c r="E4771" i="7" s="1"/>
  <c r="D3083" i="7"/>
  <c r="E3083" i="7" s="1"/>
  <c r="D1986" i="7"/>
  <c r="E1986" i="7" s="1"/>
  <c r="D602" i="7"/>
  <c r="E602" i="7" s="1"/>
  <c r="D3246" i="7"/>
  <c r="E3246" i="7" s="1"/>
  <c r="D941" i="7"/>
  <c r="E941" i="7" s="1"/>
  <c r="D3191" i="7"/>
  <c r="E3191" i="7" s="1"/>
  <c r="D3587" i="7"/>
  <c r="E3587" i="7" s="1"/>
  <c r="D150" i="7"/>
  <c r="E150" i="7" s="1"/>
  <c r="D3786" i="7"/>
  <c r="E3786" i="7" s="1"/>
  <c r="D2130" i="7"/>
  <c r="E2130" i="7" s="1"/>
  <c r="D2758" i="7"/>
  <c r="E2758" i="7" s="1"/>
  <c r="D686" i="7"/>
  <c r="E686" i="7" s="1"/>
  <c r="D3094" i="7"/>
  <c r="E3094" i="7" s="1"/>
  <c r="D3928" i="7"/>
  <c r="E3928" i="7" s="1"/>
  <c r="D3321" i="7"/>
  <c r="E3321" i="7" s="1"/>
  <c r="D1836" i="7"/>
  <c r="E1836" i="7" s="1"/>
  <c r="D1788" i="7"/>
  <c r="E1788" i="7" s="1"/>
  <c r="D654" i="7"/>
  <c r="E654" i="7" s="1"/>
  <c r="D4368" i="7"/>
  <c r="E4368" i="7" s="1"/>
  <c r="D4926" i="7"/>
  <c r="E4926" i="7" s="1"/>
  <c r="D1035" i="7"/>
  <c r="E1035" i="7" s="1"/>
  <c r="D2595" i="7"/>
  <c r="E2595" i="7" s="1"/>
  <c r="D1656" i="7"/>
  <c r="E1656" i="7" s="1"/>
  <c r="D1319" i="7"/>
  <c r="E1319" i="7" s="1"/>
  <c r="D356" i="7"/>
  <c r="E356" i="7" s="1"/>
  <c r="D3160" i="7"/>
  <c r="E3160" i="7" s="1"/>
  <c r="D1355" i="7"/>
  <c r="E1355" i="7" s="1"/>
  <c r="D3402" i="7"/>
  <c r="E3402" i="7" s="1"/>
  <c r="D3074" i="7"/>
  <c r="E3074" i="7" s="1"/>
  <c r="D2876" i="7"/>
  <c r="E2876" i="7" s="1"/>
  <c r="D2535" i="7"/>
  <c r="E2535" i="7" s="1"/>
  <c r="D3702" i="7"/>
  <c r="E3702" i="7" s="1"/>
  <c r="D4103" i="7"/>
  <c r="E4103" i="7" s="1"/>
  <c r="D1848" i="7"/>
  <c r="E1848" i="7" s="1"/>
  <c r="D4819" i="7"/>
  <c r="E4819" i="7" s="1"/>
  <c r="D407" i="7"/>
  <c r="E407" i="7" s="1"/>
  <c r="D1159" i="7"/>
  <c r="E1159" i="7" s="1"/>
  <c r="D3749" i="7"/>
  <c r="E3749" i="7" s="1"/>
  <c r="D5059" i="7"/>
  <c r="E5059" i="7" s="1"/>
  <c r="D4209" i="7"/>
  <c r="E4209" i="7" s="1"/>
  <c r="D1665" i="7"/>
  <c r="E1665" i="7" s="1"/>
  <c r="D3432" i="7"/>
  <c r="E3432" i="7" s="1"/>
  <c r="D3250" i="7"/>
  <c r="E3250" i="7" s="1"/>
  <c r="D3825" i="7"/>
  <c r="E3825" i="7" s="1"/>
  <c r="D2034" i="7"/>
  <c r="E2034" i="7" s="1"/>
  <c r="D4255" i="7"/>
  <c r="E4255" i="7" s="1"/>
  <c r="D3676" i="7"/>
  <c r="E3676" i="7" s="1"/>
  <c r="D3186" i="7"/>
  <c r="E3186" i="7" s="1"/>
  <c r="D292" i="7"/>
  <c r="E292" i="7" s="1"/>
  <c r="D4379" i="7"/>
  <c r="E4379" i="7" s="1"/>
  <c r="D2089" i="7"/>
  <c r="E2089" i="7" s="1"/>
  <c r="D2031" i="7"/>
  <c r="E2031" i="7" s="1"/>
  <c r="D2377" i="7"/>
  <c r="E2377" i="7" s="1"/>
  <c r="D4128" i="7"/>
  <c r="E4128" i="7" s="1"/>
  <c r="D2743" i="7"/>
  <c r="E2743" i="7" s="1"/>
  <c r="D1228" i="7"/>
  <c r="E1228" i="7" s="1"/>
  <c r="D3051" i="7"/>
  <c r="E3051" i="7" s="1"/>
  <c r="D4261" i="7"/>
  <c r="E4261" i="7" s="1"/>
  <c r="D2351" i="7"/>
  <c r="E2351" i="7" s="1"/>
  <c r="D3495" i="7"/>
  <c r="E3495" i="7" s="1"/>
  <c r="D3052" i="7"/>
  <c r="E3052" i="7" s="1"/>
  <c r="D1050" i="7"/>
  <c r="E1050" i="7" s="1"/>
  <c r="D3828" i="7"/>
  <c r="E3828" i="7" s="1"/>
  <c r="D115" i="7"/>
  <c r="E115" i="7" s="1"/>
  <c r="D4915" i="7"/>
  <c r="E4915" i="7" s="1"/>
  <c r="D2859" i="7"/>
  <c r="E2859" i="7" s="1"/>
  <c r="D1165" i="7"/>
  <c r="E1165" i="7" s="1"/>
  <c r="D522" i="7"/>
  <c r="E522" i="7" s="1"/>
  <c r="D3793" i="7"/>
  <c r="E3793" i="7" s="1"/>
  <c r="D1927" i="7"/>
  <c r="E1927" i="7" s="1"/>
  <c r="D2669" i="7"/>
  <c r="E2669" i="7" s="1"/>
  <c r="D2400" i="7"/>
  <c r="E2400" i="7" s="1"/>
  <c r="D3685" i="7"/>
  <c r="E3685" i="7" s="1"/>
  <c r="D4488" i="7"/>
  <c r="E4488" i="7" s="1"/>
  <c r="D4222" i="7"/>
  <c r="E4222" i="7" s="1"/>
  <c r="D3195" i="7"/>
  <c r="E3195" i="7" s="1"/>
  <c r="D3487" i="7"/>
  <c r="E3487" i="7" s="1"/>
  <c r="D1145" i="7"/>
  <c r="E1145" i="7" s="1"/>
  <c r="D3527" i="7"/>
  <c r="E3527" i="7" s="1"/>
  <c r="D2255" i="7"/>
  <c r="E2255" i="7" s="1"/>
  <c r="D2233" i="7"/>
  <c r="E2233" i="7" s="1"/>
  <c r="D2493" i="7"/>
  <c r="E2493" i="7" s="1"/>
  <c r="D3531" i="7"/>
  <c r="E3531" i="7" s="1"/>
  <c r="D145" i="7"/>
  <c r="E145" i="7" s="1"/>
  <c r="D2286" i="7"/>
  <c r="E2286" i="7" s="1"/>
  <c r="D4464" i="7"/>
  <c r="E4464" i="7" s="1"/>
  <c r="D4945" i="7"/>
  <c r="E4945" i="7" s="1"/>
  <c r="D1020" i="7"/>
  <c r="E1020" i="7" s="1"/>
  <c r="D2836" i="7"/>
  <c r="E2836" i="7" s="1"/>
  <c r="D3163" i="7"/>
  <c r="E3163" i="7" s="1"/>
  <c r="D2734" i="7"/>
  <c r="E2734" i="7" s="1"/>
  <c r="D22" i="7"/>
  <c r="E22" i="7" s="1"/>
  <c r="D3433" i="7"/>
  <c r="E3433" i="7" s="1"/>
  <c r="D2677" i="7"/>
  <c r="E2677" i="7" s="1"/>
  <c r="D3775" i="7"/>
  <c r="E3775" i="7" s="1"/>
  <c r="D531" i="7"/>
  <c r="E531" i="7" s="1"/>
  <c r="D1260" i="7"/>
  <c r="E1260" i="7" s="1"/>
  <c r="D613" i="7"/>
  <c r="E613" i="7" s="1"/>
  <c r="D3143" i="7"/>
  <c r="E3143" i="7" s="1"/>
  <c r="D4869" i="7"/>
  <c r="E4869" i="7" s="1"/>
  <c r="D2716" i="7"/>
  <c r="E2716" i="7" s="1"/>
  <c r="D3949" i="7"/>
  <c r="E3949" i="7" s="1"/>
  <c r="D583" i="7"/>
  <c r="E583" i="7" s="1"/>
  <c r="D4141" i="7"/>
  <c r="E4141" i="7" s="1"/>
  <c r="D136" i="7"/>
  <c r="E136" i="7" s="1"/>
  <c r="D2840" i="7"/>
  <c r="E2840" i="7" s="1"/>
  <c r="D3507" i="7"/>
  <c r="E3507" i="7" s="1"/>
  <c r="D3253" i="7"/>
  <c r="E3253" i="7" s="1"/>
  <c r="D2369" i="7"/>
  <c r="E2369" i="7" s="1"/>
  <c r="D2756" i="7"/>
  <c r="E2756" i="7" s="1"/>
  <c r="D1196" i="7"/>
  <c r="E1196" i="7" s="1"/>
  <c r="D592" i="7"/>
  <c r="E592" i="7" s="1"/>
  <c r="D2379" i="7"/>
  <c r="E2379" i="7" s="1"/>
  <c r="D582" i="7"/>
  <c r="E582" i="7" s="1"/>
  <c r="D2861" i="7"/>
  <c r="E2861" i="7" s="1"/>
  <c r="D3882" i="7"/>
  <c r="E3882" i="7" s="1"/>
  <c r="D2525" i="7"/>
  <c r="E2525" i="7" s="1"/>
  <c r="D827" i="7"/>
  <c r="E827" i="7" s="1"/>
  <c r="D2874" i="7"/>
  <c r="E2874" i="7" s="1"/>
  <c r="D3667" i="7"/>
  <c r="E3667" i="7" s="1"/>
  <c r="D1305" i="7"/>
  <c r="E1305" i="7" s="1"/>
  <c r="D1330" i="7"/>
  <c r="E1330" i="7" s="1"/>
  <c r="D4698" i="7"/>
  <c r="E4698" i="7" s="1"/>
  <c r="D4810" i="7"/>
  <c r="E4810" i="7" s="1"/>
  <c r="D2656" i="7"/>
  <c r="E2656" i="7" s="1"/>
  <c r="D3551" i="7"/>
  <c r="E3551" i="7" s="1"/>
  <c r="D3179" i="7"/>
  <c r="E3179" i="7" s="1"/>
  <c r="D2782" i="7"/>
  <c r="E2782" i="7" s="1"/>
  <c r="D4363" i="7"/>
  <c r="E4363" i="7" s="1"/>
  <c r="D1008" i="7"/>
  <c r="E1008" i="7" s="1"/>
  <c r="D1778" i="7"/>
  <c r="E1778" i="7" s="1"/>
  <c r="D1103" i="7"/>
  <c r="E1103" i="7" s="1"/>
  <c r="D948" i="7"/>
  <c r="E948" i="7" s="1"/>
  <c r="D600" i="7"/>
  <c r="E600" i="7" s="1"/>
  <c r="D4057" i="7"/>
  <c r="E4057" i="7" s="1"/>
  <c r="D715" i="7"/>
  <c r="E715" i="7" s="1"/>
  <c r="D2056" i="7"/>
  <c r="E2056" i="7" s="1"/>
  <c r="D2628" i="7"/>
  <c r="E2628" i="7" s="1"/>
  <c r="D1298" i="7"/>
  <c r="E1298" i="7" s="1"/>
  <c r="D28" i="7"/>
  <c r="E28" i="7" s="1"/>
  <c r="D719" i="7"/>
  <c r="E719" i="7" s="1"/>
  <c r="D1418" i="7"/>
  <c r="E1418" i="7" s="1"/>
  <c r="D3501" i="7"/>
  <c r="E3501" i="7" s="1"/>
  <c r="D3425" i="7"/>
  <c r="E3425" i="7" s="1"/>
  <c r="D1763" i="7"/>
  <c r="E1763" i="7" s="1"/>
  <c r="D3418" i="7"/>
  <c r="E3418" i="7" s="1"/>
  <c r="D161" i="7"/>
  <c r="E161" i="7" s="1"/>
  <c r="D3353" i="7"/>
  <c r="E3353" i="7" s="1"/>
  <c r="D4324" i="7"/>
  <c r="E4324" i="7" s="1"/>
  <c r="D1392" i="7"/>
  <c r="E1392" i="7" s="1"/>
  <c r="D4821" i="7"/>
  <c r="E4821" i="7" s="1"/>
  <c r="D2731" i="7"/>
  <c r="E2731" i="7" s="1"/>
  <c r="D4544" i="7"/>
  <c r="E4544" i="7" s="1"/>
  <c r="D1799" i="7"/>
  <c r="E1799" i="7" s="1"/>
  <c r="D4736" i="7"/>
  <c r="E4736" i="7" s="1"/>
  <c r="D4159" i="7"/>
  <c r="E4159" i="7" s="1"/>
  <c r="D132" i="7"/>
  <c r="E132" i="7" s="1"/>
  <c r="D2986" i="7"/>
  <c r="E2986" i="7" s="1"/>
  <c r="D1463" i="7"/>
  <c r="E1463" i="7" s="1"/>
  <c r="D3181" i="7"/>
  <c r="E3181" i="7" s="1"/>
  <c r="D4622" i="7"/>
  <c r="E4622" i="7" s="1"/>
  <c r="D3307" i="7"/>
  <c r="E3307" i="7" s="1"/>
  <c r="D2522" i="7"/>
  <c r="E2522" i="7" s="1"/>
  <c r="D1705" i="7"/>
  <c r="E1705" i="7" s="1"/>
  <c r="D4946" i="7"/>
  <c r="E4946" i="7" s="1"/>
  <c r="D2303" i="7"/>
  <c r="E2303" i="7" s="1"/>
  <c r="D720" i="7"/>
  <c r="E720" i="7" s="1"/>
  <c r="D1169" i="7"/>
  <c r="E1169" i="7" s="1"/>
  <c r="D2979" i="7"/>
  <c r="E2979" i="7" s="1"/>
  <c r="D3225" i="7"/>
  <c r="E3225" i="7" s="1"/>
  <c r="D3934" i="7"/>
  <c r="E3934" i="7" s="1"/>
  <c r="D2634" i="7"/>
  <c r="E2634" i="7" s="1"/>
  <c r="D3701" i="7"/>
  <c r="E3701" i="7" s="1"/>
  <c r="D5032" i="7"/>
  <c r="E5032" i="7" s="1"/>
  <c r="D2395" i="7"/>
  <c r="E2395" i="7" s="1"/>
  <c r="D375" i="7"/>
  <c r="E375" i="7" s="1"/>
  <c r="D523" i="7"/>
  <c r="E523" i="7" s="1"/>
  <c r="D3903" i="7"/>
  <c r="E3903" i="7" s="1"/>
  <c r="D1013" i="7"/>
  <c r="E1013" i="7" s="1"/>
  <c r="D4155" i="7"/>
  <c r="E4155" i="7" s="1"/>
  <c r="D1060" i="7"/>
  <c r="E1060" i="7" s="1"/>
  <c r="D1464" i="7"/>
  <c r="E1464" i="7" s="1"/>
  <c r="D1507" i="7"/>
  <c r="E1507" i="7" s="1"/>
  <c r="D3340" i="7"/>
  <c r="E3340" i="7" s="1"/>
  <c r="D2890" i="7"/>
  <c r="E2890" i="7" s="1"/>
  <c r="D146" i="7"/>
  <c r="E146" i="7" s="1"/>
  <c r="D2146" i="7"/>
  <c r="E2146" i="7" s="1"/>
  <c r="D894" i="7"/>
  <c r="E894" i="7" s="1"/>
  <c r="D3382" i="7"/>
  <c r="E3382" i="7" s="1"/>
  <c r="D2399" i="7"/>
  <c r="E2399" i="7" s="1"/>
  <c r="D483" i="7"/>
  <c r="E483" i="7" s="1"/>
  <c r="D3581" i="7"/>
  <c r="E3581" i="7" s="1"/>
  <c r="D2960" i="7"/>
  <c r="E2960" i="7" s="1"/>
  <c r="D2587" i="7"/>
  <c r="E2587" i="7" s="1"/>
  <c r="D245" i="7"/>
  <c r="E245" i="7" s="1"/>
  <c r="D1598" i="7"/>
  <c r="E1598" i="7" s="1"/>
  <c r="D2058" i="7"/>
  <c r="E2058" i="7" s="1"/>
  <c r="D3953" i="7"/>
  <c r="E3953" i="7" s="1"/>
  <c r="D5069" i="7"/>
  <c r="E5069" i="7" s="1"/>
  <c r="D1720" i="7"/>
  <c r="E1720" i="7" s="1"/>
  <c r="D2411" i="7"/>
  <c r="E2411" i="7" s="1"/>
  <c r="D2386" i="7"/>
  <c r="E2386" i="7" s="1"/>
  <c r="D924" i="7"/>
  <c r="E924" i="7" s="1"/>
  <c r="D3247" i="7"/>
  <c r="E3247" i="7" s="1"/>
  <c r="D1854" i="7"/>
  <c r="E1854" i="7" s="1"/>
  <c r="D3651" i="7"/>
  <c r="E3651" i="7" s="1"/>
  <c r="D1871" i="7"/>
  <c r="E1871" i="7" s="1"/>
  <c r="D2236" i="7"/>
  <c r="E2236" i="7" s="1"/>
  <c r="D1934" i="7"/>
  <c r="E1934" i="7" s="1"/>
  <c r="D3188" i="7"/>
  <c r="E3188" i="7" s="1"/>
  <c r="D2709" i="7"/>
  <c r="E2709" i="7" s="1"/>
  <c r="D4960" i="7"/>
  <c r="E4960" i="7" s="1"/>
  <c r="D1002" i="7"/>
  <c r="E1002" i="7" s="1"/>
  <c r="D1985" i="7"/>
  <c r="E1985" i="7" s="1"/>
  <c r="D3044" i="7"/>
  <c r="E3044" i="7" s="1"/>
  <c r="D2488" i="7"/>
  <c r="E2488" i="7" s="1"/>
  <c r="D2751" i="7"/>
  <c r="E2751" i="7" s="1"/>
  <c r="D2131" i="7"/>
  <c r="E2131" i="7" s="1"/>
  <c r="D4017" i="7"/>
  <c r="E4017" i="7" s="1"/>
  <c r="D402" i="7"/>
  <c r="E402" i="7" s="1"/>
  <c r="D4213" i="7"/>
  <c r="E4213" i="7" s="1"/>
  <c r="D1610" i="7"/>
  <c r="E1610" i="7" s="1"/>
  <c r="D3569" i="7"/>
  <c r="E3569" i="7" s="1"/>
  <c r="D2283" i="7"/>
  <c r="E2283" i="7" s="1"/>
  <c r="D551" i="7"/>
  <c r="E551" i="7" s="1"/>
  <c r="D2540" i="7"/>
  <c r="E2540" i="7" s="1"/>
  <c r="D707" i="7"/>
  <c r="E707" i="7" s="1"/>
  <c r="D4890" i="7"/>
  <c r="E4890" i="7" s="1"/>
  <c r="D2693" i="7"/>
  <c r="E2693" i="7" s="1"/>
  <c r="D2405" i="7"/>
  <c r="E2405" i="7" s="1"/>
  <c r="D629" i="7"/>
  <c r="E629" i="7" s="1"/>
  <c r="D337" i="7"/>
  <c r="E337" i="7" s="1"/>
  <c r="D4601" i="7"/>
  <c r="E4601" i="7" s="1"/>
  <c r="D1015" i="7"/>
  <c r="E1015" i="7" s="1"/>
  <c r="D3360" i="7"/>
  <c r="E3360" i="7" s="1"/>
  <c r="D7" i="7"/>
  <c r="E7" i="7" s="1"/>
  <c r="D3602" i="7"/>
  <c r="E3602" i="7" s="1"/>
  <c r="D2354" i="7"/>
  <c r="E2354" i="7" s="1"/>
  <c r="D3034" i="7"/>
  <c r="E3034" i="7" s="1"/>
  <c r="D3371" i="7"/>
  <c r="E3371" i="7" s="1"/>
  <c r="D1433" i="7"/>
  <c r="E1433" i="7" s="1"/>
  <c r="D4475" i="7"/>
  <c r="E4475" i="7" s="1"/>
  <c r="D2900" i="7"/>
  <c r="E2900" i="7" s="1"/>
  <c r="D1723" i="7"/>
  <c r="E1723" i="7" s="1"/>
  <c r="D2766" i="7"/>
  <c r="E2766" i="7" s="1"/>
  <c r="D1790" i="7"/>
  <c r="E1790" i="7" s="1"/>
  <c r="D211" i="7"/>
  <c r="E211" i="7" s="1"/>
  <c r="D316" i="7"/>
  <c r="E316" i="7" s="1"/>
  <c r="D4599" i="7"/>
  <c r="E4599" i="7" s="1"/>
  <c r="D1512" i="7"/>
  <c r="E1512" i="7" s="1"/>
  <c r="D2835" i="7"/>
  <c r="E2835" i="7" s="1"/>
  <c r="D4322" i="7"/>
  <c r="E4322" i="7" s="1"/>
  <c r="D15" i="7"/>
  <c r="E15" i="7" s="1"/>
  <c r="D1212" i="7"/>
  <c r="E1212" i="7" s="1"/>
  <c r="D3834" i="7"/>
  <c r="E3834" i="7" s="1"/>
  <c r="D507" i="7"/>
  <c r="E507" i="7" s="1"/>
  <c r="D2077" i="7"/>
  <c r="E2077" i="7" s="1"/>
  <c r="D2359" i="7"/>
  <c r="E2359" i="7" s="1"/>
  <c r="D398" i="7"/>
  <c r="E398" i="7" s="1"/>
  <c r="D2695" i="7"/>
  <c r="E2695" i="7" s="1"/>
  <c r="D965" i="7"/>
  <c r="E965" i="7" s="1"/>
  <c r="D3976" i="7"/>
  <c r="E3976" i="7" s="1"/>
  <c r="D759" i="7"/>
  <c r="E759" i="7" s="1"/>
  <c r="D2093" i="7"/>
  <c r="E2093" i="7" s="1"/>
  <c r="D4099" i="7"/>
  <c r="E4099" i="7" s="1"/>
  <c r="D4210" i="7"/>
  <c r="E4210" i="7" s="1"/>
  <c r="D4740" i="7"/>
  <c r="E4740" i="7" s="1"/>
  <c r="D3996" i="7"/>
  <c r="E3996" i="7" s="1"/>
  <c r="D5000" i="7"/>
  <c r="E5000" i="7" s="1"/>
  <c r="D670" i="7"/>
  <c r="E670" i="7" s="1"/>
  <c r="D1226" i="7"/>
  <c r="E1226" i="7" s="1"/>
  <c r="D4493" i="7"/>
  <c r="E4493" i="7" s="1"/>
  <c r="D2992" i="7"/>
  <c r="E2992" i="7" s="1"/>
  <c r="D1358" i="7"/>
  <c r="E1358" i="7" s="1"/>
  <c r="D812" i="7"/>
  <c r="E812" i="7" s="1"/>
  <c r="D4260" i="7"/>
  <c r="E4260" i="7" s="1"/>
  <c r="D4876" i="7"/>
  <c r="E4876" i="7" s="1"/>
  <c r="D2515" i="7"/>
  <c r="E2515" i="7" s="1"/>
  <c r="D3944" i="7"/>
  <c r="E3944" i="7" s="1"/>
  <c r="D4674" i="7"/>
  <c r="E4674" i="7" s="1"/>
  <c r="D2421" i="7"/>
  <c r="E2421" i="7" s="1"/>
  <c r="D3392" i="7"/>
  <c r="E3392" i="7" s="1"/>
  <c r="D128" i="7"/>
  <c r="E128" i="7" s="1"/>
  <c r="D2190" i="7"/>
  <c r="E2190" i="7" s="1"/>
  <c r="D850" i="7"/>
  <c r="E850" i="7" s="1"/>
  <c r="D4580" i="7"/>
  <c r="E4580" i="7" s="1"/>
  <c r="D3860" i="7"/>
  <c r="E3860" i="7" s="1"/>
  <c r="D4309" i="7"/>
  <c r="E4309" i="7" s="1"/>
  <c r="D580" i="7"/>
  <c r="E580" i="7" s="1"/>
  <c r="D2638" i="7"/>
  <c r="E2638" i="7" s="1"/>
  <c r="D1044" i="7"/>
  <c r="E1044" i="7" s="1"/>
  <c r="D1674" i="7"/>
  <c r="E1674" i="7" s="1"/>
  <c r="D3607" i="7"/>
  <c r="E3607" i="7" s="1"/>
  <c r="D2280" i="7"/>
  <c r="E2280" i="7" s="1"/>
  <c r="D3943" i="7"/>
  <c r="E3943" i="7" s="1"/>
  <c r="D442" i="7"/>
  <c r="E442" i="7" s="1"/>
  <c r="D417" i="7"/>
  <c r="E417" i="7" s="1"/>
  <c r="D185" i="7"/>
  <c r="E185" i="7" s="1"/>
  <c r="D1076" i="7"/>
  <c r="E1076" i="7" s="1"/>
  <c r="D3713" i="7"/>
  <c r="E3713" i="7" s="1"/>
  <c r="D4329" i="7"/>
  <c r="E4329" i="7" s="1"/>
  <c r="D3850" i="7"/>
  <c r="E3850" i="7" s="1"/>
  <c r="D26" i="7"/>
  <c r="E26" i="7" s="1"/>
  <c r="D782" i="7"/>
  <c r="E782" i="7" s="1"/>
  <c r="D2956" i="7"/>
  <c r="E2956" i="7" s="1"/>
  <c r="D685" i="7"/>
  <c r="E685" i="7" s="1"/>
  <c r="D2670" i="7"/>
  <c r="E2670" i="7" s="1"/>
  <c r="D2764" i="7"/>
  <c r="E2764" i="7" s="1"/>
  <c r="D2683" i="7"/>
  <c r="E2683" i="7" s="1"/>
  <c r="D4193" i="7"/>
  <c r="E4193" i="7" s="1"/>
  <c r="D1457" i="7"/>
  <c r="E1457" i="7" s="1"/>
  <c r="D512" i="7"/>
  <c r="E512" i="7" s="1"/>
  <c r="D244" i="7"/>
  <c r="E244" i="7" s="1"/>
  <c r="D3862" i="7"/>
  <c r="E3862" i="7" s="1"/>
  <c r="D3666" i="7"/>
  <c r="E3666" i="7" s="1"/>
  <c r="D67" i="7"/>
  <c r="E67" i="7" s="1"/>
  <c r="D5097" i="7"/>
  <c r="E5097" i="7" s="1"/>
  <c r="D2292" i="7"/>
  <c r="E2292" i="7" s="1"/>
  <c r="D1551" i="7"/>
  <c r="E1551" i="7" s="1"/>
  <c r="D1307" i="7"/>
  <c r="E1307" i="7" s="1"/>
  <c r="D2554" i="7"/>
  <c r="E2554" i="7" s="1"/>
  <c r="D3689" i="7"/>
  <c r="E3689" i="7" s="1"/>
  <c r="D1743" i="7"/>
  <c r="E1743" i="7" s="1"/>
  <c r="D973" i="7"/>
  <c r="E973" i="7" s="1"/>
  <c r="D3880" i="7"/>
  <c r="E3880" i="7" s="1"/>
  <c r="D1284" i="7"/>
  <c r="E1284" i="7" s="1"/>
  <c r="D4513" i="7"/>
  <c r="E4513" i="7" s="1"/>
  <c r="D1726" i="7"/>
  <c r="E1726" i="7" s="1"/>
  <c r="D1812" i="7"/>
  <c r="E1812" i="7" s="1"/>
  <c r="D4408" i="7"/>
  <c r="E4408" i="7" s="1"/>
  <c r="D4188" i="7"/>
  <c r="E4188" i="7" s="1"/>
  <c r="D1522" i="7"/>
  <c r="E1522" i="7" s="1"/>
  <c r="D3454" i="7"/>
  <c r="E3454" i="7" s="1"/>
  <c r="D3148" i="7"/>
  <c r="E3148" i="7" s="1"/>
  <c r="D1961" i="7"/>
  <c r="E1961" i="7" s="1"/>
  <c r="D3901" i="7"/>
  <c r="E3901" i="7" s="1"/>
  <c r="D2311" i="7"/>
  <c r="E2311" i="7" s="1"/>
  <c r="D1082" i="7"/>
  <c r="E1082" i="7" s="1"/>
  <c r="D4305" i="7"/>
  <c r="E4305" i="7" s="1"/>
  <c r="D2857" i="7"/>
  <c r="E2857" i="7" s="1"/>
  <c r="D2780" i="7"/>
  <c r="E2780" i="7" s="1"/>
  <c r="D1973" i="7"/>
  <c r="E1973" i="7" s="1"/>
  <c r="D4004" i="7"/>
  <c r="E4004" i="7" s="1"/>
  <c r="D1580" i="7"/>
  <c r="E1580" i="7" s="1"/>
  <c r="D153" i="7"/>
  <c r="E153" i="7" s="1"/>
  <c r="D2352" i="7"/>
  <c r="E2352" i="7" s="1"/>
  <c r="D2911" i="7"/>
  <c r="E2911" i="7" s="1"/>
  <c r="D2926" i="7"/>
  <c r="E2926" i="7" s="1"/>
  <c r="D4854" i="7"/>
  <c r="E4854" i="7" s="1"/>
  <c r="D1304" i="7"/>
  <c r="E1304" i="7" s="1"/>
  <c r="D3339" i="7"/>
  <c r="E3339" i="7" s="1"/>
  <c r="D4755" i="7"/>
  <c r="E4755" i="7" s="1"/>
  <c r="D4259" i="7"/>
  <c r="E4259" i="7" s="1"/>
  <c r="D3626" i="7"/>
  <c r="E3626" i="7" s="1"/>
  <c r="D286" i="7"/>
  <c r="E286" i="7" s="1"/>
  <c r="D1151" i="7"/>
  <c r="E1151" i="7" s="1"/>
  <c r="D3021" i="7"/>
  <c r="E3021" i="7" s="1"/>
  <c r="D4353" i="7"/>
  <c r="E4353" i="7" s="1"/>
  <c r="D2704" i="7"/>
  <c r="E2704" i="7" s="1"/>
  <c r="D1127" i="7"/>
  <c r="E1127" i="7" s="1"/>
  <c r="D4980" i="7"/>
  <c r="E4980" i="7" s="1"/>
  <c r="D1331" i="7"/>
  <c r="E1331" i="7" s="1"/>
  <c r="D2584" i="7"/>
  <c r="E2584" i="7" s="1"/>
  <c r="D3313" i="7"/>
  <c r="E3313" i="7" s="1"/>
  <c r="D1531" i="7"/>
  <c r="E1531" i="7" s="1"/>
  <c r="D721" i="7"/>
  <c r="E721" i="7" s="1"/>
  <c r="D3278" i="7"/>
  <c r="E3278" i="7" s="1"/>
  <c r="D4630" i="7"/>
  <c r="E4630" i="7" s="1"/>
  <c r="D4160" i="7"/>
  <c r="E4160" i="7" s="1"/>
  <c r="D1864" i="7"/>
  <c r="E1864" i="7" s="1"/>
  <c r="D4352" i="7"/>
  <c r="E4352" i="7" s="1"/>
  <c r="D4003" i="7"/>
  <c r="E4003" i="7" s="1"/>
  <c r="D4856" i="7"/>
  <c r="E4856" i="7" s="1"/>
  <c r="D3386" i="7"/>
  <c r="E3386" i="7" s="1"/>
  <c r="D5098" i="7"/>
  <c r="E5098" i="7" s="1"/>
  <c r="D4550" i="7"/>
  <c r="E4550" i="7" s="1"/>
  <c r="D2431" i="7"/>
  <c r="E2431" i="7" s="1"/>
  <c r="D2706" i="7"/>
  <c r="E2706" i="7" s="1"/>
  <c r="D4380" i="7"/>
  <c r="E4380" i="7" s="1"/>
  <c r="D1614" i="7"/>
  <c r="E1614" i="7" s="1"/>
  <c r="D1327" i="7"/>
  <c r="E1327" i="7" s="1"/>
  <c r="D2211" i="7"/>
  <c r="E2211" i="7" s="1"/>
  <c r="D1882" i="7"/>
  <c r="E1882" i="7" s="1"/>
  <c r="D2729" i="7"/>
  <c r="E2729" i="7" s="1"/>
  <c r="D318" i="7"/>
  <c r="E318" i="7" s="1"/>
  <c r="D2976" i="7"/>
  <c r="E2976" i="7" s="1"/>
  <c r="D628" i="7"/>
  <c r="E628" i="7" s="1"/>
  <c r="D3592" i="7"/>
  <c r="E3592" i="7" s="1"/>
  <c r="D2961" i="7"/>
  <c r="E2961" i="7" s="1"/>
  <c r="D19" i="7"/>
  <c r="E19" i="7" s="1"/>
  <c r="D2512" i="7"/>
  <c r="E2512" i="7" s="1"/>
  <c r="D1915" i="7"/>
  <c r="E1915" i="7" s="1"/>
  <c r="D4948" i="7"/>
  <c r="E4948" i="7" s="1"/>
  <c r="D1153" i="7"/>
  <c r="E1153" i="7" s="1"/>
  <c r="D5052" i="7"/>
  <c r="E5052" i="7" s="1"/>
  <c r="D3904" i="7"/>
  <c r="E3904" i="7" s="1"/>
  <c r="D627" i="7"/>
  <c r="E627" i="7" s="1"/>
  <c r="D4585" i="7"/>
  <c r="E4585" i="7" s="1"/>
  <c r="D1432" i="7"/>
  <c r="E1432" i="7" s="1"/>
  <c r="D3729" i="7"/>
  <c r="E3729" i="7" s="1"/>
  <c r="D4217" i="7"/>
  <c r="E4217" i="7" s="1"/>
  <c r="D4264" i="7"/>
  <c r="E4264" i="7" s="1"/>
  <c r="D640" i="7"/>
  <c r="E640" i="7" s="1"/>
  <c r="D4694" i="7"/>
  <c r="E4694" i="7" s="1"/>
  <c r="D3469" i="7"/>
  <c r="E3469" i="7" s="1"/>
  <c r="D3477" i="7"/>
  <c r="E3477" i="7" s="1"/>
  <c r="D1066" i="7"/>
  <c r="E1066" i="7" s="1"/>
  <c r="D220" i="7"/>
  <c r="E220" i="7" s="1"/>
  <c r="D3472" i="7"/>
  <c r="E3472" i="7" s="1"/>
  <c r="D3771" i="7"/>
  <c r="E3771" i="7" s="1"/>
  <c r="D3613" i="7"/>
  <c r="E3613" i="7" s="1"/>
  <c r="D3407" i="7"/>
  <c r="E3407" i="7" s="1"/>
  <c r="D3617" i="7"/>
  <c r="E3617" i="7" s="1"/>
  <c r="D1033" i="7"/>
  <c r="E1033" i="7" s="1"/>
  <c r="D373" i="7"/>
  <c r="E373" i="7" s="1"/>
  <c r="D2618" i="7"/>
  <c r="E2618" i="7" s="1"/>
  <c r="D1031" i="7"/>
  <c r="E1031" i="7" s="1"/>
  <c r="D3228" i="7"/>
  <c r="E3228" i="7" s="1"/>
  <c r="D3098" i="7"/>
  <c r="E3098" i="7" s="1"/>
  <c r="D5001" i="7"/>
  <c r="E5001" i="7" s="1"/>
  <c r="D4281" i="7"/>
  <c r="E4281" i="7" s="1"/>
  <c r="D1112" i="7"/>
  <c r="E1112" i="7" s="1"/>
  <c r="D1176" i="7"/>
  <c r="E1176" i="7" s="1"/>
  <c r="D2382" i="7"/>
  <c r="E2382" i="7" s="1"/>
  <c r="D499" i="7"/>
  <c r="E499" i="7" s="1"/>
  <c r="D493" i="7"/>
  <c r="E493" i="7" s="1"/>
  <c r="D982" i="7"/>
  <c r="E982" i="7" s="1"/>
  <c r="D3438" i="7"/>
  <c r="E3438" i="7" s="1"/>
  <c r="D2435" i="7"/>
  <c r="E2435" i="7" s="1"/>
  <c r="D1585" i="7"/>
  <c r="E1585" i="7" s="1"/>
  <c r="D4958" i="7"/>
  <c r="E4958" i="7" s="1"/>
  <c r="D4838" i="7"/>
  <c r="E4838" i="7" s="1"/>
  <c r="D1194" i="7"/>
  <c r="E1194" i="7" s="1"/>
  <c r="D4707" i="7"/>
  <c r="E4707" i="7" s="1"/>
  <c r="D3877" i="7"/>
  <c r="E3877" i="7" s="1"/>
  <c r="D4002" i="7"/>
  <c r="E4002" i="7" s="1"/>
  <c r="D340" i="7"/>
  <c r="E340" i="7" s="1"/>
  <c r="D3939" i="7"/>
  <c r="E3939" i="7" s="1"/>
  <c r="D1540" i="7"/>
  <c r="E1540" i="7" s="1"/>
  <c r="D3647" i="7"/>
  <c r="E3647" i="7" s="1"/>
  <c r="D3927" i="7"/>
  <c r="E3927" i="7" s="1"/>
  <c r="D47" i="7"/>
  <c r="E47" i="7" s="1"/>
  <c r="D4644" i="7"/>
  <c r="E4644" i="7" s="1"/>
  <c r="D3730" i="7"/>
  <c r="E3730" i="7" s="1"/>
  <c r="D1105" i="7"/>
  <c r="E1105" i="7" s="1"/>
  <c r="D341" i="7"/>
  <c r="E341" i="7" s="1"/>
  <c r="D1219" i="7"/>
  <c r="E1219" i="7" s="1"/>
  <c r="D4086" i="7"/>
  <c r="E4086" i="7" s="1"/>
  <c r="D972" i="7"/>
  <c r="E972" i="7" s="1"/>
  <c r="D4677" i="7"/>
  <c r="E4677" i="7" s="1"/>
  <c r="D3237" i="7"/>
  <c r="E3237" i="7" s="1"/>
  <c r="D1034" i="7"/>
  <c r="E1034" i="7" s="1"/>
  <c r="D423" i="7"/>
  <c r="E423" i="7" s="1"/>
  <c r="D2949" i="7"/>
  <c r="E2949" i="7" s="1"/>
  <c r="D2579" i="7"/>
  <c r="E2579" i="7" s="1"/>
  <c r="D3573" i="7"/>
  <c r="E3573" i="7" s="1"/>
  <c r="D2545" i="7"/>
  <c r="E2545" i="7" s="1"/>
  <c r="D1223" i="7"/>
  <c r="E1223" i="7" s="1"/>
  <c r="D2517" i="7"/>
  <c r="E2517" i="7" s="1"/>
  <c r="D5051" i="7"/>
  <c r="E5051" i="7" s="1"/>
  <c r="D4921" i="7"/>
  <c r="E4921" i="7" s="1"/>
  <c r="D479" i="7"/>
  <c r="E479" i="7" s="1"/>
  <c r="D3798" i="7"/>
  <c r="E3798" i="7" s="1"/>
  <c r="D2336" i="7"/>
  <c r="E2336" i="7" s="1"/>
  <c r="D1403" i="7"/>
  <c r="E1403" i="7" s="1"/>
  <c r="D3512" i="7"/>
  <c r="E3512" i="7" s="1"/>
  <c r="D940" i="7"/>
  <c r="E940" i="7" s="1"/>
  <c r="D794" i="7"/>
  <c r="E794" i="7" s="1"/>
  <c r="D5007" i="7"/>
  <c r="E5007" i="7" s="1"/>
  <c r="D1314" i="7"/>
  <c r="E1314" i="7" s="1"/>
  <c r="D851" i="7"/>
  <c r="E851" i="7" s="1"/>
  <c r="D3463" i="7"/>
  <c r="E3463" i="7" s="1"/>
  <c r="D2903" i="7"/>
  <c r="E2903" i="7" s="1"/>
  <c r="D2738" i="7"/>
  <c r="E2738" i="7" s="1"/>
  <c r="D3452" i="7"/>
  <c r="E3452" i="7" s="1"/>
  <c r="D3464" i="7"/>
  <c r="E3464" i="7" s="1"/>
  <c r="D1430" i="7"/>
  <c r="E1430" i="7" s="1"/>
  <c r="D1325" i="7"/>
  <c r="E1325" i="7" s="1"/>
  <c r="D3127" i="7"/>
  <c r="E3127" i="7" s="1"/>
  <c r="D2104" i="7"/>
  <c r="E2104" i="7" s="1"/>
  <c r="D1357" i="7"/>
  <c r="E1357" i="7" s="1"/>
  <c r="D3413" i="7"/>
  <c r="E3413" i="7" s="1"/>
  <c r="D690" i="7"/>
  <c r="E690" i="7" s="1"/>
  <c r="D3851" i="7"/>
  <c r="E3851" i="7" s="1"/>
  <c r="D3835" i="7"/>
  <c r="E3835" i="7" s="1"/>
  <c r="D1700" i="7"/>
  <c r="E1700" i="7" s="1"/>
  <c r="D2284" i="7"/>
  <c r="E2284" i="7" s="1"/>
  <c r="D992" i="7"/>
  <c r="E992" i="7" s="1"/>
  <c r="D11" i="7"/>
  <c r="E11" i="7" s="1"/>
  <c r="D2366" i="7"/>
  <c r="E2366" i="7" s="1"/>
  <c r="D3708" i="7"/>
  <c r="E3708" i="7" s="1"/>
  <c r="D530" i="7"/>
  <c r="E530" i="7" s="1"/>
  <c r="D4656" i="7"/>
  <c r="E4656" i="7" s="1"/>
  <c r="D2032" i="7"/>
  <c r="E2032" i="7" s="1"/>
  <c r="D1440" i="7"/>
  <c r="E1440" i="7" s="1"/>
  <c r="D1417" i="7"/>
  <c r="E1417" i="7" s="1"/>
  <c r="D2457" i="7"/>
  <c r="E2457" i="7" s="1"/>
  <c r="D2699" i="7"/>
  <c r="E2699" i="7" s="1"/>
  <c r="D3096" i="7"/>
  <c r="E3096" i="7" s="1"/>
  <c r="D3990" i="7"/>
  <c r="E3990" i="7" s="1"/>
  <c r="D4144" i="7"/>
  <c r="E4144" i="7" s="1"/>
  <c r="D644" i="7"/>
  <c r="E644" i="7" s="1"/>
  <c r="D3318" i="7"/>
  <c r="E3318" i="7" s="1"/>
  <c r="D887" i="7"/>
  <c r="E887" i="7" s="1"/>
  <c r="D1077" i="7"/>
  <c r="E1077" i="7" s="1"/>
  <c r="D2877" i="7"/>
  <c r="E2877" i="7" s="1"/>
  <c r="D3283" i="7"/>
  <c r="E3283" i="7" s="1"/>
  <c r="D1501" i="7"/>
  <c r="E1501" i="7" s="1"/>
  <c r="D1179" i="7"/>
  <c r="E1179" i="7" s="1"/>
  <c r="D1054" i="7"/>
  <c r="E1054" i="7" s="1"/>
  <c r="D2502" i="7"/>
  <c r="E2502" i="7" s="1"/>
  <c r="D954" i="7"/>
  <c r="E954" i="7" s="1"/>
  <c r="D4996" i="7"/>
  <c r="E4996" i="7" s="1"/>
  <c r="D2332" i="7"/>
  <c r="E2332" i="7" s="1"/>
  <c r="D3150" i="7"/>
  <c r="E3150" i="7" s="1"/>
  <c r="D4635" i="7"/>
  <c r="E4635" i="7" s="1"/>
  <c r="D4463" i="7"/>
  <c r="E4463" i="7" s="1"/>
  <c r="D2888" i="7"/>
  <c r="E2888" i="7" s="1"/>
  <c r="D813" i="7"/>
  <c r="E813" i="7" s="1"/>
  <c r="D761" i="7"/>
  <c r="E761" i="7" s="1"/>
  <c r="D1938" i="7"/>
  <c r="E1938" i="7" s="1"/>
  <c r="D4343" i="7"/>
  <c r="E4343" i="7" s="1"/>
  <c r="D415" i="7"/>
  <c r="E415" i="7" s="1"/>
  <c r="D3874" i="7"/>
  <c r="E3874" i="7" s="1"/>
  <c r="D2514" i="7"/>
  <c r="E2514" i="7" s="1"/>
  <c r="D3522" i="7"/>
  <c r="E3522" i="7" s="1"/>
  <c r="D1786" i="7"/>
  <c r="E1786" i="7" s="1"/>
  <c r="D480" i="7"/>
  <c r="E480" i="7" s="1"/>
  <c r="D3505" i="7"/>
  <c r="E3505" i="7" s="1"/>
  <c r="D4200" i="7"/>
  <c r="E4200" i="7" s="1"/>
  <c r="D729" i="7"/>
  <c r="E729" i="7" s="1"/>
  <c r="D3740" i="7"/>
  <c r="E3740" i="7" s="1"/>
  <c r="D669" i="7"/>
  <c r="E669" i="7" s="1"/>
  <c r="D84" i="7"/>
  <c r="E84" i="7" s="1"/>
  <c r="D2684" i="7"/>
  <c r="E2684" i="7" s="1"/>
  <c r="D2183" i="7"/>
  <c r="E2183" i="7" s="1"/>
  <c r="D2641" i="7"/>
  <c r="E2641" i="7" s="1"/>
  <c r="D2119" i="7"/>
  <c r="E2119" i="7" s="1"/>
  <c r="D914" i="7"/>
  <c r="E914" i="7" s="1"/>
  <c r="D4076" i="7"/>
  <c r="E4076" i="7" s="1"/>
  <c r="D3414" i="7"/>
  <c r="E3414" i="7" s="1"/>
  <c r="D2464" i="7"/>
  <c r="E2464" i="7" s="1"/>
  <c r="D2824" i="7"/>
  <c r="E2824" i="7" s="1"/>
  <c r="D3006" i="7"/>
  <c r="E3006" i="7" s="1"/>
  <c r="D390" i="7"/>
  <c r="E390" i="7" s="1"/>
  <c r="D3737" i="7"/>
  <c r="E3737" i="7" s="1"/>
  <c r="D821" i="7"/>
  <c r="E821" i="7" s="1"/>
  <c r="D632" i="7"/>
  <c r="E632" i="7" s="1"/>
  <c r="D2176" i="7"/>
  <c r="E2176" i="7" s="1"/>
  <c r="D1852" i="7"/>
  <c r="E1852" i="7" s="1"/>
  <c r="D3650" i="7"/>
  <c r="E3650" i="7" s="1"/>
  <c r="D2917" i="7"/>
  <c r="E2917" i="7" s="1"/>
  <c r="D1415" i="7"/>
  <c r="E1415" i="7" s="1"/>
  <c r="D4440" i="7"/>
  <c r="E4440" i="7" s="1"/>
  <c r="D5006" i="7"/>
  <c r="E5006" i="7" s="1"/>
  <c r="D2639" i="7"/>
  <c r="E2639" i="7" s="1"/>
  <c r="D3358" i="7"/>
  <c r="E3358" i="7" s="1"/>
  <c r="D2422" i="7"/>
  <c r="E2422" i="7" s="1"/>
  <c r="D1785" i="7"/>
  <c r="E1785" i="7" s="1"/>
  <c r="D925" i="7"/>
  <c r="E925" i="7" s="1"/>
  <c r="D3171" i="7"/>
  <c r="E3171" i="7" s="1"/>
  <c r="D4016" i="7"/>
  <c r="E4016" i="7" s="1"/>
  <c r="D4228" i="7"/>
  <c r="E4228" i="7" s="1"/>
  <c r="D4739" i="7"/>
  <c r="E4739" i="7" s="1"/>
  <c r="D2902" i="7"/>
  <c r="E2902" i="7" s="1"/>
  <c r="D1372" i="7"/>
  <c r="E1372" i="7" s="1"/>
  <c r="D163" i="7"/>
  <c r="E163" i="7" s="1"/>
  <c r="D255" i="7"/>
  <c r="E255" i="7" s="1"/>
  <c r="D923" i="7"/>
  <c r="E923" i="7" s="1"/>
  <c r="D4747" i="7"/>
  <c r="E4747" i="7" s="1"/>
  <c r="D1874" i="7"/>
  <c r="E1874" i="7" s="1"/>
  <c r="D3118" i="7"/>
  <c r="E3118" i="7" s="1"/>
  <c r="D1593" i="7"/>
  <c r="E1593" i="7" s="1"/>
  <c r="D3586" i="7"/>
  <c r="E3586" i="7" s="1"/>
  <c r="D1613" i="7"/>
  <c r="E1613" i="7" s="1"/>
  <c r="D2662" i="7"/>
  <c r="E2662" i="7" s="1"/>
  <c r="D3107" i="7"/>
  <c r="E3107" i="7" s="1"/>
  <c r="D1717" i="7"/>
  <c r="E1717" i="7" s="1"/>
  <c r="D3888" i="7"/>
  <c r="E3888" i="7" s="1"/>
  <c r="D1667" i="7"/>
  <c r="E1667" i="7" s="1"/>
  <c r="D2412" i="7"/>
  <c r="E2412" i="7" s="1"/>
  <c r="D80" i="7"/>
  <c r="E80" i="7" s="1"/>
  <c r="D748" i="7"/>
  <c r="E748" i="7" s="1"/>
  <c r="D2757" i="7"/>
  <c r="E2757" i="7" s="1"/>
  <c r="D4639" i="7"/>
  <c r="E4639" i="7" s="1"/>
  <c r="D2505" i="7"/>
  <c r="E2505" i="7" s="1"/>
  <c r="D326" i="7"/>
  <c r="E326" i="7" s="1"/>
  <c r="D929" i="7"/>
  <c r="E929" i="7" s="1"/>
  <c r="D4105" i="7"/>
  <c r="E4105" i="7" s="1"/>
  <c r="D4477" i="7"/>
  <c r="E4477" i="7" s="1"/>
  <c r="D543" i="7"/>
  <c r="E543" i="7" s="1"/>
  <c r="D2109" i="7"/>
  <c r="E2109" i="7" s="1"/>
  <c r="D4359" i="7"/>
  <c r="E4359" i="7" s="1"/>
  <c r="D1174" i="7"/>
  <c r="E1174" i="7" s="1"/>
  <c r="D2696" i="7"/>
  <c r="E2696" i="7" s="1"/>
  <c r="D445" i="7"/>
  <c r="E445" i="7" s="1"/>
  <c r="D3998" i="7"/>
  <c r="E3998" i="7" s="1"/>
  <c r="D1658" i="7"/>
  <c r="E1658" i="7" s="1"/>
  <c r="D419" i="7"/>
  <c r="E419" i="7" s="1"/>
  <c r="D4009" i="7"/>
  <c r="E4009" i="7" s="1"/>
  <c r="D4536" i="7"/>
  <c r="E4536" i="7" s="1"/>
  <c r="D2544" i="7"/>
  <c r="E2544" i="7" s="1"/>
  <c r="D174" i="7"/>
  <c r="E174" i="7" s="1"/>
  <c r="D3533" i="7"/>
  <c r="E3533" i="7" s="1"/>
  <c r="D1352" i="7"/>
  <c r="E1352" i="7" s="1"/>
  <c r="D1155" i="7"/>
  <c r="E1155" i="7" s="1"/>
  <c r="D2062" i="7"/>
  <c r="E2062" i="7" s="1"/>
  <c r="D1914" i="7"/>
  <c r="E1914" i="7" s="1"/>
  <c r="D2722" i="7"/>
  <c r="E2722" i="7" s="1"/>
  <c r="D3330" i="7"/>
  <c r="E3330" i="7" s="1"/>
  <c r="D961" i="7"/>
  <c r="E961" i="7" s="1"/>
  <c r="D1291" i="7"/>
  <c r="E1291" i="7" s="1"/>
  <c r="D1089" i="7"/>
  <c r="E1089" i="7" s="1"/>
  <c r="D179" i="7"/>
  <c r="E179" i="7" s="1"/>
  <c r="D3816" i="7"/>
  <c r="E3816" i="7" s="1"/>
  <c r="D4956" i="7"/>
  <c r="E4956" i="7" s="1"/>
  <c r="D513" i="7"/>
  <c r="E513" i="7" s="1"/>
  <c r="D166" i="7"/>
  <c r="E166" i="7" s="1"/>
  <c r="D405" i="7"/>
  <c r="E405" i="7" s="1"/>
  <c r="D1118" i="7"/>
  <c r="E1118" i="7" s="1"/>
  <c r="D3373" i="7"/>
  <c r="E3373" i="7" s="1"/>
  <c r="D2444" i="7"/>
  <c r="E2444" i="7" s="1"/>
  <c r="D3694" i="7"/>
  <c r="E3694" i="7" s="1"/>
  <c r="D2087" i="7"/>
  <c r="E2087" i="7" s="1"/>
  <c r="D3751" i="7"/>
  <c r="E3751" i="7" s="1"/>
  <c r="D1504" i="7"/>
  <c r="E1504" i="7" s="1"/>
  <c r="D1990" i="7"/>
  <c r="E1990" i="7" s="1"/>
  <c r="D4692" i="7"/>
  <c r="E4692" i="7" s="1"/>
  <c r="D4289" i="7"/>
  <c r="E4289" i="7" s="1"/>
  <c r="D5070" i="7"/>
  <c r="E5070" i="7" s="1"/>
  <c r="D4801" i="7"/>
  <c r="E4801" i="7" s="1"/>
  <c r="D198" i="7"/>
  <c r="E198" i="7" s="1"/>
  <c r="D1071" i="7"/>
  <c r="E1071" i="7" s="1"/>
  <c r="D2773" i="7"/>
  <c r="E2773" i="7" s="1"/>
  <c r="D2106" i="7"/>
  <c r="E2106" i="7" s="1"/>
  <c r="D4533" i="7"/>
  <c r="E4533" i="7" s="1"/>
  <c r="D4658" i="7"/>
  <c r="E4658" i="7" s="1"/>
  <c r="D444" i="7"/>
  <c r="E444" i="7" s="1"/>
  <c r="D1937" i="7"/>
  <c r="E1937" i="7" s="1"/>
  <c r="D2591" i="7"/>
  <c r="E2591" i="7" s="1"/>
  <c r="D2588" i="7"/>
  <c r="E2588" i="7" s="1"/>
  <c r="D4849" i="7"/>
  <c r="E4849" i="7" s="1"/>
  <c r="D3732" i="7"/>
  <c r="E3732" i="7" s="1"/>
  <c r="D3203" i="7"/>
  <c r="E3203" i="7" s="1"/>
  <c r="D1243" i="7"/>
  <c r="E1243" i="7" s="1"/>
  <c r="D3630" i="7"/>
  <c r="E3630" i="7" s="1"/>
  <c r="D4093" i="7"/>
  <c r="E4093" i="7" s="1"/>
  <c r="D3686" i="7"/>
  <c r="E3686" i="7" s="1"/>
  <c r="D4284" i="7"/>
  <c r="E4284" i="7" s="1"/>
  <c r="D249" i="7"/>
  <c r="E249" i="7" s="1"/>
  <c r="D4345" i="7"/>
  <c r="E4345" i="7" s="1"/>
  <c r="D1818" i="7"/>
  <c r="E1818" i="7" s="1"/>
  <c r="D3994" i="7"/>
  <c r="E3994" i="7" s="1"/>
  <c r="D4950" i="7"/>
  <c r="E4950" i="7" s="1"/>
  <c r="D2597" i="7"/>
  <c r="E2597" i="7" s="1"/>
  <c r="D2156" i="7"/>
  <c r="E2156" i="7" s="1"/>
  <c r="D1436" i="7"/>
  <c r="E1436" i="7" s="1"/>
  <c r="D2241" i="7"/>
  <c r="E2241" i="7" s="1"/>
  <c r="D2789" i="7"/>
  <c r="E2789" i="7" s="1"/>
  <c r="D3405" i="7"/>
  <c r="E3405" i="7" s="1"/>
  <c r="D3383" i="7"/>
  <c r="E3383" i="7" s="1"/>
  <c r="D2606" i="7"/>
  <c r="E2606" i="7" s="1"/>
  <c r="D579" i="7"/>
  <c r="E579" i="7" s="1"/>
  <c r="D3561" i="7"/>
  <c r="E3561" i="7" s="1"/>
  <c r="D2380" i="7"/>
  <c r="E2380" i="7" s="1"/>
  <c r="D2895" i="7"/>
  <c r="E2895" i="7" s="1"/>
  <c r="D501" i="7"/>
  <c r="E501" i="7" s="1"/>
  <c r="D738" i="7"/>
  <c r="E738" i="7" s="1"/>
  <c r="D3018" i="7"/>
  <c r="E3018" i="7" s="1"/>
  <c r="D83" i="7"/>
  <c r="E83" i="7" s="1"/>
  <c r="D4276" i="7"/>
  <c r="E4276" i="7" s="1"/>
  <c r="D1048" i="7"/>
  <c r="E1048" i="7" s="1"/>
  <c r="D1006" i="7"/>
  <c r="E1006" i="7" s="1"/>
  <c r="D647" i="7"/>
  <c r="E647" i="7" s="1"/>
  <c r="D775" i="7"/>
  <c r="E775" i="7" s="1"/>
  <c r="D4548" i="7"/>
  <c r="E4548" i="7" s="1"/>
  <c r="D4414" i="7"/>
  <c r="E4414" i="7" s="1"/>
  <c r="D2409" i="7"/>
  <c r="E2409" i="7" s="1"/>
  <c r="D99" i="7"/>
  <c r="E99" i="7" s="1"/>
  <c r="D41" i="7"/>
  <c r="E41" i="7" s="1"/>
  <c r="D434" i="7"/>
  <c r="E434" i="7" s="1"/>
  <c r="D1255" i="7"/>
  <c r="E1255" i="7" s="1"/>
  <c r="D773" i="7"/>
  <c r="E773" i="7" s="1"/>
  <c r="D1340" i="7"/>
  <c r="E1340" i="7" s="1"/>
  <c r="D2219" i="7"/>
  <c r="E2219" i="7" s="1"/>
  <c r="D240" i="7"/>
  <c r="E240" i="7" s="1"/>
  <c r="D2223" i="7"/>
  <c r="E2223" i="7" s="1"/>
  <c r="D2468" i="7"/>
  <c r="E2468" i="7" s="1"/>
  <c r="D1769" i="7"/>
  <c r="E1769" i="7" s="1"/>
  <c r="D3864" i="7"/>
  <c r="E3864" i="7" s="1"/>
  <c r="D2723" i="7"/>
  <c r="E2723" i="7" s="1"/>
  <c r="D1541" i="7"/>
  <c r="E1541" i="7" s="1"/>
  <c r="D4291" i="7"/>
  <c r="E4291" i="7" s="1"/>
  <c r="D3002" i="7"/>
  <c r="E3002" i="7" s="1"/>
  <c r="D4872" i="7"/>
  <c r="E4872" i="7" s="1"/>
  <c r="D3692" i="7"/>
  <c r="E3692" i="7" s="1"/>
  <c r="D1988" i="7"/>
  <c r="E1988" i="7" s="1"/>
  <c r="D2705" i="7"/>
  <c r="E2705" i="7" s="1"/>
  <c r="D3397" i="7"/>
  <c r="E3397" i="7" s="1"/>
  <c r="D872" i="7"/>
  <c r="E872" i="7" s="1"/>
  <c r="D4470" i="7"/>
  <c r="E4470" i="7" s="1"/>
  <c r="D4174" i="7"/>
  <c r="E4174" i="7" s="1"/>
  <c r="D4250" i="7"/>
  <c r="E4250" i="7" s="1"/>
  <c r="D538" i="7"/>
  <c r="E538" i="7" s="1"/>
  <c r="D1368" i="7"/>
  <c r="E1368" i="7" s="1"/>
  <c r="D452" i="7"/>
  <c r="E452" i="7" s="1"/>
  <c r="D3130" i="7"/>
  <c r="E3130" i="7" s="1"/>
  <c r="D3007" i="7"/>
  <c r="E3007" i="7" s="1"/>
  <c r="D4257" i="7"/>
  <c r="E4257" i="7" s="1"/>
  <c r="D2865" i="7"/>
  <c r="E2865" i="7" s="1"/>
  <c r="D3776" i="7"/>
  <c r="E3776" i="7" s="1"/>
  <c r="D1142" i="7"/>
  <c r="E1142" i="7" s="1"/>
  <c r="D4787" i="7"/>
  <c r="E4787" i="7" s="1"/>
  <c r="D3567" i="7"/>
  <c r="E3567" i="7" s="1"/>
  <c r="D2276" i="7"/>
  <c r="E2276" i="7" s="1"/>
  <c r="D569" i="7"/>
  <c r="E569" i="7" s="1"/>
  <c r="D4220" i="7"/>
  <c r="E4220" i="7" s="1"/>
  <c r="D1203" i="7"/>
  <c r="E1203" i="7" s="1"/>
  <c r="D3758" i="7"/>
  <c r="E3758" i="7" s="1"/>
  <c r="D1671" i="7"/>
  <c r="E1671" i="7" s="1"/>
  <c r="D4839" i="7"/>
  <c r="E4839" i="7" s="1"/>
  <c r="D1125" i="7"/>
  <c r="E1125" i="7" s="1"/>
  <c r="D4811" i="7"/>
  <c r="E4811" i="7" s="1"/>
  <c r="D3628" i="7"/>
  <c r="E3628" i="7" s="1"/>
  <c r="D724" i="7"/>
  <c r="E724" i="7" s="1"/>
  <c r="D1225" i="7"/>
  <c r="E1225" i="7" s="1"/>
  <c r="D4134" i="7"/>
  <c r="E4134" i="7" s="1"/>
  <c r="D3364" i="7"/>
  <c r="E3364" i="7" s="1"/>
  <c r="D122" i="7"/>
  <c r="E122" i="7" s="1"/>
  <c r="D2302" i="7"/>
  <c r="E2302" i="7" s="1"/>
  <c r="D2258" i="7"/>
  <c r="E2258" i="7" s="1"/>
  <c r="D3673" i="7"/>
  <c r="E3673" i="7" s="1"/>
  <c r="D971" i="7"/>
  <c r="E971" i="7" s="1"/>
  <c r="D3896" i="7"/>
  <c r="E3896" i="7" s="1"/>
  <c r="D2335" i="7"/>
  <c r="E2335" i="7" s="1"/>
  <c r="D2348" i="7"/>
  <c r="E2348" i="7" s="1"/>
  <c r="D652" i="7"/>
  <c r="E652" i="7" s="1"/>
  <c r="D2939" i="7"/>
  <c r="E2939" i="7" s="1"/>
  <c r="D406" i="7"/>
  <c r="E406" i="7" s="1"/>
  <c r="D880" i="7"/>
  <c r="E880" i="7" s="1"/>
  <c r="D246" i="7"/>
  <c r="E246" i="7" s="1"/>
  <c r="D4358" i="7"/>
  <c r="E4358" i="7" s="1"/>
  <c r="D5061" i="7"/>
  <c r="E5061" i="7" s="1"/>
  <c r="D3488" i="7"/>
  <c r="E3488" i="7" s="1"/>
  <c r="D218" i="7"/>
  <c r="E218" i="7" s="1"/>
  <c r="D1708" i="7"/>
  <c r="E1708" i="7" s="1"/>
  <c r="D3057" i="7"/>
  <c r="E3057" i="7" s="1"/>
  <c r="D624" i="7"/>
  <c r="E624" i="7" s="1"/>
  <c r="D1666" i="7"/>
  <c r="E1666" i="7" s="1"/>
  <c r="D1172" i="7"/>
  <c r="E1172" i="7" s="1"/>
  <c r="D4907" i="7"/>
  <c r="E4907" i="7" s="1"/>
  <c r="D3616" i="7"/>
  <c r="E3616" i="7" s="1"/>
  <c r="D4453" i="7"/>
  <c r="E4453" i="7" s="1"/>
  <c r="D755" i="7"/>
  <c r="E755" i="7" s="1"/>
  <c r="D4788" i="7"/>
  <c r="E4788" i="7" s="1"/>
  <c r="D2102" i="7"/>
  <c r="E2102" i="7" s="1"/>
  <c r="D177" i="7"/>
  <c r="E177" i="7" s="1"/>
  <c r="D3484" i="7"/>
  <c r="E3484" i="7" s="1"/>
  <c r="D3082" i="7"/>
  <c r="E3082" i="7" s="1"/>
  <c r="D4240" i="7"/>
  <c r="E4240" i="7" s="1"/>
  <c r="D3709" i="7"/>
  <c r="E3709" i="7" s="1"/>
  <c r="D521" i="7"/>
  <c r="E521" i="7" s="1"/>
  <c r="D641" i="7"/>
  <c r="E641" i="7" s="1"/>
  <c r="D3080" i="7"/>
  <c r="E3080" i="7" s="1"/>
  <c r="D1452" i="7"/>
  <c r="E1452" i="7" s="1"/>
  <c r="D4997" i="7"/>
  <c r="E4997" i="7" s="1"/>
  <c r="D2440" i="7"/>
  <c r="E2440" i="7" s="1"/>
  <c r="D1160" i="7"/>
  <c r="E1160" i="7" s="1"/>
  <c r="D1710" i="7"/>
  <c r="E1710" i="7" s="1"/>
  <c r="D471" i="7"/>
  <c r="E471" i="7" s="1"/>
  <c r="D256" i="7"/>
  <c r="E256" i="7" s="1"/>
  <c r="D4967" i="7"/>
  <c r="E4967" i="7" s="1"/>
  <c r="D1374" i="7"/>
  <c r="E1374" i="7" s="1"/>
  <c r="D4845" i="7"/>
  <c r="E4845" i="7" s="1"/>
  <c r="D2291" i="7"/>
  <c r="E2291" i="7" s="1"/>
  <c r="D78" i="7"/>
  <c r="E78" i="7" s="1"/>
  <c r="D3700" i="7"/>
  <c r="E3700" i="7" s="1"/>
  <c r="D1471" i="7"/>
  <c r="E1471" i="7" s="1"/>
  <c r="D2362" i="7"/>
  <c r="E2362" i="7" s="1"/>
  <c r="D3328" i="7"/>
  <c r="E3328" i="7" s="1"/>
  <c r="D4029" i="7"/>
  <c r="E4029" i="7" s="1"/>
  <c r="D1868" i="7"/>
  <c r="E1868" i="7" s="1"/>
  <c r="D977" i="7"/>
  <c r="E977" i="7" s="1"/>
  <c r="D4088" i="7"/>
  <c r="E4088" i="7" s="1"/>
  <c r="D3844" i="7"/>
  <c r="E3844" i="7" s="1"/>
  <c r="D364" i="7"/>
  <c r="E364" i="7" s="1"/>
  <c r="D4350" i="7"/>
  <c r="E4350" i="7" s="1"/>
  <c r="D2882" i="7"/>
  <c r="E2882" i="7" s="1"/>
  <c r="D2532" i="7"/>
  <c r="E2532" i="7" s="1"/>
  <c r="D3359" i="7"/>
  <c r="E3359" i="7" s="1"/>
  <c r="D380" i="7"/>
  <c r="E380" i="7" s="1"/>
  <c r="D2071" i="7"/>
  <c r="E2071" i="7" s="1"/>
  <c r="D2304" i="7"/>
  <c r="E2304" i="7" s="1"/>
  <c r="D858" i="7"/>
  <c r="E858" i="7" s="1"/>
  <c r="D385" i="7"/>
  <c r="E385" i="7" s="1"/>
  <c r="D3121" i="7"/>
  <c r="E3121" i="7" s="1"/>
  <c r="D4792" i="7"/>
  <c r="E4792" i="7" s="1"/>
  <c r="D2069" i="7"/>
  <c r="E2069" i="7" s="1"/>
  <c r="D4293" i="7"/>
  <c r="E4293" i="7" s="1"/>
  <c r="D4013" i="7"/>
  <c r="E4013" i="7" s="1"/>
  <c r="D2098" i="7"/>
  <c r="E2098" i="7" s="1"/>
  <c r="D4282" i="7"/>
  <c r="E4282" i="7" s="1"/>
  <c r="D2477" i="7"/>
  <c r="E2477" i="7" s="1"/>
  <c r="D3804" i="7"/>
  <c r="E3804" i="7" s="1"/>
  <c r="D2849" i="7"/>
  <c r="E2849" i="7" s="1"/>
  <c r="D3968" i="7"/>
  <c r="E3968" i="7" s="1"/>
  <c r="D3999" i="7"/>
  <c r="E3999" i="7" s="1"/>
  <c r="D3997" i="7"/>
  <c r="E3997" i="7" s="1"/>
  <c r="D4561" i="7"/>
  <c r="E4561" i="7" s="1"/>
  <c r="D421" i="7"/>
  <c r="E421" i="7" s="1"/>
  <c r="D1678" i="7"/>
  <c r="E1678" i="7" s="1"/>
  <c r="D157" i="7"/>
  <c r="E157" i="7" s="1"/>
  <c r="D3455" i="7"/>
  <c r="E3455" i="7" s="1"/>
  <c r="D1069" i="7"/>
  <c r="E1069" i="7" s="1"/>
  <c r="D3954" i="7"/>
  <c r="E3954" i="7" s="1"/>
  <c r="D4019" i="7"/>
  <c r="E4019" i="7" s="1"/>
  <c r="D3705" i="7"/>
  <c r="E3705" i="7" s="1"/>
  <c r="D1256" i="7"/>
  <c r="E1256" i="7" s="1"/>
  <c r="D1853" i="7"/>
  <c r="E1853" i="7" s="1"/>
  <c r="D1121" i="7"/>
  <c r="E1121" i="7" s="1"/>
  <c r="D4563" i="7"/>
  <c r="E4563" i="7" s="1"/>
  <c r="D998" i="7"/>
  <c r="E998" i="7" s="1"/>
  <c r="D2613" i="7"/>
  <c r="E2613" i="7" s="1"/>
  <c r="D2090" i="7"/>
  <c r="E2090" i="7" s="1"/>
  <c r="D280" i="7"/>
  <c r="E280" i="7" s="1"/>
  <c r="D1681" i="7"/>
  <c r="E1681" i="7" s="1"/>
  <c r="D4932" i="7"/>
  <c r="E4932" i="7" s="1"/>
  <c r="D2980" i="7"/>
  <c r="E2980" i="7" s="1"/>
  <c r="D2370" i="7"/>
  <c r="E2370" i="7" s="1"/>
  <c r="D3016" i="7"/>
  <c r="E3016" i="7" s="1"/>
  <c r="D2340" i="7"/>
  <c r="E2340" i="7" s="1"/>
  <c r="D4314" i="7"/>
  <c r="E4314" i="7" s="1"/>
  <c r="D5068" i="7"/>
  <c r="E5068" i="7" s="1"/>
  <c r="D488" i="7"/>
  <c r="E488" i="7" s="1"/>
  <c r="D1461" i="7"/>
  <c r="E1461" i="7" s="1"/>
  <c r="D900" i="7"/>
  <c r="E900" i="7" s="1"/>
  <c r="D2067" i="7"/>
  <c r="E2067" i="7" s="1"/>
  <c r="D4364" i="7"/>
  <c r="E4364" i="7" s="1"/>
  <c r="D878" i="7"/>
  <c r="E878" i="7" s="1"/>
  <c r="D4831" i="7"/>
  <c r="E4831" i="7" s="1"/>
  <c r="D4140" i="7"/>
  <c r="E4140" i="7" s="1"/>
  <c r="D1068" i="7"/>
  <c r="E1068" i="7" s="1"/>
  <c r="D866" i="7"/>
  <c r="E866" i="7" s="1"/>
  <c r="D3681" i="7"/>
  <c r="E3681" i="7" s="1"/>
  <c r="D4036" i="7"/>
  <c r="E4036" i="7" s="1"/>
  <c r="D3922" i="7"/>
  <c r="E3922" i="7" s="1"/>
  <c r="D3277" i="7"/>
  <c r="E3277" i="7" s="1"/>
  <c r="D1592" i="7"/>
  <c r="E1592" i="7" s="1"/>
  <c r="D3105" i="7"/>
  <c r="E3105" i="7" s="1"/>
  <c r="D3767" i="7"/>
  <c r="E3767" i="7" s="1"/>
  <c r="D4789" i="7"/>
  <c r="E4789" i="7" s="1"/>
  <c r="D2365" i="7"/>
  <c r="E2365" i="7" s="1"/>
  <c r="D2256" i="7"/>
  <c r="E2256" i="7" s="1"/>
  <c r="D284" i="7"/>
  <c r="E284" i="7" s="1"/>
  <c r="D4798" i="7"/>
  <c r="E4798" i="7" s="1"/>
  <c r="D1538" i="7"/>
  <c r="E1538" i="7" s="1"/>
  <c r="D227" i="7"/>
  <c r="E227" i="7" s="1"/>
  <c r="D1198" i="7"/>
  <c r="E1198" i="7" s="1"/>
  <c r="D612" i="7"/>
  <c r="E612" i="7" s="1"/>
  <c r="D2213" i="7"/>
  <c r="E2213" i="7" s="1"/>
  <c r="D4056" i="7"/>
  <c r="E4056" i="7" s="1"/>
  <c r="D4300" i="7"/>
  <c r="E4300" i="7" s="1"/>
  <c r="D877" i="7"/>
  <c r="E877" i="7" s="1"/>
  <c r="D3727" i="7"/>
  <c r="E3727" i="7" s="1"/>
  <c r="D893" i="7"/>
  <c r="E893" i="7" s="1"/>
  <c r="D3400" i="7"/>
  <c r="E3400" i="7" s="1"/>
  <c r="D4929" i="7"/>
  <c r="E4929" i="7" s="1"/>
  <c r="D2132" i="7"/>
  <c r="E2132" i="7" s="1"/>
  <c r="D2436" i="7"/>
  <c r="E2436" i="7" s="1"/>
  <c r="D4110" i="7"/>
  <c r="E4110" i="7" s="1"/>
  <c r="D4478" i="7"/>
  <c r="E4478" i="7" s="1"/>
  <c r="D657" i="7"/>
  <c r="E657" i="7" s="1"/>
  <c r="D95" i="7"/>
  <c r="E95" i="7" s="1"/>
  <c r="D4683" i="7"/>
  <c r="E4683" i="7" s="1"/>
  <c r="D2374" i="7"/>
  <c r="E2374" i="7" s="1"/>
  <c r="D2501" i="7"/>
  <c r="E2501" i="7" s="1"/>
  <c r="D2952" i="7"/>
  <c r="E2952" i="7" s="1"/>
  <c r="D4628" i="7"/>
  <c r="E4628" i="7" s="1"/>
  <c r="D3241" i="7"/>
  <c r="E3241" i="7" s="1"/>
  <c r="D865" i="7"/>
  <c r="E865" i="7" s="1"/>
  <c r="D2452" i="7"/>
  <c r="E2452" i="7" s="1"/>
  <c r="D2240" i="7"/>
  <c r="E2240" i="7" s="1"/>
  <c r="D987" i="7"/>
  <c r="E987" i="7" s="1"/>
  <c r="D1839" i="7"/>
  <c r="E1839" i="7" s="1"/>
  <c r="D2831" i="7"/>
  <c r="E2831" i="7" s="1"/>
  <c r="D2448" i="7"/>
  <c r="E2448" i="7" s="1"/>
  <c r="D5027" i="7"/>
  <c r="E5027" i="7" s="1"/>
  <c r="D4348" i="7"/>
  <c r="E4348" i="7" s="1"/>
  <c r="D3638" i="7"/>
  <c r="E3638" i="7" s="1"/>
  <c r="D4690" i="7"/>
  <c r="E4690" i="7" s="1"/>
  <c r="D3323" i="7"/>
  <c r="E3323" i="7" s="1"/>
  <c r="D4138" i="7"/>
  <c r="E4138" i="7" s="1"/>
  <c r="D835" i="7"/>
  <c r="E835" i="7" s="1"/>
  <c r="D3538" i="7"/>
  <c r="E3538" i="7" s="1"/>
  <c r="D2376" i="7"/>
  <c r="E2376" i="7" s="1"/>
  <c r="D237" i="7"/>
  <c r="E237" i="7" s="1"/>
  <c r="D1422" i="7"/>
  <c r="E1422" i="7" s="1"/>
  <c r="D4328" i="7"/>
  <c r="E4328" i="7" s="1"/>
  <c r="D2897" i="7"/>
  <c r="E2897" i="7" s="1"/>
  <c r="D4558" i="7"/>
  <c r="E4558" i="7" s="1"/>
  <c r="D1173" i="7"/>
  <c r="E1173" i="7" s="1"/>
  <c r="D793" i="7"/>
  <c r="E793" i="7" s="1"/>
  <c r="D4705" i="7"/>
  <c r="E4705" i="7" s="1"/>
  <c r="D684" i="7"/>
  <c r="E684" i="7" s="1"/>
  <c r="D4626" i="7"/>
  <c r="E4626" i="7" s="1"/>
  <c r="D3401" i="7"/>
  <c r="E3401" i="7" s="1"/>
  <c r="D1687" i="7"/>
  <c r="E1687" i="7" s="1"/>
  <c r="D1757" i="7"/>
  <c r="E1757" i="7" s="1"/>
  <c r="D3859" i="7"/>
  <c r="E3859" i="7" s="1"/>
  <c r="D3070" i="7"/>
  <c r="E3070" i="7" s="1"/>
  <c r="D231" i="7"/>
  <c r="E231" i="7" s="1"/>
  <c r="D1445" i="7"/>
  <c r="E1445" i="7" s="1"/>
  <c r="D2863" i="7"/>
  <c r="E2863" i="7" s="1"/>
  <c r="D1753" i="7"/>
  <c r="E1753" i="7" s="1"/>
  <c r="D785" i="7"/>
  <c r="E785" i="7" s="1"/>
  <c r="D4680" i="7"/>
  <c r="E4680" i="7" s="1"/>
  <c r="D1065" i="7"/>
  <c r="E1065" i="7" s="1"/>
  <c r="D3213" i="7"/>
  <c r="E3213" i="7" s="1"/>
  <c r="D2040" i="7"/>
  <c r="E2040" i="7" s="1"/>
  <c r="D2759" i="7"/>
  <c r="E2759" i="7" s="1"/>
  <c r="D3114" i="7"/>
  <c r="E3114" i="7" s="1"/>
  <c r="D3298" i="7"/>
  <c r="E3298" i="7" s="1"/>
  <c r="D1294" i="7"/>
  <c r="E1294" i="7" s="1"/>
  <c r="D1249" i="7"/>
  <c r="E1249" i="7" s="1"/>
  <c r="D4953" i="7"/>
  <c r="E4953" i="7" s="1"/>
  <c r="D1959" i="7"/>
  <c r="E1959" i="7" s="1"/>
  <c r="D5080" i="7"/>
  <c r="E5080" i="7" s="1"/>
  <c r="D2901" i="7"/>
  <c r="E2901" i="7" s="1"/>
  <c r="D823" i="7"/>
  <c r="E823" i="7" s="1"/>
  <c r="D2384" i="7"/>
  <c r="E2384" i="7" s="1"/>
  <c r="D2973" i="7"/>
  <c r="E2973" i="7" s="1"/>
  <c r="D4691" i="7"/>
  <c r="E4691" i="7" s="1"/>
  <c r="D2776" i="7"/>
  <c r="E2776" i="7" s="1"/>
  <c r="D158" i="7"/>
  <c r="E158" i="7" s="1"/>
  <c r="D633" i="7"/>
  <c r="E633" i="7" s="1"/>
  <c r="D3865" i="7"/>
  <c r="E3865" i="7" s="1"/>
  <c r="D5010" i="7"/>
  <c r="E5010" i="7" s="1"/>
  <c r="D43" i="7"/>
  <c r="E43" i="7" s="1"/>
  <c r="D2061" i="7"/>
  <c r="E2061" i="7" s="1"/>
  <c r="D658" i="7"/>
  <c r="E658" i="7" s="1"/>
  <c r="D276" i="7"/>
  <c r="E276" i="7" s="1"/>
  <c r="D5049" i="7"/>
  <c r="E5049" i="7" s="1"/>
  <c r="D2139" i="7"/>
  <c r="E2139" i="7" s="1"/>
  <c r="D3605" i="7"/>
  <c r="E3605" i="7" s="1"/>
  <c r="D873" i="7"/>
  <c r="E873" i="7" s="1"/>
  <c r="D4336" i="7"/>
  <c r="E4336" i="7" s="1"/>
  <c r="D1748" i="7"/>
  <c r="E1748" i="7" s="1"/>
  <c r="D3945" i="7"/>
  <c r="E3945" i="7" s="1"/>
  <c r="D4784" i="7"/>
  <c r="E4784" i="7" s="1"/>
  <c r="D2875" i="7"/>
  <c r="E2875" i="7" s="1"/>
  <c r="D3090" i="7"/>
  <c r="E3090" i="7" s="1"/>
  <c r="D46" i="7"/>
  <c r="E46" i="7" s="1"/>
  <c r="D2536" i="7"/>
  <c r="E2536" i="7" s="1"/>
  <c r="D781" i="7"/>
  <c r="E781" i="7" s="1"/>
  <c r="D4121" i="7"/>
  <c r="E4121" i="7" s="1"/>
  <c r="D4247" i="7"/>
  <c r="E4247" i="7" s="1"/>
  <c r="D3632" i="7"/>
  <c r="E3632" i="7" s="1"/>
  <c r="D1245" i="7"/>
  <c r="E1245" i="7" s="1"/>
  <c r="D4135" i="7"/>
  <c r="E4135" i="7" s="1"/>
  <c r="D98" i="7"/>
  <c r="E98" i="7" s="1"/>
  <c r="D1310" i="7"/>
  <c r="E1310" i="7" s="1"/>
  <c r="D3453" i="7"/>
  <c r="E3453" i="7" s="1"/>
  <c r="D2940" i="7"/>
  <c r="E2940" i="7" s="1"/>
  <c r="D2242" i="7"/>
  <c r="E2242" i="7" s="1"/>
  <c r="D2092" i="7"/>
  <c r="E2092" i="7" s="1"/>
  <c r="D1056" i="7"/>
  <c r="E1056" i="7" s="1"/>
  <c r="D5057" i="7"/>
  <c r="E5057" i="7" s="1"/>
  <c r="D103" i="7"/>
  <c r="E103" i="7" s="1"/>
  <c r="D3227" i="7"/>
  <c r="E3227" i="7" s="1"/>
  <c r="D3099" i="7"/>
  <c r="E3099" i="7" s="1"/>
  <c r="D61" i="7"/>
  <c r="E61" i="7" s="1"/>
  <c r="D2793" i="7"/>
  <c r="E2793" i="7" s="1"/>
  <c r="D1122" i="7"/>
  <c r="E1122" i="7" s="1"/>
  <c r="D2420" i="7"/>
  <c r="E2420" i="7" s="1"/>
  <c r="D4652" i="7"/>
  <c r="E4652" i="7" s="1"/>
  <c r="D4782" i="7"/>
  <c r="E4782" i="7" s="1"/>
  <c r="D3755" i="7"/>
  <c r="E3755" i="7" s="1"/>
  <c r="D3769" i="7"/>
  <c r="E3769" i="7" s="1"/>
  <c r="D2164" i="7"/>
  <c r="E2164" i="7" s="1"/>
  <c r="D2915" i="7"/>
  <c r="E2915" i="7" s="1"/>
  <c r="D698" i="7"/>
  <c r="E698" i="7" s="1"/>
  <c r="D1895" i="7"/>
  <c r="E1895" i="7" s="1"/>
  <c r="D3582" i="7"/>
  <c r="E3582" i="7" s="1"/>
  <c r="D1341" i="7"/>
  <c r="E1341" i="7" s="1"/>
  <c r="D4416" i="7"/>
  <c r="E4416" i="7" s="1"/>
  <c r="D1824" i="7"/>
  <c r="E1824" i="7" s="1"/>
  <c r="D3496" i="7"/>
  <c r="E3496" i="7" s="1"/>
  <c r="D791" i="7"/>
  <c r="E791" i="7" s="1"/>
  <c r="D2665" i="7"/>
  <c r="E2665" i="7" s="1"/>
  <c r="D3948" i="7"/>
  <c r="E3948" i="7" s="1"/>
  <c r="D2982" i="7"/>
  <c r="E2982" i="7" s="1"/>
  <c r="D3829" i="7"/>
  <c r="E3829" i="7" s="1"/>
  <c r="D2248" i="7"/>
  <c r="E2248" i="7" s="1"/>
  <c r="D3468" i="7"/>
  <c r="E3468" i="7" s="1"/>
  <c r="D2832" i="7"/>
  <c r="E2832" i="7" s="1"/>
  <c r="D2373" i="7"/>
  <c r="E2373" i="7" s="1"/>
  <c r="D3993" i="7"/>
  <c r="E3993" i="7" s="1"/>
  <c r="D3490" i="7"/>
  <c r="E3490" i="7" s="1"/>
  <c r="D4252" i="7"/>
  <c r="E4252" i="7" s="1"/>
  <c r="D1386" i="7"/>
  <c r="E1386" i="7" s="1"/>
  <c r="D1283" i="7"/>
  <c r="E1283" i="7" s="1"/>
  <c r="D4317" i="7"/>
  <c r="E4317" i="7" s="1"/>
  <c r="D2845" i="7"/>
  <c r="E2845" i="7" s="1"/>
  <c r="D2703" i="7"/>
  <c r="E2703" i="7" s="1"/>
  <c r="D2651" i="7"/>
  <c r="E2651" i="7" s="1"/>
  <c r="D4723" i="7"/>
  <c r="E4723" i="7" s="1"/>
  <c r="D2218" i="7"/>
  <c r="E2218" i="7" s="1"/>
  <c r="D2116" i="7"/>
  <c r="E2116" i="7" s="1"/>
  <c r="D269" i="7"/>
  <c r="E269" i="7" s="1"/>
  <c r="D979" i="7"/>
  <c r="E979" i="7" s="1"/>
  <c r="D428" i="7"/>
  <c r="E428" i="7" s="1"/>
  <c r="D4762" i="7"/>
  <c r="E4762" i="7" s="1"/>
  <c r="D2809" i="7"/>
  <c r="E2809" i="7" s="1"/>
  <c r="D3303" i="7"/>
  <c r="E3303" i="7" s="1"/>
  <c r="D691" i="7"/>
  <c r="E691" i="7" s="1"/>
  <c r="D3050" i="7"/>
  <c r="E3050" i="7" s="1"/>
  <c r="D4750" i="7"/>
  <c r="E4750" i="7" s="1"/>
  <c r="D5083" i="7"/>
  <c r="E5083" i="7" s="1"/>
  <c r="D1622" i="7"/>
  <c r="E1622" i="7" s="1"/>
  <c r="D1886" i="7"/>
  <c r="E1886" i="7" s="1"/>
  <c r="D5034" i="7"/>
  <c r="E5034" i="7" s="1"/>
  <c r="D3971" i="7"/>
  <c r="E3971" i="7" s="1"/>
  <c r="D2443" i="7"/>
  <c r="E2443" i="7" s="1"/>
  <c r="D2740" i="7"/>
  <c r="E2740" i="7" s="1"/>
  <c r="D4221" i="7"/>
  <c r="E4221" i="7" s="1"/>
  <c r="D3826" i="7"/>
  <c r="E3826" i="7" s="1"/>
  <c r="D1858" i="7"/>
  <c r="E1858" i="7" s="1"/>
  <c r="D2416" i="7"/>
  <c r="E2416" i="7" s="1"/>
  <c r="D1529" i="7"/>
  <c r="E1529" i="7" s="1"/>
  <c r="D5018" i="7"/>
  <c r="E5018" i="7" s="1"/>
  <c r="D2046" i="7"/>
  <c r="E2046" i="7" s="1"/>
  <c r="D1560" i="7"/>
  <c r="E1560" i="7" s="1"/>
  <c r="D3049" i="7"/>
  <c r="E3049" i="7" s="1"/>
  <c r="D4109" i="7"/>
  <c r="E4109" i="7" s="1"/>
  <c r="D1924" i="7"/>
  <c r="E1924" i="7" s="1"/>
  <c r="D498" i="7"/>
  <c r="E498" i="7" s="1"/>
  <c r="D2004" i="7"/>
  <c r="E2004" i="7" s="1"/>
  <c r="D3831" i="7"/>
  <c r="E3831" i="7" s="1"/>
  <c r="D2970" i="7"/>
  <c r="E2970" i="7" s="1"/>
  <c r="D3142" i="7"/>
  <c r="E3142" i="7" s="1"/>
  <c r="D1480" i="7"/>
  <c r="E1480" i="7" s="1"/>
  <c r="D4972" i="7"/>
  <c r="E4972" i="7" s="1"/>
  <c r="D381" i="7"/>
  <c r="E381" i="7" s="1"/>
  <c r="D1426" i="7"/>
  <c r="E1426" i="7" s="1"/>
  <c r="D1823" i="7"/>
  <c r="E1823" i="7" s="1"/>
  <c r="D3836" i="7"/>
  <c r="E3836" i="7" s="1"/>
  <c r="D655" i="7"/>
  <c r="E655" i="7" s="1"/>
  <c r="D1601" i="7"/>
  <c r="E1601" i="7" s="1"/>
  <c r="D2036" i="7"/>
  <c r="E2036" i="7" s="1"/>
  <c r="D2438" i="7"/>
  <c r="E2438" i="7" s="1"/>
  <c r="D1128" i="7"/>
  <c r="E1128" i="7" s="1"/>
  <c r="D1027" i="7"/>
  <c r="E1027" i="7" s="1"/>
  <c r="D732" i="7"/>
  <c r="E732" i="7" s="1"/>
  <c r="D2609" i="7"/>
  <c r="E2609" i="7" s="1"/>
  <c r="D1989" i="7"/>
  <c r="E1989" i="7" s="1"/>
  <c r="D846" i="7"/>
  <c r="E846" i="7" s="1"/>
  <c r="D3239" i="7"/>
  <c r="E3239" i="7" s="1"/>
  <c r="D91" i="7"/>
  <c r="E91" i="7" s="1"/>
  <c r="D5023" i="7"/>
  <c r="E5023" i="7" s="1"/>
  <c r="D4051" i="7"/>
  <c r="E4051" i="7" s="1"/>
  <c r="D2392" i="7"/>
  <c r="E2392" i="7" s="1"/>
  <c r="D4756" i="7"/>
  <c r="E4756" i="7" s="1"/>
  <c r="D1561" i="7"/>
  <c r="E1561" i="7" s="1"/>
  <c r="D3890" i="7"/>
  <c r="E3890" i="7" s="1"/>
  <c r="D4232" i="7"/>
  <c r="E4232" i="7" s="1"/>
  <c r="D991" i="7"/>
  <c r="E991" i="7" s="1"/>
  <c r="D3367" i="7"/>
  <c r="E3367" i="7" s="1"/>
  <c r="D1628" i="7"/>
  <c r="E1628" i="7" s="1"/>
  <c r="D182" i="7"/>
  <c r="E182" i="7" s="1"/>
  <c r="D4779" i="7"/>
  <c r="E4779" i="7" s="1"/>
  <c r="D5024" i="7"/>
  <c r="E5024" i="7" s="1"/>
  <c r="D888" i="7"/>
  <c r="E888" i="7" s="1"/>
  <c r="D283" i="7"/>
  <c r="E283" i="7" s="1"/>
  <c r="D189" i="7"/>
  <c r="E189" i="7" s="1"/>
  <c r="D1555" i="7"/>
  <c r="E1555" i="7" s="1"/>
  <c r="D334" i="7"/>
  <c r="E334" i="7" s="1"/>
  <c r="D4022" i="7"/>
  <c r="E4022" i="7" s="1"/>
  <c r="D3379" i="7"/>
  <c r="E3379" i="7" s="1"/>
  <c r="D1631" i="7"/>
  <c r="E1631" i="7" s="1"/>
  <c r="D4178" i="7"/>
  <c r="E4178" i="7" s="1"/>
  <c r="D1129" i="7"/>
  <c r="E1129" i="7" s="1"/>
  <c r="D3139" i="7"/>
  <c r="E3139" i="7" s="1"/>
  <c r="D1576" i="7"/>
  <c r="E1576" i="7" s="1"/>
  <c r="D321" i="7"/>
  <c r="E321" i="7" s="1"/>
  <c r="D4390" i="7"/>
  <c r="E4390" i="7" s="1"/>
  <c r="D4347" i="7"/>
  <c r="E4347" i="7" s="1"/>
  <c r="D4338" i="7"/>
  <c r="E4338" i="7" s="1"/>
  <c r="D3646" i="7"/>
  <c r="E3646" i="7" s="1"/>
  <c r="D4636" i="7"/>
  <c r="E4636" i="7" s="1"/>
  <c r="D2769" i="7"/>
  <c r="E2769" i="7" s="1"/>
  <c r="D4618" i="7"/>
  <c r="E4618" i="7" s="1"/>
  <c r="D1141" i="7"/>
  <c r="E1141" i="7" s="1"/>
  <c r="D1087" i="7"/>
  <c r="E1087" i="7" s="1"/>
  <c r="D4499" i="7"/>
  <c r="E4499" i="7" s="1"/>
  <c r="D453" i="7"/>
  <c r="E453" i="7" s="1"/>
  <c r="D1132" i="7"/>
  <c r="E1132" i="7" s="1"/>
  <c r="D1859" i="7"/>
  <c r="E1859" i="7" s="1"/>
  <c r="D258" i="7"/>
  <c r="E258" i="7" s="1"/>
  <c r="D1062" i="7"/>
  <c r="E1062" i="7" s="1"/>
  <c r="D3777" i="7"/>
  <c r="E3777" i="7" s="1"/>
  <c r="D2938" i="7"/>
  <c r="E2938" i="7" s="1"/>
  <c r="D3182" i="7"/>
  <c r="E3182" i="7" s="1"/>
  <c r="D737" i="7"/>
  <c r="E737" i="7" s="1"/>
  <c r="D3174" i="7"/>
  <c r="E3174" i="7" s="1"/>
  <c r="D1313" i="7"/>
  <c r="E1313" i="7" s="1"/>
  <c r="D4609" i="7"/>
  <c r="E4609" i="7" s="1"/>
  <c r="D4242" i="7"/>
  <c r="E4242" i="7" s="1"/>
  <c r="D2281" i="7"/>
  <c r="E2281" i="7" s="1"/>
  <c r="D4964" i="7"/>
  <c r="E4964" i="7" s="1"/>
  <c r="D3497" i="7"/>
  <c r="E3497" i="7" s="1"/>
  <c r="D4804" i="7"/>
  <c r="E4804" i="7" s="1"/>
  <c r="D1586" i="7"/>
  <c r="E1586" i="7" s="1"/>
  <c r="D4079" i="7"/>
  <c r="E4079" i="7" s="1"/>
  <c r="D1584" i="7"/>
  <c r="E1584" i="7" s="1"/>
  <c r="D431" i="7"/>
  <c r="E431" i="7" s="1"/>
  <c r="D2356" i="7"/>
  <c r="E2356" i="7" s="1"/>
  <c r="D4032" i="7"/>
  <c r="E4032" i="7" s="1"/>
  <c r="D1527" i="7"/>
  <c r="E1527" i="7" s="1"/>
  <c r="D4608" i="7"/>
  <c r="E4608" i="7" s="1"/>
  <c r="D355" i="7"/>
  <c r="E355" i="7" s="1"/>
  <c r="D4269" i="7"/>
  <c r="E4269" i="7" s="1"/>
  <c r="D4966" i="7"/>
  <c r="E4966" i="7" s="1"/>
  <c r="D3260" i="7"/>
  <c r="E3260" i="7" s="1"/>
  <c r="D1733" i="7"/>
  <c r="E1733" i="7" s="1"/>
  <c r="D4148" i="7"/>
  <c r="E4148" i="7" s="1"/>
  <c r="D3467" i="7"/>
  <c r="E3467" i="7" s="1"/>
  <c r="D4457" i="7"/>
  <c r="E4457" i="7" s="1"/>
  <c r="D1025" i="7"/>
  <c r="E1025" i="7" s="1"/>
  <c r="D72" i="7"/>
  <c r="E72" i="7" s="1"/>
  <c r="D1126" i="7"/>
  <c r="E1126" i="7" s="1"/>
  <c r="D1552" i="7"/>
  <c r="E1552" i="7" s="1"/>
  <c r="D2879" i="7"/>
  <c r="E2879" i="7" s="1"/>
  <c r="D2624" i="7"/>
  <c r="E2624" i="7" s="1"/>
  <c r="D3900" i="7"/>
  <c r="E3900" i="7" s="1"/>
  <c r="D148" i="7"/>
  <c r="E148" i="7" s="1"/>
  <c r="D3610" i="7"/>
  <c r="E3610" i="7" s="1"/>
  <c r="D327" i="7"/>
  <c r="E327" i="7" s="1"/>
  <c r="D3089" i="7"/>
  <c r="E3089" i="7" s="1"/>
  <c r="D3761" i="7"/>
  <c r="E3761" i="7" s="1"/>
  <c r="D4401" i="7"/>
  <c r="E4401" i="7" s="1"/>
  <c r="D3476" i="7"/>
  <c r="E3476" i="7" s="1"/>
  <c r="D4251" i="7"/>
  <c r="E4251" i="7" s="1"/>
  <c r="D4930" i="7"/>
  <c r="E4930" i="7" s="1"/>
  <c r="D4473" i="7"/>
  <c r="E4473" i="7" s="1"/>
  <c r="D4794" i="7"/>
  <c r="E4794" i="7" s="1"/>
  <c r="D1289" i="7"/>
  <c r="E1289" i="7" s="1"/>
  <c r="D3591" i="7"/>
  <c r="E3591" i="7" s="1"/>
  <c r="D4203" i="7"/>
  <c r="E4203" i="7" s="1"/>
  <c r="D3226" i="7"/>
  <c r="E3226" i="7" s="1"/>
  <c r="D2700" i="7"/>
  <c r="E2700" i="7" s="1"/>
  <c r="D2474" i="7"/>
  <c r="E2474" i="7" s="1"/>
  <c r="D2345" i="7"/>
  <c r="E2345" i="7" s="1"/>
  <c r="D4083" i="7"/>
  <c r="E4083" i="7" s="1"/>
  <c r="D4033" i="7"/>
  <c r="E4033" i="7" s="1"/>
  <c r="D1312" i="7"/>
  <c r="E1312" i="7" s="1"/>
  <c r="D753" i="7"/>
  <c r="E753" i="7" s="1"/>
  <c r="D871" i="7"/>
  <c r="E871" i="7" s="1"/>
  <c r="D2201" i="7"/>
  <c r="E2201" i="7" s="1"/>
  <c r="D1423" i="7"/>
  <c r="E1423" i="7" s="1"/>
  <c r="D1517" i="7"/>
  <c r="E1517" i="7" s="1"/>
  <c r="D34" i="7"/>
  <c r="E34" i="7" s="1"/>
  <c r="D4627" i="7"/>
  <c r="E4627" i="7" s="1"/>
  <c r="D2025" i="7"/>
  <c r="E2025" i="7" s="1"/>
  <c r="D2566" i="7"/>
  <c r="E2566" i="7" s="1"/>
  <c r="D3608" i="7"/>
  <c r="E3608" i="7" s="1"/>
  <c r="D834" i="7"/>
  <c r="E834" i="7" s="1"/>
  <c r="D412" i="7"/>
  <c r="E412" i="7" s="1"/>
  <c r="D2249" i="7"/>
  <c r="E2249" i="7" s="1"/>
  <c r="D575" i="7"/>
  <c r="E575" i="7" s="1"/>
  <c r="D2633" i="7"/>
  <c r="E2633" i="7" s="1"/>
  <c r="D2798" i="7"/>
  <c r="E2798" i="7" s="1"/>
  <c r="D3523" i="7"/>
  <c r="E3523" i="7" s="1"/>
  <c r="D3180" i="7"/>
  <c r="E3180" i="7" s="1"/>
  <c r="D4720" i="7"/>
  <c r="E4720" i="7" s="1"/>
  <c r="D2149" i="7"/>
  <c r="E2149" i="7" s="1"/>
  <c r="D3743" i="7"/>
  <c r="E3743" i="7" s="1"/>
  <c r="D1229" i="7"/>
  <c r="E1229" i="7" s="1"/>
  <c r="D3780" i="7"/>
  <c r="E3780" i="7" s="1"/>
  <c r="D88" i="7"/>
  <c r="E88" i="7" s="1"/>
  <c r="D5078" i="7"/>
  <c r="E5078" i="7" s="1"/>
  <c r="D5008" i="7"/>
  <c r="E5008" i="7" s="1"/>
  <c r="D2076" i="7"/>
  <c r="E2076" i="7" s="1"/>
  <c r="D3390" i="7"/>
  <c r="E3390" i="7" s="1"/>
  <c r="D1941" i="7"/>
  <c r="E1941" i="7" s="1"/>
  <c r="D4299" i="7"/>
  <c r="E4299" i="7" s="1"/>
  <c r="D4387" i="7"/>
  <c r="E4387" i="7" s="1"/>
  <c r="D884" i="7"/>
  <c r="E884" i="7" s="1"/>
  <c r="D3872" i="7"/>
  <c r="E3872" i="7" s="1"/>
  <c r="D108" i="7"/>
  <c r="E108" i="7" s="1"/>
  <c r="D2239" i="7"/>
  <c r="E2239" i="7" s="1"/>
  <c r="D805" i="7"/>
  <c r="E805" i="7" s="1"/>
  <c r="D988" i="7"/>
  <c r="E988" i="7" s="1"/>
  <c r="D1556" i="7"/>
  <c r="E1556" i="7" s="1"/>
  <c r="D1465" i="7"/>
  <c r="E1465" i="7" s="1"/>
  <c r="D1334" i="7"/>
  <c r="E1334" i="7" s="1"/>
  <c r="D4858" i="7"/>
  <c r="E4858" i="7" s="1"/>
  <c r="D351" i="7"/>
  <c r="E351" i="7" s="1"/>
  <c r="D4497" i="7"/>
  <c r="E4497" i="7" s="1"/>
  <c r="D1079" i="7"/>
  <c r="E1079" i="7" s="1"/>
  <c r="D3921" i="7"/>
  <c r="E3921" i="7" s="1"/>
  <c r="D1039" i="7"/>
  <c r="E1039" i="7" s="1"/>
  <c r="D3064" i="7"/>
  <c r="E3064" i="7" s="1"/>
  <c r="D1563" i="7"/>
  <c r="E1563" i="7" s="1"/>
  <c r="D5096" i="7"/>
  <c r="E5096" i="7" s="1"/>
  <c r="D3983" i="7"/>
  <c r="E3983" i="7" s="1"/>
  <c r="D1508" i="7"/>
  <c r="E1508" i="7" s="1"/>
  <c r="D446" i="7"/>
  <c r="E446" i="7" s="1"/>
  <c r="D410" i="7"/>
  <c r="E410" i="7" s="1"/>
  <c r="D1404" i="7"/>
  <c r="E1404" i="7" s="1"/>
  <c r="D3668" i="7"/>
  <c r="E3668" i="7" s="1"/>
  <c r="D3649" i="7"/>
  <c r="E3649" i="7" s="1"/>
  <c r="D1328" i="7"/>
  <c r="E1328" i="7" s="1"/>
  <c r="D2806" i="7"/>
  <c r="E2806" i="7" s="1"/>
  <c r="D3886" i="7"/>
  <c r="E3886" i="7" s="1"/>
  <c r="D1918" i="7"/>
  <c r="E1918" i="7" s="1"/>
  <c r="D3037" i="7"/>
  <c r="E3037" i="7" s="1"/>
  <c r="D4669" i="7"/>
  <c r="E4669" i="7" s="1"/>
  <c r="D3540" i="7"/>
  <c r="E3540" i="7" s="1"/>
  <c r="D747" i="7"/>
  <c r="E747" i="7" s="1"/>
  <c r="D3451" i="7"/>
  <c r="E3451" i="7" s="1"/>
  <c r="D2555" i="7"/>
  <c r="E2555" i="7" s="1"/>
  <c r="D870" i="7"/>
  <c r="E870" i="7" s="1"/>
  <c r="D4659" i="7"/>
  <c r="E4659" i="7" s="1"/>
  <c r="D1004" i="7"/>
  <c r="E1004" i="7" s="1"/>
  <c r="D2542" i="7"/>
  <c r="E2542" i="7" s="1"/>
  <c r="D2445" i="7"/>
  <c r="E2445" i="7" s="1"/>
  <c r="D1714" i="7"/>
  <c r="E1714" i="7" s="1"/>
  <c r="D4641" i="7"/>
  <c r="E4641" i="7" s="1"/>
  <c r="D243" i="7"/>
  <c r="E243" i="7" s="1"/>
  <c r="D3530" i="7"/>
  <c r="E3530" i="7" s="1"/>
  <c r="D2433" i="7"/>
  <c r="E2433" i="7" s="1"/>
  <c r="D3570" i="7"/>
  <c r="E3570" i="7" s="1"/>
  <c r="D2783" i="7"/>
  <c r="E2783" i="7" s="1"/>
  <c r="D74" i="7"/>
  <c r="E74" i="7" s="1"/>
  <c r="D2794" i="7"/>
  <c r="E2794" i="7" s="1"/>
  <c r="D760" i="7"/>
  <c r="E760" i="7" s="1"/>
  <c r="D4486" i="7"/>
  <c r="E4486" i="7" s="1"/>
  <c r="D3671" i="7"/>
  <c r="E3671" i="7" s="1"/>
  <c r="D1725" i="7"/>
  <c r="E1725" i="7" s="1"/>
  <c r="D957" i="7"/>
  <c r="E957" i="7" s="1"/>
  <c r="D4616" i="7"/>
  <c r="E4616" i="7" s="1"/>
  <c r="D711" i="7"/>
  <c r="E711" i="7" s="1"/>
  <c r="D3312" i="7"/>
  <c r="E3312" i="7" s="1"/>
  <c r="D2145" i="7"/>
  <c r="E2145" i="7" s="1"/>
  <c r="D2767" i="7"/>
  <c r="E2767" i="7" s="1"/>
  <c r="D837" i="7"/>
  <c r="E837" i="7" s="1"/>
  <c r="D4512" i="7"/>
  <c r="E4512" i="7" s="1"/>
  <c r="D758" i="7"/>
  <c r="E758" i="7" s="1"/>
  <c r="D3583" i="7"/>
  <c r="E3583" i="7" s="1"/>
  <c r="D2232" i="7"/>
  <c r="E2232" i="7" s="1"/>
  <c r="D2295" i="7"/>
  <c r="E2295" i="7" s="1"/>
  <c r="D3440" i="7"/>
  <c r="E3440" i="7" s="1"/>
  <c r="D4597" i="7"/>
  <c r="E4597" i="7" s="1"/>
  <c r="D2549" i="7"/>
  <c r="E2549" i="7" s="1"/>
  <c r="D4754" i="7"/>
  <c r="E4754" i="7" s="1"/>
  <c r="D3881" i="7"/>
  <c r="E3881" i="7" s="1"/>
  <c r="D1458" i="7"/>
  <c r="E1458" i="7" s="1"/>
  <c r="D3483" i="7"/>
  <c r="E3483" i="7" s="1"/>
  <c r="D942" i="7"/>
  <c r="E942" i="7" s="1"/>
  <c r="D1820" i="7"/>
  <c r="E1820" i="7" s="1"/>
  <c r="D1100" i="7"/>
  <c r="E1100" i="7" s="1"/>
  <c r="D2739" i="7"/>
  <c r="E2739" i="7" s="1"/>
  <c r="D2873" i="7"/>
  <c r="E2873" i="7" s="1"/>
  <c r="D4161" i="7"/>
  <c r="E4161" i="7" s="1"/>
  <c r="D123" i="7"/>
  <c r="E123" i="7" s="1"/>
  <c r="D3149" i="7"/>
  <c r="E3149" i="7" s="1"/>
  <c r="D1476" i="7"/>
  <c r="E1476" i="7" s="1"/>
  <c r="D4472" i="7"/>
  <c r="E4472" i="7" s="1"/>
  <c r="D4553" i="7"/>
  <c r="E4553" i="7" s="1"/>
  <c r="D4176" i="7"/>
  <c r="E4176" i="7" s="1"/>
  <c r="D1168" i="7"/>
  <c r="E1168" i="7" s="1"/>
  <c r="D1012" i="7"/>
  <c r="E1012" i="7" s="1"/>
  <c r="D2075" i="7"/>
  <c r="E2075" i="7" s="1"/>
  <c r="D201" i="7"/>
  <c r="E201" i="7" s="1"/>
  <c r="D2261" i="7"/>
  <c r="E2261" i="7" s="1"/>
  <c r="D4809" i="7"/>
  <c r="E4809" i="7" s="1"/>
  <c r="D4851" i="7"/>
  <c r="E4851" i="7" s="1"/>
  <c r="D2582" i="7"/>
  <c r="E2582" i="7" s="1"/>
  <c r="D2442" i="7"/>
  <c r="E2442" i="7" s="1"/>
  <c r="D427" i="7"/>
  <c r="E427" i="7" s="1"/>
  <c r="D625" i="7"/>
  <c r="E625" i="7" s="1"/>
  <c r="D476" i="7"/>
  <c r="E476" i="7" s="1"/>
  <c r="D3574" i="7"/>
  <c r="E3574" i="7" s="1"/>
  <c r="D1399" i="7"/>
  <c r="E1399" i="7" s="1"/>
  <c r="D1393" i="7"/>
  <c r="E1393" i="7" s="1"/>
  <c r="D3486" i="7"/>
  <c r="E3486" i="7" s="1"/>
  <c r="D2439" i="7"/>
  <c r="E2439" i="7" s="1"/>
  <c r="D4703" i="7"/>
  <c r="E4703" i="7" s="1"/>
  <c r="D117" i="7"/>
  <c r="E117" i="7" s="1"/>
  <c r="D3914" i="7"/>
  <c r="E3914" i="7" s="1"/>
  <c r="D2011" i="7"/>
  <c r="E2011" i="7" s="1"/>
  <c r="D1344" i="7"/>
  <c r="E1344" i="7" s="1"/>
  <c r="D1860" i="7"/>
  <c r="E1860" i="7" s="1"/>
  <c r="D1322" i="7"/>
  <c r="E1322" i="7" s="1"/>
  <c r="D4568" i="7"/>
  <c r="E4568" i="7" s="1"/>
  <c r="D374" i="7"/>
  <c r="E374" i="7" s="1"/>
  <c r="D3385" i="7"/>
  <c r="E3385" i="7" s="1"/>
  <c r="D4625" i="7"/>
  <c r="E4625" i="7" s="1"/>
  <c r="D250" i="7"/>
  <c r="E250" i="7" s="1"/>
  <c r="D4816" i="7"/>
  <c r="E4816" i="7" s="1"/>
  <c r="D1397" i="7"/>
  <c r="E1397" i="7" s="1"/>
  <c r="D56" i="7"/>
  <c r="E56" i="7" s="1"/>
  <c r="D3041" i="7"/>
  <c r="E3041" i="7" s="1"/>
  <c r="D2397" i="7"/>
  <c r="E2397" i="7" s="1"/>
  <c r="D4991" i="7"/>
  <c r="E4991" i="7" s="1"/>
  <c r="D2285" i="7"/>
  <c r="E2285" i="7" s="1"/>
  <c r="D2339" i="7"/>
  <c r="E2339" i="7" s="1"/>
  <c r="D4362" i="7"/>
  <c r="E4362" i="7" s="1"/>
  <c r="D4123" i="7"/>
  <c r="E4123" i="7" s="1"/>
  <c r="D3126" i="7"/>
  <c r="E3126" i="7" s="1"/>
  <c r="D3381" i="7"/>
  <c r="E3381" i="7" s="1"/>
  <c r="D3511" i="7"/>
  <c r="E3511" i="7" s="1"/>
  <c r="D1657" i="7"/>
  <c r="E1657" i="7" s="1"/>
  <c r="D3839" i="7"/>
  <c r="E3839" i="7" s="1"/>
  <c r="D1414" i="7"/>
  <c r="E1414" i="7" s="1"/>
  <c r="D667" i="7"/>
  <c r="E667" i="7" s="1"/>
  <c r="D1247" i="7"/>
  <c r="E1247" i="7" s="1"/>
  <c r="D1553" i="7"/>
  <c r="E1553" i="7" s="1"/>
  <c r="D3268" i="7"/>
  <c r="E3268" i="7" s="1"/>
  <c r="D885" i="7"/>
  <c r="E885" i="7" s="1"/>
  <c r="D42" i="7"/>
  <c r="E42" i="7" s="1"/>
  <c r="D200" i="7"/>
  <c r="E200" i="7" s="1"/>
  <c r="D3792" i="7"/>
  <c r="E3792" i="7" s="1"/>
  <c r="D824" i="7"/>
  <c r="E824" i="7" s="1"/>
  <c r="D689" i="7"/>
  <c r="E689" i="7" s="1"/>
  <c r="D2174" i="7"/>
  <c r="E2174" i="7" s="1"/>
  <c r="D2458" i="7"/>
  <c r="E2458" i="7" s="1"/>
  <c r="D369" i="7"/>
  <c r="E369" i="7" s="1"/>
  <c r="D3598" i="7"/>
  <c r="E3598" i="7" s="1"/>
  <c r="D332" i="7"/>
  <c r="E332" i="7" s="1"/>
  <c r="D978" i="7"/>
  <c r="E978" i="7" s="1"/>
  <c r="D4106" i="7"/>
  <c r="E4106" i="7" s="1"/>
  <c r="D106" i="7"/>
  <c r="E106" i="7" s="1"/>
  <c r="D2530" i="7"/>
  <c r="E2530" i="7" s="1"/>
  <c r="D1315" i="7"/>
  <c r="E1315" i="7" s="1"/>
  <c r="D1958" i="7"/>
  <c r="E1958" i="7" s="1"/>
  <c r="D4273" i="7"/>
  <c r="E4273" i="7" s="1"/>
  <c r="D3223" i="7"/>
  <c r="E3223" i="7" s="1"/>
  <c r="D3678" i="7"/>
  <c r="E3678" i="7" s="1"/>
  <c r="D4760" i="7"/>
  <c r="E4760" i="7" s="1"/>
  <c r="D997" i="7"/>
  <c r="E997" i="7" s="1"/>
  <c r="D3847" i="7"/>
  <c r="E3847" i="7" s="1"/>
  <c r="D1261" i="7"/>
  <c r="E1261" i="7" s="1"/>
  <c r="D514" i="7"/>
  <c r="E514" i="7" s="1"/>
  <c r="D5066" i="7"/>
  <c r="E5066" i="7" s="1"/>
  <c r="D4326" i="7"/>
  <c r="E4326" i="7" s="1"/>
  <c r="D1170" i="7"/>
  <c r="E1170" i="7" s="1"/>
  <c r="D3588" i="7"/>
  <c r="E3588" i="7" s="1"/>
  <c r="D4992" i="7"/>
  <c r="E4992" i="7" s="1"/>
  <c r="D3503" i="7"/>
  <c r="E3503" i="7" s="1"/>
  <c r="D2330" i="7"/>
  <c r="E2330" i="7" s="1"/>
  <c r="D811" i="7"/>
  <c r="E811" i="7" s="1"/>
  <c r="D4073" i="7"/>
  <c r="E4073" i="7" s="1"/>
  <c r="D76" i="7"/>
  <c r="E76" i="7" s="1"/>
  <c r="D4010" i="7"/>
  <c r="E4010" i="7" s="1"/>
  <c r="D3863" i="7"/>
  <c r="E3863" i="7" s="1"/>
  <c r="D2038" i="7"/>
  <c r="E2038" i="7" s="1"/>
  <c r="D261" i="7"/>
  <c r="E261" i="7" s="1"/>
  <c r="D363" i="7"/>
  <c r="E363" i="7" s="1"/>
  <c r="D2887" i="7"/>
  <c r="E2887" i="7" s="1"/>
  <c r="D2541" i="7"/>
  <c r="E2541" i="7" s="1"/>
  <c r="D4654" i="7"/>
  <c r="E4654" i="7" s="1"/>
  <c r="D1468" i="7"/>
  <c r="E1468" i="7" s="1"/>
  <c r="D3833" i="7"/>
  <c r="E3833" i="7" s="1"/>
  <c r="D3370" i="7"/>
  <c r="E3370" i="7" s="1"/>
  <c r="D4871" i="7"/>
  <c r="E4871" i="7" s="1"/>
  <c r="D4817" i="7"/>
  <c r="E4817" i="7" s="1"/>
  <c r="D4147" i="7"/>
  <c r="E4147" i="7" s="1"/>
  <c r="D186" i="7"/>
  <c r="E186" i="7" s="1"/>
  <c r="D4404" i="7"/>
  <c r="E4404" i="7" s="1"/>
  <c r="D2808" i="7"/>
  <c r="E2808" i="7" s="1"/>
  <c r="D3986" i="7"/>
  <c r="E3986" i="7" s="1"/>
  <c r="D4092" i="7"/>
  <c r="E4092" i="7" s="1"/>
  <c r="D3947" i="7"/>
  <c r="E3947" i="7" s="1"/>
  <c r="D1557" i="7"/>
  <c r="E1557" i="7" s="1"/>
  <c r="D4320" i="7"/>
  <c r="E4320" i="7" s="1"/>
  <c r="D2045" i="7"/>
  <c r="E2045" i="7" s="1"/>
  <c r="D396" i="7"/>
  <c r="E396" i="7" s="1"/>
  <c r="D4940" i="7"/>
  <c r="E4940" i="7" s="1"/>
  <c r="D3665" i="7"/>
  <c r="E3665" i="7" s="1"/>
  <c r="D3552" i="7"/>
  <c r="E3552" i="7" s="1"/>
  <c r="D728" i="7"/>
  <c r="E728" i="7" s="1"/>
  <c r="D4339" i="7"/>
  <c r="E4339" i="7" s="1"/>
  <c r="D3396" i="7"/>
  <c r="E3396" i="7" s="1"/>
  <c r="D3768" i="7"/>
  <c r="E3768" i="7" s="1"/>
  <c r="D4999" i="7"/>
  <c r="E4999" i="7" s="1"/>
  <c r="D2710" i="7"/>
  <c r="E2710" i="7" s="1"/>
  <c r="D4081" i="7"/>
  <c r="E4081" i="7" s="1"/>
  <c r="D4168" i="7"/>
  <c r="E4168" i="7" s="1"/>
  <c r="D1857" i="7"/>
  <c r="E1857" i="7" s="1"/>
  <c r="D2510" i="7"/>
  <c r="E2510" i="7" s="1"/>
  <c r="D3977" i="7"/>
  <c r="E3977" i="7" s="1"/>
  <c r="D4847" i="7"/>
  <c r="E4847" i="7" s="1"/>
  <c r="D831" i="7"/>
  <c r="E831" i="7" s="1"/>
  <c r="D4577" i="7"/>
  <c r="E4577" i="7" s="1"/>
  <c r="D487" i="7"/>
  <c r="E487" i="7" s="1"/>
  <c r="D1919" i="7"/>
  <c r="E1919" i="7" s="1"/>
  <c r="D3558" i="7"/>
  <c r="E3558" i="7" s="1"/>
  <c r="D436" i="7"/>
  <c r="E436" i="7" s="1"/>
  <c r="D2685" i="7"/>
  <c r="E2685" i="7" s="1"/>
  <c r="D559" i="7"/>
  <c r="E559" i="7" s="1"/>
  <c r="D3575" i="7"/>
  <c r="E3575" i="7" s="1"/>
  <c r="D1214" i="7"/>
  <c r="E1214" i="7" s="1"/>
  <c r="D2854" i="7"/>
  <c r="E2854" i="7" s="1"/>
  <c r="D4104" i="7"/>
  <c r="E4104" i="7" s="1"/>
  <c r="D3545" i="7"/>
  <c r="E3545" i="7" s="1"/>
  <c r="D1536" i="7"/>
  <c r="E1536" i="7" s="1"/>
  <c r="D2998" i="7"/>
  <c r="E2998" i="7" s="1"/>
  <c r="D1459" i="7"/>
  <c r="E1459" i="7" s="1"/>
  <c r="D4354" i="7"/>
  <c r="E4354" i="7" s="1"/>
  <c r="D843" i="7"/>
  <c r="E843" i="7" s="1"/>
  <c r="D1055" i="7"/>
  <c r="E1055" i="7" s="1"/>
  <c r="D3065" i="7"/>
  <c r="E3065" i="7" s="1"/>
  <c r="D928" i="7"/>
  <c r="E928" i="7" s="1"/>
  <c r="D4927" i="7"/>
  <c r="E4927" i="7" s="1"/>
  <c r="D3846" i="7"/>
  <c r="E3846" i="7" s="1"/>
  <c r="D3970" i="7"/>
  <c r="E3970" i="7" s="1"/>
  <c r="D3910" i="7"/>
  <c r="E3910" i="7" s="1"/>
  <c r="D1302" i="7"/>
  <c r="E1302" i="7" s="1"/>
  <c r="D5085" i="7"/>
  <c r="E5085" i="7" s="1"/>
  <c r="D802" i="7"/>
  <c r="E802" i="7" s="1"/>
  <c r="D792" i="7"/>
  <c r="E792" i="7" s="1"/>
  <c r="D3066" i="7"/>
  <c r="E3066" i="7" s="1"/>
  <c r="D387" i="7"/>
  <c r="E387" i="7" s="1"/>
  <c r="D943" i="7"/>
  <c r="E943" i="7" s="1"/>
  <c r="D1349" i="7"/>
  <c r="E1349" i="7" s="1"/>
  <c r="D3735" i="7"/>
  <c r="E3735" i="7" s="1"/>
  <c r="D3235" i="7"/>
  <c r="E3235" i="7" s="1"/>
  <c r="D4366" i="7"/>
  <c r="E4366" i="7" s="1"/>
  <c r="D1554" i="7"/>
  <c r="E1554" i="7" s="1"/>
  <c r="D1948" i="7"/>
  <c r="E1948" i="7" s="1"/>
  <c r="D4668" i="7"/>
  <c r="E4668" i="7" s="1"/>
  <c r="D1537" i="7"/>
  <c r="E1537" i="7" s="1"/>
  <c r="D2072" i="7"/>
  <c r="E2072" i="7" s="1"/>
  <c r="D3658" i="7"/>
  <c r="E3658" i="7" s="1"/>
  <c r="D5033" i="7"/>
  <c r="E5033" i="7" s="1"/>
  <c r="D3821" i="7"/>
  <c r="E3821" i="7" s="1"/>
  <c r="D1775" i="7"/>
  <c r="E1775" i="7" s="1"/>
  <c r="D1074" i="7"/>
  <c r="E1074" i="7" s="1"/>
  <c r="D2081" i="7"/>
  <c r="E2081" i="7" s="1"/>
  <c r="D1209" i="7"/>
  <c r="E1209" i="7" s="1"/>
  <c r="D4518" i="7"/>
  <c r="E4518" i="7" s="1"/>
  <c r="D822" i="7"/>
  <c r="E822" i="7" s="1"/>
  <c r="D4611" i="7"/>
  <c r="E4611" i="7" s="1"/>
  <c r="D3372" i="7"/>
  <c r="E3372" i="7" s="1"/>
  <c r="D1178" i="7"/>
  <c r="E1178" i="7" s="1"/>
  <c r="D2947" i="7"/>
  <c r="E2947" i="7" s="1"/>
  <c r="D59" i="7"/>
  <c r="E59" i="7" s="1"/>
  <c r="D4094" i="7"/>
  <c r="E4094" i="7" s="1"/>
  <c r="D4098" i="7"/>
  <c r="E4098" i="7" s="1"/>
  <c r="D1750" i="7"/>
  <c r="E1750" i="7" s="1"/>
  <c r="D4197" i="7"/>
  <c r="E4197" i="7" s="1"/>
  <c r="D3621" i="7"/>
  <c r="E3621" i="7" s="1"/>
  <c r="D192" i="7"/>
  <c r="E192" i="7" s="1"/>
  <c r="D1722" i="7"/>
  <c r="E1722" i="7" s="1"/>
  <c r="D909" i="7"/>
  <c r="E909" i="7" s="1"/>
  <c r="D5064" i="7"/>
  <c r="E5064" i="7" s="1"/>
  <c r="D1318" i="7"/>
  <c r="E1318" i="7" s="1"/>
  <c r="D2305" i="7"/>
  <c r="E2305" i="7" s="1"/>
  <c r="D2296" i="7"/>
  <c r="E2296" i="7" s="1"/>
  <c r="D2537" i="7"/>
  <c r="E2537" i="7" s="1"/>
  <c r="D741" i="7"/>
  <c r="E741" i="7" s="1"/>
  <c r="D319" i="7"/>
  <c r="E319" i="7" s="1"/>
  <c r="D1272" i="7"/>
  <c r="E1272" i="7" s="1"/>
  <c r="D956" i="7"/>
  <c r="E956" i="7" s="1"/>
  <c r="D2495" i="7"/>
  <c r="E2495" i="7" s="1"/>
  <c r="D4215" i="7"/>
  <c r="E4215" i="7" s="1"/>
  <c r="D2589" i="7"/>
  <c r="E2589" i="7" s="1"/>
  <c r="D4556" i="7"/>
  <c r="E4556" i="7" s="1"/>
  <c r="D5103" i="7"/>
  <c r="E5103" i="7" s="1"/>
  <c r="D4461" i="7"/>
  <c r="E4461" i="7" s="1"/>
  <c r="D4503" i="7"/>
  <c r="E4503" i="7" s="1"/>
  <c r="D1718" i="7"/>
  <c r="E1718" i="7" s="1"/>
  <c r="D4087" i="7"/>
  <c r="E4087" i="7" s="1"/>
  <c r="D1376" i="7"/>
  <c r="E1376" i="7" s="1"/>
  <c r="D3566" i="7"/>
  <c r="E3566" i="7" s="1"/>
  <c r="D1191" i="7"/>
  <c r="E1191" i="7" s="1"/>
  <c r="D2675" i="7"/>
  <c r="E2675" i="7" s="1"/>
  <c r="D2660" i="7"/>
  <c r="E2660" i="7" s="1"/>
  <c r="D1645" i="7"/>
  <c r="E1645" i="7" s="1"/>
  <c r="D1922" i="7"/>
  <c r="E1922" i="7" s="1"/>
  <c r="D3398" i="7"/>
  <c r="E3398" i="7" s="1"/>
  <c r="D309" i="7"/>
  <c r="E309" i="7" s="1"/>
  <c r="D2403" i="7"/>
  <c r="E2403" i="7" s="1"/>
  <c r="D2977" i="7"/>
  <c r="E2977" i="7" s="1"/>
  <c r="D2113" i="7"/>
  <c r="E2113" i="7" s="1"/>
  <c r="D694" i="7"/>
  <c r="E694" i="7" s="1"/>
  <c r="D1311" i="7"/>
  <c r="E1311" i="7" s="1"/>
  <c r="D510" i="7"/>
  <c r="E510" i="7" s="1"/>
  <c r="D1208" i="7"/>
  <c r="E1208" i="7" s="1"/>
  <c r="D349" i="7"/>
  <c r="E349" i="7" s="1"/>
  <c r="D2643" i="7"/>
  <c r="E2643" i="7" s="1"/>
  <c r="D783" i="7"/>
  <c r="E783" i="7" s="1"/>
  <c r="D1875" i="7"/>
  <c r="E1875" i="7" s="1"/>
  <c r="D3256" i="7"/>
  <c r="E3256" i="7" s="1"/>
  <c r="D4403" i="7"/>
  <c r="E4403" i="7" s="1"/>
  <c r="D2871" i="7"/>
  <c r="E2871" i="7" s="1"/>
  <c r="D1532" i="7"/>
  <c r="E1532" i="7" s="1"/>
  <c r="D4824" i="7"/>
  <c r="E4824" i="7" s="1"/>
  <c r="D4939" i="7"/>
  <c r="E4939" i="7" s="1"/>
  <c r="D4637" i="7"/>
  <c r="E4637" i="7" s="1"/>
  <c r="D1621" i="7"/>
  <c r="E1621" i="7" s="1"/>
  <c r="D3485" i="7"/>
  <c r="E3485" i="7" s="1"/>
  <c r="D4919" i="7"/>
  <c r="E4919" i="7" s="1"/>
  <c r="D4040" i="7"/>
  <c r="E4040" i="7" s="1"/>
  <c r="D1265" i="7"/>
  <c r="E1265" i="7" s="1"/>
  <c r="D1137" i="7"/>
  <c r="E1137" i="7" s="1"/>
  <c r="D1495" i="7"/>
  <c r="E1495" i="7" s="1"/>
  <c r="D4676" i="7"/>
  <c r="E4676" i="7" s="1"/>
  <c r="D2430" i="7"/>
  <c r="E2430" i="7" s="1"/>
  <c r="D4862" i="7"/>
  <c r="E4862" i="7" s="1"/>
  <c r="D1371" i="7"/>
  <c r="E1371" i="7" s="1"/>
  <c r="D3055" i="7"/>
  <c r="E3055" i="7" s="1"/>
  <c r="D2753" i="7"/>
  <c r="E2753" i="7" s="1"/>
  <c r="D5090" i="7"/>
  <c r="E5090" i="7" s="1"/>
  <c r="D4725" i="7"/>
  <c r="E4725" i="7" s="1"/>
  <c r="D4180" i="7"/>
  <c r="E4180" i="7" s="1"/>
  <c r="D2147" i="7"/>
  <c r="E2147" i="7" s="1"/>
  <c r="D4600" i="7"/>
  <c r="E4600" i="7" s="1"/>
  <c r="D2991" i="7"/>
  <c r="E2991" i="7" s="1"/>
  <c r="D2698" i="7"/>
  <c r="E2698" i="7" s="1"/>
  <c r="D2039" i="7"/>
  <c r="E2039" i="7" s="1"/>
  <c r="D2097" i="7"/>
  <c r="E2097" i="7" s="1"/>
  <c r="D3622" i="7"/>
  <c r="E3622" i="7" s="1"/>
  <c r="D733" i="7"/>
  <c r="E733" i="7" s="1"/>
  <c r="D152" i="7"/>
  <c r="E152" i="7" s="1"/>
  <c r="D3290" i="7"/>
  <c r="E3290" i="7" s="1"/>
  <c r="D4632" i="7"/>
  <c r="E4632" i="7" s="1"/>
  <c r="D4196" i="7"/>
  <c r="E4196" i="7" s="1"/>
  <c r="D2202" i="7"/>
  <c r="E2202" i="7" s="1"/>
  <c r="D234" i="7"/>
  <c r="E234" i="7" s="1"/>
  <c r="D164" i="7"/>
  <c r="E164" i="7" s="1"/>
  <c r="D3314" i="7"/>
  <c r="E3314" i="7" s="1"/>
  <c r="D33" i="7"/>
  <c r="E33" i="7" s="1"/>
  <c r="D4510" i="7"/>
  <c r="E4510" i="7" s="1"/>
  <c r="D2123" i="7"/>
  <c r="E2123" i="7" s="1"/>
  <c r="D133" i="7"/>
  <c r="E133" i="7" s="1"/>
  <c r="D4283" i="7"/>
  <c r="E4283" i="7" s="1"/>
  <c r="D2637" i="7"/>
  <c r="E2637" i="7" s="1"/>
  <c r="D4000" i="7"/>
  <c r="E4000" i="7" s="1"/>
  <c r="D308" i="7"/>
  <c r="E308" i="7" s="1"/>
  <c r="D3069" i="7"/>
  <c r="E3069" i="7" s="1"/>
  <c r="D1419" i="7"/>
  <c r="E1419" i="7" s="1"/>
  <c r="D1755" i="7"/>
  <c r="E1755" i="7" s="1"/>
  <c r="D1910" i="7"/>
  <c r="E1910" i="7" s="1"/>
  <c r="D4730" i="7"/>
  <c r="E4730" i="7" s="1"/>
  <c r="D2937" i="7"/>
  <c r="E2937" i="7" s="1"/>
  <c r="D329" i="7"/>
  <c r="E329" i="7" s="1"/>
  <c r="D2015" i="7"/>
  <c r="E2015" i="7" s="1"/>
  <c r="D1506" i="7"/>
  <c r="E1506" i="7" s="1"/>
  <c r="D366" i="7"/>
  <c r="E366" i="7" s="1"/>
  <c r="D3950" i="7"/>
  <c r="E3950" i="7" s="1"/>
  <c r="D3363" i="7"/>
  <c r="E3363" i="7" s="1"/>
  <c r="D358" i="7"/>
  <c r="E358" i="7" s="1"/>
  <c r="D2094" i="7"/>
  <c r="E2094" i="7" s="1"/>
  <c r="D3011" i="7"/>
  <c r="E3011" i="7" s="1"/>
  <c r="D139" i="7"/>
  <c r="E139" i="7" s="1"/>
  <c r="D1917" i="7"/>
  <c r="E1917" i="7" s="1"/>
  <c r="D1771" i="7"/>
  <c r="E1771" i="7" s="1"/>
  <c r="D2668" i="7"/>
  <c r="E2668" i="7" s="1"/>
  <c r="D3857" i="7"/>
  <c r="E3857" i="7" s="1"/>
  <c r="D5022" i="7"/>
  <c r="E5022" i="7" s="1"/>
  <c r="D1806" i="7"/>
  <c r="E1806" i="7" s="1"/>
  <c r="D3317" i="7"/>
  <c r="E3317" i="7" s="1"/>
  <c r="D2298" i="7"/>
  <c r="E2298" i="7" s="1"/>
  <c r="D259" i="7"/>
  <c r="E259" i="7" s="1"/>
  <c r="D1410" i="7"/>
  <c r="E1410" i="7" s="1"/>
  <c r="D4034" i="7"/>
  <c r="E4034" i="7" s="1"/>
  <c r="D125" i="7"/>
  <c r="E125" i="7" s="1"/>
  <c r="D1081" i="7"/>
  <c r="E1081" i="7" s="1"/>
  <c r="D213" i="7"/>
  <c r="E213" i="7" s="1"/>
  <c r="D2590" i="7"/>
  <c r="E2590" i="7" s="1"/>
  <c r="D4780" i="7"/>
  <c r="E4780" i="7" s="1"/>
  <c r="D2844" i="7"/>
  <c r="E2844" i="7" s="1"/>
  <c r="D951" i="7"/>
  <c r="E951" i="7" s="1"/>
  <c r="D1549" i="7"/>
  <c r="E1549" i="7" s="1"/>
  <c r="D4246" i="7"/>
  <c r="E4246" i="7" s="1"/>
  <c r="D799" i="7"/>
  <c r="E799" i="7" s="1"/>
  <c r="D2687" i="7"/>
  <c r="E2687" i="7" s="1"/>
  <c r="D3895" i="7"/>
  <c r="E3895" i="7" s="1"/>
  <c r="D4904" i="7"/>
  <c r="E4904" i="7" s="1"/>
  <c r="D936" i="7"/>
  <c r="E936" i="7" s="1"/>
  <c r="D485" i="7"/>
  <c r="E485" i="7" s="1"/>
  <c r="D819" i="7"/>
  <c r="E819" i="7" s="1"/>
  <c r="D3288" i="7"/>
  <c r="E3288" i="7" s="1"/>
  <c r="D481" i="7"/>
  <c r="E481" i="7" s="1"/>
  <c r="D4234" i="7"/>
  <c r="E4234" i="7" s="1"/>
  <c r="D2600" i="7"/>
  <c r="E2600" i="7" s="1"/>
  <c r="D3273" i="7"/>
  <c r="E3273" i="7" s="1"/>
  <c r="D4785" i="7"/>
  <c r="E4785" i="7" s="1"/>
  <c r="D81" i="7"/>
  <c r="E81" i="7" s="1"/>
  <c r="D1571" i="7"/>
  <c r="E1571" i="7" s="1"/>
  <c r="D96" i="7"/>
  <c r="E96" i="7" s="1"/>
  <c r="D4132" i="7"/>
  <c r="E4132" i="7" s="1"/>
  <c r="D2972" i="7"/>
  <c r="E2972" i="7" s="1"/>
  <c r="D3122" i="7"/>
  <c r="E3122" i="7" s="1"/>
  <c r="D818" i="7"/>
  <c r="E818" i="7" s="1"/>
  <c r="D1851" i="7"/>
  <c r="E1851" i="7" s="1"/>
  <c r="D2797" i="7"/>
  <c r="E2797" i="7" s="1"/>
  <c r="D2110" i="7"/>
  <c r="E2110" i="7" s="1"/>
  <c r="D2513" i="7"/>
  <c r="E2513" i="7" s="1"/>
  <c r="D1104" i="7"/>
  <c r="E1104" i="7" s="1"/>
  <c r="D3714" i="7"/>
  <c r="E3714" i="7" s="1"/>
  <c r="D1905" i="7"/>
  <c r="E1905" i="7" s="1"/>
  <c r="D4456" i="7"/>
  <c r="E4456" i="7" s="1"/>
  <c r="D4432" i="7"/>
  <c r="E4432" i="7" s="1"/>
  <c r="D1590" i="7"/>
  <c r="E1590" i="7" s="1"/>
  <c r="D4496" i="7"/>
  <c r="E4496" i="7" s="1"/>
  <c r="D4394" i="7"/>
  <c r="E4394" i="7" s="1"/>
  <c r="D1498" i="7"/>
  <c r="E1498" i="7" s="1"/>
  <c r="D3478" i="7"/>
  <c r="E3478" i="7" s="1"/>
  <c r="D3008" i="7"/>
  <c r="E3008" i="7" s="1"/>
  <c r="D5086" i="7"/>
  <c r="E5086" i="7" s="1"/>
  <c r="D435" i="7"/>
  <c r="E435" i="7" s="1"/>
  <c r="D4773" i="7"/>
  <c r="E4773" i="7" s="1"/>
  <c r="D5026" i="7"/>
  <c r="E5026" i="7" s="1"/>
  <c r="D3885" i="7"/>
  <c r="E3885" i="7" s="1"/>
  <c r="D3281" i="7"/>
  <c r="E3281" i="7" s="1"/>
  <c r="D1850" i="7"/>
  <c r="E1850" i="7" s="1"/>
  <c r="D2134" i="7"/>
  <c r="E2134" i="7" s="1"/>
  <c r="D2761" i="7"/>
  <c r="E2761" i="7" s="1"/>
  <c r="D3995" i="7"/>
  <c r="E3995" i="7" s="1"/>
  <c r="D277" i="7"/>
  <c r="E277" i="7" s="1"/>
  <c r="D4053" i="7"/>
  <c r="E4053" i="7" s="1"/>
  <c r="D2750" i="7"/>
  <c r="E2750" i="7" s="1"/>
  <c r="D2451" i="7"/>
  <c r="E2451" i="7" s="1"/>
  <c r="D3155" i="7"/>
  <c r="E3155" i="7" s="1"/>
  <c r="D454" i="7"/>
  <c r="E454" i="7" s="1"/>
  <c r="D2928" i="7"/>
  <c r="E2928" i="7" s="1"/>
  <c r="D3299" i="7"/>
  <c r="E3299" i="7" s="1"/>
  <c r="D2692" i="7"/>
  <c r="E2692" i="7" s="1"/>
  <c r="D1409" i="7"/>
  <c r="E1409" i="7" s="1"/>
  <c r="D4908" i="7"/>
  <c r="E4908" i="7" s="1"/>
  <c r="D2818" i="7"/>
  <c r="E2818" i="7" s="1"/>
  <c r="D3978" i="7"/>
  <c r="E3978" i="7" s="1"/>
  <c r="D3267" i="7"/>
  <c r="E3267" i="7" s="1"/>
  <c r="D1609" i="7"/>
  <c r="E1609" i="7" s="1"/>
  <c r="D3408" i="7"/>
  <c r="E3408" i="7" s="1"/>
  <c r="D2162" i="7"/>
  <c r="E2162" i="7" s="1"/>
  <c r="D90" i="7"/>
  <c r="E90" i="7" s="1"/>
  <c r="D1024" i="7"/>
  <c r="E1024" i="7" s="1"/>
  <c r="D688" i="7"/>
  <c r="E688" i="7" s="1"/>
  <c r="D1730" i="7"/>
  <c r="E1730" i="7" s="1"/>
  <c r="D958" i="7"/>
  <c r="E958" i="7" s="1"/>
  <c r="D4500" i="7"/>
  <c r="E4500" i="7" s="1"/>
  <c r="D1573" i="7"/>
  <c r="E1573" i="7" s="1"/>
  <c r="D750" i="7"/>
  <c r="E750" i="7" s="1"/>
  <c r="D3510" i="7"/>
  <c r="E3510" i="7" s="1"/>
  <c r="D913" i="7"/>
  <c r="E913" i="7" s="1"/>
  <c r="D3285" i="7"/>
  <c r="E3285" i="7" s="1"/>
  <c r="D1770" i="7"/>
  <c r="E1770" i="7" s="1"/>
  <c r="D1807" i="7"/>
  <c r="E1807" i="7" s="1"/>
  <c r="D4302" i="7"/>
  <c r="E4302" i="7" s="1"/>
  <c r="D935" i="7"/>
  <c r="E935" i="7" s="1"/>
  <c r="D808" i="7"/>
  <c r="E808" i="7" s="1"/>
  <c r="D2227" i="7"/>
  <c r="E2227" i="7" s="1"/>
  <c r="D3517" i="7"/>
  <c r="E3517" i="7" s="1"/>
  <c r="D4476" i="7"/>
  <c r="E4476" i="7" s="1"/>
  <c r="D3674" i="7"/>
  <c r="E3674" i="7" s="1"/>
  <c r="D1394" i="7"/>
  <c r="E1394" i="7" s="1"/>
  <c r="D1570" i="7"/>
  <c r="E1570" i="7" s="1"/>
  <c r="D4482" i="7"/>
  <c r="E4482" i="7" s="1"/>
  <c r="D774" i="7"/>
  <c r="E774" i="7" s="1"/>
  <c r="D3062" i="7"/>
  <c r="E3062" i="7" s="1"/>
  <c r="D2018" i="7"/>
  <c r="E2018" i="7" s="1"/>
  <c r="D20" i="7"/>
  <c r="E20" i="7" s="1"/>
  <c r="D2749" i="7"/>
  <c r="E2749" i="7" s="1"/>
  <c r="D1960" i="7"/>
  <c r="E1960" i="7" s="1"/>
  <c r="D4995" i="7"/>
  <c r="E4995" i="7" s="1"/>
  <c r="D614" i="7"/>
  <c r="E614" i="7" s="1"/>
  <c r="D1899" i="7"/>
  <c r="E1899" i="7" s="1"/>
  <c r="D3462" i="7"/>
  <c r="E3462" i="7" s="1"/>
  <c r="D3419" i="7"/>
  <c r="E3419" i="7" s="1"/>
  <c r="D4575" i="7"/>
  <c r="E4575" i="7" s="1"/>
  <c r="D2313" i="7"/>
  <c r="E2313" i="7" s="1"/>
  <c r="D4238" i="7"/>
  <c r="E4238" i="7" s="1"/>
  <c r="D3619" i="7"/>
  <c r="E3619" i="7" s="1"/>
  <c r="D1715" i="7"/>
  <c r="E1715" i="7" s="1"/>
  <c r="D3935" i="7"/>
  <c r="E3935" i="7" s="1"/>
  <c r="D1589" i="7"/>
  <c r="E1589" i="7" s="1"/>
  <c r="D3618" i="7"/>
  <c r="E3618" i="7" s="1"/>
  <c r="D30" i="7"/>
  <c r="E30" i="7" s="1"/>
  <c r="D1696" i="7"/>
  <c r="E1696" i="7" s="1"/>
  <c r="D2792" i="7"/>
  <c r="E2792" i="7" s="1"/>
  <c r="D3721" i="7"/>
  <c r="E3721" i="7" s="1"/>
  <c r="D2930" i="7"/>
  <c r="E2930" i="7" s="1"/>
  <c r="D892" i="7"/>
  <c r="E892" i="7" s="1"/>
  <c r="D3279" i="7"/>
  <c r="E3279" i="7" s="1"/>
  <c r="D54" i="7"/>
  <c r="E54" i="7" s="1"/>
  <c r="D2260" i="7"/>
  <c r="E2260" i="7" s="1"/>
  <c r="D1940" i="7"/>
  <c r="E1940" i="7" s="1"/>
  <c r="D5038" i="7"/>
  <c r="E5038" i="7" s="1"/>
  <c r="D4152" i="7"/>
  <c r="E4152" i="7" s="1"/>
  <c r="D1947" i="7"/>
  <c r="E1947" i="7" s="1"/>
  <c r="D2904" i="7"/>
  <c r="E2904" i="7" s="1"/>
  <c r="D260" i="7"/>
  <c r="E260" i="7" s="1"/>
  <c r="D2299" i="7"/>
  <c r="E2299" i="7" s="1"/>
  <c r="D4702" i="7"/>
  <c r="E4702" i="7" s="1"/>
  <c r="D270" i="7"/>
  <c r="E270" i="7" s="1"/>
  <c r="D1119" i="7"/>
  <c r="E1119" i="7" s="1"/>
  <c r="D457" i="7"/>
  <c r="E457" i="7" s="1"/>
  <c r="D1193" i="7"/>
  <c r="E1193" i="7" s="1"/>
  <c r="D4859" i="7"/>
  <c r="E4859" i="7" s="1"/>
  <c r="D2254" i="7"/>
  <c r="E2254" i="7" s="1"/>
  <c r="D1379" i="7"/>
  <c r="E1379" i="7" s="1"/>
  <c r="D440" i="7"/>
  <c r="E440" i="7" s="1"/>
  <c r="D2462" i="7"/>
  <c r="E2462" i="7" s="1"/>
  <c r="D3113" i="7"/>
  <c r="E3113" i="7" s="1"/>
  <c r="D4884" i="7"/>
  <c r="E4884" i="7" s="1"/>
  <c r="D4480" i="7"/>
  <c r="E4480" i="7" s="1"/>
  <c r="D173" i="7"/>
  <c r="E173" i="7" s="1"/>
  <c r="D171" i="7"/>
  <c r="E171" i="7" s="1"/>
  <c r="D3693" i="7"/>
  <c r="E3693" i="7" s="1"/>
  <c r="D2155" i="7"/>
  <c r="E2155" i="7" s="1"/>
  <c r="D2187" i="7"/>
  <c r="E2187" i="7" s="1"/>
  <c r="D697" i="7"/>
  <c r="E697" i="7" s="1"/>
  <c r="D3498" i="7"/>
  <c r="E3498" i="7" s="1"/>
  <c r="D898" i="7"/>
  <c r="E898" i="7" s="1"/>
  <c r="D536" i="7"/>
  <c r="E536" i="7" s="1"/>
  <c r="D1234" i="7"/>
  <c r="E1234" i="7" s="1"/>
  <c r="D5065" i="7"/>
  <c r="E5065" i="7" s="1"/>
  <c r="D1163" i="7"/>
  <c r="E1163" i="7" s="1"/>
  <c r="D2250" i="7"/>
  <c r="E2250" i="7" s="1"/>
  <c r="D1490" i="7"/>
  <c r="E1490" i="7" s="1"/>
  <c r="D448" i="7"/>
  <c r="E448" i="7" s="1"/>
  <c r="D4290" i="7"/>
  <c r="E4290" i="7" s="1"/>
  <c r="D2518" i="7"/>
  <c r="E2518" i="7" s="1"/>
  <c r="D4918" i="7"/>
  <c r="E4918" i="7" s="1"/>
  <c r="D1361" i="7"/>
  <c r="E1361" i="7" s="1"/>
  <c r="D1979" i="7"/>
  <c r="E1979" i="7" s="1"/>
  <c r="D1215" i="7"/>
  <c r="E1215" i="7" s="1"/>
  <c r="D2563" i="7"/>
  <c r="E2563" i="7" s="1"/>
  <c r="D1456" i="7"/>
  <c r="E1456" i="7" s="1"/>
  <c r="D2954" i="7"/>
  <c r="E2954" i="7" s="1"/>
  <c r="D2981" i="7"/>
  <c r="E2981" i="7" s="1"/>
  <c r="D2585" i="7"/>
  <c r="E2585" i="7" s="1"/>
  <c r="D2037" i="7"/>
  <c r="E2037" i="7" s="1"/>
  <c r="D1516" i="7"/>
  <c r="E1516" i="7" s="1"/>
  <c r="D4879" i="7"/>
  <c r="E4879" i="7" s="1"/>
  <c r="D939" i="7"/>
  <c r="E939" i="7" s="1"/>
  <c r="D4097" i="7"/>
  <c r="E4097" i="7" s="1"/>
  <c r="D1187" i="7"/>
  <c r="E1187" i="7" s="1"/>
  <c r="D3346" i="7"/>
  <c r="E3346" i="7" s="1"/>
  <c r="D2378" i="7"/>
  <c r="E2378" i="7" s="1"/>
  <c r="D4069" i="7"/>
  <c r="E4069" i="7" s="1"/>
  <c r="D4527" i="7"/>
  <c r="E4527" i="7" s="1"/>
  <c r="D3643" i="7"/>
  <c r="E3643" i="7" s="1"/>
  <c r="D2441" i="7"/>
  <c r="E2441" i="7" s="1"/>
  <c r="D3887" i="7"/>
  <c r="E3887" i="7" s="1"/>
  <c r="D151" i="7"/>
  <c r="E151" i="7" s="1"/>
  <c r="D2948" i="7"/>
  <c r="E2948" i="7" s="1"/>
  <c r="D806" i="7"/>
  <c r="E806" i="7" s="1"/>
  <c r="D1427" i="7"/>
  <c r="E1427" i="7" s="1"/>
  <c r="D3951" i="7"/>
  <c r="E3951" i="7" s="1"/>
  <c r="D1297" i="7"/>
  <c r="E1297" i="7" s="1"/>
  <c r="D3456" i="7"/>
  <c r="E3456" i="7" s="1"/>
  <c r="D787" i="7"/>
  <c r="E787" i="7" s="1"/>
  <c r="D2297" i="7"/>
  <c r="E2297" i="7" s="1"/>
  <c r="D3022" i="7"/>
  <c r="E3022" i="7" s="1"/>
  <c r="D3123" i="7"/>
  <c r="E3123" i="7" s="1"/>
  <c r="D4888" i="7"/>
  <c r="E4888" i="7" s="1"/>
  <c r="D2126" i="7"/>
  <c r="E2126" i="7" s="1"/>
  <c r="D4089" i="7"/>
  <c r="E4089" i="7" s="1"/>
  <c r="D2432" i="7"/>
  <c r="E2432" i="7" s="1"/>
  <c r="D4699" i="7"/>
  <c r="E4699" i="7" s="1"/>
  <c r="D3640" i="7"/>
  <c r="E3640" i="7" s="1"/>
  <c r="D416" i="7"/>
  <c r="E416" i="7" s="1"/>
  <c r="D1167" i="7"/>
  <c r="E1167" i="7" s="1"/>
  <c r="D2848" i="7"/>
  <c r="E2848" i="7" s="1"/>
  <c r="D3946" i="7"/>
  <c r="E3946" i="7" s="1"/>
  <c r="D2771" i="7"/>
  <c r="E2771" i="7" s="1"/>
  <c r="D268" i="7"/>
  <c r="E268" i="7" s="1"/>
  <c r="D1275" i="7"/>
  <c r="E1275" i="7" s="1"/>
  <c r="D2264" i="7"/>
  <c r="E2264" i="7" s="1"/>
  <c r="D4011" i="7"/>
  <c r="E4011" i="7" s="1"/>
  <c r="D4100" i="7"/>
  <c r="E4100" i="7" s="1"/>
  <c r="D563" i="7"/>
  <c r="E563" i="7" s="1"/>
  <c r="D765" i="7"/>
  <c r="E765" i="7" s="1"/>
  <c r="D4979" i="7"/>
  <c r="E4979" i="7" s="1"/>
  <c r="D2499" i="7"/>
  <c r="E2499" i="7" s="1"/>
  <c r="D3684" i="7"/>
  <c r="E3684" i="7" s="1"/>
  <c r="D1429" i="7"/>
  <c r="E1429" i="7" s="1"/>
  <c r="D267" i="7"/>
  <c r="E267" i="7" s="1"/>
  <c r="D4437" i="7"/>
  <c r="E4437" i="7" s="1"/>
  <c r="D717" i="7"/>
  <c r="E717" i="7" s="1"/>
  <c r="D4266" i="7"/>
  <c r="E4266" i="7" s="1"/>
  <c r="D1029" i="7"/>
  <c r="E1029" i="7" s="1"/>
  <c r="D3856" i="7"/>
  <c r="E3856" i="7" s="1"/>
  <c r="D3854" i="7"/>
  <c r="E3854" i="7" s="1"/>
  <c r="D2022" i="7"/>
  <c r="E2022" i="7" s="1"/>
  <c r="D4745" i="7"/>
  <c r="E4745" i="7" s="1"/>
  <c r="D2935" i="7"/>
  <c r="E2935" i="7" s="1"/>
  <c r="D1108" i="7"/>
  <c r="E1108" i="7" s="1"/>
  <c r="D2309" i="7"/>
  <c r="E2309" i="7" s="1"/>
  <c r="D3905" i="7"/>
  <c r="E3905" i="7" s="1"/>
  <c r="D3553" i="7"/>
  <c r="E3553" i="7" s="1"/>
  <c r="D183" i="7"/>
  <c r="E183" i="7" s="1"/>
  <c r="D1046" i="7"/>
  <c r="E1046" i="7" s="1"/>
  <c r="D3579" i="7"/>
  <c r="E3579" i="7" s="1"/>
  <c r="D1343" i="7"/>
  <c r="E1343" i="7" s="1"/>
  <c r="D190" i="7"/>
  <c r="E190" i="7" s="1"/>
  <c r="D4378" i="7"/>
  <c r="E4378" i="7" s="1"/>
  <c r="D4485" i="7"/>
  <c r="E4485" i="7" s="1"/>
  <c r="D4070" i="7"/>
  <c r="E4070" i="7" s="1"/>
  <c r="D1684" i="7"/>
  <c r="E1684" i="7" s="1"/>
  <c r="D3320" i="7"/>
  <c r="E3320" i="7" s="1"/>
  <c r="D3357" i="7"/>
  <c r="E3357" i="7" s="1"/>
  <c r="D5036" i="7"/>
  <c r="E5036" i="7" s="1"/>
  <c r="D4825" i="7"/>
  <c r="E4825" i="7" s="1"/>
  <c r="D3615" i="7"/>
  <c r="E3615" i="7" s="1"/>
  <c r="D4030" i="7"/>
  <c r="E4030" i="7" s="1"/>
  <c r="D2965" i="7"/>
  <c r="E2965" i="7" s="1"/>
  <c r="D4797" i="7"/>
  <c r="E4797" i="7" s="1"/>
  <c r="D4163" i="7"/>
  <c r="E4163" i="7" s="1"/>
  <c r="D1603" i="7"/>
  <c r="E1603" i="7" s="1"/>
  <c r="D143" i="7"/>
  <c r="E143" i="7" s="1"/>
  <c r="D3272" i="7"/>
  <c r="E3272" i="7" s="1"/>
  <c r="D3764" i="7"/>
  <c r="E3764" i="7" s="1"/>
  <c r="D3421" i="7"/>
  <c r="E3421" i="7" s="1"/>
  <c r="D2823" i="7"/>
  <c r="E2823" i="7" s="1"/>
  <c r="D4310" i="7"/>
  <c r="E4310" i="7" s="1"/>
  <c r="D2194" i="7"/>
  <c r="E2194" i="7" s="1"/>
  <c r="D2951" i="7"/>
  <c r="E2951" i="7" s="1"/>
  <c r="D639" i="7"/>
  <c r="E639" i="7" s="1"/>
  <c r="D3054" i="7"/>
  <c r="E3054" i="7" s="1"/>
  <c r="D102" i="7"/>
  <c r="E102" i="7" s="1"/>
  <c r="D8" i="7"/>
  <c r="E8" i="7" s="1"/>
  <c r="D1124" i="7"/>
  <c r="E1124" i="7" s="1"/>
  <c r="D2360" i="7"/>
  <c r="E2360" i="7" s="1"/>
  <c r="D328" i="7"/>
  <c r="E328" i="7" s="1"/>
  <c r="D347" i="7"/>
  <c r="E347" i="7" s="1"/>
  <c r="D4710" i="7"/>
  <c r="E4710" i="7" s="1"/>
  <c r="D2165" i="7"/>
  <c r="E2165" i="7" s="1"/>
  <c r="D1777" i="7"/>
  <c r="E1777" i="7" s="1"/>
  <c r="D2565" i="7"/>
  <c r="E2565" i="7" s="1"/>
  <c r="D236" i="7"/>
  <c r="E236" i="7" s="1"/>
  <c r="D254" i="7"/>
  <c r="E254" i="7" s="1"/>
  <c r="D1147" i="7"/>
  <c r="E1147" i="7" s="1"/>
  <c r="D1276" i="7"/>
  <c r="E1276" i="7" s="1"/>
  <c r="D4893" i="7"/>
  <c r="E4893" i="7" s="1"/>
  <c r="D4225" i="7"/>
  <c r="E4225" i="7" s="1"/>
  <c r="D4957" i="7"/>
  <c r="E4957" i="7" s="1"/>
  <c r="D5089" i="7"/>
  <c r="E5089" i="7" s="1"/>
  <c r="D3154" i="7"/>
  <c r="E3154" i="7" s="1"/>
  <c r="D2838" i="7"/>
  <c r="E2838" i="7" s="1"/>
  <c r="D2721" i="7"/>
  <c r="E2721" i="7" s="1"/>
  <c r="D3973" i="7"/>
  <c r="E3973" i="7" s="1"/>
  <c r="D2028" i="7"/>
  <c r="E2028" i="7" s="1"/>
  <c r="D4664" i="7"/>
  <c r="E4664" i="7" s="1"/>
  <c r="D3543" i="7"/>
  <c r="E3543" i="7" s="1"/>
  <c r="D4046" i="7"/>
  <c r="E4046" i="7" s="1"/>
  <c r="D2103" i="7"/>
  <c r="E2103" i="7" s="1"/>
  <c r="D3428" i="7"/>
  <c r="E3428" i="7" s="1"/>
  <c r="D4370" i="7"/>
  <c r="E4370" i="7" s="1"/>
  <c r="D2790" i="7"/>
  <c r="E2790" i="7" s="1"/>
  <c r="D3814" i="7"/>
  <c r="E3814" i="7" s="1"/>
  <c r="D5019" i="7"/>
  <c r="E5019" i="7" s="1"/>
  <c r="D3492" i="7"/>
  <c r="E3492" i="7" s="1"/>
  <c r="D4389" i="7"/>
  <c r="E4389" i="7" s="1"/>
  <c r="D1353" i="7"/>
  <c r="E1353" i="7" s="1"/>
  <c r="D5058" i="7"/>
  <c r="E5058" i="7" s="1"/>
  <c r="D4449" i="7"/>
  <c r="E4449" i="7" s="1"/>
  <c r="D2168" i="7"/>
  <c r="E2168" i="7" s="1"/>
  <c r="D4873" i="7"/>
  <c r="E4873" i="7" s="1"/>
  <c r="D735" i="7"/>
  <c r="E735" i="7" s="1"/>
  <c r="D3868" i="7"/>
  <c r="E3868" i="7" s="1"/>
  <c r="D3306" i="7"/>
  <c r="E3306" i="7" s="1"/>
  <c r="D3261" i="7"/>
  <c r="E3261" i="7" s="1"/>
  <c r="D335" i="7"/>
  <c r="E335" i="7" s="1"/>
  <c r="D304" i="7"/>
  <c r="E304" i="7" s="1"/>
  <c r="D4673" i="7"/>
  <c r="E4673" i="7" s="1"/>
  <c r="D197" i="7"/>
  <c r="E197" i="7" s="1"/>
  <c r="D1951" i="7"/>
  <c r="E1951" i="7" s="1"/>
  <c r="D2112" i="7"/>
  <c r="E2112" i="7" s="1"/>
  <c r="D903" i="7"/>
  <c r="E903" i="7" s="1"/>
  <c r="D450" i="7"/>
  <c r="E450" i="7" s="1"/>
  <c r="D527" i="7"/>
  <c r="E527" i="7" s="1"/>
  <c r="D5048" i="7"/>
  <c r="E5048" i="7" s="1"/>
  <c r="D3199" i="7"/>
  <c r="E3199" i="7" s="1"/>
  <c r="D2478" i="7"/>
  <c r="E2478" i="7" s="1"/>
  <c r="D2198" i="7"/>
  <c r="E2198" i="7" s="1"/>
  <c r="D4382" i="7"/>
  <c r="E4382" i="7" s="1"/>
  <c r="D2870" i="7"/>
  <c r="E2870" i="7" s="1"/>
  <c r="D4080" i="7"/>
  <c r="E4080" i="7" s="1"/>
  <c r="D1627" i="7"/>
  <c r="E1627" i="7" s="1"/>
  <c r="D241" i="7"/>
  <c r="E241" i="7" s="1"/>
  <c r="D4226" i="7"/>
  <c r="E4226" i="7" s="1"/>
  <c r="D6" i="7"/>
  <c r="E6" i="7" s="1"/>
  <c r="D2720" i="7"/>
  <c r="E2720" i="7" s="1"/>
  <c r="D3190" i="7"/>
  <c r="E3190" i="7" s="1"/>
  <c r="D664" i="7"/>
  <c r="E664" i="7" s="1"/>
  <c r="D3642" i="7"/>
  <c r="E3642" i="7" s="1"/>
  <c r="D5100" i="7"/>
  <c r="E5100" i="7" s="1"/>
  <c r="D345" i="7"/>
  <c r="E345" i="7" s="1"/>
  <c r="D524" i="7"/>
  <c r="E524" i="7" s="1"/>
  <c r="D3675" i="7"/>
  <c r="E3675" i="7" s="1"/>
  <c r="D4058" i="7"/>
  <c r="E4058" i="7" s="1"/>
  <c r="D215" i="7"/>
  <c r="E215" i="7" s="1"/>
  <c r="D4592" i="7"/>
  <c r="E4592" i="7" s="1"/>
  <c r="D2257" i="7"/>
  <c r="E2257" i="7" s="1"/>
  <c r="D3423" i="7"/>
  <c r="E3423" i="7" s="1"/>
  <c r="D1597" i="7"/>
  <c r="E1597" i="7" s="1"/>
  <c r="D915" i="7"/>
  <c r="E915" i="7" s="1"/>
  <c r="D4895" i="7"/>
  <c r="E4895" i="7" s="1"/>
  <c r="D2172" i="7"/>
  <c r="E2172" i="7" s="1"/>
  <c r="D4157" i="7"/>
  <c r="E4157" i="7" s="1"/>
  <c r="D4803" i="7"/>
  <c r="E4803" i="7" s="1"/>
  <c r="D3988" i="7"/>
  <c r="E3988" i="7" s="1"/>
  <c r="D3741" i="7"/>
  <c r="E3741" i="7" s="1"/>
  <c r="D634" i="7"/>
  <c r="E634" i="7" s="1"/>
  <c r="D2387" i="7"/>
  <c r="E2387" i="7" s="1"/>
  <c r="D4037" i="7"/>
  <c r="E4037" i="7" s="1"/>
  <c r="D2742" i="7"/>
  <c r="E2742" i="7" s="1"/>
  <c r="D3111" i="7"/>
  <c r="E3111" i="7" s="1"/>
  <c r="D3679" i="7"/>
  <c r="E3679" i="7" s="1"/>
  <c r="D4372" i="7"/>
  <c r="E4372" i="7" s="1"/>
  <c r="D2528" i="7"/>
  <c r="E2528" i="7" s="1"/>
  <c r="D4025" i="7"/>
  <c r="E4025" i="7" s="1"/>
  <c r="D4519" i="7"/>
  <c r="E4519" i="7" s="1"/>
  <c r="D3102" i="7"/>
  <c r="E3102" i="7" s="1"/>
  <c r="D2546" i="7"/>
  <c r="E2546" i="7" s="1"/>
  <c r="D2847" i="7"/>
  <c r="E2847" i="7" s="1"/>
  <c r="D832" i="7"/>
  <c r="E832" i="7" s="1"/>
  <c r="D2057" i="7"/>
  <c r="E2057" i="7" s="1"/>
  <c r="D572" i="7"/>
  <c r="E572" i="7" s="1"/>
  <c r="D3345" i="7"/>
  <c r="E3345" i="7" s="1"/>
  <c r="D4381" i="7"/>
  <c r="E4381" i="7" s="1"/>
  <c r="D3680" i="7"/>
  <c r="E3680" i="7" s="1"/>
  <c r="D497" i="7"/>
  <c r="E497" i="7" s="1"/>
  <c r="D2497" i="7"/>
  <c r="E2497" i="7" s="1"/>
  <c r="D2160" i="7"/>
  <c r="E2160" i="7" s="1"/>
  <c r="D1360" i="7"/>
  <c r="E1360" i="7" s="1"/>
  <c r="D3627" i="7"/>
  <c r="E3627" i="7" s="1"/>
  <c r="D4321" i="7"/>
  <c r="E4321" i="7" s="1"/>
  <c r="D2746" i="7"/>
  <c r="E2746" i="7" s="1"/>
  <c r="D3603" i="7"/>
  <c r="E3603" i="7" s="1"/>
  <c r="D3175" i="7"/>
  <c r="E3175" i="7" s="1"/>
  <c r="D4241" i="7"/>
  <c r="E4241" i="7" s="1"/>
  <c r="D912" i="7"/>
  <c r="E912" i="7" s="1"/>
  <c r="D518" i="7"/>
  <c r="E518" i="7" s="1"/>
  <c r="D5072" i="7"/>
  <c r="E5072" i="7" s="1"/>
  <c r="D1693" i="7"/>
  <c r="E1693" i="7" s="1"/>
  <c r="D4965" i="7"/>
  <c r="E4965" i="7" s="1"/>
  <c r="D1505" i="7"/>
  <c r="E1505" i="7" s="1"/>
  <c r="D1286" i="7"/>
  <c r="E1286" i="7" s="1"/>
  <c r="D4498" i="7"/>
  <c r="E4498" i="7" s="1"/>
  <c r="D3843" i="7"/>
  <c r="E3843" i="7" s="1"/>
  <c r="D4460" i="7"/>
  <c r="E4460" i="7" s="1"/>
  <c r="D4885" i="7"/>
  <c r="E4885" i="7" s="1"/>
  <c r="D1758" i="7"/>
  <c r="E1758" i="7" s="1"/>
  <c r="D3309" i="7"/>
  <c r="E3309" i="7" s="1"/>
  <c r="D1735" i="7"/>
  <c r="E1735" i="7" s="1"/>
  <c r="D1345" i="7"/>
  <c r="E1345" i="7" s="1"/>
  <c r="D1288" i="7"/>
  <c r="E1288" i="7" s="1"/>
  <c r="D4883" i="7"/>
  <c r="E4883" i="7" s="1"/>
  <c r="D3442" i="7"/>
  <c r="E3442" i="7" s="1"/>
  <c r="D2816" i="7"/>
  <c r="E2816" i="7" s="1"/>
  <c r="D3690" i="7"/>
  <c r="E3690" i="7" s="1"/>
  <c r="D1306" i="7"/>
  <c r="E1306" i="7" s="1"/>
  <c r="D770" i="7"/>
  <c r="E770" i="7" s="1"/>
  <c r="D2788" i="7"/>
  <c r="E2788" i="7" s="1"/>
  <c r="D3334" i="7"/>
  <c r="E3334" i="7" s="1"/>
  <c r="D4341" i="7"/>
  <c r="E4341" i="7" s="1"/>
  <c r="D3509" i="7"/>
  <c r="E3509" i="7" s="1"/>
  <c r="D1401" i="7"/>
  <c r="E1401" i="7" s="1"/>
  <c r="D3920" i="7"/>
  <c r="E3920" i="7" s="1"/>
  <c r="D1078" i="7"/>
  <c r="E1078" i="7" s="1"/>
  <c r="D409" i="7"/>
  <c r="E409" i="7" s="1"/>
  <c r="D4943" i="7"/>
  <c r="E4943" i="7" s="1"/>
  <c r="D3333" i="7"/>
  <c r="E3333" i="7" s="1"/>
  <c r="D5041" i="7"/>
  <c r="E5041" i="7" s="1"/>
  <c r="D1135" i="7"/>
  <c r="E1135" i="7" s="1"/>
  <c r="D4842" i="7"/>
  <c r="E4842" i="7" s="1"/>
  <c r="D3979" i="7"/>
  <c r="E3979" i="7" s="1"/>
  <c r="D4005" i="7"/>
  <c r="E4005" i="7" s="1"/>
  <c r="D3924" i="7"/>
  <c r="E3924" i="7" s="1"/>
  <c r="D1058" i="7"/>
  <c r="E1058" i="7" s="1"/>
  <c r="D2449" i="7"/>
  <c r="E2449" i="7" s="1"/>
  <c r="D4912" i="7"/>
  <c r="E4912" i="7" s="1"/>
  <c r="D4515" i="7"/>
  <c r="E4515" i="7" s="1"/>
  <c r="D589" i="7"/>
  <c r="E589" i="7" s="1"/>
  <c r="D1829" i="7"/>
  <c r="E1829" i="7" s="1"/>
  <c r="D904" i="7"/>
  <c r="E904" i="7" s="1"/>
  <c r="D3631" i="7"/>
  <c r="E3631" i="7" s="1"/>
  <c r="D3765" i="7"/>
  <c r="E3765" i="7" s="1"/>
  <c r="D4424" i="7"/>
  <c r="E4424" i="7" s="1"/>
  <c r="D4645" i="7"/>
  <c r="E4645" i="7" s="1"/>
  <c r="D4805" i="7"/>
  <c r="E4805" i="7" s="1"/>
  <c r="D2880" i="7"/>
  <c r="E2880" i="7" s="1"/>
  <c r="D3963" i="7"/>
  <c r="E3963" i="7" s="1"/>
  <c r="D4402" i="7"/>
  <c r="E4402" i="7" s="1"/>
  <c r="D1161" i="7"/>
  <c r="E1161" i="7" s="1"/>
  <c r="D4312" i="7"/>
  <c r="E4312" i="7" s="1"/>
  <c r="D1454" i="7"/>
  <c r="E1454" i="7" s="1"/>
  <c r="D1396" i="7"/>
  <c r="E1396" i="7" s="1"/>
  <c r="D4764" i="7"/>
  <c r="E4764" i="7" s="1"/>
  <c r="D4746" i="7"/>
  <c r="E4746" i="7" s="1"/>
  <c r="D3815" i="7"/>
  <c r="E3815" i="7" s="1"/>
  <c r="D2368" i="7"/>
  <c r="E2368" i="7" s="1"/>
  <c r="D4598" i="7"/>
  <c r="E4598" i="7" s="1"/>
  <c r="D3449" i="7"/>
  <c r="E3449" i="7" s="1"/>
  <c r="D3374" i="7"/>
  <c r="E3374" i="7" s="1"/>
  <c r="D825" i="7"/>
  <c r="E825" i="7" s="1"/>
  <c r="D4914" i="7"/>
  <c r="E4914" i="7" s="1"/>
  <c r="D4910" i="7"/>
  <c r="E4910" i="7" s="1"/>
  <c r="D4489" i="7"/>
  <c r="E4489" i="7" s="1"/>
  <c r="D1098" i="7"/>
  <c r="E1098" i="7" s="1"/>
  <c r="D2401" i="7"/>
  <c r="E2401" i="7" s="1"/>
  <c r="D1673" i="7"/>
  <c r="E1673" i="7" s="1"/>
  <c r="D3770" i="7"/>
  <c r="E3770" i="7" s="1"/>
  <c r="D3656" i="7"/>
  <c r="E3656" i="7" s="1"/>
  <c r="D883" i="7"/>
  <c r="E883" i="7" s="1"/>
  <c r="D338" i="7"/>
  <c r="E338" i="7" s="1"/>
  <c r="D3474" i="7"/>
  <c r="E3474" i="7" s="1"/>
  <c r="D4243" i="7"/>
  <c r="E4243" i="7" s="1"/>
  <c r="D751" i="7"/>
  <c r="E751" i="7" s="1"/>
  <c r="D4840" i="7"/>
  <c r="E4840" i="7" s="1"/>
  <c r="D1907" i="7"/>
  <c r="E1907" i="7" s="1"/>
  <c r="D3343" i="7"/>
  <c r="E3343" i="7" s="1"/>
  <c r="D1377" i="7"/>
  <c r="E1377" i="7" s="1"/>
  <c r="D3841" i="7"/>
  <c r="E3841" i="7" s="1"/>
  <c r="D4828" i="7"/>
  <c r="E4828" i="7" s="1"/>
  <c r="D1204" i="7"/>
  <c r="E1204" i="7" s="1"/>
  <c r="D3802" i="7"/>
  <c r="E3802" i="7" s="1"/>
  <c r="D3352" i="7"/>
  <c r="E3352" i="7" s="1"/>
  <c r="D1679" i="7"/>
  <c r="E1679" i="7" s="1"/>
  <c r="D3683" i="7"/>
  <c r="E3683" i="7" s="1"/>
  <c r="D1887" i="7"/>
  <c r="E1887" i="7" s="1"/>
  <c r="D37" i="7"/>
  <c r="E37" i="7" s="1"/>
  <c r="D4072" i="7"/>
  <c r="E4072" i="7" s="1"/>
  <c r="D2804" i="7"/>
  <c r="E2804" i="7" s="1"/>
  <c r="D2238" i="7"/>
  <c r="E2238" i="7" s="1"/>
  <c r="D2802" i="7"/>
  <c r="E2802" i="7" s="1"/>
  <c r="D590" i="7"/>
  <c r="E590" i="7" s="1"/>
  <c r="D3699" i="7"/>
  <c r="E3699" i="7" s="1"/>
  <c r="D4183" i="7"/>
  <c r="E4183" i="7" s="1"/>
  <c r="D2995" i="7"/>
  <c r="E2995" i="7" s="1"/>
  <c r="D3991" i="7"/>
  <c r="E3991" i="7" s="1"/>
  <c r="D4272" i="7"/>
  <c r="E4272" i="7" s="1"/>
  <c r="D3933" i="7"/>
  <c r="E3933" i="7" s="1"/>
  <c r="D4114" i="7"/>
  <c r="E4114" i="7" s="1"/>
  <c r="D2471" i="7"/>
  <c r="E2471" i="7" s="1"/>
  <c r="D4602" i="7"/>
  <c r="E4602" i="7" s="1"/>
  <c r="D4162" i="7"/>
  <c r="E4162" i="7" s="1"/>
  <c r="D4700" i="7"/>
  <c r="E4700" i="7" s="1"/>
  <c r="D3525" i="7"/>
  <c r="E3525" i="7" s="1"/>
  <c r="D1655" i="7"/>
  <c r="E1655" i="7" s="1"/>
  <c r="D2968" i="7"/>
  <c r="E2968" i="7" s="1"/>
  <c r="D4911" i="7"/>
  <c r="E4911" i="7" s="1"/>
  <c r="D208" i="7"/>
  <c r="E208" i="7" s="1"/>
  <c r="D557" i="7"/>
  <c r="E557" i="7" s="1"/>
  <c r="D3300" i="7"/>
  <c r="E3300" i="7" s="1"/>
  <c r="D1754" i="7"/>
  <c r="E1754" i="7" s="1"/>
  <c r="D4846" i="7"/>
  <c r="E4846" i="7" s="1"/>
  <c r="D149" i="7"/>
  <c r="E149" i="7" s="1"/>
  <c r="D3324" i="7"/>
  <c r="E3324" i="7" s="1"/>
  <c r="D4621" i="7"/>
  <c r="E4621" i="7" s="1"/>
  <c r="D3547" i="7"/>
  <c r="E3547" i="7" s="1"/>
  <c r="D2655" i="7"/>
  <c r="E2655" i="7" s="1"/>
  <c r="D4211" i="7"/>
  <c r="E4211" i="7" s="1"/>
  <c r="D3434" i="7"/>
  <c r="E3434" i="7" s="1"/>
  <c r="D1703" i="7"/>
  <c r="E1703" i="7" s="1"/>
  <c r="D3688" i="7"/>
  <c r="E3688" i="7" s="1"/>
  <c r="D4761" i="7"/>
  <c r="E4761" i="7" s="1"/>
  <c r="D776" i="7"/>
  <c r="E776" i="7" s="1"/>
  <c r="D779" i="7"/>
  <c r="E779" i="7" s="1"/>
  <c r="D4829" i="7"/>
  <c r="E4829" i="7" s="1"/>
  <c r="D2437" i="7"/>
  <c r="E2437" i="7" s="1"/>
  <c r="D3906" i="7"/>
  <c r="E3906" i="7" s="1"/>
  <c r="D4491" i="7"/>
  <c r="E4491" i="7" s="1"/>
  <c r="D4438" i="7"/>
  <c r="E4438" i="7" s="1"/>
  <c r="D3441" i="7"/>
  <c r="E3441" i="7" s="1"/>
  <c r="D5062" i="7"/>
  <c r="E5062" i="7" s="1"/>
  <c r="D75" i="7"/>
  <c r="E75" i="7" s="1"/>
  <c r="D3568" i="7"/>
  <c r="E3568" i="7" s="1"/>
  <c r="D615" i="7"/>
  <c r="E615" i="7" s="1"/>
  <c r="D2803" i="7"/>
  <c r="E2803" i="7" s="1"/>
  <c r="D184" i="7"/>
  <c r="E184" i="7" s="1"/>
  <c r="D3535" i="7"/>
  <c r="E3535" i="7" s="1"/>
  <c r="D2272" i="7"/>
  <c r="E2272" i="7" s="1"/>
  <c r="D1509" i="7"/>
  <c r="E1509" i="7" s="1"/>
  <c r="D4832" i="7"/>
  <c r="E4832" i="7" s="1"/>
  <c r="D4301" i="7"/>
  <c r="E4301" i="7" s="1"/>
  <c r="D4551" i="7"/>
  <c r="E4551" i="7" s="1"/>
  <c r="D3276" i="7"/>
  <c r="E3276" i="7" s="1"/>
  <c r="D4313" i="7"/>
  <c r="E4313" i="7" s="1"/>
  <c r="D3100" i="7"/>
  <c r="E3100" i="7" s="1"/>
  <c r="D2152" i="7"/>
  <c r="E2152" i="7" s="1"/>
  <c r="D3444" i="7"/>
  <c r="E3444" i="7" s="1"/>
  <c r="D976" i="7"/>
  <c r="E976" i="7" s="1"/>
  <c r="D4130" i="7"/>
  <c r="E4130" i="7" s="1"/>
  <c r="D4270" i="7"/>
  <c r="E4270" i="7" s="1"/>
  <c r="D4990" i="7"/>
  <c r="E4990" i="7" s="1"/>
  <c r="D4490" i="7"/>
  <c r="E4490" i="7" s="1"/>
  <c r="D4648" i="7"/>
  <c r="E4648" i="7" s="1"/>
  <c r="D4495" i="7"/>
  <c r="E4495" i="7" s="1"/>
  <c r="D5050" i="7"/>
  <c r="E5050" i="7" s="1"/>
  <c r="D1716" i="7"/>
  <c r="E1716" i="7" s="1"/>
  <c r="D1037" i="7"/>
  <c r="E1037" i="7" s="1"/>
  <c r="D3858" i="7"/>
  <c r="E3858" i="7" s="1"/>
  <c r="D1689" i="7"/>
  <c r="E1689" i="7" s="1"/>
  <c r="D2653" i="7"/>
  <c r="E2653" i="7" s="1"/>
  <c r="D1623" i="7"/>
  <c r="E1623" i="7" s="1"/>
  <c r="D1669" i="7"/>
  <c r="E1669" i="7" s="1"/>
  <c r="D4142" i="7"/>
  <c r="E4142" i="7" s="1"/>
  <c r="D4149" i="7"/>
  <c r="E4149" i="7" s="1"/>
  <c r="D560" i="7"/>
  <c r="E560" i="7" s="1"/>
  <c r="D3697" i="7"/>
  <c r="E3697" i="7" s="1"/>
  <c r="D2868" i="7"/>
  <c r="E2868" i="7" s="1"/>
  <c r="D809" i="7"/>
  <c r="E809" i="7" s="1"/>
  <c r="D5009" i="7"/>
  <c r="E5009" i="7" s="1"/>
  <c r="D3795" i="7"/>
  <c r="E3795" i="7" s="1"/>
  <c r="D990" i="7"/>
  <c r="E990" i="7" s="1"/>
  <c r="D1238" i="7"/>
  <c r="E1238" i="7" s="1"/>
  <c r="D1633" i="7"/>
  <c r="E1633" i="7" s="1"/>
  <c r="D4520" i="7"/>
  <c r="E4520" i="7" s="1"/>
  <c r="D4102" i="7"/>
  <c r="E4102" i="7" s="1"/>
  <c r="D4235" i="7"/>
  <c r="E4235" i="7" s="1"/>
  <c r="D4814" i="7"/>
  <c r="E4814" i="7" s="1"/>
  <c r="D3601" i="7"/>
  <c r="E3601" i="7" s="1"/>
  <c r="D4976" i="7"/>
  <c r="E4976" i="7" s="1"/>
  <c r="D317" i="7"/>
  <c r="E317" i="7" s="1"/>
  <c r="D3875" i="7"/>
  <c r="E3875" i="7" s="1"/>
  <c r="D4279" i="7"/>
  <c r="E4279" i="7" s="1"/>
  <c r="D2622" i="7"/>
  <c r="E2622" i="7" s="1"/>
  <c r="D1605" i="7"/>
  <c r="E1605" i="7" s="1"/>
  <c r="D554" i="7"/>
  <c r="E554" i="7" s="1"/>
  <c r="D4256" i="7"/>
  <c r="E4256" i="7" s="1"/>
  <c r="D2331" i="7"/>
  <c r="E2331" i="7" s="1"/>
  <c r="D2671" i="7"/>
  <c r="E2671" i="7" s="1"/>
  <c r="D2736" i="7"/>
  <c r="E2736" i="7" s="1"/>
  <c r="D1405" i="7"/>
  <c r="E1405" i="7" s="1"/>
  <c r="D1794" i="7"/>
  <c r="E1794" i="7" s="1"/>
  <c r="D3125" i="7"/>
  <c r="E3125" i="7" s="1"/>
  <c r="D1109" i="7"/>
  <c r="E1109" i="7" s="1"/>
  <c r="D1488" i="7"/>
  <c r="E1488" i="7" s="1"/>
  <c r="D772" i="7"/>
  <c r="E772" i="7" s="1"/>
  <c r="D1011" i="7"/>
  <c r="E1011" i="7" s="1"/>
  <c r="D4941" i="7"/>
  <c r="E4941" i="7" s="1"/>
  <c r="D1466" i="7"/>
  <c r="E1466" i="7" s="1"/>
  <c r="D4185" i="7"/>
  <c r="E4185" i="7" s="1"/>
  <c r="D5015" i="7"/>
  <c r="E5015" i="7" s="1"/>
  <c r="D4471" i="7"/>
  <c r="E4471" i="7" s="1"/>
  <c r="D681" i="7"/>
  <c r="E681" i="7" s="1"/>
  <c r="D2621" i="7"/>
  <c r="E2621" i="7" s="1"/>
  <c r="D1299" i="7"/>
  <c r="E1299" i="7" s="1"/>
  <c r="D3491" i="7"/>
  <c r="E3491" i="7" s="1"/>
  <c r="D155" i="7"/>
  <c r="E155" i="7" s="1"/>
  <c r="D1338" i="7"/>
  <c r="E1338" i="7" s="1"/>
  <c r="D2858" i="7"/>
  <c r="E2858" i="7" s="1"/>
  <c r="D2925" i="7"/>
  <c r="E2925" i="7" s="1"/>
  <c r="D3435" i="7"/>
  <c r="E3435" i="7" s="1"/>
  <c r="D3466" i="7"/>
  <c r="E3466" i="7" s="1"/>
  <c r="D1486" i="7"/>
  <c r="E1486" i="7" s="1"/>
  <c r="D4790" i="7"/>
  <c r="E4790" i="7" s="1"/>
  <c r="D2741" i="7"/>
  <c r="E2741" i="7" s="1"/>
  <c r="D4263" i="7"/>
  <c r="E4263" i="7" s="1"/>
  <c r="D2553" i="7"/>
  <c r="E2553" i="7" s="1"/>
  <c r="D3164" i="7"/>
  <c r="E3164" i="7" s="1"/>
  <c r="D2024" i="7"/>
  <c r="E2024" i="7" s="1"/>
  <c r="D863" i="7"/>
  <c r="E863" i="7" s="1"/>
  <c r="D4418" i="7"/>
  <c r="E4418" i="7" s="1"/>
  <c r="D1906" i="7"/>
  <c r="E1906" i="7" s="1"/>
  <c r="D4863" i="7"/>
  <c r="E4863" i="7" s="1"/>
  <c r="D3219" i="7"/>
  <c r="E3219" i="7" s="1"/>
  <c r="D5099" i="7"/>
  <c r="E5099" i="7" s="1"/>
  <c r="D4018" i="7"/>
  <c r="E4018" i="7" s="1"/>
  <c r="D57" i="7"/>
  <c r="E57" i="7" s="1"/>
  <c r="D2598" i="7"/>
  <c r="E2598" i="7" s="1"/>
  <c r="D4777" i="7"/>
  <c r="E4777" i="7" s="1"/>
  <c r="D4853" i="7"/>
  <c r="E4853" i="7" s="1"/>
  <c r="D3129" i="7"/>
  <c r="E3129" i="7" s="1"/>
  <c r="D4685" i="7"/>
  <c r="E4685" i="7" s="1"/>
  <c r="D3918" i="7"/>
  <c r="E3918" i="7" s="1"/>
  <c r="D4340" i="7"/>
  <c r="E4340" i="7" s="1"/>
  <c r="D4126" i="7"/>
  <c r="E4126" i="7" s="1"/>
  <c r="D130" i="7"/>
  <c r="E130" i="7" s="1"/>
  <c r="D3185" i="7"/>
  <c r="E3185" i="7" s="1"/>
  <c r="D2894" i="7"/>
  <c r="E2894" i="7" s="1"/>
  <c r="D889" i="7"/>
  <c r="E889" i="7" s="1"/>
  <c r="D4410" i="7"/>
  <c r="E4410" i="7" s="1"/>
  <c r="D4733" i="7"/>
  <c r="E4733" i="7" s="1"/>
  <c r="D1321" i="7"/>
  <c r="E1321" i="7" s="1"/>
  <c r="D3221" i="7"/>
  <c r="E3221" i="7" s="1"/>
  <c r="D1646" i="7"/>
  <c r="E1646" i="7" s="1"/>
  <c r="D3106" i="7"/>
  <c r="E3106" i="7" s="1"/>
  <c r="D3589" i="7"/>
  <c r="E3589" i="7" s="1"/>
  <c r="D2648" i="7"/>
  <c r="E2648" i="7" s="1"/>
  <c r="D4415" i="7"/>
  <c r="E4415" i="7" s="1"/>
  <c r="D4192" i="7"/>
  <c r="E4192" i="7" s="1"/>
  <c r="D4" i="7"/>
  <c r="E4" i="7" s="1"/>
  <c r="H4" i="7" s="1"/>
  <c r="I4" i="7" s="1"/>
  <c r="J4" i="7" s="1"/>
  <c r="L16" i="6"/>
  <c r="B17" i="6"/>
  <c r="R7" i="4"/>
  <c r="U3" i="4" s="1"/>
  <c r="R8" i="4"/>
  <c r="T246" i="3"/>
  <c r="S246" i="3"/>
  <c r="T365" i="3"/>
  <c r="S365" i="3"/>
  <c r="T358" i="3"/>
  <c r="S358" i="3"/>
  <c r="T15" i="3"/>
  <c r="S15" i="3"/>
  <c r="S139" i="3"/>
  <c r="T139" i="3"/>
  <c r="S9" i="3"/>
  <c r="T9" i="3"/>
  <c r="T24" i="3"/>
  <c r="S24" i="3"/>
  <c r="T448" i="3"/>
  <c r="S448" i="3"/>
  <c r="S180" i="3"/>
  <c r="T180" i="3"/>
  <c r="T284" i="3"/>
  <c r="S284" i="3"/>
  <c r="S209" i="3"/>
  <c r="T209" i="3"/>
  <c r="S361" i="3"/>
  <c r="T361" i="3"/>
  <c r="S229" i="3"/>
  <c r="T229" i="3"/>
  <c r="S158" i="3"/>
  <c r="T158" i="3"/>
  <c r="S348" i="3"/>
  <c r="T348" i="3"/>
  <c r="S90" i="3"/>
  <c r="T90" i="3"/>
  <c r="S298" i="3"/>
  <c r="T298" i="3"/>
  <c r="S502" i="3"/>
  <c r="T502" i="3"/>
  <c r="S198" i="3"/>
  <c r="T198" i="3"/>
  <c r="T353" i="3"/>
  <c r="S353" i="3"/>
  <c r="T42" i="3"/>
  <c r="S42" i="3"/>
  <c r="S251" i="3"/>
  <c r="T251" i="3"/>
  <c r="T471" i="3"/>
  <c r="S471" i="3"/>
  <c r="S320" i="3"/>
  <c r="T320" i="3"/>
  <c r="S218" i="3"/>
  <c r="T218" i="3"/>
  <c r="S107" i="3"/>
  <c r="T107" i="3"/>
  <c r="S68" i="3"/>
  <c r="T68" i="3"/>
  <c r="S77" i="3"/>
  <c r="T77" i="3"/>
  <c r="T226" i="3"/>
  <c r="S226" i="3"/>
  <c r="T126" i="3"/>
  <c r="S126" i="3"/>
  <c r="T26" i="3"/>
  <c r="S26" i="3"/>
  <c r="T368" i="3"/>
  <c r="S368" i="3"/>
  <c r="T203" i="3"/>
  <c r="S203" i="3"/>
  <c r="T61" i="3"/>
  <c r="S61" i="3"/>
  <c r="S414" i="3"/>
  <c r="T414" i="3"/>
  <c r="S211" i="3"/>
  <c r="T211" i="3"/>
  <c r="T344" i="3"/>
  <c r="S344" i="3"/>
  <c r="S268" i="3"/>
  <c r="T268" i="3"/>
  <c r="S181" i="3"/>
  <c r="T181" i="3"/>
  <c r="S192" i="3"/>
  <c r="T192" i="3"/>
  <c r="T479" i="3"/>
  <c r="S479" i="3"/>
  <c r="T407" i="3"/>
  <c r="S407" i="3"/>
  <c r="T306" i="3"/>
  <c r="S306" i="3"/>
  <c r="S179" i="3"/>
  <c r="T179" i="3"/>
  <c r="S111" i="3"/>
  <c r="T111" i="3"/>
  <c r="S79" i="3"/>
  <c r="T79" i="3"/>
  <c r="T416" i="3"/>
  <c r="S416" i="3"/>
  <c r="S191" i="3"/>
  <c r="T191" i="3"/>
  <c r="T465" i="3"/>
  <c r="S465" i="3"/>
  <c r="T367" i="3"/>
  <c r="S367" i="3"/>
  <c r="T346" i="3"/>
  <c r="S346" i="3"/>
  <c r="T265" i="3"/>
  <c r="S265" i="3"/>
  <c r="S200" i="3"/>
  <c r="T200" i="3"/>
  <c r="S258" i="3"/>
  <c r="T258" i="3"/>
  <c r="S297" i="3"/>
  <c r="T297" i="3"/>
  <c r="T415" i="3"/>
  <c r="S415" i="3"/>
  <c r="S212" i="3"/>
  <c r="T212" i="3"/>
  <c r="T429" i="3"/>
  <c r="S429" i="3"/>
  <c r="S329" i="3"/>
  <c r="T329" i="3"/>
  <c r="S228" i="3"/>
  <c r="T228" i="3"/>
  <c r="S117" i="3"/>
  <c r="T117" i="3"/>
  <c r="S373" i="3"/>
  <c r="T373" i="3"/>
  <c r="S13" i="3"/>
  <c r="T13" i="3"/>
  <c r="T492" i="3"/>
  <c r="S492" i="3"/>
  <c r="T392" i="3"/>
  <c r="S392" i="3"/>
  <c r="S292" i="3"/>
  <c r="T292" i="3"/>
  <c r="S187" i="3"/>
  <c r="T187" i="3"/>
  <c r="S70" i="3"/>
  <c r="T70" i="3"/>
  <c r="S323" i="3"/>
  <c r="T323" i="3"/>
  <c r="S441" i="3"/>
  <c r="T441" i="3"/>
  <c r="T341" i="3"/>
  <c r="S341" i="3"/>
  <c r="T241" i="3"/>
  <c r="S241" i="3"/>
  <c r="S130" i="3"/>
  <c r="T130" i="3"/>
  <c r="S232" i="3"/>
  <c r="T232" i="3"/>
  <c r="T451" i="3"/>
  <c r="S451" i="3"/>
  <c r="T410" i="3"/>
  <c r="S410" i="3"/>
  <c r="S310" i="3"/>
  <c r="T310" i="3"/>
  <c r="S207" i="3"/>
  <c r="T207" i="3"/>
  <c r="T94" i="3"/>
  <c r="S94" i="3"/>
  <c r="S58" i="3"/>
  <c r="T58" i="3"/>
  <c r="S67" i="3"/>
  <c r="T67" i="3"/>
  <c r="T216" i="3"/>
  <c r="S216" i="3"/>
  <c r="T116" i="3"/>
  <c r="S116" i="3"/>
  <c r="T16" i="3"/>
  <c r="S16" i="3"/>
  <c r="T385" i="3"/>
  <c r="S385" i="3"/>
  <c r="T412" i="3"/>
  <c r="S412" i="3"/>
  <c r="S118" i="3"/>
  <c r="T118" i="3"/>
  <c r="T447" i="3"/>
  <c r="S447" i="3"/>
  <c r="T496" i="3"/>
  <c r="S496" i="3"/>
  <c r="T435" i="3"/>
  <c r="S435" i="3"/>
  <c r="T403" i="3"/>
  <c r="S403" i="3"/>
  <c r="T141" i="3"/>
  <c r="S141" i="3"/>
  <c r="S91" i="3"/>
  <c r="T91" i="3"/>
  <c r="T376" i="3"/>
  <c r="S376" i="3"/>
  <c r="T201" i="3"/>
  <c r="S201" i="3"/>
  <c r="S193" i="3"/>
  <c r="T193" i="3"/>
  <c r="T486" i="3"/>
  <c r="S486" i="3"/>
  <c r="T395" i="3"/>
  <c r="S395" i="3"/>
  <c r="S190" i="3"/>
  <c r="T190" i="3"/>
  <c r="T419" i="3"/>
  <c r="S419" i="3"/>
  <c r="S319" i="3"/>
  <c r="T319" i="3"/>
  <c r="S217" i="3"/>
  <c r="T217" i="3"/>
  <c r="T105" i="3"/>
  <c r="S105" i="3"/>
  <c r="T343" i="3"/>
  <c r="S343" i="3"/>
  <c r="S482" i="3"/>
  <c r="T482" i="3"/>
  <c r="S382" i="3"/>
  <c r="T382" i="3"/>
  <c r="S282" i="3"/>
  <c r="T282" i="3"/>
  <c r="T175" i="3"/>
  <c r="S175" i="3"/>
  <c r="S54" i="3"/>
  <c r="T54" i="3"/>
  <c r="S293" i="3"/>
  <c r="T293" i="3"/>
  <c r="T431" i="3"/>
  <c r="S431" i="3"/>
  <c r="S331" i="3"/>
  <c r="T331" i="3"/>
  <c r="S230" i="3"/>
  <c r="T230" i="3"/>
  <c r="S119" i="3"/>
  <c r="T119" i="3"/>
  <c r="T503" i="3"/>
  <c r="S503" i="3"/>
  <c r="S199" i="3"/>
  <c r="T199" i="3"/>
  <c r="S500" i="3"/>
  <c r="T500" i="3"/>
  <c r="S400" i="3"/>
  <c r="T400" i="3"/>
  <c r="S300" i="3"/>
  <c r="T300" i="3"/>
  <c r="T195" i="3"/>
  <c r="S195" i="3"/>
  <c r="S81" i="3"/>
  <c r="T81" i="3"/>
  <c r="S48" i="3"/>
  <c r="T48" i="3"/>
  <c r="S57" i="3"/>
  <c r="T57" i="3"/>
  <c r="T206" i="3"/>
  <c r="S206" i="3"/>
  <c r="T106" i="3"/>
  <c r="S106" i="3"/>
  <c r="T6" i="3"/>
  <c r="S6" i="3"/>
  <c r="S98" i="3"/>
  <c r="T98" i="3"/>
  <c r="T84" i="3"/>
  <c r="S84" i="3"/>
  <c r="S152" i="3"/>
  <c r="T152" i="3"/>
  <c r="S60" i="3"/>
  <c r="T60" i="3"/>
  <c r="S214" i="3"/>
  <c r="T214" i="3"/>
  <c r="T426" i="3"/>
  <c r="S426" i="3"/>
  <c r="S239" i="3"/>
  <c r="T239" i="3"/>
  <c r="S302" i="3"/>
  <c r="T302" i="3"/>
  <c r="S11" i="3"/>
  <c r="T11" i="3"/>
  <c r="T408" i="3"/>
  <c r="S408" i="3"/>
  <c r="S112" i="3"/>
  <c r="T112" i="3"/>
  <c r="T472" i="3"/>
  <c r="S472" i="3"/>
  <c r="S272" i="3"/>
  <c r="T272" i="3"/>
  <c r="T164" i="3"/>
  <c r="S164" i="3"/>
  <c r="T41" i="3"/>
  <c r="S41" i="3"/>
  <c r="T263" i="3"/>
  <c r="S263" i="3"/>
  <c r="S421" i="3"/>
  <c r="T421" i="3"/>
  <c r="S321" i="3"/>
  <c r="T321" i="3"/>
  <c r="S219" i="3"/>
  <c r="T219" i="3"/>
  <c r="S108" i="3"/>
  <c r="T108" i="3"/>
  <c r="T473" i="3"/>
  <c r="S473" i="3"/>
  <c r="T165" i="3"/>
  <c r="S165" i="3"/>
  <c r="T490" i="3"/>
  <c r="S490" i="3"/>
  <c r="T390" i="3"/>
  <c r="S390" i="3"/>
  <c r="S290" i="3"/>
  <c r="T290" i="3"/>
  <c r="T184" i="3"/>
  <c r="S184" i="3"/>
  <c r="T65" i="3"/>
  <c r="S65" i="3"/>
  <c r="S38" i="3"/>
  <c r="T38" i="3"/>
  <c r="S47" i="3"/>
  <c r="T47" i="3"/>
  <c r="T196" i="3"/>
  <c r="S196" i="3"/>
  <c r="T96" i="3"/>
  <c r="S96" i="3"/>
  <c r="S347" i="3"/>
  <c r="T347" i="3"/>
  <c r="T430" i="3"/>
  <c r="S430" i="3"/>
  <c r="S149" i="3"/>
  <c r="T149" i="3"/>
  <c r="S189" i="3"/>
  <c r="T189" i="3"/>
  <c r="S167" i="3"/>
  <c r="T167" i="3"/>
  <c r="T115" i="3"/>
  <c r="S115" i="3"/>
  <c r="S113" i="3"/>
  <c r="T113" i="3"/>
  <c r="S21" i="3"/>
  <c r="T21" i="3"/>
  <c r="T145" i="3"/>
  <c r="S145" i="3"/>
  <c r="S299" i="3"/>
  <c r="T299" i="3"/>
  <c r="S80" i="3"/>
  <c r="T80" i="3"/>
  <c r="S283" i="3"/>
  <c r="T283" i="3"/>
  <c r="S462" i="3"/>
  <c r="T462" i="3"/>
  <c r="T362" i="3"/>
  <c r="S362" i="3"/>
  <c r="T262" i="3"/>
  <c r="S262" i="3"/>
  <c r="S153" i="3"/>
  <c r="T153" i="3"/>
  <c r="T25" i="3"/>
  <c r="S25" i="3"/>
  <c r="S243" i="3"/>
  <c r="T243" i="3"/>
  <c r="T411" i="3"/>
  <c r="S411" i="3"/>
  <c r="S311" i="3"/>
  <c r="T311" i="3"/>
  <c r="S208" i="3"/>
  <c r="T208" i="3"/>
  <c r="T95" i="3"/>
  <c r="S95" i="3"/>
  <c r="T453" i="3"/>
  <c r="S453" i="3"/>
  <c r="S132" i="3"/>
  <c r="T132" i="3"/>
  <c r="S480" i="3"/>
  <c r="T480" i="3"/>
  <c r="S380" i="3"/>
  <c r="T380" i="3"/>
  <c r="S280" i="3"/>
  <c r="T280" i="3"/>
  <c r="S173" i="3"/>
  <c r="T173" i="3"/>
  <c r="S52" i="3"/>
  <c r="T52" i="3"/>
  <c r="S28" i="3"/>
  <c r="T28" i="3"/>
  <c r="S37" i="3"/>
  <c r="T37" i="3"/>
  <c r="T186" i="3"/>
  <c r="S186" i="3"/>
  <c r="T86" i="3"/>
  <c r="S86" i="3"/>
  <c r="S157" i="3"/>
  <c r="T157" i="3"/>
  <c r="S14" i="3"/>
  <c r="T14" i="3"/>
  <c r="S31" i="3"/>
  <c r="T31" i="3"/>
  <c r="T255" i="3"/>
  <c r="S255" i="3"/>
  <c r="S78" i="3"/>
  <c r="T78" i="3"/>
  <c r="S87" i="3"/>
  <c r="T87" i="3"/>
  <c r="S178" i="3"/>
  <c r="T178" i="3"/>
  <c r="S337" i="3"/>
  <c r="T337" i="3"/>
  <c r="S128" i="3"/>
  <c r="T128" i="3"/>
  <c r="S170" i="3"/>
  <c r="T170" i="3"/>
  <c r="T374" i="3"/>
  <c r="S374" i="3"/>
  <c r="S147" i="3"/>
  <c r="T147" i="3"/>
  <c r="T489" i="3"/>
  <c r="S489" i="3"/>
  <c r="S160" i="3"/>
  <c r="T160" i="3"/>
  <c r="T389" i="3"/>
  <c r="S389" i="3"/>
  <c r="T452" i="3"/>
  <c r="S452" i="3"/>
  <c r="T142" i="3"/>
  <c r="S142" i="3"/>
  <c r="S12" i="3"/>
  <c r="T12" i="3"/>
  <c r="S210" i="3"/>
  <c r="T210" i="3"/>
  <c r="S401" i="3"/>
  <c r="T401" i="3"/>
  <c r="S301" i="3"/>
  <c r="T301" i="3"/>
  <c r="S197" i="3"/>
  <c r="T197" i="3"/>
  <c r="S82" i="3"/>
  <c r="T82" i="3"/>
  <c r="T423" i="3"/>
  <c r="S423" i="3"/>
  <c r="S99" i="3"/>
  <c r="T99" i="3"/>
  <c r="T470" i="3"/>
  <c r="S470" i="3"/>
  <c r="T370" i="3"/>
  <c r="S370" i="3"/>
  <c r="S270" i="3"/>
  <c r="T270" i="3"/>
  <c r="T162" i="3"/>
  <c r="S162" i="3"/>
  <c r="S39" i="3"/>
  <c r="T39" i="3"/>
  <c r="S18" i="3"/>
  <c r="T18" i="3"/>
  <c r="S27" i="3"/>
  <c r="T27" i="3"/>
  <c r="T176" i="3"/>
  <c r="S176" i="3"/>
  <c r="T76" i="3"/>
  <c r="S76" i="3"/>
  <c r="T387" i="3"/>
  <c r="S387" i="3"/>
  <c r="T264" i="3"/>
  <c r="S264" i="3"/>
  <c r="T495" i="3"/>
  <c r="S495" i="3"/>
  <c r="S349" i="3"/>
  <c r="T349" i="3"/>
  <c r="S110" i="3"/>
  <c r="T110" i="3"/>
  <c r="S481" i="3"/>
  <c r="T481" i="3"/>
  <c r="T491" i="3"/>
  <c r="S491" i="3"/>
  <c r="S267" i="3"/>
  <c r="T267" i="3"/>
  <c r="T386" i="3"/>
  <c r="S386" i="3"/>
  <c r="S213" i="3"/>
  <c r="T213" i="3"/>
  <c r="S182" i="3"/>
  <c r="T182" i="3"/>
  <c r="T388" i="3"/>
  <c r="S388" i="3"/>
  <c r="T224" i="3"/>
  <c r="S224" i="3"/>
  <c r="S307" i="3"/>
  <c r="T307" i="3"/>
  <c r="T475" i="3"/>
  <c r="S475" i="3"/>
  <c r="S148" i="3"/>
  <c r="T148" i="3"/>
  <c r="S247" i="3"/>
  <c r="T247" i="3"/>
  <c r="T356" i="3"/>
  <c r="S356" i="3"/>
  <c r="T225" i="3"/>
  <c r="S225" i="3"/>
  <c r="T375" i="3"/>
  <c r="S375" i="3"/>
  <c r="T404" i="3"/>
  <c r="S404" i="3"/>
  <c r="T336" i="3"/>
  <c r="S336" i="3"/>
  <c r="T424" i="3"/>
  <c r="S424" i="3"/>
  <c r="T304" i="3"/>
  <c r="S304" i="3"/>
  <c r="T316" i="3"/>
  <c r="S316" i="3"/>
  <c r="T102" i="3"/>
  <c r="S102" i="3"/>
  <c r="T396" i="3"/>
  <c r="S396" i="3"/>
  <c r="S123" i="3"/>
  <c r="T123" i="3"/>
  <c r="S289" i="3"/>
  <c r="T289" i="3"/>
  <c r="T477" i="3"/>
  <c r="S477" i="3"/>
  <c r="T425" i="3"/>
  <c r="S425" i="3"/>
  <c r="T498" i="3"/>
  <c r="S498" i="3"/>
  <c r="S314" i="3"/>
  <c r="T314" i="3"/>
  <c r="S100" i="3"/>
  <c r="T100" i="3"/>
  <c r="T445" i="3"/>
  <c r="S445" i="3"/>
  <c r="T325" i="3"/>
  <c r="S325" i="3"/>
  <c r="T244" i="3"/>
  <c r="S244" i="3"/>
  <c r="S171" i="3"/>
  <c r="T171" i="3"/>
  <c r="S317" i="3"/>
  <c r="T317" i="3"/>
  <c r="T75" i="3"/>
  <c r="S75" i="3"/>
  <c r="T34" i="3"/>
  <c r="S34" i="3"/>
  <c r="T439" i="3"/>
  <c r="S439" i="3"/>
  <c r="T378" i="3"/>
  <c r="S378" i="3"/>
  <c r="T469" i="3"/>
  <c r="S469" i="3"/>
  <c r="T296" i="3"/>
  <c r="S296" i="3"/>
  <c r="T74" i="3"/>
  <c r="S74" i="3"/>
  <c r="S63" i="3"/>
  <c r="T63" i="3"/>
  <c r="T488" i="3"/>
  <c r="S488" i="3"/>
  <c r="T499" i="3"/>
  <c r="S499" i="3"/>
  <c r="T315" i="3"/>
  <c r="S315" i="3"/>
  <c r="T101" i="3"/>
  <c r="S101" i="3"/>
  <c r="T379" i="3"/>
  <c r="S379" i="3"/>
  <c r="S279" i="3"/>
  <c r="T279" i="3"/>
  <c r="S172" i="3"/>
  <c r="T172" i="3"/>
  <c r="S51" i="3"/>
  <c r="T51" i="3"/>
  <c r="S221" i="3"/>
  <c r="T221" i="3"/>
  <c r="T442" i="3"/>
  <c r="S442" i="3"/>
  <c r="T342" i="3"/>
  <c r="S342" i="3"/>
  <c r="T242" i="3"/>
  <c r="S242" i="3"/>
  <c r="S131" i="3"/>
  <c r="T131" i="3"/>
  <c r="S483" i="3"/>
  <c r="T483" i="3"/>
  <c r="S177" i="3"/>
  <c r="T177" i="3"/>
  <c r="T391" i="3"/>
  <c r="S391" i="3"/>
  <c r="S291" i="3"/>
  <c r="T291" i="3"/>
  <c r="T185" i="3"/>
  <c r="S185" i="3"/>
  <c r="S69" i="3"/>
  <c r="T69" i="3"/>
  <c r="T393" i="3"/>
  <c r="S393" i="3"/>
  <c r="S71" i="3"/>
  <c r="T71" i="3"/>
  <c r="S460" i="3"/>
  <c r="T460" i="3"/>
  <c r="S360" i="3"/>
  <c r="T360" i="3"/>
  <c r="S260" i="3"/>
  <c r="T260" i="3"/>
  <c r="S151" i="3"/>
  <c r="T151" i="3"/>
  <c r="T23" i="3"/>
  <c r="S23" i="3"/>
  <c r="S8" i="3"/>
  <c r="T8" i="3"/>
  <c r="S17" i="3"/>
  <c r="T17" i="3"/>
  <c r="T166" i="3"/>
  <c r="S166" i="3"/>
  <c r="T66" i="3"/>
  <c r="S66" i="3"/>
  <c r="T428" i="3"/>
  <c r="S428" i="3"/>
  <c r="T459" i="3"/>
  <c r="S459" i="3"/>
  <c r="T235" i="3"/>
  <c r="S235" i="3"/>
  <c r="T449" i="3"/>
  <c r="S449" i="3"/>
  <c r="S249" i="3"/>
  <c r="T249" i="3"/>
  <c r="S433" i="3"/>
  <c r="T433" i="3"/>
  <c r="S383" i="3"/>
  <c r="T383" i="3"/>
  <c r="S330" i="3"/>
  <c r="T330" i="3"/>
  <c r="S287" i="3"/>
  <c r="T287" i="3"/>
  <c r="S233" i="3"/>
  <c r="T233" i="3"/>
  <c r="T285" i="3"/>
  <c r="S285" i="3"/>
  <c r="T446" i="3"/>
  <c r="S446" i="3"/>
  <c r="T222" i="3"/>
  <c r="S222" i="3"/>
  <c r="S234" i="3"/>
  <c r="T234" i="3"/>
  <c r="S339" i="3"/>
  <c r="T339" i="3"/>
  <c r="S402" i="3"/>
  <c r="T402" i="3"/>
  <c r="S83" i="3"/>
  <c r="T83" i="3"/>
  <c r="S461" i="3"/>
  <c r="T461" i="3"/>
  <c r="S420" i="3"/>
  <c r="T420" i="3"/>
  <c r="S114" i="3"/>
  <c r="T114" i="3"/>
  <c r="S327" i="3"/>
  <c r="T327" i="3"/>
  <c r="S89" i="3"/>
  <c r="T89" i="3"/>
  <c r="S30" i="3"/>
  <c r="T30" i="3"/>
  <c r="S169" i="3"/>
  <c r="T169" i="3"/>
  <c r="S133" i="3"/>
  <c r="T133" i="3"/>
  <c r="S92" i="3"/>
  <c r="T92" i="3"/>
  <c r="T487" i="3"/>
  <c r="S487" i="3"/>
  <c r="S328" i="3"/>
  <c r="T328" i="3"/>
  <c r="T468" i="3"/>
  <c r="S468" i="3"/>
  <c r="T409" i="3"/>
  <c r="S409" i="3"/>
  <c r="T205" i="3"/>
  <c r="S205" i="3"/>
  <c r="S313" i="3"/>
  <c r="T313" i="3"/>
  <c r="T476" i="3"/>
  <c r="S476" i="3"/>
  <c r="T417" i="3"/>
  <c r="S417" i="3"/>
  <c r="S227" i="3"/>
  <c r="T227" i="3"/>
  <c r="S32" i="3"/>
  <c r="T32" i="3"/>
  <c r="T124" i="3"/>
  <c r="S124" i="3"/>
  <c r="S248" i="3"/>
  <c r="T248" i="3"/>
  <c r="S137" i="3"/>
  <c r="T137" i="3"/>
  <c r="T436" i="3"/>
  <c r="S436" i="3"/>
  <c r="T494" i="3"/>
  <c r="S494" i="3"/>
  <c r="T405" i="3"/>
  <c r="S405" i="3"/>
  <c r="S238" i="3"/>
  <c r="T238" i="3"/>
  <c r="T103" i="3"/>
  <c r="S103" i="3"/>
  <c r="T438" i="3"/>
  <c r="S438" i="3"/>
  <c r="T335" i="3"/>
  <c r="S335" i="3"/>
  <c r="S253" i="3"/>
  <c r="T253" i="3"/>
  <c r="S252" i="3"/>
  <c r="T252" i="3"/>
  <c r="T406" i="3"/>
  <c r="S406" i="3"/>
  <c r="T345" i="3"/>
  <c r="S345" i="3"/>
  <c r="T484" i="3"/>
  <c r="S484" i="3"/>
  <c r="S294" i="3"/>
  <c r="T294" i="3"/>
  <c r="S72" i="3"/>
  <c r="T72" i="3"/>
  <c r="S50" i="3"/>
  <c r="T50" i="3"/>
  <c r="T478" i="3"/>
  <c r="S478" i="3"/>
  <c r="T366" i="3"/>
  <c r="S366" i="3"/>
  <c r="T223" i="3"/>
  <c r="S223" i="3"/>
  <c r="T155" i="3"/>
  <c r="S155" i="3"/>
  <c r="T104" i="3"/>
  <c r="S104" i="3"/>
  <c r="S277" i="3"/>
  <c r="T277" i="3"/>
  <c r="S49" i="3"/>
  <c r="T49" i="3"/>
  <c r="T384" i="3"/>
  <c r="S384" i="3"/>
  <c r="S338" i="3"/>
  <c r="T338" i="3"/>
  <c r="T437" i="3"/>
  <c r="S437" i="3"/>
  <c r="T276" i="3"/>
  <c r="S276" i="3"/>
  <c r="T45" i="3"/>
  <c r="S45" i="3"/>
  <c r="T457" i="3"/>
  <c r="S457" i="3"/>
  <c r="T456" i="3"/>
  <c r="S456" i="3"/>
  <c r="T485" i="3"/>
  <c r="S485" i="3"/>
  <c r="T295" i="3"/>
  <c r="S295" i="3"/>
  <c r="S73" i="3"/>
  <c r="T73" i="3"/>
  <c r="T369" i="3"/>
  <c r="S369" i="3"/>
  <c r="S269" i="3"/>
  <c r="T269" i="3"/>
  <c r="T161" i="3"/>
  <c r="S161" i="3"/>
  <c r="T35" i="3"/>
  <c r="S35" i="3"/>
  <c r="S493" i="3"/>
  <c r="T493" i="3"/>
  <c r="S188" i="3"/>
  <c r="T188" i="3"/>
  <c r="T432" i="3"/>
  <c r="S432" i="3"/>
  <c r="S332" i="3"/>
  <c r="T332" i="3"/>
  <c r="S231" i="3"/>
  <c r="T231" i="3"/>
  <c r="S120" i="3"/>
  <c r="T120" i="3"/>
  <c r="T443" i="3"/>
  <c r="S443" i="3"/>
  <c r="S143" i="3"/>
  <c r="T143" i="3"/>
  <c r="S381" i="3"/>
  <c r="T381" i="3"/>
  <c r="S281" i="3"/>
  <c r="T281" i="3"/>
  <c r="T174" i="3"/>
  <c r="S174" i="3"/>
  <c r="S53" i="3"/>
  <c r="T53" i="3"/>
  <c r="S363" i="3"/>
  <c r="T363" i="3"/>
  <c r="S29" i="3"/>
  <c r="T29" i="3"/>
  <c r="T450" i="3"/>
  <c r="S450" i="3"/>
  <c r="T350" i="3"/>
  <c r="S350" i="3"/>
  <c r="S250" i="3"/>
  <c r="T250" i="3"/>
  <c r="S140" i="3"/>
  <c r="T140" i="3"/>
  <c r="S10" i="3"/>
  <c r="T10" i="3"/>
  <c r="S7" i="3"/>
  <c r="T7" i="3"/>
  <c r="T156" i="3"/>
  <c r="S156" i="3"/>
  <c r="T56" i="3"/>
  <c r="S56" i="3"/>
  <c r="S254" i="3"/>
  <c r="T254" i="3"/>
  <c r="S237" i="3"/>
  <c r="T237" i="3"/>
  <c r="T215" i="3"/>
  <c r="S215" i="3"/>
  <c r="T397" i="3"/>
  <c r="S397" i="3"/>
  <c r="S312" i="3"/>
  <c r="T312" i="3"/>
  <c r="S261" i="3"/>
  <c r="T261" i="3"/>
  <c r="T303" i="3"/>
  <c r="S303" i="3"/>
  <c r="T236" i="3"/>
  <c r="S236" i="3"/>
  <c r="T136" i="3"/>
  <c r="S136" i="3"/>
  <c r="T36" i="3"/>
  <c r="S36" i="3"/>
  <c r="S434" i="3"/>
  <c r="T434" i="3"/>
  <c r="T454" i="3"/>
  <c r="S454" i="3"/>
  <c r="T305" i="3"/>
  <c r="S305" i="3"/>
  <c r="T55" i="3"/>
  <c r="S55" i="3"/>
  <c r="T351" i="3"/>
  <c r="S351" i="3"/>
  <c r="S273" i="3"/>
  <c r="T273" i="3"/>
  <c r="S288" i="3"/>
  <c r="T288" i="3"/>
  <c r="T394" i="3"/>
  <c r="S394" i="3"/>
  <c r="T474" i="3"/>
  <c r="S474" i="3"/>
  <c r="T286" i="3"/>
  <c r="S286" i="3"/>
  <c r="T204" i="3"/>
  <c r="S204" i="3"/>
  <c r="T398" i="3"/>
  <c r="S398" i="3"/>
  <c r="S308" i="3"/>
  <c r="T308" i="3"/>
  <c r="T135" i="3"/>
  <c r="S135" i="3"/>
  <c r="T202" i="3"/>
  <c r="S202" i="3"/>
  <c r="S59" i="3"/>
  <c r="T59" i="3"/>
  <c r="S127" i="3"/>
  <c r="T127" i="3"/>
  <c r="S168" i="3"/>
  <c r="T168" i="3"/>
  <c r="S309" i="3"/>
  <c r="T309" i="3"/>
  <c r="S93" i="3"/>
  <c r="T93" i="3"/>
  <c r="T372" i="3"/>
  <c r="S372" i="3"/>
  <c r="T354" i="3"/>
  <c r="S354" i="3"/>
  <c r="T144" i="3"/>
  <c r="S144" i="3"/>
  <c r="S318" i="3"/>
  <c r="T318" i="3"/>
  <c r="T125" i="3"/>
  <c r="S125" i="3"/>
  <c r="S159" i="3"/>
  <c r="T159" i="3"/>
  <c r="T355" i="3"/>
  <c r="S355" i="3"/>
  <c r="T399" i="3"/>
  <c r="S399" i="3"/>
  <c r="T194" i="3"/>
  <c r="S194" i="3"/>
  <c r="T5" i="3"/>
  <c r="S5" i="3"/>
  <c r="S334" i="3"/>
  <c r="T334" i="3"/>
  <c r="T122" i="3"/>
  <c r="S122" i="3"/>
  <c r="T377" i="3"/>
  <c r="S377" i="3"/>
  <c r="S138" i="3"/>
  <c r="T138" i="3"/>
  <c r="S62" i="3"/>
  <c r="T62" i="3"/>
  <c r="S33" i="3"/>
  <c r="T33" i="3"/>
  <c r="S183" i="3"/>
  <c r="T183" i="3"/>
  <c r="T64" i="3"/>
  <c r="S64" i="3"/>
  <c r="T352" i="3"/>
  <c r="S352" i="3"/>
  <c r="T464" i="3"/>
  <c r="S464" i="3"/>
  <c r="T326" i="3"/>
  <c r="S326" i="3"/>
  <c r="T245" i="3"/>
  <c r="S245" i="3"/>
  <c r="T466" i="3"/>
  <c r="S466" i="3"/>
  <c r="T274" i="3"/>
  <c r="S274" i="3"/>
  <c r="S43" i="3"/>
  <c r="T43" i="3"/>
  <c r="T497" i="3"/>
  <c r="S497" i="3"/>
  <c r="T427" i="3"/>
  <c r="S427" i="3"/>
  <c r="T266" i="3"/>
  <c r="S266" i="3"/>
  <c r="S134" i="3"/>
  <c r="T134" i="3"/>
  <c r="T85" i="3"/>
  <c r="S85" i="3"/>
  <c r="S257" i="3"/>
  <c r="T257" i="3"/>
  <c r="S20" i="3"/>
  <c r="T20" i="3"/>
  <c r="T444" i="3"/>
  <c r="S444" i="3"/>
  <c r="T324" i="3"/>
  <c r="S324" i="3"/>
  <c r="S278" i="3"/>
  <c r="T278" i="3"/>
  <c r="T357" i="3"/>
  <c r="S357" i="3"/>
  <c r="T256" i="3"/>
  <c r="S256" i="3"/>
  <c r="S19" i="3"/>
  <c r="T19" i="3"/>
  <c r="T458" i="3"/>
  <c r="S458" i="3"/>
  <c r="T364" i="3"/>
  <c r="S364" i="3"/>
  <c r="T418" i="3"/>
  <c r="S418" i="3"/>
  <c r="T455" i="3"/>
  <c r="S455" i="3"/>
  <c r="T467" i="3"/>
  <c r="S467" i="3"/>
  <c r="T275" i="3"/>
  <c r="S275" i="3"/>
  <c r="T44" i="3"/>
  <c r="S44" i="3"/>
  <c r="T359" i="3"/>
  <c r="S359" i="3"/>
  <c r="S259" i="3"/>
  <c r="T259" i="3"/>
  <c r="S150" i="3"/>
  <c r="T150" i="3"/>
  <c r="T22" i="3"/>
  <c r="S22" i="3"/>
  <c r="S463" i="3"/>
  <c r="T463" i="3"/>
  <c r="S154" i="3"/>
  <c r="T154" i="3"/>
  <c r="T422" i="3"/>
  <c r="S422" i="3"/>
  <c r="T322" i="3"/>
  <c r="S322" i="3"/>
  <c r="S220" i="3"/>
  <c r="T220" i="3"/>
  <c r="S109" i="3"/>
  <c r="T109" i="3"/>
  <c r="T413" i="3"/>
  <c r="S413" i="3"/>
  <c r="S121" i="3"/>
  <c r="T121" i="3"/>
  <c r="T371" i="3"/>
  <c r="S371" i="3"/>
  <c r="S271" i="3"/>
  <c r="T271" i="3"/>
  <c r="S163" i="3"/>
  <c r="T163" i="3"/>
  <c r="S40" i="3"/>
  <c r="T40" i="3"/>
  <c r="S333" i="3"/>
  <c r="T333" i="3"/>
  <c r="S501" i="3"/>
  <c r="T501" i="3"/>
  <c r="S440" i="3"/>
  <c r="T440" i="3"/>
  <c r="S340" i="3"/>
  <c r="T340" i="3"/>
  <c r="S240" i="3"/>
  <c r="T240" i="3"/>
  <c r="S129" i="3"/>
  <c r="T129" i="3"/>
  <c r="S88" i="3"/>
  <c r="T88" i="3"/>
  <c r="S97" i="3"/>
  <c r="T97" i="3"/>
  <c r="T146" i="3"/>
  <c r="S146" i="3"/>
  <c r="T46" i="3"/>
  <c r="S46" i="3"/>
  <c r="T19" i="2"/>
  <c r="T15" i="6"/>
  <c r="U15" i="6"/>
  <c r="O15" i="5"/>
  <c r="P15" i="5"/>
  <c r="S20" i="2"/>
  <c r="R21" i="2" s="1"/>
  <c r="U11" i="2"/>
  <c r="V11" i="2" s="1"/>
  <c r="F4" i="7" l="1"/>
  <c r="F4410" i="7"/>
  <c r="H4410" i="7"/>
  <c r="I4410" i="7" s="1"/>
  <c r="J4410" i="7" s="1"/>
  <c r="K4410" i="7" s="1"/>
  <c r="F4853" i="7"/>
  <c r="H4853" i="7"/>
  <c r="I4853" i="7" s="1"/>
  <c r="J4853" i="7" s="1"/>
  <c r="K4853" i="7" s="1"/>
  <c r="F863" i="7"/>
  <c r="H863" i="7"/>
  <c r="I863" i="7" s="1"/>
  <c r="J863" i="7" s="1"/>
  <c r="F2925" i="7"/>
  <c r="H2925" i="7"/>
  <c r="I2925" i="7" s="1"/>
  <c r="J2925" i="7" s="1"/>
  <c r="H4185" i="7"/>
  <c r="I4185" i="7" s="1"/>
  <c r="J4185" i="7" s="1"/>
  <c r="F4185" i="7"/>
  <c r="F2736" i="7"/>
  <c r="H2736" i="7"/>
  <c r="I2736" i="7" s="1"/>
  <c r="J2736" i="7" s="1"/>
  <c r="F4976" i="7"/>
  <c r="H4976" i="7"/>
  <c r="I4976" i="7" s="1"/>
  <c r="J4976" i="7" s="1"/>
  <c r="F5009" i="7"/>
  <c r="H5009" i="7"/>
  <c r="I5009" i="7" s="1"/>
  <c r="J5009" i="7" s="1"/>
  <c r="H1689" i="7"/>
  <c r="I1689" i="7" s="1"/>
  <c r="J1689" i="7" s="1"/>
  <c r="F1689" i="7"/>
  <c r="H4130" i="7"/>
  <c r="I4130" i="7" s="1"/>
  <c r="J4130" i="7" s="1"/>
  <c r="F4130" i="7"/>
  <c r="H1509" i="7"/>
  <c r="I1509" i="7" s="1"/>
  <c r="J1509" i="7" s="1"/>
  <c r="F1509" i="7"/>
  <c r="F4438" i="7"/>
  <c r="H4438" i="7"/>
  <c r="I4438" i="7" s="1"/>
  <c r="J4438" i="7" s="1"/>
  <c r="H3434" i="7"/>
  <c r="I3434" i="7" s="1"/>
  <c r="J3434" i="7" s="1"/>
  <c r="F3434" i="7"/>
  <c r="H557" i="7"/>
  <c r="I557" i="7" s="1"/>
  <c r="J557" i="7" s="1"/>
  <c r="F557" i="7"/>
  <c r="F4114" i="7"/>
  <c r="H4114" i="7"/>
  <c r="I4114" i="7" s="1"/>
  <c r="J4114" i="7" s="1"/>
  <c r="F2804" i="7"/>
  <c r="H2804" i="7"/>
  <c r="I2804" i="7" s="1"/>
  <c r="J2804" i="7" s="1"/>
  <c r="H3841" i="7"/>
  <c r="I3841" i="7" s="1"/>
  <c r="J3841" i="7" s="1"/>
  <c r="F3841" i="7"/>
  <c r="H3656" i="7"/>
  <c r="I3656" i="7" s="1"/>
  <c r="J3656" i="7" s="1"/>
  <c r="F3656" i="7"/>
  <c r="F3449" i="7"/>
  <c r="H3449" i="7"/>
  <c r="I3449" i="7" s="1"/>
  <c r="J3449" i="7" s="1"/>
  <c r="H4402" i="7"/>
  <c r="I4402" i="7" s="1"/>
  <c r="J4402" i="7" s="1"/>
  <c r="F4402" i="7"/>
  <c r="F589" i="7"/>
  <c r="H589" i="7"/>
  <c r="I589" i="7" s="1"/>
  <c r="J589" i="7" s="1"/>
  <c r="K589" i="7" s="1"/>
  <c r="H5041" i="7"/>
  <c r="I5041" i="7" s="1"/>
  <c r="J5041" i="7" s="1"/>
  <c r="F5041" i="7"/>
  <c r="H2788" i="7"/>
  <c r="I2788" i="7" s="1"/>
  <c r="J2788" i="7" s="1"/>
  <c r="F2788" i="7"/>
  <c r="F3309" i="7"/>
  <c r="H3309" i="7"/>
  <c r="I3309" i="7" s="1"/>
  <c r="J3309" i="7" s="1"/>
  <c r="H5072" i="7"/>
  <c r="I5072" i="7" s="1"/>
  <c r="J5072" i="7" s="1"/>
  <c r="F5072" i="7"/>
  <c r="H2160" i="7"/>
  <c r="I2160" i="7" s="1"/>
  <c r="J2160" i="7" s="1"/>
  <c r="F2160" i="7"/>
  <c r="H2546" i="7"/>
  <c r="I2546" i="7" s="1"/>
  <c r="J2546" i="7" s="1"/>
  <c r="F2546" i="7"/>
  <c r="F2387" i="7"/>
  <c r="H2387" i="7"/>
  <c r="I2387" i="7" s="1"/>
  <c r="J2387" i="7" s="1"/>
  <c r="F3423" i="7"/>
  <c r="H3423" i="7"/>
  <c r="I3423" i="7" s="1"/>
  <c r="J3423" i="7" s="1"/>
  <c r="F664" i="7"/>
  <c r="H664" i="7"/>
  <c r="I664" i="7" s="1"/>
  <c r="J664" i="7" s="1"/>
  <c r="H2198" i="7"/>
  <c r="I2198" i="7" s="1"/>
  <c r="J2198" i="7" s="1"/>
  <c r="F2198" i="7"/>
  <c r="F4673" i="7"/>
  <c r="H4673" i="7"/>
  <c r="I4673" i="7" s="1"/>
  <c r="J4673" i="7" s="1"/>
  <c r="H5058" i="7"/>
  <c r="I5058" i="7" s="1"/>
  <c r="J5058" i="7" s="1"/>
  <c r="F5058" i="7"/>
  <c r="H4046" i="7"/>
  <c r="I4046" i="7" s="1"/>
  <c r="J4046" i="7" s="1"/>
  <c r="F4046" i="7"/>
  <c r="F4225" i="7"/>
  <c r="H4225" i="7"/>
  <c r="I4225" i="7" s="1"/>
  <c r="J4225" i="7" s="1"/>
  <c r="F347" i="7"/>
  <c r="H347" i="7"/>
  <c r="I347" i="7" s="1"/>
  <c r="J347" i="7" s="1"/>
  <c r="K347" i="7" s="1"/>
  <c r="F4310" i="7"/>
  <c r="H4310" i="7"/>
  <c r="I4310" i="7" s="1"/>
  <c r="J4310" i="7" s="1"/>
  <c r="F4030" i="7"/>
  <c r="H4030" i="7"/>
  <c r="I4030" i="7" s="1"/>
  <c r="J4030" i="7" s="1"/>
  <c r="F190" i="7"/>
  <c r="H190" i="7"/>
  <c r="I190" i="7" s="1"/>
  <c r="J190" i="7" s="1"/>
  <c r="H4745" i="7"/>
  <c r="I4745" i="7" s="1"/>
  <c r="J4745" i="7" s="1"/>
  <c r="F4745" i="7"/>
  <c r="H3684" i="7"/>
  <c r="I3684" i="7" s="1"/>
  <c r="J3684" i="7" s="1"/>
  <c r="F3684" i="7"/>
  <c r="F2771" i="7"/>
  <c r="H2771" i="7"/>
  <c r="I2771" i="7" s="1"/>
  <c r="J2771" i="7" s="1"/>
  <c r="F4888" i="7"/>
  <c r="H4888" i="7"/>
  <c r="I4888" i="7" s="1"/>
  <c r="J4888" i="7" s="1"/>
  <c r="H2948" i="7"/>
  <c r="I2948" i="7" s="1"/>
  <c r="J2948" i="7" s="1"/>
  <c r="F2948" i="7"/>
  <c r="F4097" i="7"/>
  <c r="H4097" i="7"/>
  <c r="I4097" i="7" s="1"/>
  <c r="J4097" i="7" s="1"/>
  <c r="F1215" i="7"/>
  <c r="H1215" i="7"/>
  <c r="I1215" i="7" s="1"/>
  <c r="J1215" i="7" s="1"/>
  <c r="H5065" i="7"/>
  <c r="I5065" i="7" s="1"/>
  <c r="J5065" i="7" s="1"/>
  <c r="F5065" i="7"/>
  <c r="F173" i="7"/>
  <c r="H173" i="7"/>
  <c r="I173" i="7" s="1"/>
  <c r="J173" i="7" s="1"/>
  <c r="H457" i="7"/>
  <c r="I457" i="7" s="1"/>
  <c r="J457" i="7" s="1"/>
  <c r="F457" i="7"/>
  <c r="H1940" i="7"/>
  <c r="I1940" i="7" s="1"/>
  <c r="J1940" i="7" s="1"/>
  <c r="F1940" i="7"/>
  <c r="F3618" i="7"/>
  <c r="H3618" i="7"/>
  <c r="I3618" i="7" s="1"/>
  <c r="J3618" i="7" s="1"/>
  <c r="F1899" i="7"/>
  <c r="H1899" i="7"/>
  <c r="I1899" i="7" s="1"/>
  <c r="J1899" i="7" s="1"/>
  <c r="H1570" i="7"/>
  <c r="I1570" i="7" s="1"/>
  <c r="J1570" i="7" s="1"/>
  <c r="F1570" i="7"/>
  <c r="F1770" i="7"/>
  <c r="H1770" i="7"/>
  <c r="I1770" i="7" s="1"/>
  <c r="J1770" i="7" s="1"/>
  <c r="F1024" i="7"/>
  <c r="H1024" i="7"/>
  <c r="I1024" i="7" s="1"/>
  <c r="J1024" i="7" s="1"/>
  <c r="F2692" i="7"/>
  <c r="H2692" i="7"/>
  <c r="I2692" i="7" s="1"/>
  <c r="J2692" i="7" s="1"/>
  <c r="F2761" i="7"/>
  <c r="H2761" i="7"/>
  <c r="I2761" i="7" s="1"/>
  <c r="J2761" i="7" s="1"/>
  <c r="H3478" i="7"/>
  <c r="I3478" i="7" s="1"/>
  <c r="J3478" i="7" s="1"/>
  <c r="F3478" i="7"/>
  <c r="H2513" i="7"/>
  <c r="I2513" i="7" s="1"/>
  <c r="J2513" i="7" s="1"/>
  <c r="F2513" i="7"/>
  <c r="F81" i="7"/>
  <c r="H81" i="7"/>
  <c r="I81" i="7" s="1"/>
  <c r="J81" i="7" s="1"/>
  <c r="F4904" i="7"/>
  <c r="H4904" i="7"/>
  <c r="I4904" i="7" s="1"/>
  <c r="J4904" i="7" s="1"/>
  <c r="H213" i="7"/>
  <c r="I213" i="7" s="1"/>
  <c r="J213" i="7" s="1"/>
  <c r="F213" i="7"/>
  <c r="F3857" i="7"/>
  <c r="H3857" i="7"/>
  <c r="I3857" i="7" s="1"/>
  <c r="J3857" i="7" s="1"/>
  <c r="H366" i="7"/>
  <c r="I366" i="7" s="1"/>
  <c r="J366" i="7" s="1"/>
  <c r="F366" i="7"/>
  <c r="F308" i="7"/>
  <c r="H308" i="7"/>
  <c r="I308" i="7" s="1"/>
  <c r="J308" i="7" s="1"/>
  <c r="H234" i="7"/>
  <c r="I234" i="7" s="1"/>
  <c r="J234" i="7" s="1"/>
  <c r="F234" i="7"/>
  <c r="H2698" i="7"/>
  <c r="I2698" i="7" s="1"/>
  <c r="J2698" i="7" s="1"/>
  <c r="F2698" i="7"/>
  <c r="H4862" i="7"/>
  <c r="I4862" i="7" s="1"/>
  <c r="J4862" i="7" s="1"/>
  <c r="F4862" i="7"/>
  <c r="F4637" i="7"/>
  <c r="H4637" i="7"/>
  <c r="I4637" i="7" s="1"/>
  <c r="J4637" i="7" s="1"/>
  <c r="F349" i="7"/>
  <c r="H349" i="7"/>
  <c r="I349" i="7" s="1"/>
  <c r="J349" i="7" s="1"/>
  <c r="F1922" i="7"/>
  <c r="H1922" i="7"/>
  <c r="I1922" i="7" s="1"/>
  <c r="J1922" i="7" s="1"/>
  <c r="F4461" i="7"/>
  <c r="H4461" i="7"/>
  <c r="I4461" i="7" s="1"/>
  <c r="J4461" i="7" s="1"/>
  <c r="F2537" i="7"/>
  <c r="H2537" i="7"/>
  <c r="I2537" i="7" s="1"/>
  <c r="J2537" i="7" s="1"/>
  <c r="H1750" i="7"/>
  <c r="I1750" i="7" s="1"/>
  <c r="J1750" i="7" s="1"/>
  <c r="F1750" i="7"/>
  <c r="F1209" i="7"/>
  <c r="H1209" i="7"/>
  <c r="I1209" i="7" s="1"/>
  <c r="J1209" i="7" s="1"/>
  <c r="F1948" i="7"/>
  <c r="H1948" i="7"/>
  <c r="I1948" i="7" s="1"/>
  <c r="J1948" i="7" s="1"/>
  <c r="K1948" i="7" s="1"/>
  <c r="F802" i="7"/>
  <c r="H802" i="7"/>
  <c r="I802" i="7" s="1"/>
  <c r="J802" i="7" s="1"/>
  <c r="H843" i="7"/>
  <c r="I843" i="7" s="1"/>
  <c r="J843" i="7" s="1"/>
  <c r="F843" i="7"/>
  <c r="F559" i="7"/>
  <c r="H559" i="7"/>
  <c r="I559" i="7" s="1"/>
  <c r="J559" i="7" s="1"/>
  <c r="H2510" i="7"/>
  <c r="I2510" i="7" s="1"/>
  <c r="J2510" i="7" s="1"/>
  <c r="F2510" i="7"/>
  <c r="H3552" i="7"/>
  <c r="I3552" i="7" s="1"/>
  <c r="J3552" i="7" s="1"/>
  <c r="F3552" i="7"/>
  <c r="F2808" i="7"/>
  <c r="H2808" i="7"/>
  <c r="I2808" i="7" s="1"/>
  <c r="J2808" i="7" s="1"/>
  <c r="F2541" i="7"/>
  <c r="H2541" i="7"/>
  <c r="I2541" i="7" s="1"/>
  <c r="J2541" i="7" s="1"/>
  <c r="F2330" i="7"/>
  <c r="H2330" i="7"/>
  <c r="I2330" i="7" s="1"/>
  <c r="J2330" i="7" s="1"/>
  <c r="H997" i="7"/>
  <c r="I997" i="7" s="1"/>
  <c r="J997" i="7" s="1"/>
  <c r="F997" i="7"/>
  <c r="H978" i="7"/>
  <c r="I978" i="7" s="1"/>
  <c r="J978" i="7" s="1"/>
  <c r="F978" i="7"/>
  <c r="H42" i="7"/>
  <c r="I42" i="7" s="1"/>
  <c r="J42" i="7" s="1"/>
  <c r="F42" i="7"/>
  <c r="F3381" i="7"/>
  <c r="H3381" i="7"/>
  <c r="I3381" i="7" s="1"/>
  <c r="J3381" i="7" s="1"/>
  <c r="F1397" i="7"/>
  <c r="H1397" i="7"/>
  <c r="I1397" i="7" s="1"/>
  <c r="J1397" i="7" s="1"/>
  <c r="F2011" i="7"/>
  <c r="H2011" i="7"/>
  <c r="I2011" i="7" s="1"/>
  <c r="J2011" i="7" s="1"/>
  <c r="H625" i="7"/>
  <c r="I625" i="7" s="1"/>
  <c r="J625" i="7" s="1"/>
  <c r="F625" i="7"/>
  <c r="F1168" i="7"/>
  <c r="H1168" i="7"/>
  <c r="I1168" i="7" s="1"/>
  <c r="J1168" i="7" s="1"/>
  <c r="F1100" i="7"/>
  <c r="H1100" i="7"/>
  <c r="I1100" i="7" s="1"/>
  <c r="J1100" i="7" s="1"/>
  <c r="H2295" i="7"/>
  <c r="I2295" i="7" s="1"/>
  <c r="J2295" i="7" s="1"/>
  <c r="F2295" i="7"/>
  <c r="F4616" i="7"/>
  <c r="H4616" i="7"/>
  <c r="I4616" i="7" s="1"/>
  <c r="J4616" i="7" s="1"/>
  <c r="H2433" i="7"/>
  <c r="I2433" i="7" s="1"/>
  <c r="J2433" i="7" s="1"/>
  <c r="F2433" i="7"/>
  <c r="H2555" i="7"/>
  <c r="I2555" i="7" s="1"/>
  <c r="J2555" i="7" s="1"/>
  <c r="F2555" i="7"/>
  <c r="F3649" i="7"/>
  <c r="H3649" i="7"/>
  <c r="I3649" i="7" s="1"/>
  <c r="J3649" i="7" s="1"/>
  <c r="H1039" i="7"/>
  <c r="I1039" i="7" s="1"/>
  <c r="J1039" i="7" s="1"/>
  <c r="F1039" i="7"/>
  <c r="F805" i="7"/>
  <c r="H805" i="7"/>
  <c r="I805" i="7" s="1"/>
  <c r="J805" i="7" s="1"/>
  <c r="F5008" i="7"/>
  <c r="H5008" i="7"/>
  <c r="I5008" i="7" s="1"/>
  <c r="J5008" i="7" s="1"/>
  <c r="H2798" i="7"/>
  <c r="I2798" i="7" s="1"/>
  <c r="J2798" i="7" s="1"/>
  <c r="F2798" i="7"/>
  <c r="H34" i="7"/>
  <c r="I34" i="7" s="1"/>
  <c r="J34" i="7" s="1"/>
  <c r="F34" i="7"/>
  <c r="F2474" i="7"/>
  <c r="H2474" i="7"/>
  <c r="I2474" i="7" s="1"/>
  <c r="J2474" i="7" s="1"/>
  <c r="H3476" i="7"/>
  <c r="I3476" i="7" s="1"/>
  <c r="J3476" i="7" s="1"/>
  <c r="F3476" i="7"/>
  <c r="F1552" i="7"/>
  <c r="H1552" i="7"/>
  <c r="I1552" i="7" s="1"/>
  <c r="J1552" i="7" s="1"/>
  <c r="F4269" i="7"/>
  <c r="H4269" i="7"/>
  <c r="I4269" i="7" s="1"/>
  <c r="J4269" i="7" s="1"/>
  <c r="H4804" i="7"/>
  <c r="I4804" i="7" s="1"/>
  <c r="J4804" i="7" s="1"/>
  <c r="F4804" i="7"/>
  <c r="H2938" i="7"/>
  <c r="I2938" i="7" s="1"/>
  <c r="J2938" i="7" s="1"/>
  <c r="F2938" i="7"/>
  <c r="F4618" i="7"/>
  <c r="H4618" i="7"/>
  <c r="I4618" i="7" s="1"/>
  <c r="J4618" i="7" s="1"/>
  <c r="H1129" i="7"/>
  <c r="I1129" i="7" s="1"/>
  <c r="J1129" i="7" s="1"/>
  <c r="F1129" i="7"/>
  <c r="H5024" i="7"/>
  <c r="I5024" i="7" s="1"/>
  <c r="J5024" i="7" s="1"/>
  <c r="F5024" i="7"/>
  <c r="F2392" i="7"/>
  <c r="H2392" i="7"/>
  <c r="I2392" i="7" s="1"/>
  <c r="J2392" i="7" s="1"/>
  <c r="F1128" i="7"/>
  <c r="H1128" i="7"/>
  <c r="I1128" i="7" s="1"/>
  <c r="J1128" i="7" s="1"/>
  <c r="F1480" i="7"/>
  <c r="H1480" i="7"/>
  <c r="I1480" i="7" s="1"/>
  <c r="J1480" i="7" s="1"/>
  <c r="F2046" i="7"/>
  <c r="H2046" i="7"/>
  <c r="I2046" i="7" s="1"/>
  <c r="J2046" i="7" s="1"/>
  <c r="H5034" i="7"/>
  <c r="I5034" i="7" s="1"/>
  <c r="J5034" i="7" s="1"/>
  <c r="F5034" i="7"/>
  <c r="H428" i="7"/>
  <c r="I428" i="7" s="1"/>
  <c r="J428" i="7" s="1"/>
  <c r="F428" i="7"/>
  <c r="F1283" i="7"/>
  <c r="H1283" i="7"/>
  <c r="I1283" i="7" s="1"/>
  <c r="J1283" i="7" s="1"/>
  <c r="H2982" i="7"/>
  <c r="I2982" i="7" s="1"/>
  <c r="J2982" i="7" s="1"/>
  <c r="F2982" i="7"/>
  <c r="F698" i="7"/>
  <c r="H698" i="7"/>
  <c r="I698" i="7" s="1"/>
  <c r="J698" i="7" s="1"/>
  <c r="H61" i="7"/>
  <c r="I61" i="7" s="1"/>
  <c r="J61" i="7" s="1"/>
  <c r="F61" i="7"/>
  <c r="F1310" i="7"/>
  <c r="H1310" i="7"/>
  <c r="I1310" i="7" s="1"/>
  <c r="J1310" i="7" s="1"/>
  <c r="H3090" i="7"/>
  <c r="I3090" i="7" s="1"/>
  <c r="J3090" i="7" s="1"/>
  <c r="F3090" i="7"/>
  <c r="F276" i="7"/>
  <c r="H276" i="7"/>
  <c r="I276" i="7" s="1"/>
  <c r="J276" i="7" s="1"/>
  <c r="F2973" i="7"/>
  <c r="H2973" i="7"/>
  <c r="I2973" i="7" s="1"/>
  <c r="J2973" i="7" s="1"/>
  <c r="H3114" i="7"/>
  <c r="I3114" i="7" s="1"/>
  <c r="J3114" i="7" s="1"/>
  <c r="F3114" i="7"/>
  <c r="H231" i="7"/>
  <c r="I231" i="7" s="1"/>
  <c r="J231" i="7" s="1"/>
  <c r="F231" i="7"/>
  <c r="H1173" i="7"/>
  <c r="I1173" i="7" s="1"/>
  <c r="J1173" i="7" s="1"/>
  <c r="F1173" i="7"/>
  <c r="F3323" i="7"/>
  <c r="H3323" i="7"/>
  <c r="I3323" i="7" s="1"/>
  <c r="J3323" i="7" s="1"/>
  <c r="F2452" i="7"/>
  <c r="H2452" i="7"/>
  <c r="I2452" i="7" s="1"/>
  <c r="J2452" i="7" s="1"/>
  <c r="F4478" i="7"/>
  <c r="H4478" i="7"/>
  <c r="I4478" i="7" s="1"/>
  <c r="J4478" i="7" s="1"/>
  <c r="H4056" i="7"/>
  <c r="I4056" i="7" s="1"/>
  <c r="J4056" i="7" s="1"/>
  <c r="F4056" i="7"/>
  <c r="F4789" i="7"/>
  <c r="H4789" i="7"/>
  <c r="I4789" i="7" s="1"/>
  <c r="J4789" i="7" s="1"/>
  <c r="H4140" i="7"/>
  <c r="I4140" i="7" s="1"/>
  <c r="J4140" i="7" s="1"/>
  <c r="F4140" i="7"/>
  <c r="H2340" i="7"/>
  <c r="I2340" i="7" s="1"/>
  <c r="J2340" i="7" s="1"/>
  <c r="F2340" i="7"/>
  <c r="F4563" i="7"/>
  <c r="H4563" i="7"/>
  <c r="I4563" i="7" s="1"/>
  <c r="J4563" i="7" s="1"/>
  <c r="H1678" i="7"/>
  <c r="I1678" i="7" s="1"/>
  <c r="J1678" i="7" s="1"/>
  <c r="F1678" i="7"/>
  <c r="F2098" i="7"/>
  <c r="H2098" i="7"/>
  <c r="I2098" i="7" s="1"/>
  <c r="J2098" i="7" s="1"/>
  <c r="F380" i="7"/>
  <c r="H380" i="7"/>
  <c r="I380" i="7" s="1"/>
  <c r="J380" i="7" s="1"/>
  <c r="F4029" i="7"/>
  <c r="H4029" i="7"/>
  <c r="I4029" i="7" s="1"/>
  <c r="J4029" i="7" s="1"/>
  <c r="H256" i="7"/>
  <c r="I256" i="7" s="1"/>
  <c r="J256" i="7" s="1"/>
  <c r="F256" i="7"/>
  <c r="F3709" i="7"/>
  <c r="H3709" i="7"/>
  <c r="I3709" i="7" s="1"/>
  <c r="J3709" i="7" s="1"/>
  <c r="H4907" i="7"/>
  <c r="I4907" i="7" s="1"/>
  <c r="J4907" i="7" s="1"/>
  <c r="F4907" i="7"/>
  <c r="F246" i="7"/>
  <c r="H246" i="7"/>
  <c r="I246" i="7" s="1"/>
  <c r="J246" i="7" s="1"/>
  <c r="F2258" i="7"/>
  <c r="H2258" i="7"/>
  <c r="I2258" i="7" s="1"/>
  <c r="J2258" i="7" s="1"/>
  <c r="F4839" i="7"/>
  <c r="H4839" i="7"/>
  <c r="I4839" i="7" s="1"/>
  <c r="J4839" i="7" s="1"/>
  <c r="F3776" i="7"/>
  <c r="H3776" i="7"/>
  <c r="I3776" i="7" s="1"/>
  <c r="J3776" i="7" s="1"/>
  <c r="H4470" i="7"/>
  <c r="I4470" i="7" s="1"/>
  <c r="J4470" i="7" s="1"/>
  <c r="F4470" i="7"/>
  <c r="H2723" i="7"/>
  <c r="I2723" i="7" s="1"/>
  <c r="J2723" i="7" s="1"/>
  <c r="F2723" i="7"/>
  <c r="H434" i="7"/>
  <c r="I434" i="7" s="1"/>
  <c r="J434" i="7" s="1"/>
  <c r="F434" i="7"/>
  <c r="H4276" i="7"/>
  <c r="I4276" i="7" s="1"/>
  <c r="J4276" i="7" s="1"/>
  <c r="F4276" i="7"/>
  <c r="F3383" i="7"/>
  <c r="H3383" i="7"/>
  <c r="I3383" i="7" s="1"/>
  <c r="J3383" i="7" s="1"/>
  <c r="F4345" i="7"/>
  <c r="H4345" i="7"/>
  <c r="I4345" i="7" s="1"/>
  <c r="J4345" i="7" s="1"/>
  <c r="H2588" i="7"/>
  <c r="I2588" i="7" s="1"/>
  <c r="J2588" i="7" s="1"/>
  <c r="F2588" i="7"/>
  <c r="H4801" i="7"/>
  <c r="I4801" i="7" s="1"/>
  <c r="J4801" i="7" s="1"/>
  <c r="F4801" i="7"/>
  <c r="H3373" i="7"/>
  <c r="I3373" i="7" s="1"/>
  <c r="J3373" i="7" s="1"/>
  <c r="F3373" i="7"/>
  <c r="F961" i="7"/>
  <c r="H961" i="7"/>
  <c r="I961" i="7" s="1"/>
  <c r="J961" i="7" s="1"/>
  <c r="H4536" i="7"/>
  <c r="I4536" i="7" s="1"/>
  <c r="J4536" i="7" s="1"/>
  <c r="F4536" i="7"/>
  <c r="F543" i="7"/>
  <c r="H543" i="7"/>
  <c r="I543" i="7" s="1"/>
  <c r="J543" i="7" s="1"/>
  <c r="F2412" i="7"/>
  <c r="H2412" i="7"/>
  <c r="I2412" i="7" s="1"/>
  <c r="J2412" i="7" s="1"/>
  <c r="F1874" i="7"/>
  <c r="H1874" i="7"/>
  <c r="I1874" i="7" s="1"/>
  <c r="J1874" i="7" s="1"/>
  <c r="F3171" i="7"/>
  <c r="H3171" i="7"/>
  <c r="I3171" i="7" s="1"/>
  <c r="J3171" i="7" s="1"/>
  <c r="H3650" i="7"/>
  <c r="I3650" i="7" s="1"/>
  <c r="J3650" i="7" s="1"/>
  <c r="F3650" i="7"/>
  <c r="F3414" i="7"/>
  <c r="H3414" i="7"/>
  <c r="I3414" i="7" s="1"/>
  <c r="J3414" i="7" s="1"/>
  <c r="F729" i="7"/>
  <c r="H729" i="7"/>
  <c r="I729" i="7" s="1"/>
  <c r="J729" i="7" s="1"/>
  <c r="F1938" i="7"/>
  <c r="H1938" i="7"/>
  <c r="I1938" i="7" s="1"/>
  <c r="J1938" i="7" s="1"/>
  <c r="F2502" i="7"/>
  <c r="H2502" i="7"/>
  <c r="I2502" i="7" s="1"/>
  <c r="J2502" i="7" s="1"/>
  <c r="F4144" i="7"/>
  <c r="H4144" i="7"/>
  <c r="I4144" i="7" s="1"/>
  <c r="J4144" i="7" s="1"/>
  <c r="F3708" i="7"/>
  <c r="H3708" i="7"/>
  <c r="I3708" i="7" s="1"/>
  <c r="J3708" i="7" s="1"/>
  <c r="F1357" i="7"/>
  <c r="H1357" i="7"/>
  <c r="I1357" i="7" s="1"/>
  <c r="J1357" i="7" s="1"/>
  <c r="K1357" i="7" s="1"/>
  <c r="F851" i="7"/>
  <c r="H851" i="7"/>
  <c r="I851" i="7" s="1"/>
  <c r="J851" i="7" s="1"/>
  <c r="F4921" i="7"/>
  <c r="H4921" i="7"/>
  <c r="I4921" i="7" s="1"/>
  <c r="J4921" i="7" s="1"/>
  <c r="F3237" i="7"/>
  <c r="H3237" i="7"/>
  <c r="I3237" i="7" s="1"/>
  <c r="J3237" i="7" s="1"/>
  <c r="H3927" i="7"/>
  <c r="I3927" i="7" s="1"/>
  <c r="J3927" i="7" s="1"/>
  <c r="F3927" i="7"/>
  <c r="H4958" i="7"/>
  <c r="I4958" i="7" s="1"/>
  <c r="J4958" i="7" s="1"/>
  <c r="F4958" i="7"/>
  <c r="H4281" i="7"/>
  <c r="I4281" i="7" s="1"/>
  <c r="J4281" i="7" s="1"/>
  <c r="F4281" i="7"/>
  <c r="H3613" i="7"/>
  <c r="I3613" i="7" s="1"/>
  <c r="J3613" i="7" s="1"/>
  <c r="F3613" i="7"/>
  <c r="F4217" i="7"/>
  <c r="H4217" i="7"/>
  <c r="I4217" i="7" s="1"/>
  <c r="J4217" i="7" s="1"/>
  <c r="H2512" i="7"/>
  <c r="I2512" i="7" s="1"/>
  <c r="J2512" i="7" s="1"/>
  <c r="F2512" i="7"/>
  <c r="F1327" i="7"/>
  <c r="H1327" i="7"/>
  <c r="I1327" i="7" s="1"/>
  <c r="J1327" i="7" s="1"/>
  <c r="F4352" i="7"/>
  <c r="H4352" i="7"/>
  <c r="I4352" i="7" s="1"/>
  <c r="J4352" i="7" s="1"/>
  <c r="F4980" i="7"/>
  <c r="H4980" i="7"/>
  <c r="I4980" i="7" s="1"/>
  <c r="J4980" i="7" s="1"/>
  <c r="F3339" i="7"/>
  <c r="H3339" i="7"/>
  <c r="I3339" i="7" s="1"/>
  <c r="J3339" i="7" s="1"/>
  <c r="F2780" i="7"/>
  <c r="H2780" i="7"/>
  <c r="I2780" i="7" s="1"/>
  <c r="J2780" i="7" s="1"/>
  <c r="H4188" i="7"/>
  <c r="I4188" i="7" s="1"/>
  <c r="J4188" i="7" s="1"/>
  <c r="F4188" i="7"/>
  <c r="H2554" i="7"/>
  <c r="I2554" i="7" s="1"/>
  <c r="J2554" i="7" s="1"/>
  <c r="F2554" i="7"/>
  <c r="H1457" i="7"/>
  <c r="I1457" i="7" s="1"/>
  <c r="J1457" i="7" s="1"/>
  <c r="F1457" i="7"/>
  <c r="H4329" i="7"/>
  <c r="I4329" i="7" s="1"/>
  <c r="J4329" i="7" s="1"/>
  <c r="F4329" i="7"/>
  <c r="H1044" i="7"/>
  <c r="I1044" i="7" s="1"/>
  <c r="J1044" i="7" s="1"/>
  <c r="F1044" i="7"/>
  <c r="H2421" i="7"/>
  <c r="I2421" i="7" s="1"/>
  <c r="J2421" i="7" s="1"/>
  <c r="F2421" i="7"/>
  <c r="F1226" i="7"/>
  <c r="H1226" i="7"/>
  <c r="I1226" i="7" s="1"/>
  <c r="J1226" i="7" s="1"/>
  <c r="F965" i="7"/>
  <c r="H965" i="7"/>
  <c r="I965" i="7" s="1"/>
  <c r="J965" i="7" s="1"/>
  <c r="H2835" i="7"/>
  <c r="I2835" i="7" s="1"/>
  <c r="J2835" i="7" s="1"/>
  <c r="F2835" i="7"/>
  <c r="H1433" i="7"/>
  <c r="I1433" i="7" s="1"/>
  <c r="J1433" i="7" s="1"/>
  <c r="F1433" i="7"/>
  <c r="F629" i="7"/>
  <c r="H629" i="7"/>
  <c r="I629" i="7" s="1"/>
  <c r="J629" i="7" s="1"/>
  <c r="F4213" i="7"/>
  <c r="H4213" i="7"/>
  <c r="I4213" i="7" s="1"/>
  <c r="J4213" i="7" s="1"/>
  <c r="H2709" i="7"/>
  <c r="I2709" i="7" s="1"/>
  <c r="J2709" i="7" s="1"/>
  <c r="F2709" i="7"/>
  <c r="F2411" i="7"/>
  <c r="H2411" i="7"/>
  <c r="I2411" i="7" s="1"/>
  <c r="J2411" i="7" s="1"/>
  <c r="F483" i="7"/>
  <c r="H483" i="7"/>
  <c r="I483" i="7" s="1"/>
  <c r="J483" i="7" s="1"/>
  <c r="H1060" i="7"/>
  <c r="I1060" i="7" s="1"/>
  <c r="J1060" i="7" s="1"/>
  <c r="F1060" i="7"/>
  <c r="H3934" i="7"/>
  <c r="I3934" i="7" s="1"/>
  <c r="J3934" i="7" s="1"/>
  <c r="F3934" i="7"/>
  <c r="F4622" i="7"/>
  <c r="H4622" i="7"/>
  <c r="I4622" i="7" s="1"/>
  <c r="J4622" i="7" s="1"/>
  <c r="F4821" i="7"/>
  <c r="H4821" i="7"/>
  <c r="I4821" i="7" s="1"/>
  <c r="J4821" i="7" s="1"/>
  <c r="H719" i="7"/>
  <c r="I719" i="7" s="1"/>
  <c r="J719" i="7" s="1"/>
  <c r="F719" i="7"/>
  <c r="F1778" i="7"/>
  <c r="H1778" i="7"/>
  <c r="I1778" i="7" s="1"/>
  <c r="J1778" i="7" s="1"/>
  <c r="H1305" i="7"/>
  <c r="I1305" i="7" s="1"/>
  <c r="J1305" i="7" s="1"/>
  <c r="F1305" i="7"/>
  <c r="H1196" i="7"/>
  <c r="I1196" i="7" s="1"/>
  <c r="J1196" i="7" s="1"/>
  <c r="F1196" i="7"/>
  <c r="F2716" i="7"/>
  <c r="H2716" i="7"/>
  <c r="I2716" i="7" s="1"/>
  <c r="J2716" i="7" s="1"/>
  <c r="H2734" i="7"/>
  <c r="I2734" i="7" s="1"/>
  <c r="J2734" i="7" s="1"/>
  <c r="F2734" i="7"/>
  <c r="H2233" i="7"/>
  <c r="I2233" i="7" s="1"/>
  <c r="J2233" i="7" s="1"/>
  <c r="F2233" i="7"/>
  <c r="F2669" i="7"/>
  <c r="H2669" i="7"/>
  <c r="I2669" i="7" s="1"/>
  <c r="J2669" i="7" s="1"/>
  <c r="F3052" i="7"/>
  <c r="H3052" i="7"/>
  <c r="I3052" i="7" s="1"/>
  <c r="J3052" i="7" s="1"/>
  <c r="H2089" i="7"/>
  <c r="I2089" i="7" s="1"/>
  <c r="J2089" i="7" s="1"/>
  <c r="F2089" i="7"/>
  <c r="F1665" i="7"/>
  <c r="H1665" i="7"/>
  <c r="I1665" i="7" s="1"/>
  <c r="J1665" i="7" s="1"/>
  <c r="F2535" i="7"/>
  <c r="H2535" i="7"/>
  <c r="I2535" i="7" s="1"/>
  <c r="J2535" i="7" s="1"/>
  <c r="F1035" i="7"/>
  <c r="H1035" i="7"/>
  <c r="I1035" i="7" s="1"/>
  <c r="J1035" i="7" s="1"/>
  <c r="H2758" i="7"/>
  <c r="I2758" i="7" s="1"/>
  <c r="J2758" i="7" s="1"/>
  <c r="F2758" i="7"/>
  <c r="F3083" i="7"/>
  <c r="H3083" i="7"/>
  <c r="I3083" i="7" s="1"/>
  <c r="J3083" i="7" s="1"/>
  <c r="H4115" i="7"/>
  <c r="I4115" i="7" s="1"/>
  <c r="J4115" i="7" s="1"/>
  <c r="F4115" i="7"/>
  <c r="F3664" i="7"/>
  <c r="H3664" i="7"/>
  <c r="I3664" i="7" s="1"/>
  <c r="J3664" i="7" s="1"/>
  <c r="H3536" i="7"/>
  <c r="I3536" i="7" s="1"/>
  <c r="J3536" i="7" s="1"/>
  <c r="F3536" i="7"/>
  <c r="F4909" i="7"/>
  <c r="H4909" i="7"/>
  <c r="I4909" i="7" s="1"/>
  <c r="J4909" i="7" s="1"/>
  <c r="H4468" i="7"/>
  <c r="I4468" i="7" s="1"/>
  <c r="J4468" i="7" s="1"/>
  <c r="F4468" i="7"/>
  <c r="F3457" i="7"/>
  <c r="H3457" i="7"/>
  <c r="I3457" i="7" s="1"/>
  <c r="J3457" i="7" s="1"/>
  <c r="F3389" i="7"/>
  <c r="H3389" i="7"/>
  <c r="I3389" i="7" s="1"/>
  <c r="J3389" i="7" s="1"/>
  <c r="F2666" i="7"/>
  <c r="H2666" i="7"/>
  <c r="I2666" i="7" s="1"/>
  <c r="J2666" i="7" s="1"/>
  <c r="H1059" i="7"/>
  <c r="I1059" i="7" s="1"/>
  <c r="J1059" i="7" s="1"/>
  <c r="F1059" i="7"/>
  <c r="H4682" i="7"/>
  <c r="I4682" i="7" s="1"/>
  <c r="J4682" i="7" s="1"/>
  <c r="F4682" i="7"/>
  <c r="H2527" i="7"/>
  <c r="I2527" i="7" s="1"/>
  <c r="J2527" i="7" s="1"/>
  <c r="F2527" i="7"/>
  <c r="F4177" i="7"/>
  <c r="H4177" i="7"/>
  <c r="I4177" i="7" s="1"/>
  <c r="J4177" i="7" s="1"/>
  <c r="H849" i="7"/>
  <c r="I849" i="7" s="1"/>
  <c r="J849" i="7" s="1"/>
  <c r="F849" i="7"/>
  <c r="H1152" i="7"/>
  <c r="I1152" i="7" s="1"/>
  <c r="J1152" i="7" s="1"/>
  <c r="F1152" i="7"/>
  <c r="H3144" i="7"/>
  <c r="I3144" i="7" s="1"/>
  <c r="J3144" i="7" s="1"/>
  <c r="F3144" i="7"/>
  <c r="F2413" i="7"/>
  <c r="H2413" i="7"/>
  <c r="I2413" i="7" s="1"/>
  <c r="J2413" i="7" s="1"/>
  <c r="H2316" i="7"/>
  <c r="I2316" i="7" s="1"/>
  <c r="J2316" i="7" s="1"/>
  <c r="F2316" i="7"/>
  <c r="F1239" i="7"/>
  <c r="H1239" i="7"/>
  <c r="I1239" i="7" s="1"/>
  <c r="J1239" i="7" s="1"/>
  <c r="H2394" i="7"/>
  <c r="I2394" i="7" s="1"/>
  <c r="J2394" i="7" s="1"/>
  <c r="F2394" i="7"/>
  <c r="H4562" i="7"/>
  <c r="I4562" i="7" s="1"/>
  <c r="J4562" i="7" s="1"/>
  <c r="F4562" i="7"/>
  <c r="F1469" i="7"/>
  <c r="H1469" i="7"/>
  <c r="I1469" i="7" s="1"/>
  <c r="J1469" i="7" s="1"/>
  <c r="F3391" i="7"/>
  <c r="H3391" i="7"/>
  <c r="I3391" i="7" s="1"/>
  <c r="J3391" i="7" s="1"/>
  <c r="F3482" i="7"/>
  <c r="H3482" i="7"/>
  <c r="I3482" i="7" s="1"/>
  <c r="J3482" i="7" s="1"/>
  <c r="H288" i="7"/>
  <c r="I288" i="7" s="1"/>
  <c r="J288" i="7" s="1"/>
  <c r="F288" i="7"/>
  <c r="F638" i="7"/>
  <c r="H638" i="7"/>
  <c r="I638" i="7" s="1"/>
  <c r="J638" i="7" s="1"/>
  <c r="F695" i="7"/>
  <c r="H695" i="7"/>
  <c r="I695" i="7" s="1"/>
  <c r="J695" i="7" s="1"/>
  <c r="H1737" i="7"/>
  <c r="I1737" i="7" s="1"/>
  <c r="J1737" i="7" s="1"/>
  <c r="F1737" i="7"/>
  <c r="H65" i="7"/>
  <c r="I65" i="7" s="1"/>
  <c r="J65" i="7" s="1"/>
  <c r="F65" i="7"/>
  <c r="H2893" i="7"/>
  <c r="I2893" i="7" s="1"/>
  <c r="J2893" i="7" s="1"/>
  <c r="F2893" i="7"/>
  <c r="F2543" i="7"/>
  <c r="H2543" i="7"/>
  <c r="I2543" i="7" s="1"/>
  <c r="J2543" i="7" s="1"/>
  <c r="F1370" i="7"/>
  <c r="H1370" i="7"/>
  <c r="I1370" i="7" s="1"/>
  <c r="J1370" i="7" s="1"/>
  <c r="H4434" i="7"/>
  <c r="I4434" i="7" s="1"/>
  <c r="J4434" i="7" s="1"/>
  <c r="F4434" i="7"/>
  <c r="F4988" i="7"/>
  <c r="H4988" i="7"/>
  <c r="I4988" i="7" s="1"/>
  <c r="J4988" i="7" s="1"/>
  <c r="H4898" i="7"/>
  <c r="I4898" i="7" s="1"/>
  <c r="J4898" i="7" s="1"/>
  <c r="F4898" i="7"/>
  <c r="F3489" i="7"/>
  <c r="H3489" i="7"/>
  <c r="I3489" i="7" s="1"/>
  <c r="J3489" i="7" s="1"/>
  <c r="H534" i="7"/>
  <c r="I534" i="7" s="1"/>
  <c r="J534" i="7" s="1"/>
  <c r="F534" i="7"/>
  <c r="H1664" i="7"/>
  <c r="I1664" i="7" s="1"/>
  <c r="J1664" i="7" s="1"/>
  <c r="F1664" i="7"/>
  <c r="F2914" i="7"/>
  <c r="H2914" i="7"/>
  <c r="I2914" i="7" s="1"/>
  <c r="J2914" i="7" s="1"/>
  <c r="H1660" i="7"/>
  <c r="I1660" i="7" s="1"/>
  <c r="J1660" i="7" s="1"/>
  <c r="F1660" i="7"/>
  <c r="H2388" i="7"/>
  <c r="I2388" i="7" s="1"/>
  <c r="J2388" i="7" s="1"/>
  <c r="F2388" i="7"/>
  <c r="H2050" i="7"/>
  <c r="I2050" i="7" s="1"/>
  <c r="J2050" i="7" s="1"/>
  <c r="F2050" i="7"/>
  <c r="F3849" i="7"/>
  <c r="H3849" i="7"/>
  <c r="I3849" i="7" s="1"/>
  <c r="J3849" i="7" s="1"/>
  <c r="H429" i="7"/>
  <c r="I429" i="7" s="1"/>
  <c r="J429" i="7" s="1"/>
  <c r="F429" i="7"/>
  <c r="H1207" i="7"/>
  <c r="I1207" i="7" s="1"/>
  <c r="J1207" i="7" s="1"/>
  <c r="F1207" i="7"/>
  <c r="F2166" i="7"/>
  <c r="H2166" i="7"/>
  <c r="I2166" i="7" s="1"/>
  <c r="J2166" i="7" s="1"/>
  <c r="F2000" i="7"/>
  <c r="H2000" i="7"/>
  <c r="I2000" i="7" s="1"/>
  <c r="J2000" i="7" s="1"/>
  <c r="H1822" i="7"/>
  <c r="I1822" i="7" s="1"/>
  <c r="J1822" i="7" s="1"/>
  <c r="F1822" i="7"/>
  <c r="F4448" i="7"/>
  <c r="H4448" i="7"/>
  <c r="I4448" i="7" s="1"/>
  <c r="J4448" i="7" s="1"/>
  <c r="H700" i="7"/>
  <c r="I700" i="7" s="1"/>
  <c r="J700" i="7" s="1"/>
  <c r="F700" i="7"/>
  <c r="F4501" i="7"/>
  <c r="H4501" i="7"/>
  <c r="I4501" i="7" s="1"/>
  <c r="J4501" i="7" s="1"/>
  <c r="F517" i="7"/>
  <c r="H517" i="7"/>
  <c r="I517" i="7" s="1"/>
  <c r="J517" i="7" s="1"/>
  <c r="F2008" i="7"/>
  <c r="H2008" i="7"/>
  <c r="I2008" i="7" s="1"/>
  <c r="J2008" i="7" s="1"/>
  <c r="H519" i="7"/>
  <c r="I519" i="7" s="1"/>
  <c r="J519" i="7" s="1"/>
  <c r="F519" i="7"/>
  <c r="H3596" i="7"/>
  <c r="I3596" i="7" s="1"/>
  <c r="J3596" i="7" s="1"/>
  <c r="F3596" i="7"/>
  <c r="H3019" i="7"/>
  <c r="I3019" i="7" s="1"/>
  <c r="J3019" i="7" s="1"/>
  <c r="F3019" i="7"/>
  <c r="H1982" i="7"/>
  <c r="I1982" i="7" s="1"/>
  <c r="J1982" i="7" s="1"/>
  <c r="F1982" i="7"/>
  <c r="F4715" i="7"/>
  <c r="H4715" i="7"/>
  <c r="I4715" i="7" s="1"/>
  <c r="J4715" i="7" s="1"/>
  <c r="F1558" i="7"/>
  <c r="H1558" i="7"/>
  <c r="I1558" i="7" s="1"/>
  <c r="J1558" i="7" s="1"/>
  <c r="H1760" i="7"/>
  <c r="I1760" i="7" s="1"/>
  <c r="J1760" i="7" s="1"/>
  <c r="F1760" i="7"/>
  <c r="H3409" i="7"/>
  <c r="I3409" i="7" s="1"/>
  <c r="J3409" i="7" s="1"/>
  <c r="F3409" i="7"/>
  <c r="H3311" i="7"/>
  <c r="I3311" i="7" s="1"/>
  <c r="J3311" i="7" s="1"/>
  <c r="F3311" i="7"/>
  <c r="H1383" i="7"/>
  <c r="I1383" i="7" s="1"/>
  <c r="J1383" i="7" s="1"/>
  <c r="F1383" i="7"/>
  <c r="H626" i="7"/>
  <c r="I626" i="7" s="1"/>
  <c r="J626" i="7" s="1"/>
  <c r="F626" i="7"/>
  <c r="F2035" i="7"/>
  <c r="H2035" i="7"/>
  <c r="I2035" i="7" s="1"/>
  <c r="J2035" i="7" s="1"/>
  <c r="H1837" i="7"/>
  <c r="I1837" i="7" s="1"/>
  <c r="J1837" i="7" s="1"/>
  <c r="F1837" i="7"/>
  <c r="H109" i="7"/>
  <c r="I109" i="7" s="1"/>
  <c r="J109" i="7" s="1"/>
  <c r="F109" i="7"/>
  <c r="F1320" i="7"/>
  <c r="H1320" i="7"/>
  <c r="I1320" i="7" s="1"/>
  <c r="J1320" i="7" s="1"/>
  <c r="F1884" i="7"/>
  <c r="H1884" i="7"/>
  <c r="I1884" i="7" s="1"/>
  <c r="J1884" i="7" s="1"/>
  <c r="H5031" i="7"/>
  <c r="I5031" i="7" s="1"/>
  <c r="J5031" i="7" s="1"/>
  <c r="F5031" i="7"/>
  <c r="F4678" i="7"/>
  <c r="H4678" i="7"/>
  <c r="I4678" i="7" s="1"/>
  <c r="J4678" i="7" s="1"/>
  <c r="F2962" i="7"/>
  <c r="H2962" i="7"/>
  <c r="I2962" i="7" s="1"/>
  <c r="J2962" i="7" s="1"/>
  <c r="F2851" i="7"/>
  <c r="H2851" i="7"/>
  <c r="I2851" i="7" s="1"/>
  <c r="J2851" i="7" s="1"/>
  <c r="H466" i="7"/>
  <c r="I466" i="7" s="1"/>
  <c r="J466" i="7" s="1"/>
  <c r="F466" i="7"/>
  <c r="H3852" i="7"/>
  <c r="I3852" i="7" s="1"/>
  <c r="J3852" i="7" s="1"/>
  <c r="F3852" i="7"/>
  <c r="F1994" i="7"/>
  <c r="H1994" i="7"/>
  <c r="I1994" i="7" s="1"/>
  <c r="J1994" i="7" s="1"/>
  <c r="F2842" i="7"/>
  <c r="H2842" i="7"/>
  <c r="I2842" i="7" s="1"/>
  <c r="J2842" i="7" s="1"/>
  <c r="F1300" i="7"/>
  <c r="H1300" i="7"/>
  <c r="I1300" i="7" s="1"/>
  <c r="J1300" i="7" s="1"/>
  <c r="F2825" i="7"/>
  <c r="H2825" i="7"/>
  <c r="I2825" i="7" s="1"/>
  <c r="J2825" i="7" s="1"/>
  <c r="F475" i="7"/>
  <c r="H475" i="7"/>
  <c r="I475" i="7" s="1"/>
  <c r="J475" i="7" s="1"/>
  <c r="H4428" i="7"/>
  <c r="I4428" i="7" s="1"/>
  <c r="J4428" i="7" s="1"/>
  <c r="F4428" i="7"/>
  <c r="H1425" i="7"/>
  <c r="I1425" i="7" s="1"/>
  <c r="J1425" i="7" s="1"/>
  <c r="F1425" i="7"/>
  <c r="F3193" i="7"/>
  <c r="H3193" i="7"/>
  <c r="I3193" i="7" s="1"/>
  <c r="J3193" i="7" s="1"/>
  <c r="H4447" i="7"/>
  <c r="I4447" i="7" s="1"/>
  <c r="J4447" i="7" s="1"/>
  <c r="F4447" i="7"/>
  <c r="H361" i="7"/>
  <c r="I361" i="7" s="1"/>
  <c r="J361" i="7" s="1"/>
  <c r="F361" i="7"/>
  <c r="H922" i="7"/>
  <c r="I922" i="7" s="1"/>
  <c r="J922" i="7" s="1"/>
  <c r="F922" i="7"/>
  <c r="F4014" i="7"/>
  <c r="H4014" i="7"/>
  <c r="I4014" i="7" s="1"/>
  <c r="J4014" i="7" s="1"/>
  <c r="F3429" i="7"/>
  <c r="H3429" i="7"/>
  <c r="I3429" i="7" s="1"/>
  <c r="J3429" i="7" s="1"/>
  <c r="F1166" i="7"/>
  <c r="H1166" i="7"/>
  <c r="I1166" i="7" s="1"/>
  <c r="J1166" i="7" s="1"/>
  <c r="H2019" i="7"/>
  <c r="I2019" i="7" s="1"/>
  <c r="J2019" i="7" s="1"/>
  <c r="F2019" i="7"/>
  <c r="F3893" i="7"/>
  <c r="H3893" i="7"/>
  <c r="I3893" i="7" s="1"/>
  <c r="J3893" i="7" s="1"/>
  <c r="F3597" i="7"/>
  <c r="H3597" i="7"/>
  <c r="I3597" i="7" s="1"/>
  <c r="J3597" i="7" s="1"/>
  <c r="F2813" i="7"/>
  <c r="H2813" i="7"/>
  <c r="I2813" i="7" s="1"/>
  <c r="J2813" i="7" s="1"/>
  <c r="H1443" i="7"/>
  <c r="I1443" i="7" s="1"/>
  <c r="J1443" i="7" s="1"/>
  <c r="F1443" i="7"/>
  <c r="F3541" i="7"/>
  <c r="H3541" i="7"/>
  <c r="I3541" i="7" s="1"/>
  <c r="J3541" i="7" s="1"/>
  <c r="H2612" i="7"/>
  <c r="I2612" i="7" s="1"/>
  <c r="J2612" i="7" s="1"/>
  <c r="F2612" i="7"/>
  <c r="H1732" i="7"/>
  <c r="I1732" i="7" s="1"/>
  <c r="J1732" i="7" s="1"/>
  <c r="F1732" i="7"/>
  <c r="F3790" i="7"/>
  <c r="H3790" i="7"/>
  <c r="I3790" i="7" s="1"/>
  <c r="J3790" i="7" s="1"/>
  <c r="H1267" i="7"/>
  <c r="I1267" i="7" s="1"/>
  <c r="J1267" i="7" s="1"/>
  <c r="F1267" i="7"/>
  <c r="F648" i="7"/>
  <c r="H648" i="7"/>
  <c r="I648" i="7" s="1"/>
  <c r="J648" i="7" s="1"/>
  <c r="F4450" i="7"/>
  <c r="H4450" i="7"/>
  <c r="I4450" i="7" s="1"/>
  <c r="J4450" i="7" s="1"/>
  <c r="F974" i="7"/>
  <c r="H974" i="7"/>
  <c r="I974" i="7" s="1"/>
  <c r="J974" i="7" s="1"/>
  <c r="H3296" i="7"/>
  <c r="I3296" i="7" s="1"/>
  <c r="J3296" i="7" s="1"/>
  <c r="F3296" i="7"/>
  <c r="F4376" i="7"/>
  <c r="H4376" i="7"/>
  <c r="I4376" i="7" s="1"/>
  <c r="J4376" i="7" s="1"/>
  <c r="H1798" i="7"/>
  <c r="I1798" i="7" s="1"/>
  <c r="J1798" i="7" s="1"/>
  <c r="F1798" i="7"/>
  <c r="H4614" i="7"/>
  <c r="I4614" i="7" s="1"/>
  <c r="J4614" i="7" s="1"/>
  <c r="F4614" i="7"/>
  <c r="H2534" i="7"/>
  <c r="I2534" i="7" s="1"/>
  <c r="J2534" i="7" s="1"/>
  <c r="F2534" i="7"/>
  <c r="F2487" i="7"/>
  <c r="H2487" i="7"/>
  <c r="I2487" i="7" s="1"/>
  <c r="J2487" i="7" s="1"/>
  <c r="F3682" i="7"/>
  <c r="H3682" i="7"/>
  <c r="I3682" i="7" s="1"/>
  <c r="J3682" i="7" s="1"/>
  <c r="F2817" i="7"/>
  <c r="H2817" i="7"/>
  <c r="I2817" i="7" s="1"/>
  <c r="J2817" i="7" s="1"/>
  <c r="F5039" i="7"/>
  <c r="H5039" i="7"/>
  <c r="I5039" i="7" s="1"/>
  <c r="J5039" i="7" s="1"/>
  <c r="H1599" i="7"/>
  <c r="I1599" i="7" s="1"/>
  <c r="J1599" i="7" s="1"/>
  <c r="F1599" i="7"/>
  <c r="H4822" i="7"/>
  <c r="I4822" i="7" s="1"/>
  <c r="J4822" i="7" s="1"/>
  <c r="F4822" i="7"/>
  <c r="F1896" i="7"/>
  <c r="H1896" i="7"/>
  <c r="I1896" i="7" s="1"/>
  <c r="J1896" i="7" s="1"/>
  <c r="F154" i="7"/>
  <c r="H154" i="7"/>
  <c r="I154" i="7" s="1"/>
  <c r="J154" i="7" s="1"/>
  <c r="F1618" i="7"/>
  <c r="H1618" i="7"/>
  <c r="I1618" i="7" s="1"/>
  <c r="J1618" i="7" s="1"/>
  <c r="H1955" i="7"/>
  <c r="I1955" i="7" s="1"/>
  <c r="J1955" i="7" s="1"/>
  <c r="F1955" i="7"/>
  <c r="F371" i="7"/>
  <c r="H371" i="7"/>
  <c r="I371" i="7" s="1"/>
  <c r="J371" i="7" s="1"/>
  <c r="F3634" i="7"/>
  <c r="H3634" i="7"/>
  <c r="I3634" i="7" s="1"/>
  <c r="J3634" i="7" s="1"/>
  <c r="F3001" i="7"/>
  <c r="H3001" i="7"/>
  <c r="I3001" i="7" s="1"/>
  <c r="J3001" i="7" s="1"/>
  <c r="H320" i="7"/>
  <c r="I320" i="7" s="1"/>
  <c r="J320" i="7" s="1"/>
  <c r="F320" i="7"/>
  <c r="F4663" i="7"/>
  <c r="H4663" i="7"/>
  <c r="I4663" i="7" s="1"/>
  <c r="J4663" i="7" s="1"/>
  <c r="F2494" i="7"/>
  <c r="H2494" i="7"/>
  <c r="I2494" i="7" s="1"/>
  <c r="J2494" i="7" s="1"/>
  <c r="H315" i="7"/>
  <c r="I315" i="7" s="1"/>
  <c r="J315" i="7" s="1"/>
  <c r="F315" i="7"/>
  <c r="F2199" i="7"/>
  <c r="H2199" i="7"/>
  <c r="I2199" i="7" s="1"/>
  <c r="J2199" i="7" s="1"/>
  <c r="H1287" i="7"/>
  <c r="I1287" i="7" s="1"/>
  <c r="J1287" i="7" s="1"/>
  <c r="F1287" i="7"/>
  <c r="F2923" i="7"/>
  <c r="H2923" i="7"/>
  <c r="I2923" i="7" s="1"/>
  <c r="J2923" i="7" s="1"/>
  <c r="H2862" i="7"/>
  <c r="I2862" i="7" s="1"/>
  <c r="J2862" i="7" s="1"/>
  <c r="F2862" i="7"/>
  <c r="H4959" i="7"/>
  <c r="I4959" i="7" s="1"/>
  <c r="J4959" i="7" s="1"/>
  <c r="F4959" i="7"/>
  <c r="H4039" i="7"/>
  <c r="I4039" i="7" s="1"/>
  <c r="J4039" i="7" s="1"/>
  <c r="F4039" i="7"/>
  <c r="F975" i="7"/>
  <c r="H975" i="7"/>
  <c r="I975" i="7" s="1"/>
  <c r="J975" i="7" s="1"/>
  <c r="F848" i="7"/>
  <c r="H848" i="7"/>
  <c r="I848" i="7" s="1"/>
  <c r="J848" i="7" s="1"/>
  <c r="H3338" i="7"/>
  <c r="I3338" i="7" s="1"/>
  <c r="J3338" i="7" s="1"/>
  <c r="F3338" i="7"/>
  <c r="H4517" i="7"/>
  <c r="I4517" i="7" s="1"/>
  <c r="J4517" i="7" s="1"/>
  <c r="F4517" i="7"/>
  <c r="F360" i="7"/>
  <c r="H360" i="7"/>
  <c r="I360" i="7" s="1"/>
  <c r="J360" i="7" s="1"/>
  <c r="H1954" i="7"/>
  <c r="I1954" i="7" s="1"/>
  <c r="J1954" i="7" s="1"/>
  <c r="F1954" i="7"/>
  <c r="F229" i="7"/>
  <c r="H229" i="7"/>
  <c r="I229" i="7" s="1"/>
  <c r="J229" i="7" s="1"/>
  <c r="F3263" i="7"/>
  <c r="H3263" i="7"/>
  <c r="I3263" i="7" s="1"/>
  <c r="J3263" i="7" s="1"/>
  <c r="F4944" i="7"/>
  <c r="H4944" i="7"/>
  <c r="I4944" i="7" s="1"/>
  <c r="J4944" i="7" s="1"/>
  <c r="F239" i="7"/>
  <c r="H239" i="7"/>
  <c r="I239" i="7" s="1"/>
  <c r="J239" i="7" s="1"/>
  <c r="H4718" i="7"/>
  <c r="I4718" i="7" s="1"/>
  <c r="J4718" i="7" s="1"/>
  <c r="F4718" i="7"/>
  <c r="H4748" i="7"/>
  <c r="I4748" i="7" s="1"/>
  <c r="J4748" i="7" s="1"/>
  <c r="F4748" i="7"/>
  <c r="H946" i="7"/>
  <c r="I946" i="7" s="1"/>
  <c r="J946" i="7" s="1"/>
  <c r="F946" i="7"/>
  <c r="H2315" i="7"/>
  <c r="I2315" i="7" s="1"/>
  <c r="J2315" i="7" s="1"/>
  <c r="F2315" i="7"/>
  <c r="H248" i="7"/>
  <c r="I248" i="7" s="1"/>
  <c r="J248" i="7" s="1"/>
  <c r="F248" i="7"/>
  <c r="H2702" i="7"/>
  <c r="I2702" i="7" s="1"/>
  <c r="J2702" i="7" s="1"/>
  <c r="F2702" i="7"/>
  <c r="F2041" i="7"/>
  <c r="H2041" i="7"/>
  <c r="I2041" i="7" s="1"/>
  <c r="J2041" i="7" s="1"/>
  <c r="H1883" i="7"/>
  <c r="I1883" i="7" s="1"/>
  <c r="J1883" i="7" s="1"/>
  <c r="F1883" i="7"/>
  <c r="F1724" i="7"/>
  <c r="H1724" i="7"/>
  <c r="I1724" i="7" s="1"/>
  <c r="J1724" i="7" s="1"/>
  <c r="H1095" i="7"/>
  <c r="I1095" i="7" s="1"/>
  <c r="J1095" i="7" s="1"/>
  <c r="F1095" i="7"/>
  <c r="H2159" i="7"/>
  <c r="I2159" i="7" s="1"/>
  <c r="J2159" i="7" s="1"/>
  <c r="F2159" i="7"/>
  <c r="F4726" i="7"/>
  <c r="H4726" i="7"/>
  <c r="I4726" i="7" s="1"/>
  <c r="J4726" i="7" s="1"/>
  <c r="H2245" i="7"/>
  <c r="I2245" i="7" s="1"/>
  <c r="J2245" i="7" s="1"/>
  <c r="F2245" i="7"/>
  <c r="F4877" i="7"/>
  <c r="H4877" i="7"/>
  <c r="I4877" i="7" s="1"/>
  <c r="J4877" i="7" s="1"/>
  <c r="F4916" i="7"/>
  <c r="H4916" i="7"/>
  <c r="I4916" i="7" s="1"/>
  <c r="J4916" i="7" s="1"/>
  <c r="F1543" i="7"/>
  <c r="H1543" i="7"/>
  <c r="I1543" i="7" s="1"/>
  <c r="J1543" i="7" s="1"/>
  <c r="F1216" i="7"/>
  <c r="H1216" i="7"/>
  <c r="I1216" i="7" s="1"/>
  <c r="J1216" i="7" s="1"/>
  <c r="F238" i="7"/>
  <c r="H238" i="7"/>
  <c r="I238" i="7" s="1"/>
  <c r="J238" i="7" s="1"/>
  <c r="H630" i="7"/>
  <c r="I630" i="7" s="1"/>
  <c r="J630" i="7" s="1"/>
  <c r="F630" i="7"/>
  <c r="H112" i="7"/>
  <c r="I112" i="7" s="1"/>
  <c r="J112" i="7" s="1"/>
  <c r="F112" i="7"/>
  <c r="F2052" i="7"/>
  <c r="H2052" i="7"/>
  <c r="I2052" i="7" s="1"/>
  <c r="J2052" i="7" s="1"/>
  <c r="F4400" i="7"/>
  <c r="H4400" i="7"/>
  <c r="I4400" i="7" s="1"/>
  <c r="J4400" i="7" s="1"/>
  <c r="H2630" i="7"/>
  <c r="I2630" i="7" s="1"/>
  <c r="J2630" i="7" s="1"/>
  <c r="F2630" i="7"/>
  <c r="F4975" i="7"/>
  <c r="H4975" i="7"/>
  <c r="I4975" i="7" s="1"/>
  <c r="J4975" i="7" s="1"/>
  <c r="F1550" i="7"/>
  <c r="H1550" i="7"/>
  <c r="I1550" i="7" s="1"/>
  <c r="J1550" i="7" s="1"/>
  <c r="H3832" i="7"/>
  <c r="I3832" i="7" s="1"/>
  <c r="J3832" i="7" s="1"/>
  <c r="F3832" i="7"/>
  <c r="H830" i="7"/>
  <c r="I830" i="7" s="1"/>
  <c r="J830" i="7" s="1"/>
  <c r="F830" i="7"/>
  <c r="F4573" i="7"/>
  <c r="H4573" i="7"/>
  <c r="I4573" i="7" s="1"/>
  <c r="J4573" i="7" s="1"/>
  <c r="F1189" i="7"/>
  <c r="H1189" i="7"/>
  <c r="I1189" i="7" s="1"/>
  <c r="J1189" i="7" s="1"/>
  <c r="H739" i="7"/>
  <c r="I739" i="7" s="1"/>
  <c r="J739" i="7" s="1"/>
  <c r="F739" i="7"/>
  <c r="F2552" i="7"/>
  <c r="H2552" i="7"/>
  <c r="I2552" i="7" s="1"/>
  <c r="J2552" i="7" s="1"/>
  <c r="F4001" i="7"/>
  <c r="H4001" i="7"/>
  <c r="I4001" i="7" s="1"/>
  <c r="J4001" i="7" s="1"/>
  <c r="F1766" i="7"/>
  <c r="H1766" i="7"/>
  <c r="I1766" i="7" s="1"/>
  <c r="J1766" i="7" s="1"/>
  <c r="H496" i="7"/>
  <c r="I496" i="7" s="1"/>
  <c r="J496" i="7" s="1"/>
  <c r="F496" i="7"/>
  <c r="H3028" i="7"/>
  <c r="I3028" i="7" s="1"/>
  <c r="J3028" i="7" s="1"/>
  <c r="F3028" i="7"/>
  <c r="F1499" i="7"/>
  <c r="H1499" i="7"/>
  <c r="I1499" i="7" s="1"/>
  <c r="J1499" i="7" s="1"/>
  <c r="H1692" i="7"/>
  <c r="I1692" i="7" s="1"/>
  <c r="J1692" i="7" s="1"/>
  <c r="F1692" i="7"/>
  <c r="H2852" i="7"/>
  <c r="I2852" i="7" s="1"/>
  <c r="J2852" i="7" s="1"/>
  <c r="F2852" i="7"/>
  <c r="F2963" i="7"/>
  <c r="H2963" i="7"/>
  <c r="I2963" i="7" s="1"/>
  <c r="J2963" i="7" s="1"/>
  <c r="F744" i="7"/>
  <c r="H744" i="7"/>
  <c r="I744" i="7" s="1"/>
  <c r="J744" i="7" s="1"/>
  <c r="F2605" i="7"/>
  <c r="H2605" i="7"/>
  <c r="I2605" i="7" s="1"/>
  <c r="J2605" i="7" s="1"/>
  <c r="F403" i="7"/>
  <c r="H403" i="7"/>
  <c r="I403" i="7" s="1"/>
  <c r="J403" i="7" s="1"/>
  <c r="H3216" i="7"/>
  <c r="I3216" i="7" s="1"/>
  <c r="J3216" i="7" s="1"/>
  <c r="F3216" i="7"/>
  <c r="F1057" i="7"/>
  <c r="H1057" i="7"/>
  <c r="I1057" i="7" s="1"/>
  <c r="J1057" i="7" s="1"/>
  <c r="H1661" i="7"/>
  <c r="I1661" i="7" s="1"/>
  <c r="J1661" i="7" s="1"/>
  <c r="F1661" i="7"/>
  <c r="F2124" i="7"/>
  <c r="H2124" i="7"/>
  <c r="I2124" i="7" s="1"/>
  <c r="J2124" i="7" s="1"/>
  <c r="F963" i="7"/>
  <c r="H963" i="7"/>
  <c r="I963" i="7" s="1"/>
  <c r="J963" i="7" s="1"/>
  <c r="F348" i="7"/>
  <c r="H348" i="7"/>
  <c r="I348" i="7" s="1"/>
  <c r="J348" i="7" s="1"/>
  <c r="F5071" i="7"/>
  <c r="H5071" i="7"/>
  <c r="I5071" i="7" s="1"/>
  <c r="J5071" i="7" s="1"/>
  <c r="F1731" i="7"/>
  <c r="H1731" i="7"/>
  <c r="I1731" i="7" s="1"/>
  <c r="J1731" i="7" s="1"/>
  <c r="F706" i="7"/>
  <c r="H706" i="7"/>
  <c r="I706" i="7" s="1"/>
  <c r="J706" i="7" s="1"/>
  <c r="H4860" i="7"/>
  <c r="I4860" i="7" s="1"/>
  <c r="J4860" i="7" s="1"/>
  <c r="F4860" i="7"/>
  <c r="F4439" i="7"/>
  <c r="H4439" i="7"/>
  <c r="I4439" i="7" s="1"/>
  <c r="J4439" i="7" s="1"/>
  <c r="F68" i="7"/>
  <c r="H68" i="7"/>
  <c r="I68" i="7" s="1"/>
  <c r="J68" i="7" s="1"/>
  <c r="F2231" i="7"/>
  <c r="H2231" i="7"/>
  <c r="I2231" i="7" s="1"/>
  <c r="J2231" i="7" s="1"/>
  <c r="H4023" i="7"/>
  <c r="I4023" i="7" s="1"/>
  <c r="J4023" i="7" s="1"/>
  <c r="F4023" i="7"/>
  <c r="F4165" i="7"/>
  <c r="H4165" i="7"/>
  <c r="I4165" i="7" s="1"/>
  <c r="J4165" i="7" s="1"/>
  <c r="F3147" i="7"/>
  <c r="H3147" i="7"/>
  <c r="I3147" i="7" s="1"/>
  <c r="J3147" i="7" s="1"/>
  <c r="H1734" i="7"/>
  <c r="I1734" i="7" s="1"/>
  <c r="J1734" i="7" s="1"/>
  <c r="F1734" i="7"/>
  <c r="H2752" i="7"/>
  <c r="I2752" i="7" s="1"/>
  <c r="J2752" i="7" s="1"/>
  <c r="F2752" i="7"/>
  <c r="H3614" i="7"/>
  <c r="I3614" i="7" s="1"/>
  <c r="J3614" i="7" s="1"/>
  <c r="F3614" i="7"/>
  <c r="F2898" i="7"/>
  <c r="H2898" i="7"/>
  <c r="I2898" i="7" s="1"/>
  <c r="J2898" i="7" s="1"/>
  <c r="F2918" i="7"/>
  <c r="H2918" i="7"/>
  <c r="I2918" i="7" s="1"/>
  <c r="J2918" i="7" s="1"/>
  <c r="H3056" i="7"/>
  <c r="I3056" i="7" s="1"/>
  <c r="J3056" i="7" s="1"/>
  <c r="F3056" i="7"/>
  <c r="F1939" i="7"/>
  <c r="H1939" i="7"/>
  <c r="I1939" i="7" s="1"/>
  <c r="J1939" i="7" s="1"/>
  <c r="H3165" i="7"/>
  <c r="I3165" i="7" s="1"/>
  <c r="J3165" i="7" s="1"/>
  <c r="F3165" i="7"/>
  <c r="F2086" i="7"/>
  <c r="H2086" i="7"/>
  <c r="I2086" i="7" s="1"/>
  <c r="J2086" i="7" s="1"/>
  <c r="H1636" i="7"/>
  <c r="I1636" i="7" s="1"/>
  <c r="J1636" i="7" s="1"/>
  <c r="F1636" i="7"/>
  <c r="H874" i="7"/>
  <c r="I874" i="7" s="1"/>
  <c r="J874" i="7" s="1"/>
  <c r="F874" i="7"/>
  <c r="H682" i="7"/>
  <c r="I682" i="7" s="1"/>
  <c r="J682" i="7" s="1"/>
  <c r="F682" i="7"/>
  <c r="F710" i="7"/>
  <c r="H710" i="7"/>
  <c r="I710" i="7" s="1"/>
  <c r="J710" i="7" s="1"/>
  <c r="F1156" i="7"/>
  <c r="H1156" i="7"/>
  <c r="I1156" i="7" s="1"/>
  <c r="J1156" i="7" s="1"/>
  <c r="F1637" i="7"/>
  <c r="H1637" i="7"/>
  <c r="I1637" i="7" s="1"/>
  <c r="J1637" i="7" s="1"/>
  <c r="F1278" i="7"/>
  <c r="H1278" i="7"/>
  <c r="I1278" i="7" s="1"/>
  <c r="J1278" i="7" s="1"/>
  <c r="H4552" i="7"/>
  <c r="I4552" i="7" s="1"/>
  <c r="J4552" i="7" s="1"/>
  <c r="F4552" i="7"/>
  <c r="F869" i="7"/>
  <c r="H869" i="7"/>
  <c r="I869" i="7" s="1"/>
  <c r="J869" i="7" s="1"/>
  <c r="F1197" i="7"/>
  <c r="H1197" i="7"/>
  <c r="I1197" i="7" s="1"/>
  <c r="J1197" i="7" s="1"/>
  <c r="H4107" i="7"/>
  <c r="I4107" i="7" s="1"/>
  <c r="J4107" i="7" s="1"/>
  <c r="F4107" i="7"/>
  <c r="H2533" i="7"/>
  <c r="I2533" i="7" s="1"/>
  <c r="J2533" i="7" s="1"/>
  <c r="F2533" i="7"/>
  <c r="H4357" i="7"/>
  <c r="I4357" i="7" s="1"/>
  <c r="J4357" i="7" s="1"/>
  <c r="F4357" i="7"/>
  <c r="H1588" i="7"/>
  <c r="I1588" i="7" s="1"/>
  <c r="J1588" i="7" s="1"/>
  <c r="F1588" i="7"/>
  <c r="H3515" i="7"/>
  <c r="I3515" i="7" s="1"/>
  <c r="J3515" i="7" s="1"/>
  <c r="F3515" i="7"/>
  <c r="H3609" i="7"/>
  <c r="I3609" i="7" s="1"/>
  <c r="J3609" i="7" s="1"/>
  <c r="F3609" i="7"/>
  <c r="H4253" i="7"/>
  <c r="I4253" i="7" s="1"/>
  <c r="J4253" i="7" s="1"/>
  <c r="F4253" i="7"/>
  <c r="F4961" i="7"/>
  <c r="H4961" i="7"/>
  <c r="I4961" i="7" s="1"/>
  <c r="J4961" i="7" s="1"/>
  <c r="H2026" i="7"/>
  <c r="I2026" i="7" s="1"/>
  <c r="J2026" i="7" s="1"/>
  <c r="F2026" i="7"/>
  <c r="F279" i="7"/>
  <c r="H279" i="7"/>
  <c r="I279" i="7" s="1"/>
  <c r="J279" i="7" s="1"/>
  <c r="H3430" i="7"/>
  <c r="I3430" i="7" s="1"/>
  <c r="J3430" i="7" s="1"/>
  <c r="F3430" i="7"/>
  <c r="F4375" i="7"/>
  <c r="H4375" i="7"/>
  <c r="I4375" i="7" s="1"/>
  <c r="J4375" i="7" s="1"/>
  <c r="F2625" i="7"/>
  <c r="H2625" i="7"/>
  <c r="I2625" i="7" s="1"/>
  <c r="J2625" i="7" s="1"/>
  <c r="F950" i="7"/>
  <c r="H950" i="7"/>
  <c r="I950" i="7" s="1"/>
  <c r="J950" i="7" s="1"/>
  <c r="F142" i="7"/>
  <c r="H142" i="7"/>
  <c r="I142" i="7" s="1"/>
  <c r="J142" i="7" s="1"/>
  <c r="F1186" i="7"/>
  <c r="H1186" i="7"/>
  <c r="I1186" i="7" s="1"/>
  <c r="J1186" i="7" s="1"/>
  <c r="H2267" i="7"/>
  <c r="I2267" i="7" s="1"/>
  <c r="J2267" i="7" s="1"/>
  <c r="F2267" i="7"/>
  <c r="F4122" i="7"/>
  <c r="H4122" i="7"/>
  <c r="I4122" i="7" s="1"/>
  <c r="J4122" i="7" s="1"/>
  <c r="F1787" i="7"/>
  <c r="H1787" i="7"/>
  <c r="I1787" i="7" s="1"/>
  <c r="J1787" i="7" s="1"/>
  <c r="F3393" i="7"/>
  <c r="H3393" i="7"/>
  <c r="I3393" i="7" s="1"/>
  <c r="J3393" i="7" s="1"/>
  <c r="F1449" i="7"/>
  <c r="H1449" i="7"/>
  <c r="I1449" i="7" s="1"/>
  <c r="J1449" i="7" s="1"/>
  <c r="H4504" i="7"/>
  <c r="I4504" i="7" s="1"/>
  <c r="J4504" i="7" s="1"/>
  <c r="F4504" i="7"/>
  <c r="F1869" i="7"/>
  <c r="H1869" i="7"/>
  <c r="I1869" i="7" s="1"/>
  <c r="J1869" i="7" s="1"/>
  <c r="F3087" i="7"/>
  <c r="H3087" i="7"/>
  <c r="I3087" i="7" s="1"/>
  <c r="J3087" i="7" s="1"/>
  <c r="H4201" i="7"/>
  <c r="I4201" i="7" s="1"/>
  <c r="J4201" i="7" s="1"/>
  <c r="F4201" i="7"/>
  <c r="H4028" i="7"/>
  <c r="I4028" i="7" s="1"/>
  <c r="J4028" i="7" s="1"/>
  <c r="F4028" i="7"/>
  <c r="H3344" i="7"/>
  <c r="I3344" i="7" s="1"/>
  <c r="J3344" i="7" s="1"/>
  <c r="F3344" i="7"/>
  <c r="H2074" i="7"/>
  <c r="I2074" i="7" s="1"/>
  <c r="J2074" i="7" s="1"/>
  <c r="F2074" i="7"/>
  <c r="F4651" i="7"/>
  <c r="H4651" i="7"/>
  <c r="I4651" i="7" s="1"/>
  <c r="J4651" i="7" s="1"/>
  <c r="H1250" i="7"/>
  <c r="I1250" i="7" s="1"/>
  <c r="J1250" i="7" s="1"/>
  <c r="F1250" i="7"/>
  <c r="F4759" i="7"/>
  <c r="H4759" i="7"/>
  <c r="I4759" i="7" s="1"/>
  <c r="J4759" i="7" s="1"/>
  <c r="F798" i="7"/>
  <c r="H798" i="7"/>
  <c r="I798" i="7" s="1"/>
  <c r="J798" i="7" s="1"/>
  <c r="F4765" i="7"/>
  <c r="H4765" i="7"/>
  <c r="I4765" i="7" s="1"/>
  <c r="J4765" i="7" s="1"/>
  <c r="F53" i="7"/>
  <c r="H53" i="7"/>
  <c r="I53" i="7" s="1"/>
  <c r="J53" i="7" s="1"/>
  <c r="H2115" i="7"/>
  <c r="I2115" i="7" s="1"/>
  <c r="J2115" i="7" s="1"/>
  <c r="F2115" i="7"/>
  <c r="H4778" i="7"/>
  <c r="I4778" i="7" s="1"/>
  <c r="J4778" i="7" s="1"/>
  <c r="F4778" i="7"/>
  <c r="F2916" i="7"/>
  <c r="H2916" i="7"/>
  <c r="I2916" i="7" s="1"/>
  <c r="J2916" i="7" s="1"/>
  <c r="H3072" i="7"/>
  <c r="I3072" i="7" s="1"/>
  <c r="J3072" i="7" s="1"/>
  <c r="F3072" i="7"/>
  <c r="F4650" i="7"/>
  <c r="H4650" i="7"/>
  <c r="I4650" i="7" s="1"/>
  <c r="J4650" i="7" s="1"/>
  <c r="F3989" i="7"/>
  <c r="H3989" i="7"/>
  <c r="I3989" i="7" s="1"/>
  <c r="J3989" i="7" s="1"/>
  <c r="F5073" i="7"/>
  <c r="H5073" i="7"/>
  <c r="I5073" i="7" s="1"/>
  <c r="J5073" i="7" s="1"/>
  <c r="H3763" i="7"/>
  <c r="I3763" i="7" s="1"/>
  <c r="J3763" i="7" s="1"/>
  <c r="F3763" i="7"/>
  <c r="H1049" i="7"/>
  <c r="I1049" i="7" s="1"/>
  <c r="J1049" i="7" s="1"/>
  <c r="F1049" i="7"/>
  <c r="H1912" i="7"/>
  <c r="I1912" i="7" s="1"/>
  <c r="J1912" i="7" s="1"/>
  <c r="F1912" i="7"/>
  <c r="H1632" i="7"/>
  <c r="I1632" i="7" s="1"/>
  <c r="J1632" i="7" s="1"/>
  <c r="F1632" i="7"/>
  <c r="F1001" i="7"/>
  <c r="H1001" i="7"/>
  <c r="I1001" i="7" s="1"/>
  <c r="J1001" i="7" s="1"/>
  <c r="F916" i="7"/>
  <c r="H916" i="7"/>
  <c r="I916" i="7" s="1"/>
  <c r="J916" i="7" s="1"/>
  <c r="H494" i="7"/>
  <c r="I494" i="7" s="1"/>
  <c r="J494" i="7" s="1"/>
  <c r="F494" i="7"/>
  <c r="H4567" i="7"/>
  <c r="I4567" i="7" s="1"/>
  <c r="J4567" i="7" s="1"/>
  <c r="F4567" i="7"/>
  <c r="F1088" i="7"/>
  <c r="H1088" i="7"/>
  <c r="I1088" i="7" s="1"/>
  <c r="J1088" i="7" s="1"/>
  <c r="F4717" i="7"/>
  <c r="H4717" i="7"/>
  <c r="I4717" i="7" s="1"/>
  <c r="J4717" i="7" s="1"/>
  <c r="H3691" i="7"/>
  <c r="I3691" i="7" s="1"/>
  <c r="J3691" i="7" s="1"/>
  <c r="F3691" i="7"/>
  <c r="H4938" i="7"/>
  <c r="I4938" i="7" s="1"/>
  <c r="J4938" i="7" s="1"/>
  <c r="F4938" i="7"/>
  <c r="H2985" i="7"/>
  <c r="I2985" i="7" s="1"/>
  <c r="J2985" i="7" s="1"/>
  <c r="F2985" i="7"/>
  <c r="F2814" i="7"/>
  <c r="H2814" i="7"/>
  <c r="I2814" i="7" s="1"/>
  <c r="J2814" i="7" s="1"/>
  <c r="F3604" i="7"/>
  <c r="H3604" i="7"/>
  <c r="I3604" i="7" s="1"/>
  <c r="J3604" i="7" s="1"/>
  <c r="F516" i="7"/>
  <c r="H516" i="7"/>
  <c r="I516" i="7" s="1"/>
  <c r="J516" i="7" s="1"/>
  <c r="H4377" i="7"/>
  <c r="I4377" i="7" s="1"/>
  <c r="J4377" i="7" s="1"/>
  <c r="F4377" i="7"/>
  <c r="F1670" i="7"/>
  <c r="H1670" i="7"/>
  <c r="I1670" i="7" s="1"/>
  <c r="J1670" i="7" s="1"/>
  <c r="H4441" i="7"/>
  <c r="I4441" i="7" s="1"/>
  <c r="J4441" i="7" s="1"/>
  <c r="F4441" i="7"/>
  <c r="F2191" i="7"/>
  <c r="H2191" i="7"/>
  <c r="I2191" i="7" s="1"/>
  <c r="J2191" i="7" s="1"/>
  <c r="F1966" i="7"/>
  <c r="H1966" i="7"/>
  <c r="I1966" i="7" s="1"/>
  <c r="J1966" i="7" s="1"/>
  <c r="F2367" i="7"/>
  <c r="H2367" i="7"/>
  <c r="I2367" i="7" s="1"/>
  <c r="J2367" i="7" s="1"/>
  <c r="F671" i="7"/>
  <c r="H671" i="7"/>
  <c r="I671" i="7" s="1"/>
  <c r="J671" i="7" s="1"/>
  <c r="F1902" i="7"/>
  <c r="H1902" i="7"/>
  <c r="I1902" i="7" s="1"/>
  <c r="J1902" i="7" s="1"/>
  <c r="H301" i="7"/>
  <c r="I301" i="7" s="1"/>
  <c r="J301" i="7" s="1"/>
  <c r="F301" i="7"/>
  <c r="F1171" i="7"/>
  <c r="H1171" i="7"/>
  <c r="I1171" i="7" s="1"/>
  <c r="J1171" i="7" s="1"/>
  <c r="F4836" i="7"/>
  <c r="H4836" i="7"/>
  <c r="I4836" i="7" s="1"/>
  <c r="J4836" i="7" s="1"/>
  <c r="F2730" i="7"/>
  <c r="H2730" i="7"/>
  <c r="I2730" i="7" s="1"/>
  <c r="J2730" i="7" s="1"/>
  <c r="H4886" i="7"/>
  <c r="I4886" i="7" s="1"/>
  <c r="J4886" i="7" s="1"/>
  <c r="F4886" i="7"/>
  <c r="F661" i="7"/>
  <c r="H661" i="7"/>
  <c r="I661" i="7" s="1"/>
  <c r="J661" i="7" s="1"/>
  <c r="K661" i="7" s="1"/>
  <c r="H2531" i="7"/>
  <c r="I2531" i="7" s="1"/>
  <c r="J2531" i="7" s="1"/>
  <c r="F2531" i="7"/>
  <c r="H2353" i="7"/>
  <c r="I2353" i="7" s="1"/>
  <c r="J2353" i="7" s="1"/>
  <c r="F2353" i="7"/>
  <c r="F2834" i="7"/>
  <c r="H2834" i="7"/>
  <c r="I2834" i="7" s="1"/>
  <c r="J2834" i="7" s="1"/>
  <c r="F4192" i="7"/>
  <c r="H4192" i="7"/>
  <c r="I4192" i="7" s="1"/>
  <c r="J4192" i="7" s="1"/>
  <c r="H889" i="7"/>
  <c r="I889" i="7" s="1"/>
  <c r="J889" i="7" s="1"/>
  <c r="F889" i="7"/>
  <c r="F4777" i="7"/>
  <c r="H4777" i="7"/>
  <c r="I4777" i="7" s="1"/>
  <c r="J4777" i="7" s="1"/>
  <c r="H2024" i="7"/>
  <c r="I2024" i="7" s="1"/>
  <c r="J2024" i="7" s="1"/>
  <c r="F2024" i="7"/>
  <c r="H2858" i="7"/>
  <c r="I2858" i="7" s="1"/>
  <c r="J2858" i="7" s="1"/>
  <c r="F2858" i="7"/>
  <c r="F1466" i="7"/>
  <c r="H1466" i="7"/>
  <c r="I1466" i="7" s="1"/>
  <c r="J1466" i="7" s="1"/>
  <c r="F2671" i="7"/>
  <c r="H2671" i="7"/>
  <c r="I2671" i="7" s="1"/>
  <c r="J2671" i="7" s="1"/>
  <c r="H3601" i="7"/>
  <c r="I3601" i="7" s="1"/>
  <c r="J3601" i="7" s="1"/>
  <c r="F3601" i="7"/>
  <c r="H809" i="7"/>
  <c r="I809" i="7" s="1"/>
  <c r="J809" i="7" s="1"/>
  <c r="F809" i="7"/>
  <c r="F3858" i="7"/>
  <c r="H3858" i="7"/>
  <c r="I3858" i="7" s="1"/>
  <c r="J3858" i="7" s="1"/>
  <c r="F976" i="7"/>
  <c r="H976" i="7"/>
  <c r="I976" i="7" s="1"/>
  <c r="J976" i="7" s="1"/>
  <c r="H2272" i="7"/>
  <c r="I2272" i="7" s="1"/>
  <c r="J2272" i="7" s="1"/>
  <c r="F2272" i="7"/>
  <c r="F4491" i="7"/>
  <c r="H4491" i="7"/>
  <c r="I4491" i="7" s="1"/>
  <c r="J4491" i="7" s="1"/>
  <c r="H4211" i="7"/>
  <c r="I4211" i="7" s="1"/>
  <c r="J4211" i="7" s="1"/>
  <c r="F4211" i="7"/>
  <c r="F208" i="7"/>
  <c r="H208" i="7"/>
  <c r="I208" i="7" s="1"/>
  <c r="J208" i="7" s="1"/>
  <c r="F3933" i="7"/>
  <c r="H3933" i="7"/>
  <c r="I3933" i="7" s="1"/>
  <c r="J3933" i="7" s="1"/>
  <c r="H4072" i="7"/>
  <c r="I4072" i="7" s="1"/>
  <c r="J4072" i="7" s="1"/>
  <c r="F4072" i="7"/>
  <c r="F1377" i="7"/>
  <c r="H1377" i="7"/>
  <c r="I1377" i="7" s="1"/>
  <c r="J1377" i="7" s="1"/>
  <c r="H3770" i="7"/>
  <c r="I3770" i="7" s="1"/>
  <c r="J3770" i="7" s="1"/>
  <c r="F3770" i="7"/>
  <c r="F4598" i="7"/>
  <c r="H4598" i="7"/>
  <c r="I4598" i="7" s="1"/>
  <c r="J4598" i="7" s="1"/>
  <c r="F3963" i="7"/>
  <c r="H3963" i="7"/>
  <c r="I3963" i="7" s="1"/>
  <c r="J3963" i="7" s="1"/>
  <c r="F4515" i="7"/>
  <c r="H4515" i="7"/>
  <c r="I4515" i="7" s="1"/>
  <c r="J4515" i="7" s="1"/>
  <c r="H3333" i="7"/>
  <c r="I3333" i="7" s="1"/>
  <c r="J3333" i="7" s="1"/>
  <c r="F3333" i="7"/>
  <c r="F770" i="7"/>
  <c r="H770" i="7"/>
  <c r="I770" i="7" s="1"/>
  <c r="J770" i="7" s="1"/>
  <c r="H1758" i="7"/>
  <c r="I1758" i="7" s="1"/>
  <c r="J1758" i="7" s="1"/>
  <c r="F1758" i="7"/>
  <c r="F518" i="7"/>
  <c r="H518" i="7"/>
  <c r="I518" i="7" s="1"/>
  <c r="J518" i="7" s="1"/>
  <c r="H2497" i="7"/>
  <c r="I2497" i="7" s="1"/>
  <c r="J2497" i="7" s="1"/>
  <c r="F2497" i="7"/>
  <c r="H3102" i="7"/>
  <c r="I3102" i="7" s="1"/>
  <c r="J3102" i="7" s="1"/>
  <c r="F3102" i="7"/>
  <c r="F634" i="7"/>
  <c r="H634" i="7"/>
  <c r="I634" i="7" s="1"/>
  <c r="J634" i="7" s="1"/>
  <c r="H2257" i="7"/>
  <c r="I2257" i="7" s="1"/>
  <c r="J2257" i="7" s="1"/>
  <c r="F2257" i="7"/>
  <c r="F3190" i="7"/>
  <c r="H3190" i="7"/>
  <c r="I3190" i="7" s="1"/>
  <c r="J3190" i="7" s="1"/>
  <c r="F2478" i="7"/>
  <c r="H2478" i="7"/>
  <c r="I2478" i="7" s="1"/>
  <c r="J2478" i="7" s="1"/>
  <c r="F304" i="7"/>
  <c r="H304" i="7"/>
  <c r="I304" i="7" s="1"/>
  <c r="J304" i="7" s="1"/>
  <c r="F1353" i="7"/>
  <c r="H1353" i="7"/>
  <c r="I1353" i="7" s="1"/>
  <c r="J1353" i="7" s="1"/>
  <c r="H3543" i="7"/>
  <c r="I3543" i="7" s="1"/>
  <c r="J3543" i="7" s="1"/>
  <c r="F3543" i="7"/>
  <c r="F4893" i="7"/>
  <c r="H4893" i="7"/>
  <c r="I4893" i="7" s="1"/>
  <c r="J4893" i="7" s="1"/>
  <c r="H328" i="7"/>
  <c r="I328" i="7" s="1"/>
  <c r="J328" i="7" s="1"/>
  <c r="F328" i="7"/>
  <c r="H2823" i="7"/>
  <c r="I2823" i="7" s="1"/>
  <c r="J2823" i="7" s="1"/>
  <c r="F2823" i="7"/>
  <c r="F3615" i="7"/>
  <c r="H3615" i="7"/>
  <c r="I3615" i="7" s="1"/>
  <c r="J3615" i="7" s="1"/>
  <c r="F1343" i="7"/>
  <c r="H1343" i="7"/>
  <c r="I1343" i="7" s="1"/>
  <c r="J1343" i="7" s="1"/>
  <c r="F2022" i="7"/>
  <c r="H2022" i="7"/>
  <c r="I2022" i="7" s="1"/>
  <c r="J2022" i="7" s="1"/>
  <c r="F2499" i="7"/>
  <c r="H2499" i="7"/>
  <c r="I2499" i="7" s="1"/>
  <c r="J2499" i="7" s="1"/>
  <c r="F3946" i="7"/>
  <c r="H3946" i="7"/>
  <c r="I3946" i="7" s="1"/>
  <c r="J3946" i="7" s="1"/>
  <c r="F3123" i="7"/>
  <c r="H3123" i="7"/>
  <c r="I3123" i="7" s="1"/>
  <c r="J3123" i="7" s="1"/>
  <c r="H151" i="7"/>
  <c r="I151" i="7" s="1"/>
  <c r="J151" i="7" s="1"/>
  <c r="F151" i="7"/>
  <c r="F939" i="7"/>
  <c r="H939" i="7"/>
  <c r="I939" i="7" s="1"/>
  <c r="J939" i="7" s="1"/>
  <c r="F1979" i="7"/>
  <c r="H1979" i="7"/>
  <c r="I1979" i="7" s="1"/>
  <c r="J1979" i="7" s="1"/>
  <c r="F1234" i="7"/>
  <c r="H1234" i="7"/>
  <c r="I1234" i="7" s="1"/>
  <c r="J1234" i="7" s="1"/>
  <c r="F4480" i="7"/>
  <c r="H4480" i="7"/>
  <c r="I4480" i="7" s="1"/>
  <c r="J4480" i="7" s="1"/>
  <c r="H1119" i="7"/>
  <c r="I1119" i="7" s="1"/>
  <c r="J1119" i="7" s="1"/>
  <c r="F1119" i="7"/>
  <c r="F2260" i="7"/>
  <c r="H2260" i="7"/>
  <c r="I2260" i="7" s="1"/>
  <c r="J2260" i="7" s="1"/>
  <c r="H1589" i="7"/>
  <c r="I1589" i="7" s="1"/>
  <c r="J1589" i="7" s="1"/>
  <c r="F1589" i="7"/>
  <c r="F614" i="7"/>
  <c r="H614" i="7"/>
  <c r="I614" i="7" s="1"/>
  <c r="J614" i="7" s="1"/>
  <c r="F1394" i="7"/>
  <c r="H1394" i="7"/>
  <c r="I1394" i="7" s="1"/>
  <c r="J1394" i="7" s="1"/>
  <c r="F3285" i="7"/>
  <c r="H3285" i="7"/>
  <c r="I3285" i="7" s="1"/>
  <c r="J3285" i="7" s="1"/>
  <c r="H90" i="7"/>
  <c r="I90" i="7" s="1"/>
  <c r="J90" i="7" s="1"/>
  <c r="F90" i="7"/>
  <c r="F3299" i="7"/>
  <c r="H3299" i="7"/>
  <c r="I3299" i="7" s="1"/>
  <c r="J3299" i="7" s="1"/>
  <c r="H2134" i="7"/>
  <c r="I2134" i="7" s="1"/>
  <c r="J2134" i="7" s="1"/>
  <c r="F2134" i="7"/>
  <c r="F1498" i="7"/>
  <c r="H1498" i="7"/>
  <c r="I1498" i="7" s="1"/>
  <c r="J1498" i="7" s="1"/>
  <c r="H2110" i="7"/>
  <c r="I2110" i="7" s="1"/>
  <c r="J2110" i="7" s="1"/>
  <c r="F2110" i="7"/>
  <c r="F4785" i="7"/>
  <c r="H4785" i="7"/>
  <c r="I4785" i="7" s="1"/>
  <c r="J4785" i="7" s="1"/>
  <c r="F3895" i="7"/>
  <c r="H3895" i="7"/>
  <c r="I3895" i="7" s="1"/>
  <c r="J3895" i="7" s="1"/>
  <c r="F1081" i="7"/>
  <c r="H1081" i="7"/>
  <c r="I1081" i="7" s="1"/>
  <c r="J1081" i="7" s="1"/>
  <c r="F2668" i="7"/>
  <c r="H2668" i="7"/>
  <c r="I2668" i="7" s="1"/>
  <c r="J2668" i="7" s="1"/>
  <c r="H1506" i="7"/>
  <c r="I1506" i="7" s="1"/>
  <c r="J1506" i="7" s="1"/>
  <c r="F1506" i="7"/>
  <c r="H4000" i="7"/>
  <c r="I4000" i="7" s="1"/>
  <c r="J4000" i="7" s="1"/>
  <c r="F4000" i="7"/>
  <c r="H2202" i="7"/>
  <c r="I2202" i="7" s="1"/>
  <c r="J2202" i="7" s="1"/>
  <c r="F2202" i="7"/>
  <c r="F2991" i="7"/>
  <c r="H2991" i="7"/>
  <c r="I2991" i="7" s="1"/>
  <c r="J2991" i="7" s="1"/>
  <c r="F2430" i="7"/>
  <c r="H2430" i="7"/>
  <c r="I2430" i="7" s="1"/>
  <c r="J2430" i="7" s="1"/>
  <c r="H4939" i="7"/>
  <c r="I4939" i="7" s="1"/>
  <c r="J4939" i="7" s="1"/>
  <c r="F4939" i="7"/>
  <c r="F1208" i="7"/>
  <c r="H1208" i="7"/>
  <c r="I1208" i="7" s="1"/>
  <c r="J1208" i="7" s="1"/>
  <c r="F1645" i="7"/>
  <c r="H1645" i="7"/>
  <c r="I1645" i="7" s="1"/>
  <c r="J1645" i="7" s="1"/>
  <c r="F5103" i="7"/>
  <c r="H5103" i="7"/>
  <c r="I5103" i="7" s="1"/>
  <c r="J5103" i="7" s="1"/>
  <c r="F2296" i="7"/>
  <c r="H2296" i="7"/>
  <c r="I2296" i="7" s="1"/>
  <c r="J2296" i="7" s="1"/>
  <c r="H4098" i="7"/>
  <c r="I4098" i="7" s="1"/>
  <c r="J4098" i="7" s="1"/>
  <c r="F4098" i="7"/>
  <c r="H2081" i="7"/>
  <c r="I2081" i="7" s="1"/>
  <c r="J2081" i="7" s="1"/>
  <c r="F2081" i="7"/>
  <c r="F1554" i="7"/>
  <c r="H1554" i="7"/>
  <c r="I1554" i="7" s="1"/>
  <c r="J1554" i="7" s="1"/>
  <c r="F5085" i="7"/>
  <c r="H5085" i="7"/>
  <c r="I5085" i="7" s="1"/>
  <c r="J5085" i="7" s="1"/>
  <c r="H4354" i="7"/>
  <c r="I4354" i="7" s="1"/>
  <c r="J4354" i="7" s="1"/>
  <c r="F4354" i="7"/>
  <c r="H2685" i="7"/>
  <c r="I2685" i="7" s="1"/>
  <c r="J2685" i="7" s="1"/>
  <c r="F2685" i="7"/>
  <c r="H1857" i="7"/>
  <c r="I1857" i="7" s="1"/>
  <c r="J1857" i="7" s="1"/>
  <c r="F1857" i="7"/>
  <c r="H3665" i="7"/>
  <c r="I3665" i="7" s="1"/>
  <c r="J3665" i="7" s="1"/>
  <c r="F3665" i="7"/>
  <c r="H4404" i="7"/>
  <c r="I4404" i="7" s="1"/>
  <c r="J4404" i="7" s="1"/>
  <c r="F4404" i="7"/>
  <c r="H2887" i="7"/>
  <c r="I2887" i="7" s="1"/>
  <c r="J2887" i="7" s="1"/>
  <c r="F2887" i="7"/>
  <c r="H3503" i="7"/>
  <c r="I3503" i="7" s="1"/>
  <c r="J3503" i="7" s="1"/>
  <c r="F3503" i="7"/>
  <c r="H4760" i="7"/>
  <c r="I4760" i="7" s="1"/>
  <c r="J4760" i="7" s="1"/>
  <c r="F4760" i="7"/>
  <c r="F332" i="7"/>
  <c r="H332" i="7"/>
  <c r="I332" i="7" s="1"/>
  <c r="J332" i="7" s="1"/>
  <c r="F885" i="7"/>
  <c r="H885" i="7"/>
  <c r="I885" i="7" s="1"/>
  <c r="J885" i="7" s="1"/>
  <c r="F3126" i="7"/>
  <c r="H3126" i="7"/>
  <c r="I3126" i="7" s="1"/>
  <c r="J3126" i="7" s="1"/>
  <c r="F4816" i="7"/>
  <c r="H4816" i="7"/>
  <c r="I4816" i="7" s="1"/>
  <c r="J4816" i="7" s="1"/>
  <c r="F3914" i="7"/>
  <c r="H3914" i="7"/>
  <c r="I3914" i="7" s="1"/>
  <c r="J3914" i="7" s="1"/>
  <c r="F427" i="7"/>
  <c r="H427" i="7"/>
  <c r="I427" i="7" s="1"/>
  <c r="J427" i="7" s="1"/>
  <c r="F4176" i="7"/>
  <c r="H4176" i="7"/>
  <c r="I4176" i="7" s="1"/>
  <c r="J4176" i="7" s="1"/>
  <c r="F1820" i="7"/>
  <c r="H1820" i="7"/>
  <c r="I1820" i="7" s="1"/>
  <c r="J1820" i="7" s="1"/>
  <c r="H2232" i="7"/>
  <c r="I2232" i="7" s="1"/>
  <c r="J2232" i="7" s="1"/>
  <c r="F2232" i="7"/>
  <c r="F957" i="7"/>
  <c r="H957" i="7"/>
  <c r="I957" i="7" s="1"/>
  <c r="J957" i="7" s="1"/>
  <c r="H3530" i="7"/>
  <c r="I3530" i="7" s="1"/>
  <c r="J3530" i="7" s="1"/>
  <c r="F3530" i="7"/>
  <c r="F3451" i="7"/>
  <c r="H3451" i="7"/>
  <c r="I3451" i="7" s="1"/>
  <c r="J3451" i="7" s="1"/>
  <c r="F3668" i="7"/>
  <c r="H3668" i="7"/>
  <c r="I3668" i="7" s="1"/>
  <c r="J3668" i="7" s="1"/>
  <c r="F3921" i="7"/>
  <c r="H3921" i="7"/>
  <c r="I3921" i="7" s="1"/>
  <c r="J3921" i="7" s="1"/>
  <c r="F2239" i="7"/>
  <c r="H2239" i="7"/>
  <c r="I2239" i="7" s="1"/>
  <c r="J2239" i="7" s="1"/>
  <c r="H5078" i="7"/>
  <c r="I5078" i="7" s="1"/>
  <c r="J5078" i="7" s="1"/>
  <c r="F5078" i="7"/>
  <c r="F2633" i="7"/>
  <c r="H2633" i="7"/>
  <c r="I2633" i="7" s="1"/>
  <c r="J2633" i="7" s="1"/>
  <c r="F1517" i="7"/>
  <c r="H1517" i="7"/>
  <c r="I1517" i="7" s="1"/>
  <c r="J1517" i="7" s="1"/>
  <c r="F2700" i="7"/>
  <c r="H2700" i="7"/>
  <c r="I2700" i="7" s="1"/>
  <c r="J2700" i="7" s="1"/>
  <c r="F4401" i="7"/>
  <c r="H4401" i="7"/>
  <c r="I4401" i="7" s="1"/>
  <c r="J4401" i="7" s="1"/>
  <c r="H1126" i="7"/>
  <c r="I1126" i="7" s="1"/>
  <c r="J1126" i="7" s="1"/>
  <c r="F1126" i="7"/>
  <c r="H355" i="7"/>
  <c r="I355" i="7" s="1"/>
  <c r="J355" i="7" s="1"/>
  <c r="F355" i="7"/>
  <c r="F3497" i="7"/>
  <c r="H3497" i="7"/>
  <c r="I3497" i="7" s="1"/>
  <c r="J3497" i="7" s="1"/>
  <c r="H3777" i="7"/>
  <c r="I3777" i="7" s="1"/>
  <c r="J3777" i="7" s="1"/>
  <c r="F3777" i="7"/>
  <c r="H2769" i="7"/>
  <c r="I2769" i="7" s="1"/>
  <c r="J2769" i="7" s="1"/>
  <c r="F2769" i="7"/>
  <c r="H4178" i="7"/>
  <c r="I4178" i="7" s="1"/>
  <c r="J4178" i="7" s="1"/>
  <c r="F4178" i="7"/>
  <c r="H4779" i="7"/>
  <c r="I4779" i="7" s="1"/>
  <c r="J4779" i="7" s="1"/>
  <c r="F4779" i="7"/>
  <c r="F4051" i="7"/>
  <c r="H4051" i="7"/>
  <c r="I4051" i="7" s="1"/>
  <c r="J4051" i="7" s="1"/>
  <c r="H2438" i="7"/>
  <c r="I2438" i="7" s="1"/>
  <c r="J2438" i="7" s="1"/>
  <c r="F2438" i="7"/>
  <c r="F3142" i="7"/>
  <c r="H3142" i="7"/>
  <c r="I3142" i="7" s="1"/>
  <c r="J3142" i="7" s="1"/>
  <c r="F5018" i="7"/>
  <c r="H5018" i="7"/>
  <c r="I5018" i="7" s="1"/>
  <c r="J5018" i="7" s="1"/>
  <c r="F1886" i="7"/>
  <c r="H1886" i="7"/>
  <c r="I1886" i="7" s="1"/>
  <c r="J1886" i="7" s="1"/>
  <c r="H979" i="7"/>
  <c r="I979" i="7" s="1"/>
  <c r="J979" i="7" s="1"/>
  <c r="F979" i="7"/>
  <c r="H1386" i="7"/>
  <c r="I1386" i="7" s="1"/>
  <c r="J1386" i="7" s="1"/>
  <c r="F1386" i="7"/>
  <c r="H3948" i="7"/>
  <c r="I3948" i="7" s="1"/>
  <c r="J3948" i="7" s="1"/>
  <c r="F3948" i="7"/>
  <c r="H2915" i="7"/>
  <c r="I2915" i="7" s="1"/>
  <c r="J2915" i="7" s="1"/>
  <c r="F2915" i="7"/>
  <c r="H3099" i="7"/>
  <c r="I3099" i="7" s="1"/>
  <c r="J3099" i="7" s="1"/>
  <c r="F3099" i="7"/>
  <c r="F98" i="7"/>
  <c r="H98" i="7"/>
  <c r="I98" i="7" s="1"/>
  <c r="J98" i="7" s="1"/>
  <c r="H2875" i="7"/>
  <c r="I2875" i="7" s="1"/>
  <c r="J2875" i="7" s="1"/>
  <c r="F2875" i="7"/>
  <c r="F658" i="7"/>
  <c r="H658" i="7"/>
  <c r="I658" i="7" s="1"/>
  <c r="J658" i="7" s="1"/>
  <c r="F2384" i="7"/>
  <c r="H2384" i="7"/>
  <c r="I2384" i="7" s="1"/>
  <c r="J2384" i="7" s="1"/>
  <c r="F2759" i="7"/>
  <c r="H2759" i="7"/>
  <c r="I2759" i="7" s="1"/>
  <c r="J2759" i="7" s="1"/>
  <c r="F3070" i="7"/>
  <c r="H3070" i="7"/>
  <c r="I3070" i="7" s="1"/>
  <c r="J3070" i="7" s="1"/>
  <c r="F4558" i="7"/>
  <c r="H4558" i="7"/>
  <c r="I4558" i="7" s="1"/>
  <c r="J4558" i="7" s="1"/>
  <c r="F4690" i="7"/>
  <c r="H4690" i="7"/>
  <c r="I4690" i="7" s="1"/>
  <c r="J4690" i="7" s="1"/>
  <c r="H865" i="7"/>
  <c r="I865" i="7" s="1"/>
  <c r="J865" i="7" s="1"/>
  <c r="F865" i="7"/>
  <c r="H4110" i="7"/>
  <c r="I4110" i="7" s="1"/>
  <c r="J4110" i="7" s="1"/>
  <c r="F4110" i="7"/>
  <c r="F2213" i="7"/>
  <c r="H2213" i="7"/>
  <c r="I2213" i="7" s="1"/>
  <c r="J2213" i="7" s="1"/>
  <c r="F3767" i="7"/>
  <c r="H3767" i="7"/>
  <c r="I3767" i="7" s="1"/>
  <c r="J3767" i="7" s="1"/>
  <c r="F4831" i="7"/>
  <c r="H4831" i="7"/>
  <c r="I4831" i="7" s="1"/>
  <c r="J4831" i="7" s="1"/>
  <c r="H3016" i="7"/>
  <c r="I3016" i="7" s="1"/>
  <c r="J3016" i="7" s="1"/>
  <c r="F3016" i="7"/>
  <c r="H1121" i="7"/>
  <c r="I1121" i="7" s="1"/>
  <c r="J1121" i="7" s="1"/>
  <c r="F1121" i="7"/>
  <c r="F421" i="7"/>
  <c r="H421" i="7"/>
  <c r="I421" i="7" s="1"/>
  <c r="J421" i="7" s="1"/>
  <c r="H4013" i="7"/>
  <c r="I4013" i="7" s="1"/>
  <c r="J4013" i="7" s="1"/>
  <c r="F4013" i="7"/>
  <c r="F3359" i="7"/>
  <c r="H3359" i="7"/>
  <c r="I3359" i="7" s="1"/>
  <c r="J3359" i="7" s="1"/>
  <c r="H3328" i="7"/>
  <c r="I3328" i="7" s="1"/>
  <c r="J3328" i="7" s="1"/>
  <c r="F3328" i="7"/>
  <c r="F471" i="7"/>
  <c r="H471" i="7"/>
  <c r="I471" i="7" s="1"/>
  <c r="J471" i="7" s="1"/>
  <c r="H4240" i="7"/>
  <c r="I4240" i="7" s="1"/>
  <c r="J4240" i="7" s="1"/>
  <c r="F4240" i="7"/>
  <c r="F1172" i="7"/>
  <c r="H1172" i="7"/>
  <c r="I1172" i="7" s="1"/>
  <c r="J1172" i="7" s="1"/>
  <c r="H880" i="7"/>
  <c r="I880" i="7" s="1"/>
  <c r="J880" i="7" s="1"/>
  <c r="F880" i="7"/>
  <c r="H2302" i="7"/>
  <c r="I2302" i="7" s="1"/>
  <c r="J2302" i="7" s="1"/>
  <c r="F2302" i="7"/>
  <c r="F1671" i="7"/>
  <c r="H1671" i="7"/>
  <c r="I1671" i="7" s="1"/>
  <c r="J1671" i="7" s="1"/>
  <c r="H2865" i="7"/>
  <c r="I2865" i="7" s="1"/>
  <c r="J2865" i="7" s="1"/>
  <c r="F2865" i="7"/>
  <c r="H872" i="7"/>
  <c r="I872" i="7" s="1"/>
  <c r="J872" i="7" s="1"/>
  <c r="F872" i="7"/>
  <c r="F3864" i="7"/>
  <c r="H3864" i="7"/>
  <c r="I3864" i="7" s="1"/>
  <c r="J3864" i="7" s="1"/>
  <c r="F41" i="7"/>
  <c r="H41" i="7"/>
  <c r="I41" i="7" s="1"/>
  <c r="J41" i="7" s="1"/>
  <c r="H83" i="7"/>
  <c r="I83" i="7" s="1"/>
  <c r="J83" i="7" s="1"/>
  <c r="F83" i="7"/>
  <c r="F3405" i="7"/>
  <c r="H3405" i="7"/>
  <c r="I3405" i="7" s="1"/>
  <c r="J3405" i="7" s="1"/>
  <c r="H249" i="7"/>
  <c r="I249" i="7" s="1"/>
  <c r="J249" i="7" s="1"/>
  <c r="F249" i="7"/>
  <c r="F2591" i="7"/>
  <c r="H2591" i="7"/>
  <c r="I2591" i="7" s="1"/>
  <c r="J2591" i="7" s="1"/>
  <c r="H5070" i="7"/>
  <c r="I5070" i="7" s="1"/>
  <c r="J5070" i="7" s="1"/>
  <c r="F5070" i="7"/>
  <c r="F1118" i="7"/>
  <c r="H1118" i="7"/>
  <c r="I1118" i="7" s="1"/>
  <c r="J1118" i="7" s="1"/>
  <c r="H3330" i="7"/>
  <c r="I3330" i="7" s="1"/>
  <c r="J3330" i="7" s="1"/>
  <c r="F3330" i="7"/>
  <c r="F4009" i="7"/>
  <c r="H4009" i="7"/>
  <c r="I4009" i="7" s="1"/>
  <c r="J4009" i="7" s="1"/>
  <c r="H4477" i="7"/>
  <c r="I4477" i="7" s="1"/>
  <c r="J4477" i="7" s="1"/>
  <c r="F4477" i="7"/>
  <c r="H1667" i="7"/>
  <c r="I1667" i="7" s="1"/>
  <c r="J1667" i="7" s="1"/>
  <c r="F1667" i="7"/>
  <c r="H4747" i="7"/>
  <c r="I4747" i="7" s="1"/>
  <c r="J4747" i="7" s="1"/>
  <c r="F4747" i="7"/>
  <c r="F925" i="7"/>
  <c r="H925" i="7"/>
  <c r="I925" i="7" s="1"/>
  <c r="J925" i="7" s="1"/>
  <c r="H1852" i="7"/>
  <c r="I1852" i="7" s="1"/>
  <c r="J1852" i="7" s="1"/>
  <c r="F1852" i="7"/>
  <c r="F4076" i="7"/>
  <c r="H4076" i="7"/>
  <c r="I4076" i="7" s="1"/>
  <c r="J4076" i="7" s="1"/>
  <c r="H4200" i="7"/>
  <c r="I4200" i="7" s="1"/>
  <c r="J4200" i="7" s="1"/>
  <c r="F4200" i="7"/>
  <c r="F761" i="7"/>
  <c r="H761" i="7"/>
  <c r="I761" i="7" s="1"/>
  <c r="J761" i="7" s="1"/>
  <c r="H1054" i="7"/>
  <c r="I1054" i="7" s="1"/>
  <c r="J1054" i="7" s="1"/>
  <c r="F1054" i="7"/>
  <c r="F3990" i="7"/>
  <c r="H3990" i="7"/>
  <c r="I3990" i="7" s="1"/>
  <c r="J3990" i="7" s="1"/>
  <c r="H2366" i="7"/>
  <c r="I2366" i="7" s="1"/>
  <c r="J2366" i="7" s="1"/>
  <c r="F2366" i="7"/>
  <c r="F2104" i="7"/>
  <c r="H2104" i="7"/>
  <c r="I2104" i="7" s="1"/>
  <c r="J2104" i="7" s="1"/>
  <c r="H1314" i="7"/>
  <c r="I1314" i="7" s="1"/>
  <c r="J1314" i="7" s="1"/>
  <c r="F1314" i="7"/>
  <c r="F5051" i="7"/>
  <c r="H5051" i="7"/>
  <c r="I5051" i="7" s="1"/>
  <c r="J5051" i="7" s="1"/>
  <c r="H4677" i="7"/>
  <c r="I4677" i="7" s="1"/>
  <c r="J4677" i="7" s="1"/>
  <c r="F4677" i="7"/>
  <c r="F3647" i="7"/>
  <c r="H3647" i="7"/>
  <c r="I3647" i="7" s="1"/>
  <c r="J3647" i="7" s="1"/>
  <c r="F1585" i="7"/>
  <c r="H1585" i="7"/>
  <c r="I1585" i="7" s="1"/>
  <c r="J1585" i="7" s="1"/>
  <c r="H5001" i="7"/>
  <c r="I5001" i="7" s="1"/>
  <c r="J5001" i="7" s="1"/>
  <c r="F5001" i="7"/>
  <c r="H3771" i="7"/>
  <c r="I3771" i="7" s="1"/>
  <c r="J3771" i="7" s="1"/>
  <c r="F3771" i="7"/>
  <c r="F3729" i="7"/>
  <c r="H3729" i="7"/>
  <c r="I3729" i="7" s="1"/>
  <c r="J3729" i="7" s="1"/>
  <c r="F19" i="7"/>
  <c r="H19" i="7"/>
  <c r="I19" i="7" s="1"/>
  <c r="J19" i="7" s="1"/>
  <c r="H1614" i="7"/>
  <c r="I1614" i="7" s="1"/>
  <c r="J1614" i="7" s="1"/>
  <c r="F1614" i="7"/>
  <c r="F1864" i="7"/>
  <c r="H1864" i="7"/>
  <c r="I1864" i="7" s="1"/>
  <c r="J1864" i="7" s="1"/>
  <c r="F1127" i="7"/>
  <c r="H1127" i="7"/>
  <c r="I1127" i="7" s="1"/>
  <c r="J1127" i="7" s="1"/>
  <c r="F1304" i="7"/>
  <c r="H1304" i="7"/>
  <c r="I1304" i="7" s="1"/>
  <c r="J1304" i="7" s="1"/>
  <c r="H2857" i="7"/>
  <c r="I2857" i="7" s="1"/>
  <c r="J2857" i="7" s="1"/>
  <c r="F2857" i="7"/>
  <c r="F4408" i="7"/>
  <c r="H4408" i="7"/>
  <c r="I4408" i="7" s="1"/>
  <c r="J4408" i="7" s="1"/>
  <c r="H1307" i="7"/>
  <c r="I1307" i="7" s="1"/>
  <c r="J1307" i="7" s="1"/>
  <c r="F1307" i="7"/>
  <c r="F4193" i="7"/>
  <c r="H4193" i="7"/>
  <c r="I4193" i="7" s="1"/>
  <c r="J4193" i="7" s="1"/>
  <c r="H3713" i="7"/>
  <c r="I3713" i="7" s="1"/>
  <c r="J3713" i="7" s="1"/>
  <c r="F3713" i="7"/>
  <c r="F2638" i="7"/>
  <c r="H2638" i="7"/>
  <c r="I2638" i="7" s="1"/>
  <c r="J2638" i="7" s="1"/>
  <c r="F4674" i="7"/>
  <c r="H4674" i="7"/>
  <c r="I4674" i="7" s="1"/>
  <c r="J4674" i="7" s="1"/>
  <c r="H670" i="7"/>
  <c r="I670" i="7" s="1"/>
  <c r="J670" i="7" s="1"/>
  <c r="F670" i="7"/>
  <c r="F2695" i="7"/>
  <c r="H2695" i="7"/>
  <c r="I2695" i="7" s="1"/>
  <c r="J2695" i="7" s="1"/>
  <c r="F1512" i="7"/>
  <c r="H1512" i="7"/>
  <c r="I1512" i="7" s="1"/>
  <c r="J1512" i="7" s="1"/>
  <c r="H3371" i="7"/>
  <c r="I3371" i="7" s="1"/>
  <c r="J3371" i="7" s="1"/>
  <c r="F3371" i="7"/>
  <c r="F2405" i="7"/>
  <c r="H2405" i="7"/>
  <c r="I2405" i="7" s="1"/>
  <c r="J2405" i="7" s="1"/>
  <c r="F402" i="7"/>
  <c r="H402" i="7"/>
  <c r="I402" i="7" s="1"/>
  <c r="J402" i="7" s="1"/>
  <c r="F3188" i="7"/>
  <c r="H3188" i="7"/>
  <c r="I3188" i="7" s="1"/>
  <c r="J3188" i="7" s="1"/>
  <c r="H1720" i="7"/>
  <c r="I1720" i="7" s="1"/>
  <c r="J1720" i="7" s="1"/>
  <c r="F1720" i="7"/>
  <c r="H2399" i="7"/>
  <c r="I2399" i="7" s="1"/>
  <c r="J2399" i="7" s="1"/>
  <c r="F2399" i="7"/>
  <c r="F4155" i="7"/>
  <c r="H4155" i="7"/>
  <c r="I4155" i="7" s="1"/>
  <c r="J4155" i="7" s="1"/>
  <c r="H3225" i="7"/>
  <c r="I3225" i="7" s="1"/>
  <c r="J3225" i="7" s="1"/>
  <c r="F3225" i="7"/>
  <c r="H3181" i="7"/>
  <c r="I3181" i="7" s="1"/>
  <c r="J3181" i="7" s="1"/>
  <c r="F3181" i="7"/>
  <c r="F1392" i="7"/>
  <c r="H1392" i="7"/>
  <c r="I1392" i="7" s="1"/>
  <c r="J1392" i="7" s="1"/>
  <c r="F28" i="7"/>
  <c r="H28" i="7"/>
  <c r="I28" i="7" s="1"/>
  <c r="J28" i="7" s="1"/>
  <c r="F1008" i="7"/>
  <c r="H1008" i="7"/>
  <c r="I1008" i="7" s="1"/>
  <c r="J1008" i="7" s="1"/>
  <c r="H3667" i="7"/>
  <c r="I3667" i="7" s="1"/>
  <c r="J3667" i="7" s="1"/>
  <c r="F3667" i="7"/>
  <c r="H2756" i="7"/>
  <c r="I2756" i="7" s="1"/>
  <c r="J2756" i="7" s="1"/>
  <c r="F2756" i="7"/>
  <c r="F4869" i="7"/>
  <c r="H4869" i="7"/>
  <c r="I4869" i="7" s="1"/>
  <c r="J4869" i="7" s="1"/>
  <c r="F3163" i="7"/>
  <c r="H3163" i="7"/>
  <c r="I3163" i="7" s="1"/>
  <c r="J3163" i="7" s="1"/>
  <c r="H2255" i="7"/>
  <c r="I2255" i="7" s="1"/>
  <c r="J2255" i="7" s="1"/>
  <c r="F2255" i="7"/>
  <c r="F1927" i="7"/>
  <c r="H1927" i="7"/>
  <c r="I1927" i="7" s="1"/>
  <c r="J1927" i="7" s="1"/>
  <c r="H3495" i="7"/>
  <c r="I3495" i="7" s="1"/>
  <c r="J3495" i="7" s="1"/>
  <c r="F3495" i="7"/>
  <c r="H4379" i="7"/>
  <c r="I4379" i="7" s="1"/>
  <c r="J4379" i="7" s="1"/>
  <c r="F4379" i="7"/>
  <c r="F4209" i="7"/>
  <c r="H4209" i="7"/>
  <c r="I4209" i="7" s="1"/>
  <c r="J4209" i="7" s="1"/>
  <c r="H2876" i="7"/>
  <c r="I2876" i="7" s="1"/>
  <c r="J2876" i="7" s="1"/>
  <c r="F2876" i="7"/>
  <c r="F4926" i="7"/>
  <c r="H4926" i="7"/>
  <c r="I4926" i="7" s="1"/>
  <c r="J4926" i="7" s="1"/>
  <c r="H2130" i="7"/>
  <c r="I2130" i="7" s="1"/>
  <c r="J2130" i="7" s="1"/>
  <c r="F2130" i="7"/>
  <c r="F4771" i="7"/>
  <c r="H4771" i="7"/>
  <c r="I4771" i="7" s="1"/>
  <c r="J4771" i="7" s="1"/>
  <c r="F1741" i="7"/>
  <c r="H1741" i="7"/>
  <c r="I1741" i="7" s="1"/>
  <c r="J1741" i="7" s="1"/>
  <c r="F1846" i="7"/>
  <c r="H1846" i="7"/>
  <c r="I1846" i="7" s="1"/>
  <c r="J1846" i="7" s="1"/>
  <c r="H3222" i="7"/>
  <c r="I3222" i="7" s="1"/>
  <c r="J3222" i="7" s="1"/>
  <c r="F3222" i="7"/>
  <c r="F2492" i="7"/>
  <c r="H2492" i="7"/>
  <c r="I2492" i="7" s="1"/>
  <c r="J2492" i="7" s="1"/>
  <c r="F27" i="7"/>
  <c r="H27" i="7"/>
  <c r="I27" i="7" s="1"/>
  <c r="J27" i="7" s="1"/>
  <c r="F3048" i="7"/>
  <c r="H3048" i="7"/>
  <c r="I3048" i="7" s="1"/>
  <c r="J3048" i="7" s="1"/>
  <c r="F4116" i="7"/>
  <c r="H4116" i="7"/>
  <c r="I4116" i="7" s="1"/>
  <c r="J4116" i="7" s="1"/>
  <c r="H4445" i="7"/>
  <c r="I4445" i="7" s="1"/>
  <c r="J4445" i="7" s="1"/>
  <c r="F4445" i="7"/>
  <c r="H4737" i="7"/>
  <c r="I4737" i="7" s="1"/>
  <c r="J4737" i="7" s="1"/>
  <c r="F4737" i="7"/>
  <c r="H1351" i="7"/>
  <c r="I1351" i="7" s="1"/>
  <c r="J1351" i="7" s="1"/>
  <c r="F1351" i="7"/>
  <c r="F3145" i="7"/>
  <c r="H3145" i="7"/>
  <c r="I3145" i="7" s="1"/>
  <c r="J3145" i="7" s="1"/>
  <c r="F2869" i="7"/>
  <c r="H2869" i="7"/>
  <c r="I2869" i="7" s="1"/>
  <c r="J2869" i="7" s="1"/>
  <c r="F3014" i="7"/>
  <c r="H3014" i="7"/>
  <c r="I3014" i="7" s="1"/>
  <c r="J3014" i="7" s="1"/>
  <c r="F1782" i="7"/>
  <c r="H1782" i="7"/>
  <c r="I1782" i="7" s="1"/>
  <c r="J1782" i="7" s="1"/>
  <c r="H1545" i="7"/>
  <c r="I1545" i="7" s="1"/>
  <c r="J1545" i="7" s="1"/>
  <c r="F1545" i="7"/>
  <c r="F4150" i="7"/>
  <c r="H4150" i="7"/>
  <c r="I4150" i="7" s="1"/>
  <c r="J4150" i="7" s="1"/>
  <c r="H3063" i="7"/>
  <c r="I3063" i="7" s="1"/>
  <c r="J3063" i="7" s="1"/>
  <c r="F3063" i="7"/>
  <c r="H1390" i="7"/>
  <c r="I1390" i="7" s="1"/>
  <c r="J1390" i="7" s="1"/>
  <c r="F1390" i="7"/>
  <c r="F2646" i="7"/>
  <c r="H2646" i="7"/>
  <c r="I2646" i="7" s="1"/>
  <c r="J2646" i="7" s="1"/>
  <c r="F3262" i="7"/>
  <c r="H3262" i="7"/>
  <c r="I3262" i="7" s="1"/>
  <c r="J3262" i="7" s="1"/>
  <c r="F1485" i="7"/>
  <c r="H1485" i="7"/>
  <c r="I1485" i="7" s="1"/>
  <c r="J1485" i="7" s="1"/>
  <c r="F1043" i="7"/>
  <c r="H1043" i="7"/>
  <c r="I1043" i="7" s="1"/>
  <c r="J1043" i="7" s="1"/>
  <c r="H4012" i="7"/>
  <c r="I4012" i="7" s="1"/>
  <c r="J4012" i="7" s="1"/>
  <c r="F4012" i="7"/>
  <c r="H376" i="7"/>
  <c r="I376" i="7" s="1"/>
  <c r="J376" i="7" s="1"/>
  <c r="F376" i="7"/>
  <c r="H3932" i="7"/>
  <c r="I3932" i="7" s="1"/>
  <c r="J3932" i="7" s="1"/>
  <c r="F3932" i="7"/>
  <c r="F4524" i="7"/>
  <c r="H4524" i="7"/>
  <c r="I4524" i="7" s="1"/>
  <c r="J4524" i="7" s="1"/>
  <c r="F73" i="7"/>
  <c r="H73" i="7"/>
  <c r="I73" i="7" s="1"/>
  <c r="J73" i="7" s="1"/>
  <c r="H302" i="7"/>
  <c r="I302" i="7" s="1"/>
  <c r="J302" i="7" s="1"/>
  <c r="F302" i="7"/>
  <c r="H3909" i="7"/>
  <c r="I3909" i="7" s="1"/>
  <c r="J3909" i="7" s="1"/>
  <c r="F3909" i="7"/>
  <c r="H1583" i="7"/>
  <c r="I1583" i="7" s="1"/>
  <c r="J1583" i="7" s="1"/>
  <c r="F1583" i="7"/>
  <c r="F2064" i="7"/>
  <c r="H2064" i="7"/>
  <c r="I2064" i="7" s="1"/>
  <c r="J2064" i="7" s="1"/>
  <c r="F2640" i="7"/>
  <c r="H2640" i="7"/>
  <c r="I2640" i="7" s="1"/>
  <c r="J2640" i="7" s="1"/>
  <c r="F3500" i="7"/>
  <c r="H3500" i="7"/>
  <c r="I3500" i="7" s="1"/>
  <c r="J3500" i="7" s="1"/>
  <c r="F3599" i="7"/>
  <c r="H3599" i="7"/>
  <c r="I3599" i="7" s="1"/>
  <c r="J3599" i="7" s="1"/>
  <c r="F4866" i="7"/>
  <c r="H4866" i="7"/>
  <c r="I4866" i="7" s="1"/>
  <c r="J4866" i="7" s="1"/>
  <c r="F4875" i="7"/>
  <c r="H4875" i="7"/>
  <c r="I4875" i="7" s="1"/>
  <c r="J4875" i="7" s="1"/>
  <c r="H2427" i="7"/>
  <c r="I2427" i="7" s="1"/>
  <c r="J2427" i="7" s="1"/>
  <c r="F2427" i="7"/>
  <c r="F3941" i="7"/>
  <c r="H3941" i="7"/>
  <c r="I3941" i="7" s="1"/>
  <c r="J3941" i="7" s="1"/>
  <c r="H4974" i="7"/>
  <c r="I4974" i="7" s="1"/>
  <c r="J4974" i="7" s="1"/>
  <c r="F4974" i="7"/>
  <c r="F4595" i="7"/>
  <c r="H4595" i="7"/>
  <c r="I4595" i="7" s="1"/>
  <c r="J4595" i="7" s="1"/>
  <c r="F3097" i="7"/>
  <c r="H3097" i="7"/>
  <c r="I3097" i="7" s="1"/>
  <c r="J3097" i="7" s="1"/>
  <c r="H1928" i="7"/>
  <c r="I1928" i="7" s="1"/>
  <c r="J1928" i="7" s="1"/>
  <c r="F1928" i="7"/>
  <c r="H2203" i="7"/>
  <c r="I2203" i="7" s="1"/>
  <c r="J2203" i="7" s="1"/>
  <c r="F2203" i="7"/>
  <c r="H1810" i="7"/>
  <c r="I1810" i="7" s="1"/>
  <c r="J1810" i="7" s="1"/>
  <c r="F1810" i="7"/>
  <c r="F1520" i="7"/>
  <c r="H1520" i="7"/>
  <c r="I1520" i="7" s="1"/>
  <c r="J1520" i="7" s="1"/>
  <c r="H1974" i="7"/>
  <c r="I1974" i="7" s="1"/>
  <c r="J1974" i="7" s="1"/>
  <c r="F1974" i="7"/>
  <c r="H3752" i="7"/>
  <c r="I3752" i="7" s="1"/>
  <c r="J3752" i="7" s="1"/>
  <c r="F3752" i="7"/>
  <c r="F4603" i="7"/>
  <c r="H4603" i="7"/>
  <c r="I4603" i="7" s="1"/>
  <c r="J4603" i="7" s="1"/>
  <c r="H3110" i="7"/>
  <c r="I3110" i="7" s="1"/>
  <c r="J3110" i="7" s="1"/>
  <c r="F3110" i="7"/>
  <c r="F784" i="7"/>
  <c r="H784" i="7"/>
  <c r="I784" i="7" s="1"/>
  <c r="J784" i="7" s="1"/>
  <c r="F2715" i="7"/>
  <c r="H2715" i="7"/>
  <c r="I2715" i="7" s="1"/>
  <c r="J2715" i="7" s="1"/>
  <c r="F546" i="7"/>
  <c r="H546" i="7"/>
  <c r="I546" i="7" s="1"/>
  <c r="J546" i="7" s="1"/>
  <c r="F1697" i="7"/>
  <c r="H1697" i="7"/>
  <c r="I1697" i="7" s="1"/>
  <c r="J1697" i="7" s="1"/>
  <c r="H3355" i="7"/>
  <c r="I3355" i="7" s="1"/>
  <c r="J3355" i="7" s="1"/>
  <c r="F3355" i="7"/>
  <c r="H3465" i="7"/>
  <c r="I3465" i="7" s="1"/>
  <c r="J3465" i="7" s="1"/>
  <c r="F3465" i="7"/>
  <c r="F1649" i="7"/>
  <c r="H1649" i="7"/>
  <c r="I1649" i="7" s="1"/>
  <c r="J1649" i="7" s="1"/>
  <c r="H2047" i="7"/>
  <c r="I2047" i="7" s="1"/>
  <c r="J2047" i="7" s="1"/>
  <c r="F2047" i="7"/>
  <c r="F3984" i="7"/>
  <c r="H3984" i="7"/>
  <c r="I3984" i="7" s="1"/>
  <c r="J3984" i="7" s="1"/>
  <c r="F4706" i="7"/>
  <c r="H4706" i="7"/>
  <c r="I4706" i="7" s="1"/>
  <c r="J4706" i="7" s="1"/>
  <c r="F5081" i="7"/>
  <c r="H5081" i="7"/>
  <c r="I5081" i="7" s="1"/>
  <c r="J5081" i="7" s="1"/>
  <c r="H126" i="7"/>
  <c r="I126" i="7" s="1"/>
  <c r="J126" i="7" s="1"/>
  <c r="F126" i="7"/>
  <c r="F2163" i="7"/>
  <c r="H2163" i="7"/>
  <c r="I2163" i="7" s="1"/>
  <c r="J2163" i="7" s="1"/>
  <c r="F2107" i="7"/>
  <c r="H2107" i="7"/>
  <c r="I2107" i="7" s="1"/>
  <c r="J2107" i="7" s="1"/>
  <c r="F1090" i="7"/>
  <c r="H1090" i="7"/>
  <c r="I1090" i="7" s="1"/>
  <c r="J1090" i="7" s="1"/>
  <c r="F1987" i="7"/>
  <c r="H1987" i="7"/>
  <c r="I1987" i="7" s="1"/>
  <c r="J1987" i="7" s="1"/>
  <c r="F4978" i="7"/>
  <c r="H4978" i="7"/>
  <c r="I4978" i="7" s="1"/>
  <c r="J4978" i="7" s="1"/>
  <c r="F4633" i="7"/>
  <c r="H4633" i="7"/>
  <c r="I4633" i="7" s="1"/>
  <c r="J4633" i="7" s="1"/>
  <c r="H459" i="7"/>
  <c r="I459" i="7" s="1"/>
  <c r="J459" i="7" s="1"/>
  <c r="F459" i="7"/>
  <c r="H3526" i="7"/>
  <c r="I3526" i="7" s="1"/>
  <c r="J3526" i="7" s="1"/>
  <c r="F3526" i="7"/>
  <c r="H4202" i="7"/>
  <c r="I4202" i="7" s="1"/>
  <c r="J4202" i="7" s="1"/>
  <c r="F4202" i="7"/>
  <c r="F3173" i="7"/>
  <c r="H3173" i="7"/>
  <c r="I3173" i="7" s="1"/>
  <c r="J3173" i="7" s="1"/>
  <c r="H918" i="7"/>
  <c r="I918" i="7" s="1"/>
  <c r="J918" i="7" s="1"/>
  <c r="F918" i="7"/>
  <c r="H4623" i="7"/>
  <c r="I4623" i="7" s="1"/>
  <c r="J4623" i="7" s="1"/>
  <c r="F4623" i="7"/>
  <c r="H35" i="7"/>
  <c r="I35" i="7" s="1"/>
  <c r="J35" i="7" s="1"/>
  <c r="F35" i="7"/>
  <c r="F1266" i="7"/>
  <c r="H1266" i="7"/>
  <c r="I1266" i="7" s="1"/>
  <c r="J1266" i="7" s="1"/>
  <c r="F1626" i="7"/>
  <c r="H1626" i="7"/>
  <c r="I1626" i="7" s="1"/>
  <c r="J1626" i="7" s="1"/>
  <c r="F3207" i="7"/>
  <c r="H3207" i="7"/>
  <c r="I3207" i="7" s="1"/>
  <c r="J3207" i="7" s="1"/>
  <c r="F3038" i="7"/>
  <c r="H3038" i="7"/>
  <c r="I3038" i="7" s="1"/>
  <c r="J3038" i="7" s="1"/>
  <c r="F1424" i="7"/>
  <c r="H1424" i="7"/>
  <c r="I1424" i="7" s="1"/>
  <c r="J1424" i="7" s="1"/>
  <c r="F3146" i="7"/>
  <c r="H3146" i="7"/>
  <c r="I3146" i="7" s="1"/>
  <c r="J3146" i="7" s="1"/>
  <c r="F4823" i="7"/>
  <c r="H4823" i="7"/>
  <c r="I4823" i="7" s="1"/>
  <c r="J4823" i="7" s="1"/>
  <c r="H3128" i="7"/>
  <c r="I3128" i="7" s="1"/>
  <c r="J3128" i="7" s="1"/>
  <c r="F3128" i="7"/>
  <c r="F4643" i="7"/>
  <c r="H4643" i="7"/>
  <c r="I4643" i="7" s="1"/>
  <c r="J4643" i="7" s="1"/>
  <c r="F1158" i="7"/>
  <c r="H1158" i="7"/>
  <c r="I1158" i="7" s="1"/>
  <c r="J1158" i="7" s="1"/>
  <c r="H3542" i="7"/>
  <c r="I3542" i="7" s="1"/>
  <c r="J3542" i="7" s="1"/>
  <c r="F3542" i="7"/>
  <c r="F2837" i="7"/>
  <c r="H2837" i="7"/>
  <c r="I2837" i="7" s="1"/>
  <c r="J2837" i="7" s="1"/>
  <c r="F4936" i="7"/>
  <c r="H4936" i="7"/>
  <c r="I4936" i="7" s="1"/>
  <c r="J4936" i="7" s="1"/>
  <c r="H4540" i="7"/>
  <c r="I4540" i="7" s="1"/>
  <c r="J4540" i="7" s="1"/>
  <c r="F4540" i="7"/>
  <c r="F4360" i="7"/>
  <c r="H4360" i="7"/>
  <c r="I4360" i="7" s="1"/>
  <c r="J4360" i="7" s="1"/>
  <c r="F2279" i="7"/>
  <c r="H2279" i="7"/>
  <c r="I2279" i="7" s="1"/>
  <c r="J2279" i="7" s="1"/>
  <c r="H561" i="7"/>
  <c r="I561" i="7" s="1"/>
  <c r="J561" i="7" s="1"/>
  <c r="F561" i="7"/>
  <c r="H2007" i="7"/>
  <c r="I2007" i="7" s="1"/>
  <c r="J2007" i="7" s="1"/>
  <c r="F2007" i="7"/>
  <c r="H910" i="7"/>
  <c r="I910" i="7" s="1"/>
  <c r="J910" i="7" s="1"/>
  <c r="F910" i="7"/>
  <c r="H3871" i="7"/>
  <c r="I3871" i="7" s="1"/>
  <c r="J3871" i="7" s="1"/>
  <c r="F3871" i="7"/>
  <c r="F3251" i="7"/>
  <c r="H3251" i="7"/>
  <c r="I3251" i="7" s="1"/>
  <c r="J3251" i="7" s="1"/>
  <c r="F1964" i="7"/>
  <c r="H1964" i="7"/>
  <c r="I1964" i="7" s="1"/>
  <c r="J1964" i="7" s="1"/>
  <c r="F3502" i="7"/>
  <c r="H3502" i="7"/>
  <c r="I3502" i="7" s="1"/>
  <c r="J3502" i="7" s="1"/>
  <c r="F829" i="7"/>
  <c r="H829" i="7"/>
  <c r="I829" i="7" s="1"/>
  <c r="J829" i="7" s="1"/>
  <c r="F525" i="7"/>
  <c r="H525" i="7"/>
  <c r="I525" i="7" s="1"/>
  <c r="J525" i="7" s="1"/>
  <c r="H3723" i="7"/>
  <c r="I3723" i="7" s="1"/>
  <c r="J3723" i="7" s="1"/>
  <c r="F3723" i="7"/>
  <c r="F4285" i="7"/>
  <c r="H4285" i="7"/>
  <c r="I4285" i="7" s="1"/>
  <c r="J4285" i="7" s="1"/>
  <c r="F4767" i="7"/>
  <c r="H4767" i="7"/>
  <c r="I4767" i="7" s="1"/>
  <c r="J4767" i="7" s="1"/>
  <c r="F3162" i="7"/>
  <c r="H3162" i="7"/>
  <c r="I3162" i="7" s="1"/>
  <c r="J3162" i="7" s="1"/>
  <c r="F4729" i="7"/>
  <c r="H4729" i="7"/>
  <c r="I4729" i="7" s="1"/>
  <c r="J4729" i="7" s="1"/>
  <c r="F651" i="7"/>
  <c r="H651" i="7"/>
  <c r="I651" i="7" s="1"/>
  <c r="J651" i="7" s="1"/>
  <c r="H1354" i="7"/>
  <c r="I1354" i="7" s="1"/>
  <c r="J1354" i="7" s="1"/>
  <c r="F1354" i="7"/>
  <c r="H2785" i="7"/>
  <c r="I2785" i="7" s="1"/>
  <c r="J2785" i="7" s="1"/>
  <c r="F2785" i="7"/>
  <c r="F4041" i="7"/>
  <c r="H4041" i="7"/>
  <c r="I4041" i="7" s="1"/>
  <c r="J4041" i="7" s="1"/>
  <c r="F2293" i="7"/>
  <c r="H2293" i="7"/>
  <c r="I2293" i="7" s="1"/>
  <c r="J2293" i="7" s="1"/>
  <c r="H2209" i="7"/>
  <c r="I2209" i="7" s="1"/>
  <c r="J2209" i="7" s="1"/>
  <c r="F2209" i="7"/>
  <c r="H3031" i="7"/>
  <c r="I3031" i="7" s="1"/>
  <c r="J3031" i="7" s="1"/>
  <c r="F3031" i="7"/>
  <c r="F1749" i="7"/>
  <c r="H1749" i="7"/>
  <c r="I1749" i="7" s="1"/>
  <c r="J1749" i="7" s="1"/>
  <c r="F175" i="7"/>
  <c r="H175" i="7"/>
  <c r="I175" i="7" s="1"/>
  <c r="J175" i="7" s="1"/>
  <c r="H1051" i="7"/>
  <c r="I1051" i="7" s="1"/>
  <c r="J1051" i="7" s="1"/>
  <c r="F1051" i="7"/>
  <c r="H504" i="7"/>
  <c r="I504" i="7" s="1"/>
  <c r="J504" i="7" s="1"/>
  <c r="F504" i="7"/>
  <c r="F2801" i="7"/>
  <c r="H2801" i="7"/>
  <c r="I2801" i="7" s="1"/>
  <c r="J2801" i="7" s="1"/>
  <c r="H1523" i="7"/>
  <c r="I1523" i="7" s="1"/>
  <c r="J1523" i="7" s="1"/>
  <c r="F1523" i="7"/>
  <c r="F3092" i="7"/>
  <c r="H3092" i="7"/>
  <c r="I3092" i="7" s="1"/>
  <c r="J3092" i="7" s="1"/>
  <c r="H2745" i="7"/>
  <c r="I2745" i="7" s="1"/>
  <c r="J2745" i="7" s="1"/>
  <c r="F2745" i="7"/>
  <c r="F367" i="7"/>
  <c r="H367" i="7"/>
  <c r="I367" i="7" s="1"/>
  <c r="J367" i="7" s="1"/>
  <c r="H2415" i="7"/>
  <c r="I2415" i="7" s="1"/>
  <c r="J2415" i="7" s="1"/>
  <c r="F2415" i="7"/>
  <c r="F2306" i="7"/>
  <c r="H2306" i="7"/>
  <c r="I2306" i="7" s="1"/>
  <c r="J2306" i="7" s="1"/>
  <c r="H467" i="7"/>
  <c r="I467" i="7" s="1"/>
  <c r="J467" i="7" s="1"/>
  <c r="F467" i="7"/>
  <c r="F2060" i="7"/>
  <c r="H2060" i="7"/>
  <c r="I2060" i="7" s="1"/>
  <c r="J2060" i="7" s="1"/>
  <c r="F5047" i="7"/>
  <c r="H5047" i="7"/>
  <c r="I5047" i="7" s="1"/>
  <c r="J5047" i="7" s="1"/>
  <c r="F3030" i="7"/>
  <c r="H3030" i="7"/>
  <c r="I3030" i="7" s="1"/>
  <c r="J3030" i="7" s="1"/>
  <c r="F386" i="7"/>
  <c r="H386" i="7"/>
  <c r="I386" i="7" s="1"/>
  <c r="J386" i="7" s="1"/>
  <c r="F3153" i="7"/>
  <c r="H3153" i="7"/>
  <c r="I3153" i="7" s="1"/>
  <c r="J3153" i="7" s="1"/>
  <c r="H1539" i="7"/>
  <c r="I1539" i="7" s="1"/>
  <c r="J1539" i="7" s="1"/>
  <c r="F1539" i="7"/>
  <c r="H1411" i="7"/>
  <c r="I1411" i="7" s="1"/>
  <c r="J1411" i="7" s="1"/>
  <c r="F1411" i="7"/>
  <c r="F205" i="7"/>
  <c r="H205" i="7"/>
  <c r="I205" i="7" s="1"/>
  <c r="J205" i="7" s="1"/>
  <c r="F1292" i="7"/>
  <c r="H1292" i="7"/>
  <c r="I1292" i="7" s="1"/>
  <c r="J1292" i="7" s="1"/>
  <c r="F983" i="7"/>
  <c r="H983" i="7"/>
  <c r="I983" i="7" s="1"/>
  <c r="J983" i="7" s="1"/>
  <c r="H2259" i="7"/>
  <c r="I2259" i="7" s="1"/>
  <c r="J2259" i="7" s="1"/>
  <c r="F2259" i="7"/>
  <c r="H38" i="7"/>
  <c r="I38" i="7" s="1"/>
  <c r="J38" i="7" s="1"/>
  <c r="F38" i="7"/>
  <c r="H4624" i="7"/>
  <c r="I4624" i="7" s="1"/>
  <c r="J4624" i="7" s="1"/>
  <c r="F4624" i="7"/>
  <c r="F4973" i="7"/>
  <c r="H4973" i="7"/>
  <c r="I4973" i="7" s="1"/>
  <c r="J4973" i="7" s="1"/>
  <c r="F4727" i="7"/>
  <c r="H4727" i="7"/>
  <c r="I4727" i="7" s="1"/>
  <c r="J4727" i="7" s="1"/>
  <c r="H214" i="7"/>
  <c r="I214" i="7" s="1"/>
  <c r="J214" i="7" s="1"/>
  <c r="F214" i="7"/>
  <c r="F4612" i="7"/>
  <c r="H4612" i="7"/>
  <c r="I4612" i="7" s="1"/>
  <c r="J4612" i="7" s="1"/>
  <c r="H3366" i="7"/>
  <c r="I3366" i="7" s="1"/>
  <c r="J3366" i="7" s="1"/>
  <c r="F3366" i="7"/>
  <c r="F4047" i="7"/>
  <c r="H4047" i="7"/>
  <c r="I4047" i="7" s="1"/>
  <c r="J4047" i="7" s="1"/>
  <c r="F5045" i="7"/>
  <c r="H5045" i="7"/>
  <c r="I5045" i="7" s="1"/>
  <c r="J5045" i="7" s="1"/>
  <c r="F23" i="7"/>
  <c r="H23" i="7"/>
  <c r="I23" i="7" s="1"/>
  <c r="J23" i="7" s="1"/>
  <c r="F1280" i="7"/>
  <c r="H1280" i="7"/>
  <c r="I1280" i="7" s="1"/>
  <c r="J1280" i="7" s="1"/>
  <c r="H3873" i="7"/>
  <c r="I3873" i="7" s="1"/>
  <c r="J3873" i="7" s="1"/>
  <c r="F3873" i="7"/>
  <c r="F4187" i="7"/>
  <c r="H4187" i="7"/>
  <c r="I4187" i="7" s="1"/>
  <c r="J4187" i="7" s="1"/>
  <c r="H4900" i="7"/>
  <c r="I4900" i="7" s="1"/>
  <c r="J4900" i="7" s="1"/>
  <c r="F4900" i="7"/>
  <c r="F4286" i="7"/>
  <c r="H4286" i="7"/>
  <c r="I4286" i="7" s="1"/>
  <c r="J4286" i="7" s="1"/>
  <c r="H1101" i="7"/>
  <c r="I1101" i="7" s="1"/>
  <c r="J1101" i="7" s="1"/>
  <c r="F1101" i="7"/>
  <c r="F2942" i="7"/>
  <c r="H2942" i="7"/>
  <c r="I2942" i="7" s="1"/>
  <c r="J2942" i="7" s="1"/>
  <c r="F3233" i="7"/>
  <c r="H3233" i="7"/>
  <c r="I3233" i="7" s="1"/>
  <c r="J3233" i="7" s="1"/>
  <c r="H18" i="7"/>
  <c r="I18" i="7" s="1"/>
  <c r="J18" i="7" s="1"/>
  <c r="F18" i="7"/>
  <c r="F4596" i="7"/>
  <c r="H4596" i="7"/>
  <c r="I4596" i="7" s="1"/>
  <c r="J4596" i="7" s="1"/>
  <c r="H2701" i="7"/>
  <c r="I2701" i="7" s="1"/>
  <c r="J2701" i="7" s="1"/>
  <c r="F2701" i="7"/>
  <c r="H3365" i="7"/>
  <c r="I3365" i="7" s="1"/>
  <c r="J3365" i="7" s="1"/>
  <c r="F3365" i="7"/>
  <c r="F118" i="7"/>
  <c r="H118" i="7"/>
  <c r="I118" i="7" s="1"/>
  <c r="J118" i="7" s="1"/>
  <c r="H4075" i="7"/>
  <c r="I4075" i="7" s="1"/>
  <c r="J4075" i="7" s="1"/>
  <c r="F4075" i="7"/>
  <c r="F4878" i="7"/>
  <c r="H4878" i="7"/>
  <c r="I4878" i="7" s="1"/>
  <c r="J4878" i="7" s="1"/>
  <c r="H1019" i="7"/>
  <c r="I1019" i="7" s="1"/>
  <c r="J1019" i="7" s="1"/>
  <c r="F1019" i="7"/>
  <c r="F3585" i="7"/>
  <c r="H3585" i="7"/>
  <c r="I3585" i="7" s="1"/>
  <c r="J3585" i="7" s="1"/>
  <c r="H290" i="7"/>
  <c r="I290" i="7" s="1"/>
  <c r="J290" i="7" s="1"/>
  <c r="F290" i="7"/>
  <c r="F1416" i="7"/>
  <c r="H1416" i="7"/>
  <c r="I1416" i="7" s="1"/>
  <c r="J1416" i="7" s="1"/>
  <c r="F649" i="7"/>
  <c r="H649" i="7"/>
  <c r="I649" i="7" s="1"/>
  <c r="J649" i="7" s="1"/>
  <c r="F2796" i="7"/>
  <c r="H2796" i="7"/>
  <c r="I2796" i="7" s="1"/>
  <c r="J2796" i="7" s="1"/>
  <c r="H3015" i="7"/>
  <c r="I3015" i="7" s="1"/>
  <c r="J3015" i="7" s="1"/>
  <c r="F3015" i="7"/>
  <c r="F4411" i="7"/>
  <c r="H4411" i="7"/>
  <c r="I4411" i="7" s="1"/>
  <c r="J4411" i="7" s="1"/>
  <c r="F1519" i="7"/>
  <c r="H1519" i="7"/>
  <c r="I1519" i="7" s="1"/>
  <c r="J1519" i="7" s="1"/>
  <c r="F5095" i="7"/>
  <c r="H5095" i="7"/>
  <c r="I5095" i="7" s="1"/>
  <c r="J5095" i="7" s="1"/>
  <c r="F4426" i="7"/>
  <c r="H4426" i="7"/>
  <c r="I4426" i="7" s="1"/>
  <c r="J4426" i="7" s="1"/>
  <c r="H4584" i="7"/>
  <c r="I4584" i="7" s="1"/>
  <c r="J4584" i="7" s="1"/>
  <c r="F4584" i="7"/>
  <c r="F4693" i="7"/>
  <c r="H4693" i="7"/>
  <c r="I4693" i="7" s="1"/>
  <c r="J4693" i="7" s="1"/>
  <c r="F3206" i="7"/>
  <c r="H3206" i="7"/>
  <c r="I3206" i="7" s="1"/>
  <c r="J3206" i="7" s="1"/>
  <c r="H3368" i="7"/>
  <c r="I3368" i="7" s="1"/>
  <c r="J3368" i="7" s="1"/>
  <c r="F3368" i="7"/>
  <c r="F4769" i="7"/>
  <c r="H4769" i="7"/>
  <c r="I4769" i="7" s="1"/>
  <c r="J4769" i="7" s="1"/>
  <c r="F2846" i="7"/>
  <c r="H2846" i="7"/>
  <c r="I2846" i="7" s="1"/>
  <c r="J2846" i="7" s="1"/>
  <c r="H2310" i="7"/>
  <c r="I2310" i="7" s="1"/>
  <c r="J2310" i="7" s="1"/>
  <c r="F2310" i="7"/>
  <c r="F980" i="7"/>
  <c r="H980" i="7"/>
  <c r="I980" i="7" s="1"/>
  <c r="J980" i="7" s="1"/>
  <c r="F3778" i="7"/>
  <c r="H3778" i="7"/>
  <c r="I3778" i="7" s="1"/>
  <c r="J3778" i="7" s="1"/>
  <c r="F2799" i="7"/>
  <c r="H2799" i="7"/>
  <c r="I2799" i="7" s="1"/>
  <c r="J2799" i="7" s="1"/>
  <c r="F2475" i="7"/>
  <c r="H2475" i="7"/>
  <c r="I2475" i="7" s="1"/>
  <c r="J2475" i="7" s="1"/>
  <c r="F2455" i="7"/>
  <c r="H2455" i="7"/>
  <c r="I2455" i="7" s="1"/>
  <c r="J2455" i="7" s="1"/>
  <c r="F62" i="7"/>
  <c r="H62" i="7"/>
  <c r="I62" i="7" s="1"/>
  <c r="J62" i="7" s="1"/>
  <c r="H4684" i="7"/>
  <c r="I4684" i="7" s="1"/>
  <c r="J4684" i="7" s="1"/>
  <c r="F4684" i="7"/>
  <c r="F3637" i="7"/>
  <c r="H3637" i="7"/>
  <c r="I3637" i="7" s="1"/>
  <c r="J3637" i="7" s="1"/>
  <c r="H202" i="7"/>
  <c r="I202" i="7" s="1"/>
  <c r="J202" i="7" s="1"/>
  <c r="F202" i="7"/>
  <c r="H180" i="7"/>
  <c r="I180" i="7" s="1"/>
  <c r="J180" i="7" s="1"/>
  <c r="F180" i="7"/>
  <c r="F3797" i="7"/>
  <c r="H3797" i="7"/>
  <c r="I3797" i="7" s="1"/>
  <c r="J3797" i="7" s="1"/>
  <c r="F1577" i="7"/>
  <c r="H1577" i="7"/>
  <c r="I1577" i="7" s="1"/>
  <c r="J1577" i="7" s="1"/>
  <c r="F2694" i="7"/>
  <c r="H2694" i="7"/>
  <c r="I2694" i="7" s="1"/>
  <c r="J2694" i="7" s="1"/>
  <c r="F2912" i="7"/>
  <c r="H2912" i="7"/>
  <c r="I2912" i="7" s="1"/>
  <c r="J2912" i="7" s="1"/>
  <c r="H3204" i="7"/>
  <c r="I3204" i="7" s="1"/>
  <c r="J3204" i="7" s="1"/>
  <c r="F3204" i="7"/>
  <c r="H1701" i="7"/>
  <c r="I1701" i="7" s="1"/>
  <c r="J1701" i="7" s="1"/>
  <c r="F1701" i="7"/>
  <c r="H3295" i="7"/>
  <c r="I3295" i="7" s="1"/>
  <c r="J3295" i="7" s="1"/>
  <c r="F3295" i="7"/>
  <c r="H4167" i="7"/>
  <c r="I4167" i="7" s="1"/>
  <c r="J4167" i="7" s="1"/>
  <c r="F4167" i="7"/>
  <c r="F4560" i="7"/>
  <c r="H4560" i="7"/>
  <c r="I4560" i="7" s="1"/>
  <c r="J4560" i="7" s="1"/>
  <c r="F780" i="7"/>
  <c r="H780" i="7"/>
  <c r="I780" i="7" s="1"/>
  <c r="J780" i="7" s="1"/>
  <c r="F2196" i="7"/>
  <c r="H2196" i="7"/>
  <c r="I2196" i="7" s="1"/>
  <c r="J2196" i="7" s="1"/>
  <c r="F2456" i="7"/>
  <c r="H2456" i="7"/>
  <c r="I2456" i="7" s="1"/>
  <c r="J2456" i="7" s="1"/>
  <c r="F952" i="7"/>
  <c r="H952" i="7"/>
  <c r="I952" i="7" s="1"/>
  <c r="J952" i="7" s="1"/>
  <c r="H3807" i="7"/>
  <c r="I3807" i="7" s="1"/>
  <c r="J3807" i="7" s="1"/>
  <c r="F3807" i="7"/>
  <c r="H930" i="7"/>
  <c r="I930" i="7" s="1"/>
  <c r="J930" i="7" s="1"/>
  <c r="F930" i="7"/>
  <c r="H2229" i="7"/>
  <c r="I2229" i="7" s="1"/>
  <c r="J2229" i="7" s="1"/>
  <c r="F2229" i="7"/>
  <c r="H4665" i="7"/>
  <c r="I4665" i="7" s="1"/>
  <c r="J4665" i="7" s="1"/>
  <c r="F4665" i="7"/>
  <c r="H595" i="7"/>
  <c r="I595" i="7" s="1"/>
  <c r="J595" i="7" s="1"/>
  <c r="F595" i="7"/>
  <c r="F3077" i="7"/>
  <c r="H3077" i="7"/>
  <c r="I3077" i="7" s="1"/>
  <c r="J3077" i="7" s="1"/>
  <c r="F528" i="7"/>
  <c r="H528" i="7"/>
  <c r="I528" i="7" s="1"/>
  <c r="J528" i="7" s="1"/>
  <c r="H1762" i="7"/>
  <c r="I1762" i="7" s="1"/>
  <c r="J1762" i="7" s="1"/>
  <c r="F1762" i="7"/>
  <c r="H3899" i="7"/>
  <c r="I3899" i="7" s="1"/>
  <c r="J3899" i="7" s="1"/>
  <c r="F3899" i="7"/>
  <c r="F1975" i="7"/>
  <c r="H1975" i="7"/>
  <c r="I1975" i="7" s="1"/>
  <c r="J1975" i="7" s="1"/>
  <c r="H1682" i="7"/>
  <c r="I1682" i="7" s="1"/>
  <c r="J1682" i="7" s="1"/>
  <c r="F1682" i="7"/>
  <c r="F1271" i="7"/>
  <c r="H1271" i="7"/>
  <c r="I1271" i="7" s="1"/>
  <c r="J1271" i="7" s="1"/>
  <c r="F3294" i="7"/>
  <c r="H3294" i="7"/>
  <c r="I3294" i="7" s="1"/>
  <c r="J3294" i="7" s="1"/>
  <c r="F2372" i="7"/>
  <c r="H2372" i="7"/>
  <c r="I2372" i="7" s="1"/>
  <c r="J2372" i="7" s="1"/>
  <c r="H3117" i="7"/>
  <c r="I3117" i="7" s="1"/>
  <c r="J3117" i="7" s="1"/>
  <c r="F3117" i="7"/>
  <c r="F3151" i="7"/>
  <c r="H3151" i="7"/>
  <c r="I3151" i="7" s="1"/>
  <c r="J3151" i="7" s="1"/>
  <c r="F1395" i="7"/>
  <c r="H1395" i="7"/>
  <c r="I1395" i="7" s="1"/>
  <c r="J1395" i="7" s="1"/>
  <c r="F2466" i="7"/>
  <c r="H2466" i="7"/>
  <c r="I2466" i="7" s="1"/>
  <c r="J2466" i="7" s="1"/>
  <c r="H4367" i="7"/>
  <c r="I4367" i="7" s="1"/>
  <c r="J4367" i="7" s="1"/>
  <c r="F4367" i="7"/>
  <c r="H3572" i="7"/>
  <c r="I3572" i="7" s="1"/>
  <c r="J3572" i="7" s="1"/>
  <c r="F3572" i="7"/>
  <c r="F3387" i="7"/>
  <c r="H3387" i="7"/>
  <c r="I3387" i="7" s="1"/>
  <c r="J3387" i="7" s="1"/>
  <c r="H2355" i="7"/>
  <c r="I2355" i="7" s="1"/>
  <c r="J2355" i="7" s="1"/>
  <c r="F2355" i="7"/>
  <c r="H4484" i="7"/>
  <c r="I4484" i="7" s="1"/>
  <c r="J4484" i="7" s="1"/>
  <c r="F4484" i="7"/>
  <c r="H4925" i="7"/>
  <c r="I4925" i="7" s="1"/>
  <c r="J4925" i="7" s="1"/>
  <c r="F4925" i="7"/>
  <c r="H1138" i="7"/>
  <c r="I1138" i="7" s="1"/>
  <c r="J1138" i="7" s="1"/>
  <c r="F1138" i="7"/>
  <c r="F2048" i="7"/>
  <c r="H2048" i="7"/>
  <c r="I2048" i="7" s="1"/>
  <c r="J2048" i="7" s="1"/>
  <c r="H2001" i="7"/>
  <c r="I2001" i="7" s="1"/>
  <c r="J2001" i="7" s="1"/>
  <c r="F2001" i="7"/>
  <c r="H2189" i="7"/>
  <c r="I2189" i="7" s="1"/>
  <c r="J2189" i="7" s="1"/>
  <c r="F2189" i="7"/>
  <c r="H4620" i="7"/>
  <c r="I4620" i="7" s="1"/>
  <c r="J4620" i="7" s="1"/>
  <c r="F4620" i="7"/>
  <c r="H2180" i="7"/>
  <c r="I2180" i="7" s="1"/>
  <c r="J2180" i="7" s="1"/>
  <c r="F2180" i="7"/>
  <c r="F4955" i="7"/>
  <c r="H4955" i="7"/>
  <c r="I4955" i="7" s="1"/>
  <c r="J4955" i="7" s="1"/>
  <c r="H3286" i="7"/>
  <c r="I3286" i="7" s="1"/>
  <c r="J3286" i="7" s="1"/>
  <c r="F3286" i="7"/>
  <c r="F1366" i="7"/>
  <c r="H1366" i="7"/>
  <c r="I1366" i="7" s="1"/>
  <c r="J1366" i="7" s="1"/>
  <c r="F212" i="7"/>
  <c r="H212" i="7"/>
  <c r="I212" i="7" s="1"/>
  <c r="J212" i="7" s="1"/>
  <c r="F4566" i="7"/>
  <c r="H4566" i="7"/>
  <c r="I4566" i="7" s="1"/>
  <c r="J4566" i="7" s="1"/>
  <c r="F1879" i="7"/>
  <c r="H1879" i="7"/>
  <c r="I1879" i="7" s="1"/>
  <c r="J1879" i="7" s="1"/>
  <c r="H2872" i="7"/>
  <c r="I2872" i="7" s="1"/>
  <c r="J2872" i="7" s="1"/>
  <c r="F2872" i="7"/>
  <c r="F672" i="7"/>
  <c r="H672" i="7"/>
  <c r="I672" i="7" s="1"/>
  <c r="J672" i="7" s="1"/>
  <c r="H1489" i="7"/>
  <c r="I1489" i="7" s="1"/>
  <c r="J1489" i="7" s="1"/>
  <c r="F1489" i="7"/>
  <c r="H4874" i="7"/>
  <c r="I4874" i="7" s="1"/>
  <c r="J4874" i="7" s="1"/>
  <c r="F4874" i="7"/>
  <c r="H3546" i="7"/>
  <c r="I3546" i="7" s="1"/>
  <c r="J3546" i="7" s="1"/>
  <c r="F3546" i="7"/>
  <c r="H4287" i="7"/>
  <c r="I4287" i="7" s="1"/>
  <c r="J4287" i="7" s="1"/>
  <c r="F4287" i="7"/>
  <c r="F3301" i="7"/>
  <c r="H3301" i="7"/>
  <c r="I3301" i="7" s="1"/>
  <c r="J3301" i="7" s="1"/>
  <c r="F2055" i="7"/>
  <c r="H2055" i="7"/>
  <c r="I2055" i="7" s="1"/>
  <c r="J2055" i="7" s="1"/>
  <c r="H1832" i="7"/>
  <c r="I1832" i="7" s="1"/>
  <c r="J1832" i="7" s="1"/>
  <c r="F1832" i="7"/>
  <c r="F5060" i="7"/>
  <c r="H5060" i="7"/>
  <c r="I5060" i="7" s="1"/>
  <c r="J5060" i="7" s="1"/>
  <c r="H323" i="7"/>
  <c r="I323" i="7" s="1"/>
  <c r="J323" i="7" s="1"/>
  <c r="F323" i="7"/>
  <c r="F4528" i="7"/>
  <c r="H4528" i="7"/>
  <c r="I4528" i="7" s="1"/>
  <c r="J4528" i="7" s="1"/>
  <c r="H141" i="7"/>
  <c r="I141" i="7" s="1"/>
  <c r="J141" i="7" s="1"/>
  <c r="F141" i="7"/>
  <c r="H2470" i="7"/>
  <c r="I2470" i="7" s="1"/>
  <c r="J2470" i="7" s="1"/>
  <c r="F2470" i="7"/>
  <c r="F3156" i="7"/>
  <c r="H3156" i="7"/>
  <c r="I3156" i="7" s="1"/>
  <c r="J3156" i="7" s="1"/>
  <c r="F668" i="7"/>
  <c r="H668" i="7"/>
  <c r="I668" i="7" s="1"/>
  <c r="J668" i="7" s="1"/>
  <c r="H1513" i="7"/>
  <c r="I1513" i="7" s="1"/>
  <c r="J1513" i="7" s="1"/>
  <c r="F1513" i="7"/>
  <c r="H767" i="7"/>
  <c r="I767" i="7" s="1"/>
  <c r="J767" i="7" s="1"/>
  <c r="F767" i="7"/>
  <c r="F2206" i="7"/>
  <c r="H2206" i="7"/>
  <c r="I2206" i="7" s="1"/>
  <c r="J2206" i="7" s="1"/>
  <c r="H2005" i="7"/>
  <c r="I2005" i="7" s="1"/>
  <c r="J2005" i="7" s="1"/>
  <c r="F2005" i="7"/>
  <c r="F2580" i="7"/>
  <c r="H2580" i="7"/>
  <c r="I2580" i="7" s="1"/>
  <c r="J2580" i="7" s="1"/>
  <c r="H3134" i="7"/>
  <c r="I3134" i="7" s="1"/>
  <c r="J3134" i="7" s="1"/>
  <c r="F3134" i="7"/>
  <c r="H3177" i="7"/>
  <c r="I3177" i="7" s="1"/>
  <c r="J3177" i="7" s="1"/>
  <c r="F3177" i="7"/>
  <c r="H2252" i="7"/>
  <c r="I2252" i="7" s="1"/>
  <c r="J2252" i="7" s="1"/>
  <c r="F2252" i="7"/>
  <c r="F3245" i="7"/>
  <c r="H3245" i="7"/>
  <c r="I3245" i="7" s="1"/>
  <c r="J3245" i="7" s="1"/>
  <c r="F1704" i="7"/>
  <c r="H1704" i="7"/>
  <c r="I1704" i="7" s="1"/>
  <c r="J1704" i="7" s="1"/>
  <c r="F3964" i="7"/>
  <c r="H3964" i="7"/>
  <c r="I3964" i="7" s="1"/>
  <c r="J3964" i="7" s="1"/>
  <c r="F2398" i="7"/>
  <c r="H2398" i="7"/>
  <c r="I2398" i="7" s="1"/>
  <c r="J2398" i="7" s="1"/>
  <c r="H4583" i="7"/>
  <c r="I4583" i="7" s="1"/>
  <c r="J4583" i="7" s="1"/>
  <c r="F4583" i="7"/>
  <c r="F1668" i="7"/>
  <c r="H1668" i="7"/>
  <c r="I1668" i="7" s="1"/>
  <c r="J1668" i="7" s="1"/>
  <c r="F4591" i="7"/>
  <c r="H4591" i="7"/>
  <c r="I4591" i="7" s="1"/>
  <c r="J4591" i="7" s="1"/>
  <c r="F1205" i="7"/>
  <c r="H1205" i="7"/>
  <c r="I1205" i="7" s="1"/>
  <c r="J1205" i="7" s="1"/>
  <c r="H439" i="7"/>
  <c r="I439" i="7" s="1"/>
  <c r="J439" i="7" s="1"/>
  <c r="F439" i="7"/>
  <c r="F4820" i="7"/>
  <c r="H4820" i="7"/>
  <c r="I4820" i="7" s="1"/>
  <c r="J4820" i="7" s="1"/>
  <c r="F4383" i="7"/>
  <c r="H4383" i="7"/>
  <c r="I4383" i="7" s="1"/>
  <c r="J4383" i="7" s="1"/>
  <c r="F3891" i="7"/>
  <c r="H3891" i="7"/>
  <c r="I3891" i="7" s="1"/>
  <c r="J3891" i="7" s="1"/>
  <c r="H949" i="7"/>
  <c r="I949" i="7" s="1"/>
  <c r="J949" i="7" s="1"/>
  <c r="F949" i="7"/>
  <c r="F4922" i="7"/>
  <c r="H4922" i="7"/>
  <c r="I4922" i="7" s="1"/>
  <c r="J4922" i="7" s="1"/>
  <c r="F3577" i="7"/>
  <c r="H3577" i="7"/>
  <c r="I3577" i="7" s="1"/>
  <c r="J3577" i="7" s="1"/>
  <c r="F3205" i="7"/>
  <c r="H3205" i="7"/>
  <c r="I3205" i="7" s="1"/>
  <c r="J3205" i="7" s="1"/>
  <c r="F3271" i="7"/>
  <c r="H3271" i="7"/>
  <c r="I3271" i="7" s="1"/>
  <c r="J3271" i="7" s="1"/>
  <c r="F901" i="7"/>
  <c r="H901" i="7"/>
  <c r="I901" i="7" s="1"/>
  <c r="J901" i="7" s="1"/>
  <c r="H926" i="7"/>
  <c r="I926" i="7" s="1"/>
  <c r="J926" i="7" s="1"/>
  <c r="F926" i="7"/>
  <c r="H718" i="7"/>
  <c r="I718" i="7" s="1"/>
  <c r="J718" i="7" s="1"/>
  <c r="F718" i="7"/>
  <c r="H2319" i="7"/>
  <c r="I2319" i="7" s="1"/>
  <c r="J2319" i="7" s="1"/>
  <c r="F2319" i="7"/>
  <c r="F5076" i="7"/>
  <c r="H5076" i="7"/>
  <c r="I5076" i="7" s="1"/>
  <c r="J5076" i="7" s="1"/>
  <c r="F4969" i="7"/>
  <c r="H4969" i="7"/>
  <c r="I4969" i="7" s="1"/>
  <c r="J4969" i="7" s="1"/>
  <c r="H4082" i="7"/>
  <c r="I4082" i="7" s="1"/>
  <c r="J4082" i="7" s="1"/>
  <c r="F4082" i="7"/>
  <c r="H4570" i="7"/>
  <c r="I4570" i="7" s="1"/>
  <c r="J4570" i="7" s="1"/>
  <c r="F4570" i="7"/>
  <c r="F1146" i="7"/>
  <c r="H1146" i="7"/>
  <c r="I1146" i="7" s="1"/>
  <c r="J1146" i="7" s="1"/>
  <c r="H771" i="7"/>
  <c r="I771" i="7" s="1"/>
  <c r="J771" i="7" s="1"/>
  <c r="F771" i="7"/>
  <c r="F2822" i="7"/>
  <c r="H2822" i="7"/>
  <c r="I2822" i="7" s="1"/>
  <c r="J2822" i="7" s="1"/>
  <c r="F3823" i="7"/>
  <c r="H3823" i="7"/>
  <c r="I3823" i="7" s="1"/>
  <c r="J3823" i="7" s="1"/>
  <c r="F1980" i="7"/>
  <c r="H1980" i="7"/>
  <c r="I1980" i="7" s="1"/>
  <c r="J1980" i="7" s="1"/>
  <c r="F4415" i="7"/>
  <c r="H4415" i="7"/>
  <c r="I4415" i="7" s="1"/>
  <c r="J4415" i="7" s="1"/>
  <c r="F2894" i="7"/>
  <c r="H2894" i="7"/>
  <c r="I2894" i="7" s="1"/>
  <c r="J2894" i="7" s="1"/>
  <c r="H2598" i="7"/>
  <c r="I2598" i="7" s="1"/>
  <c r="J2598" i="7" s="1"/>
  <c r="F2598" i="7"/>
  <c r="F3164" i="7"/>
  <c r="H3164" i="7"/>
  <c r="I3164" i="7" s="1"/>
  <c r="J3164" i="7" s="1"/>
  <c r="H1338" i="7"/>
  <c r="I1338" i="7" s="1"/>
  <c r="J1338" i="7" s="1"/>
  <c r="F1338" i="7"/>
  <c r="F4941" i="7"/>
  <c r="H4941" i="7"/>
  <c r="I4941" i="7" s="1"/>
  <c r="J4941" i="7" s="1"/>
  <c r="H2331" i="7"/>
  <c r="I2331" i="7" s="1"/>
  <c r="J2331" i="7" s="1"/>
  <c r="F2331" i="7"/>
  <c r="H4814" i="7"/>
  <c r="I4814" i="7" s="1"/>
  <c r="J4814" i="7" s="1"/>
  <c r="F4814" i="7"/>
  <c r="F2868" i="7"/>
  <c r="H2868" i="7"/>
  <c r="I2868" i="7" s="1"/>
  <c r="J2868" i="7" s="1"/>
  <c r="H1037" i="7"/>
  <c r="I1037" i="7" s="1"/>
  <c r="J1037" i="7" s="1"/>
  <c r="F1037" i="7"/>
  <c r="F3444" i="7"/>
  <c r="H3444" i="7"/>
  <c r="I3444" i="7" s="1"/>
  <c r="J3444" i="7" s="1"/>
  <c r="H3535" i="7"/>
  <c r="I3535" i="7" s="1"/>
  <c r="J3535" i="7" s="1"/>
  <c r="F3535" i="7"/>
  <c r="F3906" i="7"/>
  <c r="H3906" i="7"/>
  <c r="I3906" i="7" s="1"/>
  <c r="J3906" i="7" s="1"/>
  <c r="F2655" i="7"/>
  <c r="H2655" i="7"/>
  <c r="I2655" i="7" s="1"/>
  <c r="J2655" i="7" s="1"/>
  <c r="F4911" i="7"/>
  <c r="H4911" i="7"/>
  <c r="I4911" i="7" s="1"/>
  <c r="J4911" i="7" s="1"/>
  <c r="F4272" i="7"/>
  <c r="H4272" i="7"/>
  <c r="I4272" i="7" s="1"/>
  <c r="J4272" i="7" s="1"/>
  <c r="H37" i="7"/>
  <c r="I37" i="7" s="1"/>
  <c r="J37" i="7" s="1"/>
  <c r="F37" i="7"/>
  <c r="F3343" i="7"/>
  <c r="H3343" i="7"/>
  <c r="I3343" i="7" s="1"/>
  <c r="J3343" i="7" s="1"/>
  <c r="F1673" i="7"/>
  <c r="H1673" i="7"/>
  <c r="I1673" i="7" s="1"/>
  <c r="J1673" i="7" s="1"/>
  <c r="H2368" i="7"/>
  <c r="I2368" i="7" s="1"/>
  <c r="J2368" i="7" s="1"/>
  <c r="F2368" i="7"/>
  <c r="H2880" i="7"/>
  <c r="I2880" i="7" s="1"/>
  <c r="J2880" i="7" s="1"/>
  <c r="F2880" i="7"/>
  <c r="F4912" i="7"/>
  <c r="H4912" i="7"/>
  <c r="I4912" i="7" s="1"/>
  <c r="J4912" i="7" s="1"/>
  <c r="H4943" i="7"/>
  <c r="I4943" i="7" s="1"/>
  <c r="J4943" i="7" s="1"/>
  <c r="F4943" i="7"/>
  <c r="F1306" i="7"/>
  <c r="H1306" i="7"/>
  <c r="I1306" i="7" s="1"/>
  <c r="J1306" i="7" s="1"/>
  <c r="F4885" i="7"/>
  <c r="H4885" i="7"/>
  <c r="I4885" i="7" s="1"/>
  <c r="J4885" i="7" s="1"/>
  <c r="H912" i="7"/>
  <c r="I912" i="7" s="1"/>
  <c r="J912" i="7" s="1"/>
  <c r="F912" i="7"/>
  <c r="F497" i="7"/>
  <c r="H497" i="7"/>
  <c r="I497" i="7" s="1"/>
  <c r="J497" i="7" s="1"/>
  <c r="H4519" i="7"/>
  <c r="I4519" i="7" s="1"/>
  <c r="J4519" i="7" s="1"/>
  <c r="F4519" i="7"/>
  <c r="F3741" i="7"/>
  <c r="H3741" i="7"/>
  <c r="I3741" i="7" s="1"/>
  <c r="J3741" i="7" s="1"/>
  <c r="F4592" i="7"/>
  <c r="H4592" i="7"/>
  <c r="I4592" i="7" s="1"/>
  <c r="J4592" i="7" s="1"/>
  <c r="F2720" i="7"/>
  <c r="H2720" i="7"/>
  <c r="I2720" i="7" s="1"/>
  <c r="J2720" i="7" s="1"/>
  <c r="F3199" i="7"/>
  <c r="H3199" i="7"/>
  <c r="I3199" i="7" s="1"/>
  <c r="J3199" i="7" s="1"/>
  <c r="F335" i="7"/>
  <c r="H335" i="7"/>
  <c r="I335" i="7" s="1"/>
  <c r="J335" i="7" s="1"/>
  <c r="F4389" i="7"/>
  <c r="H4389" i="7"/>
  <c r="I4389" i="7" s="1"/>
  <c r="J4389" i="7" s="1"/>
  <c r="F4664" i="7"/>
  <c r="H4664" i="7"/>
  <c r="I4664" i="7" s="1"/>
  <c r="J4664" i="7" s="1"/>
  <c r="F1276" i="7"/>
  <c r="H1276" i="7"/>
  <c r="I1276" i="7" s="1"/>
  <c r="J1276" i="7" s="1"/>
  <c r="H2360" i="7"/>
  <c r="I2360" i="7" s="1"/>
  <c r="J2360" i="7" s="1"/>
  <c r="F2360" i="7"/>
  <c r="F3421" i="7"/>
  <c r="H3421" i="7"/>
  <c r="I3421" i="7" s="1"/>
  <c r="J3421" i="7" s="1"/>
  <c r="H4825" i="7"/>
  <c r="I4825" i="7" s="1"/>
  <c r="J4825" i="7" s="1"/>
  <c r="F4825" i="7"/>
  <c r="H3579" i="7"/>
  <c r="I3579" i="7" s="1"/>
  <c r="J3579" i="7" s="1"/>
  <c r="F3579" i="7"/>
  <c r="F3854" i="7"/>
  <c r="H3854" i="7"/>
  <c r="I3854" i="7" s="1"/>
  <c r="J3854" i="7" s="1"/>
  <c r="F4979" i="7"/>
  <c r="H4979" i="7"/>
  <c r="I4979" i="7" s="1"/>
  <c r="J4979" i="7" s="1"/>
  <c r="H2848" i="7"/>
  <c r="I2848" i="7" s="1"/>
  <c r="J2848" i="7" s="1"/>
  <c r="F2848" i="7"/>
  <c r="H3022" i="7"/>
  <c r="I3022" i="7" s="1"/>
  <c r="J3022" i="7" s="1"/>
  <c r="F3022" i="7"/>
  <c r="F3887" i="7"/>
  <c r="H3887" i="7"/>
  <c r="I3887" i="7" s="1"/>
  <c r="J3887" i="7" s="1"/>
  <c r="F4879" i="7"/>
  <c r="H4879" i="7"/>
  <c r="I4879" i="7" s="1"/>
  <c r="J4879" i="7" s="1"/>
  <c r="F1361" i="7"/>
  <c r="H1361" i="7"/>
  <c r="I1361" i="7" s="1"/>
  <c r="J1361" i="7" s="1"/>
  <c r="F536" i="7"/>
  <c r="H536" i="7"/>
  <c r="I536" i="7" s="1"/>
  <c r="J536" i="7" s="1"/>
  <c r="H4884" i="7"/>
  <c r="I4884" i="7" s="1"/>
  <c r="J4884" i="7" s="1"/>
  <c r="F4884" i="7"/>
  <c r="F270" i="7"/>
  <c r="H270" i="7"/>
  <c r="I270" i="7" s="1"/>
  <c r="J270" i="7" s="1"/>
  <c r="H54" i="7"/>
  <c r="I54" i="7" s="1"/>
  <c r="J54" i="7" s="1"/>
  <c r="F54" i="7"/>
  <c r="F3935" i="7"/>
  <c r="H3935" i="7"/>
  <c r="I3935" i="7" s="1"/>
  <c r="J3935" i="7" s="1"/>
  <c r="F4995" i="7"/>
  <c r="H4995" i="7"/>
  <c r="I4995" i="7" s="1"/>
  <c r="J4995" i="7" s="1"/>
  <c r="H3674" i="7"/>
  <c r="I3674" i="7" s="1"/>
  <c r="J3674" i="7" s="1"/>
  <c r="F3674" i="7"/>
  <c r="H913" i="7"/>
  <c r="I913" i="7" s="1"/>
  <c r="J913" i="7" s="1"/>
  <c r="F913" i="7"/>
  <c r="F2162" i="7"/>
  <c r="H2162" i="7"/>
  <c r="I2162" i="7" s="1"/>
  <c r="J2162" i="7" s="1"/>
  <c r="H2928" i="7"/>
  <c r="I2928" i="7" s="1"/>
  <c r="J2928" i="7" s="1"/>
  <c r="F2928" i="7"/>
  <c r="H1850" i="7"/>
  <c r="I1850" i="7" s="1"/>
  <c r="J1850" i="7" s="1"/>
  <c r="F1850" i="7"/>
  <c r="H4394" i="7"/>
  <c r="I4394" i="7" s="1"/>
  <c r="J4394" i="7" s="1"/>
  <c r="F4394" i="7"/>
  <c r="H2797" i="7"/>
  <c r="I2797" i="7" s="1"/>
  <c r="J2797" i="7" s="1"/>
  <c r="F2797" i="7"/>
  <c r="F3273" i="7"/>
  <c r="H3273" i="7"/>
  <c r="I3273" i="7" s="1"/>
  <c r="J3273" i="7" s="1"/>
  <c r="F2687" i="7"/>
  <c r="H2687" i="7"/>
  <c r="I2687" i="7" s="1"/>
  <c r="J2687" i="7" s="1"/>
  <c r="F125" i="7"/>
  <c r="H125" i="7"/>
  <c r="I125" i="7" s="1"/>
  <c r="J125" i="7" s="1"/>
  <c r="F1771" i="7"/>
  <c r="H1771" i="7"/>
  <c r="I1771" i="7" s="1"/>
  <c r="J1771" i="7" s="1"/>
  <c r="H2015" i="7"/>
  <c r="I2015" i="7" s="1"/>
  <c r="J2015" i="7" s="1"/>
  <c r="F2015" i="7"/>
  <c r="H2637" i="7"/>
  <c r="I2637" i="7" s="1"/>
  <c r="J2637" i="7" s="1"/>
  <c r="F2637" i="7"/>
  <c r="H4196" i="7"/>
  <c r="I4196" i="7" s="1"/>
  <c r="J4196" i="7" s="1"/>
  <c r="F4196" i="7"/>
  <c r="F4600" i="7"/>
  <c r="H4600" i="7"/>
  <c r="I4600" i="7" s="1"/>
  <c r="J4600" i="7" s="1"/>
  <c r="H4676" i="7"/>
  <c r="I4676" i="7" s="1"/>
  <c r="J4676" i="7" s="1"/>
  <c r="F4676" i="7"/>
  <c r="H4824" i="7"/>
  <c r="I4824" i="7" s="1"/>
  <c r="J4824" i="7" s="1"/>
  <c r="F4824" i="7"/>
  <c r="H510" i="7"/>
  <c r="I510" i="7" s="1"/>
  <c r="J510" i="7" s="1"/>
  <c r="F510" i="7"/>
  <c r="F2660" i="7"/>
  <c r="H2660" i="7"/>
  <c r="I2660" i="7" s="1"/>
  <c r="J2660" i="7" s="1"/>
  <c r="F4556" i="7"/>
  <c r="H4556" i="7"/>
  <c r="I4556" i="7" s="1"/>
  <c r="J4556" i="7" s="1"/>
  <c r="F2305" i="7"/>
  <c r="H2305" i="7"/>
  <c r="I2305" i="7" s="1"/>
  <c r="J2305" i="7" s="1"/>
  <c r="F4094" i="7"/>
  <c r="H4094" i="7"/>
  <c r="I4094" i="7" s="1"/>
  <c r="J4094" i="7" s="1"/>
  <c r="F1074" i="7"/>
  <c r="H1074" i="7"/>
  <c r="I1074" i="7" s="1"/>
  <c r="J1074" i="7" s="1"/>
  <c r="F4366" i="7"/>
  <c r="H4366" i="7"/>
  <c r="I4366" i="7" s="1"/>
  <c r="J4366" i="7" s="1"/>
  <c r="F1302" i="7"/>
  <c r="H1302" i="7"/>
  <c r="I1302" i="7" s="1"/>
  <c r="J1302" i="7" s="1"/>
  <c r="F1459" i="7"/>
  <c r="H1459" i="7"/>
  <c r="I1459" i="7" s="1"/>
  <c r="J1459" i="7" s="1"/>
  <c r="F436" i="7"/>
  <c r="H436" i="7"/>
  <c r="I436" i="7" s="1"/>
  <c r="J436" i="7" s="1"/>
  <c r="H4168" i="7"/>
  <c r="I4168" i="7" s="1"/>
  <c r="J4168" i="7" s="1"/>
  <c r="F4168" i="7"/>
  <c r="F4940" i="7"/>
  <c r="H4940" i="7"/>
  <c r="I4940" i="7" s="1"/>
  <c r="J4940" i="7" s="1"/>
  <c r="H186" i="7"/>
  <c r="I186" i="7" s="1"/>
  <c r="J186" i="7" s="1"/>
  <c r="F186" i="7"/>
  <c r="F363" i="7"/>
  <c r="H363" i="7"/>
  <c r="I363" i="7" s="1"/>
  <c r="J363" i="7" s="1"/>
  <c r="F4992" i="7"/>
  <c r="H4992" i="7"/>
  <c r="I4992" i="7" s="1"/>
  <c r="J4992" i="7" s="1"/>
  <c r="F3678" i="7"/>
  <c r="H3678" i="7"/>
  <c r="I3678" i="7" s="1"/>
  <c r="J3678" i="7" s="1"/>
  <c r="F3598" i="7"/>
  <c r="H3598" i="7"/>
  <c r="I3598" i="7" s="1"/>
  <c r="J3598" i="7" s="1"/>
  <c r="H3268" i="7"/>
  <c r="I3268" i="7" s="1"/>
  <c r="J3268" i="7" s="1"/>
  <c r="F3268" i="7"/>
  <c r="H4123" i="7"/>
  <c r="I4123" i="7" s="1"/>
  <c r="J4123" i="7" s="1"/>
  <c r="F4123" i="7"/>
  <c r="F250" i="7"/>
  <c r="H250" i="7"/>
  <c r="I250" i="7" s="1"/>
  <c r="J250" i="7" s="1"/>
  <c r="F117" i="7"/>
  <c r="H117" i="7"/>
  <c r="I117" i="7" s="1"/>
  <c r="J117" i="7" s="1"/>
  <c r="H2442" i="7"/>
  <c r="I2442" i="7" s="1"/>
  <c r="J2442" i="7" s="1"/>
  <c r="F2442" i="7"/>
  <c r="F4553" i="7"/>
  <c r="H4553" i="7"/>
  <c r="I4553" i="7" s="1"/>
  <c r="J4553" i="7" s="1"/>
  <c r="H942" i="7"/>
  <c r="I942" i="7" s="1"/>
  <c r="J942" i="7" s="1"/>
  <c r="F942" i="7"/>
  <c r="H3583" i="7"/>
  <c r="I3583" i="7" s="1"/>
  <c r="J3583" i="7" s="1"/>
  <c r="F3583" i="7"/>
  <c r="H1725" i="7"/>
  <c r="I1725" i="7" s="1"/>
  <c r="J1725" i="7" s="1"/>
  <c r="F1725" i="7"/>
  <c r="F243" i="7"/>
  <c r="H243" i="7"/>
  <c r="I243" i="7" s="1"/>
  <c r="J243" i="7" s="1"/>
  <c r="F747" i="7"/>
  <c r="H747" i="7"/>
  <c r="I747" i="7" s="1"/>
  <c r="J747" i="7" s="1"/>
  <c r="F1404" i="7"/>
  <c r="H1404" i="7"/>
  <c r="I1404" i="7" s="1"/>
  <c r="J1404" i="7" s="1"/>
  <c r="F1079" i="7"/>
  <c r="H1079" i="7"/>
  <c r="I1079" i="7" s="1"/>
  <c r="J1079" i="7" s="1"/>
  <c r="F108" i="7"/>
  <c r="H108" i="7"/>
  <c r="I108" i="7" s="1"/>
  <c r="J108" i="7" s="1"/>
  <c r="F88" i="7"/>
  <c r="H88" i="7"/>
  <c r="I88" i="7" s="1"/>
  <c r="J88" i="7" s="1"/>
  <c r="H575" i="7"/>
  <c r="I575" i="7" s="1"/>
  <c r="J575" i="7" s="1"/>
  <c r="F575" i="7"/>
  <c r="H1423" i="7"/>
  <c r="I1423" i="7" s="1"/>
  <c r="J1423" i="7" s="1"/>
  <c r="F1423" i="7"/>
  <c r="F3226" i="7"/>
  <c r="H3226" i="7"/>
  <c r="I3226" i="7" s="1"/>
  <c r="J3226" i="7" s="1"/>
  <c r="H3761" i="7"/>
  <c r="I3761" i="7" s="1"/>
  <c r="J3761" i="7" s="1"/>
  <c r="F3761" i="7"/>
  <c r="F72" i="7"/>
  <c r="H72" i="7"/>
  <c r="I72" i="7" s="1"/>
  <c r="J72" i="7" s="1"/>
  <c r="F4608" i="7"/>
  <c r="H4608" i="7"/>
  <c r="I4608" i="7" s="1"/>
  <c r="J4608" i="7" s="1"/>
  <c r="H4964" i="7"/>
  <c r="I4964" i="7" s="1"/>
  <c r="J4964" i="7" s="1"/>
  <c r="F4964" i="7"/>
  <c r="F1062" i="7"/>
  <c r="H1062" i="7"/>
  <c r="I1062" i="7" s="1"/>
  <c r="J1062" i="7" s="1"/>
  <c r="F4636" i="7"/>
  <c r="H4636" i="7"/>
  <c r="I4636" i="7" s="1"/>
  <c r="J4636" i="7" s="1"/>
  <c r="F1631" i="7"/>
  <c r="H1631" i="7"/>
  <c r="I1631" i="7" s="1"/>
  <c r="J1631" i="7" s="1"/>
  <c r="F182" i="7"/>
  <c r="H182" i="7"/>
  <c r="I182" i="7" s="1"/>
  <c r="J182" i="7" s="1"/>
  <c r="F5023" i="7"/>
  <c r="H5023" i="7"/>
  <c r="I5023" i="7" s="1"/>
  <c r="J5023" i="7" s="1"/>
  <c r="H2036" i="7"/>
  <c r="I2036" i="7" s="1"/>
  <c r="J2036" i="7" s="1"/>
  <c r="F2036" i="7"/>
  <c r="F2970" i="7"/>
  <c r="H2970" i="7"/>
  <c r="I2970" i="7" s="1"/>
  <c r="J2970" i="7" s="1"/>
  <c r="H1529" i="7"/>
  <c r="I1529" i="7" s="1"/>
  <c r="J1529" i="7" s="1"/>
  <c r="F1529" i="7"/>
  <c r="F1622" i="7"/>
  <c r="H1622" i="7"/>
  <c r="I1622" i="7" s="1"/>
  <c r="J1622" i="7" s="1"/>
  <c r="H269" i="7"/>
  <c r="I269" i="7" s="1"/>
  <c r="J269" i="7" s="1"/>
  <c r="F269" i="7"/>
  <c r="H4252" i="7"/>
  <c r="I4252" i="7" s="1"/>
  <c r="J4252" i="7" s="1"/>
  <c r="F4252" i="7"/>
  <c r="H2665" i="7"/>
  <c r="I2665" i="7" s="1"/>
  <c r="J2665" i="7" s="1"/>
  <c r="F2665" i="7"/>
  <c r="F2164" i="7"/>
  <c r="H2164" i="7"/>
  <c r="I2164" i="7" s="1"/>
  <c r="J2164" i="7" s="1"/>
  <c r="F3227" i="7"/>
  <c r="H3227" i="7"/>
  <c r="I3227" i="7" s="1"/>
  <c r="J3227" i="7" s="1"/>
  <c r="F4135" i="7"/>
  <c r="H4135" i="7"/>
  <c r="I4135" i="7" s="1"/>
  <c r="J4135" i="7" s="1"/>
  <c r="F4784" i="7"/>
  <c r="H4784" i="7"/>
  <c r="I4784" i="7" s="1"/>
  <c r="J4784" i="7" s="1"/>
  <c r="F2061" i="7"/>
  <c r="H2061" i="7"/>
  <c r="I2061" i="7" s="1"/>
  <c r="J2061" i="7" s="1"/>
  <c r="F823" i="7"/>
  <c r="H823" i="7"/>
  <c r="I823" i="7" s="1"/>
  <c r="J823" i="7" s="1"/>
  <c r="F2040" i="7"/>
  <c r="H2040" i="7"/>
  <c r="I2040" i="7" s="1"/>
  <c r="J2040" i="7" s="1"/>
  <c r="F3859" i="7"/>
  <c r="H3859" i="7"/>
  <c r="I3859" i="7" s="1"/>
  <c r="J3859" i="7" s="1"/>
  <c r="F2897" i="7"/>
  <c r="H2897" i="7"/>
  <c r="I2897" i="7" s="1"/>
  <c r="J2897" i="7" s="1"/>
  <c r="F3638" i="7"/>
  <c r="H3638" i="7"/>
  <c r="I3638" i="7" s="1"/>
  <c r="J3638" i="7" s="1"/>
  <c r="F3241" i="7"/>
  <c r="H3241" i="7"/>
  <c r="I3241" i="7" s="1"/>
  <c r="J3241" i="7" s="1"/>
  <c r="H2436" i="7"/>
  <c r="I2436" i="7" s="1"/>
  <c r="J2436" i="7" s="1"/>
  <c r="F2436" i="7"/>
  <c r="F612" i="7"/>
  <c r="H612" i="7"/>
  <c r="I612" i="7" s="1"/>
  <c r="J612" i="7" s="1"/>
  <c r="H3105" i="7"/>
  <c r="I3105" i="7" s="1"/>
  <c r="J3105" i="7" s="1"/>
  <c r="F3105" i="7"/>
  <c r="F878" i="7"/>
  <c r="H878" i="7"/>
  <c r="I878" i="7" s="1"/>
  <c r="J878" i="7" s="1"/>
  <c r="H2370" i="7"/>
  <c r="I2370" i="7" s="1"/>
  <c r="J2370" i="7" s="1"/>
  <c r="F2370" i="7"/>
  <c r="H1853" i="7"/>
  <c r="I1853" i="7" s="1"/>
  <c r="J1853" i="7" s="1"/>
  <c r="F1853" i="7"/>
  <c r="H4561" i="7"/>
  <c r="I4561" i="7" s="1"/>
  <c r="J4561" i="7" s="1"/>
  <c r="F4561" i="7"/>
  <c r="H4293" i="7"/>
  <c r="I4293" i="7" s="1"/>
  <c r="J4293" i="7" s="1"/>
  <c r="F4293" i="7"/>
  <c r="F2532" i="7"/>
  <c r="H2532" i="7"/>
  <c r="I2532" i="7" s="1"/>
  <c r="J2532" i="7" s="1"/>
  <c r="H2362" i="7"/>
  <c r="I2362" i="7" s="1"/>
  <c r="J2362" i="7" s="1"/>
  <c r="F2362" i="7"/>
  <c r="F1710" i="7"/>
  <c r="H1710" i="7"/>
  <c r="I1710" i="7" s="1"/>
  <c r="J1710" i="7" s="1"/>
  <c r="H3082" i="7"/>
  <c r="I3082" i="7" s="1"/>
  <c r="J3082" i="7" s="1"/>
  <c r="F3082" i="7"/>
  <c r="F1666" i="7"/>
  <c r="H1666" i="7"/>
  <c r="I1666" i="7" s="1"/>
  <c r="J1666" i="7" s="1"/>
  <c r="H406" i="7"/>
  <c r="I406" i="7" s="1"/>
  <c r="J406" i="7" s="1"/>
  <c r="F406" i="7"/>
  <c r="F122" i="7"/>
  <c r="H122" i="7"/>
  <c r="I122" i="7" s="1"/>
  <c r="J122" i="7" s="1"/>
  <c r="H3758" i="7"/>
  <c r="I3758" i="7" s="1"/>
  <c r="J3758" i="7" s="1"/>
  <c r="F3758" i="7"/>
  <c r="H4257" i="7"/>
  <c r="I4257" i="7" s="1"/>
  <c r="J4257" i="7" s="1"/>
  <c r="F4257" i="7"/>
  <c r="F3397" i="7"/>
  <c r="H3397" i="7"/>
  <c r="I3397" i="7" s="1"/>
  <c r="J3397" i="7" s="1"/>
  <c r="F1769" i="7"/>
  <c r="H1769" i="7"/>
  <c r="I1769" i="7" s="1"/>
  <c r="J1769" i="7" s="1"/>
  <c r="F99" i="7"/>
  <c r="H99" i="7"/>
  <c r="I99" i="7" s="1"/>
  <c r="J99" i="7" s="1"/>
  <c r="H3018" i="7"/>
  <c r="I3018" i="7" s="1"/>
  <c r="J3018" i="7" s="1"/>
  <c r="F3018" i="7"/>
  <c r="H2789" i="7"/>
  <c r="I2789" i="7" s="1"/>
  <c r="J2789" i="7" s="1"/>
  <c r="F2789" i="7"/>
  <c r="H4284" i="7"/>
  <c r="I4284" i="7" s="1"/>
  <c r="J4284" i="7" s="1"/>
  <c r="F4284" i="7"/>
  <c r="F1937" i="7"/>
  <c r="H1937" i="7"/>
  <c r="I1937" i="7" s="1"/>
  <c r="J1937" i="7" s="1"/>
  <c r="F4289" i="7"/>
  <c r="H4289" i="7"/>
  <c r="I4289" i="7" s="1"/>
  <c r="J4289" i="7" s="1"/>
  <c r="F405" i="7"/>
  <c r="H405" i="7"/>
  <c r="I405" i="7" s="1"/>
  <c r="J405" i="7" s="1"/>
  <c r="F2722" i="7"/>
  <c r="H2722" i="7"/>
  <c r="I2722" i="7" s="1"/>
  <c r="J2722" i="7" s="1"/>
  <c r="F419" i="7"/>
  <c r="H419" i="7"/>
  <c r="I419" i="7" s="1"/>
  <c r="J419" i="7" s="1"/>
  <c r="H4105" i="7"/>
  <c r="I4105" i="7" s="1"/>
  <c r="J4105" i="7" s="1"/>
  <c r="F4105" i="7"/>
  <c r="F3888" i="7"/>
  <c r="H3888" i="7"/>
  <c r="I3888" i="7" s="1"/>
  <c r="J3888" i="7" s="1"/>
  <c r="H923" i="7"/>
  <c r="I923" i="7" s="1"/>
  <c r="J923" i="7" s="1"/>
  <c r="F923" i="7"/>
  <c r="H1785" i="7"/>
  <c r="I1785" i="7" s="1"/>
  <c r="J1785" i="7" s="1"/>
  <c r="F1785" i="7"/>
  <c r="H2176" i="7"/>
  <c r="I2176" i="7" s="1"/>
  <c r="J2176" i="7" s="1"/>
  <c r="F2176" i="7"/>
  <c r="F914" i="7"/>
  <c r="H914" i="7"/>
  <c r="I914" i="7" s="1"/>
  <c r="J914" i="7" s="1"/>
  <c r="F3505" i="7"/>
  <c r="H3505" i="7"/>
  <c r="I3505" i="7" s="1"/>
  <c r="J3505" i="7" s="1"/>
  <c r="F813" i="7"/>
  <c r="H813" i="7"/>
  <c r="I813" i="7" s="1"/>
  <c r="J813" i="7" s="1"/>
  <c r="F1179" i="7"/>
  <c r="H1179" i="7"/>
  <c r="I1179" i="7" s="1"/>
  <c r="J1179" i="7" s="1"/>
  <c r="H3096" i="7"/>
  <c r="I3096" i="7" s="1"/>
  <c r="J3096" i="7" s="1"/>
  <c r="F3096" i="7"/>
  <c r="F11" i="7"/>
  <c r="H11" i="7"/>
  <c r="I11" i="7" s="1"/>
  <c r="J11" i="7" s="1"/>
  <c r="F3127" i="7"/>
  <c r="H3127" i="7"/>
  <c r="I3127" i="7" s="1"/>
  <c r="J3127" i="7" s="1"/>
  <c r="H5007" i="7"/>
  <c r="I5007" i="7" s="1"/>
  <c r="J5007" i="7" s="1"/>
  <c r="F5007" i="7"/>
  <c r="F2517" i="7"/>
  <c r="H2517" i="7"/>
  <c r="I2517" i="7" s="1"/>
  <c r="J2517" i="7" s="1"/>
  <c r="F972" i="7"/>
  <c r="H972" i="7"/>
  <c r="I972" i="7" s="1"/>
  <c r="J972" i="7" s="1"/>
  <c r="F1540" i="7"/>
  <c r="H1540" i="7"/>
  <c r="I1540" i="7" s="1"/>
  <c r="J1540" i="7" s="1"/>
  <c r="F2435" i="7"/>
  <c r="H2435" i="7"/>
  <c r="I2435" i="7" s="1"/>
  <c r="J2435" i="7" s="1"/>
  <c r="H3098" i="7"/>
  <c r="I3098" i="7" s="1"/>
  <c r="J3098" i="7" s="1"/>
  <c r="F3098" i="7"/>
  <c r="H3472" i="7"/>
  <c r="I3472" i="7" s="1"/>
  <c r="J3472" i="7" s="1"/>
  <c r="F3472" i="7"/>
  <c r="F1432" i="7"/>
  <c r="H1432" i="7"/>
  <c r="I1432" i="7" s="1"/>
  <c r="J1432" i="7" s="1"/>
  <c r="F2961" i="7"/>
  <c r="H2961" i="7"/>
  <c r="I2961" i="7" s="1"/>
  <c r="J2961" i="7" s="1"/>
  <c r="F4380" i="7"/>
  <c r="H4380" i="7"/>
  <c r="I4380" i="7" s="1"/>
  <c r="J4380" i="7" s="1"/>
  <c r="H4160" i="7"/>
  <c r="I4160" i="7" s="1"/>
  <c r="J4160" i="7" s="1"/>
  <c r="F4160" i="7"/>
  <c r="F2704" i="7"/>
  <c r="H2704" i="7"/>
  <c r="I2704" i="7" s="1"/>
  <c r="J2704" i="7" s="1"/>
  <c r="F4854" i="7"/>
  <c r="H4854" i="7"/>
  <c r="I4854" i="7" s="1"/>
  <c r="J4854" i="7" s="1"/>
  <c r="F4305" i="7"/>
  <c r="H4305" i="7"/>
  <c r="I4305" i="7" s="1"/>
  <c r="J4305" i="7" s="1"/>
  <c r="F1812" i="7"/>
  <c r="H1812" i="7"/>
  <c r="I1812" i="7" s="1"/>
  <c r="J1812" i="7" s="1"/>
  <c r="H1551" i="7"/>
  <c r="I1551" i="7" s="1"/>
  <c r="J1551" i="7" s="1"/>
  <c r="F1551" i="7"/>
  <c r="F2683" i="7"/>
  <c r="H2683" i="7"/>
  <c r="I2683" i="7" s="1"/>
  <c r="J2683" i="7" s="1"/>
  <c r="F1076" i="7"/>
  <c r="H1076" i="7"/>
  <c r="I1076" i="7" s="1"/>
  <c r="J1076" i="7" s="1"/>
  <c r="F580" i="7"/>
  <c r="H580" i="7"/>
  <c r="I580" i="7" s="1"/>
  <c r="J580" i="7" s="1"/>
  <c r="F3944" i="7"/>
  <c r="H3944" i="7"/>
  <c r="I3944" i="7" s="1"/>
  <c r="J3944" i="7" s="1"/>
  <c r="F5000" i="7"/>
  <c r="H5000" i="7"/>
  <c r="I5000" i="7" s="1"/>
  <c r="J5000" i="7" s="1"/>
  <c r="H398" i="7"/>
  <c r="I398" i="7" s="1"/>
  <c r="J398" i="7" s="1"/>
  <c r="F398" i="7"/>
  <c r="F4599" i="7"/>
  <c r="H4599" i="7"/>
  <c r="I4599" i="7" s="1"/>
  <c r="J4599" i="7" s="1"/>
  <c r="F3034" i="7"/>
  <c r="H3034" i="7"/>
  <c r="I3034" i="7" s="1"/>
  <c r="J3034" i="7" s="1"/>
  <c r="F2693" i="7"/>
  <c r="H2693" i="7"/>
  <c r="I2693" i="7" s="1"/>
  <c r="J2693" i="7" s="1"/>
  <c r="H4017" i="7"/>
  <c r="I4017" i="7" s="1"/>
  <c r="J4017" i="7" s="1"/>
  <c r="F4017" i="7"/>
  <c r="F1934" i="7"/>
  <c r="H1934" i="7"/>
  <c r="I1934" i="7" s="1"/>
  <c r="J1934" i="7" s="1"/>
  <c r="H5069" i="7"/>
  <c r="I5069" i="7" s="1"/>
  <c r="J5069" i="7" s="1"/>
  <c r="F5069" i="7"/>
  <c r="H3382" i="7"/>
  <c r="I3382" i="7" s="1"/>
  <c r="J3382" i="7" s="1"/>
  <c r="F3382" i="7"/>
  <c r="F1013" i="7"/>
  <c r="H1013" i="7"/>
  <c r="I1013" i="7" s="1"/>
  <c r="J1013" i="7" s="1"/>
  <c r="F2979" i="7"/>
  <c r="H2979" i="7"/>
  <c r="I2979" i="7" s="1"/>
  <c r="J2979" i="7" s="1"/>
  <c r="F1463" i="7"/>
  <c r="H1463" i="7"/>
  <c r="I1463" i="7" s="1"/>
  <c r="J1463" i="7" s="1"/>
  <c r="F4324" i="7"/>
  <c r="H4324" i="7"/>
  <c r="I4324" i="7" s="1"/>
  <c r="J4324" i="7" s="1"/>
  <c r="F1298" i="7"/>
  <c r="H1298" i="7"/>
  <c r="I1298" i="7" s="1"/>
  <c r="J1298" i="7" s="1"/>
  <c r="F4363" i="7"/>
  <c r="H4363" i="7"/>
  <c r="I4363" i="7" s="1"/>
  <c r="J4363" i="7" s="1"/>
  <c r="F2874" i="7"/>
  <c r="H2874" i="7"/>
  <c r="I2874" i="7" s="1"/>
  <c r="J2874" i="7" s="1"/>
  <c r="F2369" i="7"/>
  <c r="H2369" i="7"/>
  <c r="I2369" i="7" s="1"/>
  <c r="J2369" i="7" s="1"/>
  <c r="H3143" i="7"/>
  <c r="I3143" i="7" s="1"/>
  <c r="J3143" i="7" s="1"/>
  <c r="F3143" i="7"/>
  <c r="H2836" i="7"/>
  <c r="I2836" i="7" s="1"/>
  <c r="J2836" i="7" s="1"/>
  <c r="F2836" i="7"/>
  <c r="F3527" i="7"/>
  <c r="H3527" i="7"/>
  <c r="I3527" i="7" s="1"/>
  <c r="J3527" i="7" s="1"/>
  <c r="F3793" i="7"/>
  <c r="H3793" i="7"/>
  <c r="I3793" i="7" s="1"/>
  <c r="J3793" i="7" s="1"/>
  <c r="F2351" i="7"/>
  <c r="H2351" i="7"/>
  <c r="I2351" i="7" s="1"/>
  <c r="J2351" i="7" s="1"/>
  <c r="H292" i="7"/>
  <c r="I292" i="7" s="1"/>
  <c r="J292" i="7" s="1"/>
  <c r="F292" i="7"/>
  <c r="F5059" i="7"/>
  <c r="H5059" i="7"/>
  <c r="I5059" i="7" s="1"/>
  <c r="J5059" i="7" s="1"/>
  <c r="F3074" i="7"/>
  <c r="H3074" i="7"/>
  <c r="I3074" i="7" s="1"/>
  <c r="J3074" i="7" s="1"/>
  <c r="H4368" i="7"/>
  <c r="I4368" i="7" s="1"/>
  <c r="J4368" i="7" s="1"/>
  <c r="F4368" i="7"/>
  <c r="H3786" i="7"/>
  <c r="I3786" i="7" s="1"/>
  <c r="J3786" i="7" s="1"/>
  <c r="F3786" i="7"/>
  <c r="F4935" i="7"/>
  <c r="H4935" i="7"/>
  <c r="I4935" i="7" s="1"/>
  <c r="J4935" i="7" s="1"/>
  <c r="F562" i="7"/>
  <c r="H562" i="7"/>
  <c r="I562" i="7" s="1"/>
  <c r="J562" i="7" s="1"/>
  <c r="F3504" i="7"/>
  <c r="H3504" i="7"/>
  <c r="I3504" i="7" s="1"/>
  <c r="J3504" i="7" s="1"/>
  <c r="F3347" i="7"/>
  <c r="H3347" i="7"/>
  <c r="I3347" i="7" s="1"/>
  <c r="J3347" i="7" s="1"/>
  <c r="H4924" i="7"/>
  <c r="I4924" i="7" s="1"/>
  <c r="J4924" i="7" s="1"/>
  <c r="F4924" i="7"/>
  <c r="F169" i="7"/>
  <c r="H169" i="7"/>
  <c r="I169" i="7" s="1"/>
  <c r="J169" i="7" s="1"/>
  <c r="F4154" i="7"/>
  <c r="H4154" i="7"/>
  <c r="I4154" i="7" s="1"/>
  <c r="J4154" i="7" s="1"/>
  <c r="H31" i="7"/>
  <c r="I31" i="7" s="1"/>
  <c r="J31" i="7" s="1"/>
  <c r="F31" i="7"/>
  <c r="F4555" i="7"/>
  <c r="H4555" i="7"/>
  <c r="I4555" i="7" s="1"/>
  <c r="J4555" i="7" s="1"/>
  <c r="H4732" i="7"/>
  <c r="I4732" i="7" s="1"/>
  <c r="J4732" i="7" s="1"/>
  <c r="F4732" i="7"/>
  <c r="H114" i="7"/>
  <c r="I114" i="7" s="1"/>
  <c r="J114" i="7" s="1"/>
  <c r="F114" i="7"/>
  <c r="F4015" i="7"/>
  <c r="H4015" i="7"/>
  <c r="I4015" i="7" s="1"/>
  <c r="J4015" i="7" s="1"/>
  <c r="H89" i="7"/>
  <c r="I89" i="7" s="1"/>
  <c r="J89" i="7" s="1"/>
  <c r="F89" i="7"/>
  <c r="F1274" i="7"/>
  <c r="H1274" i="7"/>
  <c r="I1274" i="7" s="1"/>
  <c r="J1274" i="7" s="1"/>
  <c r="H4101" i="7"/>
  <c r="I4101" i="7" s="1"/>
  <c r="J4101" i="7" s="1"/>
  <c r="F4101" i="7"/>
  <c r="F3916" i="7"/>
  <c r="H3916" i="7"/>
  <c r="I3916" i="7" s="1"/>
  <c r="J3916" i="7" s="1"/>
  <c r="H4049" i="7"/>
  <c r="I4049" i="7" s="1"/>
  <c r="J4049" i="7" s="1"/>
  <c r="F4049" i="7"/>
  <c r="F2599" i="7"/>
  <c r="H2599" i="7"/>
  <c r="I2599" i="7" s="1"/>
  <c r="J2599" i="7" s="1"/>
  <c r="F3799" i="7"/>
  <c r="H3799" i="7"/>
  <c r="I3799" i="7" s="1"/>
  <c r="J3799" i="7" s="1"/>
  <c r="F1695" i="7"/>
  <c r="H1695" i="7"/>
  <c r="I1695" i="7" s="1"/>
  <c r="J1695" i="7" s="1"/>
  <c r="F2151" i="7"/>
  <c r="H2151" i="7"/>
  <c r="I2151" i="7" s="1"/>
  <c r="J2151" i="7" s="1"/>
  <c r="F1870" i="7"/>
  <c r="H1870" i="7"/>
  <c r="I1870" i="7" s="1"/>
  <c r="J1870" i="7" s="1"/>
  <c r="F1931" i="7"/>
  <c r="H1931" i="7"/>
  <c r="I1931" i="7" s="1"/>
  <c r="J1931" i="7" s="1"/>
  <c r="H4156" i="7"/>
  <c r="I4156" i="7" s="1"/>
  <c r="J4156" i="7" s="1"/>
  <c r="F4156" i="7"/>
  <c r="F222" i="7"/>
  <c r="H222" i="7"/>
  <c r="I222" i="7" s="1"/>
  <c r="J222" i="7" s="1"/>
  <c r="F1028" i="7"/>
  <c r="H1028" i="7"/>
  <c r="I1028" i="7" s="1"/>
  <c r="J1028" i="7" s="1"/>
  <c r="F3908" i="7"/>
  <c r="H3908" i="7"/>
  <c r="I3908" i="7" s="1"/>
  <c r="J3908" i="7" s="1"/>
  <c r="H2329" i="7"/>
  <c r="I2329" i="7" s="1"/>
  <c r="J2329" i="7" s="1"/>
  <c r="F2329" i="7"/>
  <c r="H451" i="7"/>
  <c r="I451" i="7" s="1"/>
  <c r="J451" i="7" s="1"/>
  <c r="F451" i="7"/>
  <c r="H1873" i="7"/>
  <c r="I1873" i="7" s="1"/>
  <c r="J1873" i="7" s="1"/>
  <c r="F1873" i="7"/>
  <c r="F336" i="7"/>
  <c r="H336" i="7"/>
  <c r="I336" i="7" s="1"/>
  <c r="J336" i="7" s="1"/>
  <c r="F2504" i="7"/>
  <c r="H2504" i="7"/>
  <c r="I2504" i="7" s="1"/>
  <c r="J2504" i="7" s="1"/>
  <c r="F2559" i="7"/>
  <c r="H2559" i="7"/>
  <c r="I2559" i="7" s="1"/>
  <c r="J2559" i="7" s="1"/>
  <c r="F3528" i="7"/>
  <c r="H3528" i="7"/>
  <c r="I3528" i="7" s="1"/>
  <c r="J3528" i="7" s="1"/>
  <c r="F1801" i="7"/>
  <c r="H1801" i="7"/>
  <c r="I1801" i="7" s="1"/>
  <c r="J1801" i="7" s="1"/>
  <c r="F1562" i="7"/>
  <c r="H1562" i="7"/>
  <c r="I1562" i="7" s="1"/>
  <c r="J1562" i="7" s="1"/>
  <c r="H1617" i="7"/>
  <c r="I1617" i="7" s="1"/>
  <c r="J1617" i="7" s="1"/>
  <c r="F1617" i="7"/>
  <c r="F3075" i="7"/>
  <c r="H3075" i="7"/>
  <c r="I3075" i="7" s="1"/>
  <c r="J3075" i="7" s="1"/>
  <c r="H1653" i="7"/>
  <c r="I1653" i="7" s="1"/>
  <c r="J1653" i="7" s="1"/>
  <c r="F1653" i="7"/>
  <c r="F1367" i="7"/>
  <c r="H1367" i="7"/>
  <c r="I1367" i="7" s="1"/>
  <c r="J1367" i="7" s="1"/>
  <c r="F3349" i="7"/>
  <c r="H3349" i="7"/>
  <c r="I3349" i="7" s="1"/>
  <c r="J3349" i="7" s="1"/>
  <c r="F4514" i="7"/>
  <c r="H4514" i="7"/>
  <c r="I4514" i="7" s="1"/>
  <c r="J4514" i="7" s="1"/>
  <c r="H4173" i="7"/>
  <c r="I4173" i="7" s="1"/>
  <c r="J4173" i="7" s="1"/>
  <c r="F4173" i="7"/>
  <c r="F3810" i="7"/>
  <c r="H3810" i="7"/>
  <c r="I3810" i="7" s="1"/>
  <c r="J3810" i="7" s="1"/>
  <c r="H3774" i="7"/>
  <c r="I3774" i="7" s="1"/>
  <c r="J3774" i="7" s="1"/>
  <c r="F3774" i="7"/>
  <c r="H4631" i="7"/>
  <c r="I4631" i="7" s="1"/>
  <c r="J4631" i="7" s="1"/>
  <c r="F4631" i="7"/>
  <c r="F1301" i="7"/>
  <c r="H1301" i="7"/>
  <c r="I1301" i="7" s="1"/>
  <c r="J1301" i="7" s="1"/>
  <c r="F138" i="7"/>
  <c r="H138" i="7"/>
  <c r="I138" i="7" s="1"/>
  <c r="J138" i="7" s="1"/>
  <c r="H4304" i="7"/>
  <c r="I4304" i="7" s="1"/>
  <c r="J4304" i="7" s="1"/>
  <c r="F4304" i="7"/>
  <c r="F3350" i="7"/>
  <c r="H3350" i="7"/>
  <c r="I3350" i="7" s="1"/>
  <c r="J3350" i="7" s="1"/>
  <c r="F995" i="7"/>
  <c r="H995" i="7"/>
  <c r="I995" i="7" s="1"/>
  <c r="J995" i="7" s="1"/>
  <c r="F310" i="7"/>
  <c r="H310" i="7"/>
  <c r="I310" i="7" s="1"/>
  <c r="J310" i="7" s="1"/>
  <c r="H1566" i="7"/>
  <c r="I1566" i="7" s="1"/>
  <c r="J1566" i="7" s="1"/>
  <c r="F1566" i="7"/>
  <c r="H1412" i="7"/>
  <c r="I1412" i="7" s="1"/>
  <c r="J1412" i="7" s="1"/>
  <c r="F1412" i="7"/>
  <c r="F3745" i="7"/>
  <c r="H3745" i="7"/>
  <c r="I3745" i="7" s="1"/>
  <c r="J3745" i="7" s="1"/>
  <c r="H3663" i="7"/>
  <c r="I3663" i="7" s="1"/>
  <c r="J3663" i="7" s="1"/>
  <c r="F3663" i="7"/>
  <c r="H2220" i="7"/>
  <c r="I2220" i="7" s="1"/>
  <c r="J2220" i="7" s="1"/>
  <c r="F2220" i="7"/>
  <c r="F2322" i="7"/>
  <c r="H2322" i="7"/>
  <c r="I2322" i="7" s="1"/>
  <c r="J2322" i="7" s="1"/>
  <c r="F1888" i="7"/>
  <c r="H1888" i="7"/>
  <c r="I1888" i="7" s="1"/>
  <c r="J1888" i="7" s="1"/>
  <c r="H1391" i="7"/>
  <c r="I1391" i="7" s="1"/>
  <c r="J1391" i="7" s="1"/>
  <c r="F1391" i="7"/>
  <c r="H299" i="7"/>
  <c r="I299" i="7" s="1"/>
  <c r="J299" i="7" s="1"/>
  <c r="F299" i="7"/>
  <c r="H703" i="7"/>
  <c r="I703" i="7" s="1"/>
  <c r="J703" i="7" s="1"/>
  <c r="F703" i="7"/>
  <c r="H1591" i="7"/>
  <c r="I1591" i="7" s="1"/>
  <c r="J1591" i="7" s="1"/>
  <c r="F1591" i="7"/>
  <c r="H5101" i="7"/>
  <c r="I5101" i="7" s="1"/>
  <c r="J5101" i="7" s="1"/>
  <c r="F5101" i="7"/>
  <c r="H642" i="7"/>
  <c r="I642" i="7" s="1"/>
  <c r="J642" i="7" s="1"/>
  <c r="F642" i="7"/>
  <c r="H3244" i="7"/>
  <c r="I3244" i="7" s="1"/>
  <c r="J3244" i="7" s="1"/>
  <c r="F3244" i="7"/>
  <c r="H593" i="7"/>
  <c r="I593" i="7" s="1"/>
  <c r="J593" i="7" s="1"/>
  <c r="F593" i="7"/>
  <c r="F4133" i="7"/>
  <c r="H4133" i="7"/>
  <c r="I4133" i="7" s="1"/>
  <c r="J4133" i="7" s="1"/>
  <c r="F2550" i="7"/>
  <c r="H2550" i="7"/>
  <c r="I2550" i="7" s="1"/>
  <c r="J2550" i="7" s="1"/>
  <c r="F2932" i="7"/>
  <c r="H2932" i="7"/>
  <c r="I2932" i="7" s="1"/>
  <c r="J2932" i="7" s="1"/>
  <c r="H3659" i="7"/>
  <c r="I3659" i="7" s="1"/>
  <c r="J3659" i="7" s="1"/>
  <c r="F3659" i="7"/>
  <c r="F2539" i="7"/>
  <c r="H2539" i="7"/>
  <c r="I2539" i="7" s="1"/>
  <c r="J2539" i="7" s="1"/>
  <c r="H881" i="7"/>
  <c r="I881" i="7" s="1"/>
  <c r="J881" i="7" s="1"/>
  <c r="F881" i="7"/>
  <c r="F3564" i="7"/>
  <c r="H3564" i="7"/>
  <c r="I3564" i="7" s="1"/>
  <c r="J3564" i="7" s="1"/>
  <c r="H4714" i="7"/>
  <c r="I4714" i="7" s="1"/>
  <c r="J4714" i="7" s="1"/>
  <c r="F4714" i="7"/>
  <c r="F392" i="7"/>
  <c r="H392" i="7"/>
  <c r="I392" i="7" s="1"/>
  <c r="J392" i="7" s="1"/>
  <c r="F3936" i="7"/>
  <c r="H3936" i="7"/>
  <c r="I3936" i="7" s="1"/>
  <c r="J3936" i="7" s="1"/>
  <c r="F4169" i="7"/>
  <c r="H4169" i="7"/>
  <c r="I4169" i="7" s="1"/>
  <c r="J4169" i="7" s="1"/>
  <c r="F2896" i="7"/>
  <c r="H2896" i="7"/>
  <c r="I2896" i="7" s="1"/>
  <c r="J2896" i="7" s="1"/>
  <c r="F1140" i="7"/>
  <c r="H1140" i="7"/>
  <c r="I1140" i="7" s="1"/>
  <c r="J1140" i="7" s="1"/>
  <c r="F2615" i="7"/>
  <c r="H2615" i="7"/>
  <c r="I2615" i="7" s="1"/>
  <c r="J2615" i="7" s="1"/>
  <c r="H63" i="7"/>
  <c r="I63" i="7" s="1"/>
  <c r="J63" i="7" s="1"/>
  <c r="F63" i="7"/>
  <c r="H959" i="7"/>
  <c r="I959" i="7" s="1"/>
  <c r="J959" i="7" s="1"/>
  <c r="F959" i="7"/>
  <c r="H2321" i="7"/>
  <c r="I2321" i="7" s="1"/>
  <c r="J2321" i="7" s="1"/>
  <c r="F2321" i="7"/>
  <c r="H2222" i="7"/>
  <c r="I2222" i="7" s="1"/>
  <c r="J2222" i="7" s="1"/>
  <c r="F2222" i="7"/>
  <c r="H2333" i="7"/>
  <c r="I2333" i="7" s="1"/>
  <c r="J2333" i="7" s="1"/>
  <c r="F2333" i="7"/>
  <c r="F1827" i="7"/>
  <c r="H1827" i="7"/>
  <c r="I1827" i="7" s="1"/>
  <c r="J1827" i="7" s="1"/>
  <c r="F944" i="7"/>
  <c r="H944" i="7"/>
  <c r="I944" i="7" s="1"/>
  <c r="J944" i="7" s="1"/>
  <c r="H4153" i="7"/>
  <c r="I4153" i="7" s="1"/>
  <c r="J4153" i="7" s="1"/>
  <c r="F4153" i="7"/>
  <c r="F2558" i="7"/>
  <c r="H2558" i="7"/>
  <c r="I2558" i="7" s="1"/>
  <c r="J2558" i="7" s="1"/>
  <c r="F597" i="7"/>
  <c r="H597" i="7"/>
  <c r="I597" i="7" s="1"/>
  <c r="J597" i="7" s="1"/>
  <c r="F3293" i="7"/>
  <c r="H3293" i="7"/>
  <c r="I3293" i="7" s="1"/>
  <c r="J3293" i="7" s="1"/>
  <c r="F2243" i="7"/>
  <c r="H2243" i="7"/>
  <c r="I2243" i="7" s="1"/>
  <c r="J2243" i="7" s="1"/>
  <c r="F4369" i="7"/>
  <c r="H4369" i="7"/>
  <c r="I4369" i="7" s="1"/>
  <c r="J4369" i="7" s="1"/>
  <c r="F3756" i="7"/>
  <c r="H3756" i="7"/>
  <c r="I3756" i="7" s="1"/>
  <c r="J3756" i="7" s="1"/>
  <c r="F3519" i="7"/>
  <c r="H3519" i="7"/>
  <c r="I3519" i="7" s="1"/>
  <c r="J3519" i="7" s="1"/>
  <c r="F4813" i="7"/>
  <c r="H4813" i="7"/>
  <c r="I4813" i="7" s="1"/>
  <c r="J4813" i="7" s="1"/>
  <c r="F2708" i="7"/>
  <c r="H2708" i="7"/>
  <c r="I2708" i="7" s="1"/>
  <c r="J2708" i="7" s="1"/>
  <c r="H4897" i="7"/>
  <c r="I4897" i="7" s="1"/>
  <c r="J4897" i="7" s="1"/>
  <c r="F4897" i="7"/>
  <c r="F4184" i="7"/>
  <c r="H4184" i="7"/>
  <c r="I4184" i="7" s="1"/>
  <c r="J4184" i="7" s="1"/>
  <c r="F3981" i="7"/>
  <c r="H3981" i="7"/>
  <c r="I3981" i="7" s="1"/>
  <c r="J3981" i="7" s="1"/>
  <c r="H2547" i="7"/>
  <c r="I2547" i="7" s="1"/>
  <c r="J2547" i="7" s="1"/>
  <c r="F2547" i="7"/>
  <c r="F3669" i="7"/>
  <c r="H3669" i="7"/>
  <c r="I3669" i="7" s="1"/>
  <c r="J3669" i="7" s="1"/>
  <c r="F3112" i="7"/>
  <c r="H3112" i="7"/>
  <c r="I3112" i="7" s="1"/>
  <c r="J3112" i="7" s="1"/>
  <c r="H2381" i="7"/>
  <c r="I2381" i="7" s="1"/>
  <c r="J2381" i="7" s="1"/>
  <c r="F2381" i="7"/>
  <c r="F4569" i="7"/>
  <c r="H4569" i="7"/>
  <c r="I4569" i="7" s="1"/>
  <c r="J4569" i="7" s="1"/>
  <c r="F548" i="7"/>
  <c r="H548" i="7"/>
  <c r="I548" i="7" s="1"/>
  <c r="J548" i="7" s="1"/>
  <c r="F3471" i="7"/>
  <c r="H3471" i="7"/>
  <c r="I3471" i="7" s="1"/>
  <c r="J3471" i="7" s="1"/>
  <c r="H1977" i="7"/>
  <c r="I1977" i="7" s="1"/>
  <c r="J1977" i="7" s="1"/>
  <c r="F1977" i="7"/>
  <c r="F1894" i="7"/>
  <c r="H1894" i="7"/>
  <c r="I1894" i="7" s="1"/>
  <c r="J1894" i="7" s="1"/>
  <c r="H3513" i="7"/>
  <c r="I3513" i="7" s="1"/>
  <c r="J3513" i="7" s="1"/>
  <c r="F3513" i="7"/>
  <c r="F424" i="7"/>
  <c r="H424" i="7"/>
  <c r="I424" i="7" s="1"/>
  <c r="J424" i="7" s="1"/>
  <c r="F2920" i="7"/>
  <c r="H2920" i="7"/>
  <c r="I2920" i="7" s="1"/>
  <c r="J2920" i="7" s="1"/>
  <c r="F97" i="7"/>
  <c r="H97" i="7"/>
  <c r="I97" i="7" s="1"/>
  <c r="J97" i="7" s="1"/>
  <c r="F3342" i="7"/>
  <c r="H3342" i="7"/>
  <c r="I3342" i="7" s="1"/>
  <c r="J3342" i="7" s="1"/>
  <c r="F876" i="7"/>
  <c r="H876" i="7"/>
  <c r="I876" i="7" s="1"/>
  <c r="J876" i="7" s="1"/>
  <c r="H509" i="7"/>
  <c r="I509" i="7" s="1"/>
  <c r="J509" i="7" s="1"/>
  <c r="F509" i="7"/>
  <c r="H4587" i="7"/>
  <c r="I4587" i="7" s="1"/>
  <c r="J4587" i="7" s="1"/>
  <c r="F4587" i="7"/>
  <c r="H897" i="7"/>
  <c r="I897" i="7" s="1"/>
  <c r="J897" i="7" s="1"/>
  <c r="F897" i="7"/>
  <c r="H1546" i="7"/>
  <c r="I1546" i="7" s="1"/>
  <c r="J1546" i="7" s="1"/>
  <c r="F1546" i="7"/>
  <c r="F879" i="7"/>
  <c r="H879" i="7"/>
  <c r="I879" i="7" s="1"/>
  <c r="J879" i="7" s="1"/>
  <c r="F3726" i="7"/>
  <c r="H3726" i="7"/>
  <c r="I3726" i="7" s="1"/>
  <c r="J3726" i="7" s="1"/>
  <c r="F857" i="7"/>
  <c r="H857" i="7"/>
  <c r="I857" i="7" s="1"/>
  <c r="J857" i="7" s="1"/>
  <c r="H1202" i="7"/>
  <c r="I1202" i="7" s="1"/>
  <c r="J1202" i="7" s="1"/>
  <c r="F1202" i="7"/>
  <c r="F3532" i="7"/>
  <c r="H3532" i="7"/>
  <c r="I3532" i="7" s="1"/>
  <c r="J3532" i="7" s="1"/>
  <c r="F3310" i="7"/>
  <c r="H3310" i="7"/>
  <c r="I3310" i="7" s="1"/>
  <c r="J3310" i="7" s="1"/>
  <c r="H3516" i="7"/>
  <c r="I3516" i="7" s="1"/>
  <c r="J3516" i="7" s="1"/>
  <c r="F3516" i="7"/>
  <c r="F2760" i="7"/>
  <c r="H2760" i="7"/>
  <c r="I2760" i="7" s="1"/>
  <c r="J2760" i="7" s="1"/>
  <c r="H708" i="7"/>
  <c r="I708" i="7" s="1"/>
  <c r="J708" i="7" s="1"/>
  <c r="F708" i="7"/>
  <c r="H1484" i="7"/>
  <c r="I1484" i="7" s="1"/>
  <c r="J1484" i="7" s="1"/>
  <c r="F1484" i="7"/>
  <c r="H1559" i="7"/>
  <c r="I1559" i="7" s="1"/>
  <c r="J1559" i="7" s="1"/>
  <c r="F1559" i="7"/>
  <c r="H3275" i="7"/>
  <c r="I3275" i="7" s="1"/>
  <c r="J3275" i="7" s="1"/>
  <c r="F3275" i="7"/>
  <c r="F4084" i="7"/>
  <c r="H4084" i="7"/>
  <c r="I4084" i="7" s="1"/>
  <c r="J4084" i="7" s="1"/>
  <c r="H3192" i="7"/>
  <c r="I3192" i="7" s="1"/>
  <c r="J3192" i="7" s="1"/>
  <c r="F3192" i="7"/>
  <c r="F3817" i="7"/>
  <c r="H3817" i="7"/>
  <c r="I3817" i="7" s="1"/>
  <c r="J3817" i="7" s="1"/>
  <c r="F490" i="7"/>
  <c r="H490" i="7"/>
  <c r="I490" i="7" s="1"/>
  <c r="J490" i="7" s="1"/>
  <c r="H3240" i="7"/>
  <c r="I3240" i="7" s="1"/>
  <c r="J3240" i="7" s="1"/>
  <c r="F3240" i="7"/>
  <c r="F4952" i="7"/>
  <c r="H4952" i="7"/>
  <c r="I4952" i="7" s="1"/>
  <c r="J4952" i="7" s="1"/>
  <c r="H1759" i="7"/>
  <c r="I1759" i="7" s="1"/>
  <c r="J1759" i="7" s="1"/>
  <c r="F1759" i="7"/>
  <c r="H2631" i="7"/>
  <c r="I2631" i="7" s="1"/>
  <c r="J2631" i="7" s="1"/>
  <c r="F2631" i="7"/>
  <c r="H3119" i="7"/>
  <c r="I3119" i="7" s="1"/>
  <c r="J3119" i="7" s="1"/>
  <c r="F3119" i="7"/>
  <c r="F4139" i="7"/>
  <c r="H4139" i="7"/>
  <c r="I4139" i="7" s="1"/>
  <c r="J4139" i="7" s="1"/>
  <c r="H5020" i="7"/>
  <c r="I5020" i="7" s="1"/>
  <c r="J5020" i="7" s="1"/>
  <c r="F5020" i="7"/>
  <c r="H1496" i="7"/>
  <c r="I1496" i="7" s="1"/>
  <c r="J1496" i="7" s="1"/>
  <c r="F1496" i="7"/>
  <c r="F2357" i="7"/>
  <c r="H2357" i="7"/>
  <c r="I2357" i="7" s="1"/>
  <c r="J2357" i="7" s="1"/>
  <c r="F465" i="7"/>
  <c r="H465" i="7"/>
  <c r="I465" i="7" s="1"/>
  <c r="J465" i="7" s="1"/>
  <c r="F1316" i="7"/>
  <c r="H1316" i="7"/>
  <c r="I1316" i="7" s="1"/>
  <c r="J1316" i="7" s="1"/>
  <c r="F1016" i="7"/>
  <c r="H1016" i="7"/>
  <c r="I1016" i="7" s="1"/>
  <c r="J1016" i="7" s="1"/>
  <c r="F4861" i="7"/>
  <c r="H4861" i="7"/>
  <c r="I4861" i="7" s="1"/>
  <c r="J4861" i="7" s="1"/>
  <c r="F1157" i="7"/>
  <c r="H1157" i="7"/>
  <c r="I1157" i="7" s="1"/>
  <c r="J1157" i="7" s="1"/>
  <c r="H2100" i="7"/>
  <c r="I2100" i="7" s="1"/>
  <c r="J2100" i="7" s="1"/>
  <c r="F2100" i="7"/>
  <c r="H4129" i="7"/>
  <c r="I4129" i="7" s="1"/>
  <c r="J4129" i="7" s="1"/>
  <c r="F4129" i="7"/>
  <c r="H4248" i="7"/>
  <c r="I4248" i="7" s="1"/>
  <c r="J4248" i="7" s="1"/>
  <c r="F4248" i="7"/>
  <c r="H247" i="7"/>
  <c r="I247" i="7" s="1"/>
  <c r="J247" i="7" s="1"/>
  <c r="F247" i="7"/>
  <c r="F4590" i="7"/>
  <c r="H4590" i="7"/>
  <c r="I4590" i="7" s="1"/>
  <c r="J4590" i="7" s="1"/>
  <c r="H3335" i="7"/>
  <c r="I3335" i="7" s="1"/>
  <c r="J3335" i="7" s="1"/>
  <c r="F3335" i="7"/>
  <c r="H683" i="7"/>
  <c r="I683" i="7" s="1"/>
  <c r="J683" i="7" s="1"/>
  <c r="F683" i="7"/>
  <c r="F4850" i="7"/>
  <c r="H4850" i="7"/>
  <c r="I4850" i="7" s="1"/>
  <c r="J4850" i="7" s="1"/>
  <c r="F505" i="7"/>
  <c r="H505" i="7"/>
  <c r="I505" i="7" s="1"/>
  <c r="J505" i="7" s="1"/>
  <c r="F4986" i="7"/>
  <c r="H4986" i="7"/>
  <c r="I4986" i="7" s="1"/>
  <c r="J4986" i="7" s="1"/>
  <c r="H1492" i="7"/>
  <c r="I1492" i="7" s="1"/>
  <c r="J1492" i="7" s="1"/>
  <c r="F1492" i="7"/>
  <c r="F3158" i="7"/>
  <c r="H3158" i="7"/>
  <c r="I3158" i="7" s="1"/>
  <c r="J3158" i="7" s="1"/>
  <c r="F2674" i="7"/>
  <c r="H2674" i="7"/>
  <c r="I2674" i="7" s="1"/>
  <c r="J2674" i="7" s="1"/>
  <c r="H4337" i="7"/>
  <c r="I4337" i="7" s="1"/>
  <c r="J4337" i="7" s="1"/>
  <c r="F4337" i="7"/>
  <c r="F1447" i="7"/>
  <c r="H1447" i="7"/>
  <c r="I1447" i="7" s="1"/>
  <c r="J1447" i="7" s="1"/>
  <c r="F1149" i="7"/>
  <c r="H1149" i="7"/>
  <c r="I1149" i="7" s="1"/>
  <c r="J1149" i="7" s="1"/>
  <c r="H2073" i="7"/>
  <c r="I2073" i="7" s="1"/>
  <c r="J2073" i="7" s="1"/>
  <c r="F2073" i="7"/>
  <c r="F4425" i="7"/>
  <c r="H4425" i="7"/>
  <c r="I4425" i="7" s="1"/>
  <c r="J4425" i="7" s="1"/>
  <c r="H4982" i="7"/>
  <c r="I4982" i="7" s="1"/>
  <c r="J4982" i="7" s="1"/>
  <c r="F4982" i="7"/>
  <c r="F3987" i="7"/>
  <c r="H3987" i="7"/>
  <c r="I3987" i="7" s="1"/>
  <c r="J3987" i="7" s="1"/>
  <c r="F3305" i="7"/>
  <c r="H3305" i="7"/>
  <c r="I3305" i="7" s="1"/>
  <c r="J3305" i="7" s="1"/>
  <c r="F2489" i="7"/>
  <c r="H2489" i="7"/>
  <c r="I2489" i="7" s="1"/>
  <c r="J2489" i="7" s="1"/>
  <c r="F124" i="7"/>
  <c r="H124" i="7"/>
  <c r="I124" i="7" s="1"/>
  <c r="J124" i="7" s="1"/>
  <c r="F4021" i="7"/>
  <c r="H4021" i="7"/>
  <c r="I4021" i="7" s="1"/>
  <c r="J4021" i="7" s="1"/>
  <c r="F1843" i="7"/>
  <c r="H1843" i="7"/>
  <c r="I1843" i="7" s="1"/>
  <c r="J1843" i="7" s="1"/>
  <c r="F1253" i="7"/>
  <c r="H1253" i="7"/>
  <c r="I1253" i="7" s="1"/>
  <c r="J1253" i="7" s="1"/>
  <c r="H3534" i="7"/>
  <c r="I3534" i="7" s="1"/>
  <c r="J3534" i="7" s="1"/>
  <c r="F3534" i="7"/>
  <c r="F1510" i="7"/>
  <c r="H1510" i="7"/>
  <c r="I1510" i="7" s="1"/>
  <c r="J1510" i="7" s="1"/>
  <c r="F1721" i="7"/>
  <c r="H1721" i="7"/>
  <c r="I1721" i="7" s="1"/>
  <c r="J1721" i="7" s="1"/>
  <c r="F4008" i="7"/>
  <c r="H4008" i="7"/>
  <c r="I4008" i="7" s="1"/>
  <c r="J4008" i="7" s="1"/>
  <c r="H2385" i="7"/>
  <c r="I2385" i="7" s="1"/>
  <c r="J2385" i="7" s="1"/>
  <c r="F2385" i="7"/>
  <c r="F1831" i="7"/>
  <c r="H1831" i="7"/>
  <c r="I1831" i="7" s="1"/>
  <c r="J1831" i="7" s="1"/>
  <c r="H2277" i="7"/>
  <c r="I2277" i="7" s="1"/>
  <c r="J2277" i="7" s="1"/>
  <c r="F2277" i="7"/>
  <c r="F3559" i="7"/>
  <c r="H3559" i="7"/>
  <c r="I3559" i="7" s="1"/>
  <c r="J3559" i="7" s="1"/>
  <c r="F3202" i="7"/>
  <c r="H3202" i="7"/>
  <c r="I3202" i="7" s="1"/>
  <c r="J3202" i="7" s="1"/>
  <c r="F1949" i="7"/>
  <c r="H1949" i="7"/>
  <c r="I1949" i="7" s="1"/>
  <c r="J1949" i="7" s="1"/>
  <c r="F1535" i="7"/>
  <c r="H1535" i="7"/>
  <c r="I1535" i="7" s="1"/>
  <c r="J1535" i="7" s="1"/>
  <c r="H100" i="7"/>
  <c r="I100" i="7" s="1"/>
  <c r="J100" i="7" s="1"/>
  <c r="F100" i="7"/>
  <c r="H1502" i="7"/>
  <c r="I1502" i="7" s="1"/>
  <c r="J1502" i="7" s="1"/>
  <c r="F1502" i="7"/>
  <c r="F2407" i="7"/>
  <c r="H2407" i="7"/>
  <c r="I2407" i="7" s="1"/>
  <c r="J2407" i="7" s="1"/>
  <c r="H121" i="7"/>
  <c r="I121" i="7" s="1"/>
  <c r="J121" i="7" s="1"/>
  <c r="F121" i="7"/>
  <c r="H3794" i="7"/>
  <c r="I3794" i="7" s="1"/>
  <c r="J3794" i="7" s="1"/>
  <c r="F3794" i="7"/>
  <c r="F2611" i="7"/>
  <c r="H2611" i="7"/>
  <c r="I2611" i="7" s="1"/>
  <c r="J2611" i="7" s="1"/>
  <c r="H49" i="7"/>
  <c r="I49" i="7" s="1"/>
  <c r="J49" i="7" s="1"/>
  <c r="F49" i="7"/>
  <c r="H2065" i="7"/>
  <c r="I2065" i="7" s="1"/>
  <c r="J2065" i="7" s="1"/>
  <c r="F2065" i="7"/>
  <c r="F4589" i="7"/>
  <c r="H4589" i="7"/>
  <c r="I4589" i="7" s="1"/>
  <c r="J4589" i="7" s="1"/>
  <c r="F4355" i="7"/>
  <c r="H4355" i="7"/>
  <c r="I4355" i="7" s="1"/>
  <c r="J4355" i="7" s="1"/>
  <c r="F1094" i="7"/>
  <c r="H1094" i="7"/>
  <c r="I1094" i="7" s="1"/>
  <c r="J1094" i="7" s="1"/>
  <c r="H1903" i="7"/>
  <c r="I1903" i="7" s="1"/>
  <c r="J1903" i="7" s="1"/>
  <c r="F1903" i="7"/>
  <c r="F1362" i="7"/>
  <c r="H1362" i="7"/>
  <c r="I1362" i="7" s="1"/>
  <c r="J1362" i="7" s="1"/>
  <c r="F795" i="7"/>
  <c r="H795" i="7"/>
  <c r="I795" i="7" s="1"/>
  <c r="J795" i="7" s="1"/>
  <c r="H970" i="7"/>
  <c r="I970" i="7" s="1"/>
  <c r="J970" i="7" s="1"/>
  <c r="F970" i="7"/>
  <c r="F2088" i="7"/>
  <c r="H2088" i="7"/>
  <c r="I2088" i="7" s="1"/>
  <c r="J2088" i="7" s="1"/>
  <c r="H960" i="7"/>
  <c r="I960" i="7" s="1"/>
  <c r="J960" i="7" s="1"/>
  <c r="F960" i="7"/>
  <c r="H1201" i="7"/>
  <c r="I1201" i="7" s="1"/>
  <c r="J1201" i="7" s="1"/>
  <c r="F1201" i="7"/>
  <c r="F2950" i="7"/>
  <c r="H2950" i="7"/>
  <c r="I2950" i="7" s="1"/>
  <c r="J2950" i="7" s="1"/>
  <c r="F2182" i="7"/>
  <c r="H2182" i="7"/>
  <c r="I2182" i="7" s="1"/>
  <c r="J2182" i="7" s="1"/>
  <c r="F4433" i="7"/>
  <c r="H4433" i="7"/>
  <c r="I4433" i="7" s="1"/>
  <c r="J4433" i="7" s="1"/>
  <c r="H3655" i="7"/>
  <c r="I3655" i="7" s="1"/>
  <c r="J3655" i="7" s="1"/>
  <c r="F3655" i="7"/>
  <c r="H204" i="7"/>
  <c r="I204" i="7" s="1"/>
  <c r="J204" i="7" s="1"/>
  <c r="F204" i="7"/>
  <c r="H2943" i="7"/>
  <c r="I2943" i="7" s="1"/>
  <c r="J2943" i="7" s="1"/>
  <c r="F2943" i="7"/>
  <c r="H1324" i="7"/>
  <c r="I1324" i="7" s="1"/>
  <c r="J1324" i="7" s="1"/>
  <c r="F1324" i="7"/>
  <c r="H4899" i="7"/>
  <c r="I4899" i="7" s="1"/>
  <c r="J4899" i="7" s="1"/>
  <c r="F4899" i="7"/>
  <c r="F2117" i="7"/>
  <c r="H2117" i="7"/>
  <c r="I2117" i="7" s="1"/>
  <c r="J2117" i="7" s="1"/>
  <c r="H2498" i="7"/>
  <c r="I2498" i="7" s="1"/>
  <c r="J2498" i="7" s="1"/>
  <c r="F2498" i="7"/>
  <c r="F722" i="7"/>
  <c r="H722" i="7"/>
  <c r="I722" i="7" s="1"/>
  <c r="J722" i="7" s="1"/>
  <c r="F3249" i="7"/>
  <c r="H3249" i="7"/>
  <c r="I3249" i="7" s="1"/>
  <c r="J3249" i="7" s="1"/>
  <c r="H541" i="7"/>
  <c r="I541" i="7" s="1"/>
  <c r="J541" i="7" s="1"/>
  <c r="F541" i="7"/>
  <c r="H3209" i="7"/>
  <c r="I3209" i="7" s="1"/>
  <c r="J3209" i="7" s="1"/>
  <c r="F3209" i="7"/>
  <c r="F1995" i="7"/>
  <c r="H1995" i="7"/>
  <c r="I1995" i="7" s="1"/>
  <c r="J1995" i="7" s="1"/>
  <c r="H4502" i="7"/>
  <c r="I4502" i="7" s="1"/>
  <c r="J4502" i="7" s="1"/>
  <c r="F4502" i="7"/>
  <c r="F137" i="7"/>
  <c r="H137" i="7"/>
  <c r="I137" i="7" s="1"/>
  <c r="J137" i="7" s="1"/>
  <c r="H4191" i="7"/>
  <c r="I4191" i="7" s="1"/>
  <c r="J4191" i="7" s="1"/>
  <c r="F4191" i="7"/>
  <c r="F3033" i="7"/>
  <c r="H3033" i="7"/>
  <c r="I3033" i="7" s="1"/>
  <c r="J3033" i="7" s="1"/>
  <c r="F4870" i="7"/>
  <c r="H4870" i="7"/>
  <c r="I4870" i="7" s="1"/>
  <c r="J4870" i="7" s="1"/>
  <c r="H4231" i="7"/>
  <c r="I4231" i="7" s="1"/>
  <c r="J4231" i="7" s="1"/>
  <c r="F4231" i="7"/>
  <c r="H1070" i="7"/>
  <c r="I1070" i="7" s="1"/>
  <c r="J1070" i="7" s="1"/>
  <c r="F1070" i="7"/>
  <c r="F1420" i="7"/>
  <c r="H1420" i="7"/>
  <c r="I1420" i="7" s="1"/>
  <c r="J1420" i="7" s="1"/>
  <c r="F3940" i="7"/>
  <c r="H3940" i="7"/>
  <c r="I3940" i="7" s="1"/>
  <c r="J3940" i="7" s="1"/>
  <c r="H1000" i="7"/>
  <c r="I1000" i="7" s="1"/>
  <c r="J1000" i="7" s="1"/>
  <c r="F1000" i="7"/>
  <c r="H3672" i="7"/>
  <c r="I3672" i="7" s="1"/>
  <c r="J3672" i="7" s="1"/>
  <c r="F3672" i="7"/>
  <c r="H2349" i="7"/>
  <c r="I2349" i="7" s="1"/>
  <c r="J2349" i="7" s="1"/>
  <c r="F2349" i="7"/>
  <c r="F2486" i="7"/>
  <c r="H2486" i="7"/>
  <c r="I2486" i="7" s="1"/>
  <c r="J2486" i="7" s="1"/>
  <c r="F3514" i="7"/>
  <c r="H3514" i="7"/>
  <c r="I3514" i="7" s="1"/>
  <c r="J3514" i="7" s="1"/>
  <c r="F3431" i="7"/>
  <c r="H3431" i="7"/>
  <c r="I3431" i="7" s="1"/>
  <c r="J3431" i="7" s="1"/>
  <c r="F1477" i="7"/>
  <c r="H1477" i="7"/>
  <c r="I1477" i="7" s="1"/>
  <c r="J1477" i="7" s="1"/>
  <c r="F45" i="7"/>
  <c r="H45" i="7"/>
  <c r="I45" i="7" s="1"/>
  <c r="J45" i="7" s="1"/>
  <c r="H66" i="7"/>
  <c r="I66" i="7" s="1"/>
  <c r="J66" i="7" s="1"/>
  <c r="F66" i="7"/>
  <c r="H2909" i="7"/>
  <c r="I2909" i="7" s="1"/>
  <c r="J2909" i="7" s="1"/>
  <c r="F2909" i="7"/>
  <c r="F3329" i="7"/>
  <c r="H3329" i="7"/>
  <c r="I3329" i="7" s="1"/>
  <c r="J3329" i="7" s="1"/>
  <c r="H1698" i="7"/>
  <c r="I1698" i="7" s="1"/>
  <c r="J1698" i="7" s="1"/>
  <c r="F1698" i="7"/>
  <c r="H5042" i="7"/>
  <c r="I5042" i="7" s="1"/>
  <c r="J5042" i="7" s="1"/>
  <c r="F5042" i="7"/>
  <c r="H1932" i="7"/>
  <c r="I1932" i="7" s="1"/>
  <c r="J1932" i="7" s="1"/>
  <c r="F1932" i="7"/>
  <c r="F2207" i="7"/>
  <c r="H2207" i="7"/>
  <c r="I2207" i="7" s="1"/>
  <c r="J2207" i="7" s="1"/>
  <c r="H4728" i="7"/>
  <c r="I4728" i="7" s="1"/>
  <c r="J4728" i="7" s="1"/>
  <c r="F4728" i="7"/>
  <c r="H2978" i="7"/>
  <c r="I2978" i="7" s="1"/>
  <c r="J2978" i="7" s="1"/>
  <c r="F2978" i="7"/>
  <c r="F217" i="7"/>
  <c r="H217" i="7"/>
  <c r="I217" i="7" s="1"/>
  <c r="J217" i="7" s="1"/>
  <c r="F3698" i="7"/>
  <c r="H3698" i="7"/>
  <c r="I3698" i="7" s="1"/>
  <c r="J3698" i="7" s="1"/>
  <c r="H3754" i="7"/>
  <c r="I3754" i="7" s="1"/>
  <c r="J3754" i="7" s="1"/>
  <c r="F3754" i="7"/>
  <c r="H1808" i="7"/>
  <c r="I1808" i="7" s="1"/>
  <c r="J1808" i="7" s="1"/>
  <c r="F1808" i="7"/>
  <c r="H5077" i="7"/>
  <c r="I5077" i="7" s="1"/>
  <c r="J5077" i="7" s="1"/>
  <c r="F5077" i="7"/>
  <c r="H4393" i="7"/>
  <c r="I4393" i="7" s="1"/>
  <c r="J4393" i="7" s="1"/>
  <c r="F4393" i="7"/>
  <c r="F2317" i="7"/>
  <c r="H2317" i="7"/>
  <c r="I2317" i="7" s="1"/>
  <c r="J2317" i="7" s="1"/>
  <c r="F3124" i="7"/>
  <c r="H3124" i="7"/>
  <c r="I3124" i="7" s="1"/>
  <c r="J3124" i="7" s="1"/>
  <c r="H2270" i="7"/>
  <c r="I2270" i="7" s="1"/>
  <c r="J2270" i="7" s="1"/>
  <c r="F2270" i="7"/>
  <c r="H2503" i="7"/>
  <c r="I2503" i="7" s="1"/>
  <c r="J2503" i="7" s="1"/>
  <c r="F2503" i="7"/>
  <c r="F4229" i="7"/>
  <c r="H4229" i="7"/>
  <c r="I4229" i="7" s="1"/>
  <c r="J4229" i="7" s="1"/>
  <c r="F2500" i="7"/>
  <c r="H2500" i="7"/>
  <c r="I2500" i="7" s="1"/>
  <c r="J2500" i="7" s="1"/>
  <c r="H4576" i="7"/>
  <c r="I4576" i="7" s="1"/>
  <c r="J4576" i="7" s="1"/>
  <c r="F4576" i="7"/>
  <c r="F1199" i="7"/>
  <c r="H1199" i="7"/>
  <c r="I1199" i="7" s="1"/>
  <c r="J1199" i="7" s="1"/>
  <c r="F3084" i="7"/>
  <c r="H3084" i="7"/>
  <c r="I3084" i="7" s="1"/>
  <c r="J3084" i="7" s="1"/>
  <c r="H2719" i="7"/>
  <c r="I2719" i="7" s="1"/>
  <c r="J2719" i="7" s="1"/>
  <c r="F2719" i="7"/>
  <c r="H330" i="7"/>
  <c r="I330" i="7" s="1"/>
  <c r="J330" i="7" s="1"/>
  <c r="F330" i="7"/>
  <c r="F4882" i="7"/>
  <c r="H4882" i="7"/>
  <c r="I4882" i="7" s="1"/>
  <c r="J4882" i="7" s="1"/>
  <c r="H4212" i="7"/>
  <c r="I4212" i="7" s="1"/>
  <c r="J4212" i="7" s="1"/>
  <c r="F4212" i="7"/>
  <c r="F4812" i="7"/>
  <c r="H4812" i="7"/>
  <c r="I4812" i="7" s="1"/>
  <c r="J4812" i="7" s="1"/>
  <c r="H4031" i="7"/>
  <c r="I4031" i="7" s="1"/>
  <c r="J4031" i="7" s="1"/>
  <c r="F4031" i="7"/>
  <c r="H2118" i="7"/>
  <c r="I2118" i="7" s="1"/>
  <c r="J2118" i="7" s="1"/>
  <c r="F2118" i="7"/>
  <c r="H4137" i="7"/>
  <c r="I4137" i="7" s="1"/>
  <c r="J4137" i="7" s="1"/>
  <c r="F4137" i="7"/>
  <c r="H4392" i="7"/>
  <c r="I4392" i="7" s="1"/>
  <c r="J4392" i="7" s="1"/>
  <c r="F4392" i="7"/>
  <c r="F4525" i="7"/>
  <c r="H4525" i="7"/>
  <c r="I4525" i="7" s="1"/>
  <c r="J4525" i="7" s="1"/>
  <c r="H1359" i="7"/>
  <c r="I1359" i="7" s="1"/>
  <c r="J1359" i="7" s="1"/>
  <c r="F1359" i="7"/>
  <c r="F816" i="7"/>
  <c r="H816" i="7"/>
  <c r="I816" i="7" s="1"/>
  <c r="J816" i="7" s="1"/>
  <c r="F2262" i="7"/>
  <c r="H2262" i="7"/>
  <c r="I2262" i="7" s="1"/>
  <c r="J2262" i="7" s="1"/>
  <c r="H2795" i="7"/>
  <c r="I2795" i="7" s="1"/>
  <c r="J2795" i="7" s="1"/>
  <c r="F2795" i="7"/>
  <c r="F3712" i="7"/>
  <c r="H3712" i="7"/>
  <c r="I3712" i="7" s="1"/>
  <c r="J3712" i="7" s="1"/>
  <c r="F203" i="7"/>
  <c r="H203" i="7"/>
  <c r="I203" i="7" s="1"/>
  <c r="J203" i="7" s="1"/>
  <c r="F225" i="7"/>
  <c r="H225" i="7"/>
  <c r="I225" i="7" s="1"/>
  <c r="J225" i="7" s="1"/>
  <c r="H2483" i="7"/>
  <c r="I2483" i="7" s="1"/>
  <c r="J2483" i="7" s="1"/>
  <c r="F2483" i="7"/>
  <c r="H3167" i="7"/>
  <c r="I3167" i="7" s="1"/>
  <c r="J3167" i="7" s="1"/>
  <c r="F3167" i="7"/>
  <c r="F1309" i="7"/>
  <c r="H1309" i="7"/>
  <c r="I1309" i="7" s="1"/>
  <c r="J1309" i="7" s="1"/>
  <c r="F4020" i="7"/>
  <c r="H4020" i="7"/>
  <c r="I4020" i="7" s="1"/>
  <c r="J4020" i="7" s="1"/>
  <c r="F1285" i="7"/>
  <c r="H1285" i="7"/>
  <c r="I1285" i="7" s="1"/>
  <c r="J1285" i="7" s="1"/>
  <c r="H2765" i="7"/>
  <c r="I2765" i="7" s="1"/>
  <c r="J2765" i="7" s="1"/>
  <c r="F2765" i="7"/>
  <c r="F931" i="7"/>
  <c r="H931" i="7"/>
  <c r="I931" i="7" s="1"/>
  <c r="J931" i="7" s="1"/>
  <c r="F2586" i="7"/>
  <c r="H2586" i="7"/>
  <c r="I2586" i="7" s="1"/>
  <c r="J2586" i="7" s="1"/>
  <c r="H3820" i="7"/>
  <c r="I3820" i="7" s="1"/>
  <c r="J3820" i="7" s="1"/>
  <c r="F3820" i="7"/>
  <c r="H134" i="7"/>
  <c r="I134" i="7" s="1"/>
  <c r="J134" i="7" s="1"/>
  <c r="F134" i="7"/>
  <c r="F716" i="7"/>
  <c r="H716" i="7"/>
  <c r="I716" i="7" s="1"/>
  <c r="J716" i="7" s="1"/>
  <c r="F1442" i="7"/>
  <c r="H1442" i="7"/>
  <c r="I1442" i="7" s="1"/>
  <c r="J1442" i="7" s="1"/>
  <c r="H4446" i="7"/>
  <c r="I4446" i="7" s="1"/>
  <c r="J4446" i="7" s="1"/>
  <c r="F4446" i="7"/>
  <c r="F2648" i="7"/>
  <c r="H2648" i="7"/>
  <c r="I2648" i="7" s="1"/>
  <c r="J2648" i="7" s="1"/>
  <c r="H3185" i="7"/>
  <c r="I3185" i="7" s="1"/>
  <c r="J3185" i="7" s="1"/>
  <c r="F3185" i="7"/>
  <c r="F57" i="7"/>
  <c r="H57" i="7"/>
  <c r="I57" i="7" s="1"/>
  <c r="J57" i="7" s="1"/>
  <c r="H2553" i="7"/>
  <c r="I2553" i="7" s="1"/>
  <c r="J2553" i="7" s="1"/>
  <c r="F2553" i="7"/>
  <c r="F155" i="7"/>
  <c r="H155" i="7"/>
  <c r="I155" i="7" s="1"/>
  <c r="J155" i="7" s="1"/>
  <c r="F1011" i="7"/>
  <c r="H1011" i="7"/>
  <c r="I1011" i="7" s="1"/>
  <c r="J1011" i="7" s="1"/>
  <c r="F4256" i="7"/>
  <c r="H4256" i="7"/>
  <c r="I4256" i="7" s="1"/>
  <c r="J4256" i="7" s="1"/>
  <c r="H4235" i="7"/>
  <c r="I4235" i="7" s="1"/>
  <c r="J4235" i="7" s="1"/>
  <c r="F4235" i="7"/>
  <c r="H3697" i="7"/>
  <c r="I3697" i="7" s="1"/>
  <c r="J3697" i="7" s="1"/>
  <c r="F3697" i="7"/>
  <c r="F1716" i="7"/>
  <c r="H1716" i="7"/>
  <c r="I1716" i="7" s="1"/>
  <c r="J1716" i="7" s="1"/>
  <c r="H2152" i="7"/>
  <c r="I2152" i="7" s="1"/>
  <c r="J2152" i="7" s="1"/>
  <c r="F2152" i="7"/>
  <c r="F184" i="7"/>
  <c r="H184" i="7"/>
  <c r="I184" i="7" s="1"/>
  <c r="J184" i="7" s="1"/>
  <c r="H2437" i="7"/>
  <c r="I2437" i="7" s="1"/>
  <c r="J2437" i="7" s="1"/>
  <c r="F2437" i="7"/>
  <c r="F3547" i="7"/>
  <c r="H3547" i="7"/>
  <c r="I3547" i="7" s="1"/>
  <c r="J3547" i="7" s="1"/>
  <c r="H2968" i="7"/>
  <c r="I2968" i="7" s="1"/>
  <c r="J2968" i="7" s="1"/>
  <c r="F2968" i="7"/>
  <c r="F3991" i="7"/>
  <c r="H3991" i="7"/>
  <c r="I3991" i="7" s="1"/>
  <c r="J3991" i="7" s="1"/>
  <c r="H1887" i="7"/>
  <c r="I1887" i="7" s="1"/>
  <c r="J1887" i="7" s="1"/>
  <c r="F1887" i="7"/>
  <c r="F1907" i="7"/>
  <c r="H1907" i="7"/>
  <c r="I1907" i="7" s="1"/>
  <c r="J1907" i="7" s="1"/>
  <c r="H2401" i="7"/>
  <c r="I2401" i="7" s="1"/>
  <c r="J2401" i="7" s="1"/>
  <c r="F2401" i="7"/>
  <c r="H3815" i="7"/>
  <c r="I3815" i="7" s="1"/>
  <c r="J3815" i="7" s="1"/>
  <c r="F3815" i="7"/>
  <c r="F4805" i="7"/>
  <c r="H4805" i="7"/>
  <c r="I4805" i="7" s="1"/>
  <c r="J4805" i="7" s="1"/>
  <c r="H2449" i="7"/>
  <c r="I2449" i="7" s="1"/>
  <c r="J2449" i="7" s="1"/>
  <c r="F2449" i="7"/>
  <c r="F409" i="7"/>
  <c r="H409" i="7"/>
  <c r="I409" i="7" s="1"/>
  <c r="J409" i="7" s="1"/>
  <c r="F3690" i="7"/>
  <c r="H3690" i="7"/>
  <c r="I3690" i="7" s="1"/>
  <c r="J3690" i="7" s="1"/>
  <c r="F4460" i="7"/>
  <c r="H4460" i="7"/>
  <c r="I4460" i="7" s="1"/>
  <c r="J4460" i="7" s="1"/>
  <c r="H4241" i="7"/>
  <c r="I4241" i="7" s="1"/>
  <c r="J4241" i="7" s="1"/>
  <c r="F4241" i="7"/>
  <c r="H3680" i="7"/>
  <c r="I3680" i="7" s="1"/>
  <c r="J3680" i="7" s="1"/>
  <c r="F3680" i="7"/>
  <c r="F4025" i="7"/>
  <c r="H4025" i="7"/>
  <c r="I4025" i="7" s="1"/>
  <c r="J4025" i="7" s="1"/>
  <c r="H3988" i="7"/>
  <c r="I3988" i="7" s="1"/>
  <c r="J3988" i="7" s="1"/>
  <c r="F3988" i="7"/>
  <c r="F215" i="7"/>
  <c r="H215" i="7"/>
  <c r="I215" i="7" s="1"/>
  <c r="J215" i="7" s="1"/>
  <c r="F6" i="7"/>
  <c r="H6" i="7"/>
  <c r="I6" i="7" s="1"/>
  <c r="J6" i="7" s="1"/>
  <c r="H5048" i="7"/>
  <c r="I5048" i="7" s="1"/>
  <c r="J5048" i="7" s="1"/>
  <c r="F5048" i="7"/>
  <c r="F3261" i="7"/>
  <c r="H3261" i="7"/>
  <c r="I3261" i="7" s="1"/>
  <c r="J3261" i="7" s="1"/>
  <c r="H3492" i="7"/>
  <c r="I3492" i="7" s="1"/>
  <c r="J3492" i="7" s="1"/>
  <c r="F3492" i="7"/>
  <c r="H2028" i="7"/>
  <c r="I2028" i="7" s="1"/>
  <c r="J2028" i="7" s="1"/>
  <c r="F2028" i="7"/>
  <c r="H1147" i="7"/>
  <c r="I1147" i="7" s="1"/>
  <c r="J1147" i="7" s="1"/>
  <c r="F1147" i="7"/>
  <c r="F1124" i="7"/>
  <c r="H1124" i="7"/>
  <c r="I1124" i="7" s="1"/>
  <c r="J1124" i="7" s="1"/>
  <c r="F3764" i="7"/>
  <c r="H3764" i="7"/>
  <c r="I3764" i="7" s="1"/>
  <c r="J3764" i="7" s="1"/>
  <c r="H5036" i="7"/>
  <c r="I5036" i="7" s="1"/>
  <c r="J5036" i="7" s="1"/>
  <c r="F5036" i="7"/>
  <c r="F1046" i="7"/>
  <c r="H1046" i="7"/>
  <c r="I1046" i="7" s="1"/>
  <c r="J1046" i="7" s="1"/>
  <c r="F3856" i="7"/>
  <c r="H3856" i="7"/>
  <c r="I3856" i="7" s="1"/>
  <c r="J3856" i="7" s="1"/>
  <c r="F765" i="7"/>
  <c r="H765" i="7"/>
  <c r="I765" i="7" s="1"/>
  <c r="J765" i="7" s="1"/>
  <c r="F1167" i="7"/>
  <c r="H1167" i="7"/>
  <c r="I1167" i="7" s="1"/>
  <c r="J1167" i="7" s="1"/>
  <c r="H2297" i="7"/>
  <c r="I2297" i="7" s="1"/>
  <c r="J2297" i="7" s="1"/>
  <c r="F2297" i="7"/>
  <c r="F2441" i="7"/>
  <c r="H2441" i="7"/>
  <c r="I2441" i="7" s="1"/>
  <c r="J2441" i="7" s="1"/>
  <c r="F1516" i="7"/>
  <c r="H1516" i="7"/>
  <c r="I1516" i="7" s="1"/>
  <c r="J1516" i="7" s="1"/>
  <c r="F4918" i="7"/>
  <c r="H4918" i="7"/>
  <c r="I4918" i="7" s="1"/>
  <c r="J4918" i="7" s="1"/>
  <c r="H898" i="7"/>
  <c r="I898" i="7" s="1"/>
  <c r="J898" i="7" s="1"/>
  <c r="F898" i="7"/>
  <c r="H3113" i="7"/>
  <c r="I3113" i="7" s="1"/>
  <c r="J3113" i="7" s="1"/>
  <c r="F3113" i="7"/>
  <c r="H4702" i="7"/>
  <c r="I4702" i="7" s="1"/>
  <c r="J4702" i="7" s="1"/>
  <c r="F4702" i="7"/>
  <c r="H3279" i="7"/>
  <c r="I3279" i="7" s="1"/>
  <c r="J3279" i="7" s="1"/>
  <c r="F3279" i="7"/>
  <c r="F1715" i="7"/>
  <c r="H1715" i="7"/>
  <c r="I1715" i="7" s="1"/>
  <c r="J1715" i="7" s="1"/>
  <c r="F1960" i="7"/>
  <c r="H1960" i="7"/>
  <c r="I1960" i="7" s="1"/>
  <c r="J1960" i="7" s="1"/>
  <c r="F4476" i="7"/>
  <c r="H4476" i="7"/>
  <c r="I4476" i="7" s="1"/>
  <c r="J4476" i="7" s="1"/>
  <c r="F3510" i="7"/>
  <c r="H3510" i="7"/>
  <c r="I3510" i="7" s="1"/>
  <c r="J3510" i="7" s="1"/>
  <c r="F3408" i="7"/>
  <c r="H3408" i="7"/>
  <c r="I3408" i="7" s="1"/>
  <c r="J3408" i="7" s="1"/>
  <c r="H454" i="7"/>
  <c r="I454" i="7" s="1"/>
  <c r="J454" i="7" s="1"/>
  <c r="F454" i="7"/>
  <c r="F3281" i="7"/>
  <c r="H3281" i="7"/>
  <c r="I3281" i="7" s="1"/>
  <c r="J3281" i="7" s="1"/>
  <c r="H4496" i="7"/>
  <c r="I4496" i="7" s="1"/>
  <c r="J4496" i="7" s="1"/>
  <c r="F4496" i="7"/>
  <c r="H1851" i="7"/>
  <c r="I1851" i="7" s="1"/>
  <c r="J1851" i="7" s="1"/>
  <c r="F1851" i="7"/>
  <c r="H2600" i="7"/>
  <c r="I2600" i="7" s="1"/>
  <c r="J2600" i="7" s="1"/>
  <c r="F2600" i="7"/>
  <c r="H799" i="7"/>
  <c r="I799" i="7" s="1"/>
  <c r="J799" i="7" s="1"/>
  <c r="F799" i="7"/>
  <c r="F4034" i="7"/>
  <c r="H4034" i="7"/>
  <c r="I4034" i="7" s="1"/>
  <c r="J4034" i="7" s="1"/>
  <c r="F1917" i="7"/>
  <c r="H1917" i="7"/>
  <c r="I1917" i="7" s="1"/>
  <c r="J1917" i="7" s="1"/>
  <c r="H329" i="7"/>
  <c r="I329" i="7" s="1"/>
  <c r="J329" i="7" s="1"/>
  <c r="F329" i="7"/>
  <c r="F4283" i="7"/>
  <c r="H4283" i="7"/>
  <c r="I4283" i="7" s="1"/>
  <c r="J4283" i="7" s="1"/>
  <c r="F4632" i="7"/>
  <c r="H4632" i="7"/>
  <c r="I4632" i="7" s="1"/>
  <c r="J4632" i="7" s="1"/>
  <c r="F2147" i="7"/>
  <c r="H2147" i="7"/>
  <c r="I2147" i="7" s="1"/>
  <c r="J2147" i="7" s="1"/>
  <c r="F1495" i="7"/>
  <c r="H1495" i="7"/>
  <c r="I1495" i="7" s="1"/>
  <c r="J1495" i="7" s="1"/>
  <c r="H1532" i="7"/>
  <c r="I1532" i="7" s="1"/>
  <c r="J1532" i="7" s="1"/>
  <c r="F1532" i="7"/>
  <c r="H1311" i="7"/>
  <c r="I1311" i="7" s="1"/>
  <c r="J1311" i="7" s="1"/>
  <c r="F1311" i="7"/>
  <c r="F2675" i="7"/>
  <c r="H2675" i="7"/>
  <c r="I2675" i="7" s="1"/>
  <c r="J2675" i="7" s="1"/>
  <c r="F2589" i="7"/>
  <c r="H2589" i="7"/>
  <c r="I2589" i="7" s="1"/>
  <c r="J2589" i="7" s="1"/>
  <c r="H1318" i="7"/>
  <c r="I1318" i="7" s="1"/>
  <c r="J1318" i="7" s="1"/>
  <c r="F1318" i="7"/>
  <c r="H59" i="7"/>
  <c r="I59" i="7" s="1"/>
  <c r="J59" i="7" s="1"/>
  <c r="F59" i="7"/>
  <c r="F1775" i="7"/>
  <c r="H1775" i="7"/>
  <c r="I1775" i="7" s="1"/>
  <c r="J1775" i="7" s="1"/>
  <c r="H3235" i="7"/>
  <c r="I3235" i="7" s="1"/>
  <c r="J3235" i="7" s="1"/>
  <c r="F3235" i="7"/>
  <c r="H3910" i="7"/>
  <c r="I3910" i="7" s="1"/>
  <c r="J3910" i="7" s="1"/>
  <c r="F3910" i="7"/>
  <c r="F2998" i="7"/>
  <c r="H2998" i="7"/>
  <c r="I2998" i="7" s="1"/>
  <c r="J2998" i="7" s="1"/>
  <c r="F3558" i="7"/>
  <c r="H3558" i="7"/>
  <c r="I3558" i="7" s="1"/>
  <c r="J3558" i="7" s="1"/>
  <c r="F4081" i="7"/>
  <c r="H4081" i="7"/>
  <c r="I4081" i="7" s="1"/>
  <c r="J4081" i="7" s="1"/>
  <c r="F396" i="7"/>
  <c r="H396" i="7"/>
  <c r="I396" i="7" s="1"/>
  <c r="J396" i="7" s="1"/>
  <c r="F4147" i="7"/>
  <c r="H4147" i="7"/>
  <c r="I4147" i="7" s="1"/>
  <c r="J4147" i="7" s="1"/>
  <c r="H261" i="7"/>
  <c r="I261" i="7" s="1"/>
  <c r="J261" i="7" s="1"/>
  <c r="F261" i="7"/>
  <c r="F3588" i="7"/>
  <c r="H3588" i="7"/>
  <c r="I3588" i="7" s="1"/>
  <c r="J3588" i="7" s="1"/>
  <c r="H3223" i="7"/>
  <c r="I3223" i="7" s="1"/>
  <c r="J3223" i="7" s="1"/>
  <c r="F3223" i="7"/>
  <c r="F369" i="7"/>
  <c r="H369" i="7"/>
  <c r="I369" i="7" s="1"/>
  <c r="J369" i="7" s="1"/>
  <c r="H1553" i="7"/>
  <c r="I1553" i="7" s="1"/>
  <c r="J1553" i="7" s="1"/>
  <c r="F1553" i="7"/>
  <c r="F4362" i="7"/>
  <c r="H4362" i="7"/>
  <c r="I4362" i="7" s="1"/>
  <c r="J4362" i="7" s="1"/>
  <c r="F4625" i="7"/>
  <c r="H4625" i="7"/>
  <c r="I4625" i="7" s="1"/>
  <c r="J4625" i="7" s="1"/>
  <c r="F4703" i="7"/>
  <c r="H4703" i="7"/>
  <c r="I4703" i="7" s="1"/>
  <c r="J4703" i="7" s="1"/>
  <c r="F2582" i="7"/>
  <c r="H2582" i="7"/>
  <c r="I2582" i="7" s="1"/>
  <c r="J2582" i="7" s="1"/>
  <c r="H4472" i="7"/>
  <c r="I4472" i="7" s="1"/>
  <c r="J4472" i="7" s="1"/>
  <c r="F4472" i="7"/>
  <c r="H3483" i="7"/>
  <c r="I3483" i="7" s="1"/>
  <c r="J3483" i="7" s="1"/>
  <c r="F3483" i="7"/>
  <c r="H758" i="7"/>
  <c r="I758" i="7" s="1"/>
  <c r="J758" i="7" s="1"/>
  <c r="F758" i="7"/>
  <c r="H3671" i="7"/>
  <c r="I3671" i="7" s="1"/>
  <c r="J3671" i="7" s="1"/>
  <c r="F3671" i="7"/>
  <c r="F4641" i="7"/>
  <c r="H4641" i="7"/>
  <c r="I4641" i="7" s="1"/>
  <c r="J4641" i="7" s="1"/>
  <c r="F3540" i="7"/>
  <c r="H3540" i="7"/>
  <c r="I3540" i="7" s="1"/>
  <c r="J3540" i="7" s="1"/>
  <c r="F410" i="7"/>
  <c r="H410" i="7"/>
  <c r="I410" i="7" s="1"/>
  <c r="J410" i="7" s="1"/>
  <c r="H4497" i="7"/>
  <c r="I4497" i="7" s="1"/>
  <c r="J4497" i="7" s="1"/>
  <c r="F4497" i="7"/>
  <c r="H3872" i="7"/>
  <c r="I3872" i="7" s="1"/>
  <c r="J3872" i="7" s="1"/>
  <c r="F3872" i="7"/>
  <c r="F3780" i="7"/>
  <c r="H3780" i="7"/>
  <c r="I3780" i="7" s="1"/>
  <c r="J3780" i="7" s="1"/>
  <c r="F2249" i="7"/>
  <c r="H2249" i="7"/>
  <c r="I2249" i="7" s="1"/>
  <c r="J2249" i="7" s="1"/>
  <c r="F2201" i="7"/>
  <c r="H2201" i="7"/>
  <c r="I2201" i="7" s="1"/>
  <c r="J2201" i="7" s="1"/>
  <c r="H4203" i="7"/>
  <c r="I4203" i="7" s="1"/>
  <c r="J4203" i="7" s="1"/>
  <c r="F4203" i="7"/>
  <c r="H3089" i="7"/>
  <c r="I3089" i="7" s="1"/>
  <c r="J3089" i="7" s="1"/>
  <c r="F3089" i="7"/>
  <c r="F1025" i="7"/>
  <c r="H1025" i="7"/>
  <c r="I1025" i="7" s="1"/>
  <c r="J1025" i="7" s="1"/>
  <c r="H1527" i="7"/>
  <c r="I1527" i="7" s="1"/>
  <c r="J1527" i="7" s="1"/>
  <c r="F1527" i="7"/>
  <c r="H2281" i="7"/>
  <c r="I2281" i="7" s="1"/>
  <c r="J2281" i="7" s="1"/>
  <c r="F2281" i="7"/>
  <c r="H258" i="7"/>
  <c r="I258" i="7" s="1"/>
  <c r="J258" i="7" s="1"/>
  <c r="F258" i="7"/>
  <c r="F3646" i="7"/>
  <c r="H3646" i="7"/>
  <c r="I3646" i="7" s="1"/>
  <c r="J3646" i="7" s="1"/>
  <c r="H3379" i="7"/>
  <c r="I3379" i="7" s="1"/>
  <c r="J3379" i="7" s="1"/>
  <c r="F3379" i="7"/>
  <c r="H1628" i="7"/>
  <c r="I1628" i="7" s="1"/>
  <c r="J1628" i="7" s="1"/>
  <c r="F1628" i="7"/>
  <c r="H91" i="7"/>
  <c r="I91" i="7" s="1"/>
  <c r="J91" i="7" s="1"/>
  <c r="F91" i="7"/>
  <c r="F1601" i="7"/>
  <c r="H1601" i="7"/>
  <c r="I1601" i="7" s="1"/>
  <c r="J1601" i="7" s="1"/>
  <c r="H3831" i="7"/>
  <c r="I3831" i="7" s="1"/>
  <c r="J3831" i="7" s="1"/>
  <c r="F3831" i="7"/>
  <c r="F2416" i="7"/>
  <c r="H2416" i="7"/>
  <c r="I2416" i="7" s="1"/>
  <c r="J2416" i="7" s="1"/>
  <c r="F5083" i="7"/>
  <c r="H5083" i="7"/>
  <c r="I5083" i="7" s="1"/>
  <c r="J5083" i="7" s="1"/>
  <c r="H2116" i="7"/>
  <c r="I2116" i="7" s="1"/>
  <c r="J2116" i="7" s="1"/>
  <c r="F2116" i="7"/>
  <c r="F3490" i="7"/>
  <c r="H3490" i="7"/>
  <c r="I3490" i="7" s="1"/>
  <c r="J3490" i="7" s="1"/>
  <c r="F791" i="7"/>
  <c r="H791" i="7"/>
  <c r="I791" i="7" s="1"/>
  <c r="J791" i="7" s="1"/>
  <c r="H3769" i="7"/>
  <c r="I3769" i="7" s="1"/>
  <c r="J3769" i="7" s="1"/>
  <c r="F3769" i="7"/>
  <c r="H103" i="7"/>
  <c r="I103" i="7" s="1"/>
  <c r="J103" i="7" s="1"/>
  <c r="F103" i="7"/>
  <c r="F1245" i="7"/>
  <c r="H1245" i="7"/>
  <c r="I1245" i="7" s="1"/>
  <c r="J1245" i="7" s="1"/>
  <c r="F3945" i="7"/>
  <c r="H3945" i="7"/>
  <c r="I3945" i="7" s="1"/>
  <c r="J3945" i="7" s="1"/>
  <c r="F43" i="7"/>
  <c r="H43" i="7"/>
  <c r="I43" i="7" s="1"/>
  <c r="J43" i="7" s="1"/>
  <c r="F2901" i="7"/>
  <c r="H2901" i="7"/>
  <c r="I2901" i="7" s="1"/>
  <c r="J2901" i="7" s="1"/>
  <c r="F3213" i="7"/>
  <c r="H3213" i="7"/>
  <c r="I3213" i="7" s="1"/>
  <c r="J3213" i="7" s="1"/>
  <c r="F1757" i="7"/>
  <c r="H1757" i="7"/>
  <c r="I1757" i="7" s="1"/>
  <c r="J1757" i="7" s="1"/>
  <c r="F4328" i="7"/>
  <c r="H4328" i="7"/>
  <c r="I4328" i="7" s="1"/>
  <c r="J4328" i="7" s="1"/>
  <c r="F4348" i="7"/>
  <c r="H4348" i="7"/>
  <c r="I4348" i="7" s="1"/>
  <c r="J4348" i="7" s="1"/>
  <c r="H4628" i="7"/>
  <c r="I4628" i="7" s="1"/>
  <c r="J4628" i="7" s="1"/>
  <c r="F4628" i="7"/>
  <c r="H2132" i="7"/>
  <c r="I2132" i="7" s="1"/>
  <c r="J2132" i="7" s="1"/>
  <c r="F2132" i="7"/>
  <c r="H1198" i="7"/>
  <c r="I1198" i="7" s="1"/>
  <c r="J1198" i="7" s="1"/>
  <c r="F1198" i="7"/>
  <c r="H1592" i="7"/>
  <c r="I1592" i="7" s="1"/>
  <c r="J1592" i="7" s="1"/>
  <c r="F1592" i="7"/>
  <c r="H4364" i="7"/>
  <c r="I4364" i="7" s="1"/>
  <c r="J4364" i="7" s="1"/>
  <c r="F4364" i="7"/>
  <c r="F2980" i="7"/>
  <c r="H2980" i="7"/>
  <c r="I2980" i="7" s="1"/>
  <c r="J2980" i="7" s="1"/>
  <c r="F1256" i="7"/>
  <c r="H1256" i="7"/>
  <c r="I1256" i="7" s="1"/>
  <c r="J1256" i="7" s="1"/>
  <c r="H3997" i="7"/>
  <c r="I3997" i="7" s="1"/>
  <c r="J3997" i="7" s="1"/>
  <c r="F3997" i="7"/>
  <c r="H2069" i="7"/>
  <c r="I2069" i="7" s="1"/>
  <c r="J2069" i="7" s="1"/>
  <c r="F2069" i="7"/>
  <c r="F2882" i="7"/>
  <c r="H2882" i="7"/>
  <c r="I2882" i="7" s="1"/>
  <c r="J2882" i="7" s="1"/>
  <c r="F1471" i="7"/>
  <c r="H1471" i="7"/>
  <c r="I1471" i="7" s="1"/>
  <c r="J1471" i="7" s="1"/>
  <c r="F1160" i="7"/>
  <c r="H1160" i="7"/>
  <c r="I1160" i="7" s="1"/>
  <c r="J1160" i="7" s="1"/>
  <c r="F3484" i="7"/>
  <c r="H3484" i="7"/>
  <c r="I3484" i="7" s="1"/>
  <c r="J3484" i="7" s="1"/>
  <c r="H624" i="7"/>
  <c r="I624" i="7" s="1"/>
  <c r="J624" i="7" s="1"/>
  <c r="F624" i="7"/>
  <c r="H2939" i="7"/>
  <c r="I2939" i="7" s="1"/>
  <c r="J2939" i="7" s="1"/>
  <c r="F2939" i="7"/>
  <c r="F3364" i="7"/>
  <c r="H3364" i="7"/>
  <c r="I3364" i="7" s="1"/>
  <c r="J3364" i="7" s="1"/>
  <c r="F1203" i="7"/>
  <c r="H1203" i="7"/>
  <c r="I1203" i="7" s="1"/>
  <c r="J1203" i="7" s="1"/>
  <c r="H3007" i="7"/>
  <c r="I3007" i="7" s="1"/>
  <c r="J3007" i="7" s="1"/>
  <c r="F3007" i="7"/>
  <c r="F2705" i="7"/>
  <c r="H2705" i="7"/>
  <c r="I2705" i="7" s="1"/>
  <c r="J2705" i="7" s="1"/>
  <c r="H2468" i="7"/>
  <c r="I2468" i="7" s="1"/>
  <c r="J2468" i="7" s="1"/>
  <c r="F2468" i="7"/>
  <c r="F2409" i="7"/>
  <c r="H2409" i="7"/>
  <c r="I2409" i="7" s="1"/>
  <c r="J2409" i="7" s="1"/>
  <c r="F738" i="7"/>
  <c r="H738" i="7"/>
  <c r="I738" i="7" s="1"/>
  <c r="J738" i="7" s="1"/>
  <c r="H2241" i="7"/>
  <c r="I2241" i="7" s="1"/>
  <c r="J2241" i="7" s="1"/>
  <c r="F2241" i="7"/>
  <c r="F3686" i="7"/>
  <c r="H3686" i="7"/>
  <c r="I3686" i="7" s="1"/>
  <c r="J3686" i="7" s="1"/>
  <c r="F444" i="7"/>
  <c r="H444" i="7"/>
  <c r="I444" i="7" s="1"/>
  <c r="J444" i="7" s="1"/>
  <c r="H4692" i="7"/>
  <c r="I4692" i="7" s="1"/>
  <c r="J4692" i="7" s="1"/>
  <c r="F4692" i="7"/>
  <c r="F166" i="7"/>
  <c r="H166" i="7"/>
  <c r="I166" i="7" s="1"/>
  <c r="J166" i="7" s="1"/>
  <c r="F1914" i="7"/>
  <c r="H1914" i="7"/>
  <c r="I1914" i="7" s="1"/>
  <c r="J1914" i="7" s="1"/>
  <c r="F1658" i="7"/>
  <c r="H1658" i="7"/>
  <c r="I1658" i="7" s="1"/>
  <c r="J1658" i="7" s="1"/>
  <c r="H929" i="7"/>
  <c r="I929" i="7" s="1"/>
  <c r="J929" i="7" s="1"/>
  <c r="F929" i="7"/>
  <c r="F1717" i="7"/>
  <c r="H1717" i="7"/>
  <c r="I1717" i="7" s="1"/>
  <c r="J1717" i="7" s="1"/>
  <c r="F255" i="7"/>
  <c r="H255" i="7"/>
  <c r="I255" i="7" s="1"/>
  <c r="J255" i="7" s="1"/>
  <c r="H2422" i="7"/>
  <c r="I2422" i="7" s="1"/>
  <c r="J2422" i="7" s="1"/>
  <c r="F2422" i="7"/>
  <c r="F632" i="7"/>
  <c r="H632" i="7"/>
  <c r="I632" i="7" s="1"/>
  <c r="J632" i="7" s="1"/>
  <c r="H2119" i="7"/>
  <c r="I2119" i="7" s="1"/>
  <c r="J2119" i="7" s="1"/>
  <c r="F2119" i="7"/>
  <c r="F480" i="7"/>
  <c r="H480" i="7"/>
  <c r="I480" i="7" s="1"/>
  <c r="J480" i="7" s="1"/>
  <c r="H2888" i="7"/>
  <c r="I2888" i="7" s="1"/>
  <c r="J2888" i="7" s="1"/>
  <c r="F2888" i="7"/>
  <c r="H1501" i="7"/>
  <c r="I1501" i="7" s="1"/>
  <c r="J1501" i="7" s="1"/>
  <c r="F1501" i="7"/>
  <c r="H2699" i="7"/>
  <c r="I2699" i="7" s="1"/>
  <c r="J2699" i="7" s="1"/>
  <c r="F2699" i="7"/>
  <c r="H992" i="7"/>
  <c r="I992" i="7" s="1"/>
  <c r="J992" i="7" s="1"/>
  <c r="F992" i="7"/>
  <c r="H1325" i="7"/>
  <c r="I1325" i="7" s="1"/>
  <c r="J1325" i="7" s="1"/>
  <c r="F1325" i="7"/>
  <c r="F794" i="7"/>
  <c r="H794" i="7"/>
  <c r="I794" i="7" s="1"/>
  <c r="J794" i="7" s="1"/>
  <c r="H1223" i="7"/>
  <c r="I1223" i="7" s="1"/>
  <c r="J1223" i="7" s="1"/>
  <c r="F1223" i="7"/>
  <c r="F4086" i="7"/>
  <c r="H4086" i="7"/>
  <c r="I4086" i="7" s="1"/>
  <c r="J4086" i="7" s="1"/>
  <c r="H3939" i="7"/>
  <c r="I3939" i="7" s="1"/>
  <c r="J3939" i="7" s="1"/>
  <c r="F3939" i="7"/>
  <c r="F3438" i="7"/>
  <c r="H3438" i="7"/>
  <c r="I3438" i="7" s="1"/>
  <c r="J3438" i="7" s="1"/>
  <c r="F3228" i="7"/>
  <c r="H3228" i="7"/>
  <c r="I3228" i="7" s="1"/>
  <c r="J3228" i="7" s="1"/>
  <c r="H220" i="7"/>
  <c r="I220" i="7" s="1"/>
  <c r="J220" i="7" s="1"/>
  <c r="F220" i="7"/>
  <c r="H4585" i="7"/>
  <c r="I4585" i="7" s="1"/>
  <c r="J4585" i="7" s="1"/>
  <c r="F4585" i="7"/>
  <c r="F3592" i="7"/>
  <c r="H3592" i="7"/>
  <c r="I3592" i="7" s="1"/>
  <c r="J3592" i="7" s="1"/>
  <c r="H2706" i="7"/>
  <c r="I2706" i="7" s="1"/>
  <c r="J2706" i="7" s="1"/>
  <c r="F2706" i="7"/>
  <c r="F4630" i="7"/>
  <c r="H4630" i="7"/>
  <c r="I4630" i="7" s="1"/>
  <c r="J4630" i="7" s="1"/>
  <c r="F4353" i="7"/>
  <c r="H4353" i="7"/>
  <c r="I4353" i="7" s="1"/>
  <c r="J4353" i="7" s="1"/>
  <c r="H2926" i="7"/>
  <c r="I2926" i="7" s="1"/>
  <c r="J2926" i="7" s="1"/>
  <c r="F2926" i="7"/>
  <c r="F1082" i="7"/>
  <c r="H1082" i="7"/>
  <c r="I1082" i="7" s="1"/>
  <c r="J1082" i="7" s="1"/>
  <c r="H1726" i="7"/>
  <c r="I1726" i="7" s="1"/>
  <c r="J1726" i="7" s="1"/>
  <c r="F1726" i="7"/>
  <c r="F2292" i="7"/>
  <c r="H2292" i="7"/>
  <c r="I2292" i="7" s="1"/>
  <c r="J2292" i="7" s="1"/>
  <c r="F2764" i="7"/>
  <c r="H2764" i="7"/>
  <c r="I2764" i="7" s="1"/>
  <c r="J2764" i="7" s="1"/>
  <c r="F185" i="7"/>
  <c r="H185" i="7"/>
  <c r="I185" i="7" s="1"/>
  <c r="J185" i="7" s="1"/>
  <c r="H4309" i="7"/>
  <c r="I4309" i="7" s="1"/>
  <c r="J4309" i="7" s="1"/>
  <c r="F4309" i="7"/>
  <c r="F2515" i="7"/>
  <c r="H2515" i="7"/>
  <c r="I2515" i="7" s="1"/>
  <c r="J2515" i="7" s="1"/>
  <c r="F3996" i="7"/>
  <c r="H3996" i="7"/>
  <c r="I3996" i="7" s="1"/>
  <c r="J3996" i="7" s="1"/>
  <c r="F2359" i="7"/>
  <c r="H2359" i="7"/>
  <c r="I2359" i="7" s="1"/>
  <c r="J2359" i="7" s="1"/>
  <c r="F316" i="7"/>
  <c r="H316" i="7"/>
  <c r="I316" i="7" s="1"/>
  <c r="J316" i="7" s="1"/>
  <c r="H2354" i="7"/>
  <c r="I2354" i="7" s="1"/>
  <c r="J2354" i="7" s="1"/>
  <c r="F2354" i="7"/>
  <c r="H4890" i="7"/>
  <c r="I4890" i="7" s="1"/>
  <c r="J4890" i="7" s="1"/>
  <c r="F4890" i="7"/>
  <c r="F2131" i="7"/>
  <c r="H2131" i="7"/>
  <c r="I2131" i="7" s="1"/>
  <c r="J2131" i="7" s="1"/>
  <c r="F2236" i="7"/>
  <c r="H2236" i="7"/>
  <c r="I2236" i="7" s="1"/>
  <c r="J2236" i="7" s="1"/>
  <c r="F3953" i="7"/>
  <c r="H3953" i="7"/>
  <c r="I3953" i="7" s="1"/>
  <c r="J3953" i="7" s="1"/>
  <c r="H894" i="7"/>
  <c r="I894" i="7" s="1"/>
  <c r="J894" i="7" s="1"/>
  <c r="F894" i="7"/>
  <c r="F3903" i="7"/>
  <c r="H3903" i="7"/>
  <c r="I3903" i="7" s="1"/>
  <c r="J3903" i="7" s="1"/>
  <c r="F1169" i="7"/>
  <c r="H1169" i="7"/>
  <c r="I1169" i="7" s="1"/>
  <c r="J1169" i="7" s="1"/>
  <c r="F2986" i="7"/>
  <c r="H2986" i="7"/>
  <c r="I2986" i="7" s="1"/>
  <c r="J2986" i="7" s="1"/>
  <c r="F3353" i="7"/>
  <c r="H3353" i="7"/>
  <c r="I3353" i="7" s="1"/>
  <c r="J3353" i="7" s="1"/>
  <c r="H2628" i="7"/>
  <c r="I2628" i="7" s="1"/>
  <c r="J2628" i="7" s="1"/>
  <c r="F2628" i="7"/>
  <c r="F2782" i="7"/>
  <c r="H2782" i="7"/>
  <c r="I2782" i="7" s="1"/>
  <c r="J2782" i="7" s="1"/>
  <c r="F827" i="7"/>
  <c r="H827" i="7"/>
  <c r="I827" i="7" s="1"/>
  <c r="J827" i="7" s="1"/>
  <c r="F3253" i="7"/>
  <c r="H3253" i="7"/>
  <c r="I3253" i="7" s="1"/>
  <c r="J3253" i="7" s="1"/>
  <c r="H613" i="7"/>
  <c r="I613" i="7" s="1"/>
  <c r="J613" i="7" s="1"/>
  <c r="F613" i="7"/>
  <c r="H1020" i="7"/>
  <c r="I1020" i="7" s="1"/>
  <c r="J1020" i="7" s="1"/>
  <c r="F1020" i="7"/>
  <c r="H1145" i="7"/>
  <c r="I1145" i="7" s="1"/>
  <c r="J1145" i="7" s="1"/>
  <c r="F1145" i="7"/>
  <c r="F522" i="7"/>
  <c r="H522" i="7"/>
  <c r="I522" i="7" s="1"/>
  <c r="J522" i="7" s="1"/>
  <c r="H4261" i="7"/>
  <c r="I4261" i="7" s="1"/>
  <c r="J4261" i="7" s="1"/>
  <c r="F4261" i="7"/>
  <c r="H3186" i="7"/>
  <c r="I3186" i="7" s="1"/>
  <c r="J3186" i="7" s="1"/>
  <c r="F3186" i="7"/>
  <c r="F3749" i="7"/>
  <c r="H3749" i="7"/>
  <c r="I3749" i="7" s="1"/>
  <c r="J3749" i="7" s="1"/>
  <c r="F3402" i="7"/>
  <c r="H3402" i="7"/>
  <c r="I3402" i="7" s="1"/>
  <c r="J3402" i="7" s="1"/>
  <c r="F654" i="7"/>
  <c r="H654" i="7"/>
  <c r="I654" i="7" s="1"/>
  <c r="J654" i="7" s="1"/>
  <c r="H150" i="7"/>
  <c r="I150" i="7" s="1"/>
  <c r="J150" i="7" s="1"/>
  <c r="F150" i="7"/>
  <c r="H2178" i="7"/>
  <c r="I2178" i="7" s="1"/>
  <c r="J2178" i="7" s="1"/>
  <c r="F2178" i="7"/>
  <c r="F4388" i="7"/>
  <c r="H4388" i="7"/>
  <c r="I4388" i="7" s="1"/>
  <c r="J4388" i="7" s="1"/>
  <c r="F187" i="7"/>
  <c r="H187" i="7"/>
  <c r="I187" i="7" s="1"/>
  <c r="J187" i="7" s="1"/>
  <c r="F4508" i="7"/>
  <c r="H4508" i="7"/>
  <c r="I4508" i="7" s="1"/>
  <c r="J4508" i="7" s="1"/>
  <c r="F1144" i="7"/>
  <c r="H1144" i="7"/>
  <c r="I1144" i="7" s="1"/>
  <c r="J1144" i="7" s="1"/>
  <c r="F1150" i="7"/>
  <c r="H1150" i="7"/>
  <c r="I1150" i="7" s="1"/>
  <c r="J1150" i="7" s="1"/>
  <c r="F1072" i="7"/>
  <c r="H1072" i="7"/>
  <c r="I1072" i="7" s="1"/>
  <c r="J1072" i="7" s="1"/>
  <c r="H3013" i="7"/>
  <c r="I3013" i="7" s="1"/>
  <c r="J3013" i="7" s="1"/>
  <c r="F3013" i="7"/>
  <c r="F3116" i="7"/>
  <c r="H3116" i="7"/>
  <c r="I3116" i="7" s="1"/>
  <c r="J3116" i="7" s="1"/>
  <c r="F2713" i="7"/>
  <c r="H2713" i="7"/>
  <c r="I2713" i="7" s="1"/>
  <c r="J2713" i="7" s="1"/>
  <c r="H3822" i="7"/>
  <c r="I3822" i="7" s="1"/>
  <c r="J3822" i="7" s="1"/>
  <c r="F3822" i="7"/>
  <c r="H1021" i="7"/>
  <c r="I1021" i="7" s="1"/>
  <c r="J1021" i="7" s="1"/>
  <c r="F1021" i="7"/>
  <c r="H4977" i="7"/>
  <c r="I4977" i="7" s="1"/>
  <c r="J4977" i="7" s="1"/>
  <c r="F4977" i="7"/>
  <c r="H917" i="7"/>
  <c r="I917" i="7" s="1"/>
  <c r="J917" i="7" s="1"/>
  <c r="F917" i="7"/>
  <c r="F170" i="7"/>
  <c r="H170" i="7"/>
  <c r="I170" i="7" s="1"/>
  <c r="J170" i="7" s="1"/>
  <c r="F558" i="7"/>
  <c r="H558" i="7"/>
  <c r="I558" i="7" s="1"/>
  <c r="J558" i="7" s="1"/>
  <c r="H585" i="7"/>
  <c r="I585" i="7" s="1"/>
  <c r="J585" i="7" s="1"/>
  <c r="F585" i="7"/>
  <c r="F588" i="7"/>
  <c r="H588" i="7"/>
  <c r="I588" i="7" s="1"/>
  <c r="J588" i="7" s="1"/>
  <c r="F2091" i="7"/>
  <c r="H2091" i="7"/>
  <c r="I2091" i="7" s="1"/>
  <c r="J2091" i="7" s="1"/>
  <c r="F1841" i="7"/>
  <c r="H1841" i="7"/>
  <c r="I1841" i="7" s="1"/>
  <c r="J1841" i="7" s="1"/>
  <c r="F3004" i="7"/>
  <c r="H3004" i="7"/>
  <c r="I3004" i="7" s="1"/>
  <c r="J3004" i="7" s="1"/>
  <c r="F2711" i="7"/>
  <c r="H2711" i="7"/>
  <c r="I2711" i="7" s="1"/>
  <c r="J2711" i="7" s="1"/>
  <c r="H3520" i="7"/>
  <c r="I3520" i="7" s="1"/>
  <c r="J3520" i="7" s="1"/>
  <c r="F3520" i="7"/>
  <c r="H312" i="7"/>
  <c r="I312" i="7" s="1"/>
  <c r="J312" i="7" s="1"/>
  <c r="F312" i="7"/>
  <c r="H2786" i="7"/>
  <c r="I2786" i="7" s="1"/>
  <c r="J2786" i="7" s="1"/>
  <c r="F2786" i="7"/>
  <c r="H2520" i="7"/>
  <c r="I2520" i="7" s="1"/>
  <c r="J2520" i="7" s="1"/>
  <c r="F2520" i="7"/>
  <c r="F555" i="7"/>
  <c r="H555" i="7"/>
  <c r="I555" i="7" s="1"/>
  <c r="J555" i="7" s="1"/>
  <c r="H3248" i="7"/>
  <c r="I3248" i="7" s="1"/>
  <c r="J3248" i="7" s="1"/>
  <c r="F3248" i="7"/>
  <c r="H1923" i="7"/>
  <c r="I1923" i="7" s="1"/>
  <c r="J1923" i="7" s="1"/>
  <c r="F1923" i="7"/>
  <c r="H1281" i="7"/>
  <c r="I1281" i="7" s="1"/>
  <c r="J1281" i="7" s="1"/>
  <c r="F1281" i="7"/>
  <c r="F4605" i="7"/>
  <c r="H4605" i="7"/>
  <c r="I4605" i="7" s="1"/>
  <c r="J4605" i="7" s="1"/>
  <c r="H515" i="7"/>
  <c r="I515" i="7" s="1"/>
  <c r="J515" i="7" s="1"/>
  <c r="F515" i="7"/>
  <c r="F455" i="7"/>
  <c r="H455" i="7"/>
  <c r="I455" i="7" s="1"/>
  <c r="J455" i="7" s="1"/>
  <c r="H4661" i="7"/>
  <c r="I4661" i="7" s="1"/>
  <c r="J4661" i="7" s="1"/>
  <c r="F4661" i="7"/>
  <c r="F1084" i="7"/>
  <c r="H1084" i="7"/>
  <c r="I1084" i="7" s="1"/>
  <c r="J1084" i="7" s="1"/>
  <c r="F105" i="7"/>
  <c r="H105" i="7"/>
  <c r="I105" i="7" s="1"/>
  <c r="J105" i="7" s="1"/>
  <c r="F2084" i="7"/>
  <c r="H2084" i="7"/>
  <c r="I2084" i="7" s="1"/>
  <c r="J2084" i="7" s="1"/>
  <c r="F394" i="7"/>
  <c r="H394" i="7"/>
  <c r="I394" i="7" s="1"/>
  <c r="J394" i="7" s="1"/>
  <c r="H4288" i="7"/>
  <c r="I4288" i="7" s="1"/>
  <c r="J4288" i="7" s="1"/>
  <c r="F4288" i="7"/>
  <c r="F3332" i="7"/>
  <c r="H3332" i="7"/>
  <c r="I3332" i="7" s="1"/>
  <c r="J3332" i="7" s="1"/>
  <c r="F4708" i="7"/>
  <c r="H4708" i="7"/>
  <c r="I4708" i="7" s="1"/>
  <c r="J4708" i="7" s="1"/>
  <c r="F1148" i="7"/>
  <c r="H1148" i="7"/>
  <c r="I1148" i="7" s="1"/>
  <c r="J1148" i="7" s="1"/>
  <c r="F1220" i="7"/>
  <c r="H1220" i="7"/>
  <c r="I1220" i="7" s="1"/>
  <c r="J1220" i="7" s="1"/>
  <c r="F3641" i="7"/>
  <c r="H3641" i="7"/>
  <c r="I3641" i="7" s="1"/>
  <c r="J3641" i="7" s="1"/>
  <c r="H1795" i="7"/>
  <c r="I1795" i="7" s="1"/>
  <c r="J1795" i="7" s="1"/>
  <c r="F1795" i="7"/>
  <c r="F4776" i="7"/>
  <c r="H4776" i="7"/>
  <c r="I4776" i="7" s="1"/>
  <c r="J4776" i="7" s="1"/>
  <c r="F4887" i="7"/>
  <c r="H4887" i="7"/>
  <c r="I4887" i="7" s="1"/>
  <c r="J4887" i="7" s="1"/>
  <c r="F4833" i="7"/>
  <c r="H4833" i="7"/>
  <c r="I4833" i="7" s="1"/>
  <c r="J4833" i="7" s="1"/>
  <c r="H4806" i="7"/>
  <c r="I4806" i="7" s="1"/>
  <c r="J4806" i="7" s="1"/>
  <c r="F4806" i="7"/>
  <c r="F1607" i="7"/>
  <c r="H1607" i="7"/>
  <c r="I1607" i="7" s="1"/>
  <c r="J1607" i="7" s="1"/>
  <c r="H144" i="7"/>
  <c r="I144" i="7" s="1"/>
  <c r="J144" i="7" s="1"/>
  <c r="F144" i="7"/>
  <c r="F3853" i="7"/>
  <c r="H3853" i="7"/>
  <c r="I3853" i="7" s="1"/>
  <c r="J3853" i="7" s="1"/>
  <c r="H4984" i="7"/>
  <c r="I4984" i="7" s="1"/>
  <c r="J4984" i="7" s="1"/>
  <c r="F4984" i="7"/>
  <c r="H919" i="7"/>
  <c r="I919" i="7" s="1"/>
  <c r="J919" i="7" s="1"/>
  <c r="F919" i="7"/>
  <c r="F4579" i="7"/>
  <c r="H4579" i="7"/>
  <c r="I4579" i="7" s="1"/>
  <c r="J4579" i="7" s="1"/>
  <c r="H2324" i="7"/>
  <c r="I2324" i="7" s="1"/>
  <c r="J2324" i="7" s="1"/>
  <c r="F2324" i="7"/>
  <c r="H1339" i="7"/>
  <c r="I1339" i="7" s="1"/>
  <c r="J1339" i="7" s="1"/>
  <c r="F1339" i="7"/>
  <c r="H4800" i="7"/>
  <c r="I4800" i="7" s="1"/>
  <c r="J4800" i="7" s="1"/>
  <c r="F4800" i="7"/>
  <c r="F3653" i="7"/>
  <c r="H3653" i="7"/>
  <c r="I3653" i="7" s="1"/>
  <c r="J3653" i="7" s="1"/>
  <c r="H4744" i="7"/>
  <c r="I4744" i="7" s="1"/>
  <c r="J4744" i="7" s="1"/>
  <c r="F4744" i="7"/>
  <c r="H1493" i="7"/>
  <c r="I1493" i="7" s="1"/>
  <c r="J1493" i="7" s="1"/>
  <c r="F1493" i="7"/>
  <c r="H867" i="7"/>
  <c r="I867" i="7" s="1"/>
  <c r="J867" i="7" s="1"/>
  <c r="F867" i="7"/>
  <c r="H2391" i="7"/>
  <c r="I2391" i="7" s="1"/>
  <c r="J2391" i="7" s="1"/>
  <c r="F2391" i="7"/>
  <c r="F801" i="7"/>
  <c r="H801" i="7"/>
  <c r="I801" i="7" s="1"/>
  <c r="J801" i="7" s="1"/>
  <c r="H3103" i="7"/>
  <c r="I3103" i="7" s="1"/>
  <c r="J3103" i="7" s="1"/>
  <c r="F3103" i="7"/>
  <c r="H3957" i="7"/>
  <c r="I3957" i="7" s="1"/>
  <c r="J3957" i="7" s="1"/>
  <c r="F3957" i="7"/>
  <c r="H3035" i="7"/>
  <c r="I3035" i="7" s="1"/>
  <c r="J3035" i="7" s="1"/>
  <c r="F3035" i="7"/>
  <c r="H3255" i="7"/>
  <c r="I3255" i="7" s="1"/>
  <c r="J3255" i="7" s="1"/>
  <c r="F3255" i="7"/>
  <c r="F3929" i="7"/>
  <c r="H3929" i="7"/>
  <c r="I3929" i="7" s="1"/>
  <c r="J3929" i="7" s="1"/>
  <c r="F1262" i="7"/>
  <c r="H1262" i="7"/>
  <c r="I1262" i="7" s="1"/>
  <c r="J1262" i="7" s="1"/>
  <c r="F1935" i="7"/>
  <c r="H1935" i="7"/>
  <c r="I1935" i="7" s="1"/>
  <c r="J1935" i="7" s="1"/>
  <c r="F3783" i="7"/>
  <c r="H3783" i="7"/>
  <c r="I3783" i="7" s="1"/>
  <c r="J3783" i="7" s="1"/>
  <c r="F1385" i="7"/>
  <c r="H1385" i="7"/>
  <c r="I1385" i="7" s="1"/>
  <c r="J1385" i="7" s="1"/>
  <c r="F1017" i="7"/>
  <c r="H1017" i="7"/>
  <c r="I1017" i="7" s="1"/>
  <c r="J1017" i="7" s="1"/>
  <c r="F986" i="7"/>
  <c r="H986" i="7"/>
  <c r="I986" i="7" s="1"/>
  <c r="J986" i="7" s="1"/>
  <c r="H921" i="7"/>
  <c r="I921" i="7" s="1"/>
  <c r="J921" i="7" s="1"/>
  <c r="F921" i="7"/>
  <c r="F1690" i="7"/>
  <c r="H1690" i="7"/>
  <c r="I1690" i="7" s="1"/>
  <c r="J1690" i="7" s="1"/>
  <c r="F2509" i="7"/>
  <c r="H2509" i="7"/>
  <c r="I2509" i="7" s="1"/>
  <c r="J2509" i="7" s="1"/>
  <c r="F937" i="7"/>
  <c r="H937" i="7"/>
  <c r="I937" i="7" s="1"/>
  <c r="J937" i="7" s="1"/>
  <c r="F3437" i="7"/>
  <c r="H3437" i="7"/>
  <c r="I3437" i="7" s="1"/>
  <c r="J3437" i="7" s="1"/>
  <c r="F2043" i="7"/>
  <c r="H2043" i="7"/>
  <c r="I2043" i="7" s="1"/>
  <c r="J2043" i="7" s="1"/>
  <c r="F2459" i="7"/>
  <c r="H2459" i="7"/>
  <c r="I2459" i="7" s="1"/>
  <c r="J2459" i="7" s="1"/>
  <c r="F4843" i="7"/>
  <c r="H4843" i="7"/>
  <c r="I4843" i="7" s="1"/>
  <c r="J4843" i="7" s="1"/>
  <c r="F1776" i="7"/>
  <c r="H1776" i="7"/>
  <c r="I1776" i="7" s="1"/>
  <c r="J1776" i="7" s="1"/>
  <c r="H4230" i="7"/>
  <c r="I4230" i="7" s="1"/>
  <c r="J4230" i="7" s="1"/>
  <c r="F4230" i="7"/>
  <c r="H2659" i="7"/>
  <c r="I2659" i="7" s="1"/>
  <c r="J2659" i="7" s="1"/>
  <c r="F2659" i="7"/>
  <c r="H3284" i="7"/>
  <c r="I3284" i="7" s="1"/>
  <c r="J3284" i="7" s="1"/>
  <c r="F3284" i="7"/>
  <c r="F3785" i="7"/>
  <c r="H3785" i="7"/>
  <c r="I3785" i="7" s="1"/>
  <c r="J3785" i="7" s="1"/>
  <c r="F2561" i="7"/>
  <c r="H2561" i="7"/>
  <c r="I2561" i="7" s="1"/>
  <c r="J2561" i="7" s="1"/>
  <c r="F1268" i="7"/>
  <c r="H1268" i="7"/>
  <c r="I1268" i="7" s="1"/>
  <c r="J1268" i="7" s="1"/>
  <c r="H578" i="7"/>
  <c r="I578" i="7" s="1"/>
  <c r="J578" i="7" s="1"/>
  <c r="F578" i="7"/>
  <c r="H1382" i="7"/>
  <c r="I1382" i="7" s="1"/>
  <c r="J1382" i="7" s="1"/>
  <c r="F1382" i="7"/>
  <c r="H346" i="7"/>
  <c r="I346" i="7" s="1"/>
  <c r="J346" i="7" s="1"/>
  <c r="F346" i="7"/>
  <c r="H2491" i="7"/>
  <c r="I2491" i="7" s="1"/>
  <c r="J2491" i="7" s="1"/>
  <c r="F2491" i="7"/>
  <c r="F2320" i="7"/>
  <c r="H2320" i="7"/>
  <c r="I2320" i="7" s="1"/>
  <c r="J2320" i="7" s="1"/>
  <c r="F1175" i="7"/>
  <c r="H1175" i="7"/>
  <c r="I1175" i="7" s="1"/>
  <c r="J1175" i="7" s="1"/>
  <c r="F2253" i="7"/>
  <c r="H2253" i="7"/>
  <c r="I2253" i="7" s="1"/>
  <c r="J2253" i="7" s="1"/>
  <c r="F5091" i="7"/>
  <c r="H5091" i="7"/>
  <c r="I5091" i="7" s="1"/>
  <c r="J5091" i="7" s="1"/>
  <c r="H1595" i="7"/>
  <c r="I1595" i="7" s="1"/>
  <c r="J1595" i="7" s="1"/>
  <c r="F1595" i="7"/>
  <c r="H324" i="7"/>
  <c r="I324" i="7" s="1"/>
  <c r="J324" i="7" s="1"/>
  <c r="F324" i="7"/>
  <c r="F4419" i="7"/>
  <c r="H4419" i="7"/>
  <c r="I4419" i="7" s="1"/>
  <c r="J4419" i="7" s="1"/>
  <c r="F2717" i="7"/>
  <c r="H2717" i="7"/>
  <c r="I2717" i="7" s="1"/>
  <c r="J2717" i="7" s="1"/>
  <c r="H993" i="7"/>
  <c r="I993" i="7" s="1"/>
  <c r="J993" i="7" s="1"/>
  <c r="F993" i="7"/>
  <c r="F5087" i="7"/>
  <c r="H5087" i="7"/>
  <c r="I5087" i="7" s="1"/>
  <c r="J5087" i="7" s="1"/>
  <c r="F5046" i="7"/>
  <c r="H5046" i="7"/>
  <c r="I5046" i="7" s="1"/>
  <c r="J5046" i="7" s="1"/>
  <c r="H3264" i="7"/>
  <c r="I3264" i="7" s="1"/>
  <c r="J3264" i="7" s="1"/>
  <c r="F3264" i="7"/>
  <c r="H1747" i="7"/>
  <c r="I1747" i="7" s="1"/>
  <c r="J1747" i="7" s="1"/>
  <c r="F1747" i="7"/>
  <c r="H4227" i="7"/>
  <c r="I4227" i="7" s="1"/>
  <c r="J4227" i="7" s="1"/>
  <c r="F4227" i="7"/>
  <c r="H2807" i="7"/>
  <c r="I2807" i="7" s="1"/>
  <c r="J2807" i="7" s="1"/>
  <c r="F2807" i="7"/>
  <c r="F3629" i="7"/>
  <c r="H3629" i="7"/>
  <c r="I3629" i="7" s="1"/>
  <c r="J3629" i="7" s="1"/>
  <c r="F1765" i="7"/>
  <c r="H1765" i="7"/>
  <c r="I1765" i="7" s="1"/>
  <c r="J1765" i="7" s="1"/>
  <c r="H3003" i="7"/>
  <c r="I3003" i="7" s="1"/>
  <c r="J3003" i="7" s="1"/>
  <c r="F3003" i="7"/>
  <c r="H1844" i="7"/>
  <c r="I1844" i="7" s="1"/>
  <c r="J1844" i="7" s="1"/>
  <c r="F1844" i="7"/>
  <c r="F3660" i="7"/>
  <c r="H3660" i="7"/>
  <c r="I3660" i="7" s="1"/>
  <c r="J3660" i="7" s="1"/>
  <c r="F1813" i="7"/>
  <c r="H1813" i="7"/>
  <c r="I1813" i="7" s="1"/>
  <c r="J1813" i="7" s="1"/>
  <c r="H51" i="7"/>
  <c r="I51" i="7" s="1"/>
  <c r="J51" i="7" s="1"/>
  <c r="F51" i="7"/>
  <c r="H2423" i="7"/>
  <c r="I2423" i="7" s="1"/>
  <c r="J2423" i="7" s="1"/>
  <c r="F2423" i="7"/>
  <c r="H298" i="7"/>
  <c r="I298" i="7" s="1"/>
  <c r="J298" i="7" s="1"/>
  <c r="F298" i="7"/>
  <c r="H4606" i="7"/>
  <c r="I4606" i="7" s="1"/>
  <c r="J4606" i="7" s="1"/>
  <c r="F4606" i="7"/>
  <c r="H3827" i="7"/>
  <c r="I3827" i="7" s="1"/>
  <c r="J3827" i="7" s="1"/>
  <c r="F3827" i="7"/>
  <c r="F5003" i="7"/>
  <c r="H5003" i="7"/>
  <c r="I5003" i="7" s="1"/>
  <c r="J5003" i="7" s="1"/>
  <c r="F1774" i="7"/>
  <c r="H1774" i="7"/>
  <c r="I1774" i="7" s="1"/>
  <c r="J1774" i="7" s="1"/>
  <c r="F855" i="7"/>
  <c r="H855" i="7"/>
  <c r="I855" i="7" s="1"/>
  <c r="J855" i="7" s="1"/>
  <c r="F2269" i="7"/>
  <c r="H2269" i="7"/>
  <c r="I2269" i="7" s="1"/>
  <c r="J2269" i="7" s="1"/>
  <c r="H789" i="7"/>
  <c r="I789" i="7" s="1"/>
  <c r="J789" i="7" s="1"/>
  <c r="F789" i="7"/>
  <c r="F3133" i="7"/>
  <c r="H3133" i="7"/>
  <c r="I3133" i="7" s="1"/>
  <c r="J3133" i="7" s="1"/>
  <c r="F4245" i="7"/>
  <c r="H4245" i="7"/>
  <c r="I4245" i="7" s="1"/>
  <c r="J4245" i="7" s="1"/>
  <c r="F388" i="7"/>
  <c r="H388" i="7"/>
  <c r="I388" i="7" s="1"/>
  <c r="J388" i="7" s="1"/>
  <c r="F3287" i="7"/>
  <c r="H3287" i="7"/>
  <c r="I3287" i="7" s="1"/>
  <c r="J3287" i="7" s="1"/>
  <c r="F207" i="7"/>
  <c r="H207" i="7"/>
  <c r="I207" i="7" s="1"/>
  <c r="J207" i="7" s="1"/>
  <c r="F1180" i="7"/>
  <c r="H1180" i="7"/>
  <c r="I1180" i="7" s="1"/>
  <c r="J1180" i="7" s="1"/>
  <c r="H2265" i="7"/>
  <c r="I2265" i="7" s="1"/>
  <c r="J2265" i="7" s="1"/>
  <c r="F2265" i="7"/>
  <c r="F2446" i="7"/>
  <c r="H2446" i="7"/>
  <c r="I2446" i="7" s="1"/>
  <c r="J2446" i="7" s="1"/>
  <c r="K2446" i="7" s="1"/>
  <c r="F3840" i="7"/>
  <c r="H3840" i="7"/>
  <c r="I3840" i="7" s="1"/>
  <c r="J3840" i="7" s="1"/>
  <c r="F4619" i="7"/>
  <c r="H4619" i="7"/>
  <c r="I4619" i="7" s="1"/>
  <c r="J4619" i="7" s="1"/>
  <c r="F2812" i="7"/>
  <c r="H2812" i="7"/>
  <c r="I2812" i="7" s="1"/>
  <c r="J2812" i="7" s="1"/>
  <c r="H2460" i="7"/>
  <c r="I2460" i="7" s="1"/>
  <c r="J2460" i="7" s="1"/>
  <c r="F2460" i="7"/>
  <c r="H1482" i="7"/>
  <c r="I1482" i="7" s="1"/>
  <c r="J1482" i="7" s="1"/>
  <c r="F1482" i="7"/>
  <c r="F14" i="7"/>
  <c r="H14" i="7"/>
  <c r="I14" i="7" s="1"/>
  <c r="J14" i="7" s="1"/>
  <c r="H4667" i="7"/>
  <c r="I4667" i="7" s="1"/>
  <c r="J4667" i="7" s="1"/>
  <c r="F4667" i="7"/>
  <c r="H2121" i="7"/>
  <c r="I2121" i="7" s="1"/>
  <c r="J2121" i="7" s="1"/>
  <c r="F2121" i="7"/>
  <c r="F2548" i="7"/>
  <c r="H2548" i="7"/>
  <c r="I2548" i="7" s="1"/>
  <c r="J2548" i="7" s="1"/>
  <c r="F1497" i="7"/>
  <c r="H1497" i="7"/>
  <c r="I1497" i="7" s="1"/>
  <c r="J1497" i="7" s="1"/>
  <c r="F2724" i="7"/>
  <c r="H2724" i="7"/>
  <c r="I2724" i="7" s="1"/>
  <c r="J2724" i="7" s="1"/>
  <c r="H736" i="7"/>
  <c r="I736" i="7" s="1"/>
  <c r="J736" i="7" s="1"/>
  <c r="F736" i="7"/>
  <c r="F4511" i="7"/>
  <c r="H4511" i="7"/>
  <c r="I4511" i="7" s="1"/>
  <c r="J4511" i="7" s="1"/>
  <c r="F4462" i="7"/>
  <c r="H4462" i="7"/>
  <c r="I4462" i="7" s="1"/>
  <c r="J4462" i="7" s="1"/>
  <c r="H905" i="7"/>
  <c r="I905" i="7" s="1"/>
  <c r="J905" i="7" s="1"/>
  <c r="F905" i="7"/>
  <c r="F1139" i="7"/>
  <c r="H1139" i="7"/>
  <c r="I1139" i="7" s="1"/>
  <c r="J1139" i="7" s="1"/>
  <c r="H1892" i="7"/>
  <c r="I1892" i="7" s="1"/>
  <c r="J1892" i="7" s="1"/>
  <c r="F1892" i="7"/>
  <c r="F3259" i="7"/>
  <c r="H3259" i="7"/>
  <c r="I3259" i="7" s="1"/>
  <c r="J3259" i="7" s="1"/>
  <c r="F4006" i="7"/>
  <c r="H4006" i="7"/>
  <c r="I4006" i="7" s="1"/>
  <c r="J4006" i="7" s="1"/>
  <c r="F2892" i="7"/>
  <c r="H2892" i="7"/>
  <c r="I2892" i="7" s="1"/>
  <c r="J2892" i="7" s="1"/>
  <c r="H3136" i="7"/>
  <c r="I3136" i="7" s="1"/>
  <c r="J3136" i="7" s="1"/>
  <c r="F3136" i="7"/>
  <c r="H2480" i="7"/>
  <c r="I2480" i="7" s="1"/>
  <c r="J2480" i="7" s="1"/>
  <c r="F2480" i="7"/>
  <c r="F3549" i="7"/>
  <c r="H3549" i="7"/>
  <c r="I3549" i="7" s="1"/>
  <c r="J3549" i="7" s="1"/>
  <c r="H1847" i="7"/>
  <c r="I1847" i="7" s="1"/>
  <c r="J1847" i="7" s="1"/>
  <c r="F1847" i="7"/>
  <c r="H3811" i="7"/>
  <c r="I3811" i="7" s="1"/>
  <c r="J3811" i="7" s="1"/>
  <c r="F3811" i="7"/>
  <c r="F4962" i="7"/>
  <c r="H4962" i="7"/>
  <c r="I4962" i="7" s="1"/>
  <c r="J4962" i="7" s="1"/>
  <c r="F2383" i="7"/>
  <c r="H2383" i="7"/>
  <c r="I2383" i="7" s="1"/>
  <c r="J2383" i="7" s="1"/>
  <c r="F2617" i="7"/>
  <c r="H2617" i="7"/>
  <c r="I2617" i="7" s="1"/>
  <c r="J2617" i="7" s="1"/>
  <c r="H3067" i="7"/>
  <c r="I3067" i="7" s="1"/>
  <c r="J3067" i="7" s="1"/>
  <c r="F3067" i="7"/>
  <c r="H3722" i="7"/>
  <c r="I3722" i="7" s="1"/>
  <c r="J3722" i="7" s="1"/>
  <c r="F3722" i="7"/>
  <c r="F1909" i="7"/>
  <c r="H1909" i="7"/>
  <c r="I1909" i="7" s="1"/>
  <c r="J1909" i="7" s="1"/>
  <c r="H1744" i="7"/>
  <c r="I1744" i="7" s="1"/>
  <c r="J1744" i="7" s="1"/>
  <c r="F1744" i="7"/>
  <c r="H370" i="7"/>
  <c r="I370" i="7" s="1"/>
  <c r="J370" i="7" s="1"/>
  <c r="F370" i="7"/>
  <c r="F1819" i="7"/>
  <c r="H1819" i="7"/>
  <c r="I1819" i="7" s="1"/>
  <c r="J1819" i="7" s="1"/>
  <c r="F679" i="7"/>
  <c r="H679" i="7"/>
  <c r="I679" i="7" s="1"/>
  <c r="J679" i="7" s="1"/>
  <c r="F3878" i="7"/>
  <c r="H3878" i="7"/>
  <c r="I3878" i="7" s="1"/>
  <c r="J3878" i="7" s="1"/>
  <c r="F2594" i="7"/>
  <c r="H2594" i="7"/>
  <c r="I2594" i="7" s="1"/>
  <c r="J2594" i="7" s="1"/>
  <c r="F1387" i="7"/>
  <c r="H1387" i="7"/>
  <c r="I1387" i="7" s="1"/>
  <c r="J1387" i="7" s="1"/>
  <c r="H1233" i="7"/>
  <c r="I1233" i="7" s="1"/>
  <c r="J1233" i="7" s="1"/>
  <c r="F1233" i="7"/>
  <c r="F2450" i="7"/>
  <c r="H2450" i="7"/>
  <c r="I2450" i="7" s="1"/>
  <c r="J2450" i="7" s="1"/>
  <c r="H1041" i="7"/>
  <c r="I1041" i="7" s="1"/>
  <c r="J1041" i="7" s="1"/>
  <c r="F1041" i="7"/>
  <c r="H1650" i="7"/>
  <c r="I1650" i="7" s="1"/>
  <c r="J1650" i="7" s="1"/>
  <c r="F1650" i="7"/>
  <c r="F3403" i="7"/>
  <c r="H3403" i="7"/>
  <c r="I3403" i="7" s="1"/>
  <c r="J3403" i="7" s="1"/>
  <c r="H4458" i="7"/>
  <c r="I4458" i="7" s="1"/>
  <c r="J4458" i="7" s="1"/>
  <c r="F4458" i="7"/>
  <c r="F4505" i="7"/>
  <c r="H4505" i="7"/>
  <c r="I4505" i="7" s="1"/>
  <c r="J4505" i="7" s="1"/>
  <c r="H680" i="7"/>
  <c r="I680" i="7" s="1"/>
  <c r="J680" i="7" s="1"/>
  <c r="F680" i="7"/>
  <c r="F3898" i="7"/>
  <c r="H3898" i="7"/>
  <c r="I3898" i="7" s="1"/>
  <c r="J3898" i="7" s="1"/>
  <c r="F804" i="7"/>
  <c r="H804" i="7"/>
  <c r="I804" i="7" s="1"/>
  <c r="J804" i="7" s="1"/>
  <c r="F2030" i="7"/>
  <c r="H2030" i="7"/>
  <c r="I2030" i="7" s="1"/>
  <c r="J2030" i="7" s="1"/>
  <c r="H3115" i="7"/>
  <c r="I3115" i="7" s="1"/>
  <c r="J3115" i="7" s="1"/>
  <c r="F3115" i="7"/>
  <c r="H3426" i="7"/>
  <c r="I3426" i="7" s="1"/>
  <c r="J3426" i="7" s="1"/>
  <c r="F3426" i="7"/>
  <c r="F296" i="7"/>
  <c r="H296" i="7"/>
  <c r="I296" i="7" s="1"/>
  <c r="J296" i="7" s="1"/>
  <c r="H1005" i="7"/>
  <c r="I1005" i="7" s="1"/>
  <c r="J1005" i="7" s="1"/>
  <c r="F1005" i="7"/>
  <c r="F295" i="7"/>
  <c r="H295" i="7"/>
  <c r="I295" i="7" s="1"/>
  <c r="J295" i="7" s="1"/>
  <c r="F1462" i="7"/>
  <c r="H1462" i="7"/>
  <c r="I1462" i="7" s="1"/>
  <c r="J1462" i="7" s="1"/>
  <c r="H111" i="7"/>
  <c r="I111" i="7" s="1"/>
  <c r="J111" i="7" s="1"/>
  <c r="F111" i="7"/>
  <c r="F397" i="7"/>
  <c r="H397" i="7"/>
  <c r="I397" i="7" s="1"/>
  <c r="J397" i="7" s="1"/>
  <c r="F3023" i="7"/>
  <c r="H3023" i="7"/>
  <c r="I3023" i="7" s="1"/>
  <c r="J3023" i="7" s="1"/>
  <c r="F3459" i="7"/>
  <c r="H3459" i="7"/>
  <c r="I3459" i="7" s="1"/>
  <c r="J3459" i="7" s="1"/>
  <c r="F2142" i="7"/>
  <c r="H2142" i="7"/>
  <c r="I2142" i="7" s="1"/>
  <c r="J2142" i="7" s="1"/>
  <c r="H2013" i="7"/>
  <c r="I2013" i="7" s="1"/>
  <c r="J2013" i="7" s="1"/>
  <c r="F2013" i="7"/>
  <c r="H856" i="7"/>
  <c r="I856" i="7" s="1"/>
  <c r="J856" i="7" s="1"/>
  <c r="F856" i="7"/>
  <c r="H1227" i="7"/>
  <c r="I1227" i="7" s="1"/>
  <c r="J1227" i="7" s="1"/>
  <c r="F1227" i="7"/>
  <c r="F2389" i="7"/>
  <c r="H2389" i="7"/>
  <c r="I2389" i="7" s="1"/>
  <c r="J2389" i="7" s="1"/>
  <c r="F1933" i="7"/>
  <c r="H1933" i="7"/>
  <c r="I1933" i="7" s="1"/>
  <c r="J1933" i="7" s="1"/>
  <c r="F1898" i="7"/>
  <c r="H1898" i="7"/>
  <c r="I1898" i="7" s="1"/>
  <c r="J1898" i="7" s="1"/>
  <c r="F4913" i="7"/>
  <c r="H4913" i="7"/>
  <c r="I4913" i="7" s="1"/>
  <c r="J4913" i="7" s="1"/>
  <c r="H4179" i="7"/>
  <c r="I4179" i="7" s="1"/>
  <c r="J4179" i="7" s="1"/>
  <c r="F4179" i="7"/>
  <c r="H2344" i="7"/>
  <c r="I2344" i="7" s="1"/>
  <c r="J2344" i="7" s="1"/>
  <c r="F2344" i="7"/>
  <c r="F147" i="7"/>
  <c r="H147" i="7"/>
  <c r="I147" i="7" s="1"/>
  <c r="J147" i="7" s="1"/>
  <c r="F2467" i="7"/>
  <c r="H2467" i="7"/>
  <c r="I2467" i="7" s="1"/>
  <c r="J2467" i="7" s="1"/>
  <c r="F1177" i="7"/>
  <c r="H1177" i="7"/>
  <c r="I1177" i="7" s="1"/>
  <c r="J1177" i="7" s="1"/>
  <c r="F2051" i="7"/>
  <c r="H2051" i="7"/>
  <c r="I2051" i="7" s="1"/>
  <c r="J2051" i="7" s="1"/>
  <c r="F663" i="7"/>
  <c r="H663" i="7"/>
  <c r="I663" i="7" s="1"/>
  <c r="J663" i="7" s="1"/>
  <c r="F127" i="7"/>
  <c r="H127" i="7"/>
  <c r="I127" i="7" s="1"/>
  <c r="J127" i="7" s="1"/>
  <c r="H1984" i="7"/>
  <c r="I1984" i="7" s="1"/>
  <c r="J1984" i="7" s="1"/>
  <c r="F1984" i="7"/>
  <c r="F4697" i="7"/>
  <c r="H4697" i="7"/>
  <c r="I4697" i="7" s="1"/>
  <c r="J4697" i="7" s="1"/>
  <c r="F1796" i="7"/>
  <c r="H1796" i="7"/>
  <c r="I1796" i="7" s="1"/>
  <c r="J1796" i="7" s="1"/>
  <c r="F2957" i="7"/>
  <c r="H2957" i="7"/>
  <c r="I2957" i="7" s="1"/>
  <c r="J2957" i="7" s="1"/>
  <c r="F3975" i="7"/>
  <c r="H3975" i="7"/>
  <c r="I3975" i="7" s="1"/>
  <c r="J3975" i="7" s="1"/>
  <c r="F2607" i="7"/>
  <c r="H2607" i="7"/>
  <c r="I2607" i="7" s="1"/>
  <c r="J2607" i="7" s="1"/>
  <c r="F2821" i="7"/>
  <c r="H2821" i="7"/>
  <c r="I2821" i="7" s="1"/>
  <c r="J2821" i="7" s="1"/>
  <c r="F617" i="7"/>
  <c r="H617" i="7"/>
  <c r="I617" i="7" s="1"/>
  <c r="J617" i="7" s="1"/>
  <c r="H3178" i="7"/>
  <c r="I3178" i="7" s="1"/>
  <c r="J3178" i="7" s="1"/>
  <c r="F3178" i="7"/>
  <c r="F4262" i="7"/>
  <c r="H4262" i="7"/>
  <c r="I4262" i="7" s="1"/>
  <c r="J4262" i="7" s="1"/>
  <c r="F395" i="7"/>
  <c r="H395" i="7"/>
  <c r="I395" i="7" s="1"/>
  <c r="J395" i="7" s="1"/>
  <c r="F2346" i="7"/>
  <c r="H2346" i="7"/>
  <c r="I2346" i="7" s="1"/>
  <c r="J2346" i="7" s="1"/>
  <c r="F2114" i="7"/>
  <c r="H2114" i="7"/>
  <c r="I2114" i="7" s="1"/>
  <c r="J2114" i="7" s="1"/>
  <c r="F55" i="7"/>
  <c r="H55" i="7"/>
  <c r="I55" i="7" s="1"/>
  <c r="J55" i="7" s="1"/>
  <c r="H5" i="7"/>
  <c r="I5" i="7" s="1"/>
  <c r="J5" i="7" s="1"/>
  <c r="F5" i="7"/>
  <c r="F1968" i="7"/>
  <c r="H1968" i="7"/>
  <c r="I1968" i="7" s="1"/>
  <c r="J1968" i="7" s="1"/>
  <c r="F2434" i="7"/>
  <c r="H2434" i="7"/>
  <c r="I2434" i="7" s="1"/>
  <c r="J2434" i="7" s="1"/>
  <c r="H854" i="7"/>
  <c r="I854" i="7" s="1"/>
  <c r="J854" i="7" s="1"/>
  <c r="F854" i="7"/>
  <c r="H2169" i="7"/>
  <c r="I2169" i="7" s="1"/>
  <c r="J2169" i="7" s="1"/>
  <c r="F2169" i="7"/>
  <c r="H2663" i="7"/>
  <c r="I2663" i="7" s="1"/>
  <c r="J2663" i="7" s="1"/>
  <c r="F2663" i="7"/>
  <c r="H1803" i="7"/>
  <c r="I1803" i="7" s="1"/>
  <c r="J1803" i="7" s="1"/>
  <c r="F1803" i="7"/>
  <c r="F577" i="7"/>
  <c r="H577" i="7"/>
  <c r="I577" i="7" s="1"/>
  <c r="J577" i="7" s="1"/>
  <c r="H4422" i="7"/>
  <c r="I4422" i="7" s="1"/>
  <c r="J4422" i="7" s="1"/>
  <c r="F4422" i="7"/>
  <c r="F1441" i="7"/>
  <c r="H1441" i="7"/>
  <c r="I1441" i="7" s="1"/>
  <c r="J1441" i="7" s="1"/>
  <c r="H3493" i="7"/>
  <c r="I3493" i="7" s="1"/>
  <c r="J3493" i="7" s="1"/>
  <c r="F3493" i="7"/>
  <c r="H769" i="7"/>
  <c r="I769" i="7" s="1"/>
  <c r="J769" i="7" s="1"/>
  <c r="F769" i="7"/>
  <c r="F50" i="7"/>
  <c r="H50" i="7"/>
  <c r="I50" i="7" s="1"/>
  <c r="J50" i="7" s="1"/>
  <c r="F3779" i="7"/>
  <c r="H3779" i="7"/>
  <c r="I3779" i="7" s="1"/>
  <c r="J3779" i="7" s="1"/>
  <c r="F1548" i="7"/>
  <c r="H1548" i="7"/>
  <c r="I1548" i="7" s="1"/>
  <c r="J1548" i="7" s="1"/>
  <c r="H1224" i="7"/>
  <c r="I1224" i="7" s="1"/>
  <c r="J1224" i="7" s="1"/>
  <c r="F1224" i="7"/>
  <c r="H4588" i="7"/>
  <c r="I4588" i="7" s="1"/>
  <c r="J4588" i="7" s="1"/>
  <c r="F4588" i="7"/>
  <c r="H4042" i="7"/>
  <c r="I4042" i="7" s="1"/>
  <c r="J4042" i="7" s="1"/>
  <c r="F4042" i="7"/>
  <c r="F2343" i="7"/>
  <c r="H2343" i="7"/>
  <c r="I2343" i="7" s="1"/>
  <c r="J2343" i="7" s="1"/>
  <c r="F135" i="7"/>
  <c r="H135" i="7"/>
  <c r="I135" i="7" s="1"/>
  <c r="J135" i="7" s="1"/>
  <c r="H1983" i="7"/>
  <c r="I1983" i="7" s="1"/>
  <c r="J1983" i="7" s="1"/>
  <c r="F1983" i="7"/>
  <c r="F1075" i="7"/>
  <c r="H1075" i="7"/>
  <c r="I1075" i="7" s="1"/>
  <c r="J1075" i="7" s="1"/>
  <c r="H1269" i="7"/>
  <c r="I1269" i="7" s="1"/>
  <c r="J1269" i="7" s="1"/>
  <c r="F1269" i="7"/>
  <c r="F2650" i="7"/>
  <c r="H2650" i="7"/>
  <c r="I2650" i="7" s="1"/>
  <c r="J2650" i="7" s="1"/>
  <c r="H2728" i="7"/>
  <c r="I2728" i="7" s="1"/>
  <c r="J2728" i="7" s="1"/>
  <c r="F2728" i="7"/>
  <c r="F2014" i="7"/>
  <c r="H2014" i="7"/>
  <c r="I2014" i="7" s="1"/>
  <c r="J2014" i="7" s="1"/>
  <c r="F354" i="7"/>
  <c r="H354" i="7"/>
  <c r="I354" i="7" s="1"/>
  <c r="J354" i="7" s="1"/>
  <c r="H4145" i="7"/>
  <c r="I4145" i="7" s="1"/>
  <c r="J4145" i="7" s="1"/>
  <c r="F4145" i="7"/>
  <c r="F1840" i="7"/>
  <c r="H1840" i="7"/>
  <c r="I1840" i="7" s="1"/>
  <c r="J1840" i="7" s="1"/>
  <c r="H4830" i="7"/>
  <c r="I4830" i="7" s="1"/>
  <c r="J4830" i="7" s="1"/>
  <c r="F4830" i="7"/>
  <c r="H1111" i="7"/>
  <c r="I1111" i="7" s="1"/>
  <c r="J1111" i="7" s="1"/>
  <c r="F1111" i="7"/>
  <c r="H168" i="7"/>
  <c r="I168" i="7" s="1"/>
  <c r="J168" i="7" s="1"/>
  <c r="F168" i="7"/>
  <c r="H4292" i="7"/>
  <c r="I4292" i="7" s="1"/>
  <c r="J4292" i="7" s="1"/>
  <c r="F4292" i="7"/>
  <c r="H1241" i="7"/>
  <c r="I1241" i="7" s="1"/>
  <c r="J1241" i="7" s="1"/>
  <c r="F1241" i="7"/>
  <c r="H2770" i="7"/>
  <c r="I2770" i="7" s="1"/>
  <c r="J2770" i="7" s="1"/>
  <c r="F2770" i="7"/>
  <c r="F16" i="7"/>
  <c r="H16" i="7"/>
  <c r="I16" i="7" s="1"/>
  <c r="J16" i="7" s="1"/>
  <c r="K16" i="7" s="1"/>
  <c r="H2672" i="7"/>
  <c r="I2672" i="7" s="1"/>
  <c r="J2672" i="7" s="1"/>
  <c r="F2672" i="7"/>
  <c r="F5028" i="7"/>
  <c r="H5028" i="7"/>
  <c r="I5028" i="7" s="1"/>
  <c r="J5028" i="7" s="1"/>
  <c r="F3955" i="7"/>
  <c r="H3955" i="7"/>
  <c r="I3955" i="7" s="1"/>
  <c r="J3955" i="7" s="1"/>
  <c r="H2122" i="7"/>
  <c r="I2122" i="7" s="1"/>
  <c r="J2122" i="7" s="1"/>
  <c r="F2122" i="7"/>
  <c r="H3913" i="7"/>
  <c r="I3913" i="7" s="1"/>
  <c r="J3913" i="7" s="1"/>
  <c r="F3913" i="7"/>
  <c r="F2907" i="7"/>
  <c r="H2907" i="7"/>
  <c r="I2907" i="7" s="1"/>
  <c r="J2907" i="7" s="1"/>
  <c r="H622" i="7"/>
  <c r="I622" i="7" s="1"/>
  <c r="J622" i="7" s="1"/>
  <c r="F622" i="7"/>
  <c r="F606" i="7"/>
  <c r="H606" i="7"/>
  <c r="I606" i="7" s="1"/>
  <c r="J606" i="7" s="1"/>
  <c r="F713" i="7"/>
  <c r="H713" i="7"/>
  <c r="I713" i="7" s="1"/>
  <c r="J713" i="7" s="1"/>
  <c r="F743" i="7"/>
  <c r="H743" i="7"/>
  <c r="I743" i="7" s="1"/>
  <c r="J743" i="7" s="1"/>
  <c r="F3716" i="7"/>
  <c r="H3716" i="7"/>
  <c r="I3716" i="7" s="1"/>
  <c r="J3716" i="7" s="1"/>
  <c r="F3876" i="7"/>
  <c r="H3876" i="7"/>
  <c r="I3876" i="7" s="1"/>
  <c r="J3876" i="7" s="1"/>
  <c r="F3141" i="7"/>
  <c r="H3141" i="7"/>
  <c r="I3141" i="7" s="1"/>
  <c r="J3141" i="7" s="1"/>
  <c r="H17" i="7"/>
  <c r="I17" i="7" s="1"/>
  <c r="J17" i="7" s="1"/>
  <c r="F17" i="7"/>
  <c r="H3040" i="7"/>
  <c r="I3040" i="7" s="1"/>
  <c r="J3040" i="7" s="1"/>
  <c r="F3040" i="7"/>
  <c r="H2300" i="7"/>
  <c r="I2300" i="7" s="1"/>
  <c r="J2300" i="7" s="1"/>
  <c r="F2300" i="7"/>
  <c r="F4655" i="7"/>
  <c r="H4655" i="7"/>
  <c r="I4655" i="7" s="1"/>
  <c r="J4655" i="7" s="1"/>
  <c r="F2095" i="7"/>
  <c r="H2095" i="7"/>
  <c r="I2095" i="7" s="1"/>
  <c r="J2095" i="7" s="1"/>
  <c r="H4050" i="7"/>
  <c r="I4050" i="7" s="1"/>
  <c r="J4050" i="7" s="1"/>
  <c r="F4050" i="7"/>
  <c r="F365" i="7"/>
  <c r="H365" i="7"/>
  <c r="I365" i="7" s="1"/>
  <c r="J365" i="7" s="1"/>
  <c r="H1659" i="7"/>
  <c r="I1659" i="7" s="1"/>
  <c r="J1659" i="7" s="1"/>
  <c r="F1659" i="7"/>
  <c r="F564" i="7"/>
  <c r="H564" i="7"/>
  <c r="I564" i="7" s="1"/>
  <c r="J564" i="7" s="1"/>
  <c r="F4465" i="7"/>
  <c r="H4465" i="7"/>
  <c r="I4465" i="7" s="1"/>
  <c r="J4465" i="7" s="1"/>
  <c r="F5102" i="7"/>
  <c r="H5102" i="7"/>
  <c r="I5102" i="7" s="1"/>
  <c r="J5102" i="7" s="1"/>
  <c r="F573" i="7"/>
  <c r="H573" i="7"/>
  <c r="I573" i="7" s="1"/>
  <c r="J573" i="7" s="1"/>
  <c r="H2521" i="7"/>
  <c r="I2521" i="7" s="1"/>
  <c r="J2521" i="7" s="1"/>
  <c r="F2521" i="7"/>
  <c r="F860" i="7"/>
  <c r="H860" i="7"/>
  <c r="I860" i="7" s="1"/>
  <c r="J860" i="7" s="1"/>
  <c r="F2967" i="7"/>
  <c r="H2967" i="7"/>
  <c r="I2967" i="7" s="1"/>
  <c r="J2967" i="7" s="1"/>
  <c r="F3135" i="7"/>
  <c r="H3135" i="7"/>
  <c r="I3135" i="7" s="1"/>
  <c r="J3135" i="7" s="1"/>
  <c r="F5063" i="7"/>
  <c r="H5063" i="7"/>
  <c r="I5063" i="7" s="1"/>
  <c r="J5063" i="7" s="1"/>
  <c r="F5021" i="7"/>
  <c r="H5021" i="7"/>
  <c r="I5021" i="7" s="1"/>
  <c r="J5021" i="7" s="1"/>
  <c r="F1365" i="7"/>
  <c r="H1365" i="7"/>
  <c r="I1365" i="7" s="1"/>
  <c r="J1365" i="7" s="1"/>
  <c r="F1615" i="7"/>
  <c r="H1615" i="7"/>
  <c r="I1615" i="7" s="1"/>
  <c r="J1615" i="7" s="1"/>
  <c r="F3589" i="7"/>
  <c r="H3589" i="7"/>
  <c r="I3589" i="7" s="1"/>
  <c r="J3589" i="7" s="1"/>
  <c r="H4018" i="7"/>
  <c r="I4018" i="7" s="1"/>
  <c r="J4018" i="7" s="1"/>
  <c r="F4018" i="7"/>
  <c r="H4263" i="7"/>
  <c r="I4263" i="7" s="1"/>
  <c r="J4263" i="7" s="1"/>
  <c r="F4263" i="7"/>
  <c r="H3491" i="7"/>
  <c r="I3491" i="7" s="1"/>
  <c r="J3491" i="7" s="1"/>
  <c r="F3491" i="7"/>
  <c r="F772" i="7"/>
  <c r="H772" i="7"/>
  <c r="I772" i="7" s="1"/>
  <c r="J772" i="7" s="1"/>
  <c r="H554" i="7"/>
  <c r="I554" i="7" s="1"/>
  <c r="J554" i="7" s="1"/>
  <c r="F554" i="7"/>
  <c r="F4102" i="7"/>
  <c r="H4102" i="7"/>
  <c r="I4102" i="7" s="1"/>
  <c r="J4102" i="7" s="1"/>
  <c r="F560" i="7"/>
  <c r="H560" i="7"/>
  <c r="I560" i="7" s="1"/>
  <c r="J560" i="7" s="1"/>
  <c r="F5050" i="7"/>
  <c r="H5050" i="7"/>
  <c r="I5050" i="7" s="1"/>
  <c r="J5050" i="7" s="1"/>
  <c r="H3100" i="7"/>
  <c r="I3100" i="7" s="1"/>
  <c r="J3100" i="7" s="1"/>
  <c r="F3100" i="7"/>
  <c r="F2803" i="7"/>
  <c r="H2803" i="7"/>
  <c r="I2803" i="7" s="1"/>
  <c r="J2803" i="7" s="1"/>
  <c r="F4829" i="7"/>
  <c r="H4829" i="7"/>
  <c r="I4829" i="7" s="1"/>
  <c r="J4829" i="7" s="1"/>
  <c r="H4621" i="7"/>
  <c r="I4621" i="7" s="1"/>
  <c r="J4621" i="7" s="1"/>
  <c r="F4621" i="7"/>
  <c r="F1655" i="7"/>
  <c r="H1655" i="7"/>
  <c r="I1655" i="7" s="1"/>
  <c r="J1655" i="7" s="1"/>
  <c r="F2995" i="7"/>
  <c r="H2995" i="7"/>
  <c r="I2995" i="7" s="1"/>
  <c r="J2995" i="7" s="1"/>
  <c r="H3683" i="7"/>
  <c r="I3683" i="7" s="1"/>
  <c r="J3683" i="7" s="1"/>
  <c r="F3683" i="7"/>
  <c r="F4840" i="7"/>
  <c r="H4840" i="7"/>
  <c r="I4840" i="7" s="1"/>
  <c r="J4840" i="7" s="1"/>
  <c r="H1098" i="7"/>
  <c r="I1098" i="7" s="1"/>
  <c r="J1098" i="7" s="1"/>
  <c r="F1098" i="7"/>
  <c r="F4746" i="7"/>
  <c r="H4746" i="7"/>
  <c r="I4746" i="7" s="1"/>
  <c r="J4746" i="7" s="1"/>
  <c r="F4645" i="7"/>
  <c r="H4645" i="7"/>
  <c r="I4645" i="7" s="1"/>
  <c r="J4645" i="7" s="1"/>
  <c r="F1058" i="7"/>
  <c r="H1058" i="7"/>
  <c r="I1058" i="7" s="1"/>
  <c r="J1058" i="7" s="1"/>
  <c r="H1078" i="7"/>
  <c r="I1078" i="7" s="1"/>
  <c r="J1078" i="7" s="1"/>
  <c r="F1078" i="7"/>
  <c r="F2816" i="7"/>
  <c r="H2816" i="7"/>
  <c r="I2816" i="7" s="1"/>
  <c r="J2816" i="7" s="1"/>
  <c r="H3843" i="7"/>
  <c r="I3843" i="7" s="1"/>
  <c r="J3843" i="7" s="1"/>
  <c r="F3843" i="7"/>
  <c r="H3175" i="7"/>
  <c r="I3175" i="7" s="1"/>
  <c r="J3175" i="7" s="1"/>
  <c r="F3175" i="7"/>
  <c r="H4381" i="7"/>
  <c r="I4381" i="7" s="1"/>
  <c r="J4381" i="7" s="1"/>
  <c r="F4381" i="7"/>
  <c r="F2528" i="7"/>
  <c r="H2528" i="7"/>
  <c r="I2528" i="7" s="1"/>
  <c r="J2528" i="7" s="1"/>
  <c r="F4803" i="7"/>
  <c r="H4803" i="7"/>
  <c r="I4803" i="7" s="1"/>
  <c r="J4803" i="7" s="1"/>
  <c r="H4058" i="7"/>
  <c r="I4058" i="7" s="1"/>
  <c r="J4058" i="7" s="1"/>
  <c r="F4058" i="7"/>
  <c r="H4226" i="7"/>
  <c r="I4226" i="7" s="1"/>
  <c r="J4226" i="7" s="1"/>
  <c r="F4226" i="7"/>
  <c r="H527" i="7"/>
  <c r="I527" i="7" s="1"/>
  <c r="J527" i="7" s="1"/>
  <c r="F527" i="7"/>
  <c r="F3306" i="7"/>
  <c r="H3306" i="7"/>
  <c r="I3306" i="7" s="1"/>
  <c r="J3306" i="7" s="1"/>
  <c r="F5019" i="7"/>
  <c r="H5019" i="7"/>
  <c r="I5019" i="7" s="1"/>
  <c r="J5019" i="7" s="1"/>
  <c r="F3973" i="7"/>
  <c r="H3973" i="7"/>
  <c r="I3973" i="7" s="1"/>
  <c r="J3973" i="7" s="1"/>
  <c r="F254" i="7"/>
  <c r="H254" i="7"/>
  <c r="I254" i="7" s="1"/>
  <c r="J254" i="7" s="1"/>
  <c r="F8" i="7"/>
  <c r="H8" i="7"/>
  <c r="I8" i="7" s="1"/>
  <c r="J8" i="7" s="1"/>
  <c r="F3272" i="7"/>
  <c r="H3272" i="7"/>
  <c r="I3272" i="7" s="1"/>
  <c r="J3272" i="7" s="1"/>
  <c r="F3357" i="7"/>
  <c r="H3357" i="7"/>
  <c r="I3357" i="7" s="1"/>
  <c r="J3357" i="7" s="1"/>
  <c r="F183" i="7"/>
  <c r="H183" i="7"/>
  <c r="I183" i="7" s="1"/>
  <c r="J183" i="7" s="1"/>
  <c r="H1029" i="7"/>
  <c r="I1029" i="7" s="1"/>
  <c r="J1029" i="7" s="1"/>
  <c r="F1029" i="7"/>
  <c r="H563" i="7"/>
  <c r="I563" i="7" s="1"/>
  <c r="J563" i="7" s="1"/>
  <c r="F563" i="7"/>
  <c r="F416" i="7"/>
  <c r="H416" i="7"/>
  <c r="I416" i="7" s="1"/>
  <c r="J416" i="7" s="1"/>
  <c r="K416" i="7" s="1"/>
  <c r="H787" i="7"/>
  <c r="I787" i="7" s="1"/>
  <c r="J787" i="7" s="1"/>
  <c r="F787" i="7"/>
  <c r="F3643" i="7"/>
  <c r="H3643" i="7"/>
  <c r="I3643" i="7" s="1"/>
  <c r="J3643" i="7" s="1"/>
  <c r="F2037" i="7"/>
  <c r="H2037" i="7"/>
  <c r="I2037" i="7" s="1"/>
  <c r="J2037" i="7" s="1"/>
  <c r="H2518" i="7"/>
  <c r="I2518" i="7" s="1"/>
  <c r="J2518" i="7" s="1"/>
  <c r="F2518" i="7"/>
  <c r="H3498" i="7"/>
  <c r="I3498" i="7" s="1"/>
  <c r="J3498" i="7" s="1"/>
  <c r="F3498" i="7"/>
  <c r="F2462" i="7"/>
  <c r="H2462" i="7"/>
  <c r="I2462" i="7" s="1"/>
  <c r="J2462" i="7" s="1"/>
  <c r="H2299" i="7"/>
  <c r="I2299" i="7" s="1"/>
  <c r="J2299" i="7" s="1"/>
  <c r="F2299" i="7"/>
  <c r="F892" i="7"/>
  <c r="H892" i="7"/>
  <c r="I892" i="7" s="1"/>
  <c r="J892" i="7" s="1"/>
  <c r="H3619" i="7"/>
  <c r="I3619" i="7" s="1"/>
  <c r="J3619" i="7" s="1"/>
  <c r="F3619" i="7"/>
  <c r="H2749" i="7"/>
  <c r="I2749" i="7" s="1"/>
  <c r="J2749" i="7" s="1"/>
  <c r="F2749" i="7"/>
  <c r="F3517" i="7"/>
  <c r="H3517" i="7"/>
  <c r="I3517" i="7" s="1"/>
  <c r="J3517" i="7" s="1"/>
  <c r="F750" i="7"/>
  <c r="H750" i="7"/>
  <c r="I750" i="7" s="1"/>
  <c r="J750" i="7" s="1"/>
  <c r="H1609" i="7"/>
  <c r="I1609" i="7" s="1"/>
  <c r="J1609" i="7" s="1"/>
  <c r="F1609" i="7"/>
  <c r="H3155" i="7"/>
  <c r="I3155" i="7" s="1"/>
  <c r="J3155" i="7" s="1"/>
  <c r="F3155" i="7"/>
  <c r="H3885" i="7"/>
  <c r="I3885" i="7" s="1"/>
  <c r="J3885" i="7" s="1"/>
  <c r="F3885" i="7"/>
  <c r="F1590" i="7"/>
  <c r="H1590" i="7"/>
  <c r="I1590" i="7" s="1"/>
  <c r="J1590" i="7" s="1"/>
  <c r="H818" i="7"/>
  <c r="I818" i="7" s="1"/>
  <c r="J818" i="7" s="1"/>
  <c r="F818" i="7"/>
  <c r="H4234" i="7"/>
  <c r="I4234" i="7" s="1"/>
  <c r="J4234" i="7" s="1"/>
  <c r="F4234" i="7"/>
  <c r="F4246" i="7"/>
  <c r="H4246" i="7"/>
  <c r="I4246" i="7" s="1"/>
  <c r="J4246" i="7" s="1"/>
  <c r="F1410" i="7"/>
  <c r="H1410" i="7"/>
  <c r="I1410" i="7" s="1"/>
  <c r="J1410" i="7" s="1"/>
  <c r="F139" i="7"/>
  <c r="H139" i="7"/>
  <c r="I139" i="7" s="1"/>
  <c r="J139" i="7" s="1"/>
  <c r="F2937" i="7"/>
  <c r="H2937" i="7"/>
  <c r="I2937" i="7" s="1"/>
  <c r="J2937" i="7" s="1"/>
  <c r="F133" i="7"/>
  <c r="H133" i="7"/>
  <c r="I133" i="7" s="1"/>
  <c r="J133" i="7" s="1"/>
  <c r="F3290" i="7"/>
  <c r="H3290" i="7"/>
  <c r="I3290" i="7" s="1"/>
  <c r="J3290" i="7" s="1"/>
  <c r="F4180" i="7"/>
  <c r="H4180" i="7"/>
  <c r="I4180" i="7" s="1"/>
  <c r="J4180" i="7" s="1"/>
  <c r="F1137" i="7"/>
  <c r="H1137" i="7"/>
  <c r="I1137" i="7" s="1"/>
  <c r="J1137" i="7" s="1"/>
  <c r="F2871" i="7"/>
  <c r="H2871" i="7"/>
  <c r="I2871" i="7" s="1"/>
  <c r="J2871" i="7" s="1"/>
  <c r="H694" i="7"/>
  <c r="I694" i="7" s="1"/>
  <c r="J694" i="7" s="1"/>
  <c r="F694" i="7"/>
  <c r="H1191" i="7"/>
  <c r="I1191" i="7" s="1"/>
  <c r="J1191" i="7" s="1"/>
  <c r="F1191" i="7"/>
  <c r="H4215" i="7"/>
  <c r="I4215" i="7" s="1"/>
  <c r="J4215" i="7" s="1"/>
  <c r="F4215" i="7"/>
  <c r="H5064" i="7"/>
  <c r="I5064" i="7" s="1"/>
  <c r="J5064" i="7" s="1"/>
  <c r="F5064" i="7"/>
  <c r="F2947" i="7"/>
  <c r="H2947" i="7"/>
  <c r="I2947" i="7" s="1"/>
  <c r="J2947" i="7" s="1"/>
  <c r="H3821" i="7"/>
  <c r="I3821" i="7" s="1"/>
  <c r="J3821" i="7" s="1"/>
  <c r="F3821" i="7"/>
  <c r="F3735" i="7"/>
  <c r="H3735" i="7"/>
  <c r="I3735" i="7" s="1"/>
  <c r="J3735" i="7" s="1"/>
  <c r="H3970" i="7"/>
  <c r="I3970" i="7" s="1"/>
  <c r="J3970" i="7" s="1"/>
  <c r="F3970" i="7"/>
  <c r="H1536" i="7"/>
  <c r="I1536" i="7" s="1"/>
  <c r="J1536" i="7" s="1"/>
  <c r="F1536" i="7"/>
  <c r="F1919" i="7"/>
  <c r="H1919" i="7"/>
  <c r="I1919" i="7" s="1"/>
  <c r="J1919" i="7" s="1"/>
  <c r="F2710" i="7"/>
  <c r="H2710" i="7"/>
  <c r="I2710" i="7" s="1"/>
  <c r="J2710" i="7" s="1"/>
  <c r="F2045" i="7"/>
  <c r="H2045" i="7"/>
  <c r="I2045" i="7" s="1"/>
  <c r="J2045" i="7" s="1"/>
  <c r="F4817" i="7"/>
  <c r="H4817" i="7"/>
  <c r="I4817" i="7" s="1"/>
  <c r="J4817" i="7" s="1"/>
  <c r="F2038" i="7"/>
  <c r="H2038" i="7"/>
  <c r="I2038" i="7" s="1"/>
  <c r="J2038" i="7" s="1"/>
  <c r="F1170" i="7"/>
  <c r="H1170" i="7"/>
  <c r="I1170" i="7" s="1"/>
  <c r="J1170" i="7" s="1"/>
  <c r="F4273" i="7"/>
  <c r="H4273" i="7"/>
  <c r="I4273" i="7" s="1"/>
  <c r="J4273" i="7" s="1"/>
  <c r="H2458" i="7"/>
  <c r="I2458" i="7" s="1"/>
  <c r="J2458" i="7" s="1"/>
  <c r="F2458" i="7"/>
  <c r="F1247" i="7"/>
  <c r="H1247" i="7"/>
  <c r="I1247" i="7" s="1"/>
  <c r="J1247" i="7" s="1"/>
  <c r="F2339" i="7"/>
  <c r="H2339" i="7"/>
  <c r="I2339" i="7" s="1"/>
  <c r="J2339" i="7" s="1"/>
  <c r="F3385" i="7"/>
  <c r="H3385" i="7"/>
  <c r="I3385" i="7" s="1"/>
  <c r="J3385" i="7" s="1"/>
  <c r="H2439" i="7"/>
  <c r="I2439" i="7" s="1"/>
  <c r="J2439" i="7" s="1"/>
  <c r="F2439" i="7"/>
  <c r="F4851" i="7"/>
  <c r="H4851" i="7"/>
  <c r="I4851" i="7" s="1"/>
  <c r="J4851" i="7" s="1"/>
  <c r="F1476" i="7"/>
  <c r="H1476" i="7"/>
  <c r="I1476" i="7" s="1"/>
  <c r="J1476" i="7" s="1"/>
  <c r="H1458" i="7"/>
  <c r="I1458" i="7" s="1"/>
  <c r="J1458" i="7" s="1"/>
  <c r="F1458" i="7"/>
  <c r="F4512" i="7"/>
  <c r="H4512" i="7"/>
  <c r="I4512" i="7" s="1"/>
  <c r="J4512" i="7" s="1"/>
  <c r="H4486" i="7"/>
  <c r="I4486" i="7" s="1"/>
  <c r="J4486" i="7" s="1"/>
  <c r="F4486" i="7"/>
  <c r="F1714" i="7"/>
  <c r="H1714" i="7"/>
  <c r="I1714" i="7" s="1"/>
  <c r="J1714" i="7" s="1"/>
  <c r="F4669" i="7"/>
  <c r="H4669" i="7"/>
  <c r="I4669" i="7" s="1"/>
  <c r="J4669" i="7" s="1"/>
  <c r="H446" i="7"/>
  <c r="I446" i="7" s="1"/>
  <c r="J446" i="7" s="1"/>
  <c r="F446" i="7"/>
  <c r="F351" i="7"/>
  <c r="H351" i="7"/>
  <c r="I351" i="7" s="1"/>
  <c r="J351" i="7" s="1"/>
  <c r="H884" i="7"/>
  <c r="I884" i="7" s="1"/>
  <c r="J884" i="7" s="1"/>
  <c r="F884" i="7"/>
  <c r="H1229" i="7"/>
  <c r="I1229" i="7" s="1"/>
  <c r="J1229" i="7" s="1"/>
  <c r="F1229" i="7"/>
  <c r="F412" i="7"/>
  <c r="H412" i="7"/>
  <c r="I412" i="7" s="1"/>
  <c r="J412" i="7" s="1"/>
  <c r="H871" i="7"/>
  <c r="I871" i="7" s="1"/>
  <c r="J871" i="7" s="1"/>
  <c r="F871" i="7"/>
  <c r="F3591" i="7"/>
  <c r="H3591" i="7"/>
  <c r="I3591" i="7" s="1"/>
  <c r="J3591" i="7" s="1"/>
  <c r="F327" i="7"/>
  <c r="H327" i="7"/>
  <c r="I327" i="7" s="1"/>
  <c r="J327" i="7" s="1"/>
  <c r="H4457" i="7"/>
  <c r="I4457" i="7" s="1"/>
  <c r="J4457" i="7" s="1"/>
  <c r="F4457" i="7"/>
  <c r="H4032" i="7"/>
  <c r="I4032" i="7" s="1"/>
  <c r="J4032" i="7" s="1"/>
  <c r="F4032" i="7"/>
  <c r="F4242" i="7"/>
  <c r="H4242" i="7"/>
  <c r="I4242" i="7" s="1"/>
  <c r="J4242" i="7" s="1"/>
  <c r="F1859" i="7"/>
  <c r="H1859" i="7"/>
  <c r="I1859" i="7" s="1"/>
  <c r="J1859" i="7" s="1"/>
  <c r="H4338" i="7"/>
  <c r="I4338" i="7" s="1"/>
  <c r="J4338" i="7" s="1"/>
  <c r="F4338" i="7"/>
  <c r="F4022" i="7"/>
  <c r="H4022" i="7"/>
  <c r="I4022" i="7" s="1"/>
  <c r="J4022" i="7" s="1"/>
  <c r="H3367" i="7"/>
  <c r="I3367" i="7" s="1"/>
  <c r="J3367" i="7" s="1"/>
  <c r="F3367" i="7"/>
  <c r="K3367" i="7" s="1"/>
  <c r="H3239" i="7"/>
  <c r="I3239" i="7" s="1"/>
  <c r="J3239" i="7" s="1"/>
  <c r="F3239" i="7"/>
  <c r="F655" i="7"/>
  <c r="H655" i="7"/>
  <c r="I655" i="7" s="1"/>
  <c r="J655" i="7" s="1"/>
  <c r="F2004" i="7"/>
  <c r="H2004" i="7"/>
  <c r="I2004" i="7" s="1"/>
  <c r="J2004" i="7" s="1"/>
  <c r="F1858" i="7"/>
  <c r="H1858" i="7"/>
  <c r="I1858" i="7" s="1"/>
  <c r="J1858" i="7" s="1"/>
  <c r="F4750" i="7"/>
  <c r="H4750" i="7"/>
  <c r="I4750" i="7" s="1"/>
  <c r="J4750" i="7" s="1"/>
  <c r="K4750" i="7" s="1"/>
  <c r="H2218" i="7"/>
  <c r="I2218" i="7" s="1"/>
  <c r="J2218" i="7" s="1"/>
  <c r="F2218" i="7"/>
  <c r="H3993" i="7"/>
  <c r="I3993" i="7" s="1"/>
  <c r="J3993" i="7" s="1"/>
  <c r="F3993" i="7"/>
  <c r="F3496" i="7"/>
  <c r="H3496" i="7"/>
  <c r="I3496" i="7" s="1"/>
  <c r="J3496" i="7" s="1"/>
  <c r="F3755" i="7"/>
  <c r="H3755" i="7"/>
  <c r="I3755" i="7" s="1"/>
  <c r="J3755" i="7" s="1"/>
  <c r="F5057" i="7"/>
  <c r="H5057" i="7"/>
  <c r="I5057" i="7" s="1"/>
  <c r="J5057" i="7" s="1"/>
  <c r="H3632" i="7"/>
  <c r="I3632" i="7" s="1"/>
  <c r="J3632" i="7" s="1"/>
  <c r="F3632" i="7"/>
  <c r="H1748" i="7"/>
  <c r="I1748" i="7" s="1"/>
  <c r="J1748" i="7" s="1"/>
  <c r="F1748" i="7"/>
  <c r="F5010" i="7"/>
  <c r="H5010" i="7"/>
  <c r="I5010" i="7" s="1"/>
  <c r="J5010" i="7" s="1"/>
  <c r="F5080" i="7"/>
  <c r="H5080" i="7"/>
  <c r="I5080" i="7" s="1"/>
  <c r="J5080" i="7" s="1"/>
  <c r="F1065" i="7"/>
  <c r="H1065" i="7"/>
  <c r="I1065" i="7" s="1"/>
  <c r="J1065" i="7" s="1"/>
  <c r="K1065" i="7" s="1"/>
  <c r="F1687" i="7"/>
  <c r="H1687" i="7"/>
  <c r="I1687" i="7" s="1"/>
  <c r="J1687" i="7" s="1"/>
  <c r="H1422" i="7"/>
  <c r="I1422" i="7" s="1"/>
  <c r="J1422" i="7" s="1"/>
  <c r="F1422" i="7"/>
  <c r="F5027" i="7"/>
  <c r="H5027" i="7"/>
  <c r="I5027" i="7" s="1"/>
  <c r="J5027" i="7" s="1"/>
  <c r="F2952" i="7"/>
  <c r="H2952" i="7"/>
  <c r="I2952" i="7" s="1"/>
  <c r="J2952" i="7" s="1"/>
  <c r="F4929" i="7"/>
  <c r="H4929" i="7"/>
  <c r="I4929" i="7" s="1"/>
  <c r="J4929" i="7" s="1"/>
  <c r="F227" i="7"/>
  <c r="H227" i="7"/>
  <c r="I227" i="7" s="1"/>
  <c r="J227" i="7" s="1"/>
  <c r="F3277" i="7"/>
  <c r="H3277" i="7"/>
  <c r="I3277" i="7" s="1"/>
  <c r="J3277" i="7" s="1"/>
  <c r="H2067" i="7"/>
  <c r="I2067" i="7" s="1"/>
  <c r="J2067" i="7" s="1"/>
  <c r="F2067" i="7"/>
  <c r="F4932" i="7"/>
  <c r="H4932" i="7"/>
  <c r="I4932" i="7" s="1"/>
  <c r="J4932" i="7" s="1"/>
  <c r="H3705" i="7"/>
  <c r="I3705" i="7" s="1"/>
  <c r="J3705" i="7" s="1"/>
  <c r="F3705" i="7"/>
  <c r="K3705" i="7" s="1"/>
  <c r="H3999" i="7"/>
  <c r="I3999" i="7" s="1"/>
  <c r="J3999" i="7" s="1"/>
  <c r="F3999" i="7"/>
  <c r="F4792" i="7"/>
  <c r="H4792" i="7"/>
  <c r="I4792" i="7" s="1"/>
  <c r="J4792" i="7" s="1"/>
  <c r="F4350" i="7"/>
  <c r="H4350" i="7"/>
  <c r="I4350" i="7" s="1"/>
  <c r="J4350" i="7" s="1"/>
  <c r="H3700" i="7"/>
  <c r="I3700" i="7" s="1"/>
  <c r="J3700" i="7" s="1"/>
  <c r="F3700" i="7"/>
  <c r="H2440" i="7"/>
  <c r="I2440" i="7" s="1"/>
  <c r="J2440" i="7" s="1"/>
  <c r="F2440" i="7"/>
  <c r="K2440" i="7" s="1"/>
  <c r="F177" i="7"/>
  <c r="H177" i="7"/>
  <c r="I177" i="7" s="1"/>
  <c r="J177" i="7" s="1"/>
  <c r="H3057" i="7"/>
  <c r="I3057" i="7" s="1"/>
  <c r="J3057" i="7" s="1"/>
  <c r="F3057" i="7"/>
  <c r="F652" i="7"/>
  <c r="H652" i="7"/>
  <c r="I652" i="7" s="1"/>
  <c r="J652" i="7" s="1"/>
  <c r="F4134" i="7"/>
  <c r="H4134" i="7"/>
  <c r="I4134" i="7" s="1"/>
  <c r="J4134" i="7" s="1"/>
  <c r="F4220" i="7"/>
  <c r="H4220" i="7"/>
  <c r="I4220" i="7" s="1"/>
  <c r="J4220" i="7" s="1"/>
  <c r="F3130" i="7"/>
  <c r="H3130" i="7"/>
  <c r="I3130" i="7" s="1"/>
  <c r="J3130" i="7" s="1"/>
  <c r="F1988" i="7"/>
  <c r="H1988" i="7"/>
  <c r="I1988" i="7" s="1"/>
  <c r="J1988" i="7" s="1"/>
  <c r="H2223" i="7"/>
  <c r="I2223" i="7" s="1"/>
  <c r="J2223" i="7" s="1"/>
  <c r="F2223" i="7"/>
  <c r="H4414" i="7"/>
  <c r="I4414" i="7" s="1"/>
  <c r="J4414" i="7" s="1"/>
  <c r="F4414" i="7"/>
  <c r="F501" i="7"/>
  <c r="H501" i="7"/>
  <c r="I501" i="7" s="1"/>
  <c r="J501" i="7" s="1"/>
  <c r="K501" i="7" s="1"/>
  <c r="F1436" i="7"/>
  <c r="H1436" i="7"/>
  <c r="I1436" i="7" s="1"/>
  <c r="J1436" i="7" s="1"/>
  <c r="F4093" i="7"/>
  <c r="H4093" i="7"/>
  <c r="I4093" i="7" s="1"/>
  <c r="J4093" i="7" s="1"/>
  <c r="F4658" i="7"/>
  <c r="H4658" i="7"/>
  <c r="I4658" i="7" s="1"/>
  <c r="J4658" i="7" s="1"/>
  <c r="H1990" i="7"/>
  <c r="I1990" i="7" s="1"/>
  <c r="J1990" i="7" s="1"/>
  <c r="F1990" i="7"/>
  <c r="H513" i="7"/>
  <c r="I513" i="7" s="1"/>
  <c r="J513" i="7" s="1"/>
  <c r="F513" i="7"/>
  <c r="H2062" i="7"/>
  <c r="I2062" i="7" s="1"/>
  <c r="J2062" i="7" s="1"/>
  <c r="F2062" i="7"/>
  <c r="H3998" i="7"/>
  <c r="I3998" i="7" s="1"/>
  <c r="J3998" i="7" s="1"/>
  <c r="F3998" i="7"/>
  <c r="F326" i="7"/>
  <c r="H326" i="7"/>
  <c r="I326" i="7" s="1"/>
  <c r="J326" i="7" s="1"/>
  <c r="F3107" i="7"/>
  <c r="H3107" i="7"/>
  <c r="I3107" i="7" s="1"/>
  <c r="J3107" i="7" s="1"/>
  <c r="F163" i="7"/>
  <c r="H163" i="7"/>
  <c r="I163" i="7" s="1"/>
  <c r="J163" i="7" s="1"/>
  <c r="F3358" i="7"/>
  <c r="H3358" i="7"/>
  <c r="I3358" i="7" s="1"/>
  <c r="J3358" i="7" s="1"/>
  <c r="H821" i="7"/>
  <c r="I821" i="7" s="1"/>
  <c r="J821" i="7" s="1"/>
  <c r="F821" i="7"/>
  <c r="F2641" i="7"/>
  <c r="H2641" i="7"/>
  <c r="I2641" i="7" s="1"/>
  <c r="J2641" i="7" s="1"/>
  <c r="F1786" i="7"/>
  <c r="H1786" i="7"/>
  <c r="I1786" i="7" s="1"/>
  <c r="J1786" i="7" s="1"/>
  <c r="H4463" i="7"/>
  <c r="I4463" i="7" s="1"/>
  <c r="J4463" i="7" s="1"/>
  <c r="F4463" i="7"/>
  <c r="F3283" i="7"/>
  <c r="H3283" i="7"/>
  <c r="I3283" i="7" s="1"/>
  <c r="J3283" i="7" s="1"/>
  <c r="F2457" i="7"/>
  <c r="H2457" i="7"/>
  <c r="I2457" i="7" s="1"/>
  <c r="J2457" i="7" s="1"/>
  <c r="F2284" i="7"/>
  <c r="H2284" i="7"/>
  <c r="I2284" i="7" s="1"/>
  <c r="J2284" i="7" s="1"/>
  <c r="F1430" i="7"/>
  <c r="H1430" i="7"/>
  <c r="I1430" i="7" s="1"/>
  <c r="J1430" i="7" s="1"/>
  <c r="H940" i="7"/>
  <c r="I940" i="7" s="1"/>
  <c r="J940" i="7" s="1"/>
  <c r="F940" i="7"/>
  <c r="F2545" i="7"/>
  <c r="H2545" i="7"/>
  <c r="I2545" i="7" s="1"/>
  <c r="J2545" i="7" s="1"/>
  <c r="H1219" i="7"/>
  <c r="I1219" i="7" s="1"/>
  <c r="J1219" i="7" s="1"/>
  <c r="F1219" i="7"/>
  <c r="H340" i="7"/>
  <c r="I340" i="7" s="1"/>
  <c r="J340" i="7" s="1"/>
  <c r="F340" i="7"/>
  <c r="H982" i="7"/>
  <c r="I982" i="7" s="1"/>
  <c r="J982" i="7" s="1"/>
  <c r="F982" i="7"/>
  <c r="F1031" i="7"/>
  <c r="H1031" i="7"/>
  <c r="I1031" i="7" s="1"/>
  <c r="J1031" i="7" s="1"/>
  <c r="H1066" i="7"/>
  <c r="I1066" i="7" s="1"/>
  <c r="J1066" i="7" s="1"/>
  <c r="F1066" i="7"/>
  <c r="H627" i="7"/>
  <c r="I627" i="7" s="1"/>
  <c r="J627" i="7" s="1"/>
  <c r="F627" i="7"/>
  <c r="F628" i="7"/>
  <c r="H628" i="7"/>
  <c r="I628" i="7" s="1"/>
  <c r="J628" i="7" s="1"/>
  <c r="H2431" i="7"/>
  <c r="I2431" i="7" s="1"/>
  <c r="J2431" i="7" s="1"/>
  <c r="F2431" i="7"/>
  <c r="H3278" i="7"/>
  <c r="I3278" i="7" s="1"/>
  <c r="J3278" i="7" s="1"/>
  <c r="F3278" i="7"/>
  <c r="H3021" i="7"/>
  <c r="I3021" i="7" s="1"/>
  <c r="J3021" i="7" s="1"/>
  <c r="F3021" i="7"/>
  <c r="F2911" i="7"/>
  <c r="H2911" i="7"/>
  <c r="I2911" i="7" s="1"/>
  <c r="J2911" i="7" s="1"/>
  <c r="H2311" i="7"/>
  <c r="I2311" i="7" s="1"/>
  <c r="J2311" i="7" s="1"/>
  <c r="F2311" i="7"/>
  <c r="F4513" i="7"/>
  <c r="H4513" i="7"/>
  <c r="I4513" i="7" s="1"/>
  <c r="J4513" i="7" s="1"/>
  <c r="H5097" i="7"/>
  <c r="I5097" i="7" s="1"/>
  <c r="J5097" i="7" s="1"/>
  <c r="F5097" i="7"/>
  <c r="F2670" i="7"/>
  <c r="H2670" i="7"/>
  <c r="I2670" i="7" s="1"/>
  <c r="J2670" i="7" s="1"/>
  <c r="F417" i="7"/>
  <c r="H417" i="7"/>
  <c r="I417" i="7" s="1"/>
  <c r="J417" i="7" s="1"/>
  <c r="H3860" i="7"/>
  <c r="I3860" i="7" s="1"/>
  <c r="J3860" i="7" s="1"/>
  <c r="F3860" i="7"/>
  <c r="F4876" i="7"/>
  <c r="H4876" i="7"/>
  <c r="I4876" i="7" s="1"/>
  <c r="J4876" i="7" s="1"/>
  <c r="F4740" i="7"/>
  <c r="H4740" i="7"/>
  <c r="I4740" i="7" s="1"/>
  <c r="J4740" i="7" s="1"/>
  <c r="H2077" i="7"/>
  <c r="I2077" i="7" s="1"/>
  <c r="J2077" i="7" s="1"/>
  <c r="F2077" i="7"/>
  <c r="H211" i="7"/>
  <c r="I211" i="7" s="1"/>
  <c r="J211" i="7" s="1"/>
  <c r="F211" i="7"/>
  <c r="F3602" i="7"/>
  <c r="H3602" i="7"/>
  <c r="I3602" i="7" s="1"/>
  <c r="J3602" i="7" s="1"/>
  <c r="H707" i="7"/>
  <c r="I707" i="7" s="1"/>
  <c r="J707" i="7" s="1"/>
  <c r="F707" i="7"/>
  <c r="F2751" i="7"/>
  <c r="H2751" i="7"/>
  <c r="I2751" i="7" s="1"/>
  <c r="J2751" i="7" s="1"/>
  <c r="F1871" i="7"/>
  <c r="H1871" i="7"/>
  <c r="I1871" i="7" s="1"/>
  <c r="J1871" i="7" s="1"/>
  <c r="H2058" i="7"/>
  <c r="I2058" i="7" s="1"/>
  <c r="J2058" i="7" s="1"/>
  <c r="F2058" i="7"/>
  <c r="F2146" i="7"/>
  <c r="H2146" i="7"/>
  <c r="I2146" i="7" s="1"/>
  <c r="J2146" i="7" s="1"/>
  <c r="F523" i="7"/>
  <c r="H523" i="7"/>
  <c r="I523" i="7" s="1"/>
  <c r="J523" i="7" s="1"/>
  <c r="F720" i="7"/>
  <c r="H720" i="7"/>
  <c r="I720" i="7" s="1"/>
  <c r="J720" i="7" s="1"/>
  <c r="H132" i="7"/>
  <c r="I132" i="7" s="1"/>
  <c r="J132" i="7" s="1"/>
  <c r="F132" i="7"/>
  <c r="F161" i="7"/>
  <c r="H161" i="7"/>
  <c r="I161" i="7" s="1"/>
  <c r="J161" i="7" s="1"/>
  <c r="H2056" i="7"/>
  <c r="I2056" i="7" s="1"/>
  <c r="J2056" i="7" s="1"/>
  <c r="F2056" i="7"/>
  <c r="F3179" i="7"/>
  <c r="H3179" i="7"/>
  <c r="I3179" i="7" s="1"/>
  <c r="J3179" i="7" s="1"/>
  <c r="H2525" i="7"/>
  <c r="I2525" i="7" s="1"/>
  <c r="J2525" i="7" s="1"/>
  <c r="F2525" i="7"/>
  <c r="F3507" i="7"/>
  <c r="H3507" i="7"/>
  <c r="I3507" i="7" s="1"/>
  <c r="J3507" i="7" s="1"/>
  <c r="F1260" i="7"/>
  <c r="H1260" i="7"/>
  <c r="I1260" i="7" s="1"/>
  <c r="J1260" i="7" s="1"/>
  <c r="H4945" i="7"/>
  <c r="I4945" i="7" s="1"/>
  <c r="J4945" i="7" s="1"/>
  <c r="F4945" i="7"/>
  <c r="H3487" i="7"/>
  <c r="I3487" i="7" s="1"/>
  <c r="J3487" i="7" s="1"/>
  <c r="F3487" i="7"/>
  <c r="H1165" i="7"/>
  <c r="I1165" i="7" s="1"/>
  <c r="J1165" i="7" s="1"/>
  <c r="F1165" i="7"/>
  <c r="F3051" i="7"/>
  <c r="H3051" i="7"/>
  <c r="I3051" i="7" s="1"/>
  <c r="J3051" i="7" s="1"/>
  <c r="F3676" i="7"/>
  <c r="H3676" i="7"/>
  <c r="I3676" i="7" s="1"/>
  <c r="J3676" i="7" s="1"/>
  <c r="F1159" i="7"/>
  <c r="H1159" i="7"/>
  <c r="I1159" i="7" s="1"/>
  <c r="J1159" i="7" s="1"/>
  <c r="F1355" i="7"/>
  <c r="H1355" i="7"/>
  <c r="I1355" i="7" s="1"/>
  <c r="J1355" i="7" s="1"/>
  <c r="H1788" i="7"/>
  <c r="I1788" i="7" s="1"/>
  <c r="J1788" i="7" s="1"/>
  <c r="F1788" i="7"/>
  <c r="H3587" i="7"/>
  <c r="I3587" i="7" s="1"/>
  <c r="J3587" i="7" s="1"/>
  <c r="F3587" i="7"/>
  <c r="F5011" i="7"/>
  <c r="H5011" i="7"/>
  <c r="I5011" i="7" s="1"/>
  <c r="J5011" i="7" s="1"/>
  <c r="H5005" i="7"/>
  <c r="I5005" i="7" s="1"/>
  <c r="J5005" i="7" s="1"/>
  <c r="F5005" i="7"/>
  <c r="H2577" i="7"/>
  <c r="I2577" i="7" s="1"/>
  <c r="J2577" i="7" s="1"/>
  <c r="F2577" i="7"/>
  <c r="H3109" i="7"/>
  <c r="I3109" i="7" s="1"/>
  <c r="J3109" i="7" s="1"/>
  <c r="F3109" i="7"/>
  <c r="H3560" i="7"/>
  <c r="I3560" i="7" s="1"/>
  <c r="J3560" i="7" s="1"/>
  <c r="F3560" i="7"/>
  <c r="F1277" i="7"/>
  <c r="H1277" i="7"/>
  <c r="I1277" i="7" s="1"/>
  <c r="J1277" i="7" s="1"/>
  <c r="H305" i="7"/>
  <c r="I305" i="7" s="1"/>
  <c r="J305" i="7" s="1"/>
  <c r="F305" i="7"/>
  <c r="F3068" i="7"/>
  <c r="H3068" i="7"/>
  <c r="I3068" i="7" s="1"/>
  <c r="J3068" i="7" s="1"/>
  <c r="H1491" i="7"/>
  <c r="I1491" i="7" s="1"/>
  <c r="J1491" i="7" s="1"/>
  <c r="F1491" i="7"/>
  <c r="H1644" i="7"/>
  <c r="I1644" i="7" s="1"/>
  <c r="J1644" i="7" s="1"/>
  <c r="F1644" i="7"/>
  <c r="H2781" i="7"/>
  <c r="I2781" i="7" s="1"/>
  <c r="J2781" i="7" s="1"/>
  <c r="F2781" i="7"/>
  <c r="F93" i="7"/>
  <c r="H93" i="7"/>
  <c r="I93" i="7" s="1"/>
  <c r="J93" i="7" s="1"/>
  <c r="H1969" i="7"/>
  <c r="I1969" i="7" s="1"/>
  <c r="J1969" i="7" s="1"/>
  <c r="F1969" i="7"/>
  <c r="H2557" i="7"/>
  <c r="I2557" i="7" s="1"/>
  <c r="J2557" i="7" s="1"/>
  <c r="F2557" i="7"/>
  <c r="H1881" i="7"/>
  <c r="I1881" i="7" s="1"/>
  <c r="J1881" i="7" s="1"/>
  <c r="F1881" i="7"/>
  <c r="F4835" i="7"/>
  <c r="H4835" i="7"/>
  <c r="I4835" i="7" s="1"/>
  <c r="J4835" i="7" s="1"/>
  <c r="F2017" i="7"/>
  <c r="H2017" i="7"/>
  <c r="I2017" i="7" s="1"/>
  <c r="J2017" i="7" s="1"/>
  <c r="F1378" i="7"/>
  <c r="H1378" i="7"/>
  <c r="I1378" i="7" s="1"/>
  <c r="J1378" i="7" s="1"/>
  <c r="F4716" i="7"/>
  <c r="H4716" i="7"/>
  <c r="I4716" i="7" s="1"/>
  <c r="J4716" i="7" s="1"/>
  <c r="F570" i="7"/>
  <c r="H570" i="7"/>
  <c r="I570" i="7" s="1"/>
  <c r="J570" i="7" s="1"/>
  <c r="H4734" i="7"/>
  <c r="I4734" i="7" s="1"/>
  <c r="J4734" i="7" s="1"/>
  <c r="F4734" i="7"/>
  <c r="F3884" i="7"/>
  <c r="H3884" i="7"/>
  <c r="I3884" i="7" s="1"/>
  <c r="J3884" i="7" s="1"/>
  <c r="H566" i="7"/>
  <c r="I566" i="7" s="1"/>
  <c r="J566" i="7" s="1"/>
  <c r="F566" i="7"/>
  <c r="F2426" i="7"/>
  <c r="H2426" i="7"/>
  <c r="I2426" i="7" s="1"/>
  <c r="J2426" i="7" s="1"/>
  <c r="F3748" i="7"/>
  <c r="H3748" i="7"/>
  <c r="I3748" i="7" s="1"/>
  <c r="J3748" i="7" s="1"/>
  <c r="F4405" i="7"/>
  <c r="H4405" i="7"/>
  <c r="I4405" i="7" s="1"/>
  <c r="J4405" i="7" s="1"/>
  <c r="H1702" i="7"/>
  <c r="I1702" i="7" s="1"/>
  <c r="J1702" i="7" s="1"/>
  <c r="F1702" i="7"/>
  <c r="H4386" i="7"/>
  <c r="I4386" i="7" s="1"/>
  <c r="J4386" i="7" s="1"/>
  <c r="F4386" i="7"/>
  <c r="F458" i="7"/>
  <c r="H458" i="7"/>
  <c r="I458" i="7" s="1"/>
  <c r="J458" i="7" s="1"/>
  <c r="F1317" i="7"/>
  <c r="H1317" i="7"/>
  <c r="I1317" i="7" s="1"/>
  <c r="J1317" i="7" s="1"/>
  <c r="H623" i="7"/>
  <c r="I623" i="7" s="1"/>
  <c r="J623" i="7" s="1"/>
  <c r="F623" i="7"/>
  <c r="F3590" i="7"/>
  <c r="H3590" i="7"/>
  <c r="I3590" i="7" s="1"/>
  <c r="J3590" i="7" s="1"/>
  <c r="H861" i="7"/>
  <c r="I861" i="7" s="1"/>
  <c r="J861" i="7" s="1"/>
  <c r="F861" i="7"/>
  <c r="H2082" i="7"/>
  <c r="I2082" i="7" s="1"/>
  <c r="J2082" i="7" s="1"/>
  <c r="F2082" i="7"/>
  <c r="H474" i="7"/>
  <c r="I474" i="7" s="1"/>
  <c r="J474" i="7" s="1"/>
  <c r="F474" i="7"/>
  <c r="H666" i="7"/>
  <c r="I666" i="7" s="1"/>
  <c r="J666" i="7" s="1"/>
  <c r="F666" i="7"/>
  <c r="H2635" i="7"/>
  <c r="I2635" i="7" s="1"/>
  <c r="J2635" i="7" s="1"/>
  <c r="F2635" i="7"/>
  <c r="F3930" i="7"/>
  <c r="H3930" i="7"/>
  <c r="I3930" i="7" s="1"/>
  <c r="J3930" i="7" s="1"/>
  <c r="F1699" i="7"/>
  <c r="H1699" i="7"/>
  <c r="I1699" i="7" s="1"/>
  <c r="J1699" i="7" s="1"/>
  <c r="F1833" i="7"/>
  <c r="H1833" i="7"/>
  <c r="I1833" i="7" s="1"/>
  <c r="J1833" i="7" s="1"/>
  <c r="F4981" i="7"/>
  <c r="H4981" i="7"/>
  <c r="I4981" i="7" s="1"/>
  <c r="J4981" i="7" s="1"/>
  <c r="F3744" i="7"/>
  <c r="H3744" i="7"/>
  <c r="I3744" i="7" s="1"/>
  <c r="J3744" i="7" s="1"/>
  <c r="F2564" i="7"/>
  <c r="H2564" i="7"/>
  <c r="I2564" i="7" s="1"/>
  <c r="J2564" i="7" s="1"/>
  <c r="H1542" i="7"/>
  <c r="I1542" i="7" s="1"/>
  <c r="J1542" i="7" s="1"/>
  <c r="F1542" i="7"/>
  <c r="F3242" i="7"/>
  <c r="H3242" i="7"/>
  <c r="I3242" i="7" s="1"/>
  <c r="J3242" i="7" s="1"/>
  <c r="H3623" i="7"/>
  <c r="I3623" i="7" s="1"/>
  <c r="J3623" i="7" s="1"/>
  <c r="F3623" i="7"/>
  <c r="F4423" i="7"/>
  <c r="H4423" i="7"/>
  <c r="I4423" i="7" s="1"/>
  <c r="J4423" i="7" s="1"/>
  <c r="H618" i="7"/>
  <c r="I618" i="7" s="1"/>
  <c r="J618" i="7" s="1"/>
  <c r="F618" i="7"/>
  <c r="F678" i="7"/>
  <c r="H678" i="7"/>
  <c r="I678" i="7" s="1"/>
  <c r="J678" i="7" s="1"/>
  <c r="H4315" i="7"/>
  <c r="I4315" i="7" s="1"/>
  <c r="J4315" i="7" s="1"/>
  <c r="F4315" i="7"/>
  <c r="F1388" i="7"/>
  <c r="H1388" i="7"/>
  <c r="I1388" i="7" s="1"/>
  <c r="J1388" i="7" s="1"/>
  <c r="H1602" i="7"/>
  <c r="I1602" i="7" s="1"/>
  <c r="J1602" i="7" s="1"/>
  <c r="F1602" i="7"/>
  <c r="H1481" i="7"/>
  <c r="I1481" i="7" s="1"/>
  <c r="J1481" i="7" s="1"/>
  <c r="F1481" i="7"/>
  <c r="F4296" i="7"/>
  <c r="H4296" i="7"/>
  <c r="I4296" i="7" s="1"/>
  <c r="J4296" i="7" s="1"/>
  <c r="F693" i="7"/>
  <c r="H693" i="7"/>
  <c r="I693" i="7" s="1"/>
  <c r="J693" i="7" s="1"/>
  <c r="F2049" i="7"/>
  <c r="H2049" i="7"/>
  <c r="I2049" i="7" s="1"/>
  <c r="J2049" i="7" s="1"/>
  <c r="H3578" i="7"/>
  <c r="I3578" i="7" s="1"/>
  <c r="J3578" i="7" s="1"/>
  <c r="F3578" i="7"/>
  <c r="F2204" i="7"/>
  <c r="H2204" i="7"/>
  <c r="I2204" i="7" s="1"/>
  <c r="J2204" i="7" s="1"/>
  <c r="F1210" i="7"/>
  <c r="H1210" i="7"/>
  <c r="I1210" i="7" s="1"/>
  <c r="J1210" i="7" s="1"/>
  <c r="F2136" i="7"/>
  <c r="H2136" i="7"/>
  <c r="I2136" i="7" s="1"/>
  <c r="J2136" i="7" s="1"/>
  <c r="F2263" i="7"/>
  <c r="H2263" i="7"/>
  <c r="I2263" i="7" s="1"/>
  <c r="J2263" i="7" s="1"/>
  <c r="H432" i="7"/>
  <c r="I432" i="7" s="1"/>
  <c r="J432" i="7" s="1"/>
  <c r="F432" i="7"/>
  <c r="F2120" i="7"/>
  <c r="H2120" i="7"/>
  <c r="I2120" i="7" s="1"/>
  <c r="J2120" i="7" s="1"/>
  <c r="H2568" i="7"/>
  <c r="I2568" i="7" s="1"/>
  <c r="J2568" i="7" s="1"/>
  <c r="F2568" i="7"/>
  <c r="H4666" i="7"/>
  <c r="I4666" i="7" s="1"/>
  <c r="J4666" i="7" s="1"/>
  <c r="F4666" i="7"/>
  <c r="F2614" i="7"/>
  <c r="H2614" i="7"/>
  <c r="I2614" i="7" s="1"/>
  <c r="J2614" i="7" s="1"/>
  <c r="H4096" i="7"/>
  <c r="I4096" i="7" s="1"/>
  <c r="J4096" i="7" s="1"/>
  <c r="F4096" i="7"/>
  <c r="H101" i="7"/>
  <c r="I101" i="7" s="1"/>
  <c r="J101" i="7" s="1"/>
  <c r="F101" i="7"/>
  <c r="F1455" i="7"/>
  <c r="H1455" i="7"/>
  <c r="I1455" i="7" s="1"/>
  <c r="J1455" i="7" s="1"/>
  <c r="H4604" i="7"/>
  <c r="I4604" i="7" s="1"/>
  <c r="J4604" i="7" s="1"/>
  <c r="F4604" i="7"/>
  <c r="F2144" i="7"/>
  <c r="H2144" i="7"/>
  <c r="I2144" i="7" s="1"/>
  <c r="J2144" i="7" s="1"/>
  <c r="H3254" i="7"/>
  <c r="I3254" i="7" s="1"/>
  <c r="J3254" i="7" s="1"/>
  <c r="F3254" i="7"/>
  <c r="F4059" i="7"/>
  <c r="H4059" i="7"/>
  <c r="I4059" i="7" s="1"/>
  <c r="J4059" i="7" s="1"/>
  <c r="F2266" i="7"/>
  <c r="H2266" i="7"/>
  <c r="I2266" i="7" s="1"/>
  <c r="J2266" i="7" s="1"/>
  <c r="F4844" i="7"/>
  <c r="H4844" i="7"/>
  <c r="I4844" i="7" s="1"/>
  <c r="J4844" i="7" s="1"/>
  <c r="F4365" i="7"/>
  <c r="H4365" i="7"/>
  <c r="I4365" i="7" s="1"/>
  <c r="J4365" i="7" s="1"/>
  <c r="H576" i="7"/>
  <c r="I576" i="7" s="1"/>
  <c r="J576" i="7" s="1"/>
  <c r="F576" i="7"/>
  <c r="F4481" i="7"/>
  <c r="H4481" i="7"/>
  <c r="I4481" i="7" s="1"/>
  <c r="J4481" i="7" s="1"/>
  <c r="F1999" i="7"/>
  <c r="H1999" i="7"/>
  <c r="I1999" i="7" s="1"/>
  <c r="J1999" i="7" s="1"/>
  <c r="H766" i="7"/>
  <c r="I766" i="7" s="1"/>
  <c r="J766" i="7" s="1"/>
  <c r="F766" i="7"/>
  <c r="H1407" i="7"/>
  <c r="I1407" i="7" s="1"/>
  <c r="J1407" i="7" s="1"/>
  <c r="F1407" i="7"/>
  <c r="F3236" i="7"/>
  <c r="H3236" i="7"/>
  <c r="I3236" i="7" s="1"/>
  <c r="J3236" i="7" s="1"/>
  <c r="H25" i="7"/>
  <c r="I25" i="7" s="1"/>
  <c r="J25" i="7" s="1"/>
  <c r="F25" i="7"/>
  <c r="H1719" i="7"/>
  <c r="I1719" i="7" s="1"/>
  <c r="J1719" i="7" s="1"/>
  <c r="F1719" i="7"/>
  <c r="F1235" i="7"/>
  <c r="H1235" i="7"/>
  <c r="I1235" i="7" s="1"/>
  <c r="J1235" i="7" s="1"/>
  <c r="H3635" i="7"/>
  <c r="I3635" i="7" s="1"/>
  <c r="J3635" i="7" s="1"/>
  <c r="F3635" i="7"/>
  <c r="F3830" i="7"/>
  <c r="H3830" i="7"/>
  <c r="I3830" i="7" s="1"/>
  <c r="J3830" i="7" s="1"/>
  <c r="F2323" i="7"/>
  <c r="H2323" i="7"/>
  <c r="I2323" i="7" s="1"/>
  <c r="J2323" i="7" s="1"/>
  <c r="F2596" i="7"/>
  <c r="H2596" i="7"/>
  <c r="I2596" i="7" s="1"/>
  <c r="J2596" i="7" s="1"/>
  <c r="H3704" i="7"/>
  <c r="I3704" i="7" s="1"/>
  <c r="J3704" i="7" s="1"/>
  <c r="F3704" i="7"/>
  <c r="H2929" i="7"/>
  <c r="I2929" i="7" s="1"/>
  <c r="J2929" i="7" s="1"/>
  <c r="F2929" i="7"/>
  <c r="H4442" i="7"/>
  <c r="I4442" i="7" s="1"/>
  <c r="J4442" i="7" s="1"/>
  <c r="F4442" i="7"/>
  <c r="F2078" i="7"/>
  <c r="H2078" i="7"/>
  <c r="I2078" i="7" s="1"/>
  <c r="J2078" i="7" s="1"/>
  <c r="F1380" i="7"/>
  <c r="H1380" i="7"/>
  <c r="I1380" i="7" s="1"/>
  <c r="J1380" i="7" s="1"/>
  <c r="H3907" i="7"/>
  <c r="I3907" i="7" s="1"/>
  <c r="J3907" i="7" s="1"/>
  <c r="F3907" i="7"/>
  <c r="H676" i="7"/>
  <c r="I676" i="7" s="1"/>
  <c r="J676" i="7" s="1"/>
  <c r="F676" i="7"/>
  <c r="F2820" i="7"/>
  <c r="H2820" i="7"/>
  <c r="I2820" i="7" s="1"/>
  <c r="J2820" i="7" s="1"/>
  <c r="H2246" i="7"/>
  <c r="I2246" i="7" s="1"/>
  <c r="J2246" i="7" s="1"/>
  <c r="F2246" i="7"/>
  <c r="F2843" i="7"/>
  <c r="H2843" i="7"/>
  <c r="I2843" i="7" s="1"/>
  <c r="J2843" i="7" s="1"/>
  <c r="H4131" i="7"/>
  <c r="I4131" i="7" s="1"/>
  <c r="J4131" i="7" s="1"/>
  <c r="F4131" i="7"/>
  <c r="H3354" i="7"/>
  <c r="I3354" i="7" s="1"/>
  <c r="J3354" i="7" s="1"/>
  <c r="F3354" i="7"/>
  <c r="H2274" i="7"/>
  <c r="I2274" i="7" s="1"/>
  <c r="J2274" i="7" s="1"/>
  <c r="F2274" i="7"/>
  <c r="H3258" i="7"/>
  <c r="I3258" i="7" s="1"/>
  <c r="J3258" i="7" s="1"/>
  <c r="F3258" i="7"/>
  <c r="F4319" i="7"/>
  <c r="H4319" i="7"/>
  <c r="I4319" i="7" s="1"/>
  <c r="J4319" i="7" s="1"/>
  <c r="F4479" i="7"/>
  <c r="H4479" i="7"/>
  <c r="I4479" i="7" s="1"/>
  <c r="J4479" i="7" s="1"/>
  <c r="F3842" i="7"/>
  <c r="H3842" i="7"/>
  <c r="I3842" i="7" s="1"/>
  <c r="J3842" i="7" s="1"/>
  <c r="F2215" i="7"/>
  <c r="H2215" i="7"/>
  <c r="I2215" i="7" s="1"/>
  <c r="J2215" i="7" s="1"/>
  <c r="F3736" i="7"/>
  <c r="H3736" i="7"/>
  <c r="I3736" i="7" s="1"/>
  <c r="J3736" i="7" s="1"/>
  <c r="H4954" i="7"/>
  <c r="I4954" i="7" s="1"/>
  <c r="J4954" i="7" s="1"/>
  <c r="F4954" i="7"/>
  <c r="F895" i="7"/>
  <c r="H895" i="7"/>
  <c r="I895" i="7" s="1"/>
  <c r="J895" i="7" s="1"/>
  <c r="H3845" i="7"/>
  <c r="I3845" i="7" s="1"/>
  <c r="J3845" i="7" s="1"/>
  <c r="F3845" i="7"/>
  <c r="H4071" i="7"/>
  <c r="I4071" i="7" s="1"/>
  <c r="J4071" i="7" s="1"/>
  <c r="F4071" i="7"/>
  <c r="H3415" i="7"/>
  <c r="I3415" i="7" s="1"/>
  <c r="J3415" i="7" s="1"/>
  <c r="F3415" i="7"/>
  <c r="F2419" i="7"/>
  <c r="H2419" i="7"/>
  <c r="I2419" i="7" s="1"/>
  <c r="J2419" i="7" s="1"/>
  <c r="H3499" i="7"/>
  <c r="I3499" i="7" s="1"/>
  <c r="J3499" i="7" s="1"/>
  <c r="F3499" i="7"/>
  <c r="F2691" i="7"/>
  <c r="H2691" i="7"/>
  <c r="I2691" i="7" s="1"/>
  <c r="J2691" i="7" s="1"/>
  <c r="F3892" i="7"/>
  <c r="H3892" i="7"/>
  <c r="I3892" i="7" s="1"/>
  <c r="J3892" i="7" s="1"/>
  <c r="F4420" i="7"/>
  <c r="H4420" i="7"/>
  <c r="I4420" i="7" s="1"/>
  <c r="J4420" i="7" s="1"/>
  <c r="H842" i="7"/>
  <c r="I842" i="7" s="1"/>
  <c r="J842" i="7" s="1"/>
  <c r="F842" i="7"/>
  <c r="F3308" i="7"/>
  <c r="H3308" i="7"/>
  <c r="I3308" i="7" s="1"/>
  <c r="J3308" i="7" s="1"/>
  <c r="F1652" i="7"/>
  <c r="H1652" i="7"/>
  <c r="I1652" i="7" s="1"/>
  <c r="J1652" i="7" s="1"/>
  <c r="F1231" i="7"/>
  <c r="H1231" i="7"/>
  <c r="I1231" i="7" s="1"/>
  <c r="J1231" i="7" s="1"/>
  <c r="F4867" i="7"/>
  <c r="H4867" i="7"/>
  <c r="I4867" i="7" s="1"/>
  <c r="J4867" i="7" s="1"/>
  <c r="F4731" i="7"/>
  <c r="H4731" i="7"/>
  <c r="I4731" i="7" s="1"/>
  <c r="J4731" i="7" s="1"/>
  <c r="F3703" i="7"/>
  <c r="H3703" i="7"/>
  <c r="I3703" i="7" s="1"/>
  <c r="J3703" i="7" s="1"/>
  <c r="H4346" i="7"/>
  <c r="I4346" i="7" s="1"/>
  <c r="J4346" i="7" s="1"/>
  <c r="F4346" i="7"/>
  <c r="F425" i="7"/>
  <c r="H425" i="7"/>
  <c r="I425" i="7" s="1"/>
  <c r="J425" i="7" s="1"/>
  <c r="H662" i="7"/>
  <c r="I662" i="7" s="1"/>
  <c r="J662" i="7" s="1"/>
  <c r="F662" i="7"/>
  <c r="F1273" i="7"/>
  <c r="H1273" i="7"/>
  <c r="I1273" i="7" s="1"/>
  <c r="J1273" i="7" s="1"/>
  <c r="F116" i="7"/>
  <c r="H116" i="7"/>
  <c r="I116" i="7" s="1"/>
  <c r="J116" i="7" s="1"/>
  <c r="F3388" i="7"/>
  <c r="H3388" i="7"/>
  <c r="I3388" i="7" s="1"/>
  <c r="J3388" i="7" s="1"/>
  <c r="F2994" i="7"/>
  <c r="H2994" i="7"/>
  <c r="I2994" i="7" s="1"/>
  <c r="J2994" i="7" s="1"/>
  <c r="H2664" i="7"/>
  <c r="I2664" i="7" s="1"/>
  <c r="J2664" i="7" s="1"/>
  <c r="F2664" i="7"/>
  <c r="H1970" i="7"/>
  <c r="I1970" i="7" s="1"/>
  <c r="J1970" i="7" s="1"/>
  <c r="F1970" i="7"/>
  <c r="H3753" i="7"/>
  <c r="I3753" i="7" s="1"/>
  <c r="J3753" i="7" s="1"/>
  <c r="F3753" i="7"/>
  <c r="H3446" i="7"/>
  <c r="I3446" i="7" s="1"/>
  <c r="J3446" i="7" s="1"/>
  <c r="F3446" i="7"/>
  <c r="F5055" i="7"/>
  <c r="H5055" i="7"/>
  <c r="I5055" i="7" s="1"/>
  <c r="J5055" i="7" s="1"/>
  <c r="H2234" i="7"/>
  <c r="I2234" i="7" s="1"/>
  <c r="J2234" i="7" s="1"/>
  <c r="F2234" i="7"/>
  <c r="H2358" i="7"/>
  <c r="I2358" i="7" s="1"/>
  <c r="J2358" i="7" s="1"/>
  <c r="F2358" i="7"/>
  <c r="H4151" i="7"/>
  <c r="I4151" i="7" s="1"/>
  <c r="J4151" i="7" s="1"/>
  <c r="F4151" i="7"/>
  <c r="H727" i="7"/>
  <c r="I727" i="7" s="1"/>
  <c r="J727" i="7" s="1"/>
  <c r="F727" i="7"/>
  <c r="F1185" i="7"/>
  <c r="H1185" i="7"/>
  <c r="I1185" i="7" s="1"/>
  <c r="J1185" i="7" s="1"/>
  <c r="F511" i="7"/>
  <c r="H511" i="7"/>
  <c r="I511" i="7" s="1"/>
  <c r="J511" i="7" s="1"/>
  <c r="F2556" i="7"/>
  <c r="H2556" i="7"/>
  <c r="I2556" i="7" s="1"/>
  <c r="J2556" i="7" s="1"/>
  <c r="H1663" i="7"/>
  <c r="I1663" i="7" s="1"/>
  <c r="J1663" i="7" s="1"/>
  <c r="F1663" i="7"/>
  <c r="F656" i="7"/>
  <c r="H656" i="7"/>
  <c r="I656" i="7" s="1"/>
  <c r="J656" i="7" s="1"/>
  <c r="H4642" i="7"/>
  <c r="I4642" i="7" s="1"/>
  <c r="J4642" i="7" s="1"/>
  <c r="F4642" i="7"/>
  <c r="H1675" i="7"/>
  <c r="I1675" i="7" s="1"/>
  <c r="J1675" i="7" s="1"/>
  <c r="F1675" i="7"/>
  <c r="H692" i="7"/>
  <c r="I692" i="7" s="1"/>
  <c r="J692" i="7" s="1"/>
  <c r="F692" i="7"/>
  <c r="F293" i="7"/>
  <c r="H293" i="7"/>
  <c r="I293" i="7" s="1"/>
  <c r="J293" i="7" s="1"/>
  <c r="H4791" i="7"/>
  <c r="I4791" i="7" s="1"/>
  <c r="J4791" i="7" s="1"/>
  <c r="F4791" i="7"/>
  <c r="H3059" i="7"/>
  <c r="I3059" i="7" s="1"/>
  <c r="J3059" i="7" s="1"/>
  <c r="F3059" i="7"/>
  <c r="H581" i="7"/>
  <c r="I581" i="7" s="1"/>
  <c r="J581" i="7" s="1"/>
  <c r="F581" i="7"/>
  <c r="F3218" i="7"/>
  <c r="H3218" i="7"/>
  <c r="I3218" i="7" s="1"/>
  <c r="J3218" i="7" s="1"/>
  <c r="H2922" i="7"/>
  <c r="I2922" i="7" s="1"/>
  <c r="J2922" i="7" s="1"/>
  <c r="F2922" i="7"/>
  <c r="F1926" i="7"/>
  <c r="H1926" i="7"/>
  <c r="I1926" i="7" s="1"/>
  <c r="J1926" i="7" s="1"/>
  <c r="F226" i="7"/>
  <c r="H226" i="7"/>
  <c r="I226" i="7" s="1"/>
  <c r="J226" i="7" s="1"/>
  <c r="H4224" i="7"/>
  <c r="I4224" i="7" s="1"/>
  <c r="J4224" i="7" s="1"/>
  <c r="F4224" i="7"/>
  <c r="F2226" i="7"/>
  <c r="H2226" i="7"/>
  <c r="I2226" i="7" s="1"/>
  <c r="J2226" i="7" s="1"/>
  <c r="F3341" i="7"/>
  <c r="H3341" i="7"/>
  <c r="I3341" i="7" s="1"/>
  <c r="J3341" i="7" s="1"/>
  <c r="H2636" i="7"/>
  <c r="I2636" i="7" s="1"/>
  <c r="J2636" i="7" s="1"/>
  <c r="F2636" i="7"/>
  <c r="H745" i="7"/>
  <c r="I745" i="7" s="1"/>
  <c r="J745" i="7" s="1"/>
  <c r="F745" i="7"/>
  <c r="F2572" i="7"/>
  <c r="H2572" i="7"/>
  <c r="I2572" i="7" s="1"/>
  <c r="J2572" i="7" s="1"/>
  <c r="H426" i="7"/>
  <c r="I426" i="7" s="1"/>
  <c r="J426" i="7" s="1"/>
  <c r="F426" i="7"/>
  <c r="F859" i="7"/>
  <c r="H859" i="7"/>
  <c r="I859" i="7" s="1"/>
  <c r="J859" i="7" s="1"/>
  <c r="F2592" i="7"/>
  <c r="H2592" i="7"/>
  <c r="I2592" i="7" s="1"/>
  <c r="J2592" i="7" s="1"/>
  <c r="F2271" i="7"/>
  <c r="H2271" i="7"/>
  <c r="I2271" i="7" s="1"/>
  <c r="J2271" i="7" s="1"/>
  <c r="H4795" i="7"/>
  <c r="I4795" i="7" s="1"/>
  <c r="J4795" i="7" s="1"/>
  <c r="F4795" i="7"/>
  <c r="H5074" i="7"/>
  <c r="I5074" i="7" s="1"/>
  <c r="J5074" i="7" s="1"/>
  <c r="F5074" i="7"/>
  <c r="F2042" i="7"/>
  <c r="H2042" i="7"/>
  <c r="I2042" i="7" s="1"/>
  <c r="J2042" i="7" s="1"/>
  <c r="H159" i="7"/>
  <c r="I159" i="7" s="1"/>
  <c r="J159" i="7" s="1"/>
  <c r="F159" i="7"/>
  <c r="H5012" i="7"/>
  <c r="I5012" i="7" s="1"/>
  <c r="J5012" i="7" s="1"/>
  <c r="F5012" i="7"/>
  <c r="F2657" i="7"/>
  <c r="H2657" i="7"/>
  <c r="I2657" i="7" s="1"/>
  <c r="J2657" i="7" s="1"/>
  <c r="F828" i="7"/>
  <c r="H828" i="7"/>
  <c r="I828" i="7" s="1"/>
  <c r="J828" i="7" s="1"/>
  <c r="H4799" i="7"/>
  <c r="I4799" i="7" s="1"/>
  <c r="J4799" i="7" s="1"/>
  <c r="F4799" i="7"/>
  <c r="F2101" i="7"/>
  <c r="H2101" i="7"/>
  <c r="I2101" i="7" s="1"/>
  <c r="J2101" i="7" s="1"/>
  <c r="H4672" i="7"/>
  <c r="I4672" i="7" s="1"/>
  <c r="J4672" i="7" s="1"/>
  <c r="F4672" i="7"/>
  <c r="F307" i="7"/>
  <c r="H307" i="7"/>
  <c r="I307" i="7" s="1"/>
  <c r="J307" i="7" s="1"/>
  <c r="H3917" i="7"/>
  <c r="I3917" i="7" s="1"/>
  <c r="J3917" i="7" s="1"/>
  <c r="F3917" i="7"/>
  <c r="H313" i="7"/>
  <c r="I313" i="7" s="1"/>
  <c r="J313" i="7" s="1"/>
  <c r="F313" i="7"/>
  <c r="F167" i="7"/>
  <c r="H167" i="7"/>
  <c r="I167" i="7" s="1"/>
  <c r="J167" i="7" s="1"/>
  <c r="F3719" i="7"/>
  <c r="H3719" i="7"/>
  <c r="I3719" i="7" s="1"/>
  <c r="J3719" i="7" s="1"/>
  <c r="H3170" i="7"/>
  <c r="I3170" i="7" s="1"/>
  <c r="J3170" i="7" s="1"/>
  <c r="F3170" i="7"/>
  <c r="H4052" i="7"/>
  <c r="I4052" i="7" s="1"/>
  <c r="J4052" i="7" s="1"/>
  <c r="F4052" i="7"/>
  <c r="H4880" i="7"/>
  <c r="I4880" i="7" s="1"/>
  <c r="J4880" i="7" s="1"/>
  <c r="F4880" i="7"/>
  <c r="F3550" i="7"/>
  <c r="H3550" i="7"/>
  <c r="I3550" i="7" s="1"/>
  <c r="J3550" i="7" s="1"/>
  <c r="H826" i="7"/>
  <c r="I826" i="7" s="1"/>
  <c r="J826" i="7" s="1"/>
  <c r="F826" i="7"/>
  <c r="H191" i="7"/>
  <c r="I191" i="7" s="1"/>
  <c r="J191" i="7" s="1"/>
  <c r="F191" i="7"/>
  <c r="H4351" i="7"/>
  <c r="I4351" i="7" s="1"/>
  <c r="J4351" i="7" s="1"/>
  <c r="F4351" i="7"/>
  <c r="F468" i="7"/>
  <c r="H468" i="7"/>
  <c r="I468" i="7" s="1"/>
  <c r="J468" i="7" s="1"/>
  <c r="H1688" i="7"/>
  <c r="I1688" i="7" s="1"/>
  <c r="J1688" i="7" s="1"/>
  <c r="F1688" i="7"/>
  <c r="H1335" i="7"/>
  <c r="I1335" i="7" s="1"/>
  <c r="J1335" i="7" s="1"/>
  <c r="F1335" i="7"/>
  <c r="H2913" i="7"/>
  <c r="I2913" i="7" s="1"/>
  <c r="J2913" i="7" s="1"/>
  <c r="F2913" i="7"/>
  <c r="H1611" i="7"/>
  <c r="I1611" i="7" s="1"/>
  <c r="J1611" i="7" s="1"/>
  <c r="F1611" i="7"/>
  <c r="F2175" i="7"/>
  <c r="H2175" i="7"/>
  <c r="I2175" i="7" s="1"/>
  <c r="J2175" i="7" s="1"/>
  <c r="F2425" i="7"/>
  <c r="H2425" i="7"/>
  <c r="I2425" i="7" s="1"/>
  <c r="J2425" i="7" s="1"/>
  <c r="H607" i="7"/>
  <c r="I607" i="7" s="1"/>
  <c r="J607" i="7" s="1"/>
  <c r="F607" i="7"/>
  <c r="F70" i="7"/>
  <c r="H70" i="7"/>
  <c r="I70" i="7" s="1"/>
  <c r="J70" i="7" s="1"/>
  <c r="H2133" i="7"/>
  <c r="I2133" i="7" s="1"/>
  <c r="J2133" i="7" s="1"/>
  <c r="F2133" i="7"/>
  <c r="H2619" i="7"/>
  <c r="I2619" i="7" s="1"/>
  <c r="J2619" i="7" s="1"/>
  <c r="F2619" i="7"/>
  <c r="H4529" i="7"/>
  <c r="I4529" i="7" s="1"/>
  <c r="J4529" i="7" s="1"/>
  <c r="F4529" i="7"/>
  <c r="F2953" i="7"/>
  <c r="H2953" i="7"/>
  <c r="I2953" i="7" s="1"/>
  <c r="J2953" i="7" s="1"/>
  <c r="H4311" i="7"/>
  <c r="I4311" i="7" s="1"/>
  <c r="J4311" i="7" s="1"/>
  <c r="F4311" i="7"/>
  <c r="H1478" i="7"/>
  <c r="I1478" i="7" s="1"/>
  <c r="J1478" i="7" s="1"/>
  <c r="F1478" i="7"/>
  <c r="H275" i="7"/>
  <c r="I275" i="7" s="1"/>
  <c r="J275" i="7" s="1"/>
  <c r="F275" i="7"/>
  <c r="F3085" i="7"/>
  <c r="H3085" i="7"/>
  <c r="I3085" i="7" s="1"/>
  <c r="J3085" i="7" s="1"/>
  <c r="H2959" i="7"/>
  <c r="I2959" i="7" s="1"/>
  <c r="J2959" i="7" s="1"/>
  <c r="F2959" i="7"/>
  <c r="F82" i="7"/>
  <c r="H82" i="7"/>
  <c r="I82" i="7" s="1"/>
  <c r="J82" i="7" s="1"/>
  <c r="F357" i="7"/>
  <c r="H357" i="7"/>
  <c r="I357" i="7" s="1"/>
  <c r="J357" i="7" s="1"/>
  <c r="H1303" i="7"/>
  <c r="I1303" i="7" s="1"/>
  <c r="J1303" i="7" s="1"/>
  <c r="F1303" i="7"/>
  <c r="H2805" i="7"/>
  <c r="I2805" i="7" s="1"/>
  <c r="J2805" i="7" s="1"/>
  <c r="F2805" i="7"/>
  <c r="F4949" i="7"/>
  <c r="H4949" i="7"/>
  <c r="I4949" i="7" s="1"/>
  <c r="J4949" i="7" s="1"/>
  <c r="H3639" i="7"/>
  <c r="I3639" i="7" s="1"/>
  <c r="J3639" i="7" s="1"/>
  <c r="F3639" i="7"/>
  <c r="F4166" i="7"/>
  <c r="H4166" i="7"/>
  <c r="I4166" i="7" s="1"/>
  <c r="J4166" i="7" s="1"/>
  <c r="F3548" i="7"/>
  <c r="H3548" i="7"/>
  <c r="I3548" i="7" s="1"/>
  <c r="J3548" i="7" s="1"/>
  <c r="F4594" i="7"/>
  <c r="H4594" i="7"/>
  <c r="I4594" i="7" s="1"/>
  <c r="J4594" i="7" s="1"/>
  <c r="F1856" i="7"/>
  <c r="H1856" i="7"/>
  <c r="I1856" i="7" s="1"/>
  <c r="J1856" i="7" s="1"/>
  <c r="H2644" i="7"/>
  <c r="I2644" i="7" s="1"/>
  <c r="J2644" i="7" s="1"/>
  <c r="F2644" i="7"/>
  <c r="F3319" i="7"/>
  <c r="H3319" i="7"/>
  <c r="I3319" i="7" s="1"/>
  <c r="J3319" i="7" s="1"/>
  <c r="F1398" i="7"/>
  <c r="H1398" i="7"/>
  <c r="I1398" i="7" s="1"/>
  <c r="J1398" i="7" s="1"/>
  <c r="H3120" i="7"/>
  <c r="I3120" i="7" s="1"/>
  <c r="J3120" i="7" s="1"/>
  <c r="F3120" i="7"/>
  <c r="F2924" i="7"/>
  <c r="H2924" i="7"/>
  <c r="I2924" i="7" s="1"/>
  <c r="J2924" i="7" s="1"/>
  <c r="H491" i="7"/>
  <c r="I491" i="7" s="1"/>
  <c r="J491" i="7" s="1"/>
  <c r="F491" i="7"/>
  <c r="F4455" i="7"/>
  <c r="H4455" i="7"/>
  <c r="I4455" i="7" s="1"/>
  <c r="J4455" i="7" s="1"/>
  <c r="F3257" i="7"/>
  <c r="H3257" i="7"/>
  <c r="I3257" i="7" s="1"/>
  <c r="J3257" i="7" s="1"/>
  <c r="H2906" i="7"/>
  <c r="I2906" i="7" s="1"/>
  <c r="J2906" i="7" s="1"/>
  <c r="F2906" i="7"/>
  <c r="F1890" i="7"/>
  <c r="H1890" i="7"/>
  <c r="I1890" i="7" s="1"/>
  <c r="J1890" i="7" s="1"/>
  <c r="F1604" i="7"/>
  <c r="H1604" i="7"/>
  <c r="I1604" i="7" s="1"/>
  <c r="J1604" i="7" s="1"/>
  <c r="H3813" i="7"/>
  <c r="I3813" i="7" s="1"/>
  <c r="J3813" i="7" s="1"/>
  <c r="F3813" i="7"/>
  <c r="F325" i="7"/>
  <c r="H325" i="7"/>
  <c r="I325" i="7" s="1"/>
  <c r="J325" i="7" s="1"/>
  <c r="F2170" i="7"/>
  <c r="H2170" i="7"/>
  <c r="I2170" i="7" s="1"/>
  <c r="J2170" i="7" s="1"/>
  <c r="F3580" i="7"/>
  <c r="H3580" i="7"/>
  <c r="I3580" i="7" s="1"/>
  <c r="J3580" i="7" s="1"/>
  <c r="F3073" i="7"/>
  <c r="H3073" i="7"/>
  <c r="I3073" i="7" s="1"/>
  <c r="J3073" i="7" s="1"/>
  <c r="F1746" i="7"/>
  <c r="H1746" i="7"/>
  <c r="I1746" i="7" s="1"/>
  <c r="J1746" i="7" s="1"/>
  <c r="F4125" i="7"/>
  <c r="H4125" i="7"/>
  <c r="I4125" i="7" s="1"/>
  <c r="J4125" i="7" s="1"/>
  <c r="H5088" i="7"/>
  <c r="I5088" i="7" s="1"/>
  <c r="J5088" i="7" s="1"/>
  <c r="F5088" i="7"/>
  <c r="F4316" i="7"/>
  <c r="H4316" i="7"/>
  <c r="I4316" i="7" s="1"/>
  <c r="J4316" i="7" s="1"/>
  <c r="F3911" i="7"/>
  <c r="H3911" i="7"/>
  <c r="I3911" i="7" s="1"/>
  <c r="J3911" i="7" s="1"/>
  <c r="F3718" i="7"/>
  <c r="H3718" i="7"/>
  <c r="I3718" i="7" s="1"/>
  <c r="J3718" i="7" s="1"/>
  <c r="F2371" i="7"/>
  <c r="H2371" i="7"/>
  <c r="I2371" i="7" s="1"/>
  <c r="J2371" i="7" s="1"/>
  <c r="H637" i="7"/>
  <c r="I637" i="7" s="1"/>
  <c r="J637" i="7" s="1"/>
  <c r="F637" i="7"/>
  <c r="F2755" i="7"/>
  <c r="H2755" i="7"/>
  <c r="I2755" i="7" s="1"/>
  <c r="J2755" i="7" s="1"/>
  <c r="F3211" i="7"/>
  <c r="H3211" i="7"/>
  <c r="I3211" i="7" s="1"/>
  <c r="J3211" i="7" s="1"/>
  <c r="H3012" i="7"/>
  <c r="I3012" i="7" s="1"/>
  <c r="J3012" i="7" s="1"/>
  <c r="F3012" i="7"/>
  <c r="F4523" i="7"/>
  <c r="H4523" i="7"/>
  <c r="I4523" i="7" s="1"/>
  <c r="J4523" i="7" s="1"/>
  <c r="H1972" i="7"/>
  <c r="I1972" i="7" s="1"/>
  <c r="J1972" i="7" s="1"/>
  <c r="F1972" i="7"/>
  <c r="F1096" i="7"/>
  <c r="H1096" i="7"/>
  <c r="I1096" i="7" s="1"/>
  <c r="J1096" i="7" s="1"/>
  <c r="F3024" i="7"/>
  <c r="H3024" i="7"/>
  <c r="I3024" i="7" s="1"/>
  <c r="J3024" i="7" s="1"/>
  <c r="H3805" i="7"/>
  <c r="I3805" i="7" s="1"/>
  <c r="J3805" i="7" s="1"/>
  <c r="F3805" i="7"/>
  <c r="F3406" i="7"/>
  <c r="H3406" i="7"/>
  <c r="I3406" i="7" s="1"/>
  <c r="J3406" i="7" s="1"/>
  <c r="H659" i="7"/>
  <c r="I659" i="7" s="1"/>
  <c r="J659" i="7" s="1"/>
  <c r="F659" i="7"/>
  <c r="F797" i="7"/>
  <c r="H797" i="7"/>
  <c r="I797" i="7" s="1"/>
  <c r="J797" i="7" s="1"/>
  <c r="H209" i="7"/>
  <c r="I209" i="7" s="1"/>
  <c r="J209" i="7" s="1"/>
  <c r="F209" i="7"/>
  <c r="F1073" i="7"/>
  <c r="H1073" i="7"/>
  <c r="I1073" i="7" s="1"/>
  <c r="J1073" i="7" s="1"/>
  <c r="H4487" i="7"/>
  <c r="I4487" i="7" s="1"/>
  <c r="J4487" i="7" s="1"/>
  <c r="F4487" i="7"/>
  <c r="F1876" i="7"/>
  <c r="H1876" i="7"/>
  <c r="I1876" i="7" s="1"/>
  <c r="J1876" i="7" s="1"/>
  <c r="H608" i="7"/>
  <c r="I608" i="7" s="1"/>
  <c r="J608" i="7" s="1"/>
  <c r="F608" i="7"/>
  <c r="F3584" i="7"/>
  <c r="H3584" i="7"/>
  <c r="I3584" i="7" s="1"/>
  <c r="J3584" i="7" s="1"/>
  <c r="H4407" i="7"/>
  <c r="I4407" i="7" s="1"/>
  <c r="J4407" i="7" s="1"/>
  <c r="F4407" i="7"/>
  <c r="H2044" i="7"/>
  <c r="I2044" i="7" s="1"/>
  <c r="J2044" i="7" s="1"/>
  <c r="F2044" i="7"/>
  <c r="F906" i="7"/>
  <c r="H906" i="7"/>
  <c r="I906" i="7" s="1"/>
  <c r="J906" i="7" s="1"/>
  <c r="F3088" i="7"/>
  <c r="H3088" i="7"/>
  <c r="I3088" i="7" s="1"/>
  <c r="J3088" i="7" s="1"/>
  <c r="H5004" i="7"/>
  <c r="I5004" i="7" s="1"/>
  <c r="J5004" i="7" s="1"/>
  <c r="F5004" i="7"/>
  <c r="F2524" i="7"/>
  <c r="H2524" i="7"/>
  <c r="I2524" i="7" s="1"/>
  <c r="J2524" i="7" s="1"/>
  <c r="H2287" i="7"/>
  <c r="I2287" i="7" s="1"/>
  <c r="J2287" i="7" s="1"/>
  <c r="F2287" i="7"/>
  <c r="F1242" i="7"/>
  <c r="H1242" i="7"/>
  <c r="I1242" i="7" s="1"/>
  <c r="J1242" i="7" s="1"/>
  <c r="H4078" i="7"/>
  <c r="I4078" i="7" s="1"/>
  <c r="J4078" i="7" s="1"/>
  <c r="F4078" i="7"/>
  <c r="H4055" i="7"/>
  <c r="I4055" i="7" s="1"/>
  <c r="J4055" i="7" s="1"/>
  <c r="F4055" i="7"/>
  <c r="F2066" i="7"/>
  <c r="H2066" i="7"/>
  <c r="I2066" i="7" s="1"/>
  <c r="J2066" i="7" s="1"/>
  <c r="H1612" i="7"/>
  <c r="I1612" i="7" s="1"/>
  <c r="J1612" i="7" s="1"/>
  <c r="F1612" i="7"/>
  <c r="H1487" i="7"/>
  <c r="I1487" i="7" s="1"/>
  <c r="J1487" i="7" s="1"/>
  <c r="F1487" i="7"/>
  <c r="F1257" i="7"/>
  <c r="H1257" i="7"/>
  <c r="I1257" i="7" s="1"/>
  <c r="J1257" i="7" s="1"/>
  <c r="H907" i="7"/>
  <c r="I907" i="7" s="1"/>
  <c r="J907" i="7" s="1"/>
  <c r="F907" i="7"/>
  <c r="F3427" i="7"/>
  <c r="H3427" i="7"/>
  <c r="I3427" i="7" s="1"/>
  <c r="J3427" i="7" s="1"/>
  <c r="F2768" i="7"/>
  <c r="H2768" i="7"/>
  <c r="I2768" i="7" s="1"/>
  <c r="J2768" i="7" s="1"/>
  <c r="F2307" i="7"/>
  <c r="H2307" i="7"/>
  <c r="I2307" i="7" s="1"/>
  <c r="J2307" i="7" s="1"/>
  <c r="F1946" i="7"/>
  <c r="H1946" i="7"/>
  <c r="I1946" i="7" s="1"/>
  <c r="J1946" i="7" s="1"/>
  <c r="H731" i="7"/>
  <c r="I731" i="7" s="1"/>
  <c r="J731" i="7" s="1"/>
  <c r="F731" i="7"/>
  <c r="F2827" i="7"/>
  <c r="H2827" i="7"/>
  <c r="I2827" i="7" s="1"/>
  <c r="J2827" i="7" s="1"/>
  <c r="H2414" i="7"/>
  <c r="I2414" i="7" s="1"/>
  <c r="J2414" i="7" s="1"/>
  <c r="F2414" i="7"/>
  <c r="H4108" i="7"/>
  <c r="I4108" i="7" s="1"/>
  <c r="J4108" i="7" s="1"/>
  <c r="F4108" i="7"/>
  <c r="F2737" i="7"/>
  <c r="H2737" i="7"/>
  <c r="I2737" i="7" s="1"/>
  <c r="J2737" i="7" s="1"/>
  <c r="H807" i="7"/>
  <c r="I807" i="7" s="1"/>
  <c r="J807" i="7" s="1"/>
  <c r="F807" i="7"/>
  <c r="F768" i="7"/>
  <c r="H768" i="7"/>
  <c r="I768" i="7" s="1"/>
  <c r="J768" i="7" s="1"/>
  <c r="H1991" i="7"/>
  <c r="I1991" i="7" s="1"/>
  <c r="J1991" i="7" s="1"/>
  <c r="F1991" i="7"/>
  <c r="F378" i="7"/>
  <c r="H378" i="7"/>
  <c r="I378" i="7" s="1"/>
  <c r="J378" i="7" s="1"/>
  <c r="H3194" i="7"/>
  <c r="I3194" i="7" s="1"/>
  <c r="J3194" i="7" s="1"/>
  <c r="F3194" i="7"/>
  <c r="F839" i="7"/>
  <c r="H839" i="7"/>
  <c r="I839" i="7" s="1"/>
  <c r="J839" i="7" s="1"/>
  <c r="H2727" i="7"/>
  <c r="I2727" i="7" s="1"/>
  <c r="J2727" i="7" s="1"/>
  <c r="F2727" i="7"/>
  <c r="F4724" i="7"/>
  <c r="H4724" i="7"/>
  <c r="I4724" i="7" s="1"/>
  <c r="J4724" i="7" s="1"/>
  <c r="H3715" i="7"/>
  <c r="I3715" i="7" s="1"/>
  <c r="J3715" i="7" s="1"/>
  <c r="F3715" i="7"/>
  <c r="F130" i="7"/>
  <c r="H130" i="7"/>
  <c r="I130" i="7" s="1"/>
  <c r="J130" i="7" s="1"/>
  <c r="F3106" i="7"/>
  <c r="H3106" i="7"/>
  <c r="I3106" i="7" s="1"/>
  <c r="J3106" i="7" s="1"/>
  <c r="F4126" i="7"/>
  <c r="H4126" i="7"/>
  <c r="I4126" i="7" s="1"/>
  <c r="J4126" i="7" s="1"/>
  <c r="F5099" i="7"/>
  <c r="H5099" i="7"/>
  <c r="I5099" i="7" s="1"/>
  <c r="J5099" i="7" s="1"/>
  <c r="F2741" i="7"/>
  <c r="H2741" i="7"/>
  <c r="I2741" i="7" s="1"/>
  <c r="J2741" i="7" s="1"/>
  <c r="H1299" i="7"/>
  <c r="I1299" i="7" s="1"/>
  <c r="J1299" i="7" s="1"/>
  <c r="F1299" i="7"/>
  <c r="F1488" i="7"/>
  <c r="H1488" i="7"/>
  <c r="I1488" i="7" s="1"/>
  <c r="J1488" i="7" s="1"/>
  <c r="F1605" i="7"/>
  <c r="H1605" i="7"/>
  <c r="I1605" i="7" s="1"/>
  <c r="J1605" i="7" s="1"/>
  <c r="H4520" i="7"/>
  <c r="I4520" i="7" s="1"/>
  <c r="J4520" i="7" s="1"/>
  <c r="F4520" i="7"/>
  <c r="H4149" i="7"/>
  <c r="I4149" i="7" s="1"/>
  <c r="J4149" i="7" s="1"/>
  <c r="F4149" i="7"/>
  <c r="H4495" i="7"/>
  <c r="I4495" i="7" s="1"/>
  <c r="J4495" i="7" s="1"/>
  <c r="F4495" i="7"/>
  <c r="H4313" i="7"/>
  <c r="I4313" i="7" s="1"/>
  <c r="J4313" i="7" s="1"/>
  <c r="F4313" i="7"/>
  <c r="F615" i="7"/>
  <c r="H615" i="7"/>
  <c r="I615" i="7" s="1"/>
  <c r="J615" i="7" s="1"/>
  <c r="F779" i="7"/>
  <c r="H779" i="7"/>
  <c r="I779" i="7" s="1"/>
  <c r="J779" i="7" s="1"/>
  <c r="H3324" i="7"/>
  <c r="I3324" i="7" s="1"/>
  <c r="J3324" i="7" s="1"/>
  <c r="F3324" i="7"/>
  <c r="H3525" i="7"/>
  <c r="I3525" i="7" s="1"/>
  <c r="J3525" i="7" s="1"/>
  <c r="F3525" i="7"/>
  <c r="F4183" i="7"/>
  <c r="H4183" i="7"/>
  <c r="I4183" i="7" s="1"/>
  <c r="J4183" i="7" s="1"/>
  <c r="H1679" i="7"/>
  <c r="I1679" i="7" s="1"/>
  <c r="J1679" i="7" s="1"/>
  <c r="F1679" i="7"/>
  <c r="F751" i="7"/>
  <c r="H751" i="7"/>
  <c r="I751" i="7" s="1"/>
  <c r="J751" i="7" s="1"/>
  <c r="F4489" i="7"/>
  <c r="H4489" i="7"/>
  <c r="I4489" i="7" s="1"/>
  <c r="J4489" i="7" s="1"/>
  <c r="H4764" i="7"/>
  <c r="I4764" i="7" s="1"/>
  <c r="J4764" i="7" s="1"/>
  <c r="F4764" i="7"/>
  <c r="F4424" i="7"/>
  <c r="H4424" i="7"/>
  <c r="I4424" i="7" s="1"/>
  <c r="J4424" i="7" s="1"/>
  <c r="F3924" i="7"/>
  <c r="H3924" i="7"/>
  <c r="I3924" i="7" s="1"/>
  <c r="J3924" i="7" s="1"/>
  <c r="F3920" i="7"/>
  <c r="H3920" i="7"/>
  <c r="I3920" i="7" s="1"/>
  <c r="J3920" i="7" s="1"/>
  <c r="F3442" i="7"/>
  <c r="H3442" i="7"/>
  <c r="I3442" i="7" s="1"/>
  <c r="J3442" i="7" s="1"/>
  <c r="F4498" i="7"/>
  <c r="H4498" i="7"/>
  <c r="I4498" i="7" s="1"/>
  <c r="J4498" i="7" s="1"/>
  <c r="F3603" i="7"/>
  <c r="H3603" i="7"/>
  <c r="I3603" i="7" s="1"/>
  <c r="J3603" i="7" s="1"/>
  <c r="F3345" i="7"/>
  <c r="H3345" i="7"/>
  <c r="I3345" i="7" s="1"/>
  <c r="J3345" i="7" s="1"/>
  <c r="F4372" i="7"/>
  <c r="H4372" i="7"/>
  <c r="I4372" i="7" s="1"/>
  <c r="J4372" i="7" s="1"/>
  <c r="F4157" i="7"/>
  <c r="H4157" i="7"/>
  <c r="I4157" i="7" s="1"/>
  <c r="J4157" i="7" s="1"/>
  <c r="H3675" i="7"/>
  <c r="I3675" i="7" s="1"/>
  <c r="J3675" i="7" s="1"/>
  <c r="F3675" i="7"/>
  <c r="F241" i="7"/>
  <c r="H241" i="7"/>
  <c r="I241" i="7" s="1"/>
  <c r="J241" i="7" s="1"/>
  <c r="F450" i="7"/>
  <c r="H450" i="7"/>
  <c r="I450" i="7" s="1"/>
  <c r="J450" i="7" s="1"/>
  <c r="F3868" i="7"/>
  <c r="H3868" i="7"/>
  <c r="I3868" i="7" s="1"/>
  <c r="J3868" i="7" s="1"/>
  <c r="F3814" i="7"/>
  <c r="H3814" i="7"/>
  <c r="I3814" i="7" s="1"/>
  <c r="J3814" i="7" s="1"/>
  <c r="H2721" i="7"/>
  <c r="I2721" i="7" s="1"/>
  <c r="J2721" i="7" s="1"/>
  <c r="F2721" i="7"/>
  <c r="F236" i="7"/>
  <c r="H236" i="7"/>
  <c r="I236" i="7" s="1"/>
  <c r="J236" i="7" s="1"/>
  <c r="H102" i="7"/>
  <c r="I102" i="7" s="1"/>
  <c r="J102" i="7" s="1"/>
  <c r="F102" i="7"/>
  <c r="H143" i="7"/>
  <c r="I143" i="7" s="1"/>
  <c r="J143" i="7" s="1"/>
  <c r="F143" i="7"/>
  <c r="H3320" i="7"/>
  <c r="I3320" i="7" s="1"/>
  <c r="J3320" i="7" s="1"/>
  <c r="F3320" i="7"/>
  <c r="F3553" i="7"/>
  <c r="H3553" i="7"/>
  <c r="I3553" i="7" s="1"/>
  <c r="J3553" i="7" s="1"/>
  <c r="F4266" i="7"/>
  <c r="H4266" i="7"/>
  <c r="I4266" i="7" s="1"/>
  <c r="J4266" i="7" s="1"/>
  <c r="F4100" i="7"/>
  <c r="H4100" i="7"/>
  <c r="I4100" i="7" s="1"/>
  <c r="J4100" i="7" s="1"/>
  <c r="F3640" i="7"/>
  <c r="H3640" i="7"/>
  <c r="I3640" i="7" s="1"/>
  <c r="J3640" i="7" s="1"/>
  <c r="F3456" i="7"/>
  <c r="H3456" i="7"/>
  <c r="I3456" i="7" s="1"/>
  <c r="J3456" i="7" s="1"/>
  <c r="H4527" i="7"/>
  <c r="I4527" i="7" s="1"/>
  <c r="J4527" i="7" s="1"/>
  <c r="F4527" i="7"/>
  <c r="F2585" i="7"/>
  <c r="H2585" i="7"/>
  <c r="I2585" i="7" s="1"/>
  <c r="J2585" i="7" s="1"/>
  <c r="H4290" i="7"/>
  <c r="I4290" i="7" s="1"/>
  <c r="J4290" i="7" s="1"/>
  <c r="F4290" i="7"/>
  <c r="F697" i="7"/>
  <c r="H697" i="7"/>
  <c r="I697" i="7" s="1"/>
  <c r="J697" i="7" s="1"/>
  <c r="H440" i="7"/>
  <c r="I440" i="7" s="1"/>
  <c r="J440" i="7" s="1"/>
  <c r="F440" i="7"/>
  <c r="F260" i="7"/>
  <c r="H260" i="7"/>
  <c r="I260" i="7" s="1"/>
  <c r="J260" i="7" s="1"/>
  <c r="F2930" i="7"/>
  <c r="H2930" i="7"/>
  <c r="I2930" i="7" s="1"/>
  <c r="J2930" i="7" s="1"/>
  <c r="F4238" i="7"/>
  <c r="H4238" i="7"/>
  <c r="I4238" i="7" s="1"/>
  <c r="J4238" i="7" s="1"/>
  <c r="F20" i="7"/>
  <c r="H20" i="7"/>
  <c r="I20" i="7" s="1"/>
  <c r="J20" i="7" s="1"/>
  <c r="H2227" i="7"/>
  <c r="I2227" i="7" s="1"/>
  <c r="J2227" i="7" s="1"/>
  <c r="F2227" i="7"/>
  <c r="H1573" i="7"/>
  <c r="I1573" i="7" s="1"/>
  <c r="J1573" i="7" s="1"/>
  <c r="F1573" i="7"/>
  <c r="F3267" i="7"/>
  <c r="H3267" i="7"/>
  <c r="I3267" i="7" s="1"/>
  <c r="J3267" i="7" s="1"/>
  <c r="F2451" i="7"/>
  <c r="H2451" i="7"/>
  <c r="I2451" i="7" s="1"/>
  <c r="J2451" i="7" s="1"/>
  <c r="F5026" i="7"/>
  <c r="H5026" i="7"/>
  <c r="I5026" i="7" s="1"/>
  <c r="J5026" i="7" s="1"/>
  <c r="F4432" i="7"/>
  <c r="H4432" i="7"/>
  <c r="I4432" i="7" s="1"/>
  <c r="J4432" i="7" s="1"/>
  <c r="F3122" i="7"/>
  <c r="H3122" i="7"/>
  <c r="I3122" i="7" s="1"/>
  <c r="J3122" i="7" s="1"/>
  <c r="F481" i="7"/>
  <c r="H481" i="7"/>
  <c r="I481" i="7" s="1"/>
  <c r="J481" i="7" s="1"/>
  <c r="H1549" i="7"/>
  <c r="I1549" i="7" s="1"/>
  <c r="J1549" i="7" s="1"/>
  <c r="F1549" i="7"/>
  <c r="F259" i="7"/>
  <c r="H259" i="7"/>
  <c r="I259" i="7" s="1"/>
  <c r="J259" i="7" s="1"/>
  <c r="F3011" i="7"/>
  <c r="H3011" i="7"/>
  <c r="I3011" i="7" s="1"/>
  <c r="J3011" i="7" s="1"/>
  <c r="H4730" i="7"/>
  <c r="I4730" i="7" s="1"/>
  <c r="J4730" i="7" s="1"/>
  <c r="F4730" i="7"/>
  <c r="F2123" i="7"/>
  <c r="H2123" i="7"/>
  <c r="I2123" i="7" s="1"/>
  <c r="J2123" i="7" s="1"/>
  <c r="H152" i="7"/>
  <c r="I152" i="7" s="1"/>
  <c r="J152" i="7" s="1"/>
  <c r="F152" i="7"/>
  <c r="F4725" i="7"/>
  <c r="H4725" i="7"/>
  <c r="I4725" i="7" s="1"/>
  <c r="J4725" i="7" s="1"/>
  <c r="F1265" i="7"/>
  <c r="H1265" i="7"/>
  <c r="I1265" i="7" s="1"/>
  <c r="J1265" i="7" s="1"/>
  <c r="F4403" i="7"/>
  <c r="H4403" i="7"/>
  <c r="I4403" i="7" s="1"/>
  <c r="J4403" i="7" s="1"/>
  <c r="H2113" i="7"/>
  <c r="I2113" i="7" s="1"/>
  <c r="J2113" i="7" s="1"/>
  <c r="F2113" i="7"/>
  <c r="H3566" i="7"/>
  <c r="I3566" i="7" s="1"/>
  <c r="J3566" i="7" s="1"/>
  <c r="F3566" i="7"/>
  <c r="F2495" i="7"/>
  <c r="H2495" i="7"/>
  <c r="I2495" i="7" s="1"/>
  <c r="J2495" i="7" s="1"/>
  <c r="H909" i="7"/>
  <c r="I909" i="7" s="1"/>
  <c r="J909" i="7" s="1"/>
  <c r="F909" i="7"/>
  <c r="F1178" i="7"/>
  <c r="H1178" i="7"/>
  <c r="I1178" i="7" s="1"/>
  <c r="J1178" i="7" s="1"/>
  <c r="H5033" i="7"/>
  <c r="I5033" i="7" s="1"/>
  <c r="J5033" i="7" s="1"/>
  <c r="F5033" i="7"/>
  <c r="F1349" i="7"/>
  <c r="H1349" i="7"/>
  <c r="I1349" i="7" s="1"/>
  <c r="J1349" i="7" s="1"/>
  <c r="H3846" i="7"/>
  <c r="I3846" i="7" s="1"/>
  <c r="J3846" i="7" s="1"/>
  <c r="F3846" i="7"/>
  <c r="H3545" i="7"/>
  <c r="I3545" i="7" s="1"/>
  <c r="J3545" i="7" s="1"/>
  <c r="F3545" i="7"/>
  <c r="F487" i="7"/>
  <c r="H487" i="7"/>
  <c r="I487" i="7" s="1"/>
  <c r="J487" i="7" s="1"/>
  <c r="H4999" i="7"/>
  <c r="I4999" i="7" s="1"/>
  <c r="J4999" i="7" s="1"/>
  <c r="F4999" i="7"/>
  <c r="H4320" i="7"/>
  <c r="I4320" i="7" s="1"/>
  <c r="J4320" i="7" s="1"/>
  <c r="F4320" i="7"/>
  <c r="F4871" i="7"/>
  <c r="H4871" i="7"/>
  <c r="I4871" i="7" s="1"/>
  <c r="J4871" i="7" s="1"/>
  <c r="F3863" i="7"/>
  <c r="H3863" i="7"/>
  <c r="I3863" i="7" s="1"/>
  <c r="J3863" i="7" s="1"/>
  <c r="F4326" i="7"/>
  <c r="H4326" i="7"/>
  <c r="I4326" i="7" s="1"/>
  <c r="J4326" i="7" s="1"/>
  <c r="F1958" i="7"/>
  <c r="H1958" i="7"/>
  <c r="I1958" i="7" s="1"/>
  <c r="J1958" i="7" s="1"/>
  <c r="H2174" i="7"/>
  <c r="I2174" i="7" s="1"/>
  <c r="J2174" i="7" s="1"/>
  <c r="F2174" i="7"/>
  <c r="F667" i="7"/>
  <c r="H667" i="7"/>
  <c r="I667" i="7" s="1"/>
  <c r="J667" i="7" s="1"/>
  <c r="H2285" i="7"/>
  <c r="I2285" i="7" s="1"/>
  <c r="J2285" i="7" s="1"/>
  <c r="F2285" i="7"/>
  <c r="F374" i="7"/>
  <c r="H374" i="7"/>
  <c r="I374" i="7" s="1"/>
  <c r="J374" i="7" s="1"/>
  <c r="F3486" i="7"/>
  <c r="H3486" i="7"/>
  <c r="I3486" i="7" s="1"/>
  <c r="J3486" i="7" s="1"/>
  <c r="F4809" i="7"/>
  <c r="H4809" i="7"/>
  <c r="I4809" i="7" s="1"/>
  <c r="J4809" i="7" s="1"/>
  <c r="F3149" i="7"/>
  <c r="H3149" i="7"/>
  <c r="I3149" i="7" s="1"/>
  <c r="J3149" i="7" s="1"/>
  <c r="H3881" i="7"/>
  <c r="I3881" i="7" s="1"/>
  <c r="J3881" i="7" s="1"/>
  <c r="F3881" i="7"/>
  <c r="H837" i="7"/>
  <c r="I837" i="7" s="1"/>
  <c r="J837" i="7" s="1"/>
  <c r="F837" i="7"/>
  <c r="H760" i="7"/>
  <c r="I760" i="7" s="1"/>
  <c r="J760" i="7" s="1"/>
  <c r="F760" i="7"/>
  <c r="F2445" i="7"/>
  <c r="H2445" i="7"/>
  <c r="I2445" i="7" s="1"/>
  <c r="J2445" i="7" s="1"/>
  <c r="H3037" i="7"/>
  <c r="I3037" i="7" s="1"/>
  <c r="J3037" i="7" s="1"/>
  <c r="F3037" i="7"/>
  <c r="F1508" i="7"/>
  <c r="H1508" i="7"/>
  <c r="I1508" i="7" s="1"/>
  <c r="J1508" i="7" s="1"/>
  <c r="F4858" i="7"/>
  <c r="H4858" i="7"/>
  <c r="I4858" i="7" s="1"/>
  <c r="J4858" i="7" s="1"/>
  <c r="H4387" i="7"/>
  <c r="I4387" i="7" s="1"/>
  <c r="J4387" i="7" s="1"/>
  <c r="F4387" i="7"/>
  <c r="F3743" i="7"/>
  <c r="H3743" i="7"/>
  <c r="I3743" i="7" s="1"/>
  <c r="J3743" i="7" s="1"/>
  <c r="H834" i="7"/>
  <c r="I834" i="7" s="1"/>
  <c r="J834" i="7" s="1"/>
  <c r="F834" i="7"/>
  <c r="H753" i="7"/>
  <c r="I753" i="7" s="1"/>
  <c r="J753" i="7" s="1"/>
  <c r="F753" i="7"/>
  <c r="H1289" i="7"/>
  <c r="I1289" i="7" s="1"/>
  <c r="J1289" i="7" s="1"/>
  <c r="F1289" i="7"/>
  <c r="F3610" i="7"/>
  <c r="H3610" i="7"/>
  <c r="I3610" i="7" s="1"/>
  <c r="J3610" i="7" s="1"/>
  <c r="F3467" i="7"/>
  <c r="H3467" i="7"/>
  <c r="I3467" i="7" s="1"/>
  <c r="J3467" i="7" s="1"/>
  <c r="F2356" i="7"/>
  <c r="H2356" i="7"/>
  <c r="I2356" i="7" s="1"/>
  <c r="J2356" i="7" s="1"/>
  <c r="H4609" i="7"/>
  <c r="I4609" i="7" s="1"/>
  <c r="J4609" i="7" s="1"/>
  <c r="F4609" i="7"/>
  <c r="F1132" i="7"/>
  <c r="H1132" i="7"/>
  <c r="I1132" i="7" s="1"/>
  <c r="J1132" i="7" s="1"/>
  <c r="F4347" i="7"/>
  <c r="H4347" i="7"/>
  <c r="I4347" i="7" s="1"/>
  <c r="J4347" i="7" s="1"/>
  <c r="F334" i="7"/>
  <c r="H334" i="7"/>
  <c r="I334" i="7" s="1"/>
  <c r="J334" i="7" s="1"/>
  <c r="F991" i="7"/>
  <c r="H991" i="7"/>
  <c r="I991" i="7" s="1"/>
  <c r="J991" i="7" s="1"/>
  <c r="H846" i="7"/>
  <c r="I846" i="7" s="1"/>
  <c r="J846" i="7" s="1"/>
  <c r="F846" i="7"/>
  <c r="H3836" i="7"/>
  <c r="I3836" i="7" s="1"/>
  <c r="J3836" i="7" s="1"/>
  <c r="F3836" i="7"/>
  <c r="F498" i="7"/>
  <c r="H498" i="7"/>
  <c r="I498" i="7" s="1"/>
  <c r="J498" i="7" s="1"/>
  <c r="F3826" i="7"/>
  <c r="H3826" i="7"/>
  <c r="I3826" i="7" s="1"/>
  <c r="J3826" i="7" s="1"/>
  <c r="F3050" i="7"/>
  <c r="H3050" i="7"/>
  <c r="I3050" i="7" s="1"/>
  <c r="J3050" i="7" s="1"/>
  <c r="F4723" i="7"/>
  <c r="H4723" i="7"/>
  <c r="I4723" i="7" s="1"/>
  <c r="J4723" i="7" s="1"/>
  <c r="H2373" i="7"/>
  <c r="I2373" i="7" s="1"/>
  <c r="J2373" i="7" s="1"/>
  <c r="F2373" i="7"/>
  <c r="H1824" i="7"/>
  <c r="I1824" i="7" s="1"/>
  <c r="J1824" i="7" s="1"/>
  <c r="F1824" i="7"/>
  <c r="H4782" i="7"/>
  <c r="I4782" i="7" s="1"/>
  <c r="J4782" i="7" s="1"/>
  <c r="F4782" i="7"/>
  <c r="H1056" i="7"/>
  <c r="I1056" i="7" s="1"/>
  <c r="J1056" i="7" s="1"/>
  <c r="F1056" i="7"/>
  <c r="F4247" i="7"/>
  <c r="H4247" i="7"/>
  <c r="I4247" i="7" s="1"/>
  <c r="J4247" i="7" s="1"/>
  <c r="F4336" i="7"/>
  <c r="H4336" i="7"/>
  <c r="I4336" i="7" s="1"/>
  <c r="J4336" i="7" s="1"/>
  <c r="F3865" i="7"/>
  <c r="H3865" i="7"/>
  <c r="I3865" i="7" s="1"/>
  <c r="J3865" i="7" s="1"/>
  <c r="F1959" i="7"/>
  <c r="H1959" i="7"/>
  <c r="I1959" i="7" s="1"/>
  <c r="J1959" i="7" s="1"/>
  <c r="F4680" i="7"/>
  <c r="H4680" i="7"/>
  <c r="I4680" i="7" s="1"/>
  <c r="J4680" i="7" s="1"/>
  <c r="F3401" i="7"/>
  <c r="H3401" i="7"/>
  <c r="I3401" i="7" s="1"/>
  <c r="J3401" i="7" s="1"/>
  <c r="F237" i="7"/>
  <c r="H237" i="7"/>
  <c r="I237" i="7" s="1"/>
  <c r="J237" i="7" s="1"/>
  <c r="F2448" i="7"/>
  <c r="H2448" i="7"/>
  <c r="I2448" i="7" s="1"/>
  <c r="J2448" i="7" s="1"/>
  <c r="H2501" i="7"/>
  <c r="I2501" i="7" s="1"/>
  <c r="J2501" i="7" s="1"/>
  <c r="F2501" i="7"/>
  <c r="F3400" i="7"/>
  <c r="H3400" i="7"/>
  <c r="I3400" i="7" s="1"/>
  <c r="J3400" i="7" s="1"/>
  <c r="F1538" i="7"/>
  <c r="H1538" i="7"/>
  <c r="I1538" i="7" s="1"/>
  <c r="J1538" i="7" s="1"/>
  <c r="F3922" i="7"/>
  <c r="H3922" i="7"/>
  <c r="I3922" i="7" s="1"/>
  <c r="J3922" i="7" s="1"/>
  <c r="H900" i="7"/>
  <c r="I900" i="7" s="1"/>
  <c r="J900" i="7" s="1"/>
  <c r="F900" i="7"/>
  <c r="H1681" i="7"/>
  <c r="I1681" i="7" s="1"/>
  <c r="J1681" i="7" s="1"/>
  <c r="F1681" i="7"/>
  <c r="F4019" i="7"/>
  <c r="H4019" i="7"/>
  <c r="I4019" i="7" s="1"/>
  <c r="J4019" i="7" s="1"/>
  <c r="H3968" i="7"/>
  <c r="I3968" i="7" s="1"/>
  <c r="J3968" i="7" s="1"/>
  <c r="F3968" i="7"/>
  <c r="F3121" i="7"/>
  <c r="H3121" i="7"/>
  <c r="I3121" i="7" s="1"/>
  <c r="J3121" i="7" s="1"/>
  <c r="H364" i="7"/>
  <c r="I364" i="7" s="1"/>
  <c r="J364" i="7" s="1"/>
  <c r="F364" i="7"/>
  <c r="F78" i="7"/>
  <c r="H78" i="7"/>
  <c r="I78" i="7" s="1"/>
  <c r="J78" i="7" s="1"/>
  <c r="F4997" i="7"/>
  <c r="H4997" i="7"/>
  <c r="I4997" i="7" s="1"/>
  <c r="J4997" i="7" s="1"/>
  <c r="H2102" i="7"/>
  <c r="I2102" i="7" s="1"/>
  <c r="J2102" i="7" s="1"/>
  <c r="F2102" i="7"/>
  <c r="F1708" i="7"/>
  <c r="H1708" i="7"/>
  <c r="I1708" i="7" s="1"/>
  <c r="J1708" i="7" s="1"/>
  <c r="H2348" i="7"/>
  <c r="I2348" i="7" s="1"/>
  <c r="J2348" i="7" s="1"/>
  <c r="F2348" i="7"/>
  <c r="F1225" i="7"/>
  <c r="H1225" i="7"/>
  <c r="I1225" i="7" s="1"/>
  <c r="J1225" i="7" s="1"/>
  <c r="F569" i="7"/>
  <c r="H569" i="7"/>
  <c r="I569" i="7" s="1"/>
  <c r="J569" i="7" s="1"/>
  <c r="F452" i="7"/>
  <c r="H452" i="7"/>
  <c r="I452" i="7" s="1"/>
  <c r="J452" i="7" s="1"/>
  <c r="F3692" i="7"/>
  <c r="H3692" i="7"/>
  <c r="I3692" i="7" s="1"/>
  <c r="J3692" i="7" s="1"/>
  <c r="H240" i="7"/>
  <c r="I240" i="7" s="1"/>
  <c r="J240" i="7" s="1"/>
  <c r="F240" i="7"/>
  <c r="F4548" i="7"/>
  <c r="H4548" i="7"/>
  <c r="I4548" i="7" s="1"/>
  <c r="J4548" i="7" s="1"/>
  <c r="F2895" i="7"/>
  <c r="H2895" i="7"/>
  <c r="I2895" i="7" s="1"/>
  <c r="J2895" i="7" s="1"/>
  <c r="F2156" i="7"/>
  <c r="H2156" i="7"/>
  <c r="I2156" i="7" s="1"/>
  <c r="J2156" i="7" s="1"/>
  <c r="F3630" i="7"/>
  <c r="H3630" i="7"/>
  <c r="I3630" i="7" s="1"/>
  <c r="J3630" i="7" s="1"/>
  <c r="H4533" i="7"/>
  <c r="I4533" i="7" s="1"/>
  <c r="J4533" i="7" s="1"/>
  <c r="F4533" i="7"/>
  <c r="F1504" i="7"/>
  <c r="H1504" i="7"/>
  <c r="I1504" i="7" s="1"/>
  <c r="J1504" i="7" s="1"/>
  <c r="F4956" i="7"/>
  <c r="H4956" i="7"/>
  <c r="I4956" i="7" s="1"/>
  <c r="J4956" i="7" s="1"/>
  <c r="H1155" i="7"/>
  <c r="I1155" i="7" s="1"/>
  <c r="J1155" i="7" s="1"/>
  <c r="F1155" i="7"/>
  <c r="H445" i="7"/>
  <c r="I445" i="7" s="1"/>
  <c r="J445" i="7" s="1"/>
  <c r="F445" i="7"/>
  <c r="F2505" i="7"/>
  <c r="H2505" i="7"/>
  <c r="I2505" i="7" s="1"/>
  <c r="J2505" i="7" s="1"/>
  <c r="F2662" i="7"/>
  <c r="H2662" i="7"/>
  <c r="I2662" i="7" s="1"/>
  <c r="J2662" i="7" s="1"/>
  <c r="F1372" i="7"/>
  <c r="H1372" i="7"/>
  <c r="I1372" i="7" s="1"/>
  <c r="J1372" i="7" s="1"/>
  <c r="H2639" i="7"/>
  <c r="I2639" i="7" s="1"/>
  <c r="J2639" i="7" s="1"/>
  <c r="F2639" i="7"/>
  <c r="H3737" i="7"/>
  <c r="I3737" i="7" s="1"/>
  <c r="J3737" i="7" s="1"/>
  <c r="F3737" i="7"/>
  <c r="F2183" i="7"/>
  <c r="H2183" i="7"/>
  <c r="I2183" i="7" s="1"/>
  <c r="J2183" i="7" s="1"/>
  <c r="F3522" i="7"/>
  <c r="H3522" i="7"/>
  <c r="I3522" i="7" s="1"/>
  <c r="J3522" i="7" s="1"/>
  <c r="H4635" i="7"/>
  <c r="I4635" i="7" s="1"/>
  <c r="J4635" i="7" s="1"/>
  <c r="F4635" i="7"/>
  <c r="H2877" i="7"/>
  <c r="I2877" i="7" s="1"/>
  <c r="J2877" i="7" s="1"/>
  <c r="F2877" i="7"/>
  <c r="F1417" i="7"/>
  <c r="H1417" i="7"/>
  <c r="I1417" i="7" s="1"/>
  <c r="J1417" i="7" s="1"/>
  <c r="H1700" i="7"/>
  <c r="I1700" i="7" s="1"/>
  <c r="J1700" i="7" s="1"/>
  <c r="F1700" i="7"/>
  <c r="H3464" i="7"/>
  <c r="I3464" i="7" s="1"/>
  <c r="J3464" i="7" s="1"/>
  <c r="F3464" i="7"/>
  <c r="F3512" i="7"/>
  <c r="H3512" i="7"/>
  <c r="I3512" i="7" s="1"/>
  <c r="J3512" i="7" s="1"/>
  <c r="F3573" i="7"/>
  <c r="H3573" i="7"/>
  <c r="I3573" i="7" s="1"/>
  <c r="J3573" i="7" s="1"/>
  <c r="F341" i="7"/>
  <c r="H341" i="7"/>
  <c r="I341" i="7" s="1"/>
  <c r="J341" i="7" s="1"/>
  <c r="F4002" i="7"/>
  <c r="H4002" i="7"/>
  <c r="I4002" i="7" s="1"/>
  <c r="J4002" i="7" s="1"/>
  <c r="F493" i="7"/>
  <c r="H493" i="7"/>
  <c r="I493" i="7" s="1"/>
  <c r="J493" i="7" s="1"/>
  <c r="F2618" i="7"/>
  <c r="H2618" i="7"/>
  <c r="I2618" i="7" s="1"/>
  <c r="J2618" i="7" s="1"/>
  <c r="F3477" i="7"/>
  <c r="H3477" i="7"/>
  <c r="I3477" i="7" s="1"/>
  <c r="J3477" i="7" s="1"/>
  <c r="F3904" i="7"/>
  <c r="H3904" i="7"/>
  <c r="I3904" i="7" s="1"/>
  <c r="J3904" i="7" s="1"/>
  <c r="H2976" i="7"/>
  <c r="I2976" i="7" s="1"/>
  <c r="J2976" i="7" s="1"/>
  <c r="F2976" i="7"/>
  <c r="H4550" i="7"/>
  <c r="I4550" i="7" s="1"/>
  <c r="J4550" i="7" s="1"/>
  <c r="F4550" i="7"/>
  <c r="H721" i="7"/>
  <c r="I721" i="7" s="1"/>
  <c r="J721" i="7" s="1"/>
  <c r="F721" i="7"/>
  <c r="F1151" i="7"/>
  <c r="H1151" i="7"/>
  <c r="I1151" i="7" s="1"/>
  <c r="J1151" i="7" s="1"/>
  <c r="F2352" i="7"/>
  <c r="H2352" i="7"/>
  <c r="I2352" i="7" s="1"/>
  <c r="J2352" i="7" s="1"/>
  <c r="F3901" i="7"/>
  <c r="H3901" i="7"/>
  <c r="I3901" i="7" s="1"/>
  <c r="J3901" i="7" s="1"/>
  <c r="F1284" i="7"/>
  <c r="H1284" i="7"/>
  <c r="I1284" i="7" s="1"/>
  <c r="J1284" i="7" s="1"/>
  <c r="F67" i="7"/>
  <c r="H67" i="7"/>
  <c r="I67" i="7" s="1"/>
  <c r="J67" i="7" s="1"/>
  <c r="H685" i="7"/>
  <c r="I685" i="7" s="1"/>
  <c r="J685" i="7" s="1"/>
  <c r="F685" i="7"/>
  <c r="F442" i="7"/>
  <c r="H442" i="7"/>
  <c r="I442" i="7" s="1"/>
  <c r="J442" i="7" s="1"/>
  <c r="F4580" i="7"/>
  <c r="H4580" i="7"/>
  <c r="I4580" i="7" s="1"/>
  <c r="J4580" i="7" s="1"/>
  <c r="F4260" i="7"/>
  <c r="H4260" i="7"/>
  <c r="I4260" i="7" s="1"/>
  <c r="J4260" i="7" s="1"/>
  <c r="H4210" i="7"/>
  <c r="I4210" i="7" s="1"/>
  <c r="J4210" i="7" s="1"/>
  <c r="F4210" i="7"/>
  <c r="F507" i="7"/>
  <c r="H507" i="7"/>
  <c r="I507" i="7" s="1"/>
  <c r="J507" i="7" s="1"/>
  <c r="H1790" i="7"/>
  <c r="I1790" i="7" s="1"/>
  <c r="J1790" i="7" s="1"/>
  <c r="F1790" i="7"/>
  <c r="F7" i="7"/>
  <c r="H7" i="7"/>
  <c r="I7" i="7" s="1"/>
  <c r="J7" i="7" s="1"/>
  <c r="F2540" i="7"/>
  <c r="H2540" i="7"/>
  <c r="I2540" i="7" s="1"/>
  <c r="J2540" i="7" s="1"/>
  <c r="F2488" i="7"/>
  <c r="H2488" i="7"/>
  <c r="I2488" i="7" s="1"/>
  <c r="J2488" i="7" s="1"/>
  <c r="H3651" i="7"/>
  <c r="I3651" i="7" s="1"/>
  <c r="J3651" i="7" s="1"/>
  <c r="F3651" i="7"/>
  <c r="F1598" i="7"/>
  <c r="H1598" i="7"/>
  <c r="I1598" i="7" s="1"/>
  <c r="J1598" i="7" s="1"/>
  <c r="F146" i="7"/>
  <c r="H146" i="7"/>
  <c r="I146" i="7" s="1"/>
  <c r="J146" i="7" s="1"/>
  <c r="F375" i="7"/>
  <c r="H375" i="7"/>
  <c r="I375" i="7" s="1"/>
  <c r="J375" i="7" s="1"/>
  <c r="H2303" i="7"/>
  <c r="I2303" i="7" s="1"/>
  <c r="J2303" i="7" s="1"/>
  <c r="F2303" i="7"/>
  <c r="F4159" i="7"/>
  <c r="H4159" i="7"/>
  <c r="I4159" i="7" s="1"/>
  <c r="J4159" i="7" s="1"/>
  <c r="H3418" i="7"/>
  <c r="I3418" i="7" s="1"/>
  <c r="J3418" i="7" s="1"/>
  <c r="F3418" i="7"/>
  <c r="F715" i="7"/>
  <c r="H715" i="7"/>
  <c r="I715" i="7" s="1"/>
  <c r="J715" i="7" s="1"/>
  <c r="F3551" i="7"/>
  <c r="H3551" i="7"/>
  <c r="I3551" i="7" s="1"/>
  <c r="J3551" i="7" s="1"/>
  <c r="H3882" i="7"/>
  <c r="I3882" i="7" s="1"/>
  <c r="J3882" i="7" s="1"/>
  <c r="F3882" i="7"/>
  <c r="H2840" i="7"/>
  <c r="I2840" i="7" s="1"/>
  <c r="J2840" i="7" s="1"/>
  <c r="F2840" i="7"/>
  <c r="F531" i="7"/>
  <c r="H531" i="7"/>
  <c r="I531" i="7" s="1"/>
  <c r="J531" i="7" s="1"/>
  <c r="F4464" i="7"/>
  <c r="H4464" i="7"/>
  <c r="I4464" i="7" s="1"/>
  <c r="J4464" i="7" s="1"/>
  <c r="F3195" i="7"/>
  <c r="H3195" i="7"/>
  <c r="I3195" i="7" s="1"/>
  <c r="J3195" i="7" s="1"/>
  <c r="F2859" i="7"/>
  <c r="H2859" i="7"/>
  <c r="I2859" i="7" s="1"/>
  <c r="J2859" i="7" s="1"/>
  <c r="F1228" i="7"/>
  <c r="H1228" i="7"/>
  <c r="I1228" i="7" s="1"/>
  <c r="J1228" i="7" s="1"/>
  <c r="H4255" i="7"/>
  <c r="I4255" i="7" s="1"/>
  <c r="J4255" i="7" s="1"/>
  <c r="F4255" i="7"/>
  <c r="H407" i="7"/>
  <c r="I407" i="7" s="1"/>
  <c r="J407" i="7" s="1"/>
  <c r="F407" i="7"/>
  <c r="F3160" i="7"/>
  <c r="H3160" i="7"/>
  <c r="I3160" i="7" s="1"/>
  <c r="J3160" i="7" s="1"/>
  <c r="F1836" i="7"/>
  <c r="H1836" i="7"/>
  <c r="I1836" i="7" s="1"/>
  <c r="J1836" i="7" s="1"/>
  <c r="F3191" i="7"/>
  <c r="H3191" i="7"/>
  <c r="I3191" i="7" s="1"/>
  <c r="J3191" i="7" s="1"/>
  <c r="H1448" i="7"/>
  <c r="I1448" i="7" s="1"/>
  <c r="J1448" i="7" s="1"/>
  <c r="F1448" i="7"/>
  <c r="F1133" i="7"/>
  <c r="H1133" i="7"/>
  <c r="I1133" i="7" s="1"/>
  <c r="J1133" i="7" s="1"/>
  <c r="F3140" i="7"/>
  <c r="H3140" i="7"/>
  <c r="I3140" i="7" s="1"/>
  <c r="J3140" i="7" s="1"/>
  <c r="F4586" i="7"/>
  <c r="H4586" i="7"/>
  <c r="I4586" i="7" s="1"/>
  <c r="J4586" i="7" s="1"/>
  <c r="F438" i="7"/>
  <c r="H438" i="7"/>
  <c r="I438" i="7" s="1"/>
  <c r="J438" i="7" s="1"/>
  <c r="F3937" i="7"/>
  <c r="H3937" i="7"/>
  <c r="I3937" i="7" s="1"/>
  <c r="J3937" i="7" s="1"/>
  <c r="F339" i="7"/>
  <c r="H339" i="7"/>
  <c r="I339" i="7" s="1"/>
  <c r="J339" i="7" s="1"/>
  <c r="H1662" i="7"/>
  <c r="I1662" i="7" s="1"/>
  <c r="J1662" i="7" s="1"/>
  <c r="F1662" i="7"/>
  <c r="H3879" i="7"/>
  <c r="I3879" i="7" s="1"/>
  <c r="J3879" i="7" s="1"/>
  <c r="F3879" i="7"/>
  <c r="H790" i="7"/>
  <c r="I790" i="7" s="1"/>
  <c r="J790" i="7" s="1"/>
  <c r="F790" i="7"/>
  <c r="F2680" i="7"/>
  <c r="H2680" i="7"/>
  <c r="I2680" i="7" s="1"/>
  <c r="J2680" i="7" s="1"/>
  <c r="F4064" i="7"/>
  <c r="H4064" i="7"/>
  <c r="I4064" i="7" s="1"/>
  <c r="J4064" i="7" s="1"/>
  <c r="F2216" i="7"/>
  <c r="H2216" i="7"/>
  <c r="I2216" i="7" s="1"/>
  <c r="J2216" i="7" s="1"/>
  <c r="F4474" i="7"/>
  <c r="H4474" i="7"/>
  <c r="I4474" i="7" s="1"/>
  <c r="J4474" i="7" s="1"/>
  <c r="F3424" i="7"/>
  <c r="H3424" i="7"/>
  <c r="I3424" i="7" s="1"/>
  <c r="J3424" i="7" s="1"/>
  <c r="F4827" i="7"/>
  <c r="H4827" i="7"/>
  <c r="I4827" i="7" s="1"/>
  <c r="J4827" i="7" s="1"/>
  <c r="F383" i="7"/>
  <c r="H383" i="7"/>
  <c r="I383" i="7" s="1"/>
  <c r="J383" i="7" s="1"/>
  <c r="F3380" i="7"/>
  <c r="H3380" i="7"/>
  <c r="I3380" i="7" s="1"/>
  <c r="J3380" i="7" s="1"/>
  <c r="F5082" i="7"/>
  <c r="H5082" i="7"/>
  <c r="I5082" i="7" s="1"/>
  <c r="J5082" i="7" s="1"/>
  <c r="H3234" i="7"/>
  <c r="I3234" i="7" s="1"/>
  <c r="J3234" i="7" s="1"/>
  <c r="F3234" i="7"/>
  <c r="H3544" i="7"/>
  <c r="I3544" i="7" s="1"/>
  <c r="J3544" i="7" s="1"/>
  <c r="F3544" i="7"/>
  <c r="F4413" i="7"/>
  <c r="H4413" i="7"/>
  <c r="I4413" i="7" s="1"/>
  <c r="J4413" i="7" s="1"/>
  <c r="F4189" i="7"/>
  <c r="H4189" i="7"/>
  <c r="I4189" i="7" s="1"/>
  <c r="J4189" i="7" s="1"/>
  <c r="H2931" i="7"/>
  <c r="I2931" i="7" s="1"/>
  <c r="J2931" i="7" s="1"/>
  <c r="F2931" i="7"/>
  <c r="F300" i="7"/>
  <c r="H300" i="7"/>
  <c r="I300" i="7" s="1"/>
  <c r="J300" i="7" s="1"/>
  <c r="F3079" i="7"/>
  <c r="H3079" i="7"/>
  <c r="I3079" i="7" s="1"/>
  <c r="J3079" i="7" s="1"/>
  <c r="F422" i="7"/>
  <c r="H422" i="7"/>
  <c r="I422" i="7" s="1"/>
  <c r="J422" i="7" s="1"/>
  <c r="H1097" i="7"/>
  <c r="I1097" i="7" s="1"/>
  <c r="J1097" i="7" s="1"/>
  <c r="F1097" i="7"/>
  <c r="F4280" i="7"/>
  <c r="H4280" i="7"/>
  <c r="I4280" i="7" s="1"/>
  <c r="J4280" i="7" s="1"/>
  <c r="F1866" i="7"/>
  <c r="H1866" i="7"/>
  <c r="I1866" i="7" s="1"/>
  <c r="J1866" i="7" s="1"/>
  <c r="F1804" i="7"/>
  <c r="H1804" i="7"/>
  <c r="I1804" i="7" s="1"/>
  <c r="J1804" i="7" s="1"/>
  <c r="F587" i="7"/>
  <c r="H587" i="7"/>
  <c r="I587" i="7" s="1"/>
  <c r="J587" i="7" s="1"/>
  <c r="F3470" i="7"/>
  <c r="H3470" i="7"/>
  <c r="I3470" i="7" s="1"/>
  <c r="J3470" i="7" s="1"/>
  <c r="F404" i="7"/>
  <c r="H404" i="7"/>
  <c r="I404" i="7" s="1"/>
  <c r="J404" i="7" s="1"/>
  <c r="F840" i="7"/>
  <c r="H840" i="7"/>
  <c r="I840" i="7" s="1"/>
  <c r="J840" i="7" s="1"/>
  <c r="H1222" i="7"/>
  <c r="I1222" i="7" s="1"/>
  <c r="J1222" i="7" s="1"/>
  <c r="F1222" i="7"/>
  <c r="H2778" i="7"/>
  <c r="I2778" i="7" s="1"/>
  <c r="J2778" i="7" s="1"/>
  <c r="F2778" i="7"/>
  <c r="F1230" i="7"/>
  <c r="H1230" i="7"/>
  <c r="I1230" i="7" s="1"/>
  <c r="J1230" i="7" s="1"/>
  <c r="H1619" i="7"/>
  <c r="I1619" i="7" s="1"/>
  <c r="J1619" i="7" s="1"/>
  <c r="F1619" i="7"/>
  <c r="H1952" i="7"/>
  <c r="I1952" i="7" s="1"/>
  <c r="J1952" i="7" s="1"/>
  <c r="F1952" i="7"/>
  <c r="F2157" i="7"/>
  <c r="H2157" i="7"/>
  <c r="I2157" i="7" s="1"/>
  <c r="J2157" i="7" s="1"/>
  <c r="F3410" i="7"/>
  <c r="H3410" i="7"/>
  <c r="I3410" i="7" s="1"/>
  <c r="J3410" i="7" s="1"/>
  <c r="H967" i="7"/>
  <c r="I967" i="7" s="1"/>
  <c r="J967" i="7" s="1"/>
  <c r="F967" i="7"/>
  <c r="F1904" i="7"/>
  <c r="H1904" i="7"/>
  <c r="I1904" i="7" s="1"/>
  <c r="J1904" i="7" s="1"/>
  <c r="F4277" i="7"/>
  <c r="H4277" i="7"/>
  <c r="I4277" i="7" s="1"/>
  <c r="J4277" i="7" s="1"/>
  <c r="H1897" i="7"/>
  <c r="I1897" i="7" s="1"/>
  <c r="J1897" i="7" s="1"/>
  <c r="F1897" i="7"/>
  <c r="F3992" i="7"/>
  <c r="H3992" i="7"/>
  <c r="I3992" i="7" s="1"/>
  <c r="J3992" i="7" s="1"/>
  <c r="F2111" i="7"/>
  <c r="H2111" i="7"/>
  <c r="I2111" i="7" s="1"/>
  <c r="J2111" i="7" s="1"/>
  <c r="H814" i="7"/>
  <c r="I814" i="7" s="1"/>
  <c r="J814" i="7" s="1"/>
  <c r="F814" i="7"/>
  <c r="H599" i="7"/>
  <c r="I599" i="7" s="1"/>
  <c r="J599" i="7" s="1"/>
  <c r="F599" i="7"/>
  <c r="F996" i="7"/>
  <c r="H996" i="7"/>
  <c r="I996" i="7" s="1"/>
  <c r="J996" i="7" s="1"/>
  <c r="F104" i="7"/>
  <c r="H104" i="7"/>
  <c r="I104" i="7" s="1"/>
  <c r="J104" i="7" s="1"/>
  <c r="H1642" i="7"/>
  <c r="I1642" i="7" s="1"/>
  <c r="J1642" i="7" s="1"/>
  <c r="F1642" i="7"/>
  <c r="H1993" i="7"/>
  <c r="I1993" i="7" s="1"/>
  <c r="J1993" i="7" s="1"/>
  <c r="F1993" i="7"/>
  <c r="F604" i="7"/>
  <c r="H604" i="7"/>
  <c r="I604" i="7" s="1"/>
  <c r="J604" i="7" s="1"/>
  <c r="F1830" i="7"/>
  <c r="H1830" i="7"/>
  <c r="I1830" i="7" s="1"/>
  <c r="J1830" i="7" s="1"/>
  <c r="H4758" i="7"/>
  <c r="I4758" i="7" s="1"/>
  <c r="J4758" i="7" s="1"/>
  <c r="F4758" i="7"/>
  <c r="H1063" i="7"/>
  <c r="I1063" i="7" s="1"/>
  <c r="J1063" i="7" s="1"/>
  <c r="F1063" i="7"/>
  <c r="F3931" i="7"/>
  <c r="H3931" i="7"/>
  <c r="I3931" i="7" s="1"/>
  <c r="J3931" i="7" s="1"/>
  <c r="H1707" i="7"/>
  <c r="I1707" i="7" s="1"/>
  <c r="J1707" i="7" s="1"/>
  <c r="F1707" i="7"/>
  <c r="H803" i="7"/>
  <c r="I803" i="7" s="1"/>
  <c r="J803" i="7" s="1"/>
  <c r="F803" i="7"/>
  <c r="F1236" i="7"/>
  <c r="H1236" i="7"/>
  <c r="I1236" i="7" s="1"/>
  <c r="J1236" i="7" s="1"/>
  <c r="F3081" i="7"/>
  <c r="H3081" i="7"/>
  <c r="I3081" i="7" s="1"/>
  <c r="J3081" i="7" s="1"/>
  <c r="F342" i="7"/>
  <c r="H342" i="7"/>
  <c r="I342" i="7" s="1"/>
  <c r="J342" i="7" s="1"/>
  <c r="F4679" i="7"/>
  <c r="H4679" i="7"/>
  <c r="I4679" i="7" s="1"/>
  <c r="J4679" i="7" s="1"/>
  <c r="F2629" i="7"/>
  <c r="H2629" i="7"/>
  <c r="I2629" i="7" s="1"/>
  <c r="J2629" i="7" s="1"/>
  <c r="F107" i="7"/>
  <c r="H107" i="7"/>
  <c r="I107" i="7" s="1"/>
  <c r="J107" i="7" s="1"/>
  <c r="H2140" i="7"/>
  <c r="I2140" i="7" s="1"/>
  <c r="J2140" i="7" s="1"/>
  <c r="F2140" i="7"/>
  <c r="H3961" i="7"/>
  <c r="I3961" i="7" s="1"/>
  <c r="J3961" i="7" s="1"/>
  <c r="F3961" i="7"/>
  <c r="H2016" i="7"/>
  <c r="I2016" i="7" s="1"/>
  <c r="J2016" i="7" s="1"/>
  <c r="F2016" i="7"/>
  <c r="H3801" i="7"/>
  <c r="I3801" i="7" s="1"/>
  <c r="J3801" i="7" s="1"/>
  <c r="F3801" i="7"/>
  <c r="F4332" i="7"/>
  <c r="H4332" i="7"/>
  <c r="I4332" i="7" s="1"/>
  <c r="J4332" i="7" s="1"/>
  <c r="F1773" i="7"/>
  <c r="H1773" i="7"/>
  <c r="I1773" i="7" s="1"/>
  <c r="J1773" i="7" s="1"/>
  <c r="H2085" i="7"/>
  <c r="I2085" i="7" s="1"/>
  <c r="J2085" i="7" s="1"/>
  <c r="F2085" i="7"/>
  <c r="F643" i="7"/>
  <c r="H643" i="7"/>
  <c r="I643" i="7" s="1"/>
  <c r="J643" i="7" s="1"/>
  <c r="F2338" i="7"/>
  <c r="H2338" i="7"/>
  <c r="I2338" i="7" s="1"/>
  <c r="J2338" i="7" s="1"/>
  <c r="F3600" i="7"/>
  <c r="H3600" i="7"/>
  <c r="I3600" i="7" s="1"/>
  <c r="J3600" i="7" s="1"/>
  <c r="H3938" i="7"/>
  <c r="I3938" i="7" s="1"/>
  <c r="J3938" i="7" s="1"/>
  <c r="F3938" i="7"/>
  <c r="H85" i="7"/>
  <c r="I85" i="7" s="1"/>
  <c r="J85" i="7" s="1"/>
  <c r="F85" i="7"/>
  <c r="H1381" i="7"/>
  <c r="I1381" i="7" s="1"/>
  <c r="J1381" i="7" s="1"/>
  <c r="F1381" i="7"/>
  <c r="F3029" i="7"/>
  <c r="H3029" i="7"/>
  <c r="I3029" i="7" s="1"/>
  <c r="J3029" i="7" s="1"/>
  <c r="H274" i="7"/>
  <c r="I274" i="7" s="1"/>
  <c r="J274" i="7" s="1"/>
  <c r="F274" i="7"/>
  <c r="F4127" i="7"/>
  <c r="H4127" i="7"/>
  <c r="I4127" i="7" s="1"/>
  <c r="J4127" i="7" s="1"/>
  <c r="H1131" i="7"/>
  <c r="I1131" i="7" s="1"/>
  <c r="J1131" i="7" s="1"/>
  <c r="F1131" i="7"/>
  <c r="F1780" i="7"/>
  <c r="H1780" i="7"/>
  <c r="I1780" i="7" s="1"/>
  <c r="J1780" i="7" s="1"/>
  <c r="H4429" i="7"/>
  <c r="I4429" i="7" s="1"/>
  <c r="J4429" i="7" s="1"/>
  <c r="F4429" i="7"/>
  <c r="F955" i="7"/>
  <c r="H955" i="7"/>
  <c r="I955" i="7" s="1"/>
  <c r="J955" i="7" s="1"/>
  <c r="H3411" i="7"/>
  <c r="I3411" i="7" s="1"/>
  <c r="J3411" i="7" s="1"/>
  <c r="F3411" i="7"/>
  <c r="F953" i="7"/>
  <c r="H953" i="7"/>
  <c r="I953" i="7" s="1"/>
  <c r="J953" i="7" s="1"/>
  <c r="F1635" i="7"/>
  <c r="H1635" i="7"/>
  <c r="I1635" i="7" s="1"/>
  <c r="J1635" i="7" s="1"/>
  <c r="F1014" i="7"/>
  <c r="H1014" i="7"/>
  <c r="I1014" i="7" s="1"/>
  <c r="J1014" i="7" s="1"/>
  <c r="F2108" i="7"/>
  <c r="H2108" i="7"/>
  <c r="I2108" i="7" s="1"/>
  <c r="J2108" i="7" s="1"/>
  <c r="H4060" i="7"/>
  <c r="I4060" i="7" s="1"/>
  <c r="J4060" i="7" s="1"/>
  <c r="F4060" i="7"/>
  <c r="F1729" i="7"/>
  <c r="H1729" i="7"/>
  <c r="I1729" i="7" s="1"/>
  <c r="J1729" i="7" s="1"/>
  <c r="F553" i="7"/>
  <c r="H553" i="7"/>
  <c r="I553" i="7" s="1"/>
  <c r="J553" i="7" s="1"/>
  <c r="H4061" i="7"/>
  <c r="I4061" i="7" s="1"/>
  <c r="J4061" i="7" s="1"/>
  <c r="F4061" i="7"/>
  <c r="H4864" i="7"/>
  <c r="I4864" i="7" s="1"/>
  <c r="J4864" i="7" s="1"/>
  <c r="F4864" i="7"/>
  <c r="F2523" i="7"/>
  <c r="H2523" i="7"/>
  <c r="I2523" i="7" s="1"/>
  <c r="J2523" i="7" s="1"/>
  <c r="F2697" i="7"/>
  <c r="H2697" i="7"/>
  <c r="I2697" i="7" s="1"/>
  <c r="J2697" i="7" s="1"/>
  <c r="H2027" i="7"/>
  <c r="I2027" i="7" s="1"/>
  <c r="J2027" i="7" s="1"/>
  <c r="F2027" i="7"/>
  <c r="H3720" i="7"/>
  <c r="I3720" i="7" s="1"/>
  <c r="J3720" i="7" s="1"/>
  <c r="F3720" i="7"/>
  <c r="H2682" i="7"/>
  <c r="I2682" i="7" s="1"/>
  <c r="J2682" i="7" s="1"/>
  <c r="F2682" i="7"/>
  <c r="F2747" i="7"/>
  <c r="H2747" i="7"/>
  <c r="I2747" i="7" s="1"/>
  <c r="J2747" i="7" s="1"/>
  <c r="F3529" i="7"/>
  <c r="H3529" i="7"/>
  <c r="I3529" i="7" s="1"/>
  <c r="J3529" i="7" s="1"/>
  <c r="F2860" i="7"/>
  <c r="H2860" i="7"/>
  <c r="I2860" i="7" s="1"/>
  <c r="J2860" i="7" s="1"/>
  <c r="H1694" i="7"/>
  <c r="I1694" i="7" s="1"/>
  <c r="J1694" i="7" s="1"/>
  <c r="F1694" i="7"/>
  <c r="F2161" i="7"/>
  <c r="H2161" i="7"/>
  <c r="I2161" i="7" s="1"/>
  <c r="J2161" i="7" s="1"/>
  <c r="F999" i="7"/>
  <c r="H999" i="7"/>
  <c r="I999" i="7" s="1"/>
  <c r="J999" i="7" s="1"/>
  <c r="H2686" i="7"/>
  <c r="I2686" i="7" s="1"/>
  <c r="J2686" i="7" s="1"/>
  <c r="F2686" i="7"/>
  <c r="H4216" i="7"/>
  <c r="I4216" i="7" s="1"/>
  <c r="J4216" i="7" s="1"/>
  <c r="F4216" i="7"/>
  <c r="F2886" i="7"/>
  <c r="H2886" i="7"/>
  <c r="I2886" i="7" s="1"/>
  <c r="J2886" i="7" s="1"/>
  <c r="F2363" i="7"/>
  <c r="H2363" i="7"/>
  <c r="I2363" i="7" s="1"/>
  <c r="J2363" i="7" s="1"/>
  <c r="H4542" i="7"/>
  <c r="I4542" i="7" s="1"/>
  <c r="J4542" i="7" s="1"/>
  <c r="F4542" i="7"/>
  <c r="F2993" i="7"/>
  <c r="H2993" i="7"/>
  <c r="I2993" i="7" s="1"/>
  <c r="J2993" i="7" s="1"/>
  <c r="H2744" i="7"/>
  <c r="I2744" i="7" s="1"/>
  <c r="J2744" i="7" s="1"/>
  <c r="F2744" i="7"/>
  <c r="H3838" i="7"/>
  <c r="I3838" i="7" s="1"/>
  <c r="J3838" i="7" s="1"/>
  <c r="F3838" i="7"/>
  <c r="F1083" i="7"/>
  <c r="H1083" i="7"/>
  <c r="I1083" i="7" s="1"/>
  <c r="J1083" i="7" s="1"/>
  <c r="H556" i="7"/>
  <c r="I556" i="7" s="1"/>
  <c r="J556" i="7" s="1"/>
  <c r="F556" i="7"/>
  <c r="F3356" i="7"/>
  <c r="H3356" i="7"/>
  <c r="I3356" i="7" s="1"/>
  <c r="J3356" i="7" s="1"/>
  <c r="F1259" i="7"/>
  <c r="H1259" i="7"/>
  <c r="I1259" i="7" s="1"/>
  <c r="J1259" i="7" s="1"/>
  <c r="F2989" i="7"/>
  <c r="H2989" i="7"/>
  <c r="I2989" i="7" s="1"/>
  <c r="J2989" i="7" s="1"/>
  <c r="F2472" i="7"/>
  <c r="H2472" i="7"/>
  <c r="I2472" i="7" s="1"/>
  <c r="J2472" i="7" s="1"/>
  <c r="F3521" i="7"/>
  <c r="H3521" i="7"/>
  <c r="I3521" i="7" s="1"/>
  <c r="J3521" i="7" s="1"/>
  <c r="H3717" i="7"/>
  <c r="I3717" i="7" s="1"/>
  <c r="J3717" i="7" s="1"/>
  <c r="F3717" i="7"/>
  <c r="F297" i="7"/>
  <c r="H297" i="7"/>
  <c r="I297" i="7" s="1"/>
  <c r="J297" i="7" s="1"/>
  <c r="H4772" i="7"/>
  <c r="I4772" i="7" s="1"/>
  <c r="J4772" i="7" s="1"/>
  <c r="F4772" i="7"/>
  <c r="H542" i="7"/>
  <c r="I542" i="7" s="1"/>
  <c r="J542" i="7" s="1"/>
  <c r="F542" i="7"/>
  <c r="H4994" i="7"/>
  <c r="I4994" i="7" s="1"/>
  <c r="J4994" i="7" s="1"/>
  <c r="F4994" i="7"/>
  <c r="F2562" i="7"/>
  <c r="H2562" i="7"/>
  <c r="I2562" i="7" s="1"/>
  <c r="J2562" i="7" s="1"/>
  <c r="F616" i="7"/>
  <c r="H616" i="7"/>
  <c r="I616" i="7" s="1"/>
  <c r="J616" i="7" s="1"/>
  <c r="H3395" i="7"/>
  <c r="I3395" i="7" s="1"/>
  <c r="J3395" i="7" s="1"/>
  <c r="F3395" i="7"/>
  <c r="F981" i="7"/>
  <c r="H981" i="7"/>
  <c r="I981" i="7" s="1"/>
  <c r="J981" i="7" s="1"/>
  <c r="F1093" i="7"/>
  <c r="H1093" i="7"/>
  <c r="I1093" i="7" s="1"/>
  <c r="J1093" i="7" s="1"/>
  <c r="H1211" i="7"/>
  <c r="I1211" i="7" s="1"/>
  <c r="J1211" i="7" s="1"/>
  <c r="F1211" i="7"/>
  <c r="F1978" i="7"/>
  <c r="H1978" i="7"/>
  <c r="I1978" i="7" s="1"/>
  <c r="J1978" i="7" s="1"/>
  <c r="F3020" i="7"/>
  <c r="H3020" i="7"/>
  <c r="I3020" i="7" s="1"/>
  <c r="J3020" i="7" s="1"/>
  <c r="F3458" i="7"/>
  <c r="H3458" i="7"/>
  <c r="I3458" i="7" s="1"/>
  <c r="J3458" i="7" s="1"/>
  <c r="H3554" i="7"/>
  <c r="I3554" i="7" s="1"/>
  <c r="J3554" i="7" s="1"/>
  <c r="F3554" i="7"/>
  <c r="F3231" i="7"/>
  <c r="H3231" i="7"/>
  <c r="I3231" i="7" s="1"/>
  <c r="J3231" i="7" s="1"/>
  <c r="H1438" i="7"/>
  <c r="I1438" i="7" s="1"/>
  <c r="J1438" i="7" s="1"/>
  <c r="F1438" i="7"/>
  <c r="H1624" i="7"/>
  <c r="I1624" i="7" s="1"/>
  <c r="J1624" i="7" s="1"/>
  <c r="F1624" i="7"/>
  <c r="F1825" i="7"/>
  <c r="H1825" i="7"/>
  <c r="I1825" i="7" s="1"/>
  <c r="J1825" i="7" s="1"/>
  <c r="F2476" i="7"/>
  <c r="H2476" i="7"/>
  <c r="I2476" i="7" s="1"/>
  <c r="J2476" i="7" s="1"/>
  <c r="H2645" i="7"/>
  <c r="I2645" i="7" s="1"/>
  <c r="J2645" i="7" s="1"/>
  <c r="F2645" i="7"/>
  <c r="F4905" i="7"/>
  <c r="H4905" i="7"/>
  <c r="I4905" i="7" s="1"/>
  <c r="J4905" i="7" s="1"/>
  <c r="H1479" i="7"/>
  <c r="I1479" i="7" s="1"/>
  <c r="J1479" i="7" s="1"/>
  <c r="F1479" i="7"/>
  <c r="F2347" i="7"/>
  <c r="H2347" i="7"/>
  <c r="I2347" i="7" s="1"/>
  <c r="J2347" i="7" s="1"/>
  <c r="F4660" i="7"/>
  <c r="H4660" i="7"/>
  <c r="I4660" i="7" s="1"/>
  <c r="J4660" i="7" s="1"/>
  <c r="H4239" i="7"/>
  <c r="I4239" i="7" s="1"/>
  <c r="J4239" i="7" s="1"/>
  <c r="F4239" i="7"/>
  <c r="F3958" i="7"/>
  <c r="H3958" i="7"/>
  <c r="I3958" i="7" s="1"/>
  <c r="J3958" i="7" s="1"/>
  <c r="F847" i="7"/>
  <c r="H847" i="7"/>
  <c r="I847" i="7" s="1"/>
  <c r="J847" i="7" s="1"/>
  <c r="F3750" i="7"/>
  <c r="H3750" i="7"/>
  <c r="I3750" i="7" s="1"/>
  <c r="J3750" i="7" s="1"/>
  <c r="F3447" i="7"/>
  <c r="H3447" i="7"/>
  <c r="I3447" i="7" s="1"/>
  <c r="J3447" i="7" s="1"/>
  <c r="F4120" i="7"/>
  <c r="H4120" i="7"/>
  <c r="I4120" i="7" s="1"/>
  <c r="J4120" i="7" s="1"/>
  <c r="H3565" i="7"/>
  <c r="I3565" i="7" s="1"/>
  <c r="J3565" i="7" s="1"/>
  <c r="F3565" i="7"/>
  <c r="H994" i="7"/>
  <c r="I994" i="7" s="1"/>
  <c r="J994" i="7" s="1"/>
  <c r="F994" i="7"/>
  <c r="H1997" i="7"/>
  <c r="I1997" i="7" s="1"/>
  <c r="J1997" i="7" s="1"/>
  <c r="F1997" i="7"/>
  <c r="H1845" i="7"/>
  <c r="I1845" i="7" s="1"/>
  <c r="J1845" i="7" s="1"/>
  <c r="F1845" i="7"/>
  <c r="F4541" i="7"/>
  <c r="H4541" i="7"/>
  <c r="I4541" i="7" s="1"/>
  <c r="J4541" i="7" s="1"/>
  <c r="F306" i="7"/>
  <c r="H306" i="7"/>
  <c r="I306" i="7" s="1"/>
  <c r="J306" i="7" s="1"/>
  <c r="H5037" i="7"/>
  <c r="I5037" i="7" s="1"/>
  <c r="J5037" i="7" s="1"/>
  <c r="F5037" i="7"/>
  <c r="F3157" i="7"/>
  <c r="H3157" i="7"/>
  <c r="I3157" i="7" s="1"/>
  <c r="J3157" i="7" s="1"/>
  <c r="H2678" i="7"/>
  <c r="I2678" i="7" s="1"/>
  <c r="J2678" i="7" s="1"/>
  <c r="F2678" i="7"/>
  <c r="F2878" i="7"/>
  <c r="H2878" i="7"/>
  <c r="I2878" i="7" s="1"/>
  <c r="J2878" i="7" s="1"/>
  <c r="F2137" i="7"/>
  <c r="H2137" i="7"/>
  <c r="I2137" i="7" s="1"/>
  <c r="J2137" i="7" s="1"/>
  <c r="H4265" i="7"/>
  <c r="I4265" i="7" s="1"/>
  <c r="J4265" i="7" s="1"/>
  <c r="F4265" i="7"/>
  <c r="H3005" i="7"/>
  <c r="I3005" i="7" s="1"/>
  <c r="J3005" i="7" s="1"/>
  <c r="F3005" i="7"/>
  <c r="F4638" i="7"/>
  <c r="H4638" i="7"/>
  <c r="I4638" i="7" s="1"/>
  <c r="J4638" i="7" s="1"/>
  <c r="F1369" i="7"/>
  <c r="H1369" i="7"/>
  <c r="I1369" i="7" s="1"/>
  <c r="J1369" i="7" s="1"/>
  <c r="H4492" i="7"/>
  <c r="I4492" i="7" s="1"/>
  <c r="J4492" i="7" s="1"/>
  <c r="F4492" i="7"/>
  <c r="H4802" i="7"/>
  <c r="I4802" i="7" s="1"/>
  <c r="J4802" i="7" s="1"/>
  <c r="F4802" i="7"/>
  <c r="H1634" i="7"/>
  <c r="I1634" i="7" s="1"/>
  <c r="J1634" i="7" s="1"/>
  <c r="F1634" i="7"/>
  <c r="F1816" i="7"/>
  <c r="H1816" i="7"/>
  <c r="I1816" i="7" s="1"/>
  <c r="J1816" i="7" s="1"/>
  <c r="H3460" i="7"/>
  <c r="I3460" i="7" s="1"/>
  <c r="J3460" i="7" s="1"/>
  <c r="F3460" i="7"/>
  <c r="H3733" i="7"/>
  <c r="I3733" i="7" s="1"/>
  <c r="J3733" i="7" s="1"/>
  <c r="F3733" i="7"/>
  <c r="H3161" i="7"/>
  <c r="I3161" i="7" s="1"/>
  <c r="J3161" i="7" s="1"/>
  <c r="F3161" i="7"/>
  <c r="F242" i="7"/>
  <c r="H242" i="7"/>
  <c r="I242" i="7" s="1"/>
  <c r="J242" i="7" s="1"/>
  <c r="F1389" i="7"/>
  <c r="H1389" i="7"/>
  <c r="I1389" i="7" s="1"/>
  <c r="J1389" i="7" s="1"/>
  <c r="H1323" i="7"/>
  <c r="I1323" i="7" s="1"/>
  <c r="J1323" i="7" s="1"/>
  <c r="F1323" i="7"/>
  <c r="H3104" i="7"/>
  <c r="I3104" i="7" s="1"/>
  <c r="J3104" i="7" s="1"/>
  <c r="F3104" i="7"/>
  <c r="H4534" i="7"/>
  <c r="I4534" i="7" s="1"/>
  <c r="J4534" i="7" s="1"/>
  <c r="F4534" i="7"/>
  <c r="F4852" i="7"/>
  <c r="H4852" i="7"/>
  <c r="I4852" i="7" s="1"/>
  <c r="J4852" i="7" s="1"/>
  <c r="F3101" i="7"/>
  <c r="H3101" i="7"/>
  <c r="I3101" i="7" s="1"/>
  <c r="J3101" i="7" s="1"/>
  <c r="H3252" i="7"/>
  <c r="I3252" i="7" s="1"/>
  <c r="J3252" i="7" s="1"/>
  <c r="F3252" i="7"/>
  <c r="F3837" i="7"/>
  <c r="H3837" i="7"/>
  <c r="I3837" i="7" s="1"/>
  <c r="J3837" i="7" s="1"/>
  <c r="H749" i="7"/>
  <c r="I749" i="7" s="1"/>
  <c r="J749" i="7" s="1"/>
  <c r="F749" i="7"/>
  <c r="F1184" i="7"/>
  <c r="H1184" i="7"/>
  <c r="I1184" i="7" s="1"/>
  <c r="J1184" i="7" s="1"/>
  <c r="H2063" i="7"/>
  <c r="I2063" i="7" s="1"/>
  <c r="J2063" i="7" s="1"/>
  <c r="F2063" i="7"/>
  <c r="H4356" i="7"/>
  <c r="I4356" i="7" s="1"/>
  <c r="J4356" i="7" s="1"/>
  <c r="F4356" i="7"/>
  <c r="H1494" i="7"/>
  <c r="I1494" i="7" s="1"/>
  <c r="J1494" i="7" s="1"/>
  <c r="F1494" i="7"/>
  <c r="H3076" i="7"/>
  <c r="I3076" i="7" s="1"/>
  <c r="J3076" i="7" s="1"/>
  <c r="F3076" i="7"/>
  <c r="H1925" i="7"/>
  <c r="I1925" i="7" s="1"/>
  <c r="J1925" i="7" s="1"/>
  <c r="F1925" i="7"/>
  <c r="H5056" i="7"/>
  <c r="I5056" i="7" s="1"/>
  <c r="J5056" i="7" s="1"/>
  <c r="F5056" i="7"/>
  <c r="F2020" i="7"/>
  <c r="H2020" i="7"/>
  <c r="I2020" i="7" s="1"/>
  <c r="J2020" i="7" s="1"/>
  <c r="F665" i="7"/>
  <c r="H665" i="7"/>
  <c r="I665" i="7" s="1"/>
  <c r="J665" i="7" s="1"/>
  <c r="F1270" i="7"/>
  <c r="H1270" i="7"/>
  <c r="I1270" i="7" s="1"/>
  <c r="J1270" i="7" s="1"/>
  <c r="H2604" i="7"/>
  <c r="I2604" i="7" s="1"/>
  <c r="J2604" i="7" s="1"/>
  <c r="F2604" i="7"/>
  <c r="H172" i="7"/>
  <c r="I172" i="7" s="1"/>
  <c r="J172" i="7" s="1"/>
  <c r="F172" i="7"/>
  <c r="F1971" i="7"/>
  <c r="H1971" i="7"/>
  <c r="I1971" i="7" s="1"/>
  <c r="J1971" i="7" s="1"/>
  <c r="F1767" i="7"/>
  <c r="H1767" i="7"/>
  <c r="I1767" i="7" s="1"/>
  <c r="J1767" i="7" s="1"/>
  <c r="H3789" i="7"/>
  <c r="I3789" i="7" s="1"/>
  <c r="J3789" i="7" s="1"/>
  <c r="F3789" i="7"/>
  <c r="F2830" i="7"/>
  <c r="H2830" i="7"/>
  <c r="I2830" i="7" s="1"/>
  <c r="J2830" i="7" s="1"/>
  <c r="F2732" i="7"/>
  <c r="H2732" i="7"/>
  <c r="I2732" i="7" s="1"/>
  <c r="J2732" i="7" s="1"/>
  <c r="F529" i="7"/>
  <c r="H529" i="7"/>
  <c r="I529" i="7" s="1"/>
  <c r="J529" i="7" s="1"/>
  <c r="F1326" i="7"/>
  <c r="H1326" i="7"/>
  <c r="I1326" i="7" s="1"/>
  <c r="J1326" i="7" s="1"/>
  <c r="F2519" i="7"/>
  <c r="H2519" i="7"/>
  <c r="I2519" i="7" s="1"/>
  <c r="J2519" i="7" s="1"/>
  <c r="F1996" i="7"/>
  <c r="H1996" i="7"/>
  <c r="I1996" i="7" s="1"/>
  <c r="J1996" i="7" s="1"/>
  <c r="F533" i="7"/>
  <c r="H533" i="7"/>
  <c r="I533" i="7" s="1"/>
  <c r="J533" i="7" s="1"/>
  <c r="F2141" i="7"/>
  <c r="H2141" i="7"/>
  <c r="I2141" i="7" s="1"/>
  <c r="J2141" i="7" s="1"/>
  <c r="F3375" i="7"/>
  <c r="H3375" i="7"/>
  <c r="I3375" i="7" s="1"/>
  <c r="J3375" i="7" s="1"/>
  <c r="F3576" i="7"/>
  <c r="H3576" i="7"/>
  <c r="I3576" i="7" s="1"/>
  <c r="J3576" i="7" s="1"/>
  <c r="F4306" i="7"/>
  <c r="H4306" i="7"/>
  <c r="I4306" i="7" s="1"/>
  <c r="J4306" i="7" s="1"/>
  <c r="F482" i="7"/>
  <c r="H482" i="7"/>
  <c r="I482" i="7" s="1"/>
  <c r="J482" i="7" s="1"/>
  <c r="F2690" i="7"/>
  <c r="H2690" i="7"/>
  <c r="I2690" i="7" s="1"/>
  <c r="J2690" i="7" s="1"/>
  <c r="H1672" i="7"/>
  <c r="I1672" i="7" s="1"/>
  <c r="J1672" i="7" s="1"/>
  <c r="F1672" i="7"/>
  <c r="F4199" i="7"/>
  <c r="H4199" i="7"/>
  <c r="I4199" i="7" s="1"/>
  <c r="J4199" i="7" s="1"/>
  <c r="H181" i="7"/>
  <c r="I181" i="7" s="1"/>
  <c r="J181" i="7" s="1"/>
  <c r="F181" i="7"/>
  <c r="F4807" i="7"/>
  <c r="H4807" i="7"/>
  <c r="I4807" i="7" s="1"/>
  <c r="J4807" i="7" s="1"/>
  <c r="F377" i="7"/>
  <c r="H377" i="7"/>
  <c r="I377" i="7" s="1"/>
  <c r="J377" i="7" s="1"/>
  <c r="F3902" i="7"/>
  <c r="H3902" i="7"/>
  <c r="I3902" i="7" s="1"/>
  <c r="J3902" i="7" s="1"/>
  <c r="F4194" i="7"/>
  <c r="H4194" i="7"/>
  <c r="I4194" i="7" s="1"/>
  <c r="J4194" i="7" s="1"/>
  <c r="H1564" i="7"/>
  <c r="I1564" i="7" s="1"/>
  <c r="J1564" i="7" s="1"/>
  <c r="F1564" i="7"/>
  <c r="F2570" i="7"/>
  <c r="H2570" i="7"/>
  <c r="I2570" i="7" s="1"/>
  <c r="J2570" i="7" s="1"/>
  <c r="H2083" i="7"/>
  <c r="I2083" i="7" s="1"/>
  <c r="J2083" i="7" s="1"/>
  <c r="F2083" i="7"/>
  <c r="F4331" i="7"/>
  <c r="H4331" i="7"/>
  <c r="I4331" i="7" s="1"/>
  <c r="J4331" i="7" s="1"/>
  <c r="F2507" i="7"/>
  <c r="H2507" i="7"/>
  <c r="I2507" i="7" s="1"/>
  <c r="J2507" i="7" s="1"/>
  <c r="F469" i="7"/>
  <c r="H469" i="7"/>
  <c r="I469" i="7" s="1"/>
  <c r="J469" i="7" s="1"/>
  <c r="H968" i="7"/>
  <c r="I968" i="7" s="1"/>
  <c r="J968" i="7" s="1"/>
  <c r="F968" i="7"/>
  <c r="F1582" i="7"/>
  <c r="H1582" i="7"/>
  <c r="I1582" i="7" s="1"/>
  <c r="J1582" i="7" s="1"/>
  <c r="F3322" i="7"/>
  <c r="H3322" i="7"/>
  <c r="I3322" i="7" s="1"/>
  <c r="J3322" i="7" s="1"/>
  <c r="H1384" i="7"/>
  <c r="I1384" i="7" s="1"/>
  <c r="J1384" i="7" s="1"/>
  <c r="F1384" i="7"/>
  <c r="F920" i="7"/>
  <c r="H920" i="7"/>
  <c r="I920" i="7" s="1"/>
  <c r="J920" i="7" s="1"/>
  <c r="H4557" i="7"/>
  <c r="I4557" i="7" s="1"/>
  <c r="J4557" i="7" s="1"/>
  <c r="F4557" i="7"/>
  <c r="H2188" i="7"/>
  <c r="I2188" i="7" s="1"/>
  <c r="J2188" i="7" s="1"/>
  <c r="F2188" i="7"/>
  <c r="H272" i="7"/>
  <c r="I272" i="7" s="1"/>
  <c r="J272" i="7" s="1"/>
  <c r="F272" i="7"/>
  <c r="H3212" i="7"/>
  <c r="I3212" i="7" s="1"/>
  <c r="J3212" i="7" s="1"/>
  <c r="F3212" i="7"/>
  <c r="F4971" i="7"/>
  <c r="H4971" i="7"/>
  <c r="I4971" i="7" s="1"/>
  <c r="J4971" i="7" s="1"/>
  <c r="H1706" i="7"/>
  <c r="I1706" i="7" s="1"/>
  <c r="J1706" i="7" s="1"/>
  <c r="F1706" i="7"/>
  <c r="F1861" i="7"/>
  <c r="H1861" i="7"/>
  <c r="I1861" i="7" s="1"/>
  <c r="J1861" i="7" s="1"/>
  <c r="F4675" i="7"/>
  <c r="H4675" i="7"/>
  <c r="I4675" i="7" s="1"/>
  <c r="J4675" i="7" s="1"/>
  <c r="H489" i="7"/>
  <c r="I489" i="7" s="1"/>
  <c r="J489" i="7" s="1"/>
  <c r="F489" i="7"/>
  <c r="H3508" i="7"/>
  <c r="I3508" i="7" s="1"/>
  <c r="J3508" i="7" s="1"/>
  <c r="F3508" i="7"/>
  <c r="F3894" i="7"/>
  <c r="H3894" i="7"/>
  <c r="I3894" i="7" s="1"/>
  <c r="J3894" i="7" s="1"/>
  <c r="F1981" i="7"/>
  <c r="H1981" i="7"/>
  <c r="I1981" i="7" s="1"/>
  <c r="J1981" i="7" s="1"/>
  <c r="F1143" i="7"/>
  <c r="H1143" i="7"/>
  <c r="I1143" i="7" s="1"/>
  <c r="J1143" i="7" s="1"/>
  <c r="F271" i="7"/>
  <c r="H271" i="7"/>
  <c r="I271" i="7" s="1"/>
  <c r="J271" i="7" s="1"/>
  <c r="H3707" i="7"/>
  <c r="I3707" i="7" s="1"/>
  <c r="J3707" i="7" s="1"/>
  <c r="F3707" i="7"/>
  <c r="H3731" i="7"/>
  <c r="I3731" i="7" s="1"/>
  <c r="J3731" i="7" s="1"/>
  <c r="F3731" i="7"/>
  <c r="F503" i="7"/>
  <c r="H503" i="7"/>
  <c r="I503" i="7" s="1"/>
  <c r="J503" i="7" s="1"/>
  <c r="F1045" i="7"/>
  <c r="H1045" i="7"/>
  <c r="I1045" i="7" s="1"/>
  <c r="J1045" i="7" s="1"/>
  <c r="F4430" i="7"/>
  <c r="H4430" i="7"/>
  <c r="I4430" i="7" s="1"/>
  <c r="J4430" i="7" s="1"/>
  <c r="H2023" i="7"/>
  <c r="I2023" i="7" s="1"/>
  <c r="J2023" i="7" s="1"/>
  <c r="F2023" i="7"/>
  <c r="F140" i="7"/>
  <c r="H140" i="7"/>
  <c r="I140" i="7" s="1"/>
  <c r="J140" i="7" s="1"/>
  <c r="H2988" i="7"/>
  <c r="I2988" i="7" s="1"/>
  <c r="J2988" i="7" s="1"/>
  <c r="F2988" i="7"/>
  <c r="H2974" i="7"/>
  <c r="I2974" i="7" s="1"/>
  <c r="J2974" i="7" s="1"/>
  <c r="F2974" i="7"/>
  <c r="F2574" i="7"/>
  <c r="H2574" i="7"/>
  <c r="I2574" i="7" s="1"/>
  <c r="J2574" i="7" s="1"/>
  <c r="F1446" i="7"/>
  <c r="H1446" i="7"/>
  <c r="I1446" i="7" s="1"/>
  <c r="J1446" i="7" s="1"/>
  <c r="F2762" i="7"/>
  <c r="H2762" i="7"/>
  <c r="I2762" i="7" s="1"/>
  <c r="J2762" i="7" s="1"/>
  <c r="F609" i="7"/>
  <c r="H609" i="7"/>
  <c r="I609" i="7" s="1"/>
  <c r="J609" i="7" s="1"/>
  <c r="F756" i="7"/>
  <c r="H756" i="7"/>
  <c r="I756" i="7" s="1"/>
  <c r="J756" i="7" s="1"/>
  <c r="F3782" i="7"/>
  <c r="H3782" i="7"/>
  <c r="I3782" i="7" s="1"/>
  <c r="J3782" i="7" s="1"/>
  <c r="H4330" i="7"/>
  <c r="I4330" i="7" s="1"/>
  <c r="J4330" i="7" s="1"/>
  <c r="F4330" i="7"/>
  <c r="H4385" i="7"/>
  <c r="I4385" i="7" s="1"/>
  <c r="J4385" i="7" s="1"/>
  <c r="F4385" i="7"/>
  <c r="H3661" i="7"/>
  <c r="I3661" i="7" s="1"/>
  <c r="J3661" i="7" s="1"/>
  <c r="F3661" i="7"/>
  <c r="F1639" i="7"/>
  <c r="H1639" i="7"/>
  <c r="I1639" i="7" s="1"/>
  <c r="J1639" i="7" s="1"/>
  <c r="F3962" i="7"/>
  <c r="H3962" i="7"/>
  <c r="I3962" i="7" s="1"/>
  <c r="J3962" i="7" s="1"/>
  <c r="H2578" i="7"/>
  <c r="I2578" i="7" s="1"/>
  <c r="J2578" i="7" s="1"/>
  <c r="F2578" i="7"/>
  <c r="F833" i="7"/>
  <c r="H833" i="7"/>
  <c r="I833" i="7" s="1"/>
  <c r="J833" i="7" s="1"/>
  <c r="F4195" i="7"/>
  <c r="H4195" i="7"/>
  <c r="I4195" i="7" s="1"/>
  <c r="J4195" i="7" s="1"/>
  <c r="F4043" i="7"/>
  <c r="H4043" i="7"/>
  <c r="I4043" i="7" s="1"/>
  <c r="J4043" i="7" s="1"/>
  <c r="F3420" i="7"/>
  <c r="H3420" i="7"/>
  <c r="I3420" i="7" s="1"/>
  <c r="J3420" i="7" s="1"/>
  <c r="H687" i="7"/>
  <c r="I687" i="7" s="1"/>
  <c r="J687" i="7" s="1"/>
  <c r="F687" i="7"/>
  <c r="H4786" i="7"/>
  <c r="I4786" i="7" s="1"/>
  <c r="J4786" i="7" s="1"/>
  <c r="F4786" i="7"/>
  <c r="H3791" i="7"/>
  <c r="I3791" i="7" s="1"/>
  <c r="J3791" i="7" s="1"/>
  <c r="F3791" i="7"/>
  <c r="F4721" i="7"/>
  <c r="H4721" i="7"/>
  <c r="I4721" i="7" s="1"/>
  <c r="J4721" i="7" s="1"/>
  <c r="F4066" i="7"/>
  <c r="H4066" i="7"/>
  <c r="I4066" i="7" s="1"/>
  <c r="J4066" i="7" s="1"/>
  <c r="H1052" i="7"/>
  <c r="I1052" i="7" s="1"/>
  <c r="J1052" i="7" s="1"/>
  <c r="F1052" i="7"/>
  <c r="F230" i="7"/>
  <c r="H230" i="7"/>
  <c r="I230" i="7" s="1"/>
  <c r="J230" i="7" s="1"/>
  <c r="H4048" i="7"/>
  <c r="I4048" i="7" s="1"/>
  <c r="J4048" i="7" s="1"/>
  <c r="F4048" i="7"/>
  <c r="F2583" i="7"/>
  <c r="H2583" i="7"/>
  <c r="I2583" i="7" s="1"/>
  <c r="J2583" i="7" s="1"/>
  <c r="H3047" i="7"/>
  <c r="I3047" i="7" s="1"/>
  <c r="J3047" i="7" s="1"/>
  <c r="F3047" i="7"/>
  <c r="H4681" i="7"/>
  <c r="I4681" i="7" s="1"/>
  <c r="J4681" i="7" s="1"/>
  <c r="F4681" i="7"/>
  <c r="F3010" i="7"/>
  <c r="H3010" i="7"/>
  <c r="I3010" i="7" s="1"/>
  <c r="J3010" i="7" s="1"/>
  <c r="F1023" i="7"/>
  <c r="H1023" i="7"/>
  <c r="I1023" i="7" s="1"/>
  <c r="J1023" i="7" s="1"/>
  <c r="F938" i="7"/>
  <c r="H938" i="7"/>
  <c r="I938" i="7" s="1"/>
  <c r="J938" i="7" s="1"/>
  <c r="H3571" i="7"/>
  <c r="I3571" i="7" s="1"/>
  <c r="J3571" i="7" s="1"/>
  <c r="F3571" i="7"/>
  <c r="H1114" i="7"/>
  <c r="I1114" i="7" s="1"/>
  <c r="J1114" i="7" s="1"/>
  <c r="F1114" i="7"/>
  <c r="F2516" i="7"/>
  <c r="H2516" i="7"/>
  <c r="I2516" i="7" s="1"/>
  <c r="J2516" i="7" s="1"/>
  <c r="F3480" i="7"/>
  <c r="H3480" i="7"/>
  <c r="I3480" i="7" s="1"/>
  <c r="J3480" i="7" s="1"/>
  <c r="F2099" i="7"/>
  <c r="H2099" i="7"/>
  <c r="I2099" i="7" s="1"/>
  <c r="J2099" i="7" s="1"/>
  <c r="F2210" i="7"/>
  <c r="H2210" i="7"/>
  <c r="I2210" i="7" s="1"/>
  <c r="J2210" i="7" s="1"/>
  <c r="F2622" i="7"/>
  <c r="H2622" i="7"/>
  <c r="I2622" i="7" s="1"/>
  <c r="J2622" i="7" s="1"/>
  <c r="F4648" i="7"/>
  <c r="H4648" i="7"/>
  <c r="I4648" i="7" s="1"/>
  <c r="J4648" i="7" s="1"/>
  <c r="H3276" i="7"/>
  <c r="I3276" i="7" s="1"/>
  <c r="J3276" i="7" s="1"/>
  <c r="F3276" i="7"/>
  <c r="H776" i="7"/>
  <c r="I776" i="7" s="1"/>
  <c r="J776" i="7" s="1"/>
  <c r="F776" i="7"/>
  <c r="H4700" i="7"/>
  <c r="I4700" i="7" s="1"/>
  <c r="J4700" i="7" s="1"/>
  <c r="F4700" i="7"/>
  <c r="F3699" i="7"/>
  <c r="H3699" i="7"/>
  <c r="I3699" i="7" s="1"/>
  <c r="J3699" i="7" s="1"/>
  <c r="F3352" i="7"/>
  <c r="H3352" i="7"/>
  <c r="I3352" i="7" s="1"/>
  <c r="J3352" i="7" s="1"/>
  <c r="F4243" i="7"/>
  <c r="H4243" i="7"/>
  <c r="I4243" i="7" s="1"/>
  <c r="J4243" i="7" s="1"/>
  <c r="H4910" i="7"/>
  <c r="I4910" i="7" s="1"/>
  <c r="J4910" i="7" s="1"/>
  <c r="F4910" i="7"/>
  <c r="F1396" i="7"/>
  <c r="H1396" i="7"/>
  <c r="I1396" i="7" s="1"/>
  <c r="J1396" i="7" s="1"/>
  <c r="H3765" i="7"/>
  <c r="I3765" i="7" s="1"/>
  <c r="J3765" i="7" s="1"/>
  <c r="F3765" i="7"/>
  <c r="F4005" i="7"/>
  <c r="H4005" i="7"/>
  <c r="I4005" i="7" s="1"/>
  <c r="J4005" i="7" s="1"/>
  <c r="F1401" i="7"/>
  <c r="H1401" i="7"/>
  <c r="I1401" i="7" s="1"/>
  <c r="J1401" i="7" s="1"/>
  <c r="F4883" i="7"/>
  <c r="H4883" i="7"/>
  <c r="I4883" i="7" s="1"/>
  <c r="J4883" i="7" s="1"/>
  <c r="H1286" i="7"/>
  <c r="I1286" i="7" s="1"/>
  <c r="J1286" i="7" s="1"/>
  <c r="F1286" i="7"/>
  <c r="H2746" i="7"/>
  <c r="I2746" i="7" s="1"/>
  <c r="J2746" i="7" s="1"/>
  <c r="F2746" i="7"/>
  <c r="H572" i="7"/>
  <c r="I572" i="7" s="1"/>
  <c r="J572" i="7" s="1"/>
  <c r="F572" i="7"/>
  <c r="F3679" i="7"/>
  <c r="H3679" i="7"/>
  <c r="I3679" i="7" s="1"/>
  <c r="J3679" i="7" s="1"/>
  <c r="H2172" i="7"/>
  <c r="I2172" i="7" s="1"/>
  <c r="J2172" i="7" s="1"/>
  <c r="F2172" i="7"/>
  <c r="H524" i="7"/>
  <c r="I524" i="7" s="1"/>
  <c r="J524" i="7" s="1"/>
  <c r="F524" i="7"/>
  <c r="F1627" i="7"/>
  <c r="H1627" i="7"/>
  <c r="I1627" i="7" s="1"/>
  <c r="J1627" i="7" s="1"/>
  <c r="H903" i="7"/>
  <c r="I903" i="7" s="1"/>
  <c r="J903" i="7" s="1"/>
  <c r="F903" i="7"/>
  <c r="F735" i="7"/>
  <c r="H735" i="7"/>
  <c r="I735" i="7" s="1"/>
  <c r="J735" i="7" s="1"/>
  <c r="F2790" i="7"/>
  <c r="H2790" i="7"/>
  <c r="I2790" i="7" s="1"/>
  <c r="J2790" i="7" s="1"/>
  <c r="H2838" i="7"/>
  <c r="I2838" i="7" s="1"/>
  <c r="J2838" i="7" s="1"/>
  <c r="F2838" i="7"/>
  <c r="H2565" i="7"/>
  <c r="I2565" i="7" s="1"/>
  <c r="J2565" i="7" s="1"/>
  <c r="F2565" i="7"/>
  <c r="F3054" i="7"/>
  <c r="H3054" i="7"/>
  <c r="I3054" i="7" s="1"/>
  <c r="J3054" i="7" s="1"/>
  <c r="F1603" i="7"/>
  <c r="H1603" i="7"/>
  <c r="I1603" i="7" s="1"/>
  <c r="J1603" i="7" s="1"/>
  <c r="F1684" i="7"/>
  <c r="H1684" i="7"/>
  <c r="I1684" i="7" s="1"/>
  <c r="J1684" i="7" s="1"/>
  <c r="F3905" i="7"/>
  <c r="H3905" i="7"/>
  <c r="I3905" i="7" s="1"/>
  <c r="J3905" i="7" s="1"/>
  <c r="H717" i="7"/>
  <c r="I717" i="7" s="1"/>
  <c r="J717" i="7" s="1"/>
  <c r="F717" i="7"/>
  <c r="H4011" i="7"/>
  <c r="I4011" i="7" s="1"/>
  <c r="J4011" i="7" s="1"/>
  <c r="F4011" i="7"/>
  <c r="H4699" i="7"/>
  <c r="I4699" i="7" s="1"/>
  <c r="J4699" i="7" s="1"/>
  <c r="F4699" i="7"/>
  <c r="F1297" i="7"/>
  <c r="H1297" i="7"/>
  <c r="I1297" i="7" s="1"/>
  <c r="J1297" i="7" s="1"/>
  <c r="F4069" i="7"/>
  <c r="H4069" i="7"/>
  <c r="I4069" i="7" s="1"/>
  <c r="J4069" i="7" s="1"/>
  <c r="H2981" i="7"/>
  <c r="I2981" i="7" s="1"/>
  <c r="J2981" i="7" s="1"/>
  <c r="F2981" i="7"/>
  <c r="F448" i="7"/>
  <c r="H448" i="7"/>
  <c r="I448" i="7" s="1"/>
  <c r="J448" i="7" s="1"/>
  <c r="H2187" i="7"/>
  <c r="I2187" i="7" s="1"/>
  <c r="J2187" i="7" s="1"/>
  <c r="F2187" i="7"/>
  <c r="H1379" i="7"/>
  <c r="I1379" i="7" s="1"/>
  <c r="J1379" i="7" s="1"/>
  <c r="F1379" i="7"/>
  <c r="F2904" i="7"/>
  <c r="H2904" i="7"/>
  <c r="I2904" i="7" s="1"/>
  <c r="J2904" i="7" s="1"/>
  <c r="H3721" i="7"/>
  <c r="I3721" i="7" s="1"/>
  <c r="J3721" i="7" s="1"/>
  <c r="F3721" i="7"/>
  <c r="H2313" i="7"/>
  <c r="I2313" i="7" s="1"/>
  <c r="J2313" i="7" s="1"/>
  <c r="F2313" i="7"/>
  <c r="F2018" i="7"/>
  <c r="H2018" i="7"/>
  <c r="I2018" i="7" s="1"/>
  <c r="J2018" i="7" s="1"/>
  <c r="H808" i="7"/>
  <c r="I808" i="7" s="1"/>
  <c r="J808" i="7" s="1"/>
  <c r="F808" i="7"/>
  <c r="F4500" i="7"/>
  <c r="H4500" i="7"/>
  <c r="I4500" i="7" s="1"/>
  <c r="J4500" i="7" s="1"/>
  <c r="F3978" i="7"/>
  <c r="H3978" i="7"/>
  <c r="I3978" i="7" s="1"/>
  <c r="J3978" i="7" s="1"/>
  <c r="H2750" i="7"/>
  <c r="I2750" i="7" s="1"/>
  <c r="J2750" i="7" s="1"/>
  <c r="F2750" i="7"/>
  <c r="F4773" i="7"/>
  <c r="H4773" i="7"/>
  <c r="I4773" i="7" s="1"/>
  <c r="J4773" i="7" s="1"/>
  <c r="F4456" i="7"/>
  <c r="H4456" i="7"/>
  <c r="I4456" i="7" s="1"/>
  <c r="J4456" i="7" s="1"/>
  <c r="F2972" i="7"/>
  <c r="H2972" i="7"/>
  <c r="I2972" i="7" s="1"/>
  <c r="J2972" i="7" s="1"/>
  <c r="F3288" i="7"/>
  <c r="H3288" i="7"/>
  <c r="I3288" i="7" s="1"/>
  <c r="J3288" i="7" s="1"/>
  <c r="F951" i="7"/>
  <c r="H951" i="7"/>
  <c r="I951" i="7" s="1"/>
  <c r="J951" i="7" s="1"/>
  <c r="F2298" i="7"/>
  <c r="H2298" i="7"/>
  <c r="I2298" i="7" s="1"/>
  <c r="J2298" i="7" s="1"/>
  <c r="F2094" i="7"/>
  <c r="H2094" i="7"/>
  <c r="I2094" i="7" s="1"/>
  <c r="J2094" i="7" s="1"/>
  <c r="F1910" i="7"/>
  <c r="H1910" i="7"/>
  <c r="I1910" i="7" s="1"/>
  <c r="J1910" i="7" s="1"/>
  <c r="F4510" i="7"/>
  <c r="H4510" i="7"/>
  <c r="I4510" i="7" s="1"/>
  <c r="J4510" i="7" s="1"/>
  <c r="F733" i="7"/>
  <c r="H733" i="7"/>
  <c r="I733" i="7" s="1"/>
  <c r="J733" i="7" s="1"/>
  <c r="F5090" i="7"/>
  <c r="H5090" i="7"/>
  <c r="I5090" i="7" s="1"/>
  <c r="J5090" i="7" s="1"/>
  <c r="F4040" i="7"/>
  <c r="H4040" i="7"/>
  <c r="I4040" i="7" s="1"/>
  <c r="J4040" i="7" s="1"/>
  <c r="H3256" i="7"/>
  <c r="I3256" i="7" s="1"/>
  <c r="J3256" i="7" s="1"/>
  <c r="F3256" i="7"/>
  <c r="F2977" i="7"/>
  <c r="H2977" i="7"/>
  <c r="I2977" i="7" s="1"/>
  <c r="J2977" i="7" s="1"/>
  <c r="F1376" i="7"/>
  <c r="H1376" i="7"/>
  <c r="I1376" i="7" s="1"/>
  <c r="J1376" i="7" s="1"/>
  <c r="F956" i="7"/>
  <c r="H956" i="7"/>
  <c r="I956" i="7" s="1"/>
  <c r="J956" i="7" s="1"/>
  <c r="F1722" i="7"/>
  <c r="H1722" i="7"/>
  <c r="I1722" i="7" s="1"/>
  <c r="J1722" i="7" s="1"/>
  <c r="H3372" i="7"/>
  <c r="I3372" i="7" s="1"/>
  <c r="J3372" i="7" s="1"/>
  <c r="F3372" i="7"/>
  <c r="H3658" i="7"/>
  <c r="I3658" i="7" s="1"/>
  <c r="J3658" i="7" s="1"/>
  <c r="F3658" i="7"/>
  <c r="F943" i="7"/>
  <c r="H943" i="7"/>
  <c r="I943" i="7" s="1"/>
  <c r="J943" i="7" s="1"/>
  <c r="H4927" i="7"/>
  <c r="I4927" i="7" s="1"/>
  <c r="J4927" i="7" s="1"/>
  <c r="F4927" i="7"/>
  <c r="F4104" i="7"/>
  <c r="H4104" i="7"/>
  <c r="I4104" i="7" s="1"/>
  <c r="J4104" i="7" s="1"/>
  <c r="F4577" i="7"/>
  <c r="H4577" i="7"/>
  <c r="I4577" i="7" s="1"/>
  <c r="J4577" i="7" s="1"/>
  <c r="F3768" i="7"/>
  <c r="H3768" i="7"/>
  <c r="I3768" i="7" s="1"/>
  <c r="J3768" i="7" s="1"/>
  <c r="F1557" i="7"/>
  <c r="H1557" i="7"/>
  <c r="I1557" i="7" s="1"/>
  <c r="J1557" i="7" s="1"/>
  <c r="F3370" i="7"/>
  <c r="H3370" i="7"/>
  <c r="I3370" i="7" s="1"/>
  <c r="J3370" i="7" s="1"/>
  <c r="H4010" i="7"/>
  <c r="I4010" i="7" s="1"/>
  <c r="J4010" i="7" s="1"/>
  <c r="F4010" i="7"/>
  <c r="F5066" i="7"/>
  <c r="H5066" i="7"/>
  <c r="I5066" i="7" s="1"/>
  <c r="J5066" i="7" s="1"/>
  <c r="F1315" i="7"/>
  <c r="H1315" i="7"/>
  <c r="I1315" i="7" s="1"/>
  <c r="J1315" i="7" s="1"/>
  <c r="F689" i="7"/>
  <c r="H689" i="7"/>
  <c r="I689" i="7" s="1"/>
  <c r="J689" i="7" s="1"/>
  <c r="H1414" i="7"/>
  <c r="I1414" i="7" s="1"/>
  <c r="J1414" i="7" s="1"/>
  <c r="F1414" i="7"/>
  <c r="H4991" i="7"/>
  <c r="I4991" i="7" s="1"/>
  <c r="J4991" i="7" s="1"/>
  <c r="F4991" i="7"/>
  <c r="H4568" i="7"/>
  <c r="I4568" i="7" s="1"/>
  <c r="J4568" i="7" s="1"/>
  <c r="F4568" i="7"/>
  <c r="F1393" i="7"/>
  <c r="H1393" i="7"/>
  <c r="I1393" i="7" s="1"/>
  <c r="J1393" i="7" s="1"/>
  <c r="H2261" i="7"/>
  <c r="I2261" i="7" s="1"/>
  <c r="J2261" i="7" s="1"/>
  <c r="F2261" i="7"/>
  <c r="F123" i="7"/>
  <c r="H123" i="7"/>
  <c r="I123" i="7" s="1"/>
  <c r="J123" i="7" s="1"/>
  <c r="H4754" i="7"/>
  <c r="I4754" i="7" s="1"/>
  <c r="J4754" i="7" s="1"/>
  <c r="F4754" i="7"/>
  <c r="H2767" i="7"/>
  <c r="I2767" i="7" s="1"/>
  <c r="J2767" i="7" s="1"/>
  <c r="F2767" i="7"/>
  <c r="H2794" i="7"/>
  <c r="I2794" i="7" s="1"/>
  <c r="J2794" i="7" s="1"/>
  <c r="F2794" i="7"/>
  <c r="F2542" i="7"/>
  <c r="H2542" i="7"/>
  <c r="I2542" i="7" s="1"/>
  <c r="J2542" i="7" s="1"/>
  <c r="F1918" i="7"/>
  <c r="H1918" i="7"/>
  <c r="I1918" i="7" s="1"/>
  <c r="J1918" i="7" s="1"/>
  <c r="H3983" i="7"/>
  <c r="I3983" i="7" s="1"/>
  <c r="J3983" i="7" s="1"/>
  <c r="F3983" i="7"/>
  <c r="F1334" i="7"/>
  <c r="H1334" i="7"/>
  <c r="I1334" i="7" s="1"/>
  <c r="J1334" i="7" s="1"/>
  <c r="F4299" i="7"/>
  <c r="H4299" i="7"/>
  <c r="I4299" i="7" s="1"/>
  <c r="J4299" i="7" s="1"/>
  <c r="H2149" i="7"/>
  <c r="I2149" i="7" s="1"/>
  <c r="J2149" i="7" s="1"/>
  <c r="F2149" i="7"/>
  <c r="H3608" i="7"/>
  <c r="I3608" i="7" s="1"/>
  <c r="J3608" i="7" s="1"/>
  <c r="F3608" i="7"/>
  <c r="F1312" i="7"/>
  <c r="H1312" i="7"/>
  <c r="I1312" i="7" s="1"/>
  <c r="J1312" i="7" s="1"/>
  <c r="F4794" i="7"/>
  <c r="H4794" i="7"/>
  <c r="I4794" i="7" s="1"/>
  <c r="J4794" i="7" s="1"/>
  <c r="F148" i="7"/>
  <c r="H148" i="7"/>
  <c r="I148" i="7" s="1"/>
  <c r="J148" i="7" s="1"/>
  <c r="H4148" i="7"/>
  <c r="I4148" i="7" s="1"/>
  <c r="J4148" i="7" s="1"/>
  <c r="F4148" i="7"/>
  <c r="H431" i="7"/>
  <c r="I431" i="7" s="1"/>
  <c r="J431" i="7" s="1"/>
  <c r="F431" i="7"/>
  <c r="F1313" i="7"/>
  <c r="H1313" i="7"/>
  <c r="I1313" i="7" s="1"/>
  <c r="J1313" i="7" s="1"/>
  <c r="F453" i="7"/>
  <c r="H453" i="7"/>
  <c r="I453" i="7" s="1"/>
  <c r="J453" i="7" s="1"/>
  <c r="H4390" i="7"/>
  <c r="I4390" i="7" s="1"/>
  <c r="J4390" i="7" s="1"/>
  <c r="F4390" i="7"/>
  <c r="H1555" i="7"/>
  <c r="I1555" i="7" s="1"/>
  <c r="J1555" i="7" s="1"/>
  <c r="F1555" i="7"/>
  <c r="F4232" i="7"/>
  <c r="H4232" i="7"/>
  <c r="I4232" i="7" s="1"/>
  <c r="J4232" i="7" s="1"/>
  <c r="F1989" i="7"/>
  <c r="H1989" i="7"/>
  <c r="I1989" i="7" s="1"/>
  <c r="J1989" i="7" s="1"/>
  <c r="H1823" i="7"/>
  <c r="I1823" i="7" s="1"/>
  <c r="J1823" i="7" s="1"/>
  <c r="F1823" i="7"/>
  <c r="H1924" i="7"/>
  <c r="I1924" i="7" s="1"/>
  <c r="J1924" i="7" s="1"/>
  <c r="F1924" i="7"/>
  <c r="H4221" i="7"/>
  <c r="I4221" i="7" s="1"/>
  <c r="J4221" i="7" s="1"/>
  <c r="F4221" i="7"/>
  <c r="F691" i="7"/>
  <c r="H691" i="7"/>
  <c r="I691" i="7" s="1"/>
  <c r="J691" i="7" s="1"/>
  <c r="F2651" i="7"/>
  <c r="H2651" i="7"/>
  <c r="I2651" i="7" s="1"/>
  <c r="J2651" i="7" s="1"/>
  <c r="F2832" i="7"/>
  <c r="H2832" i="7"/>
  <c r="I2832" i="7" s="1"/>
  <c r="J2832" i="7" s="1"/>
  <c r="F4416" i="7"/>
  <c r="H4416" i="7"/>
  <c r="I4416" i="7" s="1"/>
  <c r="J4416" i="7" s="1"/>
  <c r="H4652" i="7"/>
  <c r="I4652" i="7" s="1"/>
  <c r="J4652" i="7" s="1"/>
  <c r="F4652" i="7"/>
  <c r="F2092" i="7"/>
  <c r="H2092" i="7"/>
  <c r="I2092" i="7" s="1"/>
  <c r="J2092" i="7" s="1"/>
  <c r="H4121" i="7"/>
  <c r="I4121" i="7" s="1"/>
  <c r="J4121" i="7" s="1"/>
  <c r="F4121" i="7"/>
  <c r="H873" i="7"/>
  <c r="I873" i="7" s="1"/>
  <c r="J873" i="7" s="1"/>
  <c r="F873" i="7"/>
  <c r="F633" i="7"/>
  <c r="H633" i="7"/>
  <c r="I633" i="7" s="1"/>
  <c r="J633" i="7" s="1"/>
  <c r="F4953" i="7"/>
  <c r="H4953" i="7"/>
  <c r="I4953" i="7" s="1"/>
  <c r="J4953" i="7" s="1"/>
  <c r="F785" i="7"/>
  <c r="H785" i="7"/>
  <c r="I785" i="7" s="1"/>
  <c r="J785" i="7" s="1"/>
  <c r="H4626" i="7"/>
  <c r="I4626" i="7" s="1"/>
  <c r="J4626" i="7" s="1"/>
  <c r="F4626" i="7"/>
  <c r="F2376" i="7"/>
  <c r="H2376" i="7"/>
  <c r="I2376" i="7" s="1"/>
  <c r="J2376" i="7" s="1"/>
  <c r="F2831" i="7"/>
  <c r="H2831" i="7"/>
  <c r="I2831" i="7" s="1"/>
  <c r="J2831" i="7" s="1"/>
  <c r="F2374" i="7"/>
  <c r="H2374" i="7"/>
  <c r="I2374" i="7" s="1"/>
  <c r="J2374" i="7" s="1"/>
  <c r="H893" i="7"/>
  <c r="I893" i="7" s="1"/>
  <c r="J893" i="7" s="1"/>
  <c r="F893" i="7"/>
  <c r="H4798" i="7"/>
  <c r="I4798" i="7" s="1"/>
  <c r="J4798" i="7" s="1"/>
  <c r="F4798" i="7"/>
  <c r="F4036" i="7"/>
  <c r="H4036" i="7"/>
  <c r="I4036" i="7" s="1"/>
  <c r="J4036" i="7" s="1"/>
  <c r="F1461" i="7"/>
  <c r="H1461" i="7"/>
  <c r="I1461" i="7" s="1"/>
  <c r="J1461" i="7" s="1"/>
  <c r="F280" i="7"/>
  <c r="H280" i="7"/>
  <c r="I280" i="7" s="1"/>
  <c r="J280" i="7" s="1"/>
  <c r="F3954" i="7"/>
  <c r="H3954" i="7"/>
  <c r="I3954" i="7" s="1"/>
  <c r="J3954" i="7" s="1"/>
  <c r="H2849" i="7"/>
  <c r="I2849" i="7" s="1"/>
  <c r="J2849" i="7" s="1"/>
  <c r="F2849" i="7"/>
  <c r="F385" i="7"/>
  <c r="H385" i="7"/>
  <c r="I385" i="7" s="1"/>
  <c r="J385" i="7" s="1"/>
  <c r="F3844" i="7"/>
  <c r="H3844" i="7"/>
  <c r="I3844" i="7" s="1"/>
  <c r="J3844" i="7" s="1"/>
  <c r="F2291" i="7"/>
  <c r="H2291" i="7"/>
  <c r="I2291" i="7" s="1"/>
  <c r="J2291" i="7" s="1"/>
  <c r="H1452" i="7"/>
  <c r="I1452" i="7" s="1"/>
  <c r="J1452" i="7" s="1"/>
  <c r="F1452" i="7"/>
  <c r="H4788" i="7"/>
  <c r="I4788" i="7" s="1"/>
  <c r="J4788" i="7" s="1"/>
  <c r="F4788" i="7"/>
  <c r="F218" i="7"/>
  <c r="H218" i="7"/>
  <c r="I218" i="7" s="1"/>
  <c r="J218" i="7" s="1"/>
  <c r="H2335" i="7"/>
  <c r="I2335" i="7" s="1"/>
  <c r="J2335" i="7" s="1"/>
  <c r="F2335" i="7"/>
  <c r="H724" i="7"/>
  <c r="I724" i="7" s="1"/>
  <c r="J724" i="7" s="1"/>
  <c r="F724" i="7"/>
  <c r="F2276" i="7"/>
  <c r="H2276" i="7"/>
  <c r="I2276" i="7" s="1"/>
  <c r="J2276" i="7" s="1"/>
  <c r="F1368" i="7"/>
  <c r="H1368" i="7"/>
  <c r="I1368" i="7" s="1"/>
  <c r="J1368" i="7" s="1"/>
  <c r="F4872" i="7"/>
  <c r="H4872" i="7"/>
  <c r="I4872" i="7" s="1"/>
  <c r="J4872" i="7" s="1"/>
  <c r="H2219" i="7"/>
  <c r="I2219" i="7" s="1"/>
  <c r="J2219" i="7" s="1"/>
  <c r="F2219" i="7"/>
  <c r="F775" i="7"/>
  <c r="H775" i="7"/>
  <c r="I775" i="7" s="1"/>
  <c r="J775" i="7" s="1"/>
  <c r="F2380" i="7"/>
  <c r="H2380" i="7"/>
  <c r="I2380" i="7" s="1"/>
  <c r="J2380" i="7" s="1"/>
  <c r="F2597" i="7"/>
  <c r="H2597" i="7"/>
  <c r="I2597" i="7" s="1"/>
  <c r="J2597" i="7" s="1"/>
  <c r="F1243" i="7"/>
  <c r="H1243" i="7"/>
  <c r="I1243" i="7" s="1"/>
  <c r="J1243" i="7" s="1"/>
  <c r="F2106" i="7"/>
  <c r="H2106" i="7"/>
  <c r="I2106" i="7" s="1"/>
  <c r="J2106" i="7" s="1"/>
  <c r="H3751" i="7"/>
  <c r="I3751" i="7" s="1"/>
  <c r="J3751" i="7" s="1"/>
  <c r="F3751" i="7"/>
  <c r="H3816" i="7"/>
  <c r="I3816" i="7" s="1"/>
  <c r="J3816" i="7" s="1"/>
  <c r="F3816" i="7"/>
  <c r="H1352" i="7"/>
  <c r="I1352" i="7" s="1"/>
  <c r="J1352" i="7" s="1"/>
  <c r="F1352" i="7"/>
  <c r="F2696" i="7"/>
  <c r="H2696" i="7"/>
  <c r="I2696" i="7" s="1"/>
  <c r="J2696" i="7" s="1"/>
  <c r="F4639" i="7"/>
  <c r="H4639" i="7"/>
  <c r="I4639" i="7" s="1"/>
  <c r="J4639" i="7" s="1"/>
  <c r="H1613" i="7"/>
  <c r="I1613" i="7" s="1"/>
  <c r="J1613" i="7" s="1"/>
  <c r="F1613" i="7"/>
  <c r="F2902" i="7"/>
  <c r="H2902" i="7"/>
  <c r="I2902" i="7" s="1"/>
  <c r="J2902" i="7" s="1"/>
  <c r="F5006" i="7"/>
  <c r="H5006" i="7"/>
  <c r="I5006" i="7" s="1"/>
  <c r="J5006" i="7" s="1"/>
  <c r="F390" i="7"/>
  <c r="H390" i="7"/>
  <c r="I390" i="7" s="1"/>
  <c r="J390" i="7" s="1"/>
  <c r="F2684" i="7"/>
  <c r="H2684" i="7"/>
  <c r="I2684" i="7" s="1"/>
  <c r="J2684" i="7" s="1"/>
  <c r="F2514" i="7"/>
  <c r="H2514" i="7"/>
  <c r="I2514" i="7" s="1"/>
  <c r="J2514" i="7" s="1"/>
  <c r="F3150" i="7"/>
  <c r="H3150" i="7"/>
  <c r="I3150" i="7" s="1"/>
  <c r="J3150" i="7" s="1"/>
  <c r="H1077" i="7"/>
  <c r="I1077" i="7" s="1"/>
  <c r="J1077" i="7" s="1"/>
  <c r="F1077" i="7"/>
  <c r="F1440" i="7"/>
  <c r="H1440" i="7"/>
  <c r="I1440" i="7" s="1"/>
  <c r="J1440" i="7" s="1"/>
  <c r="H3835" i="7"/>
  <c r="I3835" i="7" s="1"/>
  <c r="J3835" i="7" s="1"/>
  <c r="F3835" i="7"/>
  <c r="F3452" i="7"/>
  <c r="H3452" i="7"/>
  <c r="I3452" i="7" s="1"/>
  <c r="J3452" i="7" s="1"/>
  <c r="H1403" i="7"/>
  <c r="I1403" i="7" s="1"/>
  <c r="J1403" i="7" s="1"/>
  <c r="F1403" i="7"/>
  <c r="F2579" i="7"/>
  <c r="H2579" i="7"/>
  <c r="I2579" i="7" s="1"/>
  <c r="J2579" i="7" s="1"/>
  <c r="F1105" i="7"/>
  <c r="H1105" i="7"/>
  <c r="I1105" i="7" s="1"/>
  <c r="J1105" i="7" s="1"/>
  <c r="F3877" i="7"/>
  <c r="H3877" i="7"/>
  <c r="I3877" i="7" s="1"/>
  <c r="J3877" i="7" s="1"/>
  <c r="H499" i="7"/>
  <c r="I499" i="7" s="1"/>
  <c r="J499" i="7" s="1"/>
  <c r="F499" i="7"/>
  <c r="H373" i="7"/>
  <c r="I373" i="7" s="1"/>
  <c r="J373" i="7" s="1"/>
  <c r="F373" i="7"/>
  <c r="H3469" i="7"/>
  <c r="I3469" i="7" s="1"/>
  <c r="J3469" i="7" s="1"/>
  <c r="F3469" i="7"/>
  <c r="F5052" i="7"/>
  <c r="H5052" i="7"/>
  <c r="I5052" i="7" s="1"/>
  <c r="J5052" i="7" s="1"/>
  <c r="H318" i="7"/>
  <c r="I318" i="7" s="1"/>
  <c r="J318" i="7" s="1"/>
  <c r="F318" i="7"/>
  <c r="F5098" i="7"/>
  <c r="H5098" i="7"/>
  <c r="I5098" i="7" s="1"/>
  <c r="J5098" i="7" s="1"/>
  <c r="H1531" i="7"/>
  <c r="I1531" i="7" s="1"/>
  <c r="J1531" i="7" s="1"/>
  <c r="F1531" i="7"/>
  <c r="H286" i="7"/>
  <c r="I286" i="7" s="1"/>
  <c r="J286" i="7" s="1"/>
  <c r="F286" i="7"/>
  <c r="H153" i="7"/>
  <c r="I153" i="7" s="1"/>
  <c r="J153" i="7" s="1"/>
  <c r="F153" i="7"/>
  <c r="H1961" i="7"/>
  <c r="I1961" i="7" s="1"/>
  <c r="J1961" i="7" s="1"/>
  <c r="F1961" i="7"/>
  <c r="F3880" i="7"/>
  <c r="H3880" i="7"/>
  <c r="I3880" i="7" s="1"/>
  <c r="J3880" i="7" s="1"/>
  <c r="F3666" i="7"/>
  <c r="H3666" i="7"/>
  <c r="I3666" i="7" s="1"/>
  <c r="J3666" i="7" s="1"/>
  <c r="F2956" i="7"/>
  <c r="H2956" i="7"/>
  <c r="I2956" i="7" s="1"/>
  <c r="J2956" i="7" s="1"/>
  <c r="F3943" i="7"/>
  <c r="H3943" i="7"/>
  <c r="I3943" i="7" s="1"/>
  <c r="J3943" i="7" s="1"/>
  <c r="H850" i="7"/>
  <c r="I850" i="7" s="1"/>
  <c r="J850" i="7" s="1"/>
  <c r="F850" i="7"/>
  <c r="F812" i="7"/>
  <c r="H812" i="7"/>
  <c r="I812" i="7" s="1"/>
  <c r="J812" i="7" s="1"/>
  <c r="H4099" i="7"/>
  <c r="I4099" i="7" s="1"/>
  <c r="J4099" i="7" s="1"/>
  <c r="F4099" i="7"/>
  <c r="F3834" i="7"/>
  <c r="H3834" i="7"/>
  <c r="I3834" i="7" s="1"/>
  <c r="J3834" i="7" s="1"/>
  <c r="F2766" i="7"/>
  <c r="H2766" i="7"/>
  <c r="I2766" i="7" s="1"/>
  <c r="J2766" i="7" s="1"/>
  <c r="F3360" i="7"/>
  <c r="H3360" i="7"/>
  <c r="I3360" i="7" s="1"/>
  <c r="J3360" i="7" s="1"/>
  <c r="F551" i="7"/>
  <c r="H551" i="7"/>
  <c r="I551" i="7" s="1"/>
  <c r="J551" i="7" s="1"/>
  <c r="F3044" i="7"/>
  <c r="H3044" i="7"/>
  <c r="I3044" i="7" s="1"/>
  <c r="J3044" i="7" s="1"/>
  <c r="F1854" i="7"/>
  <c r="H1854" i="7"/>
  <c r="I1854" i="7" s="1"/>
  <c r="J1854" i="7" s="1"/>
  <c r="H245" i="7"/>
  <c r="I245" i="7" s="1"/>
  <c r="J245" i="7" s="1"/>
  <c r="F245" i="7"/>
  <c r="F2890" i="7"/>
  <c r="H2890" i="7"/>
  <c r="I2890" i="7" s="1"/>
  <c r="J2890" i="7" s="1"/>
  <c r="H2395" i="7"/>
  <c r="I2395" i="7" s="1"/>
  <c r="J2395" i="7" s="1"/>
  <c r="F2395" i="7"/>
  <c r="F4946" i="7"/>
  <c r="H4946" i="7"/>
  <c r="I4946" i="7" s="1"/>
  <c r="J4946" i="7" s="1"/>
  <c r="F4736" i="7"/>
  <c r="H4736" i="7"/>
  <c r="I4736" i="7" s="1"/>
  <c r="J4736" i="7" s="1"/>
  <c r="F1763" i="7"/>
  <c r="H1763" i="7"/>
  <c r="I1763" i="7" s="1"/>
  <c r="J1763" i="7" s="1"/>
  <c r="H4057" i="7"/>
  <c r="I4057" i="7" s="1"/>
  <c r="J4057" i="7" s="1"/>
  <c r="F4057" i="7"/>
  <c r="F2656" i="7"/>
  <c r="H2656" i="7"/>
  <c r="I2656" i="7" s="1"/>
  <c r="J2656" i="7" s="1"/>
  <c r="F2861" i="7"/>
  <c r="H2861" i="7"/>
  <c r="I2861" i="7" s="1"/>
  <c r="J2861" i="7" s="1"/>
  <c r="F136" i="7"/>
  <c r="H136" i="7"/>
  <c r="I136" i="7" s="1"/>
  <c r="J136" i="7" s="1"/>
  <c r="F3775" i="7"/>
  <c r="H3775" i="7"/>
  <c r="I3775" i="7" s="1"/>
  <c r="J3775" i="7" s="1"/>
  <c r="F2286" i="7"/>
  <c r="H2286" i="7"/>
  <c r="I2286" i="7" s="1"/>
  <c r="J2286" i="7" s="1"/>
  <c r="H4222" i="7"/>
  <c r="I4222" i="7" s="1"/>
  <c r="J4222" i="7" s="1"/>
  <c r="F4222" i="7"/>
  <c r="H4915" i="7"/>
  <c r="I4915" i="7" s="1"/>
  <c r="J4915" i="7" s="1"/>
  <c r="F4915" i="7"/>
  <c r="H2743" i="7"/>
  <c r="I2743" i="7" s="1"/>
  <c r="J2743" i="7" s="1"/>
  <c r="F2743" i="7"/>
  <c r="H2034" i="7"/>
  <c r="I2034" i="7" s="1"/>
  <c r="J2034" i="7" s="1"/>
  <c r="F2034" i="7"/>
  <c r="F4819" i="7"/>
  <c r="H4819" i="7"/>
  <c r="I4819" i="7" s="1"/>
  <c r="J4819" i="7" s="1"/>
  <c r="H356" i="7"/>
  <c r="I356" i="7" s="1"/>
  <c r="J356" i="7" s="1"/>
  <c r="F356" i="7"/>
  <c r="F3321" i="7"/>
  <c r="H3321" i="7"/>
  <c r="I3321" i="7" s="1"/>
  <c r="J3321" i="7" s="1"/>
  <c r="F941" i="7"/>
  <c r="H941" i="7"/>
  <c r="I941" i="7" s="1"/>
  <c r="J941" i="7" s="1"/>
  <c r="F4646" i="7"/>
  <c r="H4646" i="7"/>
  <c r="I4646" i="7" s="1"/>
  <c r="J4646" i="7" s="1"/>
  <c r="H4942" i="7"/>
  <c r="I4942" i="7" s="1"/>
  <c r="J4942" i="7" s="1"/>
  <c r="F4942" i="7"/>
  <c r="H1010" i="7"/>
  <c r="I1010" i="7" s="1"/>
  <c r="J1010" i="7" s="1"/>
  <c r="F1010" i="7"/>
  <c r="H4007" i="7"/>
  <c r="I4007" i="7" s="1"/>
  <c r="J4007" i="7" s="1"/>
  <c r="F4007" i="7"/>
  <c r="H1781" i="7"/>
  <c r="I1781" i="7" s="1"/>
  <c r="J1781" i="7" s="1"/>
  <c r="F1781" i="7"/>
  <c r="H4738" i="7"/>
  <c r="I4738" i="7" s="1"/>
  <c r="J4738" i="7" s="1"/>
  <c r="F4738" i="7"/>
  <c r="H4837" i="7"/>
  <c r="I4837" i="7" s="1"/>
  <c r="J4837" i="7" s="1"/>
  <c r="F4837" i="7"/>
  <c r="F550" i="7"/>
  <c r="H550" i="7"/>
  <c r="I550" i="7" s="1"/>
  <c r="J550" i="7" s="1"/>
  <c r="F2469" i="7"/>
  <c r="H2469" i="7"/>
  <c r="I2469" i="7" s="1"/>
  <c r="J2469" i="7" s="1"/>
  <c r="H2029" i="7"/>
  <c r="I2029" i="7" s="1"/>
  <c r="J2029" i="7" s="1"/>
  <c r="F2029" i="7"/>
  <c r="F841" i="7"/>
  <c r="H841" i="7"/>
  <c r="I841" i="7" s="1"/>
  <c r="J841" i="7" s="1"/>
  <c r="F4361" i="7"/>
  <c r="H4361" i="7"/>
  <c r="I4361" i="7" s="1"/>
  <c r="J4361" i="7" s="1"/>
  <c r="F463" i="7"/>
  <c r="H463" i="7"/>
  <c r="I463" i="7" s="1"/>
  <c r="J463" i="7" s="1"/>
  <c r="F2506" i="7"/>
  <c r="H2506" i="7"/>
  <c r="I2506" i="7" s="1"/>
  <c r="J2506" i="7" s="1"/>
  <c r="H2143" i="7"/>
  <c r="I2143" i="7" s="1"/>
  <c r="J2143" i="7" s="1"/>
  <c r="F2143" i="7"/>
  <c r="H2127" i="7"/>
  <c r="I2127" i="7" s="1"/>
  <c r="J2127" i="7" s="1"/>
  <c r="F2127" i="7"/>
  <c r="F3061" i="7"/>
  <c r="H3061" i="7"/>
  <c r="I3061" i="7" s="1"/>
  <c r="J3061" i="7" s="1"/>
  <c r="H932" i="7"/>
  <c r="I932" i="7" s="1"/>
  <c r="J932" i="7" s="1"/>
  <c r="F932" i="7"/>
  <c r="H1500" i="7"/>
  <c r="I1500" i="7" s="1"/>
  <c r="J1500" i="7" s="1"/>
  <c r="F1500" i="7"/>
  <c r="F3336" i="7"/>
  <c r="H3336" i="7"/>
  <c r="I3336" i="7" s="1"/>
  <c r="J3336" i="7" s="1"/>
  <c r="F3027" i="7"/>
  <c r="H3027" i="7"/>
  <c r="I3027" i="7" s="1"/>
  <c r="J3027" i="7" s="1"/>
  <c r="H4509" i="7"/>
  <c r="I4509" i="7" s="1"/>
  <c r="J4509" i="7" s="1"/>
  <c r="F4509" i="7"/>
  <c r="H4091" i="7"/>
  <c r="I4091" i="7" s="1"/>
  <c r="J4091" i="7" s="1"/>
  <c r="F4091" i="7"/>
  <c r="H2185" i="7"/>
  <c r="I2185" i="7" s="1"/>
  <c r="J2185" i="7" s="1"/>
  <c r="F2185" i="7"/>
  <c r="F1237" i="7"/>
  <c r="H1237" i="7"/>
  <c r="I1237" i="7" s="1"/>
  <c r="J1237" i="7" s="1"/>
  <c r="F3960" i="7"/>
  <c r="H3960" i="7"/>
  <c r="I3960" i="7" s="1"/>
  <c r="J3960" i="7" s="1"/>
  <c r="F1337" i="7"/>
  <c r="H1337" i="7"/>
  <c r="I1337" i="7" s="1"/>
  <c r="J1337" i="7" s="1"/>
  <c r="F4688" i="7"/>
  <c r="H4688" i="7"/>
  <c r="I4688" i="7" s="1"/>
  <c r="J4688" i="7" s="1"/>
  <c r="H379" i="7"/>
  <c r="I379" i="7" s="1"/>
  <c r="J379" i="7" s="1"/>
  <c r="F379" i="7"/>
  <c r="F520" i="7"/>
  <c r="H520" i="7"/>
  <c r="I520" i="7" s="1"/>
  <c r="J520" i="7" s="1"/>
  <c r="F3855" i="7"/>
  <c r="H3855" i="7"/>
  <c r="I3855" i="7" s="1"/>
  <c r="J3855" i="7" s="1"/>
  <c r="H4298" i="7"/>
  <c r="I4298" i="7" s="1"/>
  <c r="J4298" i="7" s="1"/>
  <c r="F4298" i="7"/>
  <c r="F3450" i="7"/>
  <c r="H3450" i="7"/>
  <c r="I3450" i="7" s="1"/>
  <c r="J3450" i="7" s="1"/>
  <c r="F1525" i="7"/>
  <c r="H1525" i="7"/>
  <c r="I1525" i="7" s="1"/>
  <c r="J1525" i="7" s="1"/>
  <c r="F77" i="7"/>
  <c r="H77" i="7"/>
  <c r="I77" i="7" s="1"/>
  <c r="J77" i="7" s="1"/>
  <c r="F4327" i="7"/>
  <c r="H4327" i="7"/>
  <c r="I4327" i="7" s="1"/>
  <c r="J4327" i="7" s="1"/>
  <c r="F2850" i="7"/>
  <c r="H2850" i="7"/>
  <c r="I2850" i="7" s="1"/>
  <c r="J2850" i="7" s="1"/>
  <c r="F1594" i="7"/>
  <c r="H1594" i="7"/>
  <c r="I1594" i="7" s="1"/>
  <c r="J1594" i="7" s="1"/>
  <c r="H3337" i="7"/>
  <c r="I3337" i="7" s="1"/>
  <c r="J3337" i="7" s="1"/>
  <c r="F3337" i="7"/>
  <c r="F2688" i="7"/>
  <c r="H2688" i="7"/>
  <c r="I2688" i="7" s="1"/>
  <c r="J2688" i="7" s="1"/>
  <c r="F2955" i="7"/>
  <c r="H2955" i="7"/>
  <c r="I2955" i="7" s="1"/>
  <c r="J2955" i="7" s="1"/>
  <c r="H4657" i="7"/>
  <c r="I4657" i="7" s="1"/>
  <c r="J4657" i="7" s="1"/>
  <c r="F4657" i="7"/>
  <c r="H4435" i="7"/>
  <c r="I4435" i="7" s="1"/>
  <c r="J4435" i="7" s="1"/>
  <c r="F4435" i="7"/>
  <c r="F1246" i="7"/>
  <c r="H1246" i="7"/>
  <c r="I1246" i="7" s="1"/>
  <c r="J1246" i="7" s="1"/>
  <c r="H1342" i="7"/>
  <c r="I1342" i="7" s="1"/>
  <c r="J1342" i="7" s="1"/>
  <c r="F1342" i="7"/>
  <c r="F3238" i="7"/>
  <c r="H3238" i="7"/>
  <c r="I3238" i="7" s="1"/>
  <c r="J3238" i="7" s="1"/>
  <c r="H1800" i="7"/>
  <c r="I1800" i="7" s="1"/>
  <c r="J1800" i="7" s="1"/>
  <c r="F1800" i="7"/>
  <c r="F1373" i="7"/>
  <c r="H1373" i="7"/>
  <c r="I1373" i="7" s="1"/>
  <c r="J1373" i="7" s="1"/>
  <c r="H1515" i="7"/>
  <c r="I1515" i="7" s="1"/>
  <c r="J1515" i="7" s="1"/>
  <c r="F1515" i="7"/>
  <c r="F1040" i="7"/>
  <c r="H1040" i="7"/>
  <c r="I1040" i="7" s="1"/>
  <c r="J1040" i="7" s="1"/>
  <c r="F2718" i="7"/>
  <c r="H2718" i="7"/>
  <c r="I2718" i="7" s="1"/>
  <c r="J2718" i="7" s="1"/>
  <c r="F3808" i="7"/>
  <c r="H3808" i="7"/>
  <c r="I3808" i="7" s="1"/>
  <c r="J3808" i="7" s="1"/>
  <c r="H3362" i="7"/>
  <c r="I3362" i="7" s="1"/>
  <c r="J3362" i="7" s="1"/>
  <c r="F3362" i="7"/>
  <c r="F1524" i="7"/>
  <c r="H1524" i="7"/>
  <c r="I1524" i="7" s="1"/>
  <c r="J1524" i="7" s="1"/>
  <c r="F4469" i="7"/>
  <c r="H4469" i="7"/>
  <c r="I4469" i="7" s="1"/>
  <c r="J4469" i="7" s="1"/>
  <c r="F2461" i="7"/>
  <c r="H2461" i="7"/>
  <c r="I2461" i="7" s="1"/>
  <c r="J2461" i="7" s="1"/>
  <c r="F1042" i="7"/>
  <c r="H1042" i="7"/>
  <c r="I1042" i="7" s="1"/>
  <c r="J1042" i="7" s="1"/>
  <c r="H636" i="7"/>
  <c r="I636" i="7" s="1"/>
  <c r="J636" i="7" s="1"/>
  <c r="F636" i="7"/>
  <c r="F3812" i="7"/>
  <c r="H3812" i="7"/>
  <c r="I3812" i="7" s="1"/>
  <c r="J3812" i="7" s="1"/>
  <c r="F2866" i="7"/>
  <c r="H2866" i="7"/>
  <c r="I2866" i="7" s="1"/>
  <c r="J2866" i="7" s="1"/>
  <c r="F3042" i="7"/>
  <c r="H3042" i="7"/>
  <c r="I3042" i="7" s="1"/>
  <c r="J3042" i="7" s="1"/>
  <c r="F5053" i="7"/>
  <c r="H5053" i="7"/>
  <c r="I5053" i="7" s="1"/>
  <c r="J5053" i="7" s="1"/>
  <c r="F408" i="7"/>
  <c r="H408" i="7"/>
  <c r="I408" i="7" s="1"/>
  <c r="J408" i="7" s="1"/>
  <c r="H60" i="7"/>
  <c r="I60" i="7" s="1"/>
  <c r="J60" i="7" s="1"/>
  <c r="F60" i="7"/>
  <c r="F2070" i="7"/>
  <c r="H2070" i="7"/>
  <c r="I2070" i="7" s="1"/>
  <c r="J2070" i="7" s="1"/>
  <c r="F1130" i="7"/>
  <c r="H1130" i="7"/>
  <c r="I1130" i="7" s="1"/>
  <c r="J1130" i="7" s="1"/>
  <c r="H5044" i="7"/>
  <c r="I5044" i="7" s="1"/>
  <c r="J5044" i="7" s="1"/>
  <c r="F5044" i="7"/>
  <c r="F2815" i="7"/>
  <c r="H2815" i="7"/>
  <c r="I2815" i="7" s="1"/>
  <c r="J2815" i="7" s="1"/>
  <c r="F2725" i="7"/>
  <c r="H2725" i="7"/>
  <c r="I2725" i="7" s="1"/>
  <c r="J2725" i="7" s="1"/>
  <c r="H3224" i="7"/>
  <c r="I3224" i="7" s="1"/>
  <c r="J3224" i="7" s="1"/>
  <c r="F3224" i="7"/>
  <c r="F645" i="7"/>
  <c r="H645" i="7"/>
  <c r="I645" i="7" s="1"/>
  <c r="J645" i="7" s="1"/>
  <c r="H3781" i="7"/>
  <c r="I3781" i="7" s="1"/>
  <c r="J3781" i="7" s="1"/>
  <c r="F3781" i="7"/>
  <c r="H5014" i="7"/>
  <c r="I5014" i="7" s="1"/>
  <c r="J5014" i="7" s="1"/>
  <c r="F5014" i="7"/>
  <c r="H2214" i="7"/>
  <c r="I2214" i="7" s="1"/>
  <c r="J2214" i="7" s="1"/>
  <c r="F2214" i="7"/>
  <c r="H4968" i="7"/>
  <c r="I4968" i="7" s="1"/>
  <c r="J4968" i="7" s="1"/>
  <c r="F4968" i="7"/>
  <c r="F4117" i="7"/>
  <c r="H4117" i="7"/>
  <c r="I4117" i="7" s="1"/>
  <c r="J4117" i="7" s="1"/>
  <c r="F232" i="7"/>
  <c r="H232" i="7"/>
  <c r="I232" i="7" s="1"/>
  <c r="J232" i="7" s="1"/>
  <c r="F492" i="7"/>
  <c r="H492" i="7"/>
  <c r="I492" i="7" s="1"/>
  <c r="J492" i="7" s="1"/>
  <c r="F1018" i="7"/>
  <c r="H1018" i="7"/>
  <c r="I1018" i="7" s="1"/>
  <c r="J1018" i="7" s="1"/>
  <c r="F252" i="7"/>
  <c r="H252" i="7"/>
  <c r="I252" i="7" s="1"/>
  <c r="J252" i="7" s="1"/>
  <c r="H1218" i="7"/>
  <c r="I1218" i="7" s="1"/>
  <c r="J1218" i="7" s="1"/>
  <c r="F1218" i="7"/>
  <c r="F2485" i="7"/>
  <c r="H2485" i="7"/>
  <c r="I2485" i="7" s="1"/>
  <c r="J2485" i="7" s="1"/>
  <c r="H4917" i="7"/>
  <c r="I4917" i="7" s="1"/>
  <c r="J4917" i="7" s="1"/>
  <c r="F4917" i="7"/>
  <c r="F1651" i="7"/>
  <c r="H1651" i="7"/>
  <c r="I1651" i="7" s="1"/>
  <c r="J1651" i="7" s="1"/>
  <c r="F478" i="7"/>
  <c r="H478" i="7"/>
  <c r="I478" i="7" s="1"/>
  <c r="J478" i="7" s="1"/>
  <c r="H3595" i="7"/>
  <c r="I3595" i="7" s="1"/>
  <c r="J3595" i="7" s="1"/>
  <c r="F3595" i="7"/>
  <c r="F384" i="7"/>
  <c r="H384" i="7"/>
  <c r="I384" i="7" s="1"/>
  <c r="J384" i="7" s="1"/>
  <c r="H1026" i="7"/>
  <c r="I1026" i="7" s="1"/>
  <c r="J1026" i="7" s="1"/>
  <c r="F1026" i="7"/>
  <c r="F1435" i="7"/>
  <c r="H1435" i="7"/>
  <c r="I1435" i="7" s="1"/>
  <c r="J1435" i="7" s="1"/>
  <c r="H746" i="7"/>
  <c r="I746" i="7" s="1"/>
  <c r="J746" i="7" s="1"/>
  <c r="F746" i="7"/>
  <c r="F2679" i="7"/>
  <c r="H2679" i="7"/>
  <c r="I2679" i="7" s="1"/>
  <c r="J2679" i="7" s="1"/>
  <c r="H3292" i="7"/>
  <c r="I3292" i="7" s="1"/>
  <c r="J3292" i="7" s="1"/>
  <c r="F3292" i="7"/>
  <c r="H3315" i="7"/>
  <c r="I3315" i="7" s="1"/>
  <c r="J3315" i="7" s="1"/>
  <c r="F3315" i="7"/>
  <c r="F4325" i="7"/>
  <c r="H4325" i="7"/>
  <c r="I4325" i="7" s="1"/>
  <c r="J4325" i="7" s="1"/>
  <c r="F702" i="7"/>
  <c r="H702" i="7"/>
  <c r="I702" i="7" s="1"/>
  <c r="J702" i="7" s="1"/>
  <c r="H2496" i="7"/>
  <c r="I2496" i="7" s="1"/>
  <c r="J2496" i="7" s="1"/>
  <c r="F2496" i="7"/>
  <c r="H2726" i="7"/>
  <c r="I2726" i="7" s="1"/>
  <c r="J2726" i="7" s="1"/>
  <c r="F2726" i="7"/>
  <c r="H1053" i="7"/>
  <c r="I1053" i="7" s="1"/>
  <c r="J1053" i="7" s="1"/>
  <c r="F1053" i="7"/>
  <c r="F4090" i="7"/>
  <c r="H4090" i="7"/>
  <c r="I4090" i="7" s="1"/>
  <c r="J4090" i="7" s="1"/>
  <c r="H966" i="7"/>
  <c r="I966" i="7" s="1"/>
  <c r="J966" i="7" s="1"/>
  <c r="F966" i="7"/>
  <c r="F2652" i="7"/>
  <c r="H2652" i="7"/>
  <c r="I2652" i="7" s="1"/>
  <c r="J2652" i="7" s="1"/>
  <c r="F4689" i="7"/>
  <c r="H4689" i="7"/>
  <c r="I4689" i="7" s="1"/>
  <c r="J4689" i="7" s="1"/>
  <c r="F4753" i="7"/>
  <c r="H4753" i="7"/>
  <c r="I4753" i="7" s="1"/>
  <c r="J4753" i="7" s="1"/>
  <c r="F1901" i="7"/>
  <c r="H1901" i="7"/>
  <c r="I1901" i="7" s="1"/>
  <c r="J1901" i="7" s="1"/>
  <c r="F4670" i="7"/>
  <c r="H4670" i="7"/>
  <c r="I4670" i="7" s="1"/>
  <c r="J4670" i="7" s="1"/>
  <c r="F3215" i="7"/>
  <c r="H3215" i="7"/>
  <c r="I3215" i="7" s="1"/>
  <c r="J3215" i="7" s="1"/>
  <c r="H3197" i="7"/>
  <c r="I3197" i="7" s="1"/>
  <c r="J3197" i="7" s="1"/>
  <c r="F3197" i="7"/>
  <c r="F1950" i="7"/>
  <c r="H1950" i="7"/>
  <c r="I1950" i="7" s="1"/>
  <c r="J1950" i="7" s="1"/>
  <c r="H219" i="7"/>
  <c r="I219" i="7" s="1"/>
  <c r="J219" i="7" s="1"/>
  <c r="F219" i="7"/>
  <c r="F460" i="7"/>
  <c r="H460" i="7"/>
  <c r="I460" i="7" s="1"/>
  <c r="J460" i="7" s="1"/>
  <c r="H331" i="7"/>
  <c r="I331" i="7" s="1"/>
  <c r="J331" i="7" s="1"/>
  <c r="F331" i="7"/>
  <c r="H962" i="7"/>
  <c r="I962" i="7" s="1"/>
  <c r="J962" i="7" s="1"/>
  <c r="F962" i="7"/>
  <c r="F725" i="7"/>
  <c r="H725" i="7"/>
  <c r="I725" i="7" s="1"/>
  <c r="J725" i="7" s="1"/>
  <c r="F4881" i="7"/>
  <c r="H4881" i="7"/>
  <c r="I4881" i="7" s="1"/>
  <c r="J4881" i="7" s="1"/>
  <c r="H4095" i="7"/>
  <c r="I4095" i="7" s="1"/>
  <c r="J4095" i="7" s="1"/>
  <c r="F4095" i="7"/>
  <c r="H4307" i="7"/>
  <c r="I4307" i="7" s="1"/>
  <c r="J4307" i="7" s="1"/>
  <c r="F4307" i="7"/>
  <c r="F3351" i="7"/>
  <c r="H3351" i="7"/>
  <c r="I3351" i="7" s="1"/>
  <c r="J3351" i="7" s="1"/>
  <c r="H3897" i="7"/>
  <c r="I3897" i="7" s="1"/>
  <c r="J3897" i="7" s="1"/>
  <c r="F3897" i="7"/>
  <c r="F4906" i="7"/>
  <c r="H4906" i="7"/>
  <c r="I4906" i="7" s="1"/>
  <c r="J4906" i="7" s="1"/>
  <c r="H4258" i="7"/>
  <c r="I4258" i="7" s="1"/>
  <c r="J4258" i="7" s="1"/>
  <c r="F4258" i="7"/>
  <c r="F4182" i="7"/>
  <c r="H4182" i="7"/>
  <c r="I4182" i="7" s="1"/>
  <c r="J4182" i="7" s="1"/>
  <c r="H838" i="7"/>
  <c r="I838" i="7" s="1"/>
  <c r="J838" i="7" s="1"/>
  <c r="F838" i="7"/>
  <c r="H2312" i="7"/>
  <c r="I2312" i="7" s="1"/>
  <c r="J2312" i="7" s="1"/>
  <c r="F2312" i="7"/>
  <c r="F3593" i="7"/>
  <c r="H3593" i="7"/>
  <c r="I3593" i="7" s="1"/>
  <c r="J3593" i="7" s="1"/>
  <c r="F4136" i="7"/>
  <c r="H4136" i="7"/>
  <c r="I4136" i="7" s="1"/>
  <c r="J4136" i="7" s="1"/>
  <c r="H844" i="7"/>
  <c r="I844" i="7" s="1"/>
  <c r="J844" i="7" s="1"/>
  <c r="F844" i="7"/>
  <c r="H1408" i="7"/>
  <c r="I1408" i="7" s="1"/>
  <c r="J1408" i="7" s="1"/>
  <c r="F1408" i="7"/>
  <c r="F4297" i="7"/>
  <c r="H4297" i="7"/>
  <c r="I4297" i="7" s="1"/>
  <c r="J4297" i="7" s="1"/>
  <c r="H1503" i="7"/>
  <c r="I1503" i="7" s="1"/>
  <c r="J1503" i="7" s="1"/>
  <c r="F1503" i="7"/>
  <c r="F4578" i="7"/>
  <c r="H4578" i="7"/>
  <c r="I4578" i="7" s="1"/>
  <c r="J4578" i="7" s="1"/>
  <c r="F506" i="7"/>
  <c r="H506" i="7"/>
  <c r="I506" i="7" s="1"/>
  <c r="J506" i="7" s="1"/>
  <c r="F1240" i="7"/>
  <c r="H1240" i="7"/>
  <c r="I1240" i="7" s="1"/>
  <c r="J1240" i="7" s="1"/>
  <c r="F4796" i="7"/>
  <c r="H4796" i="7"/>
  <c r="I4796" i="7" s="1"/>
  <c r="J4796" i="7" s="1"/>
  <c r="H3184" i="7"/>
  <c r="I3184" i="7" s="1"/>
  <c r="J3184" i="7" s="1"/>
  <c r="F3184" i="7"/>
  <c r="H4937" i="7"/>
  <c r="I4937" i="7" s="1"/>
  <c r="J4937" i="7" s="1"/>
  <c r="F4937" i="7"/>
  <c r="F413" i="7"/>
  <c r="H413" i="7"/>
  <c r="I413" i="7" s="1"/>
  <c r="J413" i="7" s="1"/>
  <c r="F3198" i="7"/>
  <c r="H3198" i="7"/>
  <c r="I3198" i="7" s="1"/>
  <c r="J3198" i="7" s="1"/>
  <c r="F537" i="7"/>
  <c r="H537" i="7"/>
  <c r="I537" i="7" s="1"/>
  <c r="J537" i="7" s="1"/>
  <c r="F216" i="7"/>
  <c r="H216" i="7"/>
  <c r="I216" i="7" s="1"/>
  <c r="J216" i="7" s="1"/>
  <c r="F1406" i="7"/>
  <c r="H1406" i="7"/>
  <c r="I1406" i="7" s="1"/>
  <c r="J1406" i="7" s="1"/>
  <c r="H2987" i="7"/>
  <c r="I2987" i="7" s="1"/>
  <c r="J2987" i="7" s="1"/>
  <c r="F2987" i="7"/>
  <c r="F4532" i="7"/>
  <c r="H4532" i="7"/>
  <c r="I4532" i="7" s="1"/>
  <c r="J4532" i="7" s="1"/>
  <c r="F2033" i="7"/>
  <c r="H2033" i="7"/>
  <c r="I2033" i="7" s="1"/>
  <c r="J2033" i="7" s="1"/>
  <c r="F1791" i="7"/>
  <c r="H1791" i="7"/>
  <c r="I1791" i="7" s="1"/>
  <c r="J1791" i="7" s="1"/>
  <c r="H2632" i="7"/>
  <c r="I2632" i="7" s="1"/>
  <c r="J2632" i="7" s="1"/>
  <c r="F2632" i="7"/>
  <c r="H4934" i="7"/>
  <c r="I4934" i="7" s="1"/>
  <c r="J4934" i="7" s="1"/>
  <c r="F4934" i="7"/>
  <c r="F3445" i="7"/>
  <c r="H3445" i="7"/>
  <c r="I3445" i="7" s="1"/>
  <c r="J3445" i="7" s="1"/>
  <c r="F1893" i="7"/>
  <c r="H1893" i="7"/>
  <c r="I1893" i="7" s="1"/>
  <c r="J1893" i="7" s="1"/>
  <c r="F4268" i="7"/>
  <c r="H4268" i="7"/>
  <c r="I4268" i="7" s="1"/>
  <c r="J4268" i="7" s="1"/>
  <c r="F3772" i="7"/>
  <c r="H3772" i="7"/>
  <c r="I3772" i="7" s="1"/>
  <c r="J3772" i="7" s="1"/>
  <c r="H4074" i="7"/>
  <c r="I4074" i="7" s="1"/>
  <c r="J4074" i="7" s="1"/>
  <c r="F4074" i="7"/>
  <c r="H4554" i="7"/>
  <c r="I4554" i="7" s="1"/>
  <c r="J4554" i="7" s="1"/>
  <c r="F4554" i="7"/>
  <c r="H1683" i="7"/>
  <c r="I1683" i="7" s="1"/>
  <c r="J1683" i="7" s="1"/>
  <c r="F1683" i="7"/>
  <c r="F2417" i="7"/>
  <c r="H2417" i="7"/>
  <c r="I2417" i="7" s="1"/>
  <c r="J2417" i="7" s="1"/>
  <c r="H3969" i="7"/>
  <c r="I3969" i="7" s="1"/>
  <c r="J3969" i="7" s="1"/>
  <c r="F3969" i="7"/>
  <c r="H2334" i="7"/>
  <c r="I2334" i="7" s="1"/>
  <c r="J2334" i="7" s="1"/>
  <c r="F2334" i="7"/>
  <c r="H4857" i="7"/>
  <c r="I4857" i="7" s="1"/>
  <c r="J4857" i="7" s="1"/>
  <c r="F4857" i="7"/>
  <c r="F4085" i="7"/>
  <c r="H4085" i="7"/>
  <c r="I4085" i="7" s="1"/>
  <c r="J4085" i="7" s="1"/>
  <c r="H2235" i="7"/>
  <c r="I2235" i="7" s="1"/>
  <c r="J2235" i="7" s="1"/>
  <c r="F2235" i="7"/>
  <c r="F598" i="7"/>
  <c r="H598" i="7"/>
  <c r="I598" i="7" s="1"/>
  <c r="J598" i="7" s="1"/>
  <c r="H3557" i="7"/>
  <c r="I3557" i="7" s="1"/>
  <c r="J3557" i="7" s="1"/>
  <c r="F3557" i="7"/>
  <c r="F723" i="7"/>
  <c r="H723" i="7"/>
  <c r="I723" i="7" s="1"/>
  <c r="J723" i="7" s="1"/>
  <c r="H591" i="7"/>
  <c r="I591" i="7" s="1"/>
  <c r="J591" i="7" s="1"/>
  <c r="F591" i="7"/>
  <c r="F4711" i="7"/>
  <c r="H4711" i="7"/>
  <c r="I4711" i="7" s="1"/>
  <c r="J4711" i="7" s="1"/>
  <c r="F3760" i="7"/>
  <c r="H3760" i="7"/>
  <c r="I3760" i="7" s="1"/>
  <c r="J3760" i="7" s="1"/>
  <c r="H3168" i="7"/>
  <c r="I3168" i="7" s="1"/>
  <c r="J3168" i="7" s="1"/>
  <c r="F3168" i="7"/>
  <c r="F29" i="7"/>
  <c r="H29" i="7"/>
  <c r="I29" i="7" s="1"/>
  <c r="J29" i="7" s="1"/>
  <c r="F653" i="7"/>
  <c r="H653" i="7"/>
  <c r="I653" i="7" s="1"/>
  <c r="J653" i="7" s="1"/>
  <c r="F4629" i="7"/>
  <c r="H4629" i="7"/>
  <c r="I4629" i="7" s="1"/>
  <c r="J4629" i="7" s="1"/>
  <c r="F1889" i="7"/>
  <c r="H1889" i="7"/>
  <c r="I1889" i="7" s="1"/>
  <c r="J1889" i="7" s="1"/>
  <c r="F2841" i="7"/>
  <c r="H2841" i="7"/>
  <c r="I2841" i="7" s="1"/>
  <c r="J2841" i="7" s="1"/>
  <c r="H5013" i="7"/>
  <c r="I5013" i="7" s="1"/>
  <c r="J5013" i="7" s="1"/>
  <c r="F5013" i="7"/>
  <c r="F287" i="7"/>
  <c r="H287" i="7"/>
  <c r="I287" i="7" s="1"/>
  <c r="J287" i="7" s="1"/>
  <c r="H4923" i="7"/>
  <c r="I4923" i="7" s="1"/>
  <c r="J4923" i="7" s="1"/>
  <c r="F4923" i="7"/>
  <c r="F4398" i="7"/>
  <c r="H4398" i="7"/>
  <c r="I4398" i="7" s="1"/>
  <c r="J4398" i="7" s="1"/>
  <c r="F2908" i="7"/>
  <c r="H2908" i="7"/>
  <c r="I2908" i="7" s="1"/>
  <c r="J2908" i="7" s="1"/>
  <c r="F314" i="7"/>
  <c r="H314" i="7"/>
  <c r="I314" i="7" s="1"/>
  <c r="J314" i="7" s="1"/>
  <c r="F4901" i="7"/>
  <c r="H4901" i="7"/>
  <c r="I4901" i="7" s="1"/>
  <c r="J4901" i="7" s="1"/>
  <c r="H4545" i="7"/>
  <c r="I4545" i="7" s="1"/>
  <c r="J4545" i="7" s="1"/>
  <c r="F4545" i="7"/>
  <c r="H5016" i="7"/>
  <c r="I5016" i="7" s="1"/>
  <c r="J5016" i="7" s="1"/>
  <c r="F5016" i="7"/>
  <c r="F4983" i="7"/>
  <c r="H4983" i="7"/>
  <c r="I4983" i="7" s="1"/>
  <c r="J4983" i="7" s="1"/>
  <c r="H2314" i="7"/>
  <c r="I2314" i="7" s="1"/>
  <c r="J2314" i="7" s="1"/>
  <c r="F2314" i="7"/>
  <c r="H4920" i="7"/>
  <c r="I4920" i="7" s="1"/>
  <c r="J4920" i="7" s="1"/>
  <c r="F4920" i="7"/>
  <c r="F552" i="7"/>
  <c r="H552" i="7"/>
  <c r="I552" i="7" s="1"/>
  <c r="J552" i="7" s="1"/>
  <c r="H3009" i="7"/>
  <c r="I3009" i="7" s="1"/>
  <c r="J3009" i="7" s="1"/>
  <c r="F3009" i="7"/>
  <c r="F156" i="7"/>
  <c r="H156" i="7"/>
  <c r="I156" i="7" s="1"/>
  <c r="J156" i="7" s="1"/>
  <c r="F3152" i="7"/>
  <c r="H3152" i="7"/>
  <c r="I3152" i="7" s="1"/>
  <c r="J3152" i="7" s="1"/>
  <c r="F4615" i="7"/>
  <c r="H4615" i="7"/>
  <c r="I4615" i="7" s="1"/>
  <c r="J4615" i="7" s="1"/>
  <c r="F5079" i="7"/>
  <c r="H5079" i="7"/>
  <c r="I5079" i="7" s="1"/>
  <c r="J5079" i="7" s="1"/>
  <c r="F2375" i="7"/>
  <c r="H2375" i="7"/>
  <c r="I2375" i="7" s="1"/>
  <c r="J2375" i="7" s="1"/>
  <c r="H2774" i="7"/>
  <c r="I2774" i="7" s="1"/>
  <c r="J2774" i="7" s="1"/>
  <c r="F2774" i="7"/>
  <c r="F3473" i="7"/>
  <c r="H3473" i="7"/>
  <c r="I3473" i="7" s="1"/>
  <c r="J3473" i="7" s="1"/>
  <c r="F3416" i="7"/>
  <c r="H3416" i="7"/>
  <c r="I3416" i="7" s="1"/>
  <c r="J3416" i="7" s="1"/>
  <c r="F2053" i="7"/>
  <c r="H2053" i="7"/>
  <c r="I2053" i="7" s="1"/>
  <c r="J2053" i="7" s="1"/>
  <c r="H223" i="7"/>
  <c r="I223" i="7" s="1"/>
  <c r="J223" i="7" s="1"/>
  <c r="F223" i="7"/>
  <c r="F368" i="7"/>
  <c r="H368" i="7"/>
  <c r="I368" i="7" s="1"/>
  <c r="J368" i="7" s="1"/>
  <c r="H2192" i="7"/>
  <c r="I2192" i="7" s="1"/>
  <c r="J2192" i="7" s="1"/>
  <c r="F2192" i="7"/>
  <c r="H4384" i="7"/>
  <c r="I4384" i="7" s="1"/>
  <c r="J4384" i="7" s="1"/>
  <c r="F4384" i="7"/>
  <c r="H477" i="7"/>
  <c r="I477" i="7" s="1"/>
  <c r="J477" i="7" s="1"/>
  <c r="F477" i="7"/>
  <c r="H3214" i="7"/>
  <c r="I3214" i="7" s="1"/>
  <c r="J3214" i="7" s="1"/>
  <c r="F3214" i="7"/>
  <c r="H1943" i="7"/>
  <c r="I1943" i="7" s="1"/>
  <c r="J1943" i="7" s="1"/>
  <c r="F1943" i="7"/>
  <c r="H44" i="7"/>
  <c r="I44" i="7" s="1"/>
  <c r="J44" i="7" s="1"/>
  <c r="F44" i="7"/>
  <c r="F4987" i="7"/>
  <c r="H4987" i="7"/>
  <c r="I4987" i="7" s="1"/>
  <c r="J4987" i="7" s="1"/>
  <c r="F462" i="7"/>
  <c r="H462" i="7"/>
  <c r="I462" i="7" s="1"/>
  <c r="J462" i="7" s="1"/>
  <c r="F1444" i="7"/>
  <c r="H1444" i="7"/>
  <c r="I1444" i="7" s="1"/>
  <c r="J1444" i="7" s="1"/>
  <c r="F2171" i="7"/>
  <c r="H2171" i="7"/>
  <c r="I2171" i="7" s="1"/>
  <c r="J2171" i="7" s="1"/>
  <c r="H4275" i="7"/>
  <c r="I4275" i="7" s="1"/>
  <c r="J4275" i="7" s="1"/>
  <c r="F4275" i="7"/>
  <c r="F3078" i="7"/>
  <c r="H3078" i="7"/>
  <c r="I3078" i="7" s="1"/>
  <c r="J3078" i="7" s="1"/>
  <c r="F1976" i="7"/>
  <c r="H1976" i="7"/>
  <c r="I1976" i="7" s="1"/>
  <c r="J1976" i="7" s="1"/>
  <c r="H1867" i="7"/>
  <c r="I1867" i="7" s="1"/>
  <c r="J1867" i="7" s="1"/>
  <c r="F1867" i="7"/>
  <c r="F2148" i="7"/>
  <c r="H2148" i="7"/>
  <c r="I2148" i="7" s="1"/>
  <c r="J2148" i="7" s="1"/>
  <c r="F4119" i="7"/>
  <c r="H4119" i="7"/>
  <c r="I4119" i="7" s="1"/>
  <c r="J4119" i="7" s="1"/>
  <c r="H1606" i="7"/>
  <c r="I1606" i="7" s="1"/>
  <c r="J1606" i="7" s="1"/>
  <c r="F1606" i="7"/>
  <c r="H4902" i="7"/>
  <c r="I4902" i="7" s="1"/>
  <c r="J4902" i="7" s="1"/>
  <c r="F4902" i="7"/>
  <c r="F699" i="7"/>
  <c r="H699" i="7"/>
  <c r="I699" i="7" s="1"/>
  <c r="J699" i="7" s="1"/>
  <c r="H3633" i="7"/>
  <c r="I3633" i="7" s="1"/>
  <c r="J3633" i="7" s="1"/>
  <c r="F3633" i="7"/>
  <c r="H4111" i="7"/>
  <c r="I4111" i="7" s="1"/>
  <c r="J4111" i="7" s="1"/>
  <c r="F4111" i="7"/>
  <c r="F1676" i="7"/>
  <c r="H1676" i="7"/>
  <c r="I1676" i="7" s="1"/>
  <c r="J1676" i="7" s="1"/>
  <c r="F508" i="7"/>
  <c r="H508" i="7"/>
  <c r="I508" i="7" s="1"/>
  <c r="J508" i="7" s="1"/>
  <c r="H620" i="7"/>
  <c r="I620" i="7" s="1"/>
  <c r="J620" i="7" s="1"/>
  <c r="F620" i="7"/>
  <c r="F3728" i="7"/>
  <c r="H3728" i="7"/>
  <c r="I3728" i="7" s="1"/>
  <c r="J3728" i="7" s="1"/>
  <c r="F712" i="7"/>
  <c r="H712" i="7"/>
  <c r="I712" i="7" s="1"/>
  <c r="J712" i="7" s="1"/>
  <c r="H1581" i="7"/>
  <c r="I1581" i="7" s="1"/>
  <c r="J1581" i="7" s="1"/>
  <c r="F1581" i="7"/>
  <c r="F4181" i="7"/>
  <c r="H4181" i="7"/>
  <c r="I4181" i="7" s="1"/>
  <c r="J4181" i="7" s="1"/>
  <c r="H1530" i="7"/>
  <c r="I1530" i="7" s="1"/>
  <c r="J1530" i="7" s="1"/>
  <c r="F1530" i="7"/>
  <c r="H3742" i="7"/>
  <c r="I3742" i="7" s="1"/>
  <c r="J3742" i="7" s="1"/>
  <c r="F3742" i="7"/>
  <c r="F4190" i="7"/>
  <c r="H4190" i="7"/>
  <c r="I4190" i="7" s="1"/>
  <c r="J4190" i="7" s="1"/>
  <c r="H2195" i="7"/>
  <c r="I2195" i="7" s="1"/>
  <c r="J2195" i="7" s="1"/>
  <c r="F2195" i="7"/>
  <c r="F2996" i="7"/>
  <c r="H2996" i="7"/>
  <c r="I2996" i="7" s="1"/>
  <c r="J2996" i="7" s="1"/>
  <c r="F362" i="7"/>
  <c r="H362" i="7"/>
  <c r="I362" i="7" s="1"/>
  <c r="J362" i="7" s="1"/>
  <c r="F2179" i="7"/>
  <c r="H2179" i="7"/>
  <c r="I2179" i="7" s="1"/>
  <c r="J2179" i="7" s="1"/>
  <c r="F1685" i="7"/>
  <c r="H1685" i="7"/>
  <c r="I1685" i="7" s="1"/>
  <c r="J1685" i="7" s="1"/>
  <c r="H3189" i="7"/>
  <c r="I3189" i="7" s="1"/>
  <c r="J3189" i="7" s="1"/>
  <c r="F3189" i="7"/>
  <c r="H4175" i="7"/>
  <c r="I4175" i="7" s="1"/>
  <c r="J4175" i="7" s="1"/>
  <c r="F4175" i="7"/>
  <c r="F9" i="7"/>
  <c r="H9" i="7"/>
  <c r="I9" i="7" s="1"/>
  <c r="J9" i="7" s="1"/>
  <c r="H1929" i="7"/>
  <c r="I1929" i="7" s="1"/>
  <c r="J1929" i="7" s="1"/>
  <c r="F1929" i="7"/>
  <c r="H1547" i="7"/>
  <c r="I1547" i="7" s="1"/>
  <c r="J1547" i="7" s="1"/>
  <c r="F1547" i="7"/>
  <c r="F701" i="7"/>
  <c r="H701" i="7"/>
  <c r="I701" i="7" s="1"/>
  <c r="J701" i="7" s="1"/>
  <c r="H2658" i="7"/>
  <c r="I2658" i="7" s="1"/>
  <c r="J2658" i="7" s="1"/>
  <c r="F2658" i="7"/>
  <c r="H1802" i="7"/>
  <c r="I1802" i="7" s="1"/>
  <c r="J1802" i="7" s="1"/>
  <c r="F1802" i="7"/>
  <c r="F4538" i="7"/>
  <c r="H4538" i="7"/>
  <c r="I4538" i="7" s="1"/>
  <c r="J4538" i="7" s="1"/>
  <c r="H2364" i="7"/>
  <c r="I2364" i="7" s="1"/>
  <c r="J2364" i="7" s="1"/>
  <c r="F2364" i="7"/>
  <c r="H2676" i="7"/>
  <c r="I2676" i="7" s="1"/>
  <c r="J2676" i="7" s="1"/>
  <c r="F2676" i="7"/>
  <c r="H5084" i="7"/>
  <c r="I5084" i="7" s="1"/>
  <c r="J5084" i="7" s="1"/>
  <c r="F5084" i="7"/>
  <c r="H2581" i="7"/>
  <c r="I2581" i="7" s="1"/>
  <c r="J2581" i="7" s="1"/>
  <c r="F2581" i="7"/>
  <c r="F3196" i="7"/>
  <c r="H3196" i="7"/>
  <c r="I3196" i="7" s="1"/>
  <c r="J3196" i="7" s="1"/>
  <c r="F4223" i="7"/>
  <c r="H4223" i="7"/>
  <c r="I4223" i="7" s="1"/>
  <c r="J4223" i="7" s="1"/>
  <c r="H2393" i="7"/>
  <c r="I2393" i="7" s="1"/>
  <c r="J2393" i="7" s="1"/>
  <c r="F2393" i="7"/>
  <c r="F3369" i="7"/>
  <c r="H3369" i="7"/>
  <c r="I3369" i="7" s="1"/>
  <c r="J3369" i="7" s="1"/>
  <c r="F92" i="7"/>
  <c r="H92" i="7"/>
  <c r="I92" i="7" s="1"/>
  <c r="J92" i="7" s="1"/>
  <c r="H1569" i="7"/>
  <c r="I1569" i="7" s="1"/>
  <c r="J1569" i="7" s="1"/>
  <c r="F1569" i="7"/>
  <c r="H3032" i="7"/>
  <c r="I3032" i="7" s="1"/>
  <c r="J3032" i="7" s="1"/>
  <c r="F3032" i="7"/>
  <c r="F2601" i="7"/>
  <c r="H2601" i="7"/>
  <c r="I2601" i="7" s="1"/>
  <c r="J2601" i="7" s="1"/>
  <c r="H836" i="7"/>
  <c r="I836" i="7" s="1"/>
  <c r="J836" i="7" s="1"/>
  <c r="F836" i="7"/>
  <c r="F4522" i="7"/>
  <c r="H4522" i="7"/>
  <c r="I4522" i="7" s="1"/>
  <c r="J4522" i="7" s="1"/>
  <c r="H178" i="7"/>
  <c r="I178" i="7" s="1"/>
  <c r="J178" i="7" s="1"/>
  <c r="F178" i="7"/>
  <c r="F3326" i="7"/>
  <c r="H3326" i="7"/>
  <c r="I3326" i="7" s="1"/>
  <c r="J3326" i="7" s="1"/>
  <c r="H673" i="7"/>
  <c r="I673" i="7" s="1"/>
  <c r="J673" i="7" s="1"/>
  <c r="F673" i="7"/>
  <c r="H3274" i="7"/>
  <c r="I3274" i="7" s="1"/>
  <c r="J3274" i="7" s="1"/>
  <c r="F3274" i="7"/>
  <c r="H1470" i="7"/>
  <c r="I1470" i="7" s="1"/>
  <c r="J1470" i="7" s="1"/>
  <c r="F1470" i="7"/>
  <c r="F4793" i="7"/>
  <c r="H4793" i="7"/>
  <c r="I4793" i="7" s="1"/>
  <c r="J4793" i="7" s="1"/>
  <c r="F2891" i="7"/>
  <c r="H2891" i="7"/>
  <c r="I2891" i="7" s="1"/>
  <c r="J2891" i="7" s="1"/>
  <c r="F2208" i="7"/>
  <c r="H2208" i="7"/>
  <c r="I2208" i="7" s="1"/>
  <c r="J2208" i="7" s="1"/>
  <c r="F5040" i="7"/>
  <c r="H5040" i="7"/>
  <c r="I5040" i="7" s="1"/>
  <c r="J5040" i="7" s="1"/>
  <c r="F4543" i="7"/>
  <c r="H4543" i="7"/>
  <c r="I4543" i="7" s="1"/>
  <c r="J4543" i="7" s="1"/>
  <c r="H1009" i="7"/>
  <c r="I1009" i="7" s="1"/>
  <c r="J1009" i="7" s="1"/>
  <c r="F1009" i="7"/>
  <c r="H2342" i="7"/>
  <c r="I2342" i="7" s="1"/>
  <c r="J2342" i="7" s="1"/>
  <c r="F2342" i="7"/>
  <c r="F3967" i="7"/>
  <c r="H3967" i="7"/>
  <c r="I3967" i="7" s="1"/>
  <c r="J3967" i="7" s="1"/>
  <c r="F3662" i="7"/>
  <c r="H3662" i="7"/>
  <c r="I3662" i="7" s="1"/>
  <c r="J3662" i="7" s="1"/>
  <c r="F1115" i="7"/>
  <c r="H1115" i="7"/>
  <c r="I1115" i="7" s="1"/>
  <c r="J1115" i="7" s="1"/>
  <c r="H3039" i="7"/>
  <c r="I3039" i="7" s="1"/>
  <c r="J3039" i="7" s="1"/>
  <c r="F3039" i="7"/>
  <c r="F2404" i="7"/>
  <c r="H2404" i="7"/>
  <c r="I2404" i="7" s="1"/>
  <c r="J2404" i="7" s="1"/>
  <c r="F1805" i="7"/>
  <c r="H1805" i="7"/>
  <c r="I1805" i="7" s="1"/>
  <c r="J1805" i="7" s="1"/>
  <c r="F2184" i="7"/>
  <c r="H2184" i="7"/>
  <c r="I2184" i="7" s="1"/>
  <c r="J2184" i="7" s="1"/>
  <c r="F1120" i="7"/>
  <c r="H1120" i="7"/>
  <c r="I1120" i="7" s="1"/>
  <c r="J1120" i="7" s="1"/>
  <c r="F3762" i="7"/>
  <c r="H3762" i="7"/>
  <c r="I3762" i="7" s="1"/>
  <c r="J3762" i="7" s="1"/>
  <c r="H2934" i="7"/>
  <c r="I2934" i="7" s="1"/>
  <c r="J2934" i="7" s="1"/>
  <c r="F2934" i="7"/>
  <c r="H58" i="7"/>
  <c r="I58" i="7" s="1"/>
  <c r="J58" i="7" s="1"/>
  <c r="F58" i="7"/>
  <c r="F4834" i="7"/>
  <c r="H4834" i="7"/>
  <c r="I4834" i="7" s="1"/>
  <c r="J4834" i="7" s="1"/>
  <c r="F2325" i="7"/>
  <c r="H2325" i="7"/>
  <c r="I2325" i="7" s="1"/>
  <c r="J2325" i="7" s="1"/>
  <c r="F2129" i="7"/>
  <c r="H2129" i="7"/>
  <c r="I2129" i="7" s="1"/>
  <c r="J2129" i="7" s="1"/>
  <c r="F4112" i="7"/>
  <c r="H4112" i="7"/>
  <c r="I4112" i="7" s="1"/>
  <c r="J4112" i="7" s="1"/>
  <c r="H411" i="7"/>
  <c r="I411" i="7" s="1"/>
  <c r="J411" i="7" s="1"/>
  <c r="F411" i="7"/>
  <c r="H4565" i="7"/>
  <c r="I4565" i="7" s="1"/>
  <c r="J4565" i="7" s="1"/>
  <c r="F4565" i="7"/>
  <c r="H4427" i="7"/>
  <c r="I4427" i="7" s="1"/>
  <c r="J4427" i="7" s="1"/>
  <c r="F4427" i="7"/>
  <c r="H2135" i="7"/>
  <c r="I2135" i="7" s="1"/>
  <c r="J2135" i="7" s="1"/>
  <c r="F2135" i="7"/>
  <c r="H3942" i="7"/>
  <c r="I3942" i="7" s="1"/>
  <c r="J3942" i="7" s="1"/>
  <c r="F3942" i="7"/>
  <c r="F1460" i="7"/>
  <c r="H1460" i="7"/>
  <c r="I1460" i="7" s="1"/>
  <c r="J1460" i="7" s="1"/>
  <c r="F1654" i="7"/>
  <c r="H1654" i="7"/>
  <c r="I1654" i="7" s="1"/>
  <c r="J1654" i="7" s="1"/>
  <c r="F3912" i="7"/>
  <c r="H3912" i="7"/>
  <c r="I3912" i="7" s="1"/>
  <c r="J3912" i="7" s="1"/>
  <c r="F3739" i="7"/>
  <c r="H3739" i="7"/>
  <c r="I3739" i="7" s="1"/>
  <c r="J3739" i="7" s="1"/>
  <c r="F1646" i="7"/>
  <c r="H1646" i="7"/>
  <c r="I1646" i="7" s="1"/>
  <c r="J1646" i="7" s="1"/>
  <c r="F3219" i="7"/>
  <c r="H3219" i="7"/>
  <c r="I3219" i="7" s="1"/>
  <c r="J3219" i="7" s="1"/>
  <c r="F2621" i="7"/>
  <c r="H2621" i="7"/>
  <c r="I2621" i="7" s="1"/>
  <c r="J2621" i="7" s="1"/>
  <c r="F1633" i="7"/>
  <c r="H1633" i="7"/>
  <c r="I1633" i="7" s="1"/>
  <c r="J1633" i="7" s="1"/>
  <c r="H4142" i="7"/>
  <c r="I4142" i="7" s="1"/>
  <c r="J4142" i="7" s="1"/>
  <c r="F4142" i="7"/>
  <c r="H149" i="7"/>
  <c r="I149" i="7" s="1"/>
  <c r="J149" i="7" s="1"/>
  <c r="F149" i="7"/>
  <c r="H3221" i="7"/>
  <c r="I3221" i="7" s="1"/>
  <c r="J3221" i="7" s="1"/>
  <c r="F3221" i="7"/>
  <c r="H3918" i="7"/>
  <c r="I3918" i="7" s="1"/>
  <c r="J3918" i="7" s="1"/>
  <c r="F3918" i="7"/>
  <c r="F4863" i="7"/>
  <c r="H4863" i="7"/>
  <c r="I4863" i="7" s="1"/>
  <c r="J4863" i="7" s="1"/>
  <c r="H1486" i="7"/>
  <c r="I1486" i="7" s="1"/>
  <c r="J1486" i="7" s="1"/>
  <c r="F1486" i="7"/>
  <c r="F681" i="7"/>
  <c r="H681" i="7"/>
  <c r="I681" i="7" s="1"/>
  <c r="J681" i="7" s="1"/>
  <c r="H3125" i="7"/>
  <c r="I3125" i="7" s="1"/>
  <c r="J3125" i="7" s="1"/>
  <c r="F3125" i="7"/>
  <c r="F4279" i="7"/>
  <c r="H4279" i="7"/>
  <c r="I4279" i="7" s="1"/>
  <c r="J4279" i="7" s="1"/>
  <c r="H1238" i="7"/>
  <c r="I1238" i="7" s="1"/>
  <c r="J1238" i="7" s="1"/>
  <c r="F1238" i="7"/>
  <c r="H1669" i="7"/>
  <c r="I1669" i="7" s="1"/>
  <c r="J1669" i="7" s="1"/>
  <c r="F1669" i="7"/>
  <c r="H4490" i="7"/>
  <c r="I4490" i="7" s="1"/>
  <c r="J4490" i="7" s="1"/>
  <c r="F4490" i="7"/>
  <c r="F4551" i="7"/>
  <c r="H4551" i="7"/>
  <c r="I4551" i="7" s="1"/>
  <c r="J4551" i="7" s="1"/>
  <c r="H75" i="7"/>
  <c r="I75" i="7" s="1"/>
  <c r="J75" i="7" s="1"/>
  <c r="F75" i="7"/>
  <c r="F4761" i="7"/>
  <c r="H4761" i="7"/>
  <c r="I4761" i="7" s="1"/>
  <c r="J4761" i="7" s="1"/>
  <c r="F4846" i="7"/>
  <c r="H4846" i="7"/>
  <c r="I4846" i="7" s="1"/>
  <c r="J4846" i="7" s="1"/>
  <c r="F4162" i="7"/>
  <c r="H4162" i="7"/>
  <c r="I4162" i="7" s="1"/>
  <c r="J4162" i="7" s="1"/>
  <c r="F590" i="7"/>
  <c r="H590" i="7"/>
  <c r="I590" i="7" s="1"/>
  <c r="J590" i="7" s="1"/>
  <c r="H3802" i="7"/>
  <c r="I3802" i="7" s="1"/>
  <c r="J3802" i="7" s="1"/>
  <c r="F3802" i="7"/>
  <c r="H3474" i="7"/>
  <c r="I3474" i="7" s="1"/>
  <c r="J3474" i="7" s="1"/>
  <c r="F3474" i="7"/>
  <c r="F4914" i="7"/>
  <c r="H4914" i="7"/>
  <c r="I4914" i="7" s="1"/>
  <c r="J4914" i="7" s="1"/>
  <c r="H1454" i="7"/>
  <c r="I1454" i="7" s="1"/>
  <c r="J1454" i="7" s="1"/>
  <c r="F1454" i="7"/>
  <c r="H3631" i="7"/>
  <c r="I3631" i="7" s="1"/>
  <c r="J3631" i="7" s="1"/>
  <c r="F3631" i="7"/>
  <c r="H3979" i="7"/>
  <c r="I3979" i="7" s="1"/>
  <c r="J3979" i="7" s="1"/>
  <c r="F3979" i="7"/>
  <c r="F3509" i="7"/>
  <c r="H3509" i="7"/>
  <c r="I3509" i="7" s="1"/>
  <c r="J3509" i="7" s="1"/>
  <c r="F1288" i="7"/>
  <c r="H1288" i="7"/>
  <c r="I1288" i="7" s="1"/>
  <c r="J1288" i="7" s="1"/>
  <c r="F1505" i="7"/>
  <c r="H1505" i="7"/>
  <c r="I1505" i="7" s="1"/>
  <c r="J1505" i="7" s="1"/>
  <c r="H4321" i="7"/>
  <c r="I4321" i="7" s="1"/>
  <c r="J4321" i="7" s="1"/>
  <c r="F4321" i="7"/>
  <c r="H2057" i="7"/>
  <c r="I2057" i="7" s="1"/>
  <c r="J2057" i="7" s="1"/>
  <c r="F2057" i="7"/>
  <c r="F3111" i="7"/>
  <c r="H3111" i="7"/>
  <c r="I3111" i="7" s="1"/>
  <c r="J3111" i="7" s="1"/>
  <c r="H4895" i="7"/>
  <c r="I4895" i="7" s="1"/>
  <c r="J4895" i="7" s="1"/>
  <c r="F4895" i="7"/>
  <c r="F345" i="7"/>
  <c r="H345" i="7"/>
  <c r="I345" i="7" s="1"/>
  <c r="J345" i="7" s="1"/>
  <c r="F4080" i="7"/>
  <c r="H4080" i="7"/>
  <c r="I4080" i="7" s="1"/>
  <c r="J4080" i="7" s="1"/>
  <c r="H2112" i="7"/>
  <c r="I2112" i="7" s="1"/>
  <c r="J2112" i="7" s="1"/>
  <c r="F2112" i="7"/>
  <c r="F4873" i="7"/>
  <c r="H4873" i="7"/>
  <c r="I4873" i="7" s="1"/>
  <c r="J4873" i="7" s="1"/>
  <c r="H4370" i="7"/>
  <c r="I4370" i="7" s="1"/>
  <c r="J4370" i="7" s="1"/>
  <c r="F4370" i="7"/>
  <c r="H3154" i="7"/>
  <c r="I3154" i="7" s="1"/>
  <c r="J3154" i="7" s="1"/>
  <c r="F3154" i="7"/>
  <c r="F1777" i="7"/>
  <c r="H1777" i="7"/>
  <c r="I1777" i="7" s="1"/>
  <c r="J1777" i="7" s="1"/>
  <c r="F639" i="7"/>
  <c r="H639" i="7"/>
  <c r="I639" i="7" s="1"/>
  <c r="J639" i="7" s="1"/>
  <c r="H4163" i="7"/>
  <c r="I4163" i="7" s="1"/>
  <c r="J4163" i="7" s="1"/>
  <c r="F4163" i="7"/>
  <c r="F4070" i="7"/>
  <c r="H4070" i="7"/>
  <c r="I4070" i="7" s="1"/>
  <c r="J4070" i="7" s="1"/>
  <c r="F2309" i="7"/>
  <c r="H2309" i="7"/>
  <c r="I2309" i="7" s="1"/>
  <c r="J2309" i="7" s="1"/>
  <c r="H4437" i="7"/>
  <c r="I4437" i="7" s="1"/>
  <c r="J4437" i="7" s="1"/>
  <c r="F4437" i="7"/>
  <c r="H2264" i="7"/>
  <c r="I2264" i="7" s="1"/>
  <c r="J2264" i="7" s="1"/>
  <c r="F2264" i="7"/>
  <c r="F2432" i="7"/>
  <c r="H2432" i="7"/>
  <c r="I2432" i="7" s="1"/>
  <c r="J2432" i="7" s="1"/>
  <c r="F3951" i="7"/>
  <c r="H3951" i="7"/>
  <c r="I3951" i="7" s="1"/>
  <c r="J3951" i="7" s="1"/>
  <c r="H2378" i="7"/>
  <c r="I2378" i="7" s="1"/>
  <c r="J2378" i="7" s="1"/>
  <c r="F2378" i="7"/>
  <c r="F2954" i="7"/>
  <c r="H2954" i="7"/>
  <c r="I2954" i="7" s="1"/>
  <c r="J2954" i="7" s="1"/>
  <c r="H1490" i="7"/>
  <c r="I1490" i="7" s="1"/>
  <c r="J1490" i="7" s="1"/>
  <c r="F1490" i="7"/>
  <c r="F2155" i="7"/>
  <c r="H2155" i="7"/>
  <c r="I2155" i="7" s="1"/>
  <c r="J2155" i="7" s="1"/>
  <c r="F2254" i="7"/>
  <c r="H2254" i="7"/>
  <c r="I2254" i="7" s="1"/>
  <c r="J2254" i="7" s="1"/>
  <c r="H1947" i="7"/>
  <c r="I1947" i="7" s="1"/>
  <c r="J1947" i="7" s="1"/>
  <c r="F1947" i="7"/>
  <c r="H2792" i="7"/>
  <c r="I2792" i="7" s="1"/>
  <c r="J2792" i="7" s="1"/>
  <c r="F2792" i="7"/>
  <c r="F4575" i="7"/>
  <c r="H4575" i="7"/>
  <c r="I4575" i="7" s="1"/>
  <c r="J4575" i="7" s="1"/>
  <c r="H3062" i="7"/>
  <c r="I3062" i="7" s="1"/>
  <c r="J3062" i="7" s="1"/>
  <c r="F3062" i="7"/>
  <c r="F935" i="7"/>
  <c r="H935" i="7"/>
  <c r="I935" i="7" s="1"/>
  <c r="J935" i="7" s="1"/>
  <c r="H958" i="7"/>
  <c r="I958" i="7" s="1"/>
  <c r="J958" i="7" s="1"/>
  <c r="F958" i="7"/>
  <c r="F2818" i="7"/>
  <c r="H2818" i="7"/>
  <c r="I2818" i="7" s="1"/>
  <c r="J2818" i="7" s="1"/>
  <c r="H4053" i="7"/>
  <c r="I4053" i="7" s="1"/>
  <c r="J4053" i="7" s="1"/>
  <c r="F4053" i="7"/>
  <c r="F435" i="7"/>
  <c r="H435" i="7"/>
  <c r="I435" i="7" s="1"/>
  <c r="J435" i="7" s="1"/>
  <c r="F1905" i="7"/>
  <c r="H1905" i="7"/>
  <c r="I1905" i="7" s="1"/>
  <c r="J1905" i="7" s="1"/>
  <c r="F4132" i="7"/>
  <c r="H4132" i="7"/>
  <c r="I4132" i="7" s="1"/>
  <c r="J4132" i="7" s="1"/>
  <c r="H819" i="7"/>
  <c r="I819" i="7" s="1"/>
  <c r="J819" i="7" s="1"/>
  <c r="F819" i="7"/>
  <c r="H2844" i="7"/>
  <c r="I2844" i="7" s="1"/>
  <c r="J2844" i="7" s="1"/>
  <c r="F2844" i="7"/>
  <c r="F3317" i="7"/>
  <c r="H3317" i="7"/>
  <c r="I3317" i="7" s="1"/>
  <c r="J3317" i="7" s="1"/>
  <c r="H358" i="7"/>
  <c r="I358" i="7" s="1"/>
  <c r="J358" i="7" s="1"/>
  <c r="F358" i="7"/>
  <c r="F1755" i="7"/>
  <c r="H1755" i="7"/>
  <c r="I1755" i="7" s="1"/>
  <c r="J1755" i="7" s="1"/>
  <c r="F33" i="7"/>
  <c r="H33" i="7"/>
  <c r="I33" i="7" s="1"/>
  <c r="J33" i="7" s="1"/>
  <c r="H3622" i="7"/>
  <c r="I3622" i="7" s="1"/>
  <c r="J3622" i="7" s="1"/>
  <c r="F3622" i="7"/>
  <c r="F2753" i="7"/>
  <c r="H2753" i="7"/>
  <c r="I2753" i="7" s="1"/>
  <c r="J2753" i="7" s="1"/>
  <c r="F4919" i="7"/>
  <c r="H4919" i="7"/>
  <c r="I4919" i="7" s="1"/>
  <c r="J4919" i="7" s="1"/>
  <c r="F1875" i="7"/>
  <c r="H1875" i="7"/>
  <c r="I1875" i="7" s="1"/>
  <c r="J1875" i="7" s="1"/>
  <c r="H2403" i="7"/>
  <c r="I2403" i="7" s="1"/>
  <c r="J2403" i="7" s="1"/>
  <c r="F2403" i="7"/>
  <c r="F4087" i="7"/>
  <c r="H4087" i="7"/>
  <c r="I4087" i="7" s="1"/>
  <c r="J4087" i="7" s="1"/>
  <c r="F1272" i="7"/>
  <c r="H1272" i="7"/>
  <c r="I1272" i="7" s="1"/>
  <c r="J1272" i="7" s="1"/>
  <c r="F192" i="7"/>
  <c r="H192" i="7"/>
  <c r="I192" i="7" s="1"/>
  <c r="J192" i="7" s="1"/>
  <c r="H4611" i="7"/>
  <c r="I4611" i="7" s="1"/>
  <c r="J4611" i="7" s="1"/>
  <c r="F4611" i="7"/>
  <c r="H2072" i="7"/>
  <c r="I2072" i="7" s="1"/>
  <c r="J2072" i="7" s="1"/>
  <c r="F2072" i="7"/>
  <c r="H387" i="7"/>
  <c r="I387" i="7" s="1"/>
  <c r="J387" i="7" s="1"/>
  <c r="F387" i="7"/>
  <c r="F928" i="7"/>
  <c r="H928" i="7"/>
  <c r="I928" i="7" s="1"/>
  <c r="J928" i="7" s="1"/>
  <c r="H2854" i="7"/>
  <c r="I2854" i="7" s="1"/>
  <c r="J2854" i="7" s="1"/>
  <c r="F2854" i="7"/>
  <c r="F831" i="7"/>
  <c r="H831" i="7"/>
  <c r="I831" i="7" s="1"/>
  <c r="J831" i="7" s="1"/>
  <c r="H3396" i="7"/>
  <c r="I3396" i="7" s="1"/>
  <c r="J3396" i="7" s="1"/>
  <c r="F3396" i="7"/>
  <c r="F3947" i="7"/>
  <c r="H3947" i="7"/>
  <c r="I3947" i="7" s="1"/>
  <c r="J3947" i="7" s="1"/>
  <c r="H3833" i="7"/>
  <c r="I3833" i="7" s="1"/>
  <c r="J3833" i="7" s="1"/>
  <c r="F3833" i="7"/>
  <c r="F76" i="7"/>
  <c r="H76" i="7"/>
  <c r="I76" i="7" s="1"/>
  <c r="J76" i="7" s="1"/>
  <c r="F514" i="7"/>
  <c r="H514" i="7"/>
  <c r="I514" i="7" s="1"/>
  <c r="J514" i="7" s="1"/>
  <c r="H2530" i="7"/>
  <c r="I2530" i="7" s="1"/>
  <c r="J2530" i="7" s="1"/>
  <c r="F2530" i="7"/>
  <c r="F824" i="7"/>
  <c r="H824" i="7"/>
  <c r="I824" i="7" s="1"/>
  <c r="J824" i="7" s="1"/>
  <c r="F3839" i="7"/>
  <c r="H3839" i="7"/>
  <c r="I3839" i="7" s="1"/>
  <c r="J3839" i="7" s="1"/>
  <c r="F2397" i="7"/>
  <c r="H2397" i="7"/>
  <c r="I2397" i="7" s="1"/>
  <c r="J2397" i="7" s="1"/>
  <c r="F1322" i="7"/>
  <c r="H1322" i="7"/>
  <c r="I1322" i="7" s="1"/>
  <c r="J1322" i="7" s="1"/>
  <c r="H1399" i="7"/>
  <c r="I1399" i="7" s="1"/>
  <c r="J1399" i="7" s="1"/>
  <c r="F1399" i="7"/>
  <c r="F201" i="7"/>
  <c r="H201" i="7"/>
  <c r="I201" i="7" s="1"/>
  <c r="J201" i="7" s="1"/>
  <c r="H4161" i="7"/>
  <c r="I4161" i="7" s="1"/>
  <c r="J4161" i="7" s="1"/>
  <c r="F4161" i="7"/>
  <c r="F2549" i="7"/>
  <c r="H2549" i="7"/>
  <c r="I2549" i="7" s="1"/>
  <c r="J2549" i="7" s="1"/>
  <c r="F2145" i="7"/>
  <c r="H2145" i="7"/>
  <c r="I2145" i="7" s="1"/>
  <c r="J2145" i="7" s="1"/>
  <c r="F74" i="7"/>
  <c r="H74" i="7"/>
  <c r="I74" i="7" s="1"/>
  <c r="J74" i="7" s="1"/>
  <c r="H1004" i="7"/>
  <c r="I1004" i="7" s="1"/>
  <c r="J1004" i="7" s="1"/>
  <c r="F1004" i="7"/>
  <c r="H3886" i="7"/>
  <c r="I3886" i="7" s="1"/>
  <c r="J3886" i="7" s="1"/>
  <c r="F3886" i="7"/>
  <c r="H5096" i="7"/>
  <c r="I5096" i="7" s="1"/>
  <c r="J5096" i="7" s="1"/>
  <c r="F5096" i="7"/>
  <c r="F1465" i="7"/>
  <c r="H1465" i="7"/>
  <c r="I1465" i="7" s="1"/>
  <c r="J1465" i="7" s="1"/>
  <c r="F1941" i="7"/>
  <c r="H1941" i="7"/>
  <c r="I1941" i="7" s="1"/>
  <c r="J1941" i="7" s="1"/>
  <c r="F4720" i="7"/>
  <c r="H4720" i="7"/>
  <c r="I4720" i="7" s="1"/>
  <c r="J4720" i="7" s="1"/>
  <c r="H2566" i="7"/>
  <c r="I2566" i="7" s="1"/>
  <c r="J2566" i="7" s="1"/>
  <c r="F2566" i="7"/>
  <c r="H4033" i="7"/>
  <c r="I4033" i="7" s="1"/>
  <c r="J4033" i="7" s="1"/>
  <c r="F4033" i="7"/>
  <c r="H4473" i="7"/>
  <c r="I4473" i="7" s="1"/>
  <c r="J4473" i="7" s="1"/>
  <c r="F4473" i="7"/>
  <c r="H3900" i="7"/>
  <c r="I3900" i="7" s="1"/>
  <c r="J3900" i="7" s="1"/>
  <c r="F3900" i="7"/>
  <c r="H1733" i="7"/>
  <c r="I1733" i="7" s="1"/>
  <c r="J1733" i="7" s="1"/>
  <c r="F1733" i="7"/>
  <c r="H1584" i="7"/>
  <c r="I1584" i="7" s="1"/>
  <c r="J1584" i="7" s="1"/>
  <c r="F1584" i="7"/>
  <c r="H3174" i="7"/>
  <c r="I3174" i="7" s="1"/>
  <c r="J3174" i="7" s="1"/>
  <c r="F3174" i="7"/>
  <c r="F4499" i="7"/>
  <c r="H4499" i="7"/>
  <c r="I4499" i="7" s="1"/>
  <c r="J4499" i="7" s="1"/>
  <c r="F321" i="7"/>
  <c r="H321" i="7"/>
  <c r="I321" i="7" s="1"/>
  <c r="J321" i="7" s="1"/>
  <c r="H189" i="7"/>
  <c r="I189" i="7" s="1"/>
  <c r="J189" i="7" s="1"/>
  <c r="F189" i="7"/>
  <c r="F3890" i="7"/>
  <c r="H3890" i="7"/>
  <c r="I3890" i="7" s="1"/>
  <c r="J3890" i="7" s="1"/>
  <c r="F2609" i="7"/>
  <c r="H2609" i="7"/>
  <c r="I2609" i="7" s="1"/>
  <c r="J2609" i="7" s="1"/>
  <c r="F1426" i="7"/>
  <c r="H1426" i="7"/>
  <c r="I1426" i="7" s="1"/>
  <c r="J1426" i="7" s="1"/>
  <c r="F4109" i="7"/>
  <c r="H4109" i="7"/>
  <c r="I4109" i="7" s="1"/>
  <c r="J4109" i="7" s="1"/>
  <c r="F2740" i="7"/>
  <c r="H2740" i="7"/>
  <c r="I2740" i="7" s="1"/>
  <c r="J2740" i="7" s="1"/>
  <c r="F3303" i="7"/>
  <c r="H3303" i="7"/>
  <c r="I3303" i="7" s="1"/>
  <c r="J3303" i="7" s="1"/>
  <c r="F2703" i="7"/>
  <c r="H2703" i="7"/>
  <c r="I2703" i="7" s="1"/>
  <c r="J2703" i="7" s="1"/>
  <c r="H3468" i="7"/>
  <c r="I3468" i="7" s="1"/>
  <c r="J3468" i="7" s="1"/>
  <c r="F3468" i="7"/>
  <c r="F1341" i="7"/>
  <c r="H1341" i="7"/>
  <c r="I1341" i="7" s="1"/>
  <c r="J1341" i="7" s="1"/>
  <c r="H2420" i="7"/>
  <c r="I2420" i="7" s="1"/>
  <c r="J2420" i="7" s="1"/>
  <c r="F2420" i="7"/>
  <c r="H2242" i="7"/>
  <c r="I2242" i="7" s="1"/>
  <c r="J2242" i="7" s="1"/>
  <c r="F2242" i="7"/>
  <c r="F781" i="7"/>
  <c r="H781" i="7"/>
  <c r="I781" i="7" s="1"/>
  <c r="J781" i="7" s="1"/>
  <c r="H3605" i="7"/>
  <c r="I3605" i="7" s="1"/>
  <c r="J3605" i="7" s="1"/>
  <c r="F3605" i="7"/>
  <c r="H158" i="7"/>
  <c r="I158" i="7" s="1"/>
  <c r="J158" i="7" s="1"/>
  <c r="F158" i="7"/>
  <c r="H1249" i="7"/>
  <c r="I1249" i="7" s="1"/>
  <c r="J1249" i="7" s="1"/>
  <c r="F1249" i="7"/>
  <c r="F1753" i="7"/>
  <c r="H1753" i="7"/>
  <c r="I1753" i="7" s="1"/>
  <c r="J1753" i="7" s="1"/>
  <c r="H684" i="7"/>
  <c r="I684" i="7" s="1"/>
  <c r="J684" i="7" s="1"/>
  <c r="F684" i="7"/>
  <c r="F3538" i="7"/>
  <c r="H3538" i="7"/>
  <c r="I3538" i="7" s="1"/>
  <c r="J3538" i="7" s="1"/>
  <c r="F1839" i="7"/>
  <c r="H1839" i="7"/>
  <c r="I1839" i="7" s="1"/>
  <c r="J1839" i="7" s="1"/>
  <c r="F4683" i="7"/>
  <c r="H4683" i="7"/>
  <c r="I4683" i="7" s="1"/>
  <c r="J4683" i="7" s="1"/>
  <c r="F3727" i="7"/>
  <c r="H3727" i="7"/>
  <c r="I3727" i="7" s="1"/>
  <c r="J3727" i="7" s="1"/>
  <c r="F284" i="7"/>
  <c r="H284" i="7"/>
  <c r="I284" i="7" s="1"/>
  <c r="J284" i="7" s="1"/>
  <c r="F3681" i="7"/>
  <c r="H3681" i="7"/>
  <c r="I3681" i="7" s="1"/>
  <c r="J3681" i="7" s="1"/>
  <c r="F488" i="7"/>
  <c r="H488" i="7"/>
  <c r="I488" i="7" s="1"/>
  <c r="J488" i="7" s="1"/>
  <c r="H2090" i="7"/>
  <c r="I2090" i="7" s="1"/>
  <c r="J2090" i="7" s="1"/>
  <c r="F2090" i="7"/>
  <c r="F1069" i="7"/>
  <c r="H1069" i="7"/>
  <c r="I1069" i="7" s="1"/>
  <c r="J1069" i="7" s="1"/>
  <c r="F3804" i="7"/>
  <c r="H3804" i="7"/>
  <c r="I3804" i="7" s="1"/>
  <c r="J3804" i="7" s="1"/>
  <c r="F858" i="7"/>
  <c r="H858" i="7"/>
  <c r="I858" i="7" s="1"/>
  <c r="J858" i="7" s="1"/>
  <c r="F4088" i="7"/>
  <c r="H4088" i="7"/>
  <c r="I4088" i="7" s="1"/>
  <c r="J4088" i="7" s="1"/>
  <c r="H4845" i="7"/>
  <c r="I4845" i="7" s="1"/>
  <c r="J4845" i="7" s="1"/>
  <c r="F4845" i="7"/>
  <c r="F3080" i="7"/>
  <c r="H3080" i="7"/>
  <c r="I3080" i="7" s="1"/>
  <c r="J3080" i="7" s="1"/>
  <c r="F755" i="7"/>
  <c r="H755" i="7"/>
  <c r="I755" i="7" s="1"/>
  <c r="J755" i="7" s="1"/>
  <c r="F3488" i="7"/>
  <c r="H3488" i="7"/>
  <c r="I3488" i="7" s="1"/>
  <c r="J3488" i="7" s="1"/>
  <c r="F3896" i="7"/>
  <c r="H3896" i="7"/>
  <c r="I3896" i="7" s="1"/>
  <c r="J3896" i="7" s="1"/>
  <c r="H3628" i="7"/>
  <c r="I3628" i="7" s="1"/>
  <c r="J3628" i="7" s="1"/>
  <c r="F3628" i="7"/>
  <c r="F3567" i="7"/>
  <c r="H3567" i="7"/>
  <c r="I3567" i="7" s="1"/>
  <c r="J3567" i="7" s="1"/>
  <c r="H538" i="7"/>
  <c r="I538" i="7" s="1"/>
  <c r="J538" i="7" s="1"/>
  <c r="F538" i="7"/>
  <c r="H3002" i="7"/>
  <c r="I3002" i="7" s="1"/>
  <c r="J3002" i="7" s="1"/>
  <c r="F3002" i="7"/>
  <c r="F1340" i="7"/>
  <c r="H1340" i="7"/>
  <c r="I1340" i="7" s="1"/>
  <c r="J1340" i="7" s="1"/>
  <c r="H647" i="7"/>
  <c r="I647" i="7" s="1"/>
  <c r="J647" i="7" s="1"/>
  <c r="F647" i="7"/>
  <c r="F3561" i="7"/>
  <c r="H3561" i="7"/>
  <c r="I3561" i="7" s="1"/>
  <c r="J3561" i="7" s="1"/>
  <c r="F4950" i="7"/>
  <c r="H4950" i="7"/>
  <c r="I4950" i="7" s="1"/>
  <c r="J4950" i="7" s="1"/>
  <c r="F3203" i="7"/>
  <c r="H3203" i="7"/>
  <c r="I3203" i="7" s="1"/>
  <c r="J3203" i="7" s="1"/>
  <c r="F2773" i="7"/>
  <c r="H2773" i="7"/>
  <c r="I2773" i="7" s="1"/>
  <c r="J2773" i="7" s="1"/>
  <c r="H2087" i="7"/>
  <c r="I2087" i="7" s="1"/>
  <c r="J2087" i="7" s="1"/>
  <c r="F2087" i="7"/>
  <c r="F179" i="7"/>
  <c r="H179" i="7"/>
  <c r="I179" i="7" s="1"/>
  <c r="J179" i="7" s="1"/>
  <c r="H3533" i="7"/>
  <c r="I3533" i="7" s="1"/>
  <c r="J3533" i="7" s="1"/>
  <c r="F3533" i="7"/>
  <c r="H1174" i="7"/>
  <c r="I1174" i="7" s="1"/>
  <c r="J1174" i="7" s="1"/>
  <c r="F1174" i="7"/>
  <c r="F2757" i="7"/>
  <c r="H2757" i="7"/>
  <c r="I2757" i="7" s="1"/>
  <c r="J2757" i="7" s="1"/>
  <c r="H3586" i="7"/>
  <c r="I3586" i="7" s="1"/>
  <c r="J3586" i="7" s="1"/>
  <c r="F3586" i="7"/>
  <c r="F4739" i="7"/>
  <c r="H4739" i="7"/>
  <c r="I4739" i="7" s="1"/>
  <c r="J4739" i="7" s="1"/>
  <c r="H4440" i="7"/>
  <c r="I4440" i="7" s="1"/>
  <c r="J4440" i="7" s="1"/>
  <c r="F4440" i="7"/>
  <c r="H3006" i="7"/>
  <c r="I3006" i="7" s="1"/>
  <c r="J3006" i="7" s="1"/>
  <c r="F3006" i="7"/>
  <c r="H84" i="7"/>
  <c r="I84" i="7" s="1"/>
  <c r="J84" i="7" s="1"/>
  <c r="F84" i="7"/>
  <c r="F3874" i="7"/>
  <c r="H3874" i="7"/>
  <c r="I3874" i="7" s="1"/>
  <c r="J3874" i="7" s="1"/>
  <c r="F2332" i="7"/>
  <c r="H2332" i="7"/>
  <c r="I2332" i="7" s="1"/>
  <c r="J2332" i="7" s="1"/>
  <c r="F887" i="7"/>
  <c r="H887" i="7"/>
  <c r="I887" i="7" s="1"/>
  <c r="J887" i="7" s="1"/>
  <c r="F2032" i="7"/>
  <c r="H2032" i="7"/>
  <c r="I2032" i="7" s="1"/>
  <c r="J2032" i="7" s="1"/>
  <c r="H3851" i="7"/>
  <c r="I3851" i="7" s="1"/>
  <c r="J3851" i="7" s="1"/>
  <c r="F3851" i="7"/>
  <c r="H2738" i="7"/>
  <c r="I2738" i="7" s="1"/>
  <c r="J2738" i="7" s="1"/>
  <c r="F2738" i="7"/>
  <c r="H2336" i="7"/>
  <c r="I2336" i="7" s="1"/>
  <c r="J2336" i="7" s="1"/>
  <c r="F2336" i="7"/>
  <c r="F2949" i="7"/>
  <c r="H2949" i="7"/>
  <c r="I2949" i="7" s="1"/>
  <c r="J2949" i="7" s="1"/>
  <c r="H3730" i="7"/>
  <c r="I3730" i="7" s="1"/>
  <c r="J3730" i="7" s="1"/>
  <c r="F3730" i="7"/>
  <c r="F4707" i="7"/>
  <c r="H4707" i="7"/>
  <c r="I4707" i="7" s="1"/>
  <c r="J4707" i="7" s="1"/>
  <c r="F2382" i="7"/>
  <c r="H2382" i="7"/>
  <c r="I2382" i="7" s="1"/>
  <c r="J2382" i="7" s="1"/>
  <c r="F1033" i="7"/>
  <c r="H1033" i="7"/>
  <c r="I1033" i="7" s="1"/>
  <c r="J1033" i="7" s="1"/>
  <c r="H4694" i="7"/>
  <c r="I4694" i="7" s="1"/>
  <c r="J4694" i="7" s="1"/>
  <c r="F4694" i="7"/>
  <c r="H1153" i="7"/>
  <c r="I1153" i="7" s="1"/>
  <c r="J1153" i="7" s="1"/>
  <c r="F1153" i="7"/>
  <c r="F2729" i="7"/>
  <c r="H2729" i="7"/>
  <c r="I2729" i="7" s="1"/>
  <c r="J2729" i="7" s="1"/>
  <c r="F3386" i="7"/>
  <c r="H3386" i="7"/>
  <c r="I3386" i="7" s="1"/>
  <c r="J3386" i="7" s="1"/>
  <c r="F3313" i="7"/>
  <c r="H3313" i="7"/>
  <c r="I3313" i="7" s="1"/>
  <c r="J3313" i="7" s="1"/>
  <c r="H3626" i="7"/>
  <c r="I3626" i="7" s="1"/>
  <c r="J3626" i="7" s="1"/>
  <c r="F3626" i="7"/>
  <c r="F1580" i="7"/>
  <c r="H1580" i="7"/>
  <c r="I1580" i="7" s="1"/>
  <c r="J1580" i="7" s="1"/>
  <c r="F3148" i="7"/>
  <c r="H3148" i="7"/>
  <c r="I3148" i="7" s="1"/>
  <c r="J3148" i="7" s="1"/>
  <c r="H973" i="7"/>
  <c r="I973" i="7" s="1"/>
  <c r="J973" i="7" s="1"/>
  <c r="F973" i="7"/>
  <c r="H3862" i="7"/>
  <c r="I3862" i="7" s="1"/>
  <c r="J3862" i="7" s="1"/>
  <c r="F3862" i="7"/>
  <c r="H782" i="7"/>
  <c r="I782" i="7" s="1"/>
  <c r="J782" i="7" s="1"/>
  <c r="F782" i="7"/>
  <c r="H2280" i="7"/>
  <c r="I2280" i="7" s="1"/>
  <c r="J2280" i="7" s="1"/>
  <c r="F2280" i="7"/>
  <c r="F2190" i="7"/>
  <c r="H2190" i="7"/>
  <c r="I2190" i="7" s="1"/>
  <c r="J2190" i="7" s="1"/>
  <c r="H1358" i="7"/>
  <c r="I1358" i="7" s="1"/>
  <c r="J1358" i="7" s="1"/>
  <c r="F1358" i="7"/>
  <c r="F2093" i="7"/>
  <c r="H2093" i="7"/>
  <c r="I2093" i="7" s="1"/>
  <c r="J2093" i="7" s="1"/>
  <c r="F1212" i="7"/>
  <c r="H1212" i="7"/>
  <c r="I1212" i="7" s="1"/>
  <c r="J1212" i="7" s="1"/>
  <c r="F1723" i="7"/>
  <c r="H1723" i="7"/>
  <c r="I1723" i="7" s="1"/>
  <c r="J1723" i="7" s="1"/>
  <c r="H1015" i="7"/>
  <c r="I1015" i="7" s="1"/>
  <c r="J1015" i="7" s="1"/>
  <c r="F1015" i="7"/>
  <c r="F2283" i="7"/>
  <c r="H2283" i="7"/>
  <c r="I2283" i="7" s="1"/>
  <c r="J2283" i="7" s="1"/>
  <c r="H1985" i="7"/>
  <c r="I1985" i="7" s="1"/>
  <c r="J1985" i="7" s="1"/>
  <c r="F1985" i="7"/>
  <c r="F3247" i="7"/>
  <c r="H3247" i="7"/>
  <c r="I3247" i="7" s="1"/>
  <c r="J3247" i="7" s="1"/>
  <c r="F2587" i="7"/>
  <c r="H2587" i="7"/>
  <c r="I2587" i="7" s="1"/>
  <c r="J2587" i="7" s="1"/>
  <c r="F3340" i="7"/>
  <c r="H3340" i="7"/>
  <c r="I3340" i="7" s="1"/>
  <c r="J3340" i="7" s="1"/>
  <c r="F5032" i="7"/>
  <c r="H5032" i="7"/>
  <c r="I5032" i="7" s="1"/>
  <c r="J5032" i="7" s="1"/>
  <c r="H1705" i="7"/>
  <c r="I1705" i="7" s="1"/>
  <c r="J1705" i="7" s="1"/>
  <c r="F1705" i="7"/>
  <c r="F1799" i="7"/>
  <c r="H1799" i="7"/>
  <c r="I1799" i="7" s="1"/>
  <c r="J1799" i="7" s="1"/>
  <c r="H3425" i="7"/>
  <c r="I3425" i="7" s="1"/>
  <c r="J3425" i="7" s="1"/>
  <c r="F3425" i="7"/>
  <c r="F600" i="7"/>
  <c r="H600" i="7"/>
  <c r="I600" i="7" s="1"/>
  <c r="J600" i="7" s="1"/>
  <c r="H4810" i="7"/>
  <c r="I4810" i="7" s="1"/>
  <c r="J4810" i="7" s="1"/>
  <c r="F4810" i="7"/>
  <c r="H582" i="7"/>
  <c r="I582" i="7" s="1"/>
  <c r="J582" i="7" s="1"/>
  <c r="F582" i="7"/>
  <c r="F4141" i="7"/>
  <c r="H4141" i="7"/>
  <c r="I4141" i="7" s="1"/>
  <c r="J4141" i="7" s="1"/>
  <c r="F2677" i="7"/>
  <c r="H2677" i="7"/>
  <c r="I2677" i="7" s="1"/>
  <c r="J2677" i="7" s="1"/>
  <c r="H145" i="7"/>
  <c r="I145" i="7" s="1"/>
  <c r="J145" i="7" s="1"/>
  <c r="F145" i="7"/>
  <c r="H4488" i="7"/>
  <c r="I4488" i="7" s="1"/>
  <c r="J4488" i="7" s="1"/>
  <c r="F4488" i="7"/>
  <c r="F115" i="7"/>
  <c r="H115" i="7"/>
  <c r="I115" i="7" s="1"/>
  <c r="J115" i="7" s="1"/>
  <c r="H4128" i="7"/>
  <c r="I4128" i="7" s="1"/>
  <c r="J4128" i="7" s="1"/>
  <c r="F4128" i="7"/>
  <c r="H3825" i="7"/>
  <c r="I3825" i="7" s="1"/>
  <c r="J3825" i="7" s="1"/>
  <c r="F3825" i="7"/>
  <c r="H1848" i="7"/>
  <c r="I1848" i="7" s="1"/>
  <c r="J1848" i="7" s="1"/>
  <c r="F1848" i="7"/>
  <c r="F1319" i="7"/>
  <c r="H1319" i="7"/>
  <c r="I1319" i="7" s="1"/>
  <c r="J1319" i="7" s="1"/>
  <c r="F3928" i="7"/>
  <c r="H3928" i="7"/>
  <c r="I3928" i="7" s="1"/>
  <c r="J3928" i="7" s="1"/>
  <c r="F3246" i="7"/>
  <c r="H3246" i="7"/>
  <c r="I3246" i="7" s="1"/>
  <c r="J3246" i="7" s="1"/>
  <c r="F4951" i="7"/>
  <c r="H4951" i="7"/>
  <c r="I4951" i="7" s="1"/>
  <c r="J4951" i="7" s="1"/>
  <c r="F4891" i="7"/>
  <c r="H4891" i="7"/>
  <c r="I4891" i="7" s="1"/>
  <c r="J4891" i="7" s="1"/>
  <c r="H3982" i="7"/>
  <c r="I3982" i="7" s="1"/>
  <c r="J3982" i="7" s="1"/>
  <c r="F3982" i="7"/>
  <c r="F2777" i="7"/>
  <c r="H2777" i="7"/>
  <c r="I2777" i="7" s="1"/>
  <c r="J2777" i="7" s="1"/>
  <c r="F199" i="7"/>
  <c r="H199" i="7"/>
  <c r="I199" i="7" s="1"/>
  <c r="J199" i="7" s="1"/>
  <c r="F611" i="7"/>
  <c r="H611" i="7"/>
  <c r="I611" i="7" s="1"/>
  <c r="J611" i="7" s="1"/>
  <c r="H4062" i="7"/>
  <c r="I4062" i="7" s="1"/>
  <c r="J4062" i="7" s="1"/>
  <c r="F4062" i="7"/>
  <c r="H2829" i="7"/>
  <c r="I2829" i="7" s="1"/>
  <c r="J2829" i="7" s="1"/>
  <c r="F2829" i="7"/>
  <c r="F1514" i="7"/>
  <c r="H1514" i="7"/>
  <c r="I1514" i="7" s="1"/>
  <c r="J1514" i="7" s="1"/>
  <c r="H221" i="7"/>
  <c r="I221" i="7" s="1"/>
  <c r="J221" i="7" s="1"/>
  <c r="F221" i="7"/>
  <c r="F2237" i="7"/>
  <c r="H2237" i="7"/>
  <c r="I2237" i="7" s="1"/>
  <c r="J2237" i="7" s="1"/>
  <c r="F2944" i="7"/>
  <c r="H2944" i="7"/>
  <c r="I2944" i="7" s="1"/>
  <c r="J2944" i="7" s="1"/>
  <c r="F1768" i="7"/>
  <c r="H1768" i="7"/>
  <c r="I1768" i="7" s="1"/>
  <c r="J1768" i="7" s="1"/>
  <c r="F1123" i="7"/>
  <c r="H1123" i="7"/>
  <c r="I1123" i="7" s="1"/>
  <c r="J1123" i="7" s="1"/>
  <c r="H3725" i="7"/>
  <c r="I3725" i="7" s="1"/>
  <c r="J3725" i="7" s="1"/>
  <c r="F3725" i="7"/>
  <c r="F3677" i="7"/>
  <c r="H3677" i="7"/>
  <c r="I3677" i="7" s="1"/>
  <c r="J3677" i="7" s="1"/>
  <c r="H757" i="7"/>
  <c r="I757" i="7" s="1"/>
  <c r="J757" i="7" s="1"/>
  <c r="F757" i="7"/>
  <c r="F3377" i="7"/>
  <c r="H3377" i="7"/>
  <c r="I3377" i="7" s="1"/>
  <c r="J3377" i="7" s="1"/>
  <c r="F2941" i="7"/>
  <c r="H2941" i="7"/>
  <c r="I2941" i="7" s="1"/>
  <c r="J2941" i="7" s="1"/>
  <c r="F2964" i="7"/>
  <c r="H2964" i="7"/>
  <c r="I2964" i="7" s="1"/>
  <c r="J2964" i="7" s="1"/>
  <c r="F1544" i="7"/>
  <c r="H1544" i="7"/>
  <c r="I1544" i="7" s="1"/>
  <c r="J1544" i="7" s="1"/>
  <c r="F4742" i="7"/>
  <c r="H4742" i="7"/>
  <c r="I4742" i="7" s="1"/>
  <c r="J4742" i="7" s="1"/>
  <c r="H2327" i="7"/>
  <c r="I2327" i="7" s="1"/>
  <c r="J2327" i="7" s="1"/>
  <c r="F2327" i="7"/>
  <c r="F3017" i="7"/>
  <c r="H3017" i="7"/>
  <c r="I3017" i="7" s="1"/>
  <c r="J3017" i="7" s="1"/>
  <c r="F3132" i="7"/>
  <c r="H3132" i="7"/>
  <c r="I3132" i="7" s="1"/>
  <c r="J3132" i="7" s="1"/>
  <c r="H4118" i="7"/>
  <c r="I4118" i="7" s="1"/>
  <c r="J4118" i="7" s="1"/>
  <c r="F4118" i="7"/>
  <c r="F1213" i="7"/>
  <c r="H1213" i="7"/>
  <c r="I1213" i="7" s="1"/>
  <c r="J1213" i="7" s="1"/>
  <c r="F1620" i="7"/>
  <c r="H1620" i="7"/>
  <c r="I1620" i="7" s="1"/>
  <c r="J1620" i="7" s="1"/>
  <c r="F1162" i="7"/>
  <c r="H1162" i="7"/>
  <c r="I1162" i="7" s="1"/>
  <c r="J1162" i="7" s="1"/>
  <c r="F2463" i="7"/>
  <c r="H2463" i="7"/>
  <c r="I2463" i="7" s="1"/>
  <c r="J2463" i="7" s="1"/>
  <c r="F160" i="7"/>
  <c r="H160" i="7"/>
  <c r="I160" i="7" s="1"/>
  <c r="J160" i="7" s="1"/>
  <c r="F162" i="7"/>
  <c r="H162" i="7"/>
  <c r="I162" i="7" s="1"/>
  <c r="J162" i="7" s="1"/>
  <c r="F4452" i="7"/>
  <c r="H4452" i="7"/>
  <c r="I4452" i="7" s="1"/>
  <c r="J4452" i="7" s="1"/>
  <c r="H545" i="7"/>
  <c r="I545" i="7" s="1"/>
  <c r="J545" i="7" s="1"/>
  <c r="F545" i="7"/>
  <c r="F3026" i="7"/>
  <c r="H3026" i="7"/>
  <c r="I3026" i="7" s="1"/>
  <c r="J3026" i="7" s="1"/>
  <c r="F3436" i="7"/>
  <c r="H3436" i="7"/>
  <c r="I3436" i="7" s="1"/>
  <c r="J3436" i="7" s="1"/>
  <c r="H1064" i="7"/>
  <c r="I1064" i="7" s="1"/>
  <c r="J1064" i="7" s="1"/>
  <c r="F1064" i="7"/>
  <c r="H2573" i="7"/>
  <c r="I2573" i="7" s="1"/>
  <c r="J2573" i="7" s="1"/>
  <c r="F2573" i="7"/>
  <c r="H263" i="7"/>
  <c r="I263" i="7" s="1"/>
  <c r="J263" i="7" s="1"/>
  <c r="F263" i="7"/>
  <c r="H2186" i="7"/>
  <c r="I2186" i="7" s="1"/>
  <c r="J2186" i="7" s="1"/>
  <c r="F2186" i="7"/>
  <c r="H2975" i="7"/>
  <c r="I2975" i="7" s="1"/>
  <c r="J2975" i="7" s="1"/>
  <c r="F2975" i="7"/>
  <c r="F3422" i="7"/>
  <c r="H3422" i="7"/>
  <c r="I3422" i="7" s="1"/>
  <c r="J3422" i="7" s="1"/>
  <c r="F3803" i="7"/>
  <c r="H3803" i="7"/>
  <c r="I3803" i="7" s="1"/>
  <c r="J3803" i="7" s="1"/>
  <c r="H110" i="7"/>
  <c r="I110" i="7" s="1"/>
  <c r="J110" i="7" s="1"/>
  <c r="F110" i="7"/>
  <c r="H4045" i="7"/>
  <c r="I4045" i="7" s="1"/>
  <c r="J4045" i="7" s="1"/>
  <c r="F4045" i="7"/>
  <c r="H1738" i="7"/>
  <c r="I1738" i="7" s="1"/>
  <c r="J1738" i="7" s="1"/>
  <c r="F1738" i="7"/>
  <c r="F3644" i="7"/>
  <c r="H3644" i="7"/>
  <c r="I3644" i="7" s="1"/>
  <c r="J3644" i="7" s="1"/>
  <c r="H945" i="7"/>
  <c r="I945" i="7" s="1"/>
  <c r="J945" i="7" s="1"/>
  <c r="F945" i="7"/>
  <c r="F3091" i="7"/>
  <c r="H3091" i="7"/>
  <c r="I3091" i="7" s="1"/>
  <c r="J3091" i="7" s="1"/>
  <c r="H2529" i="7"/>
  <c r="I2529" i="7" s="1"/>
  <c r="J2529" i="7" s="1"/>
  <c r="F2529" i="7"/>
  <c r="F2839" i="7"/>
  <c r="H2839" i="7"/>
  <c r="I2839" i="7" s="1"/>
  <c r="J2839" i="7" s="1"/>
  <c r="F2867" i="7"/>
  <c r="H2867" i="7"/>
  <c r="I2867" i="7" s="1"/>
  <c r="J2867" i="7" s="1"/>
  <c r="F1764" i="7"/>
  <c r="H1764" i="7"/>
  <c r="I1764" i="7" s="1"/>
  <c r="J1764" i="7" s="1"/>
  <c r="F2787" i="7"/>
  <c r="H2787" i="7"/>
  <c r="I2787" i="7" s="1"/>
  <c r="J2787" i="7" s="1"/>
  <c r="H3378" i="7"/>
  <c r="I3378" i="7" s="1"/>
  <c r="J3378" i="7" s="1"/>
  <c r="F3378" i="7"/>
  <c r="H2341" i="7"/>
  <c r="I2341" i="7" s="1"/>
  <c r="J2341" i="7" s="1"/>
  <c r="F2341" i="7"/>
  <c r="H3788" i="7"/>
  <c r="I3788" i="7" s="1"/>
  <c r="J3788" i="7" s="1"/>
  <c r="F3788" i="7"/>
  <c r="F2990" i="7"/>
  <c r="H2990" i="7"/>
  <c r="I2990" i="7" s="1"/>
  <c r="J2990" i="7" s="1"/>
  <c r="F778" i="7"/>
  <c r="H778" i="7"/>
  <c r="I778" i="7" s="1"/>
  <c r="J778" i="7" s="1"/>
  <c r="F5094" i="7"/>
  <c r="H5094" i="7"/>
  <c r="I5094" i="7" s="1"/>
  <c r="J5094" i="7" s="1"/>
  <c r="H786" i="7"/>
  <c r="I786" i="7" s="1"/>
  <c r="J786" i="7" s="1"/>
  <c r="F786" i="7"/>
  <c r="F5025" i="7"/>
  <c r="H5025" i="7"/>
  <c r="I5025" i="7" s="1"/>
  <c r="J5025" i="7" s="1"/>
  <c r="F2205" i="7"/>
  <c r="H2205" i="7"/>
  <c r="I2205" i="7" s="1"/>
  <c r="J2205" i="7" s="1"/>
  <c r="F3280" i="7"/>
  <c r="H3280" i="7"/>
  <c r="I3280" i="7" s="1"/>
  <c r="J3280" i="7" s="1"/>
  <c r="F5092" i="7"/>
  <c r="H5092" i="7"/>
  <c r="I5092" i="7" s="1"/>
  <c r="J5092" i="7" s="1"/>
  <c r="H2958" i="7"/>
  <c r="I2958" i="7" s="1"/>
  <c r="J2958" i="7" s="1"/>
  <c r="F2958" i="7"/>
  <c r="H4781" i="7"/>
  <c r="I4781" i="7" s="1"/>
  <c r="J4781" i="7" s="1"/>
  <c r="F4781" i="7"/>
  <c r="H4373" i="7"/>
  <c r="I4373" i="7" s="1"/>
  <c r="J4373" i="7" s="1"/>
  <c r="F4373" i="7"/>
  <c r="H1739" i="7"/>
  <c r="I1739" i="7" s="1"/>
  <c r="J1739" i="7" s="1"/>
  <c r="F1739" i="7"/>
  <c r="F4399" i="7"/>
  <c r="H4399" i="7"/>
  <c r="I4399" i="7" s="1"/>
  <c r="J4399" i="7" s="1"/>
  <c r="F500" i="7"/>
  <c r="H500" i="7"/>
  <c r="I500" i="7" s="1"/>
  <c r="J500" i="7" s="1"/>
  <c r="F4743" i="7"/>
  <c r="H4743" i="7"/>
  <c r="I4743" i="7" s="1"/>
  <c r="J4743" i="7" s="1"/>
  <c r="F709" i="7"/>
  <c r="H709" i="7"/>
  <c r="I709" i="7" s="1"/>
  <c r="J709" i="7" s="1"/>
  <c r="H443" i="7"/>
  <c r="I443" i="7" s="1"/>
  <c r="J443" i="7" s="1"/>
  <c r="F443" i="7"/>
  <c r="F2800" i="7"/>
  <c r="H2800" i="7"/>
  <c r="I2800" i="7" s="1"/>
  <c r="J2800" i="7" s="1"/>
  <c r="F1930" i="7"/>
  <c r="H1930" i="7"/>
  <c r="I1930" i="7" s="1"/>
  <c r="J1930" i="7" s="1"/>
  <c r="F3711" i="7"/>
  <c r="H3711" i="7"/>
  <c r="I3711" i="7" s="1"/>
  <c r="J3711" i="7" s="1"/>
  <c r="H4271" i="7"/>
  <c r="I4271" i="7" s="1"/>
  <c r="J4271" i="7" s="1"/>
  <c r="F4271" i="7"/>
  <c r="H3818" i="7"/>
  <c r="I3818" i="7" s="1"/>
  <c r="J3818" i="7" s="1"/>
  <c r="F3818" i="7"/>
  <c r="F1630" i="7"/>
  <c r="H1630" i="7"/>
  <c r="I1630" i="7" s="1"/>
  <c r="J1630" i="7" s="1"/>
  <c r="H2819" i="7"/>
  <c r="I2819" i="7" s="1"/>
  <c r="J2819" i="7" s="1"/>
  <c r="F2819" i="7"/>
  <c r="F2945" i="7"/>
  <c r="H2945" i="7"/>
  <c r="I2945" i="7" s="1"/>
  <c r="J2945" i="7" s="1"/>
  <c r="H1789" i="7"/>
  <c r="I1789" i="7" s="1"/>
  <c r="J1789" i="7" s="1"/>
  <c r="F1789" i="7"/>
  <c r="F1862" i="7"/>
  <c r="H1862" i="7"/>
  <c r="I1862" i="7" s="1"/>
  <c r="J1862" i="7" s="1"/>
  <c r="F4530" i="7"/>
  <c r="H4530" i="7"/>
  <c r="I4530" i="7" s="1"/>
  <c r="J4530" i="7" s="1"/>
  <c r="H3095" i="7"/>
  <c r="I3095" i="7" s="1"/>
  <c r="J3095" i="7" s="1"/>
  <c r="F3095" i="7"/>
  <c r="H2428" i="7"/>
  <c r="I2428" i="7" s="1"/>
  <c r="J2428" i="7" s="1"/>
  <c r="F2428" i="7"/>
  <c r="H3043" i="7"/>
  <c r="I3043" i="7" s="1"/>
  <c r="J3043" i="7" s="1"/>
  <c r="F3043" i="7"/>
  <c r="F94" i="7"/>
  <c r="H94" i="7"/>
  <c r="I94" i="7" s="1"/>
  <c r="J94" i="7" s="1"/>
  <c r="H2569" i="7"/>
  <c r="I2569" i="7" s="1"/>
  <c r="J2569" i="7" s="1"/>
  <c r="F2569" i="7"/>
  <c r="H235" i="7"/>
  <c r="I235" i="7" s="1"/>
  <c r="J235" i="7" s="1"/>
  <c r="F235" i="7"/>
  <c r="F650" i="7"/>
  <c r="H650" i="7"/>
  <c r="I650" i="7" s="1"/>
  <c r="J650" i="7" s="1"/>
  <c r="H1472" i="7"/>
  <c r="I1472" i="7" s="1"/>
  <c r="J1472" i="7" s="1"/>
  <c r="F1472" i="7"/>
  <c r="F1206" i="7"/>
  <c r="H1206" i="7"/>
  <c r="I1206" i="7" s="1"/>
  <c r="J1206" i="7" s="1"/>
  <c r="F2811" i="7"/>
  <c r="H2811" i="7"/>
  <c r="I2811" i="7" s="1"/>
  <c r="J2811" i="7" s="1"/>
  <c r="F3417" i="7"/>
  <c r="H3417" i="7"/>
  <c r="I3417" i="7" s="1"/>
  <c r="J3417" i="7" s="1"/>
  <c r="F3187" i="7"/>
  <c r="H3187" i="7"/>
  <c r="I3187" i="7" s="1"/>
  <c r="J3187" i="7" s="1"/>
  <c r="F2826" i="7"/>
  <c r="H2826" i="7"/>
  <c r="I2826" i="7" s="1"/>
  <c r="J2826" i="7" s="1"/>
  <c r="H4198" i="7"/>
  <c r="I4198" i="7" s="1"/>
  <c r="J4198" i="7" s="1"/>
  <c r="F4198" i="7"/>
  <c r="H2447" i="7"/>
  <c r="I2447" i="7" s="1"/>
  <c r="J2447" i="7" s="1"/>
  <c r="F2447" i="7"/>
  <c r="F3243" i="7"/>
  <c r="H3243" i="7"/>
  <c r="I3243" i="7" s="1"/>
  <c r="J3243" i="7" s="1"/>
  <c r="F1192" i="7"/>
  <c r="H1192" i="7"/>
  <c r="I1192" i="7" s="1"/>
  <c r="J1192" i="7" s="1"/>
  <c r="H4237" i="7"/>
  <c r="I4237" i="7" s="1"/>
  <c r="J4237" i="7" s="1"/>
  <c r="F4237" i="7"/>
  <c r="H2689" i="7"/>
  <c r="I2689" i="7" s="1"/>
  <c r="J2689" i="7" s="1"/>
  <c r="F2689" i="7"/>
  <c r="F815" i="7"/>
  <c r="H815" i="7"/>
  <c r="I815" i="7" s="1"/>
  <c r="J815" i="7" s="1"/>
  <c r="H4647" i="7"/>
  <c r="I4647" i="7" s="1"/>
  <c r="J4647" i="7" s="1"/>
  <c r="F4647" i="7"/>
  <c r="F3594" i="7"/>
  <c r="H3594" i="7"/>
  <c r="I3594" i="7" s="1"/>
  <c r="J3594" i="7" s="1"/>
  <c r="F3270" i="7"/>
  <c r="H3270" i="7"/>
  <c r="I3270" i="7" s="1"/>
  <c r="J3270" i="7" s="1"/>
  <c r="F3539" i="7"/>
  <c r="H3539" i="7"/>
  <c r="I3539" i="7" s="1"/>
  <c r="J3539" i="7" s="1"/>
  <c r="F1587" i="7"/>
  <c r="H1587" i="7"/>
  <c r="I1587" i="7" s="1"/>
  <c r="J1587" i="7" s="1"/>
  <c r="F3773" i="7"/>
  <c r="H3773" i="7"/>
  <c r="I3773" i="7" s="1"/>
  <c r="J3773" i="7" s="1"/>
  <c r="H2754" i="7"/>
  <c r="I2754" i="7" s="1"/>
  <c r="J2754" i="7" s="1"/>
  <c r="F2754" i="7"/>
  <c r="H4892" i="7"/>
  <c r="I4892" i="7" s="1"/>
  <c r="J4892" i="7" s="1"/>
  <c r="F4892" i="7"/>
  <c r="F3562" i="7"/>
  <c r="H3562" i="7"/>
  <c r="I3562" i="7" s="1"/>
  <c r="J3562" i="7" s="1"/>
  <c r="F1110" i="7"/>
  <c r="H1110" i="7"/>
  <c r="I1110" i="7" s="1"/>
  <c r="J1110" i="7" s="1"/>
  <c r="H2623" i="7"/>
  <c r="I2623" i="7" s="1"/>
  <c r="J2623" i="7" s="1"/>
  <c r="F2623" i="7"/>
  <c r="F539" i="7"/>
  <c r="H539" i="7"/>
  <c r="I539" i="7" s="1"/>
  <c r="J539" i="7" s="1"/>
  <c r="H3524" i="7"/>
  <c r="I3524" i="7" s="1"/>
  <c r="J3524" i="7" s="1"/>
  <c r="F3524" i="7"/>
  <c r="F4741" i="7"/>
  <c r="H4741" i="7"/>
  <c r="I4741" i="7" s="1"/>
  <c r="J4741" i="7" s="1"/>
  <c r="F568" i="7"/>
  <c r="H568" i="7"/>
  <c r="I568" i="7" s="1"/>
  <c r="J568" i="7" s="1"/>
  <c r="F1402" i="7"/>
  <c r="H1402" i="7"/>
  <c r="I1402" i="7" s="1"/>
  <c r="J1402" i="7" s="1"/>
  <c r="F3796" i="7"/>
  <c r="H3796" i="7"/>
  <c r="I3796" i="7" s="1"/>
  <c r="J3796" i="7" s="1"/>
  <c r="F3169" i="7"/>
  <c r="H3169" i="7"/>
  <c r="I3169" i="7" s="1"/>
  <c r="J3169" i="7" s="1"/>
  <c r="H3869" i="7"/>
  <c r="I3869" i="7" s="1"/>
  <c r="J3869" i="7" s="1"/>
  <c r="F3869" i="7"/>
  <c r="F3230" i="7"/>
  <c r="H3230" i="7"/>
  <c r="I3230" i="7" s="1"/>
  <c r="J3230" i="7" s="1"/>
  <c r="F129" i="7"/>
  <c r="H129" i="7"/>
  <c r="I129" i="7" s="1"/>
  <c r="J129" i="7" s="1"/>
  <c r="F984" i="7"/>
  <c r="H984" i="7"/>
  <c r="I984" i="7" s="1"/>
  <c r="J984" i="7" s="1"/>
  <c r="F3974" i="7"/>
  <c r="H3974" i="7"/>
  <c r="I3974" i="7" s="1"/>
  <c r="J3974" i="7" s="1"/>
  <c r="F763" i="7"/>
  <c r="H763" i="7"/>
  <c r="I763" i="7" s="1"/>
  <c r="J763" i="7" s="1"/>
  <c r="F705" i="7"/>
  <c r="H705" i="7"/>
  <c r="I705" i="7" s="1"/>
  <c r="J705" i="7" s="1"/>
  <c r="H3093" i="7"/>
  <c r="I3093" i="7" s="1"/>
  <c r="J3093" i="7" s="1"/>
  <c r="F3093" i="7"/>
  <c r="F4054" i="7"/>
  <c r="H4054" i="7"/>
  <c r="I4054" i="7" s="1"/>
  <c r="J4054" i="7" s="1"/>
  <c r="F3412" i="7"/>
  <c r="H3412" i="7"/>
  <c r="I3412" i="7" s="1"/>
  <c r="J3412" i="7" s="1"/>
  <c r="F1183" i="7"/>
  <c r="H1183" i="7"/>
  <c r="I1183" i="7" s="1"/>
  <c r="J1183" i="7" s="1"/>
  <c r="F1279" i="7"/>
  <c r="H1279" i="7"/>
  <c r="I1279" i="7" s="1"/>
  <c r="J1279" i="7" s="1"/>
  <c r="F2490" i="7"/>
  <c r="H2490" i="7"/>
  <c r="I2490" i="7" s="1"/>
  <c r="J2490" i="7" s="1"/>
  <c r="H1625" i="7"/>
  <c r="I1625" i="7" s="1"/>
  <c r="J1625" i="7" s="1"/>
  <c r="F1625" i="7"/>
  <c r="H4896" i="7"/>
  <c r="I4896" i="7" s="1"/>
  <c r="J4896" i="7" s="1"/>
  <c r="F4896" i="7"/>
  <c r="F1363" i="7"/>
  <c r="H1363" i="7"/>
  <c r="I1363" i="7" s="1"/>
  <c r="J1363" i="7" s="1"/>
  <c r="H4143" i="7"/>
  <c r="I4143" i="7" s="1"/>
  <c r="J4143" i="7" s="1"/>
  <c r="F4143" i="7"/>
  <c r="F864" i="7"/>
  <c r="H864" i="7"/>
  <c r="I864" i="7" s="1"/>
  <c r="J864" i="7" s="1"/>
  <c r="H742" i="7"/>
  <c r="I742" i="7" s="1"/>
  <c r="J742" i="7" s="1"/>
  <c r="F742" i="7"/>
  <c r="F1346" i="7"/>
  <c r="H1346" i="7"/>
  <c r="I1346" i="7" s="1"/>
  <c r="J1346" i="7" s="1"/>
  <c r="F2627" i="7"/>
  <c r="H2627" i="7"/>
  <c r="I2627" i="7" s="1"/>
  <c r="J2627" i="7" s="1"/>
  <c r="F3439" i="7"/>
  <c r="H3439" i="7"/>
  <c r="I3439" i="7" s="1"/>
  <c r="J3439" i="7" s="1"/>
  <c r="H5054" i="7"/>
  <c r="I5054" i="7" s="1"/>
  <c r="J5054" i="7" s="1"/>
  <c r="F5054" i="7"/>
  <c r="F1629" i="7"/>
  <c r="H1629" i="7"/>
  <c r="I1629" i="7" s="1"/>
  <c r="J1629" i="7" s="1"/>
  <c r="F113" i="7"/>
  <c r="H113" i="7"/>
  <c r="I113" i="7" s="1"/>
  <c r="J113" i="7" s="1"/>
  <c r="H2479" i="7"/>
  <c r="I2479" i="7" s="1"/>
  <c r="J2479" i="7" s="1"/>
  <c r="F2479" i="7"/>
  <c r="F1863" i="7"/>
  <c r="H1863" i="7"/>
  <c r="I1863" i="7" s="1"/>
  <c r="J1863" i="7" s="1"/>
  <c r="H1921" i="7"/>
  <c r="I1921" i="7" s="1"/>
  <c r="J1921" i="7" s="1"/>
  <c r="F1921" i="7"/>
  <c r="F3138" i="7"/>
  <c r="H3138" i="7"/>
  <c r="I3138" i="7" s="1"/>
  <c r="J3138" i="7" s="1"/>
  <c r="F3220" i="7"/>
  <c r="H3220" i="7"/>
  <c r="I3220" i="7" s="1"/>
  <c r="J3220" i="7" s="1"/>
  <c r="F1007" i="7"/>
  <c r="H1007" i="7"/>
  <c r="I1007" i="7" s="1"/>
  <c r="J1007" i="7" s="1"/>
  <c r="F3687" i="7"/>
  <c r="H3687" i="7"/>
  <c r="I3687" i="7" s="1"/>
  <c r="J3687" i="7" s="1"/>
  <c r="F2396" i="7"/>
  <c r="H2396" i="7"/>
  <c r="I2396" i="7" s="1"/>
  <c r="J2396" i="7" s="1"/>
  <c r="F1878" i="7"/>
  <c r="H1878" i="7"/>
  <c r="I1878" i="7" s="1"/>
  <c r="J1878" i="7" s="1"/>
  <c r="H40" i="7"/>
  <c r="I40" i="7" s="1"/>
  <c r="J40" i="7" s="1"/>
  <c r="F40" i="7"/>
  <c r="H2275" i="7"/>
  <c r="I2275" i="7" s="1"/>
  <c r="J2275" i="7" s="1"/>
  <c r="F2275" i="7"/>
  <c r="H433" i="7"/>
  <c r="I433" i="7" s="1"/>
  <c r="J433" i="7" s="1"/>
  <c r="F433" i="7"/>
  <c r="F3316" i="7"/>
  <c r="H3316" i="7"/>
  <c r="I3316" i="7" s="1"/>
  <c r="J3316" i="7" s="1"/>
  <c r="H571" i="7"/>
  <c r="I571" i="7" s="1"/>
  <c r="J571" i="7" s="1"/>
  <c r="F571" i="7"/>
  <c r="H2021" i="7"/>
  <c r="I2021" i="7" s="1"/>
  <c r="J2021" i="7" s="1"/>
  <c r="F2021" i="7"/>
  <c r="F1962" i="7"/>
  <c r="H1962" i="7"/>
  <c r="I1962" i="7" s="1"/>
  <c r="J1962" i="7" s="1"/>
  <c r="H4818" i="7"/>
  <c r="I4818" i="7" s="1"/>
  <c r="J4818" i="7" s="1"/>
  <c r="F4818" i="7"/>
  <c r="H2620" i="7"/>
  <c r="I2620" i="7" s="1"/>
  <c r="J2620" i="7" s="1"/>
  <c r="F2620" i="7"/>
  <c r="H845" i="7"/>
  <c r="I845" i="7" s="1"/>
  <c r="J845" i="7" s="1"/>
  <c r="F845" i="7"/>
  <c r="H1348" i="7"/>
  <c r="I1348" i="7" s="1"/>
  <c r="J1348" i="7" s="1"/>
  <c r="F1348" i="7"/>
  <c r="H2197" i="7"/>
  <c r="I2197" i="7" s="1"/>
  <c r="J2197" i="7" s="1"/>
  <c r="F2197" i="7"/>
  <c r="F4686" i="7"/>
  <c r="H4686" i="7"/>
  <c r="I4686" i="7" s="1"/>
  <c r="J4686" i="7" s="1"/>
  <c r="H3624" i="7"/>
  <c r="I3624" i="7" s="1"/>
  <c r="J3624" i="7" s="1"/>
  <c r="F3624" i="7"/>
  <c r="F4038" i="7"/>
  <c r="H4038" i="7"/>
  <c r="I4038" i="7" s="1"/>
  <c r="J4038" i="7" s="1"/>
  <c r="H165" i="7"/>
  <c r="I165" i="7" s="1"/>
  <c r="J165" i="7" s="1"/>
  <c r="F165" i="7"/>
  <c r="H989" i="7"/>
  <c r="I989" i="7" s="1"/>
  <c r="J989" i="7" s="1"/>
  <c r="F989" i="7"/>
  <c r="F4164" i="7"/>
  <c r="H4164" i="7"/>
  <c r="I4164" i="7" s="1"/>
  <c r="J4164" i="7" s="1"/>
  <c r="H2282" i="7"/>
  <c r="I2282" i="7" s="1"/>
  <c r="J2282" i="7" s="1"/>
  <c r="F2282" i="7"/>
  <c r="F4436" i="7"/>
  <c r="H4436" i="7"/>
  <c r="I4436" i="7" s="1"/>
  <c r="J4436" i="7" s="1"/>
  <c r="F4649" i="7"/>
  <c r="H4649" i="7"/>
  <c r="I4649" i="7" s="1"/>
  <c r="J4649" i="7" s="1"/>
  <c r="H1568" i="7"/>
  <c r="I1568" i="7" s="1"/>
  <c r="J1568" i="7" s="1"/>
  <c r="F1568" i="7"/>
  <c r="F4521" i="7"/>
  <c r="H4521" i="7"/>
  <c r="I4521" i="7" s="1"/>
  <c r="J4521" i="7" s="1"/>
  <c r="H1965" i="7"/>
  <c r="I1965" i="7" s="1"/>
  <c r="J1965" i="7" s="1"/>
  <c r="F1965" i="7"/>
  <c r="H294" i="7"/>
  <c r="I294" i="7" s="1"/>
  <c r="J294" i="7" s="1"/>
  <c r="F294" i="7"/>
  <c r="H4308" i="7"/>
  <c r="I4308" i="7" s="1"/>
  <c r="J4308" i="7" s="1"/>
  <c r="F4308" i="7"/>
  <c r="H4483" i="7"/>
  <c r="I4483" i="7" s="1"/>
  <c r="J4483" i="7" s="1"/>
  <c r="F4483" i="7"/>
  <c r="F4752" i="7"/>
  <c r="H4752" i="7"/>
  <c r="I4752" i="7" s="1"/>
  <c r="J4752" i="7" s="1"/>
  <c r="F1779" i="7"/>
  <c r="H1779" i="7"/>
  <c r="I1779" i="7" s="1"/>
  <c r="J1779" i="7" s="1"/>
  <c r="F4535" i="7"/>
  <c r="H4535" i="7"/>
  <c r="I4535" i="7" s="1"/>
  <c r="J4535" i="7" s="1"/>
  <c r="H4068" i="7"/>
  <c r="I4068" i="7" s="1"/>
  <c r="J4068" i="7" s="1"/>
  <c r="F4068" i="7"/>
  <c r="H4701" i="7"/>
  <c r="I4701" i="7" s="1"/>
  <c r="J4701" i="7" s="1"/>
  <c r="F4701" i="7"/>
  <c r="F2673" i="7"/>
  <c r="H2673" i="7"/>
  <c r="I2673" i="7" s="1"/>
  <c r="J2673" i="7" s="1"/>
  <c r="H1756" i="7"/>
  <c r="I1756" i="7" s="1"/>
  <c r="J1756" i="7" s="1"/>
  <c r="F1756" i="7"/>
  <c r="F4334" i="7"/>
  <c r="H4334" i="7"/>
  <c r="I4334" i="7" s="1"/>
  <c r="J4334" i="7" s="1"/>
  <c r="F567" i="7"/>
  <c r="H567" i="7"/>
  <c r="I567" i="7" s="1"/>
  <c r="J567" i="7" s="1"/>
  <c r="F3443" i="7"/>
  <c r="H3443" i="7"/>
  <c r="I3443" i="7" s="1"/>
  <c r="J3443" i="7" s="1"/>
  <c r="H934" i="7"/>
  <c r="I934" i="7" s="1"/>
  <c r="J934" i="7" s="1"/>
  <c r="F934" i="7"/>
  <c r="H1375" i="7"/>
  <c r="I1375" i="7" s="1"/>
  <c r="J1375" i="7" s="1"/>
  <c r="F1375" i="7"/>
  <c r="H3800" i="7"/>
  <c r="I3800" i="7" s="1"/>
  <c r="J3800" i="7" s="1"/>
  <c r="F3800" i="7"/>
  <c r="F2225" i="7"/>
  <c r="H2225" i="7"/>
  <c r="I2225" i="7" s="1"/>
  <c r="J2225" i="7" s="1"/>
  <c r="H4581" i="7"/>
  <c r="I4581" i="7" s="1"/>
  <c r="J4581" i="7" s="1"/>
  <c r="F4581" i="7"/>
  <c r="F2969" i="7"/>
  <c r="H2969" i="7"/>
  <c r="I2969" i="7" s="1"/>
  <c r="J2969" i="7" s="1"/>
  <c r="F2402" i="7"/>
  <c r="H2402" i="7"/>
  <c r="I2402" i="7" s="1"/>
  <c r="J2402" i="7" s="1"/>
  <c r="F3824" i="7"/>
  <c r="H3824" i="7"/>
  <c r="I3824" i="7" s="1"/>
  <c r="J3824" i="7" s="1"/>
  <c r="F2350" i="7"/>
  <c r="H2350" i="7"/>
  <c r="I2350" i="7" s="1"/>
  <c r="J2350" i="7" s="1"/>
  <c r="F4516" i="7"/>
  <c r="H4516" i="7"/>
  <c r="I4516" i="7" s="1"/>
  <c r="J4516" i="7" s="1"/>
  <c r="H291" i="7"/>
  <c r="I291" i="7" s="1"/>
  <c r="J291" i="7" s="1"/>
  <c r="F291" i="7"/>
  <c r="H4865" i="7"/>
  <c r="I4865" i="7" s="1"/>
  <c r="J4865" i="7" s="1"/>
  <c r="F4865" i="7"/>
  <c r="H3563" i="7"/>
  <c r="I3563" i="7" s="1"/>
  <c r="J3563" i="7" s="1"/>
  <c r="F3563" i="7"/>
  <c r="F193" i="7"/>
  <c r="H193" i="7"/>
  <c r="I193" i="7" s="1"/>
  <c r="J193" i="7" s="1"/>
  <c r="F3809" i="7"/>
  <c r="H3809" i="7"/>
  <c r="I3809" i="7" s="1"/>
  <c r="J3809" i="7" s="1"/>
  <c r="H927" i="7"/>
  <c r="I927" i="7" s="1"/>
  <c r="J927" i="7" s="1"/>
  <c r="F927" i="7"/>
  <c r="F3506" i="7"/>
  <c r="H3506" i="7"/>
  <c r="I3506" i="7" s="1"/>
  <c r="J3506" i="7" s="1"/>
  <c r="F3208" i="7"/>
  <c r="H3208" i="7"/>
  <c r="I3208" i="7" s="1"/>
  <c r="J3208" i="7" s="1"/>
  <c r="F3784" i="7"/>
  <c r="H3784" i="7"/>
  <c r="I3784" i="7" s="1"/>
  <c r="J3784" i="7" s="1"/>
  <c r="H3265" i="7"/>
  <c r="I3265" i="7" s="1"/>
  <c r="J3265" i="7" s="1"/>
  <c r="F3265" i="7"/>
  <c r="F4757" i="7"/>
  <c r="H4757" i="7"/>
  <c r="I4757" i="7" s="1"/>
  <c r="J4757" i="7" s="1"/>
  <c r="H2889" i="7"/>
  <c r="I2889" i="7" s="1"/>
  <c r="J2889" i="7" s="1"/>
  <c r="F2889" i="7"/>
  <c r="H1855" i="7"/>
  <c r="I1855" i="7" s="1"/>
  <c r="J1855" i="7" s="1"/>
  <c r="F1855" i="7"/>
  <c r="F4526" i="7"/>
  <c r="H4526" i="7"/>
  <c r="I4526" i="7" s="1"/>
  <c r="J4526" i="7" s="1"/>
  <c r="F2059" i="7"/>
  <c r="H2059" i="7"/>
  <c r="I2059" i="7" s="1"/>
  <c r="J2059" i="7" s="1"/>
  <c r="H1282" i="7"/>
  <c r="I1282" i="7" s="1"/>
  <c r="J1282" i="7" s="1"/>
  <c r="F1282" i="7"/>
  <c r="F3636" i="7"/>
  <c r="H3636" i="7"/>
  <c r="I3636" i="7" s="1"/>
  <c r="J3636" i="7" s="1"/>
  <c r="F4274" i="7"/>
  <c r="H4274" i="7"/>
  <c r="I4274" i="7" s="1"/>
  <c r="J4274" i="7" s="1"/>
  <c r="H1727" i="7"/>
  <c r="I1727" i="7" s="1"/>
  <c r="J1727" i="7" s="1"/>
  <c r="F1727" i="7"/>
  <c r="F2681" i="7"/>
  <c r="H2681" i="7"/>
  <c r="I2681" i="7" s="1"/>
  <c r="J2681" i="7" s="1"/>
  <c r="H2308" i="7"/>
  <c r="I2308" i="7" s="1"/>
  <c r="J2308" i="7" s="1"/>
  <c r="F2308" i="7"/>
  <c r="H3738" i="7"/>
  <c r="I3738" i="7" s="1"/>
  <c r="J3738" i="7" s="1"/>
  <c r="F3738" i="7"/>
  <c r="H5093" i="7"/>
  <c r="I5093" i="7" s="1"/>
  <c r="J5093" i="7" s="1"/>
  <c r="F5093" i="7"/>
  <c r="F660" i="7"/>
  <c r="H660" i="7"/>
  <c r="I660" i="7" s="1"/>
  <c r="J660" i="7" s="1"/>
  <c r="H2128" i="7"/>
  <c r="I2128" i="7" s="1"/>
  <c r="J2128" i="7" s="1"/>
  <c r="F2128" i="7"/>
  <c r="H1296" i="7"/>
  <c r="I1296" i="7" s="1"/>
  <c r="J1296" i="7" s="1"/>
  <c r="F1296" i="7"/>
  <c r="F875" i="7"/>
  <c r="H875" i="7"/>
  <c r="I875" i="7" s="1"/>
  <c r="J875" i="7" s="1"/>
  <c r="H740" i="7"/>
  <c r="I740" i="7" s="1"/>
  <c r="J740" i="7" s="1"/>
  <c r="F740" i="7"/>
  <c r="F3866" i="7"/>
  <c r="H3866" i="7"/>
  <c r="I3866" i="7" s="1"/>
  <c r="J3866" i="7" s="1"/>
  <c r="F4783" i="7"/>
  <c r="H4783" i="7"/>
  <c r="I4783" i="7" s="1"/>
  <c r="J4783" i="7" s="1"/>
  <c r="H1992" i="7"/>
  <c r="I1992" i="7" s="1"/>
  <c r="J1992" i="7" s="1"/>
  <c r="F1992" i="7"/>
  <c r="F2465" i="7"/>
  <c r="H2465" i="7"/>
  <c r="I2465" i="7" s="1"/>
  <c r="J2465" i="7" s="1"/>
  <c r="F3612" i="7"/>
  <c r="H3612" i="7"/>
  <c r="I3612" i="7" s="1"/>
  <c r="J3612" i="7" s="1"/>
  <c r="H1251" i="7"/>
  <c r="I1251" i="7" s="1"/>
  <c r="J1251" i="7" s="1"/>
  <c r="F1251" i="7"/>
  <c r="H1521" i="7"/>
  <c r="I1521" i="7" s="1"/>
  <c r="J1521" i="7" s="1"/>
  <c r="F1521" i="7"/>
  <c r="F4342" i="7"/>
  <c r="H4342" i="7"/>
  <c r="I4342" i="7" s="1"/>
  <c r="J4342" i="7" s="1"/>
  <c r="H3399" i="7"/>
  <c r="I3399" i="7" s="1"/>
  <c r="J3399" i="7" s="1"/>
  <c r="F3399" i="7"/>
  <c r="H3645" i="7"/>
  <c r="I3645" i="7" s="1"/>
  <c r="J3645" i="7" s="1"/>
  <c r="F3645" i="7"/>
  <c r="F5030" i="7"/>
  <c r="H5030" i="7"/>
  <c r="I5030" i="7" s="1"/>
  <c r="J5030" i="7" s="1"/>
  <c r="F3537" i="7"/>
  <c r="H3537" i="7"/>
  <c r="I3537" i="7" s="1"/>
  <c r="J3537" i="7" s="1"/>
  <c r="F4218" i="7"/>
  <c r="H4218" i="7"/>
  <c r="I4218" i="7" s="1"/>
  <c r="J4218" i="7" s="1"/>
  <c r="H2288" i="7"/>
  <c r="I2288" i="7" s="1"/>
  <c r="J2288" i="7" s="1"/>
  <c r="F2288" i="7"/>
  <c r="H2864" i="7"/>
  <c r="I2864" i="7" s="1"/>
  <c r="J2864" i="7" s="1"/>
  <c r="F2864" i="7"/>
  <c r="H2337" i="7"/>
  <c r="I2337" i="7" s="1"/>
  <c r="J2337" i="7" s="1"/>
  <c r="F2337" i="7"/>
  <c r="F4963" i="7"/>
  <c r="H4963" i="7"/>
  <c r="I4963" i="7" s="1"/>
  <c r="J4963" i="7" s="1"/>
  <c r="H2856" i="7"/>
  <c r="I2856" i="7" s="1"/>
  <c r="J2856" i="7" s="1"/>
  <c r="F2856" i="7"/>
  <c r="F1579" i="7"/>
  <c r="H1579" i="7"/>
  <c r="I1579" i="7" s="1"/>
  <c r="J1579" i="7" s="1"/>
  <c r="F2221" i="7"/>
  <c r="H2221" i="7"/>
  <c r="I2221" i="7" s="1"/>
  <c r="J2221" i="7" s="1"/>
  <c r="H526" i="7"/>
  <c r="I526" i="7" s="1"/>
  <c r="J526" i="7" s="1"/>
  <c r="F526" i="7"/>
  <c r="F2936" i="7"/>
  <c r="H2936" i="7"/>
  <c r="I2936" i="7" s="1"/>
  <c r="J2936" i="7" s="1"/>
  <c r="F3384" i="7"/>
  <c r="H3384" i="7"/>
  <c r="I3384" i="7" s="1"/>
  <c r="J3384" i="7" s="1"/>
  <c r="H1003" i="7"/>
  <c r="I1003" i="7" s="1"/>
  <c r="J1003" i="7" s="1"/>
  <c r="F1003" i="7"/>
  <c r="F1891" i="7"/>
  <c r="H1891" i="7"/>
  <c r="I1891" i="7" s="1"/>
  <c r="J1891" i="7" s="1"/>
  <c r="H2511" i="7"/>
  <c r="I2511" i="7" s="1"/>
  <c r="J2511" i="7" s="1"/>
  <c r="F2511" i="7"/>
  <c r="H4894" i="7"/>
  <c r="I4894" i="7" s="1"/>
  <c r="J4894" i="7" s="1"/>
  <c r="F4894" i="7"/>
  <c r="H2268" i="7"/>
  <c r="I2268" i="7" s="1"/>
  <c r="J2268" i="7" s="1"/>
  <c r="F2268" i="7"/>
  <c r="F635" i="7"/>
  <c r="H635" i="7"/>
  <c r="I635" i="7" s="1"/>
  <c r="J635" i="7" s="1"/>
  <c r="H3870" i="7"/>
  <c r="I3870" i="7" s="1"/>
  <c r="J3870" i="7" s="1"/>
  <c r="F3870" i="7"/>
  <c r="F777" i="7"/>
  <c r="H777" i="7"/>
  <c r="I777" i="7" s="1"/>
  <c r="J777" i="7" s="1"/>
  <c r="F3176" i="7"/>
  <c r="H3176" i="7"/>
  <c r="I3176" i="7" s="1"/>
  <c r="J3176" i="7" s="1"/>
  <c r="F4396" i="7"/>
  <c r="H4396" i="7"/>
  <c r="I4396" i="7" s="1"/>
  <c r="J4396" i="7" s="1"/>
  <c r="H333" i="7"/>
  <c r="I333" i="7" s="1"/>
  <c r="J333" i="7" s="1"/>
  <c r="F333" i="7"/>
  <c r="F3848" i="7"/>
  <c r="H3848" i="7"/>
  <c r="I3848" i="7" s="1"/>
  <c r="J3848" i="7" s="1"/>
  <c r="F3475" i="7"/>
  <c r="H3475" i="7"/>
  <c r="I3475" i="7" s="1"/>
  <c r="J3475" i="7" s="1"/>
  <c r="H1181" i="7"/>
  <c r="I1181" i="7" s="1"/>
  <c r="J1181" i="7" s="1"/>
  <c r="F1181" i="7"/>
  <c r="F4574" i="7"/>
  <c r="H4574" i="7"/>
  <c r="I4574" i="7" s="1"/>
  <c r="J4574" i="7" s="1"/>
  <c r="F4349" i="7"/>
  <c r="H4349" i="7"/>
  <c r="I4349" i="7" s="1"/>
  <c r="J4349" i="7" s="1"/>
  <c r="F2775" i="7"/>
  <c r="H2775" i="7"/>
  <c r="I2775" i="7" s="1"/>
  <c r="J2775" i="7" s="1"/>
  <c r="F1677" i="7"/>
  <c r="H1677" i="7"/>
  <c r="I1677" i="7" s="1"/>
  <c r="J1677" i="7" s="1"/>
  <c r="F400" i="7"/>
  <c r="H400" i="7"/>
  <c r="I400" i="7" s="1"/>
  <c r="J400" i="7" s="1"/>
  <c r="H382" i="7"/>
  <c r="I382" i="7" s="1"/>
  <c r="J382" i="7" s="1"/>
  <c r="F382" i="7"/>
  <c r="F486" i="7"/>
  <c r="H486" i="7"/>
  <c r="I486" i="7" s="1"/>
  <c r="J486" i="7" s="1"/>
  <c r="H4547" i="7"/>
  <c r="I4547" i="7" s="1"/>
  <c r="J4547" i="7" s="1"/>
  <c r="F4547" i="7"/>
  <c r="H1475" i="7"/>
  <c r="I1475" i="7" s="1"/>
  <c r="J1475" i="7" s="1"/>
  <c r="F1475" i="7"/>
  <c r="F1945" i="7"/>
  <c r="H1945" i="7"/>
  <c r="I1945" i="7" s="1"/>
  <c r="J1945" i="7" s="1"/>
  <c r="F1067" i="7"/>
  <c r="H1067" i="7"/>
  <c r="I1067" i="7" s="1"/>
  <c r="J1067" i="7" s="1"/>
  <c r="F418" i="7"/>
  <c r="H418" i="7"/>
  <c r="I418" i="7" s="1"/>
  <c r="J418" i="7" s="1"/>
  <c r="H4531" i="7"/>
  <c r="I4531" i="7" s="1"/>
  <c r="J4531" i="7" s="1"/>
  <c r="F4531" i="7"/>
  <c r="H3670" i="7"/>
  <c r="I3670" i="7" s="1"/>
  <c r="J3670" i="7" s="1"/>
  <c r="F3670" i="7"/>
  <c r="H4559" i="7"/>
  <c r="I4559" i="7" s="1"/>
  <c r="J4559" i="7" s="1"/>
  <c r="F4559" i="7"/>
  <c r="F2610" i="7"/>
  <c r="H2610" i="7"/>
  <c r="I2610" i="7" s="1"/>
  <c r="J2610" i="7" s="1"/>
  <c r="F1092" i="7"/>
  <c r="H1092" i="7"/>
  <c r="I1092" i="7" s="1"/>
  <c r="J1092" i="7" s="1"/>
  <c r="F4063" i="7"/>
  <c r="H4063" i="7"/>
  <c r="I4063" i="7" s="1"/>
  <c r="J4063" i="7" s="1"/>
  <c r="H194" i="7"/>
  <c r="I194" i="7" s="1"/>
  <c r="J194" i="7" s="1"/>
  <c r="F194" i="7"/>
  <c r="F4841" i="7"/>
  <c r="H4841" i="7"/>
  <c r="I4841" i="7" s="1"/>
  <c r="J4841" i="7" s="1"/>
  <c r="H4931" i="7"/>
  <c r="I4931" i="7" s="1"/>
  <c r="J4931" i="7" s="1"/>
  <c r="F4931" i="7"/>
  <c r="F4751" i="7"/>
  <c r="H4751" i="7"/>
  <c r="I4751" i="7" s="1"/>
  <c r="J4751" i="7" s="1"/>
  <c r="H4790" i="7"/>
  <c r="I4790" i="7" s="1"/>
  <c r="J4790" i="7" s="1"/>
  <c r="F4790" i="7"/>
  <c r="H1321" i="7"/>
  <c r="I1321" i="7" s="1"/>
  <c r="J1321" i="7" s="1"/>
  <c r="F1321" i="7"/>
  <c r="H4685" i="7"/>
  <c r="I4685" i="7" s="1"/>
  <c r="J4685" i="7" s="1"/>
  <c r="F4685" i="7"/>
  <c r="H1906" i="7"/>
  <c r="I1906" i="7" s="1"/>
  <c r="J1906" i="7" s="1"/>
  <c r="F1906" i="7"/>
  <c r="H3466" i="7"/>
  <c r="I3466" i="7" s="1"/>
  <c r="J3466" i="7" s="1"/>
  <c r="F3466" i="7"/>
  <c r="H4471" i="7"/>
  <c r="I4471" i="7" s="1"/>
  <c r="J4471" i="7" s="1"/>
  <c r="F4471" i="7"/>
  <c r="H1794" i="7"/>
  <c r="I1794" i="7" s="1"/>
  <c r="J1794" i="7" s="1"/>
  <c r="F1794" i="7"/>
  <c r="F3875" i="7"/>
  <c r="H3875" i="7"/>
  <c r="I3875" i="7" s="1"/>
  <c r="J3875" i="7" s="1"/>
  <c r="F990" i="7"/>
  <c r="H990" i="7"/>
  <c r="I990" i="7" s="1"/>
  <c r="J990" i="7" s="1"/>
  <c r="F1623" i="7"/>
  <c r="H1623" i="7"/>
  <c r="I1623" i="7" s="1"/>
  <c r="J1623" i="7" s="1"/>
  <c r="F4990" i="7"/>
  <c r="H4990" i="7"/>
  <c r="I4990" i="7" s="1"/>
  <c r="J4990" i="7" s="1"/>
  <c r="H4301" i="7"/>
  <c r="I4301" i="7" s="1"/>
  <c r="J4301" i="7" s="1"/>
  <c r="F4301" i="7"/>
  <c r="F5062" i="7"/>
  <c r="H5062" i="7"/>
  <c r="I5062" i="7" s="1"/>
  <c r="J5062" i="7" s="1"/>
  <c r="F3688" i="7"/>
  <c r="H3688" i="7"/>
  <c r="I3688" i="7" s="1"/>
  <c r="J3688" i="7" s="1"/>
  <c r="F1754" i="7"/>
  <c r="H1754" i="7"/>
  <c r="I1754" i="7" s="1"/>
  <c r="J1754" i="7" s="1"/>
  <c r="H4602" i="7"/>
  <c r="I4602" i="7" s="1"/>
  <c r="J4602" i="7" s="1"/>
  <c r="F4602" i="7"/>
  <c r="H2802" i="7"/>
  <c r="I2802" i="7" s="1"/>
  <c r="J2802" i="7" s="1"/>
  <c r="F2802" i="7"/>
  <c r="F1204" i="7"/>
  <c r="H1204" i="7"/>
  <c r="I1204" i="7" s="1"/>
  <c r="J1204" i="7" s="1"/>
  <c r="F338" i="7"/>
  <c r="H338" i="7"/>
  <c r="I338" i="7" s="1"/>
  <c r="J338" i="7" s="1"/>
  <c r="F825" i="7"/>
  <c r="H825" i="7"/>
  <c r="I825" i="7" s="1"/>
  <c r="J825" i="7" s="1"/>
  <c r="F4312" i="7"/>
  <c r="H4312" i="7"/>
  <c r="I4312" i="7" s="1"/>
  <c r="J4312" i="7" s="1"/>
  <c r="F904" i="7"/>
  <c r="H904" i="7"/>
  <c r="I904" i="7" s="1"/>
  <c r="J904" i="7" s="1"/>
  <c r="F4842" i="7"/>
  <c r="H4842" i="7"/>
  <c r="I4842" i="7" s="1"/>
  <c r="J4842" i="7" s="1"/>
  <c r="F4341" i="7"/>
  <c r="H4341" i="7"/>
  <c r="I4341" i="7" s="1"/>
  <c r="J4341" i="7" s="1"/>
  <c r="H1345" i="7"/>
  <c r="I1345" i="7" s="1"/>
  <c r="J1345" i="7" s="1"/>
  <c r="F1345" i="7"/>
  <c r="F4965" i="7"/>
  <c r="H4965" i="7"/>
  <c r="I4965" i="7" s="1"/>
  <c r="J4965" i="7" s="1"/>
  <c r="F3627" i="7"/>
  <c r="H3627" i="7"/>
  <c r="I3627" i="7" s="1"/>
  <c r="J3627" i="7" s="1"/>
  <c r="F832" i="7"/>
  <c r="H832" i="7"/>
  <c r="I832" i="7" s="1"/>
  <c r="J832" i="7" s="1"/>
  <c r="F2742" i="7"/>
  <c r="H2742" i="7"/>
  <c r="I2742" i="7" s="1"/>
  <c r="J2742" i="7" s="1"/>
  <c r="F915" i="7"/>
  <c r="H915" i="7"/>
  <c r="I915" i="7" s="1"/>
  <c r="J915" i="7" s="1"/>
  <c r="F5100" i="7"/>
  <c r="H5100" i="7"/>
  <c r="I5100" i="7" s="1"/>
  <c r="J5100" i="7" s="1"/>
  <c r="F2870" i="7"/>
  <c r="H2870" i="7"/>
  <c r="I2870" i="7" s="1"/>
  <c r="J2870" i="7" s="1"/>
  <c r="F1951" i="7"/>
  <c r="H1951" i="7"/>
  <c r="I1951" i="7" s="1"/>
  <c r="J1951" i="7" s="1"/>
  <c r="H2168" i="7"/>
  <c r="I2168" i="7" s="1"/>
  <c r="J2168" i="7" s="1"/>
  <c r="F2168" i="7"/>
  <c r="H3428" i="7"/>
  <c r="I3428" i="7" s="1"/>
  <c r="J3428" i="7" s="1"/>
  <c r="F3428" i="7"/>
  <c r="F5089" i="7"/>
  <c r="H5089" i="7"/>
  <c r="I5089" i="7" s="1"/>
  <c r="J5089" i="7" s="1"/>
  <c r="H2165" i="7"/>
  <c r="I2165" i="7" s="1"/>
  <c r="J2165" i="7" s="1"/>
  <c r="F2165" i="7"/>
  <c r="F2951" i="7"/>
  <c r="H2951" i="7"/>
  <c r="I2951" i="7" s="1"/>
  <c r="J2951" i="7" s="1"/>
  <c r="H4797" i="7"/>
  <c r="I4797" i="7" s="1"/>
  <c r="J4797" i="7" s="1"/>
  <c r="F4797" i="7"/>
  <c r="H4485" i="7"/>
  <c r="I4485" i="7" s="1"/>
  <c r="J4485" i="7" s="1"/>
  <c r="F4485" i="7"/>
  <c r="H1108" i="7"/>
  <c r="I1108" i="7" s="1"/>
  <c r="J1108" i="7" s="1"/>
  <c r="F1108" i="7"/>
  <c r="H267" i="7"/>
  <c r="I267" i="7" s="1"/>
  <c r="J267" i="7" s="1"/>
  <c r="F267" i="7"/>
  <c r="F1275" i="7"/>
  <c r="H1275" i="7"/>
  <c r="I1275" i="7" s="1"/>
  <c r="J1275" i="7" s="1"/>
  <c r="H4089" i="7"/>
  <c r="I4089" i="7" s="1"/>
  <c r="J4089" i="7" s="1"/>
  <c r="F4089" i="7"/>
  <c r="F1427" i="7"/>
  <c r="H1427" i="7"/>
  <c r="I1427" i="7" s="1"/>
  <c r="J1427" i="7" s="1"/>
  <c r="H3346" i="7"/>
  <c r="I3346" i="7" s="1"/>
  <c r="J3346" i="7" s="1"/>
  <c r="F3346" i="7"/>
  <c r="F1456" i="7"/>
  <c r="H1456" i="7"/>
  <c r="I1456" i="7" s="1"/>
  <c r="J1456" i="7" s="1"/>
  <c r="F2250" i="7"/>
  <c r="H2250" i="7"/>
  <c r="I2250" i="7" s="1"/>
  <c r="J2250" i="7" s="1"/>
  <c r="F3693" i="7"/>
  <c r="H3693" i="7"/>
  <c r="I3693" i="7" s="1"/>
  <c r="J3693" i="7" s="1"/>
  <c r="H4859" i="7"/>
  <c r="I4859" i="7" s="1"/>
  <c r="J4859" i="7" s="1"/>
  <c r="F4859" i="7"/>
  <c r="H4152" i="7"/>
  <c r="I4152" i="7" s="1"/>
  <c r="J4152" i="7" s="1"/>
  <c r="F4152" i="7"/>
  <c r="F1696" i="7"/>
  <c r="H1696" i="7"/>
  <c r="I1696" i="7" s="1"/>
  <c r="J1696" i="7" s="1"/>
  <c r="F3419" i="7"/>
  <c r="H3419" i="7"/>
  <c r="I3419" i="7" s="1"/>
  <c r="J3419" i="7" s="1"/>
  <c r="H774" i="7"/>
  <c r="I774" i="7" s="1"/>
  <c r="J774" i="7" s="1"/>
  <c r="F774" i="7"/>
  <c r="H4302" i="7"/>
  <c r="I4302" i="7" s="1"/>
  <c r="J4302" i="7" s="1"/>
  <c r="F4302" i="7"/>
  <c r="F1730" i="7"/>
  <c r="H1730" i="7"/>
  <c r="I1730" i="7" s="1"/>
  <c r="J1730" i="7" s="1"/>
  <c r="F4908" i="7"/>
  <c r="H4908" i="7"/>
  <c r="I4908" i="7" s="1"/>
  <c r="J4908" i="7" s="1"/>
  <c r="H277" i="7"/>
  <c r="I277" i="7" s="1"/>
  <c r="J277" i="7" s="1"/>
  <c r="F277" i="7"/>
  <c r="F5086" i="7"/>
  <c r="H5086" i="7"/>
  <c r="I5086" i="7" s="1"/>
  <c r="J5086" i="7" s="1"/>
  <c r="F3714" i="7"/>
  <c r="H3714" i="7"/>
  <c r="I3714" i="7" s="1"/>
  <c r="J3714" i="7" s="1"/>
  <c r="F96" i="7"/>
  <c r="H96" i="7"/>
  <c r="I96" i="7" s="1"/>
  <c r="J96" i="7" s="1"/>
  <c r="F485" i="7"/>
  <c r="H485" i="7"/>
  <c r="I485" i="7" s="1"/>
  <c r="J485" i="7" s="1"/>
  <c r="H4780" i="7"/>
  <c r="I4780" i="7" s="1"/>
  <c r="J4780" i="7" s="1"/>
  <c r="F4780" i="7"/>
  <c r="H1806" i="7"/>
  <c r="I1806" i="7" s="1"/>
  <c r="J1806" i="7" s="1"/>
  <c r="F1806" i="7"/>
  <c r="H3363" i="7"/>
  <c r="I3363" i="7" s="1"/>
  <c r="J3363" i="7" s="1"/>
  <c r="F3363" i="7"/>
  <c r="F1419" i="7"/>
  <c r="H1419" i="7"/>
  <c r="I1419" i="7" s="1"/>
  <c r="J1419" i="7" s="1"/>
  <c r="H3314" i="7"/>
  <c r="I3314" i="7" s="1"/>
  <c r="J3314" i="7" s="1"/>
  <c r="F3314" i="7"/>
  <c r="F2097" i="7"/>
  <c r="H2097" i="7"/>
  <c r="I2097" i="7" s="1"/>
  <c r="J2097" i="7" s="1"/>
  <c r="H3055" i="7"/>
  <c r="I3055" i="7" s="1"/>
  <c r="J3055" i="7" s="1"/>
  <c r="F3055" i="7"/>
  <c r="F3485" i="7"/>
  <c r="H3485" i="7"/>
  <c r="I3485" i="7" s="1"/>
  <c r="J3485" i="7" s="1"/>
  <c r="F783" i="7"/>
  <c r="H783" i="7"/>
  <c r="I783" i="7" s="1"/>
  <c r="J783" i="7" s="1"/>
  <c r="H309" i="7"/>
  <c r="I309" i="7" s="1"/>
  <c r="J309" i="7" s="1"/>
  <c r="F309" i="7"/>
  <c r="H1718" i="7"/>
  <c r="I1718" i="7" s="1"/>
  <c r="J1718" i="7" s="1"/>
  <c r="F1718" i="7"/>
  <c r="H319" i="7"/>
  <c r="I319" i="7" s="1"/>
  <c r="J319" i="7" s="1"/>
  <c r="F319" i="7"/>
  <c r="F3621" i="7"/>
  <c r="H3621" i="7"/>
  <c r="I3621" i="7" s="1"/>
  <c r="J3621" i="7" s="1"/>
  <c r="H822" i="7"/>
  <c r="I822" i="7" s="1"/>
  <c r="J822" i="7" s="1"/>
  <c r="F822" i="7"/>
  <c r="F1537" i="7"/>
  <c r="H1537" i="7"/>
  <c r="I1537" i="7" s="1"/>
  <c r="J1537" i="7" s="1"/>
  <c r="H3066" i="7"/>
  <c r="I3066" i="7" s="1"/>
  <c r="J3066" i="7" s="1"/>
  <c r="F3066" i="7"/>
  <c r="F3065" i="7"/>
  <c r="H3065" i="7"/>
  <c r="I3065" i="7" s="1"/>
  <c r="J3065" i="7" s="1"/>
  <c r="F1214" i="7"/>
  <c r="H1214" i="7"/>
  <c r="I1214" i="7" s="1"/>
  <c r="J1214" i="7" s="1"/>
  <c r="H4847" i="7"/>
  <c r="I4847" i="7" s="1"/>
  <c r="J4847" i="7" s="1"/>
  <c r="F4847" i="7"/>
  <c r="H4339" i="7"/>
  <c r="I4339" i="7" s="1"/>
  <c r="J4339" i="7" s="1"/>
  <c r="F4339" i="7"/>
  <c r="H4092" i="7"/>
  <c r="I4092" i="7" s="1"/>
  <c r="J4092" i="7" s="1"/>
  <c r="F4092" i="7"/>
  <c r="H1468" i="7"/>
  <c r="I1468" i="7" s="1"/>
  <c r="J1468" i="7" s="1"/>
  <c r="F1468" i="7"/>
  <c r="H4073" i="7"/>
  <c r="I4073" i="7" s="1"/>
  <c r="J4073" i="7" s="1"/>
  <c r="F4073" i="7"/>
  <c r="H1261" i="7"/>
  <c r="I1261" i="7" s="1"/>
  <c r="J1261" i="7" s="1"/>
  <c r="F1261" i="7"/>
  <c r="F106" i="7"/>
  <c r="H106" i="7"/>
  <c r="I106" i="7" s="1"/>
  <c r="J106" i="7" s="1"/>
  <c r="H3792" i="7"/>
  <c r="I3792" i="7" s="1"/>
  <c r="J3792" i="7" s="1"/>
  <c r="F3792" i="7"/>
  <c r="F1657" i="7"/>
  <c r="H1657" i="7"/>
  <c r="I1657" i="7" s="1"/>
  <c r="J1657" i="7" s="1"/>
  <c r="F3041" i="7"/>
  <c r="H3041" i="7"/>
  <c r="I3041" i="7" s="1"/>
  <c r="J3041" i="7" s="1"/>
  <c r="H1860" i="7"/>
  <c r="I1860" i="7" s="1"/>
  <c r="J1860" i="7" s="1"/>
  <c r="F1860" i="7"/>
  <c r="H3574" i="7"/>
  <c r="I3574" i="7" s="1"/>
  <c r="J3574" i="7" s="1"/>
  <c r="F3574" i="7"/>
  <c r="H2075" i="7"/>
  <c r="I2075" i="7" s="1"/>
  <c r="J2075" i="7" s="1"/>
  <c r="F2075" i="7"/>
  <c r="H2873" i="7"/>
  <c r="I2873" i="7" s="1"/>
  <c r="J2873" i="7" s="1"/>
  <c r="F2873" i="7"/>
  <c r="H4597" i="7"/>
  <c r="I4597" i="7" s="1"/>
  <c r="J4597" i="7" s="1"/>
  <c r="F4597" i="7"/>
  <c r="F3312" i="7"/>
  <c r="H3312" i="7"/>
  <c r="I3312" i="7" s="1"/>
  <c r="J3312" i="7" s="1"/>
  <c r="F2783" i="7"/>
  <c r="H2783" i="7"/>
  <c r="I2783" i="7" s="1"/>
  <c r="J2783" i="7" s="1"/>
  <c r="H4659" i="7"/>
  <c r="I4659" i="7" s="1"/>
  <c r="J4659" i="7" s="1"/>
  <c r="F4659" i="7"/>
  <c r="H2806" i="7"/>
  <c r="I2806" i="7" s="1"/>
  <c r="J2806" i="7" s="1"/>
  <c r="F2806" i="7"/>
  <c r="F1563" i="7"/>
  <c r="H1563" i="7"/>
  <c r="I1563" i="7" s="1"/>
  <c r="J1563" i="7" s="1"/>
  <c r="F1556" i="7"/>
  <c r="H1556" i="7"/>
  <c r="I1556" i="7" s="1"/>
  <c r="J1556" i="7" s="1"/>
  <c r="F3390" i="7"/>
  <c r="H3390" i="7"/>
  <c r="I3390" i="7" s="1"/>
  <c r="J3390" i="7" s="1"/>
  <c r="F3180" i="7"/>
  <c r="H3180" i="7"/>
  <c r="I3180" i="7" s="1"/>
  <c r="J3180" i="7" s="1"/>
  <c r="H2025" i="7"/>
  <c r="I2025" i="7" s="1"/>
  <c r="J2025" i="7" s="1"/>
  <c r="F2025" i="7"/>
  <c r="F4083" i="7"/>
  <c r="H4083" i="7"/>
  <c r="I4083" i="7" s="1"/>
  <c r="J4083" i="7" s="1"/>
  <c r="F4930" i="7"/>
  <c r="H4930" i="7"/>
  <c r="I4930" i="7" s="1"/>
  <c r="J4930" i="7" s="1"/>
  <c r="F2624" i="7"/>
  <c r="H2624" i="7"/>
  <c r="I2624" i="7" s="1"/>
  <c r="J2624" i="7" s="1"/>
  <c r="F3260" i="7"/>
  <c r="H3260" i="7"/>
  <c r="I3260" i="7" s="1"/>
  <c r="J3260" i="7" s="1"/>
  <c r="H4079" i="7"/>
  <c r="I4079" i="7" s="1"/>
  <c r="J4079" i="7" s="1"/>
  <c r="F4079" i="7"/>
  <c r="F737" i="7"/>
  <c r="H737" i="7"/>
  <c r="I737" i="7" s="1"/>
  <c r="J737" i="7" s="1"/>
  <c r="H1087" i="7"/>
  <c r="I1087" i="7" s="1"/>
  <c r="J1087" i="7" s="1"/>
  <c r="F1087" i="7"/>
  <c r="H1576" i="7"/>
  <c r="I1576" i="7" s="1"/>
  <c r="J1576" i="7" s="1"/>
  <c r="F1576" i="7"/>
  <c r="F283" i="7"/>
  <c r="H283" i="7"/>
  <c r="I283" i="7" s="1"/>
  <c r="J283" i="7" s="1"/>
  <c r="F1561" i="7"/>
  <c r="H1561" i="7"/>
  <c r="I1561" i="7" s="1"/>
  <c r="J1561" i="7" s="1"/>
  <c r="H732" i="7"/>
  <c r="I732" i="7" s="1"/>
  <c r="J732" i="7" s="1"/>
  <c r="F732" i="7"/>
  <c r="F381" i="7"/>
  <c r="H381" i="7"/>
  <c r="I381" i="7" s="1"/>
  <c r="J381" i="7" s="1"/>
  <c r="F3049" i="7"/>
  <c r="H3049" i="7"/>
  <c r="I3049" i="7" s="1"/>
  <c r="J3049" i="7" s="1"/>
  <c r="H2443" i="7"/>
  <c r="I2443" i="7" s="1"/>
  <c r="J2443" i="7" s="1"/>
  <c r="F2443" i="7"/>
  <c r="F2809" i="7"/>
  <c r="H2809" i="7"/>
  <c r="I2809" i="7" s="1"/>
  <c r="J2809" i="7" s="1"/>
  <c r="H2845" i="7"/>
  <c r="I2845" i="7" s="1"/>
  <c r="J2845" i="7" s="1"/>
  <c r="F2845" i="7"/>
  <c r="H2248" i="7"/>
  <c r="I2248" i="7" s="1"/>
  <c r="J2248" i="7" s="1"/>
  <c r="F2248" i="7"/>
  <c r="F3582" i="7"/>
  <c r="H3582" i="7"/>
  <c r="I3582" i="7" s="1"/>
  <c r="J3582" i="7" s="1"/>
  <c r="H1122" i="7"/>
  <c r="I1122" i="7" s="1"/>
  <c r="J1122" i="7" s="1"/>
  <c r="F1122" i="7"/>
  <c r="H2940" i="7"/>
  <c r="I2940" i="7" s="1"/>
  <c r="J2940" i="7" s="1"/>
  <c r="F2940" i="7"/>
  <c r="F2536" i="7"/>
  <c r="H2536" i="7"/>
  <c r="I2536" i="7" s="1"/>
  <c r="J2536" i="7" s="1"/>
  <c r="F2139" i="7"/>
  <c r="H2139" i="7"/>
  <c r="I2139" i="7" s="1"/>
  <c r="J2139" i="7" s="1"/>
  <c r="H2776" i="7"/>
  <c r="I2776" i="7" s="1"/>
  <c r="J2776" i="7" s="1"/>
  <c r="F2776" i="7"/>
  <c r="H1294" i="7"/>
  <c r="I1294" i="7" s="1"/>
  <c r="J1294" i="7" s="1"/>
  <c r="F1294" i="7"/>
  <c r="H2863" i="7"/>
  <c r="I2863" i="7" s="1"/>
  <c r="J2863" i="7" s="1"/>
  <c r="F2863" i="7"/>
  <c r="H4705" i="7"/>
  <c r="I4705" i="7" s="1"/>
  <c r="J4705" i="7" s="1"/>
  <c r="F4705" i="7"/>
  <c r="F835" i="7"/>
  <c r="H835" i="7"/>
  <c r="I835" i="7" s="1"/>
  <c r="J835" i="7" s="1"/>
  <c r="F987" i="7"/>
  <c r="H987" i="7"/>
  <c r="I987" i="7" s="1"/>
  <c r="J987" i="7" s="1"/>
  <c r="F95" i="7"/>
  <c r="H95" i="7"/>
  <c r="I95" i="7" s="1"/>
  <c r="J95" i="7" s="1"/>
  <c r="F877" i="7"/>
  <c r="H877" i="7"/>
  <c r="I877" i="7" s="1"/>
  <c r="J877" i="7" s="1"/>
  <c r="F2256" i="7"/>
  <c r="H2256" i="7"/>
  <c r="I2256" i="7" s="1"/>
  <c r="J2256" i="7" s="1"/>
  <c r="H866" i="7"/>
  <c r="I866" i="7" s="1"/>
  <c r="J866" i="7" s="1"/>
  <c r="F866" i="7"/>
  <c r="F5068" i="7"/>
  <c r="H5068" i="7"/>
  <c r="I5068" i="7" s="1"/>
  <c r="J5068" i="7" s="1"/>
  <c r="F2613" i="7"/>
  <c r="H2613" i="7"/>
  <c r="I2613" i="7" s="1"/>
  <c r="J2613" i="7" s="1"/>
  <c r="H3455" i="7"/>
  <c r="I3455" i="7" s="1"/>
  <c r="J3455" i="7" s="1"/>
  <c r="F3455" i="7"/>
  <c r="H2477" i="7"/>
  <c r="I2477" i="7" s="1"/>
  <c r="J2477" i="7" s="1"/>
  <c r="F2477" i="7"/>
  <c r="F2304" i="7"/>
  <c r="H2304" i="7"/>
  <c r="I2304" i="7" s="1"/>
  <c r="J2304" i="7" s="1"/>
  <c r="F977" i="7"/>
  <c r="H977" i="7"/>
  <c r="I977" i="7" s="1"/>
  <c r="J977" i="7" s="1"/>
  <c r="F1374" i="7"/>
  <c r="H1374" i="7"/>
  <c r="I1374" i="7" s="1"/>
  <c r="J1374" i="7" s="1"/>
  <c r="F641" i="7"/>
  <c r="H641" i="7"/>
  <c r="I641" i="7" s="1"/>
  <c r="J641" i="7" s="1"/>
  <c r="H4453" i="7"/>
  <c r="I4453" i="7" s="1"/>
  <c r="J4453" i="7" s="1"/>
  <c r="F4453" i="7"/>
  <c r="F5061" i="7"/>
  <c r="H5061" i="7"/>
  <c r="I5061" i="7" s="1"/>
  <c r="J5061" i="7" s="1"/>
  <c r="H971" i="7"/>
  <c r="I971" i="7" s="1"/>
  <c r="J971" i="7" s="1"/>
  <c r="F971" i="7"/>
  <c r="H4811" i="7"/>
  <c r="I4811" i="7" s="1"/>
  <c r="J4811" i="7" s="1"/>
  <c r="F4811" i="7"/>
  <c r="H4787" i="7"/>
  <c r="I4787" i="7" s="1"/>
  <c r="J4787" i="7" s="1"/>
  <c r="F4787" i="7"/>
  <c r="F4250" i="7"/>
  <c r="H4250" i="7"/>
  <c r="I4250" i="7" s="1"/>
  <c r="J4250" i="7" s="1"/>
  <c r="F4291" i="7"/>
  <c r="H4291" i="7"/>
  <c r="I4291" i="7" s="1"/>
  <c r="J4291" i="7" s="1"/>
  <c r="F773" i="7"/>
  <c r="H773" i="7"/>
  <c r="I773" i="7" s="1"/>
  <c r="J773" i="7" s="1"/>
  <c r="H1006" i="7"/>
  <c r="I1006" i="7" s="1"/>
  <c r="J1006" i="7" s="1"/>
  <c r="F1006" i="7"/>
  <c r="H579" i="7"/>
  <c r="I579" i="7" s="1"/>
  <c r="J579" i="7" s="1"/>
  <c r="F579" i="7"/>
  <c r="F3994" i="7"/>
  <c r="H3994" i="7"/>
  <c r="I3994" i="7" s="1"/>
  <c r="J3994" i="7" s="1"/>
  <c r="H3732" i="7"/>
  <c r="I3732" i="7" s="1"/>
  <c r="J3732" i="7" s="1"/>
  <c r="F3732" i="7"/>
  <c r="F1071" i="7"/>
  <c r="H1071" i="7"/>
  <c r="I1071" i="7" s="1"/>
  <c r="J1071" i="7" s="1"/>
  <c r="F3694" i="7"/>
  <c r="H3694" i="7"/>
  <c r="I3694" i="7" s="1"/>
  <c r="J3694" i="7" s="1"/>
  <c r="H1089" i="7"/>
  <c r="I1089" i="7" s="1"/>
  <c r="J1089" i="7" s="1"/>
  <c r="F1089" i="7"/>
  <c r="F174" i="7"/>
  <c r="H174" i="7"/>
  <c r="I174" i="7" s="1"/>
  <c r="J174" i="7" s="1"/>
  <c r="H4359" i="7"/>
  <c r="I4359" i="7" s="1"/>
  <c r="J4359" i="7" s="1"/>
  <c r="F4359" i="7"/>
  <c r="F748" i="7"/>
  <c r="H748" i="7"/>
  <c r="I748" i="7" s="1"/>
  <c r="J748" i="7" s="1"/>
  <c r="F1593" i="7"/>
  <c r="H1593" i="7"/>
  <c r="I1593" i="7" s="1"/>
  <c r="J1593" i="7" s="1"/>
  <c r="F4228" i="7"/>
  <c r="H4228" i="7"/>
  <c r="I4228" i="7" s="1"/>
  <c r="J4228" i="7" s="1"/>
  <c r="F1415" i="7"/>
  <c r="H1415" i="7"/>
  <c r="I1415" i="7" s="1"/>
  <c r="J1415" i="7" s="1"/>
  <c r="H2824" i="7"/>
  <c r="I2824" i="7" s="1"/>
  <c r="J2824" i="7" s="1"/>
  <c r="F2824" i="7"/>
  <c r="H669" i="7"/>
  <c r="I669" i="7" s="1"/>
  <c r="J669" i="7" s="1"/>
  <c r="F669" i="7"/>
  <c r="H415" i="7"/>
  <c r="I415" i="7" s="1"/>
  <c r="J415" i="7" s="1"/>
  <c r="F415" i="7"/>
  <c r="H4996" i="7"/>
  <c r="I4996" i="7" s="1"/>
  <c r="J4996" i="7" s="1"/>
  <c r="F4996" i="7"/>
  <c r="H3318" i="7"/>
  <c r="I3318" i="7" s="1"/>
  <c r="J3318" i="7" s="1"/>
  <c r="F3318" i="7"/>
  <c r="F4656" i="7"/>
  <c r="H4656" i="7"/>
  <c r="I4656" i="7" s="1"/>
  <c r="J4656" i="7" s="1"/>
  <c r="H690" i="7"/>
  <c r="I690" i="7" s="1"/>
  <c r="J690" i="7" s="1"/>
  <c r="F690" i="7"/>
  <c r="F2903" i="7"/>
  <c r="H2903" i="7"/>
  <c r="I2903" i="7" s="1"/>
  <c r="J2903" i="7" s="1"/>
  <c r="F3798" i="7"/>
  <c r="H3798" i="7"/>
  <c r="I3798" i="7" s="1"/>
  <c r="J3798" i="7" s="1"/>
  <c r="F423" i="7"/>
  <c r="H423" i="7"/>
  <c r="I423" i="7" s="1"/>
  <c r="J423" i="7" s="1"/>
  <c r="F4644" i="7"/>
  <c r="H4644" i="7"/>
  <c r="I4644" i="7" s="1"/>
  <c r="J4644" i="7" s="1"/>
  <c r="F1194" i="7"/>
  <c r="H1194" i="7"/>
  <c r="I1194" i="7" s="1"/>
  <c r="J1194" i="7" s="1"/>
  <c r="F1176" i="7"/>
  <c r="H1176" i="7"/>
  <c r="I1176" i="7" s="1"/>
  <c r="J1176" i="7" s="1"/>
  <c r="H3617" i="7"/>
  <c r="I3617" i="7" s="1"/>
  <c r="J3617" i="7" s="1"/>
  <c r="F3617" i="7"/>
  <c r="H640" i="7"/>
  <c r="I640" i="7" s="1"/>
  <c r="J640" i="7" s="1"/>
  <c r="F640" i="7"/>
  <c r="F4948" i="7"/>
  <c r="H4948" i="7"/>
  <c r="I4948" i="7" s="1"/>
  <c r="J4948" i="7" s="1"/>
  <c r="F1882" i="7"/>
  <c r="H1882" i="7"/>
  <c r="I1882" i="7" s="1"/>
  <c r="J1882" i="7" s="1"/>
  <c r="H4856" i="7"/>
  <c r="I4856" i="7" s="1"/>
  <c r="J4856" i="7" s="1"/>
  <c r="F4856" i="7"/>
  <c r="F2584" i="7"/>
  <c r="H2584" i="7"/>
  <c r="I2584" i="7" s="1"/>
  <c r="J2584" i="7" s="1"/>
  <c r="F4259" i="7"/>
  <c r="H4259" i="7"/>
  <c r="I4259" i="7" s="1"/>
  <c r="J4259" i="7" s="1"/>
  <c r="F4004" i="7"/>
  <c r="H4004" i="7"/>
  <c r="I4004" i="7" s="1"/>
  <c r="J4004" i="7" s="1"/>
  <c r="F3454" i="7"/>
  <c r="H3454" i="7"/>
  <c r="I3454" i="7" s="1"/>
  <c r="J3454" i="7" s="1"/>
  <c r="H1743" i="7"/>
  <c r="I1743" i="7" s="1"/>
  <c r="J1743" i="7" s="1"/>
  <c r="F1743" i="7"/>
  <c r="H244" i="7"/>
  <c r="I244" i="7" s="1"/>
  <c r="J244" i="7" s="1"/>
  <c r="F244" i="7"/>
  <c r="F26" i="7"/>
  <c r="H26" i="7"/>
  <c r="I26" i="7" s="1"/>
  <c r="J26" i="7" s="1"/>
  <c r="H3607" i="7"/>
  <c r="I3607" i="7" s="1"/>
  <c r="J3607" i="7" s="1"/>
  <c r="F3607" i="7"/>
  <c r="H128" i="7"/>
  <c r="I128" i="7" s="1"/>
  <c r="J128" i="7" s="1"/>
  <c r="F128" i="7"/>
  <c r="H2992" i="7"/>
  <c r="I2992" i="7" s="1"/>
  <c r="J2992" i="7" s="1"/>
  <c r="F2992" i="7"/>
  <c r="F759" i="7"/>
  <c r="H759" i="7"/>
  <c r="I759" i="7" s="1"/>
  <c r="J759" i="7" s="1"/>
  <c r="F15" i="7"/>
  <c r="H15" i="7"/>
  <c r="I15" i="7" s="1"/>
  <c r="J15" i="7" s="1"/>
  <c r="F2900" i="7"/>
  <c r="H2900" i="7"/>
  <c r="I2900" i="7" s="1"/>
  <c r="J2900" i="7" s="1"/>
  <c r="F4601" i="7"/>
  <c r="H4601" i="7"/>
  <c r="I4601" i="7" s="1"/>
  <c r="J4601" i="7" s="1"/>
  <c r="F3569" i="7"/>
  <c r="H3569" i="7"/>
  <c r="I3569" i="7" s="1"/>
  <c r="J3569" i="7" s="1"/>
  <c r="H1002" i="7"/>
  <c r="I1002" i="7" s="1"/>
  <c r="J1002" i="7" s="1"/>
  <c r="F1002" i="7"/>
  <c r="F924" i="7"/>
  <c r="H924" i="7"/>
  <c r="I924" i="7" s="1"/>
  <c r="J924" i="7" s="1"/>
  <c r="F2960" i="7"/>
  <c r="H2960" i="7"/>
  <c r="I2960" i="7" s="1"/>
  <c r="J2960" i="7" s="1"/>
  <c r="F1507" i="7"/>
  <c r="H1507" i="7"/>
  <c r="I1507" i="7" s="1"/>
  <c r="J1507" i="7" s="1"/>
  <c r="F3701" i="7"/>
  <c r="H3701" i="7"/>
  <c r="I3701" i="7" s="1"/>
  <c r="J3701" i="7" s="1"/>
  <c r="H2522" i="7"/>
  <c r="I2522" i="7" s="1"/>
  <c r="J2522" i="7" s="1"/>
  <c r="F2522" i="7"/>
  <c r="H4544" i="7"/>
  <c r="I4544" i="7" s="1"/>
  <c r="J4544" i="7" s="1"/>
  <c r="F4544" i="7"/>
  <c r="F3501" i="7"/>
  <c r="H3501" i="7"/>
  <c r="I3501" i="7" s="1"/>
  <c r="J3501" i="7" s="1"/>
  <c r="F948" i="7"/>
  <c r="H948" i="7"/>
  <c r="I948" i="7" s="1"/>
  <c r="J948" i="7" s="1"/>
  <c r="F4698" i="7"/>
  <c r="H4698" i="7"/>
  <c r="I4698" i="7" s="1"/>
  <c r="J4698" i="7" s="1"/>
  <c r="H2379" i="7"/>
  <c r="I2379" i="7" s="1"/>
  <c r="J2379" i="7" s="1"/>
  <c r="F2379" i="7"/>
  <c r="H583" i="7"/>
  <c r="I583" i="7" s="1"/>
  <c r="J583" i="7" s="1"/>
  <c r="F583" i="7"/>
  <c r="H3433" i="7"/>
  <c r="I3433" i="7" s="1"/>
  <c r="J3433" i="7" s="1"/>
  <c r="F3433" i="7"/>
  <c r="F3531" i="7"/>
  <c r="H3531" i="7"/>
  <c r="I3531" i="7" s="1"/>
  <c r="J3531" i="7" s="1"/>
  <c r="H3685" i="7"/>
  <c r="I3685" i="7" s="1"/>
  <c r="J3685" i="7" s="1"/>
  <c r="F3685" i="7"/>
  <c r="F3828" i="7"/>
  <c r="H3828" i="7"/>
  <c r="I3828" i="7" s="1"/>
  <c r="J3828" i="7" s="1"/>
  <c r="H2377" i="7"/>
  <c r="I2377" i="7" s="1"/>
  <c r="J2377" i="7" s="1"/>
  <c r="F2377" i="7"/>
  <c r="F3250" i="7"/>
  <c r="H3250" i="7"/>
  <c r="I3250" i="7" s="1"/>
  <c r="J3250" i="7" s="1"/>
  <c r="H4103" i="7"/>
  <c r="I4103" i="7" s="1"/>
  <c r="J4103" i="7" s="1"/>
  <c r="F4103" i="7"/>
  <c r="F1656" i="7"/>
  <c r="H1656" i="7"/>
  <c r="I1656" i="7" s="1"/>
  <c r="J1656" i="7" s="1"/>
  <c r="F3094" i="7"/>
  <c r="H3094" i="7"/>
  <c r="I3094" i="7" s="1"/>
  <c r="J3094" i="7" s="1"/>
  <c r="H602" i="7"/>
  <c r="I602" i="7" s="1"/>
  <c r="J602" i="7" s="1"/>
  <c r="F602" i="7"/>
  <c r="H4026" i="7"/>
  <c r="I4026" i="7" s="1"/>
  <c r="J4026" i="7" s="1"/>
  <c r="F4026" i="7"/>
  <c r="F21" i="7"/>
  <c r="H21" i="7"/>
  <c r="I21" i="7" s="1"/>
  <c r="J21" i="7" s="1"/>
  <c r="F3304" i="7"/>
  <c r="H3304" i="7"/>
  <c r="I3304" i="7" s="1"/>
  <c r="J3304" i="7" s="1"/>
  <c r="H2278" i="7"/>
  <c r="I2278" i="7" s="1"/>
  <c r="J2278" i="7" s="1"/>
  <c r="F2278" i="7"/>
  <c r="F1431" i="7"/>
  <c r="H1431" i="7"/>
  <c r="I1431" i="7" s="1"/>
  <c r="J1431" i="7" s="1"/>
  <c r="F4233" i="7"/>
  <c r="H4233" i="7"/>
  <c r="I4233" i="7" s="1"/>
  <c r="J4233" i="7" s="1"/>
  <c r="F1534" i="7"/>
  <c r="H1534" i="7"/>
  <c r="I1534" i="7" s="1"/>
  <c r="J1534" i="7" s="1"/>
  <c r="F4970" i="7"/>
  <c r="H4970" i="7"/>
  <c r="I4970" i="7" s="1"/>
  <c r="J4970" i="7" s="1"/>
  <c r="F1106" i="7"/>
  <c r="H1106" i="7"/>
  <c r="I1106" i="7" s="1"/>
  <c r="J1106" i="7" s="1"/>
  <c r="H3923" i="7"/>
  <c r="I3923" i="7" s="1"/>
  <c r="J3923" i="7" s="1"/>
  <c r="F3923" i="7"/>
  <c r="F2855" i="7"/>
  <c r="H2855" i="7"/>
  <c r="I2855" i="7" s="1"/>
  <c r="J2855" i="7" s="1"/>
  <c r="H32" i="7"/>
  <c r="I32" i="7" s="1"/>
  <c r="J32" i="7" s="1"/>
  <c r="F32" i="7"/>
  <c r="H441" i="7"/>
  <c r="I441" i="7" s="1"/>
  <c r="J441" i="7" s="1"/>
  <c r="F441" i="7"/>
  <c r="F1826" i="7"/>
  <c r="H1826" i="7"/>
  <c r="I1826" i="7" s="1"/>
  <c r="J1826" i="7" s="1"/>
  <c r="F2654" i="7"/>
  <c r="H2654" i="7"/>
  <c r="I2654" i="7" s="1"/>
  <c r="J2654" i="7" s="1"/>
  <c r="F868" i="7"/>
  <c r="H868" i="7"/>
  <c r="I868" i="7" s="1"/>
  <c r="J868" i="7" s="1"/>
  <c r="H1752" i="7"/>
  <c r="I1752" i="7" s="1"/>
  <c r="J1752" i="7" s="1"/>
  <c r="F1752" i="7"/>
  <c r="F1350" i="7"/>
  <c r="H1350" i="7"/>
  <c r="I1350" i="7" s="1"/>
  <c r="J1350" i="7" s="1"/>
  <c r="F1453" i="7"/>
  <c r="H1453" i="7"/>
  <c r="I1453" i="7" s="1"/>
  <c r="J1453" i="7" s="1"/>
  <c r="H4537" i="7"/>
  <c r="I4537" i="7" s="1"/>
  <c r="J4537" i="7" s="1"/>
  <c r="F4537" i="7"/>
  <c r="H3269" i="7"/>
  <c r="I3269" i="7" s="1"/>
  <c r="J3269" i="7" s="1"/>
  <c r="F3269" i="7"/>
  <c r="F675" i="7"/>
  <c r="H675" i="7"/>
  <c r="I675" i="7" s="1"/>
  <c r="J675" i="7" s="1"/>
  <c r="F4267" i="7"/>
  <c r="H4267" i="7"/>
  <c r="I4267" i="7" s="1"/>
  <c r="J4267" i="7" s="1"/>
  <c r="H3867" i="7"/>
  <c r="I3867" i="7" s="1"/>
  <c r="J3867" i="7" s="1"/>
  <c r="F3867" i="7"/>
  <c r="H3025" i="7"/>
  <c r="I3025" i="7" s="1"/>
  <c r="J3025" i="7" s="1"/>
  <c r="F3025" i="7"/>
  <c r="H4443" i="7"/>
  <c r="I4443" i="7" s="1"/>
  <c r="J4443" i="7" s="1"/>
  <c r="F4443" i="7"/>
  <c r="F1473" i="7"/>
  <c r="H1473" i="7"/>
  <c r="I1473" i="7" s="1"/>
  <c r="J1473" i="7" s="1"/>
  <c r="F401" i="7"/>
  <c r="H401" i="7"/>
  <c r="I401" i="7" s="1"/>
  <c r="J401" i="7" s="1"/>
  <c r="F4204" i="7"/>
  <c r="H4204" i="7"/>
  <c r="I4204" i="7" s="1"/>
  <c r="J4204" i="7" s="1"/>
  <c r="H3966" i="7"/>
  <c r="I3966" i="7" s="1"/>
  <c r="J3966" i="7" s="1"/>
  <c r="F3966" i="7"/>
  <c r="H4507" i="7"/>
  <c r="I4507" i="7" s="1"/>
  <c r="J4507" i="7" s="1"/>
  <c r="F4507" i="7"/>
  <c r="F1942" i="7"/>
  <c r="H1942" i="7"/>
  <c r="I1942" i="7" s="1"/>
  <c r="J1942" i="7" s="1"/>
  <c r="F2538" i="7"/>
  <c r="H2538" i="7"/>
  <c r="I2538" i="7" s="1"/>
  <c r="J2538" i="7" s="1"/>
  <c r="H1596" i="7"/>
  <c r="I1596" i="7" s="1"/>
  <c r="J1596" i="7" s="1"/>
  <c r="F1596" i="7"/>
  <c r="H1742" i="7"/>
  <c r="I1742" i="7" s="1"/>
  <c r="J1742" i="7" s="1"/>
  <c r="F1742" i="7"/>
  <c r="H2002" i="7"/>
  <c r="I2002" i="7" s="1"/>
  <c r="J2002" i="7" s="1"/>
  <c r="F2002" i="7"/>
  <c r="F1032" i="7"/>
  <c r="H1032" i="7"/>
  <c r="I1032" i="7" s="1"/>
  <c r="J1032" i="7" s="1"/>
  <c r="F1107" i="7"/>
  <c r="H1107" i="7"/>
  <c r="I1107" i="7" s="1"/>
  <c r="J1107" i="7" s="1"/>
  <c r="H544" i="7"/>
  <c r="I544" i="7" s="1"/>
  <c r="J544" i="7" s="1"/>
  <c r="F544" i="7"/>
  <c r="F1308" i="7"/>
  <c r="H1308" i="7"/>
  <c r="I1308" i="7" s="1"/>
  <c r="J1308" i="7" s="1"/>
  <c r="F4451" i="7"/>
  <c r="H4451" i="7"/>
  <c r="I4451" i="7" s="1"/>
  <c r="J4451" i="7" s="1"/>
  <c r="F3172" i="7"/>
  <c r="H3172" i="7"/>
  <c r="I3172" i="7" s="1"/>
  <c r="J3172" i="7" s="1"/>
  <c r="F3461" i="7"/>
  <c r="H3461" i="7"/>
  <c r="I3461" i="7" s="1"/>
  <c r="J3461" i="7" s="1"/>
  <c r="F2714" i="7"/>
  <c r="H2714" i="7"/>
  <c r="I2714" i="7" s="1"/>
  <c r="J2714" i="7" s="1"/>
  <c r="H4344" i="7"/>
  <c r="I4344" i="7" s="1"/>
  <c r="J4344" i="7" s="1"/>
  <c r="F4344" i="7"/>
  <c r="F1877" i="7"/>
  <c r="H1877" i="7"/>
  <c r="I1877" i="7" s="1"/>
  <c r="J1877" i="7" s="1"/>
  <c r="F273" i="7"/>
  <c r="H273" i="7"/>
  <c r="I273" i="7" s="1"/>
  <c r="J273" i="7" s="1"/>
  <c r="H1091" i="7"/>
  <c r="I1091" i="7" s="1"/>
  <c r="J1091" i="7" s="1"/>
  <c r="F1091" i="7"/>
  <c r="H1364" i="7"/>
  <c r="I1364" i="7" s="1"/>
  <c r="J1364" i="7" s="1"/>
  <c r="F1364" i="7"/>
  <c r="F1792" i="7"/>
  <c r="H1792" i="7"/>
  <c r="I1792" i="7" s="1"/>
  <c r="J1792" i="7" s="1"/>
  <c r="F547" i="7"/>
  <c r="H547" i="7"/>
  <c r="I547" i="7" s="1"/>
  <c r="J547" i="7" s="1"/>
  <c r="F2560" i="7"/>
  <c r="H2560" i="7"/>
  <c r="I2560" i="7" s="1"/>
  <c r="J2560" i="7" s="1"/>
  <c r="F1811" i="7"/>
  <c r="H1811" i="7"/>
  <c r="I1811" i="7" s="1"/>
  <c r="J1811" i="7" s="1"/>
  <c r="H1572" i="7"/>
  <c r="I1572" i="7" s="1"/>
  <c r="J1572" i="7" s="1"/>
  <c r="F1572" i="7"/>
  <c r="H4775" i="7"/>
  <c r="I4775" i="7" s="1"/>
  <c r="J4775" i="7" s="1"/>
  <c r="F4775" i="7"/>
  <c r="F2772" i="7"/>
  <c r="H2772" i="7"/>
  <c r="I2772" i="7" s="1"/>
  <c r="J2772" i="7" s="1"/>
  <c r="H4933" i="7"/>
  <c r="I4933" i="7" s="1"/>
  <c r="J4933" i="7" s="1"/>
  <c r="F4933" i="7"/>
  <c r="F3183" i="7"/>
  <c r="H3183" i="7"/>
  <c r="I3183" i="7" s="1"/>
  <c r="J3183" i="7" s="1"/>
  <c r="F2361" i="7"/>
  <c r="H2361" i="7"/>
  <c r="I2361" i="7" s="1"/>
  <c r="J2361" i="7" s="1"/>
  <c r="F3361" i="7"/>
  <c r="H3361" i="7"/>
  <c r="I3361" i="7" s="1"/>
  <c r="J3361" i="7" s="1"/>
  <c r="F1134" i="7"/>
  <c r="H1134" i="7"/>
  <c r="I1134" i="7" s="1"/>
  <c r="J1134" i="7" s="1"/>
  <c r="F285" i="7"/>
  <c r="H285" i="7"/>
  <c r="I285" i="7" s="1"/>
  <c r="J285" i="7" s="1"/>
  <c r="F3925" i="7"/>
  <c r="H3925" i="7"/>
  <c r="I3925" i="7" s="1"/>
  <c r="J3925" i="7" s="1"/>
  <c r="H4696" i="7"/>
  <c r="I4696" i="7" s="1"/>
  <c r="J4696" i="7" s="1"/>
  <c r="F4696" i="7"/>
  <c r="F4770" i="7"/>
  <c r="H4770" i="7"/>
  <c r="I4770" i="7" s="1"/>
  <c r="J4770" i="7" s="1"/>
  <c r="H596" i="7"/>
  <c r="I596" i="7" s="1"/>
  <c r="J596" i="7" s="1"/>
  <c r="F596" i="7"/>
  <c r="H1913" i="7"/>
  <c r="I1913" i="7" s="1"/>
  <c r="J1913" i="7" s="1"/>
  <c r="F1913" i="7"/>
  <c r="F574" i="7"/>
  <c r="H574" i="7"/>
  <c r="I574" i="7" s="1"/>
  <c r="J574" i="7" s="1"/>
  <c r="F4124" i="7"/>
  <c r="H4124" i="7"/>
  <c r="I4124" i="7" s="1"/>
  <c r="J4124" i="7" s="1"/>
  <c r="H4333" i="7"/>
  <c r="I4333" i="7" s="1"/>
  <c r="J4333" i="7" s="1"/>
  <c r="F4333" i="7"/>
  <c r="H969" i="7"/>
  <c r="I969" i="7" s="1"/>
  <c r="J969" i="7" s="1"/>
  <c r="F969" i="7"/>
  <c r="H621" i="7"/>
  <c r="I621" i="7" s="1"/>
  <c r="J621" i="7" s="1"/>
  <c r="F621" i="7"/>
  <c r="H289" i="7"/>
  <c r="I289" i="7" s="1"/>
  <c r="J289" i="7" s="1"/>
  <c r="F289" i="7"/>
  <c r="F800" i="7"/>
  <c r="H800" i="7"/>
  <c r="I800" i="7" s="1"/>
  <c r="J800" i="7" s="1"/>
  <c r="H1022" i="7"/>
  <c r="I1022" i="7" s="1"/>
  <c r="J1022" i="7" s="1"/>
  <c r="F1022" i="7"/>
  <c r="F704" i="7"/>
  <c r="H704" i="7"/>
  <c r="I704" i="7" s="1"/>
  <c r="J704" i="7" s="1"/>
  <c r="H64" i="7"/>
  <c r="I64" i="7" s="1"/>
  <c r="J64" i="7" s="1"/>
  <c r="F64" i="7"/>
  <c r="H1713" i="7"/>
  <c r="I1713" i="7" s="1"/>
  <c r="J1713" i="7" s="1"/>
  <c r="F1713" i="7"/>
  <c r="H2999" i="7"/>
  <c r="I2999" i="7" s="1"/>
  <c r="J2999" i="7" s="1"/>
  <c r="F2999" i="7"/>
  <c r="F3297" i="7"/>
  <c r="H3297" i="7"/>
  <c r="I3297" i="7" s="1"/>
  <c r="J3297" i="7" s="1"/>
  <c r="F253" i="7"/>
  <c r="H253" i="7"/>
  <c r="I253" i="7" s="1"/>
  <c r="J253" i="7" s="1"/>
  <c r="H2328" i="7"/>
  <c r="I2328" i="7" s="1"/>
  <c r="J2328" i="7" s="1"/>
  <c r="F2328" i="7"/>
  <c r="F3606" i="7"/>
  <c r="H3606" i="7"/>
  <c r="I3606" i="7" s="1"/>
  <c r="J3606" i="7" s="1"/>
  <c r="F4294" i="7"/>
  <c r="H4294" i="7"/>
  <c r="I4294" i="7" s="1"/>
  <c r="J4294" i="7" s="1"/>
  <c r="F4027" i="7"/>
  <c r="H4027" i="7"/>
  <c r="I4027" i="7" s="1"/>
  <c r="J4027" i="7" s="1"/>
  <c r="H947" i="7"/>
  <c r="I947" i="7" s="1"/>
  <c r="J947" i="7" s="1"/>
  <c r="F947" i="7"/>
  <c r="F565" i="7"/>
  <c r="H565" i="7"/>
  <c r="I565" i="7" s="1"/>
  <c r="J565" i="7" s="1"/>
  <c r="F176" i="7"/>
  <c r="H176" i="7"/>
  <c r="I176" i="7" s="1"/>
  <c r="J176" i="7" s="1"/>
  <c r="F1252" i="7"/>
  <c r="H1252" i="7"/>
  <c r="I1252" i="7" s="1"/>
  <c r="J1252" i="7" s="1"/>
  <c r="H353" i="7"/>
  <c r="I353" i="7" s="1"/>
  <c r="J353" i="7" s="1"/>
  <c r="F353" i="7"/>
  <c r="H1258" i="7"/>
  <c r="I1258" i="7" s="1"/>
  <c r="J1258" i="7" s="1"/>
  <c r="F1258" i="7"/>
  <c r="F4278" i="7"/>
  <c r="H4278" i="7"/>
  <c r="I4278" i="7" s="1"/>
  <c r="J4278" i="7" s="1"/>
  <c r="H4889" i="7"/>
  <c r="I4889" i="7" s="1"/>
  <c r="J4889" i="7" s="1"/>
  <c r="F4889" i="7"/>
  <c r="H2424" i="7"/>
  <c r="I2424" i="7" s="1"/>
  <c r="J2424" i="7" s="1"/>
  <c r="F2424" i="7"/>
  <c r="H3695" i="7"/>
  <c r="I3695" i="7" s="1"/>
  <c r="J3695" i="7" s="1"/>
  <c r="F3695" i="7"/>
  <c r="H437" i="7"/>
  <c r="I437" i="7" s="1"/>
  <c r="J437" i="7" s="1"/>
  <c r="F437" i="7"/>
  <c r="H2230" i="7"/>
  <c r="I2230" i="7" s="1"/>
  <c r="J2230" i="7" s="1"/>
  <c r="F2230" i="7"/>
  <c r="H233" i="7"/>
  <c r="I233" i="7" s="1"/>
  <c r="J233" i="7" s="1"/>
  <c r="F233" i="7"/>
  <c r="F4653" i="7"/>
  <c r="H4653" i="7"/>
  <c r="I4653" i="7" s="1"/>
  <c r="J4653" i="7" s="1"/>
  <c r="F4391" i="7"/>
  <c r="H4391" i="7"/>
  <c r="I4391" i="7" s="1"/>
  <c r="J4391" i="7" s="1"/>
  <c r="F1102" i="7"/>
  <c r="H1102" i="7"/>
  <c r="I1102" i="7" s="1"/>
  <c r="J1102" i="7" s="1"/>
  <c r="F2567" i="7"/>
  <c r="H2567" i="7"/>
  <c r="I2567" i="7" s="1"/>
  <c r="J2567" i="7" s="1"/>
  <c r="F4903" i="7"/>
  <c r="H4903" i="7"/>
  <c r="I4903" i="7" s="1"/>
  <c r="J4903" i="7" s="1"/>
  <c r="H2177" i="7"/>
  <c r="I2177" i="7" s="1"/>
  <c r="J2177" i="7" s="1"/>
  <c r="F2177" i="7"/>
  <c r="H1711" i="7"/>
  <c r="I1711" i="7" s="1"/>
  <c r="J1711" i="7" s="1"/>
  <c r="F1711" i="7"/>
  <c r="F4172" i="7"/>
  <c r="H4172" i="7"/>
  <c r="I4172" i="7" s="1"/>
  <c r="J4172" i="7" s="1"/>
  <c r="H1578" i="7"/>
  <c r="I1578" i="7" s="1"/>
  <c r="J1578" i="7" s="1"/>
  <c r="F1578" i="7"/>
  <c r="F2009" i="7"/>
  <c r="H2009" i="7"/>
  <c r="I2009" i="7" s="1"/>
  <c r="J2009" i="7" s="1"/>
  <c r="H1574" i="7"/>
  <c r="I1574" i="7" s="1"/>
  <c r="J1574" i="7" s="1"/>
  <c r="F1574" i="7"/>
  <c r="H393" i="7"/>
  <c r="I393" i="7" s="1"/>
  <c r="J393" i="7" s="1"/>
  <c r="F393" i="7"/>
  <c r="H3518" i="7"/>
  <c r="I3518" i="7" s="1"/>
  <c r="J3518" i="7" s="1"/>
  <c r="F3518" i="7"/>
  <c r="F788" i="7"/>
  <c r="H788" i="7"/>
  <c r="I788" i="7" s="1"/>
  <c r="J788" i="7" s="1"/>
  <c r="F2228" i="7"/>
  <c r="H2228" i="7"/>
  <c r="I2228" i="7" s="1"/>
  <c r="J2228" i="7" s="1"/>
  <c r="H2390" i="7"/>
  <c r="I2390" i="7" s="1"/>
  <c r="J2390" i="7" s="1"/>
  <c r="F2390" i="7"/>
  <c r="H631" i="7"/>
  <c r="I631" i="7" s="1"/>
  <c r="J631" i="7" s="1"/>
  <c r="F631" i="7"/>
  <c r="H4067" i="7"/>
  <c r="I4067" i="7" s="1"/>
  <c r="J4067" i="7" s="1"/>
  <c r="F4067" i="7"/>
  <c r="H5067" i="7"/>
  <c r="I5067" i="7" s="1"/>
  <c r="J5067" i="7" s="1"/>
  <c r="F5067" i="7"/>
  <c r="F2667" i="7"/>
  <c r="H2667" i="7"/>
  <c r="I2667" i="7" s="1"/>
  <c r="J2667" i="7" s="1"/>
  <c r="H2921" i="7"/>
  <c r="I2921" i="7" s="1"/>
  <c r="J2921" i="7" s="1"/>
  <c r="F2921" i="7"/>
  <c r="F2946" i="7"/>
  <c r="H2946" i="7"/>
  <c r="I2946" i="7" s="1"/>
  <c r="J2946" i="7" s="1"/>
  <c r="H3036" i="7"/>
  <c r="I3036" i="7" s="1"/>
  <c r="J3036" i="7" s="1"/>
  <c r="F3036" i="7"/>
  <c r="F2927" i="7"/>
  <c r="H2927" i="7"/>
  <c r="I2927" i="7" s="1"/>
  <c r="J2927" i="7" s="1"/>
  <c r="H5029" i="7"/>
  <c r="I5029" i="7" s="1"/>
  <c r="J5029" i="7" s="1"/>
  <c r="F5029" i="7"/>
  <c r="H4947" i="7"/>
  <c r="I4947" i="7" s="1"/>
  <c r="J4947" i="7" s="1"/>
  <c r="F4947" i="7"/>
  <c r="F1061" i="7"/>
  <c r="H1061" i="7"/>
  <c r="I1061" i="7" s="1"/>
  <c r="J1061" i="7" s="1"/>
  <c r="H464" i="7"/>
  <c r="I464" i="7" s="1"/>
  <c r="J464" i="7" s="1"/>
  <c r="F464" i="7"/>
  <c r="F2429" i="7"/>
  <c r="H2429" i="7"/>
  <c r="I2429" i="7" s="1"/>
  <c r="J2429" i="7" s="1"/>
  <c r="F2173" i="7"/>
  <c r="H2173" i="7"/>
  <c r="I2173" i="7" s="1"/>
  <c r="J2173" i="7" s="1"/>
  <c r="H2251" i="7"/>
  <c r="I2251" i="7" s="1"/>
  <c r="J2251" i="7" s="1"/>
  <c r="F2251" i="7"/>
  <c r="H3479" i="7"/>
  <c r="I3479" i="7" s="1"/>
  <c r="J3479" i="7" s="1"/>
  <c r="F3479" i="7"/>
  <c r="F601" i="7"/>
  <c r="H601" i="7"/>
  <c r="I601" i="7" s="1"/>
  <c r="J601" i="7" s="1"/>
  <c r="H5002" i="7"/>
  <c r="I5002" i="7" s="1"/>
  <c r="J5002" i="7" s="1"/>
  <c r="F5002" i="7"/>
  <c r="H890" i="7"/>
  <c r="I890" i="7" s="1"/>
  <c r="J890" i="7" s="1"/>
  <c r="F890" i="7"/>
  <c r="F734" i="7"/>
  <c r="H734" i="7"/>
  <c r="I734" i="7" s="1"/>
  <c r="J734" i="7" s="1"/>
  <c r="F5017" i="7"/>
  <c r="H5017" i="7"/>
  <c r="I5017" i="7" s="1"/>
  <c r="J5017" i="7" s="1"/>
  <c r="F2833" i="7"/>
  <c r="H2833" i="7"/>
  <c r="I2833" i="7" s="1"/>
  <c r="J2833" i="7" s="1"/>
  <c r="H1885" i="7"/>
  <c r="I1885" i="7" s="1"/>
  <c r="J1885" i="7" s="1"/>
  <c r="F1885" i="7"/>
  <c r="F4671" i="7"/>
  <c r="H4671" i="7"/>
  <c r="I4671" i="7" s="1"/>
  <c r="J4671" i="7" s="1"/>
  <c r="F3266" i="7"/>
  <c r="H3266" i="7"/>
  <c r="I3266" i="7" s="1"/>
  <c r="J3266" i="7" s="1"/>
  <c r="H228" i="7"/>
  <c r="I228" i="7" s="1"/>
  <c r="J228" i="7" s="1"/>
  <c r="F228" i="7"/>
  <c r="F2910" i="7"/>
  <c r="H2910" i="7"/>
  <c r="I2910" i="7" s="1"/>
  <c r="J2910" i="7" s="1"/>
  <c r="H1195" i="7"/>
  <c r="I1195" i="7" s="1"/>
  <c r="J1195" i="7" s="1"/>
  <c r="F1195" i="7"/>
  <c r="H4459" i="7"/>
  <c r="I4459" i="7" s="1"/>
  <c r="J4459" i="7" s="1"/>
  <c r="F4459" i="7"/>
  <c r="F2318" i="7"/>
  <c r="H2318" i="7"/>
  <c r="I2318" i="7" s="1"/>
  <c r="J2318" i="7" s="1"/>
  <c r="H2010" i="7"/>
  <c r="I2010" i="7" s="1"/>
  <c r="J2010" i="7" s="1"/>
  <c r="F2010" i="7"/>
  <c r="F3965" i="7"/>
  <c r="H3965" i="7"/>
  <c r="I3965" i="7" s="1"/>
  <c r="J3965" i="7" s="1"/>
  <c r="H3654" i="7"/>
  <c r="I3654" i="7" s="1"/>
  <c r="J3654" i="7" s="1"/>
  <c r="F3654" i="7"/>
  <c r="F764" i="7"/>
  <c r="H764" i="7"/>
  <c r="I764" i="7" s="1"/>
  <c r="J764" i="7" s="1"/>
  <c r="F882" i="7"/>
  <c r="H882" i="7"/>
  <c r="I882" i="7" s="1"/>
  <c r="J882" i="7" s="1"/>
  <c r="F3232" i="7"/>
  <c r="H3232" i="7"/>
  <c r="I3232" i="7" s="1"/>
  <c r="J3232" i="7" s="1"/>
  <c r="H2933" i="7"/>
  <c r="I2933" i="7" s="1"/>
  <c r="J2933" i="7" s="1"/>
  <c r="F2933" i="7"/>
  <c r="H472" i="7"/>
  <c r="I472" i="7" s="1"/>
  <c r="J472" i="7" s="1"/>
  <c r="F472" i="7"/>
  <c r="H3724" i="7"/>
  <c r="I3724" i="7" s="1"/>
  <c r="J3724" i="7" s="1"/>
  <c r="F3724" i="7"/>
  <c r="F896" i="7"/>
  <c r="H896" i="7"/>
  <c r="I896" i="7" s="1"/>
  <c r="J896" i="7" s="1"/>
  <c r="H69" i="7"/>
  <c r="I69" i="7" s="1"/>
  <c r="J69" i="7" s="1"/>
  <c r="F69" i="7"/>
  <c r="H1797" i="7"/>
  <c r="I1797" i="7" s="1"/>
  <c r="J1797" i="7" s="1"/>
  <c r="F1797" i="7"/>
  <c r="F1528" i="7"/>
  <c r="H1528" i="7"/>
  <c r="I1528" i="7" s="1"/>
  <c r="J1528" i="7" s="1"/>
  <c r="F414" i="7"/>
  <c r="H414" i="7"/>
  <c r="I414" i="7" s="1"/>
  <c r="J414" i="7" s="1"/>
  <c r="H4236" i="7"/>
  <c r="I4236" i="7" s="1"/>
  <c r="J4236" i="7" s="1"/>
  <c r="F4236" i="7"/>
  <c r="H2575" i="7"/>
  <c r="I2575" i="7" s="1"/>
  <c r="J2575" i="7" s="1"/>
  <c r="F2575" i="7"/>
  <c r="H5043" i="7"/>
  <c r="I5043" i="7" s="1"/>
  <c r="J5043" i="7" s="1"/>
  <c r="F5043" i="7"/>
  <c r="F908" i="7"/>
  <c r="H908" i="7"/>
  <c r="I908" i="7" s="1"/>
  <c r="J908" i="7" s="1"/>
  <c r="F1784" i="7"/>
  <c r="H1784" i="7"/>
  <c r="I1784" i="7" s="1"/>
  <c r="J1784" i="7" s="1"/>
  <c r="H2150" i="7"/>
  <c r="I2150" i="7" s="1"/>
  <c r="J2150" i="7" s="1"/>
  <c r="F2150" i="7"/>
  <c r="F535" i="7"/>
  <c r="H535" i="7"/>
  <c r="I535" i="7" s="1"/>
  <c r="J535" i="7" s="1"/>
  <c r="F4607" i="7"/>
  <c r="H4607" i="7"/>
  <c r="I4607" i="7" s="1"/>
  <c r="J4607" i="7" s="1"/>
  <c r="F4412" i="7"/>
  <c r="H4412" i="7"/>
  <c r="I4412" i="7" s="1"/>
  <c r="J4412" i="7" s="1"/>
  <c r="F4582" i="7"/>
  <c r="H4582" i="7"/>
  <c r="I4582" i="7" s="1"/>
  <c r="J4582" i="7" s="1"/>
  <c r="H4254" i="7"/>
  <c r="I4254" i="7" s="1"/>
  <c r="J4254" i="7" s="1"/>
  <c r="F4254" i="7"/>
  <c r="H1188" i="7"/>
  <c r="I1188" i="7" s="1"/>
  <c r="J1188" i="7" s="1"/>
  <c r="F1188" i="7"/>
  <c r="F4709" i="7"/>
  <c r="H4709" i="7"/>
  <c r="I4709" i="7" s="1"/>
  <c r="J4709" i="7" s="1"/>
  <c r="F4219" i="7"/>
  <c r="H4219" i="7"/>
  <c r="I4219" i="7" s="1"/>
  <c r="J4219" i="7" s="1"/>
  <c r="F2138" i="7"/>
  <c r="H2138" i="7"/>
  <c r="I2138" i="7" s="1"/>
  <c r="J2138" i="7" s="1"/>
  <c r="H343" i="7"/>
  <c r="I343" i="7" s="1"/>
  <c r="J343" i="7" s="1"/>
  <c r="F343" i="7"/>
  <c r="F2616" i="7"/>
  <c r="H2616" i="7"/>
  <c r="I2616" i="7" s="1"/>
  <c r="J2616" i="7" s="1"/>
  <c r="F2997" i="7"/>
  <c r="H2997" i="7"/>
  <c r="I2997" i="7" s="1"/>
  <c r="J2997" i="7" s="1"/>
  <c r="F3289" i="7"/>
  <c r="H3289" i="7"/>
  <c r="I3289" i="7" s="1"/>
  <c r="J3289" i="7" s="1"/>
  <c r="H1190" i="7"/>
  <c r="I1190" i="7" s="1"/>
  <c r="J1190" i="7" s="1"/>
  <c r="F1190" i="7"/>
  <c r="H2301" i="7"/>
  <c r="I2301" i="7" s="1"/>
  <c r="J2301" i="7" s="1"/>
  <c r="F2301" i="7"/>
  <c r="F2971" i="7"/>
  <c r="H2971" i="7"/>
  <c r="I2971" i="7" s="1"/>
  <c r="J2971" i="7" s="1"/>
  <c r="H1944" i="7"/>
  <c r="I1944" i="7" s="1"/>
  <c r="J1944" i="7" s="1"/>
  <c r="F1944" i="7"/>
  <c r="F3200" i="7"/>
  <c r="H3200" i="7"/>
  <c r="I3200" i="7" s="1"/>
  <c r="J3200" i="7" s="1"/>
  <c r="F4303" i="7"/>
  <c r="H4303" i="7"/>
  <c r="I4303" i="7" s="1"/>
  <c r="J4303" i="7" s="1"/>
  <c r="H1911" i="7"/>
  <c r="I1911" i="7" s="1"/>
  <c r="J1911" i="7" s="1"/>
  <c r="F1911" i="7"/>
  <c r="F853" i="7"/>
  <c r="H853" i="7"/>
  <c r="I853" i="7" s="1"/>
  <c r="J853" i="7" s="1"/>
  <c r="F2003" i="7"/>
  <c r="H2003" i="7"/>
  <c r="I2003" i="7" s="1"/>
  <c r="J2003" i="7" s="1"/>
  <c r="H1815" i="7"/>
  <c r="I1815" i="7" s="1"/>
  <c r="J1815" i="7" s="1"/>
  <c r="F1815" i="7"/>
  <c r="F2217" i="7"/>
  <c r="H2217" i="7"/>
  <c r="I2217" i="7" s="1"/>
  <c r="J2217" i="7" s="1"/>
  <c r="H1439" i="7"/>
  <c r="I1439" i="7" s="1"/>
  <c r="J1439" i="7" s="1"/>
  <c r="F1439" i="7"/>
  <c r="F4610" i="7"/>
  <c r="H4610" i="7"/>
  <c r="I4610" i="7" s="1"/>
  <c r="J4610" i="7" s="1"/>
  <c r="F1920" i="7"/>
  <c r="H1920" i="7"/>
  <c r="I1920" i="7" s="1"/>
  <c r="J1920" i="7" s="1"/>
  <c r="F206" i="7"/>
  <c r="H206" i="7"/>
  <c r="I206" i="7" s="1"/>
  <c r="J206" i="7" s="1"/>
  <c r="F1047" i="7"/>
  <c r="H1047" i="7"/>
  <c r="I1047" i="7" s="1"/>
  <c r="J1047" i="7" s="1"/>
  <c r="H372" i="7"/>
  <c r="I372" i="7" s="1"/>
  <c r="J372" i="7" s="1"/>
  <c r="F372" i="7"/>
  <c r="F1136" i="7"/>
  <c r="H1136" i="7"/>
  <c r="I1136" i="7" s="1"/>
  <c r="J1136" i="7" s="1"/>
  <c r="H586" i="7"/>
  <c r="I586" i="7" s="1"/>
  <c r="J586" i="7" s="1"/>
  <c r="F586" i="7"/>
  <c r="F4186" i="7"/>
  <c r="H4186" i="7"/>
  <c r="I4186" i="7" s="1"/>
  <c r="J4186" i="7" s="1"/>
  <c r="H1483" i="7"/>
  <c r="I1483" i="7" s="1"/>
  <c r="J1483" i="7" s="1"/>
  <c r="F1483" i="7"/>
  <c r="F4848" i="7"/>
  <c r="H4848" i="7"/>
  <c r="I4848" i="7" s="1"/>
  <c r="J4848" i="7" s="1"/>
  <c r="F714" i="7"/>
  <c r="H714" i="7"/>
  <c r="I714" i="7" s="1"/>
  <c r="J714" i="7" s="1"/>
  <c r="F1751" i="7"/>
  <c r="H1751" i="7"/>
  <c r="I1751" i="7" s="1"/>
  <c r="J1751" i="7" s="1"/>
  <c r="H449" i="7"/>
  <c r="I449" i="7" s="1"/>
  <c r="J449" i="7" s="1"/>
  <c r="F449" i="7"/>
  <c r="F2294" i="7"/>
  <c r="H2294" i="7"/>
  <c r="I2294" i="7" s="1"/>
  <c r="J2294" i="7" s="1"/>
  <c r="H2748" i="7"/>
  <c r="I2748" i="7" s="1"/>
  <c r="J2748" i="7" s="1"/>
  <c r="F2748" i="7"/>
  <c r="F5035" i="7"/>
  <c r="H5035" i="7"/>
  <c r="I5035" i="7" s="1"/>
  <c r="J5035" i="7" s="1"/>
  <c r="H1221" i="7"/>
  <c r="I1221" i="7" s="1"/>
  <c r="J1221" i="7" s="1"/>
  <c r="F1221" i="7"/>
  <c r="F1648" i="7"/>
  <c r="H1648" i="7"/>
  <c r="I1648" i="7" s="1"/>
  <c r="J1648" i="7" s="1"/>
  <c r="F730" i="7"/>
  <c r="H730" i="7"/>
  <c r="I730" i="7" s="1"/>
  <c r="J730" i="7" s="1"/>
  <c r="F4466" i="7"/>
  <c r="H4466" i="7"/>
  <c r="I4466" i="7" s="1"/>
  <c r="J4466" i="7" s="1"/>
  <c r="F2602" i="7"/>
  <c r="H2602" i="7"/>
  <c r="I2602" i="7" s="1"/>
  <c r="J2602" i="7" s="1"/>
  <c r="F4735" i="7"/>
  <c r="H4735" i="7"/>
  <c r="I4735" i="7" s="1"/>
  <c r="J4735" i="7" s="1"/>
  <c r="F79" i="7"/>
  <c r="H79" i="7"/>
  <c r="I79" i="7" s="1"/>
  <c r="J79" i="7" s="1"/>
  <c r="H4206" i="7"/>
  <c r="I4206" i="7" s="1"/>
  <c r="J4206" i="7" s="1"/>
  <c r="F4206" i="7"/>
  <c r="H605" i="7"/>
  <c r="I605" i="7" s="1"/>
  <c r="J605" i="7" s="1"/>
  <c r="F605" i="7"/>
  <c r="F1600" i="7"/>
  <c r="H1600" i="7"/>
  <c r="I1600" i="7" s="1"/>
  <c r="J1600" i="7" s="1"/>
  <c r="F2661" i="7"/>
  <c r="H2661" i="7"/>
  <c r="I2661" i="7" s="1"/>
  <c r="J2661" i="7" s="1"/>
  <c r="H131" i="7"/>
  <c r="I131" i="7" s="1"/>
  <c r="J131" i="7" s="1"/>
  <c r="F131" i="7"/>
  <c r="F350" i="7"/>
  <c r="H350" i="7"/>
  <c r="I350" i="7" s="1"/>
  <c r="J350" i="7" s="1"/>
  <c r="F2224" i="7"/>
  <c r="H2224" i="7"/>
  <c r="I2224" i="7" s="1"/>
  <c r="J2224" i="7" s="1"/>
  <c r="F3201" i="7"/>
  <c r="H3201" i="7"/>
  <c r="I3201" i="7" s="1"/>
  <c r="J3201" i="7" s="1"/>
  <c r="F762" i="7"/>
  <c r="H762" i="7"/>
  <c r="I762" i="7" s="1"/>
  <c r="J762" i="7" s="1"/>
  <c r="F2735" i="7"/>
  <c r="H2735" i="7"/>
  <c r="I2735" i="7" s="1"/>
  <c r="J2735" i="7" s="1"/>
  <c r="F1293" i="7"/>
  <c r="H1293" i="7"/>
  <c r="I1293" i="7" s="1"/>
  <c r="J1293" i="7" s="1"/>
  <c r="F12" i="7"/>
  <c r="H12" i="7"/>
  <c r="I12" i="7" s="1"/>
  <c r="J12" i="7" s="1"/>
  <c r="F4374" i="7"/>
  <c r="H4374" i="7"/>
  <c r="I4374" i="7" s="1"/>
  <c r="J4374" i="7" s="1"/>
  <c r="F1640" i="7"/>
  <c r="H1640" i="7"/>
  <c r="I1640" i="7" s="1"/>
  <c r="J1640" i="7" s="1"/>
  <c r="F3394" i="7"/>
  <c r="H3394" i="7"/>
  <c r="I3394" i="7" s="1"/>
  <c r="J3394" i="7" s="1"/>
  <c r="F3759" i="7"/>
  <c r="H3759" i="7"/>
  <c r="I3759" i="7" s="1"/>
  <c r="J3759" i="7" s="1"/>
  <c r="H4409" i="7"/>
  <c r="I4409" i="7" s="1"/>
  <c r="J4409" i="7" s="1"/>
  <c r="F4409" i="7"/>
  <c r="F1608" i="7"/>
  <c r="H1608" i="7"/>
  <c r="I1608" i="7" s="1"/>
  <c r="J1608" i="7" s="1"/>
  <c r="F1736" i="7"/>
  <c r="H1736" i="7"/>
  <c r="I1736" i="7" s="1"/>
  <c r="J1736" i="7" s="1"/>
  <c r="F1085" i="7"/>
  <c r="H1085" i="7"/>
  <c r="I1085" i="7" s="1"/>
  <c r="J1085" i="7" s="1"/>
  <c r="H4564" i="7"/>
  <c r="I4564" i="7" s="1"/>
  <c r="J4564" i="7" s="1"/>
  <c r="F4564" i="7"/>
  <c r="H4158" i="7"/>
  <c r="I4158" i="7" s="1"/>
  <c r="J4158" i="7" s="1"/>
  <c r="F4158" i="7"/>
  <c r="F359" i="7"/>
  <c r="H359" i="7"/>
  <c r="I359" i="7" s="1"/>
  <c r="J359" i="7" s="1"/>
  <c r="H1467" i="7"/>
  <c r="I1467" i="7" s="1"/>
  <c r="J1467" i="7" s="1"/>
  <c r="F1467" i="7"/>
  <c r="H1567" i="7"/>
  <c r="I1567" i="7" s="1"/>
  <c r="J1567" i="7" s="1"/>
  <c r="F1567" i="7"/>
  <c r="H2481" i="7"/>
  <c r="I2481" i="7" s="1"/>
  <c r="J2481" i="7" s="1"/>
  <c r="F2481" i="7"/>
  <c r="F1086" i="7"/>
  <c r="H1086" i="7"/>
  <c r="I1086" i="7" s="1"/>
  <c r="J1086" i="7" s="1"/>
  <c r="F278" i="7"/>
  <c r="H278" i="7"/>
  <c r="I278" i="7" s="1"/>
  <c r="J278" i="7" s="1"/>
  <c r="F4640" i="7"/>
  <c r="H4640" i="7"/>
  <c r="I4640" i="7" s="1"/>
  <c r="J4640" i="7" s="1"/>
  <c r="H39" i="7"/>
  <c r="I39" i="7" s="1"/>
  <c r="J39" i="7" s="1"/>
  <c r="F39" i="7"/>
  <c r="F4494" i="7"/>
  <c r="H4494" i="7"/>
  <c r="I4494" i="7" s="1"/>
  <c r="J4494" i="7" s="1"/>
  <c r="H4695" i="7"/>
  <c r="I4695" i="7" s="1"/>
  <c r="J4695" i="7" s="1"/>
  <c r="F4695" i="7"/>
  <c r="H3060" i="7"/>
  <c r="I3060" i="7" s="1"/>
  <c r="J3060" i="7" s="1"/>
  <c r="F3060" i="7"/>
  <c r="F2603" i="7"/>
  <c r="H2603" i="7"/>
  <c r="I2603" i="7" s="1"/>
  <c r="J2603" i="7" s="1"/>
  <c r="F532" i="7"/>
  <c r="H532" i="7"/>
  <c r="I532" i="7" s="1"/>
  <c r="J532" i="7" s="1"/>
  <c r="H902" i="7"/>
  <c r="I902" i="7" s="1"/>
  <c r="J902" i="7" s="1"/>
  <c r="F902" i="7"/>
  <c r="F3086" i="7"/>
  <c r="H3086" i="7"/>
  <c r="I3086" i="7" s="1"/>
  <c r="J3086" i="7" s="1"/>
  <c r="F13" i="7"/>
  <c r="H13" i="7"/>
  <c r="I13" i="7" s="1"/>
  <c r="J13" i="7" s="1"/>
  <c r="F4295" i="7"/>
  <c r="H4295" i="7"/>
  <c r="I4295" i="7" s="1"/>
  <c r="J4295" i="7" s="1"/>
  <c r="F4719" i="7"/>
  <c r="H4719" i="7"/>
  <c r="I4719" i="7" s="1"/>
  <c r="J4719" i="7" s="1"/>
  <c r="H674" i="7"/>
  <c r="I674" i="7" s="1"/>
  <c r="J674" i="7" s="1"/>
  <c r="F674" i="7"/>
  <c r="F4035" i="7"/>
  <c r="H4035" i="7"/>
  <c r="I4035" i="7" s="1"/>
  <c r="J4035" i="7" s="1"/>
  <c r="H2571" i="7"/>
  <c r="I2571" i="7" s="1"/>
  <c r="J2571" i="7" s="1"/>
  <c r="F2571" i="7"/>
  <c r="H1709" i="7"/>
  <c r="I1709" i="7" s="1"/>
  <c r="J1709" i="7" s="1"/>
  <c r="F1709" i="7"/>
  <c r="F4634" i="7"/>
  <c r="H4634" i="7"/>
  <c r="I4634" i="7" s="1"/>
  <c r="J4634" i="7" s="1"/>
  <c r="F1413" i="7"/>
  <c r="H1413" i="7"/>
  <c r="I1413" i="7" s="1"/>
  <c r="J1413" i="7" s="1"/>
  <c r="F1809" i="7"/>
  <c r="H1809" i="7"/>
  <c r="I1809" i="7" s="1"/>
  <c r="J1809" i="7" s="1"/>
  <c r="F344" i="7"/>
  <c r="H344" i="7"/>
  <c r="I344" i="7" s="1"/>
  <c r="J344" i="7" s="1"/>
  <c r="H3985" i="7"/>
  <c r="I3985" i="7" s="1"/>
  <c r="J3985" i="7" s="1"/>
  <c r="F3985" i="7"/>
  <c r="F1036" i="7"/>
  <c r="H1036" i="7"/>
  <c r="I1036" i="7" s="1"/>
  <c r="J1036" i="7" s="1"/>
  <c r="H3972" i="7"/>
  <c r="I3972" i="7" s="1"/>
  <c r="J3972" i="7" s="1"/>
  <c r="F3972" i="7"/>
  <c r="H1821" i="7"/>
  <c r="I1821" i="7" s="1"/>
  <c r="J1821" i="7" s="1"/>
  <c r="F1821" i="7"/>
  <c r="F4244" i="7"/>
  <c r="H4244" i="7"/>
  <c r="I4244" i="7" s="1"/>
  <c r="J4244" i="7" s="1"/>
  <c r="H4989" i="7"/>
  <c r="I4989" i="7" s="1"/>
  <c r="J4989" i="7" s="1"/>
  <c r="F4989" i="7"/>
  <c r="H473" i="7"/>
  <c r="I473" i="7" s="1"/>
  <c r="J473" i="7" s="1"/>
  <c r="F473" i="7"/>
  <c r="F2273" i="7"/>
  <c r="H2273" i="7"/>
  <c r="I2273" i="7" s="1"/>
  <c r="J2273" i="7" s="1"/>
  <c r="H2006" i="7"/>
  <c r="I2006" i="7" s="1"/>
  <c r="J2006" i="7" s="1"/>
  <c r="F2006" i="7"/>
  <c r="F3210" i="7"/>
  <c r="H3210" i="7"/>
  <c r="I3210" i="7" s="1"/>
  <c r="J3210" i="7" s="1"/>
  <c r="H2919" i="7"/>
  <c r="I2919" i="7" s="1"/>
  <c r="J2919" i="7" s="1"/>
  <c r="F2919" i="7"/>
  <c r="H1828" i="7"/>
  <c r="I1828" i="7" s="1"/>
  <c r="J1828" i="7" s="1"/>
  <c r="F1828" i="7"/>
  <c r="F2079" i="7"/>
  <c r="H2079" i="7"/>
  <c r="I2079" i="7" s="1"/>
  <c r="J2079" i="7" s="1"/>
  <c r="H3159" i="7"/>
  <c r="I3159" i="7" s="1"/>
  <c r="J3159" i="7" s="1"/>
  <c r="F3159" i="7"/>
  <c r="H52" i="7"/>
  <c r="I52" i="7" s="1"/>
  <c r="J52" i="7" s="1"/>
  <c r="F52" i="7"/>
  <c r="F2784" i="7"/>
  <c r="H2784" i="7"/>
  <c r="I2784" i="7" s="1"/>
  <c r="J2784" i="7" s="1"/>
  <c r="H1451" i="7"/>
  <c r="I1451" i="7" s="1"/>
  <c r="J1451" i="7" s="1"/>
  <c r="F1451" i="7"/>
  <c r="F2984" i="7"/>
  <c r="H2984" i="7"/>
  <c r="I2984" i="7" s="1"/>
  <c r="J2984" i="7" s="1"/>
  <c r="F820" i="7"/>
  <c r="H820" i="7"/>
  <c r="I820" i="7" s="1"/>
  <c r="J820" i="7" s="1"/>
  <c r="F2779" i="7"/>
  <c r="H2779" i="7"/>
  <c r="I2779" i="7" s="1"/>
  <c r="J2779" i="7" s="1"/>
  <c r="F3620" i="7"/>
  <c r="H3620" i="7"/>
  <c r="I3620" i="7" s="1"/>
  <c r="J3620" i="7" s="1"/>
  <c r="F2193" i="7"/>
  <c r="H2193" i="7"/>
  <c r="I2193" i="7" s="1"/>
  <c r="J2193" i="7" s="1"/>
  <c r="F2068" i="7"/>
  <c r="H2068" i="7"/>
  <c r="I2068" i="7" s="1"/>
  <c r="J2068" i="7" s="1"/>
  <c r="F2649" i="7"/>
  <c r="H2649" i="7"/>
  <c r="I2649" i="7" s="1"/>
  <c r="J2649" i="7" s="1"/>
  <c r="H1643" i="7"/>
  <c r="I1643" i="7" s="1"/>
  <c r="J1643" i="7" s="1"/>
  <c r="F1643" i="7"/>
  <c r="F4467" i="7"/>
  <c r="H4467" i="7"/>
  <c r="I4467" i="7" s="1"/>
  <c r="J4467" i="7" s="1"/>
  <c r="F3889" i="7"/>
  <c r="H3889" i="7"/>
  <c r="I3889" i="7" s="1"/>
  <c r="J3889" i="7" s="1"/>
  <c r="H1518" i="7"/>
  <c r="I1518" i="7" s="1"/>
  <c r="J1518" i="7" s="1"/>
  <c r="F1518" i="7"/>
  <c r="F4371" i="7"/>
  <c r="H4371" i="7"/>
  <c r="I4371" i="7" s="1"/>
  <c r="J4371" i="7" s="1"/>
  <c r="F1038" i="7"/>
  <c r="H1038" i="7"/>
  <c r="I1038" i="7" s="1"/>
  <c r="J1038" i="7" s="1"/>
  <c r="F4722" i="7"/>
  <c r="H4722" i="7"/>
  <c r="I4722" i="7" s="1"/>
  <c r="J4722" i="7" s="1"/>
  <c r="H4340" i="7"/>
  <c r="I4340" i="7" s="1"/>
  <c r="J4340" i="7" s="1"/>
  <c r="F4340" i="7"/>
  <c r="F1109" i="7"/>
  <c r="H1109" i="7"/>
  <c r="I1109" i="7" s="1"/>
  <c r="J1109" i="7" s="1"/>
  <c r="H3568" i="7"/>
  <c r="I3568" i="7" s="1"/>
  <c r="J3568" i="7" s="1"/>
  <c r="F3568" i="7"/>
  <c r="F4733" i="7"/>
  <c r="H4733" i="7"/>
  <c r="I4733" i="7" s="1"/>
  <c r="J4733" i="7" s="1"/>
  <c r="F3129" i="7"/>
  <c r="H3129" i="7"/>
  <c r="I3129" i="7" s="1"/>
  <c r="J3129" i="7" s="1"/>
  <c r="F4418" i="7"/>
  <c r="H4418" i="7"/>
  <c r="I4418" i="7" s="1"/>
  <c r="J4418" i="7" s="1"/>
  <c r="H3435" i="7"/>
  <c r="I3435" i="7" s="1"/>
  <c r="J3435" i="7" s="1"/>
  <c r="F3435" i="7"/>
  <c r="H5015" i="7"/>
  <c r="I5015" i="7" s="1"/>
  <c r="J5015" i="7" s="1"/>
  <c r="F5015" i="7"/>
  <c r="F1405" i="7"/>
  <c r="H1405" i="7"/>
  <c r="I1405" i="7" s="1"/>
  <c r="J1405" i="7" s="1"/>
  <c r="H317" i="7"/>
  <c r="I317" i="7" s="1"/>
  <c r="J317" i="7" s="1"/>
  <c r="F317" i="7"/>
  <c r="F3795" i="7"/>
  <c r="H3795" i="7"/>
  <c r="I3795" i="7" s="1"/>
  <c r="J3795" i="7" s="1"/>
  <c r="F2653" i="7"/>
  <c r="H2653" i="7"/>
  <c r="I2653" i="7" s="1"/>
  <c r="J2653" i="7" s="1"/>
  <c r="H4270" i="7"/>
  <c r="I4270" i="7" s="1"/>
  <c r="J4270" i="7" s="1"/>
  <c r="F4270" i="7"/>
  <c r="H4832" i="7"/>
  <c r="I4832" i="7" s="1"/>
  <c r="J4832" i="7" s="1"/>
  <c r="F4832" i="7"/>
  <c r="F3441" i="7"/>
  <c r="H3441" i="7"/>
  <c r="I3441" i="7" s="1"/>
  <c r="J3441" i="7" s="1"/>
  <c r="F1703" i="7"/>
  <c r="H1703" i="7"/>
  <c r="I1703" i="7" s="1"/>
  <c r="J1703" i="7" s="1"/>
  <c r="F3300" i="7"/>
  <c r="H3300" i="7"/>
  <c r="I3300" i="7" s="1"/>
  <c r="J3300" i="7" s="1"/>
  <c r="F2471" i="7"/>
  <c r="H2471" i="7"/>
  <c r="I2471" i="7" s="1"/>
  <c r="J2471" i="7" s="1"/>
  <c r="H2238" i="7"/>
  <c r="I2238" i="7" s="1"/>
  <c r="J2238" i="7" s="1"/>
  <c r="F2238" i="7"/>
  <c r="H4828" i="7"/>
  <c r="I4828" i="7" s="1"/>
  <c r="J4828" i="7" s="1"/>
  <c r="F4828" i="7"/>
  <c r="F883" i="7"/>
  <c r="H883" i="7"/>
  <c r="I883" i="7" s="1"/>
  <c r="J883" i="7" s="1"/>
  <c r="F3374" i="7"/>
  <c r="H3374" i="7"/>
  <c r="I3374" i="7" s="1"/>
  <c r="J3374" i="7" s="1"/>
  <c r="F1161" i="7"/>
  <c r="H1161" i="7"/>
  <c r="I1161" i="7" s="1"/>
  <c r="J1161" i="7" s="1"/>
  <c r="F1829" i="7"/>
  <c r="H1829" i="7"/>
  <c r="I1829" i="7" s="1"/>
  <c r="J1829" i="7" s="1"/>
  <c r="H1135" i="7"/>
  <c r="I1135" i="7" s="1"/>
  <c r="J1135" i="7" s="1"/>
  <c r="F1135" i="7"/>
  <c r="H3334" i="7"/>
  <c r="I3334" i="7" s="1"/>
  <c r="J3334" i="7" s="1"/>
  <c r="F3334" i="7"/>
  <c r="F1735" i="7"/>
  <c r="H1735" i="7"/>
  <c r="I1735" i="7" s="1"/>
  <c r="J1735" i="7" s="1"/>
  <c r="F1693" i="7"/>
  <c r="H1693" i="7"/>
  <c r="I1693" i="7" s="1"/>
  <c r="J1693" i="7" s="1"/>
  <c r="F1360" i="7"/>
  <c r="H1360" i="7"/>
  <c r="I1360" i="7" s="1"/>
  <c r="J1360" i="7" s="1"/>
  <c r="H2847" i="7"/>
  <c r="I2847" i="7" s="1"/>
  <c r="J2847" i="7" s="1"/>
  <c r="F2847" i="7"/>
  <c r="F4037" i="7"/>
  <c r="H4037" i="7"/>
  <c r="I4037" i="7" s="1"/>
  <c r="J4037" i="7" s="1"/>
  <c r="F1597" i="7"/>
  <c r="H1597" i="7"/>
  <c r="I1597" i="7" s="1"/>
  <c r="J1597" i="7" s="1"/>
  <c r="H3642" i="7"/>
  <c r="I3642" i="7" s="1"/>
  <c r="J3642" i="7" s="1"/>
  <c r="F3642" i="7"/>
  <c r="H4382" i="7"/>
  <c r="I4382" i="7" s="1"/>
  <c r="J4382" i="7" s="1"/>
  <c r="F4382" i="7"/>
  <c r="F197" i="7"/>
  <c r="H197" i="7"/>
  <c r="I197" i="7" s="1"/>
  <c r="J197" i="7" s="1"/>
  <c r="F4449" i="7"/>
  <c r="H4449" i="7"/>
  <c r="I4449" i="7" s="1"/>
  <c r="J4449" i="7" s="1"/>
  <c r="H2103" i="7"/>
  <c r="I2103" i="7" s="1"/>
  <c r="J2103" i="7" s="1"/>
  <c r="F2103" i="7"/>
  <c r="F4957" i="7"/>
  <c r="H4957" i="7"/>
  <c r="I4957" i="7" s="1"/>
  <c r="J4957" i="7" s="1"/>
  <c r="H4710" i="7"/>
  <c r="I4710" i="7" s="1"/>
  <c r="J4710" i="7" s="1"/>
  <c r="F4710" i="7"/>
  <c r="F2194" i="7"/>
  <c r="H2194" i="7"/>
  <c r="I2194" i="7" s="1"/>
  <c r="J2194" i="7" s="1"/>
  <c r="H2965" i="7"/>
  <c r="I2965" i="7" s="1"/>
  <c r="J2965" i="7" s="1"/>
  <c r="F2965" i="7"/>
  <c r="F4378" i="7"/>
  <c r="H4378" i="7"/>
  <c r="I4378" i="7" s="1"/>
  <c r="J4378" i="7" s="1"/>
  <c r="H2935" i="7"/>
  <c r="I2935" i="7" s="1"/>
  <c r="J2935" i="7" s="1"/>
  <c r="F2935" i="7"/>
  <c r="H1429" i="7"/>
  <c r="I1429" i="7" s="1"/>
  <c r="J1429" i="7" s="1"/>
  <c r="F1429" i="7"/>
  <c r="H268" i="7"/>
  <c r="I268" i="7" s="1"/>
  <c r="J268" i="7" s="1"/>
  <c r="F268" i="7"/>
  <c r="H2126" i="7"/>
  <c r="I2126" i="7" s="1"/>
  <c r="J2126" i="7" s="1"/>
  <c r="F2126" i="7"/>
  <c r="F806" i="7"/>
  <c r="H806" i="7"/>
  <c r="I806" i="7" s="1"/>
  <c r="J806" i="7" s="1"/>
  <c r="F1187" i="7"/>
  <c r="H1187" i="7"/>
  <c r="I1187" i="7" s="1"/>
  <c r="J1187" i="7" s="1"/>
  <c r="F2563" i="7"/>
  <c r="H2563" i="7"/>
  <c r="I2563" i="7" s="1"/>
  <c r="J2563" i="7" s="1"/>
  <c r="F1163" i="7"/>
  <c r="H1163" i="7"/>
  <c r="I1163" i="7" s="1"/>
  <c r="J1163" i="7" s="1"/>
  <c r="H171" i="7"/>
  <c r="I171" i="7" s="1"/>
  <c r="J171" i="7" s="1"/>
  <c r="F171" i="7"/>
  <c r="F1193" i="7"/>
  <c r="H1193" i="7"/>
  <c r="I1193" i="7" s="1"/>
  <c r="J1193" i="7" s="1"/>
  <c r="H5038" i="7"/>
  <c r="I5038" i="7" s="1"/>
  <c r="J5038" i="7" s="1"/>
  <c r="F5038" i="7"/>
  <c r="F30" i="7"/>
  <c r="H30" i="7"/>
  <c r="I30" i="7" s="1"/>
  <c r="J30" i="7" s="1"/>
  <c r="F3462" i="7"/>
  <c r="H3462" i="7"/>
  <c r="I3462" i="7" s="1"/>
  <c r="J3462" i="7" s="1"/>
  <c r="H4482" i="7"/>
  <c r="I4482" i="7" s="1"/>
  <c r="J4482" i="7" s="1"/>
  <c r="F4482" i="7"/>
  <c r="F1807" i="7"/>
  <c r="H1807" i="7"/>
  <c r="I1807" i="7" s="1"/>
  <c r="J1807" i="7" s="1"/>
  <c r="F688" i="7"/>
  <c r="H688" i="7"/>
  <c r="I688" i="7" s="1"/>
  <c r="J688" i="7" s="1"/>
  <c r="F1409" i="7"/>
  <c r="H1409" i="7"/>
  <c r="I1409" i="7" s="1"/>
  <c r="J1409" i="7" s="1"/>
  <c r="F3995" i="7"/>
  <c r="H3995" i="7"/>
  <c r="I3995" i="7" s="1"/>
  <c r="J3995" i="7" s="1"/>
  <c r="H3008" i="7"/>
  <c r="I3008" i="7" s="1"/>
  <c r="J3008" i="7" s="1"/>
  <c r="F3008" i="7"/>
  <c r="H1104" i="7"/>
  <c r="I1104" i="7" s="1"/>
  <c r="J1104" i="7" s="1"/>
  <c r="F1104" i="7"/>
  <c r="F1571" i="7"/>
  <c r="H1571" i="7"/>
  <c r="I1571" i="7" s="1"/>
  <c r="J1571" i="7" s="1"/>
  <c r="H936" i="7"/>
  <c r="I936" i="7" s="1"/>
  <c r="J936" i="7" s="1"/>
  <c r="F936" i="7"/>
  <c r="F2590" i="7"/>
  <c r="H2590" i="7"/>
  <c r="I2590" i="7" s="1"/>
  <c r="J2590" i="7" s="1"/>
  <c r="H5022" i="7"/>
  <c r="I5022" i="7" s="1"/>
  <c r="J5022" i="7" s="1"/>
  <c r="F5022" i="7"/>
  <c r="H3950" i="7"/>
  <c r="I3950" i="7" s="1"/>
  <c r="J3950" i="7" s="1"/>
  <c r="F3950" i="7"/>
  <c r="H3069" i="7"/>
  <c r="I3069" i="7" s="1"/>
  <c r="J3069" i="7" s="1"/>
  <c r="F3069" i="7"/>
  <c r="H164" i="7"/>
  <c r="I164" i="7" s="1"/>
  <c r="J164" i="7" s="1"/>
  <c r="F164" i="7"/>
  <c r="F2039" i="7"/>
  <c r="H2039" i="7"/>
  <c r="I2039" i="7" s="1"/>
  <c r="J2039" i="7" s="1"/>
  <c r="F1371" i="7"/>
  <c r="H1371" i="7"/>
  <c r="I1371" i="7" s="1"/>
  <c r="J1371" i="7" s="1"/>
  <c r="H1621" i="7"/>
  <c r="I1621" i="7" s="1"/>
  <c r="J1621" i="7" s="1"/>
  <c r="F1621" i="7"/>
  <c r="F2643" i="7"/>
  <c r="H2643" i="7"/>
  <c r="I2643" i="7" s="1"/>
  <c r="J2643" i="7" s="1"/>
  <c r="F3398" i="7"/>
  <c r="H3398" i="7"/>
  <c r="I3398" i="7" s="1"/>
  <c r="J3398" i="7" s="1"/>
  <c r="H4503" i="7"/>
  <c r="I4503" i="7" s="1"/>
  <c r="J4503" i="7" s="1"/>
  <c r="F4503" i="7"/>
  <c r="F741" i="7"/>
  <c r="H741" i="7"/>
  <c r="I741" i="7" s="1"/>
  <c r="J741" i="7" s="1"/>
  <c r="F4197" i="7"/>
  <c r="H4197" i="7"/>
  <c r="I4197" i="7" s="1"/>
  <c r="J4197" i="7" s="1"/>
  <c r="H4518" i="7"/>
  <c r="I4518" i="7" s="1"/>
  <c r="J4518" i="7" s="1"/>
  <c r="F4518" i="7"/>
  <c r="H4668" i="7"/>
  <c r="I4668" i="7" s="1"/>
  <c r="J4668" i="7" s="1"/>
  <c r="F4668" i="7"/>
  <c r="H792" i="7"/>
  <c r="I792" i="7" s="1"/>
  <c r="J792" i="7" s="1"/>
  <c r="F792" i="7"/>
  <c r="H1055" i="7"/>
  <c r="I1055" i="7" s="1"/>
  <c r="J1055" i="7" s="1"/>
  <c r="F1055" i="7"/>
  <c r="F3575" i="7"/>
  <c r="H3575" i="7"/>
  <c r="I3575" i="7" s="1"/>
  <c r="J3575" i="7" s="1"/>
  <c r="H3977" i="7"/>
  <c r="I3977" i="7" s="1"/>
  <c r="J3977" i="7" s="1"/>
  <c r="F3977" i="7"/>
  <c r="H728" i="7"/>
  <c r="I728" i="7" s="1"/>
  <c r="J728" i="7" s="1"/>
  <c r="F728" i="7"/>
  <c r="H3986" i="7"/>
  <c r="I3986" i="7" s="1"/>
  <c r="J3986" i="7" s="1"/>
  <c r="F3986" i="7"/>
  <c r="H4654" i="7"/>
  <c r="I4654" i="7" s="1"/>
  <c r="J4654" i="7" s="1"/>
  <c r="F4654" i="7"/>
  <c r="F811" i="7"/>
  <c r="H811" i="7"/>
  <c r="I811" i="7" s="1"/>
  <c r="J811" i="7" s="1"/>
  <c r="H3847" i="7"/>
  <c r="I3847" i="7" s="1"/>
  <c r="J3847" i="7" s="1"/>
  <c r="F3847" i="7"/>
  <c r="H4106" i="7"/>
  <c r="I4106" i="7" s="1"/>
  <c r="J4106" i="7" s="1"/>
  <c r="F4106" i="7"/>
  <c r="F200" i="7"/>
  <c r="H200" i="7"/>
  <c r="I200" i="7" s="1"/>
  <c r="J200" i="7" s="1"/>
  <c r="H3511" i="7"/>
  <c r="I3511" i="7" s="1"/>
  <c r="J3511" i="7" s="1"/>
  <c r="F3511" i="7"/>
  <c r="F56" i="7"/>
  <c r="H56" i="7"/>
  <c r="I56" i="7" s="1"/>
  <c r="J56" i="7" s="1"/>
  <c r="H1344" i="7"/>
  <c r="I1344" i="7" s="1"/>
  <c r="J1344" i="7" s="1"/>
  <c r="F1344" i="7"/>
  <c r="H476" i="7"/>
  <c r="I476" i="7" s="1"/>
  <c r="J476" i="7" s="1"/>
  <c r="F476" i="7"/>
  <c r="H1012" i="7"/>
  <c r="I1012" i="7" s="1"/>
  <c r="J1012" i="7" s="1"/>
  <c r="F1012" i="7"/>
  <c r="H2739" i="7"/>
  <c r="I2739" i="7" s="1"/>
  <c r="J2739" i="7" s="1"/>
  <c r="F2739" i="7"/>
  <c r="H3440" i="7"/>
  <c r="I3440" i="7" s="1"/>
  <c r="J3440" i="7" s="1"/>
  <c r="F3440" i="7"/>
  <c r="F711" i="7"/>
  <c r="H711" i="7"/>
  <c r="I711" i="7" s="1"/>
  <c r="J711" i="7" s="1"/>
  <c r="F3570" i="7"/>
  <c r="H3570" i="7"/>
  <c r="I3570" i="7" s="1"/>
  <c r="J3570" i="7" s="1"/>
  <c r="F870" i="7"/>
  <c r="H870" i="7"/>
  <c r="I870" i="7" s="1"/>
  <c r="J870" i="7" s="1"/>
  <c r="H1328" i="7"/>
  <c r="I1328" i="7" s="1"/>
  <c r="J1328" i="7" s="1"/>
  <c r="F1328" i="7"/>
  <c r="H3064" i="7"/>
  <c r="I3064" i="7" s="1"/>
  <c r="J3064" i="7" s="1"/>
  <c r="F3064" i="7"/>
  <c r="H988" i="7"/>
  <c r="I988" i="7" s="1"/>
  <c r="J988" i="7" s="1"/>
  <c r="F988" i="7"/>
  <c r="F2076" i="7"/>
  <c r="H2076" i="7"/>
  <c r="I2076" i="7" s="1"/>
  <c r="J2076" i="7" s="1"/>
  <c r="F3523" i="7"/>
  <c r="H3523" i="7"/>
  <c r="I3523" i="7" s="1"/>
  <c r="J3523" i="7" s="1"/>
  <c r="H4627" i="7"/>
  <c r="I4627" i="7" s="1"/>
  <c r="J4627" i="7" s="1"/>
  <c r="F4627" i="7"/>
  <c r="H2345" i="7"/>
  <c r="I2345" i="7" s="1"/>
  <c r="J2345" i="7" s="1"/>
  <c r="F2345" i="7"/>
  <c r="H4251" i="7"/>
  <c r="I4251" i="7" s="1"/>
  <c r="J4251" i="7" s="1"/>
  <c r="F4251" i="7"/>
  <c r="F2879" i="7"/>
  <c r="H2879" i="7"/>
  <c r="I2879" i="7" s="1"/>
  <c r="J2879" i="7" s="1"/>
  <c r="H4966" i="7"/>
  <c r="I4966" i="7" s="1"/>
  <c r="J4966" i="7" s="1"/>
  <c r="F4966" i="7"/>
  <c r="H1586" i="7"/>
  <c r="I1586" i="7" s="1"/>
  <c r="J1586" i="7" s="1"/>
  <c r="F1586" i="7"/>
  <c r="F3182" i="7"/>
  <c r="H3182" i="7"/>
  <c r="I3182" i="7" s="1"/>
  <c r="J3182" i="7" s="1"/>
  <c r="H1141" i="7"/>
  <c r="I1141" i="7" s="1"/>
  <c r="J1141" i="7" s="1"/>
  <c r="F1141" i="7"/>
  <c r="F3139" i="7"/>
  <c r="H3139" i="7"/>
  <c r="I3139" i="7" s="1"/>
  <c r="J3139" i="7" s="1"/>
  <c r="H888" i="7"/>
  <c r="I888" i="7" s="1"/>
  <c r="J888" i="7" s="1"/>
  <c r="F888" i="7"/>
  <c r="F4756" i="7"/>
  <c r="H4756" i="7"/>
  <c r="I4756" i="7" s="1"/>
  <c r="J4756" i="7" s="1"/>
  <c r="H1027" i="7"/>
  <c r="I1027" i="7" s="1"/>
  <c r="J1027" i="7" s="1"/>
  <c r="F1027" i="7"/>
  <c r="F4972" i="7"/>
  <c r="H4972" i="7"/>
  <c r="I4972" i="7" s="1"/>
  <c r="J4972" i="7" s="1"/>
  <c r="F1560" i="7"/>
  <c r="H1560" i="7"/>
  <c r="I1560" i="7" s="1"/>
  <c r="J1560" i="7" s="1"/>
  <c r="H3971" i="7"/>
  <c r="I3971" i="7" s="1"/>
  <c r="J3971" i="7" s="1"/>
  <c r="F3971" i="7"/>
  <c r="H4762" i="7"/>
  <c r="I4762" i="7" s="1"/>
  <c r="J4762" i="7" s="1"/>
  <c r="F4762" i="7"/>
  <c r="F4317" i="7"/>
  <c r="H4317" i="7"/>
  <c r="I4317" i="7" s="1"/>
  <c r="J4317" i="7" s="1"/>
  <c r="H3829" i="7"/>
  <c r="I3829" i="7" s="1"/>
  <c r="J3829" i="7" s="1"/>
  <c r="F3829" i="7"/>
  <c r="F1895" i="7"/>
  <c r="H1895" i="7"/>
  <c r="I1895" i="7" s="1"/>
  <c r="J1895" i="7" s="1"/>
  <c r="H2793" i="7"/>
  <c r="I2793" i="7" s="1"/>
  <c r="J2793" i="7" s="1"/>
  <c r="F2793" i="7"/>
  <c r="H3453" i="7"/>
  <c r="I3453" i="7" s="1"/>
  <c r="J3453" i="7" s="1"/>
  <c r="F3453" i="7"/>
  <c r="H46" i="7"/>
  <c r="I46" i="7" s="1"/>
  <c r="J46" i="7" s="1"/>
  <c r="F46" i="7"/>
  <c r="F5049" i="7"/>
  <c r="H5049" i="7"/>
  <c r="I5049" i="7" s="1"/>
  <c r="J5049" i="7" s="1"/>
  <c r="F4691" i="7"/>
  <c r="H4691" i="7"/>
  <c r="I4691" i="7" s="1"/>
  <c r="J4691" i="7" s="1"/>
  <c r="F3298" i="7"/>
  <c r="H3298" i="7"/>
  <c r="I3298" i="7" s="1"/>
  <c r="J3298" i="7" s="1"/>
  <c r="F1445" i="7"/>
  <c r="H1445" i="7"/>
  <c r="I1445" i="7" s="1"/>
  <c r="J1445" i="7" s="1"/>
  <c r="H793" i="7"/>
  <c r="I793" i="7" s="1"/>
  <c r="J793" i="7" s="1"/>
  <c r="F793" i="7"/>
  <c r="F4138" i="7"/>
  <c r="H4138" i="7"/>
  <c r="I4138" i="7" s="1"/>
  <c r="J4138" i="7" s="1"/>
  <c r="F2240" i="7"/>
  <c r="H2240" i="7"/>
  <c r="I2240" i="7" s="1"/>
  <c r="J2240" i="7" s="1"/>
  <c r="H657" i="7"/>
  <c r="I657" i="7" s="1"/>
  <c r="J657" i="7" s="1"/>
  <c r="F657" i="7"/>
  <c r="F4300" i="7"/>
  <c r="H4300" i="7"/>
  <c r="I4300" i="7" s="1"/>
  <c r="J4300" i="7" s="1"/>
  <c r="F2365" i="7"/>
  <c r="H2365" i="7"/>
  <c r="I2365" i="7" s="1"/>
  <c r="J2365" i="7" s="1"/>
  <c r="F1068" i="7"/>
  <c r="H1068" i="7"/>
  <c r="I1068" i="7" s="1"/>
  <c r="J1068" i="7" s="1"/>
  <c r="F4314" i="7"/>
  <c r="H4314" i="7"/>
  <c r="I4314" i="7" s="1"/>
  <c r="J4314" i="7" s="1"/>
  <c r="F998" i="7"/>
  <c r="H998" i="7"/>
  <c r="I998" i="7" s="1"/>
  <c r="J998" i="7" s="1"/>
  <c r="F157" i="7"/>
  <c r="H157" i="7"/>
  <c r="I157" i="7" s="1"/>
  <c r="J157" i="7" s="1"/>
  <c r="H4282" i="7"/>
  <c r="I4282" i="7" s="1"/>
  <c r="J4282" i="7" s="1"/>
  <c r="F4282" i="7"/>
  <c r="H2071" i="7"/>
  <c r="I2071" i="7" s="1"/>
  <c r="J2071" i="7" s="1"/>
  <c r="F2071" i="7"/>
  <c r="F1868" i="7"/>
  <c r="H1868" i="7"/>
  <c r="I1868" i="7" s="1"/>
  <c r="J1868" i="7" s="1"/>
  <c r="F4967" i="7"/>
  <c r="H4967" i="7"/>
  <c r="I4967" i="7" s="1"/>
  <c r="J4967" i="7" s="1"/>
  <c r="F521" i="7"/>
  <c r="H521" i="7"/>
  <c r="I521" i="7" s="1"/>
  <c r="J521" i="7" s="1"/>
  <c r="F3616" i="7"/>
  <c r="H3616" i="7"/>
  <c r="I3616" i="7" s="1"/>
  <c r="J3616" i="7" s="1"/>
  <c r="F4358" i="7"/>
  <c r="H4358" i="7"/>
  <c r="I4358" i="7" s="1"/>
  <c r="J4358" i="7" s="1"/>
  <c r="F3673" i="7"/>
  <c r="H3673" i="7"/>
  <c r="I3673" i="7" s="1"/>
  <c r="J3673" i="7" s="1"/>
  <c r="F1125" i="7"/>
  <c r="H1125" i="7"/>
  <c r="I1125" i="7" s="1"/>
  <c r="J1125" i="7" s="1"/>
  <c r="F1142" i="7"/>
  <c r="H1142" i="7"/>
  <c r="I1142" i="7" s="1"/>
  <c r="J1142" i="7" s="1"/>
  <c r="H4174" i="7"/>
  <c r="I4174" i="7" s="1"/>
  <c r="J4174" i="7" s="1"/>
  <c r="F4174" i="7"/>
  <c r="F1541" i="7"/>
  <c r="H1541" i="7"/>
  <c r="I1541" i="7" s="1"/>
  <c r="J1541" i="7" s="1"/>
  <c r="F1255" i="7"/>
  <c r="H1255" i="7"/>
  <c r="I1255" i="7" s="1"/>
  <c r="J1255" i="7" s="1"/>
  <c r="F1048" i="7"/>
  <c r="H1048" i="7"/>
  <c r="I1048" i="7" s="1"/>
  <c r="J1048" i="7" s="1"/>
  <c r="F2606" i="7"/>
  <c r="H2606" i="7"/>
  <c r="I2606" i="7" s="1"/>
  <c r="J2606" i="7" s="1"/>
  <c r="F1818" i="7"/>
  <c r="H1818" i="7"/>
  <c r="I1818" i="7" s="1"/>
  <c r="J1818" i="7" s="1"/>
  <c r="H4849" i="7"/>
  <c r="I4849" i="7" s="1"/>
  <c r="J4849" i="7" s="1"/>
  <c r="F4849" i="7"/>
  <c r="F198" i="7"/>
  <c r="H198" i="7"/>
  <c r="I198" i="7" s="1"/>
  <c r="J198" i="7" s="1"/>
  <c r="F2444" i="7"/>
  <c r="H2444" i="7"/>
  <c r="I2444" i="7" s="1"/>
  <c r="J2444" i="7" s="1"/>
  <c r="F1291" i="7"/>
  <c r="H1291" i="7"/>
  <c r="I1291" i="7" s="1"/>
  <c r="J1291" i="7" s="1"/>
  <c r="F2544" i="7"/>
  <c r="H2544" i="7"/>
  <c r="I2544" i="7" s="1"/>
  <c r="J2544" i="7" s="1"/>
  <c r="F2109" i="7"/>
  <c r="H2109" i="7"/>
  <c r="I2109" i="7" s="1"/>
  <c r="J2109" i="7" s="1"/>
  <c r="H80" i="7"/>
  <c r="I80" i="7" s="1"/>
  <c r="J80" i="7" s="1"/>
  <c r="F80" i="7"/>
  <c r="H3118" i="7"/>
  <c r="I3118" i="7" s="1"/>
  <c r="J3118" i="7" s="1"/>
  <c r="F3118" i="7"/>
  <c r="F4016" i="7"/>
  <c r="H4016" i="7"/>
  <c r="I4016" i="7" s="1"/>
  <c r="J4016" i="7" s="1"/>
  <c r="F2917" i="7"/>
  <c r="H2917" i="7"/>
  <c r="I2917" i="7" s="1"/>
  <c r="J2917" i="7" s="1"/>
  <c r="F2464" i="7"/>
  <c r="H2464" i="7"/>
  <c r="I2464" i="7" s="1"/>
  <c r="J2464" i="7" s="1"/>
  <c r="F3740" i="7"/>
  <c r="H3740" i="7"/>
  <c r="I3740" i="7" s="1"/>
  <c r="J3740" i="7" s="1"/>
  <c r="H4343" i="7"/>
  <c r="I4343" i="7" s="1"/>
  <c r="J4343" i="7" s="1"/>
  <c r="F4343" i="7"/>
  <c r="H954" i="7"/>
  <c r="I954" i="7" s="1"/>
  <c r="J954" i="7" s="1"/>
  <c r="F954" i="7"/>
  <c r="F644" i="7"/>
  <c r="H644" i="7"/>
  <c r="I644" i="7" s="1"/>
  <c r="J644" i="7" s="1"/>
  <c r="F530" i="7"/>
  <c r="H530" i="7"/>
  <c r="I530" i="7" s="1"/>
  <c r="J530" i="7" s="1"/>
  <c r="H3413" i="7"/>
  <c r="I3413" i="7" s="1"/>
  <c r="J3413" i="7" s="1"/>
  <c r="F3413" i="7"/>
  <c r="F3463" i="7"/>
  <c r="H3463" i="7"/>
  <c r="I3463" i="7" s="1"/>
  <c r="J3463" i="7" s="1"/>
  <c r="H479" i="7"/>
  <c r="I479" i="7" s="1"/>
  <c r="J479" i="7" s="1"/>
  <c r="F479" i="7"/>
  <c r="F1034" i="7"/>
  <c r="H1034" i="7"/>
  <c r="I1034" i="7" s="1"/>
  <c r="J1034" i="7" s="1"/>
  <c r="F47" i="7"/>
  <c r="H47" i="7"/>
  <c r="I47" i="7" s="1"/>
  <c r="J47" i="7" s="1"/>
  <c r="F4838" i="7"/>
  <c r="H4838" i="7"/>
  <c r="I4838" i="7" s="1"/>
  <c r="J4838" i="7" s="1"/>
  <c r="H1112" i="7"/>
  <c r="I1112" i="7" s="1"/>
  <c r="J1112" i="7" s="1"/>
  <c r="F1112" i="7"/>
  <c r="F3407" i="7"/>
  <c r="H3407" i="7"/>
  <c r="I3407" i="7" s="1"/>
  <c r="J3407" i="7" s="1"/>
  <c r="F4264" i="7"/>
  <c r="H4264" i="7"/>
  <c r="I4264" i="7" s="1"/>
  <c r="J4264" i="7" s="1"/>
  <c r="H1915" i="7"/>
  <c r="I1915" i="7" s="1"/>
  <c r="J1915" i="7" s="1"/>
  <c r="F1915" i="7"/>
  <c r="F2211" i="7"/>
  <c r="H2211" i="7"/>
  <c r="I2211" i="7" s="1"/>
  <c r="J2211" i="7" s="1"/>
  <c r="H4003" i="7"/>
  <c r="I4003" i="7" s="1"/>
  <c r="J4003" i="7" s="1"/>
  <c r="F4003" i="7"/>
  <c r="F1331" i="7"/>
  <c r="H1331" i="7"/>
  <c r="I1331" i="7" s="1"/>
  <c r="J1331" i="7" s="1"/>
  <c r="F4755" i="7"/>
  <c r="H4755" i="7"/>
  <c r="I4755" i="7" s="1"/>
  <c r="J4755" i="7" s="1"/>
  <c r="H1973" i="7"/>
  <c r="I1973" i="7" s="1"/>
  <c r="J1973" i="7" s="1"/>
  <c r="F1973" i="7"/>
  <c r="H1522" i="7"/>
  <c r="I1522" i="7" s="1"/>
  <c r="J1522" i="7" s="1"/>
  <c r="F1522" i="7"/>
  <c r="F3689" i="7"/>
  <c r="H3689" i="7"/>
  <c r="I3689" i="7" s="1"/>
  <c r="J3689" i="7" s="1"/>
  <c r="F512" i="7"/>
  <c r="H512" i="7"/>
  <c r="I512" i="7" s="1"/>
  <c r="J512" i="7" s="1"/>
  <c r="F3850" i="7"/>
  <c r="H3850" i="7"/>
  <c r="I3850" i="7" s="1"/>
  <c r="J3850" i="7" s="1"/>
  <c r="H1674" i="7"/>
  <c r="I1674" i="7" s="1"/>
  <c r="J1674" i="7" s="1"/>
  <c r="F1674" i="7"/>
  <c r="F3392" i="7"/>
  <c r="H3392" i="7"/>
  <c r="I3392" i="7" s="1"/>
  <c r="J3392" i="7" s="1"/>
  <c r="F4493" i="7"/>
  <c r="H4493" i="7"/>
  <c r="I4493" i="7" s="1"/>
  <c r="J4493" i="7" s="1"/>
  <c r="F3976" i="7"/>
  <c r="H3976" i="7"/>
  <c r="I3976" i="7" s="1"/>
  <c r="J3976" i="7" s="1"/>
  <c r="F4322" i="7"/>
  <c r="H4322" i="7"/>
  <c r="I4322" i="7" s="1"/>
  <c r="J4322" i="7" s="1"/>
  <c r="F4475" i="7"/>
  <c r="H4475" i="7"/>
  <c r="I4475" i="7" s="1"/>
  <c r="J4475" i="7" s="1"/>
  <c r="F337" i="7"/>
  <c r="H337" i="7"/>
  <c r="I337" i="7" s="1"/>
  <c r="J337" i="7" s="1"/>
  <c r="F1610" i="7"/>
  <c r="H1610" i="7"/>
  <c r="I1610" i="7" s="1"/>
  <c r="J1610" i="7" s="1"/>
  <c r="F4960" i="7"/>
  <c r="H4960" i="7"/>
  <c r="I4960" i="7" s="1"/>
  <c r="J4960" i="7" s="1"/>
  <c r="F2386" i="7"/>
  <c r="H2386" i="7"/>
  <c r="I2386" i="7" s="1"/>
  <c r="J2386" i="7" s="1"/>
  <c r="F3581" i="7"/>
  <c r="H3581" i="7"/>
  <c r="I3581" i="7" s="1"/>
  <c r="J3581" i="7" s="1"/>
  <c r="F1464" i="7"/>
  <c r="H1464" i="7"/>
  <c r="I1464" i="7" s="1"/>
  <c r="J1464" i="7" s="1"/>
  <c r="F2634" i="7"/>
  <c r="H2634" i="7"/>
  <c r="I2634" i="7" s="1"/>
  <c r="J2634" i="7" s="1"/>
  <c r="H3307" i="7"/>
  <c r="I3307" i="7" s="1"/>
  <c r="J3307" i="7" s="1"/>
  <c r="F3307" i="7"/>
  <c r="F2731" i="7"/>
  <c r="H2731" i="7"/>
  <c r="I2731" i="7" s="1"/>
  <c r="J2731" i="7" s="1"/>
  <c r="H1418" i="7"/>
  <c r="I1418" i="7" s="1"/>
  <c r="J1418" i="7" s="1"/>
  <c r="F1418" i="7"/>
  <c r="F1103" i="7"/>
  <c r="H1103" i="7"/>
  <c r="I1103" i="7" s="1"/>
  <c r="J1103" i="7" s="1"/>
  <c r="F1330" i="7"/>
  <c r="H1330" i="7"/>
  <c r="I1330" i="7" s="1"/>
  <c r="J1330" i="7" s="1"/>
  <c r="H592" i="7"/>
  <c r="I592" i="7" s="1"/>
  <c r="J592" i="7" s="1"/>
  <c r="F592" i="7"/>
  <c r="F3949" i="7"/>
  <c r="H3949" i="7"/>
  <c r="I3949" i="7" s="1"/>
  <c r="J3949" i="7" s="1"/>
  <c r="H22" i="7"/>
  <c r="I22" i="7" s="1"/>
  <c r="J22" i="7" s="1"/>
  <c r="F22" i="7"/>
  <c r="F2493" i="7"/>
  <c r="H2493" i="7"/>
  <c r="I2493" i="7" s="1"/>
  <c r="J2493" i="7" s="1"/>
  <c r="H2400" i="7"/>
  <c r="I2400" i="7" s="1"/>
  <c r="J2400" i="7" s="1"/>
  <c r="F2400" i="7"/>
  <c r="F1050" i="7"/>
  <c r="H1050" i="7"/>
  <c r="I1050" i="7" s="1"/>
  <c r="J1050" i="7" s="1"/>
  <c r="F2031" i="7"/>
  <c r="H2031" i="7"/>
  <c r="I2031" i="7" s="1"/>
  <c r="J2031" i="7" s="1"/>
  <c r="F3432" i="7"/>
  <c r="H3432" i="7"/>
  <c r="I3432" i="7" s="1"/>
  <c r="J3432" i="7" s="1"/>
  <c r="F3702" i="7"/>
  <c r="H3702" i="7"/>
  <c r="I3702" i="7" s="1"/>
  <c r="J3702" i="7" s="1"/>
  <c r="H2595" i="7"/>
  <c r="I2595" i="7" s="1"/>
  <c r="J2595" i="7" s="1"/>
  <c r="F2595" i="7"/>
  <c r="F686" i="7"/>
  <c r="H686" i="7"/>
  <c r="I686" i="7" s="1"/>
  <c r="J686" i="7" s="1"/>
  <c r="F1986" i="7"/>
  <c r="H1986" i="7"/>
  <c r="I1986" i="7" s="1"/>
  <c r="J1986" i="7" s="1"/>
  <c r="F5075" i="7"/>
  <c r="H5075" i="7"/>
  <c r="I5075" i="7" s="1"/>
  <c r="J5075" i="7" s="1"/>
  <c r="H2551" i="7"/>
  <c r="I2551" i="7" s="1"/>
  <c r="J2551" i="7" s="1"/>
  <c r="F2551" i="7"/>
  <c r="H4077" i="7"/>
  <c r="I4077" i="7" s="1"/>
  <c r="J4077" i="7" s="1"/>
  <c r="F4077" i="7"/>
  <c r="H1647" i="7"/>
  <c r="I1647" i="7" s="1"/>
  <c r="J1647" i="7" s="1"/>
  <c r="F1647" i="7"/>
  <c r="F2763" i="7"/>
  <c r="H2763" i="7"/>
  <c r="I2763" i="7" s="1"/>
  <c r="J2763" i="7" s="1"/>
  <c r="H3625" i="7"/>
  <c r="I3625" i="7" s="1"/>
  <c r="J3625" i="7" s="1"/>
  <c r="F3625" i="7"/>
  <c r="H3766" i="7"/>
  <c r="I3766" i="7" s="1"/>
  <c r="J3766" i="7" s="1"/>
  <c r="F3766" i="7"/>
  <c r="F4713" i="7"/>
  <c r="H4713" i="7"/>
  <c r="I4713" i="7" s="1"/>
  <c r="J4713" i="7" s="1"/>
  <c r="H4170" i="7"/>
  <c r="I4170" i="7" s="1"/>
  <c r="J4170" i="7" s="1"/>
  <c r="F4170" i="7"/>
  <c r="F4431" i="7"/>
  <c r="H4431" i="7"/>
  <c r="I4431" i="7" s="1"/>
  <c r="J4431" i="7" s="1"/>
  <c r="F3282" i="7"/>
  <c r="H3282" i="7"/>
  <c r="I3282" i="7" s="1"/>
  <c r="J3282" i="7" s="1"/>
  <c r="F1080" i="7"/>
  <c r="H1080" i="7"/>
  <c r="I1080" i="7" s="1"/>
  <c r="J1080" i="7" s="1"/>
  <c r="F2290" i="7"/>
  <c r="H2290" i="7"/>
  <c r="I2290" i="7" s="1"/>
  <c r="J2290" i="7" s="1"/>
  <c r="F1728" i="7"/>
  <c r="H1728" i="7"/>
  <c r="I1728" i="7" s="1"/>
  <c r="J1728" i="7" s="1"/>
  <c r="F2200" i="7"/>
  <c r="H2200" i="7"/>
  <c r="I2200" i="7" s="1"/>
  <c r="J2200" i="7" s="1"/>
  <c r="H2593" i="7"/>
  <c r="I2593" i="7" s="1"/>
  <c r="J2593" i="7" s="1"/>
  <c r="F2593" i="7"/>
  <c r="F1332" i="7"/>
  <c r="H1332" i="7"/>
  <c r="I1332" i="7" s="1"/>
  <c r="J1332" i="7" s="1"/>
  <c r="F810" i="7"/>
  <c r="H810" i="7"/>
  <c r="I810" i="7" s="1"/>
  <c r="J810" i="7" s="1"/>
  <c r="F1814" i="7"/>
  <c r="H1814" i="7"/>
  <c r="I1814" i="7" s="1"/>
  <c r="J1814" i="7" s="1"/>
  <c r="H3819" i="7"/>
  <c r="I3819" i="7" s="1"/>
  <c r="J3819" i="7" s="1"/>
  <c r="F3819" i="7"/>
  <c r="F2881" i="7"/>
  <c r="H2881" i="7"/>
  <c r="I2881" i="7" s="1"/>
  <c r="J2881" i="7" s="1"/>
  <c r="F2885" i="7"/>
  <c r="H2885" i="7"/>
  <c r="I2885" i="7" s="1"/>
  <c r="J2885" i="7" s="1"/>
  <c r="F1450" i="7"/>
  <c r="H1450" i="7"/>
  <c r="I1450" i="7" s="1"/>
  <c r="J1450" i="7" s="1"/>
  <c r="H4985" i="7"/>
  <c r="I4985" i="7" s="1"/>
  <c r="J4985" i="7" s="1"/>
  <c r="F4985" i="7"/>
  <c r="F1680" i="7"/>
  <c r="H1680" i="7"/>
  <c r="I1680" i="7" s="1"/>
  <c r="J1680" i="7" s="1"/>
  <c r="F266" i="7"/>
  <c r="H266" i="7"/>
  <c r="I266" i="7" s="1"/>
  <c r="J266" i="7" s="1"/>
  <c r="F495" i="7"/>
  <c r="H495" i="7"/>
  <c r="I495" i="7" s="1"/>
  <c r="J495" i="7" s="1"/>
  <c r="F1117" i="7"/>
  <c r="H1117" i="7"/>
  <c r="I1117" i="7" s="1"/>
  <c r="J1117" i="7" s="1"/>
  <c r="F251" i="7"/>
  <c r="H251" i="7"/>
  <c r="I251" i="7" s="1"/>
  <c r="J251" i="7" s="1"/>
  <c r="F4506" i="7"/>
  <c r="H4506" i="7"/>
  <c r="I4506" i="7" s="1"/>
  <c r="J4506" i="7" s="1"/>
  <c r="F2153" i="7"/>
  <c r="H2153" i="7"/>
  <c r="I2153" i="7" s="1"/>
  <c r="J2153" i="7" s="1"/>
  <c r="F4774" i="7"/>
  <c r="H4774" i="7"/>
  <c r="I4774" i="7" s="1"/>
  <c r="J4774" i="7" s="1"/>
  <c r="H322" i="7"/>
  <c r="I322" i="7" s="1"/>
  <c r="J322" i="7" s="1"/>
  <c r="F322" i="7"/>
  <c r="H264" i="7"/>
  <c r="I264" i="7" s="1"/>
  <c r="J264" i="7" s="1"/>
  <c r="F264" i="7"/>
  <c r="F1533" i="7"/>
  <c r="H1533" i="7"/>
  <c r="I1533" i="7" s="1"/>
  <c r="J1533" i="7" s="1"/>
  <c r="H282" i="7"/>
  <c r="I282" i="7" s="1"/>
  <c r="J282" i="7" s="1"/>
  <c r="F282" i="7"/>
  <c r="H754" i="7"/>
  <c r="I754" i="7" s="1"/>
  <c r="J754" i="7" s="1"/>
  <c r="F754" i="7"/>
  <c r="H1182" i="7"/>
  <c r="I1182" i="7" s="1"/>
  <c r="J1182" i="7" s="1"/>
  <c r="F1182" i="7"/>
  <c r="F3980" i="7"/>
  <c r="H3980" i="7"/>
  <c r="I3980" i="7" s="1"/>
  <c r="J3980" i="7" s="1"/>
  <c r="H1290" i="7"/>
  <c r="I1290" i="7" s="1"/>
  <c r="J1290" i="7" s="1"/>
  <c r="F1290" i="7"/>
  <c r="H1421" i="7"/>
  <c r="I1421" i="7" s="1"/>
  <c r="J1421" i="7" s="1"/>
  <c r="F1421" i="7"/>
  <c r="H262" i="7"/>
  <c r="I262" i="7" s="1"/>
  <c r="J262" i="7" s="1"/>
  <c r="F262" i="7"/>
  <c r="H2289" i="7"/>
  <c r="I2289" i="7" s="1"/>
  <c r="J2289" i="7" s="1"/>
  <c r="F2289" i="7"/>
  <c r="F4826" i="7"/>
  <c r="H4826" i="7"/>
  <c r="I4826" i="7" s="1"/>
  <c r="J4826" i="7" s="1"/>
  <c r="H4704" i="7"/>
  <c r="I4704" i="7" s="1"/>
  <c r="J4704" i="7" s="1"/>
  <c r="F4704" i="7"/>
  <c r="H1880" i="7"/>
  <c r="I1880" i="7" s="1"/>
  <c r="J1880" i="7" s="1"/>
  <c r="F1880" i="7"/>
  <c r="F1900" i="7"/>
  <c r="H1900" i="7"/>
  <c r="I1900" i="7" s="1"/>
  <c r="J1900" i="7" s="1"/>
  <c r="F1638" i="7"/>
  <c r="H1638" i="7"/>
  <c r="I1638" i="7" s="1"/>
  <c r="J1638" i="7" s="1"/>
  <c r="F1712" i="7"/>
  <c r="H1712" i="7"/>
  <c r="I1712" i="7" s="1"/>
  <c r="J1712" i="7" s="1"/>
  <c r="H1511" i="7"/>
  <c r="I1511" i="7" s="1"/>
  <c r="J1511" i="7" s="1"/>
  <c r="F1511" i="7"/>
  <c r="F2105" i="7"/>
  <c r="H2105" i="7"/>
  <c r="I2105" i="7" s="1"/>
  <c r="J2105" i="7" s="1"/>
  <c r="H1838" i="7"/>
  <c r="I1838" i="7" s="1"/>
  <c r="J1838" i="7" s="1"/>
  <c r="F1838" i="7"/>
  <c r="F4421" i="7"/>
  <c r="H4421" i="7"/>
  <c r="I4421" i="7" s="1"/>
  <c r="J4421" i="7" s="1"/>
  <c r="H3952" i="7"/>
  <c r="I3952" i="7" s="1"/>
  <c r="J3952" i="7" s="1"/>
  <c r="F3952" i="7"/>
  <c r="F10" i="7"/>
  <c r="H10" i="7"/>
  <c r="I10" i="7" s="1"/>
  <c r="J10" i="7" s="1"/>
  <c r="F1849" i="7"/>
  <c r="H1849" i="7"/>
  <c r="I1849" i="7" s="1"/>
  <c r="J1849" i="7" s="1"/>
  <c r="H1336" i="7"/>
  <c r="I1336" i="7" s="1"/>
  <c r="J1336" i="7" s="1"/>
  <c r="F1336" i="7"/>
  <c r="F48" i="7"/>
  <c r="H48" i="7"/>
  <c r="I48" i="7" s="1"/>
  <c r="J48" i="7" s="1"/>
  <c r="F86" i="7"/>
  <c r="H86" i="7"/>
  <c r="I86" i="7" s="1"/>
  <c r="J86" i="7" s="1"/>
  <c r="H71" i="7"/>
  <c r="I71" i="7" s="1"/>
  <c r="J71" i="7" s="1"/>
  <c r="F71" i="7"/>
  <c r="F1400" i="7"/>
  <c r="H1400" i="7"/>
  <c r="I1400" i="7" s="1"/>
  <c r="J1400" i="7" s="1"/>
  <c r="H3376" i="7"/>
  <c r="I3376" i="7" s="1"/>
  <c r="J3376" i="7" s="1"/>
  <c r="F3376" i="7"/>
  <c r="F3611" i="7"/>
  <c r="H3611" i="7"/>
  <c r="I3611" i="7" s="1"/>
  <c r="J3611" i="7" s="1"/>
  <c r="F4768" i="7"/>
  <c r="H4768" i="7"/>
  <c r="I4768" i="7" s="1"/>
  <c r="J4768" i="7" s="1"/>
  <c r="F4546" i="7"/>
  <c r="H4546" i="7"/>
  <c r="I4546" i="7" s="1"/>
  <c r="J4546" i="7" s="1"/>
  <c r="F1295" i="7"/>
  <c r="H1295" i="7"/>
  <c r="I1295" i="7" s="1"/>
  <c r="J1295" i="7" s="1"/>
  <c r="H3217" i="7"/>
  <c r="I3217" i="7" s="1"/>
  <c r="J3217" i="7" s="1"/>
  <c r="F3217" i="7"/>
  <c r="F1200" i="7"/>
  <c r="H1200" i="7"/>
  <c r="I1200" i="7" s="1"/>
  <c r="J1200" i="7" s="1"/>
  <c r="H1616" i="7"/>
  <c r="I1616" i="7" s="1"/>
  <c r="J1616" i="7" s="1"/>
  <c r="F1616" i="7"/>
  <c r="F1116" i="7"/>
  <c r="H1116" i="7"/>
  <c r="I1116" i="7" s="1"/>
  <c r="J1116" i="7" s="1"/>
  <c r="F4444" i="7"/>
  <c r="H4444" i="7"/>
  <c r="I4444" i="7" s="1"/>
  <c r="J4444" i="7" s="1"/>
  <c r="F1817" i="7"/>
  <c r="H1817" i="7"/>
  <c r="I1817" i="7" s="1"/>
  <c r="J1817" i="7" s="1"/>
  <c r="F2810" i="7"/>
  <c r="H2810" i="7"/>
  <c r="I2810" i="7" s="1"/>
  <c r="J2810" i="7" s="1"/>
  <c r="H3325" i="7"/>
  <c r="I3325" i="7" s="1"/>
  <c r="J3325" i="7" s="1"/>
  <c r="F3325" i="7"/>
  <c r="H1154" i="7"/>
  <c r="I1154" i="7" s="1"/>
  <c r="J1154" i="7" s="1"/>
  <c r="F1154" i="7"/>
  <c r="H726" i="7"/>
  <c r="I726" i="7" s="1"/>
  <c r="J726" i="7" s="1"/>
  <c r="F726" i="7"/>
  <c r="F1834" i="7"/>
  <c r="H1834" i="7"/>
  <c r="I1834" i="7" s="1"/>
  <c r="J1834" i="7" s="1"/>
  <c r="H352" i="7"/>
  <c r="I352" i="7" s="1"/>
  <c r="J352" i="7" s="1"/>
  <c r="F352" i="7"/>
  <c r="F3327" i="7"/>
  <c r="H3327" i="7"/>
  <c r="I3327" i="7" s="1"/>
  <c r="J3327" i="7" s="1"/>
  <c r="F4815" i="7"/>
  <c r="H4815" i="7"/>
  <c r="I4815" i="7" s="1"/>
  <c r="J4815" i="7" s="1"/>
  <c r="H3883" i="7"/>
  <c r="I3883" i="7" s="1"/>
  <c r="J3883" i="7" s="1"/>
  <c r="F3883" i="7"/>
  <c r="F2408" i="7"/>
  <c r="H2408" i="7"/>
  <c r="I2408" i="7" s="1"/>
  <c r="J2408" i="7" s="1"/>
  <c r="F389" i="7"/>
  <c r="H389" i="7"/>
  <c r="I389" i="7" s="1"/>
  <c r="J389" i="7" s="1"/>
  <c r="F3481" i="7"/>
  <c r="H3481" i="7"/>
  <c r="I3481" i="7" s="1"/>
  <c r="J3481" i="7" s="1"/>
  <c r="H1967" i="7"/>
  <c r="I1967" i="7" s="1"/>
  <c r="J1967" i="7" s="1"/>
  <c r="F1967" i="7"/>
  <c r="F3861" i="7"/>
  <c r="H3861" i="7"/>
  <c r="I3861" i="7" s="1"/>
  <c r="J3861" i="7" s="1"/>
  <c r="F4763" i="7"/>
  <c r="H4763" i="7"/>
  <c r="I4763" i="7" s="1"/>
  <c r="J4763" i="7" s="1"/>
  <c r="F4993" i="7"/>
  <c r="H4993" i="7"/>
  <c r="I4993" i="7" s="1"/>
  <c r="J4993" i="7" s="1"/>
  <c r="H2853" i="7"/>
  <c r="I2853" i="7" s="1"/>
  <c r="J2853" i="7" s="1"/>
  <c r="F2853" i="7"/>
  <c r="F2326" i="7"/>
  <c r="H2326" i="7"/>
  <c r="I2326" i="7" s="1"/>
  <c r="J2326" i="7" s="1"/>
  <c r="F2626" i="7"/>
  <c r="H2626" i="7"/>
  <c r="I2626" i="7" s="1"/>
  <c r="J2626" i="7" s="1"/>
  <c r="H24" i="7"/>
  <c r="I24" i="7" s="1"/>
  <c r="J24" i="7" s="1"/>
  <c r="F24" i="7"/>
  <c r="F4208" i="7"/>
  <c r="H4208" i="7"/>
  <c r="I4208" i="7" s="1"/>
  <c r="J4208" i="7" s="1"/>
  <c r="H1772" i="7"/>
  <c r="I1772" i="7" s="1"/>
  <c r="J1772" i="7" s="1"/>
  <c r="F1772" i="7"/>
  <c r="H933" i="7"/>
  <c r="I933" i="7" s="1"/>
  <c r="J933" i="7" s="1"/>
  <c r="F933" i="7"/>
  <c r="F224" i="7"/>
  <c r="H224" i="7"/>
  <c r="I224" i="7" s="1"/>
  <c r="J224" i="7" s="1"/>
  <c r="H2707" i="7"/>
  <c r="I2707" i="7" s="1"/>
  <c r="J2707" i="7" s="1"/>
  <c r="F2707" i="7"/>
  <c r="H4335" i="7"/>
  <c r="I4335" i="7" s="1"/>
  <c r="J4335" i="7" s="1"/>
  <c r="F4335" i="7"/>
  <c r="H2012" i="7"/>
  <c r="I2012" i="7" s="1"/>
  <c r="J2012" i="7" s="1"/>
  <c r="F2012" i="7"/>
  <c r="F2096" i="7"/>
  <c r="H2096" i="7"/>
  <c r="I2096" i="7" s="1"/>
  <c r="J2096" i="7" s="1"/>
  <c r="F3657" i="7"/>
  <c r="H3657" i="7"/>
  <c r="I3657" i="7" s="1"/>
  <c r="J3657" i="7" s="1"/>
  <c r="F911" i="7"/>
  <c r="H911" i="7"/>
  <c r="I911" i="7" s="1"/>
  <c r="J911" i="7" s="1"/>
  <c r="F1248" i="7"/>
  <c r="H1248" i="7"/>
  <c r="I1248" i="7" s="1"/>
  <c r="J1248" i="7" s="1"/>
  <c r="F2883" i="7"/>
  <c r="H2883" i="7"/>
  <c r="I2883" i="7" s="1"/>
  <c r="J2883" i="7" s="1"/>
  <c r="F196" i="7"/>
  <c r="H196" i="7"/>
  <c r="I196" i="7" s="1"/>
  <c r="J196" i="7" s="1"/>
  <c r="F2410" i="7"/>
  <c r="H2410" i="7"/>
  <c r="I2410" i="7" s="1"/>
  <c r="J2410" i="7" s="1"/>
  <c r="F752" i="7"/>
  <c r="H752" i="7"/>
  <c r="I752" i="7" s="1"/>
  <c r="J752" i="7" s="1"/>
  <c r="F1329" i="7"/>
  <c r="H1329" i="7"/>
  <c r="I1329" i="7" s="1"/>
  <c r="J1329" i="7" s="1"/>
  <c r="H852" i="7"/>
  <c r="I852" i="7" s="1"/>
  <c r="J852" i="7" s="1"/>
  <c r="F852" i="7"/>
  <c r="F3652" i="7"/>
  <c r="H3652" i="7"/>
  <c r="I3652" i="7" s="1"/>
  <c r="J3652" i="7" s="1"/>
  <c r="F2125" i="7"/>
  <c r="H2125" i="7"/>
  <c r="I2125" i="7" s="1"/>
  <c r="J2125" i="7" s="1"/>
  <c r="F2181" i="7"/>
  <c r="H2181" i="7"/>
  <c r="I2181" i="7" s="1"/>
  <c r="J2181" i="7" s="1"/>
  <c r="F2054" i="7"/>
  <c r="H2054" i="7"/>
  <c r="I2054" i="7" s="1"/>
  <c r="J2054" i="7" s="1"/>
  <c r="H119" i="7"/>
  <c r="I119" i="7" s="1"/>
  <c r="J119" i="7" s="1"/>
  <c r="F119" i="7"/>
  <c r="F4214" i="7"/>
  <c r="H4214" i="7"/>
  <c r="I4214" i="7" s="1"/>
  <c r="J4214" i="7" s="1"/>
  <c r="H1745" i="7"/>
  <c r="I1745" i="7" s="1"/>
  <c r="J1745" i="7" s="1"/>
  <c r="F1745" i="7"/>
  <c r="H2608" i="7"/>
  <c r="I2608" i="7" s="1"/>
  <c r="J2608" i="7" s="1"/>
  <c r="F2608" i="7"/>
  <c r="F3331" i="7"/>
  <c r="H3331" i="7"/>
  <c r="I3331" i="7" s="1"/>
  <c r="J3331" i="7" s="1"/>
  <c r="H4687" i="7"/>
  <c r="I4687" i="7" s="1"/>
  <c r="J4687" i="7" s="1"/>
  <c r="F4687" i="7"/>
  <c r="F2791" i="7"/>
  <c r="H2791" i="7"/>
  <c r="I2791" i="7" s="1"/>
  <c r="J2791" i="7" s="1"/>
  <c r="H2526" i="7"/>
  <c r="I2526" i="7" s="1"/>
  <c r="J2526" i="7" s="1"/>
  <c r="F2526" i="7"/>
  <c r="H886" i="7"/>
  <c r="I886" i="7" s="1"/>
  <c r="J886" i="7" s="1"/>
  <c r="F886" i="7"/>
  <c r="F3494" i="7"/>
  <c r="H3494" i="7"/>
  <c r="I3494" i="7" s="1"/>
  <c r="J3494" i="7" s="1"/>
  <c r="H2453" i="7"/>
  <c r="I2453" i="7" s="1"/>
  <c r="J2453" i="7" s="1"/>
  <c r="F2453" i="7"/>
  <c r="F2406" i="7"/>
  <c r="H2406" i="7"/>
  <c r="I2406" i="7" s="1"/>
  <c r="J2406" i="7" s="1"/>
  <c r="F257" i="7"/>
  <c r="H257" i="7"/>
  <c r="I257" i="7" s="1"/>
  <c r="J257" i="7" s="1"/>
  <c r="F3746" i="7"/>
  <c r="H3746" i="7"/>
  <c r="I3746" i="7" s="1"/>
  <c r="J3746" i="7" s="1"/>
  <c r="H1434" i="7"/>
  <c r="I1434" i="7" s="1"/>
  <c r="J1434" i="7" s="1"/>
  <c r="F1434" i="7"/>
  <c r="F1244" i="7"/>
  <c r="H1244" i="7"/>
  <c r="I1244" i="7" s="1"/>
  <c r="J1244" i="7" s="1"/>
  <c r="F1099" i="7"/>
  <c r="H1099" i="7"/>
  <c r="I1099" i="7" s="1"/>
  <c r="J1099" i="7" s="1"/>
  <c r="H470" i="7"/>
  <c r="I470" i="7" s="1"/>
  <c r="J470" i="7" s="1"/>
  <c r="F470" i="7"/>
  <c r="H1565" i="7"/>
  <c r="I1565" i="7" s="1"/>
  <c r="J1565" i="7" s="1"/>
  <c r="F1565" i="7"/>
  <c r="H195" i="7"/>
  <c r="I195" i="7" s="1"/>
  <c r="J195" i="7" s="1"/>
  <c r="F195" i="7"/>
  <c r="F4712" i="7"/>
  <c r="H4712" i="7"/>
  <c r="I4712" i="7" s="1"/>
  <c r="J4712" i="7" s="1"/>
  <c r="H1356" i="7"/>
  <c r="I1356" i="7" s="1"/>
  <c r="J1356" i="7" s="1"/>
  <c r="F1356" i="7"/>
  <c r="H3131" i="7"/>
  <c r="I3131" i="7" s="1"/>
  <c r="J3131" i="7" s="1"/>
  <c r="F3131" i="7"/>
  <c r="F2966" i="7"/>
  <c r="H2966" i="7"/>
  <c r="I2966" i="7" s="1"/>
  <c r="J2966" i="7" s="1"/>
  <c r="H1936" i="7"/>
  <c r="I1936" i="7" s="1"/>
  <c r="J1936" i="7" s="1"/>
  <c r="F1936" i="7"/>
  <c r="H3696" i="7"/>
  <c r="I3696" i="7" s="1"/>
  <c r="J3696" i="7" s="1"/>
  <c r="F3696" i="7"/>
  <c r="F1956" i="7"/>
  <c r="H1956" i="7"/>
  <c r="I1956" i="7" s="1"/>
  <c r="J1956" i="7" s="1"/>
  <c r="H2828" i="7"/>
  <c r="I2828" i="7" s="1"/>
  <c r="J2828" i="7" s="1"/>
  <c r="F2828" i="7"/>
  <c r="H391" i="7"/>
  <c r="I391" i="7" s="1"/>
  <c r="J391" i="7" s="1"/>
  <c r="F391" i="7"/>
  <c r="H4766" i="7"/>
  <c r="I4766" i="7" s="1"/>
  <c r="J4766" i="7" s="1"/>
  <c r="F4766" i="7"/>
  <c r="F1783" i="7"/>
  <c r="H1783" i="7"/>
  <c r="I1783" i="7" s="1"/>
  <c r="J1783" i="7" s="1"/>
  <c r="H2899" i="7"/>
  <c r="I2899" i="7" s="1"/>
  <c r="J2899" i="7" s="1"/>
  <c r="F2899" i="7"/>
  <c r="H696" i="7"/>
  <c r="I696" i="7" s="1"/>
  <c r="J696" i="7" s="1"/>
  <c r="F696" i="7"/>
  <c r="F4868" i="7"/>
  <c r="H4868" i="7"/>
  <c r="I4868" i="7" s="1"/>
  <c r="J4868" i="7" s="1"/>
  <c r="F2154" i="7"/>
  <c r="H2154" i="7"/>
  <c r="I2154" i="7" s="1"/>
  <c r="J2154" i="7" s="1"/>
  <c r="F1865" i="7"/>
  <c r="H1865" i="7"/>
  <c r="I1865" i="7" s="1"/>
  <c r="J1865" i="7" s="1"/>
  <c r="F1347" i="7"/>
  <c r="H1347" i="7"/>
  <c r="I1347" i="7" s="1"/>
  <c r="J1347" i="7" s="1"/>
  <c r="F2508" i="7"/>
  <c r="H2508" i="7"/>
  <c r="I2508" i="7" s="1"/>
  <c r="J2508" i="7" s="1"/>
  <c r="H4454" i="7"/>
  <c r="I4454" i="7" s="1"/>
  <c r="J4454" i="7" s="1"/>
  <c r="F4454" i="7"/>
  <c r="F3166" i="7"/>
  <c r="H3166" i="7"/>
  <c r="I3166" i="7" s="1"/>
  <c r="J3166" i="7" s="1"/>
  <c r="H4406" i="7"/>
  <c r="I4406" i="7" s="1"/>
  <c r="J4406" i="7" s="1"/>
  <c r="F4406" i="7"/>
  <c r="F1957" i="7"/>
  <c r="H1957" i="7"/>
  <c r="I1957" i="7" s="1"/>
  <c r="J1957" i="7" s="1"/>
  <c r="F399" i="7"/>
  <c r="H399" i="7"/>
  <c r="I399" i="7" s="1"/>
  <c r="J399" i="7" s="1"/>
  <c r="F3710" i="7"/>
  <c r="H3710" i="7"/>
  <c r="I3710" i="7" s="1"/>
  <c r="J3710" i="7" s="1"/>
  <c r="F4998" i="7"/>
  <c r="H4998" i="7"/>
  <c r="I4998" i="7" s="1"/>
  <c r="J4998" i="7" s="1"/>
  <c r="H1641" i="7"/>
  <c r="I1641" i="7" s="1"/>
  <c r="J1641" i="7" s="1"/>
  <c r="F1641" i="7"/>
  <c r="F36" i="7"/>
  <c r="H36" i="7"/>
  <c r="I36" i="7" s="1"/>
  <c r="J36" i="7" s="1"/>
  <c r="F2418" i="7"/>
  <c r="H2418" i="7"/>
  <c r="I2418" i="7" s="1"/>
  <c r="J2418" i="7" s="1"/>
  <c r="F1793" i="7"/>
  <c r="H1793" i="7"/>
  <c r="I1793" i="7" s="1"/>
  <c r="J1793" i="7" s="1"/>
  <c r="H281" i="7"/>
  <c r="I281" i="7" s="1"/>
  <c r="J281" i="7" s="1"/>
  <c r="F281" i="7"/>
  <c r="H4572" i="7"/>
  <c r="I4572" i="7" s="1"/>
  <c r="J4572" i="7" s="1"/>
  <c r="F4572" i="7"/>
  <c r="H4617" i="7"/>
  <c r="I4617" i="7" s="1"/>
  <c r="J4617" i="7" s="1"/>
  <c r="F4617" i="7"/>
  <c r="H3108" i="7"/>
  <c r="I3108" i="7" s="1"/>
  <c r="J3108" i="7" s="1"/>
  <c r="F3108" i="7"/>
  <c r="F4928" i="7"/>
  <c r="H4928" i="7"/>
  <c r="I4928" i="7" s="1"/>
  <c r="J4928" i="7" s="1"/>
  <c r="F1217" i="7"/>
  <c r="H1217" i="7"/>
  <c r="I1217" i="7" s="1"/>
  <c r="J1217" i="7" s="1"/>
  <c r="F603" i="7"/>
  <c r="H603" i="7"/>
  <c r="I603" i="7" s="1"/>
  <c r="J603" i="7" s="1"/>
  <c r="F3706" i="7"/>
  <c r="H3706" i="7"/>
  <c r="I3706" i="7" s="1"/>
  <c r="J3706" i="7" s="1"/>
  <c r="H1030" i="7"/>
  <c r="I1030" i="7" s="1"/>
  <c r="J1030" i="7" s="1"/>
  <c r="F1030" i="7"/>
  <c r="F502" i="7"/>
  <c r="H502" i="7"/>
  <c r="I502" i="7" s="1"/>
  <c r="J502" i="7" s="1"/>
  <c r="H3959" i="7"/>
  <c r="I3959" i="7" s="1"/>
  <c r="J3959" i="7" s="1"/>
  <c r="F3959" i="7"/>
  <c r="F1761" i="7"/>
  <c r="H1761" i="7"/>
  <c r="I1761" i="7" s="1"/>
  <c r="J1761" i="7" s="1"/>
  <c r="H1908" i="7"/>
  <c r="I1908" i="7" s="1"/>
  <c r="J1908" i="7" s="1"/>
  <c r="F1908" i="7"/>
  <c r="F4549" i="7"/>
  <c r="H4549" i="7"/>
  <c r="I4549" i="7" s="1"/>
  <c r="J4549" i="7" s="1"/>
  <c r="H862" i="7"/>
  <c r="I862" i="7" s="1"/>
  <c r="J862" i="7" s="1"/>
  <c r="F862" i="7"/>
  <c r="F4044" i="7"/>
  <c r="H4044" i="7"/>
  <c r="I4044" i="7" s="1"/>
  <c r="J4044" i="7" s="1"/>
  <c r="F3915" i="7"/>
  <c r="H3915" i="7"/>
  <c r="I3915" i="7" s="1"/>
  <c r="J3915" i="7" s="1"/>
  <c r="F4539" i="7"/>
  <c r="H4539" i="7"/>
  <c r="I4539" i="7" s="1"/>
  <c r="J4539" i="7" s="1"/>
  <c r="F3734" i="7"/>
  <c r="H3734" i="7"/>
  <c r="I3734" i="7" s="1"/>
  <c r="J3734" i="7" s="1"/>
  <c r="F2454" i="7"/>
  <c r="H2454" i="7"/>
  <c r="I2454" i="7" s="1"/>
  <c r="J2454" i="7" s="1"/>
  <c r="H4397" i="7"/>
  <c r="I4397" i="7" s="1"/>
  <c r="J4397" i="7" s="1"/>
  <c r="F4397" i="7"/>
  <c r="H2244" i="7"/>
  <c r="I2244" i="7" s="1"/>
  <c r="J2244" i="7" s="1"/>
  <c r="F2244" i="7"/>
  <c r="H2212" i="7"/>
  <c r="I2212" i="7" s="1"/>
  <c r="J2212" i="7" s="1"/>
  <c r="F2212" i="7"/>
  <c r="H1428" i="7"/>
  <c r="I1428" i="7" s="1"/>
  <c r="J1428" i="7" s="1"/>
  <c r="F1428" i="7"/>
  <c r="H3787" i="7"/>
  <c r="I3787" i="7" s="1"/>
  <c r="J3787" i="7" s="1"/>
  <c r="F3787" i="7"/>
  <c r="F2167" i="7"/>
  <c r="H2167" i="7"/>
  <c r="I2167" i="7" s="1"/>
  <c r="J2167" i="7" s="1"/>
  <c r="H1872" i="7"/>
  <c r="I1872" i="7" s="1"/>
  <c r="J1872" i="7" s="1"/>
  <c r="F1872" i="7"/>
  <c r="F3045" i="7"/>
  <c r="H3045" i="7"/>
  <c r="I3045" i="7" s="1"/>
  <c r="J3045" i="7" s="1"/>
  <c r="H2905" i="7"/>
  <c r="I2905" i="7" s="1"/>
  <c r="J2905" i="7" s="1"/>
  <c r="F2905" i="7"/>
  <c r="F447" i="7"/>
  <c r="H447" i="7"/>
  <c r="I447" i="7" s="1"/>
  <c r="J447" i="7" s="1"/>
  <c r="F4065" i="7"/>
  <c r="H4065" i="7"/>
  <c r="I4065" i="7" s="1"/>
  <c r="J4065" i="7" s="1"/>
  <c r="H2733" i="7"/>
  <c r="I2733" i="7" s="1"/>
  <c r="J2733" i="7" s="1"/>
  <c r="F2733" i="7"/>
  <c r="F2247" i="7"/>
  <c r="H2247" i="7"/>
  <c r="I2247" i="7" s="1"/>
  <c r="J2247" i="7" s="1"/>
  <c r="F484" i="7"/>
  <c r="H484" i="7"/>
  <c r="I484" i="7" s="1"/>
  <c r="J484" i="7" s="1"/>
  <c r="H4171" i="7"/>
  <c r="I4171" i="7" s="1"/>
  <c r="J4171" i="7" s="1"/>
  <c r="F4171" i="7"/>
  <c r="F4318" i="7"/>
  <c r="H4318" i="7"/>
  <c r="I4318" i="7" s="1"/>
  <c r="J4318" i="7" s="1"/>
  <c r="F3046" i="7"/>
  <c r="H3046" i="7"/>
  <c r="I3046" i="7" s="1"/>
  <c r="J3046" i="7" s="1"/>
  <c r="F311" i="7"/>
  <c r="H311" i="7"/>
  <c r="I311" i="7" s="1"/>
  <c r="J311" i="7" s="1"/>
  <c r="F1164" i="7"/>
  <c r="H1164" i="7"/>
  <c r="I1164" i="7" s="1"/>
  <c r="J1164" i="7" s="1"/>
  <c r="F985" i="7"/>
  <c r="H985" i="7"/>
  <c r="I985" i="7" s="1"/>
  <c r="J985" i="7" s="1"/>
  <c r="H4571" i="7"/>
  <c r="I4571" i="7" s="1"/>
  <c r="J4571" i="7" s="1"/>
  <c r="F4571" i="7"/>
  <c r="F3404" i="7"/>
  <c r="H3404" i="7"/>
  <c r="I3404" i="7" s="1"/>
  <c r="J3404" i="7" s="1"/>
  <c r="F4207" i="7"/>
  <c r="H4207" i="7"/>
  <c r="I4207" i="7" s="1"/>
  <c r="J4207" i="7" s="1"/>
  <c r="H3926" i="7"/>
  <c r="I3926" i="7" s="1"/>
  <c r="J3926" i="7" s="1"/>
  <c r="F3926" i="7"/>
  <c r="H1963" i="7"/>
  <c r="I1963" i="7" s="1"/>
  <c r="J1963" i="7" s="1"/>
  <c r="F1963" i="7"/>
  <c r="H1232" i="7"/>
  <c r="I1232" i="7" s="1"/>
  <c r="J1232" i="7" s="1"/>
  <c r="F1232" i="7"/>
  <c r="H1686" i="7"/>
  <c r="I1686" i="7" s="1"/>
  <c r="J1686" i="7" s="1"/>
  <c r="F1686" i="7"/>
  <c r="H3648" i="7"/>
  <c r="I3648" i="7" s="1"/>
  <c r="J3648" i="7" s="1"/>
  <c r="F3648" i="7"/>
  <c r="F3556" i="7"/>
  <c r="H3556" i="7"/>
  <c r="I3556" i="7" s="1"/>
  <c r="J3556" i="7" s="1"/>
  <c r="F1113" i="7"/>
  <c r="H1113" i="7"/>
  <c r="I1113" i="7" s="1"/>
  <c r="J1113" i="7" s="1"/>
  <c r="F1333" i="7"/>
  <c r="H1333" i="7"/>
  <c r="I1333" i="7" s="1"/>
  <c r="J1333" i="7" s="1"/>
  <c r="H4395" i="7"/>
  <c r="I4395" i="7" s="1"/>
  <c r="J4395" i="7" s="1"/>
  <c r="F4395" i="7"/>
  <c r="H3806" i="7"/>
  <c r="I3806" i="7" s="1"/>
  <c r="J3806" i="7" s="1"/>
  <c r="F3806" i="7"/>
  <c r="F1437" i="7"/>
  <c r="H1437" i="7"/>
  <c r="I1437" i="7" s="1"/>
  <c r="J1437" i="7" s="1"/>
  <c r="F188" i="7"/>
  <c r="H188" i="7"/>
  <c r="I188" i="7" s="1"/>
  <c r="J188" i="7" s="1"/>
  <c r="F3302" i="7"/>
  <c r="H3302" i="7"/>
  <c r="I3302" i="7" s="1"/>
  <c r="J3302" i="7" s="1"/>
  <c r="F4417" i="7"/>
  <c r="H4417" i="7"/>
  <c r="I4417" i="7" s="1"/>
  <c r="J4417" i="7" s="1"/>
  <c r="F3071" i="7"/>
  <c r="H3071" i="7"/>
  <c r="I3071" i="7" s="1"/>
  <c r="J3071" i="7" s="1"/>
  <c r="H964" i="7"/>
  <c r="I964" i="7" s="1"/>
  <c r="J964" i="7" s="1"/>
  <c r="F964" i="7"/>
  <c r="H1263" i="7"/>
  <c r="I1263" i="7" s="1"/>
  <c r="J1263" i="7" s="1"/>
  <c r="F1263" i="7"/>
  <c r="F3000" i="7"/>
  <c r="H3000" i="7"/>
  <c r="I3000" i="7" s="1"/>
  <c r="J3000" i="7" s="1"/>
  <c r="F1842" i="7"/>
  <c r="H1842" i="7"/>
  <c r="I1842" i="7" s="1"/>
  <c r="J1842" i="7" s="1"/>
  <c r="H1740" i="7"/>
  <c r="I1740" i="7" s="1"/>
  <c r="J1740" i="7" s="1"/>
  <c r="F1740" i="7"/>
  <c r="F1953" i="7"/>
  <c r="H1953" i="7"/>
  <c r="I1953" i="7" s="1"/>
  <c r="J1953" i="7" s="1"/>
  <c r="F1835" i="7"/>
  <c r="H1835" i="7"/>
  <c r="I1835" i="7" s="1"/>
  <c r="J1835" i="7" s="1"/>
  <c r="F4323" i="7"/>
  <c r="H4323" i="7"/>
  <c r="I4323" i="7" s="1"/>
  <c r="J4323" i="7" s="1"/>
  <c r="F796" i="7"/>
  <c r="H796" i="7"/>
  <c r="I796" i="7" s="1"/>
  <c r="J796" i="7" s="1"/>
  <c r="H2642" i="7"/>
  <c r="I2642" i="7" s="1"/>
  <c r="J2642" i="7" s="1"/>
  <c r="F2642" i="7"/>
  <c r="F584" i="7"/>
  <c r="H584" i="7"/>
  <c r="I584" i="7" s="1"/>
  <c r="J584" i="7" s="1"/>
  <c r="F646" i="7"/>
  <c r="H646" i="7"/>
  <c r="I646" i="7" s="1"/>
  <c r="J646" i="7" s="1"/>
  <c r="H2647" i="7"/>
  <c r="I2647" i="7" s="1"/>
  <c r="J2647" i="7" s="1"/>
  <c r="F2647" i="7"/>
  <c r="F2983" i="7"/>
  <c r="H2983" i="7"/>
  <c r="I2983" i="7" s="1"/>
  <c r="J2983" i="7" s="1"/>
  <c r="F87" i="7"/>
  <c r="H87" i="7"/>
  <c r="I87" i="7" s="1"/>
  <c r="J87" i="7" s="1"/>
  <c r="F1264" i="7"/>
  <c r="H1264" i="7"/>
  <c r="I1264" i="7" s="1"/>
  <c r="J1264" i="7" s="1"/>
  <c r="H594" i="7"/>
  <c r="I594" i="7" s="1"/>
  <c r="J594" i="7" s="1"/>
  <c r="F594" i="7"/>
  <c r="F210" i="7"/>
  <c r="H210" i="7"/>
  <c r="I210" i="7" s="1"/>
  <c r="J210" i="7" s="1"/>
  <c r="H619" i="7"/>
  <c r="I619" i="7" s="1"/>
  <c r="J619" i="7" s="1"/>
  <c r="F619" i="7"/>
  <c r="H4808" i="7"/>
  <c r="I4808" i="7" s="1"/>
  <c r="J4808" i="7" s="1"/>
  <c r="F4808" i="7"/>
  <c r="F3229" i="7"/>
  <c r="H3229" i="7"/>
  <c r="I3229" i="7" s="1"/>
  <c r="J3229" i="7" s="1"/>
  <c r="H4249" i="7"/>
  <c r="I4249" i="7" s="1"/>
  <c r="J4249" i="7" s="1"/>
  <c r="F4249" i="7"/>
  <c r="F1998" i="7"/>
  <c r="H1998" i="7"/>
  <c r="I1998" i="7" s="1"/>
  <c r="J1998" i="7" s="1"/>
  <c r="F891" i="7"/>
  <c r="H891" i="7"/>
  <c r="I891" i="7" s="1"/>
  <c r="J891" i="7" s="1"/>
  <c r="H3058" i="7"/>
  <c r="I3058" i="7" s="1"/>
  <c r="J3058" i="7" s="1"/>
  <c r="F3058" i="7"/>
  <c r="H2484" i="7"/>
  <c r="I2484" i="7" s="1"/>
  <c r="J2484" i="7" s="1"/>
  <c r="F2484" i="7"/>
  <c r="H2473" i="7"/>
  <c r="I2473" i="7" s="1"/>
  <c r="J2473" i="7" s="1"/>
  <c r="F2473" i="7"/>
  <c r="H4205" i="7"/>
  <c r="I4205" i="7" s="1"/>
  <c r="J4205" i="7" s="1"/>
  <c r="F4205" i="7"/>
  <c r="H817" i="7"/>
  <c r="I817" i="7" s="1"/>
  <c r="J817" i="7" s="1"/>
  <c r="F817" i="7"/>
  <c r="F1575" i="7"/>
  <c r="H1575" i="7"/>
  <c r="I1575" i="7" s="1"/>
  <c r="J1575" i="7" s="1"/>
  <c r="F420" i="7"/>
  <c r="H420" i="7"/>
  <c r="I420" i="7" s="1"/>
  <c r="J420" i="7" s="1"/>
  <c r="F2158" i="7"/>
  <c r="H2158" i="7"/>
  <c r="I2158" i="7" s="1"/>
  <c r="J2158" i="7" s="1"/>
  <c r="H2884" i="7"/>
  <c r="I2884" i="7" s="1"/>
  <c r="J2884" i="7" s="1"/>
  <c r="F2884" i="7"/>
  <c r="H1254" i="7"/>
  <c r="I1254" i="7" s="1"/>
  <c r="J1254" i="7" s="1"/>
  <c r="F1254" i="7"/>
  <c r="F4855" i="7"/>
  <c r="H4855" i="7"/>
  <c r="I4855" i="7" s="1"/>
  <c r="J4855" i="7" s="1"/>
  <c r="H2576" i="7"/>
  <c r="I2576" i="7" s="1"/>
  <c r="J2576" i="7" s="1"/>
  <c r="F2576" i="7"/>
  <c r="H2712" i="7"/>
  <c r="I2712" i="7" s="1"/>
  <c r="J2712" i="7" s="1"/>
  <c r="F2712" i="7"/>
  <c r="H3919" i="7"/>
  <c r="I3919" i="7" s="1"/>
  <c r="J3919" i="7" s="1"/>
  <c r="F3919" i="7"/>
  <c r="F3757" i="7"/>
  <c r="H3757" i="7"/>
  <c r="I3757" i="7" s="1"/>
  <c r="J3757" i="7" s="1"/>
  <c r="F3291" i="7"/>
  <c r="H3291" i="7"/>
  <c r="I3291" i="7" s="1"/>
  <c r="J3291" i="7" s="1"/>
  <c r="F265" i="7"/>
  <c r="H265" i="7"/>
  <c r="I265" i="7" s="1"/>
  <c r="J265" i="7" s="1"/>
  <c r="H3348" i="7"/>
  <c r="I3348" i="7" s="1"/>
  <c r="J3348" i="7" s="1"/>
  <c r="F3348" i="7"/>
  <c r="H456" i="7"/>
  <c r="I456" i="7" s="1"/>
  <c r="J456" i="7" s="1"/>
  <c r="F456" i="7"/>
  <c r="F3747" i="7"/>
  <c r="H3747" i="7"/>
  <c r="I3747" i="7" s="1"/>
  <c r="J3747" i="7" s="1"/>
  <c r="H549" i="7"/>
  <c r="I549" i="7" s="1"/>
  <c r="J549" i="7" s="1"/>
  <c r="F549" i="7"/>
  <c r="H899" i="7"/>
  <c r="I899" i="7" s="1"/>
  <c r="J899" i="7" s="1"/>
  <c r="F899" i="7"/>
  <c r="H4113" i="7"/>
  <c r="I4113" i="7" s="1"/>
  <c r="J4113" i="7" s="1"/>
  <c r="F4113" i="7"/>
  <c r="H430" i="7"/>
  <c r="I430" i="7" s="1"/>
  <c r="J430" i="7" s="1"/>
  <c r="F430" i="7"/>
  <c r="F2482" i="7"/>
  <c r="H2482" i="7"/>
  <c r="I2482" i="7" s="1"/>
  <c r="J2482" i="7" s="1"/>
  <c r="F4662" i="7"/>
  <c r="H4662" i="7"/>
  <c r="I4662" i="7" s="1"/>
  <c r="J4662" i="7" s="1"/>
  <c r="H3137" i="7"/>
  <c r="I3137" i="7" s="1"/>
  <c r="J3137" i="7" s="1"/>
  <c r="F3137" i="7"/>
  <c r="H4749" i="7"/>
  <c r="I4749" i="7" s="1"/>
  <c r="J4749" i="7" s="1"/>
  <c r="F4749" i="7"/>
  <c r="F303" i="7"/>
  <c r="H303" i="7"/>
  <c r="I303" i="7" s="1"/>
  <c r="J303" i="7" s="1"/>
  <c r="F540" i="7"/>
  <c r="H540" i="7"/>
  <c r="I540" i="7" s="1"/>
  <c r="J540" i="7" s="1"/>
  <c r="H1916" i="7"/>
  <c r="I1916" i="7" s="1"/>
  <c r="J1916" i="7" s="1"/>
  <c r="F1916" i="7"/>
  <c r="F120" i="7"/>
  <c r="H120" i="7"/>
  <c r="I120" i="7" s="1"/>
  <c r="J120" i="7" s="1"/>
  <c r="H4613" i="7"/>
  <c r="I4613" i="7" s="1"/>
  <c r="J4613" i="7" s="1"/>
  <c r="F4613" i="7"/>
  <c r="H3448" i="7"/>
  <c r="I3448" i="7" s="1"/>
  <c r="J3448" i="7" s="1"/>
  <c r="F3448" i="7"/>
  <c r="H4146" i="7"/>
  <c r="I4146" i="7" s="1"/>
  <c r="J4146" i="7" s="1"/>
  <c r="F4146" i="7"/>
  <c r="H3053" i="7"/>
  <c r="I3053" i="7" s="1"/>
  <c r="J3053" i="7" s="1"/>
  <c r="F3053" i="7"/>
  <c r="F2080" i="7"/>
  <c r="H2080" i="7"/>
  <c r="I2080" i="7" s="1"/>
  <c r="J2080" i="7" s="1"/>
  <c r="F610" i="7"/>
  <c r="H610" i="7"/>
  <c r="I610" i="7" s="1"/>
  <c r="J610" i="7" s="1"/>
  <c r="F4024" i="7"/>
  <c r="H4024" i="7"/>
  <c r="I4024" i="7" s="1"/>
  <c r="J4024" i="7" s="1"/>
  <c r="F1691" i="7"/>
  <c r="H1691" i="7"/>
  <c r="I1691" i="7" s="1"/>
  <c r="J1691" i="7" s="1"/>
  <c r="F4593" i="7"/>
  <c r="H4593" i="7"/>
  <c r="I4593" i="7" s="1"/>
  <c r="J4593" i="7" s="1"/>
  <c r="F677" i="7"/>
  <c r="H677" i="7"/>
  <c r="I677" i="7" s="1"/>
  <c r="J677" i="7" s="1"/>
  <c r="F1526" i="7"/>
  <c r="H1526" i="7"/>
  <c r="I1526" i="7" s="1"/>
  <c r="J1526" i="7" s="1"/>
  <c r="F3555" i="7"/>
  <c r="H3555" i="7"/>
  <c r="I3555" i="7" s="1"/>
  <c r="J3555" i="7" s="1"/>
  <c r="F461" i="7"/>
  <c r="H461" i="7"/>
  <c r="I461" i="7" s="1"/>
  <c r="J461" i="7" s="1"/>
  <c r="F3956" i="7"/>
  <c r="H3956" i="7"/>
  <c r="I3956" i="7" s="1"/>
  <c r="J3956" i="7" s="1"/>
  <c r="F1474" i="7"/>
  <c r="H1474" i="7"/>
  <c r="I1474" i="7" s="1"/>
  <c r="J1474" i="7" s="1"/>
  <c r="D4870" i="6"/>
  <c r="E4870" i="6" s="1"/>
  <c r="D1887" i="6"/>
  <c r="E1887" i="6" s="1"/>
  <c r="D4706" i="6"/>
  <c r="E4706" i="6" s="1"/>
  <c r="D527" i="6"/>
  <c r="E527" i="6" s="1"/>
  <c r="D3533" i="6"/>
  <c r="E3533" i="6" s="1"/>
  <c r="D3859" i="6"/>
  <c r="E3859" i="6" s="1"/>
  <c r="D5032" i="6"/>
  <c r="E5032" i="6" s="1"/>
  <c r="D4335" i="6"/>
  <c r="E4335" i="6" s="1"/>
  <c r="D4795" i="6"/>
  <c r="E4795" i="6" s="1"/>
  <c r="D3176" i="6"/>
  <c r="E3176" i="6" s="1"/>
  <c r="D1569" i="6"/>
  <c r="E1569" i="6" s="1"/>
  <c r="D1649" i="6"/>
  <c r="E1649" i="6" s="1"/>
  <c r="D3206" i="6"/>
  <c r="E3206" i="6" s="1"/>
  <c r="D4894" i="6"/>
  <c r="E4894" i="6" s="1"/>
  <c r="D2254" i="6"/>
  <c r="E2254" i="6" s="1"/>
  <c r="D4009" i="6"/>
  <c r="E4009" i="6" s="1"/>
  <c r="D3502" i="6"/>
  <c r="E3502" i="6" s="1"/>
  <c r="D830" i="6"/>
  <c r="E830" i="6" s="1"/>
  <c r="D4386" i="6"/>
  <c r="E4386" i="6" s="1"/>
  <c r="D4284" i="6"/>
  <c r="E4284" i="6" s="1"/>
  <c r="D3892" i="6"/>
  <c r="E3892" i="6" s="1"/>
  <c r="D2932" i="6"/>
  <c r="E2932" i="6" s="1"/>
  <c r="D1931" i="6"/>
  <c r="E1931" i="6" s="1"/>
  <c r="D4946" i="6"/>
  <c r="E4946" i="6" s="1"/>
  <c r="D3563" i="6"/>
  <c r="E3563" i="6" s="1"/>
  <c r="D459" i="6"/>
  <c r="E459" i="6" s="1"/>
  <c r="D4893" i="6"/>
  <c r="E4893" i="6" s="1"/>
  <c r="D4672" i="6"/>
  <c r="E4672" i="6" s="1"/>
  <c r="D932" i="6"/>
  <c r="E932" i="6" s="1"/>
  <c r="D1051" i="6"/>
  <c r="E1051" i="6" s="1"/>
  <c r="D2176" i="6"/>
  <c r="E2176" i="6" s="1"/>
  <c r="D3823" i="6"/>
  <c r="E3823" i="6" s="1"/>
  <c r="D4732" i="6"/>
  <c r="E4732" i="6" s="1"/>
  <c r="D935" i="6"/>
  <c r="E935" i="6" s="1"/>
  <c r="D1381" i="6"/>
  <c r="E1381" i="6" s="1"/>
  <c r="D824" i="6"/>
  <c r="E824" i="6" s="1"/>
  <c r="D861" i="6"/>
  <c r="E861" i="6" s="1"/>
  <c r="D3690" i="6"/>
  <c r="E3690" i="6" s="1"/>
  <c r="D2197" i="6"/>
  <c r="E2197" i="6" s="1"/>
  <c r="D4457" i="6"/>
  <c r="E4457" i="6" s="1"/>
  <c r="D2559" i="6"/>
  <c r="E2559" i="6" s="1"/>
  <c r="D2775" i="6"/>
  <c r="E2775" i="6" s="1"/>
  <c r="D4167" i="6"/>
  <c r="E4167" i="6" s="1"/>
  <c r="D4934" i="6"/>
  <c r="E4934" i="6" s="1"/>
  <c r="D2556" i="6"/>
  <c r="E2556" i="6" s="1"/>
  <c r="D3671" i="6"/>
  <c r="E3671" i="6" s="1"/>
  <c r="D3524" i="6"/>
  <c r="E3524" i="6" s="1"/>
  <c r="D1215" i="6"/>
  <c r="E1215" i="6" s="1"/>
  <c r="D945" i="6"/>
  <c r="E945" i="6" s="1"/>
  <c r="D4576" i="6"/>
  <c r="E4576" i="6" s="1"/>
  <c r="D4758" i="6"/>
  <c r="E4758" i="6" s="1"/>
  <c r="D1694" i="6"/>
  <c r="E1694" i="6" s="1"/>
  <c r="D3384" i="6"/>
  <c r="E3384" i="6" s="1"/>
  <c r="D4480" i="6"/>
  <c r="E4480" i="6" s="1"/>
  <c r="D2619" i="6"/>
  <c r="E2619" i="6" s="1"/>
  <c r="D4939" i="6"/>
  <c r="E4939" i="6" s="1"/>
  <c r="D5040" i="6"/>
  <c r="E5040" i="6" s="1"/>
  <c r="D348" i="6"/>
  <c r="E348" i="6" s="1"/>
  <c r="D3873" i="6"/>
  <c r="E3873" i="6" s="1"/>
  <c r="D2232" i="6"/>
  <c r="E2232" i="6" s="1"/>
  <c r="D4712" i="6"/>
  <c r="E4712" i="6" s="1"/>
  <c r="D4966" i="6"/>
  <c r="E4966" i="6" s="1"/>
  <c r="D4902" i="6"/>
  <c r="E4902" i="6" s="1"/>
  <c r="D4646" i="6"/>
  <c r="E4646" i="6" s="1"/>
  <c r="D4949" i="6"/>
  <c r="E4949" i="6" s="1"/>
  <c r="D4963" i="6"/>
  <c r="E4963" i="6" s="1"/>
  <c r="D4513" i="6"/>
  <c r="E4513" i="6" s="1"/>
  <c r="D5075" i="6"/>
  <c r="E5075" i="6" s="1"/>
  <c r="D4183" i="6"/>
  <c r="E4183" i="6" s="1"/>
  <c r="D1445" i="6"/>
  <c r="E1445" i="6" s="1"/>
  <c r="D2557" i="6"/>
  <c r="E2557" i="6" s="1"/>
  <c r="D3743" i="6"/>
  <c r="E3743" i="6" s="1"/>
  <c r="D2533" i="6"/>
  <c r="E2533" i="6" s="1"/>
  <c r="D4092" i="6"/>
  <c r="E4092" i="6" s="1"/>
  <c r="D5014" i="6"/>
  <c r="E5014" i="6" s="1"/>
  <c r="D3056" i="6"/>
  <c r="E3056" i="6" s="1"/>
  <c r="D3350" i="6"/>
  <c r="E3350" i="6" s="1"/>
  <c r="D4459" i="6"/>
  <c r="E4459" i="6" s="1"/>
  <c r="D293" i="6"/>
  <c r="E293" i="6" s="1"/>
  <c r="D5030" i="6"/>
  <c r="E5030" i="6" s="1"/>
  <c r="D3608" i="6"/>
  <c r="E3608" i="6" s="1"/>
  <c r="D2774" i="6"/>
  <c r="E2774" i="6" s="1"/>
  <c r="D4801" i="6"/>
  <c r="E4801" i="6" s="1"/>
  <c r="D1094" i="6"/>
  <c r="E1094" i="6" s="1"/>
  <c r="D2430" i="6"/>
  <c r="E2430" i="6" s="1"/>
  <c r="D2543" i="6"/>
  <c r="E2543" i="6" s="1"/>
  <c r="D3152" i="6"/>
  <c r="E3152" i="6" s="1"/>
  <c r="D447" i="6"/>
  <c r="E447" i="6" s="1"/>
  <c r="D4636" i="6"/>
  <c r="E4636" i="6" s="1"/>
  <c r="D369" i="6"/>
  <c r="E369" i="6" s="1"/>
  <c r="D2058" i="6"/>
  <c r="E2058" i="6" s="1"/>
  <c r="D3637" i="6"/>
  <c r="E3637" i="6" s="1"/>
  <c r="D2916" i="6"/>
  <c r="E2916" i="6" s="1"/>
  <c r="D5018" i="6"/>
  <c r="E5018" i="6" s="1"/>
  <c r="D215" i="6"/>
  <c r="E215" i="6" s="1"/>
  <c r="D3725" i="6"/>
  <c r="E3725" i="6" s="1"/>
  <c r="D2815" i="6"/>
  <c r="E2815" i="6" s="1"/>
  <c r="D4519" i="6"/>
  <c r="E4519" i="6" s="1"/>
  <c r="D2548" i="6"/>
  <c r="E2548" i="6" s="1"/>
  <c r="D4014" i="6"/>
  <c r="E4014" i="6" s="1"/>
  <c r="D2474" i="6"/>
  <c r="E2474" i="6" s="1"/>
  <c r="D1432" i="6"/>
  <c r="E1432" i="6" s="1"/>
  <c r="D4877" i="6"/>
  <c r="E4877" i="6" s="1"/>
  <c r="D3596" i="6"/>
  <c r="E3596" i="6" s="1"/>
  <c r="D4816" i="6"/>
  <c r="E4816" i="6" s="1"/>
  <c r="D3790" i="6"/>
  <c r="E3790" i="6" s="1"/>
  <c r="D3745" i="6"/>
  <c r="E3745" i="6" s="1"/>
  <c r="D3310" i="6"/>
  <c r="E3310" i="6" s="1"/>
  <c r="D4107" i="6"/>
  <c r="E4107" i="6" s="1"/>
  <c r="D3140" i="6"/>
  <c r="E3140" i="6" s="1"/>
  <c r="D3141" i="6"/>
  <c r="E3141" i="6" s="1"/>
  <c r="D1913" i="6"/>
  <c r="E1913" i="6" s="1"/>
  <c r="D4077" i="6"/>
  <c r="E4077" i="6" s="1"/>
  <c r="D4190" i="6"/>
  <c r="E4190" i="6" s="1"/>
  <c r="D613" i="6"/>
  <c r="E613" i="6" s="1"/>
  <c r="D4345" i="6"/>
  <c r="E4345" i="6" s="1"/>
  <c r="D1030" i="6"/>
  <c r="E1030" i="6" s="1"/>
  <c r="D4390" i="6"/>
  <c r="E4390" i="6" s="1"/>
  <c r="D3647" i="6"/>
  <c r="E3647" i="6" s="1"/>
  <c r="D3659" i="6"/>
  <c r="E3659" i="6" s="1"/>
  <c r="D1273" i="6"/>
  <c r="E1273" i="6" s="1"/>
  <c r="D3663" i="6"/>
  <c r="E3663" i="6" s="1"/>
  <c r="D4538" i="6"/>
  <c r="E4538" i="6" s="1"/>
  <c r="D3866" i="6"/>
  <c r="E3866" i="6" s="1"/>
  <c r="D3677" i="6"/>
  <c r="E3677" i="6" s="1"/>
  <c r="D1371" i="6"/>
  <c r="E1371" i="6" s="1"/>
  <c r="D1096" i="6"/>
  <c r="E1096" i="6" s="1"/>
  <c r="D516" i="6"/>
  <c r="E516" i="6" s="1"/>
  <c r="D2722" i="6"/>
  <c r="E2722" i="6" s="1"/>
  <c r="D3180" i="6"/>
  <c r="E3180" i="6" s="1"/>
  <c r="D3581" i="6"/>
  <c r="E3581" i="6" s="1"/>
  <c r="D1124" i="6"/>
  <c r="E1124" i="6" s="1"/>
  <c r="D1492" i="6"/>
  <c r="E1492" i="6" s="1"/>
  <c r="D4950" i="6"/>
  <c r="E4950" i="6" s="1"/>
  <c r="D3197" i="6"/>
  <c r="E3197" i="6" s="1"/>
  <c r="D2714" i="6"/>
  <c r="E2714" i="6" s="1"/>
  <c r="D2300" i="6"/>
  <c r="E2300" i="6" s="1"/>
  <c r="D4809" i="6"/>
  <c r="E4809" i="6" s="1"/>
  <c r="D2493" i="6"/>
  <c r="E2493" i="6" s="1"/>
  <c r="D4614" i="6"/>
  <c r="E4614" i="6" s="1"/>
  <c r="D4258" i="6"/>
  <c r="E4258" i="6" s="1"/>
  <c r="D2075" i="6"/>
  <c r="E2075" i="6" s="1"/>
  <c r="D2182" i="6"/>
  <c r="E2182" i="6" s="1"/>
  <c r="D3439" i="6"/>
  <c r="E3439" i="6" s="1"/>
  <c r="D3247" i="6"/>
  <c r="E3247" i="6" s="1"/>
  <c r="D3127" i="6"/>
  <c r="E3127" i="6" s="1"/>
  <c r="D3342" i="6"/>
  <c r="E3342" i="6" s="1"/>
  <c r="D4943" i="6"/>
  <c r="E4943" i="6" s="1"/>
  <c r="D2200" i="6"/>
  <c r="E2200" i="6" s="1"/>
  <c r="D4015" i="6"/>
  <c r="E4015" i="6" s="1"/>
  <c r="D1434" i="6"/>
  <c r="E1434" i="6" s="1"/>
  <c r="D2749" i="6"/>
  <c r="E2749" i="6" s="1"/>
  <c r="D4052" i="6"/>
  <c r="E4052" i="6" s="1"/>
  <c r="D3402" i="6"/>
  <c r="E3402" i="6" s="1"/>
  <c r="D2391" i="6"/>
  <c r="E2391" i="6" s="1"/>
  <c r="D2408" i="6"/>
  <c r="E2408" i="6" s="1"/>
  <c r="D3639" i="6"/>
  <c r="E3639" i="6" s="1"/>
  <c r="D1327" i="6"/>
  <c r="E1327" i="6" s="1"/>
  <c r="D853" i="6"/>
  <c r="E853" i="6" s="1"/>
  <c r="D3770" i="6"/>
  <c r="E3770" i="6" s="1"/>
  <c r="D5066" i="6"/>
  <c r="E5066" i="6" s="1"/>
  <c r="D2846" i="6"/>
  <c r="E2846" i="6" s="1"/>
  <c r="D4332" i="6"/>
  <c r="E4332" i="6" s="1"/>
  <c r="D2873" i="6"/>
  <c r="E2873" i="6" s="1"/>
  <c r="D4546" i="6"/>
  <c r="E4546" i="6" s="1"/>
  <c r="D2503" i="6"/>
  <c r="E2503" i="6" s="1"/>
  <c r="D2064" i="6"/>
  <c r="E2064" i="6" s="1"/>
  <c r="D3516" i="6"/>
  <c r="E3516" i="6" s="1"/>
  <c r="D1038" i="6"/>
  <c r="E1038" i="6" s="1"/>
  <c r="D2469" i="6"/>
  <c r="E2469" i="6" s="1"/>
  <c r="D2715" i="6"/>
  <c r="E2715" i="6" s="1"/>
  <c r="D126" i="6"/>
  <c r="E126" i="6" s="1"/>
  <c r="D3205" i="6"/>
  <c r="E3205" i="6" s="1"/>
  <c r="D2096" i="6"/>
  <c r="E2096" i="6" s="1"/>
  <c r="D3355" i="6"/>
  <c r="E3355" i="6" s="1"/>
  <c r="D1343" i="6"/>
  <c r="E1343" i="6" s="1"/>
  <c r="D4231" i="6"/>
  <c r="E4231" i="6" s="1"/>
  <c r="D1288" i="6"/>
  <c r="E1288" i="6" s="1"/>
  <c r="D128" i="6"/>
  <c r="E128" i="6" s="1"/>
  <c r="D2883" i="6"/>
  <c r="E2883" i="6" s="1"/>
  <c r="D3256" i="6"/>
  <c r="E3256" i="6" s="1"/>
  <c r="D1638" i="6"/>
  <c r="E1638" i="6" s="1"/>
  <c r="D4553" i="6"/>
  <c r="E4553" i="6" s="1"/>
  <c r="D270" i="6"/>
  <c r="E270" i="6" s="1"/>
  <c r="D374" i="6"/>
  <c r="E374" i="6" s="1"/>
  <c r="D3457" i="6"/>
  <c r="E3457" i="6" s="1"/>
  <c r="D2981" i="6"/>
  <c r="E2981" i="6" s="1"/>
  <c r="D4366" i="6"/>
  <c r="E4366" i="6" s="1"/>
  <c r="D574" i="6"/>
  <c r="E574" i="6" s="1"/>
  <c r="D212" i="6"/>
  <c r="E212" i="6" s="1"/>
  <c r="D2129" i="6"/>
  <c r="E2129" i="6" s="1"/>
  <c r="D644" i="6"/>
  <c r="E644" i="6" s="1"/>
  <c r="D4739" i="6"/>
  <c r="E4739" i="6" s="1"/>
  <c r="D1459" i="6"/>
  <c r="E1459" i="6" s="1"/>
  <c r="D720" i="6"/>
  <c r="E720" i="6" s="1"/>
  <c r="D4011" i="6"/>
  <c r="E4011" i="6" s="1"/>
  <c r="D4590" i="6"/>
  <c r="E4590" i="6" s="1"/>
  <c r="D1588" i="6"/>
  <c r="E1588" i="6" s="1"/>
  <c r="D57" i="6"/>
  <c r="E57" i="6" s="1"/>
  <c r="D1016" i="6"/>
  <c r="E1016" i="6" s="1"/>
  <c r="D4361" i="6"/>
  <c r="E4361" i="6" s="1"/>
  <c r="D5068" i="6"/>
  <c r="E5068" i="6" s="1"/>
  <c r="D136" i="6"/>
  <c r="E136" i="6" s="1"/>
  <c r="D1134" i="6"/>
  <c r="E1134" i="6" s="1"/>
  <c r="D533" i="6"/>
  <c r="E533" i="6" s="1"/>
  <c r="D5023" i="6"/>
  <c r="E5023" i="6" s="1"/>
  <c r="D1599" i="6"/>
  <c r="E1599" i="6" s="1"/>
  <c r="D783" i="6"/>
  <c r="E783" i="6" s="1"/>
  <c r="D1089" i="6"/>
  <c r="E1089" i="6" s="1"/>
  <c r="D2285" i="6"/>
  <c r="E2285" i="6" s="1"/>
  <c r="D829" i="6"/>
  <c r="E829" i="6" s="1"/>
  <c r="D403" i="6"/>
  <c r="E403" i="6" s="1"/>
  <c r="D1278" i="6"/>
  <c r="E1278" i="6" s="1"/>
  <c r="D3391" i="6"/>
  <c r="E3391" i="6" s="1"/>
  <c r="D1625" i="6"/>
  <c r="E1625" i="6" s="1"/>
  <c r="D2905" i="6"/>
  <c r="E2905" i="6" s="1"/>
  <c r="D2044" i="6"/>
  <c r="E2044" i="6" s="1"/>
  <c r="D3693" i="6"/>
  <c r="E3693" i="6" s="1"/>
  <c r="D320" i="6"/>
  <c r="E320" i="6" s="1"/>
  <c r="D3962" i="6"/>
  <c r="E3962" i="6" s="1"/>
  <c r="D366" i="6"/>
  <c r="E366" i="6" s="1"/>
  <c r="D5069" i="6"/>
  <c r="E5069" i="6" s="1"/>
  <c r="D4133" i="6"/>
  <c r="E4133" i="6" s="1"/>
  <c r="D2620" i="6"/>
  <c r="E2620" i="6" s="1"/>
  <c r="D3800" i="6"/>
  <c r="E3800" i="6" s="1"/>
  <c r="D2185" i="6"/>
  <c r="E2185" i="6" s="1"/>
  <c r="D4991" i="6"/>
  <c r="E4991" i="6" s="1"/>
  <c r="D1292" i="6"/>
  <c r="E1292" i="6" s="1"/>
  <c r="D3752" i="6"/>
  <c r="E3752" i="6" s="1"/>
  <c r="D508" i="6"/>
  <c r="E508" i="6" s="1"/>
  <c r="D4097" i="6"/>
  <c r="E4097" i="6" s="1"/>
  <c r="D254" i="6"/>
  <c r="E254" i="6" s="1"/>
  <c r="D1190" i="6"/>
  <c r="E1190" i="6" s="1"/>
  <c r="D2811" i="6"/>
  <c r="E2811" i="6" s="1"/>
  <c r="D5100" i="6"/>
  <c r="E5100" i="6" s="1"/>
  <c r="D4409" i="6"/>
  <c r="E4409" i="6" s="1"/>
  <c r="D1811" i="6"/>
  <c r="E1811" i="6" s="1"/>
  <c r="D571" i="6"/>
  <c r="E571" i="6" s="1"/>
  <c r="D3582" i="6"/>
  <c r="E3582" i="6" s="1"/>
  <c r="D524" i="6"/>
  <c r="E524" i="6" s="1"/>
  <c r="D209" i="6"/>
  <c r="E209" i="6" s="1"/>
  <c r="D255" i="6"/>
  <c r="E255" i="6" s="1"/>
  <c r="D4246" i="6"/>
  <c r="E4246" i="6" s="1"/>
  <c r="D4112" i="6"/>
  <c r="E4112" i="6" s="1"/>
  <c r="D3136" i="6"/>
  <c r="E3136" i="6" s="1"/>
  <c r="D290" i="6"/>
  <c r="E290" i="6" s="1"/>
  <c r="D4832" i="6"/>
  <c r="E4832" i="6" s="1"/>
  <c r="D67" i="6"/>
  <c r="E67" i="6" s="1"/>
  <c r="D1654" i="6"/>
  <c r="E1654" i="6" s="1"/>
  <c r="D3298" i="6"/>
  <c r="E3298" i="6" s="1"/>
  <c r="D91" i="6"/>
  <c r="E91" i="6" s="1"/>
  <c r="D610" i="6"/>
  <c r="E610" i="6" s="1"/>
  <c r="D1828" i="6"/>
  <c r="E1828" i="6" s="1"/>
  <c r="D29" i="6"/>
  <c r="E29" i="6" s="1"/>
  <c r="D746" i="6"/>
  <c r="E746" i="6" s="1"/>
  <c r="D1066" i="6"/>
  <c r="E1066" i="6" s="1"/>
  <c r="D581" i="6"/>
  <c r="E581" i="6" s="1"/>
  <c r="D2581" i="6"/>
  <c r="E2581" i="6" s="1"/>
  <c r="D1135" i="6"/>
  <c r="E1135" i="6" s="1"/>
  <c r="D1210" i="6"/>
  <c r="E1210" i="6" s="1"/>
  <c r="D4331" i="6"/>
  <c r="E4331" i="6" s="1"/>
  <c r="D4542" i="6"/>
  <c r="E4542" i="6" s="1"/>
  <c r="D2364" i="6"/>
  <c r="E2364" i="6" s="1"/>
  <c r="D3399" i="6"/>
  <c r="E3399" i="6" s="1"/>
  <c r="D4451" i="6"/>
  <c r="E4451" i="6" s="1"/>
  <c r="D303" i="6"/>
  <c r="E303" i="6" s="1"/>
  <c r="D426" i="6"/>
  <c r="E426" i="6" s="1"/>
  <c r="D2792" i="6"/>
  <c r="E2792" i="6" s="1"/>
  <c r="D163" i="6"/>
  <c r="E163" i="6" s="1"/>
  <c r="D709" i="6"/>
  <c r="E709" i="6" s="1"/>
  <c r="D4053" i="6"/>
  <c r="E4053" i="6" s="1"/>
  <c r="D3117" i="6"/>
  <c r="E3117" i="6" s="1"/>
  <c r="D726" i="6"/>
  <c r="E726" i="6" s="1"/>
  <c r="D1388" i="6"/>
  <c r="E1388" i="6" s="1"/>
  <c r="D2765" i="6"/>
  <c r="E2765" i="6" s="1"/>
  <c r="D1521" i="6"/>
  <c r="E1521" i="6" s="1"/>
  <c r="D2111" i="6"/>
  <c r="E2111" i="6" s="1"/>
  <c r="D4219" i="6"/>
  <c r="E4219" i="6" s="1"/>
  <c r="D176" i="6"/>
  <c r="E176" i="6" s="1"/>
  <c r="D2790" i="6"/>
  <c r="E2790" i="6" s="1"/>
  <c r="D3157" i="6"/>
  <c r="E3157" i="6" s="1"/>
  <c r="D3251" i="6"/>
  <c r="E3251" i="6" s="1"/>
  <c r="D2680" i="6"/>
  <c r="E2680" i="6" s="1"/>
  <c r="D3172" i="6"/>
  <c r="E3172" i="6" s="1"/>
  <c r="D2371" i="6"/>
  <c r="E2371" i="6" s="1"/>
  <c r="D819" i="6"/>
  <c r="E819" i="6" s="1"/>
  <c r="D1617" i="6"/>
  <c r="E1617" i="6" s="1"/>
  <c r="D77" i="6"/>
  <c r="E77" i="6" s="1"/>
  <c r="D491" i="6"/>
  <c r="E491" i="6" s="1"/>
  <c r="D156" i="6"/>
  <c r="E156" i="6" s="1"/>
  <c r="D120" i="6"/>
  <c r="E120" i="6" s="1"/>
  <c r="D3038" i="6"/>
  <c r="E3038" i="6" s="1"/>
  <c r="D2798" i="6"/>
  <c r="E2798" i="6" s="1"/>
  <c r="D3322" i="6"/>
  <c r="E3322" i="6" s="1"/>
  <c r="D2787" i="6"/>
  <c r="E2787" i="6" s="1"/>
  <c r="D2164" i="6"/>
  <c r="E2164" i="6" s="1"/>
  <c r="D432" i="6"/>
  <c r="E432" i="6" s="1"/>
  <c r="D37" i="6"/>
  <c r="E37" i="6" s="1"/>
  <c r="D1264" i="6"/>
  <c r="E1264" i="6" s="1"/>
  <c r="D1247" i="6"/>
  <c r="E1247" i="6" s="1"/>
  <c r="D958" i="6"/>
  <c r="E958" i="6" s="1"/>
  <c r="D1972" i="6"/>
  <c r="E1972" i="6" s="1"/>
  <c r="D3644" i="6"/>
  <c r="E3644" i="6" s="1"/>
  <c r="D4887" i="6"/>
  <c r="E4887" i="6" s="1"/>
  <c r="D4241" i="6"/>
  <c r="E4241" i="6" s="1"/>
  <c r="D3626" i="6"/>
  <c r="E3626" i="6" s="1"/>
  <c r="D2528" i="6"/>
  <c r="E2528" i="6" s="1"/>
  <c r="D4272" i="6"/>
  <c r="E4272" i="6" s="1"/>
  <c r="D4651" i="6"/>
  <c r="E4651" i="6" s="1"/>
  <c r="D2233" i="6"/>
  <c r="E2233" i="6" s="1"/>
  <c r="D1421" i="6"/>
  <c r="E1421" i="6" s="1"/>
  <c r="D3610" i="6"/>
  <c r="E3610" i="6" s="1"/>
  <c r="D497" i="6"/>
  <c r="E497" i="6" s="1"/>
  <c r="D1303" i="6"/>
  <c r="E1303" i="6" s="1"/>
  <c r="D3086" i="6"/>
  <c r="E3086" i="6" s="1"/>
  <c r="D756" i="6"/>
  <c r="E756" i="6" s="1"/>
  <c r="D495" i="6"/>
  <c r="E495" i="6" s="1"/>
  <c r="D3792" i="6"/>
  <c r="E3792" i="6" s="1"/>
  <c r="D4147" i="6"/>
  <c r="E4147" i="6" s="1"/>
  <c r="D3036" i="6"/>
  <c r="E3036" i="6" s="1"/>
  <c r="D273" i="6"/>
  <c r="E273" i="6" s="1"/>
  <c r="D4081" i="6"/>
  <c r="E4081" i="6" s="1"/>
  <c r="D1975" i="6"/>
  <c r="E1975" i="6" s="1"/>
  <c r="D2662" i="6"/>
  <c r="E2662" i="6" s="1"/>
  <c r="D3890" i="6"/>
  <c r="E3890" i="6" s="1"/>
  <c r="D247" i="6"/>
  <c r="E247" i="6" s="1"/>
  <c r="D4947" i="6"/>
  <c r="E4947" i="6" s="1"/>
  <c r="D3862" i="6"/>
  <c r="E3862" i="6" s="1"/>
  <c r="D1936" i="6"/>
  <c r="E1936" i="6" s="1"/>
  <c r="D677" i="6"/>
  <c r="E677" i="6" s="1"/>
  <c r="D1751" i="6"/>
  <c r="E1751" i="6" s="1"/>
  <c r="D1500" i="6"/>
  <c r="E1500" i="6" s="1"/>
  <c r="D716" i="6"/>
  <c r="E716" i="6" s="1"/>
  <c r="D2782" i="6"/>
  <c r="E2782" i="6" s="1"/>
  <c r="D3021" i="6"/>
  <c r="E3021" i="6" s="1"/>
  <c r="D2414" i="6"/>
  <c r="E2414" i="6" s="1"/>
  <c r="D3584" i="6"/>
  <c r="E3584" i="6" s="1"/>
  <c r="D178" i="6"/>
  <c r="E178" i="6" s="1"/>
  <c r="D4378" i="6"/>
  <c r="E4378" i="6" s="1"/>
  <c r="D3297" i="6"/>
  <c r="E3297" i="6" s="1"/>
  <c r="D1537" i="6"/>
  <c r="E1537" i="6" s="1"/>
  <c r="D656" i="6"/>
  <c r="E656" i="6" s="1"/>
  <c r="D4728" i="6"/>
  <c r="E4728" i="6" s="1"/>
  <c r="D4392" i="6"/>
  <c r="E4392" i="6" s="1"/>
  <c r="D2799" i="6"/>
  <c r="E2799" i="6" s="1"/>
  <c r="D4297" i="6"/>
  <c r="E4297" i="6" s="1"/>
  <c r="D2887" i="6"/>
  <c r="E2887" i="6" s="1"/>
  <c r="D195" i="6"/>
  <c r="E195" i="6" s="1"/>
  <c r="D810" i="6"/>
  <c r="E810" i="6" s="1"/>
  <c r="D383" i="6"/>
  <c r="E383" i="6" s="1"/>
  <c r="D4482" i="6"/>
  <c r="E4482" i="6" s="1"/>
  <c r="D3989" i="6"/>
  <c r="E3989" i="6" s="1"/>
  <c r="D4337" i="6"/>
  <c r="E4337" i="6" s="1"/>
  <c r="D4988" i="6"/>
  <c r="E4988" i="6" s="1"/>
  <c r="D4454" i="6"/>
  <c r="E4454" i="6" s="1"/>
  <c r="D2082" i="6"/>
  <c r="E2082" i="6" s="1"/>
  <c r="D2310" i="6"/>
  <c r="E2310" i="6" s="1"/>
  <c r="D2726" i="6"/>
  <c r="E2726" i="6" s="1"/>
  <c r="D3465" i="6"/>
  <c r="E3465" i="6" s="1"/>
  <c r="D3428" i="6"/>
  <c r="E3428" i="6" s="1"/>
  <c r="D834" i="6"/>
  <c r="E834" i="6" s="1"/>
  <c r="D220" i="6"/>
  <c r="E220" i="6" s="1"/>
  <c r="D1513" i="6"/>
  <c r="E1513" i="6" s="1"/>
  <c r="D4274" i="6"/>
  <c r="E4274" i="6" s="1"/>
  <c r="D963" i="6"/>
  <c r="E963" i="6" s="1"/>
  <c r="D4969" i="6"/>
  <c r="E4969" i="6" s="1"/>
  <c r="D1518" i="6"/>
  <c r="E1518" i="6" s="1"/>
  <c r="D2886" i="6"/>
  <c r="E2886" i="6" s="1"/>
  <c r="D3408" i="6"/>
  <c r="E3408" i="6" s="1"/>
  <c r="D2016" i="6"/>
  <c r="E2016" i="6" s="1"/>
  <c r="D3327" i="6"/>
  <c r="E3327" i="6" s="1"/>
  <c r="D1756" i="6"/>
  <c r="E1756" i="6" s="1"/>
  <c r="D5013" i="6"/>
  <c r="E5013" i="6" s="1"/>
  <c r="D3193" i="6"/>
  <c r="E3193" i="6" s="1"/>
  <c r="D558" i="6"/>
  <c r="E558" i="6" s="1"/>
  <c r="D2960" i="6"/>
  <c r="E2960" i="6" s="1"/>
  <c r="D3252" i="6"/>
  <c r="E3252" i="6" s="1"/>
  <c r="D4735" i="6"/>
  <c r="E4735" i="6" s="1"/>
  <c r="D5038" i="6"/>
  <c r="E5038" i="6" s="1"/>
  <c r="D501" i="6"/>
  <c r="E501" i="6" s="1"/>
  <c r="D4690" i="6"/>
  <c r="E4690" i="6" s="1"/>
  <c r="D4539" i="6"/>
  <c r="E4539" i="6" s="1"/>
  <c r="D1636" i="6"/>
  <c r="E1636" i="6" s="1"/>
  <c r="D3066" i="6"/>
  <c r="E3066" i="6" s="1"/>
  <c r="D3199" i="6"/>
  <c r="E3199" i="6" s="1"/>
  <c r="D1722" i="6"/>
  <c r="E1722" i="6" s="1"/>
  <c r="D258" i="6"/>
  <c r="E258" i="6" s="1"/>
  <c r="D645" i="6"/>
  <c r="E645" i="6" s="1"/>
  <c r="D2664" i="6"/>
  <c r="E2664" i="6" s="1"/>
  <c r="D4971" i="6"/>
  <c r="E4971" i="6" s="1"/>
  <c r="D3927" i="6"/>
  <c r="E3927" i="6" s="1"/>
  <c r="D2723" i="6"/>
  <c r="E2723" i="6" s="1"/>
  <c r="D1444" i="6"/>
  <c r="E1444" i="6" s="1"/>
  <c r="D891" i="6"/>
  <c r="E891" i="6" s="1"/>
  <c r="D1431" i="6"/>
  <c r="E1431" i="6" s="1"/>
  <c r="D3804" i="6"/>
  <c r="E3804" i="6" s="1"/>
  <c r="D3174" i="6"/>
  <c r="E3174" i="6" s="1"/>
  <c r="D1770" i="6"/>
  <c r="E1770" i="6" s="1"/>
  <c r="D4283" i="6"/>
  <c r="E4283" i="6" s="1"/>
  <c r="D2508" i="6"/>
  <c r="E2508" i="6" s="1"/>
  <c r="D4676" i="6"/>
  <c r="E4676" i="6" s="1"/>
  <c r="D3003" i="6"/>
  <c r="E3003" i="6" s="1"/>
  <c r="D2983" i="6"/>
  <c r="E2983" i="6" s="1"/>
  <c r="D3602" i="6"/>
  <c r="E3602" i="6" s="1"/>
  <c r="D99" i="6"/>
  <c r="E99" i="6" s="1"/>
  <c r="D1312" i="6"/>
  <c r="E1312" i="6" s="1"/>
  <c r="D1879" i="6"/>
  <c r="E1879" i="6" s="1"/>
  <c r="D1532" i="6"/>
  <c r="E1532" i="6" s="1"/>
  <c r="D1225" i="6"/>
  <c r="E1225" i="6" s="1"/>
  <c r="D22" i="6"/>
  <c r="E22" i="6" s="1"/>
  <c r="D5015" i="6"/>
  <c r="E5015" i="6" s="1"/>
  <c r="D2060" i="6"/>
  <c r="E2060" i="6" s="1"/>
  <c r="D926" i="6"/>
  <c r="E926" i="6" s="1"/>
  <c r="D4300" i="6"/>
  <c r="E4300" i="6" s="1"/>
  <c r="D4814" i="6"/>
  <c r="E4814" i="6" s="1"/>
  <c r="D4549" i="6"/>
  <c r="E4549" i="6" s="1"/>
  <c r="D204" i="6"/>
  <c r="E204" i="6" s="1"/>
  <c r="D525" i="6"/>
  <c r="E525" i="6" s="1"/>
  <c r="D3357" i="6"/>
  <c r="E3357" i="6" s="1"/>
  <c r="D700" i="6"/>
  <c r="E700" i="6" s="1"/>
  <c r="D3134" i="6"/>
  <c r="E3134" i="6" s="1"/>
  <c r="D541" i="6"/>
  <c r="E541" i="6" s="1"/>
  <c r="D2908" i="6"/>
  <c r="E2908" i="6" s="1"/>
  <c r="D3844" i="6"/>
  <c r="E3844" i="6" s="1"/>
  <c r="D1241" i="6"/>
  <c r="E1241" i="6" s="1"/>
  <c r="D2009" i="6"/>
  <c r="E2009" i="6" s="1"/>
  <c r="D71" i="6"/>
  <c r="E71" i="6" s="1"/>
  <c r="D1584" i="6"/>
  <c r="E1584" i="6" s="1"/>
  <c r="D2465" i="6"/>
  <c r="E2465" i="6" s="1"/>
  <c r="D1533" i="6"/>
  <c r="E1533" i="6" s="1"/>
  <c r="D1297" i="6"/>
  <c r="E1297" i="6" s="1"/>
  <c r="D5053" i="6"/>
  <c r="E5053" i="6" s="1"/>
  <c r="D3931" i="6"/>
  <c r="E3931" i="6" s="1"/>
  <c r="D588" i="6"/>
  <c r="E588" i="6" s="1"/>
  <c r="D513" i="6"/>
  <c r="E513" i="6" s="1"/>
  <c r="D1761" i="6"/>
  <c r="E1761" i="6" s="1"/>
  <c r="D678" i="6"/>
  <c r="E678" i="6" s="1"/>
  <c r="D1164" i="6"/>
  <c r="E1164" i="6" s="1"/>
  <c r="D952" i="6"/>
  <c r="E952" i="6" s="1"/>
  <c r="D634" i="6"/>
  <c r="E634" i="6" s="1"/>
  <c r="D4655" i="6"/>
  <c r="E4655" i="6" s="1"/>
  <c r="D2053" i="6"/>
  <c r="E2053" i="6" s="1"/>
  <c r="D2228" i="6"/>
  <c r="E2228" i="6" s="1"/>
  <c r="D131" i="6"/>
  <c r="E131" i="6" s="1"/>
  <c r="D14" i="6"/>
  <c r="E14" i="6" s="1"/>
  <c r="D161" i="6"/>
  <c r="E161" i="6" s="1"/>
  <c r="D3562" i="6"/>
  <c r="E3562" i="6" s="1"/>
  <c r="D4306" i="6"/>
  <c r="E4306" i="6" s="1"/>
  <c r="D3560" i="6"/>
  <c r="E3560" i="6" s="1"/>
  <c r="D3050" i="6"/>
  <c r="E3050" i="6" s="1"/>
  <c r="D4501" i="6"/>
  <c r="E4501" i="6" s="1"/>
  <c r="D5072" i="6"/>
  <c r="E5072" i="6" s="1"/>
  <c r="D2042" i="6"/>
  <c r="E2042" i="6" s="1"/>
  <c r="D1010" i="6"/>
  <c r="E1010" i="6" s="1"/>
  <c r="D993" i="6"/>
  <c r="E993" i="6" s="1"/>
  <c r="D242" i="6"/>
  <c r="E242" i="6" s="1"/>
  <c r="D4572" i="6"/>
  <c r="E4572" i="6" s="1"/>
  <c r="D2339" i="6"/>
  <c r="E2339" i="6" s="1"/>
  <c r="D400" i="6"/>
  <c r="E400" i="6" s="1"/>
  <c r="D3328" i="6"/>
  <c r="E3328" i="6" s="1"/>
  <c r="D260" i="6"/>
  <c r="E260" i="6" s="1"/>
  <c r="D855" i="6"/>
  <c r="E855" i="6" s="1"/>
  <c r="D4384" i="6"/>
  <c r="E4384" i="6" s="1"/>
  <c r="D4552" i="6"/>
  <c r="E4552" i="6" s="1"/>
  <c r="D394" i="6"/>
  <c r="E394" i="6" s="1"/>
  <c r="D3404" i="6"/>
  <c r="E3404" i="6" s="1"/>
  <c r="D3483" i="6"/>
  <c r="E3483" i="6" s="1"/>
  <c r="D73" i="6"/>
  <c r="E73" i="6" s="1"/>
  <c r="D1219" i="6"/>
  <c r="E1219" i="6" s="1"/>
  <c r="D787" i="6"/>
  <c r="E787" i="6" s="1"/>
  <c r="D182" i="6"/>
  <c r="E182" i="6" s="1"/>
  <c r="D4837" i="6"/>
  <c r="E4837" i="6" s="1"/>
  <c r="D4280" i="6"/>
  <c r="E4280" i="6" s="1"/>
  <c r="D3442" i="6"/>
  <c r="E3442" i="6" s="1"/>
  <c r="D1322" i="6"/>
  <c r="E1322" i="6" s="1"/>
  <c r="D1287" i="6"/>
  <c r="E1287" i="6" s="1"/>
  <c r="D4448" i="6"/>
  <c r="E4448" i="6" s="1"/>
  <c r="D2293" i="6"/>
  <c r="E2293" i="6" s="1"/>
  <c r="D1974" i="6"/>
  <c r="E1974" i="6" s="1"/>
  <c r="D950" i="6"/>
  <c r="E950" i="6" s="1"/>
  <c r="D1487" i="6"/>
  <c r="E1487" i="6" s="1"/>
  <c r="D1125" i="6"/>
  <c r="E1125" i="6" s="1"/>
  <c r="D811" i="6"/>
  <c r="E811" i="6" s="1"/>
  <c r="D4388" i="6"/>
  <c r="E4388" i="6" s="1"/>
  <c r="D4607" i="6"/>
  <c r="E4607" i="6" s="1"/>
  <c r="D2651" i="6"/>
  <c r="E2651" i="6" s="1"/>
  <c r="D1235" i="6"/>
  <c r="E1235" i="6" s="1"/>
  <c r="D2995" i="6"/>
  <c r="E2995" i="6" s="1"/>
  <c r="D3375" i="6"/>
  <c r="E3375" i="6" s="1"/>
  <c r="D4550" i="6"/>
  <c r="E4550" i="6" s="1"/>
  <c r="D650" i="6"/>
  <c r="E650" i="6" s="1"/>
  <c r="D637" i="6"/>
  <c r="E637" i="6" s="1"/>
  <c r="D325" i="6"/>
  <c r="E325" i="6" s="1"/>
  <c r="D1203" i="6"/>
  <c r="E1203" i="6" s="1"/>
  <c r="D2506" i="6"/>
  <c r="E2506" i="6" s="1"/>
  <c r="D1546" i="6"/>
  <c r="E1546" i="6" s="1"/>
  <c r="D2184" i="6"/>
  <c r="E2184" i="6" s="1"/>
  <c r="D3421" i="6"/>
  <c r="E3421" i="6" s="1"/>
  <c r="D406" i="6"/>
  <c r="E406" i="6" s="1"/>
  <c r="D1729" i="6"/>
  <c r="E1729" i="6" s="1"/>
  <c r="D2011" i="6"/>
  <c r="E2011" i="6" s="1"/>
  <c r="D1158" i="6"/>
  <c r="E1158" i="6" s="1"/>
  <c r="D1128" i="6"/>
  <c r="E1128" i="6" s="1"/>
  <c r="D2963" i="6"/>
  <c r="E2963" i="6" s="1"/>
  <c r="D1730" i="6"/>
  <c r="E1730" i="6" s="1"/>
  <c r="D1612" i="6"/>
  <c r="E1612" i="6" s="1"/>
  <c r="D2683" i="6"/>
  <c r="E2683" i="6" s="1"/>
  <c r="D3447" i="6"/>
  <c r="E3447" i="6" s="1"/>
  <c r="D203" i="6"/>
  <c r="E203" i="6" s="1"/>
  <c r="D907" i="6"/>
  <c r="E907" i="6" s="1"/>
  <c r="D3034" i="6"/>
  <c r="E3034" i="6" s="1"/>
  <c r="D2014" i="6"/>
  <c r="E2014" i="6" s="1"/>
  <c r="D510" i="6"/>
  <c r="E510" i="6" s="1"/>
  <c r="D352" i="6"/>
  <c r="E352" i="6" s="1"/>
  <c r="D1267" i="6"/>
  <c r="E1267" i="6" s="1"/>
  <c r="D207" i="6"/>
  <c r="E207" i="6" s="1"/>
  <c r="D4559" i="6"/>
  <c r="E4559" i="6" s="1"/>
  <c r="D2022" i="6"/>
  <c r="E2022" i="6" s="1"/>
  <c r="D360" i="6"/>
  <c r="E360" i="6" s="1"/>
  <c r="D1505" i="6"/>
  <c r="E1505" i="6" s="1"/>
  <c r="D2955" i="6"/>
  <c r="E2955" i="6" s="1"/>
  <c r="D1162" i="6"/>
  <c r="E1162" i="6" s="1"/>
  <c r="D3138" i="6"/>
  <c r="E3138" i="6" s="1"/>
  <c r="D2899" i="6"/>
  <c r="E2899" i="6" s="1"/>
  <c r="D3707" i="6"/>
  <c r="E3707" i="6" s="1"/>
  <c r="D968" i="6"/>
  <c r="E968" i="6" s="1"/>
  <c r="D777" i="6"/>
  <c r="E777" i="6" s="1"/>
  <c r="D1428" i="6"/>
  <c r="E1428" i="6" s="1"/>
  <c r="D3341" i="6"/>
  <c r="E3341" i="6" s="1"/>
  <c r="D3091" i="6"/>
  <c r="E3091" i="6" s="1"/>
  <c r="D3065" i="6"/>
  <c r="E3065" i="6" s="1"/>
  <c r="D4197" i="6"/>
  <c r="E4197" i="6" s="1"/>
  <c r="D635" i="6"/>
  <c r="E635" i="6" s="1"/>
  <c r="D4872" i="6"/>
  <c r="E4872" i="6" s="1"/>
  <c r="D4336" i="6"/>
  <c r="E4336" i="6" s="1"/>
  <c r="D4829" i="6"/>
  <c r="E4829" i="6" s="1"/>
  <c r="D4593" i="6"/>
  <c r="E4593" i="6" s="1"/>
  <c r="D4630" i="6"/>
  <c r="E4630" i="6" s="1"/>
  <c r="D3774" i="6"/>
  <c r="E3774" i="6" s="1"/>
  <c r="D2378" i="6"/>
  <c r="E2378" i="6" s="1"/>
  <c r="D3893" i="6"/>
  <c r="E3893" i="6" s="1"/>
  <c r="D2494" i="6"/>
  <c r="E2494" i="6" s="1"/>
  <c r="D3907" i="6"/>
  <c r="E3907" i="6" s="1"/>
  <c r="D2363" i="6"/>
  <c r="E2363" i="6" s="1"/>
  <c r="D1202" i="6"/>
  <c r="E1202" i="6" s="1"/>
  <c r="D2446" i="6"/>
  <c r="E2446" i="6" s="1"/>
  <c r="D1455" i="6"/>
  <c r="E1455" i="6" s="1"/>
  <c r="D1314" i="6"/>
  <c r="E1314" i="6" s="1"/>
  <c r="D4606" i="6"/>
  <c r="E4606" i="6" s="1"/>
  <c r="D1684" i="6"/>
  <c r="E1684" i="6" s="1"/>
  <c r="D2584" i="6"/>
  <c r="E2584" i="6" s="1"/>
  <c r="D1970" i="6"/>
  <c r="E1970" i="6" s="1"/>
  <c r="D1389" i="6"/>
  <c r="E1389" i="6" s="1"/>
  <c r="D405" i="6"/>
  <c r="E405" i="6" s="1"/>
  <c r="D2203" i="6"/>
  <c r="E2203" i="6" s="1"/>
  <c r="D3019" i="6"/>
  <c r="E3019" i="6" s="1"/>
  <c r="D3732" i="6"/>
  <c r="E3732" i="6" s="1"/>
  <c r="D1801" i="6"/>
  <c r="E1801" i="6" s="1"/>
  <c r="D1778" i="6"/>
  <c r="E1778" i="6" s="1"/>
  <c r="D630" i="6"/>
  <c r="E630" i="6" s="1"/>
  <c r="D3998" i="6"/>
  <c r="E3998" i="6" s="1"/>
  <c r="D660" i="6"/>
  <c r="E660" i="6" s="1"/>
  <c r="D1184" i="6"/>
  <c r="E1184" i="6" s="1"/>
  <c r="D17" i="6"/>
  <c r="E17" i="6" s="1"/>
  <c r="D2957" i="6"/>
  <c r="E2957" i="6" s="1"/>
  <c r="D4625" i="6"/>
  <c r="E4625" i="6" s="1"/>
  <c r="D4249" i="6"/>
  <c r="E4249" i="6" s="1"/>
  <c r="D2985" i="6"/>
  <c r="E2985" i="6" s="1"/>
  <c r="D767" i="6"/>
  <c r="E767" i="6" s="1"/>
  <c r="D1777" i="6"/>
  <c r="E1777" i="6" s="1"/>
  <c r="D3068" i="6"/>
  <c r="E3068" i="6" s="1"/>
  <c r="D96" i="6"/>
  <c r="E96" i="6" s="1"/>
  <c r="D3028" i="6"/>
  <c r="E3028" i="6" s="1"/>
  <c r="D2146" i="6"/>
  <c r="E2146" i="6" s="1"/>
  <c r="D858" i="6"/>
  <c r="E858" i="6" s="1"/>
  <c r="D848" i="6"/>
  <c r="E848" i="6" s="1"/>
  <c r="D748" i="6"/>
  <c r="E748" i="6" s="1"/>
  <c r="D2100" i="6"/>
  <c r="E2100" i="6" s="1"/>
  <c r="D4299" i="6"/>
  <c r="E4299" i="6" s="1"/>
  <c r="D1545" i="6"/>
  <c r="E1545" i="6" s="1"/>
  <c r="D4027" i="6"/>
  <c r="E4027" i="6" s="1"/>
  <c r="D4564" i="6"/>
  <c r="E4564" i="6" s="1"/>
  <c r="D764" i="6"/>
  <c r="E764" i="6" s="1"/>
  <c r="D4588" i="6"/>
  <c r="E4588" i="6" s="1"/>
  <c r="D1675" i="6"/>
  <c r="E1675" i="6" s="1"/>
  <c r="D2065" i="6"/>
  <c r="E2065" i="6" s="1"/>
  <c r="D536" i="6"/>
  <c r="E536" i="6" s="1"/>
  <c r="D3834" i="6"/>
  <c r="E3834" i="6" s="1"/>
  <c r="D1737" i="6"/>
  <c r="E1737" i="6" s="1"/>
  <c r="D4667" i="6"/>
  <c r="E4667" i="6" s="1"/>
  <c r="D969" i="6"/>
  <c r="E969" i="6" s="1"/>
  <c r="D3052" i="6"/>
  <c r="E3052" i="6" s="1"/>
  <c r="D1407" i="6"/>
  <c r="E1407" i="6" s="1"/>
  <c r="D3710" i="6"/>
  <c r="E3710" i="6" s="1"/>
  <c r="D4080" i="6"/>
  <c r="E4080" i="6" s="1"/>
  <c r="D1369" i="6"/>
  <c r="E1369" i="6" s="1"/>
  <c r="D2975" i="6"/>
  <c r="E2975" i="6" s="1"/>
  <c r="D2271" i="6"/>
  <c r="E2271" i="6" s="1"/>
  <c r="D4836" i="6"/>
  <c r="E4836" i="6" s="1"/>
  <c r="D49" i="6"/>
  <c r="E49" i="6" s="1"/>
  <c r="D498" i="6"/>
  <c r="E498" i="6" s="1"/>
  <c r="D2878" i="6"/>
  <c r="E2878" i="6" s="1"/>
  <c r="D2466" i="6"/>
  <c r="E2466" i="6" s="1"/>
  <c r="D4084" i="6"/>
  <c r="E4084" i="6" s="1"/>
  <c r="D1418" i="6"/>
  <c r="E1418" i="6" s="1"/>
  <c r="D1127" i="6"/>
  <c r="E1127" i="6" s="1"/>
  <c r="D4013" i="6"/>
  <c r="E4013" i="6" s="1"/>
  <c r="D2947" i="6"/>
  <c r="E2947" i="6" s="1"/>
  <c r="D2234" i="6"/>
  <c r="E2234" i="6" s="1"/>
  <c r="D3103" i="6"/>
  <c r="E3103" i="6" s="1"/>
  <c r="D789" i="6"/>
  <c r="E789" i="6" s="1"/>
  <c r="D3014" i="6"/>
  <c r="E3014" i="6" s="1"/>
  <c r="D1320" i="6"/>
  <c r="E1320" i="6" s="1"/>
  <c r="D47" i="6"/>
  <c r="E47" i="6" s="1"/>
  <c r="D3682" i="6"/>
  <c r="E3682" i="6" s="1"/>
  <c r="D4618" i="6"/>
  <c r="E4618" i="6" s="1"/>
  <c r="D1831" i="6"/>
  <c r="E1831" i="6" s="1"/>
  <c r="D1349" i="6"/>
  <c r="E1349" i="6" s="1"/>
  <c r="D3374" i="6"/>
  <c r="E3374" i="6" s="1"/>
  <c r="D3578" i="6"/>
  <c r="E3578" i="6" s="1"/>
  <c r="D4264" i="6"/>
  <c r="E4264" i="6" s="1"/>
  <c r="D991" i="6"/>
  <c r="E991" i="6" s="1"/>
  <c r="D2261" i="6"/>
  <c r="E2261" i="6" s="1"/>
  <c r="D1688" i="6"/>
  <c r="E1688" i="6" s="1"/>
  <c r="D2213" i="6"/>
  <c r="E2213" i="6" s="1"/>
  <c r="D384" i="6"/>
  <c r="E384" i="6" s="1"/>
  <c r="D876" i="6"/>
  <c r="E876" i="6" s="1"/>
  <c r="D267" i="6"/>
  <c r="E267" i="6" s="1"/>
  <c r="D3934" i="6"/>
  <c r="E3934" i="6" s="1"/>
  <c r="D4604" i="6"/>
  <c r="E4604" i="6" s="1"/>
  <c r="D2187" i="6"/>
  <c r="E2187" i="6" s="1"/>
  <c r="D3082" i="6"/>
  <c r="E3082" i="6" s="1"/>
  <c r="D4850" i="6"/>
  <c r="E4850" i="6" s="1"/>
  <c r="D2639" i="6"/>
  <c r="E2639" i="6" s="1"/>
  <c r="D2431" i="6"/>
  <c r="E2431" i="6" s="1"/>
  <c r="D2979" i="6"/>
  <c r="E2979" i="6" s="1"/>
  <c r="D1274" i="6"/>
  <c r="E1274" i="6" s="1"/>
  <c r="D3573" i="6"/>
  <c r="E3573" i="6" s="1"/>
  <c r="D4605" i="6"/>
  <c r="E4605" i="6" s="1"/>
  <c r="D1424" i="6"/>
  <c r="E1424" i="6" s="1"/>
  <c r="D3500" i="6"/>
  <c r="E3500" i="6" s="1"/>
  <c r="D1086" i="6"/>
  <c r="E1086" i="6" s="1"/>
  <c r="D3269" i="6"/>
  <c r="E3269" i="6" s="1"/>
  <c r="D3222" i="6"/>
  <c r="E3222" i="6" s="1"/>
  <c r="D4328" i="6"/>
  <c r="E4328" i="6" s="1"/>
  <c r="D2819" i="6"/>
  <c r="E2819" i="6" s="1"/>
  <c r="D1708" i="6"/>
  <c r="E1708" i="6" s="1"/>
  <c r="D3983" i="6"/>
  <c r="E3983" i="6" s="1"/>
  <c r="D4633" i="6"/>
  <c r="E4633" i="6" s="1"/>
  <c r="D514" i="6"/>
  <c r="E514" i="6" s="1"/>
  <c r="D214" i="6"/>
  <c r="E214" i="6" s="1"/>
  <c r="D1817" i="6"/>
  <c r="E1817" i="6" s="1"/>
  <c r="D489" i="6"/>
  <c r="E489" i="6" s="1"/>
  <c r="D2278" i="6"/>
  <c r="E2278" i="6" s="1"/>
  <c r="D2186" i="6"/>
  <c r="E2186" i="6" s="1"/>
  <c r="D3674" i="6"/>
  <c r="E3674" i="6" s="1"/>
  <c r="D1362" i="6"/>
  <c r="E1362" i="6" s="1"/>
  <c r="D3060" i="6"/>
  <c r="E3060" i="6" s="1"/>
  <c r="D1934" i="6"/>
  <c r="E1934" i="6" s="1"/>
  <c r="D3980" i="6"/>
  <c r="E3980" i="6" s="1"/>
  <c r="D3236" i="6"/>
  <c r="E3236" i="6" s="1"/>
  <c r="D2013" i="6"/>
  <c r="E2013" i="6" s="1"/>
  <c r="D1881" i="6"/>
  <c r="E1881" i="6" s="1"/>
  <c r="D543" i="6"/>
  <c r="E543" i="6" s="1"/>
  <c r="D345" i="6"/>
  <c r="E345" i="6" s="1"/>
  <c r="D1224" i="6"/>
  <c r="E1224" i="6" s="1"/>
  <c r="D3064" i="6"/>
  <c r="E3064" i="6" s="1"/>
  <c r="D82" i="6"/>
  <c r="E82" i="6" s="1"/>
  <c r="D854" i="6"/>
  <c r="E854" i="6" s="1"/>
  <c r="D479" i="6"/>
  <c r="E479" i="6" s="1"/>
  <c r="D2572" i="6"/>
  <c r="E2572" i="6" s="1"/>
  <c r="D4021" i="6"/>
  <c r="E4021" i="6" s="1"/>
  <c r="D3548" i="6"/>
  <c r="E3548" i="6" s="1"/>
  <c r="D448" i="6"/>
  <c r="E448" i="6" s="1"/>
  <c r="D2987" i="6"/>
  <c r="E2987" i="6" s="1"/>
  <c r="D1977" i="6"/>
  <c r="E1977" i="6" s="1"/>
  <c r="D640" i="6"/>
  <c r="E640" i="6" s="1"/>
  <c r="D1721" i="6"/>
  <c r="E1721" i="6" s="1"/>
  <c r="D4281" i="6"/>
  <c r="E4281" i="6" s="1"/>
  <c r="D3257" i="6"/>
  <c r="E3257" i="6" s="1"/>
  <c r="D199" i="6"/>
  <c r="E199" i="6" s="1"/>
  <c r="D3961" i="6"/>
  <c r="E3961" i="6" s="1"/>
  <c r="D2592" i="6"/>
  <c r="E2592" i="6" s="1"/>
  <c r="D1358" i="6"/>
  <c r="E1358" i="6" s="1"/>
  <c r="D2144" i="6"/>
  <c r="E2144" i="6" s="1"/>
  <c r="D602" i="6"/>
  <c r="E602" i="6" s="1"/>
  <c r="D2149" i="6"/>
  <c r="E2149" i="6" s="1"/>
  <c r="D842" i="6"/>
  <c r="E842" i="6" s="1"/>
  <c r="D2442" i="6"/>
  <c r="E2442" i="6" s="1"/>
  <c r="D870" i="6"/>
  <c r="E870" i="6" s="1"/>
  <c r="D439" i="6"/>
  <c r="E439" i="6" s="1"/>
  <c r="D1391" i="6"/>
  <c r="E1391" i="6" s="1"/>
  <c r="D1154" i="6"/>
  <c r="E1154" i="6" s="1"/>
  <c r="D799" i="6"/>
  <c r="E799" i="6" s="1"/>
  <c r="D2701" i="6"/>
  <c r="E2701" i="6" s="1"/>
  <c r="D860" i="6"/>
  <c r="E860" i="6" s="1"/>
  <c r="D171" i="6"/>
  <c r="E171" i="6" s="1"/>
  <c r="D2033" i="6"/>
  <c r="E2033" i="6" s="1"/>
  <c r="D1147" i="6"/>
  <c r="E1147" i="6" s="1"/>
  <c r="D4175" i="6"/>
  <c r="E4175" i="6" s="1"/>
  <c r="D4132" i="6"/>
  <c r="E4132" i="6" s="1"/>
  <c r="D4591" i="6"/>
  <c r="E4591" i="6" s="1"/>
  <c r="D239" i="6"/>
  <c r="E239" i="6" s="1"/>
  <c r="D847" i="6"/>
  <c r="E847" i="6" s="1"/>
  <c r="D2709" i="6"/>
  <c r="E2709" i="6" s="1"/>
  <c r="D503" i="6"/>
  <c r="E503" i="6" s="1"/>
  <c r="D237" i="6"/>
  <c r="E237" i="6" s="1"/>
  <c r="D1896" i="6"/>
  <c r="E1896" i="6" s="1"/>
  <c r="D1355" i="6"/>
  <c r="E1355" i="6" s="1"/>
  <c r="D4543" i="6"/>
  <c r="E4543" i="6" s="1"/>
  <c r="D72" i="6"/>
  <c r="E72" i="6" s="1"/>
  <c r="D921" i="6"/>
  <c r="E921" i="6" s="1"/>
  <c r="D4372" i="6"/>
  <c r="E4372" i="6" s="1"/>
  <c r="D238" i="6"/>
  <c r="E238" i="6" s="1"/>
  <c r="D4117" i="6"/>
  <c r="E4117" i="6" s="1"/>
  <c r="D572" i="6"/>
  <c r="E572" i="6" s="1"/>
  <c r="D274" i="6"/>
  <c r="E274" i="6" s="1"/>
  <c r="D3691" i="6"/>
  <c r="E3691" i="6" s="1"/>
  <c r="D4752" i="6"/>
  <c r="E4752" i="6" s="1"/>
  <c r="D4436" i="6"/>
  <c r="E4436" i="6" s="1"/>
  <c r="D1429" i="6"/>
  <c r="E1429" i="6" s="1"/>
  <c r="D2917" i="6"/>
  <c r="E2917" i="6" s="1"/>
  <c r="D4516" i="6"/>
  <c r="E4516" i="6" s="1"/>
  <c r="D600" i="6"/>
  <c r="E600" i="6" s="1"/>
  <c r="D1177" i="6"/>
  <c r="E1177" i="6" s="1"/>
  <c r="D3208" i="6"/>
  <c r="E3208" i="6" s="1"/>
  <c r="D1891" i="6"/>
  <c r="E1891" i="6" s="1"/>
  <c r="D4484" i="6"/>
  <c r="E4484" i="6" s="1"/>
  <c r="D2392" i="6"/>
  <c r="E2392" i="6" s="1"/>
  <c r="D1171" i="6"/>
  <c r="E1171" i="6" s="1"/>
  <c r="D1855" i="6"/>
  <c r="E1855" i="6" s="1"/>
  <c r="D4207" i="6"/>
  <c r="E4207" i="6" s="1"/>
  <c r="D4223" i="6"/>
  <c r="E4223" i="6" s="1"/>
  <c r="D1255" i="6"/>
  <c r="E1255" i="6" s="1"/>
  <c r="D1402" i="6"/>
  <c r="E1402" i="6" s="1"/>
  <c r="D4323" i="6"/>
  <c r="E4323" i="6" s="1"/>
  <c r="D4163" i="6"/>
  <c r="E4163" i="6" s="1"/>
  <c r="D189" i="6"/>
  <c r="E189" i="6" s="1"/>
  <c r="D4193" i="6"/>
  <c r="E4193" i="6" s="1"/>
  <c r="D4355" i="6"/>
  <c r="E4355" i="6" s="1"/>
  <c r="D3550" i="6"/>
  <c r="E3550" i="6" s="1"/>
  <c r="D2104" i="6"/>
  <c r="E2104" i="6" s="1"/>
  <c r="D3320" i="6"/>
  <c r="E3320" i="6" s="1"/>
  <c r="D840" i="6"/>
  <c r="E840" i="6" s="1"/>
  <c r="D2375" i="6"/>
  <c r="E2375" i="6" s="1"/>
  <c r="D486" i="6"/>
  <c r="E486" i="6" s="1"/>
  <c r="D2599" i="6"/>
  <c r="E2599" i="6" s="1"/>
  <c r="D134" i="6"/>
  <c r="E134" i="6" s="1"/>
  <c r="D3259" i="6"/>
  <c r="E3259" i="6" s="1"/>
  <c r="D519" i="6"/>
  <c r="E519" i="6" s="1"/>
  <c r="D3898" i="6"/>
  <c r="E3898" i="6" s="1"/>
  <c r="D922" i="6"/>
  <c r="E922" i="6" s="1"/>
  <c r="D4793" i="6"/>
  <c r="E4793" i="6" s="1"/>
  <c r="D4978" i="6"/>
  <c r="E4978" i="6" s="1"/>
  <c r="D4369" i="6"/>
  <c r="E4369" i="6" s="1"/>
  <c r="D1942" i="6"/>
  <c r="E1942" i="6" s="1"/>
  <c r="D2251" i="6"/>
  <c r="E2251" i="6" s="1"/>
  <c r="D365" i="6"/>
  <c r="E365" i="6" s="1"/>
  <c r="D4989" i="6"/>
  <c r="E4989" i="6" s="1"/>
  <c r="D3194" i="6"/>
  <c r="E3194" i="6" s="1"/>
  <c r="D3440" i="6"/>
  <c r="E3440" i="6" s="1"/>
  <c r="D765" i="6"/>
  <c r="E765" i="6" s="1"/>
  <c r="D2475" i="6"/>
  <c r="E2475" i="6" s="1"/>
  <c r="D2218" i="6"/>
  <c r="E2218" i="6" s="1"/>
  <c r="D3897" i="6"/>
  <c r="E3897" i="6" s="1"/>
  <c r="D4563" i="6"/>
  <c r="E4563" i="6" s="1"/>
  <c r="D4166" i="6"/>
  <c r="E4166" i="6" s="1"/>
  <c r="D259" i="6"/>
  <c r="E259" i="6" s="1"/>
  <c r="D3366" i="6"/>
  <c r="E3366" i="6" s="1"/>
  <c r="D2161" i="6"/>
  <c r="E2161" i="6" s="1"/>
  <c r="D1685" i="6"/>
  <c r="E1685" i="6" s="1"/>
  <c r="D2248" i="6"/>
  <c r="E2248" i="6" s="1"/>
  <c r="D4329" i="6"/>
  <c r="E4329" i="6" s="1"/>
  <c r="D4401" i="6"/>
  <c r="E4401" i="6" s="1"/>
  <c r="D4310" i="6"/>
  <c r="E4310" i="6" s="1"/>
  <c r="D3096" i="6"/>
  <c r="E3096" i="6" s="1"/>
  <c r="D4146" i="6"/>
  <c r="E4146" i="6" s="1"/>
  <c r="D4302" i="6"/>
  <c r="E4302" i="6" s="1"/>
  <c r="D3244" i="6"/>
  <c r="E3244" i="6" s="1"/>
  <c r="D4834" i="6"/>
  <c r="E4834" i="6" s="1"/>
  <c r="D201" i="6"/>
  <c r="E201" i="6" s="1"/>
  <c r="D2935" i="6"/>
  <c r="E2935" i="6" s="1"/>
  <c r="D4688" i="6"/>
  <c r="E4688" i="6" s="1"/>
  <c r="D892" i="6"/>
  <c r="E892" i="6" s="1"/>
  <c r="D3472" i="6"/>
  <c r="E3472" i="6" s="1"/>
  <c r="D1356" i="6"/>
  <c r="E1356" i="6" s="1"/>
  <c r="D1423" i="6"/>
  <c r="E1423" i="6" s="1"/>
  <c r="D1902" i="6"/>
  <c r="E1902" i="6" s="1"/>
  <c r="D112" i="6"/>
  <c r="E112" i="6" s="1"/>
  <c r="D2859" i="6"/>
  <c r="E2859" i="6" s="1"/>
  <c r="D4214" i="6"/>
  <c r="E4214" i="6" s="1"/>
  <c r="D2306" i="6"/>
  <c r="E2306" i="6" s="1"/>
  <c r="D4182" i="6"/>
  <c r="E4182" i="6" s="1"/>
  <c r="D2510" i="6"/>
  <c r="E2510" i="6" s="1"/>
  <c r="D4556" i="6"/>
  <c r="E4556" i="6" s="1"/>
  <c r="D1955" i="6"/>
  <c r="E1955" i="6" s="1"/>
  <c r="D984" i="6"/>
  <c r="E984" i="6" s="1"/>
  <c r="D2252" i="6"/>
  <c r="E2252" i="6" s="1"/>
  <c r="D4845" i="6"/>
  <c r="E4845" i="6" s="1"/>
  <c r="D2179" i="6"/>
  <c r="E2179" i="6" s="1"/>
  <c r="D4137" i="6"/>
  <c r="E4137" i="6" s="1"/>
  <c r="D1565" i="6"/>
  <c r="E1565" i="6" s="1"/>
  <c r="D3175" i="6"/>
  <c r="E3175" i="6" s="1"/>
  <c r="D2485" i="6"/>
  <c r="E2485" i="6" s="1"/>
  <c r="D2530" i="6"/>
  <c r="E2530" i="6" s="1"/>
  <c r="D467" i="6"/>
  <c r="E467" i="6" s="1"/>
  <c r="D2721" i="6"/>
  <c r="E2721" i="6" s="1"/>
  <c r="D661" i="6"/>
  <c r="E661" i="6" s="1"/>
  <c r="D152" i="6"/>
  <c r="E152" i="6" s="1"/>
  <c r="D4090" i="6"/>
  <c r="E4090" i="6" s="1"/>
  <c r="D2497" i="6"/>
  <c r="E2497" i="6" s="1"/>
  <c r="D462" i="6"/>
  <c r="E462" i="6" s="1"/>
  <c r="D4628" i="6"/>
  <c r="E4628" i="6" s="1"/>
  <c r="D2776" i="6"/>
  <c r="E2776" i="6" s="1"/>
  <c r="D80" i="6"/>
  <c r="E80" i="6" s="1"/>
  <c r="D2501" i="6"/>
  <c r="E2501" i="6" s="1"/>
  <c r="D2708" i="6"/>
  <c r="E2708" i="6" s="1"/>
  <c r="D3741" i="6"/>
  <c r="E3741" i="6" s="1"/>
  <c r="D2114" i="6"/>
  <c r="E2114" i="6" s="1"/>
  <c r="D3633" i="6"/>
  <c r="E3633" i="6" s="1"/>
  <c r="D3179" i="6"/>
  <c r="E3179" i="6" s="1"/>
  <c r="D3241" i="6"/>
  <c r="E3241" i="6" s="1"/>
  <c r="D1634" i="6"/>
  <c r="E1634" i="6" s="1"/>
  <c r="D2542" i="6"/>
  <c r="E2542" i="6" s="1"/>
  <c r="D1062" i="6"/>
  <c r="E1062" i="6" s="1"/>
  <c r="D1961" i="6"/>
  <c r="E1961" i="6" s="1"/>
  <c r="D1383" i="6"/>
  <c r="E1383" i="6" s="1"/>
  <c r="D347" i="6"/>
  <c r="E347" i="6" s="1"/>
  <c r="D2395" i="6"/>
  <c r="E2395" i="6" s="1"/>
  <c r="D2451" i="6"/>
  <c r="E2451" i="6" s="1"/>
  <c r="D2123" i="6"/>
  <c r="E2123" i="6" s="1"/>
  <c r="D1315" i="6"/>
  <c r="E1315" i="6" s="1"/>
  <c r="D2864" i="6"/>
  <c r="E2864" i="6" s="1"/>
  <c r="D962" i="6"/>
  <c r="E962" i="6" s="1"/>
  <c r="D3142" i="6"/>
  <c r="E3142" i="6" s="1"/>
  <c r="D1507" i="6"/>
  <c r="E1507" i="6" s="1"/>
  <c r="D944" i="6"/>
  <c r="E944" i="6" s="1"/>
  <c r="D1841" i="6"/>
  <c r="E1841" i="6" s="1"/>
  <c r="D2372" i="6"/>
  <c r="E2372" i="6" s="1"/>
  <c r="D165" i="6"/>
  <c r="E165" i="6" s="1"/>
  <c r="D4453" i="6"/>
  <c r="E4453" i="6" s="1"/>
  <c r="D3215" i="6"/>
  <c r="E3215" i="6" s="1"/>
  <c r="D1615" i="6"/>
  <c r="E1615" i="6" s="1"/>
  <c r="D2425" i="6"/>
  <c r="E2425" i="6" s="1"/>
  <c r="D1520" i="6"/>
  <c r="E1520" i="6" s="1"/>
  <c r="D2092" i="6"/>
  <c r="E2092" i="6" s="1"/>
  <c r="D2367" i="6"/>
  <c r="E2367" i="6" s="1"/>
  <c r="D628" i="6"/>
  <c r="E628" i="6" s="1"/>
  <c r="D3072" i="6"/>
  <c r="E3072" i="6" s="1"/>
  <c r="D4206" i="6"/>
  <c r="E4206" i="6" s="1"/>
  <c r="D4188" i="6"/>
  <c r="E4188" i="6" s="1"/>
  <c r="D845" i="6"/>
  <c r="E845" i="6" s="1"/>
  <c r="D2463" i="6"/>
  <c r="E2463" i="6" s="1"/>
  <c r="D2750" i="6"/>
  <c r="E2750" i="6" s="1"/>
  <c r="D1752" i="6"/>
  <c r="E1752" i="6" s="1"/>
  <c r="D2012" i="6"/>
  <c r="E2012" i="6" s="1"/>
  <c r="D3183" i="6"/>
  <c r="E3183" i="6" s="1"/>
  <c r="D3953" i="6"/>
  <c r="E3953" i="6" s="1"/>
  <c r="D46" i="6"/>
  <c r="E46" i="6" s="1"/>
  <c r="D803" i="6"/>
  <c r="E803" i="6" s="1"/>
  <c r="D3281" i="6"/>
  <c r="E3281" i="6" s="1"/>
  <c r="D4440" i="6"/>
  <c r="E4440" i="6" s="1"/>
  <c r="D2768" i="6"/>
  <c r="E2768" i="6" s="1"/>
  <c r="D1462" i="6"/>
  <c r="E1462" i="6" s="1"/>
  <c r="D4057" i="6"/>
  <c r="E4057" i="6" s="1"/>
  <c r="D2479" i="6"/>
  <c r="E2479" i="6" s="1"/>
  <c r="D3335" i="6"/>
  <c r="E3335" i="6" s="1"/>
  <c r="D4751" i="6"/>
  <c r="E4751" i="6" s="1"/>
  <c r="D2312" i="6"/>
  <c r="E2312" i="6" s="1"/>
  <c r="D5041" i="6"/>
  <c r="E5041" i="6" s="1"/>
  <c r="D1078" i="6"/>
  <c r="E1078" i="6" s="1"/>
  <c r="D4140" i="6"/>
  <c r="E4140" i="6" s="1"/>
  <c r="D2032" i="6"/>
  <c r="E2032" i="6" s="1"/>
  <c r="D1709" i="6"/>
  <c r="E1709" i="6" s="1"/>
  <c r="D3372" i="6"/>
  <c r="E3372" i="6" s="1"/>
  <c r="D4798" i="6"/>
  <c r="E4798" i="6" s="1"/>
  <c r="D2547" i="6"/>
  <c r="E2547" i="6" s="1"/>
  <c r="D2109" i="6"/>
  <c r="E2109" i="6" s="1"/>
  <c r="D3295" i="6"/>
  <c r="E3295" i="6" s="1"/>
  <c r="D257" i="6"/>
  <c r="E257" i="6" s="1"/>
  <c r="D798" i="6"/>
  <c r="E798" i="6" s="1"/>
  <c r="D3977" i="6"/>
  <c r="E3977" i="6" s="1"/>
  <c r="D603" i="6"/>
  <c r="E603" i="6" s="1"/>
  <c r="D705" i="6"/>
  <c r="E705" i="6" s="1"/>
  <c r="D3914" i="6"/>
  <c r="E3914" i="6" s="1"/>
  <c r="D1106" i="6"/>
  <c r="E1106" i="6" s="1"/>
  <c r="D2385" i="6"/>
  <c r="E2385" i="6" s="1"/>
  <c r="D1101" i="6"/>
  <c r="E1101" i="6" s="1"/>
  <c r="D1573" i="6"/>
  <c r="E1573" i="6" s="1"/>
  <c r="D3570" i="6"/>
  <c r="E3570" i="6" s="1"/>
  <c r="D1580" i="6"/>
  <c r="E1580" i="6" s="1"/>
  <c r="D4373" i="6"/>
  <c r="E4373" i="6" s="1"/>
  <c r="D1755" i="6"/>
  <c r="E1755" i="6" s="1"/>
  <c r="D4755" i="6"/>
  <c r="E4755" i="6" s="1"/>
  <c r="D1087" i="6"/>
  <c r="E1087" i="6" s="1"/>
  <c r="D335" i="6"/>
  <c r="E335" i="6" s="1"/>
  <c r="D2518" i="6"/>
  <c r="E2518" i="6" s="1"/>
  <c r="D1524" i="6"/>
  <c r="E1524" i="6" s="1"/>
  <c r="D2773" i="6"/>
  <c r="E2773" i="6" s="1"/>
  <c r="D4142" i="6"/>
  <c r="E4142" i="6" s="1"/>
  <c r="D395" i="6"/>
  <c r="E395" i="6" s="1"/>
  <c r="D93" i="6"/>
  <c r="E93" i="6" s="1"/>
  <c r="D102" i="6"/>
  <c r="E102" i="6" s="1"/>
  <c r="D551" i="6"/>
  <c r="E551" i="6" s="1"/>
  <c r="D1809" i="6"/>
  <c r="E1809" i="6" s="1"/>
  <c r="D3830" i="6"/>
  <c r="E3830" i="6" s="1"/>
  <c r="D4742" i="6"/>
  <c r="E4742" i="6" s="1"/>
  <c r="D2537" i="6"/>
  <c r="E2537" i="6" s="1"/>
  <c r="D4613" i="6"/>
  <c r="E4613" i="6" s="1"/>
  <c r="D4828" i="6"/>
  <c r="E4828" i="6" s="1"/>
  <c r="D427" i="6"/>
  <c r="E427" i="6" s="1"/>
  <c r="D714" i="6"/>
  <c r="E714" i="6" s="1"/>
  <c r="D4554" i="6"/>
  <c r="E4554" i="6" s="1"/>
  <c r="D1790" i="6"/>
  <c r="E1790" i="6" s="1"/>
  <c r="D4285" i="6"/>
  <c r="E4285" i="6" s="1"/>
  <c r="D4177" i="6"/>
  <c r="E4177" i="6" s="1"/>
  <c r="D3129" i="6"/>
  <c r="E3129" i="6" s="1"/>
  <c r="D476" i="6"/>
  <c r="E476" i="6" s="1"/>
  <c r="D4252" i="6"/>
  <c r="E4252" i="6" s="1"/>
  <c r="D2298" i="6"/>
  <c r="E2298" i="6" s="1"/>
  <c r="D3301" i="6"/>
  <c r="E3301" i="6" s="1"/>
  <c r="D3287" i="6"/>
  <c r="E3287" i="6" s="1"/>
  <c r="D2083" i="6"/>
  <c r="E2083" i="6" s="1"/>
  <c r="D2945" i="6"/>
  <c r="E2945" i="6" s="1"/>
  <c r="D337" i="6"/>
  <c r="E337" i="6" s="1"/>
  <c r="D2527" i="6"/>
  <c r="E2527" i="6" s="1"/>
  <c r="D552" i="6"/>
  <c r="E552" i="6" s="1"/>
  <c r="D3915" i="6"/>
  <c r="E3915" i="6" s="1"/>
  <c r="D3219" i="6"/>
  <c r="E3219" i="6" s="1"/>
  <c r="D3698" i="6"/>
  <c r="E3698" i="6" s="1"/>
  <c r="D3807" i="6"/>
  <c r="E3807" i="6" s="1"/>
  <c r="D1387" i="6"/>
  <c r="E1387" i="6" s="1"/>
  <c r="D3182" i="6"/>
  <c r="E3182" i="6" s="1"/>
  <c r="D1786" i="6"/>
  <c r="E1786" i="6" s="1"/>
  <c r="D1512" i="6"/>
  <c r="E1512" i="6" s="1"/>
  <c r="D457" i="6"/>
  <c r="E457" i="6" s="1"/>
  <c r="D1987" i="6"/>
  <c r="E1987" i="6" s="1"/>
  <c r="D2724" i="6"/>
  <c r="E2724" i="6" s="1"/>
  <c r="D3018" i="6"/>
  <c r="E3018" i="6" s="1"/>
  <c r="D349" i="6"/>
  <c r="E349" i="6" s="1"/>
  <c r="D2167" i="6"/>
  <c r="E2167" i="6" s="1"/>
  <c r="D4172" i="6"/>
  <c r="E4172" i="6" s="1"/>
  <c r="D4932" i="6"/>
  <c r="E4932" i="6" s="1"/>
  <c r="D2681" i="6"/>
  <c r="E2681" i="6" s="1"/>
  <c r="D1032" i="6"/>
  <c r="E1032" i="6" s="1"/>
  <c r="D315" i="6"/>
  <c r="E315" i="6" s="1"/>
  <c r="D735" i="6"/>
  <c r="E735" i="6" s="1"/>
  <c r="D611" i="6"/>
  <c r="E611" i="6" s="1"/>
  <c r="D1298" i="6"/>
  <c r="E1298" i="6" s="1"/>
  <c r="D4192" i="6"/>
  <c r="E4192" i="6" s="1"/>
  <c r="D2147" i="6"/>
  <c r="E2147" i="6" s="1"/>
  <c r="D5098" i="6"/>
  <c r="E5098" i="6" s="1"/>
  <c r="D1818" i="6"/>
  <c r="E1818" i="6" s="1"/>
  <c r="D562" i="6"/>
  <c r="E562" i="6" s="1"/>
  <c r="D4002" i="6"/>
  <c r="E4002" i="6" s="1"/>
  <c r="D599" i="6"/>
  <c r="E599" i="6" s="1"/>
  <c r="D4427" i="6"/>
  <c r="E4427" i="6" s="1"/>
  <c r="D1793" i="6"/>
  <c r="E1793" i="6" s="1"/>
  <c r="D4033" i="6"/>
  <c r="E4033" i="6" s="1"/>
  <c r="D1726" i="6"/>
  <c r="E1726" i="6" s="1"/>
  <c r="D3109" i="6"/>
  <c r="E3109" i="6" s="1"/>
  <c r="D3166" i="6"/>
  <c r="E3166" i="6" s="1"/>
  <c r="D1676" i="6"/>
  <c r="E1676" i="6" s="1"/>
  <c r="D647" i="6"/>
  <c r="E647" i="6" s="1"/>
  <c r="D408" i="6"/>
  <c r="E408" i="6" s="1"/>
  <c r="D4812" i="6"/>
  <c r="E4812" i="6" s="1"/>
  <c r="D2253" i="6"/>
  <c r="E2253" i="6" s="1"/>
  <c r="D698" i="6"/>
  <c r="E698" i="6" s="1"/>
  <c r="D954" i="6"/>
  <c r="E954" i="6" s="1"/>
  <c r="D4076" i="6"/>
  <c r="E4076" i="6" s="1"/>
  <c r="D4387" i="6"/>
  <c r="E4387" i="6" s="1"/>
  <c r="D3403" i="6"/>
  <c r="E3403" i="6" s="1"/>
  <c r="D1365" i="6"/>
  <c r="E1365" i="6" s="1"/>
  <c r="D1548" i="6"/>
  <c r="E1548" i="6" s="1"/>
  <c r="D437" i="6"/>
  <c r="E437" i="6" s="1"/>
  <c r="D2929" i="6"/>
  <c r="E2929" i="6" s="1"/>
  <c r="D1301" i="6"/>
  <c r="E1301" i="6" s="1"/>
  <c r="D1582" i="6"/>
  <c r="E1582" i="6" s="1"/>
  <c r="D2163" i="6"/>
  <c r="E2163" i="6" s="1"/>
  <c r="D3588" i="6"/>
  <c r="E3588" i="6" s="1"/>
  <c r="D1446" i="6"/>
  <c r="E1446" i="6" s="1"/>
  <c r="D228" i="6"/>
  <c r="E228" i="6" s="1"/>
  <c r="D3829" i="6"/>
  <c r="E3829" i="6" s="1"/>
  <c r="D2221" i="6"/>
  <c r="E2221" i="6" s="1"/>
  <c r="D3541" i="6"/>
  <c r="E3541" i="6" s="1"/>
  <c r="D2438" i="6"/>
  <c r="E2438" i="6" s="1"/>
  <c r="D3656" i="6"/>
  <c r="E3656" i="6" s="1"/>
  <c r="D4767" i="6"/>
  <c r="E4767" i="6" s="1"/>
  <c r="D244" i="6"/>
  <c r="E244" i="6" s="1"/>
  <c r="D2605" i="6"/>
  <c r="E2605" i="6" s="1"/>
  <c r="D1373" i="6"/>
  <c r="E1373" i="6" s="1"/>
  <c r="D4687" i="6"/>
  <c r="E4687" i="6" s="1"/>
  <c r="D3048" i="6"/>
  <c r="E3048" i="6" s="1"/>
  <c r="D1251" i="6"/>
  <c r="E1251" i="6" s="1"/>
  <c r="D4023" i="6"/>
  <c r="E4023" i="6" s="1"/>
  <c r="D1293" i="6"/>
  <c r="E1293" i="6" s="1"/>
  <c r="D1270" i="6"/>
  <c r="E1270" i="6" s="1"/>
  <c r="D4470" i="6"/>
  <c r="E4470" i="6" s="1"/>
  <c r="D2771" i="6"/>
  <c r="E2771" i="6" s="1"/>
  <c r="D3245" i="6"/>
  <c r="E3245" i="6" s="1"/>
  <c r="D3776" i="6"/>
  <c r="E3776" i="6" s="1"/>
  <c r="D774" i="6"/>
  <c r="E774" i="6" s="1"/>
  <c r="D3932" i="6"/>
  <c r="E3932" i="6" s="1"/>
  <c r="D4170" i="6"/>
  <c r="E4170" i="6" s="1"/>
  <c r="D3606" i="6"/>
  <c r="E3606" i="6" s="1"/>
  <c r="D820" i="6"/>
  <c r="E820" i="6" s="1"/>
  <c r="D1601" i="6"/>
  <c r="E1601" i="6" s="1"/>
  <c r="D4428" i="6"/>
  <c r="E4428" i="6" s="1"/>
  <c r="D3462" i="6"/>
  <c r="E3462" i="6" s="1"/>
  <c r="D4400" i="6"/>
  <c r="E4400" i="6" s="1"/>
  <c r="D1367" i="6"/>
  <c r="E1367" i="6" s="1"/>
  <c r="D2513" i="6"/>
  <c r="E2513" i="6" s="1"/>
  <c r="D2422" i="6"/>
  <c r="E2422" i="6" s="1"/>
  <c r="D2490" i="6"/>
  <c r="E2490" i="6" s="1"/>
  <c r="D3521" i="6"/>
  <c r="E3521" i="6" s="1"/>
  <c r="D1997" i="6"/>
  <c r="E1997" i="6" s="1"/>
  <c r="D2241" i="6"/>
  <c r="E2241" i="6" s="1"/>
  <c r="D2649" i="6"/>
  <c r="E2649" i="6" s="1"/>
  <c r="D3641" i="6"/>
  <c r="E3641" i="6" s="1"/>
  <c r="D4535" i="6"/>
  <c r="E4535" i="6" s="1"/>
  <c r="D3229" i="6"/>
  <c r="E3229" i="6" s="1"/>
  <c r="D413" i="6"/>
  <c r="E413" i="6" s="1"/>
  <c r="D4475" i="6"/>
  <c r="E4475" i="6" s="1"/>
  <c r="D3299" i="6"/>
  <c r="E3299" i="6" s="1"/>
  <c r="D3362" i="6"/>
  <c r="E3362" i="6" s="1"/>
  <c r="D1611" i="6"/>
  <c r="E1611" i="6" s="1"/>
  <c r="D1842" i="6"/>
  <c r="E1842" i="6" s="1"/>
  <c r="D2576" i="6"/>
  <c r="E2576" i="6" s="1"/>
  <c r="D734" i="6"/>
  <c r="E734" i="6" s="1"/>
  <c r="D1022" i="6"/>
  <c r="E1022" i="6" s="1"/>
  <c r="D1815" i="6"/>
  <c r="E1815" i="6" s="1"/>
  <c r="D2806" i="6"/>
  <c r="E2806" i="6" s="1"/>
  <c r="D507" i="6"/>
  <c r="E507" i="6" s="1"/>
  <c r="D3621" i="6"/>
  <c r="E3621" i="6" s="1"/>
  <c r="D2516" i="6"/>
  <c r="E2516" i="6" s="1"/>
  <c r="D282" i="6"/>
  <c r="E282" i="6" s="1"/>
  <c r="D3046" i="6"/>
  <c r="E3046" i="6" s="1"/>
  <c r="D1204" i="6"/>
  <c r="E1204" i="6" s="1"/>
  <c r="D3775" i="6"/>
  <c r="E3775" i="6" s="1"/>
  <c r="D3315" i="6"/>
  <c r="E3315" i="6" s="1"/>
  <c r="D1832" i="6"/>
  <c r="E1832" i="6" s="1"/>
  <c r="D3941" i="6"/>
  <c r="E3941" i="6" s="1"/>
  <c r="D62" i="6"/>
  <c r="E62" i="6" s="1"/>
  <c r="D4548" i="6"/>
  <c r="E4548" i="6" s="1"/>
  <c r="D594" i="6"/>
  <c r="E594" i="6" s="1"/>
  <c r="D4349" i="6"/>
  <c r="E4349" i="6" s="1"/>
  <c r="D2087" i="6"/>
  <c r="E2087" i="6" s="1"/>
  <c r="D2808" i="6"/>
  <c r="E2808" i="6" s="1"/>
  <c r="D129" i="6"/>
  <c r="E129" i="6" s="1"/>
  <c r="D2333" i="6"/>
  <c r="E2333" i="6" s="1"/>
  <c r="D836" i="6"/>
  <c r="E836" i="6" s="1"/>
  <c r="D4196" i="6"/>
  <c r="E4196" i="6" s="1"/>
  <c r="D1924" i="6"/>
  <c r="E1924" i="6" s="1"/>
  <c r="D3223" i="6"/>
  <c r="E3223" i="6" s="1"/>
  <c r="D145" i="6"/>
  <c r="E145" i="6" s="1"/>
  <c r="D2282" i="6"/>
  <c r="E2282" i="6" s="1"/>
  <c r="D4381" i="6"/>
  <c r="E4381" i="6" s="1"/>
  <c r="D2840" i="6"/>
  <c r="E2840" i="6" s="1"/>
  <c r="D1047" i="6"/>
  <c r="E1047" i="6" s="1"/>
  <c r="D21" i="6"/>
  <c r="E21" i="6" s="1"/>
  <c r="D1835" i="6"/>
  <c r="E1835" i="6" s="1"/>
  <c r="D653" i="6"/>
  <c r="E653" i="6" s="1"/>
  <c r="D3406" i="6"/>
  <c r="E3406" i="6" s="1"/>
  <c r="D1268" i="6"/>
  <c r="E1268" i="6" s="1"/>
  <c r="D1864" i="6"/>
  <c r="E1864" i="6" s="1"/>
  <c r="D5062" i="6"/>
  <c r="E5062" i="6" s="1"/>
  <c r="D3210" i="6"/>
  <c r="E3210" i="6" s="1"/>
  <c r="D265" i="6"/>
  <c r="E265" i="6" s="1"/>
  <c r="D1710" i="6"/>
  <c r="E1710" i="6" s="1"/>
  <c r="D1764" i="6"/>
  <c r="E1764" i="6" s="1"/>
  <c r="D23" i="6"/>
  <c r="E23" i="6" s="1"/>
  <c r="D4395" i="6"/>
  <c r="E4395" i="6" s="1"/>
  <c r="D2764" i="6"/>
  <c r="E2764" i="6" s="1"/>
  <c r="D3469" i="6"/>
  <c r="E3469" i="6" s="1"/>
  <c r="D4106" i="6"/>
  <c r="E4106" i="6" s="1"/>
  <c r="D4785" i="6"/>
  <c r="E4785" i="6" s="1"/>
  <c r="D1986" i="6"/>
  <c r="E1986" i="6" s="1"/>
  <c r="D1844" i="6"/>
  <c r="E1844" i="6" s="1"/>
  <c r="D761" i="6"/>
  <c r="E761" i="6" s="1"/>
  <c r="D4316" i="6"/>
  <c r="E4316" i="6" s="1"/>
  <c r="D4263" i="6"/>
  <c r="E4263" i="6" s="1"/>
  <c r="D2674" i="6"/>
  <c r="E2674" i="6" s="1"/>
  <c r="D222" i="6"/>
  <c r="E222" i="6" s="1"/>
  <c r="D1120" i="6"/>
  <c r="E1120" i="6" s="1"/>
  <c r="D485" i="6"/>
  <c r="E485" i="6" s="1"/>
  <c r="D505" i="6"/>
  <c r="E505" i="6" s="1"/>
  <c r="D28" i="6"/>
  <c r="E28" i="6" s="1"/>
  <c r="D32" i="6"/>
  <c r="E32" i="6" s="1"/>
  <c r="D1477" i="6"/>
  <c r="E1477" i="6" s="1"/>
  <c r="D1932" i="6"/>
  <c r="E1932" i="6" s="1"/>
  <c r="D1345" i="6"/>
  <c r="E1345" i="6" s="1"/>
  <c r="D471" i="6"/>
  <c r="E471" i="6" s="1"/>
  <c r="D1035" i="6"/>
  <c r="E1035" i="6" s="1"/>
  <c r="D2743" i="6"/>
  <c r="E2743" i="6" s="1"/>
  <c r="D3397" i="6"/>
  <c r="E3397" i="6" s="1"/>
  <c r="D4291" i="6"/>
  <c r="E4291" i="6" s="1"/>
  <c r="D3337" i="6"/>
  <c r="E3337" i="6" s="1"/>
  <c r="D1226" i="6"/>
  <c r="E1226" i="6" s="1"/>
  <c r="D1442" i="6"/>
  <c r="E1442" i="6" s="1"/>
  <c r="D2047" i="6"/>
  <c r="E2047" i="6" s="1"/>
  <c r="D2645" i="6"/>
  <c r="E2645" i="6" s="1"/>
  <c r="D667" i="6"/>
  <c r="E667" i="6" s="1"/>
  <c r="D4200" i="6"/>
  <c r="E4200" i="6" s="1"/>
  <c r="D1494" i="6"/>
  <c r="E1494" i="6" s="1"/>
  <c r="D582" i="6"/>
  <c r="E582" i="6" s="1"/>
  <c r="D3227" i="6"/>
  <c r="E3227" i="6" s="1"/>
  <c r="D193" i="6"/>
  <c r="E193" i="6" s="1"/>
  <c r="D373" i="6"/>
  <c r="E373" i="6" s="1"/>
  <c r="D164" i="6"/>
  <c r="E164" i="6" s="1"/>
  <c r="D659" i="6"/>
  <c r="E659" i="6" s="1"/>
  <c r="D2482" i="6"/>
  <c r="E2482" i="6" s="1"/>
  <c r="D1074" i="6"/>
  <c r="E1074" i="6" s="1"/>
  <c r="D4615" i="6"/>
  <c r="E4615" i="6" s="1"/>
  <c r="D4951" i="6"/>
  <c r="E4951" i="6" s="1"/>
  <c r="D1346" i="6"/>
  <c r="E1346" i="6" s="1"/>
  <c r="D4425" i="6"/>
  <c r="E4425" i="6" s="1"/>
  <c r="D3044" i="6"/>
  <c r="E3044" i="6" s="1"/>
  <c r="D1207" i="6"/>
  <c r="E1207" i="6" s="1"/>
  <c r="D2362" i="6"/>
  <c r="E2362" i="6" s="1"/>
  <c r="D2445" i="6"/>
  <c r="E2445" i="6" s="1"/>
  <c r="D2752" i="6"/>
  <c r="E2752" i="6" s="1"/>
  <c r="D1250" i="6"/>
  <c r="E1250" i="6" s="1"/>
  <c r="D3973" i="6"/>
  <c r="E3973" i="6" s="1"/>
  <c r="D2302" i="6"/>
  <c r="E2302" i="6" s="1"/>
  <c r="D88" i="6"/>
  <c r="E88" i="6" s="1"/>
  <c r="D632" i="6"/>
  <c r="E632" i="6" s="1"/>
  <c r="D3597" i="6"/>
  <c r="E3597" i="6" s="1"/>
  <c r="D492" i="6"/>
  <c r="E492" i="6" s="1"/>
  <c r="D332" i="6"/>
  <c r="E332" i="6" s="1"/>
  <c r="D591" i="6"/>
  <c r="E591" i="6" s="1"/>
  <c r="D4022" i="6"/>
  <c r="E4022" i="6" s="1"/>
  <c r="D1825" i="6"/>
  <c r="E1825" i="6" s="1"/>
  <c r="D4404" i="6"/>
  <c r="E4404" i="6" s="1"/>
  <c r="D1328" i="6"/>
  <c r="E1328" i="6" s="1"/>
  <c r="D3356" i="6"/>
  <c r="E3356" i="6" s="1"/>
  <c r="D682" i="6"/>
  <c r="E682" i="6" s="1"/>
  <c r="D229" i="6"/>
  <c r="E229" i="6" s="1"/>
  <c r="D3925" i="6"/>
  <c r="E3925" i="6" s="1"/>
  <c r="D655" i="6"/>
  <c r="E655" i="6" s="1"/>
  <c r="D116" i="6"/>
  <c r="E116" i="6" s="1"/>
  <c r="D3446" i="6"/>
  <c r="E3446" i="6" s="1"/>
  <c r="D2286" i="6"/>
  <c r="E2286" i="6" s="1"/>
  <c r="D2145" i="6"/>
  <c r="E2145" i="6" s="1"/>
  <c r="D3460" i="6"/>
  <c r="E3460" i="6" s="1"/>
  <c r="D2483" i="6"/>
  <c r="E2483" i="6" s="1"/>
  <c r="D561" i="6"/>
  <c r="E561" i="6" s="1"/>
  <c r="D308" i="6"/>
  <c r="E308" i="6" s="1"/>
  <c r="D2786" i="6"/>
  <c r="E2786" i="6" s="1"/>
  <c r="D1359" i="6"/>
  <c r="E1359" i="6" s="1"/>
  <c r="D576" i="6"/>
  <c r="E576" i="6" s="1"/>
  <c r="D711" i="6"/>
  <c r="E711" i="6" s="1"/>
  <c r="D1892" i="6"/>
  <c r="E1892" i="6" s="1"/>
  <c r="D2486" i="6"/>
  <c r="E2486" i="6" s="1"/>
  <c r="D278" i="6"/>
  <c r="E278" i="6" s="1"/>
  <c r="D2795" i="6"/>
  <c r="E2795" i="6" s="1"/>
  <c r="D1905" i="6"/>
  <c r="E1905" i="6" s="1"/>
  <c r="D2280" i="6"/>
  <c r="E2280" i="6" s="1"/>
  <c r="D1863" i="6"/>
  <c r="E1863" i="6" s="1"/>
  <c r="D283" i="6"/>
  <c r="E283" i="6" s="1"/>
  <c r="D1663" i="6"/>
  <c r="E1663" i="6" s="1"/>
  <c r="D4673" i="6"/>
  <c r="E4673" i="6" s="1"/>
  <c r="D4016" i="6"/>
  <c r="E4016" i="6" s="1"/>
  <c r="D1179" i="6"/>
  <c r="E1179" i="6" s="1"/>
  <c r="D2288" i="6"/>
  <c r="E2288" i="6" s="1"/>
  <c r="D2470" i="6"/>
  <c r="E2470" i="6" s="1"/>
  <c r="D291" i="6"/>
  <c r="E291" i="6" s="1"/>
  <c r="D1236" i="6"/>
  <c r="E1236" i="6" s="1"/>
  <c r="D3212" i="6"/>
  <c r="E3212" i="6" s="1"/>
  <c r="D3922" i="6"/>
  <c r="E3922" i="6" s="1"/>
  <c r="D4122" i="6"/>
  <c r="E4122" i="6" s="1"/>
  <c r="D26" i="6"/>
  <c r="E26" i="6" s="1"/>
  <c r="D1024" i="6"/>
  <c r="E1024" i="6" s="1"/>
  <c r="D3032" i="6"/>
  <c r="E3032" i="6" s="1"/>
  <c r="D2305" i="6"/>
  <c r="E2305" i="6" s="1"/>
  <c r="D802" i="6"/>
  <c r="E802" i="6" s="1"/>
  <c r="D1922" i="6"/>
  <c r="E1922" i="6" s="1"/>
  <c r="D125" i="6"/>
  <c r="E125" i="6" s="1"/>
  <c r="D3280" i="6"/>
  <c r="E3280" i="6" s="1"/>
  <c r="D4040" i="6"/>
  <c r="E4040" i="6" s="1"/>
  <c r="D3121" i="6"/>
  <c r="E3121" i="6" s="1"/>
  <c r="D3093" i="6"/>
  <c r="E3093" i="6" s="1"/>
  <c r="D919" i="6"/>
  <c r="E919" i="6" s="1"/>
  <c r="D460" i="6"/>
  <c r="E460" i="6" s="1"/>
  <c r="D1084" i="6"/>
  <c r="E1084" i="6" s="1"/>
  <c r="D2567" i="6"/>
  <c r="E2567" i="6" s="1"/>
  <c r="D1910" i="6"/>
  <c r="E1910" i="6" s="1"/>
  <c r="D2534" i="6"/>
  <c r="E2534" i="6" s="1"/>
  <c r="D1658" i="6"/>
  <c r="E1658" i="6" s="1"/>
  <c r="D665" i="6"/>
  <c r="E665" i="6" s="1"/>
  <c r="D4878" i="6"/>
  <c r="E4878" i="6" s="1"/>
  <c r="D3083" i="6"/>
  <c r="E3083" i="6" s="1"/>
  <c r="D1792" i="6"/>
  <c r="E1792" i="6" s="1"/>
  <c r="D1984" i="6"/>
  <c r="E1984" i="6" s="1"/>
  <c r="D4730" i="6"/>
  <c r="E4730" i="6" s="1"/>
  <c r="D64" i="6"/>
  <c r="E64" i="6" s="1"/>
  <c r="D3031" i="6"/>
  <c r="E3031" i="6" s="1"/>
  <c r="D2284" i="6"/>
  <c r="E2284" i="6" s="1"/>
  <c r="D4867" i="6"/>
  <c r="E4867" i="6" s="1"/>
  <c r="D928" i="6"/>
  <c r="E928" i="6" s="1"/>
  <c r="D797" i="6"/>
  <c r="E797" i="6" s="1"/>
  <c r="D960" i="6"/>
  <c r="E960" i="6" s="1"/>
  <c r="D375" i="6"/>
  <c r="E375" i="6" s="1"/>
  <c r="D1272" i="6"/>
  <c r="E1272" i="6" s="1"/>
  <c r="D4468" i="6"/>
  <c r="E4468" i="6" s="1"/>
  <c r="D986" i="6"/>
  <c r="E986" i="6" s="1"/>
  <c r="D2467" i="6"/>
  <c r="E2467" i="6" s="1"/>
  <c r="D279" i="6"/>
  <c r="E279" i="6" s="1"/>
  <c r="D4659" i="6"/>
  <c r="E4659" i="6" s="1"/>
  <c r="D529" i="6"/>
  <c r="E529" i="6" s="1"/>
  <c r="D1095" i="6"/>
  <c r="E1095" i="6" s="1"/>
  <c r="D411" i="6"/>
  <c r="E411" i="6" s="1"/>
  <c r="D3228" i="6"/>
  <c r="E3228" i="6" s="1"/>
  <c r="D2670" i="6"/>
  <c r="E2670" i="6" s="1"/>
  <c r="D1422" i="6"/>
  <c r="E1422" i="6" s="1"/>
  <c r="D3482" i="6"/>
  <c r="E3482" i="6" s="1"/>
  <c r="D2448" i="6"/>
  <c r="E2448" i="6" s="1"/>
  <c r="D3489" i="6"/>
  <c r="E3489" i="6" s="1"/>
  <c r="D4472" i="6"/>
  <c r="E4472" i="6" s="1"/>
  <c r="D702" i="6"/>
  <c r="E702" i="6" s="1"/>
  <c r="D4321" i="6"/>
  <c r="E4321" i="6" s="1"/>
  <c r="D5019" i="6"/>
  <c r="E5019" i="6" s="1"/>
  <c r="D565" i="6"/>
  <c r="E565" i="6" s="1"/>
  <c r="D4054" i="6"/>
  <c r="E4054" i="6" s="1"/>
  <c r="D3144" i="6"/>
  <c r="E3144" i="6" s="1"/>
  <c r="D736" i="6"/>
  <c r="E736" i="6" s="1"/>
  <c r="D2000" i="6"/>
  <c r="E2000" i="6" s="1"/>
  <c r="D2710" i="6"/>
  <c r="E2710" i="6" s="1"/>
  <c r="D4155" i="6"/>
  <c r="E4155" i="6" s="1"/>
  <c r="D2937" i="6"/>
  <c r="E2937" i="6" s="1"/>
  <c r="D996" i="6"/>
  <c r="E996" i="6" s="1"/>
  <c r="D4512" i="6"/>
  <c r="E4512" i="6" s="1"/>
  <c r="D4068" i="6"/>
  <c r="E4068" i="6" s="1"/>
  <c r="D696" i="6"/>
  <c r="E696" i="6" s="1"/>
  <c r="D1866" i="6"/>
  <c r="E1866" i="6" s="1"/>
  <c r="D444" i="6"/>
  <c r="E444" i="6" s="1"/>
  <c r="D532" i="6"/>
  <c r="E532" i="6" s="1"/>
  <c r="D197" i="6"/>
  <c r="E197" i="6" s="1"/>
  <c r="D1390" i="6"/>
  <c r="E1390" i="6" s="1"/>
  <c r="D1000" i="6"/>
  <c r="E1000" i="6" s="1"/>
  <c r="D59" i="6"/>
  <c r="E59" i="6" s="1"/>
  <c r="D354" i="6"/>
  <c r="E354" i="6" s="1"/>
  <c r="D2351" i="6"/>
  <c r="E2351" i="6" s="1"/>
  <c r="D1466" i="6"/>
  <c r="E1466" i="6" s="1"/>
  <c r="D3556" i="6"/>
  <c r="E3556" i="6" s="1"/>
  <c r="D1667" i="6"/>
  <c r="E1667" i="6" s="1"/>
  <c r="D788" i="6"/>
  <c r="E788" i="6" s="1"/>
  <c r="D185" i="6"/>
  <c r="E185" i="6" s="1"/>
  <c r="D1852" i="6"/>
  <c r="E1852" i="6" s="1"/>
  <c r="D1776" i="6"/>
  <c r="E1776" i="6" s="1"/>
  <c r="D1415" i="6"/>
  <c r="E1415" i="6" s="1"/>
  <c r="D1025" i="6"/>
  <c r="E1025" i="6" s="1"/>
  <c r="D3660" i="6"/>
  <c r="E3660" i="6" s="1"/>
  <c r="D2050" i="6"/>
  <c r="E2050" i="6" s="1"/>
  <c r="D2229" i="6"/>
  <c r="E2229" i="6" s="1"/>
  <c r="D4242" i="6"/>
  <c r="E4242" i="6" s="1"/>
  <c r="D676" i="6"/>
  <c r="E676" i="6" s="1"/>
  <c r="D3110" i="6"/>
  <c r="E3110" i="6" s="1"/>
  <c r="D913" i="6"/>
  <c r="E913" i="6" s="1"/>
  <c r="D2711" i="6"/>
  <c r="E2711" i="6" s="1"/>
  <c r="D4926" i="6"/>
  <c r="E4926" i="6" s="1"/>
  <c r="D1952" i="6"/>
  <c r="E1952" i="6" s="1"/>
  <c r="D1539" i="6"/>
  <c r="E1539" i="6" s="1"/>
  <c r="D2024" i="6"/>
  <c r="E2024" i="6" s="1"/>
  <c r="D4456" i="6"/>
  <c r="E4456" i="6" s="1"/>
  <c r="D1534" i="6"/>
  <c r="E1534" i="6" s="1"/>
  <c r="D4430" i="6"/>
  <c r="E4430" i="6" s="1"/>
  <c r="D2267" i="6"/>
  <c r="E2267" i="6" s="1"/>
  <c r="D3713" i="6"/>
  <c r="E3713" i="6" s="1"/>
  <c r="D304" i="6"/>
  <c r="E304" i="6" s="1"/>
  <c r="D138" i="6"/>
  <c r="E138" i="6" s="1"/>
  <c r="D2190" i="6"/>
  <c r="E2190" i="6" s="1"/>
  <c r="D2150" i="6"/>
  <c r="E2150" i="6" s="1"/>
  <c r="D3490" i="6"/>
  <c r="E3490" i="6" s="1"/>
  <c r="D1704" i="6"/>
  <c r="E1704" i="6" s="1"/>
  <c r="D547" i="6"/>
  <c r="E547" i="6" s="1"/>
  <c r="D5074" i="6"/>
  <c r="E5074" i="6" s="1"/>
  <c r="D1602" i="6"/>
  <c r="E1602" i="6" s="1"/>
  <c r="D306" i="6"/>
  <c r="E306" i="6" s="1"/>
  <c r="D1406" i="6"/>
  <c r="E1406" i="6" s="1"/>
  <c r="D4098" i="6"/>
  <c r="E4098" i="6" s="1"/>
  <c r="D1819" i="6"/>
  <c r="E1819" i="6" s="1"/>
  <c r="D1836" i="6"/>
  <c r="E1836" i="6" s="1"/>
  <c r="D2308" i="6"/>
  <c r="E2308" i="6" s="1"/>
  <c r="D2097" i="6"/>
  <c r="E2097" i="6" s="1"/>
  <c r="D1006" i="6"/>
  <c r="E1006" i="6" s="1"/>
  <c r="D4445" i="6"/>
  <c r="E4445" i="6" s="1"/>
  <c r="D3912" i="6"/>
  <c r="E3912" i="6" s="1"/>
  <c r="D3149" i="6"/>
  <c r="E3149" i="6" s="1"/>
  <c r="D3765" i="6"/>
  <c r="E3765" i="6" s="1"/>
  <c r="D1919" i="6"/>
  <c r="E1919" i="6" s="1"/>
  <c r="D865" i="6"/>
  <c r="E865" i="6" s="1"/>
  <c r="D2529" i="6"/>
  <c r="E2529" i="6" s="1"/>
  <c r="D4996" i="6"/>
  <c r="E4996" i="6" s="1"/>
  <c r="D3067" i="6"/>
  <c r="E3067" i="6" s="1"/>
  <c r="D4507" i="6"/>
  <c r="E4507" i="6" s="1"/>
  <c r="D1395" i="6"/>
  <c r="E1395" i="6" s="1"/>
  <c r="D414" i="6"/>
  <c r="E414" i="6" s="1"/>
  <c r="D4262" i="6"/>
  <c r="E4262" i="6" s="1"/>
  <c r="D3283" i="6"/>
  <c r="E3283" i="6" s="1"/>
  <c r="D2753" i="6"/>
  <c r="E2753" i="6" s="1"/>
  <c r="D3069" i="6"/>
  <c r="E3069" i="6" s="1"/>
  <c r="D1283" i="6"/>
  <c r="E1283" i="6" s="1"/>
  <c r="D3782" i="6"/>
  <c r="E3782" i="6" s="1"/>
  <c r="D3358" i="6"/>
  <c r="E3358" i="6" s="1"/>
  <c r="D1185" i="6"/>
  <c r="E1185" i="6" s="1"/>
  <c r="D3611" i="6"/>
  <c r="E3611" i="6" s="1"/>
  <c r="D1021" i="6"/>
  <c r="E1021" i="6" s="1"/>
  <c r="D4901" i="6"/>
  <c r="E4901" i="6" s="1"/>
  <c r="D1767" i="6"/>
  <c r="E1767" i="6" s="1"/>
  <c r="D604" i="6"/>
  <c r="E604" i="6" s="1"/>
  <c r="D4444" i="6"/>
  <c r="E4444" i="6" s="1"/>
  <c r="D2020" i="6"/>
  <c r="E2020" i="6" s="1"/>
  <c r="D4168" i="6"/>
  <c r="E4168" i="6" s="1"/>
  <c r="D1814" i="6"/>
  <c r="E1814" i="6" s="1"/>
  <c r="D4750" i="6"/>
  <c r="E4750" i="6" s="1"/>
  <c r="D3590" i="6"/>
  <c r="E3590" i="6" s="1"/>
  <c r="D2379" i="6"/>
  <c r="E2379" i="6" s="1"/>
  <c r="D1561" i="6"/>
  <c r="E1561" i="6" s="1"/>
  <c r="D3076" i="6"/>
  <c r="E3076" i="6" s="1"/>
  <c r="D263" i="6"/>
  <c r="E263" i="6" s="1"/>
  <c r="D2614" i="6"/>
  <c r="E2614" i="6" s="1"/>
  <c r="D816" i="6"/>
  <c r="E816" i="6" s="1"/>
  <c r="D3990" i="6"/>
  <c r="E3990" i="6" s="1"/>
  <c r="D2162" i="6"/>
  <c r="E2162" i="6" s="1"/>
  <c r="D353" i="6"/>
  <c r="E353" i="6" s="1"/>
  <c r="D54" i="6"/>
  <c r="E54" i="6" s="1"/>
  <c r="D3266" i="6"/>
  <c r="E3266" i="6" s="1"/>
  <c r="D388" i="6"/>
  <c r="E388" i="6" s="1"/>
  <c r="D1461" i="6"/>
  <c r="E1461" i="6" s="1"/>
  <c r="D2007" i="6"/>
  <c r="E2007" i="6" s="1"/>
  <c r="D3727" i="6"/>
  <c r="E3727" i="6" s="1"/>
  <c r="D3877" i="6"/>
  <c r="E3877" i="6" s="1"/>
  <c r="D327" i="6"/>
  <c r="E327" i="6" s="1"/>
  <c r="D967" i="6"/>
  <c r="E967" i="6" s="1"/>
  <c r="D2546" i="6"/>
  <c r="E2546" i="6" s="1"/>
  <c r="D3994" i="6"/>
  <c r="E3994" i="6" s="1"/>
  <c r="D4153" i="6"/>
  <c r="E4153" i="6" s="1"/>
  <c r="D4849" i="6"/>
  <c r="E4849" i="6" s="1"/>
  <c r="D2829" i="6"/>
  <c r="E2829" i="6" s="1"/>
  <c r="D3233" i="6"/>
  <c r="E3233" i="6" s="1"/>
  <c r="D5003" i="6"/>
  <c r="E5003" i="6" s="1"/>
  <c r="D534" i="6"/>
  <c r="E534" i="6" s="1"/>
  <c r="D1784" i="6"/>
  <c r="E1784" i="6" s="1"/>
  <c r="D2984" i="6"/>
  <c r="E2984" i="6" s="1"/>
  <c r="D3088" i="6"/>
  <c r="E3088" i="6" s="1"/>
  <c r="D2575" i="6"/>
  <c r="E2575" i="6" s="1"/>
  <c r="D1745" i="6"/>
  <c r="E1745" i="6" s="1"/>
  <c r="D3365" i="6"/>
  <c r="E3365" i="6" s="1"/>
  <c r="D2921" i="6"/>
  <c r="E2921" i="6" s="1"/>
  <c r="D16" i="6"/>
  <c r="E16" i="6" s="1"/>
  <c r="D3827" i="6"/>
  <c r="E3827" i="6" s="1"/>
  <c r="D3041" i="6"/>
  <c r="E3041" i="6" s="1"/>
  <c r="D895" i="6"/>
  <c r="E895" i="6" s="1"/>
  <c r="D2661" i="6"/>
  <c r="E2661" i="6" s="1"/>
  <c r="D629" i="6"/>
  <c r="E629" i="6" s="1"/>
  <c r="D2993" i="6"/>
  <c r="E2993" i="6" s="1"/>
  <c r="D2928" i="6"/>
  <c r="E2928" i="6" s="1"/>
  <c r="D1170" i="6"/>
  <c r="E1170" i="6" s="1"/>
  <c r="D684" i="6"/>
  <c r="E684" i="6" s="1"/>
  <c r="D4397" i="6"/>
  <c r="E4397" i="6" s="1"/>
  <c r="D646" i="6"/>
  <c r="E646" i="6" s="1"/>
  <c r="D1570" i="6"/>
  <c r="E1570" i="6" s="1"/>
  <c r="D4885" i="6"/>
  <c r="E4885" i="6" s="1"/>
  <c r="D4959" i="6"/>
  <c r="E4959" i="6" s="1"/>
  <c r="D221" i="6"/>
  <c r="E221" i="6" s="1"/>
  <c r="D74" i="6"/>
  <c r="E74" i="6" s="1"/>
  <c r="D4368" i="6"/>
  <c r="E4368" i="6" s="1"/>
  <c r="D468" i="6"/>
  <c r="E468" i="6" s="1"/>
  <c r="D1547" i="6"/>
  <c r="E1547" i="6" s="1"/>
  <c r="D964" i="6"/>
  <c r="E964" i="6" s="1"/>
  <c r="D2460" i="6"/>
  <c r="E2460" i="6" s="1"/>
  <c r="D4895" i="6"/>
  <c r="E4895" i="6" s="1"/>
  <c r="D2823" i="6"/>
  <c r="E2823" i="6" s="1"/>
  <c r="D331" i="6"/>
  <c r="E331" i="6" s="1"/>
  <c r="D1427" i="6"/>
  <c r="E1427" i="6" s="1"/>
  <c r="D2682" i="6"/>
  <c r="E2682" i="6" s="1"/>
  <c r="D4218" i="6"/>
  <c r="E4218" i="6" s="1"/>
  <c r="D4799" i="6"/>
  <c r="E4799" i="6" s="1"/>
  <c r="D4717" i="6"/>
  <c r="E4717" i="6" s="1"/>
  <c r="D1990" i="6"/>
  <c r="E1990" i="6" s="1"/>
  <c r="D2226" i="6"/>
  <c r="E2226" i="6" s="1"/>
  <c r="D4288" i="6"/>
  <c r="E4288" i="6" s="1"/>
  <c r="D2211" i="6"/>
  <c r="E2211" i="6" s="1"/>
  <c r="D1092" i="6"/>
  <c r="E1092" i="6" s="1"/>
  <c r="D5006" i="6"/>
  <c r="E5006" i="6" s="1"/>
  <c r="D2835" i="6"/>
  <c r="E2835" i="6" s="1"/>
  <c r="D874" i="6"/>
  <c r="E874" i="6" s="1"/>
  <c r="D3767" i="6"/>
  <c r="E3767" i="6" s="1"/>
  <c r="D3477" i="6"/>
  <c r="E3477" i="6" s="1"/>
  <c r="D2072" i="6"/>
  <c r="E2072" i="6" s="1"/>
  <c r="D2550" i="6"/>
  <c r="E2550" i="6" s="1"/>
  <c r="D4938" i="6"/>
  <c r="E4938" i="6" s="1"/>
  <c r="D4144" i="6"/>
  <c r="E4144" i="6" s="1"/>
  <c r="D1091" i="6"/>
  <c r="E1091" i="6" s="1"/>
  <c r="D381" i="6"/>
  <c r="E381" i="6" s="1"/>
  <c r="D1426" i="6"/>
  <c r="E1426" i="6" s="1"/>
  <c r="D4334" i="6"/>
  <c r="E4334" i="6" s="1"/>
  <c r="D2971" i="6"/>
  <c r="E2971" i="6" s="1"/>
  <c r="D2631" i="6"/>
  <c r="E2631" i="6" s="1"/>
  <c r="D3321" i="6"/>
  <c r="E3321" i="6" s="1"/>
  <c r="D3146" i="6"/>
  <c r="E3146" i="6" s="1"/>
  <c r="D2810" i="6"/>
  <c r="E2810" i="6" s="1"/>
  <c r="D358" i="6"/>
  <c r="E358" i="6" s="1"/>
  <c r="D1217" i="6"/>
  <c r="E1217" i="6" s="1"/>
  <c r="D4469" i="6"/>
  <c r="E4469" i="6" s="1"/>
  <c r="D2031" i="6"/>
  <c r="E2031" i="6" s="1"/>
  <c r="D1348" i="6"/>
  <c r="E1348" i="6" s="1"/>
  <c r="D2294" i="6"/>
  <c r="E2294" i="6" s="1"/>
  <c r="D4253" i="6"/>
  <c r="E4253" i="6" s="1"/>
  <c r="D4437" i="6"/>
  <c r="E4437" i="6" s="1"/>
  <c r="D4980" i="6"/>
  <c r="E4980" i="6" s="1"/>
  <c r="D2055" i="6"/>
  <c r="E2055" i="6" s="1"/>
  <c r="D3004" i="6"/>
  <c r="E3004" i="6" s="1"/>
  <c r="D2450" i="6"/>
  <c r="E2450" i="6" s="1"/>
  <c r="D3047" i="6"/>
  <c r="E3047" i="6" s="1"/>
  <c r="D133" i="6"/>
  <c r="E133" i="6" s="1"/>
  <c r="D1437" i="6"/>
  <c r="E1437" i="6" s="1"/>
  <c r="D4892" i="6"/>
  <c r="E4892" i="6" s="1"/>
  <c r="D262" i="6"/>
  <c r="E262" i="6" s="1"/>
  <c r="D1048" i="6"/>
  <c r="E1048" i="6" s="1"/>
  <c r="D1589" i="6"/>
  <c r="E1589" i="6" s="1"/>
  <c r="D3305" i="6"/>
  <c r="E3305" i="6" s="1"/>
  <c r="D2826" i="6"/>
  <c r="E2826" i="6" s="1"/>
  <c r="D3772" i="6"/>
  <c r="E3772" i="6" s="1"/>
  <c r="D322" i="6"/>
  <c r="E322" i="6" s="1"/>
  <c r="D1821" i="6"/>
  <c r="E1821" i="6" s="1"/>
  <c r="D3371" i="6"/>
  <c r="E3371" i="6" s="1"/>
  <c r="D1131" i="6"/>
  <c r="E1131" i="6" s="1"/>
  <c r="D205" i="6"/>
  <c r="E205" i="6" s="1"/>
  <c r="D2861" i="6"/>
  <c r="E2861" i="6" s="1"/>
  <c r="D2217" i="6"/>
  <c r="E2217" i="6" s="1"/>
  <c r="D2936" i="6"/>
  <c r="E2936" i="6" s="1"/>
  <c r="D664" i="6"/>
  <c r="E664" i="6" s="1"/>
  <c r="D549" i="6"/>
  <c r="E549" i="6" s="1"/>
  <c r="D2117" i="6"/>
  <c r="E2117" i="6" s="1"/>
  <c r="D625" i="6"/>
  <c r="E625" i="6" s="1"/>
  <c r="D1598" i="6"/>
  <c r="E1598" i="6" s="1"/>
  <c r="D2428" i="6"/>
  <c r="E2428" i="6" s="1"/>
  <c r="D955" i="6"/>
  <c r="E955" i="6" s="1"/>
  <c r="D3956" i="6"/>
  <c r="E3956" i="6" s="1"/>
  <c r="D680" i="6"/>
  <c r="E680" i="6" s="1"/>
  <c r="D3679" i="6"/>
  <c r="E3679" i="6" s="1"/>
  <c r="D1928" i="6"/>
  <c r="E1928" i="6" s="1"/>
  <c r="D2994" i="6"/>
  <c r="E2994" i="6" s="1"/>
  <c r="D3466" i="6"/>
  <c r="E3466" i="6" s="1"/>
  <c r="D167" i="6"/>
  <c r="E167" i="6" s="1"/>
  <c r="D2986" i="6"/>
  <c r="E2986" i="6" s="1"/>
  <c r="D3733" i="6"/>
  <c r="E3733" i="6" s="1"/>
  <c r="D4958" i="6"/>
  <c r="E4958" i="6" s="1"/>
  <c r="D3945" i="6"/>
  <c r="E3945" i="6" s="1"/>
  <c r="D4699" i="6"/>
  <c r="E4699" i="6" s="1"/>
  <c r="D461" i="6"/>
  <c r="E461" i="6" s="1"/>
  <c r="D3037" i="6"/>
  <c r="E3037" i="6" s="1"/>
  <c r="D3667" i="6"/>
  <c r="E3667" i="6" s="1"/>
  <c r="D2330" i="6"/>
  <c r="E2330" i="6" s="1"/>
  <c r="D1653" i="6"/>
  <c r="E1653" i="6" s="1"/>
  <c r="D2845" i="6"/>
  <c r="E2845" i="6" s="1"/>
  <c r="D1682" i="6"/>
  <c r="E1682" i="6" s="1"/>
  <c r="D4079" i="6"/>
  <c r="E4079" i="6" s="1"/>
  <c r="D3126" i="6"/>
  <c r="E3126" i="6" s="1"/>
  <c r="D1603" i="6"/>
  <c r="E1603" i="6" s="1"/>
  <c r="D2030" i="6"/>
  <c r="E2030" i="6" s="1"/>
  <c r="D998" i="6"/>
  <c r="E998" i="6" s="1"/>
  <c r="D1189" i="6"/>
  <c r="E1189" i="6" s="1"/>
  <c r="D3007" i="6"/>
  <c r="E3007" i="6" s="1"/>
  <c r="D3232" i="6"/>
  <c r="E3232" i="6" s="1"/>
  <c r="D2612" i="6"/>
  <c r="E2612" i="6" s="1"/>
  <c r="D694" i="6"/>
  <c r="E694" i="6" s="1"/>
  <c r="D1757" i="6"/>
  <c r="E1757" i="6" s="1"/>
  <c r="D3015" i="6"/>
  <c r="E3015" i="6" s="1"/>
  <c r="D4491" i="6"/>
  <c r="E4491" i="6" s="1"/>
  <c r="D4497" i="6"/>
  <c r="E4497" i="6" s="1"/>
  <c r="D1758" i="6"/>
  <c r="E1758" i="6" s="1"/>
  <c r="D3304" i="6"/>
  <c r="E3304" i="6" s="1"/>
  <c r="D4282" i="6"/>
  <c r="E4282" i="6" s="1"/>
  <c r="D41" i="6"/>
  <c r="E41" i="6" s="1"/>
  <c r="D3948" i="6"/>
  <c r="E3948" i="6" s="1"/>
  <c r="D2098" i="6"/>
  <c r="E2098" i="6" s="1"/>
  <c r="D2862" i="6"/>
  <c r="E2862" i="6" s="1"/>
  <c r="D1725" i="6"/>
  <c r="E1725" i="6" s="1"/>
  <c r="D3313" i="6"/>
  <c r="E3313" i="6" s="1"/>
  <c r="D3993" i="6"/>
  <c r="E3993" i="6" s="1"/>
  <c r="D592" i="6"/>
  <c r="E592" i="6" s="1"/>
  <c r="D1018" i="6"/>
  <c r="E1018" i="6" s="1"/>
  <c r="D1026" i="6"/>
  <c r="E1026" i="6" s="1"/>
  <c r="D2850" i="6"/>
  <c r="E2850" i="6" s="1"/>
  <c r="D4113" i="6"/>
  <c r="E4113" i="6" s="1"/>
  <c r="D66" i="6"/>
  <c r="E66" i="6" s="1"/>
  <c r="D633" i="6"/>
  <c r="E633" i="6" s="1"/>
  <c r="D450" i="6"/>
  <c r="E450" i="6" s="1"/>
  <c r="D2433" i="6"/>
  <c r="E2433" i="6" s="1"/>
  <c r="D1981" i="6"/>
  <c r="E1981" i="6" s="1"/>
  <c r="D1031" i="6"/>
  <c r="E1031" i="6" s="1"/>
  <c r="D2615" i="6"/>
  <c r="E2615" i="6" s="1"/>
  <c r="D1049" i="6"/>
  <c r="E1049" i="6" s="1"/>
  <c r="D4071" i="6"/>
  <c r="E4071" i="6" s="1"/>
  <c r="D805" i="6"/>
  <c r="E805" i="6" s="1"/>
  <c r="D3654" i="6"/>
  <c r="E3654" i="6" s="1"/>
  <c r="D4481" i="6"/>
  <c r="E4481" i="6" s="1"/>
  <c r="D2240" i="6"/>
  <c r="E2240" i="6" s="1"/>
  <c r="D3942" i="6"/>
  <c r="E3942" i="6" s="1"/>
  <c r="D738" i="6"/>
  <c r="E738" i="6" s="1"/>
  <c r="D2231" i="6"/>
  <c r="E2231" i="6" s="1"/>
  <c r="D4338" i="6"/>
  <c r="E4338" i="6" s="1"/>
  <c r="D1495" i="6"/>
  <c r="E1495" i="6" s="1"/>
  <c r="D707" i="6"/>
  <c r="E707" i="6" s="1"/>
  <c r="D79" i="6"/>
  <c r="E79" i="6" s="1"/>
  <c r="D391" i="6"/>
  <c r="E391" i="6" s="1"/>
  <c r="D3101" i="6"/>
  <c r="E3101" i="6" s="1"/>
  <c r="D2601" i="6"/>
  <c r="E2601" i="6" s="1"/>
  <c r="D2389" i="6"/>
  <c r="E2389" i="6" s="1"/>
  <c r="D1797" i="6"/>
  <c r="E1797" i="6" s="1"/>
  <c r="D4277" i="6"/>
  <c r="E4277" i="6" s="1"/>
  <c r="D1138" i="6"/>
  <c r="E1138" i="6" s="1"/>
  <c r="D2227" i="6"/>
  <c r="E2227" i="6" s="1"/>
  <c r="D2911" i="6"/>
  <c r="E2911" i="6" s="1"/>
  <c r="D1194" i="6"/>
  <c r="E1194" i="6" s="1"/>
  <c r="D2394" i="6"/>
  <c r="E2394" i="6" s="1"/>
  <c r="D721" i="6"/>
  <c r="E721" i="6" s="1"/>
  <c r="D4287" i="6"/>
  <c r="E4287" i="6" s="1"/>
  <c r="D2281" i="6"/>
  <c r="E2281" i="6" s="1"/>
  <c r="D1973" i="6"/>
  <c r="E1973" i="6" s="1"/>
  <c r="D1156" i="6"/>
  <c r="E1156" i="6" s="1"/>
  <c r="D3911" i="6"/>
  <c r="E3911" i="6" s="1"/>
  <c r="D5039" i="6"/>
  <c r="E5039" i="6" s="1"/>
  <c r="D2961" i="6"/>
  <c r="E2961" i="6" s="1"/>
  <c r="D496" i="6"/>
  <c r="E496" i="6" s="1"/>
  <c r="D253" i="6"/>
  <c r="E253" i="6" s="1"/>
  <c r="D219" i="6"/>
  <c r="E219" i="6" s="1"/>
  <c r="D372" i="6"/>
  <c r="E372" i="6" s="1"/>
  <c r="D3514" i="6"/>
  <c r="E3514" i="6" s="1"/>
  <c r="D4805" i="6"/>
  <c r="E4805" i="6" s="1"/>
  <c r="D2081" i="6"/>
  <c r="E2081" i="6" s="1"/>
  <c r="D1711" i="6"/>
  <c r="E1711" i="6" s="1"/>
  <c r="D4792" i="6"/>
  <c r="E4792" i="6" s="1"/>
  <c r="D3607" i="6"/>
  <c r="E3607" i="6" s="1"/>
  <c r="D2405" i="6"/>
  <c r="E2405" i="6" s="1"/>
  <c r="D4656" i="6"/>
  <c r="E4656" i="6" s="1"/>
  <c r="D1822" i="6"/>
  <c r="E1822" i="6" s="1"/>
  <c r="D972" i="6"/>
  <c r="E972" i="6" s="1"/>
  <c r="D1502" i="6"/>
  <c r="E1502" i="6" s="1"/>
  <c r="D3114" i="6"/>
  <c r="E3114" i="6" s="1"/>
  <c r="D488" i="6"/>
  <c r="E488" i="6" s="1"/>
  <c r="D3363" i="6"/>
  <c r="E3363" i="6" s="1"/>
  <c r="D4540" i="6"/>
  <c r="E4540" i="6" s="1"/>
  <c r="D4663" i="6"/>
  <c r="E4663" i="6" s="1"/>
  <c r="D535" i="6"/>
  <c r="E535" i="6" s="1"/>
  <c r="D1054" i="6"/>
  <c r="E1054" i="6" s="1"/>
  <c r="D2189" i="6"/>
  <c r="E2189" i="6" s="1"/>
  <c r="D3936" i="6"/>
  <c r="E3936" i="6" s="1"/>
  <c r="D4449" i="6"/>
  <c r="E4449" i="6" s="1"/>
  <c r="D487" i="6"/>
  <c r="E487" i="6" s="1"/>
  <c r="D294" i="6"/>
  <c r="E294" i="6" s="1"/>
  <c r="D454" i="6"/>
  <c r="E454" i="6" s="1"/>
  <c r="D1379" i="6"/>
  <c r="E1379" i="6" s="1"/>
  <c r="D1482" i="6"/>
  <c r="E1482" i="6" s="1"/>
  <c r="D3655" i="6"/>
  <c r="E3655" i="6" s="1"/>
  <c r="D2331" i="6"/>
  <c r="E2331" i="6" s="1"/>
  <c r="D2006" i="6"/>
  <c r="E2006" i="6" s="1"/>
  <c r="D3523" i="6"/>
  <c r="E3523" i="6" s="1"/>
  <c r="D2244" i="6"/>
  <c r="E2244" i="6" s="1"/>
  <c r="D826" i="6"/>
  <c r="E826" i="6" s="1"/>
  <c r="D1163" i="6"/>
  <c r="E1163" i="6" s="1"/>
  <c r="D142" i="6"/>
  <c r="E142" i="6" s="1"/>
  <c r="D114" i="6"/>
  <c r="E114" i="6" s="1"/>
  <c r="D4210" i="6"/>
  <c r="E4210" i="6" s="1"/>
  <c r="D494" i="6"/>
  <c r="E494" i="6" s="1"/>
  <c r="D2101" i="6"/>
  <c r="E2101" i="6" s="1"/>
  <c r="D3498" i="6"/>
  <c r="E3498" i="6" s="1"/>
  <c r="D2884" i="6"/>
  <c r="E2884" i="6" s="1"/>
  <c r="D2820" i="6"/>
  <c r="E2820" i="6" s="1"/>
  <c r="D4722" i="6"/>
  <c r="E4722" i="6" s="1"/>
  <c r="D326" i="6"/>
  <c r="E326" i="6" s="1"/>
  <c r="D1132" i="6"/>
  <c r="E1132" i="6" s="1"/>
  <c r="D310" i="6"/>
  <c r="E310" i="6" s="1"/>
  <c r="D1950" i="6"/>
  <c r="E1950" i="6" s="1"/>
  <c r="D3520" i="6"/>
  <c r="E3520" i="6" s="1"/>
  <c r="D4051" i="6"/>
  <c r="E4051" i="6" s="1"/>
  <c r="D2265" i="6"/>
  <c r="E2265" i="6" s="1"/>
  <c r="D3425" i="6"/>
  <c r="E3425" i="6" s="1"/>
  <c r="D4898" i="6"/>
  <c r="E4898" i="6" s="1"/>
  <c r="D69" i="6"/>
  <c r="E69" i="6" s="1"/>
  <c r="D518" i="6"/>
  <c r="E518" i="6" s="1"/>
  <c r="D3930" i="6"/>
  <c r="E3930" i="6" s="1"/>
  <c r="D4062" i="6"/>
  <c r="E4062" i="6" s="1"/>
  <c r="D2784" i="6"/>
  <c r="E2784" i="6" s="1"/>
  <c r="D4222" i="6"/>
  <c r="E4222" i="6" s="1"/>
  <c r="D1695" i="6"/>
  <c r="E1695" i="6" s="1"/>
  <c r="D1042" i="6"/>
  <c r="E1042" i="6" s="1"/>
  <c r="D3089" i="6"/>
  <c r="E3089" i="6" s="1"/>
  <c r="D2169" i="6"/>
  <c r="E2169" i="6" s="1"/>
  <c r="D670" i="6"/>
  <c r="E670" i="6" s="1"/>
  <c r="D4920" i="6"/>
  <c r="E4920" i="6" s="1"/>
  <c r="D1122" i="6"/>
  <c r="E1122" i="6" s="1"/>
  <c r="D1943" i="6"/>
  <c r="E1943" i="6" s="1"/>
  <c r="D4777" i="6"/>
  <c r="E4777" i="6" s="1"/>
  <c r="D2895" i="6"/>
  <c r="E2895" i="6" s="1"/>
  <c r="D4399" i="6"/>
  <c r="E4399" i="6" s="1"/>
  <c r="D643" i="6"/>
  <c r="E643" i="6" s="1"/>
  <c r="D1474" i="6"/>
  <c r="E1474" i="6" s="1"/>
  <c r="D807" i="6"/>
  <c r="E807" i="6" s="1"/>
  <c r="D2888" i="6"/>
  <c r="E2888" i="6" s="1"/>
  <c r="D296" i="6"/>
  <c r="E296" i="6" s="1"/>
  <c r="D1849" i="6"/>
  <c r="E1849" i="6" s="1"/>
  <c r="D4536" i="6"/>
  <c r="E4536" i="6" s="1"/>
  <c r="D4004" i="6"/>
  <c r="E4004" i="6" s="1"/>
  <c r="D113" i="6"/>
  <c r="E113" i="6" s="1"/>
  <c r="D1063" i="6"/>
  <c r="E1063" i="6" s="1"/>
  <c r="D3909" i="6"/>
  <c r="E3909" i="6" s="1"/>
  <c r="D1140" i="6"/>
  <c r="E1140" i="6" s="1"/>
  <c r="D3623" i="6"/>
  <c r="E3623" i="6" s="1"/>
  <c r="D2635" i="6"/>
  <c r="E2635" i="6" s="1"/>
  <c r="D638" i="6"/>
  <c r="E638" i="6" s="1"/>
  <c r="D2313" i="6"/>
  <c r="E2313" i="6" s="1"/>
  <c r="D1193" i="6"/>
  <c r="E1193" i="6" s="1"/>
  <c r="D4642" i="6"/>
  <c r="E4642" i="6" s="1"/>
  <c r="D1640" i="6"/>
  <c r="E1640" i="6" s="1"/>
  <c r="D2943" i="6"/>
  <c r="E2943" i="6" s="1"/>
  <c r="D607" i="6"/>
  <c r="E607" i="6" s="1"/>
  <c r="D2847" i="6"/>
  <c r="E2847" i="6" s="1"/>
  <c r="D4330" i="6"/>
  <c r="E4330" i="6" s="1"/>
  <c r="D3325" i="6"/>
  <c r="E3325" i="6" s="1"/>
  <c r="D1493" i="6"/>
  <c r="E1493" i="6" s="1"/>
  <c r="D4858" i="6"/>
  <c r="E4858" i="6" s="1"/>
  <c r="D1198" i="6"/>
  <c r="E1198" i="6" s="1"/>
  <c r="D1517" i="6"/>
  <c r="E1517" i="6" s="1"/>
  <c r="D3340" i="6"/>
  <c r="E3340" i="6" s="1"/>
  <c r="D2093" i="6"/>
  <c r="E2093" i="6" s="1"/>
  <c r="D4671" i="6"/>
  <c r="E4671" i="6" s="1"/>
  <c r="D1969" i="6"/>
  <c r="E1969" i="6" s="1"/>
  <c r="D4018" i="6"/>
  <c r="E4018" i="6" s="1"/>
  <c r="D1983" i="6"/>
  <c r="E1983" i="6" s="1"/>
  <c r="D4391" i="6"/>
  <c r="E4391" i="6" s="1"/>
  <c r="D1596" i="6"/>
  <c r="E1596" i="6" s="1"/>
  <c r="D3910" i="6"/>
  <c r="E3910" i="6" s="1"/>
  <c r="D1909" i="6"/>
  <c r="E1909" i="6" s="1"/>
  <c r="D3414" i="6"/>
  <c r="E3414" i="6" s="1"/>
  <c r="D3678" i="6"/>
  <c r="E3678" i="6" s="1"/>
  <c r="D2733" i="6"/>
  <c r="E2733" i="6" s="1"/>
  <c r="D256" i="6"/>
  <c r="E256" i="6" s="1"/>
  <c r="D743" i="6"/>
  <c r="E743" i="6" s="1"/>
  <c r="D2793" i="6"/>
  <c r="E2793" i="6" s="1"/>
  <c r="D5046" i="6"/>
  <c r="E5046" i="6" s="1"/>
  <c r="D540" i="6"/>
  <c r="E540" i="6" s="1"/>
  <c r="D3646" i="6"/>
  <c r="E3646" i="6" s="1"/>
  <c r="D1610" i="6"/>
  <c r="E1610" i="6" s="1"/>
  <c r="D3669" i="6"/>
  <c r="E3669" i="6" s="1"/>
  <c r="D3382" i="6"/>
  <c r="E3382" i="6" s="1"/>
  <c r="D475" i="6"/>
  <c r="E475" i="6" s="1"/>
  <c r="D4859" i="6"/>
  <c r="E4859" i="6" s="1"/>
  <c r="D3284" i="6"/>
  <c r="E3284" i="6" s="1"/>
  <c r="D1884" i="6"/>
  <c r="E1884" i="6" s="1"/>
  <c r="D1621" i="6"/>
  <c r="E1621" i="6" s="1"/>
  <c r="D4533" i="6"/>
  <c r="E4533" i="6" s="1"/>
  <c r="D3965" i="6"/>
  <c r="E3965" i="6" s="1"/>
  <c r="D1119" i="6"/>
  <c r="E1119" i="6" s="1"/>
  <c r="D1083" i="6"/>
  <c r="E1083" i="6" s="1"/>
  <c r="D1993" i="6"/>
  <c r="E1993" i="6" s="1"/>
  <c r="D4158" i="6"/>
  <c r="E4158" i="6" s="1"/>
  <c r="D4426" i="6"/>
  <c r="E4426" i="6" s="1"/>
  <c r="D3488" i="6"/>
  <c r="E3488" i="6" s="1"/>
  <c r="D2789" i="6"/>
  <c r="E2789" i="6" s="1"/>
  <c r="D100" i="6"/>
  <c r="E100" i="6" s="1"/>
  <c r="D1324" i="6"/>
  <c r="E1324" i="6" s="1"/>
  <c r="D1003" i="6"/>
  <c r="E1003" i="6" s="1"/>
  <c r="D2754" i="6"/>
  <c r="E2754" i="6" s="1"/>
  <c r="D3495" i="6"/>
  <c r="E3495" i="6" s="1"/>
  <c r="D4924" i="6"/>
  <c r="E4924" i="6" s="1"/>
  <c r="D781" i="6"/>
  <c r="E781" i="6" s="1"/>
  <c r="D3810" i="6"/>
  <c r="E3810" i="6" s="1"/>
  <c r="D1873" i="6"/>
  <c r="E1873" i="6" s="1"/>
  <c r="D1375" i="6"/>
  <c r="E1375" i="6" s="1"/>
  <c r="D1211" i="6"/>
  <c r="E1211" i="6" s="1"/>
  <c r="D4358" i="6"/>
  <c r="E4358" i="6" s="1"/>
  <c r="D585" i="6"/>
  <c r="E585" i="6" s="1"/>
  <c r="D1443" i="6"/>
  <c r="E1443" i="6" s="1"/>
  <c r="D3891" i="6"/>
  <c r="E3891" i="6" s="1"/>
  <c r="D4412" i="6"/>
  <c r="E4412" i="6" s="1"/>
  <c r="D3870" i="6"/>
  <c r="E3870" i="6" s="1"/>
  <c r="D4063" i="6"/>
  <c r="E4063" i="6" s="1"/>
  <c r="D639" i="6"/>
  <c r="E639" i="6" s="1"/>
  <c r="D1183" i="6"/>
  <c r="E1183" i="6" s="1"/>
  <c r="D2781" i="6"/>
  <c r="E2781" i="6" s="1"/>
  <c r="D4600" i="6"/>
  <c r="E4600" i="6" s="1"/>
  <c r="D2409" i="6"/>
  <c r="E2409" i="6" s="1"/>
  <c r="D708" i="6"/>
  <c r="E708" i="6" s="1"/>
  <c r="D3857" i="6"/>
  <c r="E3857" i="6" s="1"/>
  <c r="D1478" i="6"/>
  <c r="E1478" i="6" s="1"/>
  <c r="D2201" i="6"/>
  <c r="E2201" i="6" s="1"/>
  <c r="D1253" i="6"/>
  <c r="E1253" i="6" s="1"/>
  <c r="D2785" i="6"/>
  <c r="E2785" i="6" s="1"/>
  <c r="D3389" i="6"/>
  <c r="E3389" i="6" s="1"/>
  <c r="D3881" i="6"/>
  <c r="E3881" i="6" s="1"/>
  <c r="D2357" i="6"/>
  <c r="E2357" i="6" s="1"/>
  <c r="D2437" i="6"/>
  <c r="E2437" i="6" s="1"/>
  <c r="D2056" i="6"/>
  <c r="E2056" i="6" s="1"/>
  <c r="D1557" i="6"/>
  <c r="E1557" i="6" s="1"/>
  <c r="D4039" i="6"/>
  <c r="E4039" i="6" s="1"/>
  <c r="D4031" i="6"/>
  <c r="E4031" i="6" s="1"/>
  <c r="D902" i="6"/>
  <c r="E902" i="6" s="1"/>
  <c r="D4694" i="6"/>
  <c r="E4694" i="6" s="1"/>
  <c r="D196" i="6"/>
  <c r="E196" i="6" s="1"/>
  <c r="D2103" i="6"/>
  <c r="E2103" i="6" s="1"/>
  <c r="D1191" i="6"/>
  <c r="E1191" i="6" s="1"/>
  <c r="D596" i="6"/>
  <c r="E596" i="6" s="1"/>
  <c r="D356" i="6"/>
  <c r="E356" i="6" s="1"/>
  <c r="D2763" i="6"/>
  <c r="E2763" i="6" s="1"/>
  <c r="D1882" i="6"/>
  <c r="E1882" i="6" s="1"/>
  <c r="D4450" i="6"/>
  <c r="E4450" i="6" s="1"/>
  <c r="D4251" i="6"/>
  <c r="E4251" i="6" s="1"/>
  <c r="D2258" i="6"/>
  <c r="E2258" i="6" s="1"/>
  <c r="D3717" i="6"/>
  <c r="E3717" i="6" s="1"/>
  <c r="D4064" i="6"/>
  <c r="E4064" i="6" s="1"/>
  <c r="D2336" i="6"/>
  <c r="E2336" i="6" s="1"/>
  <c r="D416" i="6"/>
  <c r="E416" i="6" s="1"/>
  <c r="D1234" i="6"/>
  <c r="E1234" i="6" s="1"/>
  <c r="D1837" i="6"/>
  <c r="E1837" i="6" s="1"/>
  <c r="D3577" i="6"/>
  <c r="E3577" i="6" s="1"/>
  <c r="D2128" i="6"/>
  <c r="E2128" i="6" s="1"/>
  <c r="D587" i="6"/>
  <c r="E587" i="6" s="1"/>
  <c r="D3951" i="6"/>
  <c r="E3951" i="6" s="1"/>
  <c r="D3288" i="6"/>
  <c r="E3288" i="6" s="1"/>
  <c r="D4443" i="6"/>
  <c r="E4443" i="6" s="1"/>
  <c r="D329" i="6"/>
  <c r="E329" i="6" s="1"/>
  <c r="D1564" i="6"/>
  <c r="E1564" i="6" s="1"/>
  <c r="D105" i="6"/>
  <c r="E105" i="6" s="1"/>
  <c r="D1774" i="6"/>
  <c r="E1774" i="6" s="1"/>
  <c r="D8" i="6"/>
  <c r="E8" i="6" s="1"/>
  <c r="D1555" i="6"/>
  <c r="E1555" i="6" s="1"/>
  <c r="D1988" i="6"/>
  <c r="E1988" i="6" s="1"/>
  <c r="D3254" i="6"/>
  <c r="E3254" i="6" s="1"/>
  <c r="D3009" i="6"/>
  <c r="E3009" i="6" s="1"/>
  <c r="D180" i="6"/>
  <c r="E180" i="6" s="1"/>
  <c r="D815" i="6"/>
  <c r="E815" i="6" s="1"/>
  <c r="D2136" i="6"/>
  <c r="E2136" i="6" s="1"/>
  <c r="D4070" i="6"/>
  <c r="E4070" i="6" s="1"/>
  <c r="D3555" i="6"/>
  <c r="E3555" i="6" s="1"/>
  <c r="D3499" i="6"/>
  <c r="E3499" i="6" s="1"/>
  <c r="D4441" i="6"/>
  <c r="E4441" i="6" s="1"/>
  <c r="D555" i="6"/>
  <c r="E555" i="6" s="1"/>
  <c r="D318" i="6"/>
  <c r="E318" i="6" s="1"/>
  <c r="D2577" i="6"/>
  <c r="E2577" i="6" s="1"/>
  <c r="D4145" i="6"/>
  <c r="E4145" i="6" s="1"/>
  <c r="D396" i="6"/>
  <c r="E396" i="6" s="1"/>
  <c r="D1499" i="6"/>
  <c r="E1499" i="6" s="1"/>
  <c r="D1630" i="6"/>
  <c r="E1630" i="6" s="1"/>
  <c r="D5000" i="6"/>
  <c r="E5000" i="6" s="1"/>
  <c r="D593" i="6"/>
  <c r="E593" i="6" s="1"/>
  <c r="D3237" i="6"/>
  <c r="E3237" i="6" s="1"/>
  <c r="D583" i="6"/>
  <c r="E583" i="6" s="1"/>
  <c r="D336" i="6"/>
  <c r="E336" i="6" s="1"/>
  <c r="D1543" i="6"/>
  <c r="E1543" i="6" s="1"/>
  <c r="D502" i="6"/>
  <c r="E502" i="6" s="1"/>
  <c r="D1169" i="6"/>
  <c r="E1169" i="6" s="1"/>
  <c r="D4857" i="6"/>
  <c r="E4857" i="6" s="1"/>
  <c r="D2236" i="6"/>
  <c r="E2236" i="6" s="1"/>
  <c r="D402" i="6"/>
  <c r="E402" i="6" s="1"/>
  <c r="D65" i="6"/>
  <c r="E65" i="6" s="1"/>
  <c r="D2178" i="6"/>
  <c r="E2178" i="6" s="1"/>
  <c r="D392" i="6"/>
  <c r="E392" i="6" s="1"/>
  <c r="D3260" i="6"/>
  <c r="E3260" i="6" s="1"/>
  <c r="D1033" i="6"/>
  <c r="E1033" i="6" s="1"/>
  <c r="D419" i="6"/>
  <c r="E419" i="6" s="1"/>
  <c r="D4545" i="6"/>
  <c r="E4545" i="6" s="1"/>
  <c r="D4783" i="6"/>
  <c r="E4783" i="6" s="1"/>
  <c r="D4085" i="6"/>
  <c r="E4085" i="6" s="1"/>
  <c r="D4918" i="6"/>
  <c r="E4918" i="6" s="1"/>
  <c r="D612" i="6"/>
  <c r="E612" i="6" s="1"/>
  <c r="D4161" i="6"/>
  <c r="E4161" i="6" s="1"/>
  <c r="D1956" i="6"/>
  <c r="E1956" i="6" s="1"/>
  <c r="D433" i="6"/>
  <c r="E433" i="6" s="1"/>
  <c r="D1305" i="6"/>
  <c r="E1305" i="6" s="1"/>
  <c r="D434" i="6"/>
  <c r="E434" i="6" s="1"/>
  <c r="D2578" i="6"/>
  <c r="E2578" i="6" s="1"/>
  <c r="D314" i="6"/>
  <c r="E314" i="6" s="1"/>
  <c r="D2988" i="6"/>
  <c r="E2988" i="6" s="1"/>
  <c r="D3887" i="6"/>
  <c r="E3887" i="6" s="1"/>
  <c r="D2359" i="6"/>
  <c r="E2359" i="6" s="1"/>
  <c r="D2500" i="6"/>
  <c r="E2500" i="6" s="1"/>
  <c r="D4496" i="6"/>
  <c r="E4496" i="6" s="1"/>
  <c r="D2444" i="6"/>
  <c r="E2444" i="6" s="1"/>
  <c r="D2077" i="6"/>
  <c r="E2077" i="6" s="1"/>
  <c r="D2369" i="6"/>
  <c r="E2369" i="6" s="1"/>
  <c r="D1168" i="6"/>
  <c r="E1168" i="6" s="1"/>
  <c r="D2604" i="6"/>
  <c r="E2604" i="6" s="1"/>
  <c r="D4415" i="6"/>
  <c r="E4415" i="6" s="1"/>
  <c r="D712" i="6"/>
  <c r="E712" i="6" s="1"/>
  <c r="D1627" i="6"/>
  <c r="E1627" i="6" s="1"/>
  <c r="D261" i="6"/>
  <c r="E261" i="6" s="1"/>
  <c r="D3957" i="6"/>
  <c r="E3957" i="6" s="1"/>
  <c r="D2314" i="6"/>
  <c r="E2314" i="6" s="1"/>
  <c r="D575" i="6"/>
  <c r="E575" i="6" s="1"/>
  <c r="D3487" i="6"/>
  <c r="E3487" i="6" s="1"/>
  <c r="D3493" i="6"/>
  <c r="E3493" i="6" s="1"/>
  <c r="D106" i="6"/>
  <c r="E106" i="6" s="1"/>
  <c r="D2085" i="6"/>
  <c r="E2085" i="6" s="1"/>
  <c r="D1240" i="6"/>
  <c r="E1240" i="6" s="1"/>
  <c r="D2913" i="6"/>
  <c r="E2913" i="6" s="1"/>
  <c r="D418" i="6"/>
  <c r="E418" i="6" s="1"/>
  <c r="D272" i="6"/>
  <c r="E272" i="6" s="1"/>
  <c r="D3390" i="6"/>
  <c r="E3390" i="6" s="1"/>
  <c r="D569" i="6"/>
  <c r="E569" i="6" s="1"/>
  <c r="D3529" i="6"/>
  <c r="E3529" i="6" s="1"/>
  <c r="D3248" i="6"/>
  <c r="E3248" i="6" s="1"/>
  <c r="D2125" i="6"/>
  <c r="E2125" i="6" s="1"/>
  <c r="D1967" i="6"/>
  <c r="E1967" i="6" s="1"/>
  <c r="D3196" i="6"/>
  <c r="E3196" i="6" s="1"/>
  <c r="D1195" i="6"/>
  <c r="E1195" i="6" s="1"/>
  <c r="D1614" i="6"/>
  <c r="E1614" i="6" s="1"/>
  <c r="D438" i="6"/>
  <c r="E438" i="6" s="1"/>
  <c r="D2262" i="6"/>
  <c r="E2262" i="6" s="1"/>
  <c r="D3784" i="6"/>
  <c r="E3784" i="6" s="1"/>
  <c r="D718" i="6"/>
  <c r="E718" i="6" s="1"/>
  <c r="D151" i="6"/>
  <c r="E151" i="6" s="1"/>
  <c r="D2777" i="6"/>
  <c r="E2777" i="6" s="1"/>
  <c r="D5060" i="6"/>
  <c r="E5060" i="6" s="1"/>
  <c r="D2504" i="6"/>
  <c r="E2504" i="6" s="1"/>
  <c r="D2478" i="6"/>
  <c r="E2478" i="6" s="1"/>
  <c r="D2140" i="6"/>
  <c r="E2140" i="6" s="1"/>
  <c r="D2679" i="6"/>
  <c r="E2679" i="6" s="1"/>
  <c r="D4055" i="6"/>
  <c r="E4055" i="6" s="1"/>
  <c r="D1616" i="6"/>
  <c r="E1616" i="6" s="1"/>
  <c r="D3715" i="6"/>
  <c r="E3715" i="6" s="1"/>
  <c r="D48" i="6"/>
  <c r="E48" i="6" s="1"/>
  <c r="D4478" i="6"/>
  <c r="E4478" i="6" s="1"/>
  <c r="D2930" i="6"/>
  <c r="E2930" i="6" s="1"/>
  <c r="D580" i="6"/>
  <c r="E580" i="6" s="1"/>
  <c r="D2135" i="6"/>
  <c r="E2135" i="6" s="1"/>
  <c r="D2695" i="6"/>
  <c r="E2695" i="6" s="1"/>
  <c r="D1449" i="6"/>
  <c r="E1449" i="6" s="1"/>
  <c r="D3132" i="6"/>
  <c r="E3132" i="6" s="1"/>
  <c r="D4270" i="6"/>
  <c r="E4270" i="6" s="1"/>
  <c r="D1966" i="6"/>
  <c r="E1966" i="6" s="1"/>
  <c r="D3981" i="6"/>
  <c r="E3981" i="6" s="1"/>
  <c r="D224" i="6"/>
  <c r="E224" i="6" s="1"/>
  <c r="D3024" i="6"/>
  <c r="E3024" i="6" s="1"/>
  <c r="D188" i="6"/>
  <c r="E188" i="6" s="1"/>
  <c r="D3724" i="6"/>
  <c r="E3724" i="6" s="1"/>
  <c r="D3975" i="6"/>
  <c r="E3975" i="6" s="1"/>
  <c r="D1870" i="6"/>
  <c r="E1870" i="6" s="1"/>
  <c r="D3501" i="6"/>
  <c r="E3501" i="6" s="1"/>
  <c r="D1261" i="6"/>
  <c r="E1261" i="6" s="1"/>
  <c r="D1072" i="6"/>
  <c r="E1072" i="6" s="1"/>
  <c r="D3334" i="6"/>
  <c r="E3334" i="6" s="1"/>
  <c r="D2969" i="6"/>
  <c r="E2969" i="6" s="1"/>
  <c r="D168" i="6"/>
  <c r="E168" i="6" s="1"/>
  <c r="D477" i="6"/>
  <c r="E477" i="6" s="1"/>
  <c r="D11" i="6"/>
  <c r="E11" i="6" s="1"/>
  <c r="D4125" i="6"/>
  <c r="E4125" i="6" s="1"/>
  <c r="D2132" i="6"/>
  <c r="E2132" i="6" s="1"/>
  <c r="D2435" i="6"/>
  <c r="E2435" i="6" s="1"/>
  <c r="D3359" i="6"/>
  <c r="E3359" i="6" s="1"/>
  <c r="D4807" i="6"/>
  <c r="E4807" i="6" s="1"/>
  <c r="D1806" i="6"/>
  <c r="E1806" i="6" s="1"/>
  <c r="D3867" i="6"/>
  <c r="E3867" i="6" s="1"/>
  <c r="D687" i="6"/>
  <c r="E687" i="6" s="1"/>
  <c r="D3816" i="6"/>
  <c r="E3816" i="6" s="1"/>
  <c r="D2502" i="6"/>
  <c r="E2502" i="6" s="1"/>
  <c r="D3783" i="6"/>
  <c r="E3783" i="6" s="1"/>
  <c r="D45" i="6"/>
  <c r="E45" i="6" s="1"/>
  <c r="D1028" i="6"/>
  <c r="E1028" i="6" s="1"/>
  <c r="D1523" i="6"/>
  <c r="E1523" i="6" s="1"/>
  <c r="D407" i="6"/>
  <c r="E407" i="6" s="1"/>
  <c r="D539" i="6"/>
  <c r="E539" i="6" s="1"/>
  <c r="D1632" i="6"/>
  <c r="E1632" i="6" s="1"/>
  <c r="D4254" i="6"/>
  <c r="E4254" i="6" s="1"/>
  <c r="D2299" i="6"/>
  <c r="E2299" i="6" s="1"/>
  <c r="D2897" i="6"/>
  <c r="E2897" i="6" s="1"/>
  <c r="D2352" i="6"/>
  <c r="E2352" i="6" s="1"/>
  <c r="D3461" i="6"/>
  <c r="E3461" i="6" s="1"/>
  <c r="D2440" i="6"/>
  <c r="E2440" i="6" s="1"/>
  <c r="D2273" i="6"/>
  <c r="E2273" i="6" s="1"/>
  <c r="D971" i="6"/>
  <c r="E971" i="6" s="1"/>
  <c r="D243" i="6"/>
  <c r="E243" i="6" s="1"/>
  <c r="D648" i="6"/>
  <c r="E648" i="6" s="1"/>
  <c r="D2192" i="6"/>
  <c r="E2192" i="6" s="1"/>
  <c r="D281" i="6"/>
  <c r="E281" i="6" s="1"/>
  <c r="D850" i="6"/>
  <c r="E850" i="6" s="1"/>
  <c r="D2549" i="6"/>
  <c r="E2549" i="6" s="1"/>
  <c r="D1779" i="6"/>
  <c r="E1779" i="6" s="1"/>
  <c r="D1281" i="6"/>
  <c r="E1281" i="6" s="1"/>
  <c r="D2453" i="6"/>
  <c r="E2453" i="6" s="1"/>
  <c r="D1176" i="6"/>
  <c r="E1176" i="6" s="1"/>
  <c r="D828" i="6"/>
  <c r="E828" i="6" s="1"/>
  <c r="D33" i="6"/>
  <c r="E33" i="6" s="1"/>
  <c r="D4104" i="6"/>
  <c r="E4104" i="6" s="1"/>
  <c r="D881" i="6"/>
  <c r="E881" i="6" s="1"/>
  <c r="D480" i="6"/>
  <c r="E480" i="6" s="1"/>
  <c r="D3642" i="6"/>
  <c r="E3642" i="6" s="1"/>
  <c r="D473" i="6"/>
  <c r="E473" i="6" s="1"/>
  <c r="D1174" i="6"/>
  <c r="E1174" i="6" s="1"/>
  <c r="D1306" i="6"/>
  <c r="E1306" i="6" s="1"/>
  <c r="D528" i="6"/>
  <c r="E528" i="6" s="1"/>
  <c r="D4509" i="6"/>
  <c r="E4509" i="6" s="1"/>
  <c r="D1239" i="6"/>
  <c r="E1239" i="6" s="1"/>
  <c r="D522" i="6"/>
  <c r="E522" i="6" s="1"/>
  <c r="D3167" i="6"/>
  <c r="E3167" i="6" s="1"/>
  <c r="D2933" i="6"/>
  <c r="E2933" i="6" s="1"/>
  <c r="D4354" i="6"/>
  <c r="E4354" i="6" s="1"/>
  <c r="D657" i="6"/>
  <c r="E657" i="6" s="1"/>
  <c r="D4169" i="6"/>
  <c r="E4169" i="6" s="1"/>
  <c r="D246" i="6"/>
  <c r="E246" i="6" s="1"/>
  <c r="D2210" i="6"/>
  <c r="E2210" i="6" s="1"/>
  <c r="D2492" i="6"/>
  <c r="E2492" i="6" s="1"/>
  <c r="D3869" i="6"/>
  <c r="E3869" i="6" s="1"/>
  <c r="D1875" i="6"/>
  <c r="E1875" i="6" s="1"/>
  <c r="D974" i="6"/>
  <c r="E974" i="6" s="1"/>
  <c r="D4921" i="6"/>
  <c r="E4921" i="6" s="1"/>
  <c r="D118" i="6"/>
  <c r="E118" i="6" s="1"/>
  <c r="D2255" i="6"/>
  <c r="E2255" i="6" s="1"/>
  <c r="D4773" i="6"/>
  <c r="E4773" i="6" s="1"/>
  <c r="D2061" i="6"/>
  <c r="E2061" i="6" s="1"/>
  <c r="D1719" i="6"/>
  <c r="E1719" i="6" s="1"/>
  <c r="D4194" i="6"/>
  <c r="E4194" i="6" s="1"/>
  <c r="D4374" i="6"/>
  <c r="E4374" i="6" s="1"/>
  <c r="D2990" i="6"/>
  <c r="E2990" i="6" s="1"/>
  <c r="D1005" i="6"/>
  <c r="E1005" i="6" s="1"/>
  <c r="D5043" i="6"/>
  <c r="E5043" i="6" s="1"/>
  <c r="D1807" i="6"/>
  <c r="E1807" i="6" s="1"/>
  <c r="D1635" i="6"/>
  <c r="E1635" i="6" s="1"/>
  <c r="D3445" i="6"/>
  <c r="E3445" i="6" s="1"/>
  <c r="D4240" i="6"/>
  <c r="E4240" i="6" s="1"/>
  <c r="D1979" i="6"/>
  <c r="E1979" i="6" s="1"/>
  <c r="D2912" i="6"/>
  <c r="E2912" i="6" s="1"/>
  <c r="D674" i="6"/>
  <c r="E674" i="6" s="1"/>
  <c r="D5065" i="6"/>
  <c r="E5065" i="6" s="1"/>
  <c r="D621" i="6"/>
  <c r="E621" i="6" s="1"/>
  <c r="D4731" i="6"/>
  <c r="E4731" i="6" s="1"/>
  <c r="D452" i="6"/>
  <c r="E452" i="6" s="1"/>
  <c r="D3955" i="6"/>
  <c r="E3955" i="6" s="1"/>
  <c r="D4660" i="6"/>
  <c r="E4660" i="6" s="1"/>
  <c r="D2318" i="6"/>
  <c r="E2318" i="6" s="1"/>
  <c r="D813" i="6"/>
  <c r="E813" i="6" s="1"/>
  <c r="D1331" i="6"/>
  <c r="E1331" i="6" s="1"/>
  <c r="D2107" i="6"/>
  <c r="E2107" i="6" s="1"/>
  <c r="D2731" i="6"/>
  <c r="E2731" i="6" s="1"/>
  <c r="D2131" i="6"/>
  <c r="E2131" i="6" s="1"/>
  <c r="D1486" i="6"/>
  <c r="E1486" i="6" s="1"/>
  <c r="D4769" i="6"/>
  <c r="E4769" i="6" s="1"/>
  <c r="D1690" i="6"/>
  <c r="E1690" i="6" s="1"/>
  <c r="D183" i="6"/>
  <c r="E183" i="6" s="1"/>
  <c r="D1867" i="6"/>
  <c r="E1867" i="6" s="1"/>
  <c r="D1664" i="6"/>
  <c r="E1664" i="6" s="1"/>
  <c r="D2531" i="6"/>
  <c r="E2531" i="6" s="1"/>
  <c r="D3226" i="6"/>
  <c r="E3226" i="6" s="1"/>
  <c r="D288" i="6"/>
  <c r="E288" i="6" s="1"/>
  <c r="D217" i="6"/>
  <c r="E217" i="6" s="1"/>
  <c r="D4685" i="6"/>
  <c r="E4685" i="6" s="1"/>
  <c r="D4945" i="6"/>
  <c r="E4945" i="6" s="1"/>
  <c r="D2384" i="6"/>
  <c r="E2384" i="6" s="1"/>
  <c r="D3107" i="6"/>
  <c r="E3107" i="6" s="1"/>
  <c r="D4560" i="6"/>
  <c r="E4560" i="6" s="1"/>
  <c r="D4259" i="6"/>
  <c r="E4259" i="6" s="1"/>
  <c r="D4089" i="6"/>
  <c r="E4089" i="6" s="1"/>
  <c r="D3748" i="6"/>
  <c r="E3748" i="6" s="1"/>
  <c r="D456" i="6"/>
  <c r="E456" i="6" s="1"/>
  <c r="D3159" i="6"/>
  <c r="E3159" i="6" s="1"/>
  <c r="D2209" i="6"/>
  <c r="E2209" i="6" s="1"/>
  <c r="D4045" i="6"/>
  <c r="E4045" i="6" s="1"/>
  <c r="D3464" i="6"/>
  <c r="E3464" i="6" s="1"/>
  <c r="D1865" i="6"/>
  <c r="E1865" i="6" s="1"/>
  <c r="D166" i="6"/>
  <c r="E166" i="6" s="1"/>
  <c r="D989" i="6"/>
  <c r="E989" i="6" s="1"/>
  <c r="D4997" i="6"/>
  <c r="E4997" i="6" s="1"/>
  <c r="D2049" i="6"/>
  <c r="E2049" i="6" s="1"/>
  <c r="D1698" i="6"/>
  <c r="E1698" i="6" s="1"/>
  <c r="D3848" i="6"/>
  <c r="E3848" i="6" s="1"/>
  <c r="D2398" i="6"/>
  <c r="E2398" i="6" s="1"/>
  <c r="D2068" i="6"/>
  <c r="E2068" i="6" s="1"/>
  <c r="D3118" i="6"/>
  <c r="E3118" i="6" s="1"/>
  <c r="D4174" i="6"/>
  <c r="E4174" i="6" s="1"/>
  <c r="D683" i="6"/>
  <c r="E683" i="6" s="1"/>
  <c r="D4666" i="6"/>
  <c r="E4666" i="6" s="1"/>
  <c r="D4520" i="6"/>
  <c r="E4520" i="6" s="1"/>
  <c r="D1941" i="6"/>
  <c r="E1941" i="6" s="1"/>
  <c r="D101" i="6"/>
  <c r="E101" i="6" s="1"/>
  <c r="D2188" i="6"/>
  <c r="E2188" i="6" s="1"/>
  <c r="D382" i="6"/>
  <c r="E382" i="6" s="1"/>
  <c r="D4139" i="6"/>
  <c r="E4139" i="6" s="1"/>
  <c r="D4711" i="6"/>
  <c r="E4711" i="6" s="1"/>
  <c r="D4763" i="6"/>
  <c r="E4763" i="6" s="1"/>
  <c r="D3687" i="6"/>
  <c r="E3687" i="6" s="1"/>
  <c r="D2783" i="6"/>
  <c r="E2783" i="6" s="1"/>
  <c r="D2120" i="6"/>
  <c r="E2120" i="6" s="1"/>
  <c r="D4394" i="6"/>
  <c r="E4394" i="6" s="1"/>
  <c r="D3865" i="6"/>
  <c r="E3865" i="6" s="1"/>
  <c r="D2863" i="6"/>
  <c r="E2863" i="6" s="1"/>
  <c r="D1129" i="6"/>
  <c r="E1129" i="6" s="1"/>
  <c r="D4049" i="6"/>
  <c r="E4049" i="6" s="1"/>
  <c r="D668" i="6"/>
  <c r="E668" i="6" s="1"/>
  <c r="D4227" i="6"/>
  <c r="E4227" i="6" s="1"/>
  <c r="D4835" i="6"/>
  <c r="E4835" i="6" s="1"/>
  <c r="D1146" i="6"/>
  <c r="E1146" i="6" s="1"/>
  <c r="D880" i="6"/>
  <c r="E880" i="6" s="1"/>
  <c r="D3122" i="6"/>
  <c r="E3122" i="6" s="1"/>
  <c r="D2690" i="6"/>
  <c r="E2690" i="6" s="1"/>
  <c r="D2914" i="6"/>
  <c r="E2914" i="6" s="1"/>
  <c r="D1386" i="6"/>
  <c r="E1386" i="6" s="1"/>
  <c r="D4804" i="6"/>
  <c r="E4804" i="6" s="1"/>
  <c r="D4213" i="6"/>
  <c r="E4213" i="6" s="1"/>
  <c r="D1692" i="6"/>
  <c r="E1692" i="6" s="1"/>
  <c r="D2949" i="6"/>
  <c r="E2949" i="6" s="1"/>
  <c r="D2320" i="6"/>
  <c r="E2320" i="6" s="1"/>
  <c r="D618" i="6"/>
  <c r="E618" i="6" s="1"/>
  <c r="D3242" i="6"/>
  <c r="E3242" i="6" s="1"/>
  <c r="D4211" i="6"/>
  <c r="E4211" i="6" s="1"/>
  <c r="D5080" i="6"/>
  <c r="E5080" i="6" s="1"/>
  <c r="D1419" i="6"/>
  <c r="E1419" i="6" s="1"/>
  <c r="D4640" i="6"/>
  <c r="E4640" i="6" s="1"/>
  <c r="D1666" i="6"/>
  <c r="E1666" i="6" s="1"/>
  <c r="D1647" i="6"/>
  <c r="E1647" i="6" s="1"/>
  <c r="D3171" i="6"/>
  <c r="E3171" i="6" s="1"/>
  <c r="D1265" i="6"/>
  <c r="E1265" i="6" s="1"/>
  <c r="D2023" i="6"/>
  <c r="E2023" i="6" s="1"/>
  <c r="D4609" i="6"/>
  <c r="E4609" i="6" s="1"/>
  <c r="D1571" i="6"/>
  <c r="E1571" i="6" s="1"/>
  <c r="D191" i="6"/>
  <c r="E191" i="6" s="1"/>
  <c r="D4499" i="6"/>
  <c r="E4499" i="6" s="1"/>
  <c r="D4298" i="6"/>
  <c r="E4298" i="6" s="1"/>
  <c r="D2643" i="6"/>
  <c r="E2643" i="6" s="1"/>
  <c r="D3636" i="6"/>
  <c r="E3636" i="6" s="1"/>
  <c r="D1007" i="6"/>
  <c r="E1007" i="6" s="1"/>
  <c r="D4589" i="6"/>
  <c r="E4589" i="6" s="1"/>
  <c r="D2860" i="6"/>
  <c r="E2860" i="6" s="1"/>
  <c r="D2735" i="6"/>
  <c r="E2735" i="6" s="1"/>
  <c r="D4574" i="6"/>
  <c r="E4574" i="6" s="1"/>
  <c r="D1173" i="6"/>
  <c r="E1173" i="6" s="1"/>
  <c r="D3263" i="6"/>
  <c r="E3263" i="6" s="1"/>
  <c r="D4225" i="6"/>
  <c r="E4225" i="6" s="1"/>
  <c r="D1585" i="6"/>
  <c r="E1585" i="6" s="1"/>
  <c r="D1962" i="6"/>
  <c r="E1962" i="6" s="1"/>
  <c r="D3959" i="6"/>
  <c r="E3959" i="6" s="1"/>
  <c r="D3422" i="6"/>
  <c r="E3422" i="6" s="1"/>
  <c r="D2965" i="6"/>
  <c r="E2965" i="6" s="1"/>
  <c r="D3821" i="6"/>
  <c r="E3821" i="6" s="1"/>
  <c r="D3968" i="6"/>
  <c r="E3968" i="6" s="1"/>
  <c r="D2736" i="6"/>
  <c r="E2736" i="6" s="1"/>
  <c r="D1289" i="6"/>
  <c r="E1289" i="6" s="1"/>
  <c r="D1921" i="6"/>
  <c r="E1921" i="6" s="1"/>
  <c r="D690" i="6"/>
  <c r="E690" i="6" s="1"/>
  <c r="D249" i="6"/>
  <c r="E249" i="6" s="1"/>
  <c r="D3569" i="6"/>
  <c r="E3569" i="6" s="1"/>
  <c r="D1008" i="6"/>
  <c r="E1008" i="6" s="1"/>
  <c r="D359" i="6"/>
  <c r="E359" i="6" s="1"/>
  <c r="D1447" i="6"/>
  <c r="E1447" i="6" s="1"/>
  <c r="D216" i="6"/>
  <c r="E216" i="6" s="1"/>
  <c r="D3988" i="6"/>
  <c r="E3988" i="6" s="1"/>
  <c r="D2919" i="6"/>
  <c r="E2919" i="6" s="1"/>
  <c r="D3616" i="6"/>
  <c r="E3616" i="6" s="1"/>
  <c r="D15" i="6"/>
  <c r="E15" i="6" s="1"/>
  <c r="D421" i="6"/>
  <c r="E421" i="6" s="1"/>
  <c r="D1065" i="6"/>
  <c r="E1065" i="6" s="1"/>
  <c r="D4235" i="6"/>
  <c r="E4235" i="6" s="1"/>
  <c r="D3510" i="6"/>
  <c r="E3510" i="6" s="1"/>
  <c r="D3986" i="6"/>
  <c r="E3986" i="6" s="1"/>
  <c r="D544" i="6"/>
  <c r="E544" i="6" s="1"/>
  <c r="D76" i="6"/>
  <c r="E76" i="6" s="1"/>
  <c r="D1319" i="6"/>
  <c r="E1319" i="6" s="1"/>
  <c r="D5049" i="6"/>
  <c r="E5049" i="6" s="1"/>
  <c r="D995" i="6"/>
  <c r="E995" i="6" s="1"/>
  <c r="D4601" i="6"/>
  <c r="E4601" i="6" s="1"/>
  <c r="D2307" i="6"/>
  <c r="E2307" i="6" s="1"/>
  <c r="D4817" i="6"/>
  <c r="E4817" i="6" s="1"/>
  <c r="D319" i="6"/>
  <c r="E319" i="6" s="1"/>
  <c r="D5012" i="6"/>
  <c r="E5012" i="6" s="1"/>
  <c r="D3165" i="6"/>
  <c r="E3165" i="6" s="1"/>
  <c r="D3001" i="6"/>
  <c r="E3001" i="6" s="1"/>
  <c r="D2755" i="6"/>
  <c r="E2755" i="6" s="1"/>
  <c r="D4910" i="6"/>
  <c r="E4910" i="6" s="1"/>
  <c r="D4517" i="6"/>
  <c r="E4517" i="6" s="1"/>
  <c r="D3113" i="6"/>
  <c r="E3113" i="6" s="1"/>
  <c r="D169" i="6"/>
  <c r="E169" i="6" s="1"/>
  <c r="D4768" i="6"/>
  <c r="E4768" i="6" s="1"/>
  <c r="D483" i="6"/>
  <c r="E483" i="6" s="1"/>
  <c r="D430" i="6"/>
  <c r="E430" i="6" s="1"/>
  <c r="D445" i="6"/>
  <c r="E445" i="6" s="1"/>
  <c r="D1166" i="6"/>
  <c r="E1166" i="6" s="1"/>
  <c r="D89" i="6"/>
  <c r="E89" i="6" s="1"/>
  <c r="D1199" i="6"/>
  <c r="E1199" i="6" s="1"/>
  <c r="D40" i="6"/>
  <c r="E40" i="6" s="1"/>
  <c r="D4245" i="6"/>
  <c r="E4245" i="6" s="1"/>
  <c r="D4215" i="6"/>
  <c r="E4215" i="6" s="1"/>
  <c r="D264" i="6"/>
  <c r="E264" i="6" s="1"/>
  <c r="D173" i="6"/>
  <c r="E173" i="6" s="1"/>
  <c r="D4704" i="6"/>
  <c r="E4704" i="6" s="1"/>
  <c r="D979" i="6"/>
  <c r="E979" i="6" s="1"/>
  <c r="D4760" i="6"/>
  <c r="E4760" i="6" s="1"/>
  <c r="D3923" i="6"/>
  <c r="E3923" i="6" s="1"/>
  <c r="D1246" i="6"/>
  <c r="E1246" i="6" s="1"/>
  <c r="D2456" i="6"/>
  <c r="E2456" i="6" s="1"/>
  <c r="D1529" i="6"/>
  <c r="E1529" i="6" s="1"/>
  <c r="D232" i="6"/>
  <c r="E232" i="6" s="1"/>
  <c r="D886" i="6"/>
  <c r="E886" i="6" s="1"/>
  <c r="D175" i="6"/>
  <c r="E175" i="6" s="1"/>
  <c r="D906" i="6"/>
  <c r="E906" i="6" s="1"/>
  <c r="D4677" i="6"/>
  <c r="E4677" i="6" s="1"/>
  <c r="D627" i="6"/>
  <c r="E627" i="6" s="1"/>
  <c r="D1223" i="6"/>
  <c r="E1223" i="6" s="1"/>
  <c r="D51" i="6"/>
  <c r="E51" i="6" s="1"/>
  <c r="D2794" i="6"/>
  <c r="E2794" i="6" s="1"/>
  <c r="D240" i="6"/>
  <c r="E240" i="6" s="1"/>
  <c r="D1567" i="6"/>
  <c r="E1567" i="6" s="1"/>
  <c r="D1311" i="6"/>
  <c r="E1311" i="6" s="1"/>
  <c r="D938" i="6"/>
  <c r="E938" i="6" s="1"/>
  <c r="D3665" i="6"/>
  <c r="E3665" i="6" s="1"/>
  <c r="D4725" i="6"/>
  <c r="E4725" i="6" s="1"/>
  <c r="D1019" i="6"/>
  <c r="E1019" i="6" s="1"/>
  <c r="D4624" i="6"/>
  <c r="E4624" i="6" s="1"/>
  <c r="D1370" i="6"/>
  <c r="E1370" i="6" s="1"/>
  <c r="D1930" i="6"/>
  <c r="E1930" i="6" s="1"/>
  <c r="D1385" i="6"/>
  <c r="E1385" i="6" s="1"/>
  <c r="D2839" i="6"/>
  <c r="E2839" i="6" s="1"/>
  <c r="D3154" i="6"/>
  <c r="E3154" i="6" s="1"/>
  <c r="D3085" i="6"/>
  <c r="E3085" i="6" s="1"/>
  <c r="D2019" i="6"/>
  <c r="E2019" i="6" s="1"/>
  <c r="D404" i="6"/>
  <c r="E404" i="6" s="1"/>
  <c r="D2779" i="6"/>
  <c r="E2779" i="6" s="1"/>
  <c r="D933" i="6"/>
  <c r="E933" i="6" s="1"/>
  <c r="D4185" i="6"/>
  <c r="E4185" i="6" s="1"/>
  <c r="D1629" i="6"/>
  <c r="E1629" i="6" s="1"/>
  <c r="D3209" i="6"/>
  <c r="E3209" i="6" s="1"/>
  <c r="D3054" i="6"/>
  <c r="E3054" i="6" s="1"/>
  <c r="D1172" i="6"/>
  <c r="E1172" i="6" s="1"/>
  <c r="D4525" i="6"/>
  <c r="E4525" i="6" s="1"/>
  <c r="D2570" i="6"/>
  <c r="E2570" i="6" s="1"/>
  <c r="D579" i="6"/>
  <c r="E579" i="6" s="1"/>
  <c r="D1743" i="6"/>
  <c r="E1743" i="6" s="1"/>
  <c r="D1715" i="6"/>
  <c r="E1715" i="6" s="1"/>
  <c r="D2246" i="6"/>
  <c r="E2246" i="6" s="1"/>
  <c r="D1002" i="6"/>
  <c r="E1002" i="6" s="1"/>
  <c r="D2650" i="6"/>
  <c r="E2650" i="6" s="1"/>
  <c r="D3518" i="6"/>
  <c r="E3518" i="6" s="1"/>
  <c r="D132" i="6"/>
  <c r="E132" i="6" s="1"/>
  <c r="D58" i="6"/>
  <c r="E58" i="6" s="1"/>
  <c r="D1244" i="6"/>
  <c r="E1244" i="6" s="1"/>
  <c r="D3645" i="6"/>
  <c r="E3645" i="6" s="1"/>
  <c r="D3005" i="6"/>
  <c r="E3005" i="6" s="1"/>
  <c r="D3324" i="6"/>
  <c r="E3324" i="6" s="1"/>
  <c r="D1549" i="6"/>
  <c r="E1549" i="6" s="1"/>
  <c r="D1508" i="6"/>
  <c r="E1508" i="6" s="1"/>
  <c r="D1467" i="6"/>
  <c r="E1467" i="6" s="1"/>
  <c r="D768" i="6"/>
  <c r="E768" i="6" s="1"/>
  <c r="D2667" i="6"/>
  <c r="E2667" i="6" s="1"/>
  <c r="D139" i="6"/>
  <c r="E139" i="6" s="1"/>
  <c r="D2040" i="6"/>
  <c r="E2040" i="6" s="1"/>
  <c r="D3794" i="6"/>
  <c r="E3794" i="6" s="1"/>
  <c r="D3985" i="6"/>
  <c r="E3985" i="6" s="1"/>
  <c r="D4048" i="6"/>
  <c r="E4048" i="6" s="1"/>
  <c r="D127" i="6"/>
  <c r="E127" i="6" s="1"/>
  <c r="D3049" i="6"/>
  <c r="E3049" i="6" s="1"/>
  <c r="D530" i="6"/>
  <c r="E530" i="6" s="1"/>
  <c r="D2498" i="6"/>
  <c r="E2498" i="6" s="1"/>
  <c r="D1012" i="6"/>
  <c r="E1012" i="6" s="1"/>
  <c r="D894" i="6"/>
  <c r="E894" i="6" s="1"/>
  <c r="D4292" i="6"/>
  <c r="E4292" i="6" s="1"/>
  <c r="D458" i="6"/>
  <c r="E458" i="6" s="1"/>
  <c r="D18" i="6"/>
  <c r="E18" i="6" s="1"/>
  <c r="D4244" i="6"/>
  <c r="E4244" i="6" s="1"/>
  <c r="D386" i="6"/>
  <c r="E386" i="6" s="1"/>
  <c r="D53" i="6"/>
  <c r="E53" i="6" s="1"/>
  <c r="D3722" i="6"/>
  <c r="E3722" i="6" s="1"/>
  <c r="D2833" i="6"/>
  <c r="E2833" i="6" s="1"/>
  <c r="D1490" i="6"/>
  <c r="E1490" i="6" s="1"/>
  <c r="D4899" i="6"/>
  <c r="E4899" i="6" s="1"/>
  <c r="D5021" i="6"/>
  <c r="E5021" i="6" s="1"/>
  <c r="D137" i="6"/>
  <c r="E137" i="6" s="1"/>
  <c r="D4868" i="6"/>
  <c r="E4868" i="6" s="1"/>
  <c r="D3901" i="6"/>
  <c r="E3901" i="6" s="1"/>
  <c r="D658" i="6"/>
  <c r="E658" i="6" s="1"/>
  <c r="D4419" i="6"/>
  <c r="E4419" i="6" s="1"/>
  <c r="D341" i="6"/>
  <c r="E341" i="6" s="1"/>
  <c r="D3407" i="6"/>
  <c r="E3407" i="6" s="1"/>
  <c r="D2569" i="6"/>
  <c r="E2569" i="6" s="1"/>
  <c r="D2814" i="6"/>
  <c r="E2814" i="6" s="1"/>
  <c r="D3364" i="6"/>
  <c r="E3364" i="6" s="1"/>
  <c r="D914" i="6"/>
  <c r="E914" i="6" s="1"/>
  <c r="D2245" i="6"/>
  <c r="E2245" i="6" s="1"/>
  <c r="D387" i="6"/>
  <c r="E387" i="6" s="1"/>
  <c r="D4825" i="6"/>
  <c r="E4825" i="6" s="1"/>
  <c r="D4528" i="6"/>
  <c r="E4528" i="6" s="1"/>
  <c r="D31" i="6"/>
  <c r="E31" i="6" s="1"/>
  <c r="D3002" i="6"/>
  <c r="E3002" i="6" s="1"/>
  <c r="D2088" i="6"/>
  <c r="E2088" i="6" s="1"/>
  <c r="D4467" i="6"/>
  <c r="E4467" i="6" s="1"/>
  <c r="D3235" i="6"/>
  <c r="E3235" i="6" s="1"/>
  <c r="D3999" i="6"/>
  <c r="E3999" i="6" s="1"/>
  <c r="D2866" i="6"/>
  <c r="E2866" i="6" s="1"/>
  <c r="D1834" i="6"/>
  <c r="E1834" i="6" s="1"/>
  <c r="D2554" i="6"/>
  <c r="E2554" i="6" s="1"/>
  <c r="D2488" i="6"/>
  <c r="E2488" i="6" s="1"/>
  <c r="D364" i="6"/>
  <c r="E364" i="6" s="1"/>
  <c r="D790" i="6"/>
  <c r="E790" i="6" s="1"/>
  <c r="D1090" i="6"/>
  <c r="E1090" i="6" s="1"/>
  <c r="D873" i="6"/>
  <c r="E873" i="6" s="1"/>
  <c r="D3781" i="6"/>
  <c r="E3781" i="6" s="1"/>
  <c r="D2946" i="6"/>
  <c r="E2946" i="6" s="1"/>
  <c r="D2970" i="6"/>
  <c r="E2970" i="6" s="1"/>
  <c r="D812" i="6"/>
  <c r="E812" i="6" s="1"/>
  <c r="D1282" i="6"/>
  <c r="E1282" i="6" s="1"/>
  <c r="D2095" i="6"/>
  <c r="E2095" i="6" s="1"/>
  <c r="D1257" i="6"/>
  <c r="E1257" i="6" s="1"/>
  <c r="D4544" i="6"/>
  <c r="E4544" i="6" s="1"/>
  <c r="D3854" i="6"/>
  <c r="E3854" i="6" s="1"/>
  <c r="D3416" i="6"/>
  <c r="E3416" i="6" s="1"/>
  <c r="D742" i="6"/>
  <c r="E742" i="6" s="1"/>
  <c r="D4463" i="6"/>
  <c r="E4463" i="6" s="1"/>
  <c r="D1631" i="6"/>
  <c r="E1631" i="6" s="1"/>
  <c r="D3766" i="6"/>
  <c r="E3766" i="6" s="1"/>
  <c r="D2439" i="6"/>
  <c r="E2439" i="6" s="1"/>
  <c r="D4503" i="6"/>
  <c r="E4503" i="6" s="1"/>
  <c r="D1622" i="6"/>
  <c r="E1622" i="6" s="1"/>
  <c r="D4649" i="6"/>
  <c r="E4649" i="6" s="1"/>
  <c r="D1376" i="6"/>
  <c r="E1376" i="6" s="1"/>
  <c r="D1497" i="6"/>
  <c r="E1497" i="6" s="1"/>
  <c r="D2589" i="6"/>
  <c r="E2589" i="6" s="1"/>
  <c r="D3020" i="6"/>
  <c r="E3020" i="6" s="1"/>
  <c r="D4233" i="6"/>
  <c r="E4233" i="6" s="1"/>
  <c r="D1052" i="6"/>
  <c r="E1052" i="6" s="1"/>
  <c r="D1412" i="6"/>
  <c r="E1412" i="6" s="1"/>
  <c r="D2472" i="6"/>
  <c r="E2472" i="6" s="1"/>
  <c r="D3703" i="6"/>
  <c r="E3703" i="6" s="1"/>
  <c r="D1915" i="6"/>
  <c r="E1915" i="6" s="1"/>
  <c r="D4510" i="6"/>
  <c r="E4510" i="6" s="1"/>
  <c r="D672" i="6"/>
  <c r="E672" i="6" s="1"/>
  <c r="D3279" i="6"/>
  <c r="E3279" i="6" s="1"/>
  <c r="D275" i="6"/>
  <c r="E275" i="6" s="1"/>
  <c r="D3455" i="6"/>
  <c r="E3455" i="6" s="1"/>
  <c r="D3186" i="6"/>
  <c r="E3186" i="6" s="1"/>
  <c r="D1939" i="6"/>
  <c r="E1939" i="6" s="1"/>
  <c r="D531" i="6"/>
  <c r="E531" i="6" s="1"/>
  <c r="D1717" i="6"/>
  <c r="E1717" i="6" s="1"/>
  <c r="D2989" i="6"/>
  <c r="E2989" i="6" s="1"/>
  <c r="D86" i="6"/>
  <c r="E86" i="6" s="1"/>
  <c r="D2476" i="6"/>
  <c r="E2476" i="6" s="1"/>
  <c r="D3291" i="6"/>
  <c r="E3291" i="6" s="1"/>
  <c r="D1222" i="6"/>
  <c r="E1222" i="6" s="1"/>
  <c r="D3139" i="6"/>
  <c r="E3139" i="6" s="1"/>
  <c r="D2922" i="6"/>
  <c r="E2922" i="6" s="1"/>
  <c r="D3326" i="6"/>
  <c r="E3326" i="6" s="1"/>
  <c r="D3057" i="6"/>
  <c r="E3057" i="6" s="1"/>
  <c r="D1316" i="6"/>
  <c r="E1316" i="6" s="1"/>
  <c r="D817" i="6"/>
  <c r="E817" i="6" s="1"/>
  <c r="D2997" i="6"/>
  <c r="E2997" i="6" s="1"/>
  <c r="D4844" i="6"/>
  <c r="E4844" i="6" s="1"/>
  <c r="D897" i="6"/>
  <c r="E897" i="6" s="1"/>
  <c r="D1285" i="6"/>
  <c r="E1285" i="6" s="1"/>
  <c r="D109" i="6"/>
  <c r="E109" i="6" s="1"/>
  <c r="D4119" i="6"/>
  <c r="E4119" i="6" s="1"/>
  <c r="D1243" i="6"/>
  <c r="E1243" i="6" s="1"/>
  <c r="D3509" i="6"/>
  <c r="E3509" i="6" s="1"/>
  <c r="D3097" i="6"/>
  <c r="E3097" i="6" s="1"/>
  <c r="D2181" i="6"/>
  <c r="E2181" i="6" s="1"/>
  <c r="D725" i="6"/>
  <c r="E725" i="6" s="1"/>
  <c r="D3053" i="6"/>
  <c r="E3053" i="6" s="1"/>
  <c r="D586" i="6"/>
  <c r="E586" i="6" s="1"/>
  <c r="D909" i="6"/>
  <c r="E909" i="6" s="1"/>
  <c r="D3418" i="6"/>
  <c r="E3418" i="6" s="1"/>
  <c r="D3275" i="6"/>
  <c r="E3275" i="6" s="1"/>
  <c r="D2958" i="6"/>
  <c r="E2958" i="6" s="1"/>
  <c r="D3265" i="6"/>
  <c r="E3265" i="6" s="1"/>
  <c r="D385" i="6"/>
  <c r="E385" i="6" s="1"/>
  <c r="D443" i="6"/>
  <c r="E443" i="6" s="1"/>
  <c r="D1860" i="6"/>
  <c r="E1860" i="6" s="1"/>
  <c r="D872" i="6"/>
  <c r="E872" i="6" s="1"/>
  <c r="D595" i="6"/>
  <c r="E595" i="6" s="1"/>
  <c r="D3559" i="6"/>
  <c r="E3559" i="6" s="1"/>
  <c r="D838" i="6"/>
  <c r="E838" i="6" s="1"/>
  <c r="D2143" i="6"/>
  <c r="E2143" i="6" s="1"/>
  <c r="D4695" i="6"/>
  <c r="E4695" i="6" s="1"/>
  <c r="D4476" i="6"/>
  <c r="E4476" i="6" s="1"/>
  <c r="D420" i="6"/>
  <c r="E420" i="6" s="1"/>
  <c r="D3475" i="6"/>
  <c r="E3475" i="6" s="1"/>
  <c r="D3075" i="6"/>
  <c r="E3075" i="6" s="1"/>
  <c r="D2202" i="6"/>
  <c r="E2202" i="6" s="1"/>
  <c r="D2242" i="6"/>
  <c r="E2242" i="6" s="1"/>
  <c r="D1901" i="6"/>
  <c r="E1901" i="6" s="1"/>
  <c r="D2171" i="6"/>
  <c r="E2171" i="6" s="1"/>
  <c r="D728" i="6"/>
  <c r="E728" i="6" s="1"/>
  <c r="D3410" i="6"/>
  <c r="E3410" i="6" s="1"/>
  <c r="D198" i="6"/>
  <c r="E198" i="6" s="1"/>
  <c r="D2415" i="6"/>
  <c r="E2415" i="6" s="1"/>
  <c r="D25" i="6"/>
  <c r="E25" i="6" s="1"/>
  <c r="D758" i="6"/>
  <c r="E758" i="6" s="1"/>
  <c r="D1182" i="6"/>
  <c r="E1182" i="6" s="1"/>
  <c r="D1175" i="6"/>
  <c r="E1175" i="6" s="1"/>
  <c r="D703" i="6"/>
  <c r="E703" i="6" s="1"/>
  <c r="D1144" i="6"/>
  <c r="E1144" i="6" s="1"/>
  <c r="D2018" i="6"/>
  <c r="E2018" i="6" s="1"/>
  <c r="D3689" i="6"/>
  <c r="E3689" i="6" s="1"/>
  <c r="D3026" i="6"/>
  <c r="E3026" i="6" s="1"/>
  <c r="D4916" i="6"/>
  <c r="E4916" i="6" s="1"/>
  <c r="D4382" i="6"/>
  <c r="E4382" i="6" s="1"/>
  <c r="D1340" i="6"/>
  <c r="E1340" i="6" s="1"/>
  <c r="D2692" i="6"/>
  <c r="E2692" i="6" s="1"/>
  <c r="D5093" i="6"/>
  <c r="E5093" i="6" s="1"/>
  <c r="D3435" i="6"/>
  <c r="E3435" i="6" s="1"/>
  <c r="D3736" i="6"/>
  <c r="E3736" i="6" s="1"/>
  <c r="D2079" i="6"/>
  <c r="E2079" i="6" s="1"/>
  <c r="D2108" i="6"/>
  <c r="E2108" i="6" s="1"/>
  <c r="D560" i="6"/>
  <c r="E560" i="6" s="1"/>
  <c r="D2345" i="6"/>
  <c r="E2345" i="6" s="1"/>
  <c r="D4632" i="6"/>
  <c r="E4632" i="6" s="1"/>
  <c r="D523" i="6"/>
  <c r="E523" i="6" s="1"/>
  <c r="D1433" i="6"/>
  <c r="E1433" i="6" s="1"/>
  <c r="D313" i="6"/>
  <c r="E313" i="6" s="1"/>
  <c r="D376" i="6"/>
  <c r="E376" i="6" s="1"/>
  <c r="D2105" i="6"/>
  <c r="E2105" i="6" s="1"/>
  <c r="D3409" i="6"/>
  <c r="E3409" i="6" s="1"/>
  <c r="D1840" i="6"/>
  <c r="E1840" i="6" s="1"/>
  <c r="D2891" i="6"/>
  <c r="E2891" i="6" s="1"/>
  <c r="D1380" i="6"/>
  <c r="E1380" i="6" s="1"/>
  <c r="D1394" i="6"/>
  <c r="E1394" i="6" s="1"/>
  <c r="D3972" i="6"/>
  <c r="E3972" i="6" s="1"/>
  <c r="D778" i="6"/>
  <c r="E778" i="6" s="1"/>
  <c r="D141" i="6"/>
  <c r="E141" i="6" s="1"/>
  <c r="D1659" i="6"/>
  <c r="E1659" i="6" s="1"/>
  <c r="D982" i="6"/>
  <c r="E982" i="6" s="1"/>
  <c r="D3826" i="6"/>
  <c r="E3826" i="6" s="1"/>
  <c r="D1748" i="6"/>
  <c r="E1748" i="6" s="1"/>
  <c r="D3189" i="6"/>
  <c r="E3189" i="6" s="1"/>
  <c r="D3039" i="6"/>
  <c r="E3039" i="6" s="1"/>
  <c r="D663" i="6"/>
  <c r="E663" i="6" s="1"/>
  <c r="D3853" i="6"/>
  <c r="E3853" i="6" s="1"/>
  <c r="D1060" i="6"/>
  <c r="E1060" i="6" s="1"/>
  <c r="D474" i="6"/>
  <c r="E474" i="6" s="1"/>
  <c r="D3755" i="6"/>
  <c r="E3755" i="6" s="1"/>
  <c r="D412" i="6"/>
  <c r="E412" i="6" s="1"/>
  <c r="D160" i="6"/>
  <c r="E160" i="6" s="1"/>
  <c r="D3061" i="6"/>
  <c r="E3061" i="6" s="1"/>
  <c r="D1813" i="6"/>
  <c r="E1813" i="6" s="1"/>
  <c r="D3803" i="6"/>
  <c r="E3803" i="6" s="1"/>
  <c r="D2978" i="6"/>
  <c r="E2978" i="6" s="1"/>
  <c r="D202" i="6"/>
  <c r="E202" i="6" s="1"/>
  <c r="D795" i="6"/>
  <c r="E795" i="6" s="1"/>
  <c r="D719" i="6"/>
  <c r="E719" i="6" s="1"/>
  <c r="D869" i="6"/>
  <c r="E869" i="6" s="1"/>
  <c r="D1231" i="6"/>
  <c r="E1231" i="6" s="1"/>
  <c r="D2066" i="6"/>
  <c r="E2066" i="6" s="1"/>
  <c r="D2002" i="6"/>
  <c r="E2002" i="6" s="1"/>
  <c r="D4936" i="6"/>
  <c r="E4936" i="6" s="1"/>
  <c r="D1734" i="6"/>
  <c r="E1734" i="6" s="1"/>
  <c r="D4705" i="6"/>
  <c r="E4705" i="6" s="1"/>
  <c r="D3673" i="6"/>
  <c r="E3673" i="6" s="1"/>
  <c r="D2800" i="6"/>
  <c r="E2800" i="6" s="1"/>
  <c r="D1181" i="6"/>
  <c r="E1181" i="6" s="1"/>
  <c r="D704" i="6"/>
  <c r="E704" i="6" s="1"/>
  <c r="D4500" i="6"/>
  <c r="E4500" i="6" s="1"/>
  <c r="D1483" i="6"/>
  <c r="E1483" i="6" s="1"/>
  <c r="D3323" i="6"/>
  <c r="E3323" i="6" s="1"/>
  <c r="D425" i="6"/>
  <c r="E425" i="6" s="1"/>
  <c r="D2561" i="6"/>
  <c r="E2561" i="6" s="1"/>
  <c r="D56" i="6"/>
  <c r="E56" i="6" s="1"/>
  <c r="D3702" i="6"/>
  <c r="E3702" i="6" s="1"/>
  <c r="D3332" i="6"/>
  <c r="E3332" i="6" s="1"/>
  <c r="D3571" i="6"/>
  <c r="E3571" i="6" s="1"/>
  <c r="D1911" i="6"/>
  <c r="E1911" i="6" s="1"/>
  <c r="D3565" i="6"/>
  <c r="E3565" i="6" s="1"/>
  <c r="D4740" i="6"/>
  <c r="E4740" i="6" s="1"/>
  <c r="D1200" i="6"/>
  <c r="E1200" i="6" s="1"/>
  <c r="D1043" i="6"/>
  <c r="E1043" i="6" s="1"/>
  <c r="D1918" i="6"/>
  <c r="E1918" i="6" s="1"/>
  <c r="D2906" i="6"/>
  <c r="E2906" i="6" s="1"/>
  <c r="D3991" i="6"/>
  <c r="E3991" i="6" s="1"/>
  <c r="D4458" i="6"/>
  <c r="E4458" i="6" s="1"/>
  <c r="D1782" i="6"/>
  <c r="E1782" i="6" s="1"/>
  <c r="D2825" i="6"/>
  <c r="E2825" i="6" s="1"/>
  <c r="D2070" i="6"/>
  <c r="E2070" i="6" s="1"/>
  <c r="D3131" i="6"/>
  <c r="E3131" i="6" s="1"/>
  <c r="D1221" i="6"/>
  <c r="E1221" i="6" s="1"/>
  <c r="D368" i="6"/>
  <c r="E368" i="6" s="1"/>
  <c r="D4203" i="6"/>
  <c r="E4203" i="6" s="1"/>
  <c r="D104" i="6"/>
  <c r="E104" i="6" s="1"/>
  <c r="D3587" i="6"/>
  <c r="E3587" i="6" s="1"/>
  <c r="D4074" i="6"/>
  <c r="E4074" i="6" s="1"/>
  <c r="D2767" i="6"/>
  <c r="E2767" i="6" s="1"/>
  <c r="D2214" i="6"/>
  <c r="E2214" i="6" s="1"/>
  <c r="D4925" i="6"/>
  <c r="E4925" i="6" s="1"/>
  <c r="D1137" i="6"/>
  <c r="E1137" i="6" s="1"/>
  <c r="D4224" i="6"/>
  <c r="E4224" i="6" s="1"/>
  <c r="D1959" i="6"/>
  <c r="E1959" i="6" s="1"/>
  <c r="D1648" i="6"/>
  <c r="E1648" i="6" s="1"/>
  <c r="D27" i="6"/>
  <c r="E27" i="6" s="1"/>
  <c r="D2266" i="6"/>
  <c r="E2266" i="6" s="1"/>
  <c r="D4577" i="6"/>
  <c r="E4577" i="6" s="1"/>
  <c r="D3788" i="6"/>
  <c r="E3788" i="6" s="1"/>
  <c r="D1608" i="6"/>
  <c r="E1608" i="6" s="1"/>
  <c r="D1064" i="6"/>
  <c r="E1064" i="6" s="1"/>
  <c r="D3043" i="6"/>
  <c r="E3043" i="6" s="1"/>
  <c r="D94" i="6"/>
  <c r="E94" i="6" s="1"/>
  <c r="D121" i="6"/>
  <c r="E121" i="6" s="1"/>
  <c r="D3272" i="6"/>
  <c r="E3272" i="6" s="1"/>
  <c r="D1046" i="6"/>
  <c r="E1046" i="6" s="1"/>
  <c r="D1808" i="6"/>
  <c r="E1808" i="6" s="1"/>
  <c r="D1036" i="6"/>
  <c r="E1036" i="6" s="1"/>
  <c r="D287" i="6"/>
  <c r="E287" i="6" s="1"/>
  <c r="D1463" i="6"/>
  <c r="E1463" i="6" s="1"/>
  <c r="D2596" i="6"/>
  <c r="E2596" i="6" s="1"/>
  <c r="D307" i="6"/>
  <c r="E307" i="6" s="1"/>
  <c r="D1953" i="6"/>
  <c r="E1953" i="6" s="1"/>
  <c r="D1165" i="6"/>
  <c r="E1165" i="6" s="1"/>
  <c r="D3979" i="6"/>
  <c r="E3979" i="6" s="1"/>
  <c r="D4635" i="6"/>
  <c r="E4635" i="6" s="1"/>
  <c r="D187" i="6"/>
  <c r="E187" i="6" s="1"/>
  <c r="D2926" i="6"/>
  <c r="E2926" i="6" s="1"/>
  <c r="D1102" i="6"/>
  <c r="E1102" i="6" s="1"/>
  <c r="D1656" i="6"/>
  <c r="E1656" i="6" s="1"/>
  <c r="D1644" i="6"/>
  <c r="E1644" i="6" s="1"/>
  <c r="D2939" i="6"/>
  <c r="E2939" i="6" s="1"/>
  <c r="D4333" i="6"/>
  <c r="E4333" i="6" s="1"/>
  <c r="D61" i="6"/>
  <c r="E61" i="6" s="1"/>
  <c r="D170" i="6"/>
  <c r="E170" i="6" s="1"/>
  <c r="D1435" i="6"/>
  <c r="E1435" i="6" s="1"/>
  <c r="D39" i="6"/>
  <c r="E39" i="6" s="1"/>
  <c r="D2587" i="6"/>
  <c r="E2587" i="6" s="1"/>
  <c r="D1850" i="6"/>
  <c r="E1850" i="6" s="1"/>
  <c r="D2045" i="6"/>
  <c r="E2045" i="6" s="1"/>
  <c r="D4035" i="6"/>
  <c r="E4035" i="6" s="1"/>
  <c r="D652" i="6"/>
  <c r="E652" i="6" s="1"/>
  <c r="D4734" i="6"/>
  <c r="E4734" i="6" s="1"/>
  <c r="D43" i="6"/>
  <c r="E43" i="6" s="1"/>
  <c r="D1772" i="6"/>
  <c r="E1772" i="6" s="1"/>
  <c r="D2222" i="6"/>
  <c r="E2222" i="6" s="1"/>
  <c r="D4900" i="6"/>
  <c r="E4900" i="6" s="1"/>
  <c r="D1579" i="6"/>
  <c r="E1579" i="6" s="1"/>
  <c r="D3081" i="6"/>
  <c r="E3081" i="6" s="1"/>
  <c r="D3700" i="6"/>
  <c r="E3700" i="6" s="1"/>
  <c r="D3383" i="6"/>
  <c r="E3383" i="6" s="1"/>
  <c r="D1034" i="6"/>
  <c r="E1034" i="6" s="1"/>
  <c r="D4341" i="6"/>
  <c r="E4341" i="6" s="1"/>
  <c r="D2598" i="6"/>
  <c r="E2598" i="6" s="1"/>
  <c r="D2668" i="6"/>
  <c r="E2668" i="6" s="1"/>
  <c r="D2237" i="6"/>
  <c r="E2237" i="6" s="1"/>
  <c r="D236" i="6"/>
  <c r="E236" i="6" s="1"/>
  <c r="D626" i="6"/>
  <c r="E626" i="6" s="1"/>
  <c r="D2421" i="6"/>
  <c r="E2421" i="6" s="1"/>
  <c r="D1108" i="6"/>
  <c r="E1108" i="6" s="1"/>
  <c r="D2689" i="6"/>
  <c r="E2689" i="6" s="1"/>
  <c r="D689" i="6"/>
  <c r="E689" i="6" s="1"/>
  <c r="D3635" i="6"/>
  <c r="E3635" i="6" s="1"/>
  <c r="D2004" i="6"/>
  <c r="E2004" i="6" s="1"/>
  <c r="D3025" i="6"/>
  <c r="E3025" i="6" s="1"/>
  <c r="D3785" i="6"/>
  <c r="E3785" i="6" s="1"/>
  <c r="D1762" i="6"/>
  <c r="E1762" i="6" s="1"/>
  <c r="D3762" i="6"/>
  <c r="E3762" i="6" s="1"/>
  <c r="D1318" i="6"/>
  <c r="E1318" i="6" s="1"/>
  <c r="D624" i="6"/>
  <c r="E624" i="6" s="1"/>
  <c r="D3670" i="6"/>
  <c r="E3670" i="6" s="1"/>
  <c r="D2323" i="6"/>
  <c r="E2323" i="6" s="1"/>
  <c r="D2827" i="6"/>
  <c r="E2827" i="6" s="1"/>
  <c r="D4906" i="6"/>
  <c r="E4906" i="6" s="1"/>
  <c r="D852" i="6"/>
  <c r="E852" i="6" s="1"/>
  <c r="D481" i="6"/>
  <c r="E481" i="6" s="1"/>
  <c r="D2871" i="6"/>
  <c r="E2871" i="6" s="1"/>
  <c r="D2652" i="6"/>
  <c r="E2652" i="6" s="1"/>
  <c r="D1890" i="6"/>
  <c r="E1890" i="6" s="1"/>
  <c r="D399" i="6"/>
  <c r="E399" i="6" s="1"/>
  <c r="D3306" i="6"/>
  <c r="E3306" i="6" s="1"/>
  <c r="D786" i="6"/>
  <c r="E786" i="6" s="1"/>
  <c r="D251" i="6"/>
  <c r="E251" i="6" s="1"/>
  <c r="D2944" i="6"/>
  <c r="E2944" i="6" s="1"/>
  <c r="D1712" i="6"/>
  <c r="E1712" i="6" s="1"/>
  <c r="D1992" i="6"/>
  <c r="E1992" i="6" s="1"/>
  <c r="D3814" i="6"/>
  <c r="E3814" i="6" s="1"/>
  <c r="D4095" i="6"/>
  <c r="E4095" i="6" s="1"/>
  <c r="D1575" i="6"/>
  <c r="E1575" i="6" s="1"/>
  <c r="D1528" i="6"/>
  <c r="E1528" i="6" s="1"/>
  <c r="D3504" i="6"/>
  <c r="E3504" i="6" s="1"/>
  <c r="D158" i="6"/>
  <c r="E158" i="6" s="1"/>
  <c r="D2057" i="6"/>
  <c r="E2057" i="6" s="1"/>
  <c r="D3704" i="6"/>
  <c r="E3704" i="6" s="1"/>
  <c r="D563" i="6"/>
  <c r="E563" i="6" s="1"/>
  <c r="D2170" i="6"/>
  <c r="E2170" i="6" s="1"/>
  <c r="D3963" i="6"/>
  <c r="E3963" i="6" s="1"/>
  <c r="D305" i="6"/>
  <c r="E305" i="6" s="1"/>
  <c r="D3950" i="6"/>
  <c r="E3950" i="6" s="1"/>
  <c r="D1607" i="6"/>
  <c r="E1607" i="6" s="1"/>
  <c r="D4099" i="6"/>
  <c r="E4099" i="6" s="1"/>
  <c r="D614" i="6"/>
  <c r="E614" i="6" s="1"/>
  <c r="D5059" i="6"/>
  <c r="E5059" i="6" s="1"/>
  <c r="D3497" i="6"/>
  <c r="E3497" i="6" s="1"/>
  <c r="D3888" i="6"/>
  <c r="E3888" i="6" s="1"/>
  <c r="D4854" i="6"/>
  <c r="E4854" i="6" s="1"/>
  <c r="D162" i="6"/>
  <c r="E162" i="6" s="1"/>
  <c r="D1480" i="6"/>
  <c r="E1480" i="6" s="1"/>
  <c r="D1760" i="6"/>
  <c r="E1760" i="6" s="1"/>
  <c r="D4794" i="6"/>
  <c r="E4794" i="6" s="1"/>
  <c r="D4639" i="6"/>
  <c r="E4639" i="6" s="1"/>
  <c r="D1139" i="6"/>
  <c r="E1139" i="6" s="1"/>
  <c r="D1186" i="6"/>
  <c r="E1186" i="6" s="1"/>
  <c r="D1263" i="6"/>
  <c r="E1263" i="6" s="1"/>
  <c r="D3035" i="6"/>
  <c r="E3035" i="6" s="1"/>
  <c r="D4645" i="6"/>
  <c r="E4645" i="6" s="1"/>
  <c r="D3006" i="6"/>
  <c r="E3006" i="6" s="1"/>
  <c r="D920" i="6"/>
  <c r="E920" i="6" s="1"/>
  <c r="D3027" i="6"/>
  <c r="E3027" i="6" s="1"/>
  <c r="D1398" i="6"/>
  <c r="E1398" i="6" s="1"/>
  <c r="D4217" i="6"/>
  <c r="E4217" i="6" s="1"/>
  <c r="D844" i="6"/>
  <c r="E844" i="6" s="1"/>
  <c r="D727" i="6"/>
  <c r="E727" i="6" s="1"/>
  <c r="D2525" i="6"/>
  <c r="E2525" i="6" s="1"/>
  <c r="D4670" i="6"/>
  <c r="E4670" i="6" s="1"/>
  <c r="D4094" i="6"/>
  <c r="E4094" i="6" s="1"/>
  <c r="D4308" i="6"/>
  <c r="E4308" i="6" s="1"/>
  <c r="D2349" i="6"/>
  <c r="E2349" i="6" s="1"/>
  <c r="D276" i="6"/>
  <c r="E276" i="6" s="1"/>
  <c r="D334" i="6"/>
  <c r="E334" i="6" s="1"/>
  <c r="D1039" i="6"/>
  <c r="E1039" i="6" s="1"/>
  <c r="D1982" i="6"/>
  <c r="E1982" i="6" s="1"/>
  <c r="D5058" i="6"/>
  <c r="E5058" i="6" s="1"/>
  <c r="D4521" i="6"/>
  <c r="E4521" i="6" s="1"/>
  <c r="D2347" i="6"/>
  <c r="E2347" i="6" s="1"/>
  <c r="D2910" i="6"/>
  <c r="E2910" i="6" s="1"/>
  <c r="D4709" i="6"/>
  <c r="E4709" i="6" s="1"/>
  <c r="D3928" i="6"/>
  <c r="E3928" i="6" s="1"/>
  <c r="D269" i="6"/>
  <c r="E269" i="6" s="1"/>
  <c r="D956" i="6"/>
  <c r="E956" i="6" s="1"/>
  <c r="D3420" i="6"/>
  <c r="E3420" i="6" s="1"/>
  <c r="D4657" i="6"/>
  <c r="E4657" i="6" s="1"/>
  <c r="D3143" i="6"/>
  <c r="E3143" i="6" s="1"/>
  <c r="D620" i="6"/>
  <c r="E620" i="6" s="1"/>
  <c r="D4209" i="6"/>
  <c r="E4209" i="6" s="1"/>
  <c r="D2909" i="6"/>
  <c r="E2909" i="6" s="1"/>
  <c r="D362" i="6"/>
  <c r="E362" i="6" s="1"/>
  <c r="D1118" i="6"/>
  <c r="E1118" i="6" s="1"/>
  <c r="D511" i="6"/>
  <c r="E511" i="6" s="1"/>
  <c r="D117" i="6"/>
  <c r="E117" i="6" s="1"/>
  <c r="D2544" i="6"/>
  <c r="E2544" i="6" s="1"/>
  <c r="D2889" i="6"/>
  <c r="E2889" i="6" s="1"/>
  <c r="D2411" i="6"/>
  <c r="E2411" i="6" s="1"/>
  <c r="D1098" i="6"/>
  <c r="E1098" i="6" s="1"/>
  <c r="D4318" i="6"/>
  <c r="E4318" i="6" s="1"/>
  <c r="D2700" i="6"/>
  <c r="E2700" i="6" s="1"/>
  <c r="D4603" i="6"/>
  <c r="E4603" i="6" s="1"/>
  <c r="D918" i="6"/>
  <c r="E918" i="6" s="1"/>
  <c r="D4744" i="6"/>
  <c r="E4744" i="6" s="1"/>
  <c r="D206" i="6"/>
  <c r="E206" i="6" s="1"/>
  <c r="D1917" i="6"/>
  <c r="E1917" i="6" s="1"/>
  <c r="D2289" i="6"/>
  <c r="E2289" i="6" s="1"/>
  <c r="D268" i="6"/>
  <c r="E268" i="6" s="1"/>
  <c r="D298" i="6"/>
  <c r="E298" i="6" s="1"/>
  <c r="D832" i="6"/>
  <c r="E832" i="6" s="1"/>
  <c r="D2008" i="6"/>
  <c r="E2008" i="6" s="1"/>
  <c r="D4311" i="6"/>
  <c r="E4311" i="6" s="1"/>
  <c r="D1280" i="6"/>
  <c r="E1280" i="6" s="1"/>
  <c r="D1960" i="6"/>
  <c r="E1960" i="6" s="1"/>
  <c r="D3544" i="6"/>
  <c r="E3544" i="6" s="1"/>
  <c r="D4067" i="6"/>
  <c r="E4067" i="6" s="1"/>
  <c r="D1885" i="6"/>
  <c r="E1885" i="6" s="1"/>
  <c r="D2545" i="6"/>
  <c r="E2545" i="6" s="1"/>
  <c r="D5005" i="6"/>
  <c r="E5005" i="6" s="1"/>
  <c r="D5016" i="6"/>
  <c r="E5016" i="6" s="1"/>
  <c r="D1900" i="6"/>
  <c r="E1900" i="6" s="1"/>
  <c r="D3995" i="6"/>
  <c r="E3995" i="6" s="1"/>
  <c r="D1766" i="6"/>
  <c r="E1766" i="6" s="1"/>
  <c r="D2196" i="6"/>
  <c r="E2196" i="6" s="1"/>
  <c r="D4547" i="6"/>
  <c r="E4547" i="6" s="1"/>
  <c r="D299" i="6"/>
  <c r="E299" i="6" s="1"/>
  <c r="D4326" i="6"/>
  <c r="E4326" i="6" s="1"/>
  <c r="D1069" i="6"/>
  <c r="E1069" i="6" s="1"/>
  <c r="D1957" i="6"/>
  <c r="E1957" i="6" s="1"/>
  <c r="D1851" i="6"/>
  <c r="E1851" i="6" s="1"/>
  <c r="D3274" i="6"/>
  <c r="E3274" i="6" s="1"/>
  <c r="D5056" i="6"/>
  <c r="E5056" i="6" s="1"/>
  <c r="D3824" i="6"/>
  <c r="E3824" i="6" s="1"/>
  <c r="D157" i="6"/>
  <c r="E157" i="6" s="1"/>
  <c r="D3603" i="6"/>
  <c r="E3603" i="6" s="1"/>
  <c r="D146" i="6"/>
  <c r="E146" i="6" s="1"/>
  <c r="D1277" i="6"/>
  <c r="E1277" i="6" s="1"/>
  <c r="D2697" i="6"/>
  <c r="E2697" i="6" s="1"/>
  <c r="D3503" i="6"/>
  <c r="E3503" i="6" s="1"/>
  <c r="D1816" i="6"/>
  <c r="E1816" i="6" s="1"/>
  <c r="D3438" i="6"/>
  <c r="E3438" i="6" s="1"/>
  <c r="D1516" i="6"/>
  <c r="E1516" i="6" s="1"/>
  <c r="D81" i="6"/>
  <c r="E81" i="6" s="1"/>
  <c r="D245" i="6"/>
  <c r="E245" i="6" s="1"/>
  <c r="D1294" i="6"/>
  <c r="E1294" i="6" s="1"/>
  <c r="D4637" i="6"/>
  <c r="E4637" i="6" s="1"/>
  <c r="D3731" i="6"/>
  <c r="E3731" i="6" s="1"/>
  <c r="D3033" i="6"/>
  <c r="E3033" i="6" s="1"/>
  <c r="D3250" i="6"/>
  <c r="E3250" i="6" s="1"/>
  <c r="D3218" i="6"/>
  <c r="E3218" i="6" s="1"/>
  <c r="D3557" i="6"/>
  <c r="E3557" i="6" s="1"/>
  <c r="D3545" i="6"/>
  <c r="E3545" i="6" s="1"/>
  <c r="D3815" i="6"/>
  <c r="E3815" i="6" s="1"/>
  <c r="D1861" i="6"/>
  <c r="E1861" i="6" s="1"/>
  <c r="D38" i="6"/>
  <c r="E38" i="6" s="1"/>
  <c r="D2684" i="6"/>
  <c r="E2684" i="6" s="1"/>
  <c r="D753" i="6"/>
  <c r="E753" i="6" s="1"/>
  <c r="D1308" i="6"/>
  <c r="E1308" i="6" s="1"/>
  <c r="D2613" i="6"/>
  <c r="E2613" i="6" s="1"/>
  <c r="D2580" i="6"/>
  <c r="E2580" i="6" s="1"/>
  <c r="D1130" i="6"/>
  <c r="E1130" i="6" s="1"/>
  <c r="D1430" i="6"/>
  <c r="E1430" i="6" s="1"/>
  <c r="D397" i="6"/>
  <c r="E397" i="6" s="1"/>
  <c r="D1457" i="6"/>
  <c r="E1457" i="6" s="1"/>
  <c r="D367" i="6"/>
  <c r="E367" i="6" s="1"/>
  <c r="D2452" i="6"/>
  <c r="E2452" i="6" s="1"/>
  <c r="D1705" i="6"/>
  <c r="E1705" i="6" s="1"/>
  <c r="D295" i="6"/>
  <c r="E295" i="6" s="1"/>
  <c r="D722" i="6"/>
  <c r="E722" i="6" s="1"/>
  <c r="D3943" i="6"/>
  <c r="E3943" i="6" s="1"/>
  <c r="D1103" i="6"/>
  <c r="E1103" i="6" s="1"/>
  <c r="D3929" i="6"/>
  <c r="E3929" i="6" s="1"/>
  <c r="D2484" i="6"/>
  <c r="E2484" i="6" s="1"/>
  <c r="D1824" i="6"/>
  <c r="E1824" i="6" s="1"/>
  <c r="D641" i="6"/>
  <c r="E641" i="6" s="1"/>
  <c r="D601" i="6"/>
  <c r="E601" i="6" s="1"/>
  <c r="D135" i="6"/>
  <c r="E135" i="6" s="1"/>
  <c r="D911" i="6"/>
  <c r="E911" i="6" s="1"/>
  <c r="D2160" i="6"/>
  <c r="E2160" i="6" s="1"/>
  <c r="D1479" i="6"/>
  <c r="E1479" i="6" s="1"/>
  <c r="D1111" i="6"/>
  <c r="E1111" i="6" s="1"/>
  <c r="D4493" i="6"/>
  <c r="E4493" i="6" s="1"/>
  <c r="D292" i="6"/>
  <c r="E292" i="6" s="1"/>
  <c r="D713" i="6"/>
  <c r="E713" i="6" s="1"/>
  <c r="D297" i="6"/>
  <c r="E297" i="6" s="1"/>
  <c r="D1136" i="6"/>
  <c r="E1136" i="6" s="1"/>
  <c r="D3452" i="6"/>
  <c r="E3452" i="6" s="1"/>
  <c r="D1893" i="6"/>
  <c r="E1893" i="6" s="1"/>
  <c r="D1613" i="6"/>
  <c r="E1613" i="6" s="1"/>
  <c r="D4439" i="6"/>
  <c r="E4439" i="6" s="1"/>
  <c r="D1382" i="6"/>
  <c r="E1382" i="6" s="1"/>
  <c r="D654" i="6"/>
  <c r="E654" i="6" s="1"/>
  <c r="D887" i="6"/>
  <c r="E887" i="6" s="1"/>
  <c r="D775" i="6"/>
  <c r="E775" i="6" s="1"/>
  <c r="D1393" i="6"/>
  <c r="E1393" i="6" s="1"/>
  <c r="D1742" i="6"/>
  <c r="E1742" i="6" s="1"/>
  <c r="D3825" i="6"/>
  <c r="E3825" i="6" s="1"/>
  <c r="D3296" i="6"/>
  <c r="E3296" i="6" s="1"/>
  <c r="D2429" i="6"/>
  <c r="E2429" i="6" s="1"/>
  <c r="D4855" i="6"/>
  <c r="E4855" i="6" s="1"/>
  <c r="D108" i="6"/>
  <c r="E108" i="6" s="1"/>
  <c r="D4492" i="6"/>
  <c r="E4492" i="6" s="1"/>
  <c r="D759" i="6"/>
  <c r="E759" i="6" s="1"/>
  <c r="D987" i="6"/>
  <c r="E987" i="6" s="1"/>
  <c r="D1604" i="6"/>
  <c r="E1604" i="6" s="1"/>
  <c r="D4017" i="6"/>
  <c r="E4017" i="6" s="1"/>
  <c r="D1325" i="6"/>
  <c r="E1325" i="6" s="1"/>
  <c r="D924" i="6"/>
  <c r="E924" i="6" s="1"/>
  <c r="D2489" i="6"/>
  <c r="E2489" i="6" s="1"/>
  <c r="D1080" i="6"/>
  <c r="E1080" i="6" s="1"/>
  <c r="D3188" i="6"/>
  <c r="E3188" i="6" s="1"/>
  <c r="D4424" i="6"/>
  <c r="E4424" i="6" s="1"/>
  <c r="D2112" i="6"/>
  <c r="E2112" i="6" s="1"/>
  <c r="D1563" i="6"/>
  <c r="E1563" i="6" s="1"/>
  <c r="D4838" i="6"/>
  <c r="E4838" i="6" s="1"/>
  <c r="D1678" i="6"/>
  <c r="E1678" i="6" s="1"/>
  <c r="D940" i="6"/>
  <c r="E940" i="6" s="1"/>
  <c r="D68" i="6"/>
  <c r="E68" i="6" s="1"/>
  <c r="D4157" i="6"/>
  <c r="E4157" i="6" s="1"/>
  <c r="D213" i="6"/>
  <c r="E213" i="6" s="1"/>
  <c r="D3169" i="6"/>
  <c r="E3169" i="6" s="1"/>
  <c r="D1833" i="6"/>
  <c r="E1833" i="6" s="1"/>
  <c r="D4770" i="6"/>
  <c r="E4770" i="6" s="1"/>
  <c r="D636" i="6"/>
  <c r="E636" i="6" s="1"/>
  <c r="D3864" i="6"/>
  <c r="E3864" i="6" s="1"/>
  <c r="D925" i="6"/>
  <c r="E925" i="6" s="1"/>
  <c r="D732" i="6"/>
  <c r="E732" i="6" s="1"/>
  <c r="D4435" i="6"/>
  <c r="E4435" i="6" s="1"/>
  <c r="D4135" i="6"/>
  <c r="E4135" i="6" s="1"/>
  <c r="D994" i="6"/>
  <c r="E994" i="6" s="1"/>
  <c r="D2471" i="6"/>
  <c r="E2471" i="6" s="1"/>
  <c r="D144" i="6"/>
  <c r="E144" i="6" s="1"/>
  <c r="D4342" i="6"/>
  <c r="E4342" i="6" s="1"/>
  <c r="D1027" i="6"/>
  <c r="E1027" i="6" s="1"/>
  <c r="D1958" i="6"/>
  <c r="E1958" i="6" s="1"/>
  <c r="D286" i="6"/>
  <c r="E286" i="6" s="1"/>
  <c r="D3289" i="6"/>
  <c r="E3289" i="6" s="1"/>
  <c r="D3255" i="6"/>
  <c r="E3255" i="6" s="1"/>
  <c r="D3719" i="6"/>
  <c r="E3719" i="6" s="1"/>
  <c r="D2693" i="6"/>
  <c r="E2693" i="6" s="1"/>
  <c r="D248" i="6"/>
  <c r="E248" i="6" s="1"/>
  <c r="D1073" i="6"/>
  <c r="E1073" i="6" s="1"/>
  <c r="D3974" i="6"/>
  <c r="E3974" i="6" s="1"/>
  <c r="D4131" i="6"/>
  <c r="E4131" i="6" s="1"/>
  <c r="D3147" i="6"/>
  <c r="E3147" i="6" s="1"/>
  <c r="D1015" i="6"/>
  <c r="E1015" i="6" s="1"/>
  <c r="D2346" i="6"/>
  <c r="E2346" i="6" s="1"/>
  <c r="D1450" i="6"/>
  <c r="E1450" i="6" s="1"/>
  <c r="D1009" i="6"/>
  <c r="E1009" i="6" s="1"/>
  <c r="D2062" i="6"/>
  <c r="E2062" i="6" s="1"/>
  <c r="D4806" i="6"/>
  <c r="E4806" i="6" s="1"/>
  <c r="D1968" i="6"/>
  <c r="E1968" i="6" s="1"/>
  <c r="D3852" i="6"/>
  <c r="E3852" i="6" s="1"/>
  <c r="D3903" i="6"/>
  <c r="E3903" i="6" s="1"/>
  <c r="D4007" i="6"/>
  <c r="E4007" i="6" s="1"/>
  <c r="D3882" i="6"/>
  <c r="E3882" i="6" s="1"/>
  <c r="D2034" i="6"/>
  <c r="E2034" i="6" s="1"/>
  <c r="D2341" i="6"/>
  <c r="E2341" i="6" s="1"/>
  <c r="D1591" i="6"/>
  <c r="E1591" i="6" s="1"/>
  <c r="D2907" i="6"/>
  <c r="E2907" i="6" s="1"/>
  <c r="D5057" i="6"/>
  <c r="E5057" i="6" s="1"/>
  <c r="D542" i="6"/>
  <c r="E542" i="6" s="1"/>
  <c r="D3094" i="6"/>
  <c r="E3094" i="6" s="1"/>
  <c r="D4883" i="6"/>
  <c r="E4883" i="6" s="1"/>
  <c r="D4745" i="6"/>
  <c r="E4745" i="6" s="1"/>
  <c r="D70" i="6"/>
  <c r="E70" i="6" s="1"/>
  <c r="D699" i="6"/>
  <c r="E699" i="6" s="1"/>
  <c r="D4029" i="6"/>
  <c r="E4029" i="6" s="1"/>
  <c r="D4583" i="6"/>
  <c r="E4583" i="6" s="1"/>
  <c r="D3451" i="6"/>
  <c r="E3451" i="6" s="1"/>
  <c r="D3387" i="6"/>
  <c r="E3387" i="6" s="1"/>
  <c r="D2830" i="6"/>
  <c r="E2830" i="6" s="1"/>
  <c r="D2941" i="6"/>
  <c r="E2941" i="6" s="1"/>
  <c r="D2623" i="6"/>
  <c r="E2623" i="6" s="1"/>
  <c r="D879" i="6"/>
  <c r="E879" i="6" s="1"/>
  <c r="D1364" i="6"/>
  <c r="E1364" i="6" s="1"/>
  <c r="D2832" i="6"/>
  <c r="E2832" i="6" s="1"/>
  <c r="D1076" i="6"/>
  <c r="E1076" i="6" s="1"/>
  <c r="D4248" i="6"/>
  <c r="E4248" i="6" s="1"/>
  <c r="D2766" i="6"/>
  <c r="E2766" i="6" s="1"/>
  <c r="D2340" i="6"/>
  <c r="E2340" i="6" s="1"/>
  <c r="D4176" i="6"/>
  <c r="E4176" i="6" s="1"/>
  <c r="D4933" i="6"/>
  <c r="E4933" i="6" s="1"/>
  <c r="D4198" i="6"/>
  <c r="E4198" i="6" s="1"/>
  <c r="D2890" i="6"/>
  <c r="E2890" i="6" s="1"/>
  <c r="D978" i="6"/>
  <c r="E978" i="6" s="1"/>
  <c r="D3450" i="6"/>
  <c r="E3450" i="6" s="1"/>
  <c r="D316" i="6"/>
  <c r="E316" i="6" s="1"/>
  <c r="D266" i="6"/>
  <c r="E266" i="6" s="1"/>
  <c r="D4707" i="6"/>
  <c r="E4707" i="6" s="1"/>
  <c r="D929" i="6"/>
  <c r="E929" i="6" s="1"/>
  <c r="D2761" i="6"/>
  <c r="E2761" i="6" s="1"/>
  <c r="D4584" i="6"/>
  <c r="E4584" i="6" s="1"/>
  <c r="D3494" i="6"/>
  <c r="E3494" i="6" s="1"/>
  <c r="D24" i="6"/>
  <c r="E24" i="6" s="1"/>
  <c r="D3591" i="6"/>
  <c r="E3591" i="6" s="1"/>
  <c r="D1878" i="6"/>
  <c r="E1878" i="6" s="1"/>
  <c r="D903" i="6"/>
  <c r="E903" i="6" s="1"/>
  <c r="D2822" i="6"/>
  <c r="E2822" i="6" s="1"/>
  <c r="D4647" i="6"/>
  <c r="E4647" i="6" s="1"/>
  <c r="D4058" i="6"/>
  <c r="E4058" i="6" s="1"/>
  <c r="D482" i="6"/>
  <c r="E482" i="6" s="1"/>
  <c r="D3195" i="6"/>
  <c r="E3195" i="6" s="1"/>
  <c r="D3778" i="6"/>
  <c r="E3778" i="6" s="1"/>
  <c r="D5010" i="6"/>
  <c r="E5010" i="6" s="1"/>
  <c r="D2742" i="6"/>
  <c r="E2742" i="6" s="1"/>
  <c r="D766" i="6"/>
  <c r="E766" i="6" s="1"/>
  <c r="D2834" i="6"/>
  <c r="E2834" i="6" s="1"/>
  <c r="D2618" i="6"/>
  <c r="E2618" i="6" s="1"/>
  <c r="D1453" i="6"/>
  <c r="E1453" i="6" s="1"/>
  <c r="D2319" i="6"/>
  <c r="E2319" i="6" s="1"/>
  <c r="D2938" i="6"/>
  <c r="E2938" i="6" s="1"/>
  <c r="D3939" i="6"/>
  <c r="E3939" i="6" s="1"/>
  <c r="D2052" i="6"/>
  <c r="E2052" i="6" s="1"/>
  <c r="D10" i="6"/>
  <c r="E10" i="6" s="1"/>
  <c r="D84" i="6"/>
  <c r="E84" i="6" s="1"/>
  <c r="D2719" i="6"/>
  <c r="E2719" i="6" s="1"/>
  <c r="D2507" i="6"/>
  <c r="E2507" i="6" s="1"/>
  <c r="D2716" i="6"/>
  <c r="E2716" i="6" s="1"/>
  <c r="D9" i="6"/>
  <c r="E9" i="6" s="1"/>
  <c r="D3246" i="6"/>
  <c r="E3246" i="6" s="1"/>
  <c r="D1337" i="6"/>
  <c r="E1337" i="6" s="1"/>
  <c r="D882" i="6"/>
  <c r="E882" i="6" s="1"/>
  <c r="D4325" i="6"/>
  <c r="E4325" i="6" s="1"/>
  <c r="D2748" i="6"/>
  <c r="E2748" i="6" s="1"/>
  <c r="D3163" i="6"/>
  <c r="E3163" i="6" s="1"/>
  <c r="D3198" i="6"/>
  <c r="E3198" i="6" s="1"/>
  <c r="D1971" i="6"/>
  <c r="E1971" i="6" s="1"/>
  <c r="D3178" i="6"/>
  <c r="E3178" i="6" s="1"/>
  <c r="D2882" i="6"/>
  <c r="E2882" i="6" s="1"/>
  <c r="D2940" i="6"/>
  <c r="E2940" i="6" s="1"/>
  <c r="D1681" i="6"/>
  <c r="E1681" i="6" s="1"/>
  <c r="D1609" i="6"/>
  <c r="E1609" i="6" s="1"/>
  <c r="D908" i="6"/>
  <c r="E908" i="6" s="1"/>
  <c r="D4446" i="6"/>
  <c r="E4446" i="6" s="1"/>
  <c r="D3896" i="6"/>
  <c r="E3896" i="6" s="1"/>
  <c r="D693" i="6"/>
  <c r="E693" i="6" s="1"/>
  <c r="D2358" i="6"/>
  <c r="E2358" i="6" s="1"/>
  <c r="D2434" i="6"/>
  <c r="E2434" i="6" s="1"/>
  <c r="D2757" i="6"/>
  <c r="E2757" i="6" s="1"/>
  <c r="D2127" i="6"/>
  <c r="E2127" i="6" s="1"/>
  <c r="D2487" i="6"/>
  <c r="E2487" i="6" s="1"/>
  <c r="D490" i="6"/>
  <c r="E490" i="6" s="1"/>
  <c r="D1384" i="6"/>
  <c r="E1384" i="6" s="1"/>
  <c r="D2606" i="6"/>
  <c r="E2606" i="6" s="1"/>
  <c r="D4393" i="6"/>
  <c r="E4393" i="6" s="1"/>
  <c r="D878" i="6"/>
  <c r="E878" i="6" s="1"/>
  <c r="D1538" i="6"/>
  <c r="E1538" i="6" s="1"/>
  <c r="D2688" i="6"/>
  <c r="E2688" i="6" s="1"/>
  <c r="D4340" i="6"/>
  <c r="E4340" i="6" s="1"/>
  <c r="D3564" i="6"/>
  <c r="E3564" i="6" s="1"/>
  <c r="D1839" i="6"/>
  <c r="E1839" i="6" s="1"/>
  <c r="D4634" i="6"/>
  <c r="E4634" i="6" s="1"/>
  <c r="D2455" i="6"/>
  <c r="E2455" i="6" s="1"/>
  <c r="D4661" i="6"/>
  <c r="E4661" i="6" s="1"/>
  <c r="D4375" i="6"/>
  <c r="E4375" i="6" s="1"/>
  <c r="D465" i="6"/>
  <c r="E465" i="6" s="1"/>
  <c r="D107" i="6"/>
  <c r="E107" i="6" s="1"/>
  <c r="D3124" i="6"/>
  <c r="E3124" i="6" s="1"/>
  <c r="D1510" i="6"/>
  <c r="E1510" i="6" s="1"/>
  <c r="D4351" i="6"/>
  <c r="E4351" i="6" s="1"/>
  <c r="D2729" i="6"/>
  <c r="E2729" i="6" s="1"/>
  <c r="D1142" i="6"/>
  <c r="E1142" i="6" s="1"/>
  <c r="D1572" i="6"/>
  <c r="E1572" i="6" s="1"/>
  <c r="D917" i="6"/>
  <c r="E917" i="6" s="1"/>
  <c r="D1868" i="6"/>
  <c r="E1868" i="6" s="1"/>
  <c r="D2538" i="6"/>
  <c r="E2538" i="6" s="1"/>
  <c r="D1989" i="6"/>
  <c r="E1989" i="6" s="1"/>
  <c r="D782" i="6"/>
  <c r="E782" i="6" s="1"/>
  <c r="D3352" i="6"/>
  <c r="E3352" i="6" s="1"/>
  <c r="D2257" i="6"/>
  <c r="E2257" i="6" s="1"/>
  <c r="D905" i="6"/>
  <c r="E905" i="6" s="1"/>
  <c r="D3802" i="6"/>
  <c r="E3802" i="6" s="1"/>
  <c r="D517" i="6"/>
  <c r="E517" i="6" s="1"/>
  <c r="D4743" i="6"/>
  <c r="E4743" i="6" s="1"/>
  <c r="D4228" i="6"/>
  <c r="E4228" i="6" s="1"/>
  <c r="D866" i="6"/>
  <c r="E866" i="6" s="1"/>
  <c r="D4842" i="6"/>
  <c r="E4842" i="6" s="1"/>
  <c r="D3764" i="6"/>
  <c r="E3764" i="6" s="1"/>
  <c r="D4643" i="6"/>
  <c r="E4643" i="6" s="1"/>
  <c r="D3531" i="6"/>
  <c r="E3531" i="6" s="1"/>
  <c r="D2974" i="6"/>
  <c r="E2974" i="6" s="1"/>
  <c r="D2037" i="6"/>
  <c r="E2037" i="6" s="1"/>
  <c r="D3137" i="6"/>
  <c r="E3137" i="6" s="1"/>
  <c r="D472" i="6"/>
  <c r="E472" i="6" s="1"/>
  <c r="D1562" i="6"/>
  <c r="E1562" i="6" s="1"/>
  <c r="D1789" i="6"/>
  <c r="E1789" i="6" s="1"/>
  <c r="D1946" i="6"/>
  <c r="E1946" i="6" s="1"/>
  <c r="D3964" i="6"/>
  <c r="E3964" i="6" s="1"/>
  <c r="D1964" i="6"/>
  <c r="E1964" i="6" s="1"/>
  <c r="D3505" i="6"/>
  <c r="E3505" i="6" s="1"/>
  <c r="D3868" i="6"/>
  <c r="E3868" i="6" s="1"/>
  <c r="D2758" i="6"/>
  <c r="E2758" i="6" s="1"/>
  <c r="D3011" i="6"/>
  <c r="E3011" i="6" s="1"/>
  <c r="D573" i="6"/>
  <c r="E573" i="6" s="1"/>
  <c r="D4047" i="6"/>
  <c r="E4047" i="6" s="1"/>
  <c r="D52" i="6"/>
  <c r="E52" i="6" s="1"/>
  <c r="D2215" i="6"/>
  <c r="E2215" i="6" s="1"/>
  <c r="D961" i="6"/>
  <c r="E961" i="6" s="1"/>
  <c r="D2738" i="6"/>
  <c r="E2738" i="6" s="1"/>
  <c r="D4293" i="6"/>
  <c r="E4293" i="6" s="1"/>
  <c r="D192" i="6"/>
  <c r="E192" i="6" s="1"/>
  <c r="D4568" i="6"/>
  <c r="E4568" i="6" s="1"/>
  <c r="D410" i="6"/>
  <c r="E410" i="6" s="1"/>
  <c r="D2654" i="6"/>
  <c r="E2654" i="6" s="1"/>
  <c r="D2568" i="6"/>
  <c r="E2568" i="6" s="1"/>
  <c r="D119" i="6"/>
  <c r="E119" i="6" s="1"/>
  <c r="D2230" i="6"/>
  <c r="E2230" i="6" s="1"/>
  <c r="D1249" i="6"/>
  <c r="E1249" i="6" s="1"/>
  <c r="D7" i="6"/>
  <c r="E7" i="6" s="1"/>
  <c r="D997" i="6"/>
  <c r="E997" i="6" s="1"/>
  <c r="D19" i="6"/>
  <c r="E19" i="6" s="1"/>
  <c r="D3657" i="6"/>
  <c r="E3657" i="6" s="1"/>
  <c r="D4303" i="6"/>
  <c r="E4303" i="6" s="1"/>
  <c r="D4580" i="6"/>
  <c r="E4580" i="6" s="1"/>
  <c r="D4123" i="6"/>
  <c r="E4123" i="6" s="1"/>
  <c r="D1526" i="6"/>
  <c r="E1526" i="6" s="1"/>
  <c r="D4154" i="6"/>
  <c r="E4154" i="6" s="1"/>
  <c r="D4362" i="6"/>
  <c r="E4362" i="6" s="1"/>
  <c r="D3787" i="6"/>
  <c r="E3787" i="6" s="1"/>
  <c r="D3692" i="6"/>
  <c r="E3692" i="6" s="1"/>
  <c r="D87" i="6"/>
  <c r="E87" i="6" s="1"/>
  <c r="D1212" i="6"/>
  <c r="E1212" i="6" s="1"/>
  <c r="D3594" i="6"/>
  <c r="E3594" i="6" s="1"/>
  <c r="D4350" i="6"/>
  <c r="E4350" i="6" s="1"/>
  <c r="D4238" i="6"/>
  <c r="E4238" i="6" s="1"/>
  <c r="D609" i="6"/>
  <c r="E609" i="6" s="1"/>
  <c r="D2691" i="6"/>
  <c r="E2691" i="6" s="1"/>
  <c r="D2672" i="6"/>
  <c r="E2672" i="6" s="1"/>
  <c r="D174" i="6"/>
  <c r="E174" i="6" s="1"/>
  <c r="D285" i="6"/>
  <c r="E285" i="6" s="1"/>
  <c r="D2338" i="6"/>
  <c r="E2338" i="6" s="1"/>
  <c r="D515" i="6"/>
  <c r="E515" i="6" s="1"/>
  <c r="D4824" i="6"/>
  <c r="E4824" i="6" s="1"/>
  <c r="D3970" i="6"/>
  <c r="E3970" i="6" s="1"/>
  <c r="D311" i="6"/>
  <c r="E311" i="6" s="1"/>
  <c r="D1149" i="6"/>
  <c r="E1149" i="6" s="1"/>
  <c r="D3303" i="6"/>
  <c r="E3303" i="6" s="1"/>
  <c r="D504" i="6"/>
  <c r="E504" i="6" s="1"/>
  <c r="D4483" i="6"/>
  <c r="E4483" i="6" s="1"/>
  <c r="D2837" i="6"/>
  <c r="E2837" i="6" s="1"/>
  <c r="D4756" i="6"/>
  <c r="E4756" i="6" s="1"/>
  <c r="D1920" i="6"/>
  <c r="E1920" i="6" s="1"/>
  <c r="D4376" i="6"/>
  <c r="E4376" i="6" s="1"/>
  <c r="D3253" i="6"/>
  <c r="E3253" i="6" s="1"/>
  <c r="D2126" i="6"/>
  <c r="E2126" i="6" s="1"/>
  <c r="D2287" i="6"/>
  <c r="E2287" i="6" s="1"/>
  <c r="D1674" i="6"/>
  <c r="E1674" i="6" s="1"/>
  <c r="D3894" i="6"/>
  <c r="E3894" i="6" s="1"/>
  <c r="D1802" i="6"/>
  <c r="E1802" i="6" s="1"/>
  <c r="D2454" i="6"/>
  <c r="E2454" i="6" s="1"/>
  <c r="D4034" i="6"/>
  <c r="E4034" i="6" s="1"/>
  <c r="D34" i="6"/>
  <c r="E34" i="6" s="1"/>
  <c r="D5004" i="6"/>
  <c r="E5004" i="6" s="1"/>
  <c r="D2355" i="6"/>
  <c r="E2355" i="6" s="1"/>
  <c r="D538" i="6"/>
  <c r="E538" i="6" s="1"/>
  <c r="D1167" i="6"/>
  <c r="E1167" i="6" s="1"/>
  <c r="D3381" i="6"/>
  <c r="E3381" i="6" s="1"/>
  <c r="D2360" i="6"/>
  <c r="E2360" i="6" s="1"/>
  <c r="D691" i="6"/>
  <c r="E691" i="6" s="1"/>
  <c r="D2270" i="6"/>
  <c r="E2270" i="6" s="1"/>
  <c r="D1228" i="6"/>
  <c r="E1228" i="6" s="1"/>
  <c r="D3348" i="6"/>
  <c r="E3348" i="6" s="1"/>
  <c r="D2017" i="6"/>
  <c r="E2017" i="6" s="1"/>
  <c r="D1713" i="6"/>
  <c r="E1713" i="6" s="1"/>
  <c r="D1701" i="6"/>
  <c r="E1701" i="6" s="1"/>
  <c r="D2153" i="6"/>
  <c r="E2153" i="6" s="1"/>
  <c r="D3840" i="6"/>
  <c r="E3840" i="6" s="1"/>
  <c r="D2381" i="6"/>
  <c r="E2381" i="6" s="1"/>
  <c r="D2325" i="6"/>
  <c r="E2325" i="6" s="1"/>
  <c r="D2816" i="6"/>
  <c r="E2816" i="6" s="1"/>
  <c r="D3133" i="6"/>
  <c r="E3133" i="6" s="1"/>
  <c r="D4189" i="6"/>
  <c r="E4189" i="6" s="1"/>
  <c r="D417" i="6"/>
  <c r="E417" i="6" s="1"/>
  <c r="D1471" i="6"/>
  <c r="E1471" i="6" s="1"/>
  <c r="D3271" i="6"/>
  <c r="E3271" i="6" s="1"/>
  <c r="D2043" i="6"/>
  <c r="E2043" i="6" s="1"/>
  <c r="D3282" i="6"/>
  <c r="E3282" i="6" s="1"/>
  <c r="D2566" i="6"/>
  <c r="E2566" i="6" s="1"/>
  <c r="D1413" i="6"/>
  <c r="E1413" i="6" s="1"/>
  <c r="D2563" i="6"/>
  <c r="E2563" i="6" s="1"/>
  <c r="D814" i="6"/>
  <c r="E814" i="6" s="1"/>
  <c r="D4075" i="6"/>
  <c r="E4075" i="6" s="1"/>
  <c r="D3515" i="6"/>
  <c r="E3515" i="6" s="1"/>
  <c r="D1070" i="6"/>
  <c r="E1070" i="6" s="1"/>
  <c r="D1738" i="6"/>
  <c r="E1738" i="6" s="1"/>
  <c r="D2048" i="6"/>
  <c r="E2048" i="6" s="1"/>
  <c r="D3161" i="6"/>
  <c r="E3161" i="6" s="1"/>
  <c r="D4680" i="6"/>
  <c r="E4680" i="6" s="1"/>
  <c r="D4683" i="6"/>
  <c r="E4683" i="6" s="1"/>
  <c r="D2591" i="6"/>
  <c r="E2591" i="6" s="1"/>
  <c r="D1899" i="6"/>
  <c r="E1899" i="6" s="1"/>
  <c r="D4623" i="6"/>
  <c r="E4623" i="6" s="1"/>
  <c r="D4199" i="6"/>
  <c r="E4199" i="6" s="1"/>
  <c r="D2078" i="6"/>
  <c r="E2078" i="6" s="1"/>
  <c r="D2051" i="6"/>
  <c r="E2051" i="6" s="1"/>
  <c r="D1912" i="6"/>
  <c r="E1912" i="6" s="1"/>
  <c r="D2694" i="6"/>
  <c r="E2694" i="6" s="1"/>
  <c r="D2175" i="6"/>
  <c r="E2175" i="6" s="1"/>
  <c r="D2778" i="6"/>
  <c r="E2778" i="6" s="1"/>
  <c r="D1441" i="6"/>
  <c r="E1441" i="6" s="1"/>
  <c r="D342" i="6"/>
  <c r="E342" i="6" s="1"/>
  <c r="D2416" i="6"/>
  <c r="E2416" i="6" s="1"/>
  <c r="D2872" i="6"/>
  <c r="E2872" i="6" s="1"/>
  <c r="D4954" i="6"/>
  <c r="E4954" i="6" s="1"/>
  <c r="D1366" i="6"/>
  <c r="E1366" i="6" s="1"/>
  <c r="D2256" i="6"/>
  <c r="E2256" i="6" s="1"/>
  <c r="D706" i="6"/>
  <c r="E706" i="6" s="1"/>
  <c r="D4611" i="6"/>
  <c r="E4611" i="6" s="1"/>
  <c r="D2326" i="6"/>
  <c r="E2326" i="6" s="1"/>
  <c r="D4619" i="6"/>
  <c r="E4619" i="6" s="1"/>
  <c r="D30" i="6"/>
  <c r="E30" i="6" s="1"/>
  <c r="D2521" i="6"/>
  <c r="E2521" i="6" s="1"/>
  <c r="D953" i="6"/>
  <c r="E953" i="6" s="1"/>
  <c r="D3672" i="6"/>
  <c r="E3672" i="6" s="1"/>
  <c r="D1399" i="6"/>
  <c r="E1399" i="6" s="1"/>
  <c r="D5094" i="6"/>
  <c r="E5094" i="6" s="1"/>
  <c r="D1197" i="6"/>
  <c r="E1197" i="6" s="1"/>
  <c r="D839" i="6"/>
  <c r="E839" i="6" s="1"/>
  <c r="D3832" i="6"/>
  <c r="E3832" i="6" s="1"/>
  <c r="D2515" i="6"/>
  <c r="E2515" i="6" s="1"/>
  <c r="D3413" i="6"/>
  <c r="E3413" i="6" s="1"/>
  <c r="D330" i="6"/>
  <c r="E330" i="6" s="1"/>
  <c r="D3441" i="6"/>
  <c r="E3441" i="6" s="1"/>
  <c r="D211" i="6"/>
  <c r="E211" i="6" s="1"/>
  <c r="D1843" i="6"/>
  <c r="E1843" i="6" s="1"/>
  <c r="D111" i="6"/>
  <c r="E111" i="6" s="1"/>
  <c r="D3919" i="6"/>
  <c r="E3919" i="6" s="1"/>
  <c r="D2583" i="6"/>
  <c r="E2583" i="6" s="1"/>
  <c r="D1948" i="6"/>
  <c r="E1948" i="6" s="1"/>
  <c r="D1595" i="6"/>
  <c r="E1595" i="6" s="1"/>
  <c r="D3653" i="6"/>
  <c r="E3653" i="6" s="1"/>
  <c r="D4179" i="6"/>
  <c r="E4179" i="6" s="1"/>
  <c r="D1088" i="6"/>
  <c r="E1088" i="6" s="1"/>
  <c r="D4875" i="6"/>
  <c r="E4875" i="6" s="1"/>
  <c r="D2551" i="6"/>
  <c r="E2551" i="6" s="1"/>
  <c r="D478" i="6"/>
  <c r="E478" i="6" s="1"/>
  <c r="D2539" i="6"/>
  <c r="E2539" i="6" s="1"/>
  <c r="D792" i="6"/>
  <c r="E792" i="6" s="1"/>
  <c r="D231" i="6"/>
  <c r="E231" i="6" s="1"/>
  <c r="D2880" i="6"/>
  <c r="E2880" i="6" s="1"/>
  <c r="D3754" i="6"/>
  <c r="E3754" i="6" s="1"/>
  <c r="D916" i="6"/>
  <c r="E916" i="6" s="1"/>
  <c r="D4566" i="6"/>
  <c r="E4566" i="6" s="1"/>
  <c r="D3799" i="6"/>
  <c r="E3799" i="6" s="1"/>
  <c r="D3740" i="6"/>
  <c r="E3740" i="6" s="1"/>
  <c r="D4165" i="6"/>
  <c r="E4165" i="6" s="1"/>
  <c r="D124" i="6"/>
  <c r="E124" i="6" s="1"/>
  <c r="D4414" i="6"/>
  <c r="E4414" i="6" s="1"/>
  <c r="D1205" i="6"/>
  <c r="E1205" i="6" s="1"/>
  <c r="D2158" i="6"/>
  <c r="E2158" i="6" s="1"/>
  <c r="D1620" i="6"/>
  <c r="E1620" i="6" s="1"/>
  <c r="D4162" i="6"/>
  <c r="E4162" i="6" s="1"/>
  <c r="D1954" i="6"/>
  <c r="E1954" i="6" s="1"/>
  <c r="D2172" i="6"/>
  <c r="E2172" i="6" s="1"/>
  <c r="D3643" i="6"/>
  <c r="E3643" i="6" s="1"/>
  <c r="D401" i="6"/>
  <c r="E401" i="6" s="1"/>
  <c r="D2224" i="6"/>
  <c r="E2224" i="6" s="1"/>
  <c r="D1858" i="6"/>
  <c r="E1858" i="6" s="1"/>
  <c r="D835" i="6"/>
  <c r="E835" i="6" s="1"/>
  <c r="D3349" i="6"/>
  <c r="E3349" i="6" s="1"/>
  <c r="D324" i="6"/>
  <c r="E324" i="6" s="1"/>
  <c r="D2801" i="6"/>
  <c r="E2801" i="6" s="1"/>
  <c r="D50" i="6"/>
  <c r="E50" i="6" s="1"/>
  <c r="D4416" i="6"/>
  <c r="E4416" i="6" s="1"/>
  <c r="D1436" i="6"/>
  <c r="E1436" i="6" s="1"/>
  <c r="D1697" i="6"/>
  <c r="E1697" i="6" s="1"/>
  <c r="D3884" i="6"/>
  <c r="E3884" i="6" s="1"/>
  <c r="D1151" i="6"/>
  <c r="E1151" i="6" s="1"/>
  <c r="D2524" i="6"/>
  <c r="E2524" i="6" s="1"/>
  <c r="D3022" i="6"/>
  <c r="E3022" i="6" s="1"/>
  <c r="D1081" i="6"/>
  <c r="E1081" i="6" s="1"/>
  <c r="D2959" i="6"/>
  <c r="E2959" i="6" s="1"/>
  <c r="D3908" i="6"/>
  <c r="E3908" i="6" s="1"/>
  <c r="D923" i="6"/>
  <c r="E923" i="6" s="1"/>
  <c r="D3317" i="6"/>
  <c r="E3317" i="6" s="1"/>
  <c r="D464" i="6"/>
  <c r="E464" i="6" s="1"/>
  <c r="D3308" i="6"/>
  <c r="E3308" i="6" s="1"/>
  <c r="D1351" i="6"/>
  <c r="E1351" i="6" s="1"/>
  <c r="D724" i="6"/>
  <c r="E724" i="6" s="1"/>
  <c r="D4526" i="6"/>
  <c r="E4526" i="6" s="1"/>
  <c r="D3156" i="6"/>
  <c r="E3156" i="6" s="1"/>
  <c r="D673" i="6"/>
  <c r="E673" i="6" s="1"/>
  <c r="D4796" i="6"/>
  <c r="E4796" i="6" s="1"/>
  <c r="D1440" i="6"/>
  <c r="E1440" i="6" s="1"/>
  <c r="D2966" i="6"/>
  <c r="E2966" i="6" s="1"/>
  <c r="D4557" i="6"/>
  <c r="E4557" i="6" s="1"/>
  <c r="D1057" i="6"/>
  <c r="E1057" i="6" s="1"/>
  <c r="D2676" i="6"/>
  <c r="E2676" i="6" s="1"/>
  <c r="D773" i="6"/>
  <c r="E773" i="6" s="1"/>
  <c r="D250" i="6"/>
  <c r="E250" i="6" s="1"/>
  <c r="D300" i="6"/>
  <c r="E300" i="6" s="1"/>
  <c r="D3084" i="6"/>
  <c r="E3084" i="6" s="1"/>
  <c r="D3012" i="6"/>
  <c r="E3012" i="6" s="1"/>
  <c r="D2509" i="6"/>
  <c r="E2509" i="6" s="1"/>
  <c r="D1468" i="6"/>
  <c r="E1468" i="6" s="1"/>
  <c r="D3675" i="6"/>
  <c r="E3675" i="6" s="1"/>
  <c r="D370" i="6"/>
  <c r="E370" i="6" s="1"/>
  <c r="D1669" i="6"/>
  <c r="E1669" i="6" s="1"/>
  <c r="D3360" i="6"/>
  <c r="E3360" i="6" s="1"/>
  <c r="D2003" i="6"/>
  <c r="E2003" i="6" s="1"/>
  <c r="D4621" i="6"/>
  <c r="E4621" i="6" s="1"/>
  <c r="D2264" i="6"/>
  <c r="E2264" i="6" s="1"/>
  <c r="D1731" i="6"/>
  <c r="E1731" i="6" s="1"/>
  <c r="D1489" i="6"/>
  <c r="E1489" i="6" s="1"/>
  <c r="D520" i="6"/>
  <c r="E520" i="6" s="1"/>
  <c r="D3630" i="6"/>
  <c r="E3630" i="6" s="1"/>
  <c r="D2337" i="6"/>
  <c r="E2337" i="6" s="1"/>
  <c r="D4346" i="6"/>
  <c r="E4346" i="6" s="1"/>
  <c r="D570" i="6"/>
  <c r="E570" i="6" s="1"/>
  <c r="D2039" i="6"/>
  <c r="E2039" i="6" s="1"/>
  <c r="D4461" i="6"/>
  <c r="E4461" i="6" s="1"/>
  <c r="D2432" i="6"/>
  <c r="E2432" i="6" s="1"/>
  <c r="D1296" i="6"/>
  <c r="E1296" i="6" s="1"/>
  <c r="D4296" i="6"/>
  <c r="E4296" i="6" s="1"/>
  <c r="D1642" i="6"/>
  <c r="E1642" i="6" s="1"/>
  <c r="D4569" i="6"/>
  <c r="E4569" i="6" s="1"/>
  <c r="D2751" i="6"/>
  <c r="E2751" i="6" s="1"/>
  <c r="D1940" i="6"/>
  <c r="E1940" i="6" s="1"/>
  <c r="D1476" i="6"/>
  <c r="E1476" i="6" s="1"/>
  <c r="D1746" i="6"/>
  <c r="E1746" i="6" s="1"/>
  <c r="D3625" i="6"/>
  <c r="E3625" i="6" s="1"/>
  <c r="D469" i="6"/>
  <c r="E469" i="6" s="1"/>
  <c r="D2086" i="6"/>
  <c r="E2086" i="6" s="1"/>
  <c r="D470" i="6"/>
  <c r="E470" i="6" s="1"/>
  <c r="D4962" i="6"/>
  <c r="E4962" i="6" s="1"/>
  <c r="D1473" i="6"/>
  <c r="E1473" i="6" s="1"/>
  <c r="D115" i="6"/>
  <c r="E115" i="6" s="1"/>
  <c r="D3017" i="6"/>
  <c r="E3017" i="6" s="1"/>
  <c r="D597" i="6"/>
  <c r="E597" i="6" s="1"/>
  <c r="D2424" i="6"/>
  <c r="E2424" i="6" s="1"/>
  <c r="D4042" i="6"/>
  <c r="E4042" i="6" s="1"/>
  <c r="D1515" i="6"/>
  <c r="E1515" i="6" s="1"/>
  <c r="D2992" i="6"/>
  <c r="E2992" i="6" s="1"/>
  <c r="D92" i="6"/>
  <c r="E92" i="6" s="1"/>
  <c r="D2315" i="6"/>
  <c r="E2315" i="6" s="1"/>
  <c r="D2292" i="6"/>
  <c r="E2292" i="6" s="1"/>
  <c r="D301" i="6"/>
  <c r="E301" i="6" s="1"/>
  <c r="D1714" i="6"/>
  <c r="E1714" i="6" s="1"/>
  <c r="D2698" i="6"/>
  <c r="E2698" i="6" s="1"/>
  <c r="D2376" i="6"/>
  <c r="E2376" i="6" s="1"/>
  <c r="D3595" i="6"/>
  <c r="E3595" i="6" s="1"/>
  <c r="D4118" i="6"/>
  <c r="E4118" i="6" s="1"/>
  <c r="D3808" i="6"/>
  <c r="E3808" i="6" s="1"/>
  <c r="D2573" i="6"/>
  <c r="E2573" i="6" s="1"/>
  <c r="D4000" i="6"/>
  <c r="E4000" i="6" s="1"/>
  <c r="D2745" i="6"/>
  <c r="E2745" i="6" s="1"/>
  <c r="D1980" i="6"/>
  <c r="E1980" i="6" s="1"/>
  <c r="D3379" i="6"/>
  <c r="E3379" i="6" s="1"/>
  <c r="D2247" i="6"/>
  <c r="E2247" i="6" s="1"/>
  <c r="D377" i="6"/>
  <c r="E377" i="6" s="1"/>
  <c r="D3705" i="6"/>
  <c r="E3705" i="6" s="1"/>
  <c r="D2403" i="6"/>
  <c r="E2403" i="6" s="1"/>
  <c r="D608" i="6"/>
  <c r="E608" i="6" s="1"/>
  <c r="D3351" i="6"/>
  <c r="E3351" i="6" s="1"/>
  <c r="D63" i="6"/>
  <c r="E63" i="6" s="1"/>
  <c r="D3996" i="6"/>
  <c r="E3996" i="6" s="1"/>
  <c r="D1481" i="6"/>
  <c r="E1481" i="6" s="1"/>
  <c r="D2025" i="6"/>
  <c r="E2025" i="6" s="1"/>
  <c r="D2852" i="6"/>
  <c r="E2852" i="6" s="1"/>
  <c r="D846" i="6"/>
  <c r="E846" i="6" s="1"/>
  <c r="D806" i="6"/>
  <c r="E806" i="6" s="1"/>
  <c r="D606" i="6"/>
  <c r="E606" i="6" s="1"/>
  <c r="D223" i="6"/>
  <c r="E223" i="6" s="1"/>
  <c r="D553" i="6"/>
  <c r="E553" i="6" s="1"/>
  <c r="D1671" i="6"/>
  <c r="E1671" i="6" s="1"/>
  <c r="D1082" i="6"/>
  <c r="E1082" i="6" s="1"/>
  <c r="D3468" i="6"/>
  <c r="E3468" i="6" s="1"/>
  <c r="D1363" i="6"/>
  <c r="E1363" i="6" s="1"/>
  <c r="D3095" i="6"/>
  <c r="E3095" i="6" s="1"/>
  <c r="D857" i="6"/>
  <c r="E857" i="6" s="1"/>
  <c r="D409" i="6"/>
  <c r="E409" i="6" s="1"/>
  <c r="D1410" i="6"/>
  <c r="E1410" i="6" s="1"/>
  <c r="D2523" i="6"/>
  <c r="E2523" i="6" s="1"/>
  <c r="D3424" i="6"/>
  <c r="E3424" i="6" s="1"/>
  <c r="D3905" i="6"/>
  <c r="E3905" i="6" s="1"/>
  <c r="D2634" i="6"/>
  <c r="E2634" i="6" s="1"/>
  <c r="D559" i="6"/>
  <c r="E559" i="6" s="1"/>
  <c r="D4221" i="6"/>
  <c r="E4221" i="6" s="1"/>
  <c r="D4247" i="6"/>
  <c r="E4247" i="6" s="1"/>
  <c r="D1360" i="6"/>
  <c r="E1360" i="6" s="1"/>
  <c r="D3721" i="6"/>
  <c r="E3721" i="6" s="1"/>
  <c r="D451" i="6"/>
  <c r="E451" i="6" s="1"/>
  <c r="D3105" i="6"/>
  <c r="E3105" i="6" s="1"/>
  <c r="D123" i="6"/>
  <c r="E123" i="6" s="1"/>
  <c r="D20" i="6"/>
  <c r="E20" i="6" s="1"/>
  <c r="D2594" i="6"/>
  <c r="E2594" i="6" s="1"/>
  <c r="D3290" i="6"/>
  <c r="E3290" i="6" s="1"/>
  <c r="D4365" i="6"/>
  <c r="E4365" i="6" s="1"/>
  <c r="D3150" i="6"/>
  <c r="E3150" i="6" s="1"/>
  <c r="D1484" i="6"/>
  <c r="E1484" i="6" s="1"/>
  <c r="D871" i="6"/>
  <c r="E871" i="6" s="1"/>
  <c r="D378" i="6"/>
  <c r="E378" i="6" s="1"/>
  <c r="D3430" i="6"/>
  <c r="E3430" i="6" s="1"/>
  <c r="D666" i="6"/>
  <c r="E666" i="6" s="1"/>
  <c r="D1830" i="6"/>
  <c r="E1830" i="6" s="1"/>
  <c r="D3805" i="6"/>
  <c r="E3805" i="6" s="1"/>
  <c r="D1862" i="6"/>
  <c r="E1862" i="6" s="1"/>
  <c r="D4138" i="6"/>
  <c r="E4138" i="6" s="1"/>
  <c r="D4993" i="6"/>
  <c r="E4993" i="6" s="1"/>
  <c r="D4506" i="6"/>
  <c r="E4506" i="6" s="1"/>
  <c r="D3847" i="6"/>
  <c r="E3847" i="6" s="1"/>
  <c r="D1143" i="6"/>
  <c r="E1143" i="6" s="1"/>
  <c r="D899" i="6"/>
  <c r="E899" i="6" s="1"/>
  <c r="D4729" i="6"/>
  <c r="E4729" i="6" s="1"/>
  <c r="D745" i="6"/>
  <c r="E745" i="6" s="1"/>
  <c r="D148" i="6"/>
  <c r="E148" i="6" s="1"/>
  <c r="D2585" i="6"/>
  <c r="E2585" i="6" s="1"/>
  <c r="D3850" i="6"/>
  <c r="E3850" i="6" s="1"/>
  <c r="D4164" i="6"/>
  <c r="E4164" i="6" s="1"/>
  <c r="D3528" i="6"/>
  <c r="E3528" i="6" s="1"/>
  <c r="D3889" i="6"/>
  <c r="E3889" i="6" s="1"/>
  <c r="D3984" i="6"/>
  <c r="E3984" i="6" s="1"/>
  <c r="D1606" i="6"/>
  <c r="E1606" i="6" s="1"/>
  <c r="D1304" i="6"/>
  <c r="E1304" i="6" s="1"/>
  <c r="D3944" i="6"/>
  <c r="E3944" i="6" s="1"/>
  <c r="D3662" i="6"/>
  <c r="E3662" i="6" s="1"/>
  <c r="D4289" i="6"/>
  <c r="E4289" i="6" s="1"/>
  <c r="D172" i="6"/>
  <c r="E172" i="6" s="1"/>
  <c r="D4827" i="6"/>
  <c r="E4827" i="6" s="1"/>
  <c r="D617" i="6"/>
  <c r="E617" i="6" s="1"/>
  <c r="D2824" i="6"/>
  <c r="E2824" i="6" s="1"/>
  <c r="D762" i="6"/>
  <c r="E762" i="6" s="1"/>
  <c r="D4212" i="6"/>
  <c r="E4212" i="6" s="1"/>
  <c r="D60" i="6"/>
  <c r="E60" i="6" s="1"/>
  <c r="D147" i="6"/>
  <c r="E147" i="6" s="1"/>
  <c r="D733" i="6"/>
  <c r="E733" i="6" s="1"/>
  <c r="D3534" i="6"/>
  <c r="E3534" i="6" s="1"/>
  <c r="D153" i="6"/>
  <c r="E153" i="6" s="1"/>
  <c r="D4046" i="6"/>
  <c r="E4046" i="6" s="1"/>
  <c r="D2099" i="6"/>
  <c r="E2099" i="6" s="1"/>
  <c r="D277" i="6"/>
  <c r="E277" i="6" s="1"/>
  <c r="D4598" i="6"/>
  <c r="E4598" i="6" s="1"/>
  <c r="D4864" i="6"/>
  <c r="E4864" i="6" s="1"/>
  <c r="D1702" i="6"/>
  <c r="E1702" i="6" s="1"/>
  <c r="D1196" i="6"/>
  <c r="E1196" i="6" s="1"/>
  <c r="D3580" i="6"/>
  <c r="E3580" i="6" s="1"/>
  <c r="D3456" i="6"/>
  <c r="E3456" i="6" s="1"/>
  <c r="D1999" i="6"/>
  <c r="E1999" i="6" s="1"/>
  <c r="D1826" i="6"/>
  <c r="E1826" i="6" s="1"/>
  <c r="D769" i="6"/>
  <c r="E769" i="6" s="1"/>
  <c r="D44" i="6"/>
  <c r="E44" i="6" s="1"/>
  <c r="D3070" i="6"/>
  <c r="E3070" i="6" s="1"/>
  <c r="D1871" i="6"/>
  <c r="E1871" i="6" s="1"/>
  <c r="D3023" i="6"/>
  <c r="E3023" i="6" s="1"/>
  <c r="D3519" i="6"/>
  <c r="E3519" i="6" s="1"/>
  <c r="D1159" i="6"/>
  <c r="E1159" i="6" s="1"/>
  <c r="D4581" i="6"/>
  <c r="E4581" i="6" s="1"/>
  <c r="D697" i="6"/>
  <c r="E697" i="6" s="1"/>
  <c r="D3240" i="6"/>
  <c r="E3240" i="6" s="1"/>
  <c r="D1706" i="6"/>
  <c r="E1706" i="6" s="1"/>
  <c r="D3249" i="6"/>
  <c r="E3249" i="6" s="1"/>
  <c r="D4869" i="6"/>
  <c r="E4869" i="6" s="1"/>
  <c r="D3694" i="6"/>
  <c r="E3694" i="6" s="1"/>
  <c r="D1213" i="6"/>
  <c r="E1213" i="6" s="1"/>
  <c r="D3074" i="6"/>
  <c r="E3074" i="6" s="1"/>
  <c r="D2402" i="6"/>
  <c r="E2402" i="6" s="1"/>
  <c r="D3463" i="6"/>
  <c r="E3463" i="6" s="1"/>
  <c r="D3080" i="6"/>
  <c r="E3080" i="6" s="1"/>
  <c r="D831" i="6"/>
  <c r="E831" i="6" s="1"/>
  <c r="D1374" i="6"/>
  <c r="E1374" i="6" s="1"/>
  <c r="D770" i="6"/>
  <c r="E770" i="6" s="1"/>
  <c r="D1330" i="6"/>
  <c r="E1330" i="6" s="1"/>
  <c r="D3267" i="6"/>
  <c r="E3267" i="6" s="1"/>
  <c r="D3878" i="6"/>
  <c r="E3878" i="6" s="1"/>
  <c r="D2194" i="6"/>
  <c r="E2194" i="6" s="1"/>
  <c r="D4257" i="6"/>
  <c r="E4257" i="6" s="1"/>
  <c r="D3116" i="6"/>
  <c r="E3116" i="6" s="1"/>
  <c r="D1581" i="6"/>
  <c r="E1581" i="6" s="1"/>
  <c r="D2168" i="6"/>
  <c r="E2168" i="6" s="1"/>
  <c r="D1114" i="6"/>
  <c r="E1114" i="6" s="1"/>
  <c r="D4782" i="6"/>
  <c r="E4782" i="6" s="1"/>
  <c r="D3115" i="6"/>
  <c r="E3115" i="6" s="1"/>
  <c r="D3628" i="6"/>
  <c r="E3628" i="6" s="1"/>
  <c r="D3419" i="6"/>
  <c r="E3419" i="6" s="1"/>
  <c r="D2998" i="6"/>
  <c r="E2998" i="6" s="1"/>
  <c r="D1628" i="6"/>
  <c r="E1628" i="6" s="1"/>
  <c r="D1050" i="6"/>
  <c r="E1050" i="6" s="1"/>
  <c r="D4202" i="6"/>
  <c r="E4202" i="6" s="1"/>
  <c r="D3664" i="6"/>
  <c r="E3664" i="6" s="1"/>
  <c r="D2459" i="6"/>
  <c r="E2459" i="6" s="1"/>
  <c r="D3839" i="6"/>
  <c r="E3839" i="6" s="1"/>
  <c r="D1013" i="6"/>
  <c r="E1013" i="6" s="1"/>
  <c r="D4234" i="6"/>
  <c r="E4234" i="6" s="1"/>
  <c r="D1397" i="6"/>
  <c r="E1397" i="6" s="1"/>
  <c r="D3605" i="6"/>
  <c r="E3605" i="6" s="1"/>
  <c r="D2159" i="6"/>
  <c r="E2159" i="6" s="1"/>
  <c r="D2461" i="6"/>
  <c r="E2461" i="6" s="1"/>
  <c r="D1749" i="6"/>
  <c r="E1749" i="6" s="1"/>
  <c r="D4529" i="6"/>
  <c r="E4529" i="6" s="1"/>
  <c r="D5" i="6"/>
  <c r="E5" i="6" s="1"/>
  <c r="D4669" i="6"/>
  <c r="E4669" i="6" s="1"/>
  <c r="D4406" i="6"/>
  <c r="E4406" i="6" s="1"/>
  <c r="D3496" i="6"/>
  <c r="E3496" i="6" s="1"/>
  <c r="D1068" i="6"/>
  <c r="E1068" i="6" s="1"/>
  <c r="D1099" i="6"/>
  <c r="E1099" i="6" s="1"/>
  <c r="D3536" i="6"/>
  <c r="E3536" i="6" s="1"/>
  <c r="D1506" i="6"/>
  <c r="E1506" i="6" s="1"/>
  <c r="D1838" i="6"/>
  <c r="E1838" i="6" s="1"/>
  <c r="D506" i="6"/>
  <c r="E506" i="6" s="1"/>
  <c r="D2026" i="6"/>
  <c r="E2026" i="6" s="1"/>
  <c r="D1856" i="6"/>
  <c r="E1856" i="6" s="1"/>
  <c r="D3123" i="6"/>
  <c r="E3123" i="6" s="1"/>
  <c r="D2737" i="6"/>
  <c r="E2737" i="6" s="1"/>
  <c r="D900" i="6"/>
  <c r="E900" i="6" s="1"/>
  <c r="D2263" i="6"/>
  <c r="E2263" i="6" s="1"/>
  <c r="D2696" i="6"/>
  <c r="E2696" i="6" s="1"/>
  <c r="D1683" i="6"/>
  <c r="E1683" i="6" s="1"/>
  <c r="D2901" i="6"/>
  <c r="E2901" i="6" s="1"/>
  <c r="D103" i="6"/>
  <c r="E103" i="6" s="1"/>
  <c r="D4082" i="6"/>
  <c r="E4082" i="6" s="1"/>
  <c r="D749" i="6"/>
  <c r="E749" i="6" s="1"/>
  <c r="D1769" i="6"/>
  <c r="E1769" i="6" s="1"/>
  <c r="D3481" i="6"/>
  <c r="E3481" i="6" s="1"/>
  <c r="D3192" i="6"/>
  <c r="E3192" i="6" s="1"/>
  <c r="D3593" i="6"/>
  <c r="E3593" i="6" s="1"/>
  <c r="D280" i="6"/>
  <c r="E280" i="6" s="1"/>
  <c r="D863" i="6"/>
  <c r="E863" i="6" s="1"/>
  <c r="D55" i="6"/>
  <c r="E55" i="6" s="1"/>
  <c r="D4599" i="6"/>
  <c r="E4599" i="6" s="1"/>
  <c r="D3412" i="6"/>
  <c r="E3412" i="6" s="1"/>
  <c r="D791" i="6"/>
  <c r="E791" i="6" s="1"/>
  <c r="D1933" i="6"/>
  <c r="E1933" i="6" s="1"/>
  <c r="D1206" i="6"/>
  <c r="E1206" i="6" s="1"/>
  <c r="D1525" i="6"/>
  <c r="E1525" i="6" s="1"/>
  <c r="D4815" i="6"/>
  <c r="E4815" i="6" s="1"/>
  <c r="D912" i="6"/>
  <c r="E912" i="6" s="1"/>
  <c r="D2600" i="6"/>
  <c r="E2600" i="6" s="1"/>
  <c r="D5051" i="6"/>
  <c r="E5051" i="6" s="1"/>
  <c r="D415" i="6"/>
  <c r="E415" i="6" s="1"/>
  <c r="D1133" i="6"/>
  <c r="E1133" i="6" s="1"/>
  <c r="D3638" i="6"/>
  <c r="E3638" i="6" s="1"/>
  <c r="D3108" i="6"/>
  <c r="E3108" i="6" s="1"/>
  <c r="D3856" i="6"/>
  <c r="E3856" i="6" s="1"/>
  <c r="D4866" i="6"/>
  <c r="E4866" i="6" s="1"/>
  <c r="D3849" i="6"/>
  <c r="E3849" i="6" s="1"/>
  <c r="D739" i="6"/>
  <c r="E739" i="6" s="1"/>
  <c r="D898" i="6"/>
  <c r="E898" i="6" s="1"/>
  <c r="D623" i="6"/>
  <c r="E623" i="6" s="1"/>
  <c r="D1641" i="6"/>
  <c r="E1641" i="6" s="1"/>
  <c r="D2972" i="6"/>
  <c r="E2972" i="6" s="1"/>
  <c r="D4256" i="6"/>
  <c r="E4256" i="6" s="1"/>
  <c r="D4662" i="6"/>
  <c r="E4662" i="6" s="1"/>
  <c r="D3513" i="6"/>
  <c r="E3513" i="6" s="1"/>
  <c r="D4999" i="6"/>
  <c r="E4999" i="6" s="1"/>
  <c r="D2658" i="6"/>
  <c r="E2658" i="6" s="1"/>
  <c r="D4488" i="6"/>
  <c r="E4488" i="6" s="1"/>
  <c r="D1141" i="6"/>
  <c r="E1141" i="6" s="1"/>
  <c r="D3620" i="6"/>
  <c r="E3620" i="6" s="1"/>
  <c r="D2812" i="6"/>
  <c r="E2812" i="6" s="1"/>
  <c r="D1290" i="6"/>
  <c r="E1290" i="6" s="1"/>
  <c r="D1254" i="6"/>
  <c r="E1254" i="6" s="1"/>
  <c r="D3270" i="6"/>
  <c r="E3270" i="6" s="1"/>
  <c r="D2458" i="6"/>
  <c r="E2458" i="6" s="1"/>
  <c r="D4684" i="6"/>
  <c r="E4684" i="6" s="1"/>
  <c r="D1230" i="6"/>
  <c r="E1230" i="6" s="1"/>
  <c r="D2368" i="6"/>
  <c r="E2368" i="6" s="1"/>
  <c r="D4124" i="6"/>
  <c r="E4124" i="6" s="1"/>
  <c r="D3756" i="6"/>
  <c r="E3756" i="6" s="1"/>
  <c r="D2390" i="6"/>
  <c r="E2390" i="6" s="1"/>
  <c r="D440" i="6"/>
  <c r="E440" i="6" s="1"/>
  <c r="D309" i="6"/>
  <c r="E309" i="6" s="1"/>
  <c r="D965" i="6"/>
  <c r="E965" i="6" s="1"/>
  <c r="D2074" i="6"/>
  <c r="E2074" i="6" s="1"/>
  <c r="D2590" i="6"/>
  <c r="E2590" i="6" s="1"/>
  <c r="D4965" i="6"/>
  <c r="E4965" i="6" s="1"/>
  <c r="D4275" i="6"/>
  <c r="E4275" i="6" s="1"/>
  <c r="D2805" i="6"/>
  <c r="E2805" i="6" s="1"/>
  <c r="D3861" i="6"/>
  <c r="E3861" i="6" s="1"/>
  <c r="D1017" i="6"/>
  <c r="E1017" i="6" s="1"/>
  <c r="D4173" i="6"/>
  <c r="E4173" i="6" s="1"/>
  <c r="D2875" i="6"/>
  <c r="E2875" i="6" s="1"/>
  <c r="D3314" i="6"/>
  <c r="E3314" i="6" s="1"/>
  <c r="D983" i="6"/>
  <c r="E983" i="6" s="1"/>
  <c r="D4627" i="6"/>
  <c r="E4627" i="6" s="1"/>
  <c r="D4530" i="6"/>
  <c r="E4530" i="6" s="1"/>
  <c r="D1876" i="6"/>
  <c r="E1876" i="6" s="1"/>
  <c r="D2869" i="6"/>
  <c r="E2869" i="6" s="1"/>
  <c r="D1820" i="6"/>
  <c r="E1820" i="6" s="1"/>
  <c r="D701" i="6"/>
  <c r="E701" i="6" s="1"/>
  <c r="D1456" i="6"/>
  <c r="E1456" i="6" s="1"/>
  <c r="D233" i="6"/>
  <c r="E233" i="6" s="1"/>
  <c r="D780" i="6"/>
  <c r="E780" i="6" s="1"/>
  <c r="D83" i="6"/>
  <c r="E83" i="6" s="1"/>
  <c r="D1350" i="6"/>
  <c r="E1350" i="6" s="1"/>
  <c r="D4891" i="6"/>
  <c r="E4891" i="6" s="1"/>
  <c r="D3480" i="6"/>
  <c r="E3480" i="6" s="1"/>
  <c r="D2663" i="6"/>
  <c r="E2663" i="6" s="1"/>
  <c r="D1514" i="6"/>
  <c r="E1514" i="6" s="1"/>
  <c r="D1178" i="6"/>
  <c r="E1178" i="6" s="1"/>
  <c r="D1643" i="6"/>
  <c r="E1643" i="6" s="1"/>
  <c r="D578" i="6"/>
  <c r="E578" i="6" s="1"/>
  <c r="D1055" i="6"/>
  <c r="E1055" i="6" s="1"/>
  <c r="D1723" i="6"/>
  <c r="E1723" i="6" s="1"/>
  <c r="D2813" i="6"/>
  <c r="E2813" i="6" s="1"/>
  <c r="D3937" i="6"/>
  <c r="E3937" i="6" s="1"/>
  <c r="D4818" i="6"/>
  <c r="E4818" i="6" s="1"/>
  <c r="D3855" i="6"/>
  <c r="E3855" i="6" s="1"/>
  <c r="D3467" i="6"/>
  <c r="E3467" i="6" s="1"/>
  <c r="D3801" i="6"/>
  <c r="E3801" i="6" s="1"/>
  <c r="D1344" i="6"/>
  <c r="E1344" i="6" s="1"/>
  <c r="D1309" i="6"/>
  <c r="E1309" i="6" s="1"/>
  <c r="D567" i="6"/>
  <c r="E567" i="6" s="1"/>
  <c r="D455" i="6"/>
  <c r="E455" i="6" s="1"/>
  <c r="D619" i="6"/>
  <c r="E619" i="6" s="1"/>
  <c r="D2660" i="6"/>
  <c r="E2660" i="6" s="1"/>
  <c r="D568" i="6"/>
  <c r="E568" i="6" s="1"/>
  <c r="D2831" i="6"/>
  <c r="E2831" i="6" s="1"/>
  <c r="D4644" i="6"/>
  <c r="E4644" i="6" s="1"/>
  <c r="D1148" i="6"/>
  <c r="E1148" i="6" s="1"/>
  <c r="D1085" i="6"/>
  <c r="E1085" i="6" s="1"/>
  <c r="D2532" i="6"/>
  <c r="E2532" i="6" s="1"/>
  <c r="D4884" i="6"/>
  <c r="E4884" i="6" s="1"/>
  <c r="D1023" i="6"/>
  <c r="E1023" i="6" s="1"/>
  <c r="D3969" i="6"/>
  <c r="E3969" i="6" s="1"/>
  <c r="D3294" i="6"/>
  <c r="E3294" i="6" s="1"/>
  <c r="D1541" i="6"/>
  <c r="E1541" i="6" s="1"/>
  <c r="D422" i="6"/>
  <c r="E422" i="6" s="1"/>
  <c r="D822" i="6"/>
  <c r="E822" i="6" s="1"/>
  <c r="D4150" i="6"/>
  <c r="E4150" i="6" s="1"/>
  <c r="D3716" i="6"/>
  <c r="E3716" i="6" s="1"/>
  <c r="D200" i="6"/>
  <c r="E200" i="6" s="1"/>
  <c r="D2571" i="6"/>
  <c r="E2571" i="6" s="1"/>
  <c r="D1853" i="6"/>
  <c r="E1853" i="6" s="1"/>
  <c r="D2991" i="6"/>
  <c r="E2991" i="6" s="1"/>
  <c r="D3651" i="6"/>
  <c r="E3651" i="6" s="1"/>
  <c r="D371" i="6"/>
  <c r="E371" i="6" s="1"/>
  <c r="D3546" i="6"/>
  <c r="E3546" i="6" s="1"/>
  <c r="D2517" i="6"/>
  <c r="E2517" i="6" s="1"/>
  <c r="D985" i="6"/>
  <c r="E985" i="6" s="1"/>
  <c r="D4888" i="6"/>
  <c r="E4888" i="6" s="1"/>
  <c r="D4309" i="6"/>
  <c r="E4309" i="6" s="1"/>
  <c r="D2595" i="6"/>
  <c r="E2595" i="6" s="1"/>
  <c r="D3491" i="6"/>
  <c r="E3491" i="6" s="1"/>
  <c r="D2931" i="6"/>
  <c r="E2931" i="6" s="1"/>
  <c r="D339" i="6"/>
  <c r="E339" i="6" s="1"/>
  <c r="D4841" i="6"/>
  <c r="E4841" i="6" s="1"/>
  <c r="D3574" i="6"/>
  <c r="E3574" i="6" s="1"/>
  <c r="D841" i="6"/>
  <c r="E841" i="6" s="1"/>
  <c r="D2046" i="6"/>
  <c r="E2046" i="6" s="1"/>
  <c r="D796" i="6"/>
  <c r="E796" i="6" s="1"/>
  <c r="D3353" i="6"/>
  <c r="E3353" i="6" s="1"/>
  <c r="D1112" i="6"/>
  <c r="E1112" i="6" s="1"/>
  <c r="D710" i="6"/>
  <c r="E710" i="6" s="1"/>
  <c r="D361" i="6"/>
  <c r="E361" i="6" s="1"/>
  <c r="D3966" i="6"/>
  <c r="E3966" i="6" s="1"/>
  <c r="D4314" i="6"/>
  <c r="E4314" i="6" s="1"/>
  <c r="D3258" i="6"/>
  <c r="E3258" i="6" s="1"/>
  <c r="D3092" i="6"/>
  <c r="E3092" i="6" s="1"/>
  <c r="D1110" i="6"/>
  <c r="E1110" i="6" s="1"/>
  <c r="D1877" i="6"/>
  <c r="E1877" i="6" s="1"/>
  <c r="D3160" i="6"/>
  <c r="E3160" i="6" s="1"/>
  <c r="D1805" i="6"/>
  <c r="E1805" i="6" s="1"/>
  <c r="D669" i="6"/>
  <c r="E669" i="6" s="1"/>
  <c r="D4078" i="6"/>
  <c r="E4078" i="6" s="1"/>
  <c r="D4555" i="6"/>
  <c r="E4555" i="6" s="1"/>
  <c r="D4187" i="6"/>
  <c r="E4187" i="6" s="1"/>
  <c r="D2720" i="6"/>
  <c r="E2720" i="6" s="1"/>
  <c r="D1414" i="6"/>
  <c r="E1414" i="6" s="1"/>
  <c r="D4653" i="6"/>
  <c r="E4653" i="6" s="1"/>
  <c r="D3551" i="6"/>
  <c r="E3551" i="6" s="1"/>
  <c r="D4474" i="6"/>
  <c r="E4474" i="6" s="1"/>
  <c r="D688" i="6"/>
  <c r="E688" i="6" s="1"/>
  <c r="D1300" i="6"/>
  <c r="E1300" i="6" s="1"/>
  <c r="D1944" i="6"/>
  <c r="E1944" i="6" s="1"/>
  <c r="D3686" i="6"/>
  <c r="E3686" i="6" s="1"/>
  <c r="D4830" i="6"/>
  <c r="E4830" i="6" s="1"/>
  <c r="D1425" i="6"/>
  <c r="E1425" i="6" s="1"/>
  <c r="D130" i="6"/>
  <c r="E130" i="6" s="1"/>
  <c r="D1536" i="6"/>
  <c r="E1536" i="6" s="1"/>
  <c r="D5055" i="6"/>
  <c r="E5055" i="6" s="1"/>
  <c r="D1558" i="6"/>
  <c r="E1558" i="6" s="1"/>
  <c r="D4101" i="6"/>
  <c r="E4101" i="6" s="1"/>
  <c r="D4379" i="6"/>
  <c r="E4379" i="6" s="1"/>
  <c r="D2276" i="6"/>
  <c r="E2276" i="6" s="1"/>
  <c r="D537" i="6"/>
  <c r="E537" i="6" s="1"/>
  <c r="D980" i="6"/>
  <c r="E980" i="6" s="1"/>
  <c r="D3872" i="6"/>
  <c r="E3872" i="6" s="1"/>
  <c r="D4220" i="6"/>
  <c r="E4220" i="6" s="1"/>
  <c r="D4578" i="6"/>
  <c r="E4578" i="6" s="1"/>
  <c r="D808" i="6"/>
  <c r="E808" i="6" s="1"/>
  <c r="D2746" i="6"/>
  <c r="E2746" i="6" s="1"/>
  <c r="D3173" i="6"/>
  <c r="E3173" i="6" s="1"/>
  <c r="D4120" i="6"/>
  <c r="E4120" i="6" s="1"/>
  <c r="D2496" i="6"/>
  <c r="E2496" i="6" s="1"/>
  <c r="D1451" i="6"/>
  <c r="E1451" i="6" s="1"/>
  <c r="D2356" i="6"/>
  <c r="E2356" i="6" s="1"/>
  <c r="D3507" i="6"/>
  <c r="E3507" i="6" s="1"/>
  <c r="D4268" i="6"/>
  <c r="E4268" i="6" s="1"/>
  <c r="D2386" i="6"/>
  <c r="E2386" i="6" s="1"/>
  <c r="D2413" i="6"/>
  <c r="E2413" i="6" s="1"/>
  <c r="D3749" i="6"/>
  <c r="E3749" i="6" s="1"/>
  <c r="D321" i="6"/>
  <c r="E321" i="6" s="1"/>
  <c r="D4911" i="6"/>
  <c r="E4911" i="6" s="1"/>
  <c r="D4862" i="6"/>
  <c r="E4862" i="6" s="1"/>
  <c r="D3987" i="6"/>
  <c r="E3987" i="6" s="1"/>
  <c r="D4398" i="6"/>
  <c r="E4398" i="6" s="1"/>
  <c r="D4889" i="6"/>
  <c r="E4889" i="6" s="1"/>
  <c r="D3087" i="6"/>
  <c r="E3087" i="6" s="1"/>
  <c r="D4408" i="6"/>
  <c r="E4408" i="6" s="1"/>
  <c r="D959" i="6"/>
  <c r="E959" i="6" s="1"/>
  <c r="D3293" i="6"/>
  <c r="E3293" i="6" s="1"/>
  <c r="D4301" i="6"/>
  <c r="E4301" i="6" s="1"/>
  <c r="D1686" i="6"/>
  <c r="E1686" i="6" s="1"/>
  <c r="D1787" i="6"/>
  <c r="E1787" i="6" s="1"/>
  <c r="D4527" i="6"/>
  <c r="E4527" i="6" s="1"/>
  <c r="D2063" i="6"/>
  <c r="E2063" i="6" s="1"/>
  <c r="D3100" i="6"/>
  <c r="E3100" i="6" s="1"/>
  <c r="D4088" i="6"/>
  <c r="E4088" i="6" s="1"/>
  <c r="D4622" i="6"/>
  <c r="E4622" i="6" s="1"/>
  <c r="D1242" i="6"/>
  <c r="E1242" i="6" s="1"/>
  <c r="D976" i="6"/>
  <c r="E976" i="6" s="1"/>
  <c r="D3795" i="6"/>
  <c r="E3795" i="6" s="1"/>
  <c r="D3958" i="6"/>
  <c r="E3958" i="6" s="1"/>
  <c r="D3851" i="6"/>
  <c r="E3851" i="6" s="1"/>
  <c r="D4779" i="6"/>
  <c r="E4779" i="6" s="1"/>
  <c r="D3763" i="6"/>
  <c r="E3763" i="6" s="1"/>
  <c r="D1700" i="6"/>
  <c r="E1700" i="6" s="1"/>
  <c r="D4797" i="6"/>
  <c r="E4797" i="6" s="1"/>
  <c r="D3508" i="6"/>
  <c r="E3508" i="6" s="1"/>
  <c r="D4665" i="6"/>
  <c r="E4665" i="6" s="1"/>
  <c r="D4941" i="6"/>
  <c r="E4941" i="6" s="1"/>
  <c r="D4675" i="6"/>
  <c r="E4675" i="6" s="1"/>
  <c r="D4347" i="6"/>
  <c r="E4347" i="6" s="1"/>
  <c r="D2996" i="6"/>
  <c r="E2996" i="6" s="1"/>
  <c r="D4352" i="6"/>
  <c r="E4352" i="6" s="1"/>
  <c r="D4537" i="6"/>
  <c r="E4537" i="6" s="1"/>
  <c r="D2290" i="6"/>
  <c r="E2290" i="6" s="1"/>
  <c r="D1847" i="6"/>
  <c r="E1847" i="6" s="1"/>
  <c r="D3632" i="6"/>
  <c r="E3632" i="6" s="1"/>
  <c r="D3742" i="6"/>
  <c r="E3742" i="6" s="1"/>
  <c r="D2377" i="6"/>
  <c r="E2377" i="6" s="1"/>
  <c r="D4726" i="6"/>
  <c r="E4726" i="6" s="1"/>
  <c r="D4762" i="6"/>
  <c r="E4762" i="6" s="1"/>
  <c r="D1152" i="6"/>
  <c r="E1152" i="6" s="1"/>
  <c r="D5099" i="6"/>
  <c r="E5099" i="6" s="1"/>
  <c r="D2625" i="6"/>
  <c r="E2625" i="6" s="1"/>
  <c r="D4983" i="6"/>
  <c r="E4983" i="6" s="1"/>
  <c r="D2976" i="6"/>
  <c r="E2976" i="6" s="1"/>
  <c r="D2328" i="6"/>
  <c r="E2328" i="6" s="1"/>
  <c r="D4208" i="6"/>
  <c r="E4208" i="6" s="1"/>
  <c r="D3902" i="6"/>
  <c r="E3902" i="6" s="1"/>
  <c r="D3181" i="6"/>
  <c r="E3181" i="6" s="1"/>
  <c r="D2036" i="6"/>
  <c r="E2036" i="6" s="1"/>
  <c r="D3202" i="6"/>
  <c r="E3202" i="6" s="1"/>
  <c r="D1040" i="6"/>
  <c r="E1040" i="6" s="1"/>
  <c r="D4674" i="6"/>
  <c r="E4674" i="6" s="1"/>
  <c r="D36" i="6"/>
  <c r="E36" i="6" s="1"/>
  <c r="D3938" i="6"/>
  <c r="E3938" i="6" s="1"/>
  <c r="D4810" i="6"/>
  <c r="E4810" i="6" s="1"/>
  <c r="D2272" i="6"/>
  <c r="E2272" i="6" s="1"/>
  <c r="D3585" i="6"/>
  <c r="E3585" i="6" s="1"/>
  <c r="D2283" i="6"/>
  <c r="E2283" i="6" s="1"/>
  <c r="D1113" i="6"/>
  <c r="E1113" i="6" s="1"/>
  <c r="D4305" i="6"/>
  <c r="E4305" i="6" s="1"/>
  <c r="D4753" i="6"/>
  <c r="E4753" i="6" s="1"/>
  <c r="D975" i="6"/>
  <c r="E975" i="6" s="1"/>
  <c r="D1404" i="6"/>
  <c r="E1404" i="6" s="1"/>
  <c r="D3729" i="6"/>
  <c r="E3729" i="6" s="1"/>
  <c r="D890" i="6"/>
  <c r="E890" i="6" s="1"/>
  <c r="D449" i="6"/>
  <c r="E449" i="6" s="1"/>
  <c r="D3347" i="6"/>
  <c r="E3347" i="6" s="1"/>
  <c r="D1275" i="6"/>
  <c r="E1275" i="6" s="1"/>
  <c r="D1439" i="6"/>
  <c r="E1439" i="6" s="1"/>
  <c r="D1347" i="6"/>
  <c r="E1347" i="6" s="1"/>
  <c r="D3204" i="6"/>
  <c r="E3204" i="6" s="1"/>
  <c r="D2588" i="6"/>
  <c r="E2588" i="6" s="1"/>
  <c r="D4091" i="6"/>
  <c r="E4091" i="6" s="1"/>
  <c r="D4658" i="6"/>
  <c r="E4658" i="6" s="1"/>
  <c r="D4879" i="6"/>
  <c r="E4879" i="6" s="1"/>
  <c r="D2514" i="6"/>
  <c r="E2514" i="6" s="1"/>
  <c r="D177" i="6"/>
  <c r="E177" i="6" s="1"/>
  <c r="D4790" i="6"/>
  <c r="E4790" i="6" s="1"/>
  <c r="D4631" i="6"/>
  <c r="E4631" i="6" s="1"/>
  <c r="D4701" i="6"/>
  <c r="E4701" i="6" s="1"/>
  <c r="D1056" i="6"/>
  <c r="E1056" i="6" s="1"/>
  <c r="D3627" i="6"/>
  <c r="E3627" i="6" s="1"/>
  <c r="D946" i="6"/>
  <c r="E946" i="6" s="1"/>
  <c r="D4848" i="6"/>
  <c r="E4848" i="6" s="1"/>
  <c r="D715" i="6"/>
  <c r="E715" i="6" s="1"/>
  <c r="D1258" i="6"/>
  <c r="E1258" i="6" s="1"/>
  <c r="D930" i="6"/>
  <c r="E930" i="6" s="1"/>
  <c r="D1803" i="6"/>
  <c r="E1803" i="6" s="1"/>
  <c r="D2953" i="6"/>
  <c r="E2953" i="6" s="1"/>
  <c r="D42" i="6"/>
  <c r="E42" i="6" s="1"/>
  <c r="D1651" i="6"/>
  <c r="E1651" i="6" s="1"/>
  <c r="D2617" i="6"/>
  <c r="E2617" i="6" s="1"/>
  <c r="D2669" i="6"/>
  <c r="E2669" i="6" s="1"/>
  <c r="D2796" i="6"/>
  <c r="E2796" i="6" s="1"/>
  <c r="D4986" i="6"/>
  <c r="E4986" i="6" s="1"/>
  <c r="D2977" i="6"/>
  <c r="E2977" i="6" s="1"/>
  <c r="D3099" i="6"/>
  <c r="E3099" i="6" s="1"/>
  <c r="D2520" i="6"/>
  <c r="E2520" i="6" s="1"/>
  <c r="D1116" i="6"/>
  <c r="E1116" i="6" s="1"/>
  <c r="D393" i="6"/>
  <c r="E393" i="6" s="1"/>
  <c r="D2354" i="6"/>
  <c r="E2354" i="6" s="1"/>
  <c r="D2195" i="6"/>
  <c r="E2195" i="6" s="1"/>
  <c r="D1586" i="6"/>
  <c r="E1586" i="6" s="1"/>
  <c r="D3924" i="6"/>
  <c r="E3924" i="6" s="1"/>
  <c r="D2925" i="6"/>
  <c r="E2925" i="6" s="1"/>
  <c r="D2495" i="6"/>
  <c r="E2495" i="6" s="1"/>
  <c r="D3214" i="6"/>
  <c r="E3214" i="6" s="1"/>
  <c r="D957" i="6"/>
  <c r="E957" i="6" s="1"/>
  <c r="D4431" i="6"/>
  <c r="E4431" i="6" s="1"/>
  <c r="D1553" i="6"/>
  <c r="E1553" i="6" s="1"/>
  <c r="D5063" i="6"/>
  <c r="E5063" i="6" s="1"/>
  <c r="D3676" i="6"/>
  <c r="E3676" i="6" s="1"/>
  <c r="D2198" i="6"/>
  <c r="E2198" i="6" s="1"/>
  <c r="D1747" i="6"/>
  <c r="E1747" i="6" s="1"/>
  <c r="D3971" i="6"/>
  <c r="E3971" i="6" s="1"/>
  <c r="D1058" i="6"/>
  <c r="E1058" i="6" s="1"/>
  <c r="D1633" i="6"/>
  <c r="E1633" i="6" s="1"/>
  <c r="D843" i="6"/>
  <c r="E843" i="6" s="1"/>
  <c r="D1937" i="6"/>
  <c r="E1937" i="6" s="1"/>
  <c r="D3268" i="6"/>
  <c r="E3268" i="6" s="1"/>
  <c r="D4473" i="6"/>
  <c r="E4473" i="6" s="1"/>
  <c r="D4421" i="6"/>
  <c r="E4421" i="6" s="1"/>
  <c r="D4072" i="6"/>
  <c r="E4072" i="6" s="1"/>
  <c r="D2309" i="6"/>
  <c r="E2309" i="6" s="1"/>
  <c r="D4689" i="6"/>
  <c r="E4689" i="6" s="1"/>
  <c r="D2250" i="6"/>
  <c r="E2250" i="6" s="1"/>
  <c r="D5008" i="6"/>
  <c r="E5008" i="6" s="1"/>
  <c r="D2015" i="6"/>
  <c r="E2015" i="6" s="1"/>
  <c r="D3946" i="6"/>
  <c r="E3946" i="6" s="1"/>
  <c r="D2069" i="6"/>
  <c r="E2069" i="6" s="1"/>
  <c r="D2441" i="6"/>
  <c r="E2441" i="6" s="1"/>
  <c r="D4126" i="6"/>
  <c r="E4126" i="6" s="1"/>
  <c r="D4973" i="6"/>
  <c r="E4973" i="6" s="1"/>
  <c r="D5103" i="6"/>
  <c r="E5103" i="6" s="1"/>
  <c r="D3073" i="6"/>
  <c r="E3073" i="6" s="1"/>
  <c r="D4791" i="6"/>
  <c r="E4791" i="6" s="1"/>
  <c r="D3200" i="6"/>
  <c r="E3200" i="6" s="1"/>
  <c r="D4025" i="6"/>
  <c r="E4025" i="6" s="1"/>
  <c r="D3479" i="6"/>
  <c r="E3479" i="6" s="1"/>
  <c r="D1079" i="6"/>
  <c r="E1079" i="6" s="1"/>
  <c r="D3883" i="6"/>
  <c r="E3883" i="6" s="1"/>
  <c r="D723" i="6"/>
  <c r="E723" i="6" s="1"/>
  <c r="D5083" i="6"/>
  <c r="E5083" i="6" s="1"/>
  <c r="D864" i="6"/>
  <c r="E864" i="6" s="1"/>
  <c r="D4650" i="6"/>
  <c r="E4650" i="6" s="1"/>
  <c r="D2073" i="6"/>
  <c r="E2073" i="6" s="1"/>
  <c r="D3148" i="6"/>
  <c r="E3148" i="6" s="1"/>
  <c r="D4960" i="6"/>
  <c r="E4960" i="6" s="1"/>
  <c r="D3285" i="6"/>
  <c r="E3285" i="6" s="1"/>
  <c r="D4294" i="6"/>
  <c r="E4294" i="6" s="1"/>
  <c r="D731" i="6"/>
  <c r="E731" i="6" s="1"/>
  <c r="D463" i="6"/>
  <c r="E463" i="6" s="1"/>
  <c r="D1925" i="6"/>
  <c r="E1925" i="6" s="1"/>
  <c r="D4727" i="6"/>
  <c r="E4727" i="6" s="1"/>
  <c r="D1886" i="6"/>
  <c r="E1886" i="6" s="1"/>
  <c r="D3486" i="6"/>
  <c r="E3486" i="6" s="1"/>
  <c r="D3071" i="6"/>
  <c r="E3071" i="6" s="1"/>
  <c r="D2121" i="6"/>
  <c r="E2121" i="6" s="1"/>
  <c r="D2896" i="6"/>
  <c r="E2896" i="6" s="1"/>
  <c r="D1014" i="6"/>
  <c r="E1014" i="6" s="1"/>
  <c r="D4344" i="6"/>
  <c r="E4344" i="6" s="1"/>
  <c r="D3547" i="6"/>
  <c r="E3547" i="6" s="1"/>
  <c r="D1237" i="6"/>
  <c r="E1237" i="6" s="1"/>
  <c r="D3311" i="6"/>
  <c r="E3311" i="6" s="1"/>
  <c r="D1845" i="6"/>
  <c r="E1845" i="6" s="1"/>
  <c r="D4780" i="6"/>
  <c r="E4780" i="6" s="1"/>
  <c r="D3820" i="6"/>
  <c r="E3820" i="6" s="1"/>
  <c r="D2851" i="6"/>
  <c r="E2851" i="6" s="1"/>
  <c r="D1795" i="6"/>
  <c r="E1795" i="6" s="1"/>
  <c r="D1670" i="6"/>
  <c r="E1670" i="6" s="1"/>
  <c r="D2370" i="6"/>
  <c r="E2370" i="6" s="1"/>
  <c r="D2038" i="6"/>
  <c r="E2038" i="6" s="1"/>
  <c r="D1218" i="6"/>
  <c r="E1218" i="6" s="1"/>
  <c r="D3747" i="6"/>
  <c r="E3747" i="6" s="1"/>
  <c r="D4802" i="6"/>
  <c r="E4802" i="6" s="1"/>
  <c r="D1759" i="6"/>
  <c r="E1759" i="6" s="1"/>
  <c r="D2586" i="6"/>
  <c r="E2586" i="6" s="1"/>
  <c r="D4204" i="6"/>
  <c r="E4204" i="6" s="1"/>
  <c r="D333" i="6"/>
  <c r="E333" i="6" s="1"/>
  <c r="D2565" i="6"/>
  <c r="E2565" i="6" s="1"/>
  <c r="D1639" i="6"/>
  <c r="E1639" i="6" s="1"/>
  <c r="D4648" i="6"/>
  <c r="E4648" i="6" s="1"/>
  <c r="D888" i="6"/>
  <c r="E888" i="6" s="1"/>
  <c r="D1093" i="6"/>
  <c r="E1093" i="6" s="1"/>
  <c r="D1661" i="6"/>
  <c r="E1661" i="6" s="1"/>
  <c r="D2133" i="6"/>
  <c r="E2133" i="6" s="1"/>
  <c r="D5085" i="6"/>
  <c r="E5085" i="6" s="1"/>
  <c r="D1180" i="6"/>
  <c r="E1180" i="6" s="1"/>
  <c r="D2304" i="6"/>
  <c r="E2304" i="6" s="1"/>
  <c r="D3706" i="6"/>
  <c r="E3706" i="6" s="1"/>
  <c r="D3394" i="6"/>
  <c r="E3394" i="6" s="1"/>
  <c r="D1321" i="6"/>
  <c r="E1321" i="6" s="1"/>
  <c r="D4610" i="6"/>
  <c r="E4610" i="6" s="1"/>
  <c r="D3128" i="6"/>
  <c r="E3128" i="6" s="1"/>
  <c r="D3683" i="6"/>
  <c r="E3683" i="6" s="1"/>
  <c r="D5037" i="6"/>
  <c r="E5037" i="6" s="1"/>
  <c r="D3339" i="6"/>
  <c r="E3339" i="6" s="1"/>
  <c r="D3532" i="6"/>
  <c r="E3532" i="6" s="1"/>
  <c r="D3000" i="6"/>
  <c r="E3000" i="6" s="1"/>
  <c r="D2317" i="6"/>
  <c r="E2317" i="6" s="1"/>
  <c r="D1160" i="6"/>
  <c r="E1160" i="6" s="1"/>
  <c r="D973" i="6"/>
  <c r="E973" i="6" s="1"/>
  <c r="D2642" i="6"/>
  <c r="E2642" i="6" s="1"/>
  <c r="D1335" i="6"/>
  <c r="E1335" i="6" s="1"/>
  <c r="D2148" i="6"/>
  <c r="E2148" i="6" s="1"/>
  <c r="D1874" i="6"/>
  <c r="E1874" i="6" s="1"/>
  <c r="D435" i="6"/>
  <c r="E435" i="6" s="1"/>
  <c r="D4774" i="6"/>
  <c r="E4774" i="6" s="1"/>
  <c r="D344" i="6"/>
  <c r="E344" i="6" s="1"/>
  <c r="D1848" i="6"/>
  <c r="E1848" i="6" s="1"/>
  <c r="D155" i="6"/>
  <c r="E155" i="6" s="1"/>
  <c r="D1284" i="6"/>
  <c r="E1284" i="6" s="1"/>
  <c r="D999" i="6"/>
  <c r="E999" i="6" s="1"/>
  <c r="D3723" i="6"/>
  <c r="E3723" i="6" s="1"/>
  <c r="D1041" i="6"/>
  <c r="E1041" i="6" s="1"/>
  <c r="D3234" i="6"/>
  <c r="E3234" i="6" s="1"/>
  <c r="D2900" i="6"/>
  <c r="E2900" i="6" s="1"/>
  <c r="D3806" i="6"/>
  <c r="E3806" i="6" s="1"/>
  <c r="D686" i="6"/>
  <c r="E686" i="6" s="1"/>
  <c r="D526" i="6"/>
  <c r="E526" i="6" s="1"/>
  <c r="D484" i="6"/>
  <c r="E484" i="6" s="1"/>
  <c r="D363" i="6"/>
  <c r="E363" i="6" s="1"/>
  <c r="D794" i="6"/>
  <c r="E794" i="6" s="1"/>
  <c r="D2673" i="6"/>
  <c r="E2673" i="6" s="1"/>
  <c r="D1699" i="6"/>
  <c r="E1699" i="6" s="1"/>
  <c r="D340" i="6"/>
  <c r="E340" i="6" s="1"/>
  <c r="D2759" i="6"/>
  <c r="E2759" i="6" s="1"/>
  <c r="D3119" i="6"/>
  <c r="E3119" i="6" s="1"/>
  <c r="D4339" i="6"/>
  <c r="E4339" i="6" s="1"/>
  <c r="D3681" i="6"/>
  <c r="E3681" i="6" s="1"/>
  <c r="D4434" i="6"/>
  <c r="E4434" i="6" s="1"/>
  <c r="D5031" i="6"/>
  <c r="E5031" i="6" s="1"/>
  <c r="D2920" i="6"/>
  <c r="E2920" i="6" s="1"/>
  <c r="D2609" i="6"/>
  <c r="E2609" i="6" s="1"/>
  <c r="D2124" i="6"/>
  <c r="E2124" i="6" s="1"/>
  <c r="D2630" i="6"/>
  <c r="E2630" i="6" s="1"/>
  <c r="D868" i="6"/>
  <c r="E868" i="6" s="1"/>
  <c r="D1126" i="6"/>
  <c r="E1126" i="6" s="1"/>
  <c r="D3586" i="6"/>
  <c r="E3586" i="6" s="1"/>
  <c r="D2611" i="6"/>
  <c r="E2611" i="6" s="1"/>
  <c r="D4477" i="6"/>
  <c r="E4477" i="6" s="1"/>
  <c r="D2295" i="6"/>
  <c r="E2295" i="6" s="1"/>
  <c r="D1775" i="6"/>
  <c r="E1775" i="6" s="1"/>
  <c r="D4808" i="6"/>
  <c r="E4808" i="6" s="1"/>
  <c r="D4313" i="6"/>
  <c r="E4313" i="6" s="1"/>
  <c r="D3378" i="6"/>
  <c r="E3378" i="6" s="1"/>
  <c r="D3629" i="6"/>
  <c r="E3629" i="6" s="1"/>
  <c r="D4317" i="6"/>
  <c r="E4317" i="6" s="1"/>
  <c r="D4967" i="6"/>
  <c r="E4967" i="6" s="1"/>
  <c r="D4134" i="6"/>
  <c r="E4134" i="6" s="1"/>
  <c r="D4410" i="6"/>
  <c r="E4410" i="6" s="1"/>
  <c r="D4096" i="6"/>
  <c r="E4096" i="6" s="1"/>
  <c r="D2139" i="6"/>
  <c r="E2139" i="6" s="1"/>
  <c r="D1326" i="6"/>
  <c r="E1326" i="6" s="1"/>
  <c r="D937" i="6"/>
  <c r="E937" i="6" s="1"/>
  <c r="D4115" i="6"/>
  <c r="E4115" i="6" s="1"/>
  <c r="D4447" i="6"/>
  <c r="E4447" i="6" s="1"/>
  <c r="D446" i="6"/>
  <c r="E446" i="6" s="1"/>
  <c r="D1232" i="6"/>
  <c r="E1232" i="6" s="1"/>
  <c r="D3459" i="6"/>
  <c r="E3459" i="6" s="1"/>
  <c r="D1592" i="6"/>
  <c r="E1592" i="6" s="1"/>
  <c r="D4833" i="6"/>
  <c r="E4833" i="6" s="1"/>
  <c r="D3492" i="6"/>
  <c r="E3492" i="6" s="1"/>
  <c r="D4402" i="6"/>
  <c r="E4402" i="6" s="1"/>
  <c r="D2274" i="6"/>
  <c r="E2274" i="6" s="1"/>
  <c r="D1550" i="6"/>
  <c r="E1550" i="6" s="1"/>
  <c r="D2560" i="6"/>
  <c r="E2560" i="6" s="1"/>
  <c r="D3735" i="6"/>
  <c r="E3735" i="6" s="1"/>
  <c r="D1059" i="6"/>
  <c r="E1059" i="6" s="1"/>
  <c r="D4975" i="6"/>
  <c r="E4975" i="6" s="1"/>
  <c r="D1501" i="6"/>
  <c r="E1501" i="6" s="1"/>
  <c r="D1735" i="6"/>
  <c r="E1735" i="6" s="1"/>
  <c r="D4360" i="6"/>
  <c r="E4360" i="6" s="1"/>
  <c r="D3512" i="6"/>
  <c r="E3512" i="6" s="1"/>
  <c r="D3162" i="6"/>
  <c r="E3162" i="6" s="1"/>
  <c r="D3760" i="6"/>
  <c r="E3760" i="6" s="1"/>
  <c r="D2616" i="6"/>
  <c r="E2616" i="6" s="1"/>
  <c r="D3583" i="6"/>
  <c r="E3583" i="6" s="1"/>
  <c r="D2699" i="6"/>
  <c r="E2699" i="6" s="1"/>
  <c r="D3863" i="6"/>
  <c r="E3863" i="6" s="1"/>
  <c r="D4201" i="6"/>
  <c r="E4201" i="6" s="1"/>
  <c r="D312" i="6"/>
  <c r="E312" i="6" s="1"/>
  <c r="D3750" i="6"/>
  <c r="E3750" i="6" s="1"/>
  <c r="D2728" i="6"/>
  <c r="E2728" i="6" s="1"/>
  <c r="D227" i="6"/>
  <c r="E227" i="6" s="1"/>
  <c r="D3612" i="6"/>
  <c r="E3612" i="6" s="1"/>
  <c r="D3952" i="6"/>
  <c r="E3952" i="6" s="1"/>
  <c r="D4940" i="6"/>
  <c r="E4940" i="6" s="1"/>
  <c r="D4596" i="6"/>
  <c r="E4596" i="6" s="1"/>
  <c r="D3699" i="6"/>
  <c r="E3699" i="6" s="1"/>
  <c r="D1965" i="6"/>
  <c r="E1965" i="6" s="1"/>
  <c r="D3239" i="6"/>
  <c r="E3239" i="6" s="1"/>
  <c r="D1061" i="6"/>
  <c r="E1061" i="6" s="1"/>
  <c r="D2892" i="6"/>
  <c r="E2892" i="6" s="1"/>
  <c r="D642" i="6"/>
  <c r="E642" i="6" s="1"/>
  <c r="D4102" i="6"/>
  <c r="E4102" i="6" s="1"/>
  <c r="D3913" i="6"/>
  <c r="E3913" i="6" s="1"/>
  <c r="D4919" i="6"/>
  <c r="E4919" i="6" s="1"/>
  <c r="D1540" i="6"/>
  <c r="E1540" i="6" s="1"/>
  <c r="D1740" i="6"/>
  <c r="E1740" i="6" s="1"/>
  <c r="D2028" i="6"/>
  <c r="E2028" i="6" s="1"/>
  <c r="D927" i="6"/>
  <c r="E927" i="6" s="1"/>
  <c r="D4498" i="6"/>
  <c r="E4498" i="6" s="1"/>
  <c r="D3757" i="6"/>
  <c r="E3757" i="6" s="1"/>
  <c r="D4541" i="6"/>
  <c r="E4541" i="6" s="1"/>
  <c r="D302" i="6"/>
  <c r="E302" i="6" s="1"/>
  <c r="D4968" i="6"/>
  <c r="E4968" i="6" s="1"/>
  <c r="D2208" i="6"/>
  <c r="E2208" i="6" s="1"/>
  <c r="D1229" i="6"/>
  <c r="E1229" i="6" s="1"/>
  <c r="D2633" i="6"/>
  <c r="E2633" i="6" s="1"/>
  <c r="D4116" i="6"/>
  <c r="E4116" i="6" s="1"/>
  <c r="D4036" i="6"/>
  <c r="E4036" i="6" s="1"/>
  <c r="D3300" i="6"/>
  <c r="E3300" i="6" s="1"/>
  <c r="D4026" i="6"/>
  <c r="E4026" i="6" s="1"/>
  <c r="D3685" i="6"/>
  <c r="E3685" i="6" s="1"/>
  <c r="D3431" i="6"/>
  <c r="E3431" i="6" s="1"/>
  <c r="D4255" i="6"/>
  <c r="E4255" i="6" s="1"/>
  <c r="D2962" i="6"/>
  <c r="E2962" i="6" s="1"/>
  <c r="D2329" i="6"/>
  <c r="E2329" i="6" s="1"/>
  <c r="D4708" i="6"/>
  <c r="E4708" i="6" s="1"/>
  <c r="D1323" i="6"/>
  <c r="E1323" i="6" s="1"/>
  <c r="D837" i="6"/>
  <c r="E837" i="6" s="1"/>
  <c r="D4502" i="6"/>
  <c r="E4502" i="6" s="1"/>
  <c r="D436" i="6"/>
  <c r="E436" i="6" s="1"/>
  <c r="D2744" i="6"/>
  <c r="E2744" i="6" s="1"/>
  <c r="D3624" i="6"/>
  <c r="E3624" i="6" s="1"/>
  <c r="D5047" i="6"/>
  <c r="E5047" i="6" s="1"/>
  <c r="D5029" i="6"/>
  <c r="E5029" i="6" s="1"/>
  <c r="D5017" i="6"/>
  <c r="E5017" i="6" s="1"/>
  <c r="D3517" i="6"/>
  <c r="E3517" i="6" s="1"/>
  <c r="D1201" i="6"/>
  <c r="E1201" i="6" s="1"/>
  <c r="D3368" i="6"/>
  <c r="E3368" i="6" s="1"/>
  <c r="D2035" i="6"/>
  <c r="E2035" i="6" s="1"/>
  <c r="D122" i="6"/>
  <c r="E122" i="6" s="1"/>
  <c r="D323" i="6"/>
  <c r="E323" i="6" s="1"/>
  <c r="D3789" i="6"/>
  <c r="E3789" i="6" s="1"/>
  <c r="D1679" i="6"/>
  <c r="E1679" i="6" s="1"/>
  <c r="D4462" i="6"/>
  <c r="E4462" i="6" s="1"/>
  <c r="D910" i="6"/>
  <c r="E910" i="6" s="1"/>
  <c r="D1903" i="6"/>
  <c r="E1903" i="6" s="1"/>
  <c r="D800" i="6"/>
  <c r="E800" i="6" s="1"/>
  <c r="D3077" i="6"/>
  <c r="E3077" i="6" s="1"/>
  <c r="D4380" i="6"/>
  <c r="E4380" i="6" s="1"/>
  <c r="D1216" i="6"/>
  <c r="E1216" i="6" s="1"/>
  <c r="D4353" i="6"/>
  <c r="E4353" i="6" s="1"/>
  <c r="D3506" i="6"/>
  <c r="E3506" i="6" s="1"/>
  <c r="D977" i="6"/>
  <c r="E977" i="6" s="1"/>
  <c r="D2653" i="6"/>
  <c r="E2653" i="6" s="1"/>
  <c r="D1687" i="6"/>
  <c r="E1687" i="6" s="1"/>
  <c r="D1788" i="6"/>
  <c r="E1788" i="6" s="1"/>
  <c r="D4405" i="6"/>
  <c r="E4405" i="6" s="1"/>
  <c r="D2094" i="6"/>
  <c r="E2094" i="6" s="1"/>
  <c r="D3976" i="6"/>
  <c r="E3976" i="6" s="1"/>
  <c r="D2626" i="6"/>
  <c r="E2626" i="6" s="1"/>
  <c r="D4823" i="6"/>
  <c r="E4823" i="6" s="1"/>
  <c r="D2657" i="6"/>
  <c r="E2657" i="6" s="1"/>
  <c r="D2519" i="6"/>
  <c r="E2519" i="6" s="1"/>
  <c r="D95" i="6"/>
  <c r="E95" i="6" s="1"/>
  <c r="D2842" i="6"/>
  <c r="E2842" i="6" s="1"/>
  <c r="D4703" i="6"/>
  <c r="E4703" i="6" s="1"/>
  <c r="D2080" i="6"/>
  <c r="E2080" i="6" s="1"/>
  <c r="D3701" i="6"/>
  <c r="E3701" i="6" s="1"/>
  <c r="D4044" i="6"/>
  <c r="E4044" i="6" s="1"/>
  <c r="D1859" i="6"/>
  <c r="E1859" i="6" s="1"/>
  <c r="D3395" i="6"/>
  <c r="E3395" i="6" s="1"/>
  <c r="D3797" i="6"/>
  <c r="E3797" i="6" s="1"/>
  <c r="D2155" i="6"/>
  <c r="E2155" i="6" s="1"/>
  <c r="D752" i="6"/>
  <c r="E752" i="6" s="1"/>
  <c r="D2807" i="6"/>
  <c r="E2807" i="6" s="1"/>
  <c r="D3307" i="6"/>
  <c r="E3307" i="6" s="1"/>
  <c r="D2898" i="6"/>
  <c r="E2898" i="6" s="1"/>
  <c r="D5088" i="6"/>
  <c r="E5088" i="6" s="1"/>
  <c r="D2418" i="6"/>
  <c r="E2418" i="6" s="1"/>
  <c r="D3895" i="6"/>
  <c r="E3895" i="6" s="1"/>
  <c r="D4389" i="6"/>
  <c r="E4389" i="6" s="1"/>
  <c r="D1551" i="6"/>
  <c r="E1551" i="6" s="1"/>
  <c r="D284" i="6"/>
  <c r="E284" i="6" s="1"/>
  <c r="D681" i="6"/>
  <c r="E681" i="6" s="1"/>
  <c r="D4385" i="6"/>
  <c r="E4385" i="6" s="1"/>
  <c r="D2110" i="6"/>
  <c r="E2110" i="6" s="1"/>
  <c r="D2366" i="6"/>
  <c r="E2366" i="6" s="1"/>
  <c r="D4518" i="6"/>
  <c r="E4518" i="6" s="1"/>
  <c r="D1233" i="6"/>
  <c r="E1233" i="6" s="1"/>
  <c r="D951" i="6"/>
  <c r="E951" i="6" s="1"/>
  <c r="D3837" i="6"/>
  <c r="E3837" i="6" s="1"/>
  <c r="D5070" i="6"/>
  <c r="E5070" i="6" s="1"/>
  <c r="D1765" i="6"/>
  <c r="E1765" i="6" s="1"/>
  <c r="D4738" i="6"/>
  <c r="E4738" i="6" s="1"/>
  <c r="D849" i="6"/>
  <c r="E849" i="6" s="1"/>
  <c r="D3906" i="6"/>
  <c r="E3906" i="6" s="1"/>
  <c r="D4037" i="6"/>
  <c r="E4037" i="6" s="1"/>
  <c r="D4129" i="6"/>
  <c r="E4129" i="6" s="1"/>
  <c r="D2713" i="6"/>
  <c r="E2713" i="6" s="1"/>
  <c r="D4271" i="6"/>
  <c r="E4271" i="6" s="1"/>
  <c r="D4594" i="6"/>
  <c r="E4594" i="6" s="1"/>
  <c r="D500" i="6"/>
  <c r="E500" i="6" s="1"/>
  <c r="D2747" i="6"/>
  <c r="E2747" i="6" s="1"/>
  <c r="D901" i="6"/>
  <c r="E901" i="6" s="1"/>
  <c r="D3841" i="6"/>
  <c r="E3841" i="6" s="1"/>
  <c r="D939" i="6"/>
  <c r="E939" i="6" s="1"/>
  <c r="D2334" i="6"/>
  <c r="E2334" i="6" s="1"/>
  <c r="D1519" i="6"/>
  <c r="E1519" i="6" s="1"/>
  <c r="D4765" i="6"/>
  <c r="E4765" i="6" s="1"/>
  <c r="D785" i="6"/>
  <c r="E785" i="6" s="1"/>
  <c r="D4083" i="6"/>
  <c r="E4083" i="6" s="1"/>
  <c r="D1291" i="6"/>
  <c r="E1291" i="6" s="1"/>
  <c r="D1150" i="6"/>
  <c r="E1150" i="6" s="1"/>
  <c r="D2406" i="6"/>
  <c r="E2406" i="6" s="1"/>
  <c r="D1332" i="6"/>
  <c r="E1332" i="6" s="1"/>
  <c r="D4006" i="6"/>
  <c r="E4006" i="6" s="1"/>
  <c r="D1245" i="6"/>
  <c r="E1245" i="6" s="1"/>
  <c r="D3880" i="6"/>
  <c r="E3880" i="6" s="1"/>
  <c r="D1696" i="6"/>
  <c r="E1696" i="6" s="1"/>
  <c r="D4186" i="6"/>
  <c r="E4186" i="6" s="1"/>
  <c r="D5007" i="6"/>
  <c r="E5007" i="6" s="1"/>
  <c r="D747" i="6"/>
  <c r="E747" i="6" s="1"/>
  <c r="D143" i="6"/>
  <c r="E143" i="6" s="1"/>
  <c r="D4592" i="6"/>
  <c r="E4592" i="6" s="1"/>
  <c r="D1883" i="6"/>
  <c r="E1883" i="6" s="1"/>
  <c r="D1416" i="6"/>
  <c r="E1416" i="6" s="1"/>
  <c r="D3429" i="6"/>
  <c r="E3429" i="6" s="1"/>
  <c r="D1469" i="6"/>
  <c r="E1469" i="6" s="1"/>
  <c r="D3427" i="6"/>
  <c r="E3427" i="6" s="1"/>
  <c r="D2021" i="6"/>
  <c r="E2021" i="6" s="1"/>
  <c r="D1329" i="6"/>
  <c r="E1329" i="6" s="1"/>
  <c r="D194" i="6"/>
  <c r="E194" i="6" s="1"/>
  <c r="D4981" i="6"/>
  <c r="E4981" i="6" s="1"/>
  <c r="D2206" i="6"/>
  <c r="E2206" i="6" s="1"/>
  <c r="D2029" i="6"/>
  <c r="E2029" i="6" s="1"/>
  <c r="D784" i="6"/>
  <c r="E784" i="6" s="1"/>
  <c r="D685" i="6"/>
  <c r="E685" i="6" s="1"/>
  <c r="D2659" i="6"/>
  <c r="E2659" i="6" s="1"/>
  <c r="D4377" i="6"/>
  <c r="E4377" i="6" s="1"/>
  <c r="D4686" i="6"/>
  <c r="E4686" i="6" s="1"/>
  <c r="D1470" i="6"/>
  <c r="E1470" i="6" s="1"/>
  <c r="D3589" i="6"/>
  <c r="E3589" i="6" s="1"/>
  <c r="D1804" i="6"/>
  <c r="E1804" i="6" s="1"/>
  <c r="D1097" i="6"/>
  <c r="E1097" i="6" s="1"/>
  <c r="D3718" i="6"/>
  <c r="E3718" i="6" s="1"/>
  <c r="D4985" i="6"/>
  <c r="E4985" i="6" s="1"/>
  <c r="D4359" i="6"/>
  <c r="E4359" i="6" s="1"/>
  <c r="D4464" i="6"/>
  <c r="E4464" i="6" s="1"/>
  <c r="D1336" i="6"/>
  <c r="E1336" i="6" s="1"/>
  <c r="D1727" i="6"/>
  <c r="E1727" i="6" s="1"/>
  <c r="D4582" i="6"/>
  <c r="E4582" i="6" s="1"/>
  <c r="D4093" i="6"/>
  <c r="E4093" i="6" s="1"/>
  <c r="D779" i="6"/>
  <c r="E779" i="6" s="1"/>
  <c r="D740" i="6"/>
  <c r="E740" i="6" s="1"/>
  <c r="D1107" i="6"/>
  <c r="E1107" i="6" s="1"/>
  <c r="D4171" i="6"/>
  <c r="E4171" i="6" s="1"/>
  <c r="D3818" i="6"/>
  <c r="E3818" i="6" s="1"/>
  <c r="D1574" i="6"/>
  <c r="E1574" i="6" s="1"/>
  <c r="D2275" i="6"/>
  <c r="E2275" i="6" s="1"/>
  <c r="D1662" i="6"/>
  <c r="E1662" i="6" s="1"/>
  <c r="D3720" i="6"/>
  <c r="E3720" i="6" s="1"/>
  <c r="D1660" i="6"/>
  <c r="E1660" i="6" s="1"/>
  <c r="D2950" i="6"/>
  <c r="E2950" i="6" s="1"/>
  <c r="D3213" i="6"/>
  <c r="E3213" i="6" s="1"/>
  <c r="D2734" i="6"/>
  <c r="E2734" i="6" s="1"/>
  <c r="D3155" i="6"/>
  <c r="E3155" i="6" s="1"/>
  <c r="D3361" i="6"/>
  <c r="E3361" i="6" s="1"/>
  <c r="D598" i="6"/>
  <c r="E598" i="6" s="1"/>
  <c r="D4970" i="6"/>
  <c r="E4970" i="6" s="1"/>
  <c r="D3777" i="6"/>
  <c r="E3777" i="6" s="1"/>
  <c r="D4811" i="6"/>
  <c r="E4811" i="6" s="1"/>
  <c r="D4320" i="6"/>
  <c r="E4320" i="6" s="1"/>
  <c r="D2225" i="6"/>
  <c r="E2225" i="6" s="1"/>
  <c r="D1209" i="6"/>
  <c r="E1209" i="6" s="1"/>
  <c r="D4579" i="6"/>
  <c r="E4579" i="6" s="1"/>
  <c r="D346" i="6"/>
  <c r="E346" i="6" s="1"/>
  <c r="D3078" i="6"/>
  <c r="E3078" i="6" s="1"/>
  <c r="D1117" i="6"/>
  <c r="E1117" i="6" s="1"/>
  <c r="D1846" i="6"/>
  <c r="E1846" i="6" s="1"/>
  <c r="D4532" i="6"/>
  <c r="E4532" i="6" s="1"/>
  <c r="D1357" i="6"/>
  <c r="E1357" i="6" s="1"/>
  <c r="D1053" i="6"/>
  <c r="E1053" i="6" s="1"/>
  <c r="D3207" i="6"/>
  <c r="E3207" i="6" s="1"/>
  <c r="D3838" i="6"/>
  <c r="E3838" i="6" s="1"/>
  <c r="D1728" i="6"/>
  <c r="E1728" i="6" s="1"/>
  <c r="D3779" i="6"/>
  <c r="E3779" i="6" s="1"/>
  <c r="D3120" i="6"/>
  <c r="E3120" i="6" s="1"/>
  <c r="D1568" i="6"/>
  <c r="E1568" i="6" s="1"/>
  <c r="D2499" i="6"/>
  <c r="E2499" i="6" s="1"/>
  <c r="D4100" i="6"/>
  <c r="E4100" i="6" s="1"/>
  <c r="D2686" i="6"/>
  <c r="E2686" i="6" s="1"/>
  <c r="D6" i="6"/>
  <c r="E6" i="6" s="1"/>
  <c r="D4736" i="6"/>
  <c r="E4736" i="6" s="1"/>
  <c r="D225" i="6"/>
  <c r="E225" i="6" s="1"/>
  <c r="D1780" i="6"/>
  <c r="E1780" i="6" s="1"/>
  <c r="D867" i="6"/>
  <c r="E867" i="6" s="1"/>
  <c r="D2344" i="6"/>
  <c r="E2344" i="6" s="1"/>
  <c r="D2291" i="6"/>
  <c r="E2291" i="6" s="1"/>
  <c r="D3648" i="6"/>
  <c r="E3648" i="6" s="1"/>
  <c r="D4151" i="6"/>
  <c r="E4151" i="6" s="1"/>
  <c r="D4010" i="6"/>
  <c r="E4010" i="6" s="1"/>
  <c r="D2154" i="6"/>
  <c r="E2154" i="6" s="1"/>
  <c r="D1707" i="6"/>
  <c r="E1707" i="6" s="1"/>
  <c r="D4487" i="6"/>
  <c r="E4487" i="6" s="1"/>
  <c r="D3045" i="6"/>
  <c r="E3045" i="6" s="1"/>
  <c r="D3522" i="6"/>
  <c r="E3522" i="6" s="1"/>
  <c r="D2856" i="6"/>
  <c r="E2856" i="6" s="1"/>
  <c r="D3393" i="6"/>
  <c r="E3393" i="6" s="1"/>
  <c r="D988" i="6"/>
  <c r="E988" i="6" s="1"/>
  <c r="D949" i="6"/>
  <c r="E949" i="6" s="1"/>
  <c r="D577" i="6"/>
  <c r="E577" i="6" s="1"/>
  <c r="D4019" i="6"/>
  <c r="E4019" i="6" s="1"/>
  <c r="D4024" i="6"/>
  <c r="E4024" i="6" s="1"/>
  <c r="D2964" i="6"/>
  <c r="E2964" i="6" s="1"/>
  <c r="D3935" i="6"/>
  <c r="E3935" i="6" s="1"/>
  <c r="D4786" i="6"/>
  <c r="E4786" i="6" s="1"/>
  <c r="D1123" i="6"/>
  <c r="E1123" i="6" s="1"/>
  <c r="D4295" i="6"/>
  <c r="E4295" i="6" s="1"/>
  <c r="D150" i="6"/>
  <c r="E150" i="6" s="1"/>
  <c r="D3668" i="6"/>
  <c r="E3668" i="6" s="1"/>
  <c r="D2010" i="6"/>
  <c r="E2010" i="6" s="1"/>
  <c r="D3090" i="6"/>
  <c r="E3090" i="6" s="1"/>
  <c r="D2967" i="6"/>
  <c r="E2967" i="6" s="1"/>
  <c r="D1995" i="6"/>
  <c r="E1995" i="6" s="1"/>
  <c r="D424" i="6"/>
  <c r="E424" i="6" s="1"/>
  <c r="D4681" i="6"/>
  <c r="E4681" i="6" s="1"/>
  <c r="D2687" i="6"/>
  <c r="E2687" i="6" s="1"/>
  <c r="D2324" i="6"/>
  <c r="E2324" i="6" s="1"/>
  <c r="D2173" i="6"/>
  <c r="E2173" i="6" s="1"/>
  <c r="D3224" i="6"/>
  <c r="E3224" i="6" s="1"/>
  <c r="D4276" i="6"/>
  <c r="E4276" i="6" s="1"/>
  <c r="D4041" i="6"/>
  <c r="E4041" i="6" s="1"/>
  <c r="D4278" i="6"/>
  <c r="E4278" i="6" s="1"/>
  <c r="D3819" i="6"/>
  <c r="E3819" i="6" s="1"/>
  <c r="D3312" i="6"/>
  <c r="E3312" i="6" s="1"/>
  <c r="D1985" i="6"/>
  <c r="E1985" i="6" s="1"/>
  <c r="D1535" i="6"/>
  <c r="E1535" i="6" s="1"/>
  <c r="D4840" i="6"/>
  <c r="E4840" i="6" s="1"/>
  <c r="D1783" i="6"/>
  <c r="E1783" i="6" s="1"/>
  <c r="D2399" i="6"/>
  <c r="E2399" i="6" s="1"/>
  <c r="D3599" i="6"/>
  <c r="E3599" i="6" s="1"/>
  <c r="D110" i="6"/>
  <c r="E110" i="6" s="1"/>
  <c r="D5095" i="6"/>
  <c r="E5095" i="6" s="1"/>
  <c r="D2401" i="6"/>
  <c r="E2401" i="6" s="1"/>
  <c r="D4890" i="6"/>
  <c r="E4890" i="6" s="1"/>
  <c r="D1104" i="6"/>
  <c r="E1104" i="6" s="1"/>
  <c r="D1011" i="6"/>
  <c r="E1011" i="6" s="1"/>
  <c r="D2296" i="6"/>
  <c r="E2296" i="6" s="1"/>
  <c r="D3273" i="6"/>
  <c r="E3273" i="6" s="1"/>
  <c r="D3423" i="6"/>
  <c r="E3423" i="6" s="1"/>
  <c r="D1963" i="6"/>
  <c r="E1963" i="6" s="1"/>
  <c r="D5090" i="6"/>
  <c r="E5090" i="6" s="1"/>
  <c r="D3871" i="6"/>
  <c r="E3871" i="6" s="1"/>
  <c r="D2118" i="6"/>
  <c r="E2118" i="6" s="1"/>
  <c r="D35" i="6"/>
  <c r="E35" i="6" s="1"/>
  <c r="D3153" i="6"/>
  <c r="E3153" i="6" s="1"/>
  <c r="D4720" i="6"/>
  <c r="E4720" i="6" s="1"/>
  <c r="D2400" i="6"/>
  <c r="E2400" i="6" s="1"/>
  <c r="D3918" i="6"/>
  <c r="E3918" i="6" s="1"/>
  <c r="D3373" i="6"/>
  <c r="E3373" i="6" s="1"/>
  <c r="D1894" i="6"/>
  <c r="E1894" i="6" s="1"/>
  <c r="D4852" i="6"/>
  <c r="E4852" i="6" s="1"/>
  <c r="D2259" i="6"/>
  <c r="E2259" i="6" s="1"/>
  <c r="D3960" i="6"/>
  <c r="E3960" i="6" s="1"/>
  <c r="D1771" i="6"/>
  <c r="E1771" i="6" s="1"/>
  <c r="D4152" i="6"/>
  <c r="E4152" i="6" s="1"/>
  <c r="D5087" i="6"/>
  <c r="E5087" i="6" s="1"/>
  <c r="D1392" i="6"/>
  <c r="E1392" i="6" s="1"/>
  <c r="D3696" i="6"/>
  <c r="E3696" i="6" s="1"/>
  <c r="D3277" i="6"/>
  <c r="E3277" i="6" s="1"/>
  <c r="D2927" i="6"/>
  <c r="E2927" i="6" s="1"/>
  <c r="D776" i="6"/>
  <c r="E776" i="6" s="1"/>
  <c r="D896" i="6"/>
  <c r="E896" i="6" s="1"/>
  <c r="D4273" i="6"/>
  <c r="E4273" i="6" s="1"/>
  <c r="D218" i="6"/>
  <c r="E218" i="6" s="1"/>
  <c r="D1689" i="6"/>
  <c r="E1689" i="6" s="1"/>
  <c r="D1396" i="6"/>
  <c r="E1396" i="6" s="1"/>
  <c r="D4508" i="6"/>
  <c r="E4508" i="6" s="1"/>
  <c r="D3791" i="6"/>
  <c r="E3791" i="6" s="1"/>
  <c r="D3216" i="6"/>
  <c r="E3216" i="6" s="1"/>
  <c r="D2223" i="6"/>
  <c r="E2223" i="6" s="1"/>
  <c r="D3336" i="6"/>
  <c r="E3336" i="6" s="1"/>
  <c r="D2380" i="6"/>
  <c r="E2380" i="6" s="1"/>
  <c r="D4531" i="6"/>
  <c r="E4531" i="6" s="1"/>
  <c r="D2540" i="6"/>
  <c r="E2540" i="6" s="1"/>
  <c r="D4005" i="6"/>
  <c r="E4005" i="6" s="1"/>
  <c r="D4160" i="6"/>
  <c r="E4160" i="6" s="1"/>
  <c r="D4748" i="6"/>
  <c r="E4748" i="6" s="1"/>
  <c r="D4012" i="6"/>
  <c r="E4012" i="6" s="1"/>
  <c r="D4514" i="6"/>
  <c r="E4514" i="6" s="1"/>
  <c r="D3947" i="6"/>
  <c r="E3947" i="6" s="1"/>
  <c r="D3458" i="6"/>
  <c r="E3458" i="6" s="1"/>
  <c r="D1527" i="6"/>
  <c r="E1527" i="6" s="1"/>
  <c r="D1401" i="6"/>
  <c r="E1401" i="6" s="1"/>
  <c r="D4411" i="6"/>
  <c r="E4411" i="6" s="1"/>
  <c r="D1781" i="6"/>
  <c r="E1781" i="6" s="1"/>
  <c r="D590" i="6"/>
  <c r="E590" i="6" s="1"/>
  <c r="D942" i="6"/>
  <c r="E942" i="6" s="1"/>
  <c r="D3264" i="6"/>
  <c r="E3264" i="6" s="1"/>
  <c r="D1238" i="6"/>
  <c r="E1238" i="6" s="1"/>
  <c r="D3708" i="6"/>
  <c r="E3708" i="6" s="1"/>
  <c r="D2706" i="6"/>
  <c r="E2706" i="6" s="1"/>
  <c r="D4396" i="6"/>
  <c r="E4396" i="6" s="1"/>
  <c r="D4897" i="6"/>
  <c r="E4897" i="6" s="1"/>
  <c r="D936" i="6"/>
  <c r="E936" i="6" s="1"/>
  <c r="D1075" i="6"/>
  <c r="E1075" i="6" s="1"/>
  <c r="D4927" i="6"/>
  <c r="E4927" i="6" s="1"/>
  <c r="D2797" i="6"/>
  <c r="E2797" i="6" s="1"/>
  <c r="D616" i="6"/>
  <c r="E616" i="6" s="1"/>
  <c r="D4874" i="6"/>
  <c r="E4874" i="6" s="1"/>
  <c r="D4423" i="6"/>
  <c r="E4423" i="6" s="1"/>
  <c r="D4059" i="6"/>
  <c r="E4059" i="6" s="1"/>
  <c r="D3753" i="6"/>
  <c r="E3753" i="6" s="1"/>
  <c r="D2067" i="6"/>
  <c r="E2067" i="6" s="1"/>
  <c r="D3695" i="6"/>
  <c r="E3695" i="6" s="1"/>
  <c r="D4749" i="6"/>
  <c r="E4749" i="6" s="1"/>
  <c r="D4820" i="6"/>
  <c r="E4820" i="6" s="1"/>
  <c r="D2865" i="6"/>
  <c r="E2865" i="6" s="1"/>
  <c r="D1498" i="6"/>
  <c r="E1498" i="6" s="1"/>
  <c r="D4822" i="6"/>
  <c r="E4822" i="6" s="1"/>
  <c r="D1542" i="6"/>
  <c r="E1542" i="6" s="1"/>
  <c r="D4907" i="6"/>
  <c r="E4907" i="6" s="1"/>
  <c r="D809" i="6"/>
  <c r="E809" i="6" s="1"/>
  <c r="D4976" i="6"/>
  <c r="E4976" i="6" s="1"/>
  <c r="D4831" i="6"/>
  <c r="E4831" i="6" s="1"/>
  <c r="D5092" i="6"/>
  <c r="E5092" i="6" s="1"/>
  <c r="D3992" i="6"/>
  <c r="E3992" i="6" s="1"/>
  <c r="D2644" i="6"/>
  <c r="E2644" i="6" s="1"/>
  <c r="D5022" i="6"/>
  <c r="E5022" i="6" s="1"/>
  <c r="D1857" i="6"/>
  <c r="E1857" i="6" s="1"/>
  <c r="D3190" i="6"/>
  <c r="E3190" i="6" s="1"/>
  <c r="D3474" i="6"/>
  <c r="E3474" i="6" s="1"/>
  <c r="D4558" i="6"/>
  <c r="E4558" i="6" s="1"/>
  <c r="D5028" i="6"/>
  <c r="E5028" i="6" s="1"/>
  <c r="D1823" i="6"/>
  <c r="E1823" i="6" s="1"/>
  <c r="D2704" i="6"/>
  <c r="E2704" i="6" s="1"/>
  <c r="D3874" i="6"/>
  <c r="E3874" i="6" s="1"/>
  <c r="D2756" i="6"/>
  <c r="E2756" i="6" s="1"/>
  <c r="D2374" i="6"/>
  <c r="E2374" i="6" s="1"/>
  <c r="D760" i="6"/>
  <c r="E760" i="6" s="1"/>
  <c r="D4629" i="6"/>
  <c r="E4629" i="6" s="1"/>
  <c r="D2382" i="6"/>
  <c r="E2382" i="6" s="1"/>
  <c r="D2353" i="6"/>
  <c r="E2353" i="6" s="1"/>
  <c r="D2348" i="6"/>
  <c r="E2348" i="6" s="1"/>
  <c r="D3184" i="6"/>
  <c r="E3184" i="6" s="1"/>
  <c r="D1334" i="6"/>
  <c r="E1334" i="6" s="1"/>
  <c r="D3949" i="6"/>
  <c r="E3949" i="6" s="1"/>
  <c r="D2637" i="6"/>
  <c r="E2637" i="6" s="1"/>
  <c r="D1655" i="6"/>
  <c r="E1655" i="6" s="1"/>
  <c r="D1503" i="6"/>
  <c r="E1503" i="6" s="1"/>
  <c r="D1208" i="6"/>
  <c r="E1208" i="6" s="1"/>
  <c r="D3661" i="6"/>
  <c r="E3661" i="6" s="1"/>
  <c r="D2041" i="6"/>
  <c r="E2041" i="6" s="1"/>
  <c r="D4243" i="6"/>
  <c r="E4243" i="6" s="1"/>
  <c r="D4602" i="6"/>
  <c r="E4602" i="6" s="1"/>
  <c r="D4641" i="6"/>
  <c r="E4641" i="6" s="1"/>
  <c r="D877" i="6"/>
  <c r="E877" i="6" s="1"/>
  <c r="D3376" i="6"/>
  <c r="E3376" i="6" s="1"/>
  <c r="D4515" i="6"/>
  <c r="E4515" i="6" s="1"/>
  <c r="D2387" i="6"/>
  <c r="E2387" i="6" s="1"/>
  <c r="D4881" i="6"/>
  <c r="E4881" i="6" s="1"/>
  <c r="D4928" i="6"/>
  <c r="E4928" i="6" s="1"/>
  <c r="D3828" i="6"/>
  <c r="E3828" i="6" s="1"/>
  <c r="D1623" i="6"/>
  <c r="E1623" i="6" s="1"/>
  <c r="D4370" i="6"/>
  <c r="E4370" i="6" s="1"/>
  <c r="D4327" i="6"/>
  <c r="E4327" i="6" s="1"/>
  <c r="D4460" i="6"/>
  <c r="E4460" i="6" s="1"/>
  <c r="D2350" i="6"/>
  <c r="E2350" i="6" s="1"/>
  <c r="D1509" i="6"/>
  <c r="E1509" i="6" s="1"/>
  <c r="D2705" i="6"/>
  <c r="E2705" i="6" s="1"/>
  <c r="D379" i="6"/>
  <c r="E379" i="6" s="1"/>
  <c r="D3470" i="6"/>
  <c r="E3470" i="6" s="1"/>
  <c r="D2740" i="6"/>
  <c r="E2740" i="6" s="1"/>
  <c r="D4759" i="6"/>
  <c r="E4759" i="6" s="1"/>
  <c r="D3926" i="6"/>
  <c r="E3926" i="6" s="1"/>
  <c r="D3453" i="6"/>
  <c r="E3453" i="6" s="1"/>
  <c r="D3443" i="6"/>
  <c r="E3443" i="6" s="1"/>
  <c r="D2180" i="6"/>
  <c r="E2180" i="6" s="1"/>
  <c r="D2923" i="6"/>
  <c r="E2923" i="6" s="1"/>
  <c r="D1248" i="6"/>
  <c r="E1248" i="6" s="1"/>
  <c r="D3617" i="6"/>
  <c r="E3617" i="6" s="1"/>
  <c r="D3062" i="6"/>
  <c r="E3062" i="6" s="1"/>
  <c r="D429" i="6"/>
  <c r="E429" i="6" s="1"/>
  <c r="D3526" i="6"/>
  <c r="E3526" i="6" s="1"/>
  <c r="D1935" i="6"/>
  <c r="E1935" i="6" s="1"/>
  <c r="D2383" i="6"/>
  <c r="E2383" i="6" s="1"/>
  <c r="D3013" i="6"/>
  <c r="E3013" i="6" s="1"/>
  <c r="D3738" i="6"/>
  <c r="E3738" i="6" s="1"/>
  <c r="D3609" i="6"/>
  <c r="E3609" i="6" s="1"/>
  <c r="D2666" i="6"/>
  <c r="E2666" i="6" s="1"/>
  <c r="D1578" i="6"/>
  <c r="E1578" i="6" s="1"/>
  <c r="D1299" i="6"/>
  <c r="E1299" i="6" s="1"/>
  <c r="D2138" i="6"/>
  <c r="E2138" i="6" s="1"/>
  <c r="D4587" i="6"/>
  <c r="E4587" i="6" s="1"/>
  <c r="D1354" i="6"/>
  <c r="E1354" i="6" s="1"/>
  <c r="D3613" i="6"/>
  <c r="E3613" i="6" s="1"/>
  <c r="D4930" i="6"/>
  <c r="E4930" i="6" s="1"/>
  <c r="D4407" i="6"/>
  <c r="E4407" i="6" s="1"/>
  <c r="D2322" i="6"/>
  <c r="E2322" i="6" s="1"/>
  <c r="D3552" i="6"/>
  <c r="E3552" i="6" s="1"/>
  <c r="D1576" i="6"/>
  <c r="E1576" i="6" s="1"/>
  <c r="D2558" i="6"/>
  <c r="E2558" i="6" s="1"/>
  <c r="D1668" i="6"/>
  <c r="E1668" i="6" s="1"/>
  <c r="D2419" i="6"/>
  <c r="E2419" i="6" s="1"/>
  <c r="D1618" i="6"/>
  <c r="E1618" i="6" s="1"/>
  <c r="D884" i="6"/>
  <c r="E884" i="6" s="1"/>
  <c r="D4778" i="6"/>
  <c r="E4778" i="6" s="1"/>
  <c r="D1768" i="6"/>
  <c r="E1768" i="6" s="1"/>
  <c r="D4489" i="6"/>
  <c r="E4489" i="6" s="1"/>
  <c r="D3377" i="6"/>
  <c r="E3377" i="6" s="1"/>
  <c r="D757" i="6"/>
  <c r="E757" i="6" s="1"/>
  <c r="D2193" i="6"/>
  <c r="E2193" i="6" s="1"/>
  <c r="D2638" i="6"/>
  <c r="E2638" i="6" s="1"/>
  <c r="D4638" i="6"/>
  <c r="E4638" i="6" s="1"/>
  <c r="D5042" i="6"/>
  <c r="E5042" i="6" s="1"/>
  <c r="D4001" i="6"/>
  <c r="E4001" i="6" s="1"/>
  <c r="D2562" i="6"/>
  <c r="E2562" i="6" s="1"/>
  <c r="D4974" i="6"/>
  <c r="E4974" i="6" s="1"/>
  <c r="D3415" i="6"/>
  <c r="E3415" i="6" s="1"/>
  <c r="D3220" i="6"/>
  <c r="E3220" i="6" s="1"/>
  <c r="D2207" i="6"/>
  <c r="E2207" i="6" s="1"/>
  <c r="D2157" i="6"/>
  <c r="E2157" i="6" s="1"/>
  <c r="D3058" i="6"/>
  <c r="E3058" i="6" s="1"/>
  <c r="D2343" i="6"/>
  <c r="E2343" i="6" s="1"/>
  <c r="D1619" i="6"/>
  <c r="E1619" i="6" s="1"/>
  <c r="D1485" i="6"/>
  <c r="E1485" i="6" s="1"/>
  <c r="D1153" i="6"/>
  <c r="E1153" i="6" s="1"/>
  <c r="D1869" i="6"/>
  <c r="E1869" i="6" s="1"/>
  <c r="D2141" i="6"/>
  <c r="E2141" i="6" s="1"/>
  <c r="D2505" i="6"/>
  <c r="E2505" i="6" s="1"/>
  <c r="D1872" i="6"/>
  <c r="E1872" i="6" s="1"/>
  <c r="D4856" i="6"/>
  <c r="E4856" i="6" s="1"/>
  <c r="D2849" i="6"/>
  <c r="E2849" i="6" s="1"/>
  <c r="D2388" i="6"/>
  <c r="E2388" i="6" s="1"/>
  <c r="D2393" i="6"/>
  <c r="E2393" i="6" s="1"/>
  <c r="D1279" i="6"/>
  <c r="E1279" i="6" s="1"/>
  <c r="D3537" i="6"/>
  <c r="E3537" i="6" s="1"/>
  <c r="D546" i="6"/>
  <c r="E546" i="6" s="1"/>
  <c r="D2879" i="6"/>
  <c r="E2879" i="6" s="1"/>
  <c r="D2858" i="6"/>
  <c r="E2858" i="6" s="1"/>
  <c r="D1794" i="6"/>
  <c r="E1794" i="6" s="1"/>
  <c r="D1741" i="6"/>
  <c r="E1741" i="6" s="1"/>
  <c r="D4178" i="6"/>
  <c r="E4178" i="6" s="1"/>
  <c r="D2636" i="6"/>
  <c r="E2636" i="6" s="1"/>
  <c r="D3063" i="6"/>
  <c r="E3063" i="6" s="1"/>
  <c r="D2870" i="6"/>
  <c r="E2870" i="6" s="1"/>
  <c r="D3230" i="6"/>
  <c r="E3230" i="6" s="1"/>
  <c r="D3079" i="6"/>
  <c r="E3079" i="6" s="1"/>
  <c r="D1594" i="6"/>
  <c r="E1594" i="6" s="1"/>
  <c r="D390" i="6"/>
  <c r="E390" i="6" s="1"/>
  <c r="D3886" i="6"/>
  <c r="E3886" i="6" s="1"/>
  <c r="D2703" i="6"/>
  <c r="E2703" i="6" s="1"/>
  <c r="D4700" i="6"/>
  <c r="E4700" i="6" s="1"/>
  <c r="D4086" i="6"/>
  <c r="E4086" i="6" s="1"/>
  <c r="D2151" i="6"/>
  <c r="E2151" i="6" s="1"/>
  <c r="D4286" i="6"/>
  <c r="E4286" i="6" s="1"/>
  <c r="D235" i="6"/>
  <c r="E235" i="6" s="1"/>
  <c r="D1657" i="6"/>
  <c r="E1657" i="6" s="1"/>
  <c r="D1352" i="6"/>
  <c r="E1352" i="6" s="1"/>
  <c r="D818" i="6"/>
  <c r="E818" i="6" s="1"/>
  <c r="D1187" i="6"/>
  <c r="E1187" i="6" s="1"/>
  <c r="D3758" i="6"/>
  <c r="E3758" i="6" s="1"/>
  <c r="D5081" i="6"/>
  <c r="E5081" i="6" s="1"/>
  <c r="D3405" i="6"/>
  <c r="E3405" i="6" s="1"/>
  <c r="D190" i="6"/>
  <c r="E190" i="6" s="1"/>
  <c r="D763" i="6"/>
  <c r="E763" i="6" s="1"/>
  <c r="D1626" i="6"/>
  <c r="E1626" i="6" s="1"/>
  <c r="D1665" i="6"/>
  <c r="E1665" i="6" s="1"/>
  <c r="D671" i="6"/>
  <c r="E671" i="6" s="1"/>
  <c r="D4723" i="6"/>
  <c r="E4723" i="6" s="1"/>
  <c r="D4819" i="6"/>
  <c r="E4819" i="6" s="1"/>
  <c r="D4232" i="6"/>
  <c r="E4232" i="6" s="1"/>
  <c r="D493" i="6"/>
  <c r="E493" i="6" s="1"/>
  <c r="D4652" i="6"/>
  <c r="E4652" i="6" s="1"/>
  <c r="D931" i="6"/>
  <c r="E931" i="6" s="1"/>
  <c r="D4873" i="6"/>
  <c r="E4873" i="6" s="1"/>
  <c r="D1577" i="6"/>
  <c r="E1577" i="6" s="1"/>
  <c r="D3759" i="6"/>
  <c r="E3759" i="6" s="1"/>
  <c r="D3786" i="6"/>
  <c r="E3786" i="6" s="1"/>
  <c r="D2536" i="6"/>
  <c r="E2536" i="6" s="1"/>
  <c r="D4562" i="6"/>
  <c r="E4562" i="6" s="1"/>
  <c r="D3333" i="6"/>
  <c r="E3333" i="6" s="1"/>
  <c r="D1733" i="6"/>
  <c r="E1733" i="6" s="1"/>
  <c r="D4371" i="6"/>
  <c r="E4371" i="6" s="1"/>
  <c r="D3734" i="6"/>
  <c r="E3734" i="6" s="1"/>
  <c r="D4180" i="6"/>
  <c r="E4180" i="6" s="1"/>
  <c r="D2732" i="6"/>
  <c r="E2732" i="6" s="1"/>
  <c r="D3899" i="6"/>
  <c r="E3899" i="6" s="1"/>
  <c r="D2412" i="6"/>
  <c r="E2412" i="6" s="1"/>
  <c r="D2628" i="6"/>
  <c r="E2628" i="6" s="1"/>
  <c r="D5036" i="6"/>
  <c r="E5036" i="6" s="1"/>
  <c r="D3769" i="6"/>
  <c r="E3769" i="6" s="1"/>
  <c r="D3540" i="6"/>
  <c r="E3540" i="6" s="1"/>
  <c r="D2417" i="6"/>
  <c r="E2417" i="6" s="1"/>
  <c r="D4741" i="6"/>
  <c r="E4741" i="6" s="1"/>
  <c r="D1295" i="6"/>
  <c r="E1295" i="6" s="1"/>
  <c r="D3940" i="6"/>
  <c r="E3940" i="6" s="1"/>
  <c r="D3579" i="6"/>
  <c r="E3579" i="6" s="1"/>
  <c r="D2702" i="6"/>
  <c r="E2702" i="6" s="1"/>
  <c r="D3751" i="6"/>
  <c r="E3751" i="6" s="1"/>
  <c r="D2641" i="6"/>
  <c r="E2641" i="6" s="1"/>
  <c r="D1220" i="6"/>
  <c r="E1220" i="6" s="1"/>
  <c r="D2426" i="6"/>
  <c r="E2426" i="6" s="1"/>
  <c r="D2844" i="6"/>
  <c r="E2844" i="6" s="1"/>
  <c r="D4714" i="6"/>
  <c r="E4714" i="6" s="1"/>
  <c r="D1624" i="6"/>
  <c r="E1624" i="6" s="1"/>
  <c r="D3575" i="6"/>
  <c r="E3575" i="6" s="1"/>
  <c r="D2818" i="6"/>
  <c r="E2818" i="6" s="1"/>
  <c r="D2622" i="6"/>
  <c r="E2622" i="6" s="1"/>
  <c r="D5086" i="6"/>
  <c r="E5086" i="6" s="1"/>
  <c r="D179" i="6"/>
  <c r="E179" i="6" s="1"/>
  <c r="D615" i="6"/>
  <c r="E615" i="6" s="1"/>
  <c r="D3029" i="6"/>
  <c r="E3029" i="6" s="1"/>
  <c r="D4279" i="6"/>
  <c r="E4279" i="6" s="1"/>
  <c r="D4121" i="6"/>
  <c r="E4121" i="6" s="1"/>
  <c r="D1650" i="6"/>
  <c r="E1650" i="6" s="1"/>
  <c r="D4205" i="6"/>
  <c r="E4205" i="6" s="1"/>
  <c r="D1531" i="6"/>
  <c r="E1531" i="6" s="1"/>
  <c r="D4719" i="6"/>
  <c r="E4719" i="6" s="1"/>
  <c r="D1587" i="6"/>
  <c r="E1587" i="6" s="1"/>
  <c r="D2828" i="6"/>
  <c r="E2828" i="6" s="1"/>
  <c r="D1310" i="6"/>
  <c r="E1310" i="6" s="1"/>
  <c r="D2269" i="6"/>
  <c r="E2269" i="6" s="1"/>
  <c r="D2791" i="6"/>
  <c r="E2791" i="6" s="1"/>
  <c r="D357" i="6"/>
  <c r="E357" i="6" s="1"/>
  <c r="D4987" i="6"/>
  <c r="E4987" i="6" s="1"/>
  <c r="D3102" i="6"/>
  <c r="E3102" i="6" s="1"/>
  <c r="D4813" i="6"/>
  <c r="E4813" i="6" s="1"/>
  <c r="D1302" i="6"/>
  <c r="E1302" i="6" s="1"/>
  <c r="D2071" i="6"/>
  <c r="E2071" i="6" s="1"/>
  <c r="D1361" i="6"/>
  <c r="E1361" i="6" s="1"/>
  <c r="D801" i="6"/>
  <c r="E801" i="6" s="1"/>
  <c r="D2809" i="6"/>
  <c r="E2809" i="6" s="1"/>
  <c r="D4781" i="6"/>
  <c r="E4781" i="6" s="1"/>
  <c r="D772" i="6"/>
  <c r="E772" i="6" s="1"/>
  <c r="D4265" i="6"/>
  <c r="E4265" i="6" s="1"/>
  <c r="D1927" i="6"/>
  <c r="E1927" i="6" s="1"/>
  <c r="D1004" i="6"/>
  <c r="E1004" i="6" s="1"/>
  <c r="D4952" i="6"/>
  <c r="E4952" i="6" s="1"/>
  <c r="D2655" i="6"/>
  <c r="E2655" i="6" s="1"/>
  <c r="D4356" i="6"/>
  <c r="E4356" i="6" s="1"/>
  <c r="D4413" i="6"/>
  <c r="E4413" i="6" s="1"/>
  <c r="D4948" i="6"/>
  <c r="E4948" i="6" s="1"/>
  <c r="D2084" i="6"/>
  <c r="E2084" i="6" s="1"/>
  <c r="D3572" i="6"/>
  <c r="E3572" i="6" s="1"/>
  <c r="D4775" i="6"/>
  <c r="E4775" i="6" s="1"/>
  <c r="D751" i="6"/>
  <c r="E751" i="6" s="1"/>
  <c r="D4654" i="6"/>
  <c r="E4654" i="6" s="1"/>
  <c r="D679" i="6"/>
  <c r="E679" i="6" s="1"/>
  <c r="D2769" i="6"/>
  <c r="E2769" i="6" s="1"/>
  <c r="D4721" i="6"/>
  <c r="E4721" i="6" s="1"/>
  <c r="D821" i="6"/>
  <c r="E821" i="6" s="1"/>
  <c r="D3392" i="6"/>
  <c r="E3392" i="6" s="1"/>
  <c r="D1522" i="6"/>
  <c r="E1522" i="6" s="1"/>
  <c r="D2627" i="6"/>
  <c r="E2627" i="6" s="1"/>
  <c r="D4914" i="6"/>
  <c r="E4914" i="6" s="1"/>
  <c r="D3398" i="6"/>
  <c r="E3398" i="6" s="1"/>
  <c r="D3920" i="6"/>
  <c r="E3920" i="6" s="1"/>
  <c r="D1317" i="6"/>
  <c r="E1317" i="6" s="1"/>
  <c r="D2512" i="6"/>
  <c r="E2512" i="6" s="1"/>
  <c r="D154" i="6"/>
  <c r="E154" i="6" s="1"/>
  <c r="D509" i="6"/>
  <c r="E509" i="6" s="1"/>
  <c r="D3217" i="6"/>
  <c r="E3217" i="6" s="1"/>
  <c r="D1597" i="6"/>
  <c r="E1597" i="6" s="1"/>
  <c r="D3566" i="6"/>
  <c r="E3566" i="6" s="1"/>
  <c r="D4995" i="6"/>
  <c r="E4995" i="6" s="1"/>
  <c r="D3530" i="6"/>
  <c r="E3530" i="6" s="1"/>
  <c r="D1680" i="6"/>
  <c r="E1680" i="6" s="1"/>
  <c r="D5071" i="6"/>
  <c r="E5071" i="6" s="1"/>
  <c r="D351" i="6"/>
  <c r="E351" i="6" s="1"/>
  <c r="D4494" i="6"/>
  <c r="E4494" i="6" s="1"/>
  <c r="D3448" i="6"/>
  <c r="E3448" i="6" s="1"/>
  <c r="D4595" i="6"/>
  <c r="E4595" i="6" s="1"/>
  <c r="D744" i="6"/>
  <c r="E744" i="6" s="1"/>
  <c r="D4771" i="6"/>
  <c r="E4771" i="6" s="1"/>
  <c r="D2219" i="6"/>
  <c r="E2219" i="6" s="1"/>
  <c r="D3798" i="6"/>
  <c r="E3798" i="6" s="1"/>
  <c r="D793" i="6"/>
  <c r="E793" i="6" s="1"/>
  <c r="D13" i="6"/>
  <c r="E13" i="6" s="1"/>
  <c r="D3243" i="6"/>
  <c r="E3243" i="6" s="1"/>
  <c r="D2447" i="6"/>
  <c r="E2447" i="6" s="1"/>
  <c r="D3042" i="6"/>
  <c r="E3042" i="6" s="1"/>
  <c r="D5096" i="6"/>
  <c r="E5096" i="6" s="1"/>
  <c r="D3875" i="6"/>
  <c r="E3875" i="6" s="1"/>
  <c r="D4865" i="6"/>
  <c r="E4865" i="6" s="1"/>
  <c r="D1341" i="6"/>
  <c r="E1341" i="6" s="1"/>
  <c r="D825" i="6"/>
  <c r="E825" i="6" s="1"/>
  <c r="D4713" i="6"/>
  <c r="E4713" i="6" s="1"/>
  <c r="D1854" i="6"/>
  <c r="E1854" i="6" s="1"/>
  <c r="D3712" i="6"/>
  <c r="E3712" i="6" s="1"/>
  <c r="D4994" i="6"/>
  <c r="E4994" i="6" s="1"/>
  <c r="D3858" i="6"/>
  <c r="E3858" i="6" s="1"/>
  <c r="D3796" i="6"/>
  <c r="E3796" i="6" s="1"/>
  <c r="D5101" i="6"/>
  <c r="E5101" i="6" s="1"/>
  <c r="D2762" i="6"/>
  <c r="E2762" i="6" s="1"/>
  <c r="D3104" i="6"/>
  <c r="E3104" i="6" s="1"/>
  <c r="D1252" i="6"/>
  <c r="E1252" i="6" s="1"/>
  <c r="D4931" i="6"/>
  <c r="E4931" i="6" s="1"/>
  <c r="D2678" i="6"/>
  <c r="E2678" i="6" s="1"/>
  <c r="D3238" i="6"/>
  <c r="E3238" i="6" s="1"/>
  <c r="D3982" i="6"/>
  <c r="E3982" i="6" s="1"/>
  <c r="D1067" i="6"/>
  <c r="E1067" i="6" s="1"/>
  <c r="D3997" i="6"/>
  <c r="E3997" i="6" s="1"/>
  <c r="D3343" i="6"/>
  <c r="E3343" i="6" s="1"/>
  <c r="D2841" i="6"/>
  <c r="E2841" i="6" s="1"/>
  <c r="D3106" i="6"/>
  <c r="E3106" i="6" s="1"/>
  <c r="D5067" i="6"/>
  <c r="E5067" i="6" s="1"/>
  <c r="D3737" i="6"/>
  <c r="E3737" i="6" s="1"/>
  <c r="D3684" i="6"/>
  <c r="E3684" i="6" s="1"/>
  <c r="D2238" i="6"/>
  <c r="E2238" i="6" s="1"/>
  <c r="D3904" i="6"/>
  <c r="E3904" i="6" s="1"/>
  <c r="D4585" i="6"/>
  <c r="E4585" i="6" s="1"/>
  <c r="D4184" i="6"/>
  <c r="E4184" i="6" s="1"/>
  <c r="D2677" i="6"/>
  <c r="E2677" i="6" s="1"/>
  <c r="D4961" i="6"/>
  <c r="E4961" i="6" s="1"/>
  <c r="D3860" i="6"/>
  <c r="E3860" i="6" s="1"/>
  <c r="D3592" i="6"/>
  <c r="E3592" i="6" s="1"/>
  <c r="D2477" i="6"/>
  <c r="E2477" i="6" s="1"/>
  <c r="D4105" i="6"/>
  <c r="E4105" i="6" s="1"/>
  <c r="D4964" i="6"/>
  <c r="E4964" i="6" s="1"/>
  <c r="D1744" i="6"/>
  <c r="E1744" i="6" s="1"/>
  <c r="D3812" i="6"/>
  <c r="E3812" i="6" s="1"/>
  <c r="D3262" i="6"/>
  <c r="E3262" i="6" s="1"/>
  <c r="D4136" i="6"/>
  <c r="E4136" i="6" s="1"/>
  <c r="D4915" i="6"/>
  <c r="E4915" i="6" s="1"/>
  <c r="D2952" i="6"/>
  <c r="E2952" i="6" s="1"/>
  <c r="D2725" i="6"/>
  <c r="E2725" i="6" s="1"/>
  <c r="D1978" i="6"/>
  <c r="E1978" i="6" s="1"/>
  <c r="D3231" i="6"/>
  <c r="E3231" i="6" s="1"/>
  <c r="D3367" i="6"/>
  <c r="E3367" i="6" s="1"/>
  <c r="D3730" i="6"/>
  <c r="E3730" i="6" s="1"/>
  <c r="D1411" i="6"/>
  <c r="E1411" i="6" s="1"/>
  <c r="D4032" i="6"/>
  <c r="E4032" i="6" s="1"/>
  <c r="D1115" i="6"/>
  <c r="E1115" i="6" s="1"/>
  <c r="D1945" i="6"/>
  <c r="E1945" i="6" s="1"/>
  <c r="D4061" i="6"/>
  <c r="E4061" i="6" s="1"/>
  <c r="D2582" i="6"/>
  <c r="E2582" i="6" s="1"/>
  <c r="D4935" i="6"/>
  <c r="E4935" i="6" s="1"/>
  <c r="D2059" i="6"/>
  <c r="E2059" i="6" s="1"/>
  <c r="D717" i="6"/>
  <c r="E717" i="6" s="1"/>
  <c r="D2671" i="6"/>
  <c r="E2671" i="6" s="1"/>
  <c r="D1077" i="6"/>
  <c r="E1077" i="6" s="1"/>
  <c r="D3201" i="6"/>
  <c r="E3201" i="6" s="1"/>
  <c r="D4724" i="6"/>
  <c r="E4724" i="6" s="1"/>
  <c r="D4486" i="6"/>
  <c r="E4486" i="6" s="1"/>
  <c r="D1121" i="6"/>
  <c r="E1121" i="6" s="1"/>
  <c r="D4747" i="6"/>
  <c r="E4747" i="6" s="1"/>
  <c r="D98" i="6"/>
  <c r="E98" i="6" s="1"/>
  <c r="D4110" i="6"/>
  <c r="E4110" i="6" s="1"/>
  <c r="D4567" i="6"/>
  <c r="E4567" i="6" s="1"/>
  <c r="D5079" i="6"/>
  <c r="E5079" i="6" s="1"/>
  <c r="D3437" i="6"/>
  <c r="E3437" i="6" s="1"/>
  <c r="D355" i="6"/>
  <c r="E355" i="6" s="1"/>
  <c r="D2973" i="6"/>
  <c r="E2973" i="6" s="1"/>
  <c r="D4008" i="6"/>
  <c r="E4008" i="6" s="1"/>
  <c r="D3098" i="6"/>
  <c r="E3098" i="6" s="1"/>
  <c r="D2137" i="6"/>
  <c r="E2137" i="6" s="1"/>
  <c r="D4216" i="6"/>
  <c r="E4216" i="6" s="1"/>
  <c r="D2005" i="6"/>
  <c r="E2005" i="6" s="1"/>
  <c r="D2707" i="6"/>
  <c r="E2707" i="6" s="1"/>
  <c r="D2951" i="6"/>
  <c r="E2951" i="6" s="1"/>
  <c r="D1693" i="6"/>
  <c r="E1693" i="6" s="1"/>
  <c r="D3385" i="6"/>
  <c r="E3385" i="6" s="1"/>
  <c r="D78" i="6"/>
  <c r="E78" i="6" s="1"/>
  <c r="D1313" i="6"/>
  <c r="E1313" i="6" s="1"/>
  <c r="D3292" i="6"/>
  <c r="E3292" i="6" s="1"/>
  <c r="D3600" i="6"/>
  <c r="E3600" i="6" s="1"/>
  <c r="D1750" i="6"/>
  <c r="E1750" i="6" s="1"/>
  <c r="D2788" i="6"/>
  <c r="E2788" i="6" s="1"/>
  <c r="D3151" i="6"/>
  <c r="E3151" i="6" s="1"/>
  <c r="D2843" i="6"/>
  <c r="E2843" i="6" s="1"/>
  <c r="D2268" i="6"/>
  <c r="E2268" i="6" s="1"/>
  <c r="D2480" i="6"/>
  <c r="E2480" i="6" s="1"/>
  <c r="D2373" i="6"/>
  <c r="E2373" i="6" s="1"/>
  <c r="D1593" i="6"/>
  <c r="E1593" i="6" s="1"/>
  <c r="D4697" i="6"/>
  <c r="E4697" i="6" s="1"/>
  <c r="D4364" i="6"/>
  <c r="E4364" i="6" s="1"/>
  <c r="D1753" i="6"/>
  <c r="E1753" i="6" s="1"/>
  <c r="D1001" i="6"/>
  <c r="E1001" i="6" s="1"/>
  <c r="D4114" i="6"/>
  <c r="E4114" i="6" s="1"/>
  <c r="D4312" i="6"/>
  <c r="E4312" i="6" s="1"/>
  <c r="D3846" i="6"/>
  <c r="E3846" i="6" s="1"/>
  <c r="D3170" i="6"/>
  <c r="E3170" i="6" s="1"/>
  <c r="D904" i="6"/>
  <c r="E904" i="6" s="1"/>
  <c r="D3714" i="6"/>
  <c r="E3714" i="6" s="1"/>
  <c r="D1145" i="6"/>
  <c r="E1145" i="6" s="1"/>
  <c r="D3549" i="6"/>
  <c r="E3549" i="6" s="1"/>
  <c r="D3400" i="6"/>
  <c r="E3400" i="6" s="1"/>
  <c r="D1938" i="6"/>
  <c r="E1938" i="6" s="1"/>
  <c r="D2564" i="6"/>
  <c r="E2564" i="6" s="1"/>
  <c r="D2235" i="6"/>
  <c r="E2235" i="6" s="1"/>
  <c r="D4861" i="6"/>
  <c r="E4861" i="6" s="1"/>
  <c r="D4923" i="6"/>
  <c r="E4923" i="6" s="1"/>
  <c r="D5052" i="6"/>
  <c r="E5052" i="6" s="1"/>
  <c r="D2522" i="6"/>
  <c r="E2522" i="6" s="1"/>
  <c r="D3370" i="6"/>
  <c r="E3370" i="6" s="1"/>
  <c r="D252" i="6"/>
  <c r="E252" i="6" s="1"/>
  <c r="D181" i="6"/>
  <c r="E181" i="6" s="1"/>
  <c r="D3380" i="6"/>
  <c r="E3380" i="6" s="1"/>
  <c r="D875" i="6"/>
  <c r="E875" i="6" s="1"/>
  <c r="D1475" i="6"/>
  <c r="E1475" i="6" s="1"/>
  <c r="D4984" i="6"/>
  <c r="E4984" i="6" s="1"/>
  <c r="D1496" i="6"/>
  <c r="E1496" i="6" s="1"/>
  <c r="D941" i="6"/>
  <c r="E941" i="6" s="1"/>
  <c r="D856" i="6"/>
  <c r="E856" i="6" s="1"/>
  <c r="D4702" i="6"/>
  <c r="E4702" i="6" s="1"/>
  <c r="D1720" i="6"/>
  <c r="E1720" i="6" s="1"/>
  <c r="D2427" i="6"/>
  <c r="E2427" i="6" s="1"/>
  <c r="D3187" i="6"/>
  <c r="E3187" i="6" s="1"/>
  <c r="D4871" i="6"/>
  <c r="E4871" i="6" s="1"/>
  <c r="D3933" i="6"/>
  <c r="E3933" i="6" s="1"/>
  <c r="D2243" i="6"/>
  <c r="E2243" i="6" s="1"/>
  <c r="D4586" i="6"/>
  <c r="E4586" i="6" s="1"/>
  <c r="D2675" i="6"/>
  <c r="E2675" i="6" s="1"/>
  <c r="D3553" i="6"/>
  <c r="E3553" i="6" s="1"/>
  <c r="D4028" i="6"/>
  <c r="E4028" i="6" s="1"/>
  <c r="D2134" i="6"/>
  <c r="E2134" i="6" s="1"/>
  <c r="D4266" i="6"/>
  <c r="E4266" i="6" s="1"/>
  <c r="D3813" i="6"/>
  <c r="E3813" i="6" s="1"/>
  <c r="D5089" i="6"/>
  <c r="E5089" i="6" s="1"/>
  <c r="D1403" i="6"/>
  <c r="E1403" i="6" s="1"/>
  <c r="D4485" i="6"/>
  <c r="E4485" i="6" s="1"/>
  <c r="D1259" i="6"/>
  <c r="E1259" i="6" s="1"/>
  <c r="D2361" i="6"/>
  <c r="E2361" i="6" s="1"/>
  <c r="D2553" i="6"/>
  <c r="E2553" i="6" s="1"/>
  <c r="D4438" i="6"/>
  <c r="E4438" i="6" s="1"/>
  <c r="D1554" i="6"/>
  <c r="E1554" i="6" s="1"/>
  <c r="D3680" i="6"/>
  <c r="E3680" i="6" s="1"/>
  <c r="D554" i="6"/>
  <c r="E554" i="6" s="1"/>
  <c r="D2552" i="6"/>
  <c r="E2552" i="6" s="1"/>
  <c r="D1037" i="6"/>
  <c r="E1037" i="6" s="1"/>
  <c r="D4322" i="6"/>
  <c r="E4322" i="6" s="1"/>
  <c r="D1590" i="6"/>
  <c r="E1590" i="6" s="1"/>
  <c r="D4111" i="6"/>
  <c r="E4111" i="6" s="1"/>
  <c r="D2116" i="6"/>
  <c r="E2116" i="6" s="1"/>
  <c r="D2881" i="6"/>
  <c r="E2881" i="6" s="1"/>
  <c r="D3145" i="6"/>
  <c r="E3145" i="6" s="1"/>
  <c r="D2212" i="6"/>
  <c r="E2212" i="6" s="1"/>
  <c r="D2174" i="6"/>
  <c r="E2174" i="6" s="1"/>
  <c r="D4307" i="6"/>
  <c r="E4307" i="6" s="1"/>
  <c r="D2535" i="6"/>
  <c r="E2535" i="6" s="1"/>
  <c r="D2876" i="6"/>
  <c r="E2876" i="6" s="1"/>
  <c r="D3917" i="6"/>
  <c r="E3917" i="6" s="1"/>
  <c r="D1214" i="6"/>
  <c r="E1214" i="6" s="1"/>
  <c r="D3773" i="6"/>
  <c r="E3773" i="6" s="1"/>
  <c r="D1560" i="6"/>
  <c r="E1560" i="6" s="1"/>
  <c r="D2821" i="6"/>
  <c r="E2821" i="6" s="1"/>
  <c r="D3542" i="6"/>
  <c r="E3542" i="6" s="1"/>
  <c r="D5073" i="6"/>
  <c r="E5073" i="6" s="1"/>
  <c r="D4403" i="6"/>
  <c r="E4403" i="6" s="1"/>
  <c r="D3203" i="6"/>
  <c r="E3203" i="6" s="1"/>
  <c r="D1736" i="6"/>
  <c r="E1736" i="6" s="1"/>
  <c r="D2332" i="6"/>
  <c r="E2332" i="6" s="1"/>
  <c r="D1339" i="6"/>
  <c r="E1339" i="6" s="1"/>
  <c r="D441" i="6"/>
  <c r="E441" i="6" s="1"/>
  <c r="D4128" i="6"/>
  <c r="E4128" i="6" s="1"/>
  <c r="D1266" i="6"/>
  <c r="E1266" i="6" s="1"/>
  <c r="D1996" i="6"/>
  <c r="E1996" i="6" s="1"/>
  <c r="D2468" i="6"/>
  <c r="E2468" i="6" s="1"/>
  <c r="D1464" i="6"/>
  <c r="E1464" i="6" s="1"/>
  <c r="D1155" i="6"/>
  <c r="E1155" i="6" s="1"/>
  <c r="D4977" i="6"/>
  <c r="E4977" i="6" s="1"/>
  <c r="D4534" i="6"/>
  <c r="E4534" i="6" s="1"/>
  <c r="D3158" i="6"/>
  <c r="E3158" i="6" s="1"/>
  <c r="D1929" i="6"/>
  <c r="E1929" i="6" s="1"/>
  <c r="D2942" i="6"/>
  <c r="E2942" i="6" s="1"/>
  <c r="D2915" i="6"/>
  <c r="E2915" i="6" s="1"/>
  <c r="D2629" i="6"/>
  <c r="E2629" i="6" s="1"/>
  <c r="D1530" i="6"/>
  <c r="E1530" i="6" s="1"/>
  <c r="D1798" i="6"/>
  <c r="E1798" i="6" s="1"/>
  <c r="D1417" i="6"/>
  <c r="E1417" i="6" s="1"/>
  <c r="D2632" i="6"/>
  <c r="E2632" i="6" s="1"/>
  <c r="D4417" i="6"/>
  <c r="E4417" i="6" s="1"/>
  <c r="D3168" i="6"/>
  <c r="E3168" i="6" s="1"/>
  <c r="D3916" i="6"/>
  <c r="E3916" i="6" s="1"/>
  <c r="D4561" i="6"/>
  <c r="E4561" i="6" s="1"/>
  <c r="D4087" i="6"/>
  <c r="E4087" i="6" s="1"/>
  <c r="D4143" i="6"/>
  <c r="E4143" i="6" s="1"/>
  <c r="D4043" i="6"/>
  <c r="E4043" i="6" s="1"/>
  <c r="D2113" i="6"/>
  <c r="E2113" i="6" s="1"/>
  <c r="D3302" i="6"/>
  <c r="E3302" i="6" s="1"/>
  <c r="D893" i="6"/>
  <c r="E893" i="6" s="1"/>
  <c r="D4737" i="6"/>
  <c r="E4737" i="6" s="1"/>
  <c r="D453" i="6"/>
  <c r="E453" i="6" s="1"/>
  <c r="D3640" i="6"/>
  <c r="E3640" i="6" s="1"/>
  <c r="D1452" i="6"/>
  <c r="E1452" i="6" s="1"/>
  <c r="D1491" i="6"/>
  <c r="E1491" i="6" s="1"/>
  <c r="D4839" i="6"/>
  <c r="E4839" i="6" s="1"/>
  <c r="D4608" i="6"/>
  <c r="E4608" i="6" s="1"/>
  <c r="D2741" i="6"/>
  <c r="E2741" i="6" s="1"/>
  <c r="D2607" i="6"/>
  <c r="E2607" i="6" s="1"/>
  <c r="D289" i="6"/>
  <c r="E289" i="6" s="1"/>
  <c r="D675" i="6"/>
  <c r="E675" i="6" s="1"/>
  <c r="D97" i="6"/>
  <c r="E97" i="6" s="1"/>
  <c r="D692" i="6"/>
  <c r="E692" i="6" s="1"/>
  <c r="D4847" i="6"/>
  <c r="E4847" i="6" s="1"/>
  <c r="D1645" i="6"/>
  <c r="E1645" i="6" s="1"/>
  <c r="D4922" i="6"/>
  <c r="E4922" i="6" s="1"/>
  <c r="D2854" i="6"/>
  <c r="E2854" i="6" s="1"/>
  <c r="D5020" i="6"/>
  <c r="E5020" i="6" s="1"/>
  <c r="D1552" i="6"/>
  <c r="E1552" i="6" s="1"/>
  <c r="D948" i="6"/>
  <c r="E948" i="6" s="1"/>
  <c r="D545" i="6"/>
  <c r="E545" i="6" s="1"/>
  <c r="D1227" i="6"/>
  <c r="E1227" i="6" s="1"/>
  <c r="D4319" i="6"/>
  <c r="E4319" i="6" s="1"/>
  <c r="D4678" i="6"/>
  <c r="E4678" i="6" s="1"/>
  <c r="D4982" i="6"/>
  <c r="E4982" i="6" s="1"/>
  <c r="D3535" i="6"/>
  <c r="E3535" i="6" s="1"/>
  <c r="D4573" i="6"/>
  <c r="E4573" i="6" s="1"/>
  <c r="D741" i="6"/>
  <c r="E741" i="6" s="1"/>
  <c r="D4571" i="6"/>
  <c r="E4571" i="6" s="1"/>
  <c r="D2122" i="6"/>
  <c r="E2122" i="6" s="1"/>
  <c r="D934" i="6"/>
  <c r="E934" i="6" s="1"/>
  <c r="D1544" i="6"/>
  <c r="E1544" i="6" s="1"/>
  <c r="D1566" i="6"/>
  <c r="E1566" i="6" s="1"/>
  <c r="D4876" i="6"/>
  <c r="E4876" i="6" s="1"/>
  <c r="D1773" i="6"/>
  <c r="E1773" i="6" s="1"/>
  <c r="D2838" i="6"/>
  <c r="E2838" i="6" s="1"/>
  <c r="D1408" i="6"/>
  <c r="E1408" i="6" s="1"/>
  <c r="D5078" i="6"/>
  <c r="E5078" i="6" s="1"/>
  <c r="D3177" i="6"/>
  <c r="E3177" i="6" s="1"/>
  <c r="D4141" i="6"/>
  <c r="E4141" i="6" s="1"/>
  <c r="D3842" i="6"/>
  <c r="E3842" i="6" s="1"/>
  <c r="D2730" i="6"/>
  <c r="E2730" i="6" s="1"/>
  <c r="D970" i="6"/>
  <c r="E970" i="6" s="1"/>
  <c r="D4191" i="6"/>
  <c r="E4191" i="6" s="1"/>
  <c r="D2156" i="6"/>
  <c r="E2156" i="6" s="1"/>
  <c r="D3780" i="6"/>
  <c r="E3780" i="6" s="1"/>
  <c r="D4466" i="6"/>
  <c r="E4466" i="6" s="1"/>
  <c r="D90" i="6"/>
  <c r="E90" i="6" s="1"/>
  <c r="D4668" i="6"/>
  <c r="E4668" i="6" s="1"/>
  <c r="D5044" i="6"/>
  <c r="E5044" i="6" s="1"/>
  <c r="D4073" i="6"/>
  <c r="E4073" i="6" s="1"/>
  <c r="D1307" i="6"/>
  <c r="E1307" i="6" s="1"/>
  <c r="D4882" i="6"/>
  <c r="E4882" i="6" s="1"/>
  <c r="D442" i="6"/>
  <c r="E442" i="6" s="1"/>
  <c r="D3433" i="6"/>
  <c r="E3433" i="6" s="1"/>
  <c r="D1583" i="6"/>
  <c r="E1583" i="6" s="1"/>
  <c r="D3485" i="6"/>
  <c r="E3485" i="6" s="1"/>
  <c r="D1605" i="6"/>
  <c r="E1605" i="6" s="1"/>
  <c r="D499" i="6"/>
  <c r="E499" i="6" s="1"/>
  <c r="D186" i="6"/>
  <c r="E186" i="6" s="1"/>
  <c r="D4422" i="6"/>
  <c r="E4422" i="6" s="1"/>
  <c r="D4710" i="6"/>
  <c r="E4710" i="6" s="1"/>
  <c r="D750" i="6"/>
  <c r="E750" i="6" s="1"/>
  <c r="D3811" i="6"/>
  <c r="E3811" i="6" s="1"/>
  <c r="D4903" i="6"/>
  <c r="E4903" i="6" s="1"/>
  <c r="D1998" i="6"/>
  <c r="E1998" i="6" s="1"/>
  <c r="D4429" i="6"/>
  <c r="E4429" i="6" s="1"/>
  <c r="D466" i="6"/>
  <c r="E466" i="6" s="1"/>
  <c r="D2365" i="6"/>
  <c r="E2365" i="6" s="1"/>
  <c r="D1796" i="6"/>
  <c r="E1796" i="6" s="1"/>
  <c r="D1192" i="6"/>
  <c r="E1192" i="6" s="1"/>
  <c r="D1976" i="6"/>
  <c r="E1976" i="6" s="1"/>
  <c r="D3261" i="6"/>
  <c r="E3261" i="6" s="1"/>
  <c r="D2119" i="6"/>
  <c r="E2119" i="6" s="1"/>
  <c r="D2934" i="6"/>
  <c r="E2934" i="6" s="1"/>
  <c r="D2817" i="6"/>
  <c r="E2817" i="6" s="1"/>
  <c r="D2249" i="6"/>
  <c r="E2249" i="6" s="1"/>
  <c r="D3567" i="6"/>
  <c r="E3567" i="6" s="1"/>
  <c r="D3191" i="6"/>
  <c r="E3191" i="6" s="1"/>
  <c r="D521" i="6"/>
  <c r="E521" i="6" s="1"/>
  <c r="D3010" i="6"/>
  <c r="E3010" i="6" s="1"/>
  <c r="D1511" i="6"/>
  <c r="E1511" i="6" s="1"/>
  <c r="D2076" i="6"/>
  <c r="E2076" i="6" s="1"/>
  <c r="D5025" i="6"/>
  <c r="E5025" i="6" s="1"/>
  <c r="D2526" i="6"/>
  <c r="E2526" i="6" s="1"/>
  <c r="D3411" i="6"/>
  <c r="E3411" i="6" s="1"/>
  <c r="D5035" i="6"/>
  <c r="E5035" i="6" s="1"/>
  <c r="D2204" i="6"/>
  <c r="E2204" i="6" s="1"/>
  <c r="D2579" i="6"/>
  <c r="E2579" i="6" s="1"/>
  <c r="D1269" i="6"/>
  <c r="E1269" i="6" s="1"/>
  <c r="D4904" i="6"/>
  <c r="E4904" i="6" s="1"/>
  <c r="D4972" i="6"/>
  <c r="E4972" i="6" s="1"/>
  <c r="D3967" i="6"/>
  <c r="E3967" i="6" s="1"/>
  <c r="D3614" i="6"/>
  <c r="E3614" i="6" s="1"/>
  <c r="D4020" i="6"/>
  <c r="E4020" i="6" s="1"/>
  <c r="D3618" i="6"/>
  <c r="E3618" i="6" s="1"/>
  <c r="D1454" i="6"/>
  <c r="E1454" i="6" s="1"/>
  <c r="D3728" i="6"/>
  <c r="E3728" i="6" s="1"/>
  <c r="D4718" i="6"/>
  <c r="E4718" i="6" s="1"/>
  <c r="D3338" i="6"/>
  <c r="E3338" i="6" s="1"/>
  <c r="D1898" i="6"/>
  <c r="E1898" i="6" s="1"/>
  <c r="D4570" i="6"/>
  <c r="E4570" i="6" s="1"/>
  <c r="D2717" i="6"/>
  <c r="E2717" i="6" s="1"/>
  <c r="D5033" i="6"/>
  <c r="E5033" i="6" s="1"/>
  <c r="D3432" i="6"/>
  <c r="E3432" i="6" s="1"/>
  <c r="D5009" i="6"/>
  <c r="E5009" i="6" s="1"/>
  <c r="D2152" i="6"/>
  <c r="E2152" i="6" s="1"/>
  <c r="D4913" i="6"/>
  <c r="E4913" i="6" s="1"/>
  <c r="D1673" i="6"/>
  <c r="E1673" i="6" s="1"/>
  <c r="D1991" i="6"/>
  <c r="E1991" i="6" s="1"/>
  <c r="D423" i="6"/>
  <c r="E423" i="6" s="1"/>
  <c r="D2980" i="6"/>
  <c r="E2980" i="6" s="1"/>
  <c r="D1438" i="6"/>
  <c r="E1438" i="6" s="1"/>
  <c r="D3319" i="6"/>
  <c r="E3319" i="6" s="1"/>
  <c r="D3329" i="6"/>
  <c r="E3329" i="6" s="1"/>
  <c r="D4524" i="6"/>
  <c r="E4524" i="6" s="1"/>
  <c r="D2760" i="6"/>
  <c r="E2760" i="6" s="1"/>
  <c r="D1378" i="6"/>
  <c r="E1378" i="6" s="1"/>
  <c r="D5024" i="6"/>
  <c r="E5024" i="6" s="1"/>
  <c r="D3111" i="6"/>
  <c r="E3111" i="6" s="1"/>
  <c r="D350" i="6"/>
  <c r="E350" i="6" s="1"/>
  <c r="D2999" i="6"/>
  <c r="E2999" i="6" s="1"/>
  <c r="D1271" i="6"/>
  <c r="E1271" i="6" s="1"/>
  <c r="D4250" i="6"/>
  <c r="E4250" i="6" s="1"/>
  <c r="D4226" i="6"/>
  <c r="E4226" i="6" s="1"/>
  <c r="D4420" i="6"/>
  <c r="E4420" i="6" s="1"/>
  <c r="D380" i="6"/>
  <c r="E380" i="6" s="1"/>
  <c r="D428" i="6"/>
  <c r="E428" i="6" s="1"/>
  <c r="D1409" i="6"/>
  <c r="E1409" i="6" s="1"/>
  <c r="D589" i="6"/>
  <c r="E589" i="6" s="1"/>
  <c r="D4772" i="6"/>
  <c r="E4772" i="6" s="1"/>
  <c r="D4826" i="6"/>
  <c r="E4826" i="6" s="1"/>
  <c r="D2316" i="6"/>
  <c r="E2316" i="6" s="1"/>
  <c r="D4003" i="6"/>
  <c r="E4003" i="6" s="1"/>
  <c r="D1400" i="6"/>
  <c r="E1400" i="6" s="1"/>
  <c r="D2191" i="6"/>
  <c r="E2191" i="6" s="1"/>
  <c r="D1703" i="6"/>
  <c r="E1703" i="6" s="1"/>
  <c r="D2848" i="6"/>
  <c r="E2848" i="6" s="1"/>
  <c r="D564" i="6"/>
  <c r="E564" i="6" s="1"/>
  <c r="D2867" i="6"/>
  <c r="E2867" i="6" s="1"/>
  <c r="D4851" i="6"/>
  <c r="E4851" i="6" s="1"/>
  <c r="D4766" i="6"/>
  <c r="E4766" i="6" s="1"/>
  <c r="D3885" i="6"/>
  <c r="E3885" i="6" s="1"/>
  <c r="D4843" i="6"/>
  <c r="E4843" i="6" s="1"/>
  <c r="D2297" i="6"/>
  <c r="E2297" i="6" s="1"/>
  <c r="D2885" i="6"/>
  <c r="E2885" i="6" s="1"/>
  <c r="D1157" i="6"/>
  <c r="E1157" i="6" s="1"/>
  <c r="D2327" i="6"/>
  <c r="E2327" i="6" s="1"/>
  <c r="D966" i="6"/>
  <c r="E966" i="6" s="1"/>
  <c r="D4929" i="6"/>
  <c r="E4929" i="6" s="1"/>
  <c r="D4030" i="6"/>
  <c r="E4030" i="6" s="1"/>
  <c r="D4905" i="6"/>
  <c r="E4905" i="6" s="1"/>
  <c r="D5102" i="6"/>
  <c r="E5102" i="6" s="1"/>
  <c r="D5048" i="6"/>
  <c r="E5048" i="6" s="1"/>
  <c r="D2574" i="6"/>
  <c r="E2574" i="6" s="1"/>
  <c r="D3125" i="6"/>
  <c r="E3125" i="6" s="1"/>
  <c r="D4761" i="6"/>
  <c r="E4761" i="6" s="1"/>
  <c r="D823" i="6"/>
  <c r="E823" i="6" s="1"/>
  <c r="D241" i="6"/>
  <c r="E241" i="6" s="1"/>
  <c r="D1342" i="6"/>
  <c r="E1342" i="6" s="1"/>
  <c r="D3558" i="6"/>
  <c r="E3558" i="6" s="1"/>
  <c r="D3059" i="6"/>
  <c r="E3059" i="6" s="1"/>
  <c r="D3135" i="6"/>
  <c r="E3135" i="6" s="1"/>
  <c r="D1488" i="6"/>
  <c r="E1488" i="6" s="1"/>
  <c r="D3768" i="6"/>
  <c r="E3768" i="6" s="1"/>
  <c r="D1045" i="6"/>
  <c r="E1045" i="6" s="1"/>
  <c r="D4788" i="6"/>
  <c r="E4788" i="6" s="1"/>
  <c r="D2420" i="6"/>
  <c r="E2420" i="6" s="1"/>
  <c r="D1262" i="6"/>
  <c r="E1262" i="6" s="1"/>
  <c r="D3449" i="6"/>
  <c r="E3449" i="6" s="1"/>
  <c r="D1504" i="6"/>
  <c r="E1504" i="6" s="1"/>
  <c r="D3030" i="6"/>
  <c r="E3030" i="6" s="1"/>
  <c r="D1353" i="6"/>
  <c r="E1353" i="6" s="1"/>
  <c r="D4860" i="6"/>
  <c r="E4860" i="6" s="1"/>
  <c r="D3836" i="6"/>
  <c r="E3836" i="6" s="1"/>
  <c r="D4620" i="6"/>
  <c r="E4620" i="6" s="1"/>
  <c r="D4990" i="6"/>
  <c r="E4990" i="6" s="1"/>
  <c r="D804" i="6"/>
  <c r="E804" i="6" s="1"/>
  <c r="D3331" i="6"/>
  <c r="E3331" i="6" s="1"/>
  <c r="D3388" i="6"/>
  <c r="E3388" i="6" s="1"/>
  <c r="D4789" i="6"/>
  <c r="E4789" i="6" s="1"/>
  <c r="D4504" i="6"/>
  <c r="E4504" i="6" s="1"/>
  <c r="D1460" i="6"/>
  <c r="E1460" i="6" s="1"/>
  <c r="D2436" i="6"/>
  <c r="E2436" i="6" s="1"/>
  <c r="D3652" i="6"/>
  <c r="E3652" i="6" s="1"/>
  <c r="D1448" i="6"/>
  <c r="E1448" i="6" s="1"/>
  <c r="D3845" i="6"/>
  <c r="E3845" i="6" s="1"/>
  <c r="D1600" i="6"/>
  <c r="E1600" i="6" s="1"/>
  <c r="D3598" i="6"/>
  <c r="E3598" i="6" s="1"/>
  <c r="D4324" i="6"/>
  <c r="E4324" i="6" s="1"/>
  <c r="D862" i="6"/>
  <c r="E862" i="6" s="1"/>
  <c r="D2027" i="6"/>
  <c r="E2027" i="6" s="1"/>
  <c r="D3843" i="6"/>
  <c r="E3843" i="6" s="1"/>
  <c r="D1372" i="6"/>
  <c r="E1372" i="6" s="1"/>
  <c r="D1897" i="6"/>
  <c r="E1897" i="6" s="1"/>
  <c r="D3615" i="6"/>
  <c r="E3615" i="6" s="1"/>
  <c r="D512" i="6"/>
  <c r="E512" i="6" s="1"/>
  <c r="D2301" i="6"/>
  <c r="E2301" i="6" s="1"/>
  <c r="D755" i="6"/>
  <c r="E755" i="6" s="1"/>
  <c r="D3471" i="6"/>
  <c r="E3471" i="6" s="1"/>
  <c r="D4715" i="6"/>
  <c r="E4715" i="6" s="1"/>
  <c r="D3538" i="6"/>
  <c r="E3538" i="6" s="1"/>
  <c r="D2423" i="6"/>
  <c r="E2423" i="6" s="1"/>
  <c r="D1785" i="6"/>
  <c r="E1785" i="6" s="1"/>
  <c r="D2464" i="6"/>
  <c r="E2464" i="6" s="1"/>
  <c r="D2205" i="6"/>
  <c r="E2205" i="6" s="1"/>
  <c r="D328" i="6"/>
  <c r="E328" i="6" s="1"/>
  <c r="D550" i="6"/>
  <c r="E550" i="6" s="1"/>
  <c r="D2640" i="6"/>
  <c r="E2640" i="6" s="1"/>
  <c r="D1889" i="6"/>
  <c r="E1889" i="6" s="1"/>
  <c r="D1677" i="6"/>
  <c r="E1677" i="6" s="1"/>
  <c r="D3527" i="6"/>
  <c r="E3527" i="6" s="1"/>
  <c r="D2277" i="6"/>
  <c r="E2277" i="6" s="1"/>
  <c r="D3454" i="6"/>
  <c r="E3454" i="6" s="1"/>
  <c r="D3417" i="6"/>
  <c r="E3417" i="6" s="1"/>
  <c r="D3833" i="6"/>
  <c r="E3833" i="6" s="1"/>
  <c r="D4716" i="6"/>
  <c r="E4716" i="6" s="1"/>
  <c r="D2407" i="6"/>
  <c r="E2407" i="6" s="1"/>
  <c r="D2727" i="6"/>
  <c r="E2727" i="6" s="1"/>
  <c r="D5054" i="6"/>
  <c r="E5054" i="6" s="1"/>
  <c r="D1718" i="6"/>
  <c r="E1718" i="6" s="1"/>
  <c r="D2956" i="6"/>
  <c r="E2956" i="6" s="1"/>
  <c r="D1333" i="6"/>
  <c r="E1333" i="6" s="1"/>
  <c r="D3711" i="6"/>
  <c r="E3711" i="6" s="1"/>
  <c r="D2555" i="6"/>
  <c r="E2555" i="6" s="1"/>
  <c r="D651" i="6"/>
  <c r="E651" i="6" s="1"/>
  <c r="D3688" i="6"/>
  <c r="E3688" i="6" s="1"/>
  <c r="D695" i="6"/>
  <c r="E695" i="6" s="1"/>
  <c r="D5061" i="6"/>
  <c r="E5061" i="6" s="1"/>
  <c r="D1904" i="6"/>
  <c r="E1904" i="6" s="1"/>
  <c r="D3478" i="6"/>
  <c r="E3478" i="6" s="1"/>
  <c r="D1791" i="6"/>
  <c r="E1791" i="6" s="1"/>
  <c r="D1420" i="6"/>
  <c r="E1420" i="6" s="1"/>
  <c r="D159" i="6"/>
  <c r="E159" i="6" s="1"/>
  <c r="D4239" i="6"/>
  <c r="E4239" i="6" s="1"/>
  <c r="D398" i="6"/>
  <c r="E398" i="6" s="1"/>
  <c r="D3746" i="6"/>
  <c r="E3746" i="6" s="1"/>
  <c r="D981" i="6"/>
  <c r="E981" i="6" s="1"/>
  <c r="D1888" i="6"/>
  <c r="E1888" i="6" s="1"/>
  <c r="D3809" i="6"/>
  <c r="E3809" i="6" s="1"/>
  <c r="D754" i="6"/>
  <c r="E754" i="6" s="1"/>
  <c r="D605" i="6"/>
  <c r="E605" i="6" s="1"/>
  <c r="D1100" i="6"/>
  <c r="E1100" i="6" s="1"/>
  <c r="D1071" i="6"/>
  <c r="E1071" i="6" s="1"/>
  <c r="D271" i="6"/>
  <c r="E271" i="6" s="1"/>
  <c r="D140" i="6"/>
  <c r="E140" i="6" s="1"/>
  <c r="D343" i="6"/>
  <c r="E343" i="6" s="1"/>
  <c r="D3771" i="6"/>
  <c r="E3771" i="6" s="1"/>
  <c r="D4433" i="6"/>
  <c r="E4433" i="6" s="1"/>
  <c r="D2165" i="6"/>
  <c r="E2165" i="6" s="1"/>
  <c r="D4367" i="6"/>
  <c r="E4367" i="6" s="1"/>
  <c r="D2511" i="6"/>
  <c r="E2511" i="6" s="1"/>
  <c r="D4979" i="6"/>
  <c r="E4979" i="6" s="1"/>
  <c r="D4455" i="6"/>
  <c r="E4455" i="6" s="1"/>
  <c r="D1800" i="6"/>
  <c r="E1800" i="6" s="1"/>
  <c r="D3164" i="6"/>
  <c r="E3164" i="6" s="1"/>
  <c r="D943" i="6"/>
  <c r="E943" i="6" s="1"/>
  <c r="D915" i="6"/>
  <c r="E915" i="6" s="1"/>
  <c r="D5026" i="6"/>
  <c r="E5026" i="6" s="1"/>
  <c r="D2602" i="6"/>
  <c r="E2602" i="6" s="1"/>
  <c r="D3473" i="6"/>
  <c r="E3473" i="6" s="1"/>
  <c r="D3426" i="6"/>
  <c r="E3426" i="6" s="1"/>
  <c r="D4267" i="6"/>
  <c r="E4267" i="6" s="1"/>
  <c r="D2216" i="6"/>
  <c r="E2216" i="6" s="1"/>
  <c r="D3484" i="6"/>
  <c r="E3484" i="6" s="1"/>
  <c r="D3511" i="6"/>
  <c r="E3511" i="6" s="1"/>
  <c r="D2311" i="6"/>
  <c r="E2311" i="6" s="1"/>
  <c r="D3900" i="6"/>
  <c r="E3900" i="6" s="1"/>
  <c r="D566" i="6"/>
  <c r="E566" i="6" s="1"/>
  <c r="D1754" i="6"/>
  <c r="E1754" i="6" s="1"/>
  <c r="D1405" i="6"/>
  <c r="E1405" i="6" s="1"/>
  <c r="D4108" i="6"/>
  <c r="E4108" i="6" s="1"/>
  <c r="D4050" i="6"/>
  <c r="E4050" i="6" s="1"/>
  <c r="D4565" i="6"/>
  <c r="E4565" i="6" s="1"/>
  <c r="D3634" i="6"/>
  <c r="E3634" i="6" s="1"/>
  <c r="D992" i="6"/>
  <c r="E992" i="6" s="1"/>
  <c r="D1044" i="6"/>
  <c r="E1044" i="6" s="1"/>
  <c r="D1556" i="6"/>
  <c r="E1556" i="6" s="1"/>
  <c r="D3954" i="6"/>
  <c r="E3954" i="6" s="1"/>
  <c r="D4060" i="6"/>
  <c r="E4060" i="6" s="1"/>
  <c r="D3040" i="6"/>
  <c r="E3040" i="6" s="1"/>
  <c r="D2902" i="6"/>
  <c r="E2902" i="6" s="1"/>
  <c r="D4846" i="6"/>
  <c r="E4846" i="6" s="1"/>
  <c r="D4746" i="6"/>
  <c r="E4746" i="6" s="1"/>
  <c r="D1739" i="6"/>
  <c r="E1739" i="6" s="1"/>
  <c r="D2106" i="6"/>
  <c r="E2106" i="6" s="1"/>
  <c r="D4616" i="6"/>
  <c r="E4616" i="6" s="1"/>
  <c r="D3744" i="6"/>
  <c r="E3744" i="6" s="1"/>
  <c r="D2239" i="6"/>
  <c r="E2239" i="6" s="1"/>
  <c r="D3604" i="6"/>
  <c r="E3604" i="6" s="1"/>
  <c r="D1286" i="6"/>
  <c r="E1286" i="6" s="1"/>
  <c r="D4691" i="6"/>
  <c r="E4691" i="6" s="1"/>
  <c r="D1947" i="6"/>
  <c r="E1947" i="6" s="1"/>
  <c r="D4664" i="6"/>
  <c r="E4664" i="6" s="1"/>
  <c r="D1812" i="6"/>
  <c r="E1812" i="6" s="1"/>
  <c r="D1691" i="6"/>
  <c r="E1691" i="6" s="1"/>
  <c r="D3817" i="6"/>
  <c r="E3817" i="6" s="1"/>
  <c r="D2462" i="6"/>
  <c r="E2462" i="6" s="1"/>
  <c r="D1923" i="6"/>
  <c r="E1923" i="6" s="1"/>
  <c r="D3396" i="6"/>
  <c r="E3396" i="6" s="1"/>
  <c r="D4348" i="6"/>
  <c r="E4348" i="6" s="1"/>
  <c r="D2091" i="6"/>
  <c r="E2091" i="6" s="1"/>
  <c r="D2836" i="6"/>
  <c r="E2836" i="6" s="1"/>
  <c r="D4130" i="6"/>
  <c r="E4130" i="6" s="1"/>
  <c r="D3650" i="6"/>
  <c r="E3650" i="6" s="1"/>
  <c r="D5027" i="6"/>
  <c r="E5027" i="6" s="1"/>
  <c r="D3344" i="6"/>
  <c r="E3344" i="6" s="1"/>
  <c r="D2608" i="6"/>
  <c r="E2608" i="6" s="1"/>
  <c r="D2739" i="6"/>
  <c r="E2739" i="6" s="1"/>
  <c r="D2593" i="6"/>
  <c r="E2593" i="6" s="1"/>
  <c r="D5084" i="6"/>
  <c r="E5084" i="6" s="1"/>
  <c r="D3525" i="6"/>
  <c r="E3525" i="6" s="1"/>
  <c r="D5082" i="6"/>
  <c r="E5082" i="6" s="1"/>
  <c r="D4682" i="6"/>
  <c r="E4682" i="6" s="1"/>
  <c r="D3649" i="6"/>
  <c r="E3649" i="6" s="1"/>
  <c r="D1188" i="6"/>
  <c r="E1188" i="6" s="1"/>
  <c r="D1799" i="6"/>
  <c r="E1799" i="6" s="1"/>
  <c r="D4776" i="6"/>
  <c r="E4776" i="6" s="1"/>
  <c r="D4237" i="6"/>
  <c r="E4237" i="6" s="1"/>
  <c r="D226" i="6"/>
  <c r="E226" i="6" s="1"/>
  <c r="D947" i="6"/>
  <c r="E947" i="6" s="1"/>
  <c r="D4757" i="6"/>
  <c r="E4757" i="6" s="1"/>
  <c r="D3761" i="6"/>
  <c r="E3761" i="6" s="1"/>
  <c r="D1914" i="6"/>
  <c r="E1914" i="6" s="1"/>
  <c r="D2001" i="6"/>
  <c r="E2001" i="6" s="1"/>
  <c r="D4066" i="6"/>
  <c r="E4066" i="6" s="1"/>
  <c r="D3055" i="6"/>
  <c r="E3055" i="6" s="1"/>
  <c r="D1672" i="6"/>
  <c r="E1672" i="6" s="1"/>
  <c r="D4418" i="6"/>
  <c r="E4418" i="6" s="1"/>
  <c r="D5076" i="6"/>
  <c r="E5076" i="6" s="1"/>
  <c r="D3369" i="6"/>
  <c r="E3369" i="6" s="1"/>
  <c r="D730" i="6"/>
  <c r="E730" i="6" s="1"/>
  <c r="D2647" i="6"/>
  <c r="E2647" i="6" s="1"/>
  <c r="D2342" i="6"/>
  <c r="E2342" i="6" s="1"/>
  <c r="D1465" i="6"/>
  <c r="E1465" i="6" s="1"/>
  <c r="D5077" i="6"/>
  <c r="E5077" i="6" s="1"/>
  <c r="D1637" i="6"/>
  <c r="E1637" i="6" s="1"/>
  <c r="D771" i="6"/>
  <c r="E771" i="6" s="1"/>
  <c r="D4692" i="6"/>
  <c r="E4692" i="6" s="1"/>
  <c r="D3554" i="6"/>
  <c r="E3554" i="6" s="1"/>
  <c r="D3543" i="6"/>
  <c r="E3543" i="6" s="1"/>
  <c r="D3345" i="6"/>
  <c r="E3345" i="6" s="1"/>
  <c r="D338" i="6"/>
  <c r="E338" i="6" s="1"/>
  <c r="D1926" i="6"/>
  <c r="E1926" i="6" s="1"/>
  <c r="D3631" i="6"/>
  <c r="E3631" i="6" s="1"/>
  <c r="D2220" i="6"/>
  <c r="E2220" i="6" s="1"/>
  <c r="D2115" i="6"/>
  <c r="E2115" i="6" s="1"/>
  <c r="D1368" i="6"/>
  <c r="E1368" i="6" s="1"/>
  <c r="D2610" i="6"/>
  <c r="E2610" i="6" s="1"/>
  <c r="D2802" i="6"/>
  <c r="E2802" i="6" s="1"/>
  <c r="D4149" i="6"/>
  <c r="E4149" i="6" s="1"/>
  <c r="D2473" i="6"/>
  <c r="E2473" i="6" s="1"/>
  <c r="D2142" i="6"/>
  <c r="E2142" i="6" s="1"/>
  <c r="D2712" i="6"/>
  <c r="E2712" i="6" s="1"/>
  <c r="D2199" i="6"/>
  <c r="E2199" i="6" s="1"/>
  <c r="D4626" i="6"/>
  <c r="E4626" i="6" s="1"/>
  <c r="D1377" i="6"/>
  <c r="E1377" i="6" s="1"/>
  <c r="D2803" i="6"/>
  <c r="E2803" i="6" s="1"/>
  <c r="D4853" i="6"/>
  <c r="E4853" i="6" s="1"/>
  <c r="D2857" i="6"/>
  <c r="E2857" i="6" s="1"/>
  <c r="D4575" i="6"/>
  <c r="E4575" i="6" s="1"/>
  <c r="D3225" i="6"/>
  <c r="E3225" i="6" s="1"/>
  <c r="D5091" i="6"/>
  <c r="E5091" i="6" s="1"/>
  <c r="D4195" i="6"/>
  <c r="E4195" i="6" s="1"/>
  <c r="D2968" i="6"/>
  <c r="E2968" i="6" s="1"/>
  <c r="D1559" i="6"/>
  <c r="E1559" i="6" s="1"/>
  <c r="D827" i="6"/>
  <c r="E827" i="6" s="1"/>
  <c r="D4127" i="6"/>
  <c r="E4127" i="6" s="1"/>
  <c r="D2481" i="6"/>
  <c r="E2481" i="6" s="1"/>
  <c r="D4787" i="6"/>
  <c r="E4787" i="6" s="1"/>
  <c r="D1020" i="6"/>
  <c r="E1020" i="6" s="1"/>
  <c r="D1810" i="6"/>
  <c r="E1810" i="6" s="1"/>
  <c r="D230" i="6"/>
  <c r="E230" i="6" s="1"/>
  <c r="D389" i="6"/>
  <c r="E389" i="6" s="1"/>
  <c r="D851" i="6"/>
  <c r="E851" i="6" s="1"/>
  <c r="D2924" i="6"/>
  <c r="E2924" i="6" s="1"/>
  <c r="D4056" i="6"/>
  <c r="E4056" i="6" s="1"/>
  <c r="D4069" i="6"/>
  <c r="E4069" i="6" s="1"/>
  <c r="D4992" i="6"/>
  <c r="E4992" i="6" s="1"/>
  <c r="D4505" i="6"/>
  <c r="E4505" i="6" s="1"/>
  <c r="D2396" i="6"/>
  <c r="E2396" i="6" s="1"/>
  <c r="D2665" i="6"/>
  <c r="E2665" i="6" s="1"/>
  <c r="D4522" i="6"/>
  <c r="E4522" i="6" s="1"/>
  <c r="D4363" i="6"/>
  <c r="E4363" i="6" s="1"/>
  <c r="D737" i="6"/>
  <c r="E737" i="6" s="1"/>
  <c r="D631" i="6"/>
  <c r="E631" i="6" s="1"/>
  <c r="D859" i="6"/>
  <c r="E859" i="6" s="1"/>
  <c r="D3709" i="6"/>
  <c r="E3709" i="6" s="1"/>
  <c r="D649" i="6"/>
  <c r="E649" i="6" s="1"/>
  <c r="D2893" i="6"/>
  <c r="E2893" i="6" s="1"/>
  <c r="D4230" i="6"/>
  <c r="E4230" i="6" s="1"/>
  <c r="D4597" i="6"/>
  <c r="E4597" i="6" s="1"/>
  <c r="D3726" i="6"/>
  <c r="E3726" i="6" s="1"/>
  <c r="D1276" i="6"/>
  <c r="E1276" i="6" s="1"/>
  <c r="D1880" i="6"/>
  <c r="E1880" i="6" s="1"/>
  <c r="D2321" i="6"/>
  <c r="E2321" i="6" s="1"/>
  <c r="D3008" i="6"/>
  <c r="E3008" i="6" s="1"/>
  <c r="D2685" i="6"/>
  <c r="E2685" i="6" s="1"/>
  <c r="D1161" i="6"/>
  <c r="E1161" i="6" s="1"/>
  <c r="D2982" i="6"/>
  <c r="E2982" i="6" s="1"/>
  <c r="D1895" i="6"/>
  <c r="E1895" i="6" s="1"/>
  <c r="D2597" i="6"/>
  <c r="E2597" i="6" s="1"/>
  <c r="D3658" i="6"/>
  <c r="E3658" i="6" s="1"/>
  <c r="D4260" i="6"/>
  <c r="E4260" i="6" s="1"/>
  <c r="D584" i="6"/>
  <c r="E584" i="6" s="1"/>
  <c r="D3346" i="6"/>
  <c r="E3346" i="6" s="1"/>
  <c r="D431" i="6"/>
  <c r="E431" i="6" s="1"/>
  <c r="D85" i="6"/>
  <c r="E85" i="6" s="1"/>
  <c r="D3401" i="6"/>
  <c r="E3401" i="6" s="1"/>
  <c r="D2090" i="6"/>
  <c r="E2090" i="6" s="1"/>
  <c r="D1105" i="6"/>
  <c r="E1105" i="6" s="1"/>
  <c r="D885" i="6"/>
  <c r="E885" i="6" s="1"/>
  <c r="D3330" i="6"/>
  <c r="E3330" i="6" s="1"/>
  <c r="D2603" i="6"/>
  <c r="E2603" i="6" s="1"/>
  <c r="D1732" i="6"/>
  <c r="E1732" i="6" s="1"/>
  <c r="D2904" i="6"/>
  <c r="E2904" i="6" s="1"/>
  <c r="D2303" i="6"/>
  <c r="E2303" i="6" s="1"/>
  <c r="D210" i="6"/>
  <c r="E210" i="6" s="1"/>
  <c r="D4880" i="6"/>
  <c r="E4880" i="6" s="1"/>
  <c r="D4957" i="6"/>
  <c r="E4957" i="6" s="1"/>
  <c r="D3476" i="6"/>
  <c r="E3476" i="6" s="1"/>
  <c r="D556" i="6"/>
  <c r="E556" i="6" s="1"/>
  <c r="D3978" i="6"/>
  <c r="E3978" i="6" s="1"/>
  <c r="D1994" i="6"/>
  <c r="E1994" i="6" s="1"/>
  <c r="D622" i="6"/>
  <c r="E622" i="6" s="1"/>
  <c r="D2404" i="6"/>
  <c r="E2404" i="6" s="1"/>
  <c r="D1260" i="6"/>
  <c r="E1260" i="6" s="1"/>
  <c r="D4109" i="6"/>
  <c r="E4109" i="6" s="1"/>
  <c r="D3601" i="6"/>
  <c r="E3601" i="6" s="1"/>
  <c r="D2954" i="6"/>
  <c r="E2954" i="6" s="1"/>
  <c r="D3831" i="6"/>
  <c r="E3831" i="6" s="1"/>
  <c r="D4357" i="6"/>
  <c r="E4357" i="6" s="1"/>
  <c r="D4937" i="6"/>
  <c r="E4937" i="6" s="1"/>
  <c r="D4908" i="6"/>
  <c r="E4908" i="6" s="1"/>
  <c r="D4956" i="6"/>
  <c r="E4956" i="6" s="1"/>
  <c r="D3835" i="6"/>
  <c r="E3835" i="6" s="1"/>
  <c r="D2054" i="6"/>
  <c r="E2054" i="6" s="1"/>
  <c r="D1908" i="6"/>
  <c r="E1908" i="6" s="1"/>
  <c r="D833" i="6"/>
  <c r="E833" i="6" s="1"/>
  <c r="D2853" i="6"/>
  <c r="E2853" i="6" s="1"/>
  <c r="D2780" i="6"/>
  <c r="E2780" i="6" s="1"/>
  <c r="D3921" i="6"/>
  <c r="E3921" i="6" s="1"/>
  <c r="D3576" i="6"/>
  <c r="E3576" i="6" s="1"/>
  <c r="D1256" i="6"/>
  <c r="E1256" i="6" s="1"/>
  <c r="D4236" i="6"/>
  <c r="E4236" i="6" s="1"/>
  <c r="D4617" i="6"/>
  <c r="E4617" i="6" s="1"/>
  <c r="D5001" i="6"/>
  <c r="E5001" i="6" s="1"/>
  <c r="D3879" i="6"/>
  <c r="E3879" i="6" s="1"/>
  <c r="D2279" i="6"/>
  <c r="E2279" i="6" s="1"/>
  <c r="D3568" i="6"/>
  <c r="E3568" i="6" s="1"/>
  <c r="D2874" i="6"/>
  <c r="E2874" i="6" s="1"/>
  <c r="D3739" i="6"/>
  <c r="E3739" i="6" s="1"/>
  <c r="D4944" i="6"/>
  <c r="E4944" i="6" s="1"/>
  <c r="D4442" i="6"/>
  <c r="E4442" i="6" s="1"/>
  <c r="D2443" i="6"/>
  <c r="E2443" i="6" s="1"/>
  <c r="D3561" i="6"/>
  <c r="E3561" i="6" s="1"/>
  <c r="D2335" i="6"/>
  <c r="E2335" i="6" s="1"/>
  <c r="D662" i="6"/>
  <c r="E662" i="6" s="1"/>
  <c r="D4181" i="6"/>
  <c r="E4181" i="6" s="1"/>
  <c r="D4315" i="6"/>
  <c r="E4315" i="6" s="1"/>
  <c r="D234" i="6"/>
  <c r="E234" i="6" s="1"/>
  <c r="D4698" i="6"/>
  <c r="E4698" i="6" s="1"/>
  <c r="D3016" i="6"/>
  <c r="E3016" i="6" s="1"/>
  <c r="D2656" i="6"/>
  <c r="E2656" i="6" s="1"/>
  <c r="D2903" i="6"/>
  <c r="E2903" i="6" s="1"/>
  <c r="D3622" i="6"/>
  <c r="E3622" i="6" s="1"/>
  <c r="D2804" i="6"/>
  <c r="E2804" i="6" s="1"/>
  <c r="D1916" i="6"/>
  <c r="E1916" i="6" s="1"/>
  <c r="D4452" i="6"/>
  <c r="E4452" i="6" s="1"/>
  <c r="D1716" i="6"/>
  <c r="E1716" i="6" s="1"/>
  <c r="D2855" i="6"/>
  <c r="E2855" i="6" s="1"/>
  <c r="D990" i="6"/>
  <c r="E990" i="6" s="1"/>
  <c r="D883" i="6"/>
  <c r="E883" i="6" s="1"/>
  <c r="D4912" i="6"/>
  <c r="E4912" i="6" s="1"/>
  <c r="D2868" i="6"/>
  <c r="E2868" i="6" s="1"/>
  <c r="D3130" i="6"/>
  <c r="E3130" i="6" s="1"/>
  <c r="D4917" i="6"/>
  <c r="E4917" i="6" s="1"/>
  <c r="D4998" i="6"/>
  <c r="E4998" i="6" s="1"/>
  <c r="D12" i="6"/>
  <c r="E12" i="6" s="1"/>
  <c r="D4896" i="6"/>
  <c r="E4896" i="6" s="1"/>
  <c r="D4103" i="6"/>
  <c r="E4103" i="6" s="1"/>
  <c r="D2410" i="6"/>
  <c r="E2410" i="6" s="1"/>
  <c r="D3539" i="6"/>
  <c r="E3539" i="6" s="1"/>
  <c r="D3309" i="6"/>
  <c r="E3309" i="6" s="1"/>
  <c r="D2770" i="6"/>
  <c r="E2770" i="6" s="1"/>
  <c r="D4465" i="6"/>
  <c r="E4465" i="6" s="1"/>
  <c r="D4038" i="6"/>
  <c r="E4038" i="6" s="1"/>
  <c r="D4800" i="6"/>
  <c r="E4800" i="6" s="1"/>
  <c r="D1724" i="6"/>
  <c r="E1724" i="6" s="1"/>
  <c r="D4065" i="6"/>
  <c r="E4065" i="6" s="1"/>
  <c r="D3185" i="6"/>
  <c r="E3185" i="6" s="1"/>
  <c r="D4229" i="6"/>
  <c r="E4229" i="6" s="1"/>
  <c r="D4679" i="6"/>
  <c r="E4679" i="6" s="1"/>
  <c r="D2491" i="6"/>
  <c r="E2491" i="6" s="1"/>
  <c r="D1029" i="6"/>
  <c r="E1029" i="6" s="1"/>
  <c r="D4148" i="6"/>
  <c r="E4148" i="6" s="1"/>
  <c r="D2397" i="6"/>
  <c r="E2397" i="6" s="1"/>
  <c r="D2089" i="6"/>
  <c r="E2089" i="6" s="1"/>
  <c r="D3444" i="6"/>
  <c r="E3444" i="6" s="1"/>
  <c r="D1338" i="6"/>
  <c r="E1338" i="6" s="1"/>
  <c r="D4156" i="6"/>
  <c r="E4156" i="6" s="1"/>
  <c r="D3278" i="6"/>
  <c r="E3278" i="6" s="1"/>
  <c r="D3666" i="6"/>
  <c r="E3666" i="6" s="1"/>
  <c r="D2260" i="6"/>
  <c r="E2260" i="6" s="1"/>
  <c r="D4693" i="6"/>
  <c r="E4693" i="6" s="1"/>
  <c r="D3276" i="6"/>
  <c r="E3276" i="6" s="1"/>
  <c r="D2177" i="6"/>
  <c r="E2177" i="6" s="1"/>
  <c r="D4821" i="6"/>
  <c r="E4821" i="6" s="1"/>
  <c r="D1109" i="6"/>
  <c r="E1109" i="6" s="1"/>
  <c r="D3386" i="6"/>
  <c r="E3386" i="6" s="1"/>
  <c r="D2918" i="6"/>
  <c r="E2918" i="6" s="1"/>
  <c r="D2457" i="6"/>
  <c r="E2457" i="6" s="1"/>
  <c r="D3354" i="6"/>
  <c r="E3354" i="6" s="1"/>
  <c r="D4754" i="6"/>
  <c r="E4754" i="6" s="1"/>
  <c r="D4909" i="6"/>
  <c r="E4909" i="6" s="1"/>
  <c r="D2183" i="6"/>
  <c r="E2183" i="6" s="1"/>
  <c r="D3286" i="6"/>
  <c r="E3286" i="6" s="1"/>
  <c r="D1907" i="6"/>
  <c r="E1907" i="6" s="1"/>
  <c r="D1472" i="6"/>
  <c r="E1472" i="6" s="1"/>
  <c r="D4511" i="6"/>
  <c r="E4511" i="6" s="1"/>
  <c r="D1646" i="6"/>
  <c r="E1646" i="6" s="1"/>
  <c r="D4471" i="6"/>
  <c r="E4471" i="6" s="1"/>
  <c r="D1829" i="6"/>
  <c r="E1829" i="6" s="1"/>
  <c r="D3793" i="6"/>
  <c r="E3793" i="6" s="1"/>
  <c r="D4479" i="6"/>
  <c r="E4479" i="6" s="1"/>
  <c r="D2449" i="6"/>
  <c r="E2449" i="6" s="1"/>
  <c r="D2718" i="6"/>
  <c r="E2718" i="6" s="1"/>
  <c r="D5034" i="6"/>
  <c r="E5034" i="6" s="1"/>
  <c r="D5050" i="6"/>
  <c r="E5050" i="6" s="1"/>
  <c r="D3051" i="6"/>
  <c r="E3051" i="6" s="1"/>
  <c r="D2624" i="6"/>
  <c r="E2624" i="6" s="1"/>
  <c r="D1763" i="6"/>
  <c r="E1763" i="6" s="1"/>
  <c r="D317" i="6"/>
  <c r="E317" i="6" s="1"/>
  <c r="D208" i="6"/>
  <c r="E208" i="6" s="1"/>
  <c r="D2130" i="6"/>
  <c r="E2130" i="6" s="1"/>
  <c r="D2877" i="6"/>
  <c r="E2877" i="6" s="1"/>
  <c r="D3436" i="6"/>
  <c r="E3436" i="6" s="1"/>
  <c r="D4733" i="6"/>
  <c r="E4733" i="6" s="1"/>
  <c r="D4696" i="6"/>
  <c r="E4696" i="6" s="1"/>
  <c r="D2894" i="6"/>
  <c r="E2894" i="6" s="1"/>
  <c r="D4343" i="6"/>
  <c r="E4343" i="6" s="1"/>
  <c r="D2102" i="6"/>
  <c r="E2102" i="6" s="1"/>
  <c r="D2772" i="6"/>
  <c r="E2772" i="6" s="1"/>
  <c r="D4304" i="6"/>
  <c r="E4304" i="6" s="1"/>
  <c r="D4551" i="6"/>
  <c r="E4551" i="6" s="1"/>
  <c r="D4863" i="6"/>
  <c r="E4863" i="6" s="1"/>
  <c r="D4495" i="6"/>
  <c r="E4495" i="6" s="1"/>
  <c r="D1951" i="6"/>
  <c r="E1951" i="6" s="1"/>
  <c r="D4490" i="6"/>
  <c r="E4490" i="6" s="1"/>
  <c r="D4269" i="6"/>
  <c r="E4269" i="6" s="1"/>
  <c r="D149" i="6"/>
  <c r="E149" i="6" s="1"/>
  <c r="D4383" i="6"/>
  <c r="E4383" i="6" s="1"/>
  <c r="D4612" i="6"/>
  <c r="E4612" i="6" s="1"/>
  <c r="D5002" i="6"/>
  <c r="E5002" i="6" s="1"/>
  <c r="D3211" i="6"/>
  <c r="E3211" i="6" s="1"/>
  <c r="D729" i="6"/>
  <c r="E729" i="6" s="1"/>
  <c r="D4955" i="6"/>
  <c r="E4955" i="6" s="1"/>
  <c r="D3619" i="6"/>
  <c r="E3619" i="6" s="1"/>
  <c r="D3876" i="6"/>
  <c r="E3876" i="6" s="1"/>
  <c r="D2648" i="6"/>
  <c r="E2648" i="6" s="1"/>
  <c r="D1906" i="6"/>
  <c r="E1906" i="6" s="1"/>
  <c r="D2646" i="6"/>
  <c r="E2646" i="6" s="1"/>
  <c r="D3112" i="6"/>
  <c r="E3112" i="6" s="1"/>
  <c r="D5064" i="6"/>
  <c r="E5064" i="6" s="1"/>
  <c r="D3316" i="6"/>
  <c r="E3316" i="6" s="1"/>
  <c r="D4784" i="6"/>
  <c r="E4784" i="6" s="1"/>
  <c r="D4261" i="6"/>
  <c r="E4261" i="6" s="1"/>
  <c r="D1652" i="6"/>
  <c r="E1652" i="6" s="1"/>
  <c r="D4523" i="6"/>
  <c r="E4523" i="6" s="1"/>
  <c r="D5045" i="6"/>
  <c r="E5045" i="6" s="1"/>
  <c r="D4942" i="6"/>
  <c r="E4942" i="6" s="1"/>
  <c r="D184" i="6"/>
  <c r="E184" i="6" s="1"/>
  <c r="D3221" i="6"/>
  <c r="E3221" i="6" s="1"/>
  <c r="D5011" i="6"/>
  <c r="E5011" i="6" s="1"/>
  <c r="D4290" i="6"/>
  <c r="E4290" i="6" s="1"/>
  <c r="D1458" i="6"/>
  <c r="E1458" i="6" s="1"/>
  <c r="D557" i="6"/>
  <c r="E557" i="6" s="1"/>
  <c r="D4159" i="6"/>
  <c r="E4159" i="6" s="1"/>
  <c r="D2166" i="6"/>
  <c r="E2166" i="6" s="1"/>
  <c r="D3318" i="6"/>
  <c r="E3318" i="6" s="1"/>
  <c r="D2621" i="6"/>
  <c r="E2621" i="6" s="1"/>
  <c r="D4432" i="6"/>
  <c r="E4432" i="6" s="1"/>
  <c r="D2541" i="6"/>
  <c r="E2541" i="6" s="1"/>
  <c r="D1949" i="6"/>
  <c r="E1949" i="6" s="1"/>
  <c r="D3822" i="6"/>
  <c r="E3822" i="6" s="1"/>
  <c r="D4953" i="6"/>
  <c r="E4953" i="6" s="1"/>
  <c r="D4886" i="6"/>
  <c r="E4886" i="6" s="1"/>
  <c r="D1827" i="6"/>
  <c r="E1827" i="6" s="1"/>
  <c r="D889" i="6"/>
  <c r="E889" i="6" s="1"/>
  <c r="D4803" i="6"/>
  <c r="E4803" i="6" s="1"/>
  <c r="D2948" i="6"/>
  <c r="E2948" i="6" s="1"/>
  <c r="D75" i="6"/>
  <c r="E75" i="6" s="1"/>
  <c r="D3697" i="6"/>
  <c r="E3697" i="6" s="1"/>
  <c r="D548" i="6"/>
  <c r="E548" i="6" s="1"/>
  <c r="D3434" i="6"/>
  <c r="E3434" i="6" s="1"/>
  <c r="D4764" i="6"/>
  <c r="E4764" i="6" s="1"/>
  <c r="D5097" i="6"/>
  <c r="E5097" i="6" s="1"/>
  <c r="R10" i="4"/>
  <c r="L17" i="6"/>
  <c r="B18" i="6"/>
  <c r="T20" i="2"/>
  <c r="R9" i="4"/>
  <c r="K4" i="7"/>
  <c r="D4" i="6"/>
  <c r="E4" i="6" s="1"/>
  <c r="H4" i="6" s="1"/>
  <c r="I4" i="6" s="1"/>
  <c r="J4" i="6" s="1"/>
  <c r="D45" i="5"/>
  <c r="E45" i="5" s="1"/>
  <c r="D33" i="5"/>
  <c r="E33" i="5" s="1"/>
  <c r="D59" i="5"/>
  <c r="E59" i="5" s="1"/>
  <c r="D62" i="5"/>
  <c r="E62" i="5" s="1"/>
  <c r="D84" i="5"/>
  <c r="E84" i="5" s="1"/>
  <c r="D37" i="5"/>
  <c r="E37" i="5" s="1"/>
  <c r="D52" i="5"/>
  <c r="E52" i="5" s="1"/>
  <c r="D94" i="5"/>
  <c r="E94" i="5" s="1"/>
  <c r="D39" i="5"/>
  <c r="E39" i="5" s="1"/>
  <c r="D61" i="5"/>
  <c r="E61" i="5" s="1"/>
  <c r="D60" i="5"/>
  <c r="E60" i="5" s="1"/>
  <c r="D86" i="5"/>
  <c r="E86" i="5" s="1"/>
  <c r="D87" i="5"/>
  <c r="E87" i="5" s="1"/>
  <c r="D47" i="5"/>
  <c r="E47" i="5" s="1"/>
  <c r="D42" i="5"/>
  <c r="E42" i="5" s="1"/>
  <c r="D55" i="5"/>
  <c r="E55" i="5" s="1"/>
  <c r="D31" i="5"/>
  <c r="E31" i="5" s="1"/>
  <c r="D7" i="5"/>
  <c r="E7" i="5" s="1"/>
  <c r="D98" i="5"/>
  <c r="E98" i="5" s="1"/>
  <c r="D15" i="5"/>
  <c r="E15" i="5" s="1"/>
  <c r="D9" i="5"/>
  <c r="E9" i="5" s="1"/>
  <c r="D56" i="5"/>
  <c r="E56" i="5" s="1"/>
  <c r="D13" i="5"/>
  <c r="E13" i="5" s="1"/>
  <c r="D58" i="5"/>
  <c r="E58" i="5" s="1"/>
  <c r="D65" i="5"/>
  <c r="E65" i="5" s="1"/>
  <c r="D82" i="5"/>
  <c r="E82" i="5" s="1"/>
  <c r="D25" i="5"/>
  <c r="E25" i="5" s="1"/>
  <c r="D81" i="5"/>
  <c r="E81" i="5" s="1"/>
  <c r="D5" i="5"/>
  <c r="E5" i="5" s="1"/>
  <c r="D99" i="5"/>
  <c r="E99" i="5" s="1"/>
  <c r="D24" i="5"/>
  <c r="E24" i="5" s="1"/>
  <c r="D22" i="5"/>
  <c r="E22" i="5" s="1"/>
  <c r="D77" i="5"/>
  <c r="E77" i="5" s="1"/>
  <c r="D26" i="5"/>
  <c r="E26" i="5" s="1"/>
  <c r="D80" i="5"/>
  <c r="E80" i="5" s="1"/>
  <c r="D32" i="5"/>
  <c r="E32" i="5" s="1"/>
  <c r="D38" i="5"/>
  <c r="E38" i="5" s="1"/>
  <c r="D8" i="5"/>
  <c r="E8" i="5" s="1"/>
  <c r="D19" i="5"/>
  <c r="E19" i="5" s="1"/>
  <c r="D96" i="5"/>
  <c r="E96" i="5" s="1"/>
  <c r="D48" i="5"/>
  <c r="E48" i="5" s="1"/>
  <c r="D71" i="5"/>
  <c r="E71" i="5" s="1"/>
  <c r="D78" i="5"/>
  <c r="E78" i="5" s="1"/>
  <c r="D83" i="5"/>
  <c r="E83" i="5" s="1"/>
  <c r="D95" i="5"/>
  <c r="E95" i="5" s="1"/>
  <c r="D36" i="5"/>
  <c r="E36" i="5" s="1"/>
  <c r="D11" i="5"/>
  <c r="E11" i="5" s="1"/>
  <c r="D23" i="5"/>
  <c r="E23" i="5" s="1"/>
  <c r="D41" i="5"/>
  <c r="E41" i="5" s="1"/>
  <c r="D103" i="5"/>
  <c r="E103" i="5" s="1"/>
  <c r="D50" i="5"/>
  <c r="E50" i="5" s="1"/>
  <c r="D70" i="5"/>
  <c r="E70" i="5" s="1"/>
  <c r="D49" i="5"/>
  <c r="E49" i="5" s="1"/>
  <c r="D90" i="5"/>
  <c r="E90" i="5" s="1"/>
  <c r="D74" i="5"/>
  <c r="E74" i="5" s="1"/>
  <c r="D85" i="5"/>
  <c r="E85" i="5" s="1"/>
  <c r="D10" i="5"/>
  <c r="E10" i="5" s="1"/>
  <c r="D53" i="5"/>
  <c r="E53" i="5" s="1"/>
  <c r="D30" i="5"/>
  <c r="E30" i="5" s="1"/>
  <c r="D54" i="5"/>
  <c r="E54" i="5" s="1"/>
  <c r="D93" i="5"/>
  <c r="E93" i="5" s="1"/>
  <c r="D12" i="5"/>
  <c r="E12" i="5" s="1"/>
  <c r="D66" i="5"/>
  <c r="E66" i="5" s="1"/>
  <c r="D27" i="5"/>
  <c r="E27" i="5" s="1"/>
  <c r="D102" i="5"/>
  <c r="E102" i="5" s="1"/>
  <c r="D67" i="5"/>
  <c r="E67" i="5" s="1"/>
  <c r="D46" i="5"/>
  <c r="E46" i="5" s="1"/>
  <c r="D18" i="5"/>
  <c r="E18" i="5" s="1"/>
  <c r="D63" i="5"/>
  <c r="E63" i="5" s="1"/>
  <c r="D69" i="5"/>
  <c r="E69" i="5" s="1"/>
  <c r="D51" i="5"/>
  <c r="E51" i="5" s="1"/>
  <c r="D100" i="5"/>
  <c r="E100" i="5" s="1"/>
  <c r="D16" i="5"/>
  <c r="E16" i="5" s="1"/>
  <c r="D92" i="5"/>
  <c r="E92" i="5" s="1"/>
  <c r="D75" i="5"/>
  <c r="E75" i="5" s="1"/>
  <c r="D101" i="5"/>
  <c r="E101" i="5" s="1"/>
  <c r="D28" i="5"/>
  <c r="E28" i="5" s="1"/>
  <c r="D91" i="5"/>
  <c r="E91" i="5" s="1"/>
  <c r="D6" i="5"/>
  <c r="E6" i="5" s="1"/>
  <c r="D40" i="5"/>
  <c r="E40" i="5" s="1"/>
  <c r="D34" i="5"/>
  <c r="E34" i="5" s="1"/>
  <c r="D68" i="5"/>
  <c r="E68" i="5" s="1"/>
  <c r="D57" i="5"/>
  <c r="E57" i="5" s="1"/>
  <c r="D14" i="5"/>
  <c r="E14" i="5" s="1"/>
  <c r="D20" i="5"/>
  <c r="E20" i="5" s="1"/>
  <c r="D97" i="5"/>
  <c r="E97" i="5" s="1"/>
  <c r="D29" i="5"/>
  <c r="E29" i="5" s="1"/>
  <c r="D44" i="5"/>
  <c r="E44" i="5" s="1"/>
  <c r="D72" i="5"/>
  <c r="E72" i="5" s="1"/>
  <c r="D73" i="5"/>
  <c r="E73" i="5" s="1"/>
  <c r="D64" i="5"/>
  <c r="E64" i="5" s="1"/>
  <c r="D88" i="5"/>
  <c r="E88" i="5" s="1"/>
  <c r="D89" i="5"/>
  <c r="E89" i="5" s="1"/>
  <c r="D35" i="5"/>
  <c r="E35" i="5" s="1"/>
  <c r="D43" i="5"/>
  <c r="E43" i="5" s="1"/>
  <c r="D17" i="5"/>
  <c r="E17" i="5" s="1"/>
  <c r="D76" i="5"/>
  <c r="E76" i="5" s="1"/>
  <c r="D79" i="5"/>
  <c r="E79" i="5" s="1"/>
  <c r="D21" i="5"/>
  <c r="E21" i="5" s="1"/>
  <c r="F4" i="6"/>
  <c r="D4" i="5"/>
  <c r="S21" i="2"/>
  <c r="R22" i="2" s="1"/>
  <c r="U12" i="2"/>
  <c r="V12" i="2" s="1"/>
  <c r="K4295" i="7" l="1"/>
  <c r="K2603" i="7"/>
  <c r="K1467" i="7"/>
  <c r="K2661" i="7"/>
  <c r="K1944" i="7"/>
  <c r="K5043" i="7"/>
  <c r="K2910" i="7"/>
  <c r="K601" i="7"/>
  <c r="K1111" i="7"/>
  <c r="K4610" i="7"/>
  <c r="K2616" i="7"/>
  <c r="K1188" i="7"/>
  <c r="K2846" i="7"/>
  <c r="K1507" i="7"/>
  <c r="K2658" i="7"/>
  <c r="K508" i="7"/>
  <c r="K5079" i="7"/>
  <c r="K4881" i="7"/>
  <c r="K1919" i="7"/>
  <c r="K5050" i="7"/>
  <c r="K4655" i="7"/>
  <c r="K2434" i="7"/>
  <c r="K2387" i="7"/>
  <c r="K110" i="7"/>
  <c r="K4675" i="7"/>
  <c r="K316" i="7"/>
  <c r="K4631" i="7"/>
  <c r="K3349" i="7"/>
  <c r="K2571" i="7"/>
  <c r="K2731" i="7"/>
  <c r="K151" i="7"/>
  <c r="K3709" i="7"/>
  <c r="K231" i="7"/>
  <c r="K1310" i="7"/>
  <c r="K4804" i="7"/>
  <c r="K3376" i="7"/>
  <c r="K2211" i="7"/>
  <c r="K728" i="7"/>
  <c r="K4244" i="7"/>
  <c r="K344" i="7"/>
  <c r="K2576" i="7"/>
  <c r="K2484" i="7"/>
  <c r="K3725" i="7"/>
  <c r="K2955" i="7"/>
  <c r="K1961" i="7"/>
  <c r="K2962" i="7"/>
  <c r="K3390" i="7"/>
  <c r="K4006" i="7"/>
  <c r="K1339" i="7"/>
  <c r="K553" i="7"/>
  <c r="K4495" i="7"/>
  <c r="K1299" i="7"/>
  <c r="K2850" i="7"/>
  <c r="K4648" i="7"/>
  <c r="K2516" i="7"/>
  <c r="K1280" i="7"/>
  <c r="K4860" i="7"/>
  <c r="K3066" i="7"/>
  <c r="K1718" i="7"/>
  <c r="K2097" i="7"/>
  <c r="K3522" i="7"/>
  <c r="K4548" i="7"/>
  <c r="K859" i="7"/>
  <c r="K3341" i="7"/>
  <c r="K3242" i="7"/>
  <c r="K4122" i="7"/>
  <c r="K4230" i="7"/>
  <c r="K1262" i="7"/>
  <c r="K1607" i="7"/>
  <c r="K2714" i="7"/>
  <c r="K544" i="7"/>
  <c r="K2654" i="7"/>
  <c r="K2327" i="7"/>
  <c r="K3377" i="7"/>
  <c r="K2909" i="7"/>
  <c r="K2722" i="7"/>
  <c r="K1987" i="7"/>
  <c r="K4274" i="7"/>
  <c r="K3208" i="7"/>
  <c r="K3563" i="7"/>
  <c r="K2332" i="7"/>
  <c r="K2595" i="7"/>
  <c r="K2634" i="7"/>
  <c r="K1112" i="7"/>
  <c r="K888" i="7"/>
  <c r="K1893" i="7"/>
  <c r="K814" i="7"/>
  <c r="K3783" i="7"/>
  <c r="K867" i="7"/>
  <c r="K1420" i="7"/>
  <c r="K4191" i="7"/>
  <c r="K5002" i="7"/>
  <c r="K2146" i="7"/>
  <c r="K3602" i="7"/>
  <c r="K2284" i="7"/>
  <c r="K1782" i="7"/>
  <c r="K3181" i="7"/>
  <c r="K1820" i="7"/>
  <c r="K2635" i="7"/>
  <c r="K960" i="7"/>
  <c r="K4172" i="7"/>
  <c r="K1102" i="7"/>
  <c r="K2642" i="7"/>
  <c r="K1740" i="7"/>
  <c r="K3071" i="7"/>
  <c r="K2304" i="7"/>
  <c r="K2805" i="7"/>
  <c r="K1020" i="7"/>
  <c r="K2920" i="7"/>
  <c r="K3669" i="7"/>
  <c r="K2243" i="7"/>
  <c r="K944" i="7"/>
  <c r="K901" i="7"/>
  <c r="K3301" i="7"/>
  <c r="K2372" i="7"/>
  <c r="K4441" i="7"/>
  <c r="K1313" i="7"/>
  <c r="K3755" i="7"/>
  <c r="K4022" i="7"/>
  <c r="K4524" i="7"/>
  <c r="K700" i="7"/>
  <c r="K843" i="7"/>
  <c r="K1056" i="7"/>
  <c r="K991" i="7"/>
  <c r="K2152" i="7"/>
  <c r="K2277" i="7"/>
  <c r="K1343" i="7"/>
  <c r="K2198" i="7"/>
  <c r="K1336" i="7"/>
  <c r="K38" i="7"/>
  <c r="K2883" i="7"/>
  <c r="K605" i="7"/>
  <c r="K3760" i="7"/>
  <c r="K560" i="7"/>
  <c r="K1909" i="7"/>
  <c r="K4962" i="7"/>
  <c r="K548" i="7"/>
  <c r="K2026" i="7"/>
  <c r="K706" i="7"/>
  <c r="K1370" i="7"/>
  <c r="K911" i="7"/>
  <c r="K1058" i="7"/>
  <c r="K4800" i="7"/>
  <c r="K3679" i="7"/>
  <c r="K1457" i="7"/>
  <c r="K4862" i="7"/>
  <c r="K1346" i="7"/>
  <c r="K3412" i="7"/>
  <c r="K3169" i="7"/>
  <c r="K3524" i="7"/>
  <c r="K4095" i="7"/>
  <c r="K2376" i="7"/>
  <c r="K873" i="7"/>
  <c r="K2832" i="7"/>
  <c r="K1823" i="7"/>
  <c r="K4500" i="7"/>
  <c r="K4351" i="7"/>
  <c r="K2713" i="7"/>
  <c r="K722" i="7"/>
  <c r="K2943" i="7"/>
  <c r="K2950" i="7"/>
  <c r="K4589" i="7"/>
  <c r="K878" i="7"/>
  <c r="K2319" i="7"/>
  <c r="K5085" i="7"/>
  <c r="K483" i="7"/>
  <c r="K1044" i="7"/>
  <c r="K4710" i="7"/>
  <c r="K4382" i="7"/>
  <c r="K3719" i="7"/>
  <c r="K4672" i="7"/>
  <c r="K1378" i="7"/>
  <c r="K225" i="7"/>
  <c r="K2470" i="7"/>
  <c r="K820" i="7"/>
  <c r="K732" i="7"/>
  <c r="K1214" i="7"/>
  <c r="K4302" i="7"/>
  <c r="K2192" i="7"/>
  <c r="K383" i="7"/>
  <c r="K5088" i="7"/>
  <c r="K2425" i="7"/>
  <c r="K3068" i="7"/>
  <c r="K1786" i="7"/>
  <c r="K2724" i="7"/>
  <c r="K3490" i="7"/>
  <c r="K4283" i="7"/>
  <c r="K4850" i="7"/>
  <c r="K5020" i="7"/>
  <c r="K1412" i="7"/>
  <c r="K2874" i="7"/>
  <c r="K5007" i="7"/>
  <c r="K2868" i="7"/>
  <c r="K4925" i="7"/>
  <c r="K4769" i="7"/>
  <c r="K279" i="7"/>
  <c r="K2852" i="7"/>
  <c r="K2494" i="7"/>
  <c r="K371" i="7"/>
  <c r="K1750" i="7"/>
  <c r="K4637" i="7"/>
  <c r="K1689" i="7"/>
  <c r="K4600" i="7"/>
  <c r="K954" i="7"/>
  <c r="K4016" i="7"/>
  <c r="K811" i="7"/>
  <c r="K4695" i="7"/>
  <c r="K1067" i="7"/>
  <c r="K382" i="7"/>
  <c r="K3399" i="7"/>
  <c r="K3788" i="7"/>
  <c r="K3039" i="7"/>
  <c r="K2334" i="7"/>
  <c r="K4991" i="7"/>
  <c r="K4010" i="7"/>
  <c r="K1672" i="7"/>
  <c r="K4002" i="7"/>
  <c r="K3486" i="7"/>
  <c r="K4126" i="7"/>
  <c r="K1595" i="7"/>
  <c r="K2491" i="7"/>
  <c r="K3227" i="7"/>
  <c r="K2898" i="7"/>
  <c r="K2856" i="7"/>
  <c r="K4218" i="7"/>
  <c r="K362" i="7"/>
  <c r="K4243" i="7"/>
  <c r="K3276" i="7"/>
  <c r="K1438" i="7"/>
  <c r="K1978" i="7"/>
  <c r="K1897" i="7"/>
  <c r="K374" i="7"/>
  <c r="K3603" i="7"/>
  <c r="K4183" i="7"/>
  <c r="K4315" i="7"/>
  <c r="K3484" i="7"/>
  <c r="K4408" i="7"/>
  <c r="K710" i="7"/>
  <c r="K2124" i="7"/>
  <c r="K2546" i="7"/>
  <c r="K4343" i="7"/>
  <c r="K3118" i="7"/>
  <c r="K4891" i="7"/>
  <c r="K3340" i="7"/>
  <c r="K3874" i="7"/>
  <c r="K3628" i="7"/>
  <c r="K5036" i="7"/>
  <c r="K2270" i="7"/>
  <c r="K580" i="7"/>
  <c r="K1631" i="7"/>
  <c r="K3286" i="7"/>
  <c r="K4729" i="7"/>
  <c r="K4360" i="7"/>
  <c r="K3526" i="7"/>
  <c r="K1090" i="7"/>
  <c r="K3355" i="7"/>
  <c r="K27" i="7"/>
  <c r="K28" i="7"/>
  <c r="K5078" i="7"/>
  <c r="K1954" i="7"/>
  <c r="K2326" i="7"/>
  <c r="K1967" i="7"/>
  <c r="K1868" i="7"/>
  <c r="K4503" i="7"/>
  <c r="K2590" i="7"/>
  <c r="K2847" i="7"/>
  <c r="K1135" i="7"/>
  <c r="K3433" i="7"/>
  <c r="K1475" i="7"/>
  <c r="K777" i="7"/>
  <c r="K611" i="7"/>
  <c r="K2773" i="7"/>
  <c r="K1340" i="7"/>
  <c r="K3360" i="7"/>
  <c r="K850" i="7"/>
  <c r="K1376" i="7"/>
  <c r="K733" i="7"/>
  <c r="K2737" i="7"/>
  <c r="K2266" i="7"/>
  <c r="K1157" i="7"/>
  <c r="K3444" i="7"/>
  <c r="K4760" i="7"/>
  <c r="K1589" i="7"/>
  <c r="K2231" i="7"/>
  <c r="K2482" i="7"/>
  <c r="K1686" i="7"/>
  <c r="K603" i="7"/>
  <c r="K3696" i="7"/>
  <c r="K4815" i="7"/>
  <c r="K1116" i="7"/>
  <c r="K71" i="7"/>
  <c r="K47" i="7"/>
  <c r="K449" i="7"/>
  <c r="K4186" i="7"/>
  <c r="K5029" i="7"/>
  <c r="K2228" i="7"/>
  <c r="K1596" i="7"/>
  <c r="K1860" i="7"/>
  <c r="K2072" i="7"/>
  <c r="K590" i="7"/>
  <c r="K1460" i="7"/>
  <c r="K2208" i="7"/>
  <c r="K2570" i="7"/>
  <c r="K3554" i="7"/>
  <c r="K953" i="7"/>
  <c r="K3882" i="7"/>
  <c r="K67" i="7"/>
  <c r="K569" i="7"/>
  <c r="K440" i="7"/>
  <c r="K662" i="7"/>
  <c r="K2120" i="7"/>
  <c r="K2204" i="7"/>
  <c r="K369" i="7"/>
  <c r="K2675" i="7"/>
  <c r="K3350" i="7"/>
  <c r="K1801" i="7"/>
  <c r="K1695" i="7"/>
  <c r="K436" i="7"/>
  <c r="K2368" i="7"/>
  <c r="K4911" i="7"/>
  <c r="K3941" i="7"/>
  <c r="K1304" i="7"/>
  <c r="K249" i="7"/>
  <c r="K328" i="7"/>
  <c r="K2478" i="7"/>
  <c r="K1278" i="7"/>
  <c r="K3927" i="7"/>
  <c r="K2567" i="7"/>
  <c r="K4720" i="7"/>
  <c r="K1647" i="7"/>
  <c r="K4174" i="7"/>
  <c r="K3616" i="7"/>
  <c r="K4282" i="7"/>
  <c r="K793" i="7"/>
  <c r="K1141" i="7"/>
  <c r="K4251" i="7"/>
  <c r="K988" i="7"/>
  <c r="K711" i="7"/>
  <c r="K2563" i="7"/>
  <c r="K669" i="7"/>
  <c r="K1071" i="7"/>
  <c r="K971" i="7"/>
  <c r="K977" i="7"/>
  <c r="K1630" i="7"/>
  <c r="K2800" i="7"/>
  <c r="K4399" i="7"/>
  <c r="K5032" i="7"/>
  <c r="K1358" i="7"/>
  <c r="K3174" i="7"/>
  <c r="K4132" i="7"/>
  <c r="K411" i="7"/>
  <c r="K1408" i="7"/>
  <c r="K920" i="7"/>
  <c r="K643" i="7"/>
  <c r="K1866" i="7"/>
  <c r="K531" i="7"/>
  <c r="K1790" i="7"/>
  <c r="K442" i="7"/>
  <c r="K341" i="7"/>
  <c r="K1417" i="7"/>
  <c r="K445" i="7"/>
  <c r="K3692" i="7"/>
  <c r="K3121" i="7"/>
  <c r="K4724" i="7"/>
  <c r="K226" i="7"/>
  <c r="K4296" i="7"/>
  <c r="K1224" i="7"/>
  <c r="K127" i="7"/>
  <c r="K1072" i="7"/>
  <c r="K1532" i="7"/>
  <c r="K4393" i="7"/>
  <c r="K3342" i="7"/>
  <c r="K2381" i="7"/>
  <c r="K4884" i="7"/>
  <c r="K4082" i="7"/>
  <c r="K504" i="7"/>
  <c r="K2388" i="7"/>
  <c r="K1469" i="7"/>
  <c r="K2527" i="7"/>
  <c r="K1117" i="7"/>
  <c r="K46" i="7"/>
  <c r="K4317" i="7"/>
  <c r="K1027" i="7"/>
  <c r="K1344" i="7"/>
  <c r="K3847" i="7"/>
  <c r="K4644" i="7"/>
  <c r="K5068" i="7"/>
  <c r="K1623" i="7"/>
  <c r="K3890" i="7"/>
  <c r="K2934" i="7"/>
  <c r="K2404" i="7"/>
  <c r="K3326" i="7"/>
  <c r="K3032" i="7"/>
  <c r="K4920" i="7"/>
  <c r="K287" i="7"/>
  <c r="K653" i="7"/>
  <c r="K1297" i="7"/>
  <c r="K1684" i="7"/>
  <c r="K4594" i="7"/>
  <c r="K3736" i="7"/>
  <c r="K458" i="7"/>
  <c r="K2426" i="7"/>
  <c r="K921" i="7"/>
  <c r="K3712" i="7"/>
  <c r="K4982" i="7"/>
  <c r="K4105" i="7"/>
  <c r="K1127" i="7"/>
  <c r="K3946" i="7"/>
  <c r="K2421" i="7"/>
  <c r="K2169" i="7"/>
  <c r="K905" i="7"/>
  <c r="K4628" i="7"/>
  <c r="K2901" i="7"/>
  <c r="K3769" i="7"/>
  <c r="K505" i="7"/>
  <c r="K1540" i="7"/>
  <c r="K983" i="7"/>
  <c r="K1208" i="7"/>
  <c r="K4377" i="7"/>
  <c r="K4975" i="7"/>
  <c r="K1665" i="7"/>
  <c r="K1938" i="7"/>
  <c r="K3260" i="7"/>
  <c r="K1806" i="7"/>
  <c r="K193" i="7"/>
  <c r="K113" i="7"/>
  <c r="K2729" i="7"/>
  <c r="K4914" i="7"/>
  <c r="K4142" i="7"/>
  <c r="K2129" i="7"/>
  <c r="K3152" i="7"/>
  <c r="K4085" i="7"/>
  <c r="K1594" i="7"/>
  <c r="K956" i="7"/>
  <c r="K4127" i="7"/>
  <c r="K5082" i="7"/>
  <c r="K4586" i="7"/>
  <c r="K3122" i="7"/>
  <c r="K3675" i="7"/>
  <c r="K4498" i="7"/>
  <c r="K839" i="7"/>
  <c r="K731" i="7"/>
  <c r="K159" i="7"/>
  <c r="K3100" i="7"/>
  <c r="K1615" i="7"/>
  <c r="K1840" i="7"/>
  <c r="K2119" i="7"/>
  <c r="K3964" i="7"/>
  <c r="K3233" i="7"/>
  <c r="K2630" i="7"/>
  <c r="K238" i="7"/>
  <c r="K1164" i="7"/>
  <c r="K3528" i="7"/>
  <c r="K1274" i="7"/>
  <c r="K1864" i="7"/>
  <c r="K5001" i="7"/>
  <c r="K3062" i="7"/>
  <c r="K4721" i="7"/>
  <c r="K1270" i="7"/>
  <c r="K994" i="7"/>
  <c r="K967" i="7"/>
  <c r="K753" i="7"/>
  <c r="K4455" i="7"/>
  <c r="K3319" i="7"/>
  <c r="K4166" i="7"/>
  <c r="K4151" i="7"/>
  <c r="K3283" i="7"/>
  <c r="K3358" i="7"/>
  <c r="K2062" i="7"/>
  <c r="K1436" i="7"/>
  <c r="K1859" i="7"/>
  <c r="K4512" i="7"/>
  <c r="K4422" i="7"/>
  <c r="K1387" i="7"/>
  <c r="K2548" i="7"/>
  <c r="K2460" i="7"/>
  <c r="K4227" i="7"/>
  <c r="K1017" i="7"/>
  <c r="K801" i="7"/>
  <c r="K2589" i="7"/>
  <c r="K4235" i="7"/>
  <c r="K57" i="7"/>
  <c r="K1463" i="7"/>
  <c r="K1934" i="7"/>
  <c r="K3678" i="7"/>
  <c r="K2720" i="7"/>
  <c r="K4591" i="7"/>
  <c r="K1614" i="7"/>
  <c r="K2914" i="7"/>
  <c r="K2041" i="7"/>
  <c r="K4141" i="7"/>
  <c r="K488" i="7"/>
  <c r="K1839" i="7"/>
  <c r="K4983" i="7"/>
  <c r="K2884" i="7"/>
  <c r="K4205" i="7"/>
  <c r="K2647" i="7"/>
  <c r="K3302" i="7"/>
  <c r="K3959" i="7"/>
  <c r="K2012" i="7"/>
  <c r="K2593" i="7"/>
  <c r="K3282" i="7"/>
  <c r="K2772" i="7"/>
  <c r="K2992" i="7"/>
  <c r="K1176" i="7"/>
  <c r="K2863" i="7"/>
  <c r="K1087" i="7"/>
  <c r="K4452" i="7"/>
  <c r="K858" i="7"/>
  <c r="K3605" i="7"/>
  <c r="K639" i="7"/>
  <c r="K4398" i="7"/>
  <c r="K1889" i="7"/>
  <c r="K2312" i="7"/>
  <c r="K3897" i="7"/>
  <c r="K4090" i="7"/>
  <c r="K4469" i="7"/>
  <c r="K1342" i="7"/>
  <c r="K2127" i="7"/>
  <c r="K2106" i="7"/>
  <c r="K3658" i="7"/>
  <c r="K3733" i="7"/>
  <c r="K4429" i="7"/>
  <c r="K3640" i="7"/>
  <c r="K1487" i="7"/>
  <c r="K3088" i="7"/>
  <c r="K4365" i="7"/>
  <c r="K1388" i="7"/>
  <c r="K666" i="7"/>
  <c r="K623" i="7"/>
  <c r="K523" i="7"/>
  <c r="K1430" i="7"/>
  <c r="K2339" i="7"/>
  <c r="K1650" i="7"/>
  <c r="K3785" i="7"/>
  <c r="K654" i="7"/>
  <c r="K1149" i="7"/>
  <c r="K3335" i="7"/>
  <c r="K1827" i="7"/>
  <c r="K3245" i="7"/>
  <c r="K1577" i="7"/>
  <c r="K1498" i="7"/>
  <c r="K2191" i="7"/>
  <c r="K5073" i="7"/>
  <c r="K2008" i="7"/>
  <c r="K3612" i="7"/>
  <c r="K4436" i="7"/>
  <c r="K2278" i="7"/>
  <c r="K2908" i="7"/>
  <c r="K3995" i="7"/>
  <c r="K268" i="7"/>
  <c r="K3759" i="7"/>
  <c r="K1911" i="7"/>
  <c r="K1061" i="7"/>
  <c r="K3095" i="7"/>
  <c r="K2819" i="7"/>
  <c r="K1410" i="7"/>
  <c r="K1078" i="7"/>
  <c r="K4829" i="7"/>
  <c r="K522" i="7"/>
  <c r="K3996" i="7"/>
  <c r="K1843" i="7"/>
  <c r="K612" i="7"/>
  <c r="K5060" i="7"/>
  <c r="K3546" i="7"/>
  <c r="K1879" i="7"/>
  <c r="K3984" i="7"/>
  <c r="K3989" i="7"/>
  <c r="K1250" i="7"/>
  <c r="K517" i="7"/>
  <c r="K3323" i="7"/>
  <c r="K997" i="7"/>
  <c r="K1024" i="7"/>
  <c r="K4735" i="7"/>
  <c r="K4396" i="7"/>
  <c r="K1263" i="7"/>
  <c r="K188" i="7"/>
  <c r="K447" i="7"/>
  <c r="K1616" i="7"/>
  <c r="K737" i="7"/>
  <c r="K4083" i="7"/>
  <c r="K1108" i="7"/>
  <c r="K433" i="7"/>
  <c r="K1863" i="7"/>
  <c r="K2688" i="7"/>
  <c r="K1334" i="7"/>
  <c r="K4541" i="7"/>
  <c r="K4120" i="7"/>
  <c r="K2744" i="7"/>
  <c r="K1635" i="7"/>
  <c r="K1780" i="7"/>
  <c r="K3801" i="7"/>
  <c r="K4867" i="7"/>
  <c r="K340" i="7"/>
  <c r="K166" i="7"/>
  <c r="K4820" i="7"/>
  <c r="K4012" i="7"/>
  <c r="K1720" i="7"/>
  <c r="K3713" i="7"/>
  <c r="K427" i="7"/>
  <c r="K1226" i="7"/>
  <c r="K4907" i="7"/>
  <c r="K4789" i="7"/>
  <c r="K1173" i="7"/>
  <c r="K3090" i="7"/>
  <c r="K1128" i="7"/>
  <c r="K2474" i="7"/>
  <c r="K4097" i="7"/>
  <c r="K4114" i="7"/>
  <c r="K2899" i="7"/>
  <c r="K1908" i="7"/>
  <c r="K4617" i="7"/>
  <c r="K251" i="7"/>
  <c r="K1104" i="7"/>
  <c r="K1807" i="7"/>
  <c r="K806" i="7"/>
  <c r="K4989" i="7"/>
  <c r="K1190" i="7"/>
  <c r="K2138" i="7"/>
  <c r="K1942" i="7"/>
  <c r="K2522" i="7"/>
  <c r="K835" i="7"/>
  <c r="K2742" i="7"/>
  <c r="K4341" i="7"/>
  <c r="K990" i="7"/>
  <c r="K5030" i="7"/>
  <c r="K1403" i="7"/>
  <c r="K4040" i="7"/>
  <c r="K4189" i="7"/>
  <c r="K3380" i="7"/>
  <c r="K1817" i="7"/>
  <c r="K3217" i="7"/>
  <c r="K3685" i="7"/>
  <c r="K1576" i="7"/>
  <c r="K4473" i="7"/>
  <c r="K1399" i="7"/>
  <c r="K1957" i="7"/>
  <c r="K3131" i="7"/>
  <c r="K1745" i="7"/>
  <c r="K2125" i="7"/>
  <c r="K2410" i="7"/>
  <c r="K1728" i="7"/>
  <c r="K1597" i="7"/>
  <c r="K1735" i="7"/>
  <c r="K3374" i="7"/>
  <c r="K1648" i="7"/>
  <c r="K2818" i="7"/>
  <c r="K2632" i="7"/>
  <c r="K4232" i="7"/>
  <c r="K1474" i="7"/>
  <c r="K1232" i="7"/>
  <c r="K4571" i="7"/>
  <c r="K1356" i="7"/>
  <c r="K2406" i="7"/>
  <c r="K2791" i="7"/>
  <c r="K4214" i="7"/>
  <c r="K726" i="7"/>
  <c r="K810" i="7"/>
  <c r="K686" i="7"/>
  <c r="K4960" i="7"/>
  <c r="K3976" i="7"/>
  <c r="K512" i="7"/>
  <c r="K2464" i="7"/>
  <c r="K1895" i="7"/>
  <c r="K1560" i="7"/>
  <c r="K2126" i="7"/>
  <c r="K4449" i="7"/>
  <c r="K4037" i="7"/>
  <c r="K3334" i="7"/>
  <c r="K883" i="7"/>
  <c r="K2068" i="7"/>
  <c r="K3159" i="7"/>
  <c r="K1640" i="7"/>
  <c r="K1815" i="7"/>
  <c r="K4412" i="7"/>
  <c r="K908" i="7"/>
  <c r="K1528" i="7"/>
  <c r="K1195" i="7"/>
  <c r="K2173" i="7"/>
  <c r="K4903" i="7"/>
  <c r="K1534" i="7"/>
  <c r="K1743" i="7"/>
  <c r="K4930" i="7"/>
  <c r="K3574" i="7"/>
  <c r="K1696" i="7"/>
  <c r="K1654" i="7"/>
  <c r="K3593" i="7"/>
  <c r="K460" i="7"/>
  <c r="K1130" i="7"/>
  <c r="K3042" i="7"/>
  <c r="K4298" i="7"/>
  <c r="K4509" i="7"/>
  <c r="K4361" i="7"/>
  <c r="K4942" i="7"/>
  <c r="K5098" i="7"/>
  <c r="K3452" i="7"/>
  <c r="K5056" i="7"/>
  <c r="K3101" i="7"/>
  <c r="K1508" i="7"/>
  <c r="K606" i="7"/>
  <c r="K2382" i="7"/>
  <c r="K1322" i="7"/>
  <c r="K831" i="7"/>
  <c r="K1875" i="7"/>
  <c r="K715" i="7"/>
  <c r="K1700" i="7"/>
  <c r="K4533" i="7"/>
  <c r="K240" i="7"/>
  <c r="K2501" i="7"/>
  <c r="K1959" i="7"/>
  <c r="K1265" i="7"/>
  <c r="K209" i="7"/>
  <c r="K3407" i="7"/>
  <c r="K1600" i="7"/>
  <c r="K788" i="7"/>
  <c r="K1578" i="7"/>
  <c r="K4696" i="7"/>
  <c r="K1572" i="7"/>
  <c r="K3025" i="7"/>
  <c r="K4026" i="7"/>
  <c r="K3454" i="7"/>
  <c r="K1374" i="7"/>
  <c r="K877" i="7"/>
  <c r="K1556" i="7"/>
  <c r="K3738" i="7"/>
  <c r="K778" i="7"/>
  <c r="K160" i="7"/>
  <c r="K1544" i="7"/>
  <c r="K2190" i="7"/>
  <c r="K647" i="7"/>
  <c r="K2787" i="7"/>
  <c r="K3026" i="7"/>
  <c r="K4951" i="7"/>
  <c r="K3291" i="7"/>
  <c r="K1793" i="7"/>
  <c r="K4454" i="7"/>
  <c r="K391" i="7"/>
  <c r="K195" i="7"/>
  <c r="K10" i="7"/>
  <c r="K521" i="7"/>
  <c r="K157" i="7"/>
  <c r="K4300" i="7"/>
  <c r="K3182" i="7"/>
  <c r="K317" i="7"/>
  <c r="K4722" i="7"/>
  <c r="K3620" i="7"/>
  <c r="K12" i="7"/>
  <c r="K2748" i="7"/>
  <c r="K1713" i="7"/>
  <c r="K3461" i="7"/>
  <c r="K3041" i="7"/>
  <c r="K1427" i="7"/>
  <c r="K5089" i="7"/>
  <c r="K4965" i="7"/>
  <c r="K4312" i="7"/>
  <c r="K4894" i="7"/>
  <c r="K3636" i="7"/>
  <c r="K2402" i="7"/>
  <c r="K1921" i="7"/>
  <c r="K3796" i="7"/>
  <c r="K709" i="7"/>
  <c r="K1764" i="7"/>
  <c r="K545" i="7"/>
  <c r="K2587" i="7"/>
  <c r="K2280" i="7"/>
  <c r="K1639" i="7"/>
  <c r="K1143" i="7"/>
  <c r="K4194" i="7"/>
  <c r="K2519" i="7"/>
  <c r="K3424" i="7"/>
  <c r="K900" i="7"/>
  <c r="K282" i="7"/>
  <c r="K22" i="7"/>
  <c r="K401" i="7"/>
  <c r="K3848" i="7"/>
  <c r="K3699" i="7"/>
  <c r="K4331" i="7"/>
  <c r="K847" i="7"/>
  <c r="K3938" i="7"/>
  <c r="K4474" i="7"/>
  <c r="K1228" i="7"/>
  <c r="K1151" i="7"/>
  <c r="K3734" i="7"/>
  <c r="K4208" i="7"/>
  <c r="K4993" i="7"/>
  <c r="K4826" i="7"/>
  <c r="K264" i="7"/>
  <c r="K3819" i="7"/>
  <c r="K3581" i="7"/>
  <c r="K4475" i="7"/>
  <c r="K1674" i="7"/>
  <c r="K1125" i="7"/>
  <c r="K4627" i="7"/>
  <c r="K1328" i="7"/>
  <c r="K2784" i="7"/>
  <c r="K4719" i="7"/>
  <c r="K5017" i="7"/>
  <c r="K393" i="7"/>
  <c r="K1711" i="7"/>
  <c r="K1107" i="7"/>
  <c r="K486" i="7"/>
  <c r="K3537" i="7"/>
  <c r="K1282" i="7"/>
  <c r="K4757" i="7"/>
  <c r="K2969" i="7"/>
  <c r="K4752" i="7"/>
  <c r="K129" i="7"/>
  <c r="K2428" i="7"/>
  <c r="K4781" i="7"/>
  <c r="K3772" i="7"/>
  <c r="K2849" i="7"/>
  <c r="K2972" i="7"/>
  <c r="K4069" i="7"/>
  <c r="K2108" i="7"/>
  <c r="K955" i="7"/>
  <c r="K3081" i="7"/>
  <c r="K1230" i="7"/>
  <c r="K1878" i="7"/>
  <c r="K757" i="7"/>
  <c r="K1848" i="7"/>
  <c r="K755" i="7"/>
  <c r="K3804" i="7"/>
  <c r="K4499" i="7"/>
  <c r="K3622" i="7"/>
  <c r="K4873" i="7"/>
  <c r="K3474" i="7"/>
  <c r="K2148" i="7"/>
  <c r="K2171" i="7"/>
  <c r="K1943" i="7"/>
  <c r="K2417" i="7"/>
  <c r="K3321" i="7"/>
  <c r="K4915" i="7"/>
  <c r="K2861" i="7"/>
  <c r="K4099" i="7"/>
  <c r="K2956" i="7"/>
  <c r="K3469" i="7"/>
  <c r="K2696" i="7"/>
  <c r="K218" i="7"/>
  <c r="K385" i="7"/>
  <c r="K448" i="7"/>
  <c r="K1401" i="7"/>
  <c r="K3420" i="7"/>
  <c r="K4430" i="7"/>
  <c r="K271" i="7"/>
  <c r="K1564" i="7"/>
  <c r="K2732" i="7"/>
  <c r="K4356" i="7"/>
  <c r="K2747" i="7"/>
  <c r="K3411" i="7"/>
  <c r="K85" i="7"/>
  <c r="K3234" i="7"/>
  <c r="K4019" i="7"/>
  <c r="K3267" i="7"/>
  <c r="K3345" i="7"/>
  <c r="K1679" i="7"/>
  <c r="K779" i="7"/>
  <c r="K1335" i="7"/>
  <c r="K1235" i="7"/>
  <c r="K1355" i="7"/>
  <c r="K4740" i="7"/>
  <c r="K3239" i="7"/>
  <c r="K2947" i="7"/>
  <c r="K2937" i="7"/>
  <c r="K750" i="7"/>
  <c r="K183" i="7"/>
  <c r="K4746" i="7"/>
  <c r="K1285" i="7"/>
  <c r="K3940" i="7"/>
  <c r="K3209" i="7"/>
  <c r="K2117" i="7"/>
  <c r="K3655" i="7"/>
  <c r="K121" i="7"/>
  <c r="K2073" i="7"/>
  <c r="K3698" i="7"/>
  <c r="K2486" i="7"/>
  <c r="K2385" i="7"/>
  <c r="K305" i="7"/>
  <c r="K1536" i="7"/>
  <c r="K1497" i="7"/>
  <c r="K2520" i="7"/>
  <c r="K2515" i="7"/>
  <c r="K3991" i="7"/>
  <c r="K3024" i="7"/>
  <c r="K275" i="7"/>
  <c r="K5055" i="7"/>
  <c r="K1999" i="7"/>
  <c r="K3748" i="7"/>
  <c r="K1881" i="7"/>
  <c r="K1277" i="7"/>
  <c r="K743" i="7"/>
  <c r="K1233" i="7"/>
  <c r="K1819" i="7"/>
  <c r="K1281" i="7"/>
  <c r="K894" i="7"/>
  <c r="K1325" i="7"/>
  <c r="K1256" i="7"/>
  <c r="K3213" i="7"/>
  <c r="K3483" i="7"/>
  <c r="K419" i="7"/>
  <c r="K3743" i="7"/>
  <c r="K1301" i="7"/>
  <c r="K3908" i="7"/>
  <c r="K3527" i="7"/>
  <c r="K3397" i="7"/>
  <c r="K3866" i="7"/>
  <c r="K568" i="7"/>
  <c r="K3417" i="7"/>
  <c r="K1123" i="7"/>
  <c r="K2757" i="7"/>
  <c r="K3221" i="7"/>
  <c r="K4538" i="7"/>
  <c r="K1606" i="7"/>
  <c r="K3751" i="7"/>
  <c r="K4953" i="7"/>
  <c r="K4700" i="7"/>
  <c r="K2210" i="7"/>
  <c r="K1634" i="7"/>
  <c r="K2338" i="7"/>
  <c r="K104" i="7"/>
  <c r="K587" i="7"/>
  <c r="K5026" i="7"/>
  <c r="K4316" i="7"/>
  <c r="K1604" i="7"/>
  <c r="K4052" i="7"/>
  <c r="K1730" i="7"/>
  <c r="K2870" i="7"/>
  <c r="K4741" i="7"/>
  <c r="K3562" i="7"/>
  <c r="K3539" i="7"/>
  <c r="K2811" i="7"/>
  <c r="K2569" i="7"/>
  <c r="K3422" i="7"/>
  <c r="K1620" i="7"/>
  <c r="K1768" i="7"/>
  <c r="K3928" i="7"/>
  <c r="K2949" i="7"/>
  <c r="K2032" i="7"/>
  <c r="K76" i="7"/>
  <c r="K192" i="7"/>
  <c r="K1947" i="7"/>
  <c r="K4162" i="7"/>
  <c r="K681" i="7"/>
  <c r="K3662" i="7"/>
  <c r="K1802" i="7"/>
  <c r="K1240" i="7"/>
  <c r="K2766" i="7"/>
  <c r="K1557" i="7"/>
  <c r="K3157" i="7"/>
  <c r="K3529" i="7"/>
  <c r="K4064" i="7"/>
  <c r="K3512" i="7"/>
  <c r="K2895" i="7"/>
  <c r="K452" i="7"/>
  <c r="K1538" i="7"/>
  <c r="K3401" i="7"/>
  <c r="K1132" i="7"/>
  <c r="K1289" i="7"/>
  <c r="K1958" i="7"/>
  <c r="K4238" i="7"/>
  <c r="K1890" i="7"/>
  <c r="K3917" i="7"/>
  <c r="K576" i="7"/>
  <c r="K3254" i="7"/>
  <c r="K4465" i="7"/>
  <c r="K3141" i="7"/>
  <c r="K1983" i="7"/>
  <c r="K3975" i="7"/>
  <c r="K3426" i="7"/>
  <c r="K4861" i="7"/>
  <c r="K1759" i="7"/>
  <c r="K708" i="7"/>
  <c r="K2558" i="7"/>
  <c r="K2151" i="7"/>
  <c r="K1013" i="7"/>
  <c r="K3226" i="7"/>
  <c r="K2857" i="7"/>
  <c r="K3833" i="7"/>
  <c r="K1272" i="7"/>
  <c r="K4070" i="7"/>
  <c r="K3942" i="7"/>
  <c r="K3812" i="7"/>
  <c r="K4265" i="7"/>
  <c r="K3544" i="7"/>
  <c r="K4260" i="7"/>
  <c r="K4550" i="7"/>
  <c r="K4372" i="7"/>
  <c r="K5004" i="7"/>
  <c r="K2959" i="7"/>
  <c r="K2953" i="7"/>
  <c r="K426" i="7"/>
  <c r="K2556" i="7"/>
  <c r="K1988" i="7"/>
  <c r="K3057" i="7"/>
  <c r="K1748" i="7"/>
  <c r="K3385" i="7"/>
  <c r="K1170" i="7"/>
  <c r="K3955" i="7"/>
  <c r="K135" i="7"/>
  <c r="K826" i="7"/>
  <c r="K2657" i="7"/>
  <c r="K2572" i="7"/>
  <c r="K4224" i="7"/>
  <c r="K511" i="7"/>
  <c r="K1273" i="7"/>
  <c r="K4731" i="7"/>
  <c r="K895" i="7"/>
  <c r="K3704" i="7"/>
  <c r="K4423" i="7"/>
  <c r="K3590" i="7"/>
  <c r="K2525" i="7"/>
  <c r="K720" i="7"/>
  <c r="K2751" i="7"/>
  <c r="K1066" i="7"/>
  <c r="K4338" i="7"/>
  <c r="K3135" i="7"/>
  <c r="K2672" i="7"/>
  <c r="K1075" i="7"/>
  <c r="K4419" i="7"/>
  <c r="K1175" i="7"/>
  <c r="K555" i="7"/>
  <c r="K3686" i="7"/>
  <c r="K2705" i="7"/>
  <c r="K4703" i="7"/>
  <c r="K4918" i="7"/>
  <c r="K3329" i="7"/>
  <c r="K3431" i="7"/>
  <c r="K4355" i="7"/>
  <c r="K3532" i="7"/>
  <c r="K3936" i="7"/>
  <c r="K2539" i="7"/>
  <c r="K3075" i="7"/>
  <c r="K2559" i="7"/>
  <c r="K1931" i="7"/>
  <c r="K2599" i="7"/>
  <c r="K3096" i="7"/>
  <c r="K182" i="7"/>
  <c r="K363" i="7"/>
  <c r="K4272" i="7"/>
  <c r="K5076" i="7"/>
  <c r="K2055" i="7"/>
  <c r="K3151" i="7"/>
  <c r="K3797" i="7"/>
  <c r="K175" i="7"/>
  <c r="K2293" i="7"/>
  <c r="K3251" i="7"/>
  <c r="K2837" i="7"/>
  <c r="K4823" i="7"/>
  <c r="K2302" i="7"/>
  <c r="K979" i="7"/>
  <c r="K2202" i="7"/>
  <c r="K2134" i="7"/>
  <c r="K4717" i="7"/>
  <c r="K4028" i="7"/>
  <c r="K4253" i="7"/>
  <c r="K1692" i="7"/>
  <c r="K315" i="7"/>
  <c r="K1896" i="7"/>
  <c r="K4678" i="7"/>
  <c r="K534" i="7"/>
  <c r="K3391" i="7"/>
  <c r="K2316" i="7"/>
  <c r="K3389" i="7"/>
  <c r="K2669" i="7"/>
  <c r="K805" i="7"/>
  <c r="K4461" i="7"/>
  <c r="K2698" i="7"/>
  <c r="K213" i="7"/>
  <c r="K672" i="7"/>
  <c r="K1366" i="7"/>
  <c r="K3204" i="7"/>
  <c r="K4624" i="7"/>
  <c r="K4608" i="7"/>
  <c r="K747" i="7"/>
  <c r="K1459" i="7"/>
  <c r="K4592" i="7"/>
  <c r="K2279" i="7"/>
  <c r="K3542" i="7"/>
  <c r="K4978" i="7"/>
  <c r="K1043" i="7"/>
  <c r="K3647" i="7"/>
  <c r="K865" i="7"/>
  <c r="K2887" i="7"/>
  <c r="K4211" i="7"/>
  <c r="K2814" i="7"/>
  <c r="K1088" i="7"/>
  <c r="K3263" i="7"/>
  <c r="K2019" i="7"/>
  <c r="K361" i="7"/>
  <c r="K4217" i="7"/>
  <c r="K4046" i="7"/>
  <c r="K3423" i="7"/>
  <c r="K4287" i="7"/>
  <c r="K2310" i="7"/>
  <c r="K1416" i="7"/>
  <c r="K4075" i="7"/>
  <c r="K1749" i="7"/>
  <c r="K525" i="7"/>
  <c r="K1852" i="7"/>
  <c r="K885" i="7"/>
  <c r="K304" i="7"/>
  <c r="K4491" i="7"/>
  <c r="K142" i="7"/>
  <c r="K1443" i="7"/>
  <c r="K1166" i="7"/>
  <c r="K3171" i="7"/>
  <c r="K1039" i="7"/>
  <c r="K4030" i="7"/>
  <c r="K88" i="7"/>
  <c r="K2442" i="7"/>
  <c r="K784" i="7"/>
  <c r="K4150" i="7"/>
  <c r="K1846" i="7"/>
  <c r="K2876" i="7"/>
  <c r="K3667" i="7"/>
  <c r="K4831" i="7"/>
  <c r="K2534" i="7"/>
  <c r="K466" i="7"/>
  <c r="K519" i="7"/>
  <c r="K23" i="7"/>
  <c r="K2497" i="7"/>
  <c r="K4836" i="7"/>
  <c r="K629" i="7"/>
  <c r="K1476" i="7"/>
  <c r="K1247" i="7"/>
  <c r="K4817" i="7"/>
  <c r="K5021" i="7"/>
  <c r="K3716" i="7"/>
  <c r="K622" i="7"/>
  <c r="K1776" i="7"/>
  <c r="K4288" i="7"/>
  <c r="K917" i="7"/>
  <c r="K613" i="7"/>
  <c r="K992" i="7"/>
  <c r="K1495" i="7"/>
  <c r="K2407" i="7"/>
  <c r="K1367" i="7"/>
  <c r="K292" i="7"/>
  <c r="K2693" i="7"/>
  <c r="K3944" i="7"/>
  <c r="K536" i="7"/>
  <c r="K4519" i="7"/>
  <c r="K3343" i="7"/>
  <c r="K4955" i="7"/>
  <c r="K4665" i="7"/>
  <c r="K2456" i="7"/>
  <c r="K3015" i="7"/>
  <c r="K2745" i="7"/>
  <c r="K2209" i="7"/>
  <c r="K4623" i="7"/>
  <c r="K3110" i="7"/>
  <c r="K4974" i="7"/>
  <c r="K2769" i="7"/>
  <c r="K4777" i="7"/>
  <c r="K1049" i="7"/>
  <c r="K1197" i="7"/>
  <c r="K975" i="7"/>
  <c r="K2089" i="7"/>
  <c r="K4276" i="7"/>
  <c r="K4478" i="7"/>
  <c r="K3114" i="7"/>
  <c r="K61" i="7"/>
  <c r="K5034" i="7"/>
  <c r="K4269" i="7"/>
  <c r="K2798" i="7"/>
  <c r="K2555" i="7"/>
  <c r="K1215" i="7"/>
  <c r="K2215" i="7"/>
  <c r="K3830" i="7"/>
  <c r="K3051" i="7"/>
  <c r="K161" i="7"/>
  <c r="K627" i="7"/>
  <c r="K2952" i="7"/>
  <c r="K2458" i="7"/>
  <c r="K4102" i="7"/>
  <c r="K4018" i="7"/>
  <c r="K573" i="7"/>
  <c r="K663" i="7"/>
  <c r="K2344" i="7"/>
  <c r="K3459" i="7"/>
  <c r="K4984" i="7"/>
  <c r="K4833" i="7"/>
  <c r="K1220" i="7"/>
  <c r="K4086" i="7"/>
  <c r="K444" i="7"/>
  <c r="K2468" i="7"/>
  <c r="K2939" i="7"/>
  <c r="K2882" i="7"/>
  <c r="K4364" i="7"/>
  <c r="K4472" i="7"/>
  <c r="K3988" i="7"/>
  <c r="K45" i="7"/>
  <c r="K3249" i="7"/>
  <c r="K49" i="7"/>
  <c r="K1502" i="7"/>
  <c r="K3559" i="7"/>
  <c r="K4008" i="7"/>
  <c r="K424" i="7"/>
  <c r="K3143" i="7"/>
  <c r="K3505" i="7"/>
  <c r="K405" i="7"/>
  <c r="K3365" i="7"/>
  <c r="K3153" i="7"/>
  <c r="K2405" i="7"/>
  <c r="K3405" i="7"/>
  <c r="K3767" i="7"/>
  <c r="K4558" i="7"/>
  <c r="K869" i="7"/>
  <c r="K3052" i="7"/>
  <c r="K1770" i="7"/>
  <c r="K2077" i="7"/>
  <c r="K3290" i="7"/>
  <c r="K3155" i="7"/>
  <c r="K3619" i="7"/>
  <c r="K527" i="7"/>
  <c r="K2803" i="7"/>
  <c r="K554" i="7"/>
  <c r="K4042" i="7"/>
  <c r="K2114" i="7"/>
  <c r="K2480" i="7"/>
  <c r="K3284" i="7"/>
  <c r="K2699" i="7"/>
  <c r="K632" i="7"/>
  <c r="K4641" i="7"/>
  <c r="K3167" i="7"/>
  <c r="K914" i="7"/>
  <c r="K1710" i="7"/>
  <c r="K1853" i="7"/>
  <c r="K4979" i="7"/>
  <c r="K2598" i="7"/>
  <c r="K4566" i="7"/>
  <c r="K2355" i="7"/>
  <c r="K1395" i="7"/>
  <c r="K467" i="7"/>
  <c r="K651" i="7"/>
  <c r="K471" i="7"/>
  <c r="K1758" i="7"/>
  <c r="K1466" i="7"/>
  <c r="K4961" i="7"/>
  <c r="K1822" i="7"/>
  <c r="K3849" i="7"/>
  <c r="K1196" i="7"/>
  <c r="K4622" i="7"/>
  <c r="K2835" i="7"/>
  <c r="K2340" i="7"/>
  <c r="K3478" i="7"/>
  <c r="K311" i="7"/>
  <c r="K2626" i="7"/>
  <c r="K610" i="7"/>
  <c r="K1575" i="7"/>
  <c r="K1953" i="7"/>
  <c r="K1437" i="7"/>
  <c r="K1113" i="7"/>
  <c r="K985" i="7"/>
  <c r="K1872" i="7"/>
  <c r="K3706" i="7"/>
  <c r="K2828" i="7"/>
  <c r="K3494" i="7"/>
  <c r="K2054" i="7"/>
  <c r="K3325" i="7"/>
  <c r="K1450" i="7"/>
  <c r="K1050" i="7"/>
  <c r="K2386" i="7"/>
  <c r="K4322" i="7"/>
  <c r="K3413" i="7"/>
  <c r="K80" i="7"/>
  <c r="K198" i="7"/>
  <c r="K4967" i="7"/>
  <c r="K998" i="7"/>
  <c r="K657" i="7"/>
  <c r="K2793" i="7"/>
  <c r="K3971" i="7"/>
  <c r="K4756" i="7"/>
  <c r="K1586" i="7"/>
  <c r="K2643" i="7"/>
  <c r="K3069" i="7"/>
  <c r="K5038" i="7"/>
  <c r="K1187" i="7"/>
  <c r="K2935" i="7"/>
  <c r="K1360" i="7"/>
  <c r="K3441" i="7"/>
  <c r="K13" i="7"/>
  <c r="K1736" i="7"/>
  <c r="K762" i="7"/>
  <c r="K79" i="7"/>
  <c r="K1047" i="7"/>
  <c r="K2301" i="7"/>
  <c r="K4236" i="7"/>
  <c r="K882" i="7"/>
  <c r="K2318" i="7"/>
  <c r="K2424" i="7"/>
  <c r="K1913" i="7"/>
  <c r="K4933" i="7"/>
  <c r="K2560" i="7"/>
  <c r="K4204" i="7"/>
  <c r="K21" i="7"/>
  <c r="K4698" i="7"/>
  <c r="K3701" i="7"/>
  <c r="K759" i="7"/>
  <c r="K3318" i="7"/>
  <c r="K2824" i="7"/>
  <c r="K2873" i="7"/>
  <c r="K1657" i="7"/>
  <c r="K3621" i="7"/>
  <c r="K3485" i="7"/>
  <c r="K3363" i="7"/>
  <c r="K4859" i="7"/>
  <c r="K3875" i="7"/>
  <c r="K4931" i="7"/>
  <c r="K418" i="7"/>
  <c r="K742" i="7"/>
  <c r="K1625" i="7"/>
  <c r="K4054" i="7"/>
  <c r="K539" i="7"/>
  <c r="K2754" i="7"/>
  <c r="K3148" i="7"/>
  <c r="K2087" i="7"/>
  <c r="K3567" i="7"/>
  <c r="K3509" i="7"/>
  <c r="K4863" i="7"/>
  <c r="K4112" i="7"/>
  <c r="K4171" i="7"/>
  <c r="K886" i="7"/>
  <c r="K2608" i="7"/>
  <c r="K752" i="7"/>
  <c r="K4335" i="7"/>
  <c r="K592" i="7"/>
  <c r="K233" i="7"/>
  <c r="K969" i="7"/>
  <c r="K3923" i="7"/>
  <c r="K2112" i="7"/>
  <c r="K4279" i="7"/>
  <c r="K677" i="7"/>
  <c r="K2080" i="7"/>
  <c r="K4613" i="7"/>
  <c r="K4749" i="7"/>
  <c r="K3747" i="7"/>
  <c r="K619" i="7"/>
  <c r="K3556" i="7"/>
  <c r="K1761" i="7"/>
  <c r="K4406" i="7"/>
  <c r="K266" i="7"/>
  <c r="K1055" i="7"/>
  <c r="K1621" i="7"/>
  <c r="K4378" i="7"/>
  <c r="K3642" i="7"/>
  <c r="K3129" i="7"/>
  <c r="K4467" i="7"/>
  <c r="K1828" i="7"/>
  <c r="K4374" i="7"/>
  <c r="K206" i="7"/>
  <c r="K4303" i="7"/>
  <c r="K1431" i="7"/>
  <c r="K4250" i="7"/>
  <c r="K4301" i="7"/>
  <c r="K1794" i="7"/>
  <c r="K1891" i="7"/>
  <c r="K2221" i="7"/>
  <c r="K2681" i="7"/>
  <c r="K2059" i="7"/>
  <c r="K3316" i="7"/>
  <c r="K3436" i="7"/>
  <c r="K582" i="7"/>
  <c r="K1212" i="7"/>
  <c r="K2792" i="7"/>
  <c r="K456" i="7"/>
  <c r="K470" i="7"/>
  <c r="K24" i="7"/>
  <c r="K4763" i="7"/>
  <c r="K1200" i="7"/>
  <c r="K3611" i="7"/>
  <c r="K48" i="7"/>
  <c r="K3980" i="7"/>
  <c r="K2153" i="7"/>
  <c r="K1330" i="7"/>
  <c r="K1643" i="7"/>
  <c r="K1413" i="7"/>
  <c r="K674" i="7"/>
  <c r="K4494" i="7"/>
  <c r="K4158" i="7"/>
  <c r="K586" i="7"/>
  <c r="K3289" i="7"/>
  <c r="K4219" i="7"/>
  <c r="K764" i="7"/>
  <c r="K1252" i="7"/>
  <c r="K1022" i="7"/>
  <c r="K1877" i="7"/>
  <c r="K2377" i="7"/>
  <c r="K3501" i="7"/>
  <c r="K128" i="7"/>
  <c r="K3798" i="7"/>
  <c r="K1415" i="7"/>
  <c r="K866" i="7"/>
  <c r="K1122" i="7"/>
  <c r="K3693" i="7"/>
  <c r="K3645" i="7"/>
  <c r="K1727" i="7"/>
  <c r="K1568" i="7"/>
  <c r="K4818" i="7"/>
  <c r="K3982" i="7"/>
  <c r="K1705" i="7"/>
  <c r="K2093" i="7"/>
  <c r="K2397" i="7"/>
  <c r="K358" i="7"/>
  <c r="K958" i="7"/>
  <c r="K2496" i="7"/>
  <c r="K3595" i="7"/>
  <c r="K3450" i="7"/>
  <c r="K4091" i="7"/>
  <c r="K463" i="7"/>
  <c r="K356" i="7"/>
  <c r="K4222" i="7"/>
  <c r="K1842" i="7"/>
  <c r="K1956" i="7"/>
  <c r="K1834" i="7"/>
  <c r="K3689" i="7"/>
  <c r="K2544" i="7"/>
  <c r="K1068" i="7"/>
  <c r="K4138" i="7"/>
  <c r="K5049" i="7"/>
  <c r="K3829" i="7"/>
  <c r="K4972" i="7"/>
  <c r="K3139" i="7"/>
  <c r="K2879" i="7"/>
  <c r="K2076" i="7"/>
  <c r="K476" i="7"/>
  <c r="K741" i="7"/>
  <c r="K4270" i="7"/>
  <c r="K1036" i="7"/>
  <c r="K2602" i="7"/>
  <c r="K441" i="7"/>
  <c r="K1106" i="7"/>
  <c r="K1089" i="7"/>
  <c r="K3312" i="7"/>
  <c r="K4780" i="7"/>
  <c r="K1579" i="7"/>
  <c r="K3784" i="7"/>
  <c r="K989" i="7"/>
  <c r="K3091" i="7"/>
  <c r="K4062" i="7"/>
  <c r="K4488" i="7"/>
  <c r="K4810" i="7"/>
  <c r="K4161" i="7"/>
  <c r="K3009" i="7"/>
  <c r="K5016" i="7"/>
  <c r="K216" i="7"/>
  <c r="K5053" i="7"/>
  <c r="K551" i="7"/>
  <c r="K2779" i="7"/>
  <c r="K2481" i="7"/>
  <c r="K2921" i="7"/>
  <c r="K437" i="7"/>
  <c r="K800" i="7"/>
  <c r="K1308" i="7"/>
  <c r="K675" i="7"/>
  <c r="K1882" i="7"/>
  <c r="K415" i="7"/>
  <c r="K4117" i="7"/>
  <c r="K2997" i="7"/>
  <c r="K1574" i="7"/>
  <c r="K1261" i="7"/>
  <c r="K1677" i="7"/>
  <c r="K2237" i="7"/>
  <c r="K2283" i="7"/>
  <c r="K2753" i="7"/>
  <c r="K3317" i="7"/>
  <c r="K1905" i="7"/>
  <c r="K2309" i="7"/>
  <c r="K3154" i="7"/>
  <c r="K4906" i="7"/>
  <c r="K4670" i="7"/>
  <c r="K966" i="7"/>
  <c r="K478" i="7"/>
  <c r="K2461" i="7"/>
  <c r="K2718" i="7"/>
  <c r="K210" i="7"/>
  <c r="K862" i="7"/>
  <c r="K4431" i="7"/>
  <c r="K461" i="7"/>
  <c r="K899" i="7"/>
  <c r="K2158" i="7"/>
  <c r="K3404" i="7"/>
  <c r="K2247" i="7"/>
  <c r="K3108" i="7"/>
  <c r="K1936" i="7"/>
  <c r="K2453" i="7"/>
  <c r="K4687" i="7"/>
  <c r="K119" i="7"/>
  <c r="K1464" i="7"/>
  <c r="K337" i="7"/>
  <c r="K3392" i="7"/>
  <c r="K1163" i="7"/>
  <c r="K1709" i="7"/>
  <c r="K4391" i="7"/>
  <c r="K1258" i="7"/>
  <c r="K565" i="7"/>
  <c r="K3966" i="7"/>
  <c r="K3269" i="7"/>
  <c r="K32" i="7"/>
  <c r="K3828" i="7"/>
  <c r="K26" i="7"/>
  <c r="K1194" i="7"/>
  <c r="K1006" i="7"/>
  <c r="K3582" i="7"/>
  <c r="K3049" i="7"/>
  <c r="K2806" i="7"/>
  <c r="K4847" i="7"/>
  <c r="K485" i="7"/>
  <c r="K4908" i="7"/>
  <c r="K1456" i="7"/>
  <c r="K267" i="7"/>
  <c r="K2951" i="7"/>
  <c r="K2168" i="7"/>
  <c r="K3466" i="7"/>
  <c r="K4751" i="7"/>
  <c r="K1363" i="7"/>
  <c r="K763" i="7"/>
  <c r="K500" i="7"/>
  <c r="K1426" i="7"/>
  <c r="K3369" i="7"/>
  <c r="K2179" i="7"/>
  <c r="K552" i="7"/>
  <c r="K4074" i="7"/>
  <c r="K2033" i="7"/>
  <c r="K537" i="7"/>
  <c r="K252" i="7"/>
  <c r="K484" i="7"/>
  <c r="K2454" i="7"/>
  <c r="K265" i="7"/>
  <c r="K3046" i="7"/>
  <c r="K4868" i="7"/>
  <c r="K852" i="7"/>
  <c r="K1295" i="7"/>
  <c r="K1418" i="7"/>
  <c r="K1142" i="7"/>
  <c r="K3440" i="7"/>
  <c r="K3210" i="7"/>
  <c r="K535" i="7"/>
  <c r="K2248" i="7"/>
  <c r="K3803" i="7"/>
  <c r="K74" i="7"/>
  <c r="K4087" i="7"/>
  <c r="K4119" i="7"/>
  <c r="K3416" i="7"/>
  <c r="K1783" i="7"/>
  <c r="K3861" i="7"/>
  <c r="K754" i="7"/>
  <c r="K1445" i="7"/>
  <c r="K56" i="7"/>
  <c r="K1409" i="7"/>
  <c r="K30" i="7"/>
  <c r="K4640" i="7"/>
  <c r="K3394" i="7"/>
  <c r="K2735" i="7"/>
  <c r="K730" i="7"/>
  <c r="K2927" i="7"/>
  <c r="K2009" i="7"/>
  <c r="K2177" i="7"/>
  <c r="K353" i="7"/>
  <c r="K640" i="7"/>
  <c r="K773" i="7"/>
  <c r="K822" i="7"/>
  <c r="K783" i="7"/>
  <c r="K1419" i="7"/>
  <c r="K338" i="7"/>
  <c r="K2775" i="7"/>
  <c r="K1069" i="7"/>
  <c r="K2703" i="7"/>
  <c r="K1486" i="7"/>
  <c r="K4532" i="7"/>
  <c r="K3198" i="7"/>
  <c r="K934" i="7"/>
  <c r="K2990" i="7"/>
  <c r="K4045" i="7"/>
  <c r="K2186" i="7"/>
  <c r="K2738" i="7"/>
  <c r="K4950" i="7"/>
  <c r="K4109" i="7"/>
  <c r="K1733" i="7"/>
  <c r="K4846" i="7"/>
  <c r="K1669" i="7"/>
  <c r="K1470" i="7"/>
  <c r="K4522" i="7"/>
  <c r="K462" i="7"/>
  <c r="K2841" i="7"/>
  <c r="K4578" i="7"/>
  <c r="K408" i="7"/>
  <c r="K3337" i="7"/>
  <c r="K3608" i="7"/>
  <c r="K4510" i="7"/>
  <c r="K4066" i="7"/>
  <c r="K3789" i="7"/>
  <c r="K4852" i="7"/>
  <c r="K2523" i="7"/>
  <c r="K4060" i="7"/>
  <c r="K803" i="7"/>
  <c r="K3410" i="7"/>
  <c r="K2618" i="7"/>
  <c r="K1824" i="7"/>
  <c r="K3149" i="7"/>
  <c r="K3846" i="7"/>
  <c r="K2495" i="7"/>
  <c r="K4157" i="7"/>
  <c r="K3324" i="7"/>
  <c r="K4149" i="7"/>
  <c r="K2741" i="7"/>
  <c r="K807" i="7"/>
  <c r="K906" i="7"/>
  <c r="K2691" i="7"/>
  <c r="K2820" i="7"/>
  <c r="K4442" i="7"/>
  <c r="K4666" i="7"/>
  <c r="K1590" i="7"/>
  <c r="K3264" i="7"/>
  <c r="K1854" i="7"/>
  <c r="K3834" i="7"/>
  <c r="K5052" i="7"/>
  <c r="K1440" i="7"/>
  <c r="K1555" i="7"/>
  <c r="K4148" i="7"/>
  <c r="K1582" i="7"/>
  <c r="K1326" i="7"/>
  <c r="K493" i="7"/>
  <c r="K1185" i="7"/>
  <c r="K2664" i="7"/>
  <c r="K3842" i="7"/>
  <c r="K3970" i="7"/>
  <c r="K4215" i="7"/>
  <c r="K4180" i="7"/>
  <c r="K4619" i="7"/>
  <c r="K941" i="7"/>
  <c r="K2743" i="7"/>
  <c r="K4736" i="7"/>
  <c r="K4104" i="7"/>
  <c r="K3978" i="7"/>
  <c r="K2981" i="7"/>
  <c r="K2565" i="7"/>
  <c r="K1023" i="7"/>
  <c r="K4048" i="7"/>
  <c r="K3894" i="7"/>
  <c r="K2083" i="7"/>
  <c r="K3076" i="7"/>
  <c r="K242" i="7"/>
  <c r="K4638" i="7"/>
  <c r="K4772" i="7"/>
  <c r="K2472" i="7"/>
  <c r="K1083" i="7"/>
  <c r="K4864" i="7"/>
  <c r="K4679" i="7"/>
  <c r="K3191" i="7"/>
  <c r="K1284" i="7"/>
  <c r="K3968" i="7"/>
  <c r="K3922" i="7"/>
  <c r="K4809" i="7"/>
  <c r="K4725" i="7"/>
  <c r="K260" i="7"/>
  <c r="K4100" i="7"/>
  <c r="K2542" i="7"/>
  <c r="K1706" i="7"/>
  <c r="K665" i="7"/>
  <c r="K297" i="7"/>
  <c r="K1222" i="7"/>
  <c r="K2840" i="7"/>
  <c r="K760" i="7"/>
  <c r="K884" i="7"/>
  <c r="K4946" i="7"/>
  <c r="K2579" i="7"/>
  <c r="K1243" i="7"/>
  <c r="K1461" i="7"/>
  <c r="K633" i="7"/>
  <c r="K4416" i="7"/>
  <c r="K2746" i="7"/>
  <c r="K3352" i="7"/>
  <c r="K4043" i="7"/>
  <c r="K3782" i="7"/>
  <c r="K377" i="7"/>
  <c r="K2141" i="7"/>
  <c r="K529" i="7"/>
  <c r="K3161" i="7"/>
  <c r="K1845" i="7"/>
  <c r="K2476" i="7"/>
  <c r="K3231" i="7"/>
  <c r="K1211" i="7"/>
  <c r="K616" i="7"/>
  <c r="K1694" i="7"/>
  <c r="K3961" i="7"/>
  <c r="K1952" i="7"/>
  <c r="K4413" i="7"/>
  <c r="K4723" i="7"/>
  <c r="K846" i="7"/>
  <c r="K4999" i="7"/>
  <c r="K659" i="7"/>
  <c r="K82" i="7"/>
  <c r="K4311" i="7"/>
  <c r="K2042" i="7"/>
  <c r="K4791" i="7"/>
  <c r="K656" i="7"/>
  <c r="K1031" i="7"/>
  <c r="K513" i="7"/>
  <c r="K3277" i="7"/>
  <c r="K3993" i="7"/>
  <c r="K327" i="7"/>
  <c r="K4486" i="7"/>
  <c r="K3735" i="7"/>
  <c r="K2467" i="7"/>
  <c r="K1898" i="7"/>
  <c r="K111" i="7"/>
  <c r="K804" i="7"/>
  <c r="K3840" i="7"/>
  <c r="K2597" i="7"/>
  <c r="K1368" i="7"/>
  <c r="K4036" i="7"/>
  <c r="K1379" i="7"/>
  <c r="K1286" i="7"/>
  <c r="K2574" i="7"/>
  <c r="K1971" i="7"/>
  <c r="K1259" i="7"/>
  <c r="K1993" i="7"/>
  <c r="K3079" i="7"/>
  <c r="K3651" i="7"/>
  <c r="K507" i="7"/>
  <c r="K2352" i="7"/>
  <c r="K2123" i="7"/>
  <c r="K241" i="7"/>
  <c r="K1856" i="7"/>
  <c r="K4949" i="7"/>
  <c r="K2922" i="7"/>
  <c r="K293" i="7"/>
  <c r="K4462" i="7"/>
  <c r="K388" i="7"/>
  <c r="K3694" i="7"/>
  <c r="K641" i="7"/>
  <c r="K1561" i="7"/>
  <c r="K4079" i="7"/>
  <c r="K2025" i="7"/>
  <c r="K106" i="7"/>
  <c r="K4339" i="7"/>
  <c r="K277" i="7"/>
  <c r="K3419" i="7"/>
  <c r="K4990" i="7"/>
  <c r="K4349" i="7"/>
  <c r="K2936" i="7"/>
  <c r="K2889" i="7"/>
  <c r="K4334" i="7"/>
  <c r="K4535" i="7"/>
  <c r="K2197" i="7"/>
  <c r="K5054" i="7"/>
  <c r="K864" i="7"/>
  <c r="K2490" i="7"/>
  <c r="K3773" i="7"/>
  <c r="K1862" i="7"/>
  <c r="K3818" i="7"/>
  <c r="K5092" i="7"/>
  <c r="K3017" i="7"/>
  <c r="K2941" i="7"/>
  <c r="K221" i="7"/>
  <c r="K1015" i="7"/>
  <c r="K3313" i="7"/>
  <c r="K1033" i="7"/>
  <c r="K1174" i="7"/>
  <c r="K3727" i="7"/>
  <c r="K345" i="7"/>
  <c r="K1633" i="7"/>
  <c r="K4934" i="7"/>
  <c r="K2987" i="7"/>
  <c r="K1950" i="7"/>
  <c r="K1018" i="7"/>
  <c r="K2070" i="7"/>
  <c r="K2866" i="7"/>
  <c r="K2902" i="7"/>
  <c r="K2380" i="7"/>
  <c r="K4798" i="7"/>
  <c r="K1989" i="7"/>
  <c r="K4794" i="7"/>
  <c r="K2172" i="7"/>
  <c r="K3571" i="7"/>
  <c r="K756" i="7"/>
  <c r="K2974" i="7"/>
  <c r="K1996" i="7"/>
  <c r="K1323" i="7"/>
  <c r="K1093" i="7"/>
  <c r="K1904" i="7"/>
  <c r="K4326" i="7"/>
  <c r="K487" i="7"/>
  <c r="K4730" i="7"/>
  <c r="K697" i="7"/>
  <c r="K3456" i="7"/>
  <c r="K2721" i="7"/>
  <c r="K1488" i="7"/>
  <c r="K2307" i="7"/>
  <c r="K828" i="7"/>
  <c r="K1602" i="7"/>
  <c r="K5011" i="7"/>
  <c r="K3676" i="7"/>
  <c r="K365" i="7"/>
  <c r="K4292" i="7"/>
  <c r="K147" i="7"/>
  <c r="K1933" i="7"/>
  <c r="K1744" i="7"/>
  <c r="K3259" i="7"/>
  <c r="K309" i="7"/>
  <c r="K3314" i="7"/>
  <c r="K915" i="7"/>
  <c r="K3870" i="7"/>
  <c r="K1789" i="7"/>
  <c r="K3280" i="7"/>
  <c r="K1738" i="7"/>
  <c r="K199" i="7"/>
  <c r="K600" i="7"/>
  <c r="K1249" i="7"/>
  <c r="K4053" i="7"/>
  <c r="K3912" i="7"/>
  <c r="K4427" i="7"/>
  <c r="K3762" i="7"/>
  <c r="K178" i="7"/>
  <c r="K4223" i="7"/>
  <c r="K2996" i="7"/>
  <c r="K314" i="7"/>
  <c r="K29" i="7"/>
  <c r="K725" i="7"/>
  <c r="K1524" i="7"/>
  <c r="K3960" i="7"/>
  <c r="K3027" i="7"/>
  <c r="K2286" i="7"/>
  <c r="K3458" i="7"/>
  <c r="K2111" i="7"/>
  <c r="K404" i="7"/>
  <c r="K4280" i="7"/>
  <c r="K3195" i="7"/>
  <c r="K334" i="7"/>
  <c r="K834" i="7"/>
  <c r="K3881" i="7"/>
  <c r="K3545" i="7"/>
  <c r="K909" i="7"/>
  <c r="K4290" i="7"/>
  <c r="K3320" i="7"/>
  <c r="K3106" i="7"/>
  <c r="K1073" i="7"/>
  <c r="K3805" i="7"/>
  <c r="K3120" i="7"/>
  <c r="K3085" i="7"/>
  <c r="K2226" i="7"/>
  <c r="K692" i="7"/>
  <c r="K2564" i="7"/>
  <c r="K3930" i="7"/>
  <c r="K3587" i="7"/>
  <c r="K1260" i="7"/>
  <c r="K2311" i="7"/>
  <c r="K3643" i="7"/>
  <c r="K5102" i="7"/>
  <c r="K4050" i="7"/>
  <c r="K17" i="7"/>
  <c r="K2343" i="7"/>
  <c r="K3779" i="7"/>
  <c r="K55" i="7"/>
  <c r="K2957" i="7"/>
  <c r="K4790" i="7"/>
  <c r="K3439" i="7"/>
  <c r="K4143" i="7"/>
  <c r="K705" i="7"/>
  <c r="K1110" i="7"/>
  <c r="K815" i="7"/>
  <c r="K3203" i="7"/>
  <c r="K189" i="7"/>
  <c r="K2566" i="7"/>
  <c r="K4611" i="7"/>
  <c r="K3196" i="7"/>
  <c r="K1547" i="7"/>
  <c r="K2195" i="7"/>
  <c r="K4181" i="7"/>
  <c r="K1444" i="7"/>
  <c r="K156" i="7"/>
  <c r="K723" i="7"/>
  <c r="K506" i="7"/>
  <c r="K844" i="7"/>
  <c r="K4182" i="7"/>
  <c r="K4689" i="7"/>
  <c r="K2725" i="7"/>
  <c r="K841" i="7"/>
  <c r="K4738" i="7"/>
  <c r="K2034" i="7"/>
  <c r="K3775" i="7"/>
  <c r="K245" i="7"/>
  <c r="K3954" i="7"/>
  <c r="K893" i="7"/>
  <c r="K3983" i="7"/>
  <c r="K2767" i="7"/>
  <c r="K1315" i="7"/>
  <c r="K3768" i="7"/>
  <c r="K1603" i="7"/>
  <c r="K735" i="7"/>
  <c r="K776" i="7"/>
  <c r="K2099" i="7"/>
  <c r="K833" i="7"/>
  <c r="K503" i="7"/>
  <c r="K2830" i="7"/>
  <c r="K2604" i="7"/>
  <c r="K2063" i="7"/>
  <c r="K2137" i="7"/>
  <c r="K1624" i="7"/>
  <c r="K981" i="7"/>
  <c r="K542" i="7"/>
  <c r="K2993" i="7"/>
  <c r="K1729" i="7"/>
  <c r="K1448" i="7"/>
  <c r="K2877" i="7"/>
  <c r="K3865" i="7"/>
  <c r="K3442" i="7"/>
  <c r="K4489" i="7"/>
  <c r="K3703" i="7"/>
  <c r="K1652" i="7"/>
  <c r="K4386" i="7"/>
  <c r="K1491" i="7"/>
  <c r="K3109" i="7"/>
  <c r="K2911" i="7"/>
  <c r="K2995" i="7"/>
  <c r="K1257" i="7"/>
  <c r="K2524" i="7"/>
  <c r="K4487" i="7"/>
  <c r="K1926" i="7"/>
  <c r="K4071" i="7"/>
  <c r="K3258" i="7"/>
  <c r="K618" i="7"/>
  <c r="K1317" i="7"/>
  <c r="K2781" i="7"/>
  <c r="K5005" i="7"/>
  <c r="K3487" i="7"/>
  <c r="K652" i="7"/>
  <c r="K412" i="7"/>
  <c r="K2299" i="7"/>
  <c r="K1659" i="7"/>
  <c r="K2663" i="7"/>
  <c r="K5" i="7"/>
  <c r="K395" i="7"/>
  <c r="K1984" i="7"/>
  <c r="K679" i="7"/>
  <c r="K51" i="7"/>
  <c r="K5091" i="7"/>
  <c r="K346" i="7"/>
  <c r="K937" i="7"/>
  <c r="K144" i="7"/>
  <c r="K588" i="7"/>
  <c r="K1144" i="7"/>
  <c r="K150" i="7"/>
  <c r="K3186" i="7"/>
  <c r="K2422" i="7"/>
  <c r="K1592" i="7"/>
  <c r="K1025" i="7"/>
  <c r="K4147" i="7"/>
  <c r="K4256" i="7"/>
  <c r="K2483" i="7"/>
  <c r="K4392" i="7"/>
  <c r="K1070" i="7"/>
  <c r="K137" i="7"/>
  <c r="K4160" i="7"/>
  <c r="K2517" i="7"/>
  <c r="K2848" i="7"/>
  <c r="K3421" i="7"/>
  <c r="K4560" i="7"/>
  <c r="K3206" i="7"/>
  <c r="K649" i="7"/>
  <c r="K4744" i="7"/>
  <c r="K2582" i="7"/>
  <c r="K4496" i="7"/>
  <c r="K4702" i="7"/>
  <c r="K4241" i="7"/>
  <c r="K134" i="7"/>
  <c r="K4369" i="7"/>
  <c r="K4153" i="7"/>
  <c r="K1140" i="7"/>
  <c r="K4714" i="7"/>
  <c r="K2329" i="7"/>
  <c r="K4555" i="7"/>
  <c r="K1298" i="7"/>
  <c r="K3382" i="7"/>
  <c r="K952" i="7"/>
  <c r="K2912" i="7"/>
  <c r="K2717" i="7"/>
  <c r="K2253" i="7"/>
  <c r="K1382" i="7"/>
  <c r="K4843" i="7"/>
  <c r="K3332" i="7"/>
  <c r="K2711" i="7"/>
  <c r="K585" i="7"/>
  <c r="K3013" i="7"/>
  <c r="K4309" i="7"/>
  <c r="K3997" i="7"/>
  <c r="K1198" i="7"/>
  <c r="K1757" i="7"/>
  <c r="K3089" i="7"/>
  <c r="K642" i="7"/>
  <c r="K2504" i="7"/>
  <c r="K1666" i="7"/>
  <c r="K575" i="7"/>
  <c r="K2637" i="7"/>
  <c r="K2180" i="7"/>
  <c r="K2048" i="7"/>
  <c r="K1974" i="7"/>
  <c r="K3097" i="7"/>
  <c r="K4875" i="7"/>
  <c r="K4445" i="7"/>
  <c r="K4094" i="7"/>
  <c r="K4824" i="7"/>
  <c r="K54" i="7"/>
  <c r="K2229" i="7"/>
  <c r="K3653" i="7"/>
  <c r="K3402" i="7"/>
  <c r="K3353" i="7"/>
  <c r="K3438" i="7"/>
  <c r="K1160" i="7"/>
  <c r="K3815" i="7"/>
  <c r="K2896" i="7"/>
  <c r="K3564" i="7"/>
  <c r="K2970" i="7"/>
  <c r="K1762" i="7"/>
  <c r="K2694" i="7"/>
  <c r="K3162" i="7"/>
  <c r="K5081" i="7"/>
  <c r="K1583" i="7"/>
  <c r="K855" i="7"/>
  <c r="K3660" i="7"/>
  <c r="K2459" i="7"/>
  <c r="K1385" i="7"/>
  <c r="K3004" i="7"/>
  <c r="K558" i="7"/>
  <c r="K3822" i="7"/>
  <c r="K2986" i="7"/>
  <c r="K185" i="7"/>
  <c r="K2926" i="7"/>
  <c r="K3592" i="7"/>
  <c r="K1628" i="7"/>
  <c r="K2281" i="7"/>
  <c r="K4625" i="7"/>
  <c r="K1775" i="7"/>
  <c r="K898" i="7"/>
  <c r="K879" i="7"/>
  <c r="K4813" i="7"/>
  <c r="K881" i="7"/>
  <c r="K5101" i="7"/>
  <c r="K4561" i="7"/>
  <c r="K2897" i="7"/>
  <c r="K4784" i="7"/>
  <c r="K4252" i="7"/>
  <c r="K2036" i="7"/>
  <c r="K4553" i="7"/>
  <c r="K2015" i="7"/>
  <c r="K2797" i="7"/>
  <c r="K1424" i="7"/>
  <c r="K4595" i="7"/>
  <c r="K4116" i="7"/>
  <c r="K243" i="7"/>
  <c r="K1539" i="7"/>
  <c r="K4643" i="7"/>
  <c r="K4706" i="7"/>
  <c r="K3145" i="7"/>
  <c r="K102" i="7"/>
  <c r="K3868" i="7"/>
  <c r="K3427" i="7"/>
  <c r="K3718" i="7"/>
  <c r="K3548" i="7"/>
  <c r="K2619" i="7"/>
  <c r="K1675" i="7"/>
  <c r="K425" i="7"/>
  <c r="K3236" i="7"/>
  <c r="K4481" i="7"/>
  <c r="K101" i="7"/>
  <c r="K3507" i="7"/>
  <c r="K2641" i="7"/>
  <c r="K4929" i="7"/>
  <c r="K4273" i="7"/>
  <c r="K3821" i="7"/>
  <c r="K694" i="7"/>
  <c r="K3272" i="7"/>
  <c r="K1098" i="7"/>
  <c r="K4621" i="7"/>
  <c r="K3491" i="7"/>
  <c r="K354" i="7"/>
  <c r="K2383" i="7"/>
  <c r="K298" i="7"/>
  <c r="K2320" i="7"/>
  <c r="K827" i="7"/>
  <c r="K2409" i="7"/>
  <c r="K3364" i="7"/>
  <c r="K1831" i="7"/>
  <c r="K2489" i="7"/>
  <c r="K4415" i="7"/>
  <c r="K1704" i="7"/>
  <c r="K3262" i="7"/>
  <c r="K3059" i="7"/>
  <c r="K3753" i="7"/>
  <c r="K821" i="7"/>
  <c r="K2821" i="7"/>
  <c r="K2051" i="7"/>
  <c r="K1227" i="7"/>
  <c r="K5087" i="7"/>
  <c r="K2131" i="7"/>
  <c r="K2416" i="7"/>
  <c r="K3540" i="7"/>
  <c r="K59" i="7"/>
  <c r="K3408" i="7"/>
  <c r="K1949" i="7"/>
  <c r="K1432" i="7"/>
  <c r="K972" i="7"/>
  <c r="K5023" i="7"/>
  <c r="K4187" i="7"/>
  <c r="K4047" i="7"/>
  <c r="K4727" i="7"/>
  <c r="K1225" i="7"/>
  <c r="K78" i="7"/>
  <c r="K3050" i="7"/>
  <c r="K5033" i="7"/>
  <c r="K2227" i="7"/>
  <c r="K615" i="7"/>
  <c r="K1876" i="7"/>
  <c r="K2755" i="7"/>
  <c r="K2133" i="7"/>
  <c r="K2175" i="7"/>
  <c r="K167" i="7"/>
  <c r="K2358" i="7"/>
  <c r="K4420" i="7"/>
  <c r="K2843" i="7"/>
  <c r="K4096" i="7"/>
  <c r="K1833" i="7"/>
  <c r="K474" i="7"/>
  <c r="K93" i="7"/>
  <c r="K3998" i="7"/>
  <c r="K5080" i="7"/>
  <c r="K446" i="7"/>
  <c r="K892" i="7"/>
  <c r="K8" i="7"/>
  <c r="K4381" i="7"/>
  <c r="K2770" i="7"/>
  <c r="K1803" i="7"/>
  <c r="K4913" i="7"/>
  <c r="K856" i="7"/>
  <c r="K1005" i="7"/>
  <c r="K3136" i="7"/>
  <c r="K2812" i="7"/>
  <c r="K1180" i="7"/>
  <c r="K3003" i="7"/>
  <c r="K3437" i="7"/>
  <c r="K3957" i="7"/>
  <c r="K4887" i="7"/>
  <c r="K2091" i="7"/>
  <c r="K4890" i="7"/>
  <c r="K4630" i="7"/>
  <c r="K2998" i="7"/>
  <c r="K1147" i="7"/>
  <c r="K2795" i="7"/>
  <c r="K217" i="7"/>
  <c r="K5042" i="7"/>
  <c r="K541" i="7"/>
  <c r="K4899" i="7"/>
  <c r="K3158" i="7"/>
  <c r="K683" i="7"/>
  <c r="K138" i="7"/>
  <c r="K4156" i="7"/>
  <c r="K3799" i="7"/>
  <c r="K2704" i="7"/>
  <c r="K3472" i="7"/>
  <c r="K1937" i="7"/>
  <c r="K1769" i="7"/>
  <c r="K3022" i="7"/>
  <c r="K4383" i="7"/>
  <c r="K668" i="7"/>
  <c r="K5095" i="7"/>
  <c r="K4025" i="7"/>
  <c r="K2317" i="7"/>
  <c r="K3514" i="7"/>
  <c r="K1995" i="7"/>
  <c r="K204" i="7"/>
  <c r="K1201" i="7"/>
  <c r="K795" i="7"/>
  <c r="K247" i="7"/>
  <c r="K465" i="7"/>
  <c r="K3119" i="7"/>
  <c r="K1559" i="7"/>
  <c r="K3471" i="7"/>
  <c r="K3112" i="7"/>
  <c r="K3244" i="7"/>
  <c r="K114" i="7"/>
  <c r="K562" i="7"/>
  <c r="K398" i="7"/>
  <c r="K3127" i="7"/>
  <c r="K4293" i="7"/>
  <c r="K3177" i="7"/>
  <c r="K767" i="7"/>
  <c r="K1832" i="7"/>
  <c r="K4874" i="7"/>
  <c r="K1411" i="7"/>
  <c r="K3871" i="7"/>
  <c r="K3146" i="7"/>
  <c r="K1266" i="7"/>
  <c r="K126" i="7"/>
  <c r="K1649" i="7"/>
  <c r="K2427" i="7"/>
  <c r="K2130" i="7"/>
  <c r="K4379" i="7"/>
  <c r="K925" i="7"/>
  <c r="K872" i="7"/>
  <c r="K3359" i="7"/>
  <c r="K3016" i="7"/>
  <c r="K1517" i="7"/>
  <c r="K2232" i="7"/>
  <c r="K1857" i="7"/>
  <c r="K3543" i="7"/>
  <c r="K2257" i="7"/>
  <c r="K2272" i="7"/>
  <c r="K1057" i="7"/>
  <c r="K739" i="7"/>
  <c r="K3832" i="7"/>
  <c r="K1724" i="7"/>
  <c r="K2315" i="7"/>
  <c r="K4944" i="7"/>
  <c r="K1732" i="7"/>
  <c r="K1383" i="7"/>
  <c r="K4715" i="7"/>
  <c r="K429" i="7"/>
  <c r="K2893" i="7"/>
  <c r="K4536" i="7"/>
  <c r="K2723" i="7"/>
  <c r="K246" i="7"/>
  <c r="K380" i="7"/>
  <c r="K2541" i="7"/>
  <c r="K2771" i="7"/>
  <c r="K4567" i="7"/>
  <c r="K1883" i="7"/>
  <c r="K4450" i="7"/>
  <c r="K1425" i="7"/>
  <c r="K2394" i="7"/>
  <c r="K2734" i="7"/>
  <c r="K4980" i="7"/>
  <c r="K3613" i="7"/>
  <c r="K2502" i="7"/>
  <c r="K3476" i="7"/>
  <c r="K5058" i="7"/>
  <c r="K4869" i="7"/>
  <c r="K2865" i="7"/>
  <c r="K4013" i="7"/>
  <c r="K2915" i="7"/>
  <c r="K4779" i="7"/>
  <c r="K3668" i="7"/>
  <c r="K2685" i="7"/>
  <c r="K3895" i="7"/>
  <c r="K3123" i="7"/>
  <c r="K208" i="7"/>
  <c r="K976" i="7"/>
  <c r="K889" i="7"/>
  <c r="K1171" i="7"/>
  <c r="K1966" i="7"/>
  <c r="K1156" i="7"/>
  <c r="K3147" i="7"/>
  <c r="K4439" i="7"/>
  <c r="K496" i="7"/>
  <c r="K4959" i="7"/>
  <c r="K2199" i="7"/>
  <c r="K154" i="7"/>
  <c r="K1798" i="7"/>
  <c r="K3656" i="7"/>
  <c r="K4357" i="7"/>
  <c r="K849" i="7"/>
  <c r="K1433" i="7"/>
  <c r="K2537" i="7"/>
  <c r="K4926" i="7"/>
  <c r="K1927" i="7"/>
  <c r="K1392" i="7"/>
  <c r="K19" i="7"/>
  <c r="K2104" i="7"/>
  <c r="K4200" i="7"/>
  <c r="K1118" i="7"/>
  <c r="K1671" i="7"/>
  <c r="K516" i="7"/>
  <c r="K3393" i="7"/>
  <c r="K3614" i="7"/>
  <c r="K4748" i="7"/>
  <c r="K3682" i="7"/>
  <c r="K1994" i="7"/>
  <c r="K3409" i="7"/>
  <c r="K2000" i="7"/>
  <c r="K3482" i="7"/>
  <c r="K2716" i="7"/>
  <c r="K4352" i="7"/>
  <c r="K851" i="7"/>
  <c r="K1678" i="7"/>
  <c r="K3857" i="7"/>
  <c r="K5041" i="7"/>
  <c r="K4193" i="7"/>
  <c r="K2366" i="7"/>
  <c r="K2875" i="7"/>
  <c r="K3142" i="7"/>
  <c r="K1126" i="7"/>
  <c r="K3530" i="7"/>
  <c r="K1506" i="7"/>
  <c r="K1377" i="7"/>
  <c r="K1874" i="7"/>
  <c r="K3383" i="7"/>
  <c r="K3776" i="7"/>
  <c r="K2392" i="7"/>
  <c r="K4651" i="7"/>
  <c r="K4916" i="7"/>
  <c r="K2487" i="7"/>
  <c r="K5031" i="7"/>
  <c r="K4501" i="7"/>
  <c r="K1327" i="7"/>
  <c r="K729" i="7"/>
  <c r="K2262" i="7"/>
  <c r="K4728" i="7"/>
  <c r="K4231" i="7"/>
  <c r="K4502" i="7"/>
  <c r="K2182" i="7"/>
  <c r="K970" i="7"/>
  <c r="K2100" i="7"/>
  <c r="K1316" i="7"/>
  <c r="K4139" i="7"/>
  <c r="K3240" i="7"/>
  <c r="K97" i="7"/>
  <c r="K1977" i="7"/>
  <c r="K3519" i="7"/>
  <c r="K4133" i="7"/>
  <c r="K1591" i="7"/>
  <c r="K1562" i="7"/>
  <c r="K4049" i="7"/>
  <c r="K3347" i="7"/>
  <c r="K4368" i="7"/>
  <c r="K2351" i="7"/>
  <c r="K4324" i="7"/>
  <c r="K5069" i="7"/>
  <c r="K2435" i="7"/>
  <c r="K813" i="7"/>
  <c r="K2040" i="7"/>
  <c r="K4964" i="7"/>
  <c r="K1079" i="7"/>
  <c r="K1725" i="7"/>
  <c r="K4940" i="7"/>
  <c r="K3854" i="7"/>
  <c r="K1276" i="7"/>
  <c r="K37" i="7"/>
  <c r="K3535" i="7"/>
  <c r="K3117" i="7"/>
  <c r="K930" i="7"/>
  <c r="K2196" i="7"/>
  <c r="K3295" i="7"/>
  <c r="K1101" i="7"/>
  <c r="K3092" i="7"/>
  <c r="K1697" i="7"/>
  <c r="K302" i="7"/>
  <c r="K1351" i="7"/>
  <c r="K3048" i="7"/>
  <c r="K1121" i="7"/>
  <c r="K3665" i="7"/>
  <c r="K3285" i="7"/>
  <c r="K2260" i="7"/>
  <c r="K939" i="7"/>
  <c r="K2499" i="7"/>
  <c r="K809" i="7"/>
  <c r="K4107" i="7"/>
  <c r="K2752" i="7"/>
  <c r="K4718" i="7"/>
  <c r="K2923" i="7"/>
  <c r="K1599" i="7"/>
  <c r="K2166" i="7"/>
  <c r="K2512" i="7"/>
  <c r="K256" i="7"/>
  <c r="K4563" i="7"/>
  <c r="K3649" i="7"/>
  <c r="K4225" i="7"/>
  <c r="K5072" i="7"/>
  <c r="K3887" i="7"/>
  <c r="K912" i="7"/>
  <c r="K1523" i="7"/>
  <c r="K4663" i="7"/>
  <c r="K2825" i="7"/>
  <c r="K2413" i="7"/>
  <c r="K3664" i="7"/>
  <c r="K3934" i="7"/>
  <c r="K1209" i="7"/>
  <c r="K4904" i="7"/>
  <c r="K3690" i="7"/>
  <c r="K4020" i="7"/>
  <c r="K4590" i="7"/>
  <c r="K4184" i="7"/>
  <c r="K3659" i="7"/>
  <c r="K703" i="7"/>
  <c r="K3810" i="7"/>
  <c r="K1653" i="7"/>
  <c r="K4154" i="7"/>
  <c r="K1076" i="7"/>
  <c r="K2961" i="7"/>
  <c r="K2532" i="7"/>
  <c r="K1529" i="7"/>
  <c r="K4366" i="7"/>
  <c r="K125" i="7"/>
  <c r="K3579" i="7"/>
  <c r="K4969" i="7"/>
  <c r="K4922" i="7"/>
  <c r="K2398" i="7"/>
  <c r="K1975" i="7"/>
  <c r="K595" i="7"/>
  <c r="K3637" i="7"/>
  <c r="K4411" i="7"/>
  <c r="K290" i="7"/>
  <c r="K205" i="7"/>
  <c r="K2415" i="7"/>
  <c r="K2047" i="7"/>
  <c r="K4771" i="7"/>
  <c r="K4209" i="7"/>
  <c r="K1008" i="7"/>
  <c r="K5051" i="7"/>
  <c r="K957" i="7"/>
  <c r="K3914" i="7"/>
  <c r="K1645" i="7"/>
  <c r="K2991" i="7"/>
  <c r="K3190" i="7"/>
  <c r="K3963" i="7"/>
  <c r="K3601" i="7"/>
  <c r="K3344" i="7"/>
  <c r="K360" i="7"/>
  <c r="K320" i="7"/>
  <c r="K3790" i="7"/>
  <c r="K3193" i="7"/>
  <c r="K1300" i="7"/>
  <c r="K1320" i="7"/>
  <c r="K1558" i="7"/>
  <c r="K4898" i="7"/>
  <c r="K2543" i="7"/>
  <c r="K4562" i="7"/>
  <c r="K3144" i="7"/>
  <c r="K3457" i="7"/>
  <c r="K1778" i="7"/>
  <c r="K4213" i="7"/>
  <c r="K543" i="7"/>
  <c r="K2588" i="7"/>
  <c r="K2258" i="7"/>
  <c r="K2452" i="7"/>
  <c r="K698" i="7"/>
  <c r="K3381" i="7"/>
  <c r="K559" i="7"/>
  <c r="K2983" i="7"/>
  <c r="K3806" i="7"/>
  <c r="K3926" i="7"/>
  <c r="K36" i="7"/>
  <c r="K696" i="7"/>
  <c r="K1329" i="7"/>
  <c r="K1154" i="7"/>
  <c r="K4444" i="7"/>
  <c r="K1400" i="7"/>
  <c r="K1838" i="7"/>
  <c r="K1900" i="7"/>
  <c r="K2289" i="7"/>
  <c r="K4506" i="7"/>
  <c r="K3766" i="7"/>
  <c r="K4077" i="7"/>
  <c r="K3850" i="7"/>
  <c r="K4755" i="7"/>
  <c r="K1915" i="7"/>
  <c r="K3977" i="7"/>
  <c r="K2039" i="7"/>
  <c r="K2653" i="7"/>
  <c r="K3435" i="7"/>
  <c r="K3568" i="7"/>
  <c r="K131" i="7"/>
  <c r="K472" i="7"/>
  <c r="K3654" i="7"/>
  <c r="K734" i="7"/>
  <c r="K2251" i="7"/>
  <c r="K4067" i="7"/>
  <c r="K2361" i="7"/>
  <c r="K4443" i="7"/>
  <c r="K1752" i="7"/>
  <c r="K4970" i="7"/>
  <c r="K3094" i="7"/>
  <c r="K174" i="7"/>
  <c r="K1294" i="7"/>
  <c r="K2940" i="7"/>
  <c r="K381" i="7"/>
  <c r="K2624" i="7"/>
  <c r="K3180" i="7"/>
  <c r="K4659" i="7"/>
  <c r="K2250" i="7"/>
  <c r="K4089" i="7"/>
  <c r="K5100" i="7"/>
  <c r="K4783" i="7"/>
  <c r="K2128" i="7"/>
  <c r="K2308" i="7"/>
  <c r="K4865" i="7"/>
  <c r="K1375" i="7"/>
  <c r="K2396" i="7"/>
  <c r="K1183" i="7"/>
  <c r="K1587" i="7"/>
  <c r="K4373" i="7"/>
  <c r="K2529" i="7"/>
  <c r="K1162" i="7"/>
  <c r="K2964" i="7"/>
  <c r="K3677" i="7"/>
  <c r="K1319" i="7"/>
  <c r="K115" i="7"/>
  <c r="K1799" i="7"/>
  <c r="K4033" i="7"/>
  <c r="K5096" i="7"/>
  <c r="K3396" i="7"/>
  <c r="K499" i="7"/>
  <c r="K2018" i="7"/>
  <c r="K3212" i="7"/>
  <c r="K2886" i="7"/>
  <c r="K4277" i="7"/>
  <c r="K4159" i="7"/>
  <c r="K1702" i="7"/>
  <c r="K2492" i="7"/>
  <c r="K4828" i="7"/>
  <c r="K3518" i="7"/>
  <c r="K579" i="7"/>
  <c r="K2845" i="7"/>
  <c r="K2802" i="7"/>
  <c r="K1756" i="7"/>
  <c r="K158" i="7"/>
  <c r="K1584" i="7"/>
  <c r="K2364" i="7"/>
  <c r="K3189" i="7"/>
  <c r="K3330" i="7"/>
  <c r="K2712" i="7"/>
  <c r="K1998" i="7"/>
  <c r="K4417" i="7"/>
  <c r="K4395" i="7"/>
  <c r="K3648" i="7"/>
  <c r="K4572" i="7"/>
  <c r="K1347" i="7"/>
  <c r="K3298" i="7"/>
  <c r="K3511" i="7"/>
  <c r="K4518" i="7"/>
  <c r="K3398" i="7"/>
  <c r="K3795" i="7"/>
  <c r="K3086" i="7"/>
  <c r="K1086" i="7"/>
  <c r="K359" i="7"/>
  <c r="K1608" i="7"/>
  <c r="K2294" i="7"/>
  <c r="K4607" i="7"/>
  <c r="K1797" i="7"/>
  <c r="K1885" i="7"/>
  <c r="K4947" i="7"/>
  <c r="K2946" i="7"/>
  <c r="K631" i="7"/>
  <c r="K1811" i="7"/>
  <c r="K1091" i="7"/>
  <c r="K2379" i="7"/>
  <c r="K924" i="7"/>
  <c r="K2903" i="7"/>
  <c r="K4228" i="7"/>
  <c r="K4453" i="7"/>
  <c r="K987" i="7"/>
  <c r="K2776" i="7"/>
  <c r="K1468" i="7"/>
  <c r="K2268" i="7"/>
  <c r="K1003" i="7"/>
  <c r="K927" i="7"/>
  <c r="K291" i="7"/>
  <c r="K2275" i="7"/>
  <c r="K4896" i="7"/>
  <c r="K3974" i="7"/>
  <c r="K2945" i="7"/>
  <c r="K2205" i="7"/>
  <c r="K1153" i="7"/>
  <c r="K3730" i="7"/>
  <c r="K3851" i="7"/>
  <c r="K84" i="7"/>
  <c r="K3586" i="7"/>
  <c r="K2740" i="7"/>
  <c r="K1642" i="7"/>
  <c r="K66" i="7"/>
  <c r="K761" i="7"/>
  <c r="K2473" i="7"/>
  <c r="K3787" i="7"/>
  <c r="K1217" i="7"/>
  <c r="K281" i="7"/>
  <c r="K1641" i="7"/>
  <c r="K3746" i="7"/>
  <c r="K1248" i="7"/>
  <c r="K3327" i="7"/>
  <c r="K4985" i="7"/>
  <c r="K3625" i="7"/>
  <c r="K3702" i="7"/>
  <c r="K2493" i="7"/>
  <c r="K1034" i="7"/>
  <c r="K530" i="7"/>
  <c r="K4314" i="7"/>
  <c r="K3523" i="7"/>
  <c r="K870" i="7"/>
  <c r="K1012" i="7"/>
  <c r="K3575" i="7"/>
  <c r="K1703" i="7"/>
  <c r="K52" i="7"/>
  <c r="K4333" i="7"/>
  <c r="K596" i="7"/>
  <c r="K4152" i="7"/>
  <c r="K3681" i="7"/>
  <c r="K2549" i="7"/>
  <c r="K514" i="7"/>
  <c r="K520" i="7"/>
  <c r="K4646" i="7"/>
  <c r="K785" i="7"/>
  <c r="K1981" i="7"/>
  <c r="K3356" i="7"/>
  <c r="K4758" i="7"/>
  <c r="K407" i="7"/>
  <c r="K3555" i="7"/>
  <c r="K4249" i="7"/>
  <c r="K594" i="7"/>
  <c r="K4323" i="7"/>
  <c r="K3000" i="7"/>
  <c r="K4044" i="7"/>
  <c r="K2707" i="7"/>
  <c r="K389" i="7"/>
  <c r="K352" i="7"/>
  <c r="K1421" i="7"/>
  <c r="K1814" i="7"/>
  <c r="K5075" i="7"/>
  <c r="K3432" i="7"/>
  <c r="K1541" i="7"/>
  <c r="K3570" i="7"/>
  <c r="K4654" i="7"/>
  <c r="K1829" i="7"/>
  <c r="K4340" i="7"/>
  <c r="K3985" i="7"/>
  <c r="K1221" i="7"/>
  <c r="K2575" i="7"/>
  <c r="K69" i="7"/>
  <c r="K3232" i="7"/>
  <c r="K2010" i="7"/>
  <c r="K176" i="7"/>
  <c r="K285" i="7"/>
  <c r="K1002" i="7"/>
  <c r="K244" i="7"/>
  <c r="K4948" i="7"/>
  <c r="K1593" i="7"/>
  <c r="K4787" i="7"/>
  <c r="K2477" i="7"/>
  <c r="K2783" i="7"/>
  <c r="K3792" i="7"/>
  <c r="K3055" i="7"/>
  <c r="K3714" i="7"/>
  <c r="K3346" i="7"/>
  <c r="K1345" i="7"/>
  <c r="K1321" i="7"/>
  <c r="K4841" i="7"/>
  <c r="K4559" i="7"/>
  <c r="K2288" i="7"/>
  <c r="K740" i="7"/>
  <c r="K5093" i="7"/>
  <c r="K3265" i="7"/>
  <c r="K1965" i="7"/>
  <c r="K1348" i="7"/>
  <c r="K2021" i="7"/>
  <c r="K4198" i="7"/>
  <c r="K1930" i="7"/>
  <c r="K2958" i="7"/>
  <c r="K5025" i="7"/>
  <c r="K3862" i="7"/>
  <c r="K3626" i="7"/>
  <c r="K4694" i="7"/>
  <c r="K3006" i="7"/>
  <c r="K3080" i="7"/>
  <c r="K3538" i="7"/>
  <c r="K1341" i="7"/>
  <c r="K1004" i="7"/>
  <c r="K3111" i="7"/>
  <c r="K1373" i="7"/>
  <c r="K4435" i="7"/>
  <c r="K1781" i="7"/>
  <c r="K2219" i="7"/>
  <c r="K2335" i="7"/>
  <c r="K2291" i="7"/>
  <c r="K572" i="7"/>
  <c r="K4330" i="7"/>
  <c r="K2762" i="7"/>
  <c r="K790" i="7"/>
  <c r="K4799" i="7"/>
  <c r="K3502" i="7"/>
  <c r="K549" i="7"/>
  <c r="K502" i="7"/>
  <c r="K4928" i="7"/>
  <c r="K3952" i="7"/>
  <c r="K4170" i="7"/>
  <c r="K532" i="7"/>
  <c r="K4254" i="7"/>
  <c r="K1046" i="7"/>
  <c r="K3084" i="7"/>
  <c r="K420" i="7"/>
  <c r="K2763" i="7"/>
  <c r="K1193" i="7"/>
  <c r="K2984" i="7"/>
  <c r="K2006" i="7"/>
  <c r="K1751" i="7"/>
  <c r="K2150" i="7"/>
  <c r="K1032" i="7"/>
  <c r="K1453" i="7"/>
  <c r="K4259" i="7"/>
  <c r="K4656" i="7"/>
  <c r="K748" i="7"/>
  <c r="K3384" i="7"/>
  <c r="K40" i="7"/>
  <c r="K1007" i="7"/>
  <c r="K4118" i="7"/>
  <c r="K4742" i="7"/>
  <c r="K1042" i="7"/>
  <c r="K390" i="7"/>
  <c r="K3962" i="7"/>
  <c r="K3958" i="7"/>
  <c r="K2056" i="7"/>
  <c r="K1422" i="7"/>
  <c r="K3973" i="7"/>
  <c r="K4285" i="7"/>
  <c r="K303" i="7"/>
  <c r="K430" i="7"/>
  <c r="K4855" i="7"/>
  <c r="K4318" i="7"/>
  <c r="K3045" i="7"/>
  <c r="K2212" i="7"/>
  <c r="K4549" i="7"/>
  <c r="K1030" i="7"/>
  <c r="K2154" i="7"/>
  <c r="K4712" i="7"/>
  <c r="K1099" i="7"/>
  <c r="K3652" i="7"/>
  <c r="K495" i="7"/>
  <c r="K1973" i="7"/>
  <c r="K1291" i="7"/>
  <c r="K2606" i="7"/>
  <c r="K2365" i="7"/>
  <c r="K792" i="7"/>
  <c r="K1371" i="7"/>
  <c r="K5022" i="7"/>
  <c r="K3008" i="7"/>
  <c r="K4482" i="7"/>
  <c r="K171" i="7"/>
  <c r="K1405" i="7"/>
  <c r="K4733" i="7"/>
  <c r="K1451" i="7"/>
  <c r="K2079" i="7"/>
  <c r="K1085" i="7"/>
  <c r="K1293" i="7"/>
  <c r="K2224" i="7"/>
  <c r="K5035" i="7"/>
  <c r="K714" i="7"/>
  <c r="K1920" i="7"/>
  <c r="K3200" i="7"/>
  <c r="K3695" i="7"/>
  <c r="K947" i="7"/>
  <c r="K2328" i="7"/>
  <c r="K64" i="7"/>
  <c r="K289" i="7"/>
  <c r="K4451" i="7"/>
  <c r="K3250" i="7"/>
  <c r="K948" i="7"/>
  <c r="K3569" i="7"/>
  <c r="K1563" i="7"/>
  <c r="K5086" i="7"/>
  <c r="K3670" i="7"/>
  <c r="K1945" i="7"/>
  <c r="K2225" i="7"/>
  <c r="K567" i="7"/>
  <c r="K571" i="7"/>
  <c r="K2479" i="7"/>
  <c r="K1402" i="7"/>
  <c r="K4647" i="7"/>
  <c r="K1472" i="7"/>
  <c r="K94" i="7"/>
  <c r="K5094" i="7"/>
  <c r="K2867" i="7"/>
  <c r="K2573" i="7"/>
  <c r="K1777" i="7"/>
  <c r="K673" i="7"/>
  <c r="K4923" i="7"/>
  <c r="K4968" i="7"/>
  <c r="K645" i="7"/>
  <c r="K932" i="7"/>
  <c r="K1352" i="7"/>
  <c r="K148" i="7"/>
  <c r="K3905" i="7"/>
  <c r="K3791" i="7"/>
  <c r="K1767" i="7"/>
  <c r="K3005" i="7"/>
  <c r="K2682" i="7"/>
  <c r="K2157" i="7"/>
  <c r="K2297" i="7"/>
  <c r="K1821" i="7"/>
  <c r="K602" i="7"/>
  <c r="K1537" i="7"/>
  <c r="K3688" i="7"/>
  <c r="K4063" i="7"/>
  <c r="K2511" i="7"/>
  <c r="K4521" i="7"/>
  <c r="K4164" i="7"/>
  <c r="K3624" i="7"/>
  <c r="K2620" i="7"/>
  <c r="K1192" i="7"/>
  <c r="K2826" i="7"/>
  <c r="K201" i="7"/>
  <c r="K670" i="7"/>
  <c r="K3328" i="7"/>
  <c r="K1963" i="7"/>
  <c r="K4065" i="7"/>
  <c r="K1244" i="7"/>
  <c r="K4421" i="7"/>
  <c r="K1638" i="7"/>
  <c r="K1533" i="7"/>
  <c r="K2885" i="7"/>
  <c r="K3307" i="7"/>
  <c r="K4838" i="7"/>
  <c r="K3463" i="7"/>
  <c r="K2444" i="7"/>
  <c r="K2471" i="7"/>
  <c r="K1038" i="7"/>
  <c r="K4206" i="7"/>
  <c r="K4466" i="7"/>
  <c r="K3036" i="7"/>
  <c r="K4653" i="7"/>
  <c r="K253" i="7"/>
  <c r="K574" i="7"/>
  <c r="K1792" i="7"/>
  <c r="K1742" i="7"/>
  <c r="K4507" i="7"/>
  <c r="K1473" i="7"/>
  <c r="K1350" i="7"/>
  <c r="K2613" i="7"/>
  <c r="K4597" i="7"/>
  <c r="K4842" i="7"/>
  <c r="K1906" i="7"/>
  <c r="K4308" i="7"/>
  <c r="K3869" i="7"/>
  <c r="K3043" i="7"/>
  <c r="K2975" i="7"/>
  <c r="K1064" i="7"/>
  <c r="K3132" i="7"/>
  <c r="K2944" i="7"/>
  <c r="K4088" i="7"/>
  <c r="K4683" i="7"/>
  <c r="K1465" i="7"/>
  <c r="K824" i="7"/>
  <c r="K1901" i="7"/>
  <c r="K230" i="7"/>
  <c r="K4807" i="7"/>
  <c r="K482" i="7"/>
  <c r="K533" i="7"/>
  <c r="K3170" i="7"/>
  <c r="K4504" i="7"/>
  <c r="K1660" i="7"/>
  <c r="K2639" i="7"/>
  <c r="K4997" i="7"/>
  <c r="K4336" i="7"/>
  <c r="K152" i="7"/>
  <c r="K1573" i="7"/>
  <c r="K4424" i="7"/>
  <c r="K5099" i="7"/>
  <c r="K907" i="7"/>
  <c r="K3584" i="7"/>
  <c r="K4523" i="7"/>
  <c r="K745" i="7"/>
  <c r="K3388" i="7"/>
  <c r="K4346" i="7"/>
  <c r="K842" i="7"/>
  <c r="K2323" i="7"/>
  <c r="K4844" i="7"/>
  <c r="K4604" i="7"/>
  <c r="K2263" i="7"/>
  <c r="K1699" i="7"/>
  <c r="K2082" i="7"/>
  <c r="K1969" i="7"/>
  <c r="K4876" i="7"/>
  <c r="K3278" i="7"/>
  <c r="K2457" i="7"/>
  <c r="K4414" i="7"/>
  <c r="K227" i="7"/>
  <c r="K3496" i="7"/>
  <c r="K4246" i="7"/>
  <c r="K2518" i="7"/>
  <c r="K3357" i="7"/>
  <c r="K4058" i="7"/>
  <c r="K577" i="7"/>
  <c r="K617" i="7"/>
  <c r="K1796" i="7"/>
  <c r="K4511" i="7"/>
  <c r="K3287" i="7"/>
  <c r="K993" i="7"/>
  <c r="K1268" i="7"/>
  <c r="K2043" i="7"/>
  <c r="K3929" i="7"/>
  <c r="K4776" i="7"/>
  <c r="K4708" i="7"/>
  <c r="K2084" i="7"/>
  <c r="K455" i="7"/>
  <c r="K3248" i="7"/>
  <c r="K1841" i="7"/>
  <c r="K3253" i="7"/>
  <c r="K3228" i="7"/>
  <c r="K2888" i="7"/>
  <c r="K5083" i="7"/>
  <c r="K4497" i="7"/>
  <c r="K3910" i="7"/>
  <c r="K2600" i="7"/>
  <c r="K454" i="7"/>
  <c r="K1960" i="7"/>
  <c r="K1887" i="7"/>
  <c r="K203" i="7"/>
  <c r="K816" i="7"/>
  <c r="K4882" i="7"/>
  <c r="K1094" i="7"/>
  <c r="K3202" i="7"/>
  <c r="K2674" i="7"/>
  <c r="K1546" i="7"/>
  <c r="K876" i="7"/>
  <c r="K959" i="7"/>
  <c r="K2550" i="7"/>
  <c r="K1391" i="7"/>
  <c r="K1870" i="7"/>
  <c r="K89" i="7"/>
  <c r="K4935" i="7"/>
  <c r="K2836" i="7"/>
  <c r="K4305" i="7"/>
  <c r="K1785" i="7"/>
  <c r="K4284" i="7"/>
  <c r="K122" i="7"/>
  <c r="K4636" i="7"/>
  <c r="K72" i="7"/>
  <c r="K942" i="7"/>
  <c r="K250" i="7"/>
  <c r="K1302" i="7"/>
  <c r="K4556" i="7"/>
  <c r="K2162" i="7"/>
  <c r="K1361" i="7"/>
  <c r="K3741" i="7"/>
  <c r="K1037" i="7"/>
  <c r="K926" i="7"/>
  <c r="K3577" i="7"/>
  <c r="K2580" i="7"/>
  <c r="K3899" i="7"/>
  <c r="K2796" i="7"/>
  <c r="K1019" i="7"/>
  <c r="K5045" i="7"/>
  <c r="K2007" i="7"/>
  <c r="K4936" i="7"/>
  <c r="K546" i="7"/>
  <c r="K4603" i="7"/>
  <c r="K1485" i="7"/>
  <c r="K3063" i="7"/>
  <c r="K3222" i="7"/>
  <c r="K3163" i="7"/>
  <c r="K1307" i="7"/>
  <c r="K3729" i="7"/>
  <c r="K4677" i="7"/>
  <c r="K1667" i="7"/>
  <c r="K2213" i="7"/>
  <c r="K4178" i="7"/>
  <c r="K3497" i="7"/>
  <c r="K3921" i="7"/>
  <c r="K4785" i="7"/>
  <c r="K3299" i="7"/>
  <c r="K1234" i="7"/>
  <c r="K2834" i="7"/>
  <c r="K3604" i="7"/>
  <c r="K3072" i="7"/>
  <c r="K2115" i="7"/>
  <c r="K2267" i="7"/>
  <c r="K2625" i="7"/>
  <c r="K3515" i="7"/>
  <c r="K874" i="7"/>
  <c r="K4165" i="7"/>
  <c r="K348" i="7"/>
  <c r="K2963" i="7"/>
  <c r="K3028" i="7"/>
  <c r="K2702" i="7"/>
  <c r="K3338" i="7"/>
  <c r="K2817" i="7"/>
  <c r="K3597" i="7"/>
  <c r="K3019" i="7"/>
  <c r="K638" i="7"/>
  <c r="K4921" i="7"/>
  <c r="K5024" i="7"/>
  <c r="K1168" i="7"/>
  <c r="K349" i="7"/>
  <c r="K308" i="7"/>
  <c r="K173" i="7"/>
  <c r="K190" i="7"/>
  <c r="K664" i="7"/>
  <c r="K5009" i="7"/>
  <c r="K2925" i="7"/>
  <c r="K1526" i="7"/>
  <c r="K4024" i="7"/>
  <c r="K3448" i="7"/>
  <c r="K540" i="7"/>
  <c r="K4662" i="7"/>
  <c r="K891" i="7"/>
  <c r="K796" i="7"/>
  <c r="K2733" i="7"/>
  <c r="K1428" i="7"/>
  <c r="K2418" i="7"/>
  <c r="K399" i="7"/>
  <c r="K2508" i="7"/>
  <c r="K4766" i="7"/>
  <c r="K257" i="7"/>
  <c r="K2526" i="7"/>
  <c r="K2181" i="7"/>
  <c r="K1772" i="7"/>
  <c r="K2853" i="7"/>
  <c r="K3481" i="7"/>
  <c r="K1712" i="7"/>
  <c r="K1290" i="7"/>
  <c r="K4774" i="7"/>
  <c r="K2200" i="7"/>
  <c r="K2551" i="7"/>
  <c r="K2400" i="7"/>
  <c r="K479" i="7"/>
  <c r="K644" i="7"/>
  <c r="K2917" i="7"/>
  <c r="K1818" i="7"/>
  <c r="K4358" i="7"/>
  <c r="K2071" i="7"/>
  <c r="K2240" i="7"/>
  <c r="K4691" i="7"/>
  <c r="K4966" i="7"/>
  <c r="K2739" i="7"/>
  <c r="K4668" i="7"/>
  <c r="K3950" i="7"/>
  <c r="K1571" i="7"/>
  <c r="K688" i="7"/>
  <c r="K1429" i="7"/>
  <c r="K2194" i="7"/>
  <c r="K197" i="7"/>
  <c r="K3300" i="7"/>
  <c r="K5015" i="7"/>
  <c r="K3889" i="7"/>
  <c r="K2193" i="7"/>
  <c r="K4634" i="7"/>
  <c r="K902" i="7"/>
  <c r="K278" i="7"/>
  <c r="K350" i="7"/>
  <c r="K2217" i="7"/>
  <c r="K343" i="7"/>
  <c r="K2933" i="7"/>
  <c r="K3965" i="7"/>
  <c r="K4671" i="7"/>
  <c r="K890" i="7"/>
  <c r="K4278" i="7"/>
  <c r="K3606" i="7"/>
  <c r="K3925" i="7"/>
  <c r="K3183" i="7"/>
  <c r="K1364" i="7"/>
  <c r="K4344" i="7"/>
  <c r="K2002" i="7"/>
  <c r="K4267" i="7"/>
  <c r="K1826" i="7"/>
  <c r="K3531" i="7"/>
  <c r="K15" i="7"/>
  <c r="K4004" i="7"/>
  <c r="K690" i="7"/>
  <c r="K3994" i="7"/>
  <c r="K4291" i="7"/>
  <c r="K5061" i="7"/>
  <c r="K95" i="7"/>
  <c r="K2536" i="7"/>
  <c r="K283" i="7"/>
  <c r="K4092" i="7"/>
  <c r="K3065" i="7"/>
  <c r="K319" i="7"/>
  <c r="K96" i="7"/>
  <c r="K1275" i="7"/>
  <c r="K4797" i="7"/>
  <c r="K3428" i="7"/>
  <c r="K3627" i="7"/>
  <c r="K904" i="7"/>
  <c r="K1204" i="7"/>
  <c r="K5062" i="7"/>
  <c r="K194" i="7"/>
  <c r="K3475" i="7"/>
  <c r="K3176" i="7"/>
  <c r="K2864" i="7"/>
  <c r="K1251" i="7"/>
  <c r="K660" i="7"/>
  <c r="K3506" i="7"/>
  <c r="K3824" i="7"/>
  <c r="K3800" i="7"/>
  <c r="K4068" i="7"/>
  <c r="K4483" i="7"/>
  <c r="K2282" i="7"/>
  <c r="K4038" i="7"/>
  <c r="K845" i="7"/>
  <c r="K3687" i="7"/>
  <c r="K1629" i="7"/>
  <c r="K3230" i="7"/>
  <c r="K2623" i="7"/>
  <c r="K3594" i="7"/>
  <c r="K4237" i="7"/>
  <c r="K1206" i="7"/>
  <c r="K4530" i="7"/>
  <c r="K3711" i="7"/>
  <c r="K4743" i="7"/>
  <c r="K3378" i="7"/>
  <c r="K2839" i="7"/>
  <c r="K3644" i="7"/>
  <c r="K2463" i="7"/>
  <c r="K2829" i="7"/>
  <c r="K2777" i="7"/>
  <c r="K3246" i="7"/>
  <c r="K4128" i="7"/>
  <c r="K2677" i="7"/>
  <c r="K3425" i="7"/>
  <c r="K782" i="7"/>
  <c r="K1580" i="7"/>
  <c r="K4707" i="7"/>
  <c r="K4739" i="7"/>
  <c r="K179" i="7"/>
  <c r="K3561" i="7"/>
  <c r="K538" i="7"/>
  <c r="K3488" i="7"/>
  <c r="K2420" i="7"/>
  <c r="K3303" i="7"/>
  <c r="K2609" i="7"/>
  <c r="K1941" i="7"/>
  <c r="K2403" i="7"/>
  <c r="K2844" i="7"/>
  <c r="K435" i="7"/>
  <c r="K2254" i="7"/>
  <c r="K3951" i="7"/>
  <c r="K4080" i="7"/>
  <c r="K2057" i="7"/>
  <c r="K3979" i="7"/>
  <c r="K4761" i="7"/>
  <c r="K2621" i="7"/>
  <c r="K3967" i="7"/>
  <c r="K836" i="7"/>
  <c r="K92" i="7"/>
  <c r="K1581" i="7"/>
  <c r="K699" i="7"/>
  <c r="K1867" i="7"/>
  <c r="K3473" i="7"/>
  <c r="K2314" i="7"/>
  <c r="K4901" i="7"/>
  <c r="K4629" i="7"/>
  <c r="K598" i="7"/>
  <c r="K4554" i="7"/>
  <c r="K1791" i="7"/>
  <c r="K3184" i="7"/>
  <c r="K4136" i="7"/>
  <c r="K4258" i="7"/>
  <c r="K962" i="7"/>
  <c r="K4753" i="7"/>
  <c r="K4325" i="7"/>
  <c r="K1435" i="7"/>
  <c r="K1651" i="7"/>
  <c r="K3224" i="7"/>
  <c r="K3808" i="7"/>
  <c r="K1800" i="7"/>
  <c r="K1525" i="7"/>
  <c r="K379" i="7"/>
  <c r="K1237" i="7"/>
  <c r="K3061" i="7"/>
  <c r="K2469" i="7"/>
  <c r="K4007" i="7"/>
  <c r="K136" i="7"/>
  <c r="K1763" i="7"/>
  <c r="K318" i="7"/>
  <c r="K5006" i="7"/>
  <c r="K4872" i="7"/>
  <c r="K3844" i="7"/>
  <c r="K280" i="7"/>
  <c r="K2374" i="7"/>
  <c r="K2092" i="7"/>
  <c r="K691" i="7"/>
  <c r="K453" i="7"/>
  <c r="K123" i="7"/>
  <c r="K5066" i="7"/>
  <c r="K4577" i="7"/>
  <c r="K3372" i="7"/>
  <c r="K2977" i="7"/>
  <c r="K951" i="7"/>
  <c r="K2750" i="7"/>
  <c r="K2187" i="7"/>
  <c r="K2838" i="7"/>
  <c r="K1627" i="7"/>
  <c r="K4005" i="7"/>
  <c r="K3047" i="7"/>
  <c r="K1052" i="7"/>
  <c r="K1446" i="7"/>
  <c r="K3731" i="7"/>
  <c r="K272" i="7"/>
  <c r="K1384" i="7"/>
  <c r="K469" i="7"/>
  <c r="K181" i="7"/>
  <c r="K4306" i="7"/>
  <c r="K1184" i="7"/>
  <c r="K3460" i="7"/>
  <c r="K4239" i="7"/>
  <c r="K4905" i="7"/>
  <c r="K3020" i="7"/>
  <c r="K3395" i="7"/>
  <c r="K3521" i="7"/>
  <c r="K4216" i="7"/>
  <c r="K3720" i="7"/>
  <c r="K2016" i="7"/>
  <c r="K2629" i="7"/>
  <c r="K422" i="7"/>
  <c r="K3879" i="7"/>
  <c r="K438" i="7"/>
  <c r="K4464" i="7"/>
  <c r="K3551" i="7"/>
  <c r="K3901" i="7"/>
  <c r="K2976" i="7"/>
  <c r="K3630" i="7"/>
  <c r="K4247" i="7"/>
  <c r="K2373" i="7"/>
  <c r="K498" i="7"/>
  <c r="K4347" i="7"/>
  <c r="K3467" i="7"/>
  <c r="K3037" i="7"/>
  <c r="K2113" i="7"/>
  <c r="K4432" i="7"/>
  <c r="K2930" i="7"/>
  <c r="K3814" i="7"/>
  <c r="K1605" i="7"/>
  <c r="K378" i="7"/>
  <c r="K4108" i="7"/>
  <c r="K1946" i="7"/>
  <c r="K2066" i="7"/>
  <c r="K2287" i="7"/>
  <c r="K608" i="7"/>
  <c r="K2170" i="7"/>
  <c r="K2906" i="7"/>
  <c r="K2924" i="7"/>
  <c r="K2644" i="7"/>
  <c r="K3639" i="7"/>
  <c r="K357" i="7"/>
  <c r="K1688" i="7"/>
  <c r="K3550" i="7"/>
  <c r="K307" i="7"/>
  <c r="K2592" i="7"/>
  <c r="K3218" i="7"/>
  <c r="K116" i="7"/>
  <c r="K1231" i="7"/>
  <c r="K2419" i="7"/>
  <c r="K3354" i="7"/>
  <c r="K676" i="7"/>
  <c r="K25" i="7"/>
  <c r="K2136" i="7"/>
  <c r="K2049" i="7"/>
  <c r="K3884" i="7"/>
  <c r="K2017" i="7"/>
  <c r="K1788" i="7"/>
  <c r="K2058" i="7"/>
  <c r="K3860" i="7"/>
  <c r="K4513" i="7"/>
  <c r="K2545" i="7"/>
  <c r="K4658" i="7"/>
  <c r="K4134" i="7"/>
  <c r="K3700" i="7"/>
  <c r="K1687" i="7"/>
  <c r="K2004" i="7"/>
  <c r="K4457" i="7"/>
  <c r="K4669" i="7"/>
  <c r="K1458" i="7"/>
  <c r="K2038" i="7"/>
  <c r="K2871" i="7"/>
  <c r="K133" i="7"/>
  <c r="K4234" i="7"/>
  <c r="K1609" i="7"/>
  <c r="K5019" i="7"/>
  <c r="K3843" i="7"/>
  <c r="K4645" i="7"/>
  <c r="K3589" i="7"/>
  <c r="K5063" i="7"/>
  <c r="K2300" i="7"/>
  <c r="K3876" i="7"/>
  <c r="K2122" i="7"/>
  <c r="K4145" i="7"/>
  <c r="K1548" i="7"/>
  <c r="K2346" i="7"/>
  <c r="K4179" i="7"/>
  <c r="K2389" i="7"/>
  <c r="K2142" i="7"/>
  <c r="K3898" i="7"/>
  <c r="K3403" i="7"/>
  <c r="K3722" i="7"/>
  <c r="K1892" i="7"/>
  <c r="K736" i="7"/>
  <c r="K2121" i="7"/>
  <c r="K2269" i="7"/>
  <c r="K4606" i="7"/>
  <c r="K1747" i="7"/>
  <c r="K2561" i="7"/>
  <c r="K1690" i="7"/>
  <c r="K3255" i="7"/>
  <c r="K4579" i="7"/>
  <c r="K1795" i="7"/>
  <c r="K515" i="7"/>
  <c r="K312" i="7"/>
  <c r="K170" i="7"/>
  <c r="K4388" i="7"/>
  <c r="K1145" i="7"/>
  <c r="K2236" i="7"/>
  <c r="K1082" i="7"/>
  <c r="K794" i="7"/>
  <c r="K1658" i="7"/>
  <c r="K624" i="7"/>
  <c r="K2980" i="7"/>
  <c r="K3379" i="7"/>
  <c r="K1527" i="7"/>
  <c r="K2201" i="7"/>
  <c r="K3671" i="7"/>
  <c r="K1318" i="7"/>
  <c r="K329" i="7"/>
  <c r="K1715" i="7"/>
  <c r="K1167" i="7"/>
  <c r="K3492" i="7"/>
  <c r="K215" i="7"/>
  <c r="K4460" i="7"/>
  <c r="K4805" i="7"/>
  <c r="K184" i="7"/>
  <c r="K1442" i="7"/>
  <c r="K2586" i="7"/>
  <c r="K1309" i="7"/>
  <c r="K1359" i="7"/>
  <c r="K2118" i="7"/>
  <c r="K330" i="7"/>
  <c r="K1199" i="7"/>
  <c r="K1808" i="7"/>
  <c r="K2349" i="7"/>
  <c r="K3033" i="7"/>
  <c r="K2611" i="7"/>
  <c r="K1253" i="7"/>
  <c r="K3305" i="7"/>
  <c r="K4248" i="7"/>
  <c r="K2357" i="7"/>
  <c r="K4084" i="7"/>
  <c r="K1202" i="7"/>
  <c r="K897" i="7"/>
  <c r="K3513" i="7"/>
  <c r="K4897" i="7"/>
  <c r="K3756" i="7"/>
  <c r="K597" i="7"/>
  <c r="K2333" i="7"/>
  <c r="K4169" i="7"/>
  <c r="K3663" i="7"/>
  <c r="K310" i="7"/>
  <c r="K4173" i="7"/>
  <c r="K1873" i="7"/>
  <c r="K1028" i="7"/>
  <c r="K3786" i="7"/>
  <c r="K2979" i="7"/>
  <c r="K4017" i="7"/>
  <c r="K5000" i="7"/>
  <c r="K2683" i="7"/>
  <c r="K4854" i="7"/>
  <c r="K406" i="7"/>
  <c r="K2362" i="7"/>
  <c r="K3859" i="7"/>
  <c r="K269" i="7"/>
  <c r="K4123" i="7"/>
  <c r="K4992" i="7"/>
  <c r="K4168" i="7"/>
  <c r="K2660" i="7"/>
  <c r="K1771" i="7"/>
  <c r="K4394" i="7"/>
  <c r="K913" i="7"/>
  <c r="K4879" i="7"/>
  <c r="K335" i="7"/>
  <c r="K1306" i="7"/>
  <c r="K1673" i="7"/>
  <c r="K2655" i="7"/>
  <c r="K4941" i="7"/>
  <c r="K2894" i="7"/>
  <c r="K2822" i="7"/>
  <c r="K1668" i="7"/>
  <c r="K2005" i="7"/>
  <c r="K4528" i="7"/>
  <c r="K212" i="7"/>
  <c r="K4620" i="7"/>
  <c r="K1138" i="7"/>
  <c r="K2466" i="7"/>
  <c r="K3294" i="7"/>
  <c r="K3807" i="7"/>
  <c r="K1701" i="7"/>
  <c r="K2475" i="7"/>
  <c r="K4693" i="7"/>
  <c r="K2259" i="7"/>
  <c r="K3030" i="7"/>
  <c r="K4041" i="7"/>
  <c r="K3723" i="7"/>
  <c r="K1964" i="7"/>
  <c r="K561" i="7"/>
  <c r="K3128" i="7"/>
  <c r="K3038" i="7"/>
  <c r="K3752" i="7"/>
  <c r="K2203" i="7"/>
  <c r="K3599" i="7"/>
  <c r="K3932" i="7"/>
  <c r="K2869" i="7"/>
  <c r="K3495" i="7"/>
  <c r="K4155" i="7"/>
  <c r="K4674" i="7"/>
  <c r="K3771" i="7"/>
  <c r="K1172" i="7"/>
  <c r="K3070" i="7"/>
  <c r="K98" i="7"/>
  <c r="K1386" i="7"/>
  <c r="K355" i="7"/>
  <c r="K4816" i="7"/>
  <c r="K1554" i="7"/>
  <c r="K5103" i="7"/>
  <c r="K2430" i="7"/>
  <c r="K90" i="7"/>
  <c r="K1979" i="7"/>
  <c r="K3615" i="7"/>
  <c r="K518" i="7"/>
  <c r="K3933" i="7"/>
  <c r="K2024" i="7"/>
  <c r="K2353" i="7"/>
  <c r="K1902" i="7"/>
  <c r="K916" i="7"/>
  <c r="K3763" i="7"/>
  <c r="K4201" i="7"/>
  <c r="K1449" i="7"/>
  <c r="K4375" i="7"/>
  <c r="K963" i="7"/>
  <c r="K3216" i="7"/>
  <c r="K4877" i="7"/>
  <c r="K1095" i="7"/>
  <c r="K229" i="7"/>
  <c r="K2862" i="7"/>
  <c r="K3634" i="7"/>
  <c r="K2612" i="7"/>
  <c r="K3893" i="7"/>
  <c r="K4014" i="7"/>
  <c r="K2851" i="7"/>
  <c r="K1884" i="7"/>
  <c r="K2035" i="7"/>
  <c r="K1760" i="7"/>
  <c r="K288" i="7"/>
  <c r="K4682" i="7"/>
  <c r="K1035" i="7"/>
  <c r="K4821" i="7"/>
  <c r="K2554" i="7"/>
  <c r="K4281" i="7"/>
  <c r="K4029" i="7"/>
  <c r="K2973" i="7"/>
  <c r="K625" i="7"/>
  <c r="K42" i="7"/>
  <c r="K366" i="7"/>
  <c r="K81" i="7"/>
  <c r="K2692" i="7"/>
  <c r="K1899" i="7"/>
  <c r="K5065" i="7"/>
  <c r="K4888" i="7"/>
  <c r="K4402" i="7"/>
  <c r="K2804" i="7"/>
  <c r="K4438" i="7"/>
  <c r="K3802" i="7"/>
  <c r="K3219" i="7"/>
  <c r="K2342" i="7"/>
  <c r="K2891" i="7"/>
  <c r="K2581" i="7"/>
  <c r="K1929" i="7"/>
  <c r="K1685" i="7"/>
  <c r="K4190" i="7"/>
  <c r="K1676" i="7"/>
  <c r="K4902" i="7"/>
  <c r="K3214" i="7"/>
  <c r="K368" i="7"/>
  <c r="K2774" i="7"/>
  <c r="K4711" i="7"/>
  <c r="K2235" i="7"/>
  <c r="K1503" i="7"/>
  <c r="K4307" i="7"/>
  <c r="K1053" i="7"/>
  <c r="K3315" i="7"/>
  <c r="K1026" i="7"/>
  <c r="K4917" i="7"/>
  <c r="K2214" i="7"/>
  <c r="K4657" i="7"/>
  <c r="K550" i="7"/>
  <c r="K3943" i="7"/>
  <c r="K153" i="7"/>
  <c r="K3150" i="7"/>
  <c r="K4652" i="7"/>
  <c r="K4221" i="7"/>
  <c r="K4299" i="7"/>
  <c r="K2794" i="7"/>
  <c r="K3256" i="7"/>
  <c r="K2313" i="7"/>
  <c r="K4699" i="7"/>
  <c r="K4786" i="7"/>
  <c r="K140" i="7"/>
  <c r="K749" i="7"/>
  <c r="K4492" i="7"/>
  <c r="K2645" i="7"/>
  <c r="K556" i="7"/>
  <c r="K4061" i="7"/>
  <c r="K2085" i="7"/>
  <c r="K1707" i="7"/>
  <c r="K1830" i="7"/>
  <c r="K1619" i="7"/>
  <c r="K4255" i="7"/>
  <c r="K2303" i="7"/>
  <c r="K685" i="7"/>
  <c r="K3464" i="7"/>
  <c r="K4635" i="7"/>
  <c r="K1155" i="7"/>
  <c r="K3400" i="7"/>
  <c r="K4680" i="7"/>
  <c r="K3836" i="7"/>
  <c r="K3610" i="7"/>
  <c r="K2285" i="7"/>
  <c r="K1178" i="7"/>
  <c r="K259" i="7"/>
  <c r="K143" i="7"/>
  <c r="K4764" i="7"/>
  <c r="K4313" i="7"/>
  <c r="K1991" i="7"/>
  <c r="K4055" i="7"/>
  <c r="K3012" i="7"/>
  <c r="K2371" i="7"/>
  <c r="K1478" i="7"/>
  <c r="K5074" i="7"/>
  <c r="K581" i="7"/>
  <c r="K2234" i="7"/>
  <c r="K1970" i="7"/>
  <c r="K3415" i="7"/>
  <c r="K4479" i="7"/>
  <c r="K1455" i="7"/>
  <c r="K2568" i="7"/>
  <c r="K4405" i="7"/>
  <c r="K4734" i="7"/>
  <c r="K211" i="7"/>
  <c r="K2431" i="7"/>
  <c r="K940" i="7"/>
  <c r="K4093" i="7"/>
  <c r="K2223" i="7"/>
  <c r="K3632" i="7"/>
  <c r="K655" i="7"/>
  <c r="K1229" i="7"/>
  <c r="K563" i="7"/>
  <c r="K3306" i="7"/>
  <c r="K4803" i="7"/>
  <c r="K1655" i="7"/>
  <c r="K168" i="7"/>
  <c r="K2650" i="7"/>
  <c r="K3493" i="7"/>
  <c r="K1968" i="7"/>
  <c r="K4697" i="7"/>
  <c r="K680" i="7"/>
  <c r="K3811" i="7"/>
  <c r="K2265" i="7"/>
  <c r="K1765" i="7"/>
  <c r="K2391" i="7"/>
  <c r="K3749" i="7"/>
  <c r="K255" i="7"/>
  <c r="K4576" i="7"/>
  <c r="K3124" i="7"/>
  <c r="K2978" i="7"/>
  <c r="K1698" i="7"/>
  <c r="K2498" i="7"/>
  <c r="K100" i="7"/>
  <c r="K3987" i="7"/>
  <c r="K3275" i="7"/>
  <c r="K63" i="7"/>
  <c r="K995" i="7"/>
  <c r="K3916" i="7"/>
  <c r="K4015" i="7"/>
  <c r="K31" i="7"/>
  <c r="K4363" i="7"/>
  <c r="K923" i="7"/>
  <c r="K2789" i="7"/>
  <c r="K2370" i="7"/>
  <c r="K2436" i="7"/>
  <c r="K4135" i="7"/>
  <c r="K1062" i="7"/>
  <c r="K3761" i="7"/>
  <c r="K4196" i="7"/>
  <c r="K270" i="7"/>
  <c r="K2360" i="7"/>
  <c r="K1338" i="7"/>
  <c r="K439" i="7"/>
  <c r="K4583" i="7"/>
  <c r="K323" i="7"/>
  <c r="K1271" i="7"/>
  <c r="K780" i="7"/>
  <c r="K2799" i="7"/>
  <c r="K1519" i="7"/>
  <c r="K2701" i="7"/>
  <c r="K367" i="7"/>
  <c r="K2801" i="7"/>
  <c r="K2785" i="7"/>
  <c r="K3207" i="7"/>
  <c r="K918" i="7"/>
  <c r="K459" i="7"/>
  <c r="K3465" i="7"/>
  <c r="K2715" i="7"/>
  <c r="K3500" i="7"/>
  <c r="K3909" i="7"/>
  <c r="K2399" i="7"/>
  <c r="K3371" i="7"/>
  <c r="K4110" i="7"/>
  <c r="K3503" i="7"/>
  <c r="K2110" i="7"/>
  <c r="K2823" i="7"/>
  <c r="K671" i="7"/>
  <c r="K1588" i="7"/>
  <c r="K1939" i="7"/>
  <c r="K4023" i="7"/>
  <c r="K1189" i="7"/>
  <c r="K2052" i="7"/>
  <c r="K922" i="7"/>
  <c r="K626" i="7"/>
  <c r="K65" i="7"/>
  <c r="K1305" i="7"/>
  <c r="K4345" i="7"/>
  <c r="K4470" i="7"/>
  <c r="K4140" i="7"/>
  <c r="K2513" i="7"/>
  <c r="K1509" i="7"/>
  <c r="K3839" i="7"/>
  <c r="K2854" i="7"/>
  <c r="K33" i="7"/>
  <c r="K819" i="7"/>
  <c r="K4575" i="7"/>
  <c r="K2155" i="7"/>
  <c r="K2432" i="7"/>
  <c r="K4321" i="7"/>
  <c r="K3631" i="7"/>
  <c r="K75" i="7"/>
  <c r="K1238" i="7"/>
  <c r="K149" i="7"/>
  <c r="K4565" i="7"/>
  <c r="K3969" i="7"/>
  <c r="K3445" i="7"/>
  <c r="K3197" i="7"/>
  <c r="K3336" i="7"/>
  <c r="K1010" i="7"/>
  <c r="K3877" i="7"/>
  <c r="K3835" i="7"/>
  <c r="K2514" i="7"/>
  <c r="K3816" i="7"/>
  <c r="K2831" i="7"/>
  <c r="K1312" i="7"/>
  <c r="K2261" i="7"/>
  <c r="K1414" i="7"/>
  <c r="K1722" i="7"/>
  <c r="K3288" i="7"/>
  <c r="K524" i="7"/>
  <c r="K3765" i="7"/>
  <c r="K938" i="7"/>
  <c r="K2583" i="7"/>
  <c r="K4195" i="7"/>
  <c r="K2023" i="7"/>
  <c r="K3707" i="7"/>
  <c r="K1861" i="7"/>
  <c r="K3322" i="7"/>
  <c r="K2507" i="7"/>
  <c r="K4199" i="7"/>
  <c r="K3576" i="7"/>
  <c r="K172" i="7"/>
  <c r="K2020" i="7"/>
  <c r="K1494" i="7"/>
  <c r="K1389" i="7"/>
  <c r="K1816" i="7"/>
  <c r="K3447" i="7"/>
  <c r="K4660" i="7"/>
  <c r="K2686" i="7"/>
  <c r="K2860" i="7"/>
  <c r="K2027" i="7"/>
  <c r="K274" i="7"/>
  <c r="K840" i="7"/>
  <c r="K1804" i="7"/>
  <c r="K2216" i="7"/>
  <c r="K1662" i="7"/>
  <c r="K2488" i="7"/>
  <c r="K2156" i="7"/>
  <c r="K2348" i="7"/>
  <c r="K1681" i="7"/>
  <c r="K4387" i="7"/>
  <c r="K2445" i="7"/>
  <c r="K3863" i="7"/>
  <c r="K1549" i="7"/>
  <c r="K2585" i="7"/>
  <c r="K3525" i="7"/>
  <c r="K2727" i="7"/>
  <c r="K2414" i="7"/>
  <c r="K2044" i="7"/>
  <c r="K4125" i="7"/>
  <c r="K325" i="7"/>
  <c r="K1611" i="7"/>
  <c r="K468" i="7"/>
  <c r="K4880" i="7"/>
  <c r="K2636" i="7"/>
  <c r="K1663" i="7"/>
  <c r="K727" i="7"/>
  <c r="K4954" i="7"/>
  <c r="K4131" i="7"/>
  <c r="K3907" i="7"/>
  <c r="K2929" i="7"/>
  <c r="K3635" i="7"/>
  <c r="K4059" i="7"/>
  <c r="K1210" i="7"/>
  <c r="K693" i="7"/>
  <c r="K3623" i="7"/>
  <c r="K3744" i="7"/>
  <c r="K861" i="7"/>
  <c r="K2577" i="7"/>
  <c r="K1165" i="7"/>
  <c r="K132" i="7"/>
  <c r="K1871" i="7"/>
  <c r="K417" i="7"/>
  <c r="K4463" i="7"/>
  <c r="K4350" i="7"/>
  <c r="K2218" i="7"/>
  <c r="K5064" i="7"/>
  <c r="K1137" i="7"/>
  <c r="K818" i="7"/>
  <c r="K2037" i="7"/>
  <c r="K2816" i="7"/>
  <c r="K772" i="7"/>
  <c r="K1269" i="7"/>
  <c r="K2607" i="7"/>
  <c r="K1177" i="7"/>
  <c r="K1462" i="7"/>
  <c r="K3115" i="7"/>
  <c r="K370" i="7"/>
  <c r="K1139" i="7"/>
  <c r="K4667" i="7"/>
  <c r="K4245" i="7"/>
  <c r="K3035" i="7"/>
  <c r="K919" i="7"/>
  <c r="K4806" i="7"/>
  <c r="K3641" i="7"/>
  <c r="K105" i="7"/>
  <c r="K3520" i="7"/>
  <c r="K1150" i="7"/>
  <c r="K2178" i="7"/>
  <c r="K2782" i="7"/>
  <c r="K1169" i="7"/>
  <c r="K2359" i="7"/>
  <c r="K4585" i="7"/>
  <c r="K3939" i="7"/>
  <c r="K480" i="7"/>
  <c r="K1914" i="7"/>
  <c r="K2241" i="7"/>
  <c r="K3007" i="7"/>
  <c r="K4348" i="7"/>
  <c r="K43" i="7"/>
  <c r="K791" i="7"/>
  <c r="K3831" i="7"/>
  <c r="K2249" i="7"/>
  <c r="K410" i="7"/>
  <c r="K758" i="7"/>
  <c r="K3223" i="7"/>
  <c r="K396" i="7"/>
  <c r="K3235" i="7"/>
  <c r="K2147" i="7"/>
  <c r="K1917" i="7"/>
  <c r="K1851" i="7"/>
  <c r="K3279" i="7"/>
  <c r="K765" i="7"/>
  <c r="K3764" i="7"/>
  <c r="K3261" i="7"/>
  <c r="K2968" i="7"/>
  <c r="K3185" i="7"/>
  <c r="K716" i="7"/>
  <c r="K931" i="7"/>
  <c r="K4525" i="7"/>
  <c r="K4031" i="7"/>
  <c r="K1477" i="7"/>
  <c r="K3672" i="7"/>
  <c r="K1492" i="7"/>
  <c r="K4129" i="7"/>
  <c r="K1496" i="7"/>
  <c r="K2631" i="7"/>
  <c r="K490" i="7"/>
  <c r="K2760" i="7"/>
  <c r="K857" i="7"/>
  <c r="K4569" i="7"/>
  <c r="K593" i="7"/>
  <c r="K1888" i="7"/>
  <c r="K3745" i="7"/>
  <c r="K451" i="7"/>
  <c r="K1551" i="7"/>
  <c r="K3268" i="7"/>
  <c r="K1074" i="7"/>
  <c r="K510" i="7"/>
  <c r="K1850" i="7"/>
  <c r="K3674" i="7"/>
  <c r="K3199" i="7"/>
  <c r="K497" i="7"/>
  <c r="K4943" i="7"/>
  <c r="K3906" i="7"/>
  <c r="K771" i="7"/>
  <c r="K949" i="7"/>
  <c r="K2252" i="7"/>
  <c r="K3156" i="7"/>
  <c r="K2872" i="7"/>
  <c r="K2189" i="7"/>
  <c r="K3387" i="7"/>
  <c r="K4684" i="7"/>
  <c r="K4584" i="7"/>
  <c r="K4878" i="7"/>
  <c r="K2942" i="7"/>
  <c r="K3873" i="7"/>
  <c r="K5047" i="7"/>
  <c r="K3031" i="7"/>
  <c r="K1928" i="7"/>
  <c r="K376" i="7"/>
  <c r="K1545" i="7"/>
  <c r="K2756" i="7"/>
  <c r="K2638" i="7"/>
  <c r="K3990" i="7"/>
  <c r="K4076" i="7"/>
  <c r="K4477" i="7"/>
  <c r="K5070" i="7"/>
  <c r="K83" i="7"/>
  <c r="K4240" i="7"/>
  <c r="K2759" i="7"/>
  <c r="K3099" i="7"/>
  <c r="K2438" i="7"/>
  <c r="K2633" i="7"/>
  <c r="K3451" i="7"/>
  <c r="K2081" i="7"/>
  <c r="K2668" i="7"/>
  <c r="K1353" i="7"/>
  <c r="K634" i="7"/>
  <c r="K4598" i="7"/>
  <c r="K2531" i="7"/>
  <c r="K2730" i="7"/>
  <c r="K1670" i="7"/>
  <c r="K2985" i="7"/>
  <c r="K1001" i="7"/>
  <c r="K53" i="7"/>
  <c r="K1186" i="7"/>
  <c r="K1637" i="7"/>
  <c r="K1636" i="7"/>
  <c r="K3056" i="7"/>
  <c r="K403" i="7"/>
  <c r="K1550" i="7"/>
  <c r="K112" i="7"/>
  <c r="K1216" i="7"/>
  <c r="K2245" i="7"/>
  <c r="K248" i="7"/>
  <c r="K848" i="7"/>
  <c r="K4822" i="7"/>
  <c r="K4376" i="7"/>
  <c r="K648" i="7"/>
  <c r="K3541" i="7"/>
  <c r="K2842" i="7"/>
  <c r="K1664" i="7"/>
  <c r="K4988" i="7"/>
  <c r="K1152" i="7"/>
  <c r="K4115" i="7"/>
  <c r="K2535" i="7"/>
  <c r="K2411" i="7"/>
  <c r="K4188" i="7"/>
  <c r="K4958" i="7"/>
  <c r="K961" i="7"/>
  <c r="K276" i="7"/>
  <c r="K2982" i="7"/>
  <c r="K2046" i="7"/>
  <c r="K1129" i="7"/>
  <c r="K34" i="7"/>
  <c r="K4616" i="7"/>
  <c r="K978" i="7"/>
  <c r="K2808" i="7"/>
  <c r="K3618" i="7"/>
  <c r="K3309" i="7"/>
  <c r="K4976" i="7"/>
  <c r="K863" i="7"/>
  <c r="K1755" i="7"/>
  <c r="K1490" i="7"/>
  <c r="K2264" i="7"/>
  <c r="K4163" i="7"/>
  <c r="K4370" i="7"/>
  <c r="K1646" i="7"/>
  <c r="K2325" i="7"/>
  <c r="K1120" i="7"/>
  <c r="K1009" i="7"/>
  <c r="K4793" i="7"/>
  <c r="K2601" i="7"/>
  <c r="K2393" i="7"/>
  <c r="K5084" i="7"/>
  <c r="K3742" i="7"/>
  <c r="K712" i="7"/>
  <c r="K4111" i="7"/>
  <c r="K1976" i="7"/>
  <c r="K477" i="7"/>
  <c r="K223" i="7"/>
  <c r="K2375" i="7"/>
  <c r="K5013" i="7"/>
  <c r="K591" i="7"/>
  <c r="K4796" i="7"/>
  <c r="K4297" i="7"/>
  <c r="K331" i="7"/>
  <c r="K2726" i="7"/>
  <c r="K3292" i="7"/>
  <c r="K384" i="7"/>
  <c r="K492" i="7"/>
  <c r="K5014" i="7"/>
  <c r="K60" i="7"/>
  <c r="K1040" i="7"/>
  <c r="K3238" i="7"/>
  <c r="K2185" i="7"/>
  <c r="K4837" i="7"/>
  <c r="K286" i="7"/>
  <c r="K1613" i="7"/>
  <c r="K4788" i="7"/>
  <c r="K431" i="7"/>
  <c r="K3370" i="7"/>
  <c r="K4927" i="7"/>
  <c r="K1910" i="7"/>
  <c r="K3721" i="7"/>
  <c r="K4011" i="7"/>
  <c r="K2790" i="7"/>
  <c r="K3480" i="7"/>
  <c r="K3661" i="7"/>
  <c r="K3508" i="7"/>
  <c r="K2188" i="7"/>
  <c r="K4534" i="7"/>
  <c r="K5037" i="7"/>
  <c r="K1997" i="7"/>
  <c r="K3750" i="7"/>
  <c r="K4542" i="7"/>
  <c r="K4210" i="7"/>
  <c r="K364" i="7"/>
  <c r="K4835" i="7"/>
  <c r="K982" i="7"/>
  <c r="K4932" i="7"/>
  <c r="K3040" i="7"/>
  <c r="K3067" i="7"/>
  <c r="K1813" i="7"/>
  <c r="K2069" i="7"/>
  <c r="K3794" i="7"/>
  <c r="K2547" i="7"/>
  <c r="K2222" i="7"/>
  <c r="K222" i="7"/>
  <c r="K4101" i="7"/>
  <c r="K3366" i="7"/>
  <c r="K3126" i="7"/>
  <c r="K3102" i="7"/>
  <c r="K770" i="7"/>
  <c r="K3770" i="7"/>
  <c r="K2671" i="7"/>
  <c r="K2367" i="7"/>
  <c r="K1632" i="7"/>
  <c r="K2916" i="7"/>
  <c r="K4765" i="7"/>
  <c r="K2074" i="7"/>
  <c r="K3087" i="7"/>
  <c r="K3430" i="7"/>
  <c r="K1734" i="7"/>
  <c r="K1731" i="7"/>
  <c r="K1766" i="7"/>
  <c r="K239" i="7"/>
  <c r="K1955" i="7"/>
  <c r="K3296" i="7"/>
  <c r="K1267" i="7"/>
  <c r="K4428" i="7"/>
  <c r="K109" i="7"/>
  <c r="K3596" i="7"/>
  <c r="K2050" i="7"/>
  <c r="K4434" i="7"/>
  <c r="K1737" i="7"/>
  <c r="K1239" i="7"/>
  <c r="K1059" i="7"/>
  <c r="K4468" i="7"/>
  <c r="K2233" i="7"/>
  <c r="K2709" i="7"/>
  <c r="K965" i="7"/>
  <c r="K4329" i="7"/>
  <c r="K3373" i="7"/>
  <c r="K2098" i="7"/>
  <c r="K1480" i="7"/>
  <c r="K2295" i="7"/>
  <c r="K3552" i="7"/>
  <c r="K802" i="7"/>
  <c r="K1940" i="7"/>
  <c r="K3684" i="7"/>
  <c r="K4310" i="7"/>
  <c r="K2788" i="7"/>
  <c r="K3449" i="7"/>
  <c r="K557" i="7"/>
  <c r="K4130" i="7"/>
  <c r="K2736" i="7"/>
  <c r="K4688" i="7"/>
  <c r="K2143" i="7"/>
  <c r="K1924" i="7"/>
  <c r="K1014" i="7"/>
  <c r="K3600" i="7"/>
  <c r="K342" i="7"/>
  <c r="K3931" i="7"/>
  <c r="K3140" i="7"/>
  <c r="K1836" i="7"/>
  <c r="K375" i="7"/>
  <c r="K3904" i="7"/>
  <c r="K1372" i="7"/>
  <c r="K4956" i="7"/>
  <c r="K4403" i="7"/>
  <c r="K768" i="7"/>
  <c r="K797" i="7"/>
  <c r="K1096" i="7"/>
  <c r="K3211" i="7"/>
  <c r="K1746" i="7"/>
  <c r="K3813" i="7"/>
  <c r="K3257" i="7"/>
  <c r="K70" i="7"/>
  <c r="K3892" i="7"/>
  <c r="K4319" i="7"/>
  <c r="K570" i="7"/>
  <c r="K628" i="7"/>
  <c r="K163" i="7"/>
  <c r="K1714" i="7"/>
  <c r="K139" i="7"/>
  <c r="K1029" i="7"/>
  <c r="K2528" i="7"/>
  <c r="K2967" i="7"/>
  <c r="K1441" i="7"/>
  <c r="K295" i="7"/>
  <c r="K1041" i="7"/>
  <c r="K2594" i="7"/>
  <c r="K2892" i="7"/>
  <c r="K1774" i="7"/>
  <c r="K986" i="7"/>
  <c r="K1935" i="7"/>
  <c r="K1084" i="7"/>
  <c r="K4605" i="7"/>
  <c r="K4977" i="7"/>
  <c r="K3116" i="7"/>
  <c r="K3903" i="7"/>
  <c r="K2764" i="7"/>
  <c r="K4353" i="7"/>
  <c r="K4328" i="7"/>
  <c r="K3945" i="7"/>
  <c r="K3646" i="7"/>
  <c r="K4081" i="7"/>
  <c r="K3510" i="7"/>
  <c r="K1516" i="7"/>
  <c r="K1124" i="7"/>
  <c r="K2401" i="7"/>
  <c r="K1011" i="7"/>
  <c r="K2765" i="7"/>
  <c r="K2719" i="7"/>
  <c r="K2500" i="7"/>
  <c r="K3754" i="7"/>
  <c r="K1721" i="7"/>
  <c r="K4021" i="7"/>
  <c r="K1447" i="7"/>
  <c r="K1016" i="7"/>
  <c r="K3516" i="7"/>
  <c r="K4587" i="7"/>
  <c r="K1894" i="7"/>
  <c r="K2708" i="7"/>
  <c r="K2615" i="7"/>
  <c r="K392" i="7"/>
  <c r="K4514" i="7"/>
  <c r="K1617" i="7"/>
  <c r="K3504" i="7"/>
  <c r="K11" i="7"/>
  <c r="K3888" i="7"/>
  <c r="K4257" i="7"/>
  <c r="K3241" i="7"/>
  <c r="K823" i="7"/>
  <c r="K1622" i="7"/>
  <c r="K108" i="7"/>
  <c r="K1980" i="7"/>
  <c r="K3271" i="7"/>
  <c r="K2206" i="7"/>
  <c r="K3572" i="7"/>
  <c r="K1682" i="7"/>
  <c r="K4973" i="7"/>
  <c r="K2060" i="7"/>
  <c r="K1354" i="7"/>
  <c r="K1626" i="7"/>
  <c r="K2640" i="7"/>
  <c r="K1512" i="7"/>
  <c r="K2384" i="7"/>
  <c r="K4176" i="7"/>
  <c r="K1081" i="7"/>
  <c r="K2011" i="7"/>
  <c r="K3956" i="7"/>
  <c r="K3757" i="7"/>
  <c r="K646" i="7"/>
  <c r="K1835" i="7"/>
  <c r="K2244" i="7"/>
  <c r="K4539" i="7"/>
  <c r="K1865" i="7"/>
  <c r="K2966" i="7"/>
  <c r="K1565" i="7"/>
  <c r="K1849" i="7"/>
  <c r="K262" i="7"/>
  <c r="K1182" i="7"/>
  <c r="K2290" i="7"/>
  <c r="K4713" i="7"/>
  <c r="K1103" i="7"/>
  <c r="K1331" i="7"/>
  <c r="K1048" i="7"/>
  <c r="K4957" i="7"/>
  <c r="K2238" i="7"/>
  <c r="K39" i="7"/>
  <c r="K4409" i="7"/>
  <c r="K3201" i="7"/>
  <c r="K1136" i="7"/>
  <c r="K4582" i="7"/>
  <c r="K896" i="7"/>
  <c r="K228" i="7"/>
  <c r="K2833" i="7"/>
  <c r="K2429" i="7"/>
  <c r="K2390" i="7"/>
  <c r="K704" i="7"/>
  <c r="K4124" i="7"/>
  <c r="K4770" i="7"/>
  <c r="K1134" i="7"/>
  <c r="K547" i="7"/>
  <c r="K273" i="7"/>
  <c r="K3304" i="7"/>
  <c r="K583" i="7"/>
  <c r="K2584" i="7"/>
  <c r="K423" i="7"/>
  <c r="K4359" i="7"/>
  <c r="K774" i="7"/>
  <c r="K2165" i="7"/>
  <c r="K825" i="7"/>
  <c r="K4602" i="7"/>
  <c r="K4685" i="7"/>
  <c r="K1092" i="7"/>
  <c r="K4531" i="7"/>
  <c r="K4547" i="7"/>
  <c r="K4574" i="7"/>
  <c r="K333" i="7"/>
  <c r="K526" i="7"/>
  <c r="K2465" i="7"/>
  <c r="K875" i="7"/>
  <c r="K4526" i="7"/>
  <c r="K3809" i="7"/>
  <c r="K4686" i="7"/>
  <c r="K3093" i="7"/>
  <c r="K984" i="7"/>
  <c r="K3243" i="7"/>
  <c r="K3187" i="7"/>
  <c r="K786" i="7"/>
  <c r="K162" i="7"/>
  <c r="K4845" i="7"/>
  <c r="K284" i="7"/>
  <c r="K3468" i="7"/>
  <c r="K3886" i="7"/>
  <c r="K2145" i="7"/>
  <c r="K2530" i="7"/>
  <c r="K928" i="7"/>
  <c r="K4919" i="7"/>
  <c r="K4895" i="7"/>
  <c r="K1505" i="7"/>
  <c r="K1454" i="7"/>
  <c r="K4551" i="7"/>
  <c r="K4834" i="7"/>
  <c r="K1115" i="7"/>
  <c r="K9" i="7"/>
  <c r="K3078" i="7"/>
  <c r="K4987" i="7"/>
  <c r="K3215" i="7"/>
  <c r="K2652" i="7"/>
  <c r="K2485" i="7"/>
  <c r="K232" i="7"/>
  <c r="K1515" i="7"/>
  <c r="K1500" i="7"/>
  <c r="K2656" i="7"/>
  <c r="K3044" i="7"/>
  <c r="K1105" i="7"/>
  <c r="K2684" i="7"/>
  <c r="K2276" i="7"/>
  <c r="K1452" i="7"/>
  <c r="K1393" i="7"/>
  <c r="K717" i="7"/>
  <c r="K687" i="7"/>
  <c r="K2578" i="7"/>
  <c r="K4557" i="7"/>
  <c r="K3902" i="7"/>
  <c r="K3375" i="7"/>
  <c r="K3837" i="7"/>
  <c r="K1369" i="7"/>
  <c r="K2347" i="7"/>
  <c r="K2989" i="7"/>
  <c r="K2697" i="7"/>
  <c r="K1773" i="7"/>
  <c r="K1063" i="7"/>
  <c r="K604" i="7"/>
  <c r="K996" i="7"/>
  <c r="K3992" i="7"/>
  <c r="K2778" i="7"/>
  <c r="K300" i="7"/>
  <c r="K3418" i="7"/>
  <c r="K2540" i="7"/>
  <c r="K721" i="7"/>
  <c r="K1708" i="7"/>
  <c r="K4782" i="7"/>
  <c r="K4609" i="7"/>
  <c r="K667" i="7"/>
  <c r="K4871" i="7"/>
  <c r="K2451" i="7"/>
  <c r="K20" i="7"/>
  <c r="K4527" i="7"/>
  <c r="K450" i="7"/>
  <c r="K3920" i="7"/>
  <c r="K2768" i="7"/>
  <c r="K4078" i="7"/>
  <c r="K4407" i="7"/>
  <c r="K1972" i="7"/>
  <c r="K3911" i="7"/>
  <c r="K1398" i="7"/>
  <c r="K313" i="7"/>
  <c r="K5012" i="7"/>
  <c r="K4795" i="7"/>
  <c r="K1380" i="7"/>
  <c r="K1407" i="7"/>
  <c r="K4981" i="7"/>
  <c r="K2670" i="7"/>
  <c r="K4792" i="7"/>
  <c r="K2067" i="7"/>
  <c r="K5057" i="7"/>
  <c r="K4242" i="7"/>
  <c r="K3591" i="7"/>
  <c r="K4851" i="7"/>
  <c r="K2045" i="7"/>
  <c r="K3517" i="7"/>
  <c r="K254" i="7"/>
  <c r="K4226" i="7"/>
  <c r="K4830" i="7"/>
  <c r="K2014" i="7"/>
  <c r="K4588" i="7"/>
  <c r="K4262" i="7"/>
  <c r="K3023" i="7"/>
  <c r="K2030" i="7"/>
  <c r="K1847" i="7"/>
  <c r="K3133" i="7"/>
  <c r="K2423" i="7"/>
  <c r="K3629" i="7"/>
  <c r="K4661" i="7"/>
  <c r="K2628" i="7"/>
  <c r="K220" i="7"/>
  <c r="K1717" i="7"/>
  <c r="K738" i="7"/>
  <c r="K1203" i="7"/>
  <c r="K1601" i="7"/>
  <c r="K3780" i="7"/>
  <c r="K3856" i="7"/>
  <c r="K5048" i="7"/>
  <c r="K3680" i="7"/>
  <c r="K409" i="7"/>
  <c r="K3547" i="7"/>
  <c r="K1716" i="7"/>
  <c r="K4812" i="7"/>
  <c r="K1362" i="7"/>
  <c r="K1535" i="7"/>
  <c r="K4337" i="7"/>
  <c r="K4986" i="7"/>
  <c r="K3817" i="7"/>
  <c r="K3726" i="7"/>
  <c r="K2321" i="7"/>
  <c r="K2322" i="7"/>
  <c r="K3793" i="7"/>
  <c r="K2369" i="7"/>
  <c r="K3034" i="7"/>
  <c r="K4289" i="7"/>
  <c r="K3018" i="7"/>
  <c r="K2164" i="7"/>
  <c r="K2687" i="7"/>
  <c r="K2928" i="7"/>
  <c r="K4995" i="7"/>
  <c r="K4912" i="7"/>
  <c r="K4814" i="7"/>
  <c r="K3164" i="7"/>
  <c r="K1146" i="7"/>
  <c r="K3891" i="7"/>
  <c r="K1205" i="7"/>
  <c r="K528" i="7"/>
  <c r="K180" i="7"/>
  <c r="K3778" i="7"/>
  <c r="K3368" i="7"/>
  <c r="K4596" i="7"/>
  <c r="K4767" i="7"/>
  <c r="K829" i="7"/>
  <c r="K3173" i="7"/>
  <c r="K2107" i="7"/>
  <c r="K2646" i="7"/>
  <c r="K1741" i="7"/>
  <c r="K1314" i="7"/>
  <c r="K1054" i="7"/>
  <c r="K4404" i="7"/>
  <c r="K4354" i="7"/>
  <c r="K4098" i="7"/>
  <c r="K4000" i="7"/>
  <c r="K1119" i="7"/>
  <c r="K2022" i="7"/>
  <c r="K4938" i="7"/>
  <c r="K4778" i="7"/>
  <c r="K1787" i="7"/>
  <c r="K2918" i="7"/>
  <c r="K1661" i="7"/>
  <c r="K2605" i="7"/>
  <c r="K630" i="7"/>
  <c r="K1543" i="7"/>
  <c r="K4726" i="7"/>
  <c r="K4517" i="7"/>
  <c r="K1287" i="7"/>
  <c r="K1207" i="7"/>
  <c r="K3083" i="7"/>
  <c r="K2780" i="7"/>
  <c r="K1283" i="7"/>
  <c r="K4618" i="7"/>
  <c r="K1552" i="7"/>
  <c r="K1397" i="7"/>
  <c r="K4673" i="7"/>
  <c r="K3434" i="7"/>
  <c r="K4185" i="7"/>
  <c r="K4593" i="7"/>
  <c r="K3053" i="7"/>
  <c r="K120" i="7"/>
  <c r="K4113" i="7"/>
  <c r="K3919" i="7"/>
  <c r="K1254" i="7"/>
  <c r="K817" i="7"/>
  <c r="K3229" i="7"/>
  <c r="K1264" i="7"/>
  <c r="K584" i="7"/>
  <c r="K1333" i="7"/>
  <c r="K4207" i="7"/>
  <c r="K2167" i="7"/>
  <c r="K3915" i="7"/>
  <c r="K4998" i="7"/>
  <c r="K3166" i="7"/>
  <c r="K1434" i="7"/>
  <c r="K3331" i="7"/>
  <c r="K196" i="7"/>
  <c r="K3657" i="7"/>
  <c r="K224" i="7"/>
  <c r="K2408" i="7"/>
  <c r="K2810" i="7"/>
  <c r="K4546" i="7"/>
  <c r="K2105" i="7"/>
  <c r="K1880" i="7"/>
  <c r="K1680" i="7"/>
  <c r="K2881" i="7"/>
  <c r="K1332" i="7"/>
  <c r="K1080" i="7"/>
  <c r="K1986" i="7"/>
  <c r="K2031" i="7"/>
  <c r="K1610" i="7"/>
  <c r="K4493" i="7"/>
  <c r="K4003" i="7"/>
  <c r="K4264" i="7"/>
  <c r="K3740" i="7"/>
  <c r="K1255" i="7"/>
  <c r="K3453" i="7"/>
  <c r="K4762" i="7"/>
  <c r="K200" i="7"/>
  <c r="K3986" i="7"/>
  <c r="K4197" i="7"/>
  <c r="K164" i="7"/>
  <c r="K936" i="7"/>
  <c r="K3462" i="7"/>
  <c r="K2965" i="7"/>
  <c r="K2103" i="7"/>
  <c r="K1693" i="7"/>
  <c r="K1161" i="7"/>
  <c r="K4418" i="7"/>
  <c r="K1109" i="7"/>
  <c r="K4371" i="7"/>
  <c r="K2649" i="7"/>
  <c r="K2273" i="7"/>
  <c r="K3972" i="7"/>
  <c r="K1809" i="7"/>
  <c r="K1567" i="7"/>
  <c r="K4564" i="7"/>
  <c r="K4848" i="7"/>
  <c r="K372" i="7"/>
  <c r="K2003" i="7"/>
  <c r="K1784" i="7"/>
  <c r="K414" i="7"/>
  <c r="K3724" i="7"/>
  <c r="K3479" i="7"/>
  <c r="K2667" i="7"/>
  <c r="K4027" i="7"/>
  <c r="K3297" i="7"/>
  <c r="K3361" i="7"/>
  <c r="K3172" i="7"/>
  <c r="K4537" i="7"/>
  <c r="K868" i="7"/>
  <c r="K2855" i="7"/>
  <c r="K1656" i="7"/>
  <c r="K4544" i="7"/>
  <c r="K2960" i="7"/>
  <c r="K4601" i="7"/>
  <c r="K4856" i="7"/>
  <c r="K3617" i="7"/>
  <c r="K4811" i="7"/>
  <c r="K3455" i="7"/>
  <c r="K2256" i="7"/>
  <c r="K2809" i="7"/>
  <c r="K4073" i="7"/>
  <c r="K1951" i="7"/>
  <c r="K1754" i="7"/>
  <c r="K2610" i="7"/>
  <c r="K400" i="7"/>
  <c r="K1181" i="7"/>
  <c r="K635" i="7"/>
  <c r="K4963" i="7"/>
  <c r="K4342" i="7"/>
  <c r="K1992" i="7"/>
  <c r="K1296" i="7"/>
  <c r="K1855" i="7"/>
  <c r="K4516" i="7"/>
  <c r="K4581" i="7"/>
  <c r="K3443" i="7"/>
  <c r="K2673" i="7"/>
  <c r="K1779" i="7"/>
  <c r="K294" i="7"/>
  <c r="K4649" i="7"/>
  <c r="K165" i="7"/>
  <c r="K1962" i="7"/>
  <c r="K3220" i="7"/>
  <c r="K2627" i="7"/>
  <c r="K1279" i="7"/>
  <c r="K4892" i="7"/>
  <c r="K2689" i="7"/>
  <c r="K2447" i="7"/>
  <c r="K650" i="7"/>
  <c r="K443" i="7"/>
  <c r="K1739" i="7"/>
  <c r="K945" i="7"/>
  <c r="K263" i="7"/>
  <c r="K1213" i="7"/>
  <c r="K3247" i="7"/>
  <c r="K1723" i="7"/>
  <c r="K973" i="7"/>
  <c r="K2336" i="7"/>
  <c r="K887" i="7"/>
  <c r="K4440" i="7"/>
  <c r="K684" i="7"/>
  <c r="K781" i="7"/>
  <c r="K3947" i="7"/>
  <c r="K2954" i="7"/>
  <c r="K4437" i="7"/>
  <c r="K1288" i="7"/>
  <c r="K4490" i="7"/>
  <c r="K3739" i="7"/>
  <c r="K58" i="7"/>
  <c r="K2184" i="7"/>
  <c r="K4543" i="7"/>
  <c r="K2676" i="7"/>
  <c r="K4175" i="7"/>
  <c r="K1530" i="7"/>
  <c r="K3728" i="7"/>
  <c r="K3633" i="7"/>
  <c r="K4275" i="7"/>
  <c r="K4384" i="7"/>
  <c r="K2053" i="7"/>
  <c r="K4857" i="7"/>
  <c r="K413" i="7"/>
  <c r="K838" i="7"/>
  <c r="K2679" i="7"/>
  <c r="K1218" i="7"/>
  <c r="K3781" i="7"/>
  <c r="K2815" i="7"/>
  <c r="K636" i="7"/>
  <c r="K1246" i="7"/>
  <c r="K4327" i="7"/>
  <c r="K3855" i="7"/>
  <c r="K1337" i="7"/>
  <c r="K2029" i="7"/>
  <c r="K4819" i="7"/>
  <c r="K4057" i="7"/>
  <c r="K2395" i="7"/>
  <c r="K812" i="7"/>
  <c r="K3666" i="7"/>
  <c r="K1531" i="7"/>
  <c r="K373" i="7"/>
  <c r="K4639" i="7"/>
  <c r="K775" i="7"/>
  <c r="K724" i="7"/>
  <c r="K4626" i="7"/>
  <c r="K4121" i="7"/>
  <c r="K1918" i="7"/>
  <c r="K4568" i="7"/>
  <c r="K689" i="7"/>
  <c r="K943" i="7"/>
  <c r="K5090" i="7"/>
  <c r="K2094" i="7"/>
  <c r="K4456" i="7"/>
  <c r="K808" i="7"/>
  <c r="K2904" i="7"/>
  <c r="K4883" i="7"/>
  <c r="K1396" i="7"/>
  <c r="K2622" i="7"/>
  <c r="K3010" i="7"/>
  <c r="K4385" i="7"/>
  <c r="K609" i="7"/>
  <c r="K1045" i="7"/>
  <c r="K489" i="7"/>
  <c r="K4971" i="7"/>
  <c r="K2690" i="7"/>
  <c r="K1925" i="7"/>
  <c r="K3252" i="7"/>
  <c r="K3104" i="7"/>
  <c r="K2878" i="7"/>
  <c r="K306" i="7"/>
  <c r="K1479" i="7"/>
  <c r="K1825" i="7"/>
  <c r="K2562" i="7"/>
  <c r="K3838" i="7"/>
  <c r="K2363" i="7"/>
  <c r="K999" i="7"/>
  <c r="K3029" i="7"/>
  <c r="K4332" i="7"/>
  <c r="K2140" i="7"/>
  <c r="K599" i="7"/>
  <c r="K3470" i="7"/>
  <c r="K4827" i="7"/>
  <c r="K2680" i="7"/>
  <c r="K339" i="7"/>
  <c r="K1133" i="7"/>
  <c r="K2859" i="7"/>
  <c r="K146" i="7"/>
  <c r="K7" i="7"/>
  <c r="K3477" i="7"/>
  <c r="K3573" i="7"/>
  <c r="K2183" i="7"/>
  <c r="K2662" i="7"/>
  <c r="K2102" i="7"/>
  <c r="K2448" i="7"/>
  <c r="K4858" i="7"/>
  <c r="K2174" i="7"/>
  <c r="K4320" i="7"/>
  <c r="K481" i="7"/>
  <c r="K4266" i="7"/>
  <c r="K236" i="7"/>
  <c r="K3924" i="7"/>
  <c r="K751" i="7"/>
  <c r="K130" i="7"/>
  <c r="K3073" i="7"/>
  <c r="K607" i="7"/>
  <c r="K2913" i="7"/>
  <c r="K191" i="7"/>
  <c r="K2101" i="7"/>
  <c r="K3446" i="7"/>
  <c r="K2994" i="7"/>
  <c r="K2246" i="7"/>
  <c r="K2078" i="7"/>
  <c r="K2596" i="7"/>
  <c r="K2144" i="7"/>
  <c r="K432" i="7"/>
  <c r="K3578" i="7"/>
  <c r="K1481" i="7"/>
  <c r="K678" i="7"/>
  <c r="K4716" i="7"/>
  <c r="K2557" i="7"/>
  <c r="K1644" i="7"/>
  <c r="K1159" i="7"/>
  <c r="K3179" i="7"/>
  <c r="K707" i="7"/>
  <c r="K5097" i="7"/>
  <c r="K3021" i="7"/>
  <c r="K3107" i="7"/>
  <c r="K3130" i="7"/>
  <c r="K177" i="7"/>
  <c r="K5027" i="7"/>
  <c r="K351" i="7"/>
  <c r="K2439" i="7"/>
  <c r="K2710" i="7"/>
  <c r="K1191" i="7"/>
  <c r="K3885" i="7"/>
  <c r="K2749" i="7"/>
  <c r="K2462" i="7"/>
  <c r="K4840" i="7"/>
  <c r="K4263" i="7"/>
  <c r="K1365" i="7"/>
  <c r="K860" i="7"/>
  <c r="K2095" i="7"/>
  <c r="K2907" i="7"/>
  <c r="K1241" i="7"/>
  <c r="K2728" i="7"/>
  <c r="K50" i="7"/>
  <c r="K3178" i="7"/>
  <c r="K397" i="7"/>
  <c r="K4505" i="7"/>
  <c r="K2450" i="7"/>
  <c r="K3878" i="7"/>
  <c r="K2617" i="7"/>
  <c r="K14" i="7"/>
  <c r="K207" i="7"/>
  <c r="K5003" i="7"/>
  <c r="K1844" i="7"/>
  <c r="K2807" i="7"/>
  <c r="K5046" i="7"/>
  <c r="K578" i="7"/>
  <c r="K1493" i="7"/>
  <c r="K3853" i="7"/>
  <c r="K1148" i="7"/>
  <c r="K394" i="7"/>
  <c r="K1021" i="7"/>
  <c r="K4508" i="7"/>
  <c r="K4261" i="7"/>
  <c r="K2292" i="7"/>
  <c r="K1223" i="7"/>
  <c r="K4692" i="7"/>
  <c r="K1245" i="7"/>
  <c r="K2116" i="7"/>
  <c r="K91" i="7"/>
  <c r="K258" i="7"/>
  <c r="K3872" i="7"/>
  <c r="K4362" i="7"/>
  <c r="K3588" i="7"/>
  <c r="K3558" i="7"/>
  <c r="K1311" i="7"/>
  <c r="K4632" i="7"/>
  <c r="K4034" i="7"/>
  <c r="K3281" i="7"/>
  <c r="K4476" i="7"/>
  <c r="K2441" i="7"/>
  <c r="K2449" i="7"/>
  <c r="K1907" i="7"/>
  <c r="K3697" i="7"/>
  <c r="K155" i="7"/>
  <c r="K2648" i="7"/>
  <c r="K3820" i="7"/>
  <c r="K4212" i="7"/>
  <c r="K4229" i="7"/>
  <c r="K2207" i="7"/>
  <c r="K1000" i="7"/>
  <c r="K4433" i="7"/>
  <c r="K2088" i="7"/>
  <c r="K1903" i="7"/>
  <c r="K2065" i="7"/>
  <c r="K1510" i="7"/>
  <c r="K124" i="7"/>
  <c r="K4425" i="7"/>
  <c r="K4952" i="7"/>
  <c r="K1484" i="7"/>
  <c r="K3310" i="7"/>
  <c r="K509" i="7"/>
  <c r="K3981" i="7"/>
  <c r="K2932" i="7"/>
  <c r="K3774" i="7"/>
  <c r="K4732" i="7"/>
  <c r="K169" i="7"/>
  <c r="K3074" i="7"/>
  <c r="K4599" i="7"/>
  <c r="K1812" i="7"/>
  <c r="K3098" i="7"/>
  <c r="K2176" i="7"/>
  <c r="K3758" i="7"/>
  <c r="K3082" i="7"/>
  <c r="K3105" i="7"/>
  <c r="K3638" i="7"/>
  <c r="K2061" i="7"/>
  <c r="K2665" i="7"/>
  <c r="K1423" i="7"/>
  <c r="K117" i="7"/>
  <c r="K3598" i="7"/>
  <c r="K186" i="7"/>
  <c r="K2305" i="7"/>
  <c r="K3273" i="7"/>
  <c r="K3935" i="7"/>
  <c r="K4664" i="7"/>
  <c r="K2880" i="7"/>
  <c r="K4570" i="7"/>
  <c r="K718" i="7"/>
  <c r="K3134" i="7"/>
  <c r="K2001" i="7"/>
  <c r="K4484" i="7"/>
  <c r="K4367" i="7"/>
  <c r="K3077" i="7"/>
  <c r="K4167" i="7"/>
  <c r="K62" i="7"/>
  <c r="K980" i="7"/>
  <c r="K4426" i="7"/>
  <c r="K3585" i="7"/>
  <c r="K18" i="7"/>
  <c r="K4286" i="7"/>
  <c r="K4612" i="7"/>
  <c r="K1292" i="7"/>
  <c r="K1051" i="7"/>
  <c r="K910" i="7"/>
  <c r="K4540" i="7"/>
  <c r="K1158" i="7"/>
  <c r="K4633" i="7"/>
  <c r="K2163" i="7"/>
  <c r="K1520" i="7"/>
  <c r="K73" i="7"/>
  <c r="K1390" i="7"/>
  <c r="K4737" i="7"/>
  <c r="K2255" i="7"/>
  <c r="K3188" i="7"/>
  <c r="K2695" i="7"/>
  <c r="K1585" i="7"/>
  <c r="K4009" i="7"/>
  <c r="K2591" i="7"/>
  <c r="K41" i="7"/>
  <c r="K421" i="7"/>
  <c r="K4690" i="7"/>
  <c r="K658" i="7"/>
  <c r="K1886" i="7"/>
  <c r="K4051" i="7"/>
  <c r="K3777" i="7"/>
  <c r="K4401" i="7"/>
  <c r="K2239" i="7"/>
  <c r="K332" i="7"/>
  <c r="K4939" i="7"/>
  <c r="K1394" i="7"/>
  <c r="K4480" i="7"/>
  <c r="K4893" i="7"/>
  <c r="K3333" i="7"/>
  <c r="K4192" i="7"/>
  <c r="K1912" i="7"/>
  <c r="K798" i="7"/>
  <c r="K1869" i="7"/>
  <c r="K950" i="7"/>
  <c r="K3609" i="7"/>
  <c r="K2533" i="7"/>
  <c r="K4552" i="7"/>
  <c r="K2086" i="7"/>
  <c r="K68" i="7"/>
  <c r="K744" i="7"/>
  <c r="K1499" i="7"/>
  <c r="K4001" i="7"/>
  <c r="K4573" i="7"/>
  <c r="K2159" i="7"/>
  <c r="K946" i="7"/>
  <c r="K4039" i="7"/>
  <c r="K1618" i="7"/>
  <c r="K5039" i="7"/>
  <c r="K974" i="7"/>
  <c r="K2813" i="7"/>
  <c r="K475" i="7"/>
  <c r="K3852" i="7"/>
  <c r="K1837" i="7"/>
  <c r="K3311" i="7"/>
  <c r="K1982" i="7"/>
  <c r="K3489" i="7"/>
  <c r="K695" i="7"/>
  <c r="K4177" i="7"/>
  <c r="K2666" i="7"/>
  <c r="K4909" i="7"/>
  <c r="K2758" i="7"/>
  <c r="K719" i="7"/>
  <c r="K1060" i="7"/>
  <c r="K3339" i="7"/>
  <c r="K3237" i="7"/>
  <c r="K3708" i="7"/>
  <c r="K3414" i="7"/>
  <c r="K2412" i="7"/>
  <c r="K4801" i="7"/>
  <c r="K4839" i="7"/>
  <c r="K4056" i="7"/>
  <c r="K2938" i="7"/>
  <c r="K1100" i="7"/>
  <c r="K2510" i="7"/>
  <c r="K1922" i="7"/>
  <c r="K234" i="7"/>
  <c r="K457" i="7"/>
  <c r="K4745" i="7"/>
  <c r="K3841" i="7"/>
  <c r="K1691" i="7"/>
  <c r="K4146" i="7"/>
  <c r="K1916" i="7"/>
  <c r="K3137" i="7"/>
  <c r="K3348" i="7"/>
  <c r="K3058" i="7"/>
  <c r="K4808" i="7"/>
  <c r="K87" i="7"/>
  <c r="K964" i="7"/>
  <c r="K2905" i="7"/>
  <c r="K4397" i="7"/>
  <c r="K3710" i="7"/>
  <c r="K2096" i="7"/>
  <c r="K933" i="7"/>
  <c r="K3883" i="7"/>
  <c r="K4768" i="7"/>
  <c r="K86" i="7"/>
  <c r="K1511" i="7"/>
  <c r="K4704" i="7"/>
  <c r="K322" i="7"/>
  <c r="K3949" i="7"/>
  <c r="K1522" i="7"/>
  <c r="K2109" i="7"/>
  <c r="K4849" i="7"/>
  <c r="K3673" i="7"/>
  <c r="K2345" i="7"/>
  <c r="K3064" i="7"/>
  <c r="K4106" i="7"/>
  <c r="K4832" i="7"/>
  <c r="K1518" i="7"/>
  <c r="K2919" i="7"/>
  <c r="K473" i="7"/>
  <c r="K4035" i="7"/>
  <c r="K3060" i="7"/>
  <c r="K1483" i="7"/>
  <c r="K1439" i="7"/>
  <c r="K853" i="7"/>
  <c r="K2971" i="7"/>
  <c r="K4709" i="7"/>
  <c r="K4459" i="7"/>
  <c r="K3266" i="7"/>
  <c r="K464" i="7"/>
  <c r="K5067" i="7"/>
  <c r="K2230" i="7"/>
  <c r="K4889" i="7"/>
  <c r="K4294" i="7"/>
  <c r="K2999" i="7"/>
  <c r="K621" i="7"/>
  <c r="K4775" i="7"/>
  <c r="K2538" i="7"/>
  <c r="K3867" i="7"/>
  <c r="K4233" i="7"/>
  <c r="K4103" i="7"/>
  <c r="K2900" i="7"/>
  <c r="K3607" i="7"/>
  <c r="K4996" i="7"/>
  <c r="K3732" i="7"/>
  <c r="K4705" i="7"/>
  <c r="K2139" i="7"/>
  <c r="K2443" i="7"/>
  <c r="K2075" i="7"/>
  <c r="K4485" i="7"/>
  <c r="K832" i="7"/>
  <c r="K4471" i="7"/>
  <c r="K2337" i="7"/>
  <c r="K1521" i="7"/>
  <c r="K2350" i="7"/>
  <c r="K4701" i="7"/>
  <c r="K3138" i="7"/>
  <c r="K3270" i="7"/>
  <c r="K235" i="7"/>
  <c r="K4271" i="7"/>
  <c r="K2341" i="7"/>
  <c r="K1514" i="7"/>
  <c r="K3825" i="7"/>
  <c r="K145" i="7"/>
  <c r="K1985" i="7"/>
  <c r="K3386" i="7"/>
  <c r="K3533" i="7"/>
  <c r="K3002" i="7"/>
  <c r="K3896" i="7"/>
  <c r="K2090" i="7"/>
  <c r="K1753" i="7"/>
  <c r="K2242" i="7"/>
  <c r="K321" i="7"/>
  <c r="K3900" i="7"/>
  <c r="K387" i="7"/>
  <c r="K935" i="7"/>
  <c r="K2378" i="7"/>
  <c r="K3125" i="7"/>
  <c r="K3918" i="7"/>
  <c r="K2135" i="7"/>
  <c r="K1805" i="7"/>
  <c r="K5040" i="7"/>
  <c r="K3274" i="7"/>
  <c r="K1569" i="7"/>
  <c r="K701" i="7"/>
  <c r="K620" i="7"/>
  <c r="K44" i="7"/>
  <c r="K4615" i="7"/>
  <c r="K4545" i="7"/>
  <c r="K3168" i="7"/>
  <c r="K3557" i="7"/>
  <c r="K1683" i="7"/>
  <c r="K4268" i="7"/>
  <c r="K1406" i="7"/>
  <c r="K4937" i="7"/>
  <c r="K3351" i="7"/>
  <c r="K219" i="7"/>
  <c r="K702" i="7"/>
  <c r="K746" i="7"/>
  <c r="K5044" i="7"/>
  <c r="K3362" i="7"/>
  <c r="K77" i="7"/>
  <c r="K2506" i="7"/>
  <c r="K2890" i="7"/>
  <c r="K3880" i="7"/>
  <c r="K1077" i="7"/>
  <c r="K2651" i="7"/>
  <c r="K4390" i="7"/>
  <c r="K2149" i="7"/>
  <c r="K4754" i="7"/>
  <c r="K2298" i="7"/>
  <c r="K4773" i="7"/>
  <c r="K3054" i="7"/>
  <c r="K903" i="7"/>
  <c r="K4910" i="7"/>
  <c r="K1114" i="7"/>
  <c r="K4681" i="7"/>
  <c r="K2988" i="7"/>
  <c r="K968" i="7"/>
  <c r="K4802" i="7"/>
  <c r="K2678" i="7"/>
  <c r="K3565" i="7"/>
  <c r="K4994" i="7"/>
  <c r="K3717" i="7"/>
  <c r="K2161" i="7"/>
  <c r="K1131" i="7"/>
  <c r="K1381" i="7"/>
  <c r="K107" i="7"/>
  <c r="K1236" i="7"/>
  <c r="K1097" i="7"/>
  <c r="K2931" i="7"/>
  <c r="K3937" i="7"/>
  <c r="K3160" i="7"/>
  <c r="K1598" i="7"/>
  <c r="K4580" i="7"/>
  <c r="K3737" i="7"/>
  <c r="K2505" i="7"/>
  <c r="K1504" i="7"/>
  <c r="K237" i="7"/>
  <c r="K3826" i="7"/>
  <c r="K2356" i="7"/>
  <c r="K837" i="7"/>
  <c r="K1349" i="7"/>
  <c r="K3566" i="7"/>
  <c r="K3011" i="7"/>
  <c r="K3553" i="7"/>
  <c r="K4520" i="7"/>
  <c r="K3715" i="7"/>
  <c r="K3194" i="7"/>
  <c r="K2827" i="7"/>
  <c r="K1612" i="7"/>
  <c r="K1242" i="7"/>
  <c r="K3406" i="7"/>
  <c r="K637" i="7"/>
  <c r="K3580" i="7"/>
  <c r="K491" i="7"/>
  <c r="K1303" i="7"/>
  <c r="K4529" i="7"/>
  <c r="K2271" i="7"/>
  <c r="K4642" i="7"/>
  <c r="K3308" i="7"/>
  <c r="K3499" i="7"/>
  <c r="K3845" i="7"/>
  <c r="K2274" i="7"/>
  <c r="K1719" i="7"/>
  <c r="K766" i="7"/>
  <c r="K2614" i="7"/>
  <c r="K1542" i="7"/>
  <c r="K566" i="7"/>
  <c r="K3560" i="7"/>
  <c r="K4945" i="7"/>
  <c r="K1219" i="7"/>
  <c r="K326" i="7"/>
  <c r="K1990" i="7"/>
  <c r="K4220" i="7"/>
  <c r="K3999" i="7"/>
  <c r="K5010" i="7"/>
  <c r="K1858" i="7"/>
  <c r="K4032" i="7"/>
  <c r="K871" i="7"/>
  <c r="K3498" i="7"/>
  <c r="K787" i="7"/>
  <c r="K3175" i="7"/>
  <c r="K3683" i="7"/>
  <c r="K2521" i="7"/>
  <c r="K564" i="7"/>
  <c r="K713" i="7"/>
  <c r="K3913" i="7"/>
  <c r="K5028" i="7"/>
  <c r="K769" i="7"/>
  <c r="K854" i="7"/>
  <c r="K2013" i="7"/>
  <c r="K296" i="7"/>
  <c r="K4458" i="7"/>
  <c r="K3549" i="7"/>
  <c r="K1482" i="7"/>
  <c r="K789" i="7"/>
  <c r="K3827" i="7"/>
  <c r="K324" i="7"/>
  <c r="K2659" i="7"/>
  <c r="K2509" i="7"/>
  <c r="K3103" i="7"/>
  <c r="K2324" i="7"/>
  <c r="K1923" i="7"/>
  <c r="K2786" i="7"/>
  <c r="K187" i="7"/>
  <c r="K3953" i="7"/>
  <c r="K2354" i="7"/>
  <c r="K1726" i="7"/>
  <c r="K2706" i="7"/>
  <c r="K1501" i="7"/>
  <c r="K929" i="7"/>
  <c r="K1471" i="7"/>
  <c r="K2132" i="7"/>
  <c r="K103" i="7"/>
  <c r="K4203" i="7"/>
  <c r="K1553" i="7"/>
  <c r="K261" i="7"/>
  <c r="K799" i="7"/>
  <c r="K3113" i="7"/>
  <c r="K2028" i="7"/>
  <c r="K6" i="7"/>
  <c r="K2437" i="7"/>
  <c r="K2553" i="7"/>
  <c r="K4446" i="7"/>
  <c r="K4137" i="7"/>
  <c r="K2503" i="7"/>
  <c r="K5077" i="7"/>
  <c r="K1932" i="7"/>
  <c r="K4870" i="7"/>
  <c r="K1324" i="7"/>
  <c r="K3534" i="7"/>
  <c r="K3192" i="7"/>
  <c r="K3293" i="7"/>
  <c r="K299" i="7"/>
  <c r="K2220" i="7"/>
  <c r="K1566" i="7"/>
  <c r="K4304" i="7"/>
  <c r="K336" i="7"/>
  <c r="K4924" i="7"/>
  <c r="K5059" i="7"/>
  <c r="K4380" i="7"/>
  <c r="K1179" i="7"/>
  <c r="K99" i="7"/>
  <c r="K1404" i="7"/>
  <c r="K3583" i="7"/>
  <c r="K4676" i="7"/>
  <c r="K4825" i="7"/>
  <c r="K4389" i="7"/>
  <c r="K4885" i="7"/>
  <c r="K2331" i="7"/>
  <c r="K3823" i="7"/>
  <c r="K3205" i="7"/>
  <c r="K1513" i="7"/>
  <c r="K141" i="7"/>
  <c r="K1489" i="7"/>
  <c r="K202" i="7"/>
  <c r="K2455" i="7"/>
  <c r="K118" i="7"/>
  <c r="K4900" i="7"/>
  <c r="K214" i="7"/>
  <c r="K386" i="7"/>
  <c r="K2306" i="7"/>
  <c r="K35" i="7"/>
  <c r="K4202" i="7"/>
  <c r="K1810" i="7"/>
  <c r="K4866" i="7"/>
  <c r="K2064" i="7"/>
  <c r="K3014" i="7"/>
  <c r="K3225" i="7"/>
  <c r="K402" i="7"/>
  <c r="K4747" i="7"/>
  <c r="K3864" i="7"/>
  <c r="K880" i="7"/>
  <c r="K3948" i="7"/>
  <c r="K5018" i="7"/>
  <c r="K2700" i="7"/>
  <c r="K2296" i="7"/>
  <c r="K614" i="7"/>
  <c r="K4515" i="7"/>
  <c r="K4072" i="7"/>
  <c r="K3858" i="7"/>
  <c r="K2858" i="7"/>
  <c r="K4886" i="7"/>
  <c r="K301" i="7"/>
  <c r="K3691" i="7"/>
  <c r="K494" i="7"/>
  <c r="K4650" i="7"/>
  <c r="K4759" i="7"/>
  <c r="K682" i="7"/>
  <c r="K3165" i="7"/>
  <c r="K5071" i="7"/>
  <c r="K2552" i="7"/>
  <c r="K830" i="7"/>
  <c r="K4400" i="7"/>
  <c r="K3001" i="7"/>
  <c r="K4614" i="7"/>
  <c r="K3429" i="7"/>
  <c r="K4447" i="7"/>
  <c r="K4448" i="7"/>
  <c r="K3536" i="7"/>
  <c r="K4144" i="7"/>
  <c r="K3650" i="7"/>
  <c r="K434" i="7"/>
  <c r="K428" i="7"/>
  <c r="K5008" i="7"/>
  <c r="K2433" i="7"/>
  <c r="K2330" i="7"/>
  <c r="K2761" i="7"/>
  <c r="K1570" i="7"/>
  <c r="K2948" i="7"/>
  <c r="K2160" i="7"/>
  <c r="H557" i="6"/>
  <c r="I557" i="6" s="1"/>
  <c r="J557" i="6" s="1"/>
  <c r="F557" i="6"/>
  <c r="F2397" i="6"/>
  <c r="H2397" i="6"/>
  <c r="I2397" i="6" s="1"/>
  <c r="J2397" i="6" s="1"/>
  <c r="F5001" i="6"/>
  <c r="H5001" i="6"/>
  <c r="I5001" i="6" s="1"/>
  <c r="J5001" i="6" s="1"/>
  <c r="H3008" i="6"/>
  <c r="I3008" i="6" s="1"/>
  <c r="J3008" i="6" s="1"/>
  <c r="K3008" i="6" s="1"/>
  <c r="F3008" i="6"/>
  <c r="F1799" i="6"/>
  <c r="H1799" i="6"/>
  <c r="I1799" i="6" s="1"/>
  <c r="J1799" i="6" s="1"/>
  <c r="F343" i="6"/>
  <c r="H343" i="6"/>
  <c r="I343" i="6" s="1"/>
  <c r="J343" i="6" s="1"/>
  <c r="F4761" i="6"/>
  <c r="H4761" i="6"/>
  <c r="I4761" i="6" s="1"/>
  <c r="J4761" i="6" s="1"/>
  <c r="F5035" i="6"/>
  <c r="H5035" i="6"/>
  <c r="I5035" i="6" s="1"/>
  <c r="J5035" i="6" s="1"/>
  <c r="F4573" i="6"/>
  <c r="H4573" i="6"/>
  <c r="I4573" i="6" s="1"/>
  <c r="J4573" i="6" s="1"/>
  <c r="H3813" i="6"/>
  <c r="I3813" i="6" s="1"/>
  <c r="J3813" i="6" s="1"/>
  <c r="K3813" i="6" s="1"/>
  <c r="F3813" i="6"/>
  <c r="H4110" i="6"/>
  <c r="I4110" i="6" s="1"/>
  <c r="J4110" i="6" s="1"/>
  <c r="F4110" i="6"/>
  <c r="F13" i="6"/>
  <c r="H13" i="6"/>
  <c r="I13" i="6" s="1"/>
  <c r="J13" i="6" s="1"/>
  <c r="F2702" i="6"/>
  <c r="H2702" i="6"/>
  <c r="I2702" i="6" s="1"/>
  <c r="J2702" i="6" s="1"/>
  <c r="F2879" i="6"/>
  <c r="H2879" i="6"/>
  <c r="I2879" i="6" s="1"/>
  <c r="J2879" i="6" s="1"/>
  <c r="F2923" i="6"/>
  <c r="K2923" i="6" s="1"/>
  <c r="H2923" i="6"/>
  <c r="I2923" i="6" s="1"/>
  <c r="J2923" i="6" s="1"/>
  <c r="F1498" i="6"/>
  <c r="H1498" i="6"/>
  <c r="I1498" i="6" s="1"/>
  <c r="J1498" i="6" s="1"/>
  <c r="K1498" i="6" s="1"/>
  <c r="H3791" i="6"/>
  <c r="I3791" i="6" s="1"/>
  <c r="J3791" i="6" s="1"/>
  <c r="F3791" i="6"/>
  <c r="H150" i="6"/>
  <c r="I150" i="6" s="1"/>
  <c r="J150" i="6" s="1"/>
  <c r="F150" i="6"/>
  <c r="F4970" i="6"/>
  <c r="H4970" i="6"/>
  <c r="I4970" i="6" s="1"/>
  <c r="J4970" i="6" s="1"/>
  <c r="H3427" i="6"/>
  <c r="I3427" i="6" s="1"/>
  <c r="J3427" i="6" s="1"/>
  <c r="F3427" i="6"/>
  <c r="H1233" i="6"/>
  <c r="I1233" i="6" s="1"/>
  <c r="J1233" i="6" s="1"/>
  <c r="F1233" i="6"/>
  <c r="H3492" i="6"/>
  <c r="I3492" i="6" s="1"/>
  <c r="J3492" i="6" s="1"/>
  <c r="F3492" i="6"/>
  <c r="H1458" i="6"/>
  <c r="I1458" i="6" s="1"/>
  <c r="J1458" i="6" s="1"/>
  <c r="F1458" i="6"/>
  <c r="H2449" i="6"/>
  <c r="I2449" i="6" s="1"/>
  <c r="J2449" i="6" s="1"/>
  <c r="F2449" i="6"/>
  <c r="F3622" i="6"/>
  <c r="H3622" i="6"/>
  <c r="I3622" i="6" s="1"/>
  <c r="J3622" i="6" s="1"/>
  <c r="F3346" i="6"/>
  <c r="H3346" i="6"/>
  <c r="I3346" i="6" s="1"/>
  <c r="J3346" i="6" s="1"/>
  <c r="F5077" i="6"/>
  <c r="H5077" i="6"/>
  <c r="I5077" i="6" s="1"/>
  <c r="J5077" i="6" s="1"/>
  <c r="F3164" i="6"/>
  <c r="H3164" i="6"/>
  <c r="I3164" i="6" s="1"/>
  <c r="J3164" i="6" s="1"/>
  <c r="F1448" i="6"/>
  <c r="H1448" i="6"/>
  <c r="I1448" i="6" s="1"/>
  <c r="J1448" i="6" s="1"/>
  <c r="K1448" i="6" s="1"/>
  <c r="F2191" i="6"/>
  <c r="H2191" i="6"/>
  <c r="I2191" i="6" s="1"/>
  <c r="J2191" i="6" s="1"/>
  <c r="F2817" i="6"/>
  <c r="H2817" i="6"/>
  <c r="I2817" i="6" s="1"/>
  <c r="J2817" i="6" s="1"/>
  <c r="I4143" i="6"/>
  <c r="J4143" i="6" s="1"/>
  <c r="F4143" i="6"/>
  <c r="H4143" i="6"/>
  <c r="F2427" i="6"/>
  <c r="H2427" i="6"/>
  <c r="I2427" i="6" s="1"/>
  <c r="J2427" i="6" s="1"/>
  <c r="F1750" i="6"/>
  <c r="H1750" i="6"/>
  <c r="I1750" i="6" s="1"/>
  <c r="J1750" i="6" s="1"/>
  <c r="F4931" i="6"/>
  <c r="H4931" i="6"/>
  <c r="I4931" i="6" s="1"/>
  <c r="J4931" i="6" s="1"/>
  <c r="F4654" i="6"/>
  <c r="H4654" i="6"/>
  <c r="I4654" i="6" s="1"/>
  <c r="J4654" i="6" s="1"/>
  <c r="F3899" i="6"/>
  <c r="H3899" i="6"/>
  <c r="I3899" i="6" s="1"/>
  <c r="J3899" i="6" s="1"/>
  <c r="F1869" i="6"/>
  <c r="H1869" i="6"/>
  <c r="I1869" i="6" s="1"/>
  <c r="J1869" i="6" s="1"/>
  <c r="F2180" i="6"/>
  <c r="H2180" i="6"/>
  <c r="I2180" i="6" s="1"/>
  <c r="J2180" i="6" s="1"/>
  <c r="H942" i="6"/>
  <c r="I942" i="6" s="1"/>
  <c r="J942" i="6" s="1"/>
  <c r="F942" i="6"/>
  <c r="F2296" i="6"/>
  <c r="H2296" i="6"/>
  <c r="I2296" i="6" s="1"/>
  <c r="J2296" i="6" s="1"/>
  <c r="F2291" i="6"/>
  <c r="H2291" i="6"/>
  <c r="I2291" i="6" s="1"/>
  <c r="J2291" i="6" s="1"/>
  <c r="F4464" i="6"/>
  <c r="H4464" i="6"/>
  <c r="I4464" i="6" s="1"/>
  <c r="J4464" i="6" s="1"/>
  <c r="F4129" i="6"/>
  <c r="H4129" i="6"/>
  <c r="I4129" i="6" s="1"/>
  <c r="J4129" i="6" s="1"/>
  <c r="H3077" i="6"/>
  <c r="I3077" i="6" s="1"/>
  <c r="J3077" i="6" s="1"/>
  <c r="F3077" i="6"/>
  <c r="F927" i="6"/>
  <c r="H927" i="6"/>
  <c r="I927" i="6" s="1"/>
  <c r="J927" i="6" s="1"/>
  <c r="K927" i="6" s="1"/>
  <c r="F3676" i="6"/>
  <c r="H3676" i="6"/>
  <c r="I3676" i="6" s="1"/>
  <c r="J3676" i="6" s="1"/>
  <c r="K3676" i="6" s="1"/>
  <c r="F2130" i="6"/>
  <c r="H2130" i="6"/>
  <c r="I2130" i="6" s="1"/>
  <c r="J2130" i="6" s="1"/>
  <c r="H4693" i="6"/>
  <c r="I4693" i="6" s="1"/>
  <c r="J4693" i="6" s="1"/>
  <c r="F4693" i="6"/>
  <c r="F4956" i="6"/>
  <c r="H4956" i="6"/>
  <c r="I4956" i="6" s="1"/>
  <c r="J4956" i="6" s="1"/>
  <c r="F851" i="6"/>
  <c r="H851" i="6"/>
  <c r="I851" i="6" s="1"/>
  <c r="J851" i="6" s="1"/>
  <c r="H3649" i="6"/>
  <c r="F3649" i="6"/>
  <c r="I3649" i="6"/>
  <c r="J3649" i="6" s="1"/>
  <c r="K3649" i="6" s="1"/>
  <c r="F3484" i="6"/>
  <c r="H3484" i="6"/>
  <c r="I3484" i="6" s="1"/>
  <c r="J3484" i="6" s="1"/>
  <c r="K3484" i="6" s="1"/>
  <c r="F2555" i="6"/>
  <c r="H2555" i="6"/>
  <c r="I2555" i="6" s="1"/>
  <c r="J2555" i="6" s="1"/>
  <c r="F3836" i="6"/>
  <c r="H3836" i="6"/>
  <c r="I3836" i="6" s="1"/>
  <c r="J3836" i="6" s="1"/>
  <c r="H4226" i="6"/>
  <c r="I4226" i="6" s="1"/>
  <c r="J4226" i="6" s="1"/>
  <c r="F4226" i="6"/>
  <c r="H4903" i="6"/>
  <c r="I4903" i="6" s="1"/>
  <c r="J4903" i="6" s="1"/>
  <c r="F4903" i="6"/>
  <c r="K4903" i="6" s="1"/>
  <c r="F1491" i="6"/>
  <c r="H1491" i="6"/>
  <c r="I1491" i="6" s="1"/>
  <c r="J1491" i="6" s="1"/>
  <c r="K1491" i="6" s="1"/>
  <c r="F1554" i="6"/>
  <c r="H1554" i="6"/>
  <c r="I1554" i="6" s="1"/>
  <c r="J1554" i="6" s="1"/>
  <c r="F2137" i="6"/>
  <c r="H2137" i="6"/>
  <c r="I2137" i="6" s="1"/>
  <c r="J2137" i="6" s="1"/>
  <c r="F3592" i="6"/>
  <c r="H3592" i="6"/>
  <c r="I3592" i="6" s="1"/>
  <c r="J3592" i="6" s="1"/>
  <c r="H3398" i="6"/>
  <c r="I3398" i="6" s="1"/>
  <c r="J3398" i="6" s="1"/>
  <c r="F3398" i="6"/>
  <c r="I3575" i="6"/>
  <c r="J3575" i="6" s="1"/>
  <c r="F3575" i="6"/>
  <c r="H3575" i="6"/>
  <c r="F3537" i="6"/>
  <c r="H3537" i="6"/>
  <c r="I3537" i="6" s="1"/>
  <c r="J3537" i="6" s="1"/>
  <c r="F3443" i="6"/>
  <c r="H3443" i="6"/>
  <c r="I3443" i="6" s="1"/>
  <c r="J3443" i="6" s="1"/>
  <c r="H877" i="6"/>
  <c r="I877" i="6" s="1"/>
  <c r="J877" i="6" s="1"/>
  <c r="F877" i="6"/>
  <c r="F5087" i="6"/>
  <c r="H5087" i="6"/>
  <c r="I5087" i="6" s="1"/>
  <c r="J5087" i="6" s="1"/>
  <c r="K5087" i="6" s="1"/>
  <c r="H1123" i="6"/>
  <c r="I1123" i="6" s="1"/>
  <c r="J1123" i="6" s="1"/>
  <c r="F1123" i="6"/>
  <c r="H4359" i="6"/>
  <c r="I4359" i="6" s="1"/>
  <c r="J4359" i="6" s="1"/>
  <c r="F4359" i="6"/>
  <c r="H4037" i="6"/>
  <c r="I4037" i="6" s="1"/>
  <c r="J4037" i="6" s="1"/>
  <c r="F4037" i="6"/>
  <c r="F1201" i="6"/>
  <c r="H1201" i="6"/>
  <c r="I1201" i="6" s="1"/>
  <c r="J1201" i="6" s="1"/>
  <c r="F2028" i="6"/>
  <c r="H2028" i="6"/>
  <c r="I2028" i="6" s="1"/>
  <c r="J2028" i="6" s="1"/>
  <c r="F4477" i="6"/>
  <c r="H4477" i="6"/>
  <c r="I4477" i="6" s="1"/>
  <c r="J4477" i="6" s="1"/>
  <c r="F1639" i="6"/>
  <c r="H1639" i="6"/>
  <c r="I1639" i="6" s="1"/>
  <c r="J1639" i="6" s="1"/>
  <c r="F4473" i="6"/>
  <c r="H4473" i="6"/>
  <c r="I4473" i="6" s="1"/>
  <c r="J4473" i="6" s="1"/>
  <c r="H1056" i="6"/>
  <c r="I1056" i="6" s="1"/>
  <c r="J1056" i="6" s="1"/>
  <c r="F1056" i="6"/>
  <c r="H5099" i="6"/>
  <c r="I5099" i="6" s="1"/>
  <c r="J5099" i="6" s="1"/>
  <c r="F5099" i="6"/>
  <c r="F3987" i="6"/>
  <c r="H3987" i="6"/>
  <c r="I3987" i="6" s="1"/>
  <c r="J3987" i="6" s="1"/>
  <c r="F2660" i="6"/>
  <c r="H2660" i="6"/>
  <c r="I2660" i="6" s="1"/>
  <c r="J2660" i="6" s="1"/>
  <c r="K2660" i="6" s="1"/>
  <c r="H5064" i="6"/>
  <c r="I5064" i="6" s="1"/>
  <c r="J5064" i="6" s="1"/>
  <c r="F5064" i="6"/>
  <c r="F2491" i="6"/>
  <c r="H2491" i="6"/>
  <c r="I2491" i="6" s="1"/>
  <c r="J2491" i="6" s="1"/>
  <c r="F1994" i="6"/>
  <c r="H1994" i="6"/>
  <c r="I1994" i="6" s="1"/>
  <c r="J1994" i="6" s="1"/>
  <c r="H389" i="6"/>
  <c r="I389" i="6" s="1"/>
  <c r="J389" i="6" s="1"/>
  <c r="F389" i="6"/>
  <c r="H4682" i="6"/>
  <c r="I4682" i="6" s="1"/>
  <c r="J4682" i="6" s="1"/>
  <c r="F4682" i="6"/>
  <c r="H4746" i="6"/>
  <c r="I4746" i="6" s="1"/>
  <c r="J4746" i="6" s="1"/>
  <c r="F4746" i="6"/>
  <c r="H4455" i="6"/>
  <c r="I4455" i="6" s="1"/>
  <c r="J4455" i="6" s="1"/>
  <c r="F4455" i="6"/>
  <c r="F2436" i="6"/>
  <c r="H2436" i="6"/>
  <c r="I2436" i="6" s="1"/>
  <c r="J2436" i="6" s="1"/>
  <c r="F4003" i="6"/>
  <c r="H4003" i="6"/>
  <c r="I4003" i="6" s="1"/>
  <c r="J4003" i="6" s="1"/>
  <c r="K4003" i="6" s="1"/>
  <c r="H2119" i="6"/>
  <c r="I2119" i="6" s="1"/>
  <c r="J2119" i="6" s="1"/>
  <c r="F2119" i="6"/>
  <c r="F4876" i="6"/>
  <c r="H4876" i="6"/>
  <c r="I4876" i="6" s="1"/>
  <c r="J4876" i="6" s="1"/>
  <c r="F4128" i="6"/>
  <c r="H4128" i="6"/>
  <c r="I4128" i="6" s="1"/>
  <c r="J4128" i="6" s="1"/>
  <c r="H4702" i="6"/>
  <c r="I4702" i="6" s="1"/>
  <c r="J4702" i="6" s="1"/>
  <c r="F4702" i="6"/>
  <c r="F1121" i="6"/>
  <c r="H1121" i="6"/>
  <c r="I1121" i="6" s="1"/>
  <c r="J1121" i="6" s="1"/>
  <c r="F4995" i="6"/>
  <c r="H4995" i="6"/>
  <c r="I4995" i="6" s="1"/>
  <c r="J4995" i="6" s="1"/>
  <c r="F1650" i="6"/>
  <c r="H1650" i="6"/>
  <c r="I1650" i="6" s="1"/>
  <c r="J1650" i="6" s="1"/>
  <c r="F4873" i="6"/>
  <c r="H4873" i="6"/>
  <c r="I4873" i="6" s="1"/>
  <c r="J4873" i="6" s="1"/>
  <c r="F4001" i="6"/>
  <c r="H4001" i="6"/>
  <c r="I4001" i="6" s="1"/>
  <c r="J4001" i="6" s="1"/>
  <c r="F4641" i="6"/>
  <c r="K4641" i="6" s="1"/>
  <c r="H4641" i="6"/>
  <c r="I4641" i="6" s="1"/>
  <c r="J4641" i="6" s="1"/>
  <c r="H1781" i="6"/>
  <c r="I1781" i="6" s="1"/>
  <c r="J1781" i="6" s="1"/>
  <c r="F1781" i="6"/>
  <c r="H1104" i="6"/>
  <c r="F1104" i="6"/>
  <c r="I1104" i="6"/>
  <c r="J1104" i="6" s="1"/>
  <c r="F3522" i="6"/>
  <c r="H3522" i="6"/>
  <c r="I3522" i="6" s="1"/>
  <c r="J3522" i="6" s="1"/>
  <c r="F784" i="6"/>
  <c r="H784" i="6"/>
  <c r="I784" i="6" s="1"/>
  <c r="J784" i="6" s="1"/>
  <c r="H3906" i="6"/>
  <c r="I3906" i="6" s="1"/>
  <c r="J3906" i="6" s="1"/>
  <c r="F3906" i="6"/>
  <c r="F3517" i="6"/>
  <c r="H3517" i="6"/>
  <c r="I3517" i="6" s="1"/>
  <c r="J3517" i="6" s="1"/>
  <c r="F4975" i="6"/>
  <c r="H4975" i="6"/>
  <c r="I4975" i="6" s="1"/>
  <c r="J4975" i="6" s="1"/>
  <c r="F3681" i="6"/>
  <c r="H3681" i="6"/>
  <c r="I3681" i="6" s="1"/>
  <c r="J3681" i="6" s="1"/>
  <c r="F2565" i="6"/>
  <c r="H2565" i="6"/>
  <c r="I2565" i="6" s="1"/>
  <c r="J2565" i="6" s="1"/>
  <c r="F3268" i="6"/>
  <c r="H3268" i="6"/>
  <c r="I3268" i="6" s="1"/>
  <c r="J3268" i="6" s="1"/>
  <c r="H1347" i="6"/>
  <c r="I1347" i="6" s="1"/>
  <c r="J1347" i="6" s="1"/>
  <c r="F1347" i="6"/>
  <c r="F1787" i="6"/>
  <c r="H1787" i="6"/>
  <c r="I1787" i="6" s="1"/>
  <c r="J1787" i="6" s="1"/>
  <c r="F4078" i="6"/>
  <c r="H4078" i="6"/>
  <c r="I4078" i="6" s="1"/>
  <c r="J4078" i="6" s="1"/>
  <c r="F3969" i="6"/>
  <c r="H3969" i="6"/>
  <c r="I3969" i="6" s="1"/>
  <c r="J3969" i="6" s="1"/>
  <c r="H4627" i="6"/>
  <c r="I4627" i="6" s="1"/>
  <c r="J4627" i="6" s="1"/>
  <c r="F4627" i="6"/>
  <c r="H3192" i="6"/>
  <c r="I3192" i="6" s="1"/>
  <c r="J3192" i="6" s="1"/>
  <c r="F3192" i="6"/>
  <c r="F3419" i="6"/>
  <c r="H3419" i="6"/>
  <c r="I3419" i="6" s="1"/>
  <c r="J3419" i="6" s="1"/>
  <c r="H1702" i="6"/>
  <c r="I1702" i="6" s="1"/>
  <c r="J1702" i="6" s="1"/>
  <c r="F1702" i="6"/>
  <c r="F92" i="6"/>
  <c r="H92" i="6"/>
  <c r="I92" i="6" s="1"/>
  <c r="J92" i="6" s="1"/>
  <c r="F3112" i="6"/>
  <c r="H3112" i="6"/>
  <c r="I3112" i="6" s="1"/>
  <c r="J3112" i="6" s="1"/>
  <c r="F3354" i="6"/>
  <c r="H3354" i="6"/>
  <c r="I3354" i="6" s="1"/>
  <c r="J3354" i="6" s="1"/>
  <c r="F883" i="6"/>
  <c r="H883" i="6"/>
  <c r="I883" i="6" s="1"/>
  <c r="J883" i="6" s="1"/>
  <c r="F3978" i="6"/>
  <c r="H3978" i="6"/>
  <c r="I3978" i="6" s="1"/>
  <c r="J3978" i="6" s="1"/>
  <c r="H230" i="6"/>
  <c r="I230" i="6" s="1"/>
  <c r="J230" i="6" s="1"/>
  <c r="F230" i="6"/>
  <c r="F3761" i="6"/>
  <c r="H3761" i="6"/>
  <c r="I3761" i="6" s="1"/>
  <c r="J3761" i="6" s="1"/>
  <c r="F4846" i="6"/>
  <c r="H4846" i="6"/>
  <c r="I4846" i="6" s="1"/>
  <c r="J4846" i="6" s="1"/>
  <c r="F1420" i="6"/>
  <c r="H1420" i="6"/>
  <c r="I1420" i="6"/>
  <c r="J1420" i="6" s="1"/>
  <c r="K1420" i="6" s="1"/>
  <c r="F1460" i="6"/>
  <c r="H1460" i="6"/>
  <c r="I1460" i="6" s="1"/>
  <c r="J1460" i="6" s="1"/>
  <c r="H2316" i="6"/>
  <c r="I2316" i="6" s="1"/>
  <c r="J2316" i="6" s="1"/>
  <c r="F2316" i="6"/>
  <c r="H2076" i="6"/>
  <c r="I2076" i="6" s="1"/>
  <c r="J2076" i="6" s="1"/>
  <c r="F2076" i="6"/>
  <c r="H4882" i="6"/>
  <c r="I4882" i="6" s="1"/>
  <c r="J4882" i="6" s="1"/>
  <c r="F4882" i="6"/>
  <c r="F3916" i="6"/>
  <c r="H3916" i="6"/>
  <c r="I3916" i="6" s="1"/>
  <c r="J3916" i="6" s="1"/>
  <c r="H2116" i="6"/>
  <c r="F2116" i="6"/>
  <c r="I2116" i="6"/>
  <c r="J2116" i="6" s="1"/>
  <c r="F2522" i="6"/>
  <c r="K2522" i="6" s="1"/>
  <c r="H2522" i="6"/>
  <c r="I2522" i="6" s="1"/>
  <c r="J2522" i="6" s="1"/>
  <c r="H1313" i="6"/>
  <c r="I1313" i="6" s="1"/>
  <c r="J1313" i="6" s="1"/>
  <c r="F1313" i="6"/>
  <c r="F2841" i="6"/>
  <c r="H2841" i="6"/>
  <c r="I2841" i="6" s="1"/>
  <c r="J2841" i="6" s="1"/>
  <c r="H3566" i="6"/>
  <c r="I3566" i="6" s="1"/>
  <c r="J3566" i="6" s="1"/>
  <c r="F3566" i="6"/>
  <c r="F4714" i="6"/>
  <c r="H4714" i="6"/>
  <c r="I4714" i="6" s="1"/>
  <c r="J4714" i="6" s="1"/>
  <c r="H3063" i="6"/>
  <c r="I3063" i="6" s="1"/>
  <c r="J3063" i="6" s="1"/>
  <c r="F3063" i="6"/>
  <c r="F1935" i="6"/>
  <c r="H1935" i="6"/>
  <c r="I1935" i="6" s="1"/>
  <c r="J1935" i="6" s="1"/>
  <c r="F3184" i="6"/>
  <c r="H3184" i="6"/>
  <c r="I3184" i="6" s="1"/>
  <c r="J3184" i="6" s="1"/>
  <c r="F936" i="6"/>
  <c r="H936" i="6"/>
  <c r="I936" i="6" s="1"/>
  <c r="J936" i="6" s="1"/>
  <c r="F218" i="6"/>
  <c r="H218" i="6"/>
  <c r="I218" i="6" s="1"/>
  <c r="J218" i="6" s="1"/>
  <c r="F424" i="6"/>
  <c r="H424" i="6"/>
  <c r="I424" i="6"/>
  <c r="J424" i="6" s="1"/>
  <c r="F2734" i="6"/>
  <c r="H2734" i="6"/>
  <c r="I2734" i="6" s="1"/>
  <c r="J2734" i="6" s="1"/>
  <c r="F1883" i="6"/>
  <c r="H1883" i="6"/>
  <c r="I1883" i="6" s="1"/>
  <c r="J1883" i="6" s="1"/>
  <c r="F4385" i="6"/>
  <c r="H4385" i="6"/>
  <c r="I4385" i="6" s="1"/>
  <c r="J4385" i="6" s="1"/>
  <c r="H2329" i="6"/>
  <c r="I2329" i="6" s="1"/>
  <c r="J2329" i="6" s="1"/>
  <c r="F2329" i="6"/>
  <c r="H4967" i="6"/>
  <c r="I4967" i="6" s="1"/>
  <c r="J4967" i="6" s="1"/>
  <c r="F4967" i="6"/>
  <c r="H3000" i="6"/>
  <c r="I3000" i="6" s="1"/>
  <c r="J3000" i="6" s="1"/>
  <c r="F3000" i="6"/>
  <c r="F3479" i="6"/>
  <c r="H3479" i="6"/>
  <c r="I3479" i="6" s="1"/>
  <c r="J3479" i="6" s="1"/>
  <c r="H2953" i="6"/>
  <c r="F2953" i="6"/>
  <c r="I2953" i="6"/>
  <c r="J2953" i="6" s="1"/>
  <c r="H4762" i="6"/>
  <c r="I4762" i="6" s="1"/>
  <c r="J4762" i="6" s="1"/>
  <c r="F4762" i="6"/>
  <c r="F4120" i="6"/>
  <c r="H4120" i="6"/>
  <c r="I4120" i="6" s="1"/>
  <c r="J4120" i="6" s="1"/>
  <c r="F710" i="6"/>
  <c r="H710" i="6"/>
  <c r="I710" i="6" s="1"/>
  <c r="J710" i="6" s="1"/>
  <c r="H83" i="6"/>
  <c r="I83" i="6" s="1"/>
  <c r="J83" i="6" s="1"/>
  <c r="F83" i="6"/>
  <c r="H3513" i="6"/>
  <c r="I3513" i="6" s="1"/>
  <c r="J3513" i="6" s="1"/>
  <c r="K3513" i="6" s="1"/>
  <c r="F3513" i="6"/>
  <c r="F3496" i="6"/>
  <c r="H3496" i="6"/>
  <c r="I3496" i="6" s="1"/>
  <c r="J3496" i="6" s="1"/>
  <c r="H1871" i="6"/>
  <c r="I1871" i="6" s="1"/>
  <c r="J1871" i="6" s="1"/>
  <c r="F1871" i="6"/>
  <c r="F899" i="6"/>
  <c r="H899" i="6"/>
  <c r="I899" i="6" s="1"/>
  <c r="J899" i="6" s="1"/>
  <c r="F3808" i="6"/>
  <c r="H3808" i="6"/>
  <c r="I3808" i="6" s="1"/>
  <c r="J3808" i="6" s="1"/>
  <c r="F1731" i="6"/>
  <c r="H1731" i="6"/>
  <c r="I1731" i="6" s="1"/>
  <c r="J1731" i="6" s="1"/>
  <c r="F4566" i="6"/>
  <c r="H4566" i="6"/>
  <c r="I4566" i="6" s="1"/>
  <c r="J4566" i="6" s="1"/>
  <c r="H2872" i="6"/>
  <c r="I2872" i="6" s="1"/>
  <c r="J2872" i="6" s="1"/>
  <c r="F2872" i="6"/>
  <c r="F5004" i="6"/>
  <c r="H5004" i="6"/>
  <c r="I5004" i="6" s="1"/>
  <c r="J5004" i="6" s="1"/>
  <c r="F4303" i="6"/>
  <c r="H4303" i="6"/>
  <c r="I4303" i="6" s="1"/>
  <c r="J4303" i="6" s="1"/>
  <c r="F1384" i="6"/>
  <c r="H1384" i="6"/>
  <c r="I1384" i="6"/>
  <c r="J1384" i="6" s="1"/>
  <c r="K1384" i="6" s="1"/>
  <c r="F3778" i="6"/>
  <c r="H3778" i="6"/>
  <c r="I3778" i="6" s="1"/>
  <c r="J3778" i="6" s="1"/>
  <c r="F3903" i="6"/>
  <c r="H3903" i="6"/>
  <c r="I3903" i="6" s="1"/>
  <c r="J3903" i="6" s="1"/>
  <c r="F987" i="6"/>
  <c r="H987" i="6"/>
  <c r="I987" i="6" s="1"/>
  <c r="J987" i="6" s="1"/>
  <c r="H1861" i="6"/>
  <c r="I1861" i="6" s="1"/>
  <c r="J1861" i="6" s="1"/>
  <c r="F1861" i="6"/>
  <c r="H269" i="6"/>
  <c r="I269" i="6" s="1"/>
  <c r="J269" i="6" s="1"/>
  <c r="F269" i="6"/>
  <c r="F3027" i="6"/>
  <c r="H3027" i="6"/>
  <c r="I3027" i="6" s="1"/>
  <c r="J3027" i="6" s="1"/>
  <c r="F3081" i="6"/>
  <c r="H3081" i="6"/>
  <c r="I3081" i="6" s="1"/>
  <c r="J3081" i="6" s="1"/>
  <c r="H3788" i="6"/>
  <c r="I3788" i="6" s="1"/>
  <c r="J3788" i="6" s="1"/>
  <c r="F3788" i="6"/>
  <c r="H1181" i="6"/>
  <c r="I1181" i="6" s="1"/>
  <c r="J1181" i="6" s="1"/>
  <c r="F1181" i="6"/>
  <c r="F586" i="6"/>
  <c r="H586" i="6"/>
  <c r="I586" i="6" s="1"/>
  <c r="J586" i="6" s="1"/>
  <c r="F4383" i="6"/>
  <c r="H4383" i="6"/>
  <c r="I4383" i="6" s="1"/>
  <c r="J4383" i="6" s="1"/>
  <c r="F3278" i="6"/>
  <c r="H3278" i="6"/>
  <c r="I3278" i="6" s="1"/>
  <c r="J3278" i="6" s="1"/>
  <c r="F990" i="6"/>
  <c r="H990" i="6"/>
  <c r="I990" i="6" s="1"/>
  <c r="J990" i="6" s="1"/>
  <c r="H3921" i="6"/>
  <c r="I3921" i="6" s="1"/>
  <c r="J3921" i="6" s="1"/>
  <c r="F3921" i="6"/>
  <c r="F4597" i="6"/>
  <c r="H4597" i="6"/>
  <c r="I4597" i="6" s="1"/>
  <c r="J4597" i="6" s="1"/>
  <c r="F2473" i="6"/>
  <c r="H2473" i="6"/>
  <c r="I2473" i="6" s="1"/>
  <c r="J2473" i="6" s="1"/>
  <c r="F3525" i="6"/>
  <c r="H3525" i="6"/>
  <c r="I3525" i="6" s="1"/>
  <c r="J3525" i="6" s="1"/>
  <c r="F4108" i="6"/>
  <c r="H4108" i="6"/>
  <c r="I4108" i="6" s="1"/>
  <c r="J4108" i="6" s="1"/>
  <c r="F1791" i="6"/>
  <c r="H1791" i="6"/>
  <c r="I1791" i="6" s="1"/>
  <c r="J1791" i="6" s="1"/>
  <c r="F4504" i="6"/>
  <c r="H4504" i="6"/>
  <c r="I4504" i="6" s="1"/>
  <c r="J4504" i="6" s="1"/>
  <c r="F4826" i="6"/>
  <c r="H4826" i="6"/>
  <c r="I4826" i="6" s="1"/>
  <c r="J4826" i="6" s="1"/>
  <c r="H4972" i="6"/>
  <c r="I4972" i="6" s="1"/>
  <c r="J4972" i="6" s="1"/>
  <c r="F4972" i="6"/>
  <c r="H2730" i="6"/>
  <c r="I2730" i="6" s="1"/>
  <c r="J2730" i="6" s="1"/>
  <c r="F2730" i="6"/>
  <c r="F453" i="6"/>
  <c r="H453" i="6"/>
  <c r="I453" i="6" s="1"/>
  <c r="J453" i="6" s="1"/>
  <c r="F1214" i="6"/>
  <c r="H1214" i="6"/>
  <c r="I1214" i="6" s="1"/>
  <c r="J1214" i="6" s="1"/>
  <c r="F2675" i="6"/>
  <c r="H2675" i="6"/>
  <c r="I2675" i="6" s="1"/>
  <c r="J2675" i="6" s="1"/>
  <c r="F2373" i="6"/>
  <c r="H2373" i="6"/>
  <c r="I2373" i="6" s="1"/>
  <c r="J2373" i="6" s="1"/>
  <c r="K2373" i="6" s="1"/>
  <c r="H1115" i="6"/>
  <c r="I1115" i="6" s="1"/>
  <c r="J1115" i="6" s="1"/>
  <c r="F1115" i="6"/>
  <c r="F3343" i="6"/>
  <c r="K3343" i="6" s="1"/>
  <c r="H3343" i="6"/>
  <c r="I3343" i="6" s="1"/>
  <c r="J3343" i="6" s="1"/>
  <c r="F1597" i="6"/>
  <c r="H1597" i="6"/>
  <c r="I1597" i="6" s="1"/>
  <c r="J1597" i="6" s="1"/>
  <c r="H2791" i="6"/>
  <c r="I2791" i="6" s="1"/>
  <c r="J2791" i="6" s="1"/>
  <c r="F2791" i="6"/>
  <c r="F2417" i="6"/>
  <c r="H2417" i="6"/>
  <c r="I2417" i="6" s="1"/>
  <c r="J2417" i="6" s="1"/>
  <c r="K2417" i="6" s="1"/>
  <c r="F4086" i="6"/>
  <c r="H4086" i="6"/>
  <c r="I4086" i="6" s="1"/>
  <c r="J4086" i="6" s="1"/>
  <c r="F4638" i="6"/>
  <c r="H4638" i="6"/>
  <c r="I4638" i="6" s="1"/>
  <c r="J4638" i="6" s="1"/>
  <c r="H4759" i="6"/>
  <c r="I4759" i="6" s="1"/>
  <c r="J4759" i="6" s="1"/>
  <c r="F4759" i="6"/>
  <c r="F4897" i="6"/>
  <c r="H4897" i="6"/>
  <c r="I4897" i="6" s="1"/>
  <c r="J4897" i="6" s="1"/>
  <c r="H3960" i="6"/>
  <c r="I3960" i="6" s="1"/>
  <c r="J3960" i="6" s="1"/>
  <c r="K3960" i="6" s="1"/>
  <c r="F3960" i="6"/>
  <c r="F1995" i="6"/>
  <c r="H1995" i="6"/>
  <c r="I1995" i="6" s="1"/>
  <c r="J1995" i="6" s="1"/>
  <c r="H3838" i="6"/>
  <c r="I3838" i="6" s="1"/>
  <c r="J3838" i="6" s="1"/>
  <c r="F3838" i="6"/>
  <c r="F1097" i="6"/>
  <c r="H1097" i="6"/>
  <c r="I1097" i="6" s="1"/>
  <c r="J1097" i="6" s="1"/>
  <c r="F901" i="6"/>
  <c r="H901" i="6"/>
  <c r="I901" i="6" s="1"/>
  <c r="J901" i="6" s="1"/>
  <c r="H95" i="6"/>
  <c r="I95" i="6" s="1"/>
  <c r="J95" i="6" s="1"/>
  <c r="F95" i="6"/>
  <c r="F2962" i="6"/>
  <c r="H2962" i="6"/>
  <c r="I2962" i="6" s="1"/>
  <c r="J2962" i="6" s="1"/>
  <c r="F4919" i="6"/>
  <c r="H4919" i="6"/>
  <c r="I4919" i="6" s="1"/>
  <c r="J4919" i="6" s="1"/>
  <c r="F4317" i="6"/>
  <c r="H4317" i="6"/>
  <c r="I4317" i="6" s="1"/>
  <c r="J4317" i="6" s="1"/>
  <c r="K4317" i="6" s="1"/>
  <c r="H1180" i="6"/>
  <c r="I1180" i="6" s="1"/>
  <c r="J1180" i="6" s="1"/>
  <c r="F1180" i="6"/>
  <c r="H4960" i="6"/>
  <c r="I4960" i="6" s="1"/>
  <c r="J4960" i="6" s="1"/>
  <c r="F4960" i="6"/>
  <c r="H957" i="6"/>
  <c r="I957" i="6" s="1"/>
  <c r="J957" i="6" s="1"/>
  <c r="F957" i="6"/>
  <c r="F1275" i="6"/>
  <c r="H1275" i="6"/>
  <c r="I1275" i="6" s="1"/>
  <c r="J1275" i="6" s="1"/>
  <c r="F4675" i="6"/>
  <c r="H4675" i="6"/>
  <c r="I4675" i="6" s="1"/>
  <c r="J4675" i="6" s="1"/>
  <c r="K4675" i="6" s="1"/>
  <c r="H4101" i="6"/>
  <c r="I4101" i="6" s="1"/>
  <c r="J4101" i="6" s="1"/>
  <c r="F4101" i="6"/>
  <c r="F2595" i="6"/>
  <c r="H2595" i="6"/>
  <c r="I2595" i="6" s="1"/>
  <c r="J2595" i="6" s="1"/>
  <c r="F780" i="6"/>
  <c r="K780" i="6" s="1"/>
  <c r="H780" i="6"/>
  <c r="I780" i="6" s="1"/>
  <c r="J780" i="6" s="1"/>
  <c r="H3108" i="6"/>
  <c r="I3108" i="6" s="1"/>
  <c r="J3108" i="6" s="1"/>
  <c r="F3108" i="6"/>
  <c r="H1013" i="6"/>
  <c r="I1013" i="6" s="1"/>
  <c r="J1013" i="6" s="1"/>
  <c r="F1013" i="6"/>
  <c r="K1013" i="6" s="1"/>
  <c r="F4598" i="6"/>
  <c r="H4598" i="6"/>
  <c r="I4598" i="6" s="1"/>
  <c r="J4598" i="6" s="1"/>
  <c r="H378" i="6"/>
  <c r="I378" i="6" s="1"/>
  <c r="J378" i="6" s="1"/>
  <c r="F378" i="6"/>
  <c r="H2403" i="6"/>
  <c r="I2403" i="6" s="1"/>
  <c r="J2403" i="6" s="1"/>
  <c r="F2403" i="6"/>
  <c r="F2432" i="6"/>
  <c r="H2432" i="6"/>
  <c r="I2432" i="6" s="1"/>
  <c r="J2432" i="6" s="1"/>
  <c r="K2432" i="6" s="1"/>
  <c r="H2959" i="6"/>
  <c r="I2959" i="6" s="1"/>
  <c r="J2959" i="6" s="1"/>
  <c r="F2959" i="6"/>
  <c r="H4162" i="6"/>
  <c r="I4162" i="6" s="1"/>
  <c r="J4162" i="6" s="1"/>
  <c r="F4162" i="6"/>
  <c r="H2521" i="6"/>
  <c r="I2521" i="6" s="1"/>
  <c r="J2521" i="6" s="1"/>
  <c r="F2521" i="6"/>
  <c r="H34" i="6"/>
  <c r="I34" i="6" s="1"/>
  <c r="J34" i="6" s="1"/>
  <c r="F34" i="6"/>
  <c r="F3657" i="6"/>
  <c r="H3657" i="6"/>
  <c r="I3657" i="6" s="1"/>
  <c r="J3657" i="6" s="1"/>
  <c r="H2037" i="6"/>
  <c r="I2037" i="6" s="1"/>
  <c r="J2037" i="6" s="1"/>
  <c r="F2037" i="6"/>
  <c r="H882" i="6"/>
  <c r="I882" i="6" s="1"/>
  <c r="J882" i="6" s="1"/>
  <c r="F882" i="6"/>
  <c r="F4933" i="6"/>
  <c r="H4933" i="6"/>
  <c r="I4933" i="6" s="1"/>
  <c r="J4933" i="6" s="1"/>
  <c r="K4933" i="6" s="1"/>
  <c r="H3852" i="6"/>
  <c r="I3852" i="6" s="1"/>
  <c r="J3852" i="6" s="1"/>
  <c r="F3852" i="6"/>
  <c r="F759" i="6"/>
  <c r="H759" i="6"/>
  <c r="I759" i="6" s="1"/>
  <c r="J759" i="6" s="1"/>
  <c r="F81" i="6"/>
  <c r="H81" i="6"/>
  <c r="I81" i="6" s="1"/>
  <c r="J81" i="6" s="1"/>
  <c r="F2692" i="6"/>
  <c r="H2692" i="6"/>
  <c r="I2692" i="6" s="1"/>
  <c r="J2692" i="6" s="1"/>
  <c r="F1827" i="6"/>
  <c r="H1827" i="6"/>
  <c r="I1827" i="6" s="1"/>
  <c r="J1827" i="6" s="1"/>
  <c r="H4159" i="6"/>
  <c r="I4159" i="6" s="1"/>
  <c r="J4159" i="6" s="1"/>
  <c r="F4159" i="6"/>
  <c r="H1652" i="6"/>
  <c r="I1652" i="6" s="1"/>
  <c r="J1652" i="6" s="1"/>
  <c r="F1652" i="6"/>
  <c r="F3619" i="6"/>
  <c r="H3619" i="6"/>
  <c r="I3619" i="6" s="1"/>
  <c r="J3619" i="6" s="1"/>
  <c r="F1951" i="6"/>
  <c r="H1951" i="6"/>
  <c r="I1951" i="6" s="1"/>
  <c r="J1951" i="6" s="1"/>
  <c r="F4733" i="6"/>
  <c r="H4733" i="6"/>
  <c r="I4733" i="6" s="1"/>
  <c r="J4733" i="6" s="1"/>
  <c r="F5034" i="6"/>
  <c r="H5034" i="6"/>
  <c r="I5034" i="6" s="1"/>
  <c r="J5034" i="6" s="1"/>
  <c r="F1907" i="6"/>
  <c r="H1907" i="6"/>
  <c r="I1907" i="6" s="1"/>
  <c r="J1907" i="6" s="1"/>
  <c r="F4821" i="6"/>
  <c r="H4821" i="6"/>
  <c r="I4821" i="6" s="1"/>
  <c r="J4821" i="6" s="1"/>
  <c r="F2089" i="6"/>
  <c r="H2089" i="6"/>
  <c r="I2089" i="6" s="1"/>
  <c r="J2089" i="6" s="1"/>
  <c r="F4800" i="6"/>
  <c r="H4800" i="6"/>
  <c r="I4800" i="6" s="1"/>
  <c r="J4800" i="6" s="1"/>
  <c r="F4998" i="6"/>
  <c r="H4998" i="6"/>
  <c r="I4998" i="6" s="1"/>
  <c r="J4998" i="6" s="1"/>
  <c r="F1916" i="6"/>
  <c r="H1916" i="6"/>
  <c r="I1916" i="6" s="1"/>
  <c r="J1916" i="6" s="1"/>
  <c r="H662" i="6"/>
  <c r="I662" i="6" s="1"/>
  <c r="J662" i="6" s="1"/>
  <c r="K662" i="6" s="1"/>
  <c r="F662" i="6"/>
  <c r="F3879" i="6"/>
  <c r="H3879" i="6"/>
  <c r="I3879" i="6" s="1"/>
  <c r="J3879" i="6" s="1"/>
  <c r="F1908" i="6"/>
  <c r="H1908" i="6"/>
  <c r="I1908" i="6" s="1"/>
  <c r="J1908" i="6" s="1"/>
  <c r="H4109" i="6"/>
  <c r="I4109" i="6" s="1"/>
  <c r="J4109" i="6" s="1"/>
  <c r="F4109" i="6"/>
  <c r="H210" i="6"/>
  <c r="I210" i="6" s="1"/>
  <c r="J210" i="6" s="1"/>
  <c r="F210" i="6"/>
  <c r="H85" i="6"/>
  <c r="I85" i="6" s="1"/>
  <c r="J85" i="6" s="1"/>
  <c r="F85" i="6"/>
  <c r="H2685" i="6"/>
  <c r="I2685" i="6" s="1"/>
  <c r="J2685" i="6" s="1"/>
  <c r="K2685" i="6" s="1"/>
  <c r="F2685" i="6"/>
  <c r="H3709" i="6"/>
  <c r="I3709" i="6" s="1"/>
  <c r="J3709" i="6" s="1"/>
  <c r="F3709" i="6"/>
  <c r="H4069" i="6"/>
  <c r="I4069" i="6" s="1"/>
  <c r="J4069" i="6" s="1"/>
  <c r="F4069" i="6"/>
  <c r="F4127" i="6"/>
  <c r="H4127" i="6"/>
  <c r="I4127" i="6" s="1"/>
  <c r="J4127" i="6" s="1"/>
  <c r="K4127" i="6" s="1"/>
  <c r="H2803" i="6"/>
  <c r="I2803" i="6" s="1"/>
  <c r="J2803" i="6" s="1"/>
  <c r="F2803" i="6"/>
  <c r="F1368" i="6"/>
  <c r="H1368" i="6"/>
  <c r="I1368" i="6" s="1"/>
  <c r="J1368" i="6" s="1"/>
  <c r="F771" i="6"/>
  <c r="H771" i="6"/>
  <c r="I771" i="6" s="1"/>
  <c r="J771" i="6" s="1"/>
  <c r="K771" i="6" s="1"/>
  <c r="F1672" i="6"/>
  <c r="H1672" i="6"/>
  <c r="I1672" i="6" s="1"/>
  <c r="J1672" i="6" s="1"/>
  <c r="H4776" i="6"/>
  <c r="I4776" i="6" s="1"/>
  <c r="J4776" i="6" s="1"/>
  <c r="F4776" i="6"/>
  <c r="F2608" i="6"/>
  <c r="H2608" i="6"/>
  <c r="I2608" i="6" s="1"/>
  <c r="J2608" i="6" s="1"/>
  <c r="F2462" i="6"/>
  <c r="H2462" i="6"/>
  <c r="I2462" i="6" s="1"/>
  <c r="J2462" i="6" s="1"/>
  <c r="F3744" i="6"/>
  <c r="H3744" i="6"/>
  <c r="I3744" i="6" s="1"/>
  <c r="J3744" i="6" s="1"/>
  <c r="K3744" i="6" s="1"/>
  <c r="F1556" i="6"/>
  <c r="H1556" i="6"/>
  <c r="I1556" i="6"/>
  <c r="J1556" i="6" s="1"/>
  <c r="F3900" i="6"/>
  <c r="H3900" i="6"/>
  <c r="I3900" i="6" s="1"/>
  <c r="J3900" i="6" s="1"/>
  <c r="H915" i="6"/>
  <c r="I915" i="6" s="1"/>
  <c r="J915" i="6" s="1"/>
  <c r="F915" i="6"/>
  <c r="H3771" i="6"/>
  <c r="I3771" i="6"/>
  <c r="J3771" i="6" s="1"/>
  <c r="F3771" i="6"/>
  <c r="F981" i="6"/>
  <c r="H981" i="6"/>
  <c r="I981" i="6" s="1"/>
  <c r="J981" i="6" s="1"/>
  <c r="I695" i="6"/>
  <c r="J695" i="6" s="1"/>
  <c r="F695" i="6"/>
  <c r="H695" i="6"/>
  <c r="F2407" i="6"/>
  <c r="H2407" i="6"/>
  <c r="I2407" i="6" s="1"/>
  <c r="J2407" i="6" s="1"/>
  <c r="F550" i="6"/>
  <c r="H550" i="6"/>
  <c r="I550" i="6" s="1"/>
  <c r="J550" i="6" s="1"/>
  <c r="K550" i="6" s="1"/>
  <c r="F2301" i="6"/>
  <c r="H2301" i="6"/>
  <c r="I2301" i="6" s="1"/>
  <c r="J2301" i="6" s="1"/>
  <c r="H1600" i="6"/>
  <c r="I1600" i="6" s="1"/>
  <c r="J1600" i="6" s="1"/>
  <c r="F1600" i="6"/>
  <c r="F804" i="6"/>
  <c r="H804" i="6"/>
  <c r="I804" i="6" s="1"/>
  <c r="J804" i="6" s="1"/>
  <c r="H2420" i="6"/>
  <c r="I2420" i="6" s="1"/>
  <c r="J2420" i="6" s="1"/>
  <c r="K2420" i="6" s="1"/>
  <c r="F2420" i="6"/>
  <c r="H823" i="6"/>
  <c r="I823" i="6" s="1"/>
  <c r="J823" i="6" s="1"/>
  <c r="F823" i="6"/>
  <c r="K823" i="6" s="1"/>
  <c r="H2327" i="6"/>
  <c r="I2327" i="6" s="1"/>
  <c r="J2327" i="6" s="1"/>
  <c r="F2327" i="6"/>
  <c r="H2848" i="6"/>
  <c r="I2848" i="6" s="1"/>
  <c r="J2848" i="6" s="1"/>
  <c r="F2848" i="6"/>
  <c r="F428" i="6"/>
  <c r="H428" i="6"/>
  <c r="I428" i="6" s="1"/>
  <c r="J428" i="6" s="1"/>
  <c r="H1378" i="6"/>
  <c r="I1378" i="6" s="1"/>
  <c r="J1378" i="6" s="1"/>
  <c r="F1378" i="6"/>
  <c r="H4913" i="6"/>
  <c r="I4913" i="6" s="1"/>
  <c r="J4913" i="6" s="1"/>
  <c r="F4913" i="6"/>
  <c r="F3728" i="6"/>
  <c r="H3728" i="6"/>
  <c r="I3728" i="6" s="1"/>
  <c r="J3728" i="6" s="1"/>
  <c r="F2204" i="6"/>
  <c r="H2204" i="6"/>
  <c r="I2204" i="6" s="1"/>
  <c r="J2204" i="6" s="1"/>
  <c r="I3567" i="6"/>
  <c r="J3567" i="6" s="1"/>
  <c r="H3567" i="6"/>
  <c r="F3567" i="6"/>
  <c r="H466" i="6"/>
  <c r="I466" i="6" s="1"/>
  <c r="J466" i="6" s="1"/>
  <c r="F466" i="6"/>
  <c r="F1605" i="6"/>
  <c r="H1605" i="6"/>
  <c r="I1605" i="6" s="1"/>
  <c r="J1605" i="6" s="1"/>
  <c r="H90" i="6"/>
  <c r="I90" i="6" s="1"/>
  <c r="J90" i="6" s="1"/>
  <c r="F90" i="6"/>
  <c r="F5078" i="6"/>
  <c r="H5078" i="6"/>
  <c r="I5078" i="6" s="1"/>
  <c r="J5078" i="6" s="1"/>
  <c r="F741" i="6"/>
  <c r="H741" i="6"/>
  <c r="I741" i="6" s="1"/>
  <c r="J741" i="6" s="1"/>
  <c r="H5020" i="6"/>
  <c r="I5020" i="6" s="1"/>
  <c r="J5020" i="6" s="1"/>
  <c r="F5020" i="6"/>
  <c r="H2741" i="6"/>
  <c r="I2741" i="6" s="1"/>
  <c r="J2741" i="6" s="1"/>
  <c r="F2741" i="6"/>
  <c r="H2113" i="6"/>
  <c r="I2113" i="6" s="1"/>
  <c r="J2113" i="6" s="1"/>
  <c r="F2113" i="6"/>
  <c r="H1798" i="6"/>
  <c r="I1798" i="6" s="1"/>
  <c r="J1798" i="6" s="1"/>
  <c r="K1798" i="6" s="1"/>
  <c r="F1798" i="6"/>
  <c r="F1464" i="6"/>
  <c r="H1464" i="6"/>
  <c r="I1464" i="6" s="1"/>
  <c r="J1464" i="6" s="1"/>
  <c r="F4403" i="6"/>
  <c r="H4403" i="6"/>
  <c r="I4403" i="6"/>
  <c r="J4403" i="6" s="1"/>
  <c r="H4307" i="6"/>
  <c r="I4307" i="6" s="1"/>
  <c r="J4307" i="6" s="1"/>
  <c r="F4307" i="6"/>
  <c r="H2552" i="6"/>
  <c r="I2552" i="6" s="1"/>
  <c r="J2552" i="6" s="1"/>
  <c r="F2552" i="6"/>
  <c r="F5089" i="6"/>
  <c r="H5089" i="6"/>
  <c r="I5089" i="6" s="1"/>
  <c r="J5089" i="6" s="1"/>
  <c r="F4871" i="6"/>
  <c r="H4871" i="6"/>
  <c r="I4871" i="6" s="1"/>
  <c r="J4871" i="6" s="1"/>
  <c r="F875" i="6"/>
  <c r="H875" i="6"/>
  <c r="I875" i="6" s="1"/>
  <c r="J875" i="6" s="1"/>
  <c r="F2564" i="6"/>
  <c r="H2564" i="6"/>
  <c r="I2564" i="6" s="1"/>
  <c r="J2564" i="6" s="1"/>
  <c r="F4114" i="6"/>
  <c r="H4114" i="6"/>
  <c r="I4114" i="6" s="1"/>
  <c r="J4114" i="6" s="1"/>
  <c r="H3151" i="6"/>
  <c r="I3151" i="6" s="1"/>
  <c r="J3151" i="6" s="1"/>
  <c r="F3151" i="6"/>
  <c r="H2707" i="6"/>
  <c r="I2707" i="6" s="1"/>
  <c r="J2707" i="6" s="1"/>
  <c r="F2707" i="6"/>
  <c r="H4567" i="6"/>
  <c r="I4567" i="6" s="1"/>
  <c r="J4567" i="6" s="1"/>
  <c r="F4567" i="6"/>
  <c r="H717" i="6"/>
  <c r="I717" i="6" s="1"/>
  <c r="J717" i="6" s="1"/>
  <c r="F717" i="6"/>
  <c r="F3367" i="6"/>
  <c r="H3367" i="6"/>
  <c r="I3367" i="6" s="1"/>
  <c r="J3367" i="6" s="1"/>
  <c r="F4964" i="6"/>
  <c r="H4964" i="6"/>
  <c r="I4964" i="6" s="1"/>
  <c r="J4964" i="6" s="1"/>
  <c r="F2238" i="6"/>
  <c r="H2238" i="6"/>
  <c r="I2238" i="6" s="1"/>
  <c r="J2238" i="6" s="1"/>
  <c r="H3238" i="6"/>
  <c r="I3238" i="6" s="1"/>
  <c r="J3238" i="6" s="1"/>
  <c r="F3238" i="6"/>
  <c r="H3712" i="6"/>
  <c r="I3712" i="6" s="1"/>
  <c r="J3712" i="6" s="1"/>
  <c r="F3712" i="6"/>
  <c r="F3243" i="6"/>
  <c r="H3243" i="6"/>
  <c r="I3243" i="6" s="1"/>
  <c r="J3243" i="6" s="1"/>
  <c r="H351" i="6"/>
  <c r="I351" i="6" s="1"/>
  <c r="J351" i="6" s="1"/>
  <c r="F351" i="6"/>
  <c r="F2512" i="6"/>
  <c r="H2512" i="6"/>
  <c r="I2512" i="6" s="1"/>
  <c r="J2512" i="6" s="1"/>
  <c r="H2769" i="6"/>
  <c r="I2769" i="6" s="1"/>
  <c r="J2769" i="6" s="1"/>
  <c r="F2769" i="6"/>
  <c r="F2655" i="6"/>
  <c r="H2655" i="6"/>
  <c r="I2655" i="6" s="1"/>
  <c r="J2655" i="6" s="1"/>
  <c r="F2071" i="6"/>
  <c r="H2071" i="6"/>
  <c r="I2071" i="6" s="1"/>
  <c r="J2071" i="6" s="1"/>
  <c r="F1587" i="6"/>
  <c r="H1587" i="6"/>
  <c r="I1587" i="6" s="1"/>
  <c r="J1587" i="6" s="1"/>
  <c r="H5086" i="6"/>
  <c r="I5086" i="6" s="1"/>
  <c r="J5086" i="6" s="1"/>
  <c r="F5086" i="6"/>
  <c r="H3751" i="6"/>
  <c r="I3751" i="6"/>
  <c r="J3751" i="6" s="1"/>
  <c r="F3751" i="6"/>
  <c r="F2628" i="6"/>
  <c r="H2628" i="6"/>
  <c r="I2628" i="6" s="1"/>
  <c r="J2628" i="6" s="1"/>
  <c r="F2536" i="6"/>
  <c r="H2536" i="6"/>
  <c r="I2536" i="6" s="1"/>
  <c r="J2536" i="6" s="1"/>
  <c r="F4723" i="6"/>
  <c r="I4723" i="6"/>
  <c r="J4723" i="6" s="1"/>
  <c r="H4723" i="6"/>
  <c r="I818" i="6"/>
  <c r="J818" i="6" s="1"/>
  <c r="H818" i="6"/>
  <c r="F818" i="6"/>
  <c r="F390" i="6"/>
  <c r="H390" i="6"/>
  <c r="I390" i="6" s="1"/>
  <c r="J390" i="6" s="1"/>
  <c r="H2858" i="6"/>
  <c r="I2858" i="6" s="1"/>
  <c r="J2858" i="6" s="1"/>
  <c r="K2858" i="6" s="1"/>
  <c r="F2858" i="6"/>
  <c r="F2505" i="6"/>
  <c r="H2505" i="6"/>
  <c r="I2505" i="6" s="1"/>
  <c r="J2505" i="6" s="1"/>
  <c r="F3220" i="6"/>
  <c r="H3220" i="6"/>
  <c r="I3220" i="6" s="1"/>
  <c r="J3220" i="6" s="1"/>
  <c r="F3377" i="6"/>
  <c r="H3377" i="6"/>
  <c r="I3377" i="6" s="1"/>
  <c r="J3377" i="6" s="1"/>
  <c r="F3552" i="6"/>
  <c r="H3552" i="6"/>
  <c r="I3552" i="6"/>
  <c r="J3552" i="6" s="1"/>
  <c r="K3552" i="6" s="1"/>
  <c r="F2666" i="6"/>
  <c r="H2666" i="6"/>
  <c r="I2666" i="6" s="1"/>
  <c r="J2666" i="6" s="1"/>
  <c r="H1248" i="6"/>
  <c r="I1248" i="6" s="1"/>
  <c r="J1248" i="6" s="1"/>
  <c r="F1248" i="6"/>
  <c r="H2705" i="6"/>
  <c r="I2705" i="6" s="1"/>
  <c r="J2705" i="6" s="1"/>
  <c r="F2705" i="6"/>
  <c r="H2387" i="6"/>
  <c r="I2387" i="6" s="1"/>
  <c r="J2387" i="6" s="1"/>
  <c r="F2387" i="6"/>
  <c r="H1503" i="6"/>
  <c r="I1503" i="6" s="1"/>
  <c r="J1503" i="6" s="1"/>
  <c r="F1503" i="6"/>
  <c r="F760" i="6"/>
  <c r="H760" i="6"/>
  <c r="I760" i="6" s="1"/>
  <c r="J760" i="6" s="1"/>
  <c r="H1857" i="6"/>
  <c r="I1857" i="6" s="1"/>
  <c r="J1857" i="6" s="1"/>
  <c r="F1857" i="6"/>
  <c r="F4822" i="6"/>
  <c r="H4822" i="6"/>
  <c r="I4822" i="6" s="1"/>
  <c r="J4822" i="6" s="1"/>
  <c r="H4874" i="6"/>
  <c r="I4874" i="6" s="1"/>
  <c r="J4874" i="6" s="1"/>
  <c r="F4874" i="6"/>
  <c r="H1238" i="6"/>
  <c r="I1238" i="6" s="1"/>
  <c r="J1238" i="6" s="1"/>
  <c r="F1238" i="6"/>
  <c r="F4514" i="6"/>
  <c r="H4514" i="6"/>
  <c r="I4514" i="6" s="1"/>
  <c r="J4514" i="6" s="1"/>
  <c r="H3216" i="6"/>
  <c r="I3216" i="6" s="1"/>
  <c r="J3216" i="6" s="1"/>
  <c r="F3216" i="6"/>
  <c r="F3277" i="6"/>
  <c r="H3277" i="6"/>
  <c r="I3277" i="6" s="1"/>
  <c r="J3277" i="6" s="1"/>
  <c r="F3373" i="6"/>
  <c r="H3373" i="6"/>
  <c r="I3373" i="6" s="1"/>
  <c r="J3373" i="6" s="1"/>
  <c r="F3423" i="6"/>
  <c r="H3423" i="6"/>
  <c r="I3423" i="6" s="1"/>
  <c r="J3423" i="6" s="1"/>
  <c r="K3423" i="6" s="1"/>
  <c r="H2399" i="6"/>
  <c r="I2399" i="6" s="1"/>
  <c r="J2399" i="6" s="1"/>
  <c r="F2399" i="6"/>
  <c r="F3224" i="6"/>
  <c r="K3224" i="6" s="1"/>
  <c r="H3224" i="6"/>
  <c r="I3224" i="6" s="1"/>
  <c r="J3224" i="6" s="1"/>
  <c r="H3668" i="6"/>
  <c r="I3668" i="6" s="1"/>
  <c r="J3668" i="6" s="1"/>
  <c r="F3668" i="6"/>
  <c r="H949" i="6"/>
  <c r="I949" i="6" s="1"/>
  <c r="J949" i="6" s="1"/>
  <c r="F949" i="6"/>
  <c r="H4151" i="6"/>
  <c r="I4151" i="6" s="1"/>
  <c r="J4151" i="6" s="1"/>
  <c r="F4151" i="6"/>
  <c r="F4100" i="6"/>
  <c r="I4100" i="6"/>
  <c r="J4100" i="6" s="1"/>
  <c r="H4100" i="6"/>
  <c r="H4532" i="6"/>
  <c r="I4532" i="6" s="1"/>
  <c r="J4532" i="6" s="1"/>
  <c r="F4532" i="6"/>
  <c r="H3777" i="6"/>
  <c r="I3777" i="6" s="1"/>
  <c r="J3777" i="6" s="1"/>
  <c r="F3777" i="6"/>
  <c r="H1662" i="6"/>
  <c r="I1662" i="6" s="1"/>
  <c r="J1662" i="6" s="1"/>
  <c r="F1662" i="6"/>
  <c r="F1727" i="6"/>
  <c r="H1727" i="6"/>
  <c r="I1727" i="6" s="1"/>
  <c r="J1727" i="6" s="1"/>
  <c r="F4686" i="6"/>
  <c r="H4686" i="6"/>
  <c r="I4686" i="6" s="1"/>
  <c r="J4686" i="6" s="1"/>
  <c r="H2021" i="6"/>
  <c r="I2021" i="6" s="1"/>
  <c r="J2021" i="6" s="1"/>
  <c r="F2021" i="6"/>
  <c r="F4186" i="6"/>
  <c r="H4186" i="6"/>
  <c r="I4186" i="6" s="1"/>
  <c r="J4186" i="6" s="1"/>
  <c r="H785" i="6"/>
  <c r="I785" i="6" s="1"/>
  <c r="J785" i="6" s="1"/>
  <c r="F785" i="6"/>
  <c r="F4271" i="6"/>
  <c r="H4271" i="6"/>
  <c r="I4271" i="6" s="1"/>
  <c r="J4271" i="6" s="1"/>
  <c r="F951" i="6"/>
  <c r="H951" i="6"/>
  <c r="I951" i="6" s="1"/>
  <c r="J951" i="6" s="1"/>
  <c r="F3895" i="6"/>
  <c r="H3895" i="6"/>
  <c r="I3895" i="6" s="1"/>
  <c r="J3895" i="6" s="1"/>
  <c r="F1859" i="6"/>
  <c r="H1859" i="6"/>
  <c r="I1859" i="6" s="1"/>
  <c r="J1859" i="6" s="1"/>
  <c r="F2626" i="6"/>
  <c r="H2626" i="6"/>
  <c r="I2626" i="6" s="1"/>
  <c r="J2626" i="6" s="1"/>
  <c r="F1216" i="6"/>
  <c r="H1216" i="6"/>
  <c r="I1216" i="6" s="1"/>
  <c r="J1216" i="6" s="1"/>
  <c r="H122" i="6"/>
  <c r="I122" i="6" s="1"/>
  <c r="J122" i="6" s="1"/>
  <c r="F122" i="6"/>
  <c r="F436" i="6"/>
  <c r="H436" i="6"/>
  <c r="I436" i="6" s="1"/>
  <c r="J436" i="6" s="1"/>
  <c r="F4026" i="6"/>
  <c r="H4026" i="6"/>
  <c r="I4026" i="6" s="1"/>
  <c r="J4026" i="6" s="1"/>
  <c r="F3757" i="6"/>
  <c r="H3757" i="6"/>
  <c r="I3757" i="6" s="1"/>
  <c r="J3757" i="6" s="1"/>
  <c r="F2892" i="6"/>
  <c r="H2892" i="6"/>
  <c r="I2892" i="6" s="1"/>
  <c r="J2892" i="6" s="1"/>
  <c r="F2728" i="6"/>
  <c r="H2728" i="6"/>
  <c r="I2728" i="6"/>
  <c r="J2728" i="6" s="1"/>
  <c r="H3512" i="6"/>
  <c r="I3512" i="6" s="1"/>
  <c r="J3512" i="6" s="1"/>
  <c r="F3512" i="6"/>
  <c r="H4402" i="6"/>
  <c r="I4402" i="6" s="1"/>
  <c r="J4402" i="6" s="1"/>
  <c r="F4402" i="6"/>
  <c r="F1326" i="6"/>
  <c r="H1326" i="6"/>
  <c r="I1326" i="6" s="1"/>
  <c r="J1326" i="6" s="1"/>
  <c r="K1326" i="6" s="1"/>
  <c r="F4808" i="6"/>
  <c r="H4808" i="6"/>
  <c r="I4808" i="6" s="1"/>
  <c r="J4808" i="6" s="1"/>
  <c r="F2609" i="6"/>
  <c r="H2609" i="6"/>
  <c r="I2609" i="6" s="1"/>
  <c r="J2609" i="6" s="1"/>
  <c r="F2673" i="6"/>
  <c r="H2673" i="6"/>
  <c r="I2673" i="6" s="1"/>
  <c r="J2673" i="6" s="1"/>
  <c r="F3723" i="6"/>
  <c r="H3723" i="6"/>
  <c r="I3723" i="6" s="1"/>
  <c r="J3723" i="6" s="1"/>
  <c r="F1335" i="6"/>
  <c r="H1335" i="6"/>
  <c r="I1335" i="6" s="1"/>
  <c r="J1335" i="6" s="1"/>
  <c r="F3128" i="6"/>
  <c r="H3128" i="6"/>
  <c r="I3128" i="6" s="1"/>
  <c r="J3128" i="6" s="1"/>
  <c r="F1093" i="6"/>
  <c r="H1093" i="6"/>
  <c r="I1093" i="6" s="1"/>
  <c r="J1093" i="6" s="1"/>
  <c r="F3747" i="6"/>
  <c r="H3747" i="6"/>
  <c r="I3747" i="6" s="1"/>
  <c r="J3747" i="6" s="1"/>
  <c r="H3311" i="6"/>
  <c r="I3311" i="6" s="1"/>
  <c r="J3311" i="6" s="1"/>
  <c r="F3311" i="6"/>
  <c r="H4727" i="6"/>
  <c r="I4727" i="6" s="1"/>
  <c r="J4727" i="6" s="1"/>
  <c r="F4727" i="6"/>
  <c r="I864" i="6"/>
  <c r="J864" i="6" s="1"/>
  <c r="F864" i="6"/>
  <c r="H864" i="6"/>
  <c r="H5103" i="6"/>
  <c r="I5103" i="6" s="1"/>
  <c r="J5103" i="6" s="1"/>
  <c r="F5103" i="6"/>
  <c r="H2309" i="6"/>
  <c r="I2309" i="6"/>
  <c r="J2309" i="6" s="1"/>
  <c r="F2309" i="6"/>
  <c r="H1747" i="6"/>
  <c r="I1747" i="6" s="1"/>
  <c r="J1747" i="6" s="1"/>
  <c r="F1747" i="6"/>
  <c r="H3924" i="6"/>
  <c r="I3924" i="6" s="1"/>
  <c r="J3924" i="6" s="1"/>
  <c r="F3924" i="6"/>
  <c r="F2796" i="6"/>
  <c r="H2796" i="6"/>
  <c r="I2796" i="6" s="1"/>
  <c r="J2796" i="6" s="1"/>
  <c r="K2796" i="6" s="1"/>
  <c r="H4848" i="6"/>
  <c r="I4848" i="6" s="1"/>
  <c r="J4848" i="6" s="1"/>
  <c r="F4848" i="6"/>
  <c r="H4658" i="6"/>
  <c r="I4658" i="6" s="1"/>
  <c r="J4658" i="6" s="1"/>
  <c r="F4658" i="6"/>
  <c r="F3729" i="6"/>
  <c r="H3729" i="6"/>
  <c r="I3729" i="6" s="1"/>
  <c r="J3729" i="6" s="1"/>
  <c r="H3938" i="6"/>
  <c r="I3938" i="6" s="1"/>
  <c r="J3938" i="6" s="1"/>
  <c r="F3938" i="6"/>
  <c r="F2976" i="6"/>
  <c r="H2976" i="6"/>
  <c r="I2976" i="6" s="1"/>
  <c r="J2976" i="6" s="1"/>
  <c r="H1847" i="6"/>
  <c r="I1847" i="6" s="1"/>
  <c r="J1847" i="6" s="1"/>
  <c r="F1847" i="6"/>
  <c r="F4797" i="6"/>
  <c r="H4797" i="6"/>
  <c r="I4797" i="6" s="1"/>
  <c r="J4797" i="6" s="1"/>
  <c r="F4088" i="6"/>
  <c r="H4088" i="6"/>
  <c r="I4088" i="6" s="1"/>
  <c r="J4088" i="6" s="1"/>
  <c r="H3087" i="6"/>
  <c r="I3087" i="6" s="1"/>
  <c r="J3087" i="6" s="1"/>
  <c r="F3087" i="6"/>
  <c r="F4268" i="6"/>
  <c r="H4268" i="6"/>
  <c r="I4268" i="6" s="1"/>
  <c r="J4268" i="6" s="1"/>
  <c r="H4220" i="6"/>
  <c r="I4220" i="6" s="1"/>
  <c r="J4220" i="6" s="1"/>
  <c r="F4220" i="6"/>
  <c r="H130" i="6"/>
  <c r="I130" i="6" s="1"/>
  <c r="J130" i="6" s="1"/>
  <c r="F130" i="6"/>
  <c r="H1414" i="6"/>
  <c r="I1414" i="6" s="1"/>
  <c r="J1414" i="6" s="1"/>
  <c r="K1414" i="6" s="1"/>
  <c r="F1414" i="6"/>
  <c r="F3092" i="6"/>
  <c r="H3092" i="6"/>
  <c r="I3092" i="6" s="1"/>
  <c r="J3092" i="6" s="1"/>
  <c r="H841" i="6"/>
  <c r="I841" i="6" s="1"/>
  <c r="J841" i="6" s="1"/>
  <c r="F841" i="6"/>
  <c r="F2517" i="6"/>
  <c r="H2517" i="6"/>
  <c r="I2517" i="6" s="1"/>
  <c r="J2517" i="6" s="1"/>
  <c r="H822" i="6"/>
  <c r="I822" i="6" s="1"/>
  <c r="J822" i="6" s="1"/>
  <c r="F822" i="6"/>
  <c r="F4644" i="6"/>
  <c r="H4644" i="6"/>
  <c r="I4644" i="6" s="1"/>
  <c r="J4644" i="6" s="1"/>
  <c r="K4644" i="6" s="1"/>
  <c r="F3467" i="6"/>
  <c r="H3467" i="6"/>
  <c r="I3467" i="6" s="1"/>
  <c r="J3467" i="6" s="1"/>
  <c r="H1514" i="6"/>
  <c r="I1514" i="6" s="1"/>
  <c r="J1514" i="6" s="1"/>
  <c r="F1514" i="6"/>
  <c r="F1820" i="6"/>
  <c r="H1820" i="6"/>
  <c r="I1820" i="6" s="1"/>
  <c r="J1820" i="6" s="1"/>
  <c r="H3861" i="6"/>
  <c r="I3861" i="6" s="1"/>
  <c r="J3861" i="6" s="1"/>
  <c r="F3861" i="6"/>
  <c r="F3756" i="6"/>
  <c r="H3756" i="6"/>
  <c r="I3756" i="6" s="1"/>
  <c r="J3756" i="6" s="1"/>
  <c r="F3620" i="6"/>
  <c r="H3620" i="6"/>
  <c r="I3620" i="6" s="1"/>
  <c r="J3620" i="6" s="1"/>
  <c r="H623" i="6"/>
  <c r="I623" i="6" s="1"/>
  <c r="J623" i="6" s="1"/>
  <c r="F623" i="6"/>
  <c r="H5051" i="6"/>
  <c r="I5051" i="6" s="1"/>
  <c r="J5051" i="6" s="1"/>
  <c r="F5051" i="6"/>
  <c r="F55" i="6"/>
  <c r="H55" i="6"/>
  <c r="I55" i="6" s="1"/>
  <c r="J55" i="6" s="1"/>
  <c r="H2901" i="6"/>
  <c r="I2901" i="6" s="1"/>
  <c r="J2901" i="6" s="1"/>
  <c r="F2901" i="6"/>
  <c r="F1838" i="6"/>
  <c r="H1838" i="6"/>
  <c r="I1838" i="6" s="1"/>
  <c r="J1838" i="6" s="1"/>
  <c r="F1749" i="6"/>
  <c r="H1749" i="6"/>
  <c r="I1749" i="6" s="1"/>
  <c r="J1749" i="6" s="1"/>
  <c r="H4202" i="6"/>
  <c r="I4202" i="6" s="1"/>
  <c r="J4202" i="6" s="1"/>
  <c r="F4202" i="6"/>
  <c r="F1581" i="6"/>
  <c r="H1581" i="6"/>
  <c r="I1581" i="6" s="1"/>
  <c r="J1581" i="6" s="1"/>
  <c r="F3080" i="6"/>
  <c r="H3080" i="6"/>
  <c r="I3080" i="6" s="1"/>
  <c r="J3080" i="6" s="1"/>
  <c r="H697" i="6"/>
  <c r="F697" i="6"/>
  <c r="I697" i="6"/>
  <c r="J697" i="6" s="1"/>
  <c r="H1999" i="6"/>
  <c r="I1999" i="6" s="1"/>
  <c r="J1999" i="6" s="1"/>
  <c r="F1999" i="6"/>
  <c r="H153" i="6"/>
  <c r="I153" i="6" s="1"/>
  <c r="J153" i="6" s="1"/>
  <c r="F153" i="6"/>
  <c r="F172" i="6"/>
  <c r="H172" i="6"/>
  <c r="I172" i="6" s="1"/>
  <c r="J172" i="6" s="1"/>
  <c r="F3850" i="6"/>
  <c r="H3850" i="6"/>
  <c r="I3850" i="6" s="1"/>
  <c r="J3850" i="6" s="1"/>
  <c r="F4138" i="6"/>
  <c r="H4138" i="6"/>
  <c r="I4138" i="6" s="1"/>
  <c r="J4138" i="6" s="1"/>
  <c r="F4365" i="6"/>
  <c r="H4365" i="6"/>
  <c r="I4365" i="6" s="1"/>
  <c r="J4365" i="6" s="1"/>
  <c r="F4221" i="6"/>
  <c r="H4221" i="6"/>
  <c r="I4221" i="6" s="1"/>
  <c r="J4221" i="6" s="1"/>
  <c r="H1363" i="6"/>
  <c r="I1363" i="6" s="1"/>
  <c r="J1363" i="6" s="1"/>
  <c r="F1363" i="6"/>
  <c r="F2025" i="6"/>
  <c r="H2025" i="6"/>
  <c r="I2025" i="6" s="1"/>
  <c r="J2025" i="6" s="1"/>
  <c r="K2025" i="6" s="1"/>
  <c r="H3379" i="6"/>
  <c r="I3379" i="6" s="1"/>
  <c r="J3379" i="6" s="1"/>
  <c r="F3379" i="6"/>
  <c r="F1714" i="6"/>
  <c r="I1714" i="6"/>
  <c r="J1714" i="6" s="1"/>
  <c r="H1714" i="6"/>
  <c r="H3017" i="6"/>
  <c r="I3017" i="6" s="1"/>
  <c r="J3017" i="6" s="1"/>
  <c r="F3017" i="6"/>
  <c r="H1940" i="6"/>
  <c r="I1940" i="6" s="1"/>
  <c r="J1940" i="6" s="1"/>
  <c r="F1940" i="6"/>
  <c r="H4346" i="6"/>
  <c r="I4346" i="6" s="1"/>
  <c r="J4346" i="6" s="1"/>
  <c r="F4346" i="6"/>
  <c r="F1669" i="6"/>
  <c r="H1669" i="6"/>
  <c r="I1669" i="6" s="1"/>
  <c r="J1669" i="6" s="1"/>
  <c r="K1669" i="6" s="1"/>
  <c r="F2676" i="6"/>
  <c r="H2676" i="6"/>
  <c r="I2676" i="6" s="1"/>
  <c r="J2676" i="6" s="1"/>
  <c r="K2676" i="6" s="1"/>
  <c r="H1351" i="6"/>
  <c r="I1351" i="6"/>
  <c r="J1351" i="6" s="1"/>
  <c r="F1351" i="6"/>
  <c r="F1151" i="6"/>
  <c r="H1151" i="6"/>
  <c r="I1151" i="6" s="1"/>
  <c r="J1151" i="6" s="1"/>
  <c r="H1858" i="6"/>
  <c r="I1858" i="6" s="1"/>
  <c r="J1858" i="6" s="1"/>
  <c r="F1858" i="6"/>
  <c r="F4414" i="6"/>
  <c r="H4414" i="6"/>
  <c r="I4414" i="6" s="1"/>
  <c r="J4414" i="6" s="1"/>
  <c r="H792" i="6"/>
  <c r="I792" i="6" s="1"/>
  <c r="J792" i="6" s="1"/>
  <c r="K792" i="6" s="1"/>
  <c r="F792" i="6"/>
  <c r="F2583" i="6"/>
  <c r="K2583" i="6" s="1"/>
  <c r="H2583" i="6"/>
  <c r="I2583" i="6" s="1"/>
  <c r="J2583" i="6" s="1"/>
  <c r="F839" i="6"/>
  <c r="H839" i="6"/>
  <c r="I839" i="6" s="1"/>
  <c r="J839" i="6" s="1"/>
  <c r="F4611" i="6"/>
  <c r="H4611" i="6"/>
  <c r="I4611" i="6" s="1"/>
  <c r="J4611" i="6" s="1"/>
  <c r="H2175" i="6"/>
  <c r="I2175" i="6" s="1"/>
  <c r="J2175" i="6" s="1"/>
  <c r="F2175" i="6"/>
  <c r="H4680" i="6"/>
  <c r="I4680" i="6" s="1"/>
  <c r="J4680" i="6" s="1"/>
  <c r="F4680" i="6"/>
  <c r="F2566" i="6"/>
  <c r="H2566" i="6"/>
  <c r="I2566" i="6" s="1"/>
  <c r="J2566" i="6" s="1"/>
  <c r="H2381" i="6"/>
  <c r="I2381" i="6" s="1"/>
  <c r="J2381" i="6" s="1"/>
  <c r="F2381" i="6"/>
  <c r="F2360" i="6"/>
  <c r="H2360" i="6"/>
  <c r="I2360" i="6" s="1"/>
  <c r="J2360" i="6" s="1"/>
  <c r="F3894" i="6"/>
  <c r="H3894" i="6"/>
  <c r="I3894" i="6" s="1"/>
  <c r="J3894" i="6" s="1"/>
  <c r="F504" i="6"/>
  <c r="H504" i="6"/>
  <c r="I504" i="6" s="1"/>
  <c r="J504" i="6" s="1"/>
  <c r="F2672" i="6"/>
  <c r="H2672" i="6"/>
  <c r="I2672" i="6" s="1"/>
  <c r="J2672" i="6" s="1"/>
  <c r="H4362" i="6"/>
  <c r="I4362" i="6" s="1"/>
  <c r="J4362" i="6" s="1"/>
  <c r="F4362" i="6"/>
  <c r="F1249" i="6"/>
  <c r="H1249" i="6"/>
  <c r="I1249" i="6" s="1"/>
  <c r="J1249" i="6" s="1"/>
  <c r="H961" i="6"/>
  <c r="I961" i="6" s="1"/>
  <c r="J961" i="6" s="1"/>
  <c r="K961" i="6" s="1"/>
  <c r="F961" i="6"/>
  <c r="H3964" i="6"/>
  <c r="I3964" i="6" s="1"/>
  <c r="J3964" i="6" s="1"/>
  <c r="K3964" i="6" s="1"/>
  <c r="F3964" i="6"/>
  <c r="F3764" i="6"/>
  <c r="H3764" i="6"/>
  <c r="I3764" i="6" s="1"/>
  <c r="J3764" i="6" s="1"/>
  <c r="F782" i="6"/>
  <c r="H782" i="6"/>
  <c r="I782" i="6" s="1"/>
  <c r="J782" i="6" s="1"/>
  <c r="H3124" i="6"/>
  <c r="I3124" i="6" s="1"/>
  <c r="J3124" i="6" s="1"/>
  <c r="F3124" i="6"/>
  <c r="F2688" i="6"/>
  <c r="H2688" i="6"/>
  <c r="I2688" i="6" s="1"/>
  <c r="J2688" i="6" s="1"/>
  <c r="F2434" i="6"/>
  <c r="H2434" i="6"/>
  <c r="I2434" i="6" s="1"/>
  <c r="J2434" i="6" s="1"/>
  <c r="F3178" i="6"/>
  <c r="K3178" i="6" s="1"/>
  <c r="H3178" i="6"/>
  <c r="I3178" i="6" s="1"/>
  <c r="J3178" i="6" s="1"/>
  <c r="F2716" i="6"/>
  <c r="H2716" i="6"/>
  <c r="I2716" i="6" s="1"/>
  <c r="J2716" i="6" s="1"/>
  <c r="F2618" i="6"/>
  <c r="H2618" i="6"/>
  <c r="I2618" i="6" s="1"/>
  <c r="J2618" i="6" s="1"/>
  <c r="K2618" i="6" s="1"/>
  <c r="F2822" i="6"/>
  <c r="H2822" i="6"/>
  <c r="I2822" i="6" s="1"/>
  <c r="J2822" i="6" s="1"/>
  <c r="H266" i="6"/>
  <c r="I266" i="6" s="1"/>
  <c r="J266" i="6" s="1"/>
  <c r="F266" i="6"/>
  <c r="F4248" i="6"/>
  <c r="H4248" i="6"/>
  <c r="I4248" i="6" s="1"/>
  <c r="J4248" i="6" s="1"/>
  <c r="F4583" i="6"/>
  <c r="H4583" i="6"/>
  <c r="I4583" i="6" s="1"/>
  <c r="J4583" i="6" s="1"/>
  <c r="H1591" i="6"/>
  <c r="I1591" i="6" s="1"/>
  <c r="J1591" i="6" s="1"/>
  <c r="F1591" i="6"/>
  <c r="H1009" i="6"/>
  <c r="I1009" i="6" s="1"/>
  <c r="J1009" i="6" s="1"/>
  <c r="F1009" i="6"/>
  <c r="F3719" i="6"/>
  <c r="K3719" i="6" s="1"/>
  <c r="H3719" i="6"/>
  <c r="I3719" i="6" s="1"/>
  <c r="J3719" i="6" s="1"/>
  <c r="F4135" i="6"/>
  <c r="H4135" i="6"/>
  <c r="I4135" i="6" s="1"/>
  <c r="J4135" i="6" s="1"/>
  <c r="H4157" i="6"/>
  <c r="I4157" i="6" s="1"/>
  <c r="J4157" i="6" s="1"/>
  <c r="F4157" i="6"/>
  <c r="H2489" i="6"/>
  <c r="I2489" i="6" s="1"/>
  <c r="J2489" i="6" s="1"/>
  <c r="F2489" i="6"/>
  <c r="H2429" i="6"/>
  <c r="I2429" i="6" s="1"/>
  <c r="J2429" i="6" s="1"/>
  <c r="F2429" i="6"/>
  <c r="F1613" i="6"/>
  <c r="H1613" i="6"/>
  <c r="I1613" i="6" s="1"/>
  <c r="J1613" i="6" s="1"/>
  <c r="F2160" i="6"/>
  <c r="H2160" i="6"/>
  <c r="I2160" i="6" s="1"/>
  <c r="J2160" i="6" s="1"/>
  <c r="F722" i="6"/>
  <c r="H722" i="6"/>
  <c r="I722" i="6"/>
  <c r="J722" i="6" s="1"/>
  <c r="F2613" i="6"/>
  <c r="H2613" i="6"/>
  <c r="I2613" i="6" s="1"/>
  <c r="J2613" i="6" s="1"/>
  <c r="F3250" i="6"/>
  <c r="H3250" i="6"/>
  <c r="I3250" i="6" s="1"/>
  <c r="J3250" i="6" s="1"/>
  <c r="H3503" i="6"/>
  <c r="I3503" i="6" s="1"/>
  <c r="J3503" i="6" s="1"/>
  <c r="K3503" i="6" s="1"/>
  <c r="F3503" i="6"/>
  <c r="F1957" i="6"/>
  <c r="H1957" i="6"/>
  <c r="I1957" i="6" s="1"/>
  <c r="J1957" i="6" s="1"/>
  <c r="F5005" i="6"/>
  <c r="H5005" i="6"/>
  <c r="I5005" i="6" s="1"/>
  <c r="J5005" i="6" s="1"/>
  <c r="F298" i="6"/>
  <c r="H298" i="6"/>
  <c r="I298" i="6" s="1"/>
  <c r="J298" i="6" s="1"/>
  <c r="F1098" i="6"/>
  <c r="H1098" i="6"/>
  <c r="I1098" i="6" s="1"/>
  <c r="J1098" i="6" s="1"/>
  <c r="F620" i="6"/>
  <c r="K620" i="6" s="1"/>
  <c r="H620" i="6"/>
  <c r="I620" i="6" s="1"/>
  <c r="J620" i="6" s="1"/>
  <c r="F4521" i="6"/>
  <c r="H4521" i="6"/>
  <c r="I4521" i="6" s="1"/>
  <c r="J4521" i="6" s="1"/>
  <c r="F2525" i="6"/>
  <c r="H2525" i="6"/>
  <c r="I2525" i="6" s="1"/>
  <c r="J2525" i="6" s="1"/>
  <c r="H1263" i="6"/>
  <c r="I1263" i="6" s="1"/>
  <c r="J1263" i="6" s="1"/>
  <c r="F1263" i="6"/>
  <c r="F3497" i="6"/>
  <c r="H3497" i="6"/>
  <c r="I3497" i="6" s="1"/>
  <c r="J3497" i="6" s="1"/>
  <c r="F3704" i="6"/>
  <c r="H3704" i="6"/>
  <c r="I3704" i="6" s="1"/>
  <c r="J3704" i="6" s="1"/>
  <c r="F2944" i="6"/>
  <c r="H2944" i="6"/>
  <c r="I2944" i="6" s="1"/>
  <c r="J2944" i="6" s="1"/>
  <c r="F4906" i="6"/>
  <c r="H4906" i="6"/>
  <c r="I4906" i="6" s="1"/>
  <c r="J4906" i="6" s="1"/>
  <c r="F2004" i="6"/>
  <c r="H2004" i="6"/>
  <c r="I2004" i="6" s="1"/>
  <c r="J2004" i="6" s="1"/>
  <c r="F2598" i="6"/>
  <c r="H2598" i="6"/>
  <c r="I2598" i="6" s="1"/>
  <c r="J2598" i="6" s="1"/>
  <c r="H43" i="6"/>
  <c r="I43" i="6" s="1"/>
  <c r="J43" i="6" s="1"/>
  <c r="F43" i="6"/>
  <c r="F61" i="6"/>
  <c r="H61" i="6"/>
  <c r="I61" i="6" s="1"/>
  <c r="J61" i="6" s="1"/>
  <c r="H1165" i="6"/>
  <c r="I1165" i="6" s="1"/>
  <c r="J1165" i="6" s="1"/>
  <c r="F1165" i="6"/>
  <c r="F121" i="6"/>
  <c r="H121" i="6"/>
  <c r="I121" i="6" s="1"/>
  <c r="J121" i="6" s="1"/>
  <c r="H1959" i="6"/>
  <c r="I1959" i="6" s="1"/>
  <c r="J1959" i="6" s="1"/>
  <c r="F1959" i="6"/>
  <c r="I368" i="6"/>
  <c r="J368" i="6" s="1"/>
  <c r="H368" i="6"/>
  <c r="F368" i="6"/>
  <c r="H1043" i="6"/>
  <c r="I1043" i="6" s="1"/>
  <c r="J1043" i="6" s="1"/>
  <c r="F1043" i="6"/>
  <c r="F425" i="6"/>
  <c r="H425" i="6"/>
  <c r="I425" i="6" s="1"/>
  <c r="J425" i="6" s="1"/>
  <c r="F4936" i="6"/>
  <c r="H4936" i="6"/>
  <c r="I4936" i="6" s="1"/>
  <c r="J4936" i="6" s="1"/>
  <c r="H1813" i="6"/>
  <c r="I1813" i="6" s="1"/>
  <c r="J1813" i="6" s="1"/>
  <c r="F1813" i="6"/>
  <c r="H3189" i="6"/>
  <c r="I3189" i="6" s="1"/>
  <c r="J3189" i="6" s="1"/>
  <c r="F3189" i="6"/>
  <c r="F2891" i="6"/>
  <c r="H2891" i="6"/>
  <c r="I2891" i="6" s="1"/>
  <c r="J2891" i="6" s="1"/>
  <c r="H560" i="6"/>
  <c r="I560" i="6" s="1"/>
  <c r="J560" i="6" s="1"/>
  <c r="F560" i="6"/>
  <c r="H3026" i="6"/>
  <c r="I3026" i="6" s="1"/>
  <c r="J3026" i="6" s="1"/>
  <c r="F3026" i="6"/>
  <c r="F198" i="6"/>
  <c r="H198" i="6"/>
  <c r="I198" i="6" s="1"/>
  <c r="J198" i="6" s="1"/>
  <c r="F4476" i="6"/>
  <c r="H4476" i="6"/>
  <c r="I4476" i="6" s="1"/>
  <c r="J4476" i="6" s="1"/>
  <c r="K4476" i="6" s="1"/>
  <c r="H3265" i="6"/>
  <c r="I3265" i="6" s="1"/>
  <c r="J3265" i="6" s="1"/>
  <c r="F3265" i="6"/>
  <c r="F3509" i="6"/>
  <c r="H3509" i="6"/>
  <c r="I3509" i="6" s="1"/>
  <c r="J3509" i="6" s="1"/>
  <c r="H3057" i="6"/>
  <c r="I3057" i="6" s="1"/>
  <c r="J3057" i="6" s="1"/>
  <c r="K3057" i="6" s="1"/>
  <c r="F3057" i="6"/>
  <c r="H531" i="6"/>
  <c r="I531" i="6" s="1"/>
  <c r="J531" i="6" s="1"/>
  <c r="F531" i="6"/>
  <c r="F2472" i="6"/>
  <c r="H2472" i="6"/>
  <c r="I2472" i="6" s="1"/>
  <c r="J2472" i="6" s="1"/>
  <c r="F4503" i="6"/>
  <c r="H4503" i="6"/>
  <c r="I4503" i="6" s="1"/>
  <c r="J4503" i="6" s="1"/>
  <c r="F2095" i="6"/>
  <c r="H2095" i="6"/>
  <c r="I2095" i="6" s="1"/>
  <c r="J2095" i="6" s="1"/>
  <c r="K2095" i="6" s="1"/>
  <c r="F2488" i="6"/>
  <c r="H2488" i="6"/>
  <c r="I2488" i="6" s="1"/>
  <c r="J2488" i="6" s="1"/>
  <c r="H4528" i="6"/>
  <c r="I4528" i="6" s="1"/>
  <c r="J4528" i="6" s="1"/>
  <c r="F4528" i="6"/>
  <c r="H4419" i="6"/>
  <c r="I4419" i="6" s="1"/>
  <c r="J4419" i="6" s="1"/>
  <c r="F4419" i="6"/>
  <c r="F53" i="6"/>
  <c r="H53" i="6"/>
  <c r="I53" i="6" s="1"/>
  <c r="J53" i="6" s="1"/>
  <c r="F3049" i="6"/>
  <c r="H3049" i="6"/>
  <c r="I3049" i="6" s="1"/>
  <c r="J3049" i="6" s="1"/>
  <c r="F1508" i="6"/>
  <c r="H1508" i="6"/>
  <c r="I1508" i="6" s="1"/>
  <c r="J1508" i="6" s="1"/>
  <c r="F1002" i="6"/>
  <c r="H1002" i="6"/>
  <c r="I1002" i="6" s="1"/>
  <c r="J1002" i="6" s="1"/>
  <c r="K1002" i="6" s="1"/>
  <c r="F1629" i="6"/>
  <c r="H1629" i="6"/>
  <c r="I1629" i="6" s="1"/>
  <c r="J1629" i="6" s="1"/>
  <c r="H1930" i="6"/>
  <c r="I1930" i="6" s="1"/>
  <c r="J1930" i="6" s="1"/>
  <c r="F1930" i="6"/>
  <c r="F2794" i="6"/>
  <c r="H2794" i="6"/>
  <c r="I2794" i="6" s="1"/>
  <c r="J2794" i="6" s="1"/>
  <c r="F2456" i="6"/>
  <c r="H2456" i="6"/>
  <c r="I2456" i="6" s="1"/>
  <c r="J2456" i="6" s="1"/>
  <c r="F40" i="6"/>
  <c r="H40" i="6"/>
  <c r="I40" i="6" s="1"/>
  <c r="J40" i="6" s="1"/>
  <c r="H4517" i="6"/>
  <c r="I4517" i="6" s="1"/>
  <c r="J4517" i="6" s="1"/>
  <c r="F4517" i="6"/>
  <c r="H995" i="6"/>
  <c r="I995" i="6" s="1"/>
  <c r="J995" i="6" s="1"/>
  <c r="F995" i="6"/>
  <c r="H15" i="6"/>
  <c r="I15" i="6" s="1"/>
  <c r="J15" i="6" s="1"/>
  <c r="F15" i="6"/>
  <c r="H690" i="6"/>
  <c r="I690" i="6" s="1"/>
  <c r="J690" i="6" s="1"/>
  <c r="F690" i="6"/>
  <c r="F1585" i="6"/>
  <c r="H1585" i="6"/>
  <c r="I1585" i="6" s="1"/>
  <c r="J1585" i="6" s="1"/>
  <c r="F2643" i="6"/>
  <c r="H2643" i="6"/>
  <c r="I2643" i="6" s="1"/>
  <c r="J2643" i="6" s="1"/>
  <c r="H1666" i="6"/>
  <c r="I1666" i="6" s="1"/>
  <c r="J1666" i="6" s="1"/>
  <c r="F1666" i="6"/>
  <c r="F4213" i="6"/>
  <c r="H4213" i="6"/>
  <c r="I4213" i="6" s="1"/>
  <c r="J4213" i="6" s="1"/>
  <c r="H668" i="6"/>
  <c r="I668" i="6" s="1"/>
  <c r="J668" i="6" s="1"/>
  <c r="F668" i="6"/>
  <c r="F4711" i="6"/>
  <c r="H4711" i="6"/>
  <c r="I4711" i="6" s="1"/>
  <c r="J4711" i="6" s="1"/>
  <c r="H3118" i="6"/>
  <c r="I3118" i="6" s="1"/>
  <c r="J3118" i="6" s="1"/>
  <c r="F3118" i="6"/>
  <c r="F3464" i="6"/>
  <c r="H3464" i="6"/>
  <c r="I3464" i="6" s="1"/>
  <c r="J3464" i="6" s="1"/>
  <c r="F2384" i="6"/>
  <c r="H2384" i="6"/>
  <c r="I2384" i="6" s="1"/>
  <c r="J2384" i="6" s="1"/>
  <c r="F1690" i="6"/>
  <c r="H1690" i="6"/>
  <c r="I1690" i="6" s="1"/>
  <c r="J1690" i="6" s="1"/>
  <c r="F3955" i="6"/>
  <c r="H3955" i="6"/>
  <c r="I3955" i="6" s="1"/>
  <c r="J3955" i="6" s="1"/>
  <c r="F1635" i="6"/>
  <c r="H1635" i="6"/>
  <c r="I1635" i="6" s="1"/>
  <c r="J1635" i="6" s="1"/>
  <c r="F2255" i="6"/>
  <c r="H2255" i="6"/>
  <c r="I2255" i="6" s="1"/>
  <c r="J2255" i="6" s="1"/>
  <c r="F657" i="6"/>
  <c r="H657" i="6"/>
  <c r="I657" i="6" s="1"/>
  <c r="J657" i="6" s="1"/>
  <c r="H473" i="6"/>
  <c r="I473" i="6" s="1"/>
  <c r="J473" i="6" s="1"/>
  <c r="F473" i="6"/>
  <c r="F1779" i="6"/>
  <c r="H1779" i="6"/>
  <c r="I1779" i="6" s="1"/>
  <c r="J1779" i="6" s="1"/>
  <c r="K1779" i="6" s="1"/>
  <c r="F3461" i="6"/>
  <c r="H3461" i="6"/>
  <c r="I3461" i="6" s="1"/>
  <c r="J3461" i="6" s="1"/>
  <c r="F45" i="6"/>
  <c r="H45" i="6"/>
  <c r="I45" i="6" s="1"/>
  <c r="J45" i="6" s="1"/>
  <c r="H2132" i="6"/>
  <c r="I2132" i="6" s="1"/>
  <c r="J2132" i="6" s="1"/>
  <c r="F2132" i="6"/>
  <c r="F1870" i="6"/>
  <c r="H1870" i="6"/>
  <c r="I1870" i="6" s="1"/>
  <c r="J1870" i="6" s="1"/>
  <c r="H1449" i="6"/>
  <c r="I1449" i="6" s="1"/>
  <c r="J1449" i="6" s="1"/>
  <c r="F1449" i="6"/>
  <c r="F2679" i="6"/>
  <c r="H2679" i="6"/>
  <c r="I2679" i="6" s="1"/>
  <c r="J2679" i="6" s="1"/>
  <c r="F438" i="6"/>
  <c r="H438" i="6"/>
  <c r="I438" i="6" s="1"/>
  <c r="J438" i="6" s="1"/>
  <c r="F272" i="6"/>
  <c r="H272" i="6"/>
  <c r="I272" i="6" s="1"/>
  <c r="J272" i="6" s="1"/>
  <c r="F3957" i="6"/>
  <c r="H3957" i="6"/>
  <c r="I3957" i="6" s="1"/>
  <c r="J3957" i="6" s="1"/>
  <c r="F4496" i="6"/>
  <c r="H4496" i="6"/>
  <c r="I4496" i="6" s="1"/>
  <c r="J4496" i="6" s="1"/>
  <c r="K4496" i="6" s="1"/>
  <c r="F1956" i="6"/>
  <c r="H1956" i="6"/>
  <c r="I1956" i="6" s="1"/>
  <c r="J1956" i="6" s="1"/>
  <c r="K1956" i="6" s="1"/>
  <c r="F392" i="6"/>
  <c r="H392" i="6"/>
  <c r="I392" i="6"/>
  <c r="J392" i="6" s="1"/>
  <c r="H583" i="6"/>
  <c r="I583" i="6" s="1"/>
  <c r="J583" i="6" s="1"/>
  <c r="F583" i="6"/>
  <c r="F555" i="6"/>
  <c r="H555" i="6"/>
  <c r="I555" i="6"/>
  <c r="J555" i="6" s="1"/>
  <c r="F1988" i="6"/>
  <c r="H1988" i="6"/>
  <c r="I1988" i="6" s="1"/>
  <c r="J1988" i="6" s="1"/>
  <c r="F587" i="6"/>
  <c r="H587" i="6"/>
  <c r="I587" i="6" s="1"/>
  <c r="J587" i="6" s="1"/>
  <c r="F4251" i="6"/>
  <c r="H4251" i="6"/>
  <c r="I4251" i="6" s="1"/>
  <c r="J4251" i="6" s="1"/>
  <c r="H902" i="6"/>
  <c r="I902" i="6" s="1"/>
  <c r="J902" i="6" s="1"/>
  <c r="F902" i="6"/>
  <c r="F1253" i="6"/>
  <c r="H1253" i="6"/>
  <c r="I1253" i="6" s="1"/>
  <c r="J1253" i="6" s="1"/>
  <c r="H4063" i="6"/>
  <c r="I4063" i="6" s="1"/>
  <c r="J4063" i="6" s="1"/>
  <c r="F4063" i="6"/>
  <c r="F3810" i="6"/>
  <c r="H3810" i="6"/>
  <c r="I3810" i="6" s="1"/>
  <c r="J3810" i="6" s="1"/>
  <c r="F4426" i="6"/>
  <c r="H4426" i="6"/>
  <c r="I4426" i="6" s="1"/>
  <c r="J4426" i="6" s="1"/>
  <c r="F4859" i="6"/>
  <c r="H4859" i="6"/>
  <c r="I4859" i="6" s="1"/>
  <c r="J4859" i="6" s="1"/>
  <c r="H256" i="6"/>
  <c r="I256" i="6" s="1"/>
  <c r="J256" i="6" s="1"/>
  <c r="F256" i="6"/>
  <c r="F1969" i="6"/>
  <c r="H1969" i="6"/>
  <c r="I1969" i="6" s="1"/>
  <c r="J1969" i="6" s="1"/>
  <c r="H2847" i="6"/>
  <c r="I2847" i="6" s="1"/>
  <c r="J2847" i="6" s="1"/>
  <c r="F2847" i="6"/>
  <c r="F1140" i="6"/>
  <c r="H1140" i="6"/>
  <c r="I1140" i="6" s="1"/>
  <c r="J1140" i="6" s="1"/>
  <c r="H1474" i="6"/>
  <c r="I1474" i="6" s="1"/>
  <c r="J1474" i="6" s="1"/>
  <c r="F1474" i="6"/>
  <c r="F3089" i="6"/>
  <c r="H3089" i="6"/>
  <c r="I3089" i="6" s="1"/>
  <c r="J3089" i="6" s="1"/>
  <c r="F3425" i="6"/>
  <c r="H3425" i="6"/>
  <c r="I3425" i="6" s="1"/>
  <c r="J3425" i="6" s="1"/>
  <c r="H2884" i="6"/>
  <c r="I2884" i="6" s="1"/>
  <c r="J2884" i="6" s="1"/>
  <c r="F2884" i="6"/>
  <c r="H3523" i="6"/>
  <c r="I3523" i="6" s="1"/>
  <c r="J3523" i="6" s="1"/>
  <c r="F3523" i="6"/>
  <c r="F3936" i="6"/>
  <c r="H3936" i="6"/>
  <c r="I3936" i="6" s="1"/>
  <c r="J3936" i="6" s="1"/>
  <c r="H972" i="6"/>
  <c r="I972" i="6" s="1"/>
  <c r="J972" i="6" s="1"/>
  <c r="F972" i="6"/>
  <c r="F372" i="6"/>
  <c r="H372" i="6"/>
  <c r="I372" i="6" s="1"/>
  <c r="J372" i="6" s="1"/>
  <c r="F4287" i="6"/>
  <c r="H4287" i="6"/>
  <c r="I4287" i="6" s="1"/>
  <c r="J4287" i="6" s="1"/>
  <c r="H2601" i="6"/>
  <c r="I2601" i="6" s="1"/>
  <c r="J2601" i="6" s="1"/>
  <c r="F2601" i="6"/>
  <c r="H2240" i="6"/>
  <c r="I2240" i="6" s="1"/>
  <c r="J2240" i="6" s="1"/>
  <c r="F2240" i="6"/>
  <c r="H450" i="6"/>
  <c r="I450" i="6" s="1"/>
  <c r="J450" i="6" s="1"/>
  <c r="F450" i="6"/>
  <c r="F1725" i="6"/>
  <c r="H1725" i="6"/>
  <c r="I1725" i="6" s="1"/>
  <c r="J1725" i="6" s="1"/>
  <c r="F3015" i="6"/>
  <c r="H3015" i="6"/>
  <c r="I3015" i="6" s="1"/>
  <c r="J3015" i="6" s="1"/>
  <c r="F3126" i="6"/>
  <c r="H3126" i="6"/>
  <c r="I3126" i="6" s="1"/>
  <c r="J3126" i="6" s="1"/>
  <c r="F3945" i="6"/>
  <c r="H3945" i="6"/>
  <c r="I3945" i="6" s="1"/>
  <c r="J3945" i="6" s="1"/>
  <c r="H3956" i="6"/>
  <c r="I3956" i="6" s="1"/>
  <c r="J3956" i="6" s="1"/>
  <c r="F3956" i="6"/>
  <c r="H2861" i="6"/>
  <c r="I2861" i="6" s="1"/>
  <c r="J2861" i="6" s="1"/>
  <c r="F2861" i="6"/>
  <c r="H1048" i="6"/>
  <c r="F1048" i="6"/>
  <c r="I1048" i="6"/>
  <c r="J1048" i="6" s="1"/>
  <c r="K1048" i="6" s="1"/>
  <c r="F4437" i="6"/>
  <c r="H4437" i="6"/>
  <c r="I4437" i="6" s="1"/>
  <c r="J4437" i="6" s="1"/>
  <c r="K4437" i="6" s="1"/>
  <c r="F3321" i="6"/>
  <c r="I3321" i="6"/>
  <c r="J3321" i="6" s="1"/>
  <c r="H3321" i="6"/>
  <c r="H2072" i="6"/>
  <c r="I2072" i="6" s="1"/>
  <c r="J2072" i="6" s="1"/>
  <c r="F2072" i="6"/>
  <c r="H1990" i="6"/>
  <c r="F1990" i="6"/>
  <c r="I1990" i="6"/>
  <c r="J1990" i="6" s="1"/>
  <c r="F964" i="6"/>
  <c r="H964" i="6"/>
  <c r="I964" i="6" s="1"/>
  <c r="J964" i="6" s="1"/>
  <c r="F4397" i="6"/>
  <c r="H4397" i="6"/>
  <c r="I4397" i="6" s="1"/>
  <c r="J4397" i="6" s="1"/>
  <c r="F16" i="6"/>
  <c r="H16" i="6"/>
  <c r="I16" i="6" s="1"/>
  <c r="J16" i="6" s="1"/>
  <c r="H3233" i="6"/>
  <c r="F3233" i="6"/>
  <c r="I3233" i="6"/>
  <c r="J3233" i="6" s="1"/>
  <c r="F2007" i="6"/>
  <c r="H2007" i="6"/>
  <c r="I2007" i="6" s="1"/>
  <c r="J2007" i="6" s="1"/>
  <c r="H263" i="6"/>
  <c r="I263" i="6" s="1"/>
  <c r="J263" i="6" s="1"/>
  <c r="F263" i="6"/>
  <c r="F604" i="6"/>
  <c r="H604" i="6"/>
  <c r="I604" i="6" s="1"/>
  <c r="J604" i="6" s="1"/>
  <c r="H2753" i="6"/>
  <c r="I2753" i="6" s="1"/>
  <c r="J2753" i="6" s="1"/>
  <c r="F2753" i="6"/>
  <c r="F1919" i="6"/>
  <c r="H1919" i="6"/>
  <c r="I1919" i="6" s="1"/>
  <c r="J1919" i="6" s="1"/>
  <c r="K1919" i="6" s="1"/>
  <c r="F4098" i="6"/>
  <c r="H4098" i="6"/>
  <c r="I4098" i="6" s="1"/>
  <c r="J4098" i="6" s="1"/>
  <c r="F138" i="6"/>
  <c r="H138" i="6"/>
  <c r="I138" i="6" s="1"/>
  <c r="J138" i="6" s="1"/>
  <c r="F4926" i="6"/>
  <c r="H4926" i="6"/>
  <c r="I4926" i="6" s="1"/>
  <c r="J4926" i="6" s="1"/>
  <c r="F1415" i="6"/>
  <c r="H1415" i="6"/>
  <c r="I1415" i="6" s="1"/>
  <c r="J1415" i="6" s="1"/>
  <c r="H59" i="6"/>
  <c r="I59" i="6" s="1"/>
  <c r="J59" i="6" s="1"/>
  <c r="F59" i="6"/>
  <c r="F996" i="6"/>
  <c r="H996" i="6"/>
  <c r="I996" i="6" s="1"/>
  <c r="J996" i="6" s="1"/>
  <c r="F4321" i="6"/>
  <c r="H4321" i="6"/>
  <c r="I4321" i="6" s="1"/>
  <c r="J4321" i="6" s="1"/>
  <c r="H1095" i="6"/>
  <c r="I1095" i="6" s="1"/>
  <c r="J1095" i="6" s="1"/>
  <c r="F1095" i="6"/>
  <c r="H797" i="6"/>
  <c r="I797" i="6" s="1"/>
  <c r="J797" i="6" s="1"/>
  <c r="F797" i="6"/>
  <c r="H4878" i="6"/>
  <c r="I4878" i="6" s="1"/>
  <c r="J4878" i="6" s="1"/>
  <c r="F4878" i="6"/>
  <c r="F3121" i="6"/>
  <c r="H3121" i="6"/>
  <c r="I3121" i="6" s="1"/>
  <c r="J3121" i="6" s="1"/>
  <c r="F4122" i="6"/>
  <c r="H4122" i="6"/>
  <c r="I4122" i="6" s="1"/>
  <c r="J4122" i="6" s="1"/>
  <c r="F1663" i="6"/>
  <c r="H1663" i="6"/>
  <c r="I1663" i="6" s="1"/>
  <c r="J1663" i="6" s="1"/>
  <c r="F576" i="6"/>
  <c r="H576" i="6"/>
  <c r="I576" i="6" s="1"/>
  <c r="J576" i="6" s="1"/>
  <c r="H116" i="6"/>
  <c r="I116" i="6" s="1"/>
  <c r="J116" i="6" s="1"/>
  <c r="F116" i="6"/>
  <c r="H591" i="6"/>
  <c r="F591" i="6"/>
  <c r="I591" i="6"/>
  <c r="J591" i="6" s="1"/>
  <c r="H2445" i="6"/>
  <c r="I2445" i="6" s="1"/>
  <c r="J2445" i="6" s="1"/>
  <c r="F2445" i="6"/>
  <c r="H659" i="6"/>
  <c r="I659" i="6" s="1"/>
  <c r="J659" i="6" s="1"/>
  <c r="F659" i="6"/>
  <c r="F2047" i="6"/>
  <c r="H2047" i="6"/>
  <c r="I2047" i="6" s="1"/>
  <c r="J2047" i="6" s="1"/>
  <c r="F1932" i="6"/>
  <c r="H1932" i="6"/>
  <c r="I1932" i="6" s="1"/>
  <c r="J1932" i="6" s="1"/>
  <c r="F4316" i="6"/>
  <c r="H4316" i="6"/>
  <c r="I4316" i="6" s="1"/>
  <c r="J4316" i="6" s="1"/>
  <c r="H1764" i="6"/>
  <c r="I1764" i="6" s="1"/>
  <c r="J1764" i="6" s="1"/>
  <c r="F1764" i="6"/>
  <c r="F21" i="6"/>
  <c r="H21" i="6"/>
  <c r="I21" i="6" s="1"/>
  <c r="J21" i="6" s="1"/>
  <c r="F2333" i="6"/>
  <c r="H2333" i="6"/>
  <c r="I2333" i="6" s="1"/>
  <c r="J2333" i="6" s="1"/>
  <c r="K2333" i="6" s="1"/>
  <c r="H3315" i="6"/>
  <c r="I3315" i="6" s="1"/>
  <c r="J3315" i="6" s="1"/>
  <c r="F3315" i="6"/>
  <c r="F1022" i="6"/>
  <c r="H1022" i="6"/>
  <c r="I1022" i="6" s="1"/>
  <c r="J1022" i="6" s="1"/>
  <c r="F4535" i="6"/>
  <c r="H4535" i="6"/>
  <c r="I4535" i="6" s="1"/>
  <c r="J4535" i="6" s="1"/>
  <c r="F4400" i="6"/>
  <c r="H4400" i="6"/>
  <c r="I4400" i="6" s="1"/>
  <c r="J4400" i="6" s="1"/>
  <c r="F3245" i="6"/>
  <c r="H3245" i="6"/>
  <c r="I3245" i="6" s="1"/>
  <c r="J3245" i="6" s="1"/>
  <c r="F2605" i="6"/>
  <c r="H2605" i="6"/>
  <c r="I2605" i="6" s="1"/>
  <c r="J2605" i="6" s="1"/>
  <c r="H3588" i="6"/>
  <c r="I3588" i="6" s="1"/>
  <c r="J3588" i="6" s="1"/>
  <c r="F3588" i="6"/>
  <c r="F4076" i="6"/>
  <c r="H4076" i="6"/>
  <c r="I4076" i="6" s="1"/>
  <c r="J4076" i="6" s="1"/>
  <c r="K4076" i="6" s="1"/>
  <c r="F1726" i="6"/>
  <c r="H1726" i="6"/>
  <c r="I1726" i="6" s="1"/>
  <c r="J1726" i="6" s="1"/>
  <c r="H4192" i="6"/>
  <c r="I4192" i="6" s="1"/>
  <c r="J4192" i="6" s="1"/>
  <c r="F4192" i="6"/>
  <c r="F349" i="6"/>
  <c r="H349" i="6"/>
  <c r="I349" i="6" s="1"/>
  <c r="J349" i="6" s="1"/>
  <c r="I3698" i="6"/>
  <c r="J3698" i="6" s="1"/>
  <c r="F3698" i="6"/>
  <c r="H3698" i="6"/>
  <c r="F2298" i="6"/>
  <c r="H2298" i="6"/>
  <c r="I2298" i="6" s="1"/>
  <c r="J2298" i="6" s="1"/>
  <c r="F4828" i="6"/>
  <c r="H4828" i="6"/>
  <c r="I4828" i="6" s="1"/>
  <c r="J4828" i="6" s="1"/>
  <c r="F4142" i="6"/>
  <c r="H4142" i="6"/>
  <c r="I4142" i="6" s="1"/>
  <c r="J4142" i="6" s="1"/>
  <c r="F3570" i="6"/>
  <c r="H3570" i="6"/>
  <c r="I3570" i="6" s="1"/>
  <c r="J3570" i="6" s="1"/>
  <c r="F257" i="6"/>
  <c r="I257" i="6"/>
  <c r="J257" i="6" s="1"/>
  <c r="H257" i="6"/>
  <c r="H5041" i="6"/>
  <c r="I5041" i="6" s="1"/>
  <c r="J5041" i="6" s="1"/>
  <c r="F5041" i="6"/>
  <c r="H803" i="6"/>
  <c r="I803" i="6" s="1"/>
  <c r="J803" i="6" s="1"/>
  <c r="F803" i="6"/>
  <c r="H4206" i="6"/>
  <c r="I4206" i="6" s="1"/>
  <c r="J4206" i="6" s="1"/>
  <c r="F4206" i="6"/>
  <c r="F165" i="6"/>
  <c r="H165" i="6"/>
  <c r="I165" i="6" s="1"/>
  <c r="J165" i="6" s="1"/>
  <c r="H2451" i="6"/>
  <c r="I2451" i="6" s="1"/>
  <c r="J2451" i="6" s="1"/>
  <c r="F2451" i="6"/>
  <c r="F3633" i="6"/>
  <c r="H3633" i="6"/>
  <c r="I3633" i="6" s="1"/>
  <c r="J3633" i="6" s="1"/>
  <c r="K3633" i="6" s="1"/>
  <c r="F4090" i="6"/>
  <c r="H4090" i="6"/>
  <c r="I4090" i="6" s="1"/>
  <c r="J4090" i="6" s="1"/>
  <c r="F2179" i="6"/>
  <c r="H2179" i="6"/>
  <c r="I2179" i="6" s="1"/>
  <c r="J2179" i="6" s="1"/>
  <c r="F2859" i="6"/>
  <c r="H2859" i="6"/>
  <c r="I2859" i="6" s="1"/>
  <c r="J2859" i="6" s="1"/>
  <c r="H4834" i="6"/>
  <c r="I4834" i="6" s="1"/>
  <c r="J4834" i="6" s="1"/>
  <c r="F4834" i="6"/>
  <c r="H2161" i="6"/>
  <c r="I2161" i="6" s="1"/>
  <c r="J2161" i="6" s="1"/>
  <c r="F2161" i="6"/>
  <c r="F3194" i="6"/>
  <c r="H3194" i="6"/>
  <c r="I3194" i="6" s="1"/>
  <c r="J3194" i="6" s="1"/>
  <c r="H519" i="6"/>
  <c r="I519" i="6" s="1"/>
  <c r="J519" i="6" s="1"/>
  <c r="F519" i="6"/>
  <c r="K519" i="6" s="1"/>
  <c r="F4355" i="6"/>
  <c r="H4355" i="6"/>
  <c r="I4355" i="6" s="1"/>
  <c r="J4355" i="6" s="1"/>
  <c r="F1171" i="6"/>
  <c r="H1171" i="6"/>
  <c r="I1171" i="6" s="1"/>
  <c r="J1171" i="6" s="1"/>
  <c r="F4436" i="6"/>
  <c r="H4436" i="6"/>
  <c r="I4436" i="6" s="1"/>
  <c r="J4436" i="6" s="1"/>
  <c r="F4543" i="6"/>
  <c r="H4543" i="6"/>
  <c r="I4543" i="6" s="1"/>
  <c r="J4543" i="6" s="1"/>
  <c r="F4175" i="6"/>
  <c r="H4175" i="6"/>
  <c r="I4175" i="6" s="1"/>
  <c r="J4175" i="6" s="1"/>
  <c r="K4175" i="6" s="1"/>
  <c r="F870" i="6"/>
  <c r="H870" i="6"/>
  <c r="I870" i="6" s="1"/>
  <c r="J870" i="6" s="1"/>
  <c r="H3257" i="6"/>
  <c r="I3257" i="6" s="1"/>
  <c r="J3257" i="6" s="1"/>
  <c r="F3257" i="6"/>
  <c r="F479" i="6"/>
  <c r="K479" i="6" s="1"/>
  <c r="H479" i="6"/>
  <c r="I479" i="6" s="1"/>
  <c r="J479" i="6" s="1"/>
  <c r="H3980" i="6"/>
  <c r="I3980" i="6" s="1"/>
  <c r="J3980" i="6" s="1"/>
  <c r="F3980" i="6"/>
  <c r="F514" i="6"/>
  <c r="H514" i="6"/>
  <c r="I514" i="6" s="1"/>
  <c r="J514" i="6" s="1"/>
  <c r="F1424" i="6"/>
  <c r="H1424" i="6"/>
  <c r="I1424" i="6" s="1"/>
  <c r="J1424" i="6" s="1"/>
  <c r="F4604" i="6"/>
  <c r="H4604" i="6"/>
  <c r="I4604" i="6" s="1"/>
  <c r="J4604" i="6" s="1"/>
  <c r="H3578" i="6"/>
  <c r="I3578" i="6" s="1"/>
  <c r="J3578" i="6" s="1"/>
  <c r="F3578" i="6"/>
  <c r="F3103" i="6"/>
  <c r="H3103" i="6"/>
  <c r="I3103" i="6" s="1"/>
  <c r="J3103" i="6" s="1"/>
  <c r="F49" i="6"/>
  <c r="H49" i="6"/>
  <c r="I49" i="6" s="1"/>
  <c r="J49" i="6" s="1"/>
  <c r="F4667" i="6"/>
  <c r="H4667" i="6"/>
  <c r="I4667" i="6" s="1"/>
  <c r="J4667" i="6" s="1"/>
  <c r="F1545" i="6"/>
  <c r="H1545" i="6"/>
  <c r="I1545" i="6" s="1"/>
  <c r="J1545" i="6" s="1"/>
  <c r="F1777" i="6"/>
  <c r="H1777" i="6"/>
  <c r="I1777" i="6" s="1"/>
  <c r="J1777" i="6" s="1"/>
  <c r="F630" i="6"/>
  <c r="H630" i="6"/>
  <c r="I630" i="6" s="1"/>
  <c r="J630" i="6" s="1"/>
  <c r="F1684" i="6"/>
  <c r="H1684" i="6"/>
  <c r="I1684" i="6" s="1"/>
  <c r="J1684" i="6" s="1"/>
  <c r="F2378" i="6"/>
  <c r="H2378" i="6"/>
  <c r="I2378" i="6" s="1"/>
  <c r="J2378" i="6" s="1"/>
  <c r="F3091" i="6"/>
  <c r="H3091" i="6"/>
  <c r="I3091" i="6"/>
  <c r="J3091" i="6" s="1"/>
  <c r="F1505" i="6"/>
  <c r="H1505" i="6"/>
  <c r="I1505" i="6" s="1"/>
  <c r="J1505" i="6" s="1"/>
  <c r="F907" i="6"/>
  <c r="H907" i="6"/>
  <c r="I907" i="6" s="1"/>
  <c r="J907" i="6" s="1"/>
  <c r="F1729" i="6"/>
  <c r="H1729" i="6"/>
  <c r="I1729" i="6" s="1"/>
  <c r="J1729" i="6" s="1"/>
  <c r="K1729" i="6" s="1"/>
  <c r="H4550" i="6"/>
  <c r="I4550" i="6" s="1"/>
  <c r="J4550" i="6" s="1"/>
  <c r="F4550" i="6"/>
  <c r="H950" i="6"/>
  <c r="I950" i="6" s="1"/>
  <c r="J950" i="6" s="1"/>
  <c r="F950" i="6"/>
  <c r="H787" i="6"/>
  <c r="I787" i="6" s="1"/>
  <c r="J787" i="6" s="1"/>
  <c r="F787" i="6"/>
  <c r="F3328" i="6"/>
  <c r="H3328" i="6"/>
  <c r="I3328" i="6" s="1"/>
  <c r="J3328" i="6" s="1"/>
  <c r="F3050" i="6"/>
  <c r="H3050" i="6"/>
  <c r="I3050" i="6" s="1"/>
  <c r="J3050" i="6" s="1"/>
  <c r="F634" i="6"/>
  <c r="H634" i="6"/>
  <c r="I634" i="6" s="1"/>
  <c r="J634" i="6" s="1"/>
  <c r="F1533" i="6"/>
  <c r="H1533" i="6"/>
  <c r="I1533" i="6" s="1"/>
  <c r="J1533" i="6" s="1"/>
  <c r="H700" i="6"/>
  <c r="I700" i="6" s="1"/>
  <c r="J700" i="6" s="1"/>
  <c r="F700" i="6"/>
  <c r="F22" i="6"/>
  <c r="H22" i="6"/>
  <c r="I22" i="6"/>
  <c r="J22" i="6" s="1"/>
  <c r="F2508" i="6"/>
  <c r="H2508" i="6"/>
  <c r="I2508" i="6" s="1"/>
  <c r="J2508" i="6" s="1"/>
  <c r="F4971" i="6"/>
  <c r="K4971" i="6" s="1"/>
  <c r="H4971" i="6"/>
  <c r="I4971" i="6" s="1"/>
  <c r="J4971" i="6" s="1"/>
  <c r="H501" i="6"/>
  <c r="I501" i="6" s="1"/>
  <c r="J501" i="6" s="1"/>
  <c r="F501" i="6"/>
  <c r="F2016" i="6"/>
  <c r="H2016" i="6"/>
  <c r="I2016" i="6" s="1"/>
  <c r="J2016" i="6" s="1"/>
  <c r="H3428" i="6"/>
  <c r="I3428" i="6" s="1"/>
  <c r="J3428" i="6" s="1"/>
  <c r="F3428" i="6"/>
  <c r="H383" i="6"/>
  <c r="I383" i="6" s="1"/>
  <c r="J383" i="6" s="1"/>
  <c r="F383" i="6"/>
  <c r="F3297" i="6"/>
  <c r="H3297" i="6"/>
  <c r="I3297" i="6" s="1"/>
  <c r="J3297" i="6" s="1"/>
  <c r="F677" i="6"/>
  <c r="H677" i="6"/>
  <c r="I677" i="6" s="1"/>
  <c r="J677" i="6" s="1"/>
  <c r="F3036" i="6"/>
  <c r="H3036" i="6"/>
  <c r="I3036" i="6" s="1"/>
  <c r="J3036" i="6" s="1"/>
  <c r="F2233" i="6"/>
  <c r="H2233" i="6"/>
  <c r="I2233" i="6" s="1"/>
  <c r="J2233" i="6" s="1"/>
  <c r="F1247" i="6"/>
  <c r="H1247" i="6"/>
  <c r="I1247" i="6" s="1"/>
  <c r="J1247" i="6" s="1"/>
  <c r="F156" i="6"/>
  <c r="H156" i="6"/>
  <c r="I156" i="6" s="1"/>
  <c r="J156" i="6" s="1"/>
  <c r="H2790" i="6"/>
  <c r="I2790" i="6" s="1"/>
  <c r="J2790" i="6" s="1"/>
  <c r="F2790" i="6"/>
  <c r="F709" i="6"/>
  <c r="K709" i="6" s="1"/>
  <c r="H709" i="6"/>
  <c r="I709" i="6" s="1"/>
  <c r="J709" i="6" s="1"/>
  <c r="F1210" i="6"/>
  <c r="H1210" i="6"/>
  <c r="I1210" i="6" s="1"/>
  <c r="J1210" i="6" s="1"/>
  <c r="F3298" i="6"/>
  <c r="H3298" i="6"/>
  <c r="I3298" i="6" s="1"/>
  <c r="J3298" i="6" s="1"/>
  <c r="F524" i="6"/>
  <c r="H524" i="6"/>
  <c r="I524" i="6" s="1"/>
  <c r="J524" i="6" s="1"/>
  <c r="F508" i="6"/>
  <c r="H508" i="6"/>
  <c r="I508" i="6" s="1"/>
  <c r="J508" i="6" s="1"/>
  <c r="H3962" i="6"/>
  <c r="I3962" i="6" s="1"/>
  <c r="J3962" i="6" s="1"/>
  <c r="F3962" i="6"/>
  <c r="F2285" i="6"/>
  <c r="H2285" i="6"/>
  <c r="I2285" i="6" s="1"/>
  <c r="J2285" i="6" s="1"/>
  <c r="F1016" i="6"/>
  <c r="H1016" i="6"/>
  <c r="I1016" i="6"/>
  <c r="J1016" i="6" s="1"/>
  <c r="F212" i="6"/>
  <c r="K212" i="6" s="1"/>
  <c r="H212" i="6"/>
  <c r="I212" i="6" s="1"/>
  <c r="J212" i="6" s="1"/>
  <c r="F2883" i="6"/>
  <c r="H2883" i="6"/>
  <c r="I2883" i="6" s="1"/>
  <c r="J2883" i="6" s="1"/>
  <c r="H2469" i="6"/>
  <c r="I2469" i="6" s="1"/>
  <c r="J2469" i="6" s="1"/>
  <c r="F2469" i="6"/>
  <c r="F3770" i="6"/>
  <c r="H3770" i="6"/>
  <c r="I3770" i="6" s="1"/>
  <c r="J3770" i="6" s="1"/>
  <c r="F4015" i="6"/>
  <c r="H4015" i="6"/>
  <c r="I4015" i="6" s="1"/>
  <c r="J4015" i="6" s="1"/>
  <c r="K4015" i="6" s="1"/>
  <c r="F4614" i="6"/>
  <c r="H4614" i="6"/>
  <c r="I4614" i="6" s="1"/>
  <c r="J4614" i="6" s="1"/>
  <c r="F3180" i="6"/>
  <c r="H3180" i="6"/>
  <c r="I3180" i="6" s="1"/>
  <c r="J3180" i="6" s="1"/>
  <c r="H3659" i="6"/>
  <c r="I3659" i="6" s="1"/>
  <c r="J3659" i="6" s="1"/>
  <c r="F3659" i="6"/>
  <c r="F3140" i="6"/>
  <c r="H3140" i="6"/>
  <c r="I3140" i="6" s="1"/>
  <c r="J3140" i="6" s="1"/>
  <c r="F4014" i="6"/>
  <c r="H4014" i="6"/>
  <c r="I4014" i="6" s="1"/>
  <c r="J4014" i="6" s="1"/>
  <c r="K4014" i="6" s="1"/>
  <c r="F369" i="6"/>
  <c r="H369" i="6"/>
  <c r="I369" i="6"/>
  <c r="J369" i="6" s="1"/>
  <c r="H5030" i="6"/>
  <c r="I5030" i="6" s="1"/>
  <c r="J5030" i="6" s="1"/>
  <c r="F5030" i="6"/>
  <c r="F1445" i="6"/>
  <c r="H1445" i="6"/>
  <c r="I1445" i="6" s="1"/>
  <c r="J1445" i="6" s="1"/>
  <c r="F2232" i="6"/>
  <c r="H2232" i="6"/>
  <c r="I2232" i="6" s="1"/>
  <c r="J2232" i="6" s="1"/>
  <c r="F4576" i="6"/>
  <c r="H4576" i="6"/>
  <c r="I4576" i="6" s="1"/>
  <c r="J4576" i="6" s="1"/>
  <c r="K4576" i="6" s="1"/>
  <c r="F4457" i="6"/>
  <c r="H4457" i="6"/>
  <c r="I4457" i="6" s="1"/>
  <c r="J4457" i="6" s="1"/>
  <c r="F1051" i="6"/>
  <c r="H1051" i="6"/>
  <c r="I1051" i="6" s="1"/>
  <c r="J1051" i="6" s="1"/>
  <c r="F4284" i="6"/>
  <c r="H4284" i="6"/>
  <c r="I4284" i="6" s="1"/>
  <c r="J4284" i="6" s="1"/>
  <c r="K4284" i="6" s="1"/>
  <c r="F3176" i="6"/>
  <c r="H3176" i="6"/>
  <c r="I3176" i="6" s="1"/>
  <c r="J3176" i="6" s="1"/>
  <c r="K3176" i="6" s="1"/>
  <c r="H3286" i="6"/>
  <c r="I3286" i="6" s="1"/>
  <c r="J3286" i="6" s="1"/>
  <c r="F3286" i="6"/>
  <c r="H4056" i="6"/>
  <c r="I4056" i="6" s="1"/>
  <c r="J4056" i="6" s="1"/>
  <c r="F4056" i="6"/>
  <c r="F4716" i="6"/>
  <c r="H4716" i="6"/>
  <c r="I4716" i="6" s="1"/>
  <c r="J4716" i="6" s="1"/>
  <c r="F4429" i="6"/>
  <c r="H4429" i="6"/>
  <c r="I4429" i="6" s="1"/>
  <c r="J4429" i="6" s="1"/>
  <c r="F3380" i="6"/>
  <c r="H3380" i="6"/>
  <c r="I3380" i="6" s="1"/>
  <c r="J3380" i="6" s="1"/>
  <c r="F679" i="6"/>
  <c r="H679" i="6"/>
  <c r="I679" i="6" s="1"/>
  <c r="J679" i="6" s="1"/>
  <c r="H4489" i="6"/>
  <c r="I4489" i="6" s="1"/>
  <c r="J4489" i="6" s="1"/>
  <c r="F4489" i="6"/>
  <c r="F1783" i="6"/>
  <c r="H1783" i="6"/>
  <c r="I1783" i="6" s="1"/>
  <c r="J1783" i="6" s="1"/>
  <c r="H4502" i="6"/>
  <c r="I4502" i="6" s="1"/>
  <c r="J4502" i="6" s="1"/>
  <c r="F4502" i="6"/>
  <c r="F1061" i="6"/>
  <c r="H1061" i="6"/>
  <c r="I1061" i="6" s="1"/>
  <c r="J1061" i="6" s="1"/>
  <c r="F794" i="6"/>
  <c r="H794" i="6"/>
  <c r="I794" i="6" s="1"/>
  <c r="J794" i="6" s="1"/>
  <c r="H999" i="6"/>
  <c r="I999" i="6" s="1"/>
  <c r="J999" i="6" s="1"/>
  <c r="F999" i="6"/>
  <c r="F2642" i="6"/>
  <c r="H2642" i="6"/>
  <c r="I2642" i="6" s="1"/>
  <c r="J2642" i="6" s="1"/>
  <c r="H4610" i="6"/>
  <c r="I4610" i="6" s="1"/>
  <c r="J4610" i="6" s="1"/>
  <c r="F4610" i="6"/>
  <c r="H888" i="6"/>
  <c r="I888" i="6" s="1"/>
  <c r="J888" i="6" s="1"/>
  <c r="F888" i="6"/>
  <c r="I1218" i="6"/>
  <c r="J1218" i="6" s="1"/>
  <c r="F1218" i="6"/>
  <c r="H1218" i="6"/>
  <c r="F1237" i="6"/>
  <c r="H1237" i="6"/>
  <c r="I1237" i="6"/>
  <c r="J1237" i="6" s="1"/>
  <c r="K1237" i="6" s="1"/>
  <c r="F1925" i="6"/>
  <c r="H1925" i="6"/>
  <c r="I1925" i="6" s="1"/>
  <c r="J1925" i="6" s="1"/>
  <c r="K1925" i="6" s="1"/>
  <c r="H5083" i="6"/>
  <c r="I5083" i="6" s="1"/>
  <c r="J5083" i="6" s="1"/>
  <c r="F5083" i="6"/>
  <c r="F4973" i="6"/>
  <c r="H4973" i="6"/>
  <c r="I4973" i="6" s="1"/>
  <c r="J4973" i="6" s="1"/>
  <c r="H4072" i="6"/>
  <c r="I4072" i="6" s="1"/>
  <c r="J4072" i="6" s="1"/>
  <c r="F4072" i="6"/>
  <c r="H2198" i="6"/>
  <c r="I2198" i="6"/>
  <c r="J2198" i="6" s="1"/>
  <c r="F2198" i="6"/>
  <c r="F1586" i="6"/>
  <c r="H1586" i="6"/>
  <c r="I1586" i="6" s="1"/>
  <c r="J1586" i="6" s="1"/>
  <c r="H2669" i="6"/>
  <c r="I2669" i="6" s="1"/>
  <c r="J2669" i="6" s="1"/>
  <c r="F2669" i="6"/>
  <c r="F946" i="6"/>
  <c r="H946" i="6"/>
  <c r="I946" i="6" s="1"/>
  <c r="J946" i="6" s="1"/>
  <c r="H4091" i="6"/>
  <c r="I4091" i="6" s="1"/>
  <c r="J4091" i="6" s="1"/>
  <c r="F4091" i="6"/>
  <c r="F1404" i="6"/>
  <c r="H1404" i="6"/>
  <c r="I1404" i="6" s="1"/>
  <c r="J1404" i="6" s="1"/>
  <c r="F36" i="6"/>
  <c r="H36" i="6"/>
  <c r="I36" i="6" s="1"/>
  <c r="J36" i="6" s="1"/>
  <c r="H4983" i="6"/>
  <c r="I4983" i="6" s="1"/>
  <c r="J4983" i="6" s="1"/>
  <c r="F4983" i="6"/>
  <c r="F2290" i="6"/>
  <c r="H2290" i="6"/>
  <c r="I2290" i="6" s="1"/>
  <c r="J2290" i="6" s="1"/>
  <c r="F1700" i="6"/>
  <c r="H1700" i="6"/>
  <c r="I1700" i="6" s="1"/>
  <c r="J1700" i="6" s="1"/>
  <c r="H3100" i="6"/>
  <c r="I3100" i="6" s="1"/>
  <c r="J3100" i="6" s="1"/>
  <c r="F3100" i="6"/>
  <c r="F4889" i="6"/>
  <c r="H4889" i="6"/>
  <c r="I4889" i="6" s="1"/>
  <c r="J4889" i="6" s="1"/>
  <c r="F3507" i="6"/>
  <c r="H3507" i="6"/>
  <c r="I3507" i="6" s="1"/>
  <c r="J3507" i="6" s="1"/>
  <c r="F3872" i="6"/>
  <c r="H3872" i="6"/>
  <c r="I3872" i="6" s="1"/>
  <c r="J3872" i="6" s="1"/>
  <c r="H1425" i="6"/>
  <c r="I1425" i="6" s="1"/>
  <c r="J1425" i="6" s="1"/>
  <c r="F1425" i="6"/>
  <c r="H2720" i="6"/>
  <c r="I2720" i="6" s="1"/>
  <c r="J2720" i="6" s="1"/>
  <c r="F2720" i="6"/>
  <c r="F3258" i="6"/>
  <c r="H3258" i="6"/>
  <c r="I3258" i="6" s="1"/>
  <c r="J3258" i="6" s="1"/>
  <c r="F3574" i="6"/>
  <c r="H3574" i="6"/>
  <c r="I3574" i="6" s="1"/>
  <c r="J3574" i="6" s="1"/>
  <c r="F3546" i="6"/>
  <c r="H3546" i="6"/>
  <c r="I3546" i="6" s="1"/>
  <c r="J3546" i="6" s="1"/>
  <c r="F422" i="6"/>
  <c r="H422" i="6"/>
  <c r="I422" i="6" s="1"/>
  <c r="J422" i="6" s="1"/>
  <c r="F2831" i="6"/>
  <c r="H2831" i="6"/>
  <c r="I2831" i="6" s="1"/>
  <c r="J2831" i="6" s="1"/>
  <c r="K2831" i="6" s="1"/>
  <c r="H3855" i="6"/>
  <c r="I3855" i="6" s="1"/>
  <c r="J3855" i="6" s="1"/>
  <c r="F3855" i="6"/>
  <c r="H2663" i="6"/>
  <c r="I2663" i="6" s="1"/>
  <c r="J2663" i="6" s="1"/>
  <c r="F2663" i="6"/>
  <c r="F2869" i="6"/>
  <c r="H2869" i="6"/>
  <c r="I2869" i="6" s="1"/>
  <c r="J2869" i="6" s="1"/>
  <c r="H2805" i="6"/>
  <c r="I2805" i="6" s="1"/>
  <c r="J2805" i="6" s="1"/>
  <c r="F2805" i="6"/>
  <c r="F4124" i="6"/>
  <c r="H4124" i="6"/>
  <c r="I4124" i="6" s="1"/>
  <c r="J4124" i="6" s="1"/>
  <c r="H1141" i="6"/>
  <c r="I1141" i="6" s="1"/>
  <c r="J1141" i="6" s="1"/>
  <c r="F1141" i="6"/>
  <c r="F898" i="6"/>
  <c r="H898" i="6"/>
  <c r="I898" i="6" s="1"/>
  <c r="J898" i="6" s="1"/>
  <c r="H2600" i="6"/>
  <c r="I2600" i="6" s="1"/>
  <c r="J2600" i="6" s="1"/>
  <c r="F2600" i="6"/>
  <c r="H863" i="6"/>
  <c r="I863" i="6" s="1"/>
  <c r="J863" i="6" s="1"/>
  <c r="F863" i="6"/>
  <c r="H1683" i="6"/>
  <c r="I1683" i="6" s="1"/>
  <c r="J1683" i="6" s="1"/>
  <c r="F1683" i="6"/>
  <c r="F1506" i="6"/>
  <c r="H1506" i="6"/>
  <c r="I1506" i="6" s="1"/>
  <c r="J1506" i="6" s="1"/>
  <c r="F2461" i="6"/>
  <c r="H2461" i="6"/>
  <c r="I2461" i="6" s="1"/>
  <c r="J2461" i="6" s="1"/>
  <c r="F1050" i="6"/>
  <c r="H1050" i="6"/>
  <c r="I1050" i="6" s="1"/>
  <c r="J1050" i="6" s="1"/>
  <c r="H3116" i="6"/>
  <c r="I3116" i="6" s="1"/>
  <c r="J3116" i="6" s="1"/>
  <c r="F3116" i="6"/>
  <c r="K3116" i="6" s="1"/>
  <c r="F3463" i="6"/>
  <c r="H3463" i="6"/>
  <c r="I3463" i="6" s="1"/>
  <c r="J3463" i="6" s="1"/>
  <c r="K3463" i="6" s="1"/>
  <c r="H4581" i="6"/>
  <c r="I4581" i="6" s="1"/>
  <c r="J4581" i="6" s="1"/>
  <c r="F4581" i="6"/>
  <c r="H3456" i="6"/>
  <c r="I3456" i="6" s="1"/>
  <c r="J3456" i="6" s="1"/>
  <c r="K3456" i="6" s="1"/>
  <c r="F3456" i="6"/>
  <c r="F3534" i="6"/>
  <c r="H3534" i="6"/>
  <c r="I3534" i="6" s="1"/>
  <c r="J3534" i="6" s="1"/>
  <c r="K3534" i="6" s="1"/>
  <c r="F4289" i="6"/>
  <c r="H4289" i="6"/>
  <c r="I4289" i="6" s="1"/>
  <c r="J4289" i="6" s="1"/>
  <c r="F2585" i="6"/>
  <c r="H2585" i="6"/>
  <c r="I2585" i="6" s="1"/>
  <c r="J2585" i="6" s="1"/>
  <c r="H1862" i="6"/>
  <c r="I1862" i="6" s="1"/>
  <c r="J1862" i="6" s="1"/>
  <c r="F1862" i="6"/>
  <c r="H3290" i="6"/>
  <c r="I3290" i="6" s="1"/>
  <c r="J3290" i="6" s="1"/>
  <c r="F3290" i="6"/>
  <c r="K3290" i="6" s="1"/>
  <c r="F559" i="6"/>
  <c r="H559" i="6"/>
  <c r="I559" i="6" s="1"/>
  <c r="J559" i="6" s="1"/>
  <c r="H3468" i="6"/>
  <c r="I3468" i="6" s="1"/>
  <c r="J3468" i="6" s="1"/>
  <c r="F3468" i="6"/>
  <c r="F1481" i="6"/>
  <c r="H1481" i="6"/>
  <c r="I1481" i="6" s="1"/>
  <c r="J1481" i="6" s="1"/>
  <c r="H1980" i="6"/>
  <c r="I1980" i="6" s="1"/>
  <c r="J1980" i="6" s="1"/>
  <c r="F1980" i="6"/>
  <c r="F301" i="6"/>
  <c r="H301" i="6"/>
  <c r="I301" i="6" s="1"/>
  <c r="J301" i="6" s="1"/>
  <c r="F115" i="6"/>
  <c r="H115" i="6"/>
  <c r="I115" i="6" s="1"/>
  <c r="J115" i="6" s="1"/>
  <c r="F2751" i="6"/>
  <c r="H2751" i="6"/>
  <c r="I2751" i="6" s="1"/>
  <c r="J2751" i="6" s="1"/>
  <c r="H2337" i="6"/>
  <c r="I2337" i="6" s="1"/>
  <c r="J2337" i="6" s="1"/>
  <c r="F2337" i="6"/>
  <c r="H370" i="6"/>
  <c r="I370" i="6" s="1"/>
  <c r="J370" i="6" s="1"/>
  <c r="F370" i="6"/>
  <c r="K370" i="6" s="1"/>
  <c r="H1057" i="6"/>
  <c r="I1057" i="6" s="1"/>
  <c r="J1057" i="6" s="1"/>
  <c r="F1057" i="6"/>
  <c r="H3308" i="6"/>
  <c r="I3308" i="6" s="1"/>
  <c r="J3308" i="6" s="1"/>
  <c r="K3308" i="6" s="1"/>
  <c r="F3308" i="6"/>
  <c r="F3884" i="6"/>
  <c r="H3884" i="6"/>
  <c r="I3884" i="6" s="1"/>
  <c r="J3884" i="6" s="1"/>
  <c r="H2224" i="6"/>
  <c r="I2224" i="6" s="1"/>
  <c r="J2224" i="6" s="1"/>
  <c r="F2224" i="6"/>
  <c r="H124" i="6"/>
  <c r="I124" i="6" s="1"/>
  <c r="J124" i="6" s="1"/>
  <c r="F124" i="6"/>
  <c r="F2539" i="6"/>
  <c r="H2539" i="6"/>
  <c r="I2539" i="6" s="1"/>
  <c r="J2539" i="6" s="1"/>
  <c r="F3919" i="6"/>
  <c r="H3919" i="6"/>
  <c r="I3919" i="6" s="1"/>
  <c r="J3919" i="6" s="1"/>
  <c r="F1197" i="6"/>
  <c r="H1197" i="6"/>
  <c r="I1197" i="6" s="1"/>
  <c r="J1197" i="6" s="1"/>
  <c r="K1197" i="6" s="1"/>
  <c r="H706" i="6"/>
  <c r="I706" i="6" s="1"/>
  <c r="J706" i="6" s="1"/>
  <c r="F706" i="6"/>
  <c r="F2694" i="6"/>
  <c r="H2694" i="6"/>
  <c r="I2694" i="6" s="1"/>
  <c r="J2694" i="6" s="1"/>
  <c r="F3161" i="6"/>
  <c r="H3161" i="6"/>
  <c r="I3161" i="6" s="1"/>
  <c r="J3161" i="6" s="1"/>
  <c r="F3282" i="6"/>
  <c r="H3282" i="6"/>
  <c r="I3282" i="6" s="1"/>
  <c r="J3282" i="6" s="1"/>
  <c r="F3840" i="6"/>
  <c r="H3840" i="6"/>
  <c r="I3840" i="6" s="1"/>
  <c r="J3840" i="6" s="1"/>
  <c r="K3840" i="6" s="1"/>
  <c r="F3381" i="6"/>
  <c r="H3381" i="6"/>
  <c r="I3381" i="6" s="1"/>
  <c r="J3381" i="6" s="1"/>
  <c r="F1674" i="6"/>
  <c r="H1674" i="6"/>
  <c r="I1674" i="6"/>
  <c r="J1674" i="6" s="1"/>
  <c r="F3303" i="6"/>
  <c r="H3303" i="6"/>
  <c r="I3303" i="6" s="1"/>
  <c r="J3303" i="6" s="1"/>
  <c r="F2691" i="6"/>
  <c r="H2691" i="6"/>
  <c r="I2691" i="6" s="1"/>
  <c r="J2691" i="6" s="1"/>
  <c r="F4154" i="6"/>
  <c r="H4154" i="6"/>
  <c r="I4154" i="6" s="1"/>
  <c r="J4154" i="6" s="1"/>
  <c r="F2230" i="6"/>
  <c r="H2230" i="6"/>
  <c r="I2230" i="6" s="1"/>
  <c r="J2230" i="6" s="1"/>
  <c r="H2215" i="6"/>
  <c r="I2215" i="6" s="1"/>
  <c r="J2215" i="6" s="1"/>
  <c r="F2215" i="6"/>
  <c r="F1946" i="6"/>
  <c r="H1946" i="6"/>
  <c r="I1946" i="6" s="1"/>
  <c r="J1946" i="6" s="1"/>
  <c r="F4842" i="6"/>
  <c r="H4842" i="6"/>
  <c r="I4842" i="6" s="1"/>
  <c r="J4842" i="6" s="1"/>
  <c r="F1989" i="6"/>
  <c r="H1989" i="6"/>
  <c r="I1989" i="6" s="1"/>
  <c r="J1989" i="6" s="1"/>
  <c r="F107" i="6"/>
  <c r="H107" i="6"/>
  <c r="I107" i="6" s="1"/>
  <c r="J107" i="6" s="1"/>
  <c r="F1538" i="6"/>
  <c r="H1538" i="6"/>
  <c r="I1538" i="6" s="1"/>
  <c r="J1538" i="6" s="1"/>
  <c r="F2358" i="6"/>
  <c r="H2358" i="6"/>
  <c r="I2358" i="6" s="1"/>
  <c r="J2358" i="6" s="1"/>
  <c r="F1971" i="6"/>
  <c r="H1971" i="6"/>
  <c r="I1971" i="6" s="1"/>
  <c r="J1971" i="6" s="1"/>
  <c r="K1971" i="6" s="1"/>
  <c r="F2507" i="6"/>
  <c r="H2507" i="6"/>
  <c r="I2507" i="6" s="1"/>
  <c r="J2507" i="6" s="1"/>
  <c r="H2834" i="6"/>
  <c r="I2834" i="6" s="1"/>
  <c r="J2834" i="6" s="1"/>
  <c r="F2834" i="6"/>
  <c r="H903" i="6"/>
  <c r="I903" i="6" s="1"/>
  <c r="J903" i="6" s="1"/>
  <c r="F903" i="6"/>
  <c r="F316" i="6"/>
  <c r="K316" i="6" s="1"/>
  <c r="H316" i="6"/>
  <c r="I316" i="6" s="1"/>
  <c r="J316" i="6" s="1"/>
  <c r="H1076" i="6"/>
  <c r="I1076" i="6" s="1"/>
  <c r="J1076" i="6" s="1"/>
  <c r="F1076" i="6"/>
  <c r="H4029" i="6"/>
  <c r="I4029" i="6" s="1"/>
  <c r="J4029" i="6" s="1"/>
  <c r="F4029" i="6"/>
  <c r="F2341" i="6"/>
  <c r="H2341" i="6"/>
  <c r="I2341" i="6" s="1"/>
  <c r="J2341" i="6" s="1"/>
  <c r="K2341" i="6" s="1"/>
  <c r="H1450" i="6"/>
  <c r="I1450" i="6" s="1"/>
  <c r="J1450" i="6" s="1"/>
  <c r="F1450" i="6"/>
  <c r="F3255" i="6"/>
  <c r="H3255" i="6"/>
  <c r="I3255" i="6" s="1"/>
  <c r="J3255" i="6" s="1"/>
  <c r="F4435" i="6"/>
  <c r="H4435" i="6"/>
  <c r="I4435" i="6" s="1"/>
  <c r="J4435" i="6" s="1"/>
  <c r="F68" i="6"/>
  <c r="H68" i="6"/>
  <c r="I68" i="6"/>
  <c r="J68" i="6" s="1"/>
  <c r="F924" i="6"/>
  <c r="H924" i="6"/>
  <c r="I924" i="6" s="1"/>
  <c r="J924" i="6" s="1"/>
  <c r="H3296" i="6"/>
  <c r="I3296" i="6" s="1"/>
  <c r="J3296" i="6" s="1"/>
  <c r="F3296" i="6"/>
  <c r="H1893" i="6"/>
  <c r="I1893" i="6" s="1"/>
  <c r="J1893" i="6" s="1"/>
  <c r="F1893" i="6"/>
  <c r="F911" i="6"/>
  <c r="H911" i="6"/>
  <c r="I911" i="6" s="1"/>
  <c r="J911" i="6" s="1"/>
  <c r="F295" i="6"/>
  <c r="K295" i="6" s="1"/>
  <c r="H295" i="6"/>
  <c r="I295" i="6" s="1"/>
  <c r="J295" i="6" s="1"/>
  <c r="H1308" i="6"/>
  <c r="I1308" i="6" s="1"/>
  <c r="J1308" i="6" s="1"/>
  <c r="F1308" i="6"/>
  <c r="H3033" i="6"/>
  <c r="I3033" i="6"/>
  <c r="J3033" i="6" s="1"/>
  <c r="F3033" i="6"/>
  <c r="K3033" i="6" s="1"/>
  <c r="F2697" i="6"/>
  <c r="H2697" i="6"/>
  <c r="I2697" i="6" s="1"/>
  <c r="J2697" i="6" s="1"/>
  <c r="K2697" i="6" s="1"/>
  <c r="H1069" i="6"/>
  <c r="I1069" i="6" s="1"/>
  <c r="J1069" i="6" s="1"/>
  <c r="F1069" i="6"/>
  <c r="F2545" i="6"/>
  <c r="H2545" i="6"/>
  <c r="I2545" i="6" s="1"/>
  <c r="J2545" i="6" s="1"/>
  <c r="F268" i="6"/>
  <c r="H268" i="6"/>
  <c r="I268" i="6" s="1"/>
  <c r="J268" i="6" s="1"/>
  <c r="F2411" i="6"/>
  <c r="H2411" i="6"/>
  <c r="I2411" i="6" s="1"/>
  <c r="J2411" i="6" s="1"/>
  <c r="F3143" i="6"/>
  <c r="H3143" i="6"/>
  <c r="I3143" i="6" s="1"/>
  <c r="J3143" i="6" s="1"/>
  <c r="F5058" i="6"/>
  <c r="H5058" i="6"/>
  <c r="I5058" i="6" s="1"/>
  <c r="J5058" i="6" s="1"/>
  <c r="H727" i="6"/>
  <c r="I727" i="6" s="1"/>
  <c r="J727" i="6" s="1"/>
  <c r="F727" i="6"/>
  <c r="H1186" i="6"/>
  <c r="I1186" i="6" s="1"/>
  <c r="J1186" i="6" s="1"/>
  <c r="F1186" i="6"/>
  <c r="H5059" i="6"/>
  <c r="I5059" i="6" s="1"/>
  <c r="J5059" i="6" s="1"/>
  <c r="F5059" i="6"/>
  <c r="H2057" i="6"/>
  <c r="I2057" i="6" s="1"/>
  <c r="J2057" i="6" s="1"/>
  <c r="F2057" i="6"/>
  <c r="H251" i="6"/>
  <c r="I251" i="6" s="1"/>
  <c r="J251" i="6" s="1"/>
  <c r="F251" i="6"/>
  <c r="H2827" i="6"/>
  <c r="F2827" i="6"/>
  <c r="I2827" i="6"/>
  <c r="J2827" i="6" s="1"/>
  <c r="F3635" i="6"/>
  <c r="H3635" i="6"/>
  <c r="I3635" i="6" s="1"/>
  <c r="J3635" i="6" s="1"/>
  <c r="H4341" i="6"/>
  <c r="I4341" i="6" s="1"/>
  <c r="J4341" i="6" s="1"/>
  <c r="F4341" i="6"/>
  <c r="H4734" i="6"/>
  <c r="I4734" i="6" s="1"/>
  <c r="J4734" i="6" s="1"/>
  <c r="F4734" i="6"/>
  <c r="F4333" i="6"/>
  <c r="H4333" i="6"/>
  <c r="I4333" i="6" s="1"/>
  <c r="J4333" i="6" s="1"/>
  <c r="F1953" i="6"/>
  <c r="H1953" i="6"/>
  <c r="I1953" i="6" s="1"/>
  <c r="J1953" i="6" s="1"/>
  <c r="F94" i="6"/>
  <c r="H94" i="6"/>
  <c r="I94" i="6" s="1"/>
  <c r="J94" i="6" s="1"/>
  <c r="F4224" i="6"/>
  <c r="H4224" i="6"/>
  <c r="I4224" i="6" s="1"/>
  <c r="J4224" i="6" s="1"/>
  <c r="F1221" i="6"/>
  <c r="H1221" i="6"/>
  <c r="I1221" i="6" s="1"/>
  <c r="J1221" i="6" s="1"/>
  <c r="H1200" i="6"/>
  <c r="I1200" i="6" s="1"/>
  <c r="J1200" i="6" s="1"/>
  <c r="F1200" i="6"/>
  <c r="F3323" i="6"/>
  <c r="H3323" i="6"/>
  <c r="I3323" i="6" s="1"/>
  <c r="J3323" i="6" s="1"/>
  <c r="H2002" i="6"/>
  <c r="I2002" i="6" s="1"/>
  <c r="J2002" i="6" s="1"/>
  <c r="F2002" i="6"/>
  <c r="F3061" i="6"/>
  <c r="H3061" i="6"/>
  <c r="I3061" i="6" s="1"/>
  <c r="J3061" i="6" s="1"/>
  <c r="I1748" i="6"/>
  <c r="J1748" i="6" s="1"/>
  <c r="K1748" i="6" s="1"/>
  <c r="F1748" i="6"/>
  <c r="H1748" i="6"/>
  <c r="H1840" i="6"/>
  <c r="I1840" i="6" s="1"/>
  <c r="J1840" i="6" s="1"/>
  <c r="F1840" i="6"/>
  <c r="F2108" i="6"/>
  <c r="H2108" i="6"/>
  <c r="I2108" i="6"/>
  <c r="J2108" i="6" s="1"/>
  <c r="F3689" i="6"/>
  <c r="H3689" i="6"/>
  <c r="I3689" i="6" s="1"/>
  <c r="J3689" i="6" s="1"/>
  <c r="H3410" i="6"/>
  <c r="I3410" i="6" s="1"/>
  <c r="J3410" i="6" s="1"/>
  <c r="F3410" i="6"/>
  <c r="F4695" i="6"/>
  <c r="H4695" i="6"/>
  <c r="I4695" i="6" s="1"/>
  <c r="J4695" i="6" s="1"/>
  <c r="H2958" i="6"/>
  <c r="I2958" i="6" s="1"/>
  <c r="J2958" i="6" s="1"/>
  <c r="F2958" i="6"/>
  <c r="H1243" i="6"/>
  <c r="I1243" i="6" s="1"/>
  <c r="J1243" i="6" s="1"/>
  <c r="F1243" i="6"/>
  <c r="F3326" i="6"/>
  <c r="H3326" i="6"/>
  <c r="I3326" i="6" s="1"/>
  <c r="J3326" i="6" s="1"/>
  <c r="F1939" i="6"/>
  <c r="H1939" i="6"/>
  <c r="I1939" i="6" s="1"/>
  <c r="J1939" i="6" s="1"/>
  <c r="F1412" i="6"/>
  <c r="H1412" i="6"/>
  <c r="I1412" i="6" s="1"/>
  <c r="J1412" i="6" s="1"/>
  <c r="F2439" i="6"/>
  <c r="H2439" i="6"/>
  <c r="I2439" i="6" s="1"/>
  <c r="J2439" i="6" s="1"/>
  <c r="F1282" i="6"/>
  <c r="H1282" i="6"/>
  <c r="I1282" i="6" s="1"/>
  <c r="J1282" i="6" s="1"/>
  <c r="F2554" i="6"/>
  <c r="K2554" i="6" s="1"/>
  <c r="H2554" i="6"/>
  <c r="I2554" i="6" s="1"/>
  <c r="J2554" i="6" s="1"/>
  <c r="F4825" i="6"/>
  <c r="H4825" i="6"/>
  <c r="I4825" i="6" s="1"/>
  <c r="J4825" i="6" s="1"/>
  <c r="H658" i="6"/>
  <c r="I658" i="6" s="1"/>
  <c r="J658" i="6" s="1"/>
  <c r="F658" i="6"/>
  <c r="H386" i="6"/>
  <c r="I386" i="6" s="1"/>
  <c r="J386" i="6" s="1"/>
  <c r="F386" i="6"/>
  <c r="F127" i="6"/>
  <c r="H127" i="6"/>
  <c r="I127" i="6" s="1"/>
  <c r="J127" i="6" s="1"/>
  <c r="H1549" i="6"/>
  <c r="I1549" i="6" s="1"/>
  <c r="J1549" i="6" s="1"/>
  <c r="F1549" i="6"/>
  <c r="H2246" i="6"/>
  <c r="I2246" i="6" s="1"/>
  <c r="J2246" i="6" s="1"/>
  <c r="F2246" i="6"/>
  <c r="F4185" i="6"/>
  <c r="H4185" i="6"/>
  <c r="I4185" i="6" s="1"/>
  <c r="J4185" i="6" s="1"/>
  <c r="H1370" i="6"/>
  <c r="I1370" i="6" s="1"/>
  <c r="J1370" i="6" s="1"/>
  <c r="F1370" i="6"/>
  <c r="F51" i="6"/>
  <c r="H51" i="6"/>
  <c r="I51" i="6" s="1"/>
  <c r="J51" i="6" s="1"/>
  <c r="F1246" i="6"/>
  <c r="H1246" i="6"/>
  <c r="I1246" i="6" s="1"/>
  <c r="J1246" i="6" s="1"/>
  <c r="H1199" i="6"/>
  <c r="I1199" i="6" s="1"/>
  <c r="J1199" i="6" s="1"/>
  <c r="F1199" i="6"/>
  <c r="K1199" i="6" s="1"/>
  <c r="F4910" i="6"/>
  <c r="H4910" i="6"/>
  <c r="I4910" i="6" s="1"/>
  <c r="J4910" i="6" s="1"/>
  <c r="F5049" i="6"/>
  <c r="K5049" i="6" s="1"/>
  <c r="H5049" i="6"/>
  <c r="I5049" i="6" s="1"/>
  <c r="J5049" i="6" s="1"/>
  <c r="F3616" i="6"/>
  <c r="H3616" i="6"/>
  <c r="I3616" i="6" s="1"/>
  <c r="J3616" i="6" s="1"/>
  <c r="H1921" i="6"/>
  <c r="I1921" i="6" s="1"/>
  <c r="J1921" i="6" s="1"/>
  <c r="F1921" i="6"/>
  <c r="F4225" i="6"/>
  <c r="H4225" i="6"/>
  <c r="I4225" i="6" s="1"/>
  <c r="J4225" i="6" s="1"/>
  <c r="F4298" i="6"/>
  <c r="H4298" i="6"/>
  <c r="I4298" i="6" s="1"/>
  <c r="J4298" i="6" s="1"/>
  <c r="F4640" i="6"/>
  <c r="H4640" i="6"/>
  <c r="I4640" i="6" s="1"/>
  <c r="J4640" i="6" s="1"/>
  <c r="F4804" i="6"/>
  <c r="H4804" i="6"/>
  <c r="I4804" i="6" s="1"/>
  <c r="J4804" i="6" s="1"/>
  <c r="F4049" i="6"/>
  <c r="H4049" i="6"/>
  <c r="I4049" i="6" s="1"/>
  <c r="J4049" i="6" s="1"/>
  <c r="H4139" i="6"/>
  <c r="I4139" i="6" s="1"/>
  <c r="J4139" i="6" s="1"/>
  <c r="F4139" i="6"/>
  <c r="F2068" i="6"/>
  <c r="H2068" i="6"/>
  <c r="I2068" i="6"/>
  <c r="J2068" i="6" s="1"/>
  <c r="F4045" i="6"/>
  <c r="H4045" i="6"/>
  <c r="I4045" i="6" s="1"/>
  <c r="J4045" i="6" s="1"/>
  <c r="K4045" i="6" s="1"/>
  <c r="F4945" i="6"/>
  <c r="H4945" i="6"/>
  <c r="I4945" i="6" s="1"/>
  <c r="J4945" i="6" s="1"/>
  <c r="K4945" i="6" s="1"/>
  <c r="F4769" i="6"/>
  <c r="H4769" i="6"/>
  <c r="I4769" i="6" s="1"/>
  <c r="J4769" i="6" s="1"/>
  <c r="H452" i="6"/>
  <c r="I452" i="6" s="1"/>
  <c r="J452" i="6" s="1"/>
  <c r="F452" i="6"/>
  <c r="F1807" i="6"/>
  <c r="H1807" i="6"/>
  <c r="I1807" i="6" s="1"/>
  <c r="J1807" i="6" s="1"/>
  <c r="F118" i="6"/>
  <c r="H118" i="6"/>
  <c r="I118" i="6" s="1"/>
  <c r="J118" i="6" s="1"/>
  <c r="F4354" i="6"/>
  <c r="H4354" i="6"/>
  <c r="I4354" i="6" s="1"/>
  <c r="J4354" i="6" s="1"/>
  <c r="H3642" i="6"/>
  <c r="I3642" i="6" s="1"/>
  <c r="J3642" i="6" s="1"/>
  <c r="F3642" i="6"/>
  <c r="F2549" i="6"/>
  <c r="H2549" i="6"/>
  <c r="I2549" i="6" s="1"/>
  <c r="J2549" i="6" s="1"/>
  <c r="F2352" i="6"/>
  <c r="H2352" i="6"/>
  <c r="I2352" i="6" s="1"/>
  <c r="J2352" i="6" s="1"/>
  <c r="F3783" i="6"/>
  <c r="H3783" i="6"/>
  <c r="I3783" i="6" s="1"/>
  <c r="J3783" i="6" s="1"/>
  <c r="F4125" i="6"/>
  <c r="H4125" i="6"/>
  <c r="I4125" i="6" s="1"/>
  <c r="J4125" i="6" s="1"/>
  <c r="K4125" i="6" s="1"/>
  <c r="F3975" i="6"/>
  <c r="H3975" i="6"/>
  <c r="I3975" i="6" s="1"/>
  <c r="J3975" i="6" s="1"/>
  <c r="F2695" i="6"/>
  <c r="H2695" i="6"/>
  <c r="I2695" i="6" s="1"/>
  <c r="J2695" i="6" s="1"/>
  <c r="H2140" i="6"/>
  <c r="I2140" i="6" s="1"/>
  <c r="J2140" i="6" s="1"/>
  <c r="F2140" i="6"/>
  <c r="F1614" i="6"/>
  <c r="H1614" i="6"/>
  <c r="I1614" i="6" s="1"/>
  <c r="J1614" i="6" s="1"/>
  <c r="F418" i="6"/>
  <c r="H418" i="6"/>
  <c r="I418" i="6" s="1"/>
  <c r="J418" i="6" s="1"/>
  <c r="H261" i="6"/>
  <c r="I261" i="6" s="1"/>
  <c r="J261" i="6" s="1"/>
  <c r="F261" i="6"/>
  <c r="F2500" i="6"/>
  <c r="H2500" i="6"/>
  <c r="I2500" i="6" s="1"/>
  <c r="J2500" i="6" s="1"/>
  <c r="F4161" i="6"/>
  <c r="H4161" i="6"/>
  <c r="I4161" i="6" s="1"/>
  <c r="J4161" i="6" s="1"/>
  <c r="F2178" i="6"/>
  <c r="H2178" i="6"/>
  <c r="I2178" i="6" s="1"/>
  <c r="J2178" i="6" s="1"/>
  <c r="F3237" i="6"/>
  <c r="H3237" i="6"/>
  <c r="I3237" i="6" s="1"/>
  <c r="J3237" i="6" s="1"/>
  <c r="F4441" i="6"/>
  <c r="H4441" i="6"/>
  <c r="I4441" i="6" s="1"/>
  <c r="J4441" i="6" s="1"/>
  <c r="F1555" i="6"/>
  <c r="H1555" i="6"/>
  <c r="I1555" i="6" s="1"/>
  <c r="J1555" i="6" s="1"/>
  <c r="H2128" i="6"/>
  <c r="I2128" i="6"/>
  <c r="J2128" i="6" s="1"/>
  <c r="F2128" i="6"/>
  <c r="H4450" i="6"/>
  <c r="I4450" i="6" s="1"/>
  <c r="J4450" i="6" s="1"/>
  <c r="F4450" i="6"/>
  <c r="H4031" i="6"/>
  <c r="I4031" i="6" s="1"/>
  <c r="J4031" i="6" s="1"/>
  <c r="F4031" i="6"/>
  <c r="H2201" i="6"/>
  <c r="I2201" i="6" s="1"/>
  <c r="J2201" i="6" s="1"/>
  <c r="F2201" i="6"/>
  <c r="F3870" i="6"/>
  <c r="H3870" i="6"/>
  <c r="I3870" i="6" s="1"/>
  <c r="J3870" i="6" s="1"/>
  <c r="H781" i="6"/>
  <c r="I781" i="6" s="1"/>
  <c r="J781" i="6" s="1"/>
  <c r="F781" i="6"/>
  <c r="F4158" i="6"/>
  <c r="H4158" i="6"/>
  <c r="I4158" i="6" s="1"/>
  <c r="J4158" i="6" s="1"/>
  <c r="H475" i="6"/>
  <c r="I475" i="6" s="1"/>
  <c r="J475" i="6" s="1"/>
  <c r="F475" i="6"/>
  <c r="H2733" i="6"/>
  <c r="I2733" i="6" s="1"/>
  <c r="J2733" i="6" s="1"/>
  <c r="F2733" i="6"/>
  <c r="F4671" i="6"/>
  <c r="H4671" i="6"/>
  <c r="I4671" i="6" s="1"/>
  <c r="J4671" i="6" s="1"/>
  <c r="H607" i="6"/>
  <c r="I607" i="6" s="1"/>
  <c r="J607" i="6" s="1"/>
  <c r="F607" i="6"/>
  <c r="F3909" i="6"/>
  <c r="H3909" i="6"/>
  <c r="I3909" i="6" s="1"/>
  <c r="J3909" i="6" s="1"/>
  <c r="H643" i="6"/>
  <c r="I643" i="6" s="1"/>
  <c r="J643" i="6" s="1"/>
  <c r="F643" i="6"/>
  <c r="F1042" i="6"/>
  <c r="H1042" i="6"/>
  <c r="I1042" i="6" s="1"/>
  <c r="J1042" i="6" s="1"/>
  <c r="F2265" i="6"/>
  <c r="H2265" i="6"/>
  <c r="I2265" i="6" s="1"/>
  <c r="J2265" i="6" s="1"/>
  <c r="K2265" i="6" s="1"/>
  <c r="H3498" i="6"/>
  <c r="I3498" i="6" s="1"/>
  <c r="J3498" i="6" s="1"/>
  <c r="F3498" i="6"/>
  <c r="F2006" i="6"/>
  <c r="H2006" i="6"/>
  <c r="I2006" i="6" s="1"/>
  <c r="J2006" i="6" s="1"/>
  <c r="H2189" i="6"/>
  <c r="I2189" i="6" s="1"/>
  <c r="J2189" i="6" s="1"/>
  <c r="F2189" i="6"/>
  <c r="F1822" i="6"/>
  <c r="H1822" i="6"/>
  <c r="I1822" i="6" s="1"/>
  <c r="J1822" i="6" s="1"/>
  <c r="F219" i="6"/>
  <c r="H219" i="6"/>
  <c r="I219" i="6" s="1"/>
  <c r="J219" i="6" s="1"/>
  <c r="F721" i="6"/>
  <c r="H721" i="6"/>
  <c r="I721" i="6" s="1"/>
  <c r="J721" i="6" s="1"/>
  <c r="H3101" i="6"/>
  <c r="I3101" i="6" s="1"/>
  <c r="J3101" i="6" s="1"/>
  <c r="F3101" i="6"/>
  <c r="F4481" i="6"/>
  <c r="H4481" i="6"/>
  <c r="I4481" i="6" s="1"/>
  <c r="J4481" i="6" s="1"/>
  <c r="H633" i="6"/>
  <c r="I633" i="6" s="1"/>
  <c r="J633" i="6" s="1"/>
  <c r="F633" i="6"/>
  <c r="H2862" i="6"/>
  <c r="I2862" i="6" s="1"/>
  <c r="J2862" i="6" s="1"/>
  <c r="F2862" i="6"/>
  <c r="H1757" i="6"/>
  <c r="I1757" i="6" s="1"/>
  <c r="J1757" i="6" s="1"/>
  <c r="F1757" i="6"/>
  <c r="H4079" i="6"/>
  <c r="I4079" i="6" s="1"/>
  <c r="J4079" i="6" s="1"/>
  <c r="F4079" i="6"/>
  <c r="H4958" i="6"/>
  <c r="I4958" i="6" s="1"/>
  <c r="J4958" i="6" s="1"/>
  <c r="K4958" i="6" s="1"/>
  <c r="F4958" i="6"/>
  <c r="F955" i="6"/>
  <c r="H955" i="6"/>
  <c r="I955" i="6" s="1"/>
  <c r="J955" i="6" s="1"/>
  <c r="H205" i="6"/>
  <c r="I205" i="6"/>
  <c r="J205" i="6" s="1"/>
  <c r="F205" i="6"/>
  <c r="F262" i="6"/>
  <c r="H262" i="6"/>
  <c r="I262" i="6" s="1"/>
  <c r="J262" i="6" s="1"/>
  <c r="F4253" i="6"/>
  <c r="H4253" i="6"/>
  <c r="I4253" i="6" s="1"/>
  <c r="J4253" i="6" s="1"/>
  <c r="F2631" i="6"/>
  <c r="H2631" i="6"/>
  <c r="I2631" i="6" s="1"/>
  <c r="J2631" i="6" s="1"/>
  <c r="F3477" i="6"/>
  <c r="H3477" i="6"/>
  <c r="I3477" i="6" s="1"/>
  <c r="J3477" i="6" s="1"/>
  <c r="H4717" i="6"/>
  <c r="I4717" i="6" s="1"/>
  <c r="J4717" i="6" s="1"/>
  <c r="F4717" i="6"/>
  <c r="F1547" i="6"/>
  <c r="H1547" i="6"/>
  <c r="I1547" i="6" s="1"/>
  <c r="J1547" i="6" s="1"/>
  <c r="F684" i="6"/>
  <c r="H684" i="6"/>
  <c r="I684" i="6" s="1"/>
  <c r="J684" i="6" s="1"/>
  <c r="H2921" i="6"/>
  <c r="I2921" i="6" s="1"/>
  <c r="J2921" i="6" s="1"/>
  <c r="F2921" i="6"/>
  <c r="F2829" i="6"/>
  <c r="H2829" i="6"/>
  <c r="I2829" i="6" s="1"/>
  <c r="J2829" i="6" s="1"/>
  <c r="H1461" i="6"/>
  <c r="I1461" i="6" s="1"/>
  <c r="J1461" i="6" s="1"/>
  <c r="F1461" i="6"/>
  <c r="F3076" i="6"/>
  <c r="H3076" i="6"/>
  <c r="I3076" i="6" s="1"/>
  <c r="J3076" i="6" s="1"/>
  <c r="F1767" i="6"/>
  <c r="H1767" i="6"/>
  <c r="I1767" i="6" s="1"/>
  <c r="J1767" i="6" s="1"/>
  <c r="H3283" i="6"/>
  <c r="I3283" i="6" s="1"/>
  <c r="J3283" i="6" s="1"/>
  <c r="K3283" i="6" s="1"/>
  <c r="F3283" i="6"/>
  <c r="H3765" i="6"/>
  <c r="I3765" i="6" s="1"/>
  <c r="J3765" i="6" s="1"/>
  <c r="F3765" i="6"/>
  <c r="F1406" i="6"/>
  <c r="H1406" i="6"/>
  <c r="I1406" i="6" s="1"/>
  <c r="J1406" i="6" s="1"/>
  <c r="F304" i="6"/>
  <c r="I304" i="6"/>
  <c r="J304" i="6" s="1"/>
  <c r="H304" i="6"/>
  <c r="H2711" i="6"/>
  <c r="I2711" i="6" s="1"/>
  <c r="J2711" i="6" s="1"/>
  <c r="F2711" i="6"/>
  <c r="H1776" i="6"/>
  <c r="I1776" i="6" s="1"/>
  <c r="J1776" i="6" s="1"/>
  <c r="F1776" i="6"/>
  <c r="F1000" i="6"/>
  <c r="H1000" i="6"/>
  <c r="I1000" i="6" s="1"/>
  <c r="J1000" i="6" s="1"/>
  <c r="F2937" i="6"/>
  <c r="H2937" i="6"/>
  <c r="I2937" i="6" s="1"/>
  <c r="J2937" i="6" s="1"/>
  <c r="F702" i="6"/>
  <c r="K702" i="6" s="1"/>
  <c r="H702" i="6"/>
  <c r="I702" i="6" s="1"/>
  <c r="J702" i="6" s="1"/>
  <c r="H529" i="6"/>
  <c r="I529" i="6" s="1"/>
  <c r="J529" i="6" s="1"/>
  <c r="F529" i="6"/>
  <c r="K529" i="6" s="1"/>
  <c r="F928" i="6"/>
  <c r="H928" i="6"/>
  <c r="I928" i="6" s="1"/>
  <c r="J928" i="6" s="1"/>
  <c r="F665" i="6"/>
  <c r="H665" i="6"/>
  <c r="I665" i="6"/>
  <c r="J665" i="6" s="1"/>
  <c r="K665" i="6" s="1"/>
  <c r="F4040" i="6"/>
  <c r="H4040" i="6"/>
  <c r="I4040" i="6" s="1"/>
  <c r="J4040" i="6" s="1"/>
  <c r="F3922" i="6"/>
  <c r="H3922" i="6"/>
  <c r="I3922" i="6" s="1"/>
  <c r="J3922" i="6" s="1"/>
  <c r="H283" i="6"/>
  <c r="I283" i="6" s="1"/>
  <c r="J283" i="6" s="1"/>
  <c r="F283" i="6"/>
  <c r="F1359" i="6"/>
  <c r="H1359" i="6"/>
  <c r="I1359" i="6" s="1"/>
  <c r="J1359" i="6" s="1"/>
  <c r="F655" i="6"/>
  <c r="H655" i="6"/>
  <c r="I655" i="6" s="1"/>
  <c r="J655" i="6" s="1"/>
  <c r="H332" i="6"/>
  <c r="I332" i="6" s="1"/>
  <c r="J332" i="6" s="1"/>
  <c r="F332" i="6"/>
  <c r="F2362" i="6"/>
  <c r="H2362" i="6"/>
  <c r="I2362" i="6" s="1"/>
  <c r="J2362" i="6" s="1"/>
  <c r="H164" i="6"/>
  <c r="I164" i="6" s="1"/>
  <c r="J164" i="6" s="1"/>
  <c r="F164" i="6"/>
  <c r="H1442" i="6"/>
  <c r="I1442" i="6" s="1"/>
  <c r="J1442" i="6" s="1"/>
  <c r="F1442" i="6"/>
  <c r="F1477" i="6"/>
  <c r="H1477" i="6"/>
  <c r="I1477" i="6" s="1"/>
  <c r="J1477" i="6" s="1"/>
  <c r="F761" i="6"/>
  <c r="H761" i="6"/>
  <c r="I761" i="6" s="1"/>
  <c r="J761" i="6" s="1"/>
  <c r="F1710" i="6"/>
  <c r="H1710" i="6"/>
  <c r="I1710" i="6" s="1"/>
  <c r="J1710" i="6" s="1"/>
  <c r="F1047" i="6"/>
  <c r="H1047" i="6"/>
  <c r="I1047" i="6" s="1"/>
  <c r="J1047" i="6" s="1"/>
  <c r="H129" i="6"/>
  <c r="I129" i="6" s="1"/>
  <c r="J129" i="6" s="1"/>
  <c r="F129" i="6"/>
  <c r="F3775" i="6"/>
  <c r="H3775" i="6"/>
  <c r="I3775" i="6"/>
  <c r="J3775" i="6" s="1"/>
  <c r="F734" i="6"/>
  <c r="H734" i="6"/>
  <c r="I734" i="6" s="1"/>
  <c r="J734" i="6" s="1"/>
  <c r="F3641" i="6"/>
  <c r="H3641" i="6"/>
  <c r="I3641" i="6" s="1"/>
  <c r="J3641" i="6" s="1"/>
  <c r="F3462" i="6"/>
  <c r="H3462" i="6"/>
  <c r="I3462" i="6" s="1"/>
  <c r="J3462" i="6" s="1"/>
  <c r="F2771" i="6"/>
  <c r="H2771" i="6"/>
  <c r="I2771" i="6" s="1"/>
  <c r="J2771" i="6" s="1"/>
  <c r="H244" i="6"/>
  <c r="I244" i="6" s="1"/>
  <c r="J244" i="6" s="1"/>
  <c r="F244" i="6"/>
  <c r="H2163" i="6"/>
  <c r="I2163" i="6" s="1"/>
  <c r="J2163" i="6" s="1"/>
  <c r="F2163" i="6"/>
  <c r="F954" i="6"/>
  <c r="H954" i="6"/>
  <c r="I954" i="6" s="1"/>
  <c r="J954" i="6" s="1"/>
  <c r="F4033" i="6"/>
  <c r="H4033" i="6"/>
  <c r="I4033" i="6" s="1"/>
  <c r="J4033" i="6" s="1"/>
  <c r="F1298" i="6"/>
  <c r="H1298" i="6"/>
  <c r="I1298" i="6" s="1"/>
  <c r="J1298" i="6" s="1"/>
  <c r="H3018" i="6"/>
  <c r="I3018" i="6" s="1"/>
  <c r="J3018" i="6" s="1"/>
  <c r="F3018" i="6"/>
  <c r="H3219" i="6"/>
  <c r="I3219" i="6" s="1"/>
  <c r="J3219" i="6" s="1"/>
  <c r="F3219" i="6"/>
  <c r="H4252" i="6"/>
  <c r="I4252" i="6" s="1"/>
  <c r="J4252" i="6" s="1"/>
  <c r="F4252" i="6"/>
  <c r="F4613" i="6"/>
  <c r="H4613" i="6"/>
  <c r="I4613" i="6" s="1"/>
  <c r="J4613" i="6" s="1"/>
  <c r="F2773" i="6"/>
  <c r="H2773" i="6"/>
  <c r="I2773" i="6" s="1"/>
  <c r="J2773" i="6" s="1"/>
  <c r="H1573" i="6"/>
  <c r="I1573" i="6" s="1"/>
  <c r="J1573" i="6" s="1"/>
  <c r="F1573" i="6"/>
  <c r="K1573" i="6" s="1"/>
  <c r="H3295" i="6"/>
  <c r="I3295" i="6" s="1"/>
  <c r="J3295" i="6" s="1"/>
  <c r="F3295" i="6"/>
  <c r="H2312" i="6"/>
  <c r="I2312" i="6" s="1"/>
  <c r="J2312" i="6" s="1"/>
  <c r="F2312" i="6"/>
  <c r="F46" i="6"/>
  <c r="H46" i="6"/>
  <c r="I46" i="6" s="1"/>
  <c r="J46" i="6" s="1"/>
  <c r="F3072" i="6"/>
  <c r="H3072" i="6"/>
  <c r="I3072" i="6" s="1"/>
  <c r="J3072" i="6" s="1"/>
  <c r="H2372" i="6"/>
  <c r="I2372" i="6" s="1"/>
  <c r="J2372" i="6" s="1"/>
  <c r="K2372" i="6" s="1"/>
  <c r="F2372" i="6"/>
  <c r="H2395" i="6"/>
  <c r="I2395" i="6" s="1"/>
  <c r="J2395" i="6" s="1"/>
  <c r="F2395" i="6"/>
  <c r="F2114" i="6"/>
  <c r="H2114" i="6"/>
  <c r="I2114" i="6" s="1"/>
  <c r="J2114" i="6" s="1"/>
  <c r="F152" i="6"/>
  <c r="H152" i="6"/>
  <c r="I152" i="6" s="1"/>
  <c r="J152" i="6" s="1"/>
  <c r="F4845" i="6"/>
  <c r="H4845" i="6"/>
  <c r="I4845" i="6" s="1"/>
  <c r="J4845" i="6" s="1"/>
  <c r="F112" i="6"/>
  <c r="K112" i="6" s="1"/>
  <c r="H112" i="6"/>
  <c r="I112" i="6" s="1"/>
  <c r="J112" i="6" s="1"/>
  <c r="F3244" i="6"/>
  <c r="H3244" i="6"/>
  <c r="I3244" i="6" s="1"/>
  <c r="J3244" i="6" s="1"/>
  <c r="F3366" i="6"/>
  <c r="H3366" i="6"/>
  <c r="I3366" i="6"/>
  <c r="J3366" i="6" s="1"/>
  <c r="K3366" i="6" s="1"/>
  <c r="H4989" i="6"/>
  <c r="I4989" i="6" s="1"/>
  <c r="J4989" i="6" s="1"/>
  <c r="F4989" i="6"/>
  <c r="H3259" i="6"/>
  <c r="I3259" i="6" s="1"/>
  <c r="J3259" i="6" s="1"/>
  <c r="F3259" i="6"/>
  <c r="H4193" i="6"/>
  <c r="I4193" i="6" s="1"/>
  <c r="J4193" i="6" s="1"/>
  <c r="F4193" i="6"/>
  <c r="F2392" i="6"/>
  <c r="H2392" i="6"/>
  <c r="I2392" i="6" s="1"/>
  <c r="J2392" i="6" s="1"/>
  <c r="F4752" i="6"/>
  <c r="H4752" i="6"/>
  <c r="I4752" i="6" s="1"/>
  <c r="J4752" i="6" s="1"/>
  <c r="F1355" i="6"/>
  <c r="H1355" i="6"/>
  <c r="I1355" i="6" s="1"/>
  <c r="J1355" i="6" s="1"/>
  <c r="H1147" i="6"/>
  <c r="I1147" i="6" s="1"/>
  <c r="J1147" i="6" s="1"/>
  <c r="F1147" i="6"/>
  <c r="H2442" i="6"/>
  <c r="I2442" i="6" s="1"/>
  <c r="J2442" i="6" s="1"/>
  <c r="F2442" i="6"/>
  <c r="F4281" i="6"/>
  <c r="H4281" i="6"/>
  <c r="I4281" i="6" s="1"/>
  <c r="J4281" i="6" s="1"/>
  <c r="H854" i="6"/>
  <c r="I854" i="6" s="1"/>
  <c r="J854" i="6" s="1"/>
  <c r="F854" i="6"/>
  <c r="H1934" i="6"/>
  <c r="I1934" i="6" s="1"/>
  <c r="J1934" i="6" s="1"/>
  <c r="K1934" i="6" s="1"/>
  <c r="F1934" i="6"/>
  <c r="I4633" i="6"/>
  <c r="J4633" i="6" s="1"/>
  <c r="K4633" i="6" s="1"/>
  <c r="H4633" i="6"/>
  <c r="F4633" i="6"/>
  <c r="F4605" i="6"/>
  <c r="H4605" i="6"/>
  <c r="I4605" i="6" s="1"/>
  <c r="J4605" i="6" s="1"/>
  <c r="H3934" i="6"/>
  <c r="I3934" i="6" s="1"/>
  <c r="J3934" i="6" s="1"/>
  <c r="K3934" i="6" s="1"/>
  <c r="F3934" i="6"/>
  <c r="F3374" i="6"/>
  <c r="H3374" i="6"/>
  <c r="I3374" i="6" s="1"/>
  <c r="J3374" i="6" s="1"/>
  <c r="F2234" i="6"/>
  <c r="H2234" i="6"/>
  <c r="I2234" i="6" s="1"/>
  <c r="J2234" i="6" s="1"/>
  <c r="H4836" i="6"/>
  <c r="I4836" i="6" s="1"/>
  <c r="J4836" i="6" s="1"/>
  <c r="F4836" i="6"/>
  <c r="F1737" i="6"/>
  <c r="H1737" i="6"/>
  <c r="I1737" i="6" s="1"/>
  <c r="J1737" i="6" s="1"/>
  <c r="H4299" i="6"/>
  <c r="I4299" i="6" s="1"/>
  <c r="J4299" i="6" s="1"/>
  <c r="F4299" i="6"/>
  <c r="F767" i="6"/>
  <c r="H767" i="6"/>
  <c r="I767" i="6" s="1"/>
  <c r="J767" i="6" s="1"/>
  <c r="H1778" i="6"/>
  <c r="I1778" i="6" s="1"/>
  <c r="J1778" i="6" s="1"/>
  <c r="F1778" i="6"/>
  <c r="H4606" i="6"/>
  <c r="I4606" i="6" s="1"/>
  <c r="J4606" i="6" s="1"/>
  <c r="F4606" i="6"/>
  <c r="K4606" i="6" s="1"/>
  <c r="F3774" i="6"/>
  <c r="H3774" i="6"/>
  <c r="I3774" i="6" s="1"/>
  <c r="J3774" i="6" s="1"/>
  <c r="K3774" i="6" s="1"/>
  <c r="F3341" i="6"/>
  <c r="K3341" i="6" s="1"/>
  <c r="H3341" i="6"/>
  <c r="I3341" i="6" s="1"/>
  <c r="J3341" i="6" s="1"/>
  <c r="F360" i="6"/>
  <c r="H360" i="6"/>
  <c r="I360" i="6" s="1"/>
  <c r="J360" i="6" s="1"/>
  <c r="H203" i="6"/>
  <c r="I203" i="6" s="1"/>
  <c r="J203" i="6" s="1"/>
  <c r="F203" i="6"/>
  <c r="F406" i="6"/>
  <c r="H406" i="6"/>
  <c r="I406" i="6" s="1"/>
  <c r="J406" i="6" s="1"/>
  <c r="H3375" i="6"/>
  <c r="I3375" i="6" s="1"/>
  <c r="J3375" i="6" s="1"/>
  <c r="F3375" i="6"/>
  <c r="F1974" i="6"/>
  <c r="H1974" i="6"/>
  <c r="I1974" i="6" s="1"/>
  <c r="J1974" i="6" s="1"/>
  <c r="F1219" i="6"/>
  <c r="H1219" i="6"/>
  <c r="I1219" i="6" s="1"/>
  <c r="J1219" i="6" s="1"/>
  <c r="H400" i="6"/>
  <c r="I400" i="6" s="1"/>
  <c r="J400" i="6" s="1"/>
  <c r="F400" i="6"/>
  <c r="H3560" i="6"/>
  <c r="I3560" i="6" s="1"/>
  <c r="J3560" i="6" s="1"/>
  <c r="F3560" i="6"/>
  <c r="H952" i="6"/>
  <c r="I952" i="6" s="1"/>
  <c r="J952" i="6" s="1"/>
  <c r="F952" i="6"/>
  <c r="F2465" i="6"/>
  <c r="H2465" i="6"/>
  <c r="I2465" i="6" s="1"/>
  <c r="J2465" i="6" s="1"/>
  <c r="F3357" i="6"/>
  <c r="H3357" i="6"/>
  <c r="I3357" i="6" s="1"/>
  <c r="J3357" i="6" s="1"/>
  <c r="F1225" i="6"/>
  <c r="H1225" i="6"/>
  <c r="I1225" i="6" s="1"/>
  <c r="J1225" i="6" s="1"/>
  <c r="F4283" i="6"/>
  <c r="H4283" i="6"/>
  <c r="I4283" i="6" s="1"/>
  <c r="J4283" i="6" s="1"/>
  <c r="H2664" i="6"/>
  <c r="I2664" i="6" s="1"/>
  <c r="J2664" i="6" s="1"/>
  <c r="F2664" i="6"/>
  <c r="F5038" i="6"/>
  <c r="H5038" i="6"/>
  <c r="I5038" i="6" s="1"/>
  <c r="J5038" i="6" s="1"/>
  <c r="F3408" i="6"/>
  <c r="H3408" i="6"/>
  <c r="I3408" i="6" s="1"/>
  <c r="J3408" i="6" s="1"/>
  <c r="F3465" i="6"/>
  <c r="H3465" i="6"/>
  <c r="I3465" i="6" s="1"/>
  <c r="J3465" i="6" s="1"/>
  <c r="F810" i="6"/>
  <c r="H810" i="6"/>
  <c r="I810" i="6" s="1"/>
  <c r="J810" i="6" s="1"/>
  <c r="F4378" i="6"/>
  <c r="H4378" i="6"/>
  <c r="I4378" i="6" s="1"/>
  <c r="J4378" i="6" s="1"/>
  <c r="H1936" i="6"/>
  <c r="I1936" i="6" s="1"/>
  <c r="J1936" i="6" s="1"/>
  <c r="F1936" i="6"/>
  <c r="F4147" i="6"/>
  <c r="H4147" i="6"/>
  <c r="I4147" i="6" s="1"/>
  <c r="J4147" i="6" s="1"/>
  <c r="F4651" i="6"/>
  <c r="H4651" i="6"/>
  <c r="I4651" i="6" s="1"/>
  <c r="J4651" i="6" s="1"/>
  <c r="F1264" i="6"/>
  <c r="H1264" i="6"/>
  <c r="I1264" i="6" s="1"/>
  <c r="J1264" i="6" s="1"/>
  <c r="H491" i="6"/>
  <c r="I491" i="6" s="1"/>
  <c r="J491" i="6" s="1"/>
  <c r="F491" i="6"/>
  <c r="F176" i="6"/>
  <c r="H176" i="6"/>
  <c r="I176" i="6" s="1"/>
  <c r="J176" i="6" s="1"/>
  <c r="F163" i="6"/>
  <c r="H163" i="6"/>
  <c r="I163" i="6" s="1"/>
  <c r="J163" i="6" s="1"/>
  <c r="F1135" i="6"/>
  <c r="H1135" i="6"/>
  <c r="I1135" i="6" s="1"/>
  <c r="J1135" i="6" s="1"/>
  <c r="F1654" i="6"/>
  <c r="H1654" i="6"/>
  <c r="I1654" i="6" s="1"/>
  <c r="J1654" i="6" s="1"/>
  <c r="F3582" i="6"/>
  <c r="H3582" i="6"/>
  <c r="I3582" i="6" s="1"/>
  <c r="J3582" i="6" s="1"/>
  <c r="F3752" i="6"/>
  <c r="H3752" i="6"/>
  <c r="I3752" i="6" s="1"/>
  <c r="J3752" i="6" s="1"/>
  <c r="H320" i="6"/>
  <c r="I320" i="6" s="1"/>
  <c r="J320" i="6" s="1"/>
  <c r="F320" i="6"/>
  <c r="H1089" i="6"/>
  <c r="I1089" i="6" s="1"/>
  <c r="J1089" i="6" s="1"/>
  <c r="F1089" i="6"/>
  <c r="H57" i="6"/>
  <c r="I57" i="6" s="1"/>
  <c r="J57" i="6" s="1"/>
  <c r="F57" i="6"/>
  <c r="F574" i="6"/>
  <c r="H574" i="6"/>
  <c r="I574" i="6" s="1"/>
  <c r="J574" i="6" s="1"/>
  <c r="H128" i="6"/>
  <c r="I128" i="6" s="1"/>
  <c r="J128" i="6" s="1"/>
  <c r="F128" i="6"/>
  <c r="F1038" i="6"/>
  <c r="H1038" i="6"/>
  <c r="I1038" i="6" s="1"/>
  <c r="J1038" i="6" s="1"/>
  <c r="H853" i="6"/>
  <c r="I853" i="6" s="1"/>
  <c r="J853" i="6" s="1"/>
  <c r="F853" i="6"/>
  <c r="F2200" i="6"/>
  <c r="H2200" i="6"/>
  <c r="I2200" i="6" s="1"/>
  <c r="J2200" i="6" s="1"/>
  <c r="H2493" i="6"/>
  <c r="I2493" i="6" s="1"/>
  <c r="J2493" i="6" s="1"/>
  <c r="F2493" i="6"/>
  <c r="F2722" i="6"/>
  <c r="H2722" i="6"/>
  <c r="I2722" i="6" s="1"/>
  <c r="J2722" i="6" s="1"/>
  <c r="F3647" i="6"/>
  <c r="H3647" i="6"/>
  <c r="I3647" i="6" s="1"/>
  <c r="J3647" i="6" s="1"/>
  <c r="F4107" i="6"/>
  <c r="H4107" i="6"/>
  <c r="I4107" i="6" s="1"/>
  <c r="J4107" i="6" s="1"/>
  <c r="F2548" i="6"/>
  <c r="K2548" i="6" s="1"/>
  <c r="H2548" i="6"/>
  <c r="I2548" i="6" s="1"/>
  <c r="J2548" i="6" s="1"/>
  <c r="F4636" i="6"/>
  <c r="H4636" i="6"/>
  <c r="I4636" i="6" s="1"/>
  <c r="J4636" i="6" s="1"/>
  <c r="F293" i="6"/>
  <c r="H293" i="6"/>
  <c r="I293" i="6" s="1"/>
  <c r="J293" i="6" s="1"/>
  <c r="H4183" i="6"/>
  <c r="I4183" i="6" s="1"/>
  <c r="J4183" i="6" s="1"/>
  <c r="F4183" i="6"/>
  <c r="F3873" i="6"/>
  <c r="H3873" i="6"/>
  <c r="I3873" i="6" s="1"/>
  <c r="J3873" i="6" s="1"/>
  <c r="F945" i="6"/>
  <c r="H945" i="6"/>
  <c r="I945" i="6" s="1"/>
  <c r="J945" i="6" s="1"/>
  <c r="F2197" i="6"/>
  <c r="H2197" i="6"/>
  <c r="I2197" i="6" s="1"/>
  <c r="J2197" i="6" s="1"/>
  <c r="F932" i="6"/>
  <c r="H932" i="6"/>
  <c r="I932" i="6" s="1"/>
  <c r="J932" i="6" s="1"/>
  <c r="F4386" i="6"/>
  <c r="H4386" i="6"/>
  <c r="I4386" i="6" s="1"/>
  <c r="J4386" i="6" s="1"/>
  <c r="F4795" i="6"/>
  <c r="H4795" i="6"/>
  <c r="I4795" i="6" s="1"/>
  <c r="J4795" i="6" s="1"/>
  <c r="F4038" i="6"/>
  <c r="H4038" i="6"/>
  <c r="I4038" i="6" s="1"/>
  <c r="J4038" i="6" s="1"/>
  <c r="F3055" i="6"/>
  <c r="H3055" i="6"/>
  <c r="I3055" i="6" s="1"/>
  <c r="J3055" i="6" s="1"/>
  <c r="F3845" i="6"/>
  <c r="H3845" i="6"/>
  <c r="I3845" i="6" s="1"/>
  <c r="J3845" i="6" s="1"/>
  <c r="H2468" i="6"/>
  <c r="I2468" i="6" s="1"/>
  <c r="J2468" i="6" s="1"/>
  <c r="F2468" i="6"/>
  <c r="F4719" i="6"/>
  <c r="H4719" i="6"/>
  <c r="I4719" i="6" s="1"/>
  <c r="J4719" i="6" s="1"/>
  <c r="H4498" i="6"/>
  <c r="I4498" i="6" s="1"/>
  <c r="J4498" i="6" s="1"/>
  <c r="F4498" i="6"/>
  <c r="H4953" i="6"/>
  <c r="I4953" i="6" s="1"/>
  <c r="J4953" i="6" s="1"/>
  <c r="F4953" i="6"/>
  <c r="F2404" i="6"/>
  <c r="H2404" i="6"/>
  <c r="I2404" i="6" s="1"/>
  <c r="J2404" i="6" s="1"/>
  <c r="F1691" i="6"/>
  <c r="H1691" i="6"/>
  <c r="I1691" i="6" s="1"/>
  <c r="J1691" i="6" s="1"/>
  <c r="H1045" i="6"/>
  <c r="I1045" i="6" s="1"/>
  <c r="J1045" i="6" s="1"/>
  <c r="F1045" i="6"/>
  <c r="F2629" i="6"/>
  <c r="H2629" i="6"/>
  <c r="I2629" i="6" s="1"/>
  <c r="J2629" i="6" s="1"/>
  <c r="F2477" i="6"/>
  <c r="H2477" i="6"/>
  <c r="I2477" i="6" s="1"/>
  <c r="J2477" i="6" s="1"/>
  <c r="F3579" i="6"/>
  <c r="I3579" i="6"/>
  <c r="J3579" i="6" s="1"/>
  <c r="H3579" i="6"/>
  <c r="H2644" i="6"/>
  <c r="I2644" i="6" s="1"/>
  <c r="J2644" i="6" s="1"/>
  <c r="F2644" i="6"/>
  <c r="H1117" i="6"/>
  <c r="I1117" i="6" s="1"/>
  <c r="J1117" i="6" s="1"/>
  <c r="F1117" i="6"/>
  <c r="F5088" i="6"/>
  <c r="H5088" i="6"/>
  <c r="I5088" i="6" s="1"/>
  <c r="J5088" i="6" s="1"/>
  <c r="F312" i="6"/>
  <c r="H312" i="6"/>
  <c r="I312" i="6" s="1"/>
  <c r="J312" i="6" s="1"/>
  <c r="F1321" i="6"/>
  <c r="H1321" i="6"/>
  <c r="I1321" i="6" s="1"/>
  <c r="J1321" i="6" s="1"/>
  <c r="H3547" i="6"/>
  <c r="I3547" i="6" s="1"/>
  <c r="J3547" i="6" s="1"/>
  <c r="F3547" i="6"/>
  <c r="K3547" i="6" s="1"/>
  <c r="H723" i="6"/>
  <c r="I723" i="6" s="1"/>
  <c r="J723" i="6" s="1"/>
  <c r="F723" i="6"/>
  <c r="F2617" i="6"/>
  <c r="H2617" i="6"/>
  <c r="I2617" i="6" s="1"/>
  <c r="J2617" i="6" s="1"/>
  <c r="H3627" i="6"/>
  <c r="I3627" i="6" s="1"/>
  <c r="J3627" i="6" s="1"/>
  <c r="F3627" i="6"/>
  <c r="F2588" i="6"/>
  <c r="H2588" i="6"/>
  <c r="I2588" i="6" s="1"/>
  <c r="J2588" i="6" s="1"/>
  <c r="F975" i="6"/>
  <c r="H975" i="6"/>
  <c r="I975" i="6" s="1"/>
  <c r="J975" i="6" s="1"/>
  <c r="F4674" i="6"/>
  <c r="H4674" i="6"/>
  <c r="I4674" i="6" s="1"/>
  <c r="J4674" i="6" s="1"/>
  <c r="F2625" i="6"/>
  <c r="H2625" i="6"/>
  <c r="I2625" i="6" s="1"/>
  <c r="J2625" i="6" s="1"/>
  <c r="F4537" i="6"/>
  <c r="H4537" i="6"/>
  <c r="I4537" i="6" s="1"/>
  <c r="J4537" i="6" s="1"/>
  <c r="F3763" i="6"/>
  <c r="H3763" i="6"/>
  <c r="I3763" i="6" s="1"/>
  <c r="J3763" i="6" s="1"/>
  <c r="H2063" i="6"/>
  <c r="I2063" i="6" s="1"/>
  <c r="J2063" i="6" s="1"/>
  <c r="F2063" i="6"/>
  <c r="F4398" i="6"/>
  <c r="H4398" i="6"/>
  <c r="I4398" i="6" s="1"/>
  <c r="J4398" i="6" s="1"/>
  <c r="F2356" i="6"/>
  <c r="H2356" i="6"/>
  <c r="I2356" i="6" s="1"/>
  <c r="J2356" i="6" s="1"/>
  <c r="F980" i="6"/>
  <c r="H980" i="6"/>
  <c r="I980" i="6" s="1"/>
  <c r="J980" i="6" s="1"/>
  <c r="F4830" i="6"/>
  <c r="H4830" i="6"/>
  <c r="I4830" i="6" s="1"/>
  <c r="J4830" i="6" s="1"/>
  <c r="H4187" i="6"/>
  <c r="I4187" i="6" s="1"/>
  <c r="J4187" i="6" s="1"/>
  <c r="F4187" i="6"/>
  <c r="F4314" i="6"/>
  <c r="H4314" i="6"/>
  <c r="I4314" i="6" s="1"/>
  <c r="J4314" i="6" s="1"/>
  <c r="F4841" i="6"/>
  <c r="H4841" i="6"/>
  <c r="I4841" i="6" s="1"/>
  <c r="J4841" i="6" s="1"/>
  <c r="F371" i="6"/>
  <c r="H371" i="6"/>
  <c r="I371" i="6" s="1"/>
  <c r="J371" i="6" s="1"/>
  <c r="F1541" i="6"/>
  <c r="H1541" i="6"/>
  <c r="I1541" i="6" s="1"/>
  <c r="J1541" i="6" s="1"/>
  <c r="F568" i="6"/>
  <c r="H568" i="6"/>
  <c r="I568" i="6" s="1"/>
  <c r="J568" i="6" s="1"/>
  <c r="H4818" i="6"/>
  <c r="I4818" i="6" s="1"/>
  <c r="J4818" i="6" s="1"/>
  <c r="F4818" i="6"/>
  <c r="H3480" i="6"/>
  <c r="I3480" i="6" s="1"/>
  <c r="J3480" i="6" s="1"/>
  <c r="F3480" i="6"/>
  <c r="F1876" i="6"/>
  <c r="H1876" i="6"/>
  <c r="I1876" i="6" s="1"/>
  <c r="J1876" i="6" s="1"/>
  <c r="F4275" i="6"/>
  <c r="H4275" i="6"/>
  <c r="I4275" i="6" s="1"/>
  <c r="J4275" i="6" s="1"/>
  <c r="H2368" i="6"/>
  <c r="I2368" i="6" s="1"/>
  <c r="J2368" i="6" s="1"/>
  <c r="F2368" i="6"/>
  <c r="H4488" i="6"/>
  <c r="I4488" i="6" s="1"/>
  <c r="J4488" i="6" s="1"/>
  <c r="F4488" i="6"/>
  <c r="F739" i="6"/>
  <c r="H739" i="6"/>
  <c r="I739" i="6" s="1"/>
  <c r="J739" i="6" s="1"/>
  <c r="F912" i="6"/>
  <c r="H912" i="6"/>
  <c r="I912" i="6" s="1"/>
  <c r="J912" i="6" s="1"/>
  <c r="F280" i="6"/>
  <c r="H280" i="6"/>
  <c r="I280" i="6" s="1"/>
  <c r="J280" i="6" s="1"/>
  <c r="F2696" i="6"/>
  <c r="H2696" i="6"/>
  <c r="I2696" i="6" s="1"/>
  <c r="J2696" i="6" s="1"/>
  <c r="F3536" i="6"/>
  <c r="H3536" i="6"/>
  <c r="I3536" i="6" s="1"/>
  <c r="J3536" i="6" s="1"/>
  <c r="F2159" i="6"/>
  <c r="H2159" i="6"/>
  <c r="I2159" i="6" s="1"/>
  <c r="J2159" i="6" s="1"/>
  <c r="H1628" i="6"/>
  <c r="I1628" i="6" s="1"/>
  <c r="J1628" i="6" s="1"/>
  <c r="F1628" i="6"/>
  <c r="F4257" i="6"/>
  <c r="H4257" i="6"/>
  <c r="I4257" i="6" s="1"/>
  <c r="J4257" i="6" s="1"/>
  <c r="F2402" i="6"/>
  <c r="H2402" i="6"/>
  <c r="I2402" i="6" s="1"/>
  <c r="J2402" i="6" s="1"/>
  <c r="H1159" i="6"/>
  <c r="I1159" i="6" s="1"/>
  <c r="J1159" i="6" s="1"/>
  <c r="F1159" i="6"/>
  <c r="K1159" i="6" s="1"/>
  <c r="F3580" i="6"/>
  <c r="H3580" i="6"/>
  <c r="I3580" i="6" s="1"/>
  <c r="J3580" i="6" s="1"/>
  <c r="H733" i="6"/>
  <c r="I733" i="6" s="1"/>
  <c r="J733" i="6" s="1"/>
  <c r="F733" i="6"/>
  <c r="F3662" i="6"/>
  <c r="H3662" i="6"/>
  <c r="I3662" i="6" s="1"/>
  <c r="J3662" i="6" s="1"/>
  <c r="H148" i="6"/>
  <c r="I148" i="6" s="1"/>
  <c r="J148" i="6" s="1"/>
  <c r="F148" i="6"/>
  <c r="F3805" i="6"/>
  <c r="H3805" i="6"/>
  <c r="I3805" i="6" s="1"/>
  <c r="J3805" i="6" s="1"/>
  <c r="K3805" i="6" s="1"/>
  <c r="F2594" i="6"/>
  <c r="H2594" i="6"/>
  <c r="I2594" i="6" s="1"/>
  <c r="J2594" i="6" s="1"/>
  <c r="F2634" i="6"/>
  <c r="H2634" i="6"/>
  <c r="I2634" i="6" s="1"/>
  <c r="J2634" i="6" s="1"/>
  <c r="F1082" i="6"/>
  <c r="H1082" i="6"/>
  <c r="I1082" i="6" s="1"/>
  <c r="J1082" i="6" s="1"/>
  <c r="F3996" i="6"/>
  <c r="H3996" i="6"/>
  <c r="I3996" i="6" s="1"/>
  <c r="J3996" i="6" s="1"/>
  <c r="H2745" i="6"/>
  <c r="I2745" i="6" s="1"/>
  <c r="J2745" i="6" s="1"/>
  <c r="F2745" i="6"/>
  <c r="H2292" i="6"/>
  <c r="I2292" i="6" s="1"/>
  <c r="J2292" i="6" s="1"/>
  <c r="F2292" i="6"/>
  <c r="H1473" i="6"/>
  <c r="I1473" i="6" s="1"/>
  <c r="J1473" i="6" s="1"/>
  <c r="F1473" i="6"/>
  <c r="H4569" i="6"/>
  <c r="I4569" i="6" s="1"/>
  <c r="J4569" i="6" s="1"/>
  <c r="F4569" i="6"/>
  <c r="F3630" i="6"/>
  <c r="H3630" i="6"/>
  <c r="I3630" i="6" s="1"/>
  <c r="J3630" i="6" s="1"/>
  <c r="F3675" i="6"/>
  <c r="H3675" i="6"/>
  <c r="I3675" i="6" s="1"/>
  <c r="J3675" i="6" s="1"/>
  <c r="F4557" i="6"/>
  <c r="H4557" i="6"/>
  <c r="I4557" i="6" s="1"/>
  <c r="J4557" i="6" s="1"/>
  <c r="H464" i="6"/>
  <c r="I464" i="6" s="1"/>
  <c r="J464" i="6" s="1"/>
  <c r="F464" i="6"/>
  <c r="H1697" i="6"/>
  <c r="I1697" i="6" s="1"/>
  <c r="J1697" i="6" s="1"/>
  <c r="F1697" i="6"/>
  <c r="K1697" i="6" s="1"/>
  <c r="H401" i="6"/>
  <c r="I401" i="6" s="1"/>
  <c r="J401" i="6" s="1"/>
  <c r="F401" i="6"/>
  <c r="F4165" i="6"/>
  <c r="H4165" i="6"/>
  <c r="I4165" i="6" s="1"/>
  <c r="J4165" i="6" s="1"/>
  <c r="K4165" i="6" s="1"/>
  <c r="F478" i="6"/>
  <c r="H478" i="6"/>
  <c r="I478" i="6" s="1"/>
  <c r="J478" i="6" s="1"/>
  <c r="F111" i="6"/>
  <c r="H111" i="6"/>
  <c r="I111" i="6" s="1"/>
  <c r="J111" i="6" s="1"/>
  <c r="H5094" i="6"/>
  <c r="I5094" i="6" s="1"/>
  <c r="J5094" i="6" s="1"/>
  <c r="F5094" i="6"/>
  <c r="H2256" i="6"/>
  <c r="I2256" i="6" s="1"/>
  <c r="J2256" i="6" s="1"/>
  <c r="F2256" i="6"/>
  <c r="H1912" i="6"/>
  <c r="I1912" i="6" s="1"/>
  <c r="J1912" i="6" s="1"/>
  <c r="F1912" i="6"/>
  <c r="F2048" i="6"/>
  <c r="H2048" i="6"/>
  <c r="I2048" i="6" s="1"/>
  <c r="J2048" i="6" s="1"/>
  <c r="F2043" i="6"/>
  <c r="H2043" i="6"/>
  <c r="I2043" i="6"/>
  <c r="J2043" i="6" s="1"/>
  <c r="F2153" i="6"/>
  <c r="H2153" i="6"/>
  <c r="I2153" i="6" s="1"/>
  <c r="J2153" i="6" s="1"/>
  <c r="F1167" i="6"/>
  <c r="H1167" i="6"/>
  <c r="I1167" i="6" s="1"/>
  <c r="J1167" i="6" s="1"/>
  <c r="H2287" i="6"/>
  <c r="I2287" i="6" s="1"/>
  <c r="J2287" i="6" s="1"/>
  <c r="K2287" i="6" s="1"/>
  <c r="F2287" i="6"/>
  <c r="F1149" i="6"/>
  <c r="K1149" i="6" s="1"/>
  <c r="H1149" i="6"/>
  <c r="I1149" i="6" s="1"/>
  <c r="J1149" i="6" s="1"/>
  <c r="H609" i="6"/>
  <c r="I609" i="6" s="1"/>
  <c r="J609" i="6" s="1"/>
  <c r="F609" i="6"/>
  <c r="F1526" i="6"/>
  <c r="H1526" i="6"/>
  <c r="I1526" i="6" s="1"/>
  <c r="J1526" i="6" s="1"/>
  <c r="F119" i="6"/>
  <c r="H119" i="6"/>
  <c r="I119" i="6" s="1"/>
  <c r="J119" i="6" s="1"/>
  <c r="F52" i="6"/>
  <c r="H52" i="6"/>
  <c r="I52" i="6" s="1"/>
  <c r="J52" i="6" s="1"/>
  <c r="H1789" i="6"/>
  <c r="I1789" i="6" s="1"/>
  <c r="J1789" i="6" s="1"/>
  <c r="F1789" i="6"/>
  <c r="F866" i="6"/>
  <c r="H866" i="6"/>
  <c r="I866" i="6" s="1"/>
  <c r="J866" i="6" s="1"/>
  <c r="H2538" i="6"/>
  <c r="I2538" i="6" s="1"/>
  <c r="J2538" i="6" s="1"/>
  <c r="F2538" i="6"/>
  <c r="F465" i="6"/>
  <c r="H465" i="6"/>
  <c r="I465" i="6" s="1"/>
  <c r="J465" i="6" s="1"/>
  <c r="F878" i="6"/>
  <c r="H878" i="6"/>
  <c r="I878" i="6" s="1"/>
  <c r="J878" i="6" s="1"/>
  <c r="F693" i="6"/>
  <c r="H693" i="6"/>
  <c r="I693" i="6" s="1"/>
  <c r="J693" i="6" s="1"/>
  <c r="F3198" i="6"/>
  <c r="H3198" i="6"/>
  <c r="I3198" i="6" s="1"/>
  <c r="J3198" i="6" s="1"/>
  <c r="F2719" i="6"/>
  <c r="H2719" i="6"/>
  <c r="I2719" i="6" s="1"/>
  <c r="J2719" i="6" s="1"/>
  <c r="F766" i="6"/>
  <c r="H766" i="6"/>
  <c r="I766" i="6" s="1"/>
  <c r="J766" i="6" s="1"/>
  <c r="F1878" i="6"/>
  <c r="H1878" i="6"/>
  <c r="I1878" i="6" s="1"/>
  <c r="J1878" i="6" s="1"/>
  <c r="F3450" i="6"/>
  <c r="H3450" i="6"/>
  <c r="I3450" i="6" s="1"/>
  <c r="J3450" i="6" s="1"/>
  <c r="F2832" i="6"/>
  <c r="H2832" i="6"/>
  <c r="I2832" i="6" s="1"/>
  <c r="J2832" i="6" s="1"/>
  <c r="H699" i="6"/>
  <c r="I699" i="6" s="1"/>
  <c r="J699" i="6" s="1"/>
  <c r="F699" i="6"/>
  <c r="F2034" i="6"/>
  <c r="H2034" i="6"/>
  <c r="I2034" i="6" s="1"/>
  <c r="J2034" i="6" s="1"/>
  <c r="H2346" i="6"/>
  <c r="I2346" i="6" s="1"/>
  <c r="J2346" i="6" s="1"/>
  <c r="F2346" i="6"/>
  <c r="F3289" i="6"/>
  <c r="H3289" i="6"/>
  <c r="I3289" i="6" s="1"/>
  <c r="J3289" i="6" s="1"/>
  <c r="K3289" i="6" s="1"/>
  <c r="H732" i="6"/>
  <c r="I732" i="6" s="1"/>
  <c r="J732" i="6" s="1"/>
  <c r="F732" i="6"/>
  <c r="I940" i="6"/>
  <c r="J940" i="6" s="1"/>
  <c r="H940" i="6"/>
  <c r="F940" i="6"/>
  <c r="H1325" i="6"/>
  <c r="I1325" i="6" s="1"/>
  <c r="J1325" i="6" s="1"/>
  <c r="F1325" i="6"/>
  <c r="F3825" i="6"/>
  <c r="H3825" i="6"/>
  <c r="I3825" i="6" s="1"/>
  <c r="J3825" i="6" s="1"/>
  <c r="F3452" i="6"/>
  <c r="H3452" i="6"/>
  <c r="I3452" i="6" s="1"/>
  <c r="J3452" i="6" s="1"/>
  <c r="F135" i="6"/>
  <c r="H135" i="6"/>
  <c r="I135" i="6" s="1"/>
  <c r="J135" i="6" s="1"/>
  <c r="H1705" i="6"/>
  <c r="I1705" i="6" s="1"/>
  <c r="J1705" i="6" s="1"/>
  <c r="F1705" i="6"/>
  <c r="F753" i="6"/>
  <c r="H753" i="6"/>
  <c r="I753" i="6" s="1"/>
  <c r="J753" i="6" s="1"/>
  <c r="H3731" i="6"/>
  <c r="I3731" i="6" s="1"/>
  <c r="J3731" i="6" s="1"/>
  <c r="F3731" i="6"/>
  <c r="F1277" i="6"/>
  <c r="H1277" i="6"/>
  <c r="I1277" i="6" s="1"/>
  <c r="J1277" i="6" s="1"/>
  <c r="H4326" i="6"/>
  <c r="I4326" i="6" s="1"/>
  <c r="J4326" i="6" s="1"/>
  <c r="F4326" i="6"/>
  <c r="H1885" i="6"/>
  <c r="I1885" i="6" s="1"/>
  <c r="J1885" i="6" s="1"/>
  <c r="F1885" i="6"/>
  <c r="F2289" i="6"/>
  <c r="H2289" i="6"/>
  <c r="I2289" i="6" s="1"/>
  <c r="J2289" i="6" s="1"/>
  <c r="H2889" i="6"/>
  <c r="I2889" i="6" s="1"/>
  <c r="J2889" i="6" s="1"/>
  <c r="F2889" i="6"/>
  <c r="H4657" i="6"/>
  <c r="I4657" i="6" s="1"/>
  <c r="J4657" i="6" s="1"/>
  <c r="F4657" i="6"/>
  <c r="F1982" i="6"/>
  <c r="I1982" i="6"/>
  <c r="J1982" i="6" s="1"/>
  <c r="H1982" i="6"/>
  <c r="H844" i="6"/>
  <c r="I844" i="6" s="1"/>
  <c r="J844" i="6" s="1"/>
  <c r="F844" i="6"/>
  <c r="F1139" i="6"/>
  <c r="H1139" i="6"/>
  <c r="I1139" i="6" s="1"/>
  <c r="J1139" i="6" s="1"/>
  <c r="H614" i="6"/>
  <c r="I614" i="6" s="1"/>
  <c r="J614" i="6" s="1"/>
  <c r="F614" i="6"/>
  <c r="F158" i="6"/>
  <c r="H158" i="6"/>
  <c r="I158" i="6" s="1"/>
  <c r="J158" i="6" s="1"/>
  <c r="F786" i="6"/>
  <c r="H786" i="6"/>
  <c r="I786" i="6" s="1"/>
  <c r="J786" i="6" s="1"/>
  <c r="H2323" i="6"/>
  <c r="I2323" i="6" s="1"/>
  <c r="J2323" i="6" s="1"/>
  <c r="F2323" i="6"/>
  <c r="F689" i="6"/>
  <c r="H689" i="6"/>
  <c r="I689" i="6" s="1"/>
  <c r="J689" i="6" s="1"/>
  <c r="H1034" i="6"/>
  <c r="I1034" i="6" s="1"/>
  <c r="J1034" i="6" s="1"/>
  <c r="F1034" i="6"/>
  <c r="F652" i="6"/>
  <c r="H652" i="6"/>
  <c r="I652" i="6" s="1"/>
  <c r="J652" i="6" s="1"/>
  <c r="H2939" i="6"/>
  <c r="I2939" i="6" s="1"/>
  <c r="J2939" i="6" s="1"/>
  <c r="F2939" i="6"/>
  <c r="F307" i="6"/>
  <c r="H307" i="6"/>
  <c r="I307" i="6" s="1"/>
  <c r="J307" i="6" s="1"/>
  <c r="F3043" i="6"/>
  <c r="H3043" i="6"/>
  <c r="I3043" i="6" s="1"/>
  <c r="J3043" i="6" s="1"/>
  <c r="F1137" i="6"/>
  <c r="H1137" i="6"/>
  <c r="I1137" i="6" s="1"/>
  <c r="J1137" i="6" s="1"/>
  <c r="H3131" i="6"/>
  <c r="I3131" i="6" s="1"/>
  <c r="J3131" i="6" s="1"/>
  <c r="F3131" i="6"/>
  <c r="F4740" i="6"/>
  <c r="H4740" i="6"/>
  <c r="I4740" i="6" s="1"/>
  <c r="J4740" i="6" s="1"/>
  <c r="F1483" i="6"/>
  <c r="H1483" i="6"/>
  <c r="I1483" i="6" s="1"/>
  <c r="J1483" i="6" s="1"/>
  <c r="H2066" i="6"/>
  <c r="I2066" i="6" s="1"/>
  <c r="J2066" i="6" s="1"/>
  <c r="F2066" i="6"/>
  <c r="H160" i="6"/>
  <c r="I160" i="6" s="1"/>
  <c r="J160" i="6" s="1"/>
  <c r="F160" i="6"/>
  <c r="H3826" i="6"/>
  <c r="I3826" i="6" s="1"/>
  <c r="J3826" i="6" s="1"/>
  <c r="F3826" i="6"/>
  <c r="I3409" i="6"/>
  <c r="J3409" i="6" s="1"/>
  <c r="F3409" i="6"/>
  <c r="H3409" i="6"/>
  <c r="F2079" i="6"/>
  <c r="H2079" i="6"/>
  <c r="I2079" i="6" s="1"/>
  <c r="J2079" i="6" s="1"/>
  <c r="H2018" i="6"/>
  <c r="I2018" i="6" s="1"/>
  <c r="J2018" i="6" s="1"/>
  <c r="F2018" i="6"/>
  <c r="F728" i="6"/>
  <c r="H728" i="6"/>
  <c r="I728" i="6" s="1"/>
  <c r="J728" i="6" s="1"/>
  <c r="F2143" i="6"/>
  <c r="H2143" i="6"/>
  <c r="I2143" i="6" s="1"/>
  <c r="J2143" i="6" s="1"/>
  <c r="H3275" i="6"/>
  <c r="I3275" i="6" s="1"/>
  <c r="J3275" i="6" s="1"/>
  <c r="F3275" i="6"/>
  <c r="H4119" i="6"/>
  <c r="I4119" i="6" s="1"/>
  <c r="J4119" i="6" s="1"/>
  <c r="F4119" i="6"/>
  <c r="F2922" i="6"/>
  <c r="H2922" i="6"/>
  <c r="I2922" i="6" s="1"/>
  <c r="J2922" i="6" s="1"/>
  <c r="H3186" i="6"/>
  <c r="I3186" i="6" s="1"/>
  <c r="J3186" i="6" s="1"/>
  <c r="F3186" i="6"/>
  <c r="F1052" i="6"/>
  <c r="K1052" i="6" s="1"/>
  <c r="H1052" i="6"/>
  <c r="I1052" i="6" s="1"/>
  <c r="J1052" i="6" s="1"/>
  <c r="F3766" i="6"/>
  <c r="H3766" i="6"/>
  <c r="I3766" i="6" s="1"/>
  <c r="J3766" i="6" s="1"/>
  <c r="H812" i="6"/>
  <c r="I812" i="6" s="1"/>
  <c r="J812" i="6" s="1"/>
  <c r="F812" i="6"/>
  <c r="H1834" i="6"/>
  <c r="I1834" i="6" s="1"/>
  <c r="J1834" i="6" s="1"/>
  <c r="F1834" i="6"/>
  <c r="F387" i="6"/>
  <c r="H387" i="6"/>
  <c r="I387" i="6" s="1"/>
  <c r="J387" i="6" s="1"/>
  <c r="F3901" i="6"/>
  <c r="K3901" i="6" s="1"/>
  <c r="H3901" i="6"/>
  <c r="I3901" i="6" s="1"/>
  <c r="J3901" i="6" s="1"/>
  <c r="F4244" i="6"/>
  <c r="H4244" i="6"/>
  <c r="I4244" i="6" s="1"/>
  <c r="J4244" i="6" s="1"/>
  <c r="F4048" i="6"/>
  <c r="H4048" i="6"/>
  <c r="I4048" i="6" s="1"/>
  <c r="J4048" i="6" s="1"/>
  <c r="H3324" i="6"/>
  <c r="I3324" i="6" s="1"/>
  <c r="J3324" i="6" s="1"/>
  <c r="F3324" i="6"/>
  <c r="F1715" i="6"/>
  <c r="H1715" i="6"/>
  <c r="I1715" i="6" s="1"/>
  <c r="J1715" i="6" s="1"/>
  <c r="H933" i="6"/>
  <c r="I933" i="6" s="1"/>
  <c r="J933" i="6" s="1"/>
  <c r="F933" i="6"/>
  <c r="F4624" i="6"/>
  <c r="H4624" i="6"/>
  <c r="I4624" i="6" s="1"/>
  <c r="J4624" i="6" s="1"/>
  <c r="F1223" i="6"/>
  <c r="H1223" i="6"/>
  <c r="I1223" i="6" s="1"/>
  <c r="J1223" i="6" s="1"/>
  <c r="H3923" i="6"/>
  <c r="I3923" i="6" s="1"/>
  <c r="J3923" i="6" s="1"/>
  <c r="F3923" i="6"/>
  <c r="H89" i="6"/>
  <c r="I89" i="6" s="1"/>
  <c r="J89" i="6" s="1"/>
  <c r="F89" i="6"/>
  <c r="F2755" i="6"/>
  <c r="H2755" i="6"/>
  <c r="I2755" i="6" s="1"/>
  <c r="J2755" i="6" s="1"/>
  <c r="H1319" i="6"/>
  <c r="I1319" i="6" s="1"/>
  <c r="J1319" i="6" s="1"/>
  <c r="F1319" i="6"/>
  <c r="H2919" i="6"/>
  <c r="I2919" i="6"/>
  <c r="J2919" i="6" s="1"/>
  <c r="F2919" i="6"/>
  <c r="H1289" i="6"/>
  <c r="I1289" i="6" s="1"/>
  <c r="J1289" i="6" s="1"/>
  <c r="F1289" i="6"/>
  <c r="F3263" i="6"/>
  <c r="H3263" i="6"/>
  <c r="I3263" i="6" s="1"/>
  <c r="J3263" i="6" s="1"/>
  <c r="H4499" i="6"/>
  <c r="I4499" i="6" s="1"/>
  <c r="J4499" i="6" s="1"/>
  <c r="F4499" i="6"/>
  <c r="F1419" i="6"/>
  <c r="H1419" i="6"/>
  <c r="I1419" i="6" s="1"/>
  <c r="J1419" i="6" s="1"/>
  <c r="F1386" i="6"/>
  <c r="H1386" i="6"/>
  <c r="I1386" i="6" s="1"/>
  <c r="J1386" i="6" s="1"/>
  <c r="H1129" i="6"/>
  <c r="I1129" i="6" s="1"/>
  <c r="J1129" i="6" s="1"/>
  <c r="F1129" i="6"/>
  <c r="H382" i="6"/>
  <c r="I382" i="6" s="1"/>
  <c r="J382" i="6" s="1"/>
  <c r="F382" i="6"/>
  <c r="F2398" i="6"/>
  <c r="H2398" i="6"/>
  <c r="I2398" i="6" s="1"/>
  <c r="J2398" i="6" s="1"/>
  <c r="H2209" i="6"/>
  <c r="I2209" i="6" s="1"/>
  <c r="J2209" i="6" s="1"/>
  <c r="F2209" i="6"/>
  <c r="F4685" i="6"/>
  <c r="H4685" i="6"/>
  <c r="I4685" i="6" s="1"/>
  <c r="J4685" i="6" s="1"/>
  <c r="H1486" i="6"/>
  <c r="I1486" i="6" s="1"/>
  <c r="J1486" i="6" s="1"/>
  <c r="F1486" i="6"/>
  <c r="F4731" i="6"/>
  <c r="H4731" i="6"/>
  <c r="I4731" i="6" s="1"/>
  <c r="J4731" i="6" s="1"/>
  <c r="H5043" i="6"/>
  <c r="I5043" i="6" s="1"/>
  <c r="J5043" i="6" s="1"/>
  <c r="F5043" i="6"/>
  <c r="F4921" i="6"/>
  <c r="H4921" i="6"/>
  <c r="I4921" i="6" s="1"/>
  <c r="J4921" i="6" s="1"/>
  <c r="H2933" i="6"/>
  <c r="I2933" i="6" s="1"/>
  <c r="J2933" i="6" s="1"/>
  <c r="F2933" i="6"/>
  <c r="F480" i="6"/>
  <c r="H480" i="6"/>
  <c r="I480" i="6" s="1"/>
  <c r="J480" i="6" s="1"/>
  <c r="F850" i="6"/>
  <c r="H850" i="6"/>
  <c r="I850" i="6" s="1"/>
  <c r="J850" i="6" s="1"/>
  <c r="F2897" i="6"/>
  <c r="K2897" i="6" s="1"/>
  <c r="H2897" i="6"/>
  <c r="I2897" i="6" s="1"/>
  <c r="J2897" i="6" s="1"/>
  <c r="H2502" i="6"/>
  <c r="I2502" i="6" s="1"/>
  <c r="J2502" i="6" s="1"/>
  <c r="F2502" i="6"/>
  <c r="H11" i="6"/>
  <c r="I11" i="6" s="1"/>
  <c r="J11" i="6" s="1"/>
  <c r="K11" i="6" s="1"/>
  <c r="F11" i="6"/>
  <c r="F3724" i="6"/>
  <c r="H3724" i="6"/>
  <c r="I3724" i="6" s="1"/>
  <c r="J3724" i="6" s="1"/>
  <c r="F2135" i="6"/>
  <c r="H2135" i="6"/>
  <c r="I2135" i="6" s="1"/>
  <c r="J2135" i="6" s="1"/>
  <c r="F2478" i="6"/>
  <c r="H2478" i="6"/>
  <c r="I2478" i="6" s="1"/>
  <c r="J2478" i="6" s="1"/>
  <c r="H1195" i="6"/>
  <c r="I1195" i="6" s="1"/>
  <c r="J1195" i="6" s="1"/>
  <c r="F1195" i="6"/>
  <c r="F2913" i="6"/>
  <c r="H2913" i="6"/>
  <c r="I2913" i="6" s="1"/>
  <c r="J2913" i="6" s="1"/>
  <c r="F1627" i="6"/>
  <c r="H1627" i="6"/>
  <c r="I1627" i="6" s="1"/>
  <c r="J1627" i="6" s="1"/>
  <c r="H2359" i="6"/>
  <c r="I2359" i="6" s="1"/>
  <c r="J2359" i="6" s="1"/>
  <c r="F2359" i="6"/>
  <c r="H612" i="6"/>
  <c r="I612" i="6" s="1"/>
  <c r="J612" i="6" s="1"/>
  <c r="K612" i="6" s="1"/>
  <c r="F612" i="6"/>
  <c r="F65" i="6"/>
  <c r="H65" i="6"/>
  <c r="I65" i="6" s="1"/>
  <c r="J65" i="6" s="1"/>
  <c r="F593" i="6"/>
  <c r="K593" i="6" s="1"/>
  <c r="H593" i="6"/>
  <c r="I593" i="6" s="1"/>
  <c r="J593" i="6" s="1"/>
  <c r="H3499" i="6"/>
  <c r="I3499" i="6" s="1"/>
  <c r="J3499" i="6" s="1"/>
  <c r="F3499" i="6"/>
  <c r="F8" i="6"/>
  <c r="H8" i="6"/>
  <c r="I8" i="6" s="1"/>
  <c r="J8" i="6" s="1"/>
  <c r="F3577" i="6"/>
  <c r="H3577" i="6"/>
  <c r="I3577" i="6" s="1"/>
  <c r="J3577" i="6" s="1"/>
  <c r="F1882" i="6"/>
  <c r="I1882" i="6"/>
  <c r="J1882" i="6" s="1"/>
  <c r="H1882" i="6"/>
  <c r="H4039" i="6"/>
  <c r="I4039" i="6" s="1"/>
  <c r="J4039" i="6" s="1"/>
  <c r="F4039" i="6"/>
  <c r="H1478" i="6"/>
  <c r="I1478" i="6" s="1"/>
  <c r="J1478" i="6" s="1"/>
  <c r="F1478" i="6"/>
  <c r="F4412" i="6"/>
  <c r="K4412" i="6" s="1"/>
  <c r="H4412" i="6"/>
  <c r="I4412" i="6" s="1"/>
  <c r="J4412" i="6" s="1"/>
  <c r="H4924" i="6"/>
  <c r="I4924" i="6" s="1"/>
  <c r="J4924" i="6" s="1"/>
  <c r="F4924" i="6"/>
  <c r="H1993" i="6"/>
  <c r="I1993" i="6" s="1"/>
  <c r="J1993" i="6" s="1"/>
  <c r="F1993" i="6"/>
  <c r="F3382" i="6"/>
  <c r="H3382" i="6"/>
  <c r="I3382" i="6" s="1"/>
  <c r="J3382" i="6" s="1"/>
  <c r="F3678" i="6"/>
  <c r="H3678" i="6"/>
  <c r="I3678" i="6" s="1"/>
  <c r="J3678" i="6" s="1"/>
  <c r="H2093" i="6"/>
  <c r="I2093" i="6" s="1"/>
  <c r="J2093" i="6" s="1"/>
  <c r="F2093" i="6"/>
  <c r="H2943" i="6"/>
  <c r="I2943" i="6" s="1"/>
  <c r="J2943" i="6" s="1"/>
  <c r="F2943" i="6"/>
  <c r="H1063" i="6"/>
  <c r="I1063" i="6" s="1"/>
  <c r="J1063" i="6" s="1"/>
  <c r="F1063" i="6"/>
  <c r="H4399" i="6"/>
  <c r="I4399" i="6" s="1"/>
  <c r="J4399" i="6" s="1"/>
  <c r="F4399" i="6"/>
  <c r="H1695" i="6"/>
  <c r="I1695" i="6" s="1"/>
  <c r="J1695" i="6" s="1"/>
  <c r="F1695" i="6"/>
  <c r="H4051" i="6"/>
  <c r="I4051" i="6" s="1"/>
  <c r="J4051" i="6" s="1"/>
  <c r="F4051" i="6"/>
  <c r="F2101" i="6"/>
  <c r="H2101" i="6"/>
  <c r="I2101" i="6" s="1"/>
  <c r="J2101" i="6" s="1"/>
  <c r="F2331" i="6"/>
  <c r="H2331" i="6"/>
  <c r="I2331" i="6" s="1"/>
  <c r="J2331" i="6" s="1"/>
  <c r="H1054" i="6"/>
  <c r="I1054" i="6" s="1"/>
  <c r="J1054" i="6" s="1"/>
  <c r="F1054" i="6"/>
  <c r="F4656" i="6"/>
  <c r="H4656" i="6"/>
  <c r="I4656" i="6" s="1"/>
  <c r="J4656" i="6" s="1"/>
  <c r="F253" i="6"/>
  <c r="H253" i="6"/>
  <c r="I253" i="6" s="1"/>
  <c r="J253" i="6" s="1"/>
  <c r="F2394" i="6"/>
  <c r="H2394" i="6"/>
  <c r="I2394" i="6" s="1"/>
  <c r="J2394" i="6" s="1"/>
  <c r="H391" i="6"/>
  <c r="I391" i="6" s="1"/>
  <c r="J391" i="6" s="1"/>
  <c r="F391" i="6"/>
  <c r="F3654" i="6"/>
  <c r="H3654" i="6"/>
  <c r="I3654" i="6" s="1"/>
  <c r="J3654" i="6" s="1"/>
  <c r="F66" i="6"/>
  <c r="K66" i="6" s="1"/>
  <c r="H66" i="6"/>
  <c r="I66" i="6" s="1"/>
  <c r="J66" i="6" s="1"/>
  <c r="H2098" i="6"/>
  <c r="I2098" i="6" s="1"/>
  <c r="J2098" i="6" s="1"/>
  <c r="F2098" i="6"/>
  <c r="H694" i="6"/>
  <c r="I694" i="6" s="1"/>
  <c r="J694" i="6" s="1"/>
  <c r="F694" i="6"/>
  <c r="F1682" i="6"/>
  <c r="H1682" i="6"/>
  <c r="I1682" i="6" s="1"/>
  <c r="J1682" i="6" s="1"/>
  <c r="F3733" i="6"/>
  <c r="H3733" i="6"/>
  <c r="I3733" i="6" s="1"/>
  <c r="J3733" i="6" s="1"/>
  <c r="K3733" i="6" s="1"/>
  <c r="F2428" i="6"/>
  <c r="H2428" i="6"/>
  <c r="I2428" i="6" s="1"/>
  <c r="J2428" i="6" s="1"/>
  <c r="H1131" i="6"/>
  <c r="I1131" i="6" s="1"/>
  <c r="J1131" i="6" s="1"/>
  <c r="F1131" i="6"/>
  <c r="F4892" i="6"/>
  <c r="H4892" i="6"/>
  <c r="I4892" i="6" s="1"/>
  <c r="J4892" i="6" s="1"/>
  <c r="F2294" i="6"/>
  <c r="H2294" i="6"/>
  <c r="I2294" i="6" s="1"/>
  <c r="J2294" i="6" s="1"/>
  <c r="F2971" i="6"/>
  <c r="H2971" i="6"/>
  <c r="I2971" i="6" s="1"/>
  <c r="J2971" i="6" s="1"/>
  <c r="H3767" i="6"/>
  <c r="I3767" i="6" s="1"/>
  <c r="J3767" i="6" s="1"/>
  <c r="F3767" i="6"/>
  <c r="H4799" i="6"/>
  <c r="I4799" i="6" s="1"/>
  <c r="J4799" i="6" s="1"/>
  <c r="F4799" i="6"/>
  <c r="F468" i="6"/>
  <c r="H468" i="6"/>
  <c r="I468" i="6" s="1"/>
  <c r="J468" i="6" s="1"/>
  <c r="F1170" i="6"/>
  <c r="H1170" i="6"/>
  <c r="I1170" i="6" s="1"/>
  <c r="J1170" i="6" s="1"/>
  <c r="F3365" i="6"/>
  <c r="H3365" i="6"/>
  <c r="I3365" i="6" s="1"/>
  <c r="J3365" i="6" s="1"/>
  <c r="K3365" i="6" s="1"/>
  <c r="H4849" i="6"/>
  <c r="I4849" i="6" s="1"/>
  <c r="J4849" i="6" s="1"/>
  <c r="F4849" i="6"/>
  <c r="F388" i="6"/>
  <c r="H388" i="6"/>
  <c r="I388" i="6" s="1"/>
  <c r="J388" i="6" s="1"/>
  <c r="F1561" i="6"/>
  <c r="H1561" i="6"/>
  <c r="I1561" i="6" s="1"/>
  <c r="J1561" i="6" s="1"/>
  <c r="F4901" i="6"/>
  <c r="H4901" i="6"/>
  <c r="I4901" i="6" s="1"/>
  <c r="J4901" i="6" s="1"/>
  <c r="H4262" i="6"/>
  <c r="I4262" i="6" s="1"/>
  <c r="J4262" i="6" s="1"/>
  <c r="F4262" i="6"/>
  <c r="H3149" i="6"/>
  <c r="I3149" i="6" s="1"/>
  <c r="J3149" i="6" s="1"/>
  <c r="F3149" i="6"/>
  <c r="F306" i="6"/>
  <c r="K306" i="6" s="1"/>
  <c r="H306" i="6"/>
  <c r="I306" i="6" s="1"/>
  <c r="J306" i="6" s="1"/>
  <c r="F3713" i="6"/>
  <c r="H3713" i="6"/>
  <c r="I3713" i="6" s="1"/>
  <c r="J3713" i="6" s="1"/>
  <c r="F913" i="6"/>
  <c r="H913" i="6"/>
  <c r="I913" i="6" s="1"/>
  <c r="J913" i="6" s="1"/>
  <c r="F1852" i="6"/>
  <c r="H1852" i="6"/>
  <c r="I1852" i="6" s="1"/>
  <c r="J1852" i="6" s="1"/>
  <c r="F1390" i="6"/>
  <c r="K1390" i="6" s="1"/>
  <c r="H1390" i="6"/>
  <c r="I1390" i="6" s="1"/>
  <c r="J1390" i="6" s="1"/>
  <c r="H4155" i="6"/>
  <c r="I4155" i="6" s="1"/>
  <c r="J4155" i="6" s="1"/>
  <c r="F4155" i="6"/>
  <c r="F4472" i="6"/>
  <c r="H4472" i="6"/>
  <c r="I4472" i="6" s="1"/>
  <c r="J4472" i="6" s="1"/>
  <c r="H4659" i="6"/>
  <c r="I4659" i="6"/>
  <c r="J4659" i="6" s="1"/>
  <c r="F4659" i="6"/>
  <c r="F4867" i="6"/>
  <c r="H4867" i="6"/>
  <c r="I4867" i="6" s="1"/>
  <c r="J4867" i="6" s="1"/>
  <c r="I1658" i="6"/>
  <c r="J1658" i="6" s="1"/>
  <c r="H1658" i="6"/>
  <c r="F1658" i="6"/>
  <c r="F3280" i="6"/>
  <c r="H3280" i="6"/>
  <c r="I3280" i="6" s="1"/>
  <c r="J3280" i="6" s="1"/>
  <c r="H3212" i="6"/>
  <c r="I3212" i="6" s="1"/>
  <c r="J3212" i="6" s="1"/>
  <c r="F3212" i="6"/>
  <c r="F1863" i="6"/>
  <c r="H1863" i="6"/>
  <c r="I1863" i="6" s="1"/>
  <c r="J1863" i="6" s="1"/>
  <c r="F2786" i="6"/>
  <c r="H2786" i="6"/>
  <c r="I2786" i="6" s="1"/>
  <c r="J2786" i="6" s="1"/>
  <c r="F3925" i="6"/>
  <c r="H3925" i="6"/>
  <c r="I3925" i="6" s="1"/>
  <c r="J3925" i="6" s="1"/>
  <c r="F492" i="6"/>
  <c r="H492" i="6"/>
  <c r="I492" i="6" s="1"/>
  <c r="J492" i="6" s="1"/>
  <c r="K492" i="6" s="1"/>
  <c r="H1207" i="6"/>
  <c r="I1207" i="6" s="1"/>
  <c r="J1207" i="6" s="1"/>
  <c r="F1207" i="6"/>
  <c r="F373" i="6"/>
  <c r="H373" i="6"/>
  <c r="I373" i="6" s="1"/>
  <c r="J373" i="6" s="1"/>
  <c r="F1226" i="6"/>
  <c r="H1226" i="6"/>
  <c r="I1226" i="6" s="1"/>
  <c r="J1226" i="6" s="1"/>
  <c r="K1226" i="6" s="1"/>
  <c r="H32" i="6"/>
  <c r="I32" i="6" s="1"/>
  <c r="J32" i="6" s="1"/>
  <c r="F32" i="6"/>
  <c r="K32" i="6" s="1"/>
  <c r="F1844" i="6"/>
  <c r="H1844" i="6"/>
  <c r="I1844" i="6" s="1"/>
  <c r="J1844" i="6" s="1"/>
  <c r="F265" i="6"/>
  <c r="H265" i="6"/>
  <c r="I265" i="6" s="1"/>
  <c r="J265" i="6" s="1"/>
  <c r="K265" i="6" s="1"/>
  <c r="F2840" i="6"/>
  <c r="H2840" i="6"/>
  <c r="I2840" i="6" s="1"/>
  <c r="J2840" i="6" s="1"/>
  <c r="F2808" i="6"/>
  <c r="H2808" i="6"/>
  <c r="I2808" i="6" s="1"/>
  <c r="J2808" i="6" s="1"/>
  <c r="F1204" i="6"/>
  <c r="H1204" i="6"/>
  <c r="I1204" i="6" s="1"/>
  <c r="J1204" i="6" s="1"/>
  <c r="F2576" i="6"/>
  <c r="H2576" i="6"/>
  <c r="I2576" i="6" s="1"/>
  <c r="J2576" i="6" s="1"/>
  <c r="K2576" i="6" s="1"/>
  <c r="H2649" i="6"/>
  <c r="I2649" i="6" s="1"/>
  <c r="J2649" i="6" s="1"/>
  <c r="F2649" i="6"/>
  <c r="F4428" i="6"/>
  <c r="H4428" i="6"/>
  <c r="I4428" i="6" s="1"/>
  <c r="J4428" i="6" s="1"/>
  <c r="H4470" i="6"/>
  <c r="I4470" i="6"/>
  <c r="J4470" i="6" s="1"/>
  <c r="F4470" i="6"/>
  <c r="H4767" i="6"/>
  <c r="I4767" i="6" s="1"/>
  <c r="J4767" i="6" s="1"/>
  <c r="F4767" i="6"/>
  <c r="K4767" i="6" s="1"/>
  <c r="F1582" i="6"/>
  <c r="H1582" i="6"/>
  <c r="I1582" i="6" s="1"/>
  <c r="J1582" i="6" s="1"/>
  <c r="F698" i="6"/>
  <c r="H698" i="6"/>
  <c r="I698" i="6" s="1"/>
  <c r="J698" i="6" s="1"/>
  <c r="H1793" i="6"/>
  <c r="I1793" i="6" s="1"/>
  <c r="J1793" i="6" s="1"/>
  <c r="F1793" i="6"/>
  <c r="K1793" i="6" s="1"/>
  <c r="H611" i="6"/>
  <c r="I611" i="6" s="1"/>
  <c r="J611" i="6" s="1"/>
  <c r="F611" i="6"/>
  <c r="K611" i="6" s="1"/>
  <c r="I2724" i="6"/>
  <c r="J2724" i="6" s="1"/>
  <c r="H2724" i="6"/>
  <c r="F2724" i="6"/>
  <c r="F3915" i="6"/>
  <c r="K3915" i="6" s="1"/>
  <c r="H3915" i="6"/>
  <c r="I3915" i="6" s="1"/>
  <c r="J3915" i="6" s="1"/>
  <c r="F476" i="6"/>
  <c r="H476" i="6"/>
  <c r="I476" i="6" s="1"/>
  <c r="J476" i="6" s="1"/>
  <c r="H2537" i="6"/>
  <c r="I2537" i="6" s="1"/>
  <c r="J2537" i="6" s="1"/>
  <c r="F2537" i="6"/>
  <c r="F1524" i="6"/>
  <c r="H1524" i="6"/>
  <c r="I1524" i="6" s="1"/>
  <c r="J1524" i="6" s="1"/>
  <c r="F1101" i="6"/>
  <c r="H1101" i="6"/>
  <c r="I1101" i="6" s="1"/>
  <c r="J1101" i="6" s="1"/>
  <c r="H2109" i="6"/>
  <c r="I2109" i="6" s="1"/>
  <c r="J2109" i="6" s="1"/>
  <c r="F2109" i="6"/>
  <c r="F4751" i="6"/>
  <c r="H4751" i="6"/>
  <c r="I4751" i="6" s="1"/>
  <c r="J4751" i="6" s="1"/>
  <c r="H3953" i="6"/>
  <c r="I3953" i="6" s="1"/>
  <c r="J3953" i="6" s="1"/>
  <c r="F3953" i="6"/>
  <c r="H628" i="6"/>
  <c r="I628" i="6" s="1"/>
  <c r="J628" i="6" s="1"/>
  <c r="F628" i="6"/>
  <c r="F1841" i="6"/>
  <c r="H1841" i="6"/>
  <c r="I1841" i="6" s="1"/>
  <c r="J1841" i="6" s="1"/>
  <c r="F347" i="6"/>
  <c r="H347" i="6"/>
  <c r="I347" i="6" s="1"/>
  <c r="J347" i="6" s="1"/>
  <c r="F3741" i="6"/>
  <c r="H3741" i="6"/>
  <c r="I3741" i="6" s="1"/>
  <c r="J3741" i="6" s="1"/>
  <c r="F661" i="6"/>
  <c r="H661" i="6"/>
  <c r="I661" i="6" s="1"/>
  <c r="J661" i="6" s="1"/>
  <c r="H2252" i="6"/>
  <c r="I2252" i="6" s="1"/>
  <c r="J2252" i="6" s="1"/>
  <c r="F2252" i="6"/>
  <c r="H1902" i="6"/>
  <c r="I1902" i="6" s="1"/>
  <c r="J1902" i="6" s="1"/>
  <c r="F1902" i="6"/>
  <c r="H4302" i="6"/>
  <c r="I4302" i="6"/>
  <c r="J4302" i="6" s="1"/>
  <c r="F4302" i="6"/>
  <c r="H259" i="6"/>
  <c r="I259" i="6" s="1"/>
  <c r="J259" i="6" s="1"/>
  <c r="F259" i="6"/>
  <c r="F365" i="6"/>
  <c r="H365" i="6"/>
  <c r="I365" i="6" s="1"/>
  <c r="J365" i="6" s="1"/>
  <c r="H134" i="6"/>
  <c r="I134" i="6" s="1"/>
  <c r="J134" i="6" s="1"/>
  <c r="F134" i="6"/>
  <c r="H189" i="6"/>
  <c r="I189" i="6" s="1"/>
  <c r="J189" i="6" s="1"/>
  <c r="F189" i="6"/>
  <c r="F4484" i="6"/>
  <c r="H4484" i="6"/>
  <c r="I4484" i="6"/>
  <c r="J4484" i="6" s="1"/>
  <c r="F3691" i="6"/>
  <c r="H3691" i="6"/>
  <c r="I3691" i="6" s="1"/>
  <c r="J3691" i="6" s="1"/>
  <c r="F1896" i="6"/>
  <c r="H1896" i="6"/>
  <c r="I1896" i="6" s="1"/>
  <c r="J1896" i="6" s="1"/>
  <c r="F2033" i="6"/>
  <c r="H2033" i="6"/>
  <c r="I2033" i="6" s="1"/>
  <c r="J2033" i="6" s="1"/>
  <c r="F842" i="6"/>
  <c r="H842" i="6"/>
  <c r="I842" i="6" s="1"/>
  <c r="J842" i="6" s="1"/>
  <c r="K842" i="6" s="1"/>
  <c r="F1721" i="6"/>
  <c r="H1721" i="6"/>
  <c r="I1721" i="6" s="1"/>
  <c r="J1721" i="6" s="1"/>
  <c r="H82" i="6"/>
  <c r="I82" i="6" s="1"/>
  <c r="J82" i="6" s="1"/>
  <c r="F82" i="6"/>
  <c r="H3060" i="6"/>
  <c r="I3060" i="6" s="1"/>
  <c r="J3060" i="6" s="1"/>
  <c r="F3060" i="6"/>
  <c r="H3983" i="6"/>
  <c r="I3983" i="6" s="1"/>
  <c r="J3983" i="6" s="1"/>
  <c r="F3983" i="6"/>
  <c r="F3573" i="6"/>
  <c r="H3573" i="6"/>
  <c r="I3573" i="6" s="1"/>
  <c r="J3573" i="6" s="1"/>
  <c r="F267" i="6"/>
  <c r="H267" i="6"/>
  <c r="I267" i="6" s="1"/>
  <c r="J267" i="6" s="1"/>
  <c r="F1349" i="6"/>
  <c r="H1349" i="6"/>
  <c r="I1349" i="6" s="1"/>
  <c r="J1349" i="6" s="1"/>
  <c r="F2947" i="6"/>
  <c r="H2947" i="6"/>
  <c r="I2947" i="6" s="1"/>
  <c r="J2947" i="6" s="1"/>
  <c r="K2947" i="6" s="1"/>
  <c r="F2271" i="6"/>
  <c r="K2271" i="6" s="1"/>
  <c r="H2271" i="6"/>
  <c r="I2271" i="6" s="1"/>
  <c r="J2271" i="6" s="1"/>
  <c r="F3834" i="6"/>
  <c r="H3834" i="6"/>
  <c r="I3834" i="6" s="1"/>
  <c r="J3834" i="6" s="1"/>
  <c r="H2100" i="6"/>
  <c r="I2100" i="6" s="1"/>
  <c r="J2100" i="6" s="1"/>
  <c r="F2100" i="6"/>
  <c r="F2985" i="6"/>
  <c r="H2985" i="6"/>
  <c r="I2985" i="6" s="1"/>
  <c r="J2985" i="6" s="1"/>
  <c r="K2985" i="6" s="1"/>
  <c r="H1801" i="6"/>
  <c r="I1801" i="6" s="1"/>
  <c r="J1801" i="6" s="1"/>
  <c r="F1801" i="6"/>
  <c r="F1314" i="6"/>
  <c r="H1314" i="6"/>
  <c r="I1314" i="6"/>
  <c r="J1314" i="6" s="1"/>
  <c r="F4630" i="6"/>
  <c r="H4630" i="6"/>
  <c r="I4630" i="6" s="1"/>
  <c r="J4630" i="6" s="1"/>
  <c r="F1428" i="6"/>
  <c r="H1428" i="6"/>
  <c r="I1428" i="6" s="1"/>
  <c r="J1428" i="6" s="1"/>
  <c r="F2022" i="6"/>
  <c r="H2022" i="6"/>
  <c r="I2022" i="6" s="1"/>
  <c r="J2022" i="6" s="1"/>
  <c r="F3447" i="6"/>
  <c r="H3447" i="6"/>
  <c r="I3447" i="6" s="1"/>
  <c r="J3447" i="6" s="1"/>
  <c r="H3421" i="6"/>
  <c r="I3421" i="6" s="1"/>
  <c r="J3421" i="6" s="1"/>
  <c r="F3421" i="6"/>
  <c r="F2995" i="6"/>
  <c r="H2995" i="6"/>
  <c r="I2995" i="6" s="1"/>
  <c r="J2995" i="6" s="1"/>
  <c r="H2293" i="6"/>
  <c r="I2293" i="6" s="1"/>
  <c r="J2293" i="6" s="1"/>
  <c r="F2293" i="6"/>
  <c r="H73" i="6"/>
  <c r="I73" i="6" s="1"/>
  <c r="J73" i="6" s="1"/>
  <c r="F73" i="6"/>
  <c r="K73" i="6" s="1"/>
  <c r="H2339" i="6"/>
  <c r="I2339" i="6" s="1"/>
  <c r="J2339" i="6" s="1"/>
  <c r="F2339" i="6"/>
  <c r="H4306" i="6"/>
  <c r="I4306" i="6" s="1"/>
  <c r="J4306" i="6" s="1"/>
  <c r="F4306" i="6"/>
  <c r="F1164" i="6"/>
  <c r="H1164" i="6"/>
  <c r="I1164" i="6" s="1"/>
  <c r="J1164" i="6" s="1"/>
  <c r="F1584" i="6"/>
  <c r="H1584" i="6"/>
  <c r="I1584" i="6"/>
  <c r="J1584" i="6" s="1"/>
  <c r="F525" i="6"/>
  <c r="H525" i="6"/>
  <c r="I525" i="6" s="1"/>
  <c r="J525" i="6" s="1"/>
  <c r="F1532" i="6"/>
  <c r="H1532" i="6"/>
  <c r="I1532" i="6" s="1"/>
  <c r="J1532" i="6" s="1"/>
  <c r="H1770" i="6"/>
  <c r="I1770" i="6" s="1"/>
  <c r="J1770" i="6" s="1"/>
  <c r="F1770" i="6"/>
  <c r="H645" i="6"/>
  <c r="F645" i="6"/>
  <c r="I645" i="6"/>
  <c r="J645" i="6" s="1"/>
  <c r="F4735" i="6"/>
  <c r="H4735" i="6"/>
  <c r="I4735" i="6" s="1"/>
  <c r="J4735" i="6" s="1"/>
  <c r="F2886" i="6"/>
  <c r="H2886" i="6"/>
  <c r="I2886" i="6" s="1"/>
  <c r="J2886" i="6" s="1"/>
  <c r="F2726" i="6"/>
  <c r="H2726" i="6"/>
  <c r="I2726" i="6" s="1"/>
  <c r="J2726" i="6" s="1"/>
  <c r="H195" i="6"/>
  <c r="I195" i="6" s="1"/>
  <c r="J195" i="6" s="1"/>
  <c r="F195" i="6"/>
  <c r="F178" i="6"/>
  <c r="H178" i="6"/>
  <c r="I178" i="6" s="1"/>
  <c r="J178" i="6" s="1"/>
  <c r="H3862" i="6"/>
  <c r="I3862" i="6" s="1"/>
  <c r="J3862" i="6" s="1"/>
  <c r="F3862" i="6"/>
  <c r="H3792" i="6"/>
  <c r="I3792" i="6" s="1"/>
  <c r="J3792" i="6" s="1"/>
  <c r="F3792" i="6"/>
  <c r="F4272" i="6"/>
  <c r="H4272" i="6"/>
  <c r="I4272" i="6" s="1"/>
  <c r="J4272" i="6" s="1"/>
  <c r="H37" i="6"/>
  <c r="I37" i="6" s="1"/>
  <c r="J37" i="6" s="1"/>
  <c r="F37" i="6"/>
  <c r="H77" i="6"/>
  <c r="I77" i="6" s="1"/>
  <c r="J77" i="6" s="1"/>
  <c r="F77" i="6"/>
  <c r="H4219" i="6"/>
  <c r="I4219" i="6" s="1"/>
  <c r="J4219" i="6" s="1"/>
  <c r="F4219" i="6"/>
  <c r="H2792" i="6"/>
  <c r="I2792" i="6" s="1"/>
  <c r="J2792" i="6" s="1"/>
  <c r="F2792" i="6"/>
  <c r="F2581" i="6"/>
  <c r="H2581" i="6"/>
  <c r="I2581" i="6" s="1"/>
  <c r="J2581" i="6" s="1"/>
  <c r="F67" i="6"/>
  <c r="H67" i="6"/>
  <c r="I67" i="6" s="1"/>
  <c r="J67" i="6" s="1"/>
  <c r="F571" i="6"/>
  <c r="H571" i="6"/>
  <c r="I571" i="6" s="1"/>
  <c r="J571" i="6" s="1"/>
  <c r="F1292" i="6"/>
  <c r="H1292" i="6"/>
  <c r="I1292" i="6" s="1"/>
  <c r="J1292" i="6" s="1"/>
  <c r="F3693" i="6"/>
  <c r="H3693" i="6"/>
  <c r="I3693" i="6" s="1"/>
  <c r="J3693" i="6" s="1"/>
  <c r="F783" i="6"/>
  <c r="H783" i="6"/>
  <c r="I783" i="6" s="1"/>
  <c r="J783" i="6" s="1"/>
  <c r="H1588" i="6"/>
  <c r="I1588" i="6" s="1"/>
  <c r="J1588" i="6" s="1"/>
  <c r="F1588" i="6"/>
  <c r="H4366" i="6"/>
  <c r="I4366" i="6" s="1"/>
  <c r="J4366" i="6" s="1"/>
  <c r="F4366" i="6"/>
  <c r="H1288" i="6"/>
  <c r="I1288" i="6" s="1"/>
  <c r="J1288" i="6" s="1"/>
  <c r="F1288" i="6"/>
  <c r="F3516" i="6"/>
  <c r="H3516" i="6"/>
  <c r="I3516" i="6" s="1"/>
  <c r="J3516" i="6" s="1"/>
  <c r="F1327" i="6"/>
  <c r="H1327" i="6"/>
  <c r="I1327" i="6" s="1"/>
  <c r="J1327" i="6" s="1"/>
  <c r="K1327" i="6" s="1"/>
  <c r="F4943" i="6"/>
  <c r="H4943" i="6"/>
  <c r="I4943" i="6" s="1"/>
  <c r="J4943" i="6" s="1"/>
  <c r="H4809" i="6"/>
  <c r="I4809" i="6" s="1"/>
  <c r="J4809" i="6" s="1"/>
  <c r="F4809" i="6"/>
  <c r="F516" i="6"/>
  <c r="H516" i="6"/>
  <c r="I516" i="6" s="1"/>
  <c r="J516" i="6" s="1"/>
  <c r="F4390" i="6"/>
  <c r="H4390" i="6"/>
  <c r="I4390" i="6" s="1"/>
  <c r="J4390" i="6" s="1"/>
  <c r="F3310" i="6"/>
  <c r="H3310" i="6"/>
  <c r="I3310" i="6" s="1"/>
  <c r="J3310" i="6" s="1"/>
  <c r="H4519" i="6"/>
  <c r="I4519" i="6" s="1"/>
  <c r="J4519" i="6" s="1"/>
  <c r="F4519" i="6"/>
  <c r="F447" i="6"/>
  <c r="H447" i="6"/>
  <c r="I447" i="6" s="1"/>
  <c r="J447" i="6" s="1"/>
  <c r="H4459" i="6"/>
  <c r="I4459" i="6" s="1"/>
  <c r="J4459" i="6" s="1"/>
  <c r="F4459" i="6"/>
  <c r="F5075" i="6"/>
  <c r="H5075" i="6"/>
  <c r="I5075" i="6" s="1"/>
  <c r="J5075" i="6" s="1"/>
  <c r="H348" i="6"/>
  <c r="I348" i="6" s="1"/>
  <c r="J348" i="6" s="1"/>
  <c r="F348" i="6"/>
  <c r="H1215" i="6"/>
  <c r="I1215" i="6" s="1"/>
  <c r="J1215" i="6" s="1"/>
  <c r="F1215" i="6"/>
  <c r="F3690" i="6"/>
  <c r="K3690" i="6" s="1"/>
  <c r="H3690" i="6"/>
  <c r="I3690" i="6" s="1"/>
  <c r="J3690" i="6" s="1"/>
  <c r="H4672" i="6"/>
  <c r="I4672" i="6" s="1"/>
  <c r="J4672" i="6" s="1"/>
  <c r="F4672" i="6"/>
  <c r="F830" i="6"/>
  <c r="H830" i="6"/>
  <c r="I830" i="6" s="1"/>
  <c r="J830" i="6" s="1"/>
  <c r="F4335" i="6"/>
  <c r="H4335" i="6"/>
  <c r="I4335" i="6" s="1"/>
  <c r="J4335" i="6" s="1"/>
  <c r="H3436" i="6"/>
  <c r="I3436" i="6" s="1"/>
  <c r="J3436" i="6" s="1"/>
  <c r="F3436" i="6"/>
  <c r="H431" i="6"/>
  <c r="I431" i="6" s="1"/>
  <c r="J431" i="6" s="1"/>
  <c r="F431" i="6"/>
  <c r="H943" i="6"/>
  <c r="I943" i="6" s="1"/>
  <c r="J943" i="6" s="1"/>
  <c r="F943" i="6"/>
  <c r="F380" i="6"/>
  <c r="H380" i="6"/>
  <c r="I380" i="6" s="1"/>
  <c r="J380" i="6" s="1"/>
  <c r="H1530" i="6"/>
  <c r="I1530" i="6" s="1"/>
  <c r="J1530" i="6" s="1"/>
  <c r="F1530" i="6"/>
  <c r="F2678" i="6"/>
  <c r="H2678" i="6"/>
  <c r="I2678" i="6" s="1"/>
  <c r="J2678" i="6" s="1"/>
  <c r="F3786" i="6"/>
  <c r="H3786" i="6"/>
  <c r="I3786" i="6"/>
  <c r="J3786" i="6" s="1"/>
  <c r="H1655" i="6"/>
  <c r="I1655" i="6" s="1"/>
  <c r="J1655" i="6" s="1"/>
  <c r="F1655" i="6"/>
  <c r="H988" i="6"/>
  <c r="I988" i="6" s="1"/>
  <c r="J988" i="6" s="1"/>
  <c r="F988" i="6"/>
  <c r="H3750" i="6"/>
  <c r="I3750" i="6" s="1"/>
  <c r="J3750" i="6" s="1"/>
  <c r="F3750" i="6"/>
  <c r="H4784" i="6"/>
  <c r="I4784" i="6" s="1"/>
  <c r="J4784" i="6" s="1"/>
  <c r="F4784" i="6"/>
  <c r="F2904" i="6"/>
  <c r="H2904" i="6"/>
  <c r="I2904" i="6" s="1"/>
  <c r="J2904" i="6" s="1"/>
  <c r="H3511" i="6"/>
  <c r="I3511" i="6" s="1"/>
  <c r="J3511" i="6" s="1"/>
  <c r="F3511" i="6"/>
  <c r="F4524" i="6"/>
  <c r="H4524" i="6"/>
  <c r="I4524" i="6" s="1"/>
  <c r="J4524" i="6" s="1"/>
  <c r="F2212" i="6"/>
  <c r="H2212" i="6"/>
  <c r="I2212" i="6" s="1"/>
  <c r="J2212" i="6" s="1"/>
  <c r="H793" i="6"/>
  <c r="I793" i="6" s="1"/>
  <c r="J793" i="6" s="1"/>
  <c r="F793" i="6"/>
  <c r="F1665" i="6"/>
  <c r="H1665" i="6"/>
  <c r="I1665" i="6" s="1"/>
  <c r="J1665" i="6" s="1"/>
  <c r="F2756" i="6"/>
  <c r="H2756" i="6"/>
  <c r="I2756" i="6" s="1"/>
  <c r="J2756" i="6" s="1"/>
  <c r="H973" i="6"/>
  <c r="I973" i="6" s="1"/>
  <c r="J973" i="6" s="1"/>
  <c r="F973" i="6"/>
  <c r="H2770" i="6"/>
  <c r="F2770" i="6"/>
  <c r="I2770" i="6"/>
  <c r="J2770" i="6" s="1"/>
  <c r="F2199" i="6"/>
  <c r="H2199" i="6"/>
  <c r="I2199" i="6" s="1"/>
  <c r="J2199" i="6" s="1"/>
  <c r="H3417" i="6"/>
  <c r="I3417" i="6" s="1"/>
  <c r="J3417" i="6" s="1"/>
  <c r="F3417" i="6"/>
  <c r="F3432" i="6"/>
  <c r="H3432" i="6"/>
  <c r="I3432" i="6" s="1"/>
  <c r="J3432" i="6" s="1"/>
  <c r="F1645" i="6"/>
  <c r="H1645" i="6"/>
  <c r="I1645" i="6" s="1"/>
  <c r="J1645" i="6" s="1"/>
  <c r="F4364" i="6"/>
  <c r="H4364" i="6"/>
  <c r="I4364" i="6" s="1"/>
  <c r="J4364" i="6" s="1"/>
  <c r="H825" i="6"/>
  <c r="I825" i="6" s="1"/>
  <c r="J825" i="6" s="1"/>
  <c r="F825" i="6"/>
  <c r="F3230" i="6"/>
  <c r="H3230" i="6"/>
  <c r="I3230" i="6" s="1"/>
  <c r="J3230" i="6" s="1"/>
  <c r="H4460" i="6"/>
  <c r="I4460" i="6" s="1"/>
  <c r="J4460" i="6" s="1"/>
  <c r="F4460" i="6"/>
  <c r="F3361" i="6"/>
  <c r="H3361" i="6"/>
  <c r="I3361" i="6" s="1"/>
  <c r="J3361" i="6" s="1"/>
  <c r="F4116" i="6"/>
  <c r="H4116" i="6"/>
  <c r="I4116" i="6" s="1"/>
  <c r="J4116" i="6" s="1"/>
  <c r="F731" i="6"/>
  <c r="H731" i="6"/>
  <c r="I731" i="6" s="1"/>
  <c r="J731" i="6" s="1"/>
  <c r="H4352" i="6"/>
  <c r="I4352" i="6" s="1"/>
  <c r="J4352" i="6" s="1"/>
  <c r="F4352" i="6"/>
  <c r="H1451" i="6"/>
  <c r="I1451" i="6" s="1"/>
  <c r="J1451" i="6" s="1"/>
  <c r="F1451" i="6"/>
  <c r="H537" i="6"/>
  <c r="I537" i="6" s="1"/>
  <c r="J537" i="6" s="1"/>
  <c r="K537" i="6" s="1"/>
  <c r="F537" i="6"/>
  <c r="F3966" i="6"/>
  <c r="H3966" i="6"/>
  <c r="I3966" i="6" s="1"/>
  <c r="J3966" i="6" s="1"/>
  <c r="F4891" i="6"/>
  <c r="H4891" i="6"/>
  <c r="I4891" i="6" s="1"/>
  <c r="J4891" i="6" s="1"/>
  <c r="H4530" i="6"/>
  <c r="I4530" i="6" s="1"/>
  <c r="J4530" i="6" s="1"/>
  <c r="F4530" i="6"/>
  <c r="F4965" i="6"/>
  <c r="H4965" i="6"/>
  <c r="I4965" i="6" s="1"/>
  <c r="J4965" i="6" s="1"/>
  <c r="F1230" i="6"/>
  <c r="H1230" i="6"/>
  <c r="I1230" i="6" s="1"/>
  <c r="J1230" i="6" s="1"/>
  <c r="F2658" i="6"/>
  <c r="H2658" i="6"/>
  <c r="I2658" i="6" s="1"/>
  <c r="J2658" i="6" s="1"/>
  <c r="H3849" i="6"/>
  <c r="I3849" i="6" s="1"/>
  <c r="J3849" i="6" s="1"/>
  <c r="F3849" i="6"/>
  <c r="F4815" i="6"/>
  <c r="H4815" i="6"/>
  <c r="I4815" i="6" s="1"/>
  <c r="J4815" i="6" s="1"/>
  <c r="K4815" i="6" s="1"/>
  <c r="F3593" i="6"/>
  <c r="H3593" i="6"/>
  <c r="I3593" i="6" s="1"/>
  <c r="J3593" i="6" s="1"/>
  <c r="K3593" i="6" s="1"/>
  <c r="F2263" i="6"/>
  <c r="H2263" i="6"/>
  <c r="I2263" i="6"/>
  <c r="J2263" i="6" s="1"/>
  <c r="H1099" i="6"/>
  <c r="I1099" i="6" s="1"/>
  <c r="J1099" i="6" s="1"/>
  <c r="F1099" i="6"/>
  <c r="F3605" i="6"/>
  <c r="H3605" i="6"/>
  <c r="I3605" i="6" s="1"/>
  <c r="J3605" i="6" s="1"/>
  <c r="F2998" i="6"/>
  <c r="H2998" i="6"/>
  <c r="I2998" i="6" s="1"/>
  <c r="J2998" i="6" s="1"/>
  <c r="F2194" i="6"/>
  <c r="H2194" i="6"/>
  <c r="I2194" i="6" s="1"/>
  <c r="J2194" i="6" s="1"/>
  <c r="F3074" i="6"/>
  <c r="H3074" i="6"/>
  <c r="I3074" i="6" s="1"/>
  <c r="J3074" i="6" s="1"/>
  <c r="F3519" i="6"/>
  <c r="K3519" i="6" s="1"/>
  <c r="H3519" i="6"/>
  <c r="I3519" i="6" s="1"/>
  <c r="J3519" i="6" s="1"/>
  <c r="I1196" i="6"/>
  <c r="J1196" i="6" s="1"/>
  <c r="H1196" i="6"/>
  <c r="F1196" i="6"/>
  <c r="F147" i="6"/>
  <c r="H147" i="6"/>
  <c r="I147" i="6" s="1"/>
  <c r="J147" i="6" s="1"/>
  <c r="F3944" i="6"/>
  <c r="H3944" i="6"/>
  <c r="I3944" i="6"/>
  <c r="J3944" i="6" s="1"/>
  <c r="K3944" i="6" s="1"/>
  <c r="F745" i="6"/>
  <c r="H745" i="6"/>
  <c r="I745" i="6" s="1"/>
  <c r="J745" i="6" s="1"/>
  <c r="H1830" i="6"/>
  <c r="I1830" i="6" s="1"/>
  <c r="J1830" i="6" s="1"/>
  <c r="F1830" i="6"/>
  <c r="F20" i="6"/>
  <c r="H20" i="6"/>
  <c r="I20" i="6"/>
  <c r="J20" i="6" s="1"/>
  <c r="F3905" i="6"/>
  <c r="H3905" i="6"/>
  <c r="I3905" i="6" s="1"/>
  <c r="J3905" i="6" s="1"/>
  <c r="K3905" i="6" s="1"/>
  <c r="F1671" i="6"/>
  <c r="H1671" i="6"/>
  <c r="I1671" i="6" s="1"/>
  <c r="J1671" i="6" s="1"/>
  <c r="F63" i="6"/>
  <c r="H63" i="6"/>
  <c r="I63" i="6" s="1"/>
  <c r="J63" i="6" s="1"/>
  <c r="F4000" i="6"/>
  <c r="H4000" i="6"/>
  <c r="I4000" i="6" s="1"/>
  <c r="J4000" i="6" s="1"/>
  <c r="F2315" i="6"/>
  <c r="H2315" i="6"/>
  <c r="I2315" i="6" s="1"/>
  <c r="J2315" i="6" s="1"/>
  <c r="K2315" i="6" s="1"/>
  <c r="F4962" i="6"/>
  <c r="H4962" i="6"/>
  <c r="I4962" i="6" s="1"/>
  <c r="J4962" i="6" s="1"/>
  <c r="H1642" i="6"/>
  <c r="I1642" i="6" s="1"/>
  <c r="J1642" i="6" s="1"/>
  <c r="F1642" i="6"/>
  <c r="H520" i="6"/>
  <c r="I520" i="6" s="1"/>
  <c r="J520" i="6" s="1"/>
  <c r="F520" i="6"/>
  <c r="H1468" i="6"/>
  <c r="I1468" i="6" s="1"/>
  <c r="J1468" i="6" s="1"/>
  <c r="F1468" i="6"/>
  <c r="K1468" i="6" s="1"/>
  <c r="H2966" i="6"/>
  <c r="I2966" i="6"/>
  <c r="J2966" i="6" s="1"/>
  <c r="F2966" i="6"/>
  <c r="F3317" i="6"/>
  <c r="H3317" i="6"/>
  <c r="I3317" i="6" s="1"/>
  <c r="J3317" i="6" s="1"/>
  <c r="F1436" i="6"/>
  <c r="H1436" i="6"/>
  <c r="I1436" i="6" s="1"/>
  <c r="J1436" i="6" s="1"/>
  <c r="F3643" i="6"/>
  <c r="H3643" i="6"/>
  <c r="I3643" i="6" s="1"/>
  <c r="J3643" i="6" s="1"/>
  <c r="H3740" i="6"/>
  <c r="I3740" i="6" s="1"/>
  <c r="J3740" i="6" s="1"/>
  <c r="F3740" i="6"/>
  <c r="F2551" i="6"/>
  <c r="H2551" i="6"/>
  <c r="I2551" i="6" s="1"/>
  <c r="J2551" i="6" s="1"/>
  <c r="F1843" i="6"/>
  <c r="H1843" i="6"/>
  <c r="I1843" i="6" s="1"/>
  <c r="J1843" i="6" s="1"/>
  <c r="H1399" i="6"/>
  <c r="I1399" i="6" s="1"/>
  <c r="J1399" i="6" s="1"/>
  <c r="F1399" i="6"/>
  <c r="F1366" i="6"/>
  <c r="H1366" i="6"/>
  <c r="I1366" i="6" s="1"/>
  <c r="J1366" i="6" s="1"/>
  <c r="H2051" i="6"/>
  <c r="I2051" i="6" s="1"/>
  <c r="J2051" i="6" s="1"/>
  <c r="F2051" i="6"/>
  <c r="F1738" i="6"/>
  <c r="H1738" i="6"/>
  <c r="I1738" i="6"/>
  <c r="J1738" i="6" s="1"/>
  <c r="F3271" i="6"/>
  <c r="H3271" i="6"/>
  <c r="I3271" i="6" s="1"/>
  <c r="J3271" i="6" s="1"/>
  <c r="K3271" i="6" s="1"/>
  <c r="F1701" i="6"/>
  <c r="H1701" i="6"/>
  <c r="I1701" i="6" s="1"/>
  <c r="J1701" i="6" s="1"/>
  <c r="H538" i="6"/>
  <c r="I538" i="6" s="1"/>
  <c r="J538" i="6" s="1"/>
  <c r="F538" i="6"/>
  <c r="H2126" i="6"/>
  <c r="I2126" i="6" s="1"/>
  <c r="J2126" i="6" s="1"/>
  <c r="F2126" i="6"/>
  <c r="H311" i="6"/>
  <c r="I311" i="6" s="1"/>
  <c r="J311" i="6" s="1"/>
  <c r="F311" i="6"/>
  <c r="F4238" i="6"/>
  <c r="H4238" i="6"/>
  <c r="I4238" i="6" s="1"/>
  <c r="J4238" i="6" s="1"/>
  <c r="H4123" i="6"/>
  <c r="I4123" i="6" s="1"/>
  <c r="J4123" i="6" s="1"/>
  <c r="F4123" i="6"/>
  <c r="F2568" i="6"/>
  <c r="H2568" i="6"/>
  <c r="I2568" i="6" s="1"/>
  <c r="J2568" i="6" s="1"/>
  <c r="F4047" i="6"/>
  <c r="H4047" i="6"/>
  <c r="I4047" i="6" s="1"/>
  <c r="J4047" i="6" s="1"/>
  <c r="F1562" i="6"/>
  <c r="H1562" i="6"/>
  <c r="I1562" i="6" s="1"/>
  <c r="J1562" i="6" s="1"/>
  <c r="H4228" i="6"/>
  <c r="I4228" i="6" s="1"/>
  <c r="J4228" i="6" s="1"/>
  <c r="F4228" i="6"/>
  <c r="F1868" i="6"/>
  <c r="H1868" i="6"/>
  <c r="I1868" i="6" s="1"/>
  <c r="J1868" i="6" s="1"/>
  <c r="F4375" i="6"/>
  <c r="H4375" i="6"/>
  <c r="I4375" i="6" s="1"/>
  <c r="J4375" i="6" s="1"/>
  <c r="I4393" i="6"/>
  <c r="J4393" i="6" s="1"/>
  <c r="H4393" i="6"/>
  <c r="F4393" i="6"/>
  <c r="H3896" i="6"/>
  <c r="I3896" i="6" s="1"/>
  <c r="J3896" i="6" s="1"/>
  <c r="K3896" i="6" s="1"/>
  <c r="F3896" i="6"/>
  <c r="F3163" i="6"/>
  <c r="H3163" i="6"/>
  <c r="I3163" i="6" s="1"/>
  <c r="J3163" i="6" s="1"/>
  <c r="F84" i="6"/>
  <c r="H84" i="6"/>
  <c r="I84" i="6" s="1"/>
  <c r="J84" i="6" s="1"/>
  <c r="H2742" i="6"/>
  <c r="I2742" i="6" s="1"/>
  <c r="J2742" i="6" s="1"/>
  <c r="F2742" i="6"/>
  <c r="F3591" i="6"/>
  <c r="H3591" i="6"/>
  <c r="I3591" i="6" s="1"/>
  <c r="J3591" i="6" s="1"/>
  <c r="F978" i="6"/>
  <c r="H978" i="6"/>
  <c r="I978" i="6" s="1"/>
  <c r="J978" i="6" s="1"/>
  <c r="F1364" i="6"/>
  <c r="H1364" i="6"/>
  <c r="I1364" i="6" s="1"/>
  <c r="J1364" i="6" s="1"/>
  <c r="F70" i="6"/>
  <c r="H70" i="6"/>
  <c r="I70" i="6" s="1"/>
  <c r="J70" i="6" s="1"/>
  <c r="H3882" i="6"/>
  <c r="I3882" i="6" s="1"/>
  <c r="J3882" i="6" s="1"/>
  <c r="F3882" i="6"/>
  <c r="H1015" i="6"/>
  <c r="I1015" i="6" s="1"/>
  <c r="J1015" i="6" s="1"/>
  <c r="F1015" i="6"/>
  <c r="F286" i="6"/>
  <c r="H286" i="6"/>
  <c r="I286" i="6" s="1"/>
  <c r="J286" i="6" s="1"/>
  <c r="F925" i="6"/>
  <c r="K925" i="6" s="1"/>
  <c r="H925" i="6"/>
  <c r="I925" i="6" s="1"/>
  <c r="J925" i="6" s="1"/>
  <c r="F1678" i="6"/>
  <c r="H1678" i="6"/>
  <c r="I1678" i="6" s="1"/>
  <c r="J1678" i="6" s="1"/>
  <c r="F4017" i="6"/>
  <c r="H4017" i="6"/>
  <c r="I4017" i="6" s="1"/>
  <c r="J4017" i="6" s="1"/>
  <c r="H1742" i="6"/>
  <c r="I1742" i="6" s="1"/>
  <c r="J1742" i="6" s="1"/>
  <c r="F1742" i="6"/>
  <c r="F1136" i="6"/>
  <c r="H1136" i="6"/>
  <c r="I1136" i="6" s="1"/>
  <c r="J1136" i="6" s="1"/>
  <c r="F601" i="6"/>
  <c r="H601" i="6"/>
  <c r="I601" i="6" s="1"/>
  <c r="J601" i="6" s="1"/>
  <c r="F2452" i="6"/>
  <c r="H2452" i="6"/>
  <c r="I2452" i="6" s="1"/>
  <c r="J2452" i="6" s="1"/>
  <c r="F2684" i="6"/>
  <c r="H2684" i="6"/>
  <c r="I2684" i="6" s="1"/>
  <c r="J2684" i="6" s="1"/>
  <c r="F4637" i="6"/>
  <c r="H4637" i="6"/>
  <c r="I4637" i="6" s="1"/>
  <c r="J4637" i="6" s="1"/>
  <c r="F146" i="6"/>
  <c r="K146" i="6" s="1"/>
  <c r="H146" i="6"/>
  <c r="I146" i="6" s="1"/>
  <c r="J146" i="6" s="1"/>
  <c r="F299" i="6"/>
  <c r="H299" i="6"/>
  <c r="I299" i="6" s="1"/>
  <c r="J299" i="6" s="1"/>
  <c r="F4067" i="6"/>
  <c r="H4067" i="6"/>
  <c r="I4067" i="6" s="1"/>
  <c r="J4067" i="6" s="1"/>
  <c r="F1917" i="6"/>
  <c r="H1917" i="6"/>
  <c r="I1917" i="6" s="1"/>
  <c r="J1917" i="6" s="1"/>
  <c r="H2544" i="6"/>
  <c r="F2544" i="6"/>
  <c r="I2544" i="6"/>
  <c r="J2544" i="6" s="1"/>
  <c r="F3420" i="6"/>
  <c r="H3420" i="6"/>
  <c r="I3420" i="6" s="1"/>
  <c r="J3420" i="6" s="1"/>
  <c r="F1039" i="6"/>
  <c r="H1039" i="6"/>
  <c r="I1039" i="6" s="1"/>
  <c r="J1039" i="6" s="1"/>
  <c r="F4217" i="6"/>
  <c r="H4217" i="6"/>
  <c r="I4217" i="6" s="1"/>
  <c r="J4217" i="6" s="1"/>
  <c r="H4639" i="6"/>
  <c r="I4639" i="6" s="1"/>
  <c r="J4639" i="6" s="1"/>
  <c r="F4639" i="6"/>
  <c r="H4099" i="6"/>
  <c r="I4099" i="6"/>
  <c r="J4099" i="6" s="1"/>
  <c r="F4099" i="6"/>
  <c r="F3504" i="6"/>
  <c r="H3504" i="6"/>
  <c r="I3504" i="6" s="1"/>
  <c r="J3504" i="6" s="1"/>
  <c r="F3306" i="6"/>
  <c r="H3306" i="6"/>
  <c r="I3306" i="6" s="1"/>
  <c r="J3306" i="6" s="1"/>
  <c r="F3670" i="6"/>
  <c r="H3670" i="6"/>
  <c r="I3670" i="6" s="1"/>
  <c r="J3670" i="6" s="1"/>
  <c r="F2689" i="6"/>
  <c r="H2689" i="6"/>
  <c r="I2689" i="6" s="1"/>
  <c r="J2689" i="6" s="1"/>
  <c r="F3383" i="6"/>
  <c r="H3383" i="6"/>
  <c r="I3383" i="6" s="1"/>
  <c r="J3383" i="6" s="1"/>
  <c r="F4035" i="6"/>
  <c r="H4035" i="6"/>
  <c r="I4035" i="6" s="1"/>
  <c r="J4035" i="6" s="1"/>
  <c r="F1644" i="6"/>
  <c r="H1644" i="6"/>
  <c r="I1644" i="6" s="1"/>
  <c r="J1644" i="6" s="1"/>
  <c r="F2596" i="6"/>
  <c r="H2596" i="6"/>
  <c r="I2596" i="6" s="1"/>
  <c r="J2596" i="6" s="1"/>
  <c r="H1064" i="6"/>
  <c r="I1064" i="6"/>
  <c r="J1064" i="6" s="1"/>
  <c r="F1064" i="6"/>
  <c r="H4925" i="6"/>
  <c r="I4925" i="6" s="1"/>
  <c r="J4925" i="6" s="1"/>
  <c r="F4925" i="6"/>
  <c r="F2070" i="6"/>
  <c r="H2070" i="6"/>
  <c r="I2070" i="6" s="1"/>
  <c r="J2070" i="6" s="1"/>
  <c r="F3565" i="6"/>
  <c r="H3565" i="6"/>
  <c r="I3565" i="6" s="1"/>
  <c r="J3565" i="6" s="1"/>
  <c r="F4500" i="6"/>
  <c r="H4500" i="6"/>
  <c r="I4500" i="6" s="1"/>
  <c r="J4500" i="6" s="1"/>
  <c r="F1231" i="6"/>
  <c r="H1231" i="6"/>
  <c r="I1231" i="6" s="1"/>
  <c r="J1231" i="6" s="1"/>
  <c r="H412" i="6"/>
  <c r="I412" i="6" s="1"/>
  <c r="J412" i="6" s="1"/>
  <c r="F412" i="6"/>
  <c r="F982" i="6"/>
  <c r="H982" i="6"/>
  <c r="I982" i="6" s="1"/>
  <c r="J982" i="6" s="1"/>
  <c r="F2105" i="6"/>
  <c r="H2105" i="6"/>
  <c r="I2105" i="6" s="1"/>
  <c r="J2105" i="6" s="1"/>
  <c r="F3736" i="6"/>
  <c r="H3736" i="6"/>
  <c r="I3736" i="6" s="1"/>
  <c r="J3736" i="6" s="1"/>
  <c r="F1144" i="6"/>
  <c r="H1144" i="6"/>
  <c r="I1144" i="6" s="1"/>
  <c r="J1144" i="6" s="1"/>
  <c r="H2171" i="6"/>
  <c r="I2171" i="6" s="1"/>
  <c r="J2171" i="6" s="1"/>
  <c r="F2171" i="6"/>
  <c r="H838" i="6"/>
  <c r="I838" i="6" s="1"/>
  <c r="J838" i="6" s="1"/>
  <c r="F838" i="6"/>
  <c r="H3418" i="6"/>
  <c r="I3418" i="6" s="1"/>
  <c r="J3418" i="6" s="1"/>
  <c r="F3418" i="6"/>
  <c r="F109" i="6"/>
  <c r="H109" i="6"/>
  <c r="I109" i="6" s="1"/>
  <c r="J109" i="6" s="1"/>
  <c r="F3139" i="6"/>
  <c r="H3139" i="6"/>
  <c r="I3139" i="6" s="1"/>
  <c r="J3139" i="6" s="1"/>
  <c r="H3455" i="6"/>
  <c r="I3455" i="6" s="1"/>
  <c r="J3455" i="6" s="1"/>
  <c r="F3455" i="6"/>
  <c r="H4233" i="6"/>
  <c r="I4233" i="6" s="1"/>
  <c r="J4233" i="6" s="1"/>
  <c r="F4233" i="6"/>
  <c r="F1631" i="6"/>
  <c r="H1631" i="6"/>
  <c r="I1631" i="6" s="1"/>
  <c r="J1631" i="6" s="1"/>
  <c r="H2970" i="6"/>
  <c r="I2970" i="6" s="1"/>
  <c r="J2970" i="6" s="1"/>
  <c r="F2970" i="6"/>
  <c r="K2970" i="6" s="1"/>
  <c r="F2866" i="6"/>
  <c r="H2866" i="6"/>
  <c r="I2866" i="6" s="1"/>
  <c r="J2866" i="6" s="1"/>
  <c r="H2245" i="6"/>
  <c r="I2245" i="6" s="1"/>
  <c r="J2245" i="6" s="1"/>
  <c r="F2245" i="6"/>
  <c r="H4868" i="6"/>
  <c r="I4868" i="6" s="1"/>
  <c r="J4868" i="6" s="1"/>
  <c r="F4868" i="6"/>
  <c r="F18" i="6"/>
  <c r="H18" i="6"/>
  <c r="I18" i="6" s="1"/>
  <c r="J18" i="6" s="1"/>
  <c r="F3985" i="6"/>
  <c r="H3985" i="6"/>
  <c r="I3985" i="6" s="1"/>
  <c r="J3985" i="6" s="1"/>
  <c r="F3005" i="6"/>
  <c r="H3005" i="6"/>
  <c r="I3005" i="6" s="1"/>
  <c r="J3005" i="6" s="1"/>
  <c r="F1743" i="6"/>
  <c r="H1743" i="6"/>
  <c r="I1743" i="6" s="1"/>
  <c r="J1743" i="6" s="1"/>
  <c r="H2779" i="6"/>
  <c r="I2779" i="6" s="1"/>
  <c r="J2779" i="6" s="1"/>
  <c r="F2779" i="6"/>
  <c r="F1019" i="6"/>
  <c r="H1019" i="6"/>
  <c r="I1019" i="6" s="1"/>
  <c r="J1019" i="6" s="1"/>
  <c r="F627" i="6"/>
  <c r="H627" i="6"/>
  <c r="I627" i="6" s="1"/>
  <c r="J627" i="6" s="1"/>
  <c r="H4760" i="6"/>
  <c r="I4760" i="6" s="1"/>
  <c r="J4760" i="6" s="1"/>
  <c r="F4760" i="6"/>
  <c r="H1166" i="6"/>
  <c r="I1166" i="6" s="1"/>
  <c r="J1166" i="6" s="1"/>
  <c r="F1166" i="6"/>
  <c r="H3001" i="6"/>
  <c r="I3001" i="6" s="1"/>
  <c r="J3001" i="6" s="1"/>
  <c r="F3001" i="6"/>
  <c r="F76" i="6"/>
  <c r="H76" i="6"/>
  <c r="I76" i="6" s="1"/>
  <c r="J76" i="6" s="1"/>
  <c r="H3988" i="6"/>
  <c r="I3988" i="6" s="1"/>
  <c r="J3988" i="6" s="1"/>
  <c r="F3988" i="6"/>
  <c r="F2736" i="6"/>
  <c r="H2736" i="6"/>
  <c r="I2736" i="6" s="1"/>
  <c r="J2736" i="6" s="1"/>
  <c r="H1173" i="6"/>
  <c r="I1173" i="6" s="1"/>
  <c r="J1173" i="6" s="1"/>
  <c r="F1173" i="6"/>
  <c r="H191" i="6"/>
  <c r="I191" i="6" s="1"/>
  <c r="J191" i="6" s="1"/>
  <c r="F191" i="6"/>
  <c r="F5080" i="6"/>
  <c r="H5080" i="6"/>
  <c r="I5080" i="6" s="1"/>
  <c r="J5080" i="6" s="1"/>
  <c r="F2914" i="6"/>
  <c r="H2914" i="6"/>
  <c r="I2914" i="6" s="1"/>
  <c r="J2914" i="6" s="1"/>
  <c r="H2863" i="6"/>
  <c r="I2863" i="6" s="1"/>
  <c r="J2863" i="6" s="1"/>
  <c r="F2863" i="6"/>
  <c r="H2188" i="6"/>
  <c r="I2188" i="6" s="1"/>
  <c r="J2188" i="6" s="1"/>
  <c r="F2188" i="6"/>
  <c r="H3848" i="6"/>
  <c r="I3848" i="6" s="1"/>
  <c r="J3848" i="6" s="1"/>
  <c r="F3848" i="6"/>
  <c r="F3159" i="6"/>
  <c r="H3159" i="6"/>
  <c r="I3159" i="6" s="1"/>
  <c r="J3159" i="6" s="1"/>
  <c r="H217" i="6"/>
  <c r="I217" i="6" s="1"/>
  <c r="J217" i="6" s="1"/>
  <c r="F217" i="6"/>
  <c r="H2131" i="6"/>
  <c r="I2131" i="6" s="1"/>
  <c r="J2131" i="6" s="1"/>
  <c r="F2131" i="6"/>
  <c r="F621" i="6"/>
  <c r="H621" i="6"/>
  <c r="I621" i="6" s="1"/>
  <c r="J621" i="6" s="1"/>
  <c r="F1005" i="6"/>
  <c r="H1005" i="6"/>
  <c r="I1005" i="6" s="1"/>
  <c r="J1005" i="6" s="1"/>
  <c r="F974" i="6"/>
  <c r="H974" i="6"/>
  <c r="I974" i="6" s="1"/>
  <c r="J974" i="6" s="1"/>
  <c r="K974" i="6" s="1"/>
  <c r="F3167" i="6"/>
  <c r="H3167" i="6"/>
  <c r="I3167" i="6" s="1"/>
  <c r="J3167" i="6" s="1"/>
  <c r="F881" i="6"/>
  <c r="H881" i="6"/>
  <c r="I881" i="6" s="1"/>
  <c r="J881" i="6" s="1"/>
  <c r="F281" i="6"/>
  <c r="I281" i="6"/>
  <c r="J281" i="6" s="1"/>
  <c r="H281" i="6"/>
  <c r="F2299" i="6"/>
  <c r="H2299" i="6"/>
  <c r="I2299" i="6" s="1"/>
  <c r="J2299" i="6" s="1"/>
  <c r="H3816" i="6"/>
  <c r="I3816" i="6" s="1"/>
  <c r="J3816" i="6" s="1"/>
  <c r="F3816" i="6"/>
  <c r="F477" i="6"/>
  <c r="H477" i="6"/>
  <c r="I477" i="6" s="1"/>
  <c r="J477" i="6" s="1"/>
  <c r="F188" i="6"/>
  <c r="H188" i="6"/>
  <c r="I188" i="6" s="1"/>
  <c r="J188" i="6" s="1"/>
  <c r="F580" i="6"/>
  <c r="H580" i="6"/>
  <c r="I580" i="6" s="1"/>
  <c r="J580" i="6" s="1"/>
  <c r="H2504" i="6"/>
  <c r="I2504" i="6" s="1"/>
  <c r="J2504" i="6" s="1"/>
  <c r="F2504" i="6"/>
  <c r="K2504" i="6" s="1"/>
  <c r="F3196" i="6"/>
  <c r="H3196" i="6"/>
  <c r="I3196" i="6" s="1"/>
  <c r="J3196" i="6" s="1"/>
  <c r="F1240" i="6"/>
  <c r="K1240" i="6" s="1"/>
  <c r="H1240" i="6"/>
  <c r="I1240" i="6" s="1"/>
  <c r="J1240" i="6" s="1"/>
  <c r="F712" i="6"/>
  <c r="H712" i="6"/>
  <c r="I712" i="6" s="1"/>
  <c r="J712" i="6" s="1"/>
  <c r="F3887" i="6"/>
  <c r="H3887" i="6"/>
  <c r="I3887" i="6" s="1"/>
  <c r="J3887" i="6" s="1"/>
  <c r="H4918" i="6"/>
  <c r="I4918" i="6"/>
  <c r="J4918" i="6" s="1"/>
  <c r="F4918" i="6"/>
  <c r="K4918" i="6" s="1"/>
  <c r="F402" i="6"/>
  <c r="H402" i="6"/>
  <c r="I402" i="6" s="1"/>
  <c r="J402" i="6" s="1"/>
  <c r="I5000" i="6"/>
  <c r="J5000" i="6" s="1"/>
  <c r="F5000" i="6"/>
  <c r="H5000" i="6"/>
  <c r="F3555" i="6"/>
  <c r="H3555" i="6"/>
  <c r="I3555" i="6" s="1"/>
  <c r="J3555" i="6" s="1"/>
  <c r="F1774" i="6"/>
  <c r="H1774" i="6"/>
  <c r="I1774" i="6" s="1"/>
  <c r="J1774" i="6" s="1"/>
  <c r="H1837" i="6"/>
  <c r="I1837" i="6" s="1"/>
  <c r="J1837" i="6" s="1"/>
  <c r="F1837" i="6"/>
  <c r="H2763" i="6"/>
  <c r="I2763" i="6" s="1"/>
  <c r="J2763" i="6" s="1"/>
  <c r="F2763" i="6"/>
  <c r="H1557" i="6"/>
  <c r="I1557" i="6" s="1"/>
  <c r="J1557" i="6" s="1"/>
  <c r="F1557" i="6"/>
  <c r="F3857" i="6"/>
  <c r="H3857" i="6"/>
  <c r="I3857" i="6" s="1"/>
  <c r="J3857" i="6" s="1"/>
  <c r="H3891" i="6"/>
  <c r="I3891" i="6" s="1"/>
  <c r="J3891" i="6" s="1"/>
  <c r="F3891" i="6"/>
  <c r="H3495" i="6"/>
  <c r="I3495" i="6" s="1"/>
  <c r="J3495" i="6" s="1"/>
  <c r="F3495" i="6"/>
  <c r="H1083" i="6"/>
  <c r="I1083" i="6" s="1"/>
  <c r="J1083" i="6" s="1"/>
  <c r="F1083" i="6"/>
  <c r="H3669" i="6"/>
  <c r="I3669" i="6" s="1"/>
  <c r="J3669" i="6" s="1"/>
  <c r="F3669" i="6"/>
  <c r="H3414" i="6"/>
  <c r="I3414" i="6" s="1"/>
  <c r="J3414" i="6" s="1"/>
  <c r="F3414" i="6"/>
  <c r="H3340" i="6"/>
  <c r="I3340" i="6" s="1"/>
  <c r="J3340" i="6" s="1"/>
  <c r="F3340" i="6"/>
  <c r="F1640" i="6"/>
  <c r="H1640" i="6"/>
  <c r="I1640" i="6" s="1"/>
  <c r="J1640" i="6" s="1"/>
  <c r="F113" i="6"/>
  <c r="H113" i="6"/>
  <c r="I113" i="6" s="1"/>
  <c r="J113" i="6" s="1"/>
  <c r="F2895" i="6"/>
  <c r="H2895" i="6"/>
  <c r="I2895" i="6" s="1"/>
  <c r="J2895" i="6" s="1"/>
  <c r="F4222" i="6"/>
  <c r="H4222" i="6"/>
  <c r="I4222" i="6" s="1"/>
  <c r="J4222" i="6" s="1"/>
  <c r="F3520" i="6"/>
  <c r="H3520" i="6"/>
  <c r="I3520" i="6" s="1"/>
  <c r="J3520" i="6" s="1"/>
  <c r="F494" i="6"/>
  <c r="H494" i="6"/>
  <c r="I494" i="6" s="1"/>
  <c r="J494" i="6" s="1"/>
  <c r="F3655" i="6"/>
  <c r="H3655" i="6"/>
  <c r="I3655" i="6" s="1"/>
  <c r="J3655" i="6" s="1"/>
  <c r="H535" i="6"/>
  <c r="I535" i="6" s="1"/>
  <c r="J535" i="6" s="1"/>
  <c r="F535" i="6"/>
  <c r="F2405" i="6"/>
  <c r="H2405" i="6"/>
  <c r="I2405" i="6" s="1"/>
  <c r="J2405" i="6" s="1"/>
  <c r="H496" i="6"/>
  <c r="I496" i="6" s="1"/>
  <c r="J496" i="6" s="1"/>
  <c r="F496" i="6"/>
  <c r="F1194" i="6"/>
  <c r="H1194" i="6"/>
  <c r="I1194" i="6" s="1"/>
  <c r="J1194" i="6" s="1"/>
  <c r="F79" i="6"/>
  <c r="H79" i="6"/>
  <c r="I79" i="6" s="1"/>
  <c r="J79" i="6" s="1"/>
  <c r="H805" i="6"/>
  <c r="I805" i="6" s="1"/>
  <c r="J805" i="6" s="1"/>
  <c r="F805" i="6"/>
  <c r="F4113" i="6"/>
  <c r="H4113" i="6"/>
  <c r="I4113" i="6" s="1"/>
  <c r="J4113" i="6" s="1"/>
  <c r="F3948" i="6"/>
  <c r="H3948" i="6"/>
  <c r="I3948" i="6" s="1"/>
  <c r="J3948" i="6" s="1"/>
  <c r="H2612" i="6"/>
  <c r="I2612" i="6" s="1"/>
  <c r="J2612" i="6" s="1"/>
  <c r="F2612" i="6"/>
  <c r="F2845" i="6"/>
  <c r="H2845" i="6"/>
  <c r="I2845" i="6" s="1"/>
  <c r="J2845" i="6" s="1"/>
  <c r="H2986" i="6"/>
  <c r="I2986" i="6" s="1"/>
  <c r="J2986" i="6" s="1"/>
  <c r="F2986" i="6"/>
  <c r="F1598" i="6"/>
  <c r="H1598" i="6"/>
  <c r="I1598" i="6" s="1"/>
  <c r="J1598" i="6" s="1"/>
  <c r="F3371" i="6"/>
  <c r="H3371" i="6"/>
  <c r="I3371" i="6" s="1"/>
  <c r="J3371" i="6" s="1"/>
  <c r="F1437" i="6"/>
  <c r="H1437" i="6"/>
  <c r="I1437" i="6" s="1"/>
  <c r="J1437" i="6" s="1"/>
  <c r="F1348" i="6"/>
  <c r="H1348" i="6"/>
  <c r="I1348" i="6" s="1"/>
  <c r="J1348" i="6" s="1"/>
  <c r="F4334" i="6"/>
  <c r="H4334" i="6"/>
  <c r="I4334" i="6" s="1"/>
  <c r="J4334" i="6" s="1"/>
  <c r="H874" i="6"/>
  <c r="I874" i="6" s="1"/>
  <c r="J874" i="6" s="1"/>
  <c r="F874" i="6"/>
  <c r="F4218" i="6"/>
  <c r="H4218" i="6"/>
  <c r="I4218" i="6" s="1"/>
  <c r="J4218" i="6" s="1"/>
  <c r="H4368" i="6"/>
  <c r="I4368" i="6" s="1"/>
  <c r="J4368" i="6" s="1"/>
  <c r="F4368" i="6"/>
  <c r="F2928" i="6"/>
  <c r="H2928" i="6"/>
  <c r="I2928" i="6" s="1"/>
  <c r="J2928" i="6" s="1"/>
  <c r="F1745" i="6"/>
  <c r="H1745" i="6"/>
  <c r="I1745" i="6" s="1"/>
  <c r="J1745" i="6" s="1"/>
  <c r="F4153" i="6"/>
  <c r="H4153" i="6"/>
  <c r="I4153" i="6" s="1"/>
  <c r="J4153" i="6" s="1"/>
  <c r="K4153" i="6" s="1"/>
  <c r="F3266" i="6"/>
  <c r="H3266" i="6"/>
  <c r="I3266" i="6" s="1"/>
  <c r="J3266" i="6" s="1"/>
  <c r="H2379" i="6"/>
  <c r="I2379" i="6" s="1"/>
  <c r="J2379" i="6" s="1"/>
  <c r="F2379" i="6"/>
  <c r="F1021" i="6"/>
  <c r="H1021" i="6"/>
  <c r="I1021" i="6" s="1"/>
  <c r="J1021" i="6" s="1"/>
  <c r="I414" i="6"/>
  <c r="J414" i="6" s="1"/>
  <c r="F414" i="6"/>
  <c r="H414" i="6"/>
  <c r="F3912" i="6"/>
  <c r="H3912" i="6"/>
  <c r="I3912" i="6" s="1"/>
  <c r="J3912" i="6" s="1"/>
  <c r="H1602" i="6"/>
  <c r="I1602" i="6" s="1"/>
  <c r="J1602" i="6" s="1"/>
  <c r="F1602" i="6"/>
  <c r="H2267" i="6"/>
  <c r="I2267" i="6" s="1"/>
  <c r="J2267" i="6" s="1"/>
  <c r="F2267" i="6"/>
  <c r="H3110" i="6"/>
  <c r="I3110" i="6" s="1"/>
  <c r="J3110" i="6" s="1"/>
  <c r="F3110" i="6"/>
  <c r="H185" i="6"/>
  <c r="I185" i="6" s="1"/>
  <c r="J185" i="6" s="1"/>
  <c r="K185" i="6" s="1"/>
  <c r="F185" i="6"/>
  <c r="F197" i="6"/>
  <c r="H197" i="6"/>
  <c r="I197" i="6" s="1"/>
  <c r="J197" i="6" s="1"/>
  <c r="F2710" i="6"/>
  <c r="H2710" i="6"/>
  <c r="I2710" i="6" s="1"/>
  <c r="J2710" i="6" s="1"/>
  <c r="F3489" i="6"/>
  <c r="H3489" i="6"/>
  <c r="I3489" i="6" s="1"/>
  <c r="J3489" i="6" s="1"/>
  <c r="K3489" i="6" s="1"/>
  <c r="H279" i="6"/>
  <c r="I279" i="6" s="1"/>
  <c r="J279" i="6" s="1"/>
  <c r="F279" i="6"/>
  <c r="H2284" i="6"/>
  <c r="I2284" i="6" s="1"/>
  <c r="J2284" i="6" s="1"/>
  <c r="F2284" i="6"/>
  <c r="F2534" i="6"/>
  <c r="H2534" i="6"/>
  <c r="I2534" i="6" s="1"/>
  <c r="J2534" i="6" s="1"/>
  <c r="F125" i="6"/>
  <c r="H125" i="6"/>
  <c r="I125" i="6" s="1"/>
  <c r="J125" i="6" s="1"/>
  <c r="F1236" i="6"/>
  <c r="H1236" i="6"/>
  <c r="I1236" i="6" s="1"/>
  <c r="J1236" i="6" s="1"/>
  <c r="F2280" i="6"/>
  <c r="H2280" i="6"/>
  <c r="I2280" i="6" s="1"/>
  <c r="J2280" i="6" s="1"/>
  <c r="F308" i="6"/>
  <c r="H308" i="6"/>
  <c r="I308" i="6" s="1"/>
  <c r="J308" i="6" s="1"/>
  <c r="F229" i="6"/>
  <c r="H229" i="6"/>
  <c r="I229" i="6" s="1"/>
  <c r="J229" i="6" s="1"/>
  <c r="F3597" i="6"/>
  <c r="H3597" i="6"/>
  <c r="I3597" i="6" s="1"/>
  <c r="J3597" i="6" s="1"/>
  <c r="F3044" i="6"/>
  <c r="H3044" i="6"/>
  <c r="I3044" i="6" s="1"/>
  <c r="J3044" i="6" s="1"/>
  <c r="F193" i="6"/>
  <c r="H193" i="6"/>
  <c r="I193" i="6" s="1"/>
  <c r="J193" i="6" s="1"/>
  <c r="F3337" i="6"/>
  <c r="H3337" i="6"/>
  <c r="I3337" i="6" s="1"/>
  <c r="J3337" i="6" s="1"/>
  <c r="H28" i="6"/>
  <c r="I28" i="6"/>
  <c r="J28" i="6" s="1"/>
  <c r="F28" i="6"/>
  <c r="F1986" i="6"/>
  <c r="H1986" i="6"/>
  <c r="I1986" i="6" s="1"/>
  <c r="J1986" i="6" s="1"/>
  <c r="F3210" i="6"/>
  <c r="H3210" i="6"/>
  <c r="I3210" i="6" s="1"/>
  <c r="J3210" i="6" s="1"/>
  <c r="F4381" i="6"/>
  <c r="H4381" i="6"/>
  <c r="I4381" i="6" s="1"/>
  <c r="J4381" i="6" s="1"/>
  <c r="H2087" i="6"/>
  <c r="I2087" i="6" s="1"/>
  <c r="J2087" i="6" s="1"/>
  <c r="F2087" i="6"/>
  <c r="F3046" i="6"/>
  <c r="H3046" i="6"/>
  <c r="I3046" i="6" s="1"/>
  <c r="J3046" i="6" s="1"/>
  <c r="H1842" i="6"/>
  <c r="I1842" i="6" s="1"/>
  <c r="J1842" i="6" s="1"/>
  <c r="F1842" i="6"/>
  <c r="H2241" i="6"/>
  <c r="I2241" i="6" s="1"/>
  <c r="J2241" i="6" s="1"/>
  <c r="F2241" i="6"/>
  <c r="F1601" i="6"/>
  <c r="H1601" i="6"/>
  <c r="I1601" i="6" s="1"/>
  <c r="J1601" i="6" s="1"/>
  <c r="H1270" i="6"/>
  <c r="I1270" i="6" s="1"/>
  <c r="J1270" i="6" s="1"/>
  <c r="F1270" i="6"/>
  <c r="F3656" i="6"/>
  <c r="H3656" i="6"/>
  <c r="I3656" i="6" s="1"/>
  <c r="J3656" i="6" s="1"/>
  <c r="H1301" i="6"/>
  <c r="I1301" i="6" s="1"/>
  <c r="J1301" i="6" s="1"/>
  <c r="F1301" i="6"/>
  <c r="H2253" i="6"/>
  <c r="I2253" i="6" s="1"/>
  <c r="J2253" i="6" s="1"/>
  <c r="F2253" i="6"/>
  <c r="F4427" i="6"/>
  <c r="H4427" i="6"/>
  <c r="I4427" i="6" s="1"/>
  <c r="J4427" i="6" s="1"/>
  <c r="K4427" i="6" s="1"/>
  <c r="F735" i="6"/>
  <c r="H735" i="6"/>
  <c r="I735" i="6" s="1"/>
  <c r="J735" i="6" s="1"/>
  <c r="F1987" i="6"/>
  <c r="K1987" i="6" s="1"/>
  <c r="H1987" i="6"/>
  <c r="I1987" i="6" s="1"/>
  <c r="J1987" i="6" s="1"/>
  <c r="H552" i="6"/>
  <c r="I552" i="6" s="1"/>
  <c r="J552" i="6" s="1"/>
  <c r="K552" i="6" s="1"/>
  <c r="F552" i="6"/>
  <c r="H3129" i="6"/>
  <c r="I3129" i="6" s="1"/>
  <c r="J3129" i="6" s="1"/>
  <c r="F3129" i="6"/>
  <c r="H4742" i="6"/>
  <c r="I4742" i="6" s="1"/>
  <c r="J4742" i="6" s="1"/>
  <c r="F4742" i="6"/>
  <c r="F2518" i="6"/>
  <c r="H2518" i="6"/>
  <c r="I2518" i="6" s="1"/>
  <c r="J2518" i="6" s="1"/>
  <c r="F2385" i="6"/>
  <c r="H2385" i="6"/>
  <c r="I2385" i="6" s="1"/>
  <c r="J2385" i="6" s="1"/>
  <c r="F2547" i="6"/>
  <c r="H2547" i="6"/>
  <c r="I2547" i="6" s="1"/>
  <c r="J2547" i="6" s="1"/>
  <c r="F3335" i="6"/>
  <c r="H3335" i="6"/>
  <c r="I3335" i="6" s="1"/>
  <c r="J3335" i="6" s="1"/>
  <c r="F3183" i="6"/>
  <c r="H3183" i="6"/>
  <c r="I3183" i="6" s="1"/>
  <c r="J3183" i="6" s="1"/>
  <c r="K3183" i="6" s="1"/>
  <c r="F2367" i="6"/>
  <c r="H2367" i="6"/>
  <c r="I2367" i="6" s="1"/>
  <c r="J2367" i="6" s="1"/>
  <c r="H944" i="6"/>
  <c r="I944" i="6" s="1"/>
  <c r="J944" i="6" s="1"/>
  <c r="K944" i="6" s="1"/>
  <c r="F944" i="6"/>
  <c r="H1383" i="6"/>
  <c r="I1383" i="6" s="1"/>
  <c r="J1383" i="6" s="1"/>
  <c r="F1383" i="6"/>
  <c r="F2708" i="6"/>
  <c r="H2708" i="6"/>
  <c r="I2708" i="6" s="1"/>
  <c r="J2708" i="6" s="1"/>
  <c r="H2721" i="6"/>
  <c r="I2721" i="6" s="1"/>
  <c r="J2721" i="6" s="1"/>
  <c r="F2721" i="6"/>
  <c r="H984" i="6"/>
  <c r="I984" i="6" s="1"/>
  <c r="J984" i="6" s="1"/>
  <c r="F984" i="6"/>
  <c r="H1423" i="6"/>
  <c r="I1423" i="6" s="1"/>
  <c r="J1423" i="6" s="1"/>
  <c r="F1423" i="6"/>
  <c r="H4146" i="6"/>
  <c r="I4146" i="6" s="1"/>
  <c r="J4146" i="6" s="1"/>
  <c r="K4146" i="6" s="1"/>
  <c r="F4146" i="6"/>
  <c r="F4166" i="6"/>
  <c r="H4166" i="6"/>
  <c r="I4166" i="6" s="1"/>
  <c r="J4166" i="6" s="1"/>
  <c r="F2251" i="6"/>
  <c r="H2251" i="6"/>
  <c r="I2251" i="6" s="1"/>
  <c r="J2251" i="6" s="1"/>
  <c r="H2599" i="6"/>
  <c r="I2599" i="6" s="1"/>
  <c r="J2599" i="6" s="1"/>
  <c r="F2599" i="6"/>
  <c r="H4163" i="6"/>
  <c r="I4163" i="6" s="1"/>
  <c r="J4163" i="6" s="1"/>
  <c r="F4163" i="6"/>
  <c r="F1891" i="6"/>
  <c r="H1891" i="6"/>
  <c r="I1891" i="6" s="1"/>
  <c r="J1891" i="6" s="1"/>
  <c r="F274" i="6"/>
  <c r="H274" i="6"/>
  <c r="I274" i="6" s="1"/>
  <c r="J274" i="6" s="1"/>
  <c r="H237" i="6"/>
  <c r="I237" i="6" s="1"/>
  <c r="J237" i="6" s="1"/>
  <c r="F237" i="6"/>
  <c r="F171" i="6"/>
  <c r="H171" i="6"/>
  <c r="I171" i="6" s="1"/>
  <c r="J171" i="6" s="1"/>
  <c r="H2149" i="6"/>
  <c r="I2149" i="6" s="1"/>
  <c r="J2149" i="6" s="1"/>
  <c r="F2149" i="6"/>
  <c r="F640" i="6"/>
  <c r="H640" i="6"/>
  <c r="I640" i="6" s="1"/>
  <c r="J640" i="6" s="1"/>
  <c r="H3064" i="6"/>
  <c r="I3064" i="6" s="1"/>
  <c r="J3064" i="6" s="1"/>
  <c r="F3064" i="6"/>
  <c r="F1362" i="6"/>
  <c r="H1362" i="6"/>
  <c r="I1362" i="6" s="1"/>
  <c r="J1362" i="6" s="1"/>
  <c r="F1708" i="6"/>
  <c r="H1708" i="6"/>
  <c r="I1708" i="6" s="1"/>
  <c r="J1708" i="6" s="1"/>
  <c r="F1274" i="6"/>
  <c r="H1274" i="6"/>
  <c r="I1274" i="6" s="1"/>
  <c r="J1274" i="6" s="1"/>
  <c r="F876" i="6"/>
  <c r="H876" i="6"/>
  <c r="I876" i="6" s="1"/>
  <c r="J876" i="6" s="1"/>
  <c r="F1831" i="6"/>
  <c r="H1831" i="6"/>
  <c r="I1831" i="6" s="1"/>
  <c r="J1831" i="6" s="1"/>
  <c r="F4013" i="6"/>
  <c r="H4013" i="6"/>
  <c r="I4013" i="6" s="1"/>
  <c r="J4013" i="6" s="1"/>
  <c r="H2975" i="6"/>
  <c r="F2975" i="6"/>
  <c r="I2975" i="6"/>
  <c r="J2975" i="6" s="1"/>
  <c r="H536" i="6"/>
  <c r="I536" i="6" s="1"/>
  <c r="J536" i="6" s="1"/>
  <c r="F536" i="6"/>
  <c r="H748" i="6"/>
  <c r="I748" i="6" s="1"/>
  <c r="J748" i="6" s="1"/>
  <c r="F748" i="6"/>
  <c r="H4249" i="6"/>
  <c r="F4249" i="6"/>
  <c r="I4249" i="6"/>
  <c r="J4249" i="6" s="1"/>
  <c r="F3732" i="6"/>
  <c r="H3732" i="6"/>
  <c r="I3732" i="6" s="1"/>
  <c r="J3732" i="6" s="1"/>
  <c r="H1455" i="6"/>
  <c r="I1455" i="6" s="1"/>
  <c r="J1455" i="6" s="1"/>
  <c r="F1455" i="6"/>
  <c r="H4593" i="6"/>
  <c r="I4593" i="6" s="1"/>
  <c r="J4593" i="6" s="1"/>
  <c r="F4593" i="6"/>
  <c r="H777" i="6"/>
  <c r="I777" i="6" s="1"/>
  <c r="J777" i="6" s="1"/>
  <c r="K777" i="6" s="1"/>
  <c r="F777" i="6"/>
  <c r="H4559" i="6"/>
  <c r="I4559" i="6" s="1"/>
  <c r="J4559" i="6" s="1"/>
  <c r="F4559" i="6"/>
  <c r="H2683" i="6"/>
  <c r="I2683" i="6" s="1"/>
  <c r="J2683" i="6" s="1"/>
  <c r="F2683" i="6"/>
  <c r="H2184" i="6"/>
  <c r="I2184" i="6" s="1"/>
  <c r="J2184" i="6" s="1"/>
  <c r="F2184" i="6"/>
  <c r="H1235" i="6"/>
  <c r="I1235" i="6" s="1"/>
  <c r="J1235" i="6" s="1"/>
  <c r="F1235" i="6"/>
  <c r="F4448" i="6"/>
  <c r="K4448" i="6" s="1"/>
  <c r="H4448" i="6"/>
  <c r="I4448" i="6" s="1"/>
  <c r="J4448" i="6" s="1"/>
  <c r="F3483" i="6"/>
  <c r="H3483" i="6"/>
  <c r="I3483" i="6" s="1"/>
  <c r="J3483" i="6" s="1"/>
  <c r="F4572" i="6"/>
  <c r="H4572" i="6"/>
  <c r="I4572" i="6" s="1"/>
  <c r="J4572" i="6" s="1"/>
  <c r="H3562" i="6"/>
  <c r="I3562" i="6" s="1"/>
  <c r="J3562" i="6" s="1"/>
  <c r="F3562" i="6"/>
  <c r="F678" i="6"/>
  <c r="H678" i="6"/>
  <c r="I678" i="6" s="1"/>
  <c r="J678" i="6" s="1"/>
  <c r="F71" i="6"/>
  <c r="H71" i="6"/>
  <c r="I71" i="6" s="1"/>
  <c r="J71" i="6" s="1"/>
  <c r="H204" i="6"/>
  <c r="I204" i="6" s="1"/>
  <c r="J204" i="6" s="1"/>
  <c r="F204" i="6"/>
  <c r="F1879" i="6"/>
  <c r="H1879" i="6"/>
  <c r="I1879" i="6" s="1"/>
  <c r="J1879" i="6" s="1"/>
  <c r="F3174" i="6"/>
  <c r="H3174" i="6"/>
  <c r="I3174" i="6" s="1"/>
  <c r="J3174" i="6" s="1"/>
  <c r="F258" i="6"/>
  <c r="H258" i="6"/>
  <c r="I258" i="6" s="1"/>
  <c r="J258" i="6" s="1"/>
  <c r="H3252" i="6"/>
  <c r="I3252" i="6" s="1"/>
  <c r="J3252" i="6" s="1"/>
  <c r="F3252" i="6"/>
  <c r="H1518" i="6"/>
  <c r="I1518" i="6" s="1"/>
  <c r="J1518" i="6" s="1"/>
  <c r="F1518" i="6"/>
  <c r="H2310" i="6"/>
  <c r="I2310" i="6" s="1"/>
  <c r="J2310" i="6" s="1"/>
  <c r="F2310" i="6"/>
  <c r="F2887" i="6"/>
  <c r="H2887" i="6"/>
  <c r="I2887" i="6" s="1"/>
  <c r="J2887" i="6" s="1"/>
  <c r="F3584" i="6"/>
  <c r="H3584" i="6"/>
  <c r="I3584" i="6" s="1"/>
  <c r="J3584" i="6" s="1"/>
  <c r="F4947" i="6"/>
  <c r="H4947" i="6"/>
  <c r="I4947" i="6" s="1"/>
  <c r="J4947" i="6" s="1"/>
  <c r="H495" i="6"/>
  <c r="I495" i="6" s="1"/>
  <c r="J495" i="6" s="1"/>
  <c r="F495" i="6"/>
  <c r="F2528" i="6"/>
  <c r="H2528" i="6"/>
  <c r="I2528" i="6" s="1"/>
  <c r="J2528" i="6" s="1"/>
  <c r="F432" i="6"/>
  <c r="H432" i="6"/>
  <c r="I432" i="6" s="1"/>
  <c r="J432" i="6" s="1"/>
  <c r="H1617" i="6"/>
  <c r="I1617" i="6" s="1"/>
  <c r="J1617" i="6" s="1"/>
  <c r="F1617" i="6"/>
  <c r="F2111" i="6"/>
  <c r="H2111" i="6"/>
  <c r="I2111" i="6" s="1"/>
  <c r="J2111" i="6" s="1"/>
  <c r="H426" i="6"/>
  <c r="I426" i="6" s="1"/>
  <c r="J426" i="6" s="1"/>
  <c r="F426" i="6"/>
  <c r="H581" i="6"/>
  <c r="I581" i="6" s="1"/>
  <c r="J581" i="6" s="1"/>
  <c r="F581" i="6"/>
  <c r="F4832" i="6"/>
  <c r="H4832" i="6"/>
  <c r="I4832" i="6" s="1"/>
  <c r="J4832" i="6" s="1"/>
  <c r="F1811" i="6"/>
  <c r="H1811" i="6"/>
  <c r="I1811" i="6" s="1"/>
  <c r="J1811" i="6" s="1"/>
  <c r="F4991" i="6"/>
  <c r="H4991" i="6"/>
  <c r="I4991" i="6" s="1"/>
  <c r="J4991" i="6" s="1"/>
  <c r="F2044" i="6"/>
  <c r="H2044" i="6"/>
  <c r="I2044" i="6" s="1"/>
  <c r="J2044" i="6" s="1"/>
  <c r="F1599" i="6"/>
  <c r="H1599" i="6"/>
  <c r="I1599" i="6" s="1"/>
  <c r="J1599" i="6" s="1"/>
  <c r="F4590" i="6"/>
  <c r="H4590" i="6"/>
  <c r="I4590" i="6" s="1"/>
  <c r="J4590" i="6" s="1"/>
  <c r="F2981" i="6"/>
  <c r="H2981" i="6"/>
  <c r="I2981" i="6" s="1"/>
  <c r="J2981" i="6" s="1"/>
  <c r="F4231" i="6"/>
  <c r="K4231" i="6" s="1"/>
  <c r="H4231" i="6"/>
  <c r="I4231" i="6" s="1"/>
  <c r="J4231" i="6" s="1"/>
  <c r="F2064" i="6"/>
  <c r="H2064" i="6"/>
  <c r="I2064" i="6" s="1"/>
  <c r="J2064" i="6" s="1"/>
  <c r="K2064" i="6" s="1"/>
  <c r="F3639" i="6"/>
  <c r="H3639" i="6"/>
  <c r="I3639" i="6" s="1"/>
  <c r="J3639" i="6" s="1"/>
  <c r="F3342" i="6"/>
  <c r="H3342" i="6"/>
  <c r="I3342" i="6" s="1"/>
  <c r="J3342" i="6" s="1"/>
  <c r="F2300" i="6"/>
  <c r="I2300" i="6"/>
  <c r="J2300" i="6" s="1"/>
  <c r="H2300" i="6"/>
  <c r="H1096" i="6"/>
  <c r="I1096" i="6" s="1"/>
  <c r="J1096" i="6" s="1"/>
  <c r="F1096" i="6"/>
  <c r="F1030" i="6"/>
  <c r="H1030" i="6"/>
  <c r="I1030" i="6" s="1"/>
  <c r="J1030" i="6" s="1"/>
  <c r="F3745" i="6"/>
  <c r="I3745" i="6"/>
  <c r="J3745" i="6" s="1"/>
  <c r="K3745" i="6" s="1"/>
  <c r="H3745" i="6"/>
  <c r="F2815" i="6"/>
  <c r="H2815" i="6"/>
  <c r="I2815" i="6" s="1"/>
  <c r="J2815" i="6" s="1"/>
  <c r="F3152" i="6"/>
  <c r="H3152" i="6"/>
  <c r="I3152" i="6" s="1"/>
  <c r="J3152" i="6" s="1"/>
  <c r="F3350" i="6"/>
  <c r="H3350" i="6"/>
  <c r="I3350" i="6" s="1"/>
  <c r="J3350" i="6" s="1"/>
  <c r="F4513" i="6"/>
  <c r="H4513" i="6"/>
  <c r="I4513" i="6" s="1"/>
  <c r="J4513" i="6" s="1"/>
  <c r="F5040" i="6"/>
  <c r="H5040" i="6"/>
  <c r="I5040" i="6" s="1"/>
  <c r="J5040" i="6" s="1"/>
  <c r="F3524" i="6"/>
  <c r="H3524" i="6"/>
  <c r="I3524" i="6" s="1"/>
  <c r="J3524" i="6" s="1"/>
  <c r="H861" i="6"/>
  <c r="I861" i="6" s="1"/>
  <c r="J861" i="6" s="1"/>
  <c r="F861" i="6"/>
  <c r="H4893" i="6"/>
  <c r="I4893" i="6" s="1"/>
  <c r="J4893" i="6" s="1"/>
  <c r="F4893" i="6"/>
  <c r="H3502" i="6"/>
  <c r="I3502" i="6" s="1"/>
  <c r="J3502" i="6" s="1"/>
  <c r="F3502" i="6"/>
  <c r="F5032" i="6"/>
  <c r="H5032" i="6"/>
  <c r="I5032" i="6" s="1"/>
  <c r="J5032" i="6" s="1"/>
  <c r="F4261" i="6"/>
  <c r="H4261" i="6"/>
  <c r="I4261" i="6" s="1"/>
  <c r="J4261" i="6" s="1"/>
  <c r="F859" i="6"/>
  <c r="H859" i="6"/>
  <c r="I859" i="6" s="1"/>
  <c r="J859" i="6" s="1"/>
  <c r="F2311" i="6"/>
  <c r="H2311" i="6"/>
  <c r="I2311" i="6" s="1"/>
  <c r="J2311" i="6" s="1"/>
  <c r="K2311" i="6" s="1"/>
  <c r="F2760" i="6"/>
  <c r="H2760" i="6"/>
  <c r="I2760" i="6" s="1"/>
  <c r="J2760" i="6" s="1"/>
  <c r="H2174" i="6"/>
  <c r="I2174" i="6" s="1"/>
  <c r="J2174" i="6" s="1"/>
  <c r="F2174" i="6"/>
  <c r="H2059" i="6"/>
  <c r="I2059" i="6" s="1"/>
  <c r="J2059" i="6" s="1"/>
  <c r="F2059" i="6"/>
  <c r="F2622" i="6"/>
  <c r="H2622" i="6"/>
  <c r="I2622" i="6" s="1"/>
  <c r="J2622" i="6" s="1"/>
  <c r="F5022" i="6"/>
  <c r="H5022" i="6"/>
  <c r="I5022" i="6" s="1"/>
  <c r="J5022" i="6" s="1"/>
  <c r="F3300" i="6"/>
  <c r="H3300" i="6"/>
  <c r="I3300" i="6" s="1"/>
  <c r="J3300" i="6" s="1"/>
  <c r="H4148" i="6"/>
  <c r="I4148" i="6" s="1"/>
  <c r="J4148" i="6" s="1"/>
  <c r="F4148" i="6"/>
  <c r="F1559" i="6"/>
  <c r="H1559" i="6"/>
  <c r="I1559" i="6" s="1"/>
  <c r="J1559" i="6" s="1"/>
  <c r="H3615" i="6"/>
  <c r="I3615" i="6" s="1"/>
  <c r="J3615" i="6" s="1"/>
  <c r="F3615" i="6"/>
  <c r="F1583" i="6"/>
  <c r="H1583" i="6"/>
  <c r="I1583" i="6" s="1"/>
  <c r="J1583" i="6" s="1"/>
  <c r="H3680" i="6"/>
  <c r="I3680" i="6" s="1"/>
  <c r="J3680" i="6" s="1"/>
  <c r="F3680" i="6"/>
  <c r="F4713" i="6"/>
  <c r="H4713" i="6"/>
  <c r="I4713" i="6" s="1"/>
  <c r="J4713" i="6" s="1"/>
  <c r="H4974" i="6"/>
  <c r="I4974" i="6" s="1"/>
  <c r="J4974" i="6" s="1"/>
  <c r="F4974" i="6"/>
  <c r="H4648" i="6"/>
  <c r="I4648" i="6" s="1"/>
  <c r="J4648" i="6" s="1"/>
  <c r="F4648" i="6"/>
  <c r="H3822" i="6"/>
  <c r="F3822" i="6"/>
  <c r="I3822" i="6"/>
  <c r="J3822" i="6" s="1"/>
  <c r="H2903" i="6"/>
  <c r="I2903" i="6" s="1"/>
  <c r="J2903" i="6" s="1"/>
  <c r="F2903" i="6"/>
  <c r="I3650" i="6"/>
  <c r="J3650" i="6" s="1"/>
  <c r="F3650" i="6"/>
  <c r="H3650" i="6"/>
  <c r="F3652" i="6"/>
  <c r="H3652" i="6"/>
  <c r="I3652" i="6" s="1"/>
  <c r="J3652" i="6" s="1"/>
  <c r="H4982" i="6"/>
  <c r="I4982" i="6"/>
  <c r="J4982" i="6" s="1"/>
  <c r="F4982" i="6"/>
  <c r="H3549" i="6"/>
  <c r="I3549" i="6" s="1"/>
  <c r="J3549" i="6" s="1"/>
  <c r="F3549" i="6"/>
  <c r="F1927" i="6"/>
  <c r="H1927" i="6"/>
  <c r="I1927" i="6" s="1"/>
  <c r="J1927" i="6" s="1"/>
  <c r="H2562" i="6"/>
  <c r="I2562" i="6" s="1"/>
  <c r="J2562" i="6" s="1"/>
  <c r="F2562" i="6"/>
  <c r="H4160" i="6"/>
  <c r="I4160" i="6" s="1"/>
  <c r="J4160" i="6" s="1"/>
  <c r="F4160" i="6"/>
  <c r="F2344" i="6"/>
  <c r="H2344" i="6"/>
  <c r="I2344" i="6" s="1"/>
  <c r="J2344" i="6" s="1"/>
  <c r="F2366" i="6"/>
  <c r="H2366" i="6"/>
  <c r="I2366" i="6" s="1"/>
  <c r="J2366" i="6" s="1"/>
  <c r="F4434" i="6"/>
  <c r="H4434" i="6"/>
  <c r="I4434" i="6" s="1"/>
  <c r="J4434" i="6" s="1"/>
  <c r="F2354" i="6"/>
  <c r="H2354" i="6"/>
  <c r="I2354" i="6" s="1"/>
  <c r="J2354" i="6" s="1"/>
  <c r="K2354" i="6" s="1"/>
  <c r="H339" i="6"/>
  <c r="I339" i="6" s="1"/>
  <c r="J339" i="6" s="1"/>
  <c r="F339" i="6"/>
  <c r="F1949" i="6"/>
  <c r="H1949" i="6"/>
  <c r="I1949" i="6" s="1"/>
  <c r="J1949" i="6" s="1"/>
  <c r="K1949" i="6" s="1"/>
  <c r="H4442" i="6"/>
  <c r="I4442" i="6" s="1"/>
  <c r="J4442" i="6" s="1"/>
  <c r="F4442" i="6"/>
  <c r="F4195" i="6"/>
  <c r="H4195" i="6"/>
  <c r="I4195" i="6" s="1"/>
  <c r="J4195" i="6" s="1"/>
  <c r="F1071" i="6"/>
  <c r="H1071" i="6"/>
  <c r="I1071" i="6" s="1"/>
  <c r="J1071" i="6" s="1"/>
  <c r="F1488" i="6"/>
  <c r="H1488" i="6"/>
  <c r="I1488" i="6" s="1"/>
  <c r="J1488" i="6" s="1"/>
  <c r="F4191" i="6"/>
  <c r="H4191" i="6"/>
  <c r="I4191" i="6" s="1"/>
  <c r="J4191" i="6" s="1"/>
  <c r="F2881" i="6"/>
  <c r="H2881" i="6"/>
  <c r="I2881" i="6" s="1"/>
  <c r="J2881" i="6" s="1"/>
  <c r="F3104" i="6"/>
  <c r="H3104" i="6"/>
  <c r="I3104" i="6" s="1"/>
  <c r="J3104" i="6" s="1"/>
  <c r="F1295" i="6"/>
  <c r="H1295" i="6"/>
  <c r="I1295" i="6" s="1"/>
  <c r="J1295" i="6" s="1"/>
  <c r="K1295" i="6" s="1"/>
  <c r="F2383" i="6"/>
  <c r="H2383" i="6"/>
  <c r="I2383" i="6" s="1"/>
  <c r="J2383" i="6" s="1"/>
  <c r="F3153" i="6"/>
  <c r="H3153" i="6"/>
  <c r="I3153" i="6" s="1"/>
  <c r="J3153" i="6" s="1"/>
  <c r="H3155" i="6"/>
  <c r="I3155" i="6" s="1"/>
  <c r="J3155" i="6" s="1"/>
  <c r="F3155" i="6"/>
  <c r="F1903" i="6"/>
  <c r="H1903" i="6"/>
  <c r="I1903" i="6" s="1"/>
  <c r="J1903" i="6" s="1"/>
  <c r="F1848" i="6"/>
  <c r="H1848" i="6"/>
  <c r="I1848" i="6" s="1"/>
  <c r="J1848" i="6" s="1"/>
  <c r="F4305" i="6"/>
  <c r="H4305" i="6"/>
  <c r="I4305" i="6" s="1"/>
  <c r="J4305" i="6" s="1"/>
  <c r="F2813" i="6"/>
  <c r="H2813" i="6"/>
  <c r="I2813" i="6" s="1"/>
  <c r="J2813" i="6" s="1"/>
  <c r="H666" i="6"/>
  <c r="I666" i="6" s="1"/>
  <c r="J666" i="6" s="1"/>
  <c r="F666" i="6"/>
  <c r="F123" i="6"/>
  <c r="H123" i="6"/>
  <c r="I123" i="6" s="1"/>
  <c r="J123" i="6" s="1"/>
  <c r="F3424" i="6"/>
  <c r="H3424" i="6"/>
  <c r="I3424" i="6" s="1"/>
  <c r="J3424" i="6" s="1"/>
  <c r="H2573" i="6"/>
  <c r="I2573" i="6" s="1"/>
  <c r="J2573" i="6" s="1"/>
  <c r="F2573" i="6"/>
  <c r="H2509" i="6"/>
  <c r="I2509" i="6" s="1"/>
  <c r="J2509" i="6" s="1"/>
  <c r="F2509" i="6"/>
  <c r="F1440" i="6"/>
  <c r="H1440" i="6"/>
  <c r="I1440" i="6" s="1"/>
  <c r="J1440" i="6" s="1"/>
  <c r="F923" i="6"/>
  <c r="H923" i="6"/>
  <c r="I923" i="6" s="1"/>
  <c r="J923" i="6" s="1"/>
  <c r="H4416" i="6"/>
  <c r="I4416" i="6" s="1"/>
  <c r="J4416" i="6" s="1"/>
  <c r="F4416" i="6"/>
  <c r="F2172" i="6"/>
  <c r="H2172" i="6"/>
  <c r="I2172" i="6" s="1"/>
  <c r="J2172" i="6" s="1"/>
  <c r="H3799" i="6"/>
  <c r="I3799" i="6" s="1"/>
  <c r="J3799" i="6" s="1"/>
  <c r="F3799" i="6"/>
  <c r="K3799" i="6" s="1"/>
  <c r="F4875" i="6"/>
  <c r="H4875" i="6"/>
  <c r="I4875" i="6" s="1"/>
  <c r="J4875" i="6" s="1"/>
  <c r="F211" i="6"/>
  <c r="K211" i="6" s="1"/>
  <c r="H211" i="6"/>
  <c r="I211" i="6" s="1"/>
  <c r="J211" i="6" s="1"/>
  <c r="H3672" i="6"/>
  <c r="I3672" i="6" s="1"/>
  <c r="J3672" i="6" s="1"/>
  <c r="F3672" i="6"/>
  <c r="H4954" i="6"/>
  <c r="I4954" i="6" s="1"/>
  <c r="J4954" i="6" s="1"/>
  <c r="F4954" i="6"/>
  <c r="F2078" i="6"/>
  <c r="H2078" i="6"/>
  <c r="I2078" i="6" s="1"/>
  <c r="J2078" i="6" s="1"/>
  <c r="H1070" i="6"/>
  <c r="I1070" i="6" s="1"/>
  <c r="J1070" i="6" s="1"/>
  <c r="F1070" i="6"/>
  <c r="F1471" i="6"/>
  <c r="H1471" i="6"/>
  <c r="I1471" i="6" s="1"/>
  <c r="J1471" i="6" s="1"/>
  <c r="F1713" i="6"/>
  <c r="H1713" i="6"/>
  <c r="I1713" i="6" s="1"/>
  <c r="J1713" i="6" s="1"/>
  <c r="H2355" i="6"/>
  <c r="I2355" i="6" s="1"/>
  <c r="J2355" i="6" s="1"/>
  <c r="F2355" i="6"/>
  <c r="F3253" i="6"/>
  <c r="H3253" i="6"/>
  <c r="I3253" i="6" s="1"/>
  <c r="J3253" i="6" s="1"/>
  <c r="H3970" i="6"/>
  <c r="I3970" i="6" s="1"/>
  <c r="J3970" i="6" s="1"/>
  <c r="F3970" i="6"/>
  <c r="H4350" i="6"/>
  <c r="I4350" i="6" s="1"/>
  <c r="J4350" i="6" s="1"/>
  <c r="F4350" i="6"/>
  <c r="H4580" i="6"/>
  <c r="I4580" i="6" s="1"/>
  <c r="J4580" i="6" s="1"/>
  <c r="F4580" i="6"/>
  <c r="H2654" i="6"/>
  <c r="F2654" i="6"/>
  <c r="I2654" i="6"/>
  <c r="J2654" i="6" s="1"/>
  <c r="F573" i="6"/>
  <c r="H573" i="6"/>
  <c r="I573" i="6" s="1"/>
  <c r="J573" i="6" s="1"/>
  <c r="F472" i="6"/>
  <c r="H472" i="6"/>
  <c r="I472" i="6" s="1"/>
  <c r="J472" i="6" s="1"/>
  <c r="H4743" i="6"/>
  <c r="I4743" i="6" s="1"/>
  <c r="J4743" i="6" s="1"/>
  <c r="F4743" i="6"/>
  <c r="F917" i="6"/>
  <c r="H917" i="6"/>
  <c r="I917" i="6"/>
  <c r="J917" i="6" s="1"/>
  <c r="F4661" i="6"/>
  <c r="H4661" i="6"/>
  <c r="I4661" i="6" s="1"/>
  <c r="J4661" i="6" s="1"/>
  <c r="F2606" i="6"/>
  <c r="H2606" i="6"/>
  <c r="I2606" i="6" s="1"/>
  <c r="J2606" i="6" s="1"/>
  <c r="H4446" i="6"/>
  <c r="I4446" i="6" s="1"/>
  <c r="J4446" i="6" s="1"/>
  <c r="K4446" i="6" s="1"/>
  <c r="F4446" i="6"/>
  <c r="F2748" i="6"/>
  <c r="H2748" i="6"/>
  <c r="I2748" i="6" s="1"/>
  <c r="J2748" i="6" s="1"/>
  <c r="F10" i="6"/>
  <c r="H10" i="6"/>
  <c r="I10" i="6" s="1"/>
  <c r="J10" i="6" s="1"/>
  <c r="H5010" i="6"/>
  <c r="I5010" i="6" s="1"/>
  <c r="J5010" i="6" s="1"/>
  <c r="F5010" i="6"/>
  <c r="H24" i="6"/>
  <c r="I24" i="6" s="1"/>
  <c r="J24" i="6" s="1"/>
  <c r="F24" i="6"/>
  <c r="H2890" i="6"/>
  <c r="I2890" i="6" s="1"/>
  <c r="J2890" i="6" s="1"/>
  <c r="F2890" i="6"/>
  <c r="H879" i="6"/>
  <c r="I879" i="6" s="1"/>
  <c r="J879" i="6" s="1"/>
  <c r="F879" i="6"/>
  <c r="F4745" i="6"/>
  <c r="H4745" i="6"/>
  <c r="I4745" i="6" s="1"/>
  <c r="J4745" i="6" s="1"/>
  <c r="F4007" i="6"/>
  <c r="H4007" i="6"/>
  <c r="I4007" i="6" s="1"/>
  <c r="J4007" i="6" s="1"/>
  <c r="H3147" i="6"/>
  <c r="I3147" i="6" s="1"/>
  <c r="J3147" i="6" s="1"/>
  <c r="F3147" i="6"/>
  <c r="F1958" i="6"/>
  <c r="H1958" i="6"/>
  <c r="I1958" i="6" s="1"/>
  <c r="J1958" i="6" s="1"/>
  <c r="H3864" i="6"/>
  <c r="I3864" i="6" s="1"/>
  <c r="J3864" i="6" s="1"/>
  <c r="F3864" i="6"/>
  <c r="H4838" i="6"/>
  <c r="I4838" i="6" s="1"/>
  <c r="J4838" i="6" s="1"/>
  <c r="F4838" i="6"/>
  <c r="H1604" i="6"/>
  <c r="I1604" i="6" s="1"/>
  <c r="J1604" i="6" s="1"/>
  <c r="K1604" i="6" s="1"/>
  <c r="F1604" i="6"/>
  <c r="H1393" i="6"/>
  <c r="I1393" i="6" s="1"/>
  <c r="J1393" i="6" s="1"/>
  <c r="F1393" i="6"/>
  <c r="F297" i="6"/>
  <c r="H297" i="6"/>
  <c r="I297" i="6" s="1"/>
  <c r="J297" i="6" s="1"/>
  <c r="F641" i="6"/>
  <c r="H641" i="6"/>
  <c r="I641" i="6" s="1"/>
  <c r="J641" i="6" s="1"/>
  <c r="K641" i="6" s="1"/>
  <c r="H367" i="6"/>
  <c r="I367" i="6" s="1"/>
  <c r="J367" i="6" s="1"/>
  <c r="F367" i="6"/>
  <c r="F38" i="6"/>
  <c r="H38" i="6"/>
  <c r="I38" i="6" s="1"/>
  <c r="J38" i="6" s="1"/>
  <c r="H1294" i="6"/>
  <c r="I1294" i="6" s="1"/>
  <c r="J1294" i="6" s="1"/>
  <c r="F1294" i="6"/>
  <c r="K1294" i="6" s="1"/>
  <c r="F3603" i="6"/>
  <c r="H3603" i="6"/>
  <c r="I3603" i="6" s="1"/>
  <c r="J3603" i="6" s="1"/>
  <c r="F4547" i="6"/>
  <c r="H4547" i="6"/>
  <c r="I4547" i="6" s="1"/>
  <c r="J4547" i="6" s="1"/>
  <c r="F3544" i="6"/>
  <c r="H3544" i="6"/>
  <c r="I3544" i="6" s="1"/>
  <c r="J3544" i="6" s="1"/>
  <c r="F206" i="6"/>
  <c r="H206" i="6"/>
  <c r="I206" i="6" s="1"/>
  <c r="J206" i="6" s="1"/>
  <c r="H117" i="6"/>
  <c r="I117" i="6" s="1"/>
  <c r="J117" i="6" s="1"/>
  <c r="F117" i="6"/>
  <c r="F956" i="6"/>
  <c r="H956" i="6"/>
  <c r="I956" i="6" s="1"/>
  <c r="J956" i="6" s="1"/>
  <c r="F334" i="6"/>
  <c r="H334" i="6"/>
  <c r="I334" i="6" s="1"/>
  <c r="J334" i="6" s="1"/>
  <c r="F1398" i="6"/>
  <c r="H1398" i="6"/>
  <c r="I1398" i="6" s="1"/>
  <c r="J1398" i="6" s="1"/>
  <c r="F4794" i="6"/>
  <c r="H4794" i="6"/>
  <c r="I4794" i="6" s="1"/>
  <c r="J4794" i="6" s="1"/>
  <c r="H1607" i="6"/>
  <c r="I1607" i="6" s="1"/>
  <c r="J1607" i="6" s="1"/>
  <c r="F1607" i="6"/>
  <c r="H1528" i="6"/>
  <c r="I1528" i="6" s="1"/>
  <c r="J1528" i="6" s="1"/>
  <c r="F1528" i="6"/>
  <c r="F399" i="6"/>
  <c r="H399" i="6"/>
  <c r="I399" i="6" s="1"/>
  <c r="J399" i="6" s="1"/>
  <c r="F624" i="6"/>
  <c r="H624" i="6"/>
  <c r="I624" i="6" s="1"/>
  <c r="J624" i="6" s="1"/>
  <c r="F1108" i="6"/>
  <c r="H1108" i="6"/>
  <c r="I1108" i="6" s="1"/>
  <c r="J1108" i="6" s="1"/>
  <c r="F3700" i="6"/>
  <c r="H3700" i="6"/>
  <c r="I3700" i="6" s="1"/>
  <c r="J3700" i="6" s="1"/>
  <c r="F2045" i="6"/>
  <c r="I2045" i="6"/>
  <c r="J2045" i="6" s="1"/>
  <c r="H2045" i="6"/>
  <c r="F1656" i="6"/>
  <c r="H1656" i="6"/>
  <c r="I1656" i="6" s="1"/>
  <c r="J1656" i="6" s="1"/>
  <c r="F1463" i="6"/>
  <c r="K1463" i="6" s="1"/>
  <c r="H1463" i="6"/>
  <c r="I1463" i="6" s="1"/>
  <c r="J1463" i="6" s="1"/>
  <c r="F1608" i="6"/>
  <c r="H1608" i="6"/>
  <c r="I1608" i="6" s="1"/>
  <c r="J1608" i="6" s="1"/>
  <c r="H2214" i="6"/>
  <c r="I2214" i="6" s="1"/>
  <c r="J2214" i="6" s="1"/>
  <c r="F2214" i="6"/>
  <c r="F2825" i="6"/>
  <c r="H2825" i="6"/>
  <c r="I2825" i="6" s="1"/>
  <c r="J2825" i="6" s="1"/>
  <c r="F1911" i="6"/>
  <c r="H1911" i="6"/>
  <c r="I1911" i="6" s="1"/>
  <c r="J1911" i="6" s="1"/>
  <c r="H704" i="6"/>
  <c r="I704" i="6" s="1"/>
  <c r="J704" i="6" s="1"/>
  <c r="F704" i="6"/>
  <c r="H869" i="6"/>
  <c r="I869" i="6" s="1"/>
  <c r="J869" i="6" s="1"/>
  <c r="F869" i="6"/>
  <c r="F3755" i="6"/>
  <c r="H3755" i="6"/>
  <c r="I3755" i="6" s="1"/>
  <c r="J3755" i="6" s="1"/>
  <c r="F1659" i="6"/>
  <c r="H1659" i="6"/>
  <c r="I1659" i="6" s="1"/>
  <c r="J1659" i="6" s="1"/>
  <c r="H376" i="6"/>
  <c r="I376" i="6" s="1"/>
  <c r="J376" i="6" s="1"/>
  <c r="F376" i="6"/>
  <c r="H3435" i="6"/>
  <c r="I3435" i="6" s="1"/>
  <c r="J3435" i="6" s="1"/>
  <c r="F3435" i="6"/>
  <c r="H703" i="6"/>
  <c r="I703" i="6" s="1"/>
  <c r="J703" i="6" s="1"/>
  <c r="F703" i="6"/>
  <c r="F1901" i="6"/>
  <c r="H1901" i="6"/>
  <c r="I1901" i="6" s="1"/>
  <c r="J1901" i="6" s="1"/>
  <c r="H3559" i="6"/>
  <c r="I3559" i="6" s="1"/>
  <c r="J3559" i="6" s="1"/>
  <c r="F3559" i="6"/>
  <c r="H909" i="6"/>
  <c r="I909" i="6" s="1"/>
  <c r="J909" i="6" s="1"/>
  <c r="F909" i="6"/>
  <c r="H1285" i="6"/>
  <c r="I1285" i="6" s="1"/>
  <c r="J1285" i="6" s="1"/>
  <c r="F1285" i="6"/>
  <c r="H1222" i="6"/>
  <c r="I1222" i="6" s="1"/>
  <c r="J1222" i="6" s="1"/>
  <c r="F1222" i="6"/>
  <c r="F275" i="6"/>
  <c r="H275" i="6"/>
  <c r="I275" i="6" s="1"/>
  <c r="J275" i="6" s="1"/>
  <c r="F3020" i="6"/>
  <c r="H3020" i="6"/>
  <c r="I3020" i="6" s="1"/>
  <c r="J3020" i="6" s="1"/>
  <c r="H4463" i="6"/>
  <c r="I4463" i="6" s="1"/>
  <c r="J4463" i="6" s="1"/>
  <c r="F4463" i="6"/>
  <c r="H2946" i="6"/>
  <c r="I2946" i="6" s="1"/>
  <c r="J2946" i="6" s="1"/>
  <c r="F2946" i="6"/>
  <c r="H3999" i="6"/>
  <c r="I3999" i="6" s="1"/>
  <c r="J3999" i="6" s="1"/>
  <c r="F3999" i="6"/>
  <c r="F914" i="6"/>
  <c r="H914" i="6"/>
  <c r="I914" i="6" s="1"/>
  <c r="J914" i="6" s="1"/>
  <c r="H137" i="6"/>
  <c r="I137" i="6" s="1"/>
  <c r="J137" i="6" s="1"/>
  <c r="F137" i="6"/>
  <c r="F458" i="6"/>
  <c r="I458" i="6"/>
  <c r="J458" i="6" s="1"/>
  <c r="H458" i="6"/>
  <c r="H3794" i="6"/>
  <c r="I3794" i="6" s="1"/>
  <c r="J3794" i="6" s="1"/>
  <c r="F3794" i="6"/>
  <c r="F3645" i="6"/>
  <c r="H3645" i="6"/>
  <c r="I3645" i="6" s="1"/>
  <c r="J3645" i="6" s="1"/>
  <c r="K3645" i="6" s="1"/>
  <c r="F579" i="6"/>
  <c r="H579" i="6"/>
  <c r="I579" i="6" s="1"/>
  <c r="J579" i="6" s="1"/>
  <c r="F404" i="6"/>
  <c r="K404" i="6" s="1"/>
  <c r="H404" i="6"/>
  <c r="I404" i="6" s="1"/>
  <c r="J404" i="6" s="1"/>
  <c r="F4725" i="6"/>
  <c r="H4725" i="6"/>
  <c r="I4725" i="6" s="1"/>
  <c r="J4725" i="6" s="1"/>
  <c r="F4677" i="6"/>
  <c r="H4677" i="6"/>
  <c r="I4677" i="6" s="1"/>
  <c r="J4677" i="6" s="1"/>
  <c r="F979" i="6"/>
  <c r="H979" i="6"/>
  <c r="I979" i="6" s="1"/>
  <c r="J979" i="6" s="1"/>
  <c r="F445" i="6"/>
  <c r="K445" i="6" s="1"/>
  <c r="H445" i="6"/>
  <c r="I445" i="6" s="1"/>
  <c r="J445" i="6" s="1"/>
  <c r="H3165" i="6"/>
  <c r="I3165" i="6" s="1"/>
  <c r="J3165" i="6" s="1"/>
  <c r="F3165" i="6"/>
  <c r="H544" i="6"/>
  <c r="I544" i="6" s="1"/>
  <c r="J544" i="6" s="1"/>
  <c r="F544" i="6"/>
  <c r="F216" i="6"/>
  <c r="H216" i="6"/>
  <c r="I216" i="6" s="1"/>
  <c r="J216" i="6" s="1"/>
  <c r="H3968" i="6"/>
  <c r="I3968" i="6" s="1"/>
  <c r="J3968" i="6" s="1"/>
  <c r="F3968" i="6"/>
  <c r="F4574" i="6"/>
  <c r="H4574" i="6"/>
  <c r="I4574" i="6" s="1"/>
  <c r="J4574" i="6" s="1"/>
  <c r="F1571" i="6"/>
  <c r="H1571" i="6"/>
  <c r="I1571" i="6" s="1"/>
  <c r="J1571" i="6" s="1"/>
  <c r="F4211" i="6"/>
  <c r="H4211" i="6"/>
  <c r="I4211" i="6" s="1"/>
  <c r="J4211" i="6" s="1"/>
  <c r="F2690" i="6"/>
  <c r="K2690" i="6" s="1"/>
  <c r="H2690" i="6"/>
  <c r="I2690" i="6" s="1"/>
  <c r="J2690" i="6" s="1"/>
  <c r="H3865" i="6"/>
  <c r="I3865" i="6" s="1"/>
  <c r="J3865" i="6" s="1"/>
  <c r="F3865" i="6"/>
  <c r="F101" i="6"/>
  <c r="H101" i="6"/>
  <c r="I101" i="6" s="1"/>
  <c r="J101" i="6" s="1"/>
  <c r="F1698" i="6"/>
  <c r="H1698" i="6"/>
  <c r="I1698" i="6" s="1"/>
  <c r="J1698" i="6" s="1"/>
  <c r="H456" i="6"/>
  <c r="I456" i="6" s="1"/>
  <c r="J456" i="6" s="1"/>
  <c r="F456" i="6"/>
  <c r="H288" i="6"/>
  <c r="I288" i="6" s="1"/>
  <c r="J288" i="6" s="1"/>
  <c r="F288" i="6"/>
  <c r="H2731" i="6"/>
  <c r="I2731" i="6" s="1"/>
  <c r="J2731" i="6" s="1"/>
  <c r="F2731" i="6"/>
  <c r="F5065" i="6"/>
  <c r="H5065" i="6"/>
  <c r="I5065" i="6" s="1"/>
  <c r="J5065" i="6" s="1"/>
  <c r="F2990" i="6"/>
  <c r="H2990" i="6"/>
  <c r="I2990" i="6" s="1"/>
  <c r="J2990" i="6" s="1"/>
  <c r="F1875" i="6"/>
  <c r="H1875" i="6"/>
  <c r="I1875" i="6" s="1"/>
  <c r="J1875" i="6" s="1"/>
  <c r="F522" i="6"/>
  <c r="H522" i="6"/>
  <c r="I522" i="6" s="1"/>
  <c r="J522" i="6" s="1"/>
  <c r="F4104" i="6"/>
  <c r="H4104" i="6"/>
  <c r="I4104" i="6" s="1"/>
  <c r="J4104" i="6" s="1"/>
  <c r="H2192" i="6"/>
  <c r="I2192" i="6" s="1"/>
  <c r="J2192" i="6" s="1"/>
  <c r="F2192" i="6"/>
  <c r="F4254" i="6"/>
  <c r="I4254" i="6"/>
  <c r="J4254" i="6" s="1"/>
  <c r="H4254" i="6"/>
  <c r="F687" i="6"/>
  <c r="H687" i="6"/>
  <c r="I687" i="6" s="1"/>
  <c r="J687" i="6" s="1"/>
  <c r="F168" i="6"/>
  <c r="H168" i="6"/>
  <c r="I168" i="6" s="1"/>
  <c r="J168" i="6" s="1"/>
  <c r="F3024" i="6"/>
  <c r="H3024" i="6"/>
  <c r="I3024" i="6" s="1"/>
  <c r="J3024" i="6" s="1"/>
  <c r="H2930" i="6"/>
  <c r="I2930" i="6" s="1"/>
  <c r="J2930" i="6" s="1"/>
  <c r="F2930" i="6"/>
  <c r="H5060" i="6"/>
  <c r="I5060" i="6" s="1"/>
  <c r="J5060" i="6" s="1"/>
  <c r="F5060" i="6"/>
  <c r="F1967" i="6"/>
  <c r="H1967" i="6"/>
  <c r="I1967" i="6" s="1"/>
  <c r="J1967" i="6" s="1"/>
  <c r="F2085" i="6"/>
  <c r="H2085" i="6"/>
  <c r="I2085" i="6" s="1"/>
  <c r="J2085" i="6" s="1"/>
  <c r="F4415" i="6"/>
  <c r="H4415" i="6"/>
  <c r="I4415" i="6" s="1"/>
  <c r="J4415" i="6" s="1"/>
  <c r="H2988" i="6"/>
  <c r="I2988" i="6" s="1"/>
  <c r="J2988" i="6" s="1"/>
  <c r="F2988" i="6"/>
  <c r="F4085" i="6"/>
  <c r="H4085" i="6"/>
  <c r="I4085" i="6" s="1"/>
  <c r="J4085" i="6" s="1"/>
  <c r="F2236" i="6"/>
  <c r="H2236" i="6"/>
  <c r="I2236" i="6" s="1"/>
  <c r="J2236" i="6" s="1"/>
  <c r="H1630" i="6"/>
  <c r="I1630" i="6" s="1"/>
  <c r="J1630" i="6" s="1"/>
  <c r="F1630" i="6"/>
  <c r="F4070" i="6"/>
  <c r="H4070" i="6"/>
  <c r="I4070" i="6"/>
  <c r="J4070" i="6" s="1"/>
  <c r="F105" i="6"/>
  <c r="H105" i="6"/>
  <c r="I105" i="6" s="1"/>
  <c r="J105" i="6" s="1"/>
  <c r="H1234" i="6"/>
  <c r="I1234" i="6" s="1"/>
  <c r="J1234" i="6" s="1"/>
  <c r="F1234" i="6"/>
  <c r="F356" i="6"/>
  <c r="K356" i="6" s="1"/>
  <c r="H356" i="6"/>
  <c r="I356" i="6" s="1"/>
  <c r="J356" i="6" s="1"/>
  <c r="F2056" i="6"/>
  <c r="H2056" i="6"/>
  <c r="I2056" i="6" s="1"/>
  <c r="J2056" i="6" s="1"/>
  <c r="F708" i="6"/>
  <c r="H708" i="6"/>
  <c r="I708" i="6" s="1"/>
  <c r="J708" i="6" s="1"/>
  <c r="F1443" i="6"/>
  <c r="K1443" i="6" s="1"/>
  <c r="H1443" i="6"/>
  <c r="I1443" i="6" s="1"/>
  <c r="J1443" i="6" s="1"/>
  <c r="H2754" i="6"/>
  <c r="I2754" i="6" s="1"/>
  <c r="J2754" i="6" s="1"/>
  <c r="F2754" i="6"/>
  <c r="F1119" i="6"/>
  <c r="H1119" i="6"/>
  <c r="I1119" i="6" s="1"/>
  <c r="J1119" i="6" s="1"/>
  <c r="H1610" i="6"/>
  <c r="I1610" i="6" s="1"/>
  <c r="J1610" i="6" s="1"/>
  <c r="F1610" i="6"/>
  <c r="F1909" i="6"/>
  <c r="H1909" i="6"/>
  <c r="I1909" i="6" s="1"/>
  <c r="J1909" i="6" s="1"/>
  <c r="F1517" i="6"/>
  <c r="H1517" i="6"/>
  <c r="I1517" i="6" s="1"/>
  <c r="J1517" i="6" s="1"/>
  <c r="F4642" i="6"/>
  <c r="K4642" i="6" s="1"/>
  <c r="H4642" i="6"/>
  <c r="I4642" i="6" s="1"/>
  <c r="J4642" i="6" s="1"/>
  <c r="F4004" i="6"/>
  <c r="H4004" i="6"/>
  <c r="I4004" i="6" s="1"/>
  <c r="J4004" i="6" s="1"/>
  <c r="H4777" i="6"/>
  <c r="I4777" i="6" s="1"/>
  <c r="J4777" i="6" s="1"/>
  <c r="F4777" i="6"/>
  <c r="F2784" i="6"/>
  <c r="H2784" i="6"/>
  <c r="I2784" i="6" s="1"/>
  <c r="J2784" i="6" s="1"/>
  <c r="F1950" i="6"/>
  <c r="H1950" i="6"/>
  <c r="I1950" i="6" s="1"/>
  <c r="J1950" i="6" s="1"/>
  <c r="H4210" i="6"/>
  <c r="I4210" i="6" s="1"/>
  <c r="J4210" i="6" s="1"/>
  <c r="F4210" i="6"/>
  <c r="H1482" i="6"/>
  <c r="I1482" i="6" s="1"/>
  <c r="J1482" i="6" s="1"/>
  <c r="F1482" i="6"/>
  <c r="H4663" i="6"/>
  <c r="I4663" i="6" s="1"/>
  <c r="J4663" i="6" s="1"/>
  <c r="F4663" i="6"/>
  <c r="F3607" i="6"/>
  <c r="H3607" i="6"/>
  <c r="I3607" i="6" s="1"/>
  <c r="J3607" i="6" s="1"/>
  <c r="H2961" i="6"/>
  <c r="I2961" i="6" s="1"/>
  <c r="J2961" i="6" s="1"/>
  <c r="F2961" i="6"/>
  <c r="H2911" i="6"/>
  <c r="I2911" i="6" s="1"/>
  <c r="J2911" i="6" s="1"/>
  <c r="F2911" i="6"/>
  <c r="H707" i="6"/>
  <c r="I707" i="6" s="1"/>
  <c r="J707" i="6" s="1"/>
  <c r="F707" i="6"/>
  <c r="F4071" i="6"/>
  <c r="H4071" i="6"/>
  <c r="I4071" i="6" s="1"/>
  <c r="J4071" i="6" s="1"/>
  <c r="H2850" i="6"/>
  <c r="I2850" i="6" s="1"/>
  <c r="J2850" i="6" s="1"/>
  <c r="F2850" i="6"/>
  <c r="H41" i="6"/>
  <c r="I41" i="6" s="1"/>
  <c r="J41" i="6" s="1"/>
  <c r="K41" i="6" s="1"/>
  <c r="F41" i="6"/>
  <c r="F3232" i="6"/>
  <c r="H3232" i="6"/>
  <c r="I3232" i="6" s="1"/>
  <c r="J3232" i="6" s="1"/>
  <c r="H1653" i="6"/>
  <c r="I1653" i="6" s="1"/>
  <c r="J1653" i="6" s="1"/>
  <c r="F1653" i="6"/>
  <c r="H167" i="6"/>
  <c r="I167" i="6" s="1"/>
  <c r="J167" i="6" s="1"/>
  <c r="F167" i="6"/>
  <c r="K167" i="6" s="1"/>
  <c r="H625" i="6"/>
  <c r="I625" i="6"/>
  <c r="J625" i="6" s="1"/>
  <c r="F625" i="6"/>
  <c r="F1821" i="6"/>
  <c r="H1821" i="6"/>
  <c r="I1821" i="6" s="1"/>
  <c r="J1821" i="6" s="1"/>
  <c r="F133" i="6"/>
  <c r="H133" i="6"/>
  <c r="I133" i="6" s="1"/>
  <c r="J133" i="6" s="1"/>
  <c r="H2031" i="6"/>
  <c r="I2031" i="6" s="1"/>
  <c r="J2031" i="6" s="1"/>
  <c r="F2031" i="6"/>
  <c r="F1426" i="6"/>
  <c r="H1426" i="6"/>
  <c r="I1426" i="6" s="1"/>
  <c r="J1426" i="6" s="1"/>
  <c r="F2835" i="6"/>
  <c r="H2835" i="6"/>
  <c r="I2835" i="6" s="1"/>
  <c r="J2835" i="6" s="1"/>
  <c r="H2682" i="6"/>
  <c r="I2682" i="6" s="1"/>
  <c r="J2682" i="6" s="1"/>
  <c r="F2682" i="6"/>
  <c r="F74" i="6"/>
  <c r="H74" i="6"/>
  <c r="I74" i="6" s="1"/>
  <c r="J74" i="6" s="1"/>
  <c r="K74" i="6" s="1"/>
  <c r="F2993" i="6"/>
  <c r="H2993" i="6"/>
  <c r="I2993" i="6" s="1"/>
  <c r="J2993" i="6" s="1"/>
  <c r="H2575" i="6"/>
  <c r="I2575" i="6" s="1"/>
  <c r="J2575" i="6" s="1"/>
  <c r="F2575" i="6"/>
  <c r="F3994" i="6"/>
  <c r="H3994" i="6"/>
  <c r="I3994" i="6" s="1"/>
  <c r="J3994" i="6" s="1"/>
  <c r="H54" i="6"/>
  <c r="I54" i="6" s="1"/>
  <c r="J54" i="6" s="1"/>
  <c r="F54" i="6"/>
  <c r="H3590" i="6"/>
  <c r="I3590" i="6" s="1"/>
  <c r="J3590" i="6" s="1"/>
  <c r="F3590" i="6"/>
  <c r="H3611" i="6"/>
  <c r="I3611" i="6" s="1"/>
  <c r="J3611" i="6" s="1"/>
  <c r="F3611" i="6"/>
  <c r="H1395" i="6"/>
  <c r="I1395" i="6" s="1"/>
  <c r="J1395" i="6" s="1"/>
  <c r="F1395" i="6"/>
  <c r="F4445" i="6"/>
  <c r="H4445" i="6"/>
  <c r="I4445" i="6" s="1"/>
  <c r="J4445" i="6" s="1"/>
  <c r="F5074" i="6"/>
  <c r="H5074" i="6"/>
  <c r="I5074" i="6" s="1"/>
  <c r="J5074" i="6" s="1"/>
  <c r="F4430" i="6"/>
  <c r="H4430" i="6"/>
  <c r="I4430" i="6" s="1"/>
  <c r="J4430" i="6" s="1"/>
  <c r="H676" i="6"/>
  <c r="I676" i="6" s="1"/>
  <c r="J676" i="6" s="1"/>
  <c r="F676" i="6"/>
  <c r="F788" i="6"/>
  <c r="H788" i="6"/>
  <c r="I788" i="6" s="1"/>
  <c r="J788" i="6" s="1"/>
  <c r="F532" i="6"/>
  <c r="H532" i="6"/>
  <c r="I532" i="6" s="1"/>
  <c r="J532" i="6" s="1"/>
  <c r="H2000" i="6"/>
  <c r="I2000" i="6" s="1"/>
  <c r="J2000" i="6" s="1"/>
  <c r="F2000" i="6"/>
  <c r="F2448" i="6"/>
  <c r="H2448" i="6"/>
  <c r="I2448" i="6" s="1"/>
  <c r="J2448" i="6" s="1"/>
  <c r="K2448" i="6" s="1"/>
  <c r="F2467" i="6"/>
  <c r="H2467" i="6"/>
  <c r="I2467" i="6" s="1"/>
  <c r="J2467" i="6" s="1"/>
  <c r="F3031" i="6"/>
  <c r="H3031" i="6"/>
  <c r="I3031" i="6" s="1"/>
  <c r="J3031" i="6" s="1"/>
  <c r="F1910" i="6"/>
  <c r="H1910" i="6"/>
  <c r="I1910" i="6" s="1"/>
  <c r="J1910" i="6" s="1"/>
  <c r="H1922" i="6"/>
  <c r="I1922" i="6" s="1"/>
  <c r="J1922" i="6" s="1"/>
  <c r="F1922" i="6"/>
  <c r="K1922" i="6" s="1"/>
  <c r="H291" i="6"/>
  <c r="I291" i="6" s="1"/>
  <c r="J291" i="6" s="1"/>
  <c r="K291" i="6" s="1"/>
  <c r="F291" i="6"/>
  <c r="F1905" i="6"/>
  <c r="H1905" i="6"/>
  <c r="I1905" i="6"/>
  <c r="J1905" i="6" s="1"/>
  <c r="K1905" i="6" s="1"/>
  <c r="F561" i="6"/>
  <c r="H561" i="6"/>
  <c r="I561" i="6" s="1"/>
  <c r="J561" i="6" s="1"/>
  <c r="H682" i="6"/>
  <c r="I682" i="6" s="1"/>
  <c r="J682" i="6" s="1"/>
  <c r="F682" i="6"/>
  <c r="F632" i="6"/>
  <c r="H632" i="6"/>
  <c r="I632" i="6" s="1"/>
  <c r="J632" i="6" s="1"/>
  <c r="F4425" i="6"/>
  <c r="H4425" i="6"/>
  <c r="I4425" i="6" s="1"/>
  <c r="J4425" i="6" s="1"/>
  <c r="K4425" i="6" s="1"/>
  <c r="H3227" i="6"/>
  <c r="I3227" i="6" s="1"/>
  <c r="J3227" i="6" s="1"/>
  <c r="F3227" i="6"/>
  <c r="K3227" i="6" s="1"/>
  <c r="F4291" i="6"/>
  <c r="H4291" i="6"/>
  <c r="I4291" i="6" s="1"/>
  <c r="J4291" i="6" s="1"/>
  <c r="F505" i="6"/>
  <c r="K505" i="6" s="1"/>
  <c r="H505" i="6"/>
  <c r="I505" i="6" s="1"/>
  <c r="J505" i="6" s="1"/>
  <c r="F4785" i="6"/>
  <c r="H4785" i="6"/>
  <c r="I4785" i="6" s="1"/>
  <c r="J4785" i="6" s="1"/>
  <c r="F5062" i="6"/>
  <c r="H5062" i="6"/>
  <c r="I5062" i="6" s="1"/>
  <c r="J5062" i="6" s="1"/>
  <c r="K5062" i="6" s="1"/>
  <c r="F2282" i="6"/>
  <c r="H2282" i="6"/>
  <c r="I2282" i="6" s="1"/>
  <c r="J2282" i="6" s="1"/>
  <c r="K2282" i="6" s="1"/>
  <c r="H4349" i="6"/>
  <c r="I4349" i="6" s="1"/>
  <c r="J4349" i="6" s="1"/>
  <c r="F4349" i="6"/>
  <c r="F282" i="6"/>
  <c r="H282" i="6"/>
  <c r="I282" i="6" s="1"/>
  <c r="J282" i="6" s="1"/>
  <c r="F1611" i="6"/>
  <c r="H1611" i="6"/>
  <c r="I1611" i="6" s="1"/>
  <c r="J1611" i="6" s="1"/>
  <c r="H1997" i="6"/>
  <c r="I1997" i="6" s="1"/>
  <c r="J1997" i="6" s="1"/>
  <c r="F1997" i="6"/>
  <c r="F820" i="6"/>
  <c r="H820" i="6"/>
  <c r="I820" i="6" s="1"/>
  <c r="J820" i="6" s="1"/>
  <c r="F1293" i="6"/>
  <c r="H1293" i="6"/>
  <c r="I1293" i="6" s="1"/>
  <c r="J1293" i="6" s="1"/>
  <c r="F2438" i="6"/>
  <c r="H2438" i="6"/>
  <c r="I2438" i="6" s="1"/>
  <c r="J2438" i="6" s="1"/>
  <c r="H2929" i="6"/>
  <c r="I2929" i="6" s="1"/>
  <c r="J2929" i="6" s="1"/>
  <c r="F2929" i="6"/>
  <c r="H4812" i="6"/>
  <c r="I4812" i="6" s="1"/>
  <c r="J4812" i="6" s="1"/>
  <c r="F4812" i="6"/>
  <c r="F599" i="6"/>
  <c r="H599" i="6"/>
  <c r="I599" i="6" s="1"/>
  <c r="J599" i="6" s="1"/>
  <c r="F315" i="6"/>
  <c r="H315" i="6"/>
  <c r="I315" i="6" s="1"/>
  <c r="J315" i="6" s="1"/>
  <c r="F457" i="6"/>
  <c r="H457" i="6"/>
  <c r="I457" i="6" s="1"/>
  <c r="J457" i="6" s="1"/>
  <c r="H2527" i="6"/>
  <c r="I2527" i="6" s="1"/>
  <c r="J2527" i="6" s="1"/>
  <c r="F2527" i="6"/>
  <c r="F4177" i="6"/>
  <c r="H4177" i="6"/>
  <c r="I4177" i="6" s="1"/>
  <c r="J4177" i="6" s="1"/>
  <c r="F3830" i="6"/>
  <c r="H3830" i="6"/>
  <c r="I3830" i="6" s="1"/>
  <c r="J3830" i="6" s="1"/>
  <c r="K3830" i="6" s="1"/>
  <c r="F335" i="6"/>
  <c r="H335" i="6"/>
  <c r="I335" i="6" s="1"/>
  <c r="J335" i="6" s="1"/>
  <c r="F1106" i="6"/>
  <c r="H1106" i="6"/>
  <c r="I1106" i="6" s="1"/>
  <c r="J1106" i="6" s="1"/>
  <c r="F4798" i="6"/>
  <c r="H4798" i="6"/>
  <c r="I4798" i="6" s="1"/>
  <c r="J4798" i="6" s="1"/>
  <c r="H2479" i="6"/>
  <c r="I2479" i="6" s="1"/>
  <c r="J2479" i="6" s="1"/>
  <c r="F2479" i="6"/>
  <c r="F2012" i="6"/>
  <c r="I2012" i="6"/>
  <c r="J2012" i="6" s="1"/>
  <c r="H2012" i="6"/>
  <c r="H2092" i="6"/>
  <c r="I2092" i="6" s="1"/>
  <c r="J2092" i="6" s="1"/>
  <c r="F2092" i="6"/>
  <c r="H1507" i="6"/>
  <c r="I1507" i="6" s="1"/>
  <c r="J1507" i="6" s="1"/>
  <c r="F1507" i="6"/>
  <c r="F1961" i="6"/>
  <c r="H1961" i="6"/>
  <c r="I1961" i="6" s="1"/>
  <c r="J1961" i="6" s="1"/>
  <c r="F2501" i="6"/>
  <c r="H2501" i="6"/>
  <c r="I2501" i="6" s="1"/>
  <c r="J2501" i="6" s="1"/>
  <c r="H467" i="6"/>
  <c r="I467" i="6" s="1"/>
  <c r="J467" i="6" s="1"/>
  <c r="F467" i="6"/>
  <c r="F1955" i="6"/>
  <c r="H1955" i="6"/>
  <c r="I1955" i="6" s="1"/>
  <c r="J1955" i="6" s="1"/>
  <c r="H1356" i="6"/>
  <c r="I1356" i="6" s="1"/>
  <c r="J1356" i="6" s="1"/>
  <c r="F1356" i="6"/>
  <c r="F3096" i="6"/>
  <c r="H3096" i="6"/>
  <c r="I3096" i="6" s="1"/>
  <c r="J3096" i="6" s="1"/>
  <c r="K3096" i="6" s="1"/>
  <c r="H4563" i="6"/>
  <c r="I4563" i="6" s="1"/>
  <c r="J4563" i="6" s="1"/>
  <c r="F4563" i="6"/>
  <c r="H1942" i="6"/>
  <c r="I1942" i="6" s="1"/>
  <c r="J1942" i="6" s="1"/>
  <c r="F1942" i="6"/>
  <c r="F486" i="6"/>
  <c r="H486" i="6"/>
  <c r="I486" i="6" s="1"/>
  <c r="J486" i="6" s="1"/>
  <c r="H4323" i="6"/>
  <c r="I4323" i="6" s="1"/>
  <c r="J4323" i="6" s="1"/>
  <c r="F4323" i="6"/>
  <c r="F3208" i="6"/>
  <c r="H3208" i="6"/>
  <c r="I3208" i="6" s="1"/>
  <c r="J3208" i="6" s="1"/>
  <c r="F572" i="6"/>
  <c r="H572" i="6"/>
  <c r="I572" i="6" s="1"/>
  <c r="J572" i="6" s="1"/>
  <c r="F503" i="6"/>
  <c r="H503" i="6"/>
  <c r="I503" i="6" s="1"/>
  <c r="J503" i="6" s="1"/>
  <c r="F860" i="6"/>
  <c r="H860" i="6"/>
  <c r="I860" i="6" s="1"/>
  <c r="J860" i="6" s="1"/>
  <c r="F602" i="6"/>
  <c r="H602" i="6"/>
  <c r="I602" i="6" s="1"/>
  <c r="J602" i="6" s="1"/>
  <c r="F1977" i="6"/>
  <c r="H1977" i="6"/>
  <c r="I1977" i="6" s="1"/>
  <c r="J1977" i="6" s="1"/>
  <c r="F1224" i="6"/>
  <c r="H1224" i="6"/>
  <c r="I1224" i="6" s="1"/>
  <c r="J1224" i="6" s="1"/>
  <c r="F3674" i="6"/>
  <c r="H3674" i="6"/>
  <c r="I3674" i="6" s="1"/>
  <c r="J3674" i="6" s="1"/>
  <c r="F2819" i="6"/>
  <c r="H2819" i="6"/>
  <c r="I2819" i="6" s="1"/>
  <c r="J2819" i="6" s="1"/>
  <c r="F2979" i="6"/>
  <c r="H2979" i="6"/>
  <c r="I2979" i="6" s="1"/>
  <c r="J2979" i="6" s="1"/>
  <c r="H384" i="6"/>
  <c r="I384" i="6" s="1"/>
  <c r="J384" i="6" s="1"/>
  <c r="F384" i="6"/>
  <c r="F4618" i="6"/>
  <c r="H4618" i="6"/>
  <c r="I4618" i="6" s="1"/>
  <c r="J4618" i="6" s="1"/>
  <c r="F1127" i="6"/>
  <c r="H1127" i="6"/>
  <c r="I1127" i="6" s="1"/>
  <c r="J1127" i="6" s="1"/>
  <c r="F1369" i="6"/>
  <c r="H1369" i="6"/>
  <c r="I1369" i="6" s="1"/>
  <c r="J1369" i="6" s="1"/>
  <c r="F2065" i="6"/>
  <c r="H2065" i="6"/>
  <c r="I2065" i="6" s="1"/>
  <c r="J2065" i="6" s="1"/>
  <c r="F848" i="6"/>
  <c r="H848" i="6"/>
  <c r="I848" i="6" s="1"/>
  <c r="J848" i="6" s="1"/>
  <c r="F4625" i="6"/>
  <c r="H4625" i="6"/>
  <c r="I4625" i="6" s="1"/>
  <c r="J4625" i="6" s="1"/>
  <c r="K4625" i="6" s="1"/>
  <c r="F3019" i="6"/>
  <c r="H3019" i="6"/>
  <c r="I3019" i="6" s="1"/>
  <c r="J3019" i="6" s="1"/>
  <c r="F2446" i="6"/>
  <c r="H2446" i="6"/>
  <c r="I2446" i="6" s="1"/>
  <c r="J2446" i="6" s="1"/>
  <c r="H4829" i="6"/>
  <c r="I4829" i="6" s="1"/>
  <c r="J4829" i="6" s="1"/>
  <c r="F4829" i="6"/>
  <c r="H968" i="6"/>
  <c r="I968" i="6" s="1"/>
  <c r="J968" i="6" s="1"/>
  <c r="K968" i="6" s="1"/>
  <c r="F968" i="6"/>
  <c r="F207" i="6"/>
  <c r="H207" i="6"/>
  <c r="I207" i="6" s="1"/>
  <c r="J207" i="6" s="1"/>
  <c r="H1612" i="6"/>
  <c r="I1612" i="6" s="1"/>
  <c r="J1612" i="6" s="1"/>
  <c r="F1612" i="6"/>
  <c r="H1546" i="6"/>
  <c r="I1546" i="6" s="1"/>
  <c r="J1546" i="6" s="1"/>
  <c r="F1546" i="6"/>
  <c r="F2651" i="6"/>
  <c r="H2651" i="6"/>
  <c r="I2651" i="6" s="1"/>
  <c r="J2651" i="6" s="1"/>
  <c r="F1287" i="6"/>
  <c r="H1287" i="6"/>
  <c r="I1287" i="6" s="1"/>
  <c r="J1287" i="6" s="1"/>
  <c r="F3404" i="6"/>
  <c r="H3404" i="6"/>
  <c r="I3404" i="6" s="1"/>
  <c r="J3404" i="6" s="1"/>
  <c r="K3404" i="6" s="1"/>
  <c r="F242" i="6"/>
  <c r="K242" i="6" s="1"/>
  <c r="H242" i="6"/>
  <c r="I242" i="6" s="1"/>
  <c r="J242" i="6" s="1"/>
  <c r="F161" i="6"/>
  <c r="H161" i="6"/>
  <c r="I161" i="6" s="1"/>
  <c r="J161" i="6" s="1"/>
  <c r="F1761" i="6"/>
  <c r="H1761" i="6"/>
  <c r="I1761" i="6"/>
  <c r="J1761" i="6" s="1"/>
  <c r="H2009" i="6"/>
  <c r="I2009" i="6" s="1"/>
  <c r="J2009" i="6" s="1"/>
  <c r="F2009" i="6"/>
  <c r="H4549" i="6"/>
  <c r="I4549" i="6" s="1"/>
  <c r="J4549" i="6" s="1"/>
  <c r="F4549" i="6"/>
  <c r="F1312" i="6"/>
  <c r="H1312" i="6"/>
  <c r="I1312" i="6" s="1"/>
  <c r="J1312" i="6" s="1"/>
  <c r="F3804" i="6"/>
  <c r="H3804" i="6"/>
  <c r="I3804" i="6" s="1"/>
  <c r="J3804" i="6" s="1"/>
  <c r="F1722" i="6"/>
  <c r="H1722" i="6"/>
  <c r="I1722" i="6" s="1"/>
  <c r="J1722" i="6" s="1"/>
  <c r="F2960" i="6"/>
  <c r="H2960" i="6"/>
  <c r="I2960" i="6" s="1"/>
  <c r="J2960" i="6" s="1"/>
  <c r="K2960" i="6" s="1"/>
  <c r="H4969" i="6"/>
  <c r="I4969" i="6" s="1"/>
  <c r="J4969" i="6" s="1"/>
  <c r="F4969" i="6"/>
  <c r="H2082" i="6"/>
  <c r="I2082" i="6" s="1"/>
  <c r="J2082" i="6" s="1"/>
  <c r="F2082" i="6"/>
  <c r="F4297" i="6"/>
  <c r="H4297" i="6"/>
  <c r="I4297" i="6" s="1"/>
  <c r="J4297" i="6" s="1"/>
  <c r="F2414" i="6"/>
  <c r="H2414" i="6"/>
  <c r="I2414" i="6" s="1"/>
  <c r="J2414" i="6" s="1"/>
  <c r="F247" i="6"/>
  <c r="H247" i="6"/>
  <c r="I247" i="6" s="1"/>
  <c r="J247" i="6" s="1"/>
  <c r="F756" i="6"/>
  <c r="K756" i="6" s="1"/>
  <c r="H756" i="6"/>
  <c r="I756" i="6" s="1"/>
  <c r="J756" i="6" s="1"/>
  <c r="H3626" i="6"/>
  <c r="I3626" i="6" s="1"/>
  <c r="J3626" i="6" s="1"/>
  <c r="F3626" i="6"/>
  <c r="K3626" i="6" s="1"/>
  <c r="H2164" i="6"/>
  <c r="I2164" i="6" s="1"/>
  <c r="J2164" i="6" s="1"/>
  <c r="F2164" i="6"/>
  <c r="H819" i="6"/>
  <c r="I819" i="6" s="1"/>
  <c r="J819" i="6" s="1"/>
  <c r="F819" i="6"/>
  <c r="F1521" i="6"/>
  <c r="H1521" i="6"/>
  <c r="I1521" i="6" s="1"/>
  <c r="J1521" i="6" s="1"/>
  <c r="F303" i="6"/>
  <c r="H303" i="6"/>
  <c r="I303" i="6" s="1"/>
  <c r="J303" i="6" s="1"/>
  <c r="F1066" i="6"/>
  <c r="H1066" i="6"/>
  <c r="I1066" i="6" s="1"/>
  <c r="J1066" i="6" s="1"/>
  <c r="F290" i="6"/>
  <c r="H290" i="6"/>
  <c r="I290" i="6" s="1"/>
  <c r="J290" i="6" s="1"/>
  <c r="H4409" i="6"/>
  <c r="I4409" i="6" s="1"/>
  <c r="J4409" i="6" s="1"/>
  <c r="F4409" i="6"/>
  <c r="F2185" i="6"/>
  <c r="H2185" i="6"/>
  <c r="I2185" i="6" s="1"/>
  <c r="J2185" i="6" s="1"/>
  <c r="F2905" i="6"/>
  <c r="H2905" i="6"/>
  <c r="I2905" i="6" s="1"/>
  <c r="J2905" i="6" s="1"/>
  <c r="H5023" i="6"/>
  <c r="I5023" i="6" s="1"/>
  <c r="J5023" i="6" s="1"/>
  <c r="F5023" i="6"/>
  <c r="F4011" i="6"/>
  <c r="H4011" i="6"/>
  <c r="I4011" i="6" s="1"/>
  <c r="J4011" i="6" s="1"/>
  <c r="F3457" i="6"/>
  <c r="H3457" i="6"/>
  <c r="I3457" i="6" s="1"/>
  <c r="J3457" i="6" s="1"/>
  <c r="H1343" i="6"/>
  <c r="I1343" i="6" s="1"/>
  <c r="J1343" i="6" s="1"/>
  <c r="F1343" i="6"/>
  <c r="H2503" i="6"/>
  <c r="I2503" i="6" s="1"/>
  <c r="J2503" i="6" s="1"/>
  <c r="F2503" i="6"/>
  <c r="F2408" i="6"/>
  <c r="H2408" i="6"/>
  <c r="I2408" i="6" s="1"/>
  <c r="J2408" i="6" s="1"/>
  <c r="F3127" i="6"/>
  <c r="H3127" i="6"/>
  <c r="I3127" i="6" s="1"/>
  <c r="J3127" i="6" s="1"/>
  <c r="F2714" i="6"/>
  <c r="K2714" i="6" s="1"/>
  <c r="H2714" i="6"/>
  <c r="I2714" i="6" s="1"/>
  <c r="J2714" i="6" s="1"/>
  <c r="F1371" i="6"/>
  <c r="H1371" i="6"/>
  <c r="I1371" i="6" s="1"/>
  <c r="J1371" i="6" s="1"/>
  <c r="K1371" i="6" s="1"/>
  <c r="F4345" i="6"/>
  <c r="H4345" i="6"/>
  <c r="I4345" i="6" s="1"/>
  <c r="J4345" i="6" s="1"/>
  <c r="K4345" i="6" s="1"/>
  <c r="H3790" i="6"/>
  <c r="I3790" i="6" s="1"/>
  <c r="J3790" i="6" s="1"/>
  <c r="F3790" i="6"/>
  <c r="F3725" i="6"/>
  <c r="H3725" i="6"/>
  <c r="I3725" i="6" s="1"/>
  <c r="J3725" i="6" s="1"/>
  <c r="F2543" i="6"/>
  <c r="H2543" i="6"/>
  <c r="I2543" i="6" s="1"/>
  <c r="J2543" i="6" s="1"/>
  <c r="F3056" i="6"/>
  <c r="I3056" i="6"/>
  <c r="J3056" i="6" s="1"/>
  <c r="K3056" i="6" s="1"/>
  <c r="H3056" i="6"/>
  <c r="H4963" i="6"/>
  <c r="I4963" i="6" s="1"/>
  <c r="J4963" i="6" s="1"/>
  <c r="F4963" i="6"/>
  <c r="H4939" i="6"/>
  <c r="I4939" i="6" s="1"/>
  <c r="J4939" i="6" s="1"/>
  <c r="F4939" i="6"/>
  <c r="F3671" i="6"/>
  <c r="H3671" i="6"/>
  <c r="I3671" i="6" s="1"/>
  <c r="J3671" i="6" s="1"/>
  <c r="F824" i="6"/>
  <c r="H824" i="6"/>
  <c r="I824" i="6" s="1"/>
  <c r="J824" i="6" s="1"/>
  <c r="I459" i="6"/>
  <c r="J459" i="6" s="1"/>
  <c r="F459" i="6"/>
  <c r="H459" i="6"/>
  <c r="H4009" i="6"/>
  <c r="I4009" i="6" s="1"/>
  <c r="J4009" i="6" s="1"/>
  <c r="F4009" i="6"/>
  <c r="F3859" i="6"/>
  <c r="H3859" i="6"/>
  <c r="I3859" i="6" s="1"/>
  <c r="J3859" i="6" s="1"/>
  <c r="F2335" i="6"/>
  <c r="H2335" i="6"/>
  <c r="I2335" i="6" s="1"/>
  <c r="J2335" i="6" s="1"/>
  <c r="F3344" i="6"/>
  <c r="H3344" i="6"/>
  <c r="I3344" i="6" s="1"/>
  <c r="J3344" i="6" s="1"/>
  <c r="F4990" i="6"/>
  <c r="H4990" i="6"/>
  <c r="I4990" i="6" s="1"/>
  <c r="J4990" i="6" s="1"/>
  <c r="F2854" i="6"/>
  <c r="H2854" i="6"/>
  <c r="I2854" i="6" s="1"/>
  <c r="J2854" i="6" s="1"/>
  <c r="F4105" i="6"/>
  <c r="H4105" i="6"/>
  <c r="I4105" i="6" s="1"/>
  <c r="J4105" i="6" s="1"/>
  <c r="F1594" i="6"/>
  <c r="H1594" i="6"/>
  <c r="I1594" i="6" s="1"/>
  <c r="J1594" i="6" s="1"/>
  <c r="F2035" i="6"/>
  <c r="H2035" i="6"/>
  <c r="I2035" i="6" s="1"/>
  <c r="J2035" i="6" s="1"/>
  <c r="H4863" i="6"/>
  <c r="I4863" i="6" s="1"/>
  <c r="J4863" i="6" s="1"/>
  <c r="F4863" i="6"/>
  <c r="F3835" i="6"/>
  <c r="H3835" i="6"/>
  <c r="I3835" i="6" s="1"/>
  <c r="J3835" i="6" s="1"/>
  <c r="H5027" i="6"/>
  <c r="I5027" i="6" s="1"/>
  <c r="J5027" i="6" s="1"/>
  <c r="F5027" i="6"/>
  <c r="F4620" i="6"/>
  <c r="H4620" i="6"/>
  <c r="I4620" i="6" s="1"/>
  <c r="J4620" i="6" s="1"/>
  <c r="F4922" i="6"/>
  <c r="H4922" i="6"/>
  <c r="I4922" i="6"/>
  <c r="J4922" i="6" s="1"/>
  <c r="F98" i="6"/>
  <c r="H98" i="6"/>
  <c r="I98" i="6" s="1"/>
  <c r="J98" i="6" s="1"/>
  <c r="H3759" i="6"/>
  <c r="I3759" i="6" s="1"/>
  <c r="J3759" i="6" s="1"/>
  <c r="F3759" i="6"/>
  <c r="F3376" i="6"/>
  <c r="H3376" i="6"/>
  <c r="I3376" i="6" s="1"/>
  <c r="J3376" i="6" s="1"/>
  <c r="F3393" i="6"/>
  <c r="H3393" i="6"/>
  <c r="I3393" i="6" s="1"/>
  <c r="J3393" i="6" s="1"/>
  <c r="K3393" i="6" s="1"/>
  <c r="F2038" i="6"/>
  <c r="H2038" i="6"/>
  <c r="I2038" i="6" s="1"/>
  <c r="J2038" i="6" s="1"/>
  <c r="H3316" i="6"/>
  <c r="I3316" i="6" s="1"/>
  <c r="J3316" i="6" s="1"/>
  <c r="F3316" i="6"/>
  <c r="H1732" i="6"/>
  <c r="I1732" i="6" s="1"/>
  <c r="J1732" i="6" s="1"/>
  <c r="F1732" i="6"/>
  <c r="F1800" i="6"/>
  <c r="H1800" i="6"/>
  <c r="I1800" i="6" s="1"/>
  <c r="J1800" i="6" s="1"/>
  <c r="H1400" i="6"/>
  <c r="I1400" i="6" s="1"/>
  <c r="J1400" i="6" s="1"/>
  <c r="F1400" i="6"/>
  <c r="H2915" i="6"/>
  <c r="I2915" i="6" s="1"/>
  <c r="J2915" i="6" s="1"/>
  <c r="F2915" i="6"/>
  <c r="F2725" i="6"/>
  <c r="H2725" i="6"/>
  <c r="I2725" i="6" s="1"/>
  <c r="J2725" i="6" s="1"/>
  <c r="K2725" i="6" s="1"/>
  <c r="F2732" i="6"/>
  <c r="H2732" i="6"/>
  <c r="I2732" i="6" s="1"/>
  <c r="J2732" i="6" s="1"/>
  <c r="F3874" i="6"/>
  <c r="H3874" i="6"/>
  <c r="I3874" i="6" s="1"/>
  <c r="J3874" i="6" s="1"/>
  <c r="H1011" i="6"/>
  <c r="I1011" i="6" s="1"/>
  <c r="J1011" i="6" s="1"/>
  <c r="F1011" i="6"/>
  <c r="F3429" i="6"/>
  <c r="H3429" i="6"/>
  <c r="I3429" i="6" s="1"/>
  <c r="J3429" i="6" s="1"/>
  <c r="F1501" i="6"/>
  <c r="H1501" i="6"/>
  <c r="I1501" i="6" s="1"/>
  <c r="J1501" i="6" s="1"/>
  <c r="K1501" i="6" s="1"/>
  <c r="F2441" i="6"/>
  <c r="H2441" i="6"/>
  <c r="I2441" i="6" s="1"/>
  <c r="J2441" i="6" s="1"/>
  <c r="K2441" i="6" s="1"/>
  <c r="F4555" i="6"/>
  <c r="H4555" i="6"/>
  <c r="I4555" i="6" s="1"/>
  <c r="J4555" i="6" s="1"/>
  <c r="F3309" i="6"/>
  <c r="H3309" i="6"/>
  <c r="I3309" i="6" s="1"/>
  <c r="J3309" i="6" s="1"/>
  <c r="F1926" i="6"/>
  <c r="H1926" i="6"/>
  <c r="I1926" i="6" s="1"/>
  <c r="J1926" i="6" s="1"/>
  <c r="F3454" i="6"/>
  <c r="H3454" i="6"/>
  <c r="I3454" i="6" s="1"/>
  <c r="J3454" i="6" s="1"/>
  <c r="K3454" i="6" s="1"/>
  <c r="F3614" i="6"/>
  <c r="H3614" i="6"/>
  <c r="I3614" i="6" s="1"/>
  <c r="J3614" i="6" s="1"/>
  <c r="F1452" i="6"/>
  <c r="H1452" i="6"/>
  <c r="I1452" i="6" s="1"/>
  <c r="J1452" i="6" s="1"/>
  <c r="K1452" i="6" s="1"/>
  <c r="H1145" i="6"/>
  <c r="I1145" i="6" s="1"/>
  <c r="J1145" i="6" s="1"/>
  <c r="K1145" i="6" s="1"/>
  <c r="F1145" i="6"/>
  <c r="F3106" i="6"/>
  <c r="H3106" i="6"/>
  <c r="I3106" i="6" s="1"/>
  <c r="J3106" i="6" s="1"/>
  <c r="H763" i="6"/>
  <c r="I763" i="6" s="1"/>
  <c r="J763" i="6" s="1"/>
  <c r="F763" i="6"/>
  <c r="F3453" i="6"/>
  <c r="H3453" i="6"/>
  <c r="I3453" i="6" s="1"/>
  <c r="J3453" i="6" s="1"/>
  <c r="F4005" i="6"/>
  <c r="H4005" i="6"/>
  <c r="I4005" i="6" s="1"/>
  <c r="J4005" i="6" s="1"/>
  <c r="K4005" i="6" s="1"/>
  <c r="F4171" i="6"/>
  <c r="H4171" i="6"/>
  <c r="I4171" i="6" s="1"/>
  <c r="J4171" i="6" s="1"/>
  <c r="F1788" i="6"/>
  <c r="H1788" i="6"/>
  <c r="I1788" i="6" s="1"/>
  <c r="J1788" i="6" s="1"/>
  <c r="F526" i="6"/>
  <c r="H526" i="6"/>
  <c r="I526" i="6" s="1"/>
  <c r="J526" i="6" s="1"/>
  <c r="F393" i="6"/>
  <c r="H393" i="6"/>
  <c r="I393" i="6" s="1"/>
  <c r="J393" i="6" s="1"/>
  <c r="H361" i="6"/>
  <c r="I361" i="6" s="1"/>
  <c r="J361" i="6" s="1"/>
  <c r="F361" i="6"/>
  <c r="H553" i="6"/>
  <c r="I553" i="6" s="1"/>
  <c r="J553" i="6" s="1"/>
  <c r="F553" i="6"/>
  <c r="F3697" i="6"/>
  <c r="H3697" i="6"/>
  <c r="I3697" i="6" s="1"/>
  <c r="J3697" i="6" s="1"/>
  <c r="F3539" i="6"/>
  <c r="H3539" i="6"/>
  <c r="I3539" i="6"/>
  <c r="J3539" i="6" s="1"/>
  <c r="H4522" i="6"/>
  <c r="I4522" i="6" s="1"/>
  <c r="J4522" i="6" s="1"/>
  <c r="F4522" i="6"/>
  <c r="H4050" i="6"/>
  <c r="I4050" i="6" s="1"/>
  <c r="J4050" i="6" s="1"/>
  <c r="F4050" i="6"/>
  <c r="F5102" i="6"/>
  <c r="H5102" i="6"/>
  <c r="I5102" i="6" s="1"/>
  <c r="J5102" i="6" s="1"/>
  <c r="H970" i="6"/>
  <c r="I970" i="6" s="1"/>
  <c r="J970" i="6" s="1"/>
  <c r="F970" i="6"/>
  <c r="H2553" i="6"/>
  <c r="I2553" i="6" s="1"/>
  <c r="J2553" i="6" s="1"/>
  <c r="F2553" i="6"/>
  <c r="F4961" i="6"/>
  <c r="I4961" i="6"/>
  <c r="J4961" i="6" s="1"/>
  <c r="H4961" i="6"/>
  <c r="H4121" i="6"/>
  <c r="I4121" i="6" s="1"/>
  <c r="J4121" i="6" s="1"/>
  <c r="F4121" i="6"/>
  <c r="F1618" i="6"/>
  <c r="H1618" i="6"/>
  <c r="I1618" i="6" s="1"/>
  <c r="J1618" i="6" s="1"/>
  <c r="H4411" i="6"/>
  <c r="I4411" i="6" s="1"/>
  <c r="J4411" i="6" s="1"/>
  <c r="F4411" i="6"/>
  <c r="H4579" i="6"/>
  <c r="I4579" i="6" s="1"/>
  <c r="J4579" i="6" s="1"/>
  <c r="F4579" i="6"/>
  <c r="F1687" i="6"/>
  <c r="H1687" i="6"/>
  <c r="I1687" i="6" s="1"/>
  <c r="J1687" i="6" s="1"/>
  <c r="F3586" i="6"/>
  <c r="H3586" i="6"/>
  <c r="I3586" i="6" s="1"/>
  <c r="J3586" i="6" s="1"/>
  <c r="F3285" i="6"/>
  <c r="H3285" i="6"/>
  <c r="I3285" i="6" s="1"/>
  <c r="J3285" i="6" s="1"/>
  <c r="K3285" i="6" s="1"/>
  <c r="H4347" i="6"/>
  <c r="I4347" i="6" s="1"/>
  <c r="J4347" i="6" s="1"/>
  <c r="F4347" i="6"/>
  <c r="F3491" i="6"/>
  <c r="H3491" i="6"/>
  <c r="I3491" i="6" s="1"/>
  <c r="J3491" i="6" s="1"/>
  <c r="F2737" i="6"/>
  <c r="H2737" i="6"/>
  <c r="I2737" i="6" s="1"/>
  <c r="J2737" i="6" s="1"/>
  <c r="H2523" i="6"/>
  <c r="I2523" i="6" s="1"/>
  <c r="J2523" i="6" s="1"/>
  <c r="F2523" i="6"/>
  <c r="H3908" i="6"/>
  <c r="I3908" i="6" s="1"/>
  <c r="J3908" i="6" s="1"/>
  <c r="F3908" i="6"/>
  <c r="F2017" i="6"/>
  <c r="H2017" i="6"/>
  <c r="I2017" i="6" s="1"/>
  <c r="J2017" i="6" s="1"/>
  <c r="K2017" i="6" s="1"/>
  <c r="F3137" i="6"/>
  <c r="H3137" i="6"/>
  <c r="I3137" i="6" s="1"/>
  <c r="J3137" i="6" s="1"/>
  <c r="F4883" i="6"/>
  <c r="H4883" i="6"/>
  <c r="I4883" i="6" s="1"/>
  <c r="J4883" i="6" s="1"/>
  <c r="K4883" i="6" s="1"/>
  <c r="H2196" i="6"/>
  <c r="I2196" i="6" s="1"/>
  <c r="J2196" i="6" s="1"/>
  <c r="F2196" i="6"/>
  <c r="H1890" i="6"/>
  <c r="I1890" i="6" s="1"/>
  <c r="J1890" i="6" s="1"/>
  <c r="F1890" i="6"/>
  <c r="H2767" i="6"/>
  <c r="I2767" i="6" s="1"/>
  <c r="J2767" i="6" s="1"/>
  <c r="F2767" i="6"/>
  <c r="F719" i="6"/>
  <c r="H719" i="6"/>
  <c r="I719" i="6" s="1"/>
  <c r="J719" i="6" s="1"/>
  <c r="F474" i="6"/>
  <c r="H474" i="6"/>
  <c r="I474" i="6" s="1"/>
  <c r="J474" i="6" s="1"/>
  <c r="K474" i="6" s="1"/>
  <c r="F141" i="6"/>
  <c r="H141" i="6"/>
  <c r="I141" i="6" s="1"/>
  <c r="J141" i="6" s="1"/>
  <c r="F313" i="6"/>
  <c r="H313" i="6"/>
  <c r="I313" i="6" s="1"/>
  <c r="J313" i="6" s="1"/>
  <c r="H5093" i="6"/>
  <c r="I5093" i="6" s="1"/>
  <c r="J5093" i="6" s="1"/>
  <c r="F5093" i="6"/>
  <c r="F2242" i="6"/>
  <c r="H2242" i="6"/>
  <c r="I2242" i="6" s="1"/>
  <c r="J2242" i="6" s="1"/>
  <c r="H595" i="6"/>
  <c r="I595" i="6" s="1"/>
  <c r="J595" i="6" s="1"/>
  <c r="F595" i="6"/>
  <c r="F3279" i="6"/>
  <c r="K3279" i="6" s="1"/>
  <c r="H3279" i="6"/>
  <c r="I3279" i="6" s="1"/>
  <c r="J3279" i="6" s="1"/>
  <c r="F2589" i="6"/>
  <c r="H2589" i="6"/>
  <c r="I2589" i="6" s="1"/>
  <c r="J2589" i="6" s="1"/>
  <c r="F742" i="6"/>
  <c r="H742" i="6"/>
  <c r="I742" i="6" s="1"/>
  <c r="J742" i="6" s="1"/>
  <c r="I3781" i="6"/>
  <c r="J3781" i="6" s="1"/>
  <c r="F3781" i="6"/>
  <c r="H3781" i="6"/>
  <c r="F3235" i="6"/>
  <c r="H3235" i="6"/>
  <c r="I3235" i="6" s="1"/>
  <c r="J3235" i="6" s="1"/>
  <c r="F3364" i="6"/>
  <c r="H3364" i="6"/>
  <c r="I3364" i="6" s="1"/>
  <c r="J3364" i="6" s="1"/>
  <c r="F5021" i="6"/>
  <c r="H5021" i="6"/>
  <c r="I5021" i="6" s="1"/>
  <c r="J5021" i="6" s="1"/>
  <c r="H4292" i="6"/>
  <c r="I4292" i="6" s="1"/>
  <c r="J4292" i="6" s="1"/>
  <c r="F4292" i="6"/>
  <c r="H2040" i="6"/>
  <c r="I2040" i="6" s="1"/>
  <c r="J2040" i="6" s="1"/>
  <c r="F2040" i="6"/>
  <c r="F1244" i="6"/>
  <c r="H1244" i="6"/>
  <c r="I1244" i="6" s="1"/>
  <c r="J1244" i="6" s="1"/>
  <c r="H2570" i="6"/>
  <c r="I2570" i="6" s="1"/>
  <c r="J2570" i="6" s="1"/>
  <c r="F2570" i="6"/>
  <c r="F2019" i="6"/>
  <c r="H2019" i="6"/>
  <c r="I2019" i="6" s="1"/>
  <c r="J2019" i="6" s="1"/>
  <c r="F3665" i="6"/>
  <c r="H3665" i="6"/>
  <c r="I3665" i="6" s="1"/>
  <c r="J3665" i="6" s="1"/>
  <c r="K3665" i="6" s="1"/>
  <c r="F906" i="6"/>
  <c r="H906" i="6"/>
  <c r="I906" i="6" s="1"/>
  <c r="J906" i="6" s="1"/>
  <c r="H4704" i="6"/>
  <c r="I4704" i="6" s="1"/>
  <c r="J4704" i="6" s="1"/>
  <c r="F4704" i="6"/>
  <c r="F430" i="6"/>
  <c r="H430" i="6"/>
  <c r="I430" i="6" s="1"/>
  <c r="J430" i="6" s="1"/>
  <c r="F5012" i="6"/>
  <c r="H5012" i="6"/>
  <c r="I5012" i="6"/>
  <c r="J5012" i="6" s="1"/>
  <c r="F3986" i="6"/>
  <c r="H3986" i="6"/>
  <c r="I3986" i="6" s="1"/>
  <c r="J3986" i="6" s="1"/>
  <c r="F1447" i="6"/>
  <c r="H1447" i="6"/>
  <c r="I1447" i="6" s="1"/>
  <c r="J1447" i="6" s="1"/>
  <c r="H3821" i="6"/>
  <c r="I3821" i="6" s="1"/>
  <c r="J3821" i="6" s="1"/>
  <c r="F3821" i="6"/>
  <c r="F2735" i="6"/>
  <c r="H2735" i="6"/>
  <c r="I2735" i="6" s="1"/>
  <c r="J2735" i="6" s="1"/>
  <c r="H4609" i="6"/>
  <c r="I4609" i="6" s="1"/>
  <c r="J4609" i="6" s="1"/>
  <c r="F4609" i="6"/>
  <c r="F3242" i="6"/>
  <c r="H3242" i="6"/>
  <c r="I3242" i="6" s="1"/>
  <c r="J3242" i="6" s="1"/>
  <c r="H3122" i="6"/>
  <c r="I3122" i="6" s="1"/>
  <c r="J3122" i="6" s="1"/>
  <c r="F3122" i="6"/>
  <c r="F4394" i="6"/>
  <c r="H4394" i="6"/>
  <c r="I4394" i="6" s="1"/>
  <c r="J4394" i="6" s="1"/>
  <c r="H1941" i="6"/>
  <c r="I1941" i="6" s="1"/>
  <c r="J1941" i="6" s="1"/>
  <c r="F1941" i="6"/>
  <c r="F2049" i="6"/>
  <c r="H2049" i="6"/>
  <c r="I2049" i="6" s="1"/>
  <c r="J2049" i="6" s="1"/>
  <c r="K2049" i="6" s="1"/>
  <c r="H3748" i="6"/>
  <c r="I3748" i="6" s="1"/>
  <c r="J3748" i="6" s="1"/>
  <c r="F3748" i="6"/>
  <c r="H3226" i="6"/>
  <c r="I3226" i="6" s="1"/>
  <c r="J3226" i="6" s="1"/>
  <c r="F3226" i="6"/>
  <c r="H2107" i="6"/>
  <c r="I2107" i="6" s="1"/>
  <c r="J2107" i="6" s="1"/>
  <c r="F2107" i="6"/>
  <c r="H674" i="6"/>
  <c r="I674" i="6" s="1"/>
  <c r="J674" i="6" s="1"/>
  <c r="F674" i="6"/>
  <c r="F4374" i="6"/>
  <c r="H4374" i="6"/>
  <c r="I4374" i="6"/>
  <c r="J4374" i="6" s="1"/>
  <c r="F3869" i="6"/>
  <c r="H3869" i="6"/>
  <c r="I3869" i="6" s="1"/>
  <c r="J3869" i="6" s="1"/>
  <c r="F1239" i="6"/>
  <c r="H1239" i="6"/>
  <c r="I1239" i="6" s="1"/>
  <c r="J1239" i="6" s="1"/>
  <c r="F33" i="6"/>
  <c r="H33" i="6"/>
  <c r="I33" i="6" s="1"/>
  <c r="J33" i="6" s="1"/>
  <c r="H648" i="6"/>
  <c r="I648" i="6" s="1"/>
  <c r="J648" i="6" s="1"/>
  <c r="F648" i="6"/>
  <c r="H1632" i="6"/>
  <c r="I1632" i="6" s="1"/>
  <c r="J1632" i="6" s="1"/>
  <c r="F1632" i="6"/>
  <c r="F3867" i="6"/>
  <c r="H3867" i="6"/>
  <c r="I3867" i="6" s="1"/>
  <c r="J3867" i="6" s="1"/>
  <c r="H2969" i="6"/>
  <c r="I2969" i="6" s="1"/>
  <c r="J2969" i="6" s="1"/>
  <c r="F2969" i="6"/>
  <c r="F224" i="6"/>
  <c r="H224" i="6"/>
  <c r="I224" i="6" s="1"/>
  <c r="J224" i="6" s="1"/>
  <c r="F4478" i="6"/>
  <c r="H4478" i="6"/>
  <c r="I4478" i="6" s="1"/>
  <c r="J4478" i="6" s="1"/>
  <c r="H2777" i="6"/>
  <c r="I2777" i="6" s="1"/>
  <c r="J2777" i="6" s="1"/>
  <c r="F2777" i="6"/>
  <c r="F2125" i="6"/>
  <c r="H2125" i="6"/>
  <c r="I2125" i="6" s="1"/>
  <c r="J2125" i="6" s="1"/>
  <c r="K2125" i="6" s="1"/>
  <c r="F106" i="6"/>
  <c r="H106" i="6"/>
  <c r="I106" i="6" s="1"/>
  <c r="J106" i="6" s="1"/>
  <c r="H2604" i="6"/>
  <c r="I2604" i="6" s="1"/>
  <c r="J2604" i="6" s="1"/>
  <c r="F2604" i="6"/>
  <c r="I314" i="6"/>
  <c r="J314" i="6" s="1"/>
  <c r="F314" i="6"/>
  <c r="H314" i="6"/>
  <c r="F4783" i="6"/>
  <c r="H4783" i="6"/>
  <c r="I4783" i="6" s="1"/>
  <c r="J4783" i="6" s="1"/>
  <c r="H4857" i="6"/>
  <c r="I4857" i="6" s="1"/>
  <c r="J4857" i="6" s="1"/>
  <c r="F4857" i="6"/>
  <c r="H1499" i="6"/>
  <c r="I1499" i="6" s="1"/>
  <c r="J1499" i="6" s="1"/>
  <c r="F1499" i="6"/>
  <c r="F2136" i="6"/>
  <c r="H2136" i="6"/>
  <c r="I2136" i="6" s="1"/>
  <c r="J2136" i="6" s="1"/>
  <c r="F1564" i="6"/>
  <c r="H1564" i="6"/>
  <c r="I1564" i="6" s="1"/>
  <c r="J1564" i="6" s="1"/>
  <c r="F416" i="6"/>
  <c r="H416" i="6"/>
  <c r="I416" i="6" s="1"/>
  <c r="J416" i="6" s="1"/>
  <c r="F596" i="6"/>
  <c r="H596" i="6"/>
  <c r="I596" i="6" s="1"/>
  <c r="J596" i="6" s="1"/>
  <c r="F2437" i="6"/>
  <c r="H2437" i="6"/>
  <c r="I2437" i="6" s="1"/>
  <c r="J2437" i="6" s="1"/>
  <c r="F2409" i="6"/>
  <c r="H2409" i="6"/>
  <c r="I2409" i="6" s="1"/>
  <c r="J2409" i="6" s="1"/>
  <c r="F585" i="6"/>
  <c r="H585" i="6"/>
  <c r="I585" i="6" s="1"/>
  <c r="J585" i="6" s="1"/>
  <c r="H1003" i="6"/>
  <c r="I1003" i="6" s="1"/>
  <c r="J1003" i="6" s="1"/>
  <c r="F1003" i="6"/>
  <c r="F3965" i="6"/>
  <c r="H3965" i="6"/>
  <c r="I3965" i="6" s="1"/>
  <c r="J3965" i="6" s="1"/>
  <c r="K3965" i="6" s="1"/>
  <c r="H3646" i="6"/>
  <c r="I3646" i="6" s="1"/>
  <c r="J3646" i="6" s="1"/>
  <c r="F3646" i="6"/>
  <c r="F3910" i="6"/>
  <c r="H3910" i="6"/>
  <c r="I3910" i="6"/>
  <c r="J3910" i="6" s="1"/>
  <c r="H1198" i="6"/>
  <c r="F1198" i="6"/>
  <c r="I1198" i="6"/>
  <c r="J1198" i="6" s="1"/>
  <c r="F1193" i="6"/>
  <c r="H1193" i="6"/>
  <c r="I1193" i="6" s="1"/>
  <c r="J1193" i="6" s="1"/>
  <c r="F4536" i="6"/>
  <c r="H4536" i="6"/>
  <c r="I4536" i="6" s="1"/>
  <c r="J4536" i="6" s="1"/>
  <c r="H1943" i="6"/>
  <c r="I1943" i="6" s="1"/>
  <c r="J1943" i="6" s="1"/>
  <c r="F1943" i="6"/>
  <c r="H4062" i="6"/>
  <c r="I4062" i="6" s="1"/>
  <c r="J4062" i="6" s="1"/>
  <c r="F4062" i="6"/>
  <c r="H310" i="6"/>
  <c r="I310" i="6" s="1"/>
  <c r="J310" i="6" s="1"/>
  <c r="F310" i="6"/>
  <c r="H114" i="6"/>
  <c r="I114" i="6" s="1"/>
  <c r="J114" i="6" s="1"/>
  <c r="F114" i="6"/>
  <c r="F1379" i="6"/>
  <c r="H1379" i="6"/>
  <c r="I1379" i="6" s="1"/>
  <c r="J1379" i="6" s="1"/>
  <c r="K1379" i="6" s="1"/>
  <c r="F4540" i="6"/>
  <c r="H4540" i="6"/>
  <c r="I4540" i="6" s="1"/>
  <c r="J4540" i="6" s="1"/>
  <c r="H4792" i="6"/>
  <c r="I4792" i="6" s="1"/>
  <c r="J4792" i="6" s="1"/>
  <c r="F4792" i="6"/>
  <c r="H5039" i="6"/>
  <c r="I5039" i="6" s="1"/>
  <c r="J5039" i="6" s="1"/>
  <c r="F5039" i="6"/>
  <c r="F2227" i="6"/>
  <c r="H2227" i="6"/>
  <c r="I2227" i="6" s="1"/>
  <c r="J2227" i="6" s="1"/>
  <c r="F1495" i="6"/>
  <c r="H1495" i="6"/>
  <c r="I1495" i="6" s="1"/>
  <c r="J1495" i="6" s="1"/>
  <c r="F1049" i="6"/>
  <c r="H1049" i="6"/>
  <c r="I1049" i="6" s="1"/>
  <c r="J1049" i="6" s="1"/>
  <c r="H1026" i="6"/>
  <c r="I1026" i="6" s="1"/>
  <c r="J1026" i="6" s="1"/>
  <c r="F1026" i="6"/>
  <c r="H4282" i="6"/>
  <c r="I4282" i="6" s="1"/>
  <c r="J4282" i="6" s="1"/>
  <c r="F4282" i="6"/>
  <c r="F3007" i="6"/>
  <c r="H3007" i="6"/>
  <c r="I3007" i="6" s="1"/>
  <c r="J3007" i="6" s="1"/>
  <c r="F2330" i="6"/>
  <c r="H2330" i="6"/>
  <c r="I2330" i="6" s="1"/>
  <c r="J2330" i="6" s="1"/>
  <c r="F3466" i="6"/>
  <c r="H3466" i="6"/>
  <c r="I3466" i="6" s="1"/>
  <c r="J3466" i="6" s="1"/>
  <c r="H2117" i="6"/>
  <c r="I2117" i="6" s="1"/>
  <c r="J2117" i="6" s="1"/>
  <c r="F2117" i="6"/>
  <c r="F322" i="6"/>
  <c r="K322" i="6" s="1"/>
  <c r="H322" i="6"/>
  <c r="I322" i="6" s="1"/>
  <c r="J322" i="6" s="1"/>
  <c r="F3047" i="6"/>
  <c r="H3047" i="6"/>
  <c r="I3047" i="6" s="1"/>
  <c r="J3047" i="6" s="1"/>
  <c r="H4469" i="6"/>
  <c r="I4469" i="6" s="1"/>
  <c r="J4469" i="6" s="1"/>
  <c r="F4469" i="6"/>
  <c r="F381" i="6"/>
  <c r="H381" i="6"/>
  <c r="I381" i="6" s="1"/>
  <c r="J381" i="6" s="1"/>
  <c r="H5006" i="6"/>
  <c r="I5006" i="6" s="1"/>
  <c r="J5006" i="6" s="1"/>
  <c r="F5006" i="6"/>
  <c r="F1427" i="6"/>
  <c r="H1427" i="6"/>
  <c r="I1427" i="6" s="1"/>
  <c r="J1427" i="6" s="1"/>
  <c r="F221" i="6"/>
  <c r="H221" i="6"/>
  <c r="I221" i="6" s="1"/>
  <c r="J221" i="6" s="1"/>
  <c r="F629" i="6"/>
  <c r="H629" i="6"/>
  <c r="I629" i="6" s="1"/>
  <c r="J629" i="6" s="1"/>
  <c r="H3088" i="6"/>
  <c r="I3088" i="6" s="1"/>
  <c r="J3088" i="6" s="1"/>
  <c r="F3088" i="6"/>
  <c r="H2546" i="6"/>
  <c r="I2546" i="6" s="1"/>
  <c r="J2546" i="6" s="1"/>
  <c r="F2546" i="6"/>
  <c r="H353" i="6"/>
  <c r="I353" i="6" s="1"/>
  <c r="J353" i="6" s="1"/>
  <c r="F353" i="6"/>
  <c r="F4750" i="6"/>
  <c r="H4750" i="6"/>
  <c r="I4750" i="6" s="1"/>
  <c r="J4750" i="6" s="1"/>
  <c r="H1185" i="6"/>
  <c r="I1185" i="6" s="1"/>
  <c r="J1185" i="6" s="1"/>
  <c r="F1185" i="6"/>
  <c r="F4507" i="6"/>
  <c r="H4507" i="6"/>
  <c r="I4507" i="6" s="1"/>
  <c r="J4507" i="6" s="1"/>
  <c r="H1006" i="6"/>
  <c r="I1006" i="6" s="1"/>
  <c r="J1006" i="6" s="1"/>
  <c r="F1006" i="6"/>
  <c r="F547" i="6"/>
  <c r="H547" i="6"/>
  <c r="I547" i="6" s="1"/>
  <c r="J547" i="6" s="1"/>
  <c r="F1534" i="6"/>
  <c r="H1534" i="6"/>
  <c r="I1534" i="6" s="1"/>
  <c r="J1534" i="6" s="1"/>
  <c r="H4242" i="6"/>
  <c r="I4242" i="6" s="1"/>
  <c r="J4242" i="6" s="1"/>
  <c r="F4242" i="6"/>
  <c r="K4242" i="6" s="1"/>
  <c r="H1667" i="6"/>
  <c r="I1667" i="6" s="1"/>
  <c r="J1667" i="6" s="1"/>
  <c r="K1667" i="6" s="1"/>
  <c r="F1667" i="6"/>
  <c r="H444" i="6"/>
  <c r="I444" i="6" s="1"/>
  <c r="J444" i="6" s="1"/>
  <c r="F444" i="6"/>
  <c r="I736" i="6"/>
  <c r="J736" i="6" s="1"/>
  <c r="F736" i="6"/>
  <c r="H736" i="6"/>
  <c r="F3482" i="6"/>
  <c r="H3482" i="6"/>
  <c r="I3482" i="6" s="1"/>
  <c r="J3482" i="6" s="1"/>
  <c r="H986" i="6"/>
  <c r="I986" i="6" s="1"/>
  <c r="J986" i="6" s="1"/>
  <c r="F986" i="6"/>
  <c r="F64" i="6"/>
  <c r="H64" i="6"/>
  <c r="I64" i="6" s="1"/>
  <c r="J64" i="6" s="1"/>
  <c r="H2567" i="6"/>
  <c r="I2567" i="6" s="1"/>
  <c r="J2567" i="6" s="1"/>
  <c r="F2567" i="6"/>
  <c r="F802" i="6"/>
  <c r="H802" i="6"/>
  <c r="I802" i="6" s="1"/>
  <c r="J802" i="6" s="1"/>
  <c r="H2470" i="6"/>
  <c r="I2470" i="6"/>
  <c r="J2470" i="6" s="1"/>
  <c r="F2470" i="6"/>
  <c r="F2795" i="6"/>
  <c r="H2795" i="6"/>
  <c r="I2795" i="6" s="1"/>
  <c r="J2795" i="6" s="1"/>
  <c r="F2483" i="6"/>
  <c r="H2483" i="6"/>
  <c r="I2483" i="6" s="1"/>
  <c r="J2483" i="6" s="1"/>
  <c r="F3356" i="6"/>
  <c r="H3356" i="6"/>
  <c r="I3356" i="6" s="1"/>
  <c r="J3356" i="6" s="1"/>
  <c r="H88" i="6"/>
  <c r="I88" i="6" s="1"/>
  <c r="J88" i="6" s="1"/>
  <c r="F88" i="6"/>
  <c r="F1346" i="6"/>
  <c r="H1346" i="6"/>
  <c r="I1346" i="6" s="1"/>
  <c r="J1346" i="6" s="1"/>
  <c r="F582" i="6"/>
  <c r="H582" i="6"/>
  <c r="I582" i="6" s="1"/>
  <c r="J582" i="6" s="1"/>
  <c r="F3397" i="6"/>
  <c r="H3397" i="6"/>
  <c r="I3397" i="6" s="1"/>
  <c r="J3397" i="6" s="1"/>
  <c r="F485" i="6"/>
  <c r="H485" i="6"/>
  <c r="I485" i="6" s="1"/>
  <c r="J485" i="6" s="1"/>
  <c r="H4106" i="6"/>
  <c r="I4106" i="6" s="1"/>
  <c r="J4106" i="6" s="1"/>
  <c r="F4106" i="6"/>
  <c r="H1864" i="6"/>
  <c r="I1864" i="6" s="1"/>
  <c r="J1864" i="6" s="1"/>
  <c r="F1864" i="6"/>
  <c r="H145" i="6"/>
  <c r="F145" i="6"/>
  <c r="I145" i="6"/>
  <c r="J145" i="6" s="1"/>
  <c r="F594" i="6"/>
  <c r="H594" i="6"/>
  <c r="I594" i="6" s="1"/>
  <c r="J594" i="6" s="1"/>
  <c r="F2516" i="6"/>
  <c r="H2516" i="6"/>
  <c r="I2516" i="6" s="1"/>
  <c r="J2516" i="6" s="1"/>
  <c r="F3362" i="6"/>
  <c r="H3362" i="6"/>
  <c r="I3362" i="6" s="1"/>
  <c r="J3362" i="6" s="1"/>
  <c r="F3521" i="6"/>
  <c r="H3521" i="6"/>
  <c r="I3521" i="6" s="1"/>
  <c r="J3521" i="6" s="1"/>
  <c r="F3606" i="6"/>
  <c r="H3606" i="6"/>
  <c r="I3606" i="6" s="1"/>
  <c r="J3606" i="6" s="1"/>
  <c r="H4023" i="6"/>
  <c r="I4023" i="6" s="1"/>
  <c r="J4023" i="6" s="1"/>
  <c r="F4023" i="6"/>
  <c r="F3541" i="6"/>
  <c r="H3541" i="6"/>
  <c r="I3541" i="6" s="1"/>
  <c r="J3541" i="6" s="1"/>
  <c r="H437" i="6"/>
  <c r="I437" i="6" s="1"/>
  <c r="J437" i="6" s="1"/>
  <c r="F437" i="6"/>
  <c r="K437" i="6" s="1"/>
  <c r="F408" i="6"/>
  <c r="H408" i="6"/>
  <c r="I408" i="6" s="1"/>
  <c r="J408" i="6" s="1"/>
  <c r="H4002" i="6"/>
  <c r="I4002" i="6" s="1"/>
  <c r="J4002" i="6" s="1"/>
  <c r="F4002" i="6"/>
  <c r="F1032" i="6"/>
  <c r="H1032" i="6"/>
  <c r="I1032" i="6" s="1"/>
  <c r="J1032" i="6" s="1"/>
  <c r="H1512" i="6"/>
  <c r="I1512" i="6" s="1"/>
  <c r="J1512" i="6" s="1"/>
  <c r="F1512" i="6"/>
  <c r="H337" i="6"/>
  <c r="I337" i="6" s="1"/>
  <c r="J337" i="6" s="1"/>
  <c r="F337" i="6"/>
  <c r="F4285" i="6"/>
  <c r="H4285" i="6"/>
  <c r="I4285" i="6" s="1"/>
  <c r="J4285" i="6" s="1"/>
  <c r="F1809" i="6"/>
  <c r="H1809" i="6"/>
  <c r="I1809" i="6" s="1"/>
  <c r="J1809" i="6" s="1"/>
  <c r="F1087" i="6"/>
  <c r="H1087" i="6"/>
  <c r="I1087" i="6" s="1"/>
  <c r="J1087" i="6" s="1"/>
  <c r="F3914" i="6"/>
  <c r="H3914" i="6"/>
  <c r="I3914" i="6" s="1"/>
  <c r="J3914" i="6" s="1"/>
  <c r="F3372" i="6"/>
  <c r="H3372" i="6"/>
  <c r="I3372" i="6" s="1"/>
  <c r="J3372" i="6" s="1"/>
  <c r="H4057" i="6"/>
  <c r="I4057" i="6" s="1"/>
  <c r="J4057" i="6" s="1"/>
  <c r="F4057" i="6"/>
  <c r="F1752" i="6"/>
  <c r="H1752" i="6"/>
  <c r="I1752" i="6" s="1"/>
  <c r="J1752" i="6" s="1"/>
  <c r="F1520" i="6"/>
  <c r="H1520" i="6"/>
  <c r="I1520" i="6" s="1"/>
  <c r="J1520" i="6" s="1"/>
  <c r="F3142" i="6"/>
  <c r="H3142" i="6"/>
  <c r="I3142" i="6" s="1"/>
  <c r="J3142" i="6" s="1"/>
  <c r="F1062" i="6"/>
  <c r="H1062" i="6"/>
  <c r="I1062" i="6" s="1"/>
  <c r="J1062" i="6" s="1"/>
  <c r="H80" i="6"/>
  <c r="I80" i="6" s="1"/>
  <c r="J80" i="6" s="1"/>
  <c r="F80" i="6"/>
  <c r="K80" i="6" s="1"/>
  <c r="H2530" i="6"/>
  <c r="I2530" i="6" s="1"/>
  <c r="J2530" i="6" s="1"/>
  <c r="F2530" i="6"/>
  <c r="H4556" i="6"/>
  <c r="I4556" i="6" s="1"/>
  <c r="J4556" i="6" s="1"/>
  <c r="F4556" i="6"/>
  <c r="H3472" i="6"/>
  <c r="I3472" i="6" s="1"/>
  <c r="J3472" i="6" s="1"/>
  <c r="F3472" i="6"/>
  <c r="H4310" i="6"/>
  <c r="I4310" i="6" s="1"/>
  <c r="J4310" i="6" s="1"/>
  <c r="F4310" i="6"/>
  <c r="F3897" i="6"/>
  <c r="H3897" i="6"/>
  <c r="I3897" i="6" s="1"/>
  <c r="J3897" i="6" s="1"/>
  <c r="H4369" i="6"/>
  <c r="I4369" i="6" s="1"/>
  <c r="J4369" i="6" s="1"/>
  <c r="F4369" i="6"/>
  <c r="F2375" i="6"/>
  <c r="H2375" i="6"/>
  <c r="I2375" i="6" s="1"/>
  <c r="J2375" i="6" s="1"/>
  <c r="F1402" i="6"/>
  <c r="H1402" i="6"/>
  <c r="I1402" i="6" s="1"/>
  <c r="J1402" i="6" s="1"/>
  <c r="F1177" i="6"/>
  <c r="H1177" i="6"/>
  <c r="I1177" i="6" s="1"/>
  <c r="J1177" i="6" s="1"/>
  <c r="H4117" i="6"/>
  <c r="I4117" i="6" s="1"/>
  <c r="J4117" i="6" s="1"/>
  <c r="F4117" i="6"/>
  <c r="H2709" i="6"/>
  <c r="I2709" i="6" s="1"/>
  <c r="J2709" i="6" s="1"/>
  <c r="F2709" i="6"/>
  <c r="H2701" i="6"/>
  <c r="I2701" i="6" s="1"/>
  <c r="J2701" i="6" s="1"/>
  <c r="F2701" i="6"/>
  <c r="F2144" i="6"/>
  <c r="H2144" i="6"/>
  <c r="I2144" i="6" s="1"/>
  <c r="J2144" i="6" s="1"/>
  <c r="H2987" i="6"/>
  <c r="I2987" i="6" s="1"/>
  <c r="J2987" i="6" s="1"/>
  <c r="K2987" i="6" s="1"/>
  <c r="F2987" i="6"/>
  <c r="H345" i="6"/>
  <c r="I345" i="6" s="1"/>
  <c r="J345" i="6" s="1"/>
  <c r="F345" i="6"/>
  <c r="F2186" i="6"/>
  <c r="H2186" i="6"/>
  <c r="I2186" i="6" s="1"/>
  <c r="J2186" i="6" s="1"/>
  <c r="F4328" i="6"/>
  <c r="H4328" i="6"/>
  <c r="I4328" i="6" s="1"/>
  <c r="J4328" i="6" s="1"/>
  <c r="F2431" i="6"/>
  <c r="H2431" i="6"/>
  <c r="I2431" i="6" s="1"/>
  <c r="J2431" i="6" s="1"/>
  <c r="F2213" i="6"/>
  <c r="H2213" i="6"/>
  <c r="I2213" i="6" s="1"/>
  <c r="J2213" i="6" s="1"/>
  <c r="F3682" i="6"/>
  <c r="H3682" i="6"/>
  <c r="I3682" i="6" s="1"/>
  <c r="J3682" i="6" s="1"/>
  <c r="F1418" i="6"/>
  <c r="H1418" i="6"/>
  <c r="I1418" i="6" s="1"/>
  <c r="J1418" i="6" s="1"/>
  <c r="H4080" i="6"/>
  <c r="I4080" i="6" s="1"/>
  <c r="J4080" i="6" s="1"/>
  <c r="F4080" i="6"/>
  <c r="F1675" i="6"/>
  <c r="H1675" i="6"/>
  <c r="I1675" i="6" s="1"/>
  <c r="J1675" i="6" s="1"/>
  <c r="H858" i="6"/>
  <c r="I858" i="6" s="1"/>
  <c r="J858" i="6" s="1"/>
  <c r="F858" i="6"/>
  <c r="H2957" i="6"/>
  <c r="I2957" i="6" s="1"/>
  <c r="J2957" i="6" s="1"/>
  <c r="F2957" i="6"/>
  <c r="H2203" i="6"/>
  <c r="I2203" i="6" s="1"/>
  <c r="J2203" i="6" s="1"/>
  <c r="F2203" i="6"/>
  <c r="F1202" i="6"/>
  <c r="H1202" i="6"/>
  <c r="I1202" i="6" s="1"/>
  <c r="J1202" i="6" s="1"/>
  <c r="H4336" i="6"/>
  <c r="I4336" i="6" s="1"/>
  <c r="J4336" i="6" s="1"/>
  <c r="F4336" i="6"/>
  <c r="H3707" i="6"/>
  <c r="I3707" i="6" s="1"/>
  <c r="J3707" i="6" s="1"/>
  <c r="F3707" i="6"/>
  <c r="K3707" i="6" s="1"/>
  <c r="H1267" i="6"/>
  <c r="I1267" i="6" s="1"/>
  <c r="J1267" i="6" s="1"/>
  <c r="F1267" i="6"/>
  <c r="H1730" i="6"/>
  <c r="I1730" i="6" s="1"/>
  <c r="J1730" i="6" s="1"/>
  <c r="F1730" i="6"/>
  <c r="F2506" i="6"/>
  <c r="H2506" i="6"/>
  <c r="I2506" i="6" s="1"/>
  <c r="J2506" i="6" s="1"/>
  <c r="F4607" i="6"/>
  <c r="H4607" i="6"/>
  <c r="I4607" i="6" s="1"/>
  <c r="J4607" i="6" s="1"/>
  <c r="H1322" i="6"/>
  <c r="I1322" i="6" s="1"/>
  <c r="J1322" i="6" s="1"/>
  <c r="F1322" i="6"/>
  <c r="F394" i="6"/>
  <c r="H394" i="6"/>
  <c r="I394" i="6" s="1"/>
  <c r="J394" i="6" s="1"/>
  <c r="H993" i="6"/>
  <c r="I993" i="6" s="1"/>
  <c r="J993" i="6" s="1"/>
  <c r="F993" i="6"/>
  <c r="F14" i="6"/>
  <c r="H14" i="6"/>
  <c r="I14" i="6" s="1"/>
  <c r="J14" i="6" s="1"/>
  <c r="H513" i="6"/>
  <c r="I513" i="6" s="1"/>
  <c r="J513" i="6" s="1"/>
  <c r="F513" i="6"/>
  <c r="H1241" i="6"/>
  <c r="I1241" i="6" s="1"/>
  <c r="J1241" i="6" s="1"/>
  <c r="F1241" i="6"/>
  <c r="F4814" i="6"/>
  <c r="H4814" i="6"/>
  <c r="I4814" i="6" s="1"/>
  <c r="J4814" i="6" s="1"/>
  <c r="F99" i="6"/>
  <c r="H99" i="6"/>
  <c r="I99" i="6" s="1"/>
  <c r="J99" i="6" s="1"/>
  <c r="K99" i="6" s="1"/>
  <c r="F1431" i="6"/>
  <c r="H1431" i="6"/>
  <c r="I1431" i="6" s="1"/>
  <c r="J1431" i="6" s="1"/>
  <c r="H3199" i="6"/>
  <c r="I3199" i="6" s="1"/>
  <c r="J3199" i="6" s="1"/>
  <c r="F3199" i="6"/>
  <c r="F558" i="6"/>
  <c r="H558" i="6"/>
  <c r="I558" i="6"/>
  <c r="J558" i="6" s="1"/>
  <c r="H963" i="6"/>
  <c r="I963" i="6" s="1"/>
  <c r="J963" i="6" s="1"/>
  <c r="F963" i="6"/>
  <c r="F4454" i="6"/>
  <c r="H4454" i="6"/>
  <c r="I4454" i="6" s="1"/>
  <c r="J4454" i="6" s="1"/>
  <c r="H2799" i="6"/>
  <c r="I2799" i="6" s="1"/>
  <c r="J2799" i="6" s="1"/>
  <c r="F2799" i="6"/>
  <c r="F3021" i="6"/>
  <c r="H3021" i="6"/>
  <c r="I3021" i="6" s="1"/>
  <c r="J3021" i="6" s="1"/>
  <c r="H3890" i="6"/>
  <c r="I3890" i="6" s="1"/>
  <c r="J3890" i="6" s="1"/>
  <c r="F3890" i="6"/>
  <c r="H3086" i="6"/>
  <c r="I3086" i="6" s="1"/>
  <c r="J3086" i="6" s="1"/>
  <c r="F3086" i="6"/>
  <c r="H4241" i="6"/>
  <c r="I4241" i="6" s="1"/>
  <c r="J4241" i="6" s="1"/>
  <c r="F4241" i="6"/>
  <c r="F2787" i="6"/>
  <c r="H2787" i="6"/>
  <c r="I2787" i="6" s="1"/>
  <c r="J2787" i="6" s="1"/>
  <c r="F2371" i="6"/>
  <c r="H2371" i="6"/>
  <c r="I2371" i="6" s="1"/>
  <c r="J2371" i="6" s="1"/>
  <c r="H2765" i="6"/>
  <c r="I2765" i="6" s="1"/>
  <c r="J2765" i="6" s="1"/>
  <c r="F2765" i="6"/>
  <c r="F4451" i="6"/>
  <c r="H4451" i="6"/>
  <c r="I4451" i="6" s="1"/>
  <c r="J4451" i="6" s="1"/>
  <c r="F746" i="6"/>
  <c r="H746" i="6"/>
  <c r="I746" i="6" s="1"/>
  <c r="J746" i="6" s="1"/>
  <c r="F3136" i="6"/>
  <c r="H3136" i="6"/>
  <c r="I3136" i="6" s="1"/>
  <c r="J3136" i="6" s="1"/>
  <c r="F5100" i="6"/>
  <c r="H5100" i="6"/>
  <c r="I5100" i="6" s="1"/>
  <c r="J5100" i="6" s="1"/>
  <c r="H3800" i="6"/>
  <c r="I3800" i="6" s="1"/>
  <c r="J3800" i="6" s="1"/>
  <c r="F3800" i="6"/>
  <c r="H1625" i="6"/>
  <c r="I1625" i="6" s="1"/>
  <c r="J1625" i="6" s="1"/>
  <c r="F1625" i="6"/>
  <c r="H533" i="6"/>
  <c r="I533" i="6" s="1"/>
  <c r="J533" i="6" s="1"/>
  <c r="F533" i="6"/>
  <c r="F720" i="6"/>
  <c r="H720" i="6"/>
  <c r="I720" i="6" s="1"/>
  <c r="J720" i="6" s="1"/>
  <c r="H374" i="6"/>
  <c r="I374" i="6" s="1"/>
  <c r="J374" i="6" s="1"/>
  <c r="F374" i="6"/>
  <c r="H3355" i="6"/>
  <c r="I3355" i="6" s="1"/>
  <c r="J3355" i="6" s="1"/>
  <c r="F3355" i="6"/>
  <c r="H4546" i="6"/>
  <c r="F4546" i="6"/>
  <c r="I4546" i="6"/>
  <c r="J4546" i="6" s="1"/>
  <c r="H2391" i="6"/>
  <c r="I2391" i="6" s="1"/>
  <c r="J2391" i="6" s="1"/>
  <c r="F2391" i="6"/>
  <c r="F3247" i="6"/>
  <c r="H3247" i="6"/>
  <c r="I3247" i="6" s="1"/>
  <c r="J3247" i="6" s="1"/>
  <c r="F3197" i="6"/>
  <c r="H3197" i="6"/>
  <c r="I3197" i="6" s="1"/>
  <c r="J3197" i="6" s="1"/>
  <c r="H3677" i="6"/>
  <c r="I3677" i="6" s="1"/>
  <c r="J3677" i="6" s="1"/>
  <c r="F3677" i="6"/>
  <c r="F613" i="6"/>
  <c r="H613" i="6"/>
  <c r="I613" i="6" s="1"/>
  <c r="J613" i="6" s="1"/>
  <c r="F4816" i="6"/>
  <c r="H4816" i="6"/>
  <c r="I4816" i="6" s="1"/>
  <c r="J4816" i="6" s="1"/>
  <c r="F215" i="6"/>
  <c r="H215" i="6"/>
  <c r="I215" i="6" s="1"/>
  <c r="J215" i="6" s="1"/>
  <c r="F2430" i="6"/>
  <c r="H2430" i="6"/>
  <c r="I2430" i="6" s="1"/>
  <c r="J2430" i="6" s="1"/>
  <c r="H5014" i="6"/>
  <c r="I5014" i="6" s="1"/>
  <c r="J5014" i="6" s="1"/>
  <c r="F5014" i="6"/>
  <c r="H4949" i="6"/>
  <c r="I4949" i="6" s="1"/>
  <c r="J4949" i="6" s="1"/>
  <c r="F4949" i="6"/>
  <c r="F2619" i="6"/>
  <c r="H2619" i="6"/>
  <c r="I2619" i="6" s="1"/>
  <c r="J2619" i="6" s="1"/>
  <c r="F2556" i="6"/>
  <c r="H2556" i="6"/>
  <c r="I2556" i="6" s="1"/>
  <c r="J2556" i="6" s="1"/>
  <c r="K2556" i="6" s="1"/>
  <c r="F1381" i="6"/>
  <c r="H1381" i="6"/>
  <c r="I1381" i="6" s="1"/>
  <c r="J1381" i="6" s="1"/>
  <c r="F3563" i="6"/>
  <c r="H3563" i="6"/>
  <c r="I3563" i="6" s="1"/>
  <c r="J3563" i="6" s="1"/>
  <c r="H2254" i="6"/>
  <c r="I2254" i="6" s="1"/>
  <c r="J2254" i="6" s="1"/>
  <c r="F2254" i="6"/>
  <c r="F3533" i="6"/>
  <c r="H3533" i="6"/>
  <c r="I3533" i="6" s="1"/>
  <c r="J3533" i="6" s="1"/>
  <c r="F4495" i="6"/>
  <c r="H4495" i="6"/>
  <c r="I4495" i="6" s="1"/>
  <c r="J4495" i="6" s="1"/>
  <c r="H827" i="6"/>
  <c r="I827" i="6" s="1"/>
  <c r="J827" i="6" s="1"/>
  <c r="F827" i="6"/>
  <c r="H328" i="6"/>
  <c r="I328" i="6" s="1"/>
  <c r="J328" i="6" s="1"/>
  <c r="F328" i="6"/>
  <c r="H1408" i="6"/>
  <c r="I1408" i="6" s="1"/>
  <c r="J1408" i="6" s="1"/>
  <c r="F1408" i="6"/>
  <c r="F1001" i="6"/>
  <c r="H1001" i="6"/>
  <c r="I1001" i="6" s="1"/>
  <c r="J1001" i="6" s="1"/>
  <c r="H4952" i="6"/>
  <c r="I4952" i="6" s="1"/>
  <c r="J4952" i="6" s="1"/>
  <c r="F4952" i="6"/>
  <c r="H3609" i="6"/>
  <c r="I3609" i="6" s="1"/>
  <c r="J3609" i="6" s="1"/>
  <c r="F3609" i="6"/>
  <c r="H2173" i="6"/>
  <c r="I2173" i="6" s="1"/>
  <c r="J2173" i="6" s="1"/>
  <c r="F2173" i="6"/>
  <c r="H4360" i="6"/>
  <c r="I4360" i="6" s="1"/>
  <c r="J4360" i="6" s="1"/>
  <c r="F4360" i="6"/>
  <c r="H3130" i="6"/>
  <c r="I3130" i="6" s="1"/>
  <c r="J3130" i="6" s="1"/>
  <c r="F3130" i="6"/>
  <c r="K3130" i="6" s="1"/>
  <c r="H4066" i="6"/>
  <c r="I4066" i="6" s="1"/>
  <c r="J4066" i="6" s="1"/>
  <c r="F4066" i="6"/>
  <c r="H3833" i="6"/>
  <c r="I3833" i="6" s="1"/>
  <c r="J3833" i="6" s="1"/>
  <c r="F3833" i="6"/>
  <c r="F1998" i="6"/>
  <c r="H1998" i="6"/>
  <c r="I1998" i="6" s="1"/>
  <c r="J1998" i="6" s="1"/>
  <c r="F4266" i="6"/>
  <c r="H4266" i="6"/>
  <c r="I4266" i="6" s="1"/>
  <c r="J4266" i="6" s="1"/>
  <c r="H3737" i="6"/>
  <c r="I3737" i="6" s="1"/>
  <c r="J3737" i="6" s="1"/>
  <c r="F3737" i="6"/>
  <c r="F2818" i="6"/>
  <c r="H2818" i="6"/>
  <c r="I2818" i="6" s="1"/>
  <c r="J2818" i="6" s="1"/>
  <c r="F2350" i="6"/>
  <c r="H2350" i="6"/>
  <c r="I2350" i="6" s="1"/>
  <c r="J2350" i="6" s="1"/>
  <c r="F4840" i="6"/>
  <c r="H4840" i="6"/>
  <c r="I4840" i="6" s="1"/>
  <c r="J4840" i="6" s="1"/>
  <c r="H463" i="6"/>
  <c r="I463" i="6" s="1"/>
  <c r="J463" i="6" s="1"/>
  <c r="F463" i="6"/>
  <c r="F4290" i="6"/>
  <c r="H4290" i="6"/>
  <c r="I4290" i="6" s="1"/>
  <c r="J4290" i="6" s="1"/>
  <c r="F2443" i="6"/>
  <c r="H2443" i="6"/>
  <c r="I2443" i="6" s="1"/>
  <c r="J2443" i="6" s="1"/>
  <c r="H3631" i="6"/>
  <c r="I3631" i="6" s="1"/>
  <c r="J3631" i="6" s="1"/>
  <c r="F3631" i="6"/>
  <c r="F1897" i="6"/>
  <c r="H1897" i="6"/>
  <c r="I1897" i="6" s="1"/>
  <c r="J1897" i="6" s="1"/>
  <c r="F2934" i="6"/>
  <c r="H2934" i="6"/>
  <c r="I2934" i="6" s="1"/>
  <c r="J2934" i="6" s="1"/>
  <c r="F3145" i="6"/>
  <c r="H3145" i="6"/>
  <c r="I3145" i="6" s="1"/>
  <c r="J3145" i="6" s="1"/>
  <c r="F3530" i="6"/>
  <c r="H3530" i="6"/>
  <c r="I3530" i="6" s="1"/>
  <c r="J3530" i="6" s="1"/>
  <c r="F235" i="6"/>
  <c r="H235" i="6"/>
  <c r="I235" i="6" s="1"/>
  <c r="J235" i="6" s="1"/>
  <c r="H4927" i="6"/>
  <c r="I4927" i="6" s="1"/>
  <c r="J4927" i="6" s="1"/>
  <c r="F4927" i="6"/>
  <c r="F3120" i="6"/>
  <c r="H3120" i="6"/>
  <c r="I3120" i="6" s="1"/>
  <c r="J3120" i="6" s="1"/>
  <c r="H2080" i="6"/>
  <c r="I2080" i="6" s="1"/>
  <c r="J2080" i="6" s="1"/>
  <c r="F2080" i="6"/>
  <c r="H1160" i="6"/>
  <c r="I1160" i="6" s="1"/>
  <c r="J1160" i="6" s="1"/>
  <c r="F1160" i="6"/>
  <c r="F3204" i="6"/>
  <c r="H3204" i="6"/>
  <c r="I3204" i="6" s="1"/>
  <c r="J3204" i="6" s="1"/>
  <c r="H3651" i="6"/>
  <c r="I3651" i="6" s="1"/>
  <c r="J3651" i="6" s="1"/>
  <c r="F3651" i="6"/>
  <c r="H3793" i="6"/>
  <c r="I3793" i="6" s="1"/>
  <c r="J3793" i="6" s="1"/>
  <c r="K3793" i="6" s="1"/>
  <c r="F3793" i="6"/>
  <c r="H4363" i="6"/>
  <c r="I4363" i="6" s="1"/>
  <c r="J4363" i="6" s="1"/>
  <c r="F4363" i="6"/>
  <c r="F159" i="6"/>
  <c r="H159" i="6"/>
  <c r="I159" i="6" s="1"/>
  <c r="J159" i="6" s="1"/>
  <c r="H4250" i="6"/>
  <c r="I4250" i="6" s="1"/>
  <c r="J4250" i="6" s="1"/>
  <c r="F4250" i="6"/>
  <c r="F4847" i="6"/>
  <c r="H4847" i="6"/>
  <c r="I4847" i="6" s="1"/>
  <c r="J4847" i="6" s="1"/>
  <c r="F3370" i="6"/>
  <c r="H3370" i="6"/>
  <c r="I3370" i="6" s="1"/>
  <c r="J3370" i="6" s="1"/>
  <c r="H4914" i="6"/>
  <c r="I4914" i="6" s="1"/>
  <c r="J4914" i="6" s="1"/>
  <c r="F4914" i="6"/>
  <c r="H1279" i="6"/>
  <c r="I1279" i="6" s="1"/>
  <c r="J1279" i="6" s="1"/>
  <c r="F1279" i="6"/>
  <c r="F4749" i="6"/>
  <c r="H4749" i="6"/>
  <c r="I4749" i="6" s="1"/>
  <c r="J4749" i="6" s="1"/>
  <c r="F4985" i="6"/>
  <c r="H4985" i="6"/>
  <c r="I4985" i="6" s="1"/>
  <c r="J4985" i="6" s="1"/>
  <c r="F1740" i="6"/>
  <c r="H1740" i="6"/>
  <c r="I1740" i="6" s="1"/>
  <c r="J1740" i="6" s="1"/>
  <c r="H1014" i="6"/>
  <c r="I1014" i="6" s="1"/>
  <c r="J1014" i="6" s="1"/>
  <c r="F1014" i="6"/>
  <c r="H4862" i="6"/>
  <c r="I4862" i="6" s="1"/>
  <c r="J4862" i="6" s="1"/>
  <c r="F4862" i="6"/>
  <c r="H3351" i="6"/>
  <c r="I3351" i="6" s="1"/>
  <c r="J3351" i="6" s="1"/>
  <c r="F3351" i="6"/>
  <c r="F2541" i="6"/>
  <c r="H2541" i="6"/>
  <c r="I2541" i="6" s="1"/>
  <c r="J2541" i="6" s="1"/>
  <c r="F4944" i="6"/>
  <c r="H4944" i="6"/>
  <c r="I4944" i="6" s="1"/>
  <c r="J4944" i="6" s="1"/>
  <c r="F2647" i="6"/>
  <c r="K2647" i="6" s="1"/>
  <c r="H2647" i="6"/>
  <c r="I2647" i="6" s="1"/>
  <c r="J2647" i="6" s="1"/>
  <c r="F1333" i="6"/>
  <c r="H1333" i="6"/>
  <c r="I1333" i="6" s="1"/>
  <c r="J1333" i="6" s="1"/>
  <c r="F2717" i="6"/>
  <c r="H2717" i="6"/>
  <c r="I2717" i="6" s="1"/>
  <c r="J2717" i="6" s="1"/>
  <c r="F1929" i="6"/>
  <c r="H1929" i="6"/>
  <c r="I1929" i="6" s="1"/>
  <c r="J1929" i="6" s="1"/>
  <c r="F4486" i="6"/>
  <c r="H4486" i="6"/>
  <c r="I4486" i="6" s="1"/>
  <c r="J4486" i="6" s="1"/>
  <c r="F357" i="6"/>
  <c r="H357" i="6"/>
  <c r="I357" i="6" s="1"/>
  <c r="J357" i="6" s="1"/>
  <c r="F5042" i="6"/>
  <c r="H5042" i="6"/>
  <c r="I5042" i="6" s="1"/>
  <c r="J5042" i="6" s="1"/>
  <c r="H2540" i="6"/>
  <c r="I2540" i="6" s="1"/>
  <c r="J2540" i="6" s="1"/>
  <c r="F2540" i="6"/>
  <c r="F3718" i="6"/>
  <c r="H3718" i="6"/>
  <c r="I3718" i="6" s="1"/>
  <c r="J3718" i="6" s="1"/>
  <c r="F2807" i="6"/>
  <c r="H2807" i="6"/>
  <c r="I2807" i="6" s="1"/>
  <c r="J2807" i="6" s="1"/>
  <c r="F2699" i="6"/>
  <c r="H2699" i="6"/>
  <c r="I2699" i="6" s="1"/>
  <c r="J2699" i="6" s="1"/>
  <c r="F2896" i="6"/>
  <c r="H2896" i="6"/>
  <c r="I2896" i="6" s="1"/>
  <c r="J2896" i="6" s="1"/>
  <c r="K2896" i="6" s="1"/>
  <c r="H2036" i="6"/>
  <c r="F2036" i="6"/>
  <c r="I2036" i="6"/>
  <c r="J2036" i="6" s="1"/>
  <c r="F1853" i="6"/>
  <c r="H1853" i="6"/>
  <c r="I1853" i="6" s="1"/>
  <c r="J1853" i="6" s="1"/>
  <c r="H1206" i="6"/>
  <c r="I1206" i="6" s="1"/>
  <c r="J1206" i="6" s="1"/>
  <c r="F1206" i="6"/>
  <c r="F3430" i="6"/>
  <c r="H3430" i="6"/>
  <c r="I3430" i="6" s="1"/>
  <c r="J3430" i="6" s="1"/>
  <c r="H4796" i="6"/>
  <c r="I4796" i="6" s="1"/>
  <c r="J4796" i="6" s="1"/>
  <c r="F4796" i="6"/>
  <c r="F1960" i="6"/>
  <c r="H1960" i="6"/>
  <c r="I1960" i="6" s="1"/>
  <c r="J1960" i="6" s="1"/>
  <c r="H1763" i="6"/>
  <c r="I1763" i="6" s="1"/>
  <c r="J1763" i="6" s="1"/>
  <c r="F1763" i="6"/>
  <c r="F1307" i="6"/>
  <c r="H1307" i="6"/>
  <c r="I1307" i="6" s="1"/>
  <c r="J1307" i="6" s="1"/>
  <c r="K1307" i="6" s="1"/>
  <c r="F5028" i="6"/>
  <c r="H5028" i="6"/>
  <c r="I5028" i="6" s="1"/>
  <c r="J5028" i="6" s="1"/>
  <c r="H4774" i="6"/>
  <c r="I4774" i="6" s="1"/>
  <c r="J4774" i="6" s="1"/>
  <c r="F4774" i="6"/>
  <c r="H3123" i="6"/>
  <c r="I3123" i="6" s="1"/>
  <c r="J3123" i="6" s="1"/>
  <c r="F3123" i="6"/>
  <c r="H4189" i="6"/>
  <c r="I4189" i="6" s="1"/>
  <c r="J4189" i="6" s="1"/>
  <c r="F4189" i="6"/>
  <c r="H2112" i="6"/>
  <c r="I2112" i="6" s="1"/>
  <c r="J2112" i="6" s="1"/>
  <c r="F2112" i="6"/>
  <c r="F4095" i="6"/>
  <c r="H4095" i="6"/>
  <c r="I4095" i="6" s="1"/>
  <c r="J4095" i="6" s="1"/>
  <c r="F2800" i="6"/>
  <c r="H2800" i="6"/>
  <c r="I2800" i="6" s="1"/>
  <c r="J2800" i="6" s="1"/>
  <c r="F1182" i="6"/>
  <c r="H1182" i="6"/>
  <c r="I1182" i="6" s="1"/>
  <c r="J1182" i="6" s="1"/>
  <c r="H3053" i="6"/>
  <c r="F3053" i="6"/>
  <c r="I3053" i="6"/>
  <c r="J3053" i="6" s="1"/>
  <c r="F2476" i="6"/>
  <c r="H2476" i="6"/>
  <c r="I2476" i="6" s="1"/>
  <c r="J2476" i="6" s="1"/>
  <c r="K2476" i="6" s="1"/>
  <c r="F672" i="6"/>
  <c r="H672" i="6"/>
  <c r="I672" i="6" s="1"/>
  <c r="J672" i="6" s="1"/>
  <c r="H1497" i="6"/>
  <c r="I1497" i="6" s="1"/>
  <c r="J1497" i="6" s="1"/>
  <c r="F1497" i="6"/>
  <c r="F3416" i="6"/>
  <c r="H3416" i="6"/>
  <c r="I3416" i="6" s="1"/>
  <c r="J3416" i="6" s="1"/>
  <c r="H873" i="6"/>
  <c r="I873" i="6" s="1"/>
  <c r="J873" i="6" s="1"/>
  <c r="F873" i="6"/>
  <c r="F2814" i="6"/>
  <c r="H2814" i="6"/>
  <c r="I2814" i="6" s="1"/>
  <c r="J2814" i="6" s="1"/>
  <c r="H139" i="6"/>
  <c r="I139" i="6" s="1"/>
  <c r="J139" i="6" s="1"/>
  <c r="F139" i="6"/>
  <c r="F58" i="6"/>
  <c r="H58" i="6"/>
  <c r="I58" i="6" s="1"/>
  <c r="J58" i="6" s="1"/>
  <c r="F4525" i="6"/>
  <c r="H4525" i="6"/>
  <c r="I4525" i="6" s="1"/>
  <c r="J4525" i="6" s="1"/>
  <c r="F3085" i="6"/>
  <c r="H3085" i="6"/>
  <c r="I3085" i="6" s="1"/>
  <c r="J3085" i="6" s="1"/>
  <c r="K3085" i="6" s="1"/>
  <c r="F938" i="6"/>
  <c r="H938" i="6"/>
  <c r="I938" i="6" s="1"/>
  <c r="J938" i="6" s="1"/>
  <c r="F175" i="6"/>
  <c r="H175" i="6"/>
  <c r="I175" i="6" s="1"/>
  <c r="J175" i="6" s="1"/>
  <c r="H173" i="6"/>
  <c r="I173" i="6" s="1"/>
  <c r="J173" i="6" s="1"/>
  <c r="F173" i="6"/>
  <c r="I483" i="6"/>
  <c r="J483" i="6" s="1"/>
  <c r="F483" i="6"/>
  <c r="H483" i="6"/>
  <c r="I319" i="6"/>
  <c r="J319" i="6" s="1"/>
  <c r="K319" i="6" s="1"/>
  <c r="H319" i="6"/>
  <c r="F319" i="6"/>
  <c r="F3510" i="6"/>
  <c r="H3510" i="6"/>
  <c r="I3510" i="6" s="1"/>
  <c r="J3510" i="6" s="1"/>
  <c r="F359" i="6"/>
  <c r="H359" i="6"/>
  <c r="I359" i="6" s="1"/>
  <c r="J359" i="6" s="1"/>
  <c r="H2965" i="6"/>
  <c r="I2965" i="6" s="1"/>
  <c r="J2965" i="6" s="1"/>
  <c r="F2965" i="6"/>
  <c r="F2860" i="6"/>
  <c r="I2860" i="6"/>
  <c r="J2860" i="6" s="1"/>
  <c r="H2860" i="6"/>
  <c r="F2023" i="6"/>
  <c r="K2023" i="6" s="1"/>
  <c r="H2023" i="6"/>
  <c r="I2023" i="6" s="1"/>
  <c r="J2023" i="6" s="1"/>
  <c r="F618" i="6"/>
  <c r="H618" i="6"/>
  <c r="I618" i="6" s="1"/>
  <c r="J618" i="6" s="1"/>
  <c r="F880" i="6"/>
  <c r="H880" i="6"/>
  <c r="I880" i="6" s="1"/>
  <c r="J880" i="6" s="1"/>
  <c r="H2120" i="6"/>
  <c r="I2120" i="6" s="1"/>
  <c r="J2120" i="6" s="1"/>
  <c r="F2120" i="6"/>
  <c r="F4520" i="6"/>
  <c r="H4520" i="6"/>
  <c r="I4520" i="6" s="1"/>
  <c r="J4520" i="6" s="1"/>
  <c r="H4997" i="6"/>
  <c r="I4997" i="6" s="1"/>
  <c r="J4997" i="6" s="1"/>
  <c r="K4997" i="6" s="1"/>
  <c r="F4997" i="6"/>
  <c r="H4089" i="6"/>
  <c r="I4089" i="6" s="1"/>
  <c r="J4089" i="6" s="1"/>
  <c r="F4089" i="6"/>
  <c r="F2531" i="6"/>
  <c r="H2531" i="6"/>
  <c r="I2531" i="6" s="1"/>
  <c r="J2531" i="6" s="1"/>
  <c r="H1331" i="6"/>
  <c r="I1331" i="6" s="1"/>
  <c r="J1331" i="6" s="1"/>
  <c r="F1331" i="6"/>
  <c r="F2912" i="6"/>
  <c r="K2912" i="6" s="1"/>
  <c r="H2912" i="6"/>
  <c r="I2912" i="6" s="1"/>
  <c r="J2912" i="6" s="1"/>
  <c r="F4194" i="6"/>
  <c r="H4194" i="6"/>
  <c r="I4194" i="6" s="1"/>
  <c r="J4194" i="6" s="1"/>
  <c r="F2492" i="6"/>
  <c r="H2492" i="6"/>
  <c r="I2492" i="6" s="1"/>
  <c r="J2492" i="6" s="1"/>
  <c r="H4509" i="6"/>
  <c r="I4509" i="6" s="1"/>
  <c r="J4509" i="6" s="1"/>
  <c r="F4509" i="6"/>
  <c r="F828" i="6"/>
  <c r="H828" i="6"/>
  <c r="I828" i="6" s="1"/>
  <c r="J828" i="6" s="1"/>
  <c r="H243" i="6"/>
  <c r="I243" i="6" s="1"/>
  <c r="J243" i="6" s="1"/>
  <c r="F243" i="6"/>
  <c r="H539" i="6"/>
  <c r="I539" i="6" s="1"/>
  <c r="J539" i="6" s="1"/>
  <c r="F539" i="6"/>
  <c r="F1806" i="6"/>
  <c r="H1806" i="6"/>
  <c r="I1806" i="6" s="1"/>
  <c r="J1806" i="6" s="1"/>
  <c r="F3334" i="6"/>
  <c r="H3334" i="6"/>
  <c r="I3334" i="6" s="1"/>
  <c r="J3334" i="6" s="1"/>
  <c r="F3981" i="6"/>
  <c r="H3981" i="6"/>
  <c r="I3981" i="6" s="1"/>
  <c r="J3981" i="6" s="1"/>
  <c r="F48" i="6"/>
  <c r="H48" i="6"/>
  <c r="I48" i="6" s="1"/>
  <c r="J48" i="6" s="1"/>
  <c r="K48" i="6" s="1"/>
  <c r="H151" i="6"/>
  <c r="I151" i="6" s="1"/>
  <c r="J151" i="6" s="1"/>
  <c r="F151" i="6"/>
  <c r="F3248" i="6"/>
  <c r="H3248" i="6"/>
  <c r="I3248" i="6" s="1"/>
  <c r="J3248" i="6" s="1"/>
  <c r="F3493" i="6"/>
  <c r="H3493" i="6"/>
  <c r="I3493" i="6" s="1"/>
  <c r="J3493" i="6" s="1"/>
  <c r="F1168" i="6"/>
  <c r="H1168" i="6"/>
  <c r="I1168" i="6" s="1"/>
  <c r="J1168" i="6" s="1"/>
  <c r="K1168" i="6" s="1"/>
  <c r="F2578" i="6"/>
  <c r="H2578" i="6"/>
  <c r="I2578" i="6" s="1"/>
  <c r="J2578" i="6" s="1"/>
  <c r="F4545" i="6"/>
  <c r="H4545" i="6"/>
  <c r="I4545" i="6" s="1"/>
  <c r="J4545" i="6" s="1"/>
  <c r="F1169" i="6"/>
  <c r="H1169" i="6"/>
  <c r="I1169" i="6" s="1"/>
  <c r="J1169" i="6" s="1"/>
  <c r="H396" i="6"/>
  <c r="I396" i="6" s="1"/>
  <c r="J396" i="6" s="1"/>
  <c r="F396" i="6"/>
  <c r="F815" i="6"/>
  <c r="H815" i="6"/>
  <c r="I815" i="6" s="1"/>
  <c r="J815" i="6" s="1"/>
  <c r="F329" i="6"/>
  <c r="H329" i="6"/>
  <c r="I329" i="6" s="1"/>
  <c r="J329" i="6" s="1"/>
  <c r="F2336" i="6"/>
  <c r="H2336" i="6"/>
  <c r="I2336" i="6" s="1"/>
  <c r="J2336" i="6" s="1"/>
  <c r="F1191" i="6"/>
  <c r="H1191" i="6"/>
  <c r="I1191" i="6" s="1"/>
  <c r="J1191" i="6" s="1"/>
  <c r="F2357" i="6"/>
  <c r="H2357" i="6"/>
  <c r="I2357" i="6" s="1"/>
  <c r="J2357" i="6" s="1"/>
  <c r="F4600" i="6"/>
  <c r="H4600" i="6"/>
  <c r="I4600" i="6" s="1"/>
  <c r="J4600" i="6" s="1"/>
  <c r="H4358" i="6"/>
  <c r="I4358" i="6" s="1"/>
  <c r="J4358" i="6" s="1"/>
  <c r="F4358" i="6"/>
  <c r="K4358" i="6" s="1"/>
  <c r="H1324" i="6"/>
  <c r="F1324" i="6"/>
  <c r="I1324" i="6"/>
  <c r="J1324" i="6" s="1"/>
  <c r="F4533" i="6"/>
  <c r="H4533" i="6"/>
  <c r="I4533" i="6" s="1"/>
  <c r="J4533" i="6" s="1"/>
  <c r="F540" i="6"/>
  <c r="K540" i="6" s="1"/>
  <c r="H540" i="6"/>
  <c r="I540" i="6" s="1"/>
  <c r="J540" i="6" s="1"/>
  <c r="H1596" i="6"/>
  <c r="I1596" i="6" s="1"/>
  <c r="J1596" i="6" s="1"/>
  <c r="F1596" i="6"/>
  <c r="H4858" i="6"/>
  <c r="I4858" i="6" s="1"/>
  <c r="J4858" i="6" s="1"/>
  <c r="K4858" i="6" s="1"/>
  <c r="F4858" i="6"/>
  <c r="F2313" i="6"/>
  <c r="H2313" i="6"/>
  <c r="I2313" i="6" s="1"/>
  <c r="J2313" i="6" s="1"/>
  <c r="F1849" i="6"/>
  <c r="H1849" i="6"/>
  <c r="I1849" i="6" s="1"/>
  <c r="J1849" i="6" s="1"/>
  <c r="H1122" i="6"/>
  <c r="I1122" i="6" s="1"/>
  <c r="J1122" i="6" s="1"/>
  <c r="F1122" i="6"/>
  <c r="H3930" i="6"/>
  <c r="I3930" i="6" s="1"/>
  <c r="J3930" i="6" s="1"/>
  <c r="F3930" i="6"/>
  <c r="H1132" i="6"/>
  <c r="I1132" i="6" s="1"/>
  <c r="J1132" i="6" s="1"/>
  <c r="F1132" i="6"/>
  <c r="H142" i="6"/>
  <c r="I142" i="6" s="1"/>
  <c r="J142" i="6" s="1"/>
  <c r="F142" i="6"/>
  <c r="H454" i="6"/>
  <c r="I454" i="6" s="1"/>
  <c r="J454" i="6" s="1"/>
  <c r="F454" i="6"/>
  <c r="F3363" i="6"/>
  <c r="H3363" i="6"/>
  <c r="I3363" i="6" s="1"/>
  <c r="J3363" i="6" s="1"/>
  <c r="I1711" i="6"/>
  <c r="J1711" i="6" s="1"/>
  <c r="H1711" i="6"/>
  <c r="F1711" i="6"/>
  <c r="F3911" i="6"/>
  <c r="H3911" i="6"/>
  <c r="I3911" i="6" s="1"/>
  <c r="J3911" i="6" s="1"/>
  <c r="F1138" i="6"/>
  <c r="H1138" i="6"/>
  <c r="I1138" i="6" s="1"/>
  <c r="J1138" i="6" s="1"/>
  <c r="H4338" i="6"/>
  <c r="I4338" i="6" s="1"/>
  <c r="J4338" i="6" s="1"/>
  <c r="F4338" i="6"/>
  <c r="F2615" i="6"/>
  <c r="H2615" i="6"/>
  <c r="I2615" i="6" s="1"/>
  <c r="J2615" i="6" s="1"/>
  <c r="F1018" i="6"/>
  <c r="H1018" i="6"/>
  <c r="I1018" i="6" s="1"/>
  <c r="J1018" i="6" s="1"/>
  <c r="H3304" i="6"/>
  <c r="I3304" i="6" s="1"/>
  <c r="J3304" i="6" s="1"/>
  <c r="F3304" i="6"/>
  <c r="F1189" i="6"/>
  <c r="H1189" i="6"/>
  <c r="I1189" i="6" s="1"/>
  <c r="J1189" i="6" s="1"/>
  <c r="F3667" i="6"/>
  <c r="H3667" i="6"/>
  <c r="I3667" i="6" s="1"/>
  <c r="J3667" i="6" s="1"/>
  <c r="F2994" i="6"/>
  <c r="H2994" i="6"/>
  <c r="I2994" i="6" s="1"/>
  <c r="J2994" i="6" s="1"/>
  <c r="F549" i="6"/>
  <c r="H549" i="6"/>
  <c r="I549" i="6" s="1"/>
  <c r="J549" i="6" s="1"/>
  <c r="F3772" i="6"/>
  <c r="H3772" i="6"/>
  <c r="I3772" i="6" s="1"/>
  <c r="J3772" i="6" s="1"/>
  <c r="H2450" i="6"/>
  <c r="I2450" i="6" s="1"/>
  <c r="J2450" i="6" s="1"/>
  <c r="F2450" i="6"/>
  <c r="F1217" i="6"/>
  <c r="H1217" i="6"/>
  <c r="I1217" i="6" s="1"/>
  <c r="J1217" i="6" s="1"/>
  <c r="H1091" i="6"/>
  <c r="I1091" i="6" s="1"/>
  <c r="J1091" i="6" s="1"/>
  <c r="F1091" i="6"/>
  <c r="F1092" i="6"/>
  <c r="H1092" i="6"/>
  <c r="I1092" i="6" s="1"/>
  <c r="J1092" i="6" s="1"/>
  <c r="K1092" i="6" s="1"/>
  <c r="H331" i="6"/>
  <c r="I331" i="6" s="1"/>
  <c r="J331" i="6" s="1"/>
  <c r="F331" i="6"/>
  <c r="K331" i="6" s="1"/>
  <c r="F4959" i="6"/>
  <c r="H4959" i="6"/>
  <c r="I4959" i="6" s="1"/>
  <c r="J4959" i="6" s="1"/>
  <c r="F2661" i="6"/>
  <c r="K2661" i="6" s="1"/>
  <c r="H2661" i="6"/>
  <c r="I2661" i="6" s="1"/>
  <c r="J2661" i="6" s="1"/>
  <c r="F2984" i="6"/>
  <c r="H2984" i="6"/>
  <c r="I2984" i="6" s="1"/>
  <c r="J2984" i="6" s="1"/>
  <c r="H967" i="6"/>
  <c r="I967" i="6" s="1"/>
  <c r="J967" i="6" s="1"/>
  <c r="F967" i="6"/>
  <c r="H2162" i="6"/>
  <c r="I2162" i="6" s="1"/>
  <c r="J2162" i="6" s="1"/>
  <c r="F2162" i="6"/>
  <c r="F1814" i="6"/>
  <c r="H1814" i="6"/>
  <c r="I1814" i="6" s="1"/>
  <c r="J1814" i="6" s="1"/>
  <c r="F3358" i="6"/>
  <c r="H3358" i="6"/>
  <c r="I3358" i="6" s="1"/>
  <c r="J3358" i="6" s="1"/>
  <c r="I3067" i="6"/>
  <c r="J3067" i="6" s="1"/>
  <c r="H3067" i="6"/>
  <c r="F3067" i="6"/>
  <c r="H2097" i="6"/>
  <c r="I2097" i="6" s="1"/>
  <c r="J2097" i="6" s="1"/>
  <c r="F2097" i="6"/>
  <c r="F1704" i="6"/>
  <c r="H1704" i="6"/>
  <c r="I1704" i="6" s="1"/>
  <c r="J1704" i="6" s="1"/>
  <c r="F4456" i="6"/>
  <c r="H4456" i="6"/>
  <c r="I4456" i="6" s="1"/>
  <c r="J4456" i="6" s="1"/>
  <c r="H2229" i="6"/>
  <c r="I2229" i="6" s="1"/>
  <c r="J2229" i="6" s="1"/>
  <c r="F2229" i="6"/>
  <c r="F3556" i="6"/>
  <c r="H3556" i="6"/>
  <c r="I3556" i="6" s="1"/>
  <c r="J3556" i="6" s="1"/>
  <c r="F1866" i="6"/>
  <c r="H1866" i="6"/>
  <c r="I1866" i="6" s="1"/>
  <c r="J1866" i="6" s="1"/>
  <c r="K1866" i="6" s="1"/>
  <c r="H3144" i="6"/>
  <c r="I3144" i="6" s="1"/>
  <c r="J3144" i="6" s="1"/>
  <c r="F3144" i="6"/>
  <c r="K3144" i="6" s="1"/>
  <c r="F1422" i="6"/>
  <c r="H1422" i="6"/>
  <c r="I1422" i="6" s="1"/>
  <c r="J1422" i="6" s="1"/>
  <c r="F4468" i="6"/>
  <c r="H4468" i="6"/>
  <c r="I4468" i="6" s="1"/>
  <c r="J4468" i="6" s="1"/>
  <c r="H4730" i="6"/>
  <c r="I4730" i="6" s="1"/>
  <c r="J4730" i="6" s="1"/>
  <c r="F4730" i="6"/>
  <c r="F1084" i="6"/>
  <c r="H1084" i="6"/>
  <c r="I1084" i="6" s="1"/>
  <c r="J1084" i="6" s="1"/>
  <c r="H2305" i="6"/>
  <c r="I2305" i="6" s="1"/>
  <c r="J2305" i="6" s="1"/>
  <c r="F2305" i="6"/>
  <c r="I2288" i="6"/>
  <c r="J2288" i="6" s="1"/>
  <c r="F2288" i="6"/>
  <c r="H2288" i="6"/>
  <c r="H278" i="6"/>
  <c r="I278" i="6" s="1"/>
  <c r="J278" i="6" s="1"/>
  <c r="F278" i="6"/>
  <c r="H3460" i="6"/>
  <c r="I3460" i="6" s="1"/>
  <c r="J3460" i="6" s="1"/>
  <c r="F3460" i="6"/>
  <c r="F1328" i="6"/>
  <c r="H1328" i="6"/>
  <c r="I1328" i="6" s="1"/>
  <c r="J1328" i="6" s="1"/>
  <c r="F2302" i="6"/>
  <c r="H2302" i="6"/>
  <c r="I2302" i="6" s="1"/>
  <c r="J2302" i="6" s="1"/>
  <c r="F4951" i="6"/>
  <c r="H4951" i="6"/>
  <c r="I4951" i="6" s="1"/>
  <c r="J4951" i="6" s="1"/>
  <c r="F1494" i="6"/>
  <c r="H1494" i="6"/>
  <c r="I1494" i="6" s="1"/>
  <c r="J1494" i="6" s="1"/>
  <c r="F2743" i="6"/>
  <c r="H2743" i="6"/>
  <c r="I2743" i="6" s="1"/>
  <c r="J2743" i="6" s="1"/>
  <c r="H1120" i="6"/>
  <c r="I1120" i="6" s="1"/>
  <c r="J1120" i="6" s="1"/>
  <c r="F1120" i="6"/>
  <c r="H3469" i="6"/>
  <c r="I3469" i="6" s="1"/>
  <c r="J3469" i="6" s="1"/>
  <c r="F3469" i="6"/>
  <c r="F1268" i="6"/>
  <c r="H1268" i="6"/>
  <c r="I1268" i="6"/>
  <c r="J1268" i="6" s="1"/>
  <c r="F3223" i="6"/>
  <c r="H3223" i="6"/>
  <c r="I3223" i="6" s="1"/>
  <c r="J3223" i="6" s="1"/>
  <c r="H4548" i="6"/>
  <c r="I4548" i="6" s="1"/>
  <c r="J4548" i="6" s="1"/>
  <c r="F4548" i="6"/>
  <c r="H3621" i="6"/>
  <c r="I3621" i="6" s="1"/>
  <c r="J3621" i="6" s="1"/>
  <c r="F3621" i="6"/>
  <c r="F3299" i="6"/>
  <c r="K3299" i="6" s="1"/>
  <c r="H3299" i="6"/>
  <c r="I3299" i="6" s="1"/>
  <c r="J3299" i="6" s="1"/>
  <c r="H2490" i="6"/>
  <c r="I2490" i="6" s="1"/>
  <c r="J2490" i="6" s="1"/>
  <c r="F2490" i="6"/>
  <c r="K2490" i="6" s="1"/>
  <c r="F4170" i="6"/>
  <c r="H4170" i="6"/>
  <c r="I4170" i="6"/>
  <c r="J4170" i="6" s="1"/>
  <c r="H1251" i="6"/>
  <c r="I1251" i="6" s="1"/>
  <c r="J1251" i="6" s="1"/>
  <c r="F1251" i="6"/>
  <c r="H2221" i="6"/>
  <c r="I2221" i="6" s="1"/>
  <c r="J2221" i="6" s="1"/>
  <c r="K2221" i="6" s="1"/>
  <c r="F2221" i="6"/>
  <c r="H1548" i="6"/>
  <c r="I1548" i="6" s="1"/>
  <c r="J1548" i="6" s="1"/>
  <c r="F1548" i="6"/>
  <c r="H647" i="6"/>
  <c r="I647" i="6" s="1"/>
  <c r="J647" i="6" s="1"/>
  <c r="F647" i="6"/>
  <c r="F562" i="6"/>
  <c r="H562" i="6"/>
  <c r="I562" i="6" s="1"/>
  <c r="J562" i="6" s="1"/>
  <c r="K562" i="6" s="1"/>
  <c r="F2681" i="6"/>
  <c r="H2681" i="6"/>
  <c r="I2681" i="6" s="1"/>
  <c r="J2681" i="6" s="1"/>
  <c r="H1786" i="6"/>
  <c r="I1786" i="6" s="1"/>
  <c r="J1786" i="6" s="1"/>
  <c r="K1786" i="6" s="1"/>
  <c r="F1786" i="6"/>
  <c r="H2945" i="6"/>
  <c r="I2945" i="6" s="1"/>
  <c r="J2945" i="6" s="1"/>
  <c r="F2945" i="6"/>
  <c r="H1790" i="6"/>
  <c r="I1790" i="6" s="1"/>
  <c r="J1790" i="6" s="1"/>
  <c r="F1790" i="6"/>
  <c r="H551" i="6"/>
  <c r="I551" i="6" s="1"/>
  <c r="J551" i="6" s="1"/>
  <c r="F551" i="6"/>
  <c r="H4755" i="6"/>
  <c r="I4755" i="6" s="1"/>
  <c r="J4755" i="6" s="1"/>
  <c r="F4755" i="6"/>
  <c r="F705" i="6"/>
  <c r="H705" i="6"/>
  <c r="I705" i="6" s="1"/>
  <c r="J705" i="6" s="1"/>
  <c r="F1709" i="6"/>
  <c r="H1709" i="6"/>
  <c r="I1709" i="6" s="1"/>
  <c r="J1709" i="6" s="1"/>
  <c r="K1709" i="6" s="1"/>
  <c r="H1462" i="6"/>
  <c r="I1462" i="6" s="1"/>
  <c r="J1462" i="6" s="1"/>
  <c r="K1462" i="6" s="1"/>
  <c r="F1462" i="6"/>
  <c r="H2750" i="6"/>
  <c r="I2750" i="6" s="1"/>
  <c r="J2750" i="6" s="1"/>
  <c r="F2750" i="6"/>
  <c r="H2425" i="6"/>
  <c r="I2425" i="6" s="1"/>
  <c r="J2425" i="6" s="1"/>
  <c r="F2425" i="6"/>
  <c r="F962" i="6"/>
  <c r="H962" i="6"/>
  <c r="I962" i="6" s="1"/>
  <c r="J962" i="6" s="1"/>
  <c r="H2542" i="6"/>
  <c r="I2542" i="6" s="1"/>
  <c r="J2542" i="6" s="1"/>
  <c r="F2542" i="6"/>
  <c r="F2776" i="6"/>
  <c r="H2776" i="6"/>
  <c r="I2776" i="6" s="1"/>
  <c r="J2776" i="6" s="1"/>
  <c r="H2485" i="6"/>
  <c r="I2485" i="6" s="1"/>
  <c r="J2485" i="6" s="1"/>
  <c r="F2485" i="6"/>
  <c r="H2510" i="6"/>
  <c r="I2510" i="6" s="1"/>
  <c r="J2510" i="6" s="1"/>
  <c r="F2510" i="6"/>
  <c r="F892" i="6"/>
  <c r="H892" i="6"/>
  <c r="I892" i="6" s="1"/>
  <c r="J892" i="6" s="1"/>
  <c r="F4401" i="6"/>
  <c r="H4401" i="6"/>
  <c r="I4401" i="6" s="1"/>
  <c r="J4401" i="6" s="1"/>
  <c r="H2218" i="6"/>
  <c r="I2218" i="6" s="1"/>
  <c r="J2218" i="6" s="1"/>
  <c r="F2218" i="6"/>
  <c r="H4978" i="6"/>
  <c r="I4978" i="6"/>
  <c r="J4978" i="6" s="1"/>
  <c r="F4978" i="6"/>
  <c r="F840" i="6"/>
  <c r="H840" i="6"/>
  <c r="I840" i="6" s="1"/>
  <c r="J840" i="6" s="1"/>
  <c r="F1255" i="6"/>
  <c r="H1255" i="6"/>
  <c r="I1255" i="6" s="1"/>
  <c r="J1255" i="6" s="1"/>
  <c r="F600" i="6"/>
  <c r="H600" i="6"/>
  <c r="I600" i="6" s="1"/>
  <c r="J600" i="6" s="1"/>
  <c r="F238" i="6"/>
  <c r="H238" i="6"/>
  <c r="I238" i="6" s="1"/>
  <c r="J238" i="6" s="1"/>
  <c r="H847" i="6"/>
  <c r="I847" i="6" s="1"/>
  <c r="J847" i="6" s="1"/>
  <c r="F847" i="6"/>
  <c r="F799" i="6"/>
  <c r="H799" i="6"/>
  <c r="I799" i="6" s="1"/>
  <c r="J799" i="6" s="1"/>
  <c r="H1358" i="6"/>
  <c r="I1358" i="6" s="1"/>
  <c r="J1358" i="6" s="1"/>
  <c r="F1358" i="6"/>
  <c r="F448" i="6"/>
  <c r="H448" i="6"/>
  <c r="I448" i="6" s="1"/>
  <c r="J448" i="6" s="1"/>
  <c r="F543" i="6"/>
  <c r="H543" i="6"/>
  <c r="I543" i="6" s="1"/>
  <c r="J543" i="6" s="1"/>
  <c r="F2278" i="6"/>
  <c r="H2278" i="6"/>
  <c r="I2278" i="6" s="1"/>
  <c r="J2278" i="6" s="1"/>
  <c r="F3222" i="6"/>
  <c r="H3222" i="6"/>
  <c r="I3222" i="6" s="1"/>
  <c r="J3222" i="6" s="1"/>
  <c r="H2639" i="6"/>
  <c r="I2639" i="6" s="1"/>
  <c r="J2639" i="6" s="1"/>
  <c r="F2639" i="6"/>
  <c r="F1688" i="6"/>
  <c r="H1688" i="6"/>
  <c r="I1688" i="6" s="1"/>
  <c r="J1688" i="6" s="1"/>
  <c r="H47" i="6"/>
  <c r="I47" i="6"/>
  <c r="J47" i="6" s="1"/>
  <c r="F47" i="6"/>
  <c r="F4084" i="6"/>
  <c r="H4084" i="6"/>
  <c r="I4084" i="6" s="1"/>
  <c r="J4084" i="6" s="1"/>
  <c r="F3710" i="6"/>
  <c r="H3710" i="6"/>
  <c r="I3710" i="6" s="1"/>
  <c r="J3710" i="6" s="1"/>
  <c r="F4588" i="6"/>
  <c r="K4588" i="6" s="1"/>
  <c r="H4588" i="6"/>
  <c r="I4588" i="6" s="1"/>
  <c r="J4588" i="6" s="1"/>
  <c r="F2146" i="6"/>
  <c r="H2146" i="6"/>
  <c r="I2146" i="6" s="1"/>
  <c r="J2146" i="6" s="1"/>
  <c r="F17" i="6"/>
  <c r="H17" i="6"/>
  <c r="I17" i="6" s="1"/>
  <c r="J17" i="6" s="1"/>
  <c r="H405" i="6"/>
  <c r="I405" i="6" s="1"/>
  <c r="J405" i="6" s="1"/>
  <c r="F405" i="6"/>
  <c r="F2363" i="6"/>
  <c r="H2363" i="6"/>
  <c r="I2363" i="6" s="1"/>
  <c r="J2363" i="6" s="1"/>
  <c r="H4872" i="6"/>
  <c r="I4872" i="6" s="1"/>
  <c r="J4872" i="6" s="1"/>
  <c r="F4872" i="6"/>
  <c r="H2899" i="6"/>
  <c r="I2899" i="6" s="1"/>
  <c r="J2899" i="6" s="1"/>
  <c r="F2899" i="6"/>
  <c r="F352" i="6"/>
  <c r="H352" i="6"/>
  <c r="I352" i="6" s="1"/>
  <c r="J352" i="6" s="1"/>
  <c r="H2963" i="6"/>
  <c r="I2963" i="6" s="1"/>
  <c r="J2963" i="6" s="1"/>
  <c r="F2963" i="6"/>
  <c r="H1203" i="6"/>
  <c r="I1203" i="6" s="1"/>
  <c r="J1203" i="6" s="1"/>
  <c r="F1203" i="6"/>
  <c r="F4388" i="6"/>
  <c r="H4388" i="6"/>
  <c r="I4388" i="6" s="1"/>
  <c r="J4388" i="6" s="1"/>
  <c r="H3442" i="6"/>
  <c r="I3442" i="6" s="1"/>
  <c r="J3442" i="6" s="1"/>
  <c r="F3442" i="6"/>
  <c r="H4552" i="6"/>
  <c r="I4552" i="6" s="1"/>
  <c r="J4552" i="6" s="1"/>
  <c r="F4552" i="6"/>
  <c r="F1010" i="6"/>
  <c r="K1010" i="6" s="1"/>
  <c r="H1010" i="6"/>
  <c r="I1010" i="6" s="1"/>
  <c r="J1010" i="6" s="1"/>
  <c r="H131" i="6"/>
  <c r="I131" i="6" s="1"/>
  <c r="J131" i="6" s="1"/>
  <c r="F131" i="6"/>
  <c r="H588" i="6"/>
  <c r="I588" i="6" s="1"/>
  <c r="J588" i="6" s="1"/>
  <c r="F588" i="6"/>
  <c r="F3844" i="6"/>
  <c r="H3844" i="6"/>
  <c r="I3844" i="6" s="1"/>
  <c r="J3844" i="6" s="1"/>
  <c r="F4300" i="6"/>
  <c r="H4300" i="6"/>
  <c r="I4300" i="6" s="1"/>
  <c r="J4300" i="6" s="1"/>
  <c r="H3602" i="6"/>
  <c r="I3602" i="6" s="1"/>
  <c r="J3602" i="6" s="1"/>
  <c r="F3602" i="6"/>
  <c r="F891" i="6"/>
  <c r="H891" i="6"/>
  <c r="I891" i="6" s="1"/>
  <c r="J891" i="6" s="1"/>
  <c r="F3066" i="6"/>
  <c r="H3066" i="6"/>
  <c r="I3066" i="6" s="1"/>
  <c r="J3066" i="6" s="1"/>
  <c r="F3193" i="6"/>
  <c r="H3193" i="6"/>
  <c r="I3193" i="6" s="1"/>
  <c r="J3193" i="6" s="1"/>
  <c r="K3193" i="6" s="1"/>
  <c r="F4274" i="6"/>
  <c r="H4274" i="6"/>
  <c r="I4274" i="6" s="1"/>
  <c r="J4274" i="6" s="1"/>
  <c r="H4988" i="6"/>
  <c r="I4988" i="6" s="1"/>
  <c r="J4988" i="6" s="1"/>
  <c r="F4988" i="6"/>
  <c r="H4392" i="6"/>
  <c r="I4392" i="6" s="1"/>
  <c r="J4392" i="6" s="1"/>
  <c r="F4392" i="6"/>
  <c r="F2782" i="6"/>
  <c r="H2782" i="6"/>
  <c r="I2782" i="6" s="1"/>
  <c r="J2782" i="6" s="1"/>
  <c r="H2662" i="6"/>
  <c r="I2662" i="6" s="1"/>
  <c r="J2662" i="6" s="1"/>
  <c r="F2662" i="6"/>
  <c r="H1303" i="6"/>
  <c r="I1303" i="6" s="1"/>
  <c r="J1303" i="6" s="1"/>
  <c r="F1303" i="6"/>
  <c r="F4887" i="6"/>
  <c r="H4887" i="6"/>
  <c r="I4887" i="6" s="1"/>
  <c r="J4887" i="6" s="1"/>
  <c r="F3322" i="6"/>
  <c r="H3322" i="6"/>
  <c r="I3322" i="6" s="1"/>
  <c r="J3322" i="6" s="1"/>
  <c r="F3172" i="6"/>
  <c r="H3172" i="6"/>
  <c r="I3172" i="6" s="1"/>
  <c r="J3172" i="6" s="1"/>
  <c r="F1388" i="6"/>
  <c r="H1388" i="6"/>
  <c r="I1388" i="6" s="1"/>
  <c r="J1388" i="6" s="1"/>
  <c r="F3399" i="6"/>
  <c r="H3399" i="6"/>
  <c r="I3399" i="6" s="1"/>
  <c r="J3399" i="6" s="1"/>
  <c r="F29" i="6"/>
  <c r="H29" i="6"/>
  <c r="I29" i="6" s="1"/>
  <c r="J29" i="6" s="1"/>
  <c r="H4112" i="6"/>
  <c r="I4112" i="6" s="1"/>
  <c r="J4112" i="6" s="1"/>
  <c r="F4112" i="6"/>
  <c r="H2811" i="6"/>
  <c r="I2811" i="6" s="1"/>
  <c r="J2811" i="6" s="1"/>
  <c r="F2811" i="6"/>
  <c r="H2620" i="6"/>
  <c r="I2620" i="6" s="1"/>
  <c r="J2620" i="6" s="1"/>
  <c r="F2620" i="6"/>
  <c r="H3391" i="6"/>
  <c r="I3391" i="6" s="1"/>
  <c r="J3391" i="6" s="1"/>
  <c r="F3391" i="6"/>
  <c r="H1134" i="6"/>
  <c r="F1134" i="6"/>
  <c r="I1134" i="6"/>
  <c r="J1134" i="6" s="1"/>
  <c r="F1459" i="6"/>
  <c r="H1459" i="6"/>
  <c r="I1459" i="6"/>
  <c r="J1459" i="6" s="1"/>
  <c r="F270" i="6"/>
  <c r="H270" i="6"/>
  <c r="I270" i="6" s="1"/>
  <c r="J270" i="6" s="1"/>
  <c r="F2096" i="6"/>
  <c r="H2096" i="6"/>
  <c r="I2096" i="6" s="1"/>
  <c r="J2096" i="6" s="1"/>
  <c r="K2096" i="6" s="1"/>
  <c r="F2873" i="6"/>
  <c r="H2873" i="6"/>
  <c r="I2873" i="6" s="1"/>
  <c r="J2873" i="6" s="1"/>
  <c r="H3402" i="6"/>
  <c r="I3402" i="6" s="1"/>
  <c r="J3402" i="6" s="1"/>
  <c r="F3402" i="6"/>
  <c r="F3439" i="6"/>
  <c r="H3439" i="6"/>
  <c r="I3439" i="6" s="1"/>
  <c r="J3439" i="6" s="1"/>
  <c r="H4950" i="6"/>
  <c r="I4950" i="6" s="1"/>
  <c r="J4950" i="6" s="1"/>
  <c r="F4950" i="6"/>
  <c r="F3866" i="6"/>
  <c r="H3866" i="6"/>
  <c r="I3866" i="6" s="1"/>
  <c r="J3866" i="6" s="1"/>
  <c r="F4190" i="6"/>
  <c r="H4190" i="6"/>
  <c r="I4190" i="6" s="1"/>
  <c r="J4190" i="6" s="1"/>
  <c r="F3596" i="6"/>
  <c r="H3596" i="6"/>
  <c r="I3596" i="6" s="1"/>
  <c r="J3596" i="6" s="1"/>
  <c r="F5018" i="6"/>
  <c r="H5018" i="6"/>
  <c r="I5018" i="6" s="1"/>
  <c r="J5018" i="6" s="1"/>
  <c r="H1094" i="6"/>
  <c r="I1094" i="6" s="1"/>
  <c r="J1094" i="6" s="1"/>
  <c r="F1094" i="6"/>
  <c r="H4092" i="6"/>
  <c r="I4092" i="6" s="1"/>
  <c r="J4092" i="6" s="1"/>
  <c r="F4092" i="6"/>
  <c r="H4646" i="6"/>
  <c r="I4646" i="6" s="1"/>
  <c r="J4646" i="6" s="1"/>
  <c r="F4646" i="6"/>
  <c r="H4480" i="6"/>
  <c r="I4480" i="6" s="1"/>
  <c r="J4480" i="6" s="1"/>
  <c r="F4480" i="6"/>
  <c r="F4934" i="6"/>
  <c r="H4934" i="6"/>
  <c r="I4934" i="6" s="1"/>
  <c r="J4934" i="6" s="1"/>
  <c r="H935" i="6"/>
  <c r="I935" i="6" s="1"/>
  <c r="J935" i="6" s="1"/>
  <c r="F935" i="6"/>
  <c r="F4946" i="6"/>
  <c r="K4946" i="6" s="1"/>
  <c r="H4946" i="6"/>
  <c r="I4946" i="6" s="1"/>
  <c r="J4946" i="6" s="1"/>
  <c r="F4894" i="6"/>
  <c r="H4894" i="6"/>
  <c r="I4894" i="6" s="1"/>
  <c r="J4894" i="6" s="1"/>
  <c r="F527" i="6"/>
  <c r="H527" i="6"/>
  <c r="I527" i="6" s="1"/>
  <c r="J527" i="6" s="1"/>
  <c r="K527" i="6" s="1"/>
  <c r="H4886" i="6"/>
  <c r="I4886" i="6" s="1"/>
  <c r="J4886" i="6" s="1"/>
  <c r="F4886" i="6"/>
  <c r="F2177" i="6"/>
  <c r="H2177" i="6"/>
  <c r="I2177" i="6" s="1"/>
  <c r="J2177" i="6" s="1"/>
  <c r="F2054" i="6"/>
  <c r="H2054" i="6"/>
  <c r="I2054" i="6" s="1"/>
  <c r="J2054" i="6" s="1"/>
  <c r="F2115" i="6"/>
  <c r="K2115" i="6" s="1"/>
  <c r="H2115" i="6"/>
  <c r="I2115" i="6" s="1"/>
  <c r="J2115" i="6" s="1"/>
  <c r="F4616" i="6"/>
  <c r="H4616" i="6"/>
  <c r="I4616" i="6" s="1"/>
  <c r="J4616" i="6" s="1"/>
  <c r="H3688" i="6"/>
  <c r="I3688" i="6" s="1"/>
  <c r="J3688" i="6" s="1"/>
  <c r="F3688" i="6"/>
  <c r="F4788" i="6"/>
  <c r="K4788" i="6" s="1"/>
  <c r="H4788" i="6"/>
  <c r="I4788" i="6" s="1"/>
  <c r="J4788" i="6" s="1"/>
  <c r="H2152" i="6"/>
  <c r="I2152" i="6" s="1"/>
  <c r="J2152" i="6" s="1"/>
  <c r="F2152" i="6"/>
  <c r="H3485" i="6"/>
  <c r="I3485" i="6" s="1"/>
  <c r="J3485" i="6" s="1"/>
  <c r="F3485" i="6"/>
  <c r="H4608" i="6"/>
  <c r="I4608" i="6" s="1"/>
  <c r="J4608" i="6" s="1"/>
  <c r="F4608" i="6"/>
  <c r="F3187" i="6"/>
  <c r="H3187" i="6"/>
  <c r="I3187" i="6" s="1"/>
  <c r="J3187" i="6" s="1"/>
  <c r="F2788" i="6"/>
  <c r="K2788" i="6" s="1"/>
  <c r="H2788" i="6"/>
  <c r="I2788" i="6" s="1"/>
  <c r="J2788" i="6" s="1"/>
  <c r="F3684" i="6"/>
  <c r="H3684" i="6"/>
  <c r="I3684" i="6" s="1"/>
  <c r="J3684" i="6" s="1"/>
  <c r="F5071" i="6"/>
  <c r="H5071" i="6"/>
  <c r="I5071" i="6" s="1"/>
  <c r="J5071" i="6" s="1"/>
  <c r="F2412" i="6"/>
  <c r="H2412" i="6"/>
  <c r="I2412" i="6" s="1"/>
  <c r="J2412" i="6" s="1"/>
  <c r="H2141" i="6"/>
  <c r="I2141" i="6" s="1"/>
  <c r="J2141" i="6" s="1"/>
  <c r="F2141" i="6"/>
  <c r="F2374" i="6"/>
  <c r="H2374" i="6"/>
  <c r="I2374" i="6" s="1"/>
  <c r="J2374" i="6" s="1"/>
  <c r="F4012" i="6"/>
  <c r="H4012" i="6"/>
  <c r="I4012" i="6" s="1"/>
  <c r="J4012" i="6" s="1"/>
  <c r="F3273" i="6"/>
  <c r="H3273" i="6"/>
  <c r="I3273" i="6" s="1"/>
  <c r="J3273" i="6" s="1"/>
  <c r="F2499" i="6"/>
  <c r="H2499" i="6"/>
  <c r="I2499" i="6" s="1"/>
  <c r="J2499" i="6" s="1"/>
  <c r="F2275" i="6"/>
  <c r="H2275" i="6"/>
  <c r="I2275" i="6" s="1"/>
  <c r="J2275" i="6" s="1"/>
  <c r="K2275" i="6" s="1"/>
  <c r="F4765" i="6"/>
  <c r="H4765" i="6"/>
  <c r="I4765" i="6" s="1"/>
  <c r="J4765" i="6" s="1"/>
  <c r="H2418" i="6"/>
  <c r="I2418" i="6" s="1"/>
  <c r="J2418" i="6" s="1"/>
  <c r="F2418" i="6"/>
  <c r="H4380" i="6"/>
  <c r="I4380" i="6" s="1"/>
  <c r="J4380" i="6" s="1"/>
  <c r="F4380" i="6"/>
  <c r="F2139" i="6"/>
  <c r="H2139" i="6"/>
  <c r="I2139" i="6" s="1"/>
  <c r="J2139" i="6" s="1"/>
  <c r="H4764" i="6"/>
  <c r="I4764" i="6" s="1"/>
  <c r="J4764" i="6" s="1"/>
  <c r="F4764" i="6"/>
  <c r="H2877" i="6"/>
  <c r="I2877" i="6" s="1"/>
  <c r="J2877" i="6" s="1"/>
  <c r="F2877" i="6"/>
  <c r="F4465" i="6"/>
  <c r="H4465" i="6"/>
  <c r="I4465" i="6" s="1"/>
  <c r="J4465" i="6" s="1"/>
  <c r="F2321" i="6"/>
  <c r="H2321" i="6"/>
  <c r="I2321" i="6" s="1"/>
  <c r="J2321" i="6" s="1"/>
  <c r="F4626" i="6"/>
  <c r="H4626" i="6"/>
  <c r="I4626" i="6" s="1"/>
  <c r="J4626" i="6" s="1"/>
  <c r="F992" i="6"/>
  <c r="H992" i="6"/>
  <c r="I992" i="6" s="1"/>
  <c r="J992" i="6" s="1"/>
  <c r="H2205" i="6"/>
  <c r="I2205" i="6" s="1"/>
  <c r="J2205" i="6" s="1"/>
  <c r="K2205" i="6" s="1"/>
  <c r="F2205" i="6"/>
  <c r="F3125" i="6"/>
  <c r="H3125" i="6"/>
  <c r="I3125" i="6" s="1"/>
  <c r="J3125" i="6" s="1"/>
  <c r="H3618" i="6"/>
  <c r="I3618" i="6" s="1"/>
  <c r="J3618" i="6" s="1"/>
  <c r="F3618" i="6"/>
  <c r="F2838" i="6"/>
  <c r="H2838" i="6"/>
  <c r="I2838" i="6"/>
  <c r="J2838" i="6" s="1"/>
  <c r="H1996" i="6"/>
  <c r="I1996" i="6" s="1"/>
  <c r="J1996" i="6" s="1"/>
  <c r="K1996" i="6" s="1"/>
  <c r="F1996" i="6"/>
  <c r="H3400" i="6"/>
  <c r="I3400" i="6" s="1"/>
  <c r="J3400" i="6" s="1"/>
  <c r="F3400" i="6"/>
  <c r="F1978" i="6"/>
  <c r="H1978" i="6"/>
  <c r="I1978" i="6" s="1"/>
  <c r="J1978" i="6" s="1"/>
  <c r="F1004" i="6"/>
  <c r="H1004" i="6"/>
  <c r="I1004" i="6" s="1"/>
  <c r="J1004" i="6" s="1"/>
  <c r="H1657" i="6"/>
  <c r="I1657" i="6" s="1"/>
  <c r="J1657" i="6" s="1"/>
  <c r="F1657" i="6"/>
  <c r="F1768" i="6"/>
  <c r="H1768" i="6"/>
  <c r="I1768" i="6" s="1"/>
  <c r="J1768" i="6" s="1"/>
  <c r="H2637" i="6"/>
  <c r="I2637" i="6" s="1"/>
  <c r="J2637" i="6" s="1"/>
  <c r="F2637" i="6"/>
  <c r="F4508" i="6"/>
  <c r="H4508" i="6"/>
  <c r="I4508" i="6" s="1"/>
  <c r="J4508" i="6" s="1"/>
  <c r="F4295" i="6"/>
  <c r="H4295" i="6"/>
  <c r="I4295" i="6" s="1"/>
  <c r="J4295" i="6" s="1"/>
  <c r="F598" i="6"/>
  <c r="H598" i="6"/>
  <c r="I598" i="6" s="1"/>
  <c r="J598" i="6" s="1"/>
  <c r="F1469" i="6"/>
  <c r="H1469" i="6"/>
  <c r="I1469" i="6" s="1"/>
  <c r="J1469" i="6" s="1"/>
  <c r="F4518" i="6"/>
  <c r="H4518" i="6"/>
  <c r="I4518" i="6" s="1"/>
  <c r="J4518" i="6" s="1"/>
  <c r="H3368" i="6"/>
  <c r="I3368" i="6" s="1"/>
  <c r="J3368" i="6" s="1"/>
  <c r="F3368" i="6"/>
  <c r="F3239" i="6"/>
  <c r="H3239" i="6"/>
  <c r="I3239" i="6" s="1"/>
  <c r="J3239" i="6" s="1"/>
  <c r="F4096" i="6"/>
  <c r="H4096" i="6"/>
  <c r="I4096" i="6" s="1"/>
  <c r="J4096" i="6" s="1"/>
  <c r="K4096" i="6" s="1"/>
  <c r="F4421" i="6"/>
  <c r="H4421" i="6"/>
  <c r="I4421" i="6" s="1"/>
  <c r="J4421" i="6" s="1"/>
  <c r="F3434" i="6"/>
  <c r="H3434" i="6"/>
  <c r="I3434" i="6" s="1"/>
  <c r="J3434" i="6" s="1"/>
  <c r="H4479" i="6"/>
  <c r="I4479" i="6" s="1"/>
  <c r="J4479" i="6" s="1"/>
  <c r="F4479" i="6"/>
  <c r="H2868" i="6"/>
  <c r="I2868" i="6" s="1"/>
  <c r="J2868" i="6" s="1"/>
  <c r="F2868" i="6"/>
  <c r="F584" i="6"/>
  <c r="H584" i="6"/>
  <c r="I584" i="6" s="1"/>
  <c r="J584" i="6" s="1"/>
  <c r="I2968" i="6"/>
  <c r="J2968" i="6" s="1"/>
  <c r="H2968" i="6"/>
  <c r="F2968" i="6"/>
  <c r="F1812" i="6"/>
  <c r="H1812" i="6"/>
  <c r="I1812" i="6" s="1"/>
  <c r="J1812" i="6" s="1"/>
  <c r="H4239" i="6"/>
  <c r="I4239" i="6" s="1"/>
  <c r="J4239" i="6" s="1"/>
  <c r="F4239" i="6"/>
  <c r="H2297" i="6"/>
  <c r="I2297" i="6" s="1"/>
  <c r="J2297" i="6" s="1"/>
  <c r="F2297" i="6"/>
  <c r="H3329" i="6"/>
  <c r="I3329" i="6" s="1"/>
  <c r="J3329" i="6" s="1"/>
  <c r="F3329" i="6"/>
  <c r="H3433" i="6"/>
  <c r="I3433" i="6" s="1"/>
  <c r="J3433" i="6" s="1"/>
  <c r="K3433" i="6" s="1"/>
  <c r="F3433" i="6"/>
  <c r="F4087" i="6"/>
  <c r="H4087" i="6"/>
  <c r="I4087" i="6" s="1"/>
  <c r="J4087" i="6" s="1"/>
  <c r="H2134" i="6"/>
  <c r="I2134" i="6" s="1"/>
  <c r="J2134" i="6" s="1"/>
  <c r="F2134" i="6"/>
  <c r="K2134" i="6" s="1"/>
  <c r="H3600" i="6"/>
  <c r="I3600" i="6" s="1"/>
  <c r="J3600" i="6" s="1"/>
  <c r="F3600" i="6"/>
  <c r="F1252" i="6"/>
  <c r="H1252" i="6"/>
  <c r="I1252" i="6" s="1"/>
  <c r="J1252" i="6" s="1"/>
  <c r="F3102" i="6"/>
  <c r="H3102" i="6"/>
  <c r="I3102" i="6" s="1"/>
  <c r="J3102" i="6" s="1"/>
  <c r="H1577" i="6"/>
  <c r="I1577" i="6" s="1"/>
  <c r="J1577" i="6" s="1"/>
  <c r="F1577" i="6"/>
  <c r="F4778" i="6"/>
  <c r="H4778" i="6"/>
  <c r="I4778" i="6" s="1"/>
  <c r="J4778" i="6" s="1"/>
  <c r="H3992" i="6"/>
  <c r="I3992" i="6" s="1"/>
  <c r="J3992" i="6" s="1"/>
  <c r="F3992" i="6"/>
  <c r="H4720" i="6"/>
  <c r="I4720" i="6" s="1"/>
  <c r="J4720" i="6" s="1"/>
  <c r="F4720" i="6"/>
  <c r="F2856" i="6"/>
  <c r="H2856" i="6"/>
  <c r="I2856" i="6" s="1"/>
  <c r="J2856" i="6" s="1"/>
  <c r="H685" i="6"/>
  <c r="I685" i="6" s="1"/>
  <c r="J685" i="6" s="1"/>
  <c r="K685" i="6" s="1"/>
  <c r="F685" i="6"/>
  <c r="F2898" i="6"/>
  <c r="H2898" i="6"/>
  <c r="I2898" i="6" s="1"/>
  <c r="J2898" i="6" s="1"/>
  <c r="F1323" i="6"/>
  <c r="H1323" i="6"/>
  <c r="I1323" i="6" s="1"/>
  <c r="J1323" i="6" s="1"/>
  <c r="H1592" i="6"/>
  <c r="I1592" i="6" s="1"/>
  <c r="J1592" i="6" s="1"/>
  <c r="F1592" i="6"/>
  <c r="H3394" i="6"/>
  <c r="I3394" i="6" s="1"/>
  <c r="J3394" i="6" s="1"/>
  <c r="F3394" i="6"/>
  <c r="F3883" i="6"/>
  <c r="H3883" i="6"/>
  <c r="I3883" i="6" s="1"/>
  <c r="J3883" i="6" s="1"/>
  <c r="H1651" i="6"/>
  <c r="I1651" i="6" s="1"/>
  <c r="J1651" i="6" s="1"/>
  <c r="F1651" i="6"/>
  <c r="H4753" i="6"/>
  <c r="I4753" i="6" s="1"/>
  <c r="J4753" i="6" s="1"/>
  <c r="F4753" i="6"/>
  <c r="F4527" i="6"/>
  <c r="H4527" i="6"/>
  <c r="I4527" i="6" s="1"/>
  <c r="J4527" i="6" s="1"/>
  <c r="K4527" i="6" s="1"/>
  <c r="H3937" i="6"/>
  <c r="I3937" i="6" s="1"/>
  <c r="J3937" i="6" s="1"/>
  <c r="F3937" i="6"/>
  <c r="F548" i="6"/>
  <c r="K548" i="6" s="1"/>
  <c r="H548" i="6"/>
  <c r="I548" i="6" s="1"/>
  <c r="J548" i="6" s="1"/>
  <c r="F4304" i="6"/>
  <c r="H4304" i="6"/>
  <c r="I4304" i="6" s="1"/>
  <c r="J4304" i="6" s="1"/>
  <c r="K4304" i="6" s="1"/>
  <c r="H2260" i="6"/>
  <c r="I2260" i="6"/>
  <c r="J2260" i="6" s="1"/>
  <c r="F2260" i="6"/>
  <c r="F1256" i="6"/>
  <c r="H1256" i="6"/>
  <c r="I1256" i="6" s="1"/>
  <c r="J1256" i="6" s="1"/>
  <c r="F4260" i="6"/>
  <c r="H4260" i="6"/>
  <c r="I4260" i="6" s="1"/>
  <c r="J4260" i="6" s="1"/>
  <c r="H2342" i="6"/>
  <c r="I2342" i="6" s="1"/>
  <c r="J2342" i="6" s="1"/>
  <c r="F2342" i="6"/>
  <c r="H4130" i="6"/>
  <c r="I4130" i="6" s="1"/>
  <c r="J4130" i="6" s="1"/>
  <c r="F4130" i="6"/>
  <c r="F2216" i="6"/>
  <c r="H2216" i="6"/>
  <c r="I2216" i="6" s="1"/>
  <c r="J2216" i="6" s="1"/>
  <c r="H1372" i="6"/>
  <c r="I1372" i="6" s="1"/>
  <c r="J1372" i="6" s="1"/>
  <c r="F1372" i="6"/>
  <c r="H4843" i="6"/>
  <c r="I4843" i="6" s="1"/>
  <c r="J4843" i="6" s="1"/>
  <c r="F4843" i="6"/>
  <c r="F5025" i="6"/>
  <c r="H5025" i="6"/>
  <c r="I5025" i="6" s="1"/>
  <c r="J5025" i="6" s="1"/>
  <c r="F4678" i="6"/>
  <c r="H4678" i="6"/>
  <c r="I4678" i="6" s="1"/>
  <c r="J4678" i="6" s="1"/>
  <c r="H1560" i="6"/>
  <c r="I1560" i="6" s="1"/>
  <c r="J1560" i="6" s="1"/>
  <c r="F1560" i="6"/>
  <c r="H4697" i="6"/>
  <c r="I4697" i="6" s="1"/>
  <c r="J4697" i="6" s="1"/>
  <c r="F4697" i="6"/>
  <c r="F2952" i="6"/>
  <c r="K2952" i="6" s="1"/>
  <c r="H2952" i="6"/>
  <c r="I2952" i="6" s="1"/>
  <c r="J2952" i="6" s="1"/>
  <c r="H2219" i="6"/>
  <c r="I2219" i="6" s="1"/>
  <c r="J2219" i="6" s="1"/>
  <c r="F2219" i="6"/>
  <c r="H4987" i="6"/>
  <c r="I4987" i="6" s="1"/>
  <c r="J4987" i="6" s="1"/>
  <c r="F4987" i="6"/>
  <c r="F4286" i="6"/>
  <c r="H4286" i="6"/>
  <c r="I4286" i="6" s="1"/>
  <c r="J4286" i="6" s="1"/>
  <c r="F884" i="6"/>
  <c r="I884" i="6"/>
  <c r="J884" i="6" s="1"/>
  <c r="H884" i="6"/>
  <c r="F1334" i="6"/>
  <c r="H1334" i="6"/>
  <c r="I1334" i="6" s="1"/>
  <c r="J1334" i="6" s="1"/>
  <c r="H1075" i="6"/>
  <c r="I1075" i="6" s="1"/>
  <c r="J1075" i="6" s="1"/>
  <c r="F1075" i="6"/>
  <c r="H1985" i="6"/>
  <c r="I1985" i="6" s="1"/>
  <c r="J1985" i="6" s="1"/>
  <c r="F1985" i="6"/>
  <c r="F867" i="6"/>
  <c r="H867" i="6"/>
  <c r="I867" i="6" s="1"/>
  <c r="J867" i="6" s="1"/>
  <c r="H1416" i="6"/>
  <c r="I1416" i="6" s="1"/>
  <c r="J1416" i="6" s="1"/>
  <c r="F1416" i="6"/>
  <c r="F4703" i="6"/>
  <c r="H4703" i="6"/>
  <c r="I4703" i="6" s="1"/>
  <c r="J4703" i="6" s="1"/>
  <c r="H3699" i="6"/>
  <c r="I3699" i="6" s="1"/>
  <c r="J3699" i="6" s="1"/>
  <c r="F3699" i="6"/>
  <c r="F4134" i="6"/>
  <c r="H4134" i="6"/>
  <c r="I4134" i="6" s="1"/>
  <c r="J4134" i="6" s="1"/>
  <c r="F3706" i="6"/>
  <c r="H3706" i="6"/>
  <c r="I3706" i="6" s="1"/>
  <c r="J3706" i="6" s="1"/>
  <c r="H1079" i="6"/>
  <c r="I1079" i="6" s="1"/>
  <c r="J1079" i="6" s="1"/>
  <c r="F1079" i="6"/>
  <c r="F4701" i="6"/>
  <c r="H4701" i="6"/>
  <c r="I4701" i="6" s="1"/>
  <c r="J4701" i="6" s="1"/>
  <c r="K4701" i="6" s="1"/>
  <c r="F2996" i="6"/>
  <c r="H2996" i="6"/>
  <c r="I2996" i="6" s="1"/>
  <c r="J2996" i="6" s="1"/>
  <c r="H2276" i="6"/>
  <c r="I2276" i="6" s="1"/>
  <c r="J2276" i="6" s="1"/>
  <c r="F2276" i="6"/>
  <c r="F2991" i="6"/>
  <c r="H2991" i="6"/>
  <c r="I2991" i="6" s="1"/>
  <c r="J2991" i="6" s="1"/>
  <c r="F4684" i="6"/>
  <c r="H4684" i="6"/>
  <c r="I4684" i="6" s="1"/>
  <c r="J4684" i="6" s="1"/>
  <c r="H1525" i="6"/>
  <c r="I1525" i="6" s="1"/>
  <c r="J1525" i="6" s="1"/>
  <c r="F1525" i="6"/>
  <c r="F1068" i="6"/>
  <c r="H1068" i="6"/>
  <c r="I1068" i="6" s="1"/>
  <c r="J1068" i="6" s="1"/>
  <c r="F1213" i="6"/>
  <c r="H1213" i="6"/>
  <c r="I1213" i="6" s="1"/>
  <c r="J1213" i="6" s="1"/>
  <c r="F60" i="6"/>
  <c r="H60" i="6"/>
  <c r="I60" i="6" s="1"/>
  <c r="J60" i="6" s="1"/>
  <c r="F1304" i="6"/>
  <c r="H1304" i="6"/>
  <c r="I1304" i="6"/>
  <c r="J1304" i="6" s="1"/>
  <c r="K1304" i="6" s="1"/>
  <c r="F470" i="6"/>
  <c r="H470" i="6"/>
  <c r="I470" i="6" s="1"/>
  <c r="J470" i="6" s="1"/>
  <c r="F3221" i="6"/>
  <c r="H3221" i="6"/>
  <c r="I3221" i="6" s="1"/>
  <c r="J3221" i="6" s="1"/>
  <c r="F317" i="6"/>
  <c r="H317" i="6"/>
  <c r="I317" i="6" s="1"/>
  <c r="J317" i="6" s="1"/>
  <c r="F3666" i="6"/>
  <c r="H3666" i="6"/>
  <c r="I3666" i="6" s="1"/>
  <c r="J3666" i="6" s="1"/>
  <c r="F3576" i="6"/>
  <c r="H3576" i="6"/>
  <c r="I3576" i="6" s="1"/>
  <c r="J3576" i="6" s="1"/>
  <c r="H3658" i="6"/>
  <c r="I3658" i="6" s="1"/>
  <c r="J3658" i="6" s="1"/>
  <c r="F3658" i="6"/>
  <c r="F5091" i="6"/>
  <c r="H5091" i="6"/>
  <c r="I5091" i="6" s="1"/>
  <c r="J5091" i="6" s="1"/>
  <c r="F5082" i="6"/>
  <c r="H5082" i="6"/>
  <c r="I5082" i="6" s="1"/>
  <c r="J5082" i="6" s="1"/>
  <c r="H4267" i="6"/>
  <c r="I4267" i="6" s="1"/>
  <c r="J4267" i="6" s="1"/>
  <c r="F4267" i="6"/>
  <c r="F2423" i="6"/>
  <c r="K2423" i="6" s="1"/>
  <c r="H2423" i="6"/>
  <c r="I2423" i="6" s="1"/>
  <c r="J2423" i="6" s="1"/>
  <c r="H3885" i="6"/>
  <c r="I3885" i="6" s="1"/>
  <c r="J3885" i="6" s="1"/>
  <c r="F3885" i="6"/>
  <c r="F3967" i="6"/>
  <c r="H3967" i="6"/>
  <c r="I3967" i="6" s="1"/>
  <c r="J3967" i="6" s="1"/>
  <c r="F1566" i="6"/>
  <c r="H1566" i="6"/>
  <c r="I1566" i="6" s="1"/>
  <c r="J1566" i="6" s="1"/>
  <c r="F3640" i="6"/>
  <c r="H3640" i="6"/>
  <c r="I3640" i="6" s="1"/>
  <c r="J3640" i="6" s="1"/>
  <c r="H3553" i="6"/>
  <c r="I3553" i="6" s="1"/>
  <c r="J3553" i="6" s="1"/>
  <c r="K3553" i="6" s="1"/>
  <c r="F3553" i="6"/>
  <c r="H1593" i="6"/>
  <c r="I1593" i="6" s="1"/>
  <c r="J1593" i="6" s="1"/>
  <c r="F1593" i="6"/>
  <c r="H4915" i="6"/>
  <c r="I4915" i="6" s="1"/>
  <c r="J4915" i="6" s="1"/>
  <c r="F4915" i="6"/>
  <c r="F4771" i="6"/>
  <c r="H4771" i="6"/>
  <c r="I4771" i="6" s="1"/>
  <c r="J4771" i="6" s="1"/>
  <c r="H772" i="6"/>
  <c r="I772" i="6" s="1"/>
  <c r="J772" i="6" s="1"/>
  <c r="F772" i="6"/>
  <c r="F931" i="6"/>
  <c r="H931" i="6"/>
  <c r="I931" i="6" s="1"/>
  <c r="J931" i="6" s="1"/>
  <c r="F2393" i="6"/>
  <c r="H2393" i="6"/>
  <c r="I2393" i="6" s="1"/>
  <c r="J2393" i="6" s="1"/>
  <c r="F3926" i="6"/>
  <c r="H3926" i="6"/>
  <c r="I3926" i="6" s="1"/>
  <c r="J3926" i="6" s="1"/>
  <c r="H3695" i="6"/>
  <c r="I3695" i="6" s="1"/>
  <c r="J3695" i="6" s="1"/>
  <c r="F3695" i="6"/>
  <c r="F35" i="6"/>
  <c r="H35" i="6"/>
  <c r="I35" i="6" s="1"/>
  <c r="J35" i="6" s="1"/>
  <c r="H3312" i="6"/>
  <c r="I3312" i="6" s="1"/>
  <c r="J3312" i="6" s="1"/>
  <c r="F3312" i="6"/>
  <c r="F1780" i="6"/>
  <c r="H1780" i="6"/>
  <c r="I1780" i="6" s="1"/>
  <c r="J1780" i="6" s="1"/>
  <c r="F2029" i="6"/>
  <c r="H2029" i="6"/>
  <c r="I2029" i="6" s="1"/>
  <c r="J2029" i="6" s="1"/>
  <c r="H849" i="6"/>
  <c r="I849" i="6" s="1"/>
  <c r="J849" i="6" s="1"/>
  <c r="F849" i="6"/>
  <c r="H5017" i="6"/>
  <c r="I5017" i="6" s="1"/>
  <c r="J5017" i="6" s="1"/>
  <c r="K5017" i="6" s="1"/>
  <c r="F5017" i="6"/>
  <c r="F4596" i="6"/>
  <c r="H4596" i="6"/>
  <c r="I4596" i="6" s="1"/>
  <c r="J4596" i="6" s="1"/>
  <c r="K4596" i="6" s="1"/>
  <c r="H4339" i="6"/>
  <c r="I4339" i="6" s="1"/>
  <c r="J4339" i="6" s="1"/>
  <c r="F4339" i="6"/>
  <c r="F333" i="6"/>
  <c r="H333" i="6"/>
  <c r="I333" i="6" s="1"/>
  <c r="J333" i="6" s="1"/>
  <c r="H3946" i="6"/>
  <c r="I3946" i="6" s="1"/>
  <c r="J3946" i="6" s="1"/>
  <c r="F3946" i="6"/>
  <c r="F1116" i="6"/>
  <c r="H1116" i="6"/>
  <c r="I1116" i="6" s="1"/>
  <c r="J1116" i="6" s="1"/>
  <c r="H1113" i="6"/>
  <c r="I1113" i="6" s="1"/>
  <c r="J1113" i="6" s="1"/>
  <c r="F1113" i="6"/>
  <c r="F4911" i="6"/>
  <c r="H4911" i="6"/>
  <c r="I4911" i="6" s="1"/>
  <c r="J4911" i="6" s="1"/>
  <c r="F669" i="6"/>
  <c r="K669" i="6" s="1"/>
  <c r="H669" i="6"/>
  <c r="I669" i="6" s="1"/>
  <c r="J669" i="6" s="1"/>
  <c r="F1723" i="6"/>
  <c r="H1723" i="6"/>
  <c r="I1723" i="6" s="1"/>
  <c r="J1723" i="6" s="1"/>
  <c r="H2458" i="6"/>
  <c r="I2458" i="6" s="1"/>
  <c r="J2458" i="6" s="1"/>
  <c r="F2458" i="6"/>
  <c r="F4234" i="6"/>
  <c r="H4234" i="6"/>
  <c r="I4234" i="6" s="1"/>
  <c r="J4234" i="6" s="1"/>
  <c r="H3694" i="6"/>
  <c r="I3694" i="6" s="1"/>
  <c r="J3694" i="6" s="1"/>
  <c r="F3694" i="6"/>
  <c r="F4212" i="6"/>
  <c r="H4212" i="6"/>
  <c r="I4212" i="6" s="1"/>
  <c r="J4212" i="6" s="1"/>
  <c r="I223" i="6"/>
  <c r="J223" i="6" s="1"/>
  <c r="F223" i="6"/>
  <c r="H223" i="6"/>
  <c r="F2086" i="6"/>
  <c r="H2086" i="6"/>
  <c r="I2086" i="6" s="1"/>
  <c r="J2086" i="6" s="1"/>
  <c r="F50" i="6"/>
  <c r="H50" i="6"/>
  <c r="I50" i="6" s="1"/>
  <c r="J50" i="6" s="1"/>
  <c r="H3441" i="6"/>
  <c r="I3441" i="6" s="1"/>
  <c r="J3441" i="6" s="1"/>
  <c r="F3441" i="6"/>
  <c r="H3515" i="6"/>
  <c r="I3515" i="6"/>
  <c r="J3515" i="6" s="1"/>
  <c r="F3515" i="6"/>
  <c r="F4376" i="6"/>
  <c r="H4376" i="6"/>
  <c r="I4376" i="6" s="1"/>
  <c r="J4376" i="6" s="1"/>
  <c r="K4376" i="6" s="1"/>
  <c r="H410" i="6"/>
  <c r="I410" i="6" s="1"/>
  <c r="J410" i="6" s="1"/>
  <c r="F410" i="6"/>
  <c r="H1572" i="6"/>
  <c r="I1572" i="6" s="1"/>
  <c r="J1572" i="6" s="1"/>
  <c r="F1572" i="6"/>
  <c r="F4325" i="6"/>
  <c r="H4325" i="6"/>
  <c r="I4325" i="6" s="1"/>
  <c r="J4325" i="6" s="1"/>
  <c r="H3494" i="6"/>
  <c r="I3494" i="6" s="1"/>
  <c r="J3494" i="6" s="1"/>
  <c r="F3494" i="6"/>
  <c r="H4131" i="6"/>
  <c r="I4131" i="6" s="1"/>
  <c r="J4131" i="6" s="1"/>
  <c r="F4131" i="6"/>
  <c r="F1563" i="6"/>
  <c r="H1563" i="6"/>
  <c r="I1563" i="6" s="1"/>
  <c r="J1563" i="6" s="1"/>
  <c r="F1824" i="6"/>
  <c r="K1824" i="6" s="1"/>
  <c r="H1824" i="6"/>
  <c r="I1824" i="6" s="1"/>
  <c r="J1824" i="6" s="1"/>
  <c r="H157" i="6"/>
  <c r="I157" i="6" s="1"/>
  <c r="J157" i="6" s="1"/>
  <c r="F157" i="6"/>
  <c r="F276" i="6"/>
  <c r="H276" i="6"/>
  <c r="I276" i="6" s="1"/>
  <c r="J276" i="6" s="1"/>
  <c r="F1575" i="6"/>
  <c r="H1575" i="6"/>
  <c r="I1575" i="6" s="1"/>
  <c r="J1575" i="6" s="1"/>
  <c r="F1850" i="6"/>
  <c r="H1850" i="6"/>
  <c r="I1850" i="6" s="1"/>
  <c r="J1850" i="6" s="1"/>
  <c r="F1175" i="6"/>
  <c r="H1175" i="6"/>
  <c r="I1175" i="6" s="1"/>
  <c r="J1175" i="6" s="1"/>
  <c r="H4432" i="6"/>
  <c r="I4432" i="6" s="1"/>
  <c r="J4432" i="6" s="1"/>
  <c r="F4432" i="6"/>
  <c r="H4471" i="6"/>
  <c r="I4471" i="6" s="1"/>
  <c r="J4471" i="6" s="1"/>
  <c r="F4471" i="6"/>
  <c r="F2410" i="6"/>
  <c r="H2410" i="6"/>
  <c r="I2410" i="6" s="1"/>
  <c r="J2410" i="6" s="1"/>
  <c r="H4357" i="6"/>
  <c r="I4357" i="6" s="1"/>
  <c r="J4357" i="6" s="1"/>
  <c r="F4357" i="6"/>
  <c r="F2597" i="6"/>
  <c r="I2597" i="6"/>
  <c r="J2597" i="6" s="1"/>
  <c r="H2597" i="6"/>
  <c r="F3225" i="6"/>
  <c r="H3225" i="6"/>
  <c r="I3225" i="6" s="1"/>
  <c r="J3225" i="6" s="1"/>
  <c r="H730" i="6"/>
  <c r="I730" i="6" s="1"/>
  <c r="J730" i="6" s="1"/>
  <c r="F730" i="6"/>
  <c r="H2091" i="6"/>
  <c r="I2091" i="6" s="1"/>
  <c r="J2091" i="6" s="1"/>
  <c r="F2091" i="6"/>
  <c r="F3426" i="6"/>
  <c r="H3426" i="6"/>
  <c r="I3426" i="6" s="1"/>
  <c r="J3426" i="6" s="1"/>
  <c r="H3527" i="6"/>
  <c r="I3527" i="6" s="1"/>
  <c r="J3527" i="6" s="1"/>
  <c r="F3527" i="6"/>
  <c r="H3030" i="6"/>
  <c r="I3030" i="6" s="1"/>
  <c r="J3030" i="6" s="1"/>
  <c r="F3030" i="6"/>
  <c r="H4905" i="6"/>
  <c r="I4905" i="6" s="1"/>
  <c r="J4905" i="6" s="1"/>
  <c r="F4905" i="6"/>
  <c r="H2980" i="6"/>
  <c r="I2980" i="6" s="1"/>
  <c r="J2980" i="6" s="1"/>
  <c r="F2980" i="6"/>
  <c r="F1976" i="6"/>
  <c r="H1976" i="6"/>
  <c r="I1976" i="6" s="1"/>
  <c r="J1976" i="6" s="1"/>
  <c r="H1227" i="6"/>
  <c r="I1227" i="6" s="1"/>
  <c r="J1227" i="6" s="1"/>
  <c r="F1227" i="6"/>
  <c r="F1339" i="6"/>
  <c r="H1339" i="6"/>
  <c r="I1339" i="6" s="1"/>
  <c r="J1339" i="6" s="1"/>
  <c r="F5052" i="6"/>
  <c r="H5052" i="6"/>
  <c r="I5052" i="6" s="1"/>
  <c r="J5052" i="6" s="1"/>
  <c r="H78" i="6"/>
  <c r="I78" i="6" s="1"/>
  <c r="J78" i="6" s="1"/>
  <c r="F78" i="6"/>
  <c r="H4136" i="6"/>
  <c r="I4136" i="6" s="1"/>
  <c r="J4136" i="6" s="1"/>
  <c r="F4136" i="6"/>
  <c r="H3875" i="6"/>
  <c r="I3875" i="6" s="1"/>
  <c r="J3875" i="6" s="1"/>
  <c r="F3875" i="6"/>
  <c r="H2084" i="6"/>
  <c r="I2084" i="6" s="1"/>
  <c r="J2084" i="6" s="1"/>
  <c r="F2084" i="6"/>
  <c r="H4279" i="6"/>
  <c r="I4279" i="6" s="1"/>
  <c r="J4279" i="6" s="1"/>
  <c r="F4279" i="6"/>
  <c r="H4652" i="6"/>
  <c r="F4652" i="6"/>
  <c r="I4652" i="6"/>
  <c r="J4652" i="6" s="1"/>
  <c r="F2388" i="6"/>
  <c r="H2388" i="6"/>
  <c r="I2388" i="6" s="1"/>
  <c r="J2388" i="6" s="1"/>
  <c r="F3526" i="6"/>
  <c r="K3526" i="6" s="1"/>
  <c r="H3526" i="6"/>
  <c r="I3526" i="6" s="1"/>
  <c r="J3526" i="6" s="1"/>
  <c r="F2348" i="6"/>
  <c r="H2348" i="6"/>
  <c r="I2348" i="6" s="1"/>
  <c r="J2348" i="6" s="1"/>
  <c r="F2067" i="6"/>
  <c r="H2067" i="6"/>
  <c r="I2067" i="6" s="1"/>
  <c r="J2067" i="6" s="1"/>
  <c r="H4273" i="6"/>
  <c r="I4273" i="6" s="1"/>
  <c r="J4273" i="6" s="1"/>
  <c r="F4273" i="6"/>
  <c r="F3819" i="6"/>
  <c r="H3819" i="6"/>
  <c r="I3819" i="6" s="1"/>
  <c r="J3819" i="6" s="1"/>
  <c r="I225" i="6"/>
  <c r="J225" i="6" s="1"/>
  <c r="H225" i="6"/>
  <c r="F225" i="6"/>
  <c r="H740" i="6"/>
  <c r="I740" i="6" s="1"/>
  <c r="J740" i="6" s="1"/>
  <c r="F740" i="6"/>
  <c r="F2406" i="6"/>
  <c r="H2406" i="6"/>
  <c r="I2406" i="6" s="1"/>
  <c r="J2406" i="6" s="1"/>
  <c r="H681" i="6"/>
  <c r="I681" i="6" s="1"/>
  <c r="J681" i="6" s="1"/>
  <c r="F681" i="6"/>
  <c r="H5029" i="6"/>
  <c r="I5029" i="6" s="1"/>
  <c r="J5029" i="6" s="1"/>
  <c r="F5029" i="6"/>
  <c r="F3735" i="6"/>
  <c r="H3735" i="6"/>
  <c r="I3735" i="6" s="1"/>
  <c r="J3735" i="6" s="1"/>
  <c r="F3119" i="6"/>
  <c r="H3119" i="6"/>
  <c r="I3119" i="6" s="1"/>
  <c r="J3119" i="6" s="1"/>
  <c r="F4204" i="6"/>
  <c r="H4204" i="6"/>
  <c r="I4204" i="6" s="1"/>
  <c r="J4204" i="6" s="1"/>
  <c r="F4025" i="6"/>
  <c r="H4025" i="6"/>
  <c r="I4025" i="6" s="1"/>
  <c r="J4025" i="6" s="1"/>
  <c r="H2520" i="6"/>
  <c r="I2520" i="6" s="1"/>
  <c r="J2520" i="6" s="1"/>
  <c r="F2520" i="6"/>
  <c r="H2283" i="6"/>
  <c r="I2283" i="6" s="1"/>
  <c r="J2283" i="6" s="1"/>
  <c r="F2283" i="6"/>
  <c r="K2283" i="6" s="1"/>
  <c r="F4301" i="6"/>
  <c r="K4301" i="6" s="1"/>
  <c r="H4301" i="6"/>
  <c r="I4301" i="6" s="1"/>
  <c r="J4301" i="6" s="1"/>
  <c r="H1805" i="6"/>
  <c r="I1805" i="6" s="1"/>
  <c r="J1805" i="6" s="1"/>
  <c r="F1805" i="6"/>
  <c r="I4884" i="6"/>
  <c r="J4884" i="6" s="1"/>
  <c r="F4884" i="6"/>
  <c r="H4884" i="6"/>
  <c r="H3314" i="6"/>
  <c r="I3314" i="6" s="1"/>
  <c r="J3314" i="6" s="1"/>
  <c r="F3314" i="6"/>
  <c r="H4662" i="6"/>
  <c r="I4662" i="6" s="1"/>
  <c r="J4662" i="6" s="1"/>
  <c r="F4662" i="6"/>
  <c r="F1769" i="6"/>
  <c r="H1769" i="6"/>
  <c r="I1769" i="6" s="1"/>
  <c r="J1769" i="6" s="1"/>
  <c r="K1769" i="6" s="1"/>
  <c r="F1330" i="6"/>
  <c r="H1330" i="6"/>
  <c r="I1330" i="6" s="1"/>
  <c r="J1330" i="6" s="1"/>
  <c r="H762" i="6"/>
  <c r="I762" i="6" s="1"/>
  <c r="J762" i="6" s="1"/>
  <c r="F762" i="6"/>
  <c r="F451" i="6"/>
  <c r="H451" i="6"/>
  <c r="I451" i="6" s="1"/>
  <c r="J451" i="6" s="1"/>
  <c r="F4118" i="6"/>
  <c r="H4118" i="6"/>
  <c r="I4118" i="6" s="1"/>
  <c r="J4118" i="6" s="1"/>
  <c r="F2264" i="6"/>
  <c r="H2264" i="6"/>
  <c r="I2264" i="6" s="1"/>
  <c r="J2264" i="6" s="1"/>
  <c r="F2801" i="6"/>
  <c r="H2801" i="6"/>
  <c r="I2801" i="6" s="1"/>
  <c r="J2801" i="6" s="1"/>
  <c r="H330" i="6"/>
  <c r="I330" i="6" s="1"/>
  <c r="J330" i="6" s="1"/>
  <c r="F330" i="6"/>
  <c r="F4075" i="6"/>
  <c r="H4075" i="6"/>
  <c r="I4075" i="6" s="1"/>
  <c r="J4075" i="6" s="1"/>
  <c r="H515" i="6"/>
  <c r="I515" i="6" s="1"/>
  <c r="J515" i="6" s="1"/>
  <c r="F515" i="6"/>
  <c r="F4568" i="6"/>
  <c r="H4568" i="6"/>
  <c r="I4568" i="6" s="1"/>
  <c r="J4568" i="6" s="1"/>
  <c r="F1142" i="6"/>
  <c r="H1142" i="6"/>
  <c r="I1142" i="6" s="1"/>
  <c r="J1142" i="6" s="1"/>
  <c r="H1609" i="6"/>
  <c r="I1609" i="6" s="1"/>
  <c r="J1609" i="6" s="1"/>
  <c r="F1609" i="6"/>
  <c r="F4584" i="6"/>
  <c r="H4584" i="6"/>
  <c r="I4584" i="6" s="1"/>
  <c r="J4584" i="6" s="1"/>
  <c r="H3974" i="6"/>
  <c r="I3974" i="6" s="1"/>
  <c r="J3974" i="6" s="1"/>
  <c r="K3974" i="6" s="1"/>
  <c r="F3974" i="6"/>
  <c r="H887" i="6"/>
  <c r="I887" i="6" s="1"/>
  <c r="J887" i="6" s="1"/>
  <c r="F887" i="6"/>
  <c r="F397" i="6"/>
  <c r="H397" i="6"/>
  <c r="I397" i="6" s="1"/>
  <c r="J397" i="6" s="1"/>
  <c r="K397" i="6" s="1"/>
  <c r="F1766" i="6"/>
  <c r="H1766" i="6"/>
  <c r="I1766" i="6" s="1"/>
  <c r="J1766" i="6" s="1"/>
  <c r="F1118" i="6"/>
  <c r="H1118" i="6"/>
  <c r="I1118" i="6" s="1"/>
  <c r="J1118" i="6" s="1"/>
  <c r="H920" i="6"/>
  <c r="I920" i="6" s="1"/>
  <c r="J920" i="6" s="1"/>
  <c r="F920" i="6"/>
  <c r="H2652" i="6"/>
  <c r="I2652" i="6" s="1"/>
  <c r="J2652" i="6" s="1"/>
  <c r="F2652" i="6"/>
  <c r="F1579" i="6"/>
  <c r="H1579" i="6"/>
  <c r="I1579" i="6" s="1"/>
  <c r="J1579" i="6" s="1"/>
  <c r="H1036" i="6"/>
  <c r="I1036" i="6" s="1"/>
  <c r="J1036" i="6" s="1"/>
  <c r="F1036" i="6"/>
  <c r="F4458" i="6"/>
  <c r="H4458" i="6"/>
  <c r="I4458" i="6" s="1"/>
  <c r="J4458" i="6" s="1"/>
  <c r="F795" i="6"/>
  <c r="H795" i="6"/>
  <c r="I795" i="6" s="1"/>
  <c r="J795" i="6" s="1"/>
  <c r="F4467" i="6"/>
  <c r="H4467" i="6"/>
  <c r="I4467" i="6" s="1"/>
  <c r="J4467" i="6" s="1"/>
  <c r="F2948" i="6"/>
  <c r="H2948" i="6"/>
  <c r="I2948" i="6" s="1"/>
  <c r="J2948" i="6" s="1"/>
  <c r="H2621" i="6"/>
  <c r="I2621" i="6" s="1"/>
  <c r="J2621" i="6" s="1"/>
  <c r="F2621" i="6"/>
  <c r="F4942" i="6"/>
  <c r="K4942" i="6" s="1"/>
  <c r="H4942" i="6"/>
  <c r="I4942" i="6" s="1"/>
  <c r="J4942" i="6" s="1"/>
  <c r="F1906" i="6"/>
  <c r="H1906" i="6"/>
  <c r="I1906" i="6" s="1"/>
  <c r="J1906" i="6" s="1"/>
  <c r="F149" i="6"/>
  <c r="H149" i="6"/>
  <c r="I149" i="6" s="1"/>
  <c r="J149" i="6" s="1"/>
  <c r="F4343" i="6"/>
  <c r="H4343" i="6"/>
  <c r="I4343" i="6" s="1"/>
  <c r="J4343" i="6" s="1"/>
  <c r="F2624" i="6"/>
  <c r="H2624" i="6"/>
  <c r="I2624" i="6" s="1"/>
  <c r="J2624" i="6" s="1"/>
  <c r="F1646" i="6"/>
  <c r="H1646" i="6"/>
  <c r="I1646" i="6" s="1"/>
  <c r="J1646" i="6" s="1"/>
  <c r="F2918" i="6"/>
  <c r="H2918" i="6"/>
  <c r="I2918" i="6" s="1"/>
  <c r="J2918" i="6" s="1"/>
  <c r="H4156" i="6"/>
  <c r="F4156" i="6"/>
  <c r="I4156" i="6"/>
  <c r="J4156" i="6" s="1"/>
  <c r="F3185" i="6"/>
  <c r="H3185" i="6"/>
  <c r="I3185" i="6" s="1"/>
  <c r="J3185" i="6" s="1"/>
  <c r="F4103" i="6"/>
  <c r="H4103" i="6"/>
  <c r="I4103" i="6" s="1"/>
  <c r="J4103" i="6" s="1"/>
  <c r="H2855" i="6"/>
  <c r="I2855" i="6" s="1"/>
  <c r="J2855" i="6" s="1"/>
  <c r="F2855" i="6"/>
  <c r="F234" i="6"/>
  <c r="H234" i="6"/>
  <c r="I234" i="6" s="1"/>
  <c r="J234" i="6" s="1"/>
  <c r="H2874" i="6"/>
  <c r="I2874" i="6" s="1"/>
  <c r="J2874" i="6" s="1"/>
  <c r="F2874" i="6"/>
  <c r="F2780" i="6"/>
  <c r="H2780" i="6"/>
  <c r="I2780" i="6" s="1"/>
  <c r="J2780" i="6" s="1"/>
  <c r="F3831" i="6"/>
  <c r="H3831" i="6"/>
  <c r="I3831" i="6" s="1"/>
  <c r="J3831" i="6" s="1"/>
  <c r="F3476" i="6"/>
  <c r="H3476" i="6"/>
  <c r="I3476" i="6" s="1"/>
  <c r="J3476" i="6" s="1"/>
  <c r="F1105" i="6"/>
  <c r="H1105" i="6"/>
  <c r="I1105" i="6" s="1"/>
  <c r="J1105" i="6" s="1"/>
  <c r="F1895" i="6"/>
  <c r="H1895" i="6"/>
  <c r="I1895" i="6" s="1"/>
  <c r="J1895" i="6" s="1"/>
  <c r="F4230" i="6"/>
  <c r="H4230" i="6"/>
  <c r="I4230" i="6" s="1"/>
  <c r="J4230" i="6" s="1"/>
  <c r="F2396" i="6"/>
  <c r="H2396" i="6"/>
  <c r="I2396" i="6" s="1"/>
  <c r="J2396" i="6" s="1"/>
  <c r="H1020" i="6"/>
  <c r="I1020" i="6" s="1"/>
  <c r="J1020" i="6" s="1"/>
  <c r="F1020" i="6"/>
  <c r="F4575" i="6"/>
  <c r="H4575" i="6"/>
  <c r="I4575" i="6" s="1"/>
  <c r="J4575" i="6" s="1"/>
  <c r="F4149" i="6"/>
  <c r="H4149" i="6"/>
  <c r="I4149" i="6" s="1"/>
  <c r="J4149" i="6" s="1"/>
  <c r="F3543" i="6"/>
  <c r="H3543" i="6"/>
  <c r="I3543" i="6" s="1"/>
  <c r="J3543" i="6" s="1"/>
  <c r="H3369" i="6"/>
  <c r="I3369" i="6" s="1"/>
  <c r="J3369" i="6" s="1"/>
  <c r="F3369" i="6"/>
  <c r="H947" i="6"/>
  <c r="I947" i="6" s="1"/>
  <c r="J947" i="6" s="1"/>
  <c r="F947" i="6"/>
  <c r="F5084" i="6"/>
  <c r="H5084" i="6"/>
  <c r="I5084" i="6" s="1"/>
  <c r="J5084" i="6" s="1"/>
  <c r="F4348" i="6"/>
  <c r="H4348" i="6"/>
  <c r="I4348" i="6" s="1"/>
  <c r="J4348" i="6" s="1"/>
  <c r="F1286" i="6"/>
  <c r="H1286" i="6"/>
  <c r="I1286" i="6" s="1"/>
  <c r="J1286" i="6" s="1"/>
  <c r="H3040" i="6"/>
  <c r="I3040" i="6" s="1"/>
  <c r="J3040" i="6" s="1"/>
  <c r="F3040" i="6"/>
  <c r="F1405" i="6"/>
  <c r="H1405" i="6"/>
  <c r="I1405" i="6" s="1"/>
  <c r="J1405" i="6" s="1"/>
  <c r="H3473" i="6"/>
  <c r="I3473" i="6" s="1"/>
  <c r="J3473" i="6" s="1"/>
  <c r="F3473" i="6"/>
  <c r="F4367" i="6"/>
  <c r="H4367" i="6"/>
  <c r="I4367" i="6" s="1"/>
  <c r="J4367" i="6" s="1"/>
  <c r="H754" i="6"/>
  <c r="I754" i="6" s="1"/>
  <c r="J754" i="6" s="1"/>
  <c r="F754" i="6"/>
  <c r="F3478" i="6"/>
  <c r="H3478" i="6"/>
  <c r="I3478" i="6" s="1"/>
  <c r="J3478" i="6" s="1"/>
  <c r="H1718" i="6"/>
  <c r="I1718" i="6" s="1"/>
  <c r="J1718" i="6" s="1"/>
  <c r="F1718" i="6"/>
  <c r="H1677" i="6"/>
  <c r="I1677" i="6" s="1"/>
  <c r="J1677" i="6" s="1"/>
  <c r="F1677" i="6"/>
  <c r="F4715" i="6"/>
  <c r="H4715" i="6"/>
  <c r="I4715" i="6" s="1"/>
  <c r="J4715" i="6" s="1"/>
  <c r="H862" i="6"/>
  <c r="I862" i="6" s="1"/>
  <c r="J862" i="6" s="1"/>
  <c r="K862" i="6" s="1"/>
  <c r="F862" i="6"/>
  <c r="H4789" i="6"/>
  <c r="I4789" i="6" s="1"/>
  <c r="J4789" i="6" s="1"/>
  <c r="F4789" i="6"/>
  <c r="F1504" i="6"/>
  <c r="H1504" i="6"/>
  <c r="I1504" i="6" s="1"/>
  <c r="J1504" i="6" s="1"/>
  <c r="H3558" i="6"/>
  <c r="I3558" i="6" s="1"/>
  <c r="J3558" i="6" s="1"/>
  <c r="F3558" i="6"/>
  <c r="F4030" i="6"/>
  <c r="H4030" i="6"/>
  <c r="I4030" i="6" s="1"/>
  <c r="J4030" i="6" s="1"/>
  <c r="H4851" i="6"/>
  <c r="I4851" i="6" s="1"/>
  <c r="J4851" i="6" s="1"/>
  <c r="F4851" i="6"/>
  <c r="F4772" i="6"/>
  <c r="H4772" i="6"/>
  <c r="I4772" i="6" s="1"/>
  <c r="J4772" i="6" s="1"/>
  <c r="H350" i="6"/>
  <c r="I350" i="6"/>
  <c r="J350" i="6" s="1"/>
  <c r="F350" i="6"/>
  <c r="F423" i="6"/>
  <c r="H423" i="6"/>
  <c r="I423" i="6" s="1"/>
  <c r="J423" i="6" s="1"/>
  <c r="I1898" i="6"/>
  <c r="J1898" i="6" s="1"/>
  <c r="F1898" i="6"/>
  <c r="H1898" i="6"/>
  <c r="H4904" i="6"/>
  <c r="I4904" i="6" s="1"/>
  <c r="J4904" i="6" s="1"/>
  <c r="F4904" i="6"/>
  <c r="H3010" i="6"/>
  <c r="I3010" i="6"/>
  <c r="J3010" i="6" s="1"/>
  <c r="F3010" i="6"/>
  <c r="F1192" i="6"/>
  <c r="H1192" i="6"/>
  <c r="I1192" i="6" s="1"/>
  <c r="J1192" i="6" s="1"/>
  <c r="F4422" i="6"/>
  <c r="K4422" i="6" s="1"/>
  <c r="H4422" i="6"/>
  <c r="I4422" i="6" s="1"/>
  <c r="J4422" i="6" s="1"/>
  <c r="H4073" i="6"/>
  <c r="I4073" i="6"/>
  <c r="J4073" i="6" s="1"/>
  <c r="F4073" i="6"/>
  <c r="F3842" i="6"/>
  <c r="H3842" i="6"/>
  <c r="I3842" i="6" s="1"/>
  <c r="J3842" i="6" s="1"/>
  <c r="K3842" i="6" s="1"/>
  <c r="H934" i="6"/>
  <c r="I934" i="6" s="1"/>
  <c r="J934" i="6" s="1"/>
  <c r="F934" i="6"/>
  <c r="K934" i="6" s="1"/>
  <c r="H545" i="6"/>
  <c r="I545" i="6" s="1"/>
  <c r="J545" i="6" s="1"/>
  <c r="K545" i="6" s="1"/>
  <c r="F545" i="6"/>
  <c r="H675" i="6"/>
  <c r="I675" i="6" s="1"/>
  <c r="J675" i="6" s="1"/>
  <c r="F675" i="6"/>
  <c r="H4737" i="6"/>
  <c r="I4737" i="6" s="1"/>
  <c r="J4737" i="6" s="1"/>
  <c r="K4737" i="6" s="1"/>
  <c r="F4737" i="6"/>
  <c r="F4417" i="6"/>
  <c r="H4417" i="6"/>
  <c r="I4417" i="6"/>
  <c r="J4417" i="6" s="1"/>
  <c r="K4417" i="6" s="1"/>
  <c r="F4534" i="6"/>
  <c r="H4534" i="6"/>
  <c r="I4534" i="6" s="1"/>
  <c r="J4534" i="6" s="1"/>
  <c r="H2332" i="6"/>
  <c r="I2332" i="6" s="1"/>
  <c r="J2332" i="6" s="1"/>
  <c r="F2332" i="6"/>
  <c r="F3917" i="6"/>
  <c r="H3917" i="6"/>
  <c r="I3917" i="6" s="1"/>
  <c r="J3917" i="6" s="1"/>
  <c r="F1590" i="6"/>
  <c r="H1590" i="6"/>
  <c r="I1590" i="6" s="1"/>
  <c r="J1590" i="6" s="1"/>
  <c r="F1259" i="6"/>
  <c r="H1259" i="6"/>
  <c r="I1259" i="6"/>
  <c r="J1259" i="6" s="1"/>
  <c r="F4586" i="6"/>
  <c r="H4586" i="6"/>
  <c r="I4586" i="6" s="1"/>
  <c r="J4586" i="6" s="1"/>
  <c r="K4586" i="6" s="1"/>
  <c r="H1496" i="6"/>
  <c r="I1496" i="6" s="1"/>
  <c r="J1496" i="6" s="1"/>
  <c r="F1496" i="6"/>
  <c r="F4923" i="6"/>
  <c r="H4923" i="6"/>
  <c r="I4923" i="6" s="1"/>
  <c r="J4923" i="6" s="1"/>
  <c r="F3170" i="6"/>
  <c r="H3170" i="6"/>
  <c r="I3170" i="6" s="1"/>
  <c r="J3170" i="6" s="1"/>
  <c r="H2480" i="6"/>
  <c r="I2480" i="6" s="1"/>
  <c r="J2480" i="6" s="1"/>
  <c r="K2480" i="6" s="1"/>
  <c r="F2480" i="6"/>
  <c r="F3385" i="6"/>
  <c r="H3385" i="6"/>
  <c r="I3385" i="6" s="1"/>
  <c r="J3385" i="6" s="1"/>
  <c r="F355" i="6"/>
  <c r="I355" i="6"/>
  <c r="J355" i="6" s="1"/>
  <c r="H355" i="6"/>
  <c r="F3201" i="6"/>
  <c r="H3201" i="6"/>
  <c r="I3201" i="6" s="1"/>
  <c r="J3201" i="6" s="1"/>
  <c r="F4032" i="6"/>
  <c r="H4032" i="6"/>
  <c r="I4032" i="6" s="1"/>
  <c r="J4032" i="6" s="1"/>
  <c r="H3262" i="6"/>
  <c r="I3262" i="6" s="1"/>
  <c r="J3262" i="6" s="1"/>
  <c r="F3262" i="6"/>
  <c r="F4184" i="6"/>
  <c r="H4184" i="6"/>
  <c r="I4184" i="6" s="1"/>
  <c r="J4184" i="6" s="1"/>
  <c r="H3997" i="6"/>
  <c r="I3997" i="6" s="1"/>
  <c r="J3997" i="6" s="1"/>
  <c r="F3997" i="6"/>
  <c r="H3796" i="6"/>
  <c r="I3796" i="6" s="1"/>
  <c r="J3796" i="6" s="1"/>
  <c r="F3796" i="6"/>
  <c r="H5096" i="6"/>
  <c r="I5096" i="6" s="1"/>
  <c r="J5096" i="6" s="1"/>
  <c r="F5096" i="6"/>
  <c r="F4595" i="6"/>
  <c r="H4595" i="6"/>
  <c r="I4595" i="6" s="1"/>
  <c r="J4595" i="6" s="1"/>
  <c r="F3217" i="6"/>
  <c r="K3217" i="6" s="1"/>
  <c r="H3217" i="6"/>
  <c r="I3217" i="6" s="1"/>
  <c r="J3217" i="6" s="1"/>
  <c r="H3392" i="6"/>
  <c r="I3392" i="6" s="1"/>
  <c r="J3392" i="6" s="1"/>
  <c r="F3392" i="6"/>
  <c r="H4948" i="6"/>
  <c r="I4948" i="6"/>
  <c r="J4948" i="6" s="1"/>
  <c r="F4948" i="6"/>
  <c r="H2809" i="6"/>
  <c r="I2809" i="6" s="1"/>
  <c r="J2809" i="6" s="1"/>
  <c r="F2809" i="6"/>
  <c r="I2269" i="6"/>
  <c r="J2269" i="6" s="1"/>
  <c r="H2269" i="6"/>
  <c r="F2269" i="6"/>
  <c r="F3029" i="6"/>
  <c r="K3029" i="6" s="1"/>
  <c r="H3029" i="6"/>
  <c r="I3029" i="6" s="1"/>
  <c r="J3029" i="6" s="1"/>
  <c r="H2426" i="6"/>
  <c r="I2426" i="6" s="1"/>
  <c r="J2426" i="6" s="1"/>
  <c r="F2426" i="6"/>
  <c r="F3540" i="6"/>
  <c r="H3540" i="6"/>
  <c r="I3540" i="6" s="1"/>
  <c r="J3540" i="6" s="1"/>
  <c r="H1733" i="6"/>
  <c r="I1733" i="6" s="1"/>
  <c r="J1733" i="6" s="1"/>
  <c r="F1733" i="6"/>
  <c r="F493" i="6"/>
  <c r="H493" i="6"/>
  <c r="I493" i="6" s="1"/>
  <c r="J493" i="6" s="1"/>
  <c r="F5081" i="6"/>
  <c r="H5081" i="6"/>
  <c r="I5081" i="6" s="1"/>
  <c r="J5081" i="6" s="1"/>
  <c r="F4700" i="6"/>
  <c r="H4700" i="6"/>
  <c r="I4700" i="6" s="1"/>
  <c r="J4700" i="6" s="1"/>
  <c r="H4178" i="6"/>
  <c r="I4178" i="6" s="1"/>
  <c r="J4178" i="6" s="1"/>
  <c r="F4178" i="6"/>
  <c r="I2849" i="6"/>
  <c r="J2849" i="6" s="1"/>
  <c r="H2849" i="6"/>
  <c r="F2849" i="6"/>
  <c r="F3058" i="6"/>
  <c r="H3058" i="6"/>
  <c r="I3058" i="6" s="1"/>
  <c r="J3058" i="6" s="1"/>
  <c r="F2638" i="6"/>
  <c r="H2638" i="6"/>
  <c r="I2638" i="6" s="1"/>
  <c r="J2638" i="6" s="1"/>
  <c r="K2638" i="6" s="1"/>
  <c r="F1668" i="6"/>
  <c r="H1668" i="6"/>
  <c r="I1668" i="6" s="1"/>
  <c r="J1668" i="6" s="1"/>
  <c r="H2138" i="6"/>
  <c r="I2138" i="6" s="1"/>
  <c r="J2138" i="6" s="1"/>
  <c r="F2138" i="6"/>
  <c r="F429" i="6"/>
  <c r="H429" i="6"/>
  <c r="I429" i="6" s="1"/>
  <c r="J429" i="6" s="1"/>
  <c r="F2740" i="6"/>
  <c r="H2740" i="6"/>
  <c r="I2740" i="6" s="1"/>
  <c r="J2740" i="6" s="1"/>
  <c r="H3828" i="6"/>
  <c r="I3828" i="6" s="1"/>
  <c r="J3828" i="6" s="1"/>
  <c r="F3828" i="6"/>
  <c r="H2041" i="6"/>
  <c r="F2041" i="6"/>
  <c r="I2041" i="6"/>
  <c r="J2041" i="6" s="1"/>
  <c r="F2353" i="6"/>
  <c r="H2353" i="6"/>
  <c r="I2353" i="6" s="1"/>
  <c r="J2353" i="6" s="1"/>
  <c r="F4558" i="6"/>
  <c r="H4558" i="6"/>
  <c r="I4558" i="6" s="1"/>
  <c r="J4558" i="6" s="1"/>
  <c r="F809" i="6"/>
  <c r="H809" i="6"/>
  <c r="I809" i="6" s="1"/>
  <c r="J809" i="6" s="1"/>
  <c r="F3753" i="6"/>
  <c r="H3753" i="6"/>
  <c r="I3753" i="6" s="1"/>
  <c r="J3753" i="6" s="1"/>
  <c r="F4396" i="6"/>
  <c r="H4396" i="6"/>
  <c r="I4396" i="6" s="1"/>
  <c r="J4396" i="6" s="1"/>
  <c r="F1527" i="6"/>
  <c r="K1527" i="6" s="1"/>
  <c r="H1527" i="6"/>
  <c r="I1527" i="6" s="1"/>
  <c r="J1527" i="6" s="1"/>
  <c r="H2380" i="6"/>
  <c r="I2380" i="6" s="1"/>
  <c r="J2380" i="6" s="1"/>
  <c r="F2380" i="6"/>
  <c r="F896" i="6"/>
  <c r="H896" i="6"/>
  <c r="I896" i="6" s="1"/>
  <c r="J896" i="6" s="1"/>
  <c r="F2259" i="6"/>
  <c r="H2259" i="6"/>
  <c r="I2259" i="6" s="1"/>
  <c r="J2259" i="6" s="1"/>
  <c r="F3871" i="6"/>
  <c r="H3871" i="6"/>
  <c r="I3871" i="6" s="1"/>
  <c r="J3871" i="6" s="1"/>
  <c r="F5095" i="6"/>
  <c r="H5095" i="6"/>
  <c r="I5095" i="6" s="1"/>
  <c r="J5095" i="6" s="1"/>
  <c r="H4278" i="6"/>
  <c r="I4278" i="6" s="1"/>
  <c r="J4278" i="6" s="1"/>
  <c r="F4278" i="6"/>
  <c r="F2967" i="6"/>
  <c r="H2967" i="6"/>
  <c r="I2967" i="6" s="1"/>
  <c r="J2967" i="6" s="1"/>
  <c r="F4024" i="6"/>
  <c r="H4024" i="6"/>
  <c r="I4024" i="6" s="1"/>
  <c r="J4024" i="6" s="1"/>
  <c r="F1707" i="6"/>
  <c r="H1707" i="6"/>
  <c r="I1707" i="6" s="1"/>
  <c r="J1707" i="6" s="1"/>
  <c r="F4736" i="6"/>
  <c r="H4736" i="6"/>
  <c r="I4736" i="6" s="1"/>
  <c r="J4736" i="6" s="1"/>
  <c r="H3207" i="6"/>
  <c r="I3207" i="6" s="1"/>
  <c r="J3207" i="6" s="1"/>
  <c r="F3207" i="6"/>
  <c r="F2225" i="6"/>
  <c r="H2225" i="6"/>
  <c r="I2225" i="6" s="1"/>
  <c r="J2225" i="6" s="1"/>
  <c r="F2950" i="6"/>
  <c r="H2950" i="6"/>
  <c r="I2950" i="6" s="1"/>
  <c r="J2950" i="6" s="1"/>
  <c r="H779" i="6"/>
  <c r="I779" i="6" s="1"/>
  <c r="J779" i="6" s="1"/>
  <c r="F779" i="6"/>
  <c r="F1804" i="6"/>
  <c r="H1804" i="6"/>
  <c r="I1804" i="6" s="1"/>
  <c r="J1804" i="6" s="1"/>
  <c r="F4981" i="6"/>
  <c r="H4981" i="6"/>
  <c r="I4981" i="6" s="1"/>
  <c r="J4981" i="6" s="1"/>
  <c r="F143" i="6"/>
  <c r="H143" i="6"/>
  <c r="I143" i="6" s="1"/>
  <c r="J143" i="6" s="1"/>
  <c r="F1150" i="6"/>
  <c r="H1150" i="6"/>
  <c r="I1150" i="6" s="1"/>
  <c r="J1150" i="6" s="1"/>
  <c r="F2747" i="6"/>
  <c r="H2747" i="6"/>
  <c r="I2747" i="6" s="1"/>
  <c r="J2747" i="6" s="1"/>
  <c r="H1765" i="6"/>
  <c r="I1765" i="6" s="1"/>
  <c r="J1765" i="6" s="1"/>
  <c r="F1765" i="6"/>
  <c r="F284" i="6"/>
  <c r="H284" i="6"/>
  <c r="I284" i="6" s="1"/>
  <c r="J284" i="6" s="1"/>
  <c r="F2155" i="6"/>
  <c r="H2155" i="6"/>
  <c r="I2155" i="6" s="1"/>
  <c r="J2155" i="6" s="1"/>
  <c r="F2519" i="6"/>
  <c r="H2519" i="6"/>
  <c r="I2519" i="6" s="1"/>
  <c r="J2519" i="6" s="1"/>
  <c r="F977" i="6"/>
  <c r="H977" i="6"/>
  <c r="I977" i="6" s="1"/>
  <c r="J977" i="6" s="1"/>
  <c r="F1679" i="6"/>
  <c r="H1679" i="6"/>
  <c r="I1679" i="6" s="1"/>
  <c r="J1679" i="6" s="1"/>
  <c r="F5047" i="6"/>
  <c r="H5047" i="6"/>
  <c r="I5047" i="6" s="1"/>
  <c r="J5047" i="6" s="1"/>
  <c r="H4255" i="6"/>
  <c r="I4255" i="6" s="1"/>
  <c r="J4255" i="6" s="1"/>
  <c r="F4255" i="6"/>
  <c r="H4968" i="6"/>
  <c r="I4968" i="6" s="1"/>
  <c r="J4968" i="6" s="1"/>
  <c r="F4968" i="6"/>
  <c r="H3913" i="6"/>
  <c r="I3913" i="6" s="1"/>
  <c r="J3913" i="6" s="1"/>
  <c r="F3913" i="6"/>
  <c r="K3913" i="6" s="1"/>
  <c r="F3952" i="6"/>
  <c r="H3952" i="6"/>
  <c r="I3952" i="6" s="1"/>
  <c r="J3952" i="6" s="1"/>
  <c r="F2616" i="6"/>
  <c r="H2616" i="6"/>
  <c r="I2616" i="6" s="1"/>
  <c r="J2616" i="6" s="1"/>
  <c r="F2560" i="6"/>
  <c r="H2560" i="6"/>
  <c r="I2560" i="6" s="1"/>
  <c r="J2560" i="6" s="1"/>
  <c r="F4447" i="6"/>
  <c r="H4447" i="6"/>
  <c r="I4447" i="6" s="1"/>
  <c r="J4447" i="6" s="1"/>
  <c r="F3629" i="6"/>
  <c r="H3629" i="6"/>
  <c r="I3629" i="6" s="1"/>
  <c r="J3629" i="6" s="1"/>
  <c r="F868" i="6"/>
  <c r="H868" i="6"/>
  <c r="I868" i="6" s="1"/>
  <c r="J868" i="6" s="1"/>
  <c r="F2759" i="6"/>
  <c r="H2759" i="6"/>
  <c r="I2759" i="6" s="1"/>
  <c r="J2759" i="6" s="1"/>
  <c r="F2900" i="6"/>
  <c r="H2900" i="6"/>
  <c r="I2900" i="6" s="1"/>
  <c r="J2900" i="6" s="1"/>
  <c r="F435" i="6"/>
  <c r="H435" i="6"/>
  <c r="I435" i="6" s="1"/>
  <c r="J435" i="6" s="1"/>
  <c r="F3339" i="6"/>
  <c r="H3339" i="6"/>
  <c r="I3339" i="6" s="1"/>
  <c r="J3339" i="6" s="1"/>
  <c r="F5085" i="6"/>
  <c r="H5085" i="6"/>
  <c r="I5085" i="6" s="1"/>
  <c r="J5085" i="6" s="1"/>
  <c r="F2586" i="6"/>
  <c r="H2586" i="6"/>
  <c r="I2586" i="6" s="1"/>
  <c r="J2586" i="6" s="1"/>
  <c r="F3820" i="6"/>
  <c r="H3820" i="6"/>
  <c r="I3820" i="6" s="1"/>
  <c r="J3820" i="6" s="1"/>
  <c r="H3071" i="6"/>
  <c r="I3071" i="6" s="1"/>
  <c r="J3071" i="6" s="1"/>
  <c r="F3071" i="6"/>
  <c r="F3148" i="6"/>
  <c r="H3148" i="6"/>
  <c r="I3148" i="6" s="1"/>
  <c r="J3148" i="6" s="1"/>
  <c r="F3200" i="6"/>
  <c r="I3200" i="6"/>
  <c r="J3200" i="6" s="1"/>
  <c r="H3200" i="6"/>
  <c r="F5008" i="6"/>
  <c r="H5008" i="6"/>
  <c r="I5008" i="6" s="1"/>
  <c r="J5008" i="6" s="1"/>
  <c r="F1633" i="6"/>
  <c r="I1633" i="6"/>
  <c r="J1633" i="6" s="1"/>
  <c r="H1633" i="6"/>
  <c r="H3214" i="6"/>
  <c r="I3214" i="6" s="1"/>
  <c r="J3214" i="6" s="1"/>
  <c r="F3214" i="6"/>
  <c r="H3099" i="6"/>
  <c r="I3099" i="6" s="1"/>
  <c r="J3099" i="6" s="1"/>
  <c r="F3099" i="6"/>
  <c r="F930" i="6"/>
  <c r="H930" i="6"/>
  <c r="I930" i="6" s="1"/>
  <c r="J930" i="6" s="1"/>
  <c r="F177" i="6"/>
  <c r="H177" i="6"/>
  <c r="I177" i="6" s="1"/>
  <c r="J177" i="6" s="1"/>
  <c r="F3347" i="6"/>
  <c r="H3347" i="6"/>
  <c r="I3347" i="6" s="1"/>
  <c r="J3347" i="6" s="1"/>
  <c r="H3585" i="6"/>
  <c r="I3585" i="6" s="1"/>
  <c r="J3585" i="6" s="1"/>
  <c r="F3585" i="6"/>
  <c r="F3902" i="6"/>
  <c r="H3902" i="6"/>
  <c r="I3902" i="6" s="1"/>
  <c r="J3902" i="6" s="1"/>
  <c r="H2377" i="6"/>
  <c r="I2377" i="6" s="1"/>
  <c r="J2377" i="6" s="1"/>
  <c r="F2377" i="6"/>
  <c r="F4941" i="6"/>
  <c r="H4941" i="6"/>
  <c r="I4941" i="6" s="1"/>
  <c r="J4941" i="6" s="1"/>
  <c r="H976" i="6"/>
  <c r="I976" i="6" s="1"/>
  <c r="J976" i="6" s="1"/>
  <c r="F976" i="6"/>
  <c r="F3293" i="6"/>
  <c r="H3293" i="6"/>
  <c r="I3293" i="6" s="1"/>
  <c r="J3293" i="6" s="1"/>
  <c r="K3293" i="6" s="1"/>
  <c r="H3749" i="6"/>
  <c r="I3749" i="6" s="1"/>
  <c r="J3749" i="6" s="1"/>
  <c r="F3749" i="6"/>
  <c r="F2746" i="6"/>
  <c r="H2746" i="6"/>
  <c r="I2746" i="6" s="1"/>
  <c r="J2746" i="6" s="1"/>
  <c r="F1558" i="6"/>
  <c r="I1558" i="6"/>
  <c r="J1558" i="6" s="1"/>
  <c r="H1558" i="6"/>
  <c r="F4474" i="6"/>
  <c r="H4474" i="6"/>
  <c r="I4474" i="6" s="1"/>
  <c r="J4474" i="6" s="1"/>
  <c r="K4474" i="6" s="1"/>
  <c r="F3160" i="6"/>
  <c r="H3160" i="6"/>
  <c r="I3160" i="6" s="1"/>
  <c r="J3160" i="6" s="1"/>
  <c r="F3353" i="6"/>
  <c r="H3353" i="6"/>
  <c r="I3353" i="6" s="1"/>
  <c r="J3353" i="6" s="1"/>
  <c r="H4309" i="6"/>
  <c r="I4309" i="6" s="1"/>
  <c r="J4309" i="6" s="1"/>
  <c r="F4309" i="6"/>
  <c r="I200" i="6"/>
  <c r="J200" i="6" s="1"/>
  <c r="F200" i="6"/>
  <c r="H200" i="6"/>
  <c r="F2532" i="6"/>
  <c r="H2532" i="6"/>
  <c r="I2532" i="6" s="1"/>
  <c r="J2532" i="6" s="1"/>
  <c r="F1309" i="6"/>
  <c r="H1309" i="6"/>
  <c r="I1309" i="6" s="1"/>
  <c r="J1309" i="6" s="1"/>
  <c r="H578" i="6"/>
  <c r="I578" i="6" s="1"/>
  <c r="J578" i="6" s="1"/>
  <c r="F578" i="6"/>
  <c r="I233" i="6"/>
  <c r="J233" i="6" s="1"/>
  <c r="F233" i="6"/>
  <c r="H233" i="6"/>
  <c r="F2875" i="6"/>
  <c r="H2875" i="6"/>
  <c r="I2875" i="6" s="1"/>
  <c r="J2875" i="6" s="1"/>
  <c r="H309" i="6"/>
  <c r="I309" i="6"/>
  <c r="J309" i="6" s="1"/>
  <c r="F309" i="6"/>
  <c r="F1254" i="6"/>
  <c r="H1254" i="6"/>
  <c r="I1254" i="6" s="1"/>
  <c r="J1254" i="6" s="1"/>
  <c r="H4256" i="6"/>
  <c r="I4256" i="6" s="1"/>
  <c r="J4256" i="6" s="1"/>
  <c r="F4256" i="6"/>
  <c r="H3638" i="6"/>
  <c r="I3638" i="6" s="1"/>
  <c r="J3638" i="6" s="1"/>
  <c r="F3638" i="6"/>
  <c r="F791" i="6"/>
  <c r="H791" i="6"/>
  <c r="I791" i="6" s="1"/>
  <c r="J791" i="6" s="1"/>
  <c r="H749" i="6"/>
  <c r="I749" i="6" s="1"/>
  <c r="J749" i="6" s="1"/>
  <c r="F749" i="6"/>
  <c r="F1856" i="6"/>
  <c r="H1856" i="6"/>
  <c r="I1856" i="6" s="1"/>
  <c r="J1856" i="6" s="1"/>
  <c r="H4669" i="6"/>
  <c r="I4669" i="6" s="1"/>
  <c r="J4669" i="6" s="1"/>
  <c r="F4669" i="6"/>
  <c r="H3839" i="6"/>
  <c r="I3839" i="6"/>
  <c r="J3839" i="6" s="1"/>
  <c r="F3839" i="6"/>
  <c r="H4782" i="6"/>
  <c r="I4782" i="6" s="1"/>
  <c r="J4782" i="6" s="1"/>
  <c r="K4782" i="6" s="1"/>
  <c r="F4782" i="6"/>
  <c r="F770" i="6"/>
  <c r="H770" i="6"/>
  <c r="I770" i="6" s="1"/>
  <c r="J770" i="6" s="1"/>
  <c r="F3249" i="6"/>
  <c r="K3249" i="6" s="1"/>
  <c r="H3249" i="6"/>
  <c r="I3249" i="6" s="1"/>
  <c r="J3249" i="6" s="1"/>
  <c r="F44" i="6"/>
  <c r="H44" i="6"/>
  <c r="I44" i="6" s="1"/>
  <c r="J44" i="6" s="1"/>
  <c r="H277" i="6"/>
  <c r="I277" i="6" s="1"/>
  <c r="J277" i="6" s="1"/>
  <c r="F277" i="6"/>
  <c r="F2824" i="6"/>
  <c r="K2824" i="6" s="1"/>
  <c r="H2824" i="6"/>
  <c r="I2824" i="6" s="1"/>
  <c r="J2824" i="6" s="1"/>
  <c r="F3889" i="6"/>
  <c r="H3889" i="6"/>
  <c r="I3889" i="6" s="1"/>
  <c r="J3889" i="6" s="1"/>
  <c r="F3847" i="6"/>
  <c r="H3847" i="6"/>
  <c r="I3847" i="6" s="1"/>
  <c r="J3847" i="6" s="1"/>
  <c r="F871" i="6"/>
  <c r="H871" i="6"/>
  <c r="I871" i="6" s="1"/>
  <c r="J871" i="6" s="1"/>
  <c r="F3721" i="6"/>
  <c r="H3721" i="6"/>
  <c r="I3721" i="6" s="1"/>
  <c r="J3721" i="6" s="1"/>
  <c r="F409" i="6"/>
  <c r="H409" i="6"/>
  <c r="I409" i="6" s="1"/>
  <c r="J409" i="6" s="1"/>
  <c r="F806" i="6"/>
  <c r="H806" i="6"/>
  <c r="I806" i="6" s="1"/>
  <c r="J806" i="6" s="1"/>
  <c r="F3705" i="6"/>
  <c r="H3705" i="6"/>
  <c r="I3705" i="6" s="1"/>
  <c r="J3705" i="6" s="1"/>
  <c r="F3595" i="6"/>
  <c r="H3595" i="6"/>
  <c r="I3595" i="6"/>
  <c r="J3595" i="6" s="1"/>
  <c r="K3595" i="6" s="1"/>
  <c r="F4042" i="6"/>
  <c r="H4042" i="6"/>
  <c r="I4042" i="6" s="1"/>
  <c r="J4042" i="6" s="1"/>
  <c r="F3625" i="6"/>
  <c r="H3625" i="6"/>
  <c r="I3625" i="6" s="1"/>
  <c r="J3625" i="6" s="1"/>
  <c r="H4461" i="6"/>
  <c r="I4461" i="6" s="1"/>
  <c r="J4461" i="6" s="1"/>
  <c r="F4461" i="6"/>
  <c r="F4621" i="6"/>
  <c r="K4621" i="6" s="1"/>
  <c r="H4621" i="6"/>
  <c r="I4621" i="6" s="1"/>
  <c r="J4621" i="6" s="1"/>
  <c r="H300" i="6"/>
  <c r="I300" i="6" s="1"/>
  <c r="J300" i="6" s="1"/>
  <c r="F300" i="6"/>
  <c r="H3156" i="6"/>
  <c r="I3156" i="6" s="1"/>
  <c r="J3156" i="6" s="1"/>
  <c r="F3156" i="6"/>
  <c r="H1081" i="6"/>
  <c r="I1081" i="6" s="1"/>
  <c r="J1081" i="6" s="1"/>
  <c r="F1081" i="6"/>
  <c r="F324" i="6"/>
  <c r="H324" i="6"/>
  <c r="I324" i="6" s="1"/>
  <c r="J324" i="6" s="1"/>
  <c r="F1620" i="6"/>
  <c r="H1620" i="6"/>
  <c r="I1620" i="6" s="1"/>
  <c r="J1620" i="6" s="1"/>
  <c r="F3754" i="6"/>
  <c r="H3754" i="6"/>
  <c r="I3754" i="6" s="1"/>
  <c r="J3754" i="6" s="1"/>
  <c r="H3653" i="6"/>
  <c r="I3653" i="6" s="1"/>
  <c r="J3653" i="6" s="1"/>
  <c r="K3653" i="6" s="1"/>
  <c r="F3653" i="6"/>
  <c r="F3413" i="6"/>
  <c r="H3413" i="6"/>
  <c r="I3413" i="6" s="1"/>
  <c r="J3413" i="6" s="1"/>
  <c r="H30" i="6"/>
  <c r="I30" i="6" s="1"/>
  <c r="J30" i="6" s="1"/>
  <c r="F30" i="6"/>
  <c r="F342" i="6"/>
  <c r="H342" i="6"/>
  <c r="I342" i="6" s="1"/>
  <c r="J342" i="6" s="1"/>
  <c r="F1899" i="6"/>
  <c r="I1899" i="6"/>
  <c r="J1899" i="6" s="1"/>
  <c r="H1899" i="6"/>
  <c r="F814" i="6"/>
  <c r="H814" i="6"/>
  <c r="I814" i="6" s="1"/>
  <c r="J814" i="6" s="1"/>
  <c r="F3133" i="6"/>
  <c r="H3133" i="6"/>
  <c r="I3133" i="6" s="1"/>
  <c r="J3133" i="6" s="1"/>
  <c r="F1228" i="6"/>
  <c r="H1228" i="6"/>
  <c r="I1228" i="6" s="1"/>
  <c r="J1228" i="6" s="1"/>
  <c r="F4034" i="6"/>
  <c r="H4034" i="6"/>
  <c r="I4034" i="6" s="1"/>
  <c r="J4034" i="6" s="1"/>
  <c r="F4756" i="6"/>
  <c r="H4756" i="6"/>
  <c r="I4756" i="6" s="1"/>
  <c r="J4756" i="6" s="1"/>
  <c r="F2338" i="6"/>
  <c r="H2338" i="6"/>
  <c r="I2338" i="6" s="1"/>
  <c r="J2338" i="6" s="1"/>
  <c r="F87" i="6"/>
  <c r="H87" i="6"/>
  <c r="I87" i="6" s="1"/>
  <c r="J87" i="6" s="1"/>
  <c r="H19" i="6"/>
  <c r="I19" i="6" s="1"/>
  <c r="J19" i="6" s="1"/>
  <c r="F19" i="6"/>
  <c r="H192" i="6"/>
  <c r="I192" i="6" s="1"/>
  <c r="J192" i="6" s="1"/>
  <c r="K192" i="6" s="1"/>
  <c r="F192" i="6"/>
  <c r="F3868" i="6"/>
  <c r="H3868" i="6"/>
  <c r="I3868" i="6" s="1"/>
  <c r="J3868" i="6" s="1"/>
  <c r="H2974" i="6"/>
  <c r="I2974" i="6" s="1"/>
  <c r="J2974" i="6" s="1"/>
  <c r="F2974" i="6"/>
  <c r="H905" i="6"/>
  <c r="I905" i="6" s="1"/>
  <c r="J905" i="6" s="1"/>
  <c r="F905" i="6"/>
  <c r="H2729" i="6"/>
  <c r="I2729" i="6" s="1"/>
  <c r="J2729" i="6" s="1"/>
  <c r="F2729" i="6"/>
  <c r="F1839" i="6"/>
  <c r="H1839" i="6"/>
  <c r="I1839" i="6" s="1"/>
  <c r="J1839" i="6" s="1"/>
  <c r="F2487" i="6"/>
  <c r="H2487" i="6"/>
  <c r="I2487" i="6" s="1"/>
  <c r="J2487" i="6" s="1"/>
  <c r="H1681" i="6"/>
  <c r="I1681" i="6" s="1"/>
  <c r="J1681" i="6" s="1"/>
  <c r="K1681" i="6" s="1"/>
  <c r="F1681" i="6"/>
  <c r="H1337" i="6"/>
  <c r="I1337" i="6" s="1"/>
  <c r="J1337" i="6" s="1"/>
  <c r="F1337" i="6"/>
  <c r="F2938" i="6"/>
  <c r="H2938" i="6"/>
  <c r="I2938" i="6" s="1"/>
  <c r="J2938" i="6" s="1"/>
  <c r="F482" i="6"/>
  <c r="H482" i="6"/>
  <c r="I482" i="6" s="1"/>
  <c r="J482" i="6" s="1"/>
  <c r="F2761" i="6"/>
  <c r="H2761" i="6"/>
  <c r="I2761" i="6" s="1"/>
  <c r="J2761" i="6" s="1"/>
  <c r="F4176" i="6"/>
  <c r="H4176" i="6"/>
  <c r="I4176" i="6" s="1"/>
  <c r="J4176" i="6" s="1"/>
  <c r="H2830" i="6"/>
  <c r="I2830" i="6" s="1"/>
  <c r="J2830" i="6" s="1"/>
  <c r="F2830" i="6"/>
  <c r="K2830" i="6" s="1"/>
  <c r="H542" i="6"/>
  <c r="I542" i="6" s="1"/>
  <c r="J542" i="6" s="1"/>
  <c r="K542" i="6" s="1"/>
  <c r="F542" i="6"/>
  <c r="H1968" i="6"/>
  <c r="I1968" i="6" s="1"/>
  <c r="J1968" i="6" s="1"/>
  <c r="F1968" i="6"/>
  <c r="I1073" i="6"/>
  <c r="J1073" i="6" s="1"/>
  <c r="H1073" i="6"/>
  <c r="F1073" i="6"/>
  <c r="H144" i="6"/>
  <c r="F144" i="6"/>
  <c r="I144" i="6"/>
  <c r="J144" i="6" s="1"/>
  <c r="H1833" i="6"/>
  <c r="I1833" i="6" s="1"/>
  <c r="J1833" i="6" s="1"/>
  <c r="F1833" i="6"/>
  <c r="F4424" i="6"/>
  <c r="H4424" i="6"/>
  <c r="I4424" i="6" s="1"/>
  <c r="J4424" i="6" s="1"/>
  <c r="H4492" i="6"/>
  <c r="I4492" i="6" s="1"/>
  <c r="J4492" i="6" s="1"/>
  <c r="F4492" i="6"/>
  <c r="F654" i="6"/>
  <c r="H654" i="6"/>
  <c r="I654" i="6" s="1"/>
  <c r="J654" i="6" s="1"/>
  <c r="H4493" i="6"/>
  <c r="I4493" i="6" s="1"/>
  <c r="J4493" i="6" s="1"/>
  <c r="F4493" i="6"/>
  <c r="F3929" i="6"/>
  <c r="H3929" i="6"/>
  <c r="I3929" i="6" s="1"/>
  <c r="J3929" i="6" s="1"/>
  <c r="F1430" i="6"/>
  <c r="H1430" i="6"/>
  <c r="I1430" i="6" s="1"/>
  <c r="J1430" i="6" s="1"/>
  <c r="F3545" i="6"/>
  <c r="H3545" i="6"/>
  <c r="I3545" i="6" s="1"/>
  <c r="J3545" i="6" s="1"/>
  <c r="F1516" i="6"/>
  <c r="H1516" i="6"/>
  <c r="I1516" i="6" s="1"/>
  <c r="J1516" i="6" s="1"/>
  <c r="H5056" i="6"/>
  <c r="I5056" i="6" s="1"/>
  <c r="J5056" i="6" s="1"/>
  <c r="F5056" i="6"/>
  <c r="F3995" i="6"/>
  <c r="H3995" i="6"/>
  <c r="I3995" i="6" s="1"/>
  <c r="J3995" i="6" s="1"/>
  <c r="F4311" i="6"/>
  <c r="H4311" i="6"/>
  <c r="I4311" i="6" s="1"/>
  <c r="J4311" i="6" s="1"/>
  <c r="H4603" i="6"/>
  <c r="I4603" i="6" s="1"/>
  <c r="J4603" i="6" s="1"/>
  <c r="F4603" i="6"/>
  <c r="H362" i="6"/>
  <c r="I362" i="6" s="1"/>
  <c r="J362" i="6" s="1"/>
  <c r="K362" i="6" s="1"/>
  <c r="F362" i="6"/>
  <c r="H4709" i="6"/>
  <c r="I4709" i="6" s="1"/>
  <c r="J4709" i="6" s="1"/>
  <c r="F4709" i="6"/>
  <c r="F4308" i="6"/>
  <c r="H4308" i="6"/>
  <c r="I4308" i="6" s="1"/>
  <c r="J4308" i="6" s="1"/>
  <c r="F3006" i="6"/>
  <c r="H3006" i="6"/>
  <c r="I3006" i="6" s="1"/>
  <c r="J3006" i="6" s="1"/>
  <c r="F162" i="6"/>
  <c r="H162" i="6"/>
  <c r="I162" i="6" s="1"/>
  <c r="J162" i="6" s="1"/>
  <c r="H3963" i="6"/>
  <c r="I3963" i="6" s="1"/>
  <c r="J3963" i="6" s="1"/>
  <c r="F3963" i="6"/>
  <c r="H3814" i="6"/>
  <c r="I3814" i="6" s="1"/>
  <c r="J3814" i="6" s="1"/>
  <c r="F3814" i="6"/>
  <c r="F2871" i="6"/>
  <c r="H2871" i="6"/>
  <c r="I2871" i="6" s="1"/>
  <c r="J2871" i="6" s="1"/>
  <c r="H1762" i="6"/>
  <c r="I1762" i="6" s="1"/>
  <c r="J1762" i="6" s="1"/>
  <c r="F1762" i="6"/>
  <c r="H236" i="6"/>
  <c r="I236" i="6" s="1"/>
  <c r="J236" i="6" s="1"/>
  <c r="F236" i="6"/>
  <c r="F4900" i="6"/>
  <c r="H4900" i="6"/>
  <c r="I4900" i="6" s="1"/>
  <c r="J4900" i="6" s="1"/>
  <c r="H39" i="6"/>
  <c r="I39" i="6" s="1"/>
  <c r="J39" i="6" s="1"/>
  <c r="F39" i="6"/>
  <c r="F187" i="6"/>
  <c r="I187" i="6"/>
  <c r="J187" i="6" s="1"/>
  <c r="H187" i="6"/>
  <c r="F1808" i="6"/>
  <c r="H1808" i="6"/>
  <c r="I1808" i="6" s="1"/>
  <c r="J1808" i="6" s="1"/>
  <c r="K1808" i="6" s="1"/>
  <c r="F2266" i="6"/>
  <c r="H2266" i="6"/>
  <c r="I2266" i="6" s="1"/>
  <c r="J2266" i="6" s="1"/>
  <c r="F3587" i="6"/>
  <c r="H3587" i="6"/>
  <c r="I3587" i="6" s="1"/>
  <c r="J3587" i="6" s="1"/>
  <c r="F3991" i="6"/>
  <c r="H3991" i="6"/>
  <c r="I3991" i="6" s="1"/>
  <c r="J3991" i="6" s="1"/>
  <c r="H3702" i="6"/>
  <c r="I3702" i="6" s="1"/>
  <c r="J3702" i="6" s="1"/>
  <c r="F3702" i="6"/>
  <c r="F3673" i="6"/>
  <c r="H3673" i="6"/>
  <c r="I3673" i="6" s="1"/>
  <c r="J3673" i="6" s="1"/>
  <c r="F202" i="6"/>
  <c r="H202" i="6"/>
  <c r="I202" i="6" s="1"/>
  <c r="J202" i="6" s="1"/>
  <c r="H3853" i="6"/>
  <c r="I3853" i="6" s="1"/>
  <c r="J3853" i="6" s="1"/>
  <c r="F3853" i="6"/>
  <c r="F3972" i="6"/>
  <c r="H3972" i="6"/>
  <c r="I3972" i="6" s="1"/>
  <c r="J3972" i="6" s="1"/>
  <c r="H523" i="6"/>
  <c r="I523" i="6" s="1"/>
  <c r="J523" i="6" s="1"/>
  <c r="F523" i="6"/>
  <c r="F1340" i="6"/>
  <c r="H1340" i="6"/>
  <c r="I1340" i="6" s="1"/>
  <c r="J1340" i="6" s="1"/>
  <c r="H758" i="6"/>
  <c r="I758" i="6" s="1"/>
  <c r="J758" i="6" s="1"/>
  <c r="F758" i="6"/>
  <c r="F3075" i="6"/>
  <c r="H3075" i="6"/>
  <c r="I3075" i="6" s="1"/>
  <c r="J3075" i="6" s="1"/>
  <c r="F1860" i="6"/>
  <c r="H1860" i="6"/>
  <c r="I1860" i="6" s="1"/>
  <c r="J1860" i="6" s="1"/>
  <c r="H725" i="6"/>
  <c r="I725" i="6" s="1"/>
  <c r="J725" i="6" s="1"/>
  <c r="F725" i="6"/>
  <c r="H2997" i="6"/>
  <c r="I2997" i="6" s="1"/>
  <c r="J2997" i="6" s="1"/>
  <c r="F2997" i="6"/>
  <c r="F86" i="6"/>
  <c r="K86" i="6" s="1"/>
  <c r="H86" i="6"/>
  <c r="I86" i="6" s="1"/>
  <c r="J86" i="6" s="1"/>
  <c r="H4510" i="6"/>
  <c r="I4510" i="6" s="1"/>
  <c r="J4510" i="6" s="1"/>
  <c r="F4510" i="6"/>
  <c r="F1376" i="6"/>
  <c r="H1376" i="6"/>
  <c r="I1376" i="6" s="1"/>
  <c r="J1376" i="6" s="1"/>
  <c r="F3854" i="6"/>
  <c r="H3854" i="6"/>
  <c r="I3854" i="6" s="1"/>
  <c r="J3854" i="6" s="1"/>
  <c r="F1090" i="6"/>
  <c r="H1090" i="6"/>
  <c r="I1090" i="6" s="1"/>
  <c r="J1090" i="6" s="1"/>
  <c r="H2088" i="6"/>
  <c r="I2088" i="6" s="1"/>
  <c r="J2088" i="6" s="1"/>
  <c r="K2088" i="6" s="1"/>
  <c r="F2088" i="6"/>
  <c r="F2569" i="6"/>
  <c r="H2569" i="6"/>
  <c r="I2569" i="6"/>
  <c r="J2569" i="6" s="1"/>
  <c r="F1490" i="6"/>
  <c r="H1490" i="6"/>
  <c r="I1490" i="6" s="1"/>
  <c r="J1490" i="6" s="1"/>
  <c r="H1012" i="6"/>
  <c r="I1012" i="6" s="1"/>
  <c r="J1012" i="6" s="1"/>
  <c r="K1012" i="6" s="1"/>
  <c r="F1012" i="6"/>
  <c r="H2667" i="6"/>
  <c r="I2667" i="6" s="1"/>
  <c r="J2667" i="6" s="1"/>
  <c r="F2667" i="6"/>
  <c r="H132" i="6"/>
  <c r="I132" i="6" s="1"/>
  <c r="J132" i="6" s="1"/>
  <c r="F132" i="6"/>
  <c r="F1172" i="6"/>
  <c r="H1172" i="6"/>
  <c r="I1172" i="6" s="1"/>
  <c r="J1172" i="6" s="1"/>
  <c r="F3154" i="6"/>
  <c r="H3154" i="6"/>
  <c r="I3154" i="6" s="1"/>
  <c r="J3154" i="6" s="1"/>
  <c r="F1311" i="6"/>
  <c r="K1311" i="6" s="1"/>
  <c r="H1311" i="6"/>
  <c r="I1311" i="6" s="1"/>
  <c r="J1311" i="6" s="1"/>
  <c r="H886" i="6"/>
  <c r="I886" i="6" s="1"/>
  <c r="J886" i="6" s="1"/>
  <c r="F886" i="6"/>
  <c r="K886" i="6" s="1"/>
  <c r="F264" i="6"/>
  <c r="K264" i="6" s="1"/>
  <c r="H264" i="6"/>
  <c r="I264" i="6" s="1"/>
  <c r="J264" i="6" s="1"/>
  <c r="H4768" i="6"/>
  <c r="I4768" i="6" s="1"/>
  <c r="J4768" i="6" s="1"/>
  <c r="F4768" i="6"/>
  <c r="H4817" i="6"/>
  <c r="I4817" i="6" s="1"/>
  <c r="J4817" i="6" s="1"/>
  <c r="F4817" i="6"/>
  <c r="F4235" i="6"/>
  <c r="H4235" i="6"/>
  <c r="I4235" i="6" s="1"/>
  <c r="J4235" i="6" s="1"/>
  <c r="K4235" i="6" s="1"/>
  <c r="H1008" i="6"/>
  <c r="I1008" i="6"/>
  <c r="J1008" i="6" s="1"/>
  <c r="F1008" i="6"/>
  <c r="H3422" i="6"/>
  <c r="I3422" i="6" s="1"/>
  <c r="J3422" i="6" s="1"/>
  <c r="F3422" i="6"/>
  <c r="H4589" i="6"/>
  <c r="I4589" i="6" s="1"/>
  <c r="J4589" i="6" s="1"/>
  <c r="F4589" i="6"/>
  <c r="F1265" i="6"/>
  <c r="H1265" i="6"/>
  <c r="I1265" i="6"/>
  <c r="J1265" i="6" s="1"/>
  <c r="K1265" i="6" s="1"/>
  <c r="H2320" i="6"/>
  <c r="I2320" i="6" s="1"/>
  <c r="J2320" i="6" s="1"/>
  <c r="F2320" i="6"/>
  <c r="F1146" i="6"/>
  <c r="H1146" i="6"/>
  <c r="I1146" i="6" s="1"/>
  <c r="J1146" i="6" s="1"/>
  <c r="H2783" i="6"/>
  <c r="I2783" i="6" s="1"/>
  <c r="J2783" i="6" s="1"/>
  <c r="F2783" i="6"/>
  <c r="F4666" i="6"/>
  <c r="H4666" i="6"/>
  <c r="I4666" i="6" s="1"/>
  <c r="J4666" i="6" s="1"/>
  <c r="F989" i="6"/>
  <c r="H989" i="6"/>
  <c r="I989" i="6" s="1"/>
  <c r="J989" i="6" s="1"/>
  <c r="H4259" i="6"/>
  <c r="I4259" i="6" s="1"/>
  <c r="J4259" i="6" s="1"/>
  <c r="F4259" i="6"/>
  <c r="H1664" i="6"/>
  <c r="I1664" i="6" s="1"/>
  <c r="J1664" i="6" s="1"/>
  <c r="F1664" i="6"/>
  <c r="F813" i="6"/>
  <c r="H813" i="6"/>
  <c r="I813" i="6" s="1"/>
  <c r="J813" i="6" s="1"/>
  <c r="F1979" i="6"/>
  <c r="H1979" i="6"/>
  <c r="I1979" i="6" s="1"/>
  <c r="J1979" i="6" s="1"/>
  <c r="K1979" i="6" s="1"/>
  <c r="F1719" i="6"/>
  <c r="H1719" i="6"/>
  <c r="I1719" i="6" s="1"/>
  <c r="J1719" i="6" s="1"/>
  <c r="H2210" i="6"/>
  <c r="I2210" i="6" s="1"/>
  <c r="J2210" i="6" s="1"/>
  <c r="F2210" i="6"/>
  <c r="F528" i="6"/>
  <c r="H528" i="6"/>
  <c r="I528" i="6" s="1"/>
  <c r="J528" i="6" s="1"/>
  <c r="F1176" i="6"/>
  <c r="H1176" i="6"/>
  <c r="I1176" i="6" s="1"/>
  <c r="J1176" i="6" s="1"/>
  <c r="F971" i="6"/>
  <c r="H971" i="6"/>
  <c r="I971" i="6" s="1"/>
  <c r="J971" i="6" s="1"/>
  <c r="K971" i="6" s="1"/>
  <c r="H407" i="6"/>
  <c r="I407" i="6" s="1"/>
  <c r="J407" i="6" s="1"/>
  <c r="F407" i="6"/>
  <c r="I4807" i="6"/>
  <c r="J4807" i="6" s="1"/>
  <c r="H4807" i="6"/>
  <c r="F4807" i="6"/>
  <c r="F1072" i="6"/>
  <c r="H1072" i="6"/>
  <c r="I1072" i="6" s="1"/>
  <c r="J1072" i="6" s="1"/>
  <c r="F1966" i="6"/>
  <c r="H1966" i="6"/>
  <c r="I1966" i="6" s="1"/>
  <c r="J1966" i="6" s="1"/>
  <c r="H3715" i="6"/>
  <c r="I3715" i="6" s="1"/>
  <c r="J3715" i="6" s="1"/>
  <c r="F3715" i="6"/>
  <c r="F718" i="6"/>
  <c r="H718" i="6"/>
  <c r="I718" i="6" s="1"/>
  <c r="J718" i="6" s="1"/>
  <c r="F3529" i="6"/>
  <c r="H3529" i="6"/>
  <c r="I3529" i="6" s="1"/>
  <c r="J3529" i="6" s="1"/>
  <c r="F3487" i="6"/>
  <c r="H3487" i="6"/>
  <c r="I3487" i="6" s="1"/>
  <c r="J3487" i="6" s="1"/>
  <c r="H2369" i="6"/>
  <c r="I2369" i="6" s="1"/>
  <c r="J2369" i="6" s="1"/>
  <c r="F2369" i="6"/>
  <c r="H434" i="6"/>
  <c r="I434" i="6" s="1"/>
  <c r="J434" i="6" s="1"/>
  <c r="F434" i="6"/>
  <c r="H419" i="6"/>
  <c r="I419" i="6" s="1"/>
  <c r="J419" i="6" s="1"/>
  <c r="F419" i="6"/>
  <c r="F502" i="6"/>
  <c r="H502" i="6"/>
  <c r="I502" i="6" s="1"/>
  <c r="J502" i="6" s="1"/>
  <c r="F4145" i="6"/>
  <c r="H4145" i="6"/>
  <c r="I4145" i="6" s="1"/>
  <c r="J4145" i="6" s="1"/>
  <c r="K4145" i="6" s="1"/>
  <c r="H180" i="6"/>
  <c r="I180" i="6" s="1"/>
  <c r="J180" i="6" s="1"/>
  <c r="F180" i="6"/>
  <c r="F4443" i="6"/>
  <c r="K4443" i="6" s="1"/>
  <c r="H4443" i="6"/>
  <c r="I4443" i="6" s="1"/>
  <c r="J4443" i="6" s="1"/>
  <c r="F4064" i="6"/>
  <c r="H4064" i="6"/>
  <c r="I4064" i="6" s="1"/>
  <c r="J4064" i="6" s="1"/>
  <c r="H2103" i="6"/>
  <c r="I2103" i="6" s="1"/>
  <c r="J2103" i="6" s="1"/>
  <c r="F2103" i="6"/>
  <c r="F3881" i="6"/>
  <c r="H3881" i="6"/>
  <c r="I3881" i="6" s="1"/>
  <c r="J3881" i="6" s="1"/>
  <c r="F2781" i="6"/>
  <c r="H2781" i="6"/>
  <c r="I2781" i="6" s="1"/>
  <c r="J2781" i="6" s="1"/>
  <c r="H1211" i="6"/>
  <c r="I1211" i="6" s="1"/>
  <c r="J1211" i="6" s="1"/>
  <c r="F1211" i="6"/>
  <c r="H100" i="6"/>
  <c r="I100" i="6" s="1"/>
  <c r="J100" i="6" s="1"/>
  <c r="F100" i="6"/>
  <c r="F1621" i="6"/>
  <c r="H1621" i="6"/>
  <c r="I1621" i="6" s="1"/>
  <c r="J1621" i="6" s="1"/>
  <c r="H5046" i="6"/>
  <c r="I5046" i="6" s="1"/>
  <c r="J5046" i="6" s="1"/>
  <c r="F5046" i="6"/>
  <c r="H4391" i="6"/>
  <c r="I4391" i="6" s="1"/>
  <c r="J4391" i="6" s="1"/>
  <c r="F4391" i="6"/>
  <c r="H1493" i="6"/>
  <c r="I1493" i="6" s="1"/>
  <c r="J1493" i="6" s="1"/>
  <c r="F1493" i="6"/>
  <c r="F638" i="6"/>
  <c r="H638" i="6"/>
  <c r="I638" i="6" s="1"/>
  <c r="J638" i="6" s="1"/>
  <c r="H296" i="6"/>
  <c r="I296" i="6" s="1"/>
  <c r="J296" i="6" s="1"/>
  <c r="F296" i="6"/>
  <c r="F4920" i="6"/>
  <c r="H4920" i="6"/>
  <c r="I4920" i="6" s="1"/>
  <c r="J4920" i="6" s="1"/>
  <c r="H518" i="6"/>
  <c r="I518" i="6" s="1"/>
  <c r="J518" i="6" s="1"/>
  <c r="F518" i="6"/>
  <c r="H326" i="6"/>
  <c r="I326" i="6" s="1"/>
  <c r="J326" i="6" s="1"/>
  <c r="F326" i="6"/>
  <c r="H1163" i="6"/>
  <c r="I1163" i="6" s="1"/>
  <c r="J1163" i="6" s="1"/>
  <c r="F1163" i="6"/>
  <c r="F294" i="6"/>
  <c r="H294" i="6"/>
  <c r="I294" i="6" s="1"/>
  <c r="J294" i="6" s="1"/>
  <c r="H488" i="6"/>
  <c r="I488" i="6" s="1"/>
  <c r="J488" i="6" s="1"/>
  <c r="F488" i="6"/>
  <c r="F2081" i="6"/>
  <c r="H2081" i="6"/>
  <c r="I2081" i="6" s="1"/>
  <c r="J2081" i="6" s="1"/>
  <c r="I1156" i="6"/>
  <c r="J1156" i="6" s="1"/>
  <c r="H1156" i="6"/>
  <c r="F1156" i="6"/>
  <c r="H4277" i="6"/>
  <c r="I4277" i="6" s="1"/>
  <c r="J4277" i="6" s="1"/>
  <c r="F4277" i="6"/>
  <c r="F2231" i="6"/>
  <c r="H2231" i="6"/>
  <c r="I2231" i="6" s="1"/>
  <c r="J2231" i="6" s="1"/>
  <c r="F1031" i="6"/>
  <c r="H1031" i="6"/>
  <c r="I1031" i="6" s="1"/>
  <c r="J1031" i="6" s="1"/>
  <c r="F592" i="6"/>
  <c r="H592" i="6"/>
  <c r="I592" i="6" s="1"/>
  <c r="J592" i="6" s="1"/>
  <c r="F1758" i="6"/>
  <c r="H1758" i="6"/>
  <c r="I1758" i="6" s="1"/>
  <c r="J1758" i="6" s="1"/>
  <c r="F998" i="6"/>
  <c r="H998" i="6"/>
  <c r="I998" i="6" s="1"/>
  <c r="J998" i="6" s="1"/>
  <c r="K998" i="6" s="1"/>
  <c r="H3037" i="6"/>
  <c r="I3037" i="6" s="1"/>
  <c r="J3037" i="6" s="1"/>
  <c r="F3037" i="6"/>
  <c r="F1928" i="6"/>
  <c r="H1928" i="6"/>
  <c r="I1928" i="6" s="1"/>
  <c r="J1928" i="6" s="1"/>
  <c r="H664" i="6"/>
  <c r="I664" i="6" s="1"/>
  <c r="J664" i="6" s="1"/>
  <c r="F664" i="6"/>
  <c r="F2826" i="6"/>
  <c r="H2826" i="6"/>
  <c r="I2826" i="6" s="1"/>
  <c r="J2826" i="6" s="1"/>
  <c r="F3004" i="6"/>
  <c r="H3004" i="6"/>
  <c r="I3004" i="6" s="1"/>
  <c r="J3004" i="6" s="1"/>
  <c r="K3004" i="6" s="1"/>
  <c r="F358" i="6"/>
  <c r="H358" i="6"/>
  <c r="I358" i="6" s="1"/>
  <c r="J358" i="6" s="1"/>
  <c r="F4144" i="6"/>
  <c r="H4144" i="6"/>
  <c r="I4144" i="6" s="1"/>
  <c r="J4144" i="6" s="1"/>
  <c r="F2211" i="6"/>
  <c r="K2211" i="6" s="1"/>
  <c r="H2211" i="6"/>
  <c r="I2211" i="6" s="1"/>
  <c r="J2211" i="6" s="1"/>
  <c r="F2823" i="6"/>
  <c r="H2823" i="6"/>
  <c r="I2823" i="6" s="1"/>
  <c r="J2823" i="6" s="1"/>
  <c r="F4885" i="6"/>
  <c r="H4885" i="6"/>
  <c r="I4885" i="6" s="1"/>
  <c r="J4885" i="6" s="1"/>
  <c r="K4885" i="6" s="1"/>
  <c r="H895" i="6"/>
  <c r="I895" i="6" s="1"/>
  <c r="J895" i="6" s="1"/>
  <c r="F895" i="6"/>
  <c r="H1784" i="6"/>
  <c r="I1784" i="6" s="1"/>
  <c r="J1784" i="6" s="1"/>
  <c r="F1784" i="6"/>
  <c r="F327" i="6"/>
  <c r="H327" i="6"/>
  <c r="I327" i="6" s="1"/>
  <c r="J327" i="6" s="1"/>
  <c r="F3990" i="6"/>
  <c r="H3990" i="6"/>
  <c r="I3990" i="6" s="1"/>
  <c r="J3990" i="6" s="1"/>
  <c r="K3990" i="6" s="1"/>
  <c r="F4168" i="6"/>
  <c r="H4168" i="6"/>
  <c r="I4168" i="6" s="1"/>
  <c r="J4168" i="6" s="1"/>
  <c r="F3782" i="6"/>
  <c r="H3782" i="6"/>
  <c r="I3782" i="6" s="1"/>
  <c r="J3782" i="6" s="1"/>
  <c r="K3782" i="6" s="1"/>
  <c r="H4996" i="6"/>
  <c r="I4996" i="6" s="1"/>
  <c r="J4996" i="6" s="1"/>
  <c r="F4996" i="6"/>
  <c r="F2308" i="6"/>
  <c r="H2308" i="6"/>
  <c r="I2308" i="6" s="1"/>
  <c r="J2308" i="6" s="1"/>
  <c r="H3490" i="6"/>
  <c r="I3490" i="6" s="1"/>
  <c r="J3490" i="6" s="1"/>
  <c r="F3490" i="6"/>
  <c r="H2024" i="6"/>
  <c r="I2024" i="6" s="1"/>
  <c r="J2024" i="6" s="1"/>
  <c r="F2024" i="6"/>
  <c r="F2050" i="6"/>
  <c r="K2050" i="6" s="1"/>
  <c r="H2050" i="6"/>
  <c r="I2050" i="6" s="1"/>
  <c r="J2050" i="6" s="1"/>
  <c r="F1466" i="6"/>
  <c r="H1466" i="6"/>
  <c r="I1466" i="6" s="1"/>
  <c r="J1466" i="6" s="1"/>
  <c r="F696" i="6"/>
  <c r="H696" i="6"/>
  <c r="I696" i="6" s="1"/>
  <c r="J696" i="6" s="1"/>
  <c r="F4054" i="6"/>
  <c r="I4054" i="6"/>
  <c r="J4054" i="6" s="1"/>
  <c r="H4054" i="6"/>
  <c r="F2670" i="6"/>
  <c r="H2670" i="6"/>
  <c r="I2670" i="6" s="1"/>
  <c r="J2670" i="6" s="1"/>
  <c r="F1272" i="6"/>
  <c r="H1272" i="6"/>
  <c r="I1272" i="6" s="1"/>
  <c r="J1272" i="6" s="1"/>
  <c r="H1984" i="6"/>
  <c r="I1984" i="6" s="1"/>
  <c r="J1984" i="6" s="1"/>
  <c r="F1984" i="6"/>
  <c r="H460" i="6"/>
  <c r="I460" i="6" s="1"/>
  <c r="J460" i="6" s="1"/>
  <c r="F460" i="6"/>
  <c r="F3032" i="6"/>
  <c r="H3032" i="6"/>
  <c r="I3032" i="6" s="1"/>
  <c r="J3032" i="6" s="1"/>
  <c r="F1179" i="6"/>
  <c r="H1179" i="6"/>
  <c r="I1179" i="6" s="1"/>
  <c r="J1179" i="6" s="1"/>
  <c r="F2486" i="6"/>
  <c r="H2486" i="6"/>
  <c r="I2486" i="6" s="1"/>
  <c r="J2486" i="6" s="1"/>
  <c r="K2486" i="6" s="1"/>
  <c r="F2145" i="6"/>
  <c r="H2145" i="6"/>
  <c r="I2145" i="6" s="1"/>
  <c r="J2145" i="6" s="1"/>
  <c r="F4404" i="6"/>
  <c r="H4404" i="6"/>
  <c r="I4404" i="6" s="1"/>
  <c r="J4404" i="6" s="1"/>
  <c r="H3973" i="6"/>
  <c r="I3973" i="6" s="1"/>
  <c r="J3973" i="6" s="1"/>
  <c r="F3973" i="6"/>
  <c r="F4615" i="6"/>
  <c r="H4615" i="6"/>
  <c r="I4615" i="6" s="1"/>
  <c r="J4615" i="6" s="1"/>
  <c r="F4200" i="6"/>
  <c r="H4200" i="6"/>
  <c r="I4200" i="6" s="1"/>
  <c r="J4200" i="6" s="1"/>
  <c r="H1035" i="6"/>
  <c r="I1035" i="6" s="1"/>
  <c r="J1035" i="6" s="1"/>
  <c r="F1035" i="6"/>
  <c r="F222" i="6"/>
  <c r="H222" i="6"/>
  <c r="I222" i="6" s="1"/>
  <c r="J222" i="6" s="1"/>
  <c r="H2764" i="6"/>
  <c r="I2764" i="6" s="1"/>
  <c r="J2764" i="6" s="1"/>
  <c r="F2764" i="6"/>
  <c r="H3406" i="6"/>
  <c r="I3406" i="6" s="1"/>
  <c r="J3406" i="6" s="1"/>
  <c r="K3406" i="6" s="1"/>
  <c r="F3406" i="6"/>
  <c r="H1924" i="6"/>
  <c r="I1924" i="6" s="1"/>
  <c r="J1924" i="6" s="1"/>
  <c r="F1924" i="6"/>
  <c r="H62" i="6"/>
  <c r="I62" i="6" s="1"/>
  <c r="J62" i="6" s="1"/>
  <c r="K62" i="6" s="1"/>
  <c r="F62" i="6"/>
  <c r="F507" i="6"/>
  <c r="H507" i="6"/>
  <c r="I507" i="6" s="1"/>
  <c r="J507" i="6" s="1"/>
  <c r="F4475" i="6"/>
  <c r="H4475" i="6"/>
  <c r="I4475" i="6" s="1"/>
  <c r="J4475" i="6" s="1"/>
  <c r="H2422" i="6"/>
  <c r="I2422" i="6" s="1"/>
  <c r="J2422" i="6" s="1"/>
  <c r="F2422" i="6"/>
  <c r="H3932" i="6"/>
  <c r="I3932" i="6" s="1"/>
  <c r="J3932" i="6" s="1"/>
  <c r="F3932" i="6"/>
  <c r="F3048" i="6"/>
  <c r="H3048" i="6"/>
  <c r="I3048" i="6" s="1"/>
  <c r="J3048" i="6" s="1"/>
  <c r="H3829" i="6"/>
  <c r="I3829" i="6" s="1"/>
  <c r="J3829" i="6" s="1"/>
  <c r="F3829" i="6"/>
  <c r="F1365" i="6"/>
  <c r="H1365" i="6"/>
  <c r="I1365" i="6" s="1"/>
  <c r="J1365" i="6" s="1"/>
  <c r="F1676" i="6"/>
  <c r="H1676" i="6"/>
  <c r="I1676" i="6" s="1"/>
  <c r="J1676" i="6" s="1"/>
  <c r="H1818" i="6"/>
  <c r="I1818" i="6" s="1"/>
  <c r="J1818" i="6" s="1"/>
  <c r="F1818" i="6"/>
  <c r="F4932" i="6"/>
  <c r="H4932" i="6"/>
  <c r="I4932" i="6" s="1"/>
  <c r="J4932" i="6" s="1"/>
  <c r="F3182" i="6"/>
  <c r="H3182" i="6"/>
  <c r="I3182" i="6" s="1"/>
  <c r="J3182" i="6" s="1"/>
  <c r="F2083" i="6"/>
  <c r="H2083" i="6"/>
  <c r="I2083" i="6" s="1"/>
  <c r="J2083" i="6" s="1"/>
  <c r="F4554" i="6"/>
  <c r="H4554" i="6"/>
  <c r="I4554" i="6" s="1"/>
  <c r="J4554" i="6" s="1"/>
  <c r="I102" i="6"/>
  <c r="J102" i="6" s="1"/>
  <c r="K102" i="6" s="1"/>
  <c r="H102" i="6"/>
  <c r="F102" i="6"/>
  <c r="F1755" i="6"/>
  <c r="H1755" i="6"/>
  <c r="I1755" i="6" s="1"/>
  <c r="J1755" i="6" s="1"/>
  <c r="F603" i="6"/>
  <c r="H603" i="6"/>
  <c r="I603" i="6" s="1"/>
  <c r="J603" i="6" s="1"/>
  <c r="F2032" i="6"/>
  <c r="H2032" i="6"/>
  <c r="I2032" i="6" s="1"/>
  <c r="J2032" i="6" s="1"/>
  <c r="F2768" i="6"/>
  <c r="H2768" i="6"/>
  <c r="I2768" i="6" s="1"/>
  <c r="J2768" i="6" s="1"/>
  <c r="H2463" i="6"/>
  <c r="I2463" i="6" s="1"/>
  <c r="J2463" i="6" s="1"/>
  <c r="F2463" i="6"/>
  <c r="F1615" i="6"/>
  <c r="H1615" i="6"/>
  <c r="I1615" i="6" s="1"/>
  <c r="J1615" i="6" s="1"/>
  <c r="F2864" i="6"/>
  <c r="H2864" i="6"/>
  <c r="I2864" i="6" s="1"/>
  <c r="J2864" i="6" s="1"/>
  <c r="F1634" i="6"/>
  <c r="H1634" i="6"/>
  <c r="I1634" i="6" s="1"/>
  <c r="J1634" i="6" s="1"/>
  <c r="F4628" i="6"/>
  <c r="H4628" i="6"/>
  <c r="I4628" i="6" s="1"/>
  <c r="J4628" i="6" s="1"/>
  <c r="F3175" i="6"/>
  <c r="H3175" i="6"/>
  <c r="I3175" i="6" s="1"/>
  <c r="J3175" i="6" s="1"/>
  <c r="H4182" i="6"/>
  <c r="I4182" i="6" s="1"/>
  <c r="J4182" i="6" s="1"/>
  <c r="F4182" i="6"/>
  <c r="F4688" i="6"/>
  <c r="H4688" i="6"/>
  <c r="I4688" i="6" s="1"/>
  <c r="J4688" i="6" s="1"/>
  <c r="H4329" i="6"/>
  <c r="I4329" i="6" s="1"/>
  <c r="J4329" i="6" s="1"/>
  <c r="F4329" i="6"/>
  <c r="F2475" i="6"/>
  <c r="H2475" i="6"/>
  <c r="I2475" i="6" s="1"/>
  <c r="J2475" i="6" s="1"/>
  <c r="F4793" i="6"/>
  <c r="H4793" i="6"/>
  <c r="I4793" i="6" s="1"/>
  <c r="J4793" i="6" s="1"/>
  <c r="F3320" i="6"/>
  <c r="H3320" i="6"/>
  <c r="I3320" i="6" s="1"/>
  <c r="J3320" i="6" s="1"/>
  <c r="H4223" i="6"/>
  <c r="I4223" i="6" s="1"/>
  <c r="J4223" i="6" s="1"/>
  <c r="F4223" i="6"/>
  <c r="K4223" i="6" s="1"/>
  <c r="H4516" i="6"/>
  <c r="I4516" i="6" s="1"/>
  <c r="J4516" i="6" s="1"/>
  <c r="K4516" i="6" s="1"/>
  <c r="F4516" i="6"/>
  <c r="F4372" i="6"/>
  <c r="H4372" i="6"/>
  <c r="I4372" i="6" s="1"/>
  <c r="J4372" i="6" s="1"/>
  <c r="I239" i="6"/>
  <c r="J239" i="6" s="1"/>
  <c r="F239" i="6"/>
  <c r="H239" i="6"/>
  <c r="F1154" i="6"/>
  <c r="H1154" i="6"/>
  <c r="I1154" i="6" s="1"/>
  <c r="J1154" i="6" s="1"/>
  <c r="H2592" i="6"/>
  <c r="I2592" i="6" s="1"/>
  <c r="J2592" i="6" s="1"/>
  <c r="F2592" i="6"/>
  <c r="F3548" i="6"/>
  <c r="H3548" i="6"/>
  <c r="I3548" i="6" s="1"/>
  <c r="J3548" i="6" s="1"/>
  <c r="H1881" i="6"/>
  <c r="I1881" i="6" s="1"/>
  <c r="J1881" i="6" s="1"/>
  <c r="F1881" i="6"/>
  <c r="F489" i="6"/>
  <c r="H489" i="6"/>
  <c r="I489" i="6"/>
  <c r="J489" i="6" s="1"/>
  <c r="F3269" i="6"/>
  <c r="H3269" i="6"/>
  <c r="I3269" i="6" s="1"/>
  <c r="J3269" i="6" s="1"/>
  <c r="F4850" i="6"/>
  <c r="H4850" i="6"/>
  <c r="I4850" i="6" s="1"/>
  <c r="J4850" i="6" s="1"/>
  <c r="F2261" i="6"/>
  <c r="H2261" i="6"/>
  <c r="I2261" i="6" s="1"/>
  <c r="J2261" i="6" s="1"/>
  <c r="F1320" i="6"/>
  <c r="H1320" i="6"/>
  <c r="I1320" i="6" s="1"/>
  <c r="J1320" i="6" s="1"/>
  <c r="F2466" i="6"/>
  <c r="H2466" i="6"/>
  <c r="I2466" i="6" s="1"/>
  <c r="J2466" i="6" s="1"/>
  <c r="H1407" i="6"/>
  <c r="I1407" i="6" s="1"/>
  <c r="J1407" i="6" s="1"/>
  <c r="F1407" i="6"/>
  <c r="H764" i="6"/>
  <c r="I764" i="6" s="1"/>
  <c r="J764" i="6" s="1"/>
  <c r="K764" i="6" s="1"/>
  <c r="F764" i="6"/>
  <c r="F3028" i="6"/>
  <c r="H3028" i="6"/>
  <c r="I3028" i="6" s="1"/>
  <c r="J3028" i="6" s="1"/>
  <c r="H1184" i="6"/>
  <c r="I1184" i="6" s="1"/>
  <c r="J1184" i="6" s="1"/>
  <c r="F1184" i="6"/>
  <c r="H1389" i="6"/>
  <c r="I1389" i="6" s="1"/>
  <c r="J1389" i="6" s="1"/>
  <c r="F1389" i="6"/>
  <c r="F3907" i="6"/>
  <c r="H3907" i="6"/>
  <c r="I3907" i="6" s="1"/>
  <c r="J3907" i="6" s="1"/>
  <c r="F635" i="6"/>
  <c r="K635" i="6" s="1"/>
  <c r="H635" i="6"/>
  <c r="I635" i="6" s="1"/>
  <c r="J635" i="6" s="1"/>
  <c r="F3138" i="6"/>
  <c r="H3138" i="6"/>
  <c r="I3138" i="6" s="1"/>
  <c r="J3138" i="6" s="1"/>
  <c r="H510" i="6"/>
  <c r="I510" i="6" s="1"/>
  <c r="J510" i="6" s="1"/>
  <c r="F510" i="6"/>
  <c r="H1128" i="6"/>
  <c r="I1128" i="6" s="1"/>
  <c r="J1128" i="6" s="1"/>
  <c r="F1128" i="6"/>
  <c r="H325" i="6"/>
  <c r="I325" i="6" s="1"/>
  <c r="J325" i="6" s="1"/>
  <c r="F325" i="6"/>
  <c r="F811" i="6"/>
  <c r="H811" i="6"/>
  <c r="I811" i="6" s="1"/>
  <c r="J811" i="6" s="1"/>
  <c r="H4280" i="6"/>
  <c r="I4280" i="6" s="1"/>
  <c r="J4280" i="6" s="1"/>
  <c r="F4280" i="6"/>
  <c r="F4384" i="6"/>
  <c r="H4384" i="6"/>
  <c r="I4384" i="6" s="1"/>
  <c r="J4384" i="6" s="1"/>
  <c r="H2042" i="6"/>
  <c r="I2042" i="6" s="1"/>
  <c r="J2042" i="6" s="1"/>
  <c r="F2042" i="6"/>
  <c r="F2228" i="6"/>
  <c r="K2228" i="6" s="1"/>
  <c r="H2228" i="6"/>
  <c r="I2228" i="6" s="1"/>
  <c r="J2228" i="6" s="1"/>
  <c r="F3931" i="6"/>
  <c r="H3931" i="6"/>
  <c r="I3931" i="6" s="1"/>
  <c r="J3931" i="6" s="1"/>
  <c r="H2908" i="6"/>
  <c r="I2908" i="6" s="1"/>
  <c r="J2908" i="6" s="1"/>
  <c r="F2908" i="6"/>
  <c r="F926" i="6"/>
  <c r="H926" i="6"/>
  <c r="I926" i="6" s="1"/>
  <c r="J926" i="6" s="1"/>
  <c r="F2983" i="6"/>
  <c r="H2983" i="6"/>
  <c r="I2983" i="6" s="1"/>
  <c r="J2983" i="6" s="1"/>
  <c r="H1444" i="6"/>
  <c r="I1444" i="6" s="1"/>
  <c r="J1444" i="6" s="1"/>
  <c r="F1444" i="6"/>
  <c r="F1636" i="6"/>
  <c r="H1636" i="6"/>
  <c r="I1636" i="6" s="1"/>
  <c r="J1636" i="6" s="1"/>
  <c r="H5013" i="6"/>
  <c r="I5013" i="6" s="1"/>
  <c r="J5013" i="6" s="1"/>
  <c r="F5013" i="6"/>
  <c r="H1513" i="6"/>
  <c r="I1513" i="6" s="1"/>
  <c r="J1513" i="6" s="1"/>
  <c r="F1513" i="6"/>
  <c r="H4337" i="6"/>
  <c r="I4337" i="6" s="1"/>
  <c r="J4337" i="6" s="1"/>
  <c r="K4337" i="6" s="1"/>
  <c r="F4337" i="6"/>
  <c r="F4728" i="6"/>
  <c r="H4728" i="6"/>
  <c r="I4728" i="6" s="1"/>
  <c r="J4728" i="6" s="1"/>
  <c r="H716" i="6"/>
  <c r="I716" i="6" s="1"/>
  <c r="J716" i="6" s="1"/>
  <c r="F716" i="6"/>
  <c r="H1975" i="6"/>
  <c r="I1975" i="6" s="1"/>
  <c r="J1975" i="6" s="1"/>
  <c r="F1975" i="6"/>
  <c r="F497" i="6"/>
  <c r="H497" i="6"/>
  <c r="I497" i="6" s="1"/>
  <c r="J497" i="6" s="1"/>
  <c r="H3644" i="6"/>
  <c r="I3644" i="6" s="1"/>
  <c r="J3644" i="6" s="1"/>
  <c r="F3644" i="6"/>
  <c r="F2798" i="6"/>
  <c r="H2798" i="6"/>
  <c r="I2798" i="6" s="1"/>
  <c r="J2798" i="6" s="1"/>
  <c r="F2680" i="6"/>
  <c r="H2680" i="6"/>
  <c r="I2680" i="6" s="1"/>
  <c r="J2680" i="6" s="1"/>
  <c r="F726" i="6"/>
  <c r="H726" i="6"/>
  <c r="I726" i="6" s="1"/>
  <c r="J726" i="6" s="1"/>
  <c r="H2364" i="6"/>
  <c r="I2364" i="6" s="1"/>
  <c r="J2364" i="6" s="1"/>
  <c r="F2364" i="6"/>
  <c r="H1828" i="6"/>
  <c r="I1828" i="6" s="1"/>
  <c r="J1828" i="6" s="1"/>
  <c r="F1828" i="6"/>
  <c r="H4246" i="6"/>
  <c r="I4246" i="6" s="1"/>
  <c r="J4246" i="6" s="1"/>
  <c r="F4246" i="6"/>
  <c r="H1190" i="6"/>
  <c r="I1190" i="6" s="1"/>
  <c r="J1190" i="6" s="1"/>
  <c r="F1190" i="6"/>
  <c r="H4133" i="6"/>
  <c r="I4133" i="6" s="1"/>
  <c r="J4133" i="6" s="1"/>
  <c r="F4133" i="6"/>
  <c r="H1278" i="6"/>
  <c r="F1278" i="6"/>
  <c r="I1278" i="6"/>
  <c r="J1278" i="6" s="1"/>
  <c r="H136" i="6"/>
  <c r="I136" i="6" s="1"/>
  <c r="J136" i="6" s="1"/>
  <c r="F136" i="6"/>
  <c r="H4739" i="6"/>
  <c r="I4739" i="6" s="1"/>
  <c r="J4739" i="6" s="1"/>
  <c r="F4739" i="6"/>
  <c r="F4553" i="6"/>
  <c r="H4553" i="6"/>
  <c r="I4553" i="6" s="1"/>
  <c r="J4553" i="6" s="1"/>
  <c r="F3205" i="6"/>
  <c r="H3205" i="6"/>
  <c r="I3205" i="6" s="1"/>
  <c r="J3205" i="6" s="1"/>
  <c r="H4332" i="6"/>
  <c r="I4332" i="6" s="1"/>
  <c r="J4332" i="6" s="1"/>
  <c r="F4332" i="6"/>
  <c r="H4052" i="6"/>
  <c r="I4052" i="6" s="1"/>
  <c r="J4052" i="6" s="1"/>
  <c r="F4052" i="6"/>
  <c r="F2182" i="6"/>
  <c r="H2182" i="6"/>
  <c r="I2182" i="6" s="1"/>
  <c r="J2182" i="6" s="1"/>
  <c r="H1492" i="6"/>
  <c r="I1492" i="6" s="1"/>
  <c r="J1492" i="6" s="1"/>
  <c r="F1492" i="6"/>
  <c r="F4538" i="6"/>
  <c r="H4538" i="6"/>
  <c r="I4538" i="6" s="1"/>
  <c r="J4538" i="6" s="1"/>
  <c r="F4077" i="6"/>
  <c r="H4077" i="6"/>
  <c r="I4077" i="6" s="1"/>
  <c r="J4077" i="6" s="1"/>
  <c r="H4877" i="6"/>
  <c r="I4877" i="6" s="1"/>
  <c r="J4877" i="6" s="1"/>
  <c r="F4877" i="6"/>
  <c r="F2916" i="6"/>
  <c r="H2916" i="6"/>
  <c r="I2916" i="6"/>
  <c r="J2916" i="6" s="1"/>
  <c r="F4801" i="6"/>
  <c r="H4801" i="6"/>
  <c r="I4801" i="6" s="1"/>
  <c r="J4801" i="6" s="1"/>
  <c r="H2533" i="6"/>
  <c r="I2533" i="6" s="1"/>
  <c r="J2533" i="6" s="1"/>
  <c r="F2533" i="6"/>
  <c r="H4902" i="6"/>
  <c r="I4902" i="6" s="1"/>
  <c r="J4902" i="6" s="1"/>
  <c r="F4902" i="6"/>
  <c r="F3384" i="6"/>
  <c r="H3384" i="6"/>
  <c r="I3384" i="6" s="1"/>
  <c r="J3384" i="6" s="1"/>
  <c r="H4167" i="6"/>
  <c r="I4167" i="6" s="1"/>
  <c r="J4167" i="6" s="1"/>
  <c r="F4167" i="6"/>
  <c r="H4732" i="6"/>
  <c r="I4732" i="6" s="1"/>
  <c r="J4732" i="6" s="1"/>
  <c r="F4732" i="6"/>
  <c r="H1931" i="6"/>
  <c r="I1931" i="6" s="1"/>
  <c r="J1931" i="6" s="1"/>
  <c r="F1931" i="6"/>
  <c r="H3206" i="6"/>
  <c r="I3206" i="6" s="1"/>
  <c r="J3206" i="6" s="1"/>
  <c r="F3206" i="6"/>
  <c r="F4706" i="6"/>
  <c r="H4706" i="6"/>
  <c r="I4706" i="6" s="1"/>
  <c r="J4706" i="6" s="1"/>
  <c r="H5097" i="6"/>
  <c r="I5097" i="6" s="1"/>
  <c r="J5097" i="6" s="1"/>
  <c r="F5097" i="6"/>
  <c r="F2718" i="6"/>
  <c r="H2718" i="6"/>
  <c r="I2718" i="6" s="1"/>
  <c r="J2718" i="6" s="1"/>
  <c r="F2804" i="6"/>
  <c r="H2804" i="6"/>
  <c r="I2804" i="6" s="1"/>
  <c r="J2804" i="6" s="1"/>
  <c r="F2303" i="6"/>
  <c r="H2303" i="6"/>
  <c r="I2303" i="6" s="1"/>
  <c r="J2303" i="6" s="1"/>
  <c r="H1377" i="6"/>
  <c r="I1377" i="6" s="1"/>
  <c r="J1377" i="6" s="1"/>
  <c r="F1377" i="6"/>
  <c r="F3817" i="6"/>
  <c r="H3817" i="6"/>
  <c r="I3817" i="6" s="1"/>
  <c r="J3817" i="6" s="1"/>
  <c r="F3746" i="6"/>
  <c r="H3746" i="6"/>
  <c r="I3746" i="6" s="1"/>
  <c r="J3746" i="6" s="1"/>
  <c r="F1157" i="6"/>
  <c r="H1157" i="6"/>
  <c r="I1157" i="6" s="1"/>
  <c r="J1157" i="6" s="1"/>
  <c r="F1454" i="6"/>
  <c r="H1454" i="6"/>
  <c r="I1454" i="6" s="1"/>
  <c r="J1454" i="6" s="1"/>
  <c r="F4466" i="6"/>
  <c r="H4466" i="6"/>
  <c r="I4466" i="6" s="1"/>
  <c r="J4466" i="6" s="1"/>
  <c r="H5073" i="6"/>
  <c r="I5073" i="6" s="1"/>
  <c r="J5073" i="6" s="1"/>
  <c r="F5073" i="6"/>
  <c r="F1938" i="6"/>
  <c r="H1938" i="6"/>
  <c r="I1938" i="6" s="1"/>
  <c r="J1938" i="6" s="1"/>
  <c r="F3231" i="6"/>
  <c r="H3231" i="6"/>
  <c r="I3231" i="6" s="1"/>
  <c r="J3231" i="6" s="1"/>
  <c r="H1317" i="6"/>
  <c r="I1317" i="6" s="1"/>
  <c r="J1317" i="6" s="1"/>
  <c r="F1317" i="6"/>
  <c r="F671" i="6"/>
  <c r="K671" i="6" s="1"/>
  <c r="I671" i="6"/>
  <c r="J671" i="6" s="1"/>
  <c r="H671" i="6"/>
  <c r="H3415" i="6"/>
  <c r="I3415" i="6" s="1"/>
  <c r="J3415" i="6" s="1"/>
  <c r="F3415" i="6"/>
  <c r="F1509" i="6"/>
  <c r="H1509" i="6"/>
  <c r="I1509" i="6" s="1"/>
  <c r="J1509" i="6" s="1"/>
  <c r="H3264" i="6"/>
  <c r="I3264" i="6" s="1"/>
  <c r="J3264" i="6" s="1"/>
  <c r="F3264" i="6"/>
  <c r="F3918" i="6"/>
  <c r="H3918" i="6"/>
  <c r="I3918" i="6" s="1"/>
  <c r="J3918" i="6" s="1"/>
  <c r="H3648" i="6"/>
  <c r="I3648" i="6" s="1"/>
  <c r="J3648" i="6" s="1"/>
  <c r="F3648" i="6"/>
  <c r="F4377" i="6"/>
  <c r="H4377" i="6"/>
  <c r="I4377" i="6" s="1"/>
  <c r="J4377" i="6" s="1"/>
  <c r="H2920" i="6"/>
  <c r="I2920" i="6" s="1"/>
  <c r="J2920" i="6" s="1"/>
  <c r="F2920" i="6"/>
  <c r="H729" i="6"/>
  <c r="I729" i="6" s="1"/>
  <c r="J729" i="6" s="1"/>
  <c r="F729" i="6"/>
  <c r="F3276" i="6"/>
  <c r="I3276" i="6"/>
  <c r="J3276" i="6" s="1"/>
  <c r="H3276" i="6"/>
  <c r="F4617" i="6"/>
  <c r="H4617" i="6"/>
  <c r="I4617" i="6" s="1"/>
  <c r="J4617" i="6" s="1"/>
  <c r="F631" i="6"/>
  <c r="H631" i="6"/>
  <c r="I631" i="6" s="1"/>
  <c r="J631" i="6" s="1"/>
  <c r="F2220" i="6"/>
  <c r="H2220" i="6"/>
  <c r="I2220" i="6" s="1"/>
  <c r="J2220" i="6" s="1"/>
  <c r="K2220" i="6" s="1"/>
  <c r="F2106" i="6"/>
  <c r="H2106" i="6"/>
  <c r="I2106" i="6" s="1"/>
  <c r="J2106" i="6" s="1"/>
  <c r="H651" i="6"/>
  <c r="I651" i="6" s="1"/>
  <c r="J651" i="6" s="1"/>
  <c r="F651" i="6"/>
  <c r="F4420" i="6"/>
  <c r="H4420" i="6"/>
  <c r="I4420" i="6" s="1"/>
  <c r="J4420" i="6" s="1"/>
  <c r="H3411" i="6"/>
  <c r="I3411" i="6" s="1"/>
  <c r="J3411" i="6" s="1"/>
  <c r="F3411" i="6"/>
  <c r="F3535" i="6"/>
  <c r="H3535" i="6"/>
  <c r="I3535" i="6" s="1"/>
  <c r="J3535" i="6" s="1"/>
  <c r="F3542" i="6"/>
  <c r="H3542" i="6"/>
  <c r="I3542" i="6" s="1"/>
  <c r="J3542" i="6" s="1"/>
  <c r="F1753" i="6"/>
  <c r="H1753" i="6"/>
  <c r="I1753" i="6" s="1"/>
  <c r="J1753" i="6" s="1"/>
  <c r="F4935" i="6"/>
  <c r="H4935" i="6"/>
  <c r="I4935" i="6" s="1"/>
  <c r="J4935" i="6" s="1"/>
  <c r="K4935" i="6" s="1"/>
  <c r="H3920" i="6"/>
  <c r="I3920" i="6" s="1"/>
  <c r="J3920" i="6" s="1"/>
  <c r="F3920" i="6"/>
  <c r="F1531" i="6"/>
  <c r="H1531" i="6"/>
  <c r="I1531" i="6" s="1"/>
  <c r="J1531" i="6" s="1"/>
  <c r="H546" i="6"/>
  <c r="I546" i="6" s="1"/>
  <c r="J546" i="6" s="1"/>
  <c r="F546" i="6"/>
  <c r="K546" i="6" s="1"/>
  <c r="H3738" i="6"/>
  <c r="I3738" i="6" s="1"/>
  <c r="J3738" i="6" s="1"/>
  <c r="F3738" i="6"/>
  <c r="F2797" i="6"/>
  <c r="H2797" i="6"/>
  <c r="I2797" i="6" s="1"/>
  <c r="J2797" i="6" s="1"/>
  <c r="F1392" i="6"/>
  <c r="H1392" i="6"/>
  <c r="I1392" i="6" s="1"/>
  <c r="J1392" i="6" s="1"/>
  <c r="H2324" i="6"/>
  <c r="I2324" i="6" s="1"/>
  <c r="J2324" i="6" s="1"/>
  <c r="K2324" i="6" s="1"/>
  <c r="F2324" i="6"/>
  <c r="F1574" i="6"/>
  <c r="H1574" i="6"/>
  <c r="I1574" i="6" s="1"/>
  <c r="J1574" i="6" s="1"/>
  <c r="F3880" i="6"/>
  <c r="H3880" i="6"/>
  <c r="I3880" i="6" s="1"/>
  <c r="J3880" i="6" s="1"/>
  <c r="H3701" i="6"/>
  <c r="I3701" i="6"/>
  <c r="J3701" i="6" s="1"/>
  <c r="F3701" i="6"/>
  <c r="H4036" i="6"/>
  <c r="I4036" i="6" s="1"/>
  <c r="J4036" i="6" s="1"/>
  <c r="F4036" i="6"/>
  <c r="F4833" i="6"/>
  <c r="H4833" i="6"/>
  <c r="I4833" i="6" s="1"/>
  <c r="J4833" i="6" s="1"/>
  <c r="F2295" i="6"/>
  <c r="H2295" i="6"/>
  <c r="I2295" i="6" s="1"/>
  <c r="J2295" i="6" s="1"/>
  <c r="H363" i="6"/>
  <c r="I363" i="6" s="1"/>
  <c r="J363" i="6" s="1"/>
  <c r="F363" i="6"/>
  <c r="H2195" i="6"/>
  <c r="I2195" i="6" s="1"/>
  <c r="J2195" i="6" s="1"/>
  <c r="F2195" i="6"/>
  <c r="H4551" i="6"/>
  <c r="I4551" i="6" s="1"/>
  <c r="J4551" i="6" s="1"/>
  <c r="F4551" i="6"/>
  <c r="F1029" i="6"/>
  <c r="H1029" i="6"/>
  <c r="I1029" i="6" s="1"/>
  <c r="J1029" i="6" s="1"/>
  <c r="F622" i="6"/>
  <c r="H622" i="6"/>
  <c r="I622" i="6" s="1"/>
  <c r="J622" i="6" s="1"/>
  <c r="F737" i="6"/>
  <c r="H737" i="6"/>
  <c r="I737" i="6" s="1"/>
  <c r="J737" i="6" s="1"/>
  <c r="K737" i="6" s="1"/>
  <c r="F1465" i="6"/>
  <c r="H1465" i="6"/>
  <c r="I1465" i="6" s="1"/>
  <c r="J1465" i="6" s="1"/>
  <c r="F1739" i="6"/>
  <c r="H1739" i="6"/>
  <c r="I1739" i="6" s="1"/>
  <c r="J1739" i="6" s="1"/>
  <c r="H271" i="6"/>
  <c r="I271" i="6" s="1"/>
  <c r="J271" i="6" s="1"/>
  <c r="F271" i="6"/>
  <c r="F2574" i="6"/>
  <c r="H2574" i="6"/>
  <c r="I2574" i="6" s="1"/>
  <c r="J2574" i="6" s="1"/>
  <c r="F2526" i="6"/>
  <c r="H2526" i="6"/>
  <c r="I2526" i="6" s="1"/>
  <c r="J2526" i="6" s="1"/>
  <c r="H1773" i="6"/>
  <c r="I1773" i="6" s="1"/>
  <c r="J1773" i="6" s="1"/>
  <c r="F1773" i="6"/>
  <c r="H2821" i="6"/>
  <c r="F2821" i="6"/>
  <c r="I2821" i="6"/>
  <c r="J2821" i="6" s="1"/>
  <c r="F1720" i="6"/>
  <c r="H1720" i="6"/>
  <c r="I1720" i="6" s="1"/>
  <c r="J1720" i="6" s="1"/>
  <c r="H4747" i="6"/>
  <c r="I4747" i="6" s="1"/>
  <c r="J4747" i="6" s="1"/>
  <c r="F4747" i="6"/>
  <c r="H5067" i="6"/>
  <c r="I5067" i="6" s="1"/>
  <c r="J5067" i="6" s="1"/>
  <c r="F5067" i="6"/>
  <c r="H751" i="6"/>
  <c r="I751" i="6" s="1"/>
  <c r="J751" i="6" s="1"/>
  <c r="F751" i="6"/>
  <c r="H3940" i="6"/>
  <c r="I3940" i="6" s="1"/>
  <c r="J3940" i="6" s="1"/>
  <c r="F3940" i="6"/>
  <c r="H1153" i="6"/>
  <c r="I1153" i="6" s="1"/>
  <c r="J1153" i="6" s="1"/>
  <c r="F1153" i="6"/>
  <c r="H3013" i="6"/>
  <c r="I3013" i="6" s="1"/>
  <c r="J3013" i="6" s="1"/>
  <c r="F3013" i="6"/>
  <c r="H3949" i="6"/>
  <c r="I3949" i="6" s="1"/>
  <c r="J3949" i="6" s="1"/>
  <c r="K3949" i="6" s="1"/>
  <c r="F3949" i="6"/>
  <c r="F590" i="6"/>
  <c r="H590" i="6"/>
  <c r="I590" i="6" s="1"/>
  <c r="J590" i="6" s="1"/>
  <c r="F1535" i="6"/>
  <c r="K1535" i="6" s="1"/>
  <c r="H1535" i="6"/>
  <c r="I1535" i="6" s="1"/>
  <c r="J1535" i="6" s="1"/>
  <c r="F3078" i="6"/>
  <c r="H3078" i="6"/>
  <c r="I3078" i="6" s="1"/>
  <c r="J3078" i="6" s="1"/>
  <c r="F2334" i="6"/>
  <c r="H2334" i="6"/>
  <c r="I2334" i="6" s="1"/>
  <c r="J2334" i="6" s="1"/>
  <c r="F800" i="6"/>
  <c r="H800" i="6"/>
  <c r="I800" i="6" s="1"/>
  <c r="J800" i="6" s="1"/>
  <c r="H4201" i="6"/>
  <c r="I4201" i="6" s="1"/>
  <c r="J4201" i="6" s="1"/>
  <c r="F4201" i="6"/>
  <c r="H4410" i="6"/>
  <c r="I4410" i="6" s="1"/>
  <c r="J4410" i="6" s="1"/>
  <c r="F4410" i="6"/>
  <c r="F155" i="6"/>
  <c r="H155" i="6"/>
  <c r="I155" i="6" s="1"/>
  <c r="J155" i="6" s="1"/>
  <c r="F2370" i="6"/>
  <c r="H2370" i="6"/>
  <c r="I2370" i="6" s="1"/>
  <c r="J2370" i="6" s="1"/>
  <c r="H3686" i="6"/>
  <c r="I3686" i="6" s="1"/>
  <c r="J3686" i="6" s="1"/>
  <c r="F3686" i="6"/>
  <c r="F5011" i="6"/>
  <c r="H5011" i="6"/>
  <c r="I5011" i="6" s="1"/>
  <c r="J5011" i="6" s="1"/>
  <c r="F208" i="6"/>
  <c r="H208" i="6"/>
  <c r="I208" i="6" s="1"/>
  <c r="J208" i="6" s="1"/>
  <c r="F4912" i="6"/>
  <c r="H4912" i="6"/>
  <c r="I4912" i="6" s="1"/>
  <c r="J4912" i="6" s="1"/>
  <c r="H2603" i="6"/>
  <c r="I2603" i="6" s="1"/>
  <c r="J2603" i="6" s="1"/>
  <c r="F2603" i="6"/>
  <c r="F2712" i="6"/>
  <c r="H2712" i="6"/>
  <c r="I2712" i="6" s="1"/>
  <c r="J2712" i="6" s="1"/>
  <c r="F4664" i="6"/>
  <c r="H4664" i="6"/>
  <c r="I4664" i="6" s="1"/>
  <c r="J4664" i="6" s="1"/>
  <c r="H3711" i="6"/>
  <c r="I3711" i="6" s="1"/>
  <c r="J3711" i="6" s="1"/>
  <c r="F3711" i="6"/>
  <c r="H4860" i="6"/>
  <c r="I4860" i="6" s="1"/>
  <c r="J4860" i="6" s="1"/>
  <c r="F4860" i="6"/>
  <c r="F3319" i="6"/>
  <c r="H3319" i="6"/>
  <c r="I3319" i="6" s="1"/>
  <c r="J3319" i="6" s="1"/>
  <c r="H3811" i="6"/>
  <c r="I3811" i="6" s="1"/>
  <c r="J3811" i="6" s="1"/>
  <c r="F3811" i="6"/>
  <c r="H2942" i="6"/>
  <c r="I2942" i="6" s="1"/>
  <c r="J2942" i="6" s="1"/>
  <c r="F2942" i="6"/>
  <c r="K2942" i="6" s="1"/>
  <c r="I4028" i="6"/>
  <c r="J4028" i="6" s="1"/>
  <c r="H4028" i="6"/>
  <c r="F4028" i="6"/>
  <c r="F3098" i="6"/>
  <c r="H3098" i="6"/>
  <c r="I3098" i="6" s="1"/>
  <c r="J3098" i="6" s="1"/>
  <c r="F3860" i="6"/>
  <c r="H3860" i="6"/>
  <c r="I3860" i="6" s="1"/>
  <c r="J3860" i="6" s="1"/>
  <c r="H1341" i="6"/>
  <c r="I1341" i="6" s="1"/>
  <c r="J1341" i="6" s="1"/>
  <c r="F1341" i="6"/>
  <c r="F4265" i="6"/>
  <c r="H4265" i="6"/>
  <c r="I4265" i="6" s="1"/>
  <c r="J4265" i="6" s="1"/>
  <c r="H4180" i="6"/>
  <c r="I4180" i="6" s="1"/>
  <c r="J4180" i="6" s="1"/>
  <c r="F4180" i="6"/>
  <c r="H1485" i="6"/>
  <c r="I1485" i="6" s="1"/>
  <c r="J1485" i="6" s="1"/>
  <c r="F1485" i="6"/>
  <c r="F4327" i="6"/>
  <c r="H4327" i="6"/>
  <c r="I4327" i="6" s="1"/>
  <c r="J4327" i="6" s="1"/>
  <c r="F5092" i="6"/>
  <c r="H5092" i="6"/>
  <c r="I5092" i="6" s="1"/>
  <c r="J5092" i="6" s="1"/>
  <c r="F1689" i="6"/>
  <c r="H1689" i="6"/>
  <c r="I1689" i="6" s="1"/>
  <c r="J1689" i="6" s="1"/>
  <c r="H4681" i="6"/>
  <c r="I4681" i="6" s="1"/>
  <c r="J4681" i="6" s="1"/>
  <c r="F4681" i="6"/>
  <c r="H3779" i="6"/>
  <c r="I3779" i="6" s="1"/>
  <c r="J3779" i="6" s="1"/>
  <c r="F3779" i="6"/>
  <c r="H4006" i="6"/>
  <c r="I4006" i="6" s="1"/>
  <c r="J4006" i="6" s="1"/>
  <c r="F4006" i="6"/>
  <c r="H2110" i="6"/>
  <c r="I2110" i="6" s="1"/>
  <c r="J2110" i="6" s="1"/>
  <c r="F2110" i="6"/>
  <c r="F4708" i="6"/>
  <c r="H4708" i="6"/>
  <c r="I4708" i="6" s="1"/>
  <c r="J4708" i="6" s="1"/>
  <c r="H3863" i="6"/>
  <c r="I3863" i="6" s="1"/>
  <c r="J3863" i="6" s="1"/>
  <c r="F3863" i="6"/>
  <c r="H2611" i="6"/>
  <c r="I2611" i="6" s="1"/>
  <c r="J2611" i="6" s="1"/>
  <c r="F2611" i="6"/>
  <c r="F1670" i="6"/>
  <c r="H1670" i="6"/>
  <c r="I1670" i="6" s="1"/>
  <c r="J1670" i="6" s="1"/>
  <c r="F1553" i="6"/>
  <c r="H1553" i="6"/>
  <c r="I1553" i="6" s="1"/>
  <c r="J1553" i="6" s="1"/>
  <c r="H3202" i="6"/>
  <c r="I3202" i="6" s="1"/>
  <c r="J3202" i="6" s="1"/>
  <c r="F3202" i="6"/>
  <c r="H3851" i="6"/>
  <c r="I3851" i="6" s="1"/>
  <c r="J3851" i="6" s="1"/>
  <c r="F3851" i="6"/>
  <c r="H1944" i="6"/>
  <c r="I1944" i="6" s="1"/>
  <c r="J1944" i="6" s="1"/>
  <c r="F1944" i="6"/>
  <c r="H619" i="6"/>
  <c r="I619" i="6" s="1"/>
  <c r="J619" i="6" s="1"/>
  <c r="F619" i="6"/>
  <c r="H2590" i="6"/>
  <c r="I2590" i="6" s="1"/>
  <c r="J2590" i="6" s="1"/>
  <c r="F2590" i="6"/>
  <c r="I4866" i="6"/>
  <c r="J4866" i="6" s="1"/>
  <c r="H4866" i="6"/>
  <c r="F4866" i="6"/>
  <c r="H1397" i="6"/>
  <c r="I1397" i="6" s="1"/>
  <c r="J1397" i="6" s="1"/>
  <c r="F1397" i="6"/>
  <c r="F4296" i="6"/>
  <c r="H4296" i="6"/>
  <c r="I4296" i="6" s="1"/>
  <c r="J4296" i="6" s="1"/>
  <c r="F2772" i="6"/>
  <c r="H2772" i="6"/>
  <c r="I2772" i="6" s="1"/>
  <c r="J2772" i="6" s="1"/>
  <c r="H4679" i="6"/>
  <c r="I4679" i="6" s="1"/>
  <c r="J4679" i="6" s="1"/>
  <c r="F4679" i="6"/>
  <c r="F4937" i="6"/>
  <c r="H4937" i="6"/>
  <c r="I4937" i="6" s="1"/>
  <c r="J4937" i="6" s="1"/>
  <c r="F3726" i="6"/>
  <c r="H3726" i="6"/>
  <c r="I3726" i="6" s="1"/>
  <c r="J3726" i="6" s="1"/>
  <c r="F338" i="6"/>
  <c r="H338" i="6"/>
  <c r="I338" i="6" s="1"/>
  <c r="J338" i="6" s="1"/>
  <c r="H1947" i="6"/>
  <c r="I1947" i="6" s="1"/>
  <c r="J1947" i="6" s="1"/>
  <c r="F1947" i="6"/>
  <c r="F4979" i="6"/>
  <c r="H4979" i="6"/>
  <c r="I4979" i="6" s="1"/>
  <c r="J4979" i="6" s="1"/>
  <c r="H2277" i="6"/>
  <c r="I2277" i="6" s="1"/>
  <c r="J2277" i="6" s="1"/>
  <c r="F2277" i="6"/>
  <c r="F3135" i="6"/>
  <c r="H3135" i="6"/>
  <c r="I3135" i="6" s="1"/>
  <c r="J3135" i="6" s="1"/>
  <c r="H1438" i="6"/>
  <c r="I1438" i="6" s="1"/>
  <c r="J1438" i="6" s="1"/>
  <c r="K1438" i="6" s="1"/>
  <c r="F1438" i="6"/>
  <c r="H3261" i="6"/>
  <c r="I3261" i="6" s="1"/>
  <c r="J3261" i="6" s="1"/>
  <c r="K3261" i="6" s="1"/>
  <c r="F3261" i="6"/>
  <c r="F692" i="6"/>
  <c r="H692" i="6"/>
  <c r="I692" i="6" s="1"/>
  <c r="J692" i="6" s="1"/>
  <c r="K692" i="6" s="1"/>
  <c r="F3773" i="6"/>
  <c r="H3773" i="6"/>
  <c r="I3773" i="6" s="1"/>
  <c r="J3773" i="6" s="1"/>
  <c r="H3714" i="6"/>
  <c r="I3714" i="6" s="1"/>
  <c r="J3714" i="6" s="1"/>
  <c r="F3714" i="6"/>
  <c r="F1945" i="6"/>
  <c r="H1945" i="6"/>
  <c r="I1945" i="6" s="1"/>
  <c r="J1945" i="6" s="1"/>
  <c r="F4865" i="6"/>
  <c r="K4865" i="6" s="1"/>
  <c r="H4865" i="6"/>
  <c r="I4865" i="6" s="1"/>
  <c r="J4865" i="6" s="1"/>
  <c r="H2627" i="6"/>
  <c r="I2627" i="6" s="1"/>
  <c r="J2627" i="6" s="1"/>
  <c r="F2627" i="6"/>
  <c r="F4741" i="6"/>
  <c r="H4741" i="6"/>
  <c r="I4741" i="6" s="1"/>
  <c r="J4741" i="6" s="1"/>
  <c r="H190" i="6"/>
  <c r="I190" i="6" s="1"/>
  <c r="J190" i="6" s="1"/>
  <c r="F190" i="6"/>
  <c r="F1619" i="6"/>
  <c r="H1619" i="6"/>
  <c r="I1619" i="6" s="1"/>
  <c r="J1619" i="6" s="1"/>
  <c r="F4370" i="6"/>
  <c r="H4370" i="6"/>
  <c r="I4370" i="6" s="1"/>
  <c r="J4370" i="6" s="1"/>
  <c r="F4831" i="6"/>
  <c r="H4831" i="6"/>
  <c r="I4831" i="6" s="1"/>
  <c r="J4831" i="6" s="1"/>
  <c r="K4831" i="6" s="1"/>
  <c r="F4890" i="6"/>
  <c r="H4890" i="6"/>
  <c r="I4890" i="6" s="1"/>
  <c r="J4890" i="6" s="1"/>
  <c r="H3045" i="6"/>
  <c r="I3045" i="6" s="1"/>
  <c r="J3045" i="6" s="1"/>
  <c r="F3045" i="6"/>
  <c r="H1107" i="6"/>
  <c r="I1107" i="6" s="1"/>
  <c r="J1107" i="6" s="1"/>
  <c r="F1107" i="6"/>
  <c r="H3841" i="6"/>
  <c r="I3841" i="6" s="1"/>
  <c r="J3841" i="6" s="1"/>
  <c r="F3841" i="6"/>
  <c r="F910" i="6"/>
  <c r="H910" i="6"/>
  <c r="I910" i="6" s="1"/>
  <c r="J910" i="6" s="1"/>
  <c r="F1540" i="6"/>
  <c r="H1540" i="6"/>
  <c r="I1540" i="6" s="1"/>
  <c r="J1540" i="6" s="1"/>
  <c r="H1059" i="6"/>
  <c r="I1059" i="6" s="1"/>
  <c r="J1059" i="6" s="1"/>
  <c r="F1059" i="6"/>
  <c r="F686" i="6"/>
  <c r="H686" i="6"/>
  <c r="I686" i="6" s="1"/>
  <c r="J686" i="6" s="1"/>
  <c r="F1795" i="6"/>
  <c r="H1795" i="6"/>
  <c r="I1795" i="6" s="1"/>
  <c r="J1795" i="6" s="1"/>
  <c r="F4431" i="6"/>
  <c r="H4431" i="6"/>
  <c r="I4431" i="6" s="1"/>
  <c r="J4431" i="6" s="1"/>
  <c r="F1439" i="6"/>
  <c r="H1439" i="6"/>
  <c r="I1439" i="6" s="1"/>
  <c r="J1439" i="6" s="1"/>
  <c r="F3958" i="6"/>
  <c r="H3958" i="6"/>
  <c r="I3958" i="6" s="1"/>
  <c r="J3958" i="6" s="1"/>
  <c r="H4379" i="6"/>
  <c r="I4379" i="6" s="1"/>
  <c r="J4379" i="6" s="1"/>
  <c r="F4379" i="6"/>
  <c r="F1023" i="6"/>
  <c r="H1023" i="6"/>
  <c r="I1023" i="6" s="1"/>
  <c r="J1023" i="6" s="1"/>
  <c r="F983" i="6"/>
  <c r="H983" i="6"/>
  <c r="I983" i="6" s="1"/>
  <c r="J983" i="6" s="1"/>
  <c r="H3856" i="6"/>
  <c r="I3856" i="6" s="1"/>
  <c r="J3856" i="6" s="1"/>
  <c r="F3856" i="6"/>
  <c r="H3628" i="6"/>
  <c r="I3628" i="6" s="1"/>
  <c r="J3628" i="6" s="1"/>
  <c r="F3628" i="6"/>
  <c r="F4864" i="6"/>
  <c r="H4864" i="6"/>
  <c r="I4864" i="6" s="1"/>
  <c r="J4864" i="6" s="1"/>
  <c r="F3105" i="6"/>
  <c r="H3105" i="6"/>
  <c r="I3105" i="6" s="1"/>
  <c r="J3105" i="6" s="1"/>
  <c r="F2992" i="6"/>
  <c r="H2992" i="6"/>
  <c r="I2992" i="6" s="1"/>
  <c r="J2992" i="6" s="1"/>
  <c r="F3012" i="6"/>
  <c r="H3012" i="6"/>
  <c r="I3012" i="6" s="1"/>
  <c r="J3012" i="6" s="1"/>
  <c r="F1088" i="6"/>
  <c r="H1088" i="6"/>
  <c r="I1088" i="6" s="1"/>
  <c r="J1088" i="6" s="1"/>
  <c r="H4199" i="6"/>
  <c r="I4199" i="6" s="1"/>
  <c r="J4199" i="6" s="1"/>
  <c r="F4199" i="6"/>
  <c r="H4824" i="6"/>
  <c r="I4824" i="6" s="1"/>
  <c r="J4824" i="6" s="1"/>
  <c r="F4824" i="6"/>
  <c r="H3011" i="6"/>
  <c r="I3011" i="6" s="1"/>
  <c r="J3011" i="6" s="1"/>
  <c r="F3011" i="6"/>
  <c r="H2455" i="6"/>
  <c r="I2455" i="6" s="1"/>
  <c r="J2455" i="6" s="1"/>
  <c r="F2455" i="6"/>
  <c r="K2455" i="6" s="1"/>
  <c r="H2052" i="6"/>
  <c r="I2052" i="6" s="1"/>
  <c r="J2052" i="6" s="1"/>
  <c r="F2052" i="6"/>
  <c r="H2623" i="6"/>
  <c r="I2623" i="6" s="1"/>
  <c r="J2623" i="6" s="1"/>
  <c r="F2623" i="6"/>
  <c r="F1027" i="6"/>
  <c r="H1027" i="6"/>
  <c r="I1027" i="6" s="1"/>
  <c r="J1027" i="6" s="1"/>
  <c r="F713" i="6"/>
  <c r="H713" i="6"/>
  <c r="I713" i="6" s="1"/>
  <c r="J713" i="6" s="1"/>
  <c r="H245" i="6"/>
  <c r="I245" i="6"/>
  <c r="J245" i="6" s="1"/>
  <c r="F245" i="6"/>
  <c r="F4744" i="6"/>
  <c r="H4744" i="6"/>
  <c r="I4744" i="6" s="1"/>
  <c r="J4744" i="6" s="1"/>
  <c r="F1760" i="6"/>
  <c r="H1760" i="6"/>
  <c r="I1760" i="6" s="1"/>
  <c r="J1760" i="6" s="1"/>
  <c r="F1318" i="6"/>
  <c r="H1318" i="6"/>
  <c r="I1318" i="6" s="1"/>
  <c r="J1318" i="6" s="1"/>
  <c r="K1318" i="6" s="1"/>
  <c r="H1102" i="6"/>
  <c r="I1102" i="6" s="1"/>
  <c r="J1102" i="6" s="1"/>
  <c r="F1102" i="6"/>
  <c r="H1782" i="6"/>
  <c r="I1782" i="6" s="1"/>
  <c r="J1782" i="6" s="1"/>
  <c r="F1782" i="6"/>
  <c r="F3291" i="6"/>
  <c r="H3291" i="6"/>
  <c r="I3291" i="6" s="1"/>
  <c r="J3291" i="6" s="1"/>
  <c r="H2646" i="6"/>
  <c r="I2646" i="6" s="1"/>
  <c r="J2646" i="6" s="1"/>
  <c r="F2646" i="6"/>
  <c r="H4229" i="6"/>
  <c r="I4229" i="6" s="1"/>
  <c r="J4229" i="6" s="1"/>
  <c r="F4229" i="6"/>
  <c r="F3739" i="6"/>
  <c r="H3739" i="6"/>
  <c r="I3739" i="6" s="1"/>
  <c r="J3739" i="6" s="1"/>
  <c r="I556" i="6"/>
  <c r="J556" i="6" s="1"/>
  <c r="H556" i="6"/>
  <c r="F556" i="6"/>
  <c r="F1810" i="6"/>
  <c r="K1810" i="6" s="1"/>
  <c r="H1810" i="6"/>
  <c r="I1810" i="6" s="1"/>
  <c r="J1810" i="6" s="1"/>
  <c r="F4757" i="6"/>
  <c r="H4757" i="6"/>
  <c r="I4757" i="6" s="1"/>
  <c r="J4757" i="6" s="1"/>
  <c r="H2902" i="6"/>
  <c r="I2902" i="6" s="1"/>
  <c r="J2902" i="6" s="1"/>
  <c r="F2902" i="6"/>
  <c r="K2902" i="6" s="1"/>
  <c r="F605" i="6"/>
  <c r="H605" i="6"/>
  <c r="I605" i="6" s="1"/>
  <c r="J605" i="6" s="1"/>
  <c r="F2956" i="6"/>
  <c r="H2956" i="6"/>
  <c r="I2956" i="6" s="1"/>
  <c r="J2956" i="6" s="1"/>
  <c r="H2027" i="6"/>
  <c r="I2027" i="6" s="1"/>
  <c r="J2027" i="6" s="1"/>
  <c r="F2027" i="6"/>
  <c r="F4766" i="6"/>
  <c r="H4766" i="6"/>
  <c r="I4766" i="6" s="1"/>
  <c r="J4766" i="6" s="1"/>
  <c r="F4570" i="6"/>
  <c r="H4570" i="6"/>
  <c r="I4570" i="6" s="1"/>
  <c r="J4570" i="6" s="1"/>
  <c r="H4710" i="6"/>
  <c r="I4710" i="6" s="1"/>
  <c r="J4710" i="6" s="1"/>
  <c r="F4710" i="6"/>
  <c r="F97" i="6"/>
  <c r="H97" i="6"/>
  <c r="I97" i="6" s="1"/>
  <c r="J97" i="6" s="1"/>
  <c r="F3158" i="6"/>
  <c r="H3158" i="6"/>
  <c r="I3158" i="6" s="1"/>
  <c r="J3158" i="6" s="1"/>
  <c r="F2361" i="6"/>
  <c r="H2361" i="6"/>
  <c r="I2361" i="6" s="1"/>
  <c r="J2361" i="6" s="1"/>
  <c r="K2361" i="6" s="1"/>
  <c r="F904" i="6"/>
  <c r="I904" i="6"/>
  <c r="J904" i="6" s="1"/>
  <c r="H904" i="6"/>
  <c r="H4724" i="6"/>
  <c r="I4724" i="6" s="1"/>
  <c r="J4724" i="6" s="1"/>
  <c r="F4724" i="6"/>
  <c r="F5101" i="6"/>
  <c r="H5101" i="6"/>
  <c r="I5101" i="6" s="1"/>
  <c r="J5101" i="6" s="1"/>
  <c r="F1522" i="6"/>
  <c r="H1522" i="6"/>
  <c r="I1522" i="6" s="1"/>
  <c r="J1522" i="6" s="1"/>
  <c r="F2844" i="6"/>
  <c r="H2844" i="6"/>
  <c r="I2844" i="6" s="1"/>
  <c r="J2844" i="6" s="1"/>
  <c r="F3405" i="6"/>
  <c r="H3405" i="6"/>
  <c r="I3405" i="6" s="1"/>
  <c r="J3405" i="6" s="1"/>
  <c r="F2343" i="6"/>
  <c r="H2343" i="6"/>
  <c r="I2343" i="6" s="1"/>
  <c r="J2343" i="6" s="1"/>
  <c r="H2419" i="6"/>
  <c r="I2419" i="6" s="1"/>
  <c r="J2419" i="6" s="1"/>
  <c r="F2419" i="6"/>
  <c r="H1623" i="6"/>
  <c r="I1623" i="6" s="1"/>
  <c r="J1623" i="6" s="1"/>
  <c r="F1623" i="6"/>
  <c r="F4976" i="6"/>
  <c r="H4976" i="6"/>
  <c r="I4976" i="6" s="1"/>
  <c r="J4976" i="6" s="1"/>
  <c r="F4531" i="6"/>
  <c r="H4531" i="6"/>
  <c r="I4531" i="6" s="1"/>
  <c r="J4531" i="6" s="1"/>
  <c r="H2401" i="6"/>
  <c r="I2401" i="6" s="1"/>
  <c r="J2401" i="6" s="1"/>
  <c r="F2401" i="6"/>
  <c r="K2401" i="6" s="1"/>
  <c r="H4487" i="6"/>
  <c r="I4487" i="6" s="1"/>
  <c r="J4487" i="6" s="1"/>
  <c r="F4487" i="6"/>
  <c r="F3213" i="6"/>
  <c r="K3213" i="6" s="1"/>
  <c r="H3213" i="6"/>
  <c r="I3213" i="6" s="1"/>
  <c r="J3213" i="6" s="1"/>
  <c r="H4592" i="6"/>
  <c r="I4592" i="6" s="1"/>
  <c r="J4592" i="6" s="1"/>
  <c r="F4592" i="6"/>
  <c r="H752" i="6"/>
  <c r="I752" i="6" s="1"/>
  <c r="J752" i="6" s="1"/>
  <c r="F752" i="6"/>
  <c r="H4462" i="6"/>
  <c r="I4462" i="6"/>
  <c r="J4462" i="6" s="1"/>
  <c r="F4462" i="6"/>
  <c r="H3583" i="6"/>
  <c r="I3583" i="6" s="1"/>
  <c r="J3583" i="6" s="1"/>
  <c r="F3583" i="6"/>
  <c r="F1126" i="6"/>
  <c r="H1126" i="6"/>
  <c r="I1126" i="6" s="1"/>
  <c r="J1126" i="6" s="1"/>
  <c r="F3532" i="6"/>
  <c r="H3532" i="6"/>
  <c r="I3532" i="6" s="1"/>
  <c r="J3532" i="6" s="1"/>
  <c r="H2121" i="6"/>
  <c r="I2121" i="6" s="1"/>
  <c r="J2121" i="6" s="1"/>
  <c r="F2121" i="6"/>
  <c r="I843" i="6"/>
  <c r="J843" i="6" s="1"/>
  <c r="F843" i="6"/>
  <c r="H843" i="6"/>
  <c r="F4790" i="6"/>
  <c r="H4790" i="6"/>
  <c r="I4790" i="6"/>
  <c r="J4790" i="6" s="1"/>
  <c r="F4726" i="6"/>
  <c r="H4726" i="6"/>
  <c r="I4726" i="6" s="1"/>
  <c r="J4726" i="6" s="1"/>
  <c r="F321" i="6"/>
  <c r="H321" i="6"/>
  <c r="I321" i="6" s="1"/>
  <c r="J321" i="6" s="1"/>
  <c r="F688" i="6"/>
  <c r="H688" i="6"/>
  <c r="I688" i="6" s="1"/>
  <c r="J688" i="6" s="1"/>
  <c r="F2571" i="6"/>
  <c r="H2571" i="6"/>
  <c r="I2571" i="6" s="1"/>
  <c r="J2571" i="6" s="1"/>
  <c r="F1055" i="6"/>
  <c r="H1055" i="6"/>
  <c r="I1055" i="6" s="1"/>
  <c r="J1055" i="6" s="1"/>
  <c r="F3270" i="6"/>
  <c r="H3270" i="6"/>
  <c r="I3270" i="6" s="1"/>
  <c r="J3270" i="6" s="1"/>
  <c r="F4406" i="6"/>
  <c r="H4406" i="6"/>
  <c r="I4406" i="6" s="1"/>
  <c r="J4406" i="6" s="1"/>
  <c r="F4869" i="6"/>
  <c r="H4869" i="6"/>
  <c r="I4869" i="6" s="1"/>
  <c r="J4869" i="6" s="1"/>
  <c r="F3984" i="6"/>
  <c r="H3984" i="6"/>
  <c r="I3984" i="6" s="1"/>
  <c r="J3984" i="6" s="1"/>
  <c r="H1410" i="6"/>
  <c r="I1410" i="6" s="1"/>
  <c r="J1410" i="6" s="1"/>
  <c r="F1410" i="6"/>
  <c r="F1515" i="6"/>
  <c r="H1515" i="6"/>
  <c r="I1515" i="6" s="1"/>
  <c r="J1515" i="6" s="1"/>
  <c r="F673" i="6"/>
  <c r="H673" i="6"/>
  <c r="I673" i="6" s="1"/>
  <c r="J673" i="6" s="1"/>
  <c r="H4179" i="6"/>
  <c r="I4179" i="6" s="1"/>
  <c r="J4179" i="6" s="1"/>
  <c r="F4179" i="6"/>
  <c r="F2416" i="6"/>
  <c r="H2416" i="6"/>
  <c r="I2416" i="6" s="1"/>
  <c r="J2416" i="6" s="1"/>
  <c r="F3348" i="6"/>
  <c r="H3348" i="6"/>
  <c r="I3348" i="6" s="1"/>
  <c r="J3348" i="6" s="1"/>
  <c r="F1212" i="6"/>
  <c r="H1212" i="6"/>
  <c r="I1212" i="6" s="1"/>
  <c r="J1212" i="6" s="1"/>
  <c r="H3802" i="6"/>
  <c r="I3802" i="6" s="1"/>
  <c r="J3802" i="6" s="1"/>
  <c r="F3802" i="6"/>
  <c r="F490" i="6"/>
  <c r="H490" i="6"/>
  <c r="I490" i="6" s="1"/>
  <c r="J490" i="6" s="1"/>
  <c r="H3195" i="6"/>
  <c r="I3195" i="6" s="1"/>
  <c r="J3195" i="6" s="1"/>
  <c r="F3195" i="6"/>
  <c r="F3094" i="6"/>
  <c r="H3094" i="6"/>
  <c r="I3094" i="6" s="1"/>
  <c r="J3094" i="6" s="1"/>
  <c r="F4770" i="6"/>
  <c r="H4770" i="6"/>
  <c r="I4770" i="6" s="1"/>
  <c r="J4770" i="6" s="1"/>
  <c r="F2484" i="6"/>
  <c r="H2484" i="6"/>
  <c r="I2484" i="6" s="1"/>
  <c r="J2484" i="6" s="1"/>
  <c r="F3824" i="6"/>
  <c r="H3824" i="6"/>
  <c r="I3824" i="6" s="1"/>
  <c r="J3824" i="6" s="1"/>
  <c r="H918" i="6"/>
  <c r="I918" i="6" s="1"/>
  <c r="J918" i="6" s="1"/>
  <c r="F918" i="6"/>
  <c r="F2349" i="6"/>
  <c r="H2349" i="6"/>
  <c r="I2349" i="6" s="1"/>
  <c r="J2349" i="6" s="1"/>
  <c r="H305" i="6"/>
  <c r="I305" i="6" s="1"/>
  <c r="J305" i="6" s="1"/>
  <c r="K305" i="6" s="1"/>
  <c r="F305" i="6"/>
  <c r="H626" i="6"/>
  <c r="I626" i="6" s="1"/>
  <c r="J626" i="6" s="1"/>
  <c r="F626" i="6"/>
  <c r="F2926" i="6"/>
  <c r="H2926" i="6"/>
  <c r="I2926" i="6" s="1"/>
  <c r="J2926" i="6" s="1"/>
  <c r="K2926" i="6" s="1"/>
  <c r="H4577" i="6"/>
  <c r="I4577" i="6" s="1"/>
  <c r="J4577" i="6" s="1"/>
  <c r="F4577" i="6"/>
  <c r="F3332" i="6"/>
  <c r="H3332" i="6"/>
  <c r="I3332" i="6" s="1"/>
  <c r="J3332" i="6" s="1"/>
  <c r="F1060" i="6"/>
  <c r="H1060" i="6"/>
  <c r="I1060" i="6" s="1"/>
  <c r="J1060" i="6" s="1"/>
  <c r="F778" i="6"/>
  <c r="H778" i="6"/>
  <c r="I778" i="6" s="1"/>
  <c r="J778" i="6" s="1"/>
  <c r="H1433" i="6"/>
  <c r="I1433" i="6" s="1"/>
  <c r="J1433" i="6" s="1"/>
  <c r="F1433" i="6"/>
  <c r="F2202" i="6"/>
  <c r="H2202" i="6"/>
  <c r="I2202" i="6" s="1"/>
  <c r="J2202" i="6" s="1"/>
  <c r="H872" i="6"/>
  <c r="I872" i="6" s="1"/>
  <c r="J872" i="6" s="1"/>
  <c r="F872" i="6"/>
  <c r="H4844" i="6"/>
  <c r="I4844" i="6" s="1"/>
  <c r="J4844" i="6" s="1"/>
  <c r="F4844" i="6"/>
  <c r="I4899" i="6"/>
  <c r="J4899" i="6" s="1"/>
  <c r="F4899" i="6"/>
  <c r="H4899" i="6"/>
  <c r="I5045" i="6"/>
  <c r="J5045" i="6" s="1"/>
  <c r="H5045" i="6"/>
  <c r="F5045" i="6"/>
  <c r="H4269" i="6"/>
  <c r="I4269" i="6" s="1"/>
  <c r="J4269" i="6" s="1"/>
  <c r="F4269" i="6"/>
  <c r="F4511" i="6"/>
  <c r="H4511" i="6"/>
  <c r="I4511" i="6" s="1"/>
  <c r="J4511" i="6" s="1"/>
  <c r="F3386" i="6"/>
  <c r="H3386" i="6"/>
  <c r="I3386" i="6" s="1"/>
  <c r="J3386" i="6" s="1"/>
  <c r="F1338" i="6"/>
  <c r="H1338" i="6"/>
  <c r="I1338" i="6" s="1"/>
  <c r="J1338" i="6" s="1"/>
  <c r="K1338" i="6" s="1"/>
  <c r="F4896" i="6"/>
  <c r="H4896" i="6"/>
  <c r="I4896" i="6" s="1"/>
  <c r="J4896" i="6" s="1"/>
  <c r="F1716" i="6"/>
  <c r="K1716" i="6" s="1"/>
  <c r="H1716" i="6"/>
  <c r="I1716" i="6" s="1"/>
  <c r="J1716" i="6" s="1"/>
  <c r="F4315" i="6"/>
  <c r="H4315" i="6"/>
  <c r="I4315" i="6" s="1"/>
  <c r="J4315" i="6" s="1"/>
  <c r="K4315" i="6" s="1"/>
  <c r="H3568" i="6"/>
  <c r="I3568" i="6" s="1"/>
  <c r="J3568" i="6" s="1"/>
  <c r="F3568" i="6"/>
  <c r="H2853" i="6"/>
  <c r="I2853" i="6"/>
  <c r="J2853" i="6" s="1"/>
  <c r="F2853" i="6"/>
  <c r="H2954" i="6"/>
  <c r="I2954" i="6" s="1"/>
  <c r="J2954" i="6" s="1"/>
  <c r="F2954" i="6"/>
  <c r="H4957" i="6"/>
  <c r="I4957" i="6" s="1"/>
  <c r="J4957" i="6" s="1"/>
  <c r="F4957" i="6"/>
  <c r="H2090" i="6"/>
  <c r="F2090" i="6"/>
  <c r="I2090" i="6"/>
  <c r="J2090" i="6" s="1"/>
  <c r="F2982" i="6"/>
  <c r="H2982" i="6"/>
  <c r="I2982" i="6" s="1"/>
  <c r="J2982" i="6" s="1"/>
  <c r="H2893" i="6"/>
  <c r="I2893" i="6" s="1"/>
  <c r="J2893" i="6" s="1"/>
  <c r="F2893" i="6"/>
  <c r="F4505" i="6"/>
  <c r="H4505" i="6"/>
  <c r="I4505" i="6" s="1"/>
  <c r="J4505" i="6" s="1"/>
  <c r="F4787" i="6"/>
  <c r="H4787" i="6"/>
  <c r="I4787" i="6" s="1"/>
  <c r="J4787" i="6" s="1"/>
  <c r="K4787" i="6" s="1"/>
  <c r="F2857" i="6"/>
  <c r="H2857" i="6"/>
  <c r="I2857" i="6" s="1"/>
  <c r="J2857" i="6" s="1"/>
  <c r="K2857" i="6" s="1"/>
  <c r="H2802" i="6"/>
  <c r="I2802" i="6" s="1"/>
  <c r="J2802" i="6" s="1"/>
  <c r="F2802" i="6"/>
  <c r="F3554" i="6"/>
  <c r="H3554" i="6"/>
  <c r="I3554" i="6" s="1"/>
  <c r="J3554" i="6" s="1"/>
  <c r="H5076" i="6"/>
  <c r="I5076" i="6" s="1"/>
  <c r="J5076" i="6" s="1"/>
  <c r="F5076" i="6"/>
  <c r="F226" i="6"/>
  <c r="H226" i="6"/>
  <c r="I226" i="6" s="1"/>
  <c r="J226" i="6" s="1"/>
  <c r="F2593" i="6"/>
  <c r="H2593" i="6"/>
  <c r="I2593" i="6" s="1"/>
  <c r="J2593" i="6" s="1"/>
  <c r="F3396" i="6"/>
  <c r="H3396" i="6"/>
  <c r="I3396" i="6" s="1"/>
  <c r="J3396" i="6" s="1"/>
  <c r="F3604" i="6"/>
  <c r="H3604" i="6"/>
  <c r="I3604" i="6" s="1"/>
  <c r="J3604" i="6" s="1"/>
  <c r="H4060" i="6"/>
  <c r="I4060" i="6" s="1"/>
  <c r="J4060" i="6" s="1"/>
  <c r="F4060" i="6"/>
  <c r="F1754" i="6"/>
  <c r="H1754" i="6"/>
  <c r="I1754" i="6" s="1"/>
  <c r="J1754" i="6" s="1"/>
  <c r="F2602" i="6"/>
  <c r="H2602" i="6"/>
  <c r="I2602" i="6" s="1"/>
  <c r="J2602" i="6" s="1"/>
  <c r="F2165" i="6"/>
  <c r="H2165" i="6"/>
  <c r="I2165" i="6" s="1"/>
  <c r="J2165" i="6" s="1"/>
  <c r="F3809" i="6"/>
  <c r="H3809" i="6"/>
  <c r="I3809" i="6" s="1"/>
  <c r="J3809" i="6" s="1"/>
  <c r="F1904" i="6"/>
  <c r="H1904" i="6"/>
  <c r="I1904" i="6" s="1"/>
  <c r="J1904" i="6" s="1"/>
  <c r="H5054" i="6"/>
  <c r="I5054" i="6" s="1"/>
  <c r="J5054" i="6" s="1"/>
  <c r="F5054" i="6"/>
  <c r="F1889" i="6"/>
  <c r="H1889" i="6"/>
  <c r="I1889" i="6" s="1"/>
  <c r="J1889" i="6" s="1"/>
  <c r="K1889" i="6" s="1"/>
  <c r="F3471" i="6"/>
  <c r="H3471" i="6"/>
  <c r="I3471" i="6" s="1"/>
  <c r="J3471" i="6" s="1"/>
  <c r="F4324" i="6"/>
  <c r="H4324" i="6"/>
  <c r="I4324" i="6" s="1"/>
  <c r="J4324" i="6" s="1"/>
  <c r="H3388" i="6"/>
  <c r="I3388" i="6" s="1"/>
  <c r="J3388" i="6" s="1"/>
  <c r="F3388" i="6"/>
  <c r="H3449" i="6"/>
  <c r="I3449" i="6" s="1"/>
  <c r="J3449" i="6" s="1"/>
  <c r="F3449" i="6"/>
  <c r="F1342" i="6"/>
  <c r="H1342" i="6"/>
  <c r="I1342" i="6" s="1"/>
  <c r="J1342" i="6" s="1"/>
  <c r="K1342" i="6" s="1"/>
  <c r="F4929" i="6"/>
  <c r="H4929" i="6"/>
  <c r="I4929" i="6" s="1"/>
  <c r="J4929" i="6" s="1"/>
  <c r="H2867" i="6"/>
  <c r="I2867" i="6" s="1"/>
  <c r="J2867" i="6" s="1"/>
  <c r="F2867" i="6"/>
  <c r="H589" i="6"/>
  <c r="I589" i="6" s="1"/>
  <c r="J589" i="6" s="1"/>
  <c r="F589" i="6"/>
  <c r="F3111" i="6"/>
  <c r="H3111" i="6"/>
  <c r="I3111" i="6" s="1"/>
  <c r="J3111" i="6" s="1"/>
  <c r="H1991" i="6"/>
  <c r="I1991" i="6" s="1"/>
  <c r="J1991" i="6" s="1"/>
  <c r="F1991" i="6"/>
  <c r="H3338" i="6"/>
  <c r="I3338" i="6" s="1"/>
  <c r="J3338" i="6" s="1"/>
  <c r="F3338" i="6"/>
  <c r="F1269" i="6"/>
  <c r="H1269" i="6"/>
  <c r="I1269" i="6" s="1"/>
  <c r="J1269" i="6" s="1"/>
  <c r="I521" i="6"/>
  <c r="J521" i="6" s="1"/>
  <c r="H521" i="6"/>
  <c r="F521" i="6"/>
  <c r="H1796" i="6"/>
  <c r="F1796" i="6"/>
  <c r="I1796" i="6"/>
  <c r="J1796" i="6" s="1"/>
  <c r="H186" i="6"/>
  <c r="I186" i="6" s="1"/>
  <c r="J186" i="6" s="1"/>
  <c r="F186" i="6"/>
  <c r="F5044" i="6"/>
  <c r="H5044" i="6"/>
  <c r="I5044" i="6" s="1"/>
  <c r="J5044" i="6" s="1"/>
  <c r="F4141" i="6"/>
  <c r="H4141" i="6"/>
  <c r="I4141" i="6" s="1"/>
  <c r="J4141" i="6" s="1"/>
  <c r="F2122" i="6"/>
  <c r="H2122" i="6"/>
  <c r="I2122" i="6" s="1"/>
  <c r="J2122" i="6" s="1"/>
  <c r="F948" i="6"/>
  <c r="H948" i="6"/>
  <c r="I948" i="6" s="1"/>
  <c r="J948" i="6" s="1"/>
  <c r="F289" i="6"/>
  <c r="H289" i="6"/>
  <c r="I289" i="6" s="1"/>
  <c r="J289" i="6" s="1"/>
  <c r="H893" i="6"/>
  <c r="I893" i="6" s="1"/>
  <c r="J893" i="6" s="1"/>
  <c r="F893" i="6"/>
  <c r="F2632" i="6"/>
  <c r="H2632" i="6"/>
  <c r="I2632" i="6" s="1"/>
  <c r="J2632" i="6" s="1"/>
  <c r="H4977" i="6"/>
  <c r="I4977" i="6" s="1"/>
  <c r="J4977" i="6" s="1"/>
  <c r="F4977" i="6"/>
  <c r="F1736" i="6"/>
  <c r="H1736" i="6"/>
  <c r="I1736" i="6" s="1"/>
  <c r="J1736" i="6" s="1"/>
  <c r="F2876" i="6"/>
  <c r="H2876" i="6"/>
  <c r="I2876" i="6" s="1"/>
  <c r="J2876" i="6" s="1"/>
  <c r="H4322" i="6"/>
  <c r="I4322" i="6" s="1"/>
  <c r="J4322" i="6" s="1"/>
  <c r="F4322" i="6"/>
  <c r="F4485" i="6"/>
  <c r="H4485" i="6"/>
  <c r="I4485" i="6" s="1"/>
  <c r="J4485" i="6" s="1"/>
  <c r="F2243" i="6"/>
  <c r="H2243" i="6"/>
  <c r="I2243" i="6" s="1"/>
  <c r="J2243" i="6" s="1"/>
  <c r="F4984" i="6"/>
  <c r="H4984" i="6"/>
  <c r="I4984" i="6" s="1"/>
  <c r="J4984" i="6" s="1"/>
  <c r="F4861" i="6"/>
  <c r="H4861" i="6"/>
  <c r="I4861" i="6" s="1"/>
  <c r="J4861" i="6" s="1"/>
  <c r="H3846" i="6"/>
  <c r="I3846" i="6" s="1"/>
  <c r="J3846" i="6" s="1"/>
  <c r="F3846" i="6"/>
  <c r="F2268" i="6"/>
  <c r="H2268" i="6"/>
  <c r="I2268" i="6" s="1"/>
  <c r="J2268" i="6" s="1"/>
  <c r="F1693" i="6"/>
  <c r="H1693" i="6"/>
  <c r="I1693" i="6" s="1"/>
  <c r="J1693" i="6" s="1"/>
  <c r="F3437" i="6"/>
  <c r="H3437" i="6"/>
  <c r="I3437" i="6" s="1"/>
  <c r="J3437" i="6" s="1"/>
  <c r="F1077" i="6"/>
  <c r="H1077" i="6"/>
  <c r="I1077" i="6" s="1"/>
  <c r="J1077" i="6" s="1"/>
  <c r="H1411" i="6"/>
  <c r="I1411" i="6" s="1"/>
  <c r="J1411" i="6" s="1"/>
  <c r="F1411" i="6"/>
  <c r="H3812" i="6"/>
  <c r="F3812" i="6"/>
  <c r="I3812" i="6"/>
  <c r="J3812" i="6" s="1"/>
  <c r="F4585" i="6"/>
  <c r="H4585" i="6"/>
  <c r="I4585" i="6" s="1"/>
  <c r="J4585" i="6" s="1"/>
  <c r="F1067" i="6"/>
  <c r="H1067" i="6"/>
  <c r="I1067" i="6" s="1"/>
  <c r="J1067" i="6" s="1"/>
  <c r="F3858" i="6"/>
  <c r="H3858" i="6"/>
  <c r="I3858" i="6" s="1"/>
  <c r="J3858" i="6" s="1"/>
  <c r="F3042" i="6"/>
  <c r="H3042" i="6"/>
  <c r="I3042" i="6" s="1"/>
  <c r="J3042" i="6" s="1"/>
  <c r="K3042" i="6" s="1"/>
  <c r="H3448" i="6"/>
  <c r="I3448" i="6" s="1"/>
  <c r="J3448" i="6" s="1"/>
  <c r="F3448" i="6"/>
  <c r="F509" i="6"/>
  <c r="H509" i="6"/>
  <c r="I509" i="6" s="1"/>
  <c r="J509" i="6" s="1"/>
  <c r="F821" i="6"/>
  <c r="H821" i="6"/>
  <c r="I821" i="6" s="1"/>
  <c r="J821" i="6" s="1"/>
  <c r="F4413" i="6"/>
  <c r="H4413" i="6"/>
  <c r="I4413" i="6" s="1"/>
  <c r="J4413" i="6" s="1"/>
  <c r="F801" i="6"/>
  <c r="H801" i="6"/>
  <c r="I801" i="6" s="1"/>
  <c r="J801" i="6" s="1"/>
  <c r="H1310" i="6"/>
  <c r="I1310" i="6" s="1"/>
  <c r="J1310" i="6" s="1"/>
  <c r="F1310" i="6"/>
  <c r="H615" i="6"/>
  <c r="I615" i="6" s="1"/>
  <c r="J615" i="6" s="1"/>
  <c r="F615" i="6"/>
  <c r="F1220" i="6"/>
  <c r="H1220" i="6"/>
  <c r="I1220" i="6" s="1"/>
  <c r="J1220" i="6" s="1"/>
  <c r="H3769" i="6"/>
  <c r="I3769" i="6" s="1"/>
  <c r="J3769" i="6" s="1"/>
  <c r="F3769" i="6"/>
  <c r="F3333" i="6"/>
  <c r="H3333" i="6"/>
  <c r="I3333" i="6" s="1"/>
  <c r="J3333" i="6" s="1"/>
  <c r="K3333" i="6" s="1"/>
  <c r="F4232" i="6"/>
  <c r="H4232" i="6"/>
  <c r="I4232" i="6" s="1"/>
  <c r="J4232" i="6" s="1"/>
  <c r="H3758" i="6"/>
  <c r="I3758" i="6" s="1"/>
  <c r="J3758" i="6" s="1"/>
  <c r="F3758" i="6"/>
  <c r="H2703" i="6"/>
  <c r="I2703" i="6" s="1"/>
  <c r="J2703" i="6" s="1"/>
  <c r="F2703" i="6"/>
  <c r="H1741" i="6"/>
  <c r="I1741" i="6" s="1"/>
  <c r="J1741" i="6" s="1"/>
  <c r="F1741" i="6"/>
  <c r="F4856" i="6"/>
  <c r="H4856" i="6"/>
  <c r="I4856" i="6" s="1"/>
  <c r="J4856" i="6" s="1"/>
  <c r="F2157" i="6"/>
  <c r="H2157" i="6"/>
  <c r="I2157" i="6" s="1"/>
  <c r="J2157" i="6" s="1"/>
  <c r="H2193" i="6"/>
  <c r="I2193" i="6" s="1"/>
  <c r="J2193" i="6" s="1"/>
  <c r="F2193" i="6"/>
  <c r="F2558" i="6"/>
  <c r="H2558" i="6"/>
  <c r="I2558" i="6" s="1"/>
  <c r="J2558" i="6" s="1"/>
  <c r="K2558" i="6" s="1"/>
  <c r="F1299" i="6"/>
  <c r="H1299" i="6"/>
  <c r="I1299" i="6"/>
  <c r="J1299" i="6" s="1"/>
  <c r="F3062" i="6"/>
  <c r="H3062" i="6"/>
  <c r="I3062" i="6" s="1"/>
  <c r="J3062" i="6" s="1"/>
  <c r="H3470" i="6"/>
  <c r="I3470" i="6" s="1"/>
  <c r="J3470" i="6" s="1"/>
  <c r="F3470" i="6"/>
  <c r="H4928" i="6"/>
  <c r="I4928" i="6" s="1"/>
  <c r="J4928" i="6" s="1"/>
  <c r="F4928" i="6"/>
  <c r="F3661" i="6"/>
  <c r="H3661" i="6"/>
  <c r="I3661" i="6" s="1"/>
  <c r="J3661" i="6" s="1"/>
  <c r="F2382" i="6"/>
  <c r="H2382" i="6"/>
  <c r="I2382" i="6" s="1"/>
  <c r="J2382" i="6" s="1"/>
  <c r="F3474" i="6"/>
  <c r="H3474" i="6"/>
  <c r="I3474" i="6" s="1"/>
  <c r="J3474" i="6" s="1"/>
  <c r="H4907" i="6"/>
  <c r="I4907" i="6" s="1"/>
  <c r="J4907" i="6" s="1"/>
  <c r="F4907" i="6"/>
  <c r="H4059" i="6"/>
  <c r="F4059" i="6"/>
  <c r="I4059" i="6"/>
  <c r="J4059" i="6" s="1"/>
  <c r="F2706" i="6"/>
  <c r="H2706" i="6"/>
  <c r="I2706" i="6" s="1"/>
  <c r="J2706" i="6" s="1"/>
  <c r="H3458" i="6"/>
  <c r="I3458" i="6" s="1"/>
  <c r="J3458" i="6" s="1"/>
  <c r="F3458" i="6"/>
  <c r="H3336" i="6"/>
  <c r="I3336" i="6" s="1"/>
  <c r="J3336" i="6" s="1"/>
  <c r="K3336" i="6" s="1"/>
  <c r="F3336" i="6"/>
  <c r="F776" i="6"/>
  <c r="H776" i="6"/>
  <c r="I776" i="6" s="1"/>
  <c r="J776" i="6" s="1"/>
  <c r="H4852" i="6"/>
  <c r="I4852" i="6" s="1"/>
  <c r="J4852" i="6" s="1"/>
  <c r="F4852" i="6"/>
  <c r="H5090" i="6"/>
  <c r="I5090" i="6" s="1"/>
  <c r="J5090" i="6" s="1"/>
  <c r="F5090" i="6"/>
  <c r="F110" i="6"/>
  <c r="H110" i="6"/>
  <c r="I110" i="6" s="1"/>
  <c r="J110" i="6" s="1"/>
  <c r="F4041" i="6"/>
  <c r="H4041" i="6"/>
  <c r="I4041" i="6" s="1"/>
  <c r="J4041" i="6" s="1"/>
  <c r="H3090" i="6"/>
  <c r="I3090" i="6" s="1"/>
  <c r="J3090" i="6" s="1"/>
  <c r="F3090" i="6"/>
  <c r="H4019" i="6"/>
  <c r="I4019" i="6" s="1"/>
  <c r="J4019" i="6" s="1"/>
  <c r="F4019" i="6"/>
  <c r="H2154" i="6"/>
  <c r="I2154" i="6" s="1"/>
  <c r="J2154" i="6" s="1"/>
  <c r="F2154" i="6"/>
  <c r="F6" i="6"/>
  <c r="H6" i="6"/>
  <c r="I6" i="6" s="1"/>
  <c r="J6" i="6" s="1"/>
  <c r="H1053" i="6"/>
  <c r="I1053" i="6" s="1"/>
  <c r="J1053" i="6" s="1"/>
  <c r="F1053" i="6"/>
  <c r="H4320" i="6"/>
  <c r="I4320" i="6" s="1"/>
  <c r="J4320" i="6" s="1"/>
  <c r="F4320" i="6"/>
  <c r="H1660" i="6"/>
  <c r="I1660" i="6" s="1"/>
  <c r="J1660" i="6" s="1"/>
  <c r="K1660" i="6" s="1"/>
  <c r="F1660" i="6"/>
  <c r="H4093" i="6"/>
  <c r="I4093" i="6" s="1"/>
  <c r="J4093" i="6" s="1"/>
  <c r="F4093" i="6"/>
  <c r="H3589" i="6"/>
  <c r="I3589" i="6" s="1"/>
  <c r="J3589" i="6" s="1"/>
  <c r="F3589" i="6"/>
  <c r="F194" i="6"/>
  <c r="H194" i="6"/>
  <c r="I194" i="6" s="1"/>
  <c r="J194" i="6" s="1"/>
  <c r="H747" i="6"/>
  <c r="I747" i="6" s="1"/>
  <c r="J747" i="6" s="1"/>
  <c r="F747" i="6"/>
  <c r="F1291" i="6"/>
  <c r="H1291" i="6"/>
  <c r="I1291" i="6" s="1"/>
  <c r="J1291" i="6" s="1"/>
  <c r="F500" i="6"/>
  <c r="H500" i="6"/>
  <c r="I500" i="6" s="1"/>
  <c r="J500" i="6" s="1"/>
  <c r="K500" i="6" s="1"/>
  <c r="I5070" i="6"/>
  <c r="J5070" i="6" s="1"/>
  <c r="F5070" i="6"/>
  <c r="H5070" i="6"/>
  <c r="F1551" i="6"/>
  <c r="H1551" i="6"/>
  <c r="I1551" i="6" s="1"/>
  <c r="J1551" i="6" s="1"/>
  <c r="H3797" i="6"/>
  <c r="I3797" i="6" s="1"/>
  <c r="J3797" i="6" s="1"/>
  <c r="F3797" i="6"/>
  <c r="H2657" i="6"/>
  <c r="I2657" i="6" s="1"/>
  <c r="J2657" i="6" s="1"/>
  <c r="F2657" i="6"/>
  <c r="F3506" i="6"/>
  <c r="H3506" i="6"/>
  <c r="I3506" i="6" s="1"/>
  <c r="J3506" i="6" s="1"/>
  <c r="H3789" i="6"/>
  <c r="I3789" i="6" s="1"/>
  <c r="J3789" i="6" s="1"/>
  <c r="F3789" i="6"/>
  <c r="K3789" i="6" s="1"/>
  <c r="F3624" i="6"/>
  <c r="H3624" i="6"/>
  <c r="I3624" i="6" s="1"/>
  <c r="J3624" i="6" s="1"/>
  <c r="F3431" i="6"/>
  <c r="H3431" i="6"/>
  <c r="I3431" i="6" s="1"/>
  <c r="J3431" i="6" s="1"/>
  <c r="H302" i="6"/>
  <c r="I302" i="6" s="1"/>
  <c r="J302" i="6" s="1"/>
  <c r="F302" i="6"/>
  <c r="H4102" i="6"/>
  <c r="I4102" i="6" s="1"/>
  <c r="J4102" i="6" s="1"/>
  <c r="F4102" i="6"/>
  <c r="F3612" i="6"/>
  <c r="H3612" i="6"/>
  <c r="I3612" i="6" s="1"/>
  <c r="J3612" i="6" s="1"/>
  <c r="K3612" i="6" s="1"/>
  <c r="H3760" i="6"/>
  <c r="I3760" i="6" s="1"/>
  <c r="J3760" i="6" s="1"/>
  <c r="F3760" i="6"/>
  <c r="F1550" i="6"/>
  <c r="H1550" i="6"/>
  <c r="I1550" i="6" s="1"/>
  <c r="J1550" i="6" s="1"/>
  <c r="F4115" i="6"/>
  <c r="H4115" i="6"/>
  <c r="I4115" i="6" s="1"/>
  <c r="J4115" i="6" s="1"/>
  <c r="H3378" i="6"/>
  <c r="I3378" i="6" s="1"/>
  <c r="J3378" i="6" s="1"/>
  <c r="F3378" i="6"/>
  <c r="H2630" i="6"/>
  <c r="I2630" i="6" s="1"/>
  <c r="J2630" i="6" s="1"/>
  <c r="F2630" i="6"/>
  <c r="H340" i="6"/>
  <c r="I340" i="6" s="1"/>
  <c r="J340" i="6" s="1"/>
  <c r="F340" i="6"/>
  <c r="F3234" i="6"/>
  <c r="H3234" i="6"/>
  <c r="I3234" i="6" s="1"/>
  <c r="J3234" i="6" s="1"/>
  <c r="H1874" i="6"/>
  <c r="I1874" i="6" s="1"/>
  <c r="J1874" i="6" s="1"/>
  <c r="F1874" i="6"/>
  <c r="F5037" i="6"/>
  <c r="H5037" i="6"/>
  <c r="I5037" i="6" s="1"/>
  <c r="J5037" i="6" s="1"/>
  <c r="H2133" i="6"/>
  <c r="I2133" i="6" s="1"/>
  <c r="J2133" i="6" s="1"/>
  <c r="F2133" i="6"/>
  <c r="F1759" i="6"/>
  <c r="I1759" i="6"/>
  <c r="J1759" i="6" s="1"/>
  <c r="H1759" i="6"/>
  <c r="H4780" i="6"/>
  <c r="F4780" i="6"/>
  <c r="I4780" i="6"/>
  <c r="J4780" i="6" s="1"/>
  <c r="H3486" i="6"/>
  <c r="I3486" i="6" s="1"/>
  <c r="J3486" i="6" s="1"/>
  <c r="K3486" i="6" s="1"/>
  <c r="F3486" i="6"/>
  <c r="H2073" i="6"/>
  <c r="I2073" i="6" s="1"/>
  <c r="J2073" i="6" s="1"/>
  <c r="F2073" i="6"/>
  <c r="F4791" i="6"/>
  <c r="H4791" i="6"/>
  <c r="I4791" i="6" s="1"/>
  <c r="J4791" i="6" s="1"/>
  <c r="F2250" i="6"/>
  <c r="H2250" i="6"/>
  <c r="I2250" i="6" s="1"/>
  <c r="J2250" i="6" s="1"/>
  <c r="K2250" i="6" s="1"/>
  <c r="F1058" i="6"/>
  <c r="I1058" i="6"/>
  <c r="J1058" i="6" s="1"/>
  <c r="H1058" i="6"/>
  <c r="F2495" i="6"/>
  <c r="H2495" i="6"/>
  <c r="I2495" i="6" s="1"/>
  <c r="J2495" i="6" s="1"/>
  <c r="F2977" i="6"/>
  <c r="H2977" i="6"/>
  <c r="I2977" i="6" s="1"/>
  <c r="J2977" i="6" s="1"/>
  <c r="H1258" i="6"/>
  <c r="I1258" i="6" s="1"/>
  <c r="J1258" i="6" s="1"/>
  <c r="F1258" i="6"/>
  <c r="F2514" i="6"/>
  <c r="H2514" i="6"/>
  <c r="I2514" i="6" s="1"/>
  <c r="J2514" i="6" s="1"/>
  <c r="F449" i="6"/>
  <c r="H449" i="6"/>
  <c r="I449" i="6" s="1"/>
  <c r="J449" i="6" s="1"/>
  <c r="F2272" i="6"/>
  <c r="H2272" i="6"/>
  <c r="I2272" i="6" s="1"/>
  <c r="J2272" i="6" s="1"/>
  <c r="K2272" i="6" s="1"/>
  <c r="H4208" i="6"/>
  <c r="I4208" i="6" s="1"/>
  <c r="J4208" i="6" s="1"/>
  <c r="F4208" i="6"/>
  <c r="F3742" i="6"/>
  <c r="H3742" i="6"/>
  <c r="I3742" i="6" s="1"/>
  <c r="J3742" i="6" s="1"/>
  <c r="F4665" i="6"/>
  <c r="H4665" i="6"/>
  <c r="I4665" i="6" s="1"/>
  <c r="J4665" i="6" s="1"/>
  <c r="K4665" i="6" s="1"/>
  <c r="H1242" i="6"/>
  <c r="I1242" i="6" s="1"/>
  <c r="J1242" i="6" s="1"/>
  <c r="F1242" i="6"/>
  <c r="F959" i="6"/>
  <c r="H959" i="6"/>
  <c r="I959" i="6" s="1"/>
  <c r="J959" i="6" s="1"/>
  <c r="H2413" i="6"/>
  <c r="I2413" i="6" s="1"/>
  <c r="J2413" i="6" s="1"/>
  <c r="F2413" i="6"/>
  <c r="F808" i="6"/>
  <c r="H808" i="6"/>
  <c r="I808" i="6" s="1"/>
  <c r="J808" i="6" s="1"/>
  <c r="K808" i="6" s="1"/>
  <c r="F5055" i="6"/>
  <c r="H5055" i="6"/>
  <c r="I5055" i="6" s="1"/>
  <c r="J5055" i="6" s="1"/>
  <c r="H3551" i="6"/>
  <c r="I3551" i="6" s="1"/>
  <c r="J3551" i="6" s="1"/>
  <c r="F3551" i="6"/>
  <c r="F1877" i="6"/>
  <c r="H1877" i="6"/>
  <c r="I1877" i="6" s="1"/>
  <c r="J1877" i="6" s="1"/>
  <c r="H796" i="6"/>
  <c r="I796" i="6" s="1"/>
  <c r="J796" i="6" s="1"/>
  <c r="F796" i="6"/>
  <c r="H4888" i="6"/>
  <c r="I4888" i="6" s="1"/>
  <c r="J4888" i="6" s="1"/>
  <c r="F4888" i="6"/>
  <c r="F3716" i="6"/>
  <c r="H3716" i="6"/>
  <c r="I3716" i="6" s="1"/>
  <c r="J3716" i="6" s="1"/>
  <c r="F1085" i="6"/>
  <c r="H1085" i="6"/>
  <c r="I1085" i="6"/>
  <c r="J1085" i="6" s="1"/>
  <c r="H1344" i="6"/>
  <c r="I1344" i="6" s="1"/>
  <c r="J1344" i="6" s="1"/>
  <c r="F1344" i="6"/>
  <c r="F1643" i="6"/>
  <c r="H1643" i="6"/>
  <c r="I1643" i="6" s="1"/>
  <c r="J1643" i="6" s="1"/>
  <c r="F1456" i="6"/>
  <c r="H1456" i="6"/>
  <c r="I1456" i="6" s="1"/>
  <c r="J1456" i="6" s="1"/>
  <c r="K1456" i="6" s="1"/>
  <c r="F4173" i="6"/>
  <c r="H4173" i="6"/>
  <c r="I4173" i="6" s="1"/>
  <c r="J4173" i="6" s="1"/>
  <c r="F440" i="6"/>
  <c r="H440" i="6"/>
  <c r="I440" i="6" s="1"/>
  <c r="J440" i="6" s="1"/>
  <c r="H1290" i="6"/>
  <c r="I1290" i="6" s="1"/>
  <c r="J1290" i="6" s="1"/>
  <c r="F1290" i="6"/>
  <c r="F2972" i="6"/>
  <c r="H2972" i="6"/>
  <c r="I2972" i="6" s="1"/>
  <c r="J2972" i="6" s="1"/>
  <c r="H1133" i="6"/>
  <c r="I1133" i="6" s="1"/>
  <c r="J1133" i="6" s="1"/>
  <c r="F1133" i="6"/>
  <c r="H3412" i="6"/>
  <c r="I3412" i="6" s="1"/>
  <c r="J3412" i="6" s="1"/>
  <c r="F3412" i="6"/>
  <c r="H4082" i="6"/>
  <c r="I4082" i="6" s="1"/>
  <c r="J4082" i="6" s="1"/>
  <c r="F4082" i="6"/>
  <c r="F2026" i="6"/>
  <c r="H2026" i="6"/>
  <c r="I2026" i="6" s="1"/>
  <c r="J2026" i="6" s="1"/>
  <c r="F5" i="6"/>
  <c r="H5" i="6"/>
  <c r="I5" i="6" s="1"/>
  <c r="J5" i="6" s="1"/>
  <c r="F2459" i="6"/>
  <c r="H2459" i="6"/>
  <c r="I2459" i="6" s="1"/>
  <c r="J2459" i="6" s="1"/>
  <c r="F1114" i="6"/>
  <c r="H1114" i="6"/>
  <c r="I1114" i="6" s="1"/>
  <c r="J1114" i="6" s="1"/>
  <c r="F1374" i="6"/>
  <c r="H1374" i="6"/>
  <c r="I1374" i="6" s="1"/>
  <c r="J1374" i="6" s="1"/>
  <c r="F1706" i="6"/>
  <c r="H1706" i="6"/>
  <c r="I1706" i="6" s="1"/>
  <c r="J1706" i="6" s="1"/>
  <c r="H769" i="6"/>
  <c r="I769" i="6" s="1"/>
  <c r="J769" i="6" s="1"/>
  <c r="F769" i="6"/>
  <c r="H2099" i="6"/>
  <c r="I2099" i="6" s="1"/>
  <c r="J2099" i="6" s="1"/>
  <c r="F2099" i="6"/>
  <c r="F617" i="6"/>
  <c r="H617" i="6"/>
  <c r="I617" i="6" s="1"/>
  <c r="J617" i="6" s="1"/>
  <c r="F3528" i="6"/>
  <c r="H3528" i="6"/>
  <c r="I3528" i="6" s="1"/>
  <c r="J3528" i="6" s="1"/>
  <c r="F4506" i="6"/>
  <c r="H4506" i="6"/>
  <c r="I4506" i="6" s="1"/>
  <c r="J4506" i="6" s="1"/>
  <c r="F1484" i="6"/>
  <c r="H1484" i="6"/>
  <c r="I1484" i="6" s="1"/>
  <c r="J1484" i="6" s="1"/>
  <c r="H1360" i="6"/>
  <c r="I1360" i="6" s="1"/>
  <c r="J1360" i="6" s="1"/>
  <c r="F1360" i="6"/>
  <c r="F857" i="6"/>
  <c r="H857" i="6"/>
  <c r="I857" i="6" s="1"/>
  <c r="J857" i="6" s="1"/>
  <c r="F846" i="6"/>
  <c r="H846" i="6"/>
  <c r="I846" i="6" s="1"/>
  <c r="J846" i="6" s="1"/>
  <c r="H377" i="6"/>
  <c r="I377" i="6" s="1"/>
  <c r="J377" i="6" s="1"/>
  <c r="K377" i="6" s="1"/>
  <c r="F377" i="6"/>
  <c r="F2376" i="6"/>
  <c r="H2376" i="6"/>
  <c r="I2376" i="6" s="1"/>
  <c r="J2376" i="6" s="1"/>
  <c r="H2424" i="6"/>
  <c r="I2424" i="6" s="1"/>
  <c r="J2424" i="6" s="1"/>
  <c r="F2424" i="6"/>
  <c r="F1746" i="6"/>
  <c r="H1746" i="6"/>
  <c r="I1746" i="6" s="1"/>
  <c r="J1746" i="6" s="1"/>
  <c r="F2039" i="6"/>
  <c r="H2039" i="6"/>
  <c r="I2039" i="6" s="1"/>
  <c r="J2039" i="6" s="1"/>
  <c r="F2003" i="6"/>
  <c r="H2003" i="6"/>
  <c r="I2003" i="6" s="1"/>
  <c r="J2003" i="6" s="1"/>
  <c r="H250" i="6"/>
  <c r="I250" i="6" s="1"/>
  <c r="J250" i="6" s="1"/>
  <c r="F250" i="6"/>
  <c r="K250" i="6" s="1"/>
  <c r="F4526" i="6"/>
  <c r="H4526" i="6"/>
  <c r="I4526" i="6" s="1"/>
  <c r="J4526" i="6" s="1"/>
  <c r="F3022" i="6"/>
  <c r="H3022" i="6"/>
  <c r="I3022" i="6" s="1"/>
  <c r="J3022" i="6" s="1"/>
  <c r="H3349" i="6"/>
  <c r="I3349" i="6" s="1"/>
  <c r="J3349" i="6" s="1"/>
  <c r="F3349" i="6"/>
  <c r="F2158" i="6"/>
  <c r="H2158" i="6"/>
  <c r="I2158" i="6" s="1"/>
  <c r="J2158" i="6" s="1"/>
  <c r="H2880" i="6"/>
  <c r="I2880" i="6" s="1"/>
  <c r="J2880" i="6" s="1"/>
  <c r="F2880" i="6"/>
  <c r="F1595" i="6"/>
  <c r="H1595" i="6"/>
  <c r="I1595" i="6" s="1"/>
  <c r="J1595" i="6" s="1"/>
  <c r="F2515" i="6"/>
  <c r="H2515" i="6"/>
  <c r="I2515" i="6" s="1"/>
  <c r="J2515" i="6" s="1"/>
  <c r="H4619" i="6"/>
  <c r="I4619" i="6" s="1"/>
  <c r="J4619" i="6" s="1"/>
  <c r="F4619" i="6"/>
  <c r="F1441" i="6"/>
  <c r="H1441" i="6"/>
  <c r="I1441" i="6" s="1"/>
  <c r="J1441" i="6" s="1"/>
  <c r="K1441" i="6" s="1"/>
  <c r="F2591" i="6"/>
  <c r="H2591" i="6"/>
  <c r="I2591" i="6" s="1"/>
  <c r="J2591" i="6" s="1"/>
  <c r="H2563" i="6"/>
  <c r="I2563" i="6" s="1"/>
  <c r="J2563" i="6" s="1"/>
  <c r="F2563" i="6"/>
  <c r="F2816" i="6"/>
  <c r="H2816" i="6"/>
  <c r="I2816" i="6" s="1"/>
  <c r="J2816" i="6" s="1"/>
  <c r="H2270" i="6"/>
  <c r="I2270" i="6" s="1"/>
  <c r="J2270" i="6" s="1"/>
  <c r="F2270" i="6"/>
  <c r="H2454" i="6"/>
  <c r="I2454" i="6" s="1"/>
  <c r="J2454" i="6" s="1"/>
  <c r="F2454" i="6"/>
  <c r="H2837" i="6"/>
  <c r="I2837" i="6" s="1"/>
  <c r="J2837" i="6" s="1"/>
  <c r="F2837" i="6"/>
  <c r="H285" i="6"/>
  <c r="I285" i="6" s="1"/>
  <c r="J285" i="6" s="1"/>
  <c r="F285" i="6"/>
  <c r="H3692" i="6"/>
  <c r="I3692" i="6" s="1"/>
  <c r="J3692" i="6" s="1"/>
  <c r="F3692" i="6"/>
  <c r="H997" i="6"/>
  <c r="I997" i="6" s="1"/>
  <c r="J997" i="6" s="1"/>
  <c r="F997" i="6"/>
  <c r="H4293" i="6"/>
  <c r="I4293" i="6" s="1"/>
  <c r="J4293" i="6" s="1"/>
  <c r="F4293" i="6"/>
  <c r="F3505" i="6"/>
  <c r="H3505" i="6"/>
  <c r="I3505" i="6" s="1"/>
  <c r="J3505" i="6" s="1"/>
  <c r="F3531" i="6"/>
  <c r="H3531" i="6"/>
  <c r="I3531" i="6" s="1"/>
  <c r="J3531" i="6" s="1"/>
  <c r="F2257" i="6"/>
  <c r="H2257" i="6"/>
  <c r="I2257" i="6" s="1"/>
  <c r="J2257" i="6" s="1"/>
  <c r="F4351" i="6"/>
  <c r="H4351" i="6"/>
  <c r="I4351" i="6" s="1"/>
  <c r="J4351" i="6" s="1"/>
  <c r="F3564" i="6"/>
  <c r="H3564" i="6"/>
  <c r="I3564" i="6" s="1"/>
  <c r="J3564" i="6" s="1"/>
  <c r="F2127" i="6"/>
  <c r="H2127" i="6"/>
  <c r="I2127" i="6" s="1"/>
  <c r="J2127" i="6" s="1"/>
  <c r="H2940" i="6"/>
  <c r="I2940" i="6" s="1"/>
  <c r="J2940" i="6" s="1"/>
  <c r="F2940" i="6"/>
  <c r="K2940" i="6" s="1"/>
  <c r="H3246" i="6"/>
  <c r="I3246" i="6" s="1"/>
  <c r="J3246" i="6" s="1"/>
  <c r="F3246" i="6"/>
  <c r="F2319" i="6"/>
  <c r="H2319" i="6"/>
  <c r="I2319" i="6" s="1"/>
  <c r="J2319" i="6" s="1"/>
  <c r="F4058" i="6"/>
  <c r="H4058" i="6"/>
  <c r="I4058" i="6" s="1"/>
  <c r="J4058" i="6" s="1"/>
  <c r="H929" i="6"/>
  <c r="I929" i="6" s="1"/>
  <c r="J929" i="6" s="1"/>
  <c r="F929" i="6"/>
  <c r="F2340" i="6"/>
  <c r="H2340" i="6"/>
  <c r="I2340" i="6" s="1"/>
  <c r="J2340" i="6" s="1"/>
  <c r="F3387" i="6"/>
  <c r="H3387" i="6"/>
  <c r="I3387" i="6" s="1"/>
  <c r="J3387" i="6" s="1"/>
  <c r="H5057" i="6"/>
  <c r="I5057" i="6" s="1"/>
  <c r="J5057" i="6" s="1"/>
  <c r="F5057" i="6"/>
  <c r="F4806" i="6"/>
  <c r="H4806" i="6"/>
  <c r="I4806" i="6" s="1"/>
  <c r="J4806" i="6" s="1"/>
  <c r="H248" i="6"/>
  <c r="I248" i="6" s="1"/>
  <c r="J248" i="6" s="1"/>
  <c r="F248" i="6"/>
  <c r="F2471" i="6"/>
  <c r="K2471" i="6" s="1"/>
  <c r="H2471" i="6"/>
  <c r="I2471" i="6" s="1"/>
  <c r="J2471" i="6" s="1"/>
  <c r="F3169" i="6"/>
  <c r="H3169" i="6"/>
  <c r="I3169" i="6" s="1"/>
  <c r="J3169" i="6" s="1"/>
  <c r="K3169" i="6" s="1"/>
  <c r="H3188" i="6"/>
  <c r="I3188" i="6" s="1"/>
  <c r="J3188" i="6" s="1"/>
  <c r="F3188" i="6"/>
  <c r="F108" i="6"/>
  <c r="H108" i="6"/>
  <c r="I108" i="6" s="1"/>
  <c r="J108" i="6" s="1"/>
  <c r="F1382" i="6"/>
  <c r="H1382" i="6"/>
  <c r="I1382" i="6" s="1"/>
  <c r="J1382" i="6" s="1"/>
  <c r="F1111" i="6"/>
  <c r="H1111" i="6"/>
  <c r="I1111" i="6" s="1"/>
  <c r="J1111" i="6" s="1"/>
  <c r="F1103" i="6"/>
  <c r="H1103" i="6"/>
  <c r="I1103" i="6" s="1"/>
  <c r="J1103" i="6" s="1"/>
  <c r="F1130" i="6"/>
  <c r="H1130" i="6"/>
  <c r="I1130" i="6" s="1"/>
  <c r="J1130" i="6" s="1"/>
  <c r="F3557" i="6"/>
  <c r="K3557" i="6" s="1"/>
  <c r="H3557" i="6"/>
  <c r="I3557" i="6" s="1"/>
  <c r="J3557" i="6" s="1"/>
  <c r="H3438" i="6"/>
  <c r="I3438" i="6" s="1"/>
  <c r="J3438" i="6" s="1"/>
  <c r="F3438" i="6"/>
  <c r="H3274" i="6"/>
  <c r="I3274" i="6" s="1"/>
  <c r="J3274" i="6" s="1"/>
  <c r="F3274" i="6"/>
  <c r="F1900" i="6"/>
  <c r="H1900" i="6"/>
  <c r="I1900" i="6"/>
  <c r="J1900" i="6" s="1"/>
  <c r="I2008" i="6"/>
  <c r="J2008" i="6" s="1"/>
  <c r="F2008" i="6"/>
  <c r="H2008" i="6"/>
  <c r="F2700" i="6"/>
  <c r="H2700" i="6"/>
  <c r="I2700" i="6" s="1"/>
  <c r="J2700" i="6" s="1"/>
  <c r="F2909" i="6"/>
  <c r="H2909" i="6"/>
  <c r="I2909" i="6" s="1"/>
  <c r="J2909" i="6" s="1"/>
  <c r="H2910" i="6"/>
  <c r="I2910" i="6" s="1"/>
  <c r="J2910" i="6" s="1"/>
  <c r="F2910" i="6"/>
  <c r="F4094" i="6"/>
  <c r="H4094" i="6"/>
  <c r="I4094" i="6" s="1"/>
  <c r="J4094" i="6" s="1"/>
  <c r="F4645" i="6"/>
  <c r="H4645" i="6"/>
  <c r="I4645" i="6" s="1"/>
  <c r="J4645" i="6" s="1"/>
  <c r="K4645" i="6" s="1"/>
  <c r="H4854" i="6"/>
  <c r="I4854" i="6" s="1"/>
  <c r="J4854" i="6" s="1"/>
  <c r="F4854" i="6"/>
  <c r="F2170" i="6"/>
  <c r="H2170" i="6"/>
  <c r="I2170" i="6" s="1"/>
  <c r="J2170" i="6" s="1"/>
  <c r="F1992" i="6"/>
  <c r="H1992" i="6"/>
  <c r="I1992" i="6" s="1"/>
  <c r="J1992" i="6" s="1"/>
  <c r="H481" i="6"/>
  <c r="I481" i="6" s="1"/>
  <c r="J481" i="6" s="1"/>
  <c r="F481" i="6"/>
  <c r="F3785" i="6"/>
  <c r="H3785" i="6"/>
  <c r="I3785" i="6" s="1"/>
  <c r="J3785" i="6" s="1"/>
  <c r="H2237" i="6"/>
  <c r="I2237" i="6" s="1"/>
  <c r="J2237" i="6" s="1"/>
  <c r="F2237" i="6"/>
  <c r="F2222" i="6"/>
  <c r="H2222" i="6"/>
  <c r="I2222" i="6" s="1"/>
  <c r="J2222" i="6" s="1"/>
  <c r="F1435" i="6"/>
  <c r="H1435" i="6"/>
  <c r="I1435" i="6" s="1"/>
  <c r="J1435" i="6" s="1"/>
  <c r="F4635" i="6"/>
  <c r="H4635" i="6"/>
  <c r="I4635" i="6" s="1"/>
  <c r="J4635" i="6" s="1"/>
  <c r="H1046" i="6"/>
  <c r="I1046" i="6" s="1"/>
  <c r="J1046" i="6" s="1"/>
  <c r="F1046" i="6"/>
  <c r="F27" i="6"/>
  <c r="H27" i="6"/>
  <c r="I27" i="6" s="1"/>
  <c r="J27" i="6" s="1"/>
  <c r="F104" i="6"/>
  <c r="H104" i="6"/>
  <c r="I104" i="6" s="1"/>
  <c r="J104" i="6" s="1"/>
  <c r="F2906" i="6"/>
  <c r="H2906" i="6"/>
  <c r="I2906" i="6" s="1"/>
  <c r="J2906" i="6" s="1"/>
  <c r="H56" i="6"/>
  <c r="I56" i="6" s="1"/>
  <c r="J56" i="6" s="1"/>
  <c r="K56" i="6" s="1"/>
  <c r="F56" i="6"/>
  <c r="F4705" i="6"/>
  <c r="H4705" i="6"/>
  <c r="I4705" i="6" s="1"/>
  <c r="J4705" i="6" s="1"/>
  <c r="H2978" i="6"/>
  <c r="I2978" i="6" s="1"/>
  <c r="J2978" i="6" s="1"/>
  <c r="F2978" i="6"/>
  <c r="H663" i="6"/>
  <c r="I663" i="6"/>
  <c r="J663" i="6" s="1"/>
  <c r="F663" i="6"/>
  <c r="F1394" i="6"/>
  <c r="H1394" i="6"/>
  <c r="I1394" i="6" s="1"/>
  <c r="J1394" i="6" s="1"/>
  <c r="F4632" i="6"/>
  <c r="K4632" i="6" s="1"/>
  <c r="H4632" i="6"/>
  <c r="I4632" i="6" s="1"/>
  <c r="J4632" i="6" s="1"/>
  <c r="H4382" i="6"/>
  <c r="I4382" i="6"/>
  <c r="J4382" i="6" s="1"/>
  <c r="F4382" i="6"/>
  <c r="F25" i="6"/>
  <c r="H25" i="6"/>
  <c r="I25" i="6" s="1"/>
  <c r="J25" i="6" s="1"/>
  <c r="K25" i="6" s="1"/>
  <c r="F3475" i="6"/>
  <c r="H3475" i="6"/>
  <c r="I3475" i="6" s="1"/>
  <c r="J3475" i="6" s="1"/>
  <c r="F443" i="6"/>
  <c r="H443" i="6"/>
  <c r="I443" i="6" s="1"/>
  <c r="J443" i="6" s="1"/>
  <c r="F2181" i="6"/>
  <c r="H2181" i="6"/>
  <c r="I2181" i="6" s="1"/>
  <c r="J2181" i="6" s="1"/>
  <c r="F817" i="6"/>
  <c r="H817" i="6"/>
  <c r="I817" i="6" s="1"/>
  <c r="J817" i="6" s="1"/>
  <c r="F2989" i="6"/>
  <c r="K2989" i="6" s="1"/>
  <c r="H2989" i="6"/>
  <c r="I2989" i="6" s="1"/>
  <c r="J2989" i="6" s="1"/>
  <c r="F1915" i="6"/>
  <c r="I1915" i="6"/>
  <c r="J1915" i="6" s="1"/>
  <c r="H1915" i="6"/>
  <c r="H4649" i="6"/>
  <c r="I4649" i="6" s="1"/>
  <c r="J4649" i="6" s="1"/>
  <c r="F4649" i="6"/>
  <c r="F4544" i="6"/>
  <c r="H4544" i="6"/>
  <c r="I4544" i="6" s="1"/>
  <c r="J4544" i="6" s="1"/>
  <c r="H790" i="6"/>
  <c r="I790" i="6" s="1"/>
  <c r="J790" i="6" s="1"/>
  <c r="F790" i="6"/>
  <c r="F3002" i="6"/>
  <c r="H3002" i="6"/>
  <c r="I3002" i="6" s="1"/>
  <c r="J3002" i="6" s="1"/>
  <c r="H3407" i="6"/>
  <c r="I3407" i="6" s="1"/>
  <c r="J3407" i="6" s="1"/>
  <c r="F3407" i="6"/>
  <c r="F2833" i="6"/>
  <c r="H2833" i="6"/>
  <c r="I2833" i="6" s="1"/>
  <c r="J2833" i="6" s="1"/>
  <c r="H2498" i="6"/>
  <c r="I2498" i="6" s="1"/>
  <c r="J2498" i="6" s="1"/>
  <c r="F2498" i="6"/>
  <c r="H768" i="6"/>
  <c r="I768" i="6" s="1"/>
  <c r="J768" i="6" s="1"/>
  <c r="F768" i="6"/>
  <c r="H3518" i="6"/>
  <c r="I3518" i="6" s="1"/>
  <c r="J3518" i="6" s="1"/>
  <c r="F3518" i="6"/>
  <c r="H3054" i="6"/>
  <c r="I3054" i="6" s="1"/>
  <c r="J3054" i="6" s="1"/>
  <c r="F3054" i="6"/>
  <c r="F2839" i="6"/>
  <c r="H2839" i="6"/>
  <c r="I2839" i="6" s="1"/>
  <c r="J2839" i="6" s="1"/>
  <c r="H1567" i="6"/>
  <c r="I1567" i="6" s="1"/>
  <c r="J1567" i="6" s="1"/>
  <c r="K1567" i="6" s="1"/>
  <c r="F1567" i="6"/>
  <c r="F232" i="6"/>
  <c r="H232" i="6"/>
  <c r="I232" i="6" s="1"/>
  <c r="J232" i="6" s="1"/>
  <c r="F4215" i="6"/>
  <c r="H4215" i="6"/>
  <c r="I4215" i="6" s="1"/>
  <c r="J4215" i="6" s="1"/>
  <c r="F169" i="6"/>
  <c r="H169" i="6"/>
  <c r="I169" i="6" s="1"/>
  <c r="J169" i="6" s="1"/>
  <c r="F2307" i="6"/>
  <c r="H2307" i="6"/>
  <c r="I2307" i="6" s="1"/>
  <c r="J2307" i="6" s="1"/>
  <c r="K2307" i="6" s="1"/>
  <c r="F1065" i="6"/>
  <c r="H1065" i="6"/>
  <c r="I1065" i="6" s="1"/>
  <c r="J1065" i="6" s="1"/>
  <c r="H3569" i="6"/>
  <c r="I3569" i="6" s="1"/>
  <c r="J3569" i="6" s="1"/>
  <c r="F3569" i="6"/>
  <c r="H3959" i="6"/>
  <c r="I3959" i="6" s="1"/>
  <c r="J3959" i="6" s="1"/>
  <c r="F3959" i="6"/>
  <c r="H1007" i="6"/>
  <c r="I1007" i="6" s="1"/>
  <c r="J1007" i="6" s="1"/>
  <c r="F1007" i="6"/>
  <c r="F3171" i="6"/>
  <c r="H3171" i="6"/>
  <c r="I3171" i="6" s="1"/>
  <c r="J3171" i="6" s="1"/>
  <c r="F2949" i="6"/>
  <c r="H2949" i="6"/>
  <c r="I2949" i="6" s="1"/>
  <c r="J2949" i="6" s="1"/>
  <c r="F4835" i="6"/>
  <c r="H4835" i="6"/>
  <c r="I4835" i="6" s="1"/>
  <c r="J4835" i="6" s="1"/>
  <c r="H3687" i="6"/>
  <c r="I3687" i="6" s="1"/>
  <c r="J3687" i="6" s="1"/>
  <c r="F3687" i="6"/>
  <c r="H683" i="6"/>
  <c r="I683" i="6"/>
  <c r="J683" i="6" s="1"/>
  <c r="F683" i="6"/>
  <c r="H166" i="6"/>
  <c r="I166" i="6" s="1"/>
  <c r="J166" i="6" s="1"/>
  <c r="F166" i="6"/>
  <c r="F4560" i="6"/>
  <c r="H4560" i="6"/>
  <c r="I4560" i="6" s="1"/>
  <c r="J4560" i="6" s="1"/>
  <c r="H1867" i="6"/>
  <c r="I1867" i="6" s="1"/>
  <c r="J1867" i="6" s="1"/>
  <c r="F1867" i="6"/>
  <c r="H2318" i="6"/>
  <c r="I2318" i="6" s="1"/>
  <c r="J2318" i="6" s="1"/>
  <c r="F2318" i="6"/>
  <c r="F4240" i="6"/>
  <c r="H4240" i="6"/>
  <c r="I4240" i="6" s="1"/>
  <c r="J4240" i="6" s="1"/>
  <c r="F2061" i="6"/>
  <c r="H2061" i="6"/>
  <c r="I2061" i="6" s="1"/>
  <c r="J2061" i="6" s="1"/>
  <c r="H246" i="6"/>
  <c r="I246" i="6" s="1"/>
  <c r="J246" i="6" s="1"/>
  <c r="F246" i="6"/>
  <c r="F1306" i="6"/>
  <c r="H1306" i="6"/>
  <c r="I1306" i="6" s="1"/>
  <c r="J1306" i="6" s="1"/>
  <c r="F2453" i="6"/>
  <c r="H2453" i="6"/>
  <c r="I2453" i="6" s="1"/>
  <c r="J2453" i="6" s="1"/>
  <c r="F2273" i="6"/>
  <c r="H2273" i="6"/>
  <c r="I2273" i="6" s="1"/>
  <c r="J2273" i="6" s="1"/>
  <c r="H1523" i="6"/>
  <c r="I1523" i="6" s="1"/>
  <c r="J1523" i="6" s="1"/>
  <c r="F1523" i="6"/>
  <c r="H3359" i="6"/>
  <c r="I3359" i="6" s="1"/>
  <c r="J3359" i="6" s="1"/>
  <c r="F3359" i="6"/>
  <c r="F1261" i="6"/>
  <c r="H1261" i="6"/>
  <c r="I1261" i="6" s="1"/>
  <c r="J1261" i="6" s="1"/>
  <c r="F4270" i="6"/>
  <c r="H4270" i="6"/>
  <c r="I4270" i="6" s="1"/>
  <c r="J4270" i="6" s="1"/>
  <c r="F1616" i="6"/>
  <c r="H1616" i="6"/>
  <c r="I1616" i="6" s="1"/>
  <c r="J1616" i="6" s="1"/>
  <c r="F3784" i="6"/>
  <c r="H3784" i="6"/>
  <c r="I3784" i="6"/>
  <c r="J3784" i="6" s="1"/>
  <c r="F569" i="6"/>
  <c r="H569" i="6"/>
  <c r="I569" i="6" s="1"/>
  <c r="J569" i="6" s="1"/>
  <c r="H575" i="6"/>
  <c r="I575" i="6" s="1"/>
  <c r="J575" i="6" s="1"/>
  <c r="F575" i="6"/>
  <c r="H2077" i="6"/>
  <c r="I2077" i="6" s="1"/>
  <c r="J2077" i="6" s="1"/>
  <c r="F2077" i="6"/>
  <c r="F1305" i="6"/>
  <c r="K1305" i="6" s="1"/>
  <c r="H1305" i="6"/>
  <c r="I1305" i="6" s="1"/>
  <c r="J1305" i="6" s="1"/>
  <c r="F1033" i="6"/>
  <c r="H1033" i="6"/>
  <c r="I1033" i="6" s="1"/>
  <c r="J1033" i="6" s="1"/>
  <c r="H1543" i="6"/>
  <c r="I1543" i="6"/>
  <c r="J1543" i="6" s="1"/>
  <c r="F1543" i="6"/>
  <c r="H2577" i="6"/>
  <c r="I2577" i="6" s="1"/>
  <c r="J2577" i="6" s="1"/>
  <c r="F2577" i="6"/>
  <c r="F3009" i="6"/>
  <c r="H3009" i="6"/>
  <c r="I3009" i="6" s="1"/>
  <c r="J3009" i="6" s="1"/>
  <c r="F3288" i="6"/>
  <c r="H3288" i="6"/>
  <c r="I3288" i="6" s="1"/>
  <c r="J3288" i="6" s="1"/>
  <c r="F3717" i="6"/>
  <c r="H3717" i="6"/>
  <c r="I3717" i="6" s="1"/>
  <c r="J3717" i="6" s="1"/>
  <c r="H196" i="6"/>
  <c r="I196" i="6" s="1"/>
  <c r="J196" i="6" s="1"/>
  <c r="F196" i="6"/>
  <c r="H3389" i="6"/>
  <c r="I3389" i="6" s="1"/>
  <c r="J3389" i="6" s="1"/>
  <c r="F3389" i="6"/>
  <c r="H1183" i="6"/>
  <c r="I1183" i="6" s="1"/>
  <c r="J1183" i="6" s="1"/>
  <c r="F1183" i="6"/>
  <c r="F1375" i="6"/>
  <c r="H1375" i="6"/>
  <c r="I1375" i="6" s="1"/>
  <c r="J1375" i="6" s="1"/>
  <c r="H2789" i="6"/>
  <c r="I2789" i="6" s="1"/>
  <c r="J2789" i="6" s="1"/>
  <c r="F2789" i="6"/>
  <c r="I1884" i="6"/>
  <c r="J1884" i="6" s="1"/>
  <c r="F1884" i="6"/>
  <c r="H1884" i="6"/>
  <c r="F2793" i="6"/>
  <c r="H2793" i="6"/>
  <c r="I2793" i="6" s="1"/>
  <c r="J2793" i="6" s="1"/>
  <c r="H1983" i="6"/>
  <c r="I1983" i="6" s="1"/>
  <c r="J1983" i="6" s="1"/>
  <c r="F1983" i="6"/>
  <c r="H3325" i="6"/>
  <c r="I3325" i="6" s="1"/>
  <c r="J3325" i="6" s="1"/>
  <c r="F3325" i="6"/>
  <c r="H2635" i="6"/>
  <c r="I2635" i="6" s="1"/>
  <c r="J2635" i="6" s="1"/>
  <c r="K2635" i="6" s="1"/>
  <c r="F2635" i="6"/>
  <c r="F2888" i="6"/>
  <c r="H2888" i="6"/>
  <c r="I2888" i="6" s="1"/>
  <c r="J2888" i="6" s="1"/>
  <c r="F670" i="6"/>
  <c r="H670" i="6"/>
  <c r="I670" i="6" s="1"/>
  <c r="J670" i="6" s="1"/>
  <c r="K670" i="6" s="1"/>
  <c r="H69" i="6"/>
  <c r="I69" i="6" s="1"/>
  <c r="J69" i="6" s="1"/>
  <c r="F69" i="6"/>
  <c r="H4722" i="6"/>
  <c r="I4722" i="6" s="1"/>
  <c r="J4722" i="6" s="1"/>
  <c r="F4722" i="6"/>
  <c r="F826" i="6"/>
  <c r="H826" i="6"/>
  <c r="I826" i="6" s="1"/>
  <c r="J826" i="6" s="1"/>
  <c r="H487" i="6"/>
  <c r="I487" i="6" s="1"/>
  <c r="J487" i="6" s="1"/>
  <c r="F487" i="6"/>
  <c r="F3114" i="6"/>
  <c r="H3114" i="6"/>
  <c r="I3114" i="6" s="1"/>
  <c r="J3114" i="6" s="1"/>
  <c r="H4805" i="6"/>
  <c r="I4805" i="6" s="1"/>
  <c r="J4805" i="6" s="1"/>
  <c r="F4805" i="6"/>
  <c r="H1973" i="6"/>
  <c r="I1973" i="6" s="1"/>
  <c r="J1973" i="6" s="1"/>
  <c r="F1973" i="6"/>
  <c r="H1797" i="6"/>
  <c r="I1797" i="6" s="1"/>
  <c r="J1797" i="6" s="1"/>
  <c r="F1797" i="6"/>
  <c r="F738" i="6"/>
  <c r="H738" i="6"/>
  <c r="I738" i="6" s="1"/>
  <c r="J738" i="6" s="1"/>
  <c r="K738" i="6" s="1"/>
  <c r="F1981" i="6"/>
  <c r="H1981" i="6"/>
  <c r="I1981" i="6" s="1"/>
  <c r="J1981" i="6" s="1"/>
  <c r="H3993" i="6"/>
  <c r="I3993" i="6" s="1"/>
  <c r="J3993" i="6" s="1"/>
  <c r="F3993" i="6"/>
  <c r="F4497" i="6"/>
  <c r="H4497" i="6"/>
  <c r="I4497" i="6" s="1"/>
  <c r="J4497" i="6" s="1"/>
  <c r="H2030" i="6"/>
  <c r="I2030" i="6" s="1"/>
  <c r="J2030" i="6" s="1"/>
  <c r="F2030" i="6"/>
  <c r="H461" i="6"/>
  <c r="I461" i="6" s="1"/>
  <c r="J461" i="6" s="1"/>
  <c r="F461" i="6"/>
  <c r="F3679" i="6"/>
  <c r="H3679" i="6"/>
  <c r="I3679" i="6" s="1"/>
  <c r="J3679" i="6" s="1"/>
  <c r="F2936" i="6"/>
  <c r="H2936" i="6"/>
  <c r="I2936" i="6" s="1"/>
  <c r="J2936" i="6" s="1"/>
  <c r="H3305" i="6"/>
  <c r="I3305" i="6" s="1"/>
  <c r="J3305" i="6" s="1"/>
  <c r="F3305" i="6"/>
  <c r="F2055" i="6"/>
  <c r="H2055" i="6"/>
  <c r="I2055" i="6" s="1"/>
  <c r="J2055" i="6" s="1"/>
  <c r="H2810" i="6"/>
  <c r="I2810" i="6" s="1"/>
  <c r="J2810" i="6" s="1"/>
  <c r="F2810" i="6"/>
  <c r="H4938" i="6"/>
  <c r="I4938" i="6" s="1"/>
  <c r="J4938" i="6" s="1"/>
  <c r="F4938" i="6"/>
  <c r="F4288" i="6"/>
  <c r="H4288" i="6"/>
  <c r="I4288" i="6" s="1"/>
  <c r="J4288" i="6" s="1"/>
  <c r="F4895" i="6"/>
  <c r="H4895" i="6"/>
  <c r="I4895" i="6" s="1"/>
  <c r="J4895" i="6" s="1"/>
  <c r="F1570" i="6"/>
  <c r="H1570" i="6"/>
  <c r="I1570" i="6" s="1"/>
  <c r="J1570" i="6" s="1"/>
  <c r="F3041" i="6"/>
  <c r="I3041" i="6"/>
  <c r="J3041" i="6" s="1"/>
  <c r="H3041" i="6"/>
  <c r="F534" i="6"/>
  <c r="H534" i="6"/>
  <c r="I534" i="6" s="1"/>
  <c r="J534" i="6" s="1"/>
  <c r="F3877" i="6"/>
  <c r="H3877" i="6"/>
  <c r="I3877" i="6" s="1"/>
  <c r="J3877" i="6" s="1"/>
  <c r="F816" i="6"/>
  <c r="H816" i="6"/>
  <c r="I816" i="6" s="1"/>
  <c r="J816" i="6" s="1"/>
  <c r="H2020" i="6"/>
  <c r="I2020" i="6" s="1"/>
  <c r="J2020" i="6" s="1"/>
  <c r="F2020" i="6"/>
  <c r="F1283" i="6"/>
  <c r="K1283" i="6" s="1"/>
  <c r="H1283" i="6"/>
  <c r="I1283" i="6" s="1"/>
  <c r="J1283" i="6" s="1"/>
  <c r="H2529" i="6"/>
  <c r="I2529" i="6" s="1"/>
  <c r="J2529" i="6" s="1"/>
  <c r="F2529" i="6"/>
  <c r="H1836" i="6"/>
  <c r="I1836" i="6" s="1"/>
  <c r="J1836" i="6" s="1"/>
  <c r="F1836" i="6"/>
  <c r="H2150" i="6"/>
  <c r="I2150" i="6" s="1"/>
  <c r="J2150" i="6" s="1"/>
  <c r="F2150" i="6"/>
  <c r="F1539" i="6"/>
  <c r="H1539" i="6"/>
  <c r="I1539" i="6" s="1"/>
  <c r="J1539" i="6" s="1"/>
  <c r="F3660" i="6"/>
  <c r="H3660" i="6"/>
  <c r="I3660" i="6" s="1"/>
  <c r="J3660" i="6" s="1"/>
  <c r="H2351" i="6"/>
  <c r="I2351" i="6" s="1"/>
  <c r="J2351" i="6" s="1"/>
  <c r="F2351" i="6"/>
  <c r="F4068" i="6"/>
  <c r="K4068" i="6" s="1"/>
  <c r="H4068" i="6"/>
  <c r="I4068" i="6" s="1"/>
  <c r="J4068" i="6" s="1"/>
  <c r="H565" i="6"/>
  <c r="I565" i="6" s="1"/>
  <c r="J565" i="6" s="1"/>
  <c r="F565" i="6"/>
  <c r="F3228" i="6"/>
  <c r="H3228" i="6"/>
  <c r="I3228" i="6" s="1"/>
  <c r="J3228" i="6" s="1"/>
  <c r="H375" i="6"/>
  <c r="I375" i="6" s="1"/>
  <c r="J375" i="6" s="1"/>
  <c r="F375" i="6"/>
  <c r="K375" i="6" s="1"/>
  <c r="H1792" i="6"/>
  <c r="I1792" i="6" s="1"/>
  <c r="J1792" i="6" s="1"/>
  <c r="F1792" i="6"/>
  <c r="H919" i="6"/>
  <c r="I919" i="6" s="1"/>
  <c r="J919" i="6" s="1"/>
  <c r="F919" i="6"/>
  <c r="H1024" i="6"/>
  <c r="I1024" i="6" s="1"/>
  <c r="J1024" i="6" s="1"/>
  <c r="F1024" i="6"/>
  <c r="F4016" i="6"/>
  <c r="H4016" i="6"/>
  <c r="I4016" i="6" s="1"/>
  <c r="J4016" i="6" s="1"/>
  <c r="H1892" i="6"/>
  <c r="I1892" i="6" s="1"/>
  <c r="J1892" i="6" s="1"/>
  <c r="F1892" i="6"/>
  <c r="H2286" i="6"/>
  <c r="I2286" i="6" s="1"/>
  <c r="J2286" i="6" s="1"/>
  <c r="F2286" i="6"/>
  <c r="F1825" i="6"/>
  <c r="K1825" i="6" s="1"/>
  <c r="H1825" i="6"/>
  <c r="I1825" i="6" s="1"/>
  <c r="J1825" i="6" s="1"/>
  <c r="F1250" i="6"/>
  <c r="H1250" i="6"/>
  <c r="I1250" i="6" s="1"/>
  <c r="J1250" i="6" s="1"/>
  <c r="F1074" i="6"/>
  <c r="H1074" i="6"/>
  <c r="I1074" i="6" s="1"/>
  <c r="J1074" i="6" s="1"/>
  <c r="H667" i="6"/>
  <c r="I667" i="6" s="1"/>
  <c r="J667" i="6" s="1"/>
  <c r="F667" i="6"/>
  <c r="F471" i="6"/>
  <c r="H471" i="6"/>
  <c r="I471" i="6" s="1"/>
  <c r="J471" i="6" s="1"/>
  <c r="F2674" i="6"/>
  <c r="H2674" i="6"/>
  <c r="I2674" i="6" s="1"/>
  <c r="J2674" i="6" s="1"/>
  <c r="F4395" i="6"/>
  <c r="H4395" i="6"/>
  <c r="I4395" i="6" s="1"/>
  <c r="J4395" i="6" s="1"/>
  <c r="K4395" i="6" s="1"/>
  <c r="H653" i="6"/>
  <c r="I653" i="6" s="1"/>
  <c r="J653" i="6" s="1"/>
  <c r="F653" i="6"/>
  <c r="F4196" i="6"/>
  <c r="H4196" i="6"/>
  <c r="I4196" i="6" s="1"/>
  <c r="J4196" i="6" s="1"/>
  <c r="K4196" i="6" s="1"/>
  <c r="H3941" i="6"/>
  <c r="I3941" i="6" s="1"/>
  <c r="J3941" i="6" s="1"/>
  <c r="F3941" i="6"/>
  <c r="F2806" i="6"/>
  <c r="H2806" i="6"/>
  <c r="I2806" i="6" s="1"/>
  <c r="J2806" i="6" s="1"/>
  <c r="K2806" i="6" s="1"/>
  <c r="H413" i="6"/>
  <c r="I413" i="6" s="1"/>
  <c r="J413" i="6" s="1"/>
  <c r="F413" i="6"/>
  <c r="H2513" i="6"/>
  <c r="I2513" i="6"/>
  <c r="J2513" i="6" s="1"/>
  <c r="F2513" i="6"/>
  <c r="F774" i="6"/>
  <c r="H774" i="6"/>
  <c r="I774" i="6" s="1"/>
  <c r="J774" i="6" s="1"/>
  <c r="F4687" i="6"/>
  <c r="H4687" i="6"/>
  <c r="I4687" i="6" s="1"/>
  <c r="J4687" i="6" s="1"/>
  <c r="H228" i="6"/>
  <c r="I228" i="6" s="1"/>
  <c r="J228" i="6" s="1"/>
  <c r="F228" i="6"/>
  <c r="H3403" i="6"/>
  <c r="I3403" i="6" s="1"/>
  <c r="J3403" i="6" s="1"/>
  <c r="F3403" i="6"/>
  <c r="F3166" i="6"/>
  <c r="H3166" i="6"/>
  <c r="I3166" i="6" s="1"/>
  <c r="J3166" i="6" s="1"/>
  <c r="F5098" i="6"/>
  <c r="H5098" i="6"/>
  <c r="I5098" i="6" s="1"/>
  <c r="J5098" i="6" s="1"/>
  <c r="F4172" i="6"/>
  <c r="H4172" i="6"/>
  <c r="I4172" i="6" s="1"/>
  <c r="J4172" i="6" s="1"/>
  <c r="F1387" i="6"/>
  <c r="H1387" i="6"/>
  <c r="I1387" i="6" s="1"/>
  <c r="J1387" i="6" s="1"/>
  <c r="F3287" i="6"/>
  <c r="H3287" i="6"/>
  <c r="I3287" i="6" s="1"/>
  <c r="J3287" i="6" s="1"/>
  <c r="F714" i="6"/>
  <c r="H714" i="6"/>
  <c r="I714" i="6" s="1"/>
  <c r="J714" i="6" s="1"/>
  <c r="F93" i="6"/>
  <c r="H93" i="6"/>
  <c r="I93" i="6" s="1"/>
  <c r="J93" i="6" s="1"/>
  <c r="F4373" i="6"/>
  <c r="H4373" i="6"/>
  <c r="I4373" i="6" s="1"/>
  <c r="J4373" i="6" s="1"/>
  <c r="F3977" i="6"/>
  <c r="H3977" i="6"/>
  <c r="I3977" i="6" s="1"/>
  <c r="J3977" i="6" s="1"/>
  <c r="F4140" i="6"/>
  <c r="H4140" i="6"/>
  <c r="I4140" i="6" s="1"/>
  <c r="J4140" i="6" s="1"/>
  <c r="F4440" i="6"/>
  <c r="H4440" i="6"/>
  <c r="I4440" i="6" s="1"/>
  <c r="J4440" i="6" s="1"/>
  <c r="I845" i="6"/>
  <c r="J845" i="6" s="1"/>
  <c r="K845" i="6" s="1"/>
  <c r="F845" i="6"/>
  <c r="H845" i="6"/>
  <c r="H3215" i="6"/>
  <c r="I3215" i="6" s="1"/>
  <c r="J3215" i="6" s="1"/>
  <c r="F3215" i="6"/>
  <c r="F1315" i="6"/>
  <c r="H1315" i="6"/>
  <c r="I1315" i="6" s="1"/>
  <c r="J1315" i="6" s="1"/>
  <c r="H3241" i="6"/>
  <c r="I3241" i="6" s="1"/>
  <c r="J3241" i="6" s="1"/>
  <c r="F3241" i="6"/>
  <c r="H462" i="6"/>
  <c r="I462" i="6" s="1"/>
  <c r="J462" i="6" s="1"/>
  <c r="K462" i="6" s="1"/>
  <c r="F462" i="6"/>
  <c r="H1565" i="6"/>
  <c r="I1565" i="6" s="1"/>
  <c r="J1565" i="6" s="1"/>
  <c r="F1565" i="6"/>
  <c r="H2306" i="6"/>
  <c r="F2306" i="6"/>
  <c r="I2306" i="6"/>
  <c r="J2306" i="6" s="1"/>
  <c r="F2935" i="6"/>
  <c r="H2935" i="6"/>
  <c r="I2935" i="6" s="1"/>
  <c r="J2935" i="6" s="1"/>
  <c r="F2248" i="6"/>
  <c r="H2248" i="6"/>
  <c r="I2248" i="6" s="1"/>
  <c r="J2248" i="6" s="1"/>
  <c r="F765" i="6"/>
  <c r="K765" i="6" s="1"/>
  <c r="H765" i="6"/>
  <c r="I765" i="6" s="1"/>
  <c r="J765" i="6" s="1"/>
  <c r="F922" i="6"/>
  <c r="H922" i="6"/>
  <c r="I922" i="6" s="1"/>
  <c r="J922" i="6" s="1"/>
  <c r="F2104" i="6"/>
  <c r="H2104" i="6"/>
  <c r="I2104" i="6" s="1"/>
  <c r="J2104" i="6" s="1"/>
  <c r="K2104" i="6" s="1"/>
  <c r="F4207" i="6"/>
  <c r="H4207" i="6"/>
  <c r="I4207" i="6" s="1"/>
  <c r="J4207" i="6" s="1"/>
  <c r="H2917" i="6"/>
  <c r="I2917" i="6" s="1"/>
  <c r="J2917" i="6" s="1"/>
  <c r="F2917" i="6"/>
  <c r="F921" i="6"/>
  <c r="H921" i="6"/>
  <c r="I921" i="6" s="1"/>
  <c r="J921" i="6" s="1"/>
  <c r="F4591" i="6"/>
  <c r="H4591" i="6"/>
  <c r="I4591" i="6" s="1"/>
  <c r="J4591" i="6" s="1"/>
  <c r="F1391" i="6"/>
  <c r="H1391" i="6"/>
  <c r="I1391" i="6" s="1"/>
  <c r="J1391" i="6" s="1"/>
  <c r="H3961" i="6"/>
  <c r="I3961" i="6" s="1"/>
  <c r="J3961" i="6" s="1"/>
  <c r="F3961" i="6"/>
  <c r="F4021" i="6"/>
  <c r="H4021" i="6"/>
  <c r="I4021" i="6" s="1"/>
  <c r="J4021" i="6" s="1"/>
  <c r="F2013" i="6"/>
  <c r="H2013" i="6"/>
  <c r="I2013" i="6" s="1"/>
  <c r="J2013" i="6" s="1"/>
  <c r="F1817" i="6"/>
  <c r="H1817" i="6"/>
  <c r="I1817" i="6" s="1"/>
  <c r="J1817" i="6" s="1"/>
  <c r="F1086" i="6"/>
  <c r="H1086" i="6"/>
  <c r="I1086" i="6" s="1"/>
  <c r="J1086" i="6" s="1"/>
  <c r="F3082" i="6"/>
  <c r="H3082" i="6"/>
  <c r="I3082" i="6" s="1"/>
  <c r="J3082" i="6" s="1"/>
  <c r="K3082" i="6" s="1"/>
  <c r="F991" i="6"/>
  <c r="H991" i="6"/>
  <c r="I991" i="6" s="1"/>
  <c r="J991" i="6" s="1"/>
  <c r="H3014" i="6"/>
  <c r="I3014" i="6" s="1"/>
  <c r="J3014" i="6" s="1"/>
  <c r="F3014" i="6"/>
  <c r="H2878" i="6"/>
  <c r="I2878" i="6" s="1"/>
  <c r="J2878" i="6" s="1"/>
  <c r="F2878" i="6"/>
  <c r="H3052" i="6"/>
  <c r="I3052" i="6" s="1"/>
  <c r="J3052" i="6" s="1"/>
  <c r="F3052" i="6"/>
  <c r="F4564" i="6"/>
  <c r="H4564" i="6"/>
  <c r="I4564" i="6" s="1"/>
  <c r="J4564" i="6" s="1"/>
  <c r="F96" i="6"/>
  <c r="H96" i="6"/>
  <c r="I96" i="6" s="1"/>
  <c r="J96" i="6" s="1"/>
  <c r="F660" i="6"/>
  <c r="H660" i="6"/>
  <c r="I660" i="6" s="1"/>
  <c r="J660" i="6" s="1"/>
  <c r="F1970" i="6"/>
  <c r="H1970" i="6"/>
  <c r="I1970" i="6" s="1"/>
  <c r="J1970" i="6" s="1"/>
  <c r="K1970" i="6" s="1"/>
  <c r="H2494" i="6"/>
  <c r="I2494" i="6" s="1"/>
  <c r="J2494" i="6" s="1"/>
  <c r="F2494" i="6"/>
  <c r="F4197" i="6"/>
  <c r="H4197" i="6"/>
  <c r="I4197" i="6" s="1"/>
  <c r="J4197" i="6" s="1"/>
  <c r="F1162" i="6"/>
  <c r="H1162" i="6"/>
  <c r="I1162" i="6" s="1"/>
  <c r="J1162" i="6" s="1"/>
  <c r="F2014" i="6"/>
  <c r="H2014" i="6"/>
  <c r="I2014" i="6" s="1"/>
  <c r="J2014" i="6" s="1"/>
  <c r="F1158" i="6"/>
  <c r="H1158" i="6"/>
  <c r="I1158" i="6" s="1"/>
  <c r="J1158" i="6" s="1"/>
  <c r="K1158" i="6" s="1"/>
  <c r="F637" i="6"/>
  <c r="H637" i="6"/>
  <c r="I637" i="6" s="1"/>
  <c r="J637" i="6" s="1"/>
  <c r="F1125" i="6"/>
  <c r="H1125" i="6"/>
  <c r="I1125" i="6" s="1"/>
  <c r="J1125" i="6" s="1"/>
  <c r="F4837" i="6"/>
  <c r="H4837" i="6"/>
  <c r="I4837" i="6" s="1"/>
  <c r="J4837" i="6" s="1"/>
  <c r="K4837" i="6" s="1"/>
  <c r="F855" i="6"/>
  <c r="H855" i="6"/>
  <c r="I855" i="6" s="1"/>
  <c r="J855" i="6" s="1"/>
  <c r="F5072" i="6"/>
  <c r="H5072" i="6"/>
  <c r="I5072" i="6" s="1"/>
  <c r="J5072" i="6" s="1"/>
  <c r="F2053" i="6"/>
  <c r="H2053" i="6"/>
  <c r="I2053" i="6" s="1"/>
  <c r="J2053" i="6" s="1"/>
  <c r="H5053" i="6"/>
  <c r="I5053" i="6" s="1"/>
  <c r="J5053" i="6" s="1"/>
  <c r="F5053" i="6"/>
  <c r="F541" i="6"/>
  <c r="H541" i="6"/>
  <c r="I541" i="6" s="1"/>
  <c r="J541" i="6" s="1"/>
  <c r="H2060" i="6"/>
  <c r="I2060" i="6" s="1"/>
  <c r="J2060" i="6" s="1"/>
  <c r="F2060" i="6"/>
  <c r="H3003" i="6"/>
  <c r="I3003" i="6" s="1"/>
  <c r="J3003" i="6" s="1"/>
  <c r="F3003" i="6"/>
  <c r="F2723" i="6"/>
  <c r="K2723" i="6" s="1"/>
  <c r="H2723" i="6"/>
  <c r="I2723" i="6" s="1"/>
  <c r="J2723" i="6" s="1"/>
  <c r="H4539" i="6"/>
  <c r="I4539" i="6" s="1"/>
  <c r="J4539" i="6" s="1"/>
  <c r="F4539" i="6"/>
  <c r="H1756" i="6"/>
  <c r="I1756" i="6" s="1"/>
  <c r="J1756" i="6" s="1"/>
  <c r="F1756" i="6"/>
  <c r="F220" i="6"/>
  <c r="H220" i="6"/>
  <c r="I220" i="6" s="1"/>
  <c r="J220" i="6" s="1"/>
  <c r="F3989" i="6"/>
  <c r="H3989" i="6"/>
  <c r="I3989" i="6" s="1"/>
  <c r="J3989" i="6" s="1"/>
  <c r="I656" i="6"/>
  <c r="J656" i="6" s="1"/>
  <c r="H656" i="6"/>
  <c r="F656" i="6"/>
  <c r="F1500" i="6"/>
  <c r="H1500" i="6"/>
  <c r="I1500" i="6" s="1"/>
  <c r="J1500" i="6" s="1"/>
  <c r="H4081" i="6"/>
  <c r="I4081" i="6" s="1"/>
  <c r="J4081" i="6" s="1"/>
  <c r="F4081" i="6"/>
  <c r="F3610" i="6"/>
  <c r="H3610" i="6"/>
  <c r="I3610" i="6"/>
  <c r="J3610" i="6" s="1"/>
  <c r="H1972" i="6"/>
  <c r="I1972" i="6" s="1"/>
  <c r="J1972" i="6" s="1"/>
  <c r="F1972" i="6"/>
  <c r="H3038" i="6"/>
  <c r="I3038" i="6" s="1"/>
  <c r="J3038" i="6" s="1"/>
  <c r="F3038" i="6"/>
  <c r="H3251" i="6"/>
  <c r="I3251" i="6"/>
  <c r="J3251" i="6" s="1"/>
  <c r="F3251" i="6"/>
  <c r="H3117" i="6"/>
  <c r="I3117" i="6" s="1"/>
  <c r="J3117" i="6" s="1"/>
  <c r="F3117" i="6"/>
  <c r="H4542" i="6"/>
  <c r="I4542" i="6" s="1"/>
  <c r="J4542" i="6" s="1"/>
  <c r="F4542" i="6"/>
  <c r="F610" i="6"/>
  <c r="H610" i="6"/>
  <c r="I610" i="6" s="1"/>
  <c r="J610" i="6" s="1"/>
  <c r="F255" i="6"/>
  <c r="H255" i="6"/>
  <c r="I255" i="6" s="1"/>
  <c r="J255" i="6" s="1"/>
  <c r="K255" i="6" s="1"/>
  <c r="H254" i="6"/>
  <c r="I254" i="6" s="1"/>
  <c r="J254" i="6" s="1"/>
  <c r="F254" i="6"/>
  <c r="H5069" i="6"/>
  <c r="I5069" i="6" s="1"/>
  <c r="J5069" i="6" s="1"/>
  <c r="F5069" i="6"/>
  <c r="F403" i="6"/>
  <c r="H403" i="6"/>
  <c r="I403" i="6" s="1"/>
  <c r="J403" i="6" s="1"/>
  <c r="F5068" i="6"/>
  <c r="H5068" i="6"/>
  <c r="I5068" i="6" s="1"/>
  <c r="J5068" i="6" s="1"/>
  <c r="F644" i="6"/>
  <c r="H644" i="6"/>
  <c r="I644" i="6" s="1"/>
  <c r="J644" i="6" s="1"/>
  <c r="F1638" i="6"/>
  <c r="H1638" i="6"/>
  <c r="I1638" i="6" s="1"/>
  <c r="J1638" i="6" s="1"/>
  <c r="H126" i="6"/>
  <c r="I126" i="6" s="1"/>
  <c r="J126" i="6" s="1"/>
  <c r="F126" i="6"/>
  <c r="H2846" i="6"/>
  <c r="I2846" i="6" s="1"/>
  <c r="J2846" i="6" s="1"/>
  <c r="F2846" i="6"/>
  <c r="F2749" i="6"/>
  <c r="H2749" i="6"/>
  <c r="I2749" i="6" s="1"/>
  <c r="J2749" i="6" s="1"/>
  <c r="H2075" i="6"/>
  <c r="I2075" i="6" s="1"/>
  <c r="J2075" i="6" s="1"/>
  <c r="F2075" i="6"/>
  <c r="K2075" i="6" s="1"/>
  <c r="F1124" i="6"/>
  <c r="H1124" i="6"/>
  <c r="I1124" i="6" s="1"/>
  <c r="J1124" i="6" s="1"/>
  <c r="F3663" i="6"/>
  <c r="H3663" i="6"/>
  <c r="I3663" i="6" s="1"/>
  <c r="J3663" i="6" s="1"/>
  <c r="H1913" i="6"/>
  <c r="I1913" i="6" s="1"/>
  <c r="J1913" i="6" s="1"/>
  <c r="F1913" i="6"/>
  <c r="H1432" i="6"/>
  <c r="I1432" i="6" s="1"/>
  <c r="J1432" i="6" s="1"/>
  <c r="F1432" i="6"/>
  <c r="K1432" i="6" s="1"/>
  <c r="F3637" i="6"/>
  <c r="H3637" i="6"/>
  <c r="I3637" i="6" s="1"/>
  <c r="J3637" i="6" s="1"/>
  <c r="F2774" i="6"/>
  <c r="H2774" i="6"/>
  <c r="I2774" i="6" s="1"/>
  <c r="J2774" i="6" s="1"/>
  <c r="H3743" i="6"/>
  <c r="I3743" i="6" s="1"/>
  <c r="J3743" i="6" s="1"/>
  <c r="F3743" i="6"/>
  <c r="I4966" i="6"/>
  <c r="J4966" i="6" s="1"/>
  <c r="H4966" i="6"/>
  <c r="F4966" i="6"/>
  <c r="F1694" i="6"/>
  <c r="H1694" i="6"/>
  <c r="I1694" i="6" s="1"/>
  <c r="J1694" i="6" s="1"/>
  <c r="F2775" i="6"/>
  <c r="H2775" i="6"/>
  <c r="I2775" i="6" s="1"/>
  <c r="J2775" i="6" s="1"/>
  <c r="F3823" i="6"/>
  <c r="H3823" i="6"/>
  <c r="I3823" i="6" s="1"/>
  <c r="J3823" i="6" s="1"/>
  <c r="F2932" i="6"/>
  <c r="H2932" i="6"/>
  <c r="I2932" i="6" s="1"/>
  <c r="J2932" i="6" s="1"/>
  <c r="F1649" i="6"/>
  <c r="H1649" i="6"/>
  <c r="I1649" i="6" s="1"/>
  <c r="J1649" i="6" s="1"/>
  <c r="H1887" i="6"/>
  <c r="I1887" i="6" s="1"/>
  <c r="J1887" i="6" s="1"/>
  <c r="F1887" i="6"/>
  <c r="H4955" i="6"/>
  <c r="I4955" i="6" s="1"/>
  <c r="J4955" i="6" s="1"/>
  <c r="F4955" i="6"/>
  <c r="F4917" i="6"/>
  <c r="H4917" i="6"/>
  <c r="I4917" i="6" s="1"/>
  <c r="J4917" i="6" s="1"/>
  <c r="I1260" i="6"/>
  <c r="J1260" i="6" s="1"/>
  <c r="H1260" i="6"/>
  <c r="F1260" i="6"/>
  <c r="F1637" i="6"/>
  <c r="H1637" i="6"/>
  <c r="I1637" i="6" s="1"/>
  <c r="J1637" i="6" s="1"/>
  <c r="K1637" i="6" s="1"/>
  <c r="H1044" i="6"/>
  <c r="I1044" i="6" s="1"/>
  <c r="J1044" i="6" s="1"/>
  <c r="F1044" i="6"/>
  <c r="F512" i="6"/>
  <c r="H512" i="6"/>
  <c r="I512" i="6" s="1"/>
  <c r="J512" i="6" s="1"/>
  <c r="F1703" i="6"/>
  <c r="I1703" i="6"/>
  <c r="J1703" i="6" s="1"/>
  <c r="H1703" i="6"/>
  <c r="F2249" i="6"/>
  <c r="H2249" i="6"/>
  <c r="I2249" i="6"/>
  <c r="J2249" i="6" s="1"/>
  <c r="K2249" i="6" s="1"/>
  <c r="H4043" i="6"/>
  <c r="I4043" i="6" s="1"/>
  <c r="J4043" i="6" s="1"/>
  <c r="F4043" i="6"/>
  <c r="F554" i="6"/>
  <c r="H554" i="6"/>
  <c r="I554" i="6" s="1"/>
  <c r="J554" i="6" s="1"/>
  <c r="F2005" i="6"/>
  <c r="H2005" i="6"/>
  <c r="I2005" i="6" s="1"/>
  <c r="J2005" i="6" s="1"/>
  <c r="F1854" i="6"/>
  <c r="H1854" i="6"/>
  <c r="I1854" i="6" s="1"/>
  <c r="J1854" i="6" s="1"/>
  <c r="F1302" i="6"/>
  <c r="H1302" i="6"/>
  <c r="I1302" i="6" s="1"/>
  <c r="J1302" i="6" s="1"/>
  <c r="H1352" i="6"/>
  <c r="I1352" i="6" s="1"/>
  <c r="J1352" i="6" s="1"/>
  <c r="F1352" i="6"/>
  <c r="F2322" i="6"/>
  <c r="H2322" i="6"/>
  <c r="I2322" i="6" s="1"/>
  <c r="J2322" i="6" s="1"/>
  <c r="F4515" i="6"/>
  <c r="H4515" i="6"/>
  <c r="I4515" i="6" s="1"/>
  <c r="J4515" i="6" s="1"/>
  <c r="H616" i="6"/>
  <c r="I616" i="6" s="1"/>
  <c r="J616" i="6" s="1"/>
  <c r="F616" i="6"/>
  <c r="F3696" i="6"/>
  <c r="H3696" i="6"/>
  <c r="I3696" i="6" s="1"/>
  <c r="J3696" i="6" s="1"/>
  <c r="H1846" i="6"/>
  <c r="I1846" i="6" s="1"/>
  <c r="J1846" i="6" s="1"/>
  <c r="F1846" i="6"/>
  <c r="F1336" i="6"/>
  <c r="H1336" i="6"/>
  <c r="I1336" i="6" s="1"/>
  <c r="J1336" i="6" s="1"/>
  <c r="K1336" i="6" s="1"/>
  <c r="F1696" i="6"/>
  <c r="H1696" i="6"/>
  <c r="I1696" i="6" s="1"/>
  <c r="J1696" i="6" s="1"/>
  <c r="F2713" i="6"/>
  <c r="H2713" i="6"/>
  <c r="I2713" i="6" s="1"/>
  <c r="J2713" i="6" s="1"/>
  <c r="F4044" i="6"/>
  <c r="H4044" i="6"/>
  <c r="I4044" i="6" s="1"/>
  <c r="J4044" i="6" s="1"/>
  <c r="F3976" i="6"/>
  <c r="H3976" i="6"/>
  <c r="I3976" i="6" s="1"/>
  <c r="J3976" i="6" s="1"/>
  <c r="F1775" i="6"/>
  <c r="H1775" i="6"/>
  <c r="I1775" i="6" s="1"/>
  <c r="J1775" i="6" s="1"/>
  <c r="F2183" i="6"/>
  <c r="H2183" i="6"/>
  <c r="I2183" i="6" s="1"/>
  <c r="J2183" i="6" s="1"/>
  <c r="F3561" i="6"/>
  <c r="H3561" i="6"/>
  <c r="I3561" i="6" s="1"/>
  <c r="J3561" i="6" s="1"/>
  <c r="H2924" i="6"/>
  <c r="I2924" i="6" s="1"/>
  <c r="J2924" i="6" s="1"/>
  <c r="F2924" i="6"/>
  <c r="K2924" i="6" s="1"/>
  <c r="F1188" i="6"/>
  <c r="H1188" i="6"/>
  <c r="I1188" i="6" s="1"/>
  <c r="J1188" i="6" s="1"/>
  <c r="H140" i="6"/>
  <c r="I140" i="6" s="1"/>
  <c r="J140" i="6" s="1"/>
  <c r="F140" i="6"/>
  <c r="H398" i="6"/>
  <c r="I398" i="6" s="1"/>
  <c r="J398" i="6" s="1"/>
  <c r="F398" i="6"/>
  <c r="F2885" i="6"/>
  <c r="H2885" i="6"/>
  <c r="I2885" i="6" s="1"/>
  <c r="J2885" i="6" s="1"/>
  <c r="F5009" i="6"/>
  <c r="H5009" i="6"/>
  <c r="I5009" i="6" s="1"/>
  <c r="J5009" i="6" s="1"/>
  <c r="F3780" i="6"/>
  <c r="K3780" i="6" s="1"/>
  <c r="H3780" i="6"/>
  <c r="I3780" i="6" s="1"/>
  <c r="J3780" i="6" s="1"/>
  <c r="H4839" i="6"/>
  <c r="I4839" i="6" s="1"/>
  <c r="J4839" i="6" s="1"/>
  <c r="F4839" i="6"/>
  <c r="F181" i="6"/>
  <c r="H181" i="6"/>
  <c r="I181" i="6" s="1"/>
  <c r="J181" i="6" s="1"/>
  <c r="K181" i="6" s="1"/>
  <c r="H4216" i="6"/>
  <c r="I4216" i="6" s="1"/>
  <c r="J4216" i="6" s="1"/>
  <c r="F4216" i="6"/>
  <c r="H1680" i="6"/>
  <c r="I1680" i="6" s="1"/>
  <c r="J1680" i="6" s="1"/>
  <c r="F1680" i="6"/>
  <c r="F4813" i="6"/>
  <c r="H4813" i="6"/>
  <c r="I4813" i="6" s="1"/>
  <c r="J4813" i="6" s="1"/>
  <c r="F3079" i="6"/>
  <c r="H3079" i="6"/>
  <c r="I3079" i="6" s="1"/>
  <c r="J3079" i="6" s="1"/>
  <c r="F4407" i="6"/>
  <c r="H4407" i="6"/>
  <c r="I4407" i="6" s="1"/>
  <c r="J4407" i="6" s="1"/>
  <c r="F2865" i="6"/>
  <c r="H2865" i="6"/>
  <c r="I2865" i="6" s="1"/>
  <c r="J2865" i="6" s="1"/>
  <c r="F4748" i="6"/>
  <c r="H4748" i="6"/>
  <c r="I4748" i="6" s="1"/>
  <c r="J4748" i="6" s="1"/>
  <c r="F2400" i="6"/>
  <c r="H2400" i="6"/>
  <c r="I2400" i="6" s="1"/>
  <c r="J2400" i="6" s="1"/>
  <c r="F1568" i="6"/>
  <c r="H1568" i="6"/>
  <c r="I1568" i="6" s="1"/>
  <c r="J1568" i="6" s="1"/>
  <c r="K1568" i="6" s="1"/>
  <c r="F2659" i="6"/>
  <c r="K2659" i="6" s="1"/>
  <c r="H2659" i="6"/>
  <c r="I2659" i="6" s="1"/>
  <c r="J2659" i="6" s="1"/>
  <c r="F1519" i="6"/>
  <c r="H1519" i="6"/>
  <c r="I1519" i="6" s="1"/>
  <c r="J1519" i="6" s="1"/>
  <c r="F2094" i="6"/>
  <c r="H2094" i="6"/>
  <c r="I2094" i="6" s="1"/>
  <c r="J2094" i="6" s="1"/>
  <c r="H837" i="6"/>
  <c r="I837" i="6" s="1"/>
  <c r="J837" i="6" s="1"/>
  <c r="F837" i="6"/>
  <c r="F1735" i="6"/>
  <c r="H1735" i="6"/>
  <c r="I1735" i="6" s="1"/>
  <c r="J1735" i="6" s="1"/>
  <c r="H5031" i="6"/>
  <c r="I5031" i="6" s="1"/>
  <c r="J5031" i="6" s="1"/>
  <c r="F5031" i="6"/>
  <c r="F1284" i="6"/>
  <c r="H1284" i="6"/>
  <c r="I1284" i="6"/>
  <c r="J1284" i="6" s="1"/>
  <c r="K1284" i="6" s="1"/>
  <c r="F4126" i="6"/>
  <c r="H4126" i="6"/>
  <c r="I4126" i="6" s="1"/>
  <c r="J4126" i="6" s="1"/>
  <c r="F3211" i="6"/>
  <c r="H3211" i="6"/>
  <c r="I3211" i="6" s="1"/>
  <c r="J3211" i="6" s="1"/>
  <c r="F4909" i="6"/>
  <c r="H4909" i="6"/>
  <c r="I4909" i="6" s="1"/>
  <c r="J4909" i="6" s="1"/>
  <c r="F4236" i="6"/>
  <c r="K4236" i="6" s="1"/>
  <c r="H4236" i="6"/>
  <c r="I4236" i="6" s="1"/>
  <c r="J4236" i="6" s="1"/>
  <c r="H1880" i="6"/>
  <c r="I1880" i="6"/>
  <c r="J1880" i="6" s="1"/>
  <c r="F1880" i="6"/>
  <c r="F2001" i="6"/>
  <c r="H2001" i="6"/>
  <c r="I2001" i="6" s="1"/>
  <c r="J2001" i="6" s="1"/>
  <c r="F3634" i="6"/>
  <c r="H3634" i="6"/>
  <c r="I3634" i="6" s="1"/>
  <c r="J3634" i="6" s="1"/>
  <c r="H2464" i="6"/>
  <c r="I2464" i="6" s="1"/>
  <c r="J2464" i="6" s="1"/>
  <c r="F2464" i="6"/>
  <c r="H3768" i="6"/>
  <c r="I3768" i="6"/>
  <c r="J3768" i="6" s="1"/>
  <c r="F3768" i="6"/>
  <c r="K3768" i="6" s="1"/>
  <c r="H4020" i="6"/>
  <c r="I4020" i="6" s="1"/>
  <c r="J4020" i="6" s="1"/>
  <c r="F4020" i="6"/>
  <c r="H2156" i="6"/>
  <c r="I2156" i="6" s="1"/>
  <c r="J2156" i="6" s="1"/>
  <c r="F2156" i="6"/>
  <c r="F1266" i="6"/>
  <c r="K1266" i="6" s="1"/>
  <c r="H1266" i="6"/>
  <c r="I1266" i="6" s="1"/>
  <c r="J1266" i="6" s="1"/>
  <c r="H252" i="6"/>
  <c r="I252" i="6" s="1"/>
  <c r="J252" i="6" s="1"/>
  <c r="F252" i="6"/>
  <c r="F2582" i="6"/>
  <c r="H2582" i="6"/>
  <c r="I2582" i="6" s="1"/>
  <c r="J2582" i="6" s="1"/>
  <c r="H3798" i="6"/>
  <c r="I3798" i="6" s="1"/>
  <c r="J3798" i="6" s="1"/>
  <c r="F3798" i="6"/>
  <c r="F4205" i="6"/>
  <c r="H4205" i="6"/>
  <c r="I4205" i="6" s="1"/>
  <c r="J4205" i="6" s="1"/>
  <c r="K4205" i="6" s="1"/>
  <c r="F1626" i="6"/>
  <c r="H1626" i="6"/>
  <c r="I1626" i="6" s="1"/>
  <c r="J1626" i="6" s="1"/>
  <c r="F4930" i="6"/>
  <c r="H4930" i="6"/>
  <c r="I4930" i="6" s="1"/>
  <c r="J4930" i="6" s="1"/>
  <c r="F4820" i="6"/>
  <c r="H4820" i="6"/>
  <c r="I4820" i="6" s="1"/>
  <c r="J4820" i="6" s="1"/>
  <c r="F1396" i="6"/>
  <c r="H1396" i="6"/>
  <c r="I1396" i="6" s="1"/>
  <c r="J1396" i="6" s="1"/>
  <c r="H2687" i="6"/>
  <c r="I2687" i="6" s="1"/>
  <c r="J2687" i="6" s="1"/>
  <c r="F2687" i="6"/>
  <c r="H3818" i="6"/>
  <c r="I3818" i="6" s="1"/>
  <c r="J3818" i="6" s="1"/>
  <c r="F3818" i="6"/>
  <c r="F1245" i="6"/>
  <c r="H1245" i="6"/>
  <c r="I1245" i="6" s="1"/>
  <c r="J1245" i="6" s="1"/>
  <c r="F4405" i="6"/>
  <c r="H4405" i="6"/>
  <c r="I4405" i="6" s="1"/>
  <c r="J4405" i="6" s="1"/>
  <c r="K4405" i="6" s="1"/>
  <c r="F1965" i="6"/>
  <c r="H1965" i="6"/>
  <c r="I1965" i="6" s="1"/>
  <c r="J1965" i="6" s="1"/>
  <c r="H484" i="6"/>
  <c r="I484" i="6" s="1"/>
  <c r="J484" i="6" s="1"/>
  <c r="F484" i="6"/>
  <c r="F4344" i="6"/>
  <c r="H4344" i="6"/>
  <c r="I4344" i="6" s="1"/>
  <c r="J4344" i="6" s="1"/>
  <c r="H5063" i="6"/>
  <c r="I5063" i="6" s="1"/>
  <c r="J5063" i="6" s="1"/>
  <c r="F5063" i="6"/>
  <c r="F1040" i="6"/>
  <c r="H1040" i="6"/>
  <c r="I1040" i="6" s="1"/>
  <c r="J1040" i="6" s="1"/>
  <c r="F4779" i="6"/>
  <c r="H4779" i="6"/>
  <c r="I4779" i="6" s="1"/>
  <c r="J4779" i="6" s="1"/>
  <c r="F3294" i="6"/>
  <c r="H3294" i="6"/>
  <c r="I3294" i="6" s="1"/>
  <c r="J3294" i="6" s="1"/>
  <c r="F5002" i="6"/>
  <c r="H5002" i="6"/>
  <c r="I5002" i="6" s="1"/>
  <c r="J5002" i="6" s="1"/>
  <c r="K5002" i="6" s="1"/>
  <c r="F4754" i="6"/>
  <c r="H4754" i="6"/>
  <c r="I4754" i="6" s="1"/>
  <c r="J4754" i="6" s="1"/>
  <c r="F2656" i="6"/>
  <c r="H2656" i="6"/>
  <c r="I2656" i="6" s="1"/>
  <c r="J2656" i="6" s="1"/>
  <c r="H4908" i="6"/>
  <c r="I4908" i="6" s="1"/>
  <c r="J4908" i="6" s="1"/>
  <c r="K4908" i="6" s="1"/>
  <c r="F4908" i="6"/>
  <c r="F1276" i="6"/>
  <c r="H1276" i="6"/>
  <c r="I1276" i="6" s="1"/>
  <c r="J1276" i="6" s="1"/>
  <c r="K1276" i="6" s="1"/>
  <c r="F1914" i="6"/>
  <c r="H1914" i="6"/>
  <c r="I1914" i="6" s="1"/>
  <c r="J1914" i="6" s="1"/>
  <c r="F4565" i="6"/>
  <c r="H4565" i="6"/>
  <c r="I4565" i="6" s="1"/>
  <c r="J4565" i="6" s="1"/>
  <c r="F1785" i="6"/>
  <c r="K1785" i="6" s="1"/>
  <c r="H1785" i="6"/>
  <c r="I1785" i="6" s="1"/>
  <c r="J1785" i="6" s="1"/>
  <c r="F5048" i="6"/>
  <c r="H5048" i="6"/>
  <c r="I5048" i="6" s="1"/>
  <c r="J5048" i="6" s="1"/>
  <c r="H5033" i="6"/>
  <c r="I5033" i="6" s="1"/>
  <c r="J5033" i="6" s="1"/>
  <c r="F5033" i="6"/>
  <c r="F442" i="6"/>
  <c r="H442" i="6"/>
  <c r="I442" i="6" s="1"/>
  <c r="J442" i="6" s="1"/>
  <c r="K442" i="6" s="1"/>
  <c r="F4561" i="6"/>
  <c r="H4561" i="6"/>
  <c r="I4561" i="6" s="1"/>
  <c r="J4561" i="6" s="1"/>
  <c r="F4438" i="6"/>
  <c r="K4438" i="6" s="1"/>
  <c r="H4438" i="6"/>
  <c r="I4438" i="6" s="1"/>
  <c r="J4438" i="6" s="1"/>
  <c r="F3292" i="6"/>
  <c r="H3292" i="6"/>
  <c r="I3292" i="6" s="1"/>
  <c r="J3292" i="6" s="1"/>
  <c r="F4061" i="6"/>
  <c r="H4061" i="6"/>
  <c r="I4061" i="6" s="1"/>
  <c r="J4061" i="6" s="1"/>
  <c r="F4775" i="6"/>
  <c r="H4775" i="6"/>
  <c r="I4775" i="6" s="1"/>
  <c r="J4775" i="6" s="1"/>
  <c r="F1624" i="6"/>
  <c r="H1624" i="6"/>
  <c r="I1624" i="6" s="1"/>
  <c r="J1624" i="6" s="1"/>
  <c r="H2870" i="6"/>
  <c r="I2870" i="6" s="1"/>
  <c r="J2870" i="6" s="1"/>
  <c r="F2870" i="6"/>
  <c r="H3613" i="6"/>
  <c r="I3613" i="6" s="1"/>
  <c r="J3613" i="6" s="1"/>
  <c r="F3613" i="6"/>
  <c r="F2704" i="6"/>
  <c r="H2704" i="6"/>
  <c r="I2704" i="6" s="1"/>
  <c r="J2704" i="6" s="1"/>
  <c r="H4152" i="6"/>
  <c r="I4152" i="6" s="1"/>
  <c r="J4152" i="6" s="1"/>
  <c r="F4152" i="6"/>
  <c r="H4786" i="6"/>
  <c r="I4786" i="6" s="1"/>
  <c r="J4786" i="6" s="1"/>
  <c r="F4786" i="6"/>
  <c r="H346" i="6"/>
  <c r="I346" i="6" s="1"/>
  <c r="J346" i="6" s="1"/>
  <c r="F346" i="6"/>
  <c r="H939" i="6"/>
  <c r="I939" i="6" s="1"/>
  <c r="J939" i="6" s="1"/>
  <c r="F939" i="6"/>
  <c r="F3307" i="6"/>
  <c r="H3307" i="6"/>
  <c r="I3307" i="6" s="1"/>
  <c r="J3307" i="6" s="1"/>
  <c r="F2633" i="6"/>
  <c r="H2633" i="6"/>
  <c r="I2633" i="6" s="1"/>
  <c r="J2633" i="6" s="1"/>
  <c r="H3459" i="6"/>
  <c r="I3459" i="6" s="1"/>
  <c r="J3459" i="6" s="1"/>
  <c r="F3459" i="6"/>
  <c r="F2317" i="6"/>
  <c r="H2317" i="6"/>
  <c r="I2317" i="6" s="1"/>
  <c r="J2317" i="6" s="1"/>
  <c r="F4294" i="6"/>
  <c r="H4294" i="6"/>
  <c r="I4294" i="6" s="1"/>
  <c r="J4294" i="6" s="1"/>
  <c r="K4294" i="6" s="1"/>
  <c r="F2069" i="6"/>
  <c r="H2069" i="6"/>
  <c r="I2069" i="6" s="1"/>
  <c r="J2069" i="6" s="1"/>
  <c r="F42" i="6"/>
  <c r="H42" i="6"/>
  <c r="I42" i="6" s="1"/>
  <c r="J42" i="6" s="1"/>
  <c r="H1152" i="6"/>
  <c r="I1152" i="6" s="1"/>
  <c r="J1152" i="6" s="1"/>
  <c r="F1152" i="6"/>
  <c r="F2496" i="6"/>
  <c r="H2496" i="6"/>
  <c r="I2496" i="6" s="1"/>
  <c r="J2496" i="6" s="1"/>
  <c r="H2931" i="6"/>
  <c r="F2931" i="6"/>
  <c r="I2931" i="6"/>
  <c r="J2931" i="6" s="1"/>
  <c r="K2931" i="6" s="1"/>
  <c r="H1350" i="6"/>
  <c r="I1350" i="6" s="1"/>
  <c r="J1350" i="6" s="1"/>
  <c r="F1350" i="6"/>
  <c r="F4999" i="6"/>
  <c r="K4999" i="6" s="1"/>
  <c r="H4999" i="6"/>
  <c r="I4999" i="6" s="1"/>
  <c r="J4999" i="6" s="1"/>
  <c r="H900" i="6"/>
  <c r="I900" i="6" s="1"/>
  <c r="J900" i="6" s="1"/>
  <c r="F900" i="6"/>
  <c r="H3878" i="6"/>
  <c r="I3878" i="6"/>
  <c r="J3878" i="6" s="1"/>
  <c r="F3878" i="6"/>
  <c r="K3878" i="6" s="1"/>
  <c r="H3023" i="6"/>
  <c r="I3023" i="6" s="1"/>
  <c r="J3023" i="6" s="1"/>
  <c r="F3023" i="6"/>
  <c r="H4729" i="6"/>
  <c r="I4729" i="6" s="1"/>
  <c r="J4729" i="6" s="1"/>
  <c r="F4729" i="6"/>
  <c r="H1489" i="6"/>
  <c r="I1489" i="6" s="1"/>
  <c r="J1489" i="6" s="1"/>
  <c r="F1489" i="6"/>
  <c r="F4612" i="6"/>
  <c r="H4612" i="6"/>
  <c r="I4612" i="6" s="1"/>
  <c r="J4612" i="6" s="1"/>
  <c r="F1829" i="6"/>
  <c r="H1829" i="6"/>
  <c r="I1829" i="6" s="1"/>
  <c r="J1829" i="6" s="1"/>
  <c r="F3016" i="6"/>
  <c r="H3016" i="6"/>
  <c r="I3016" i="6" s="1"/>
  <c r="J3016" i="6" s="1"/>
  <c r="H3330" i="6"/>
  <c r="I3330" i="6" s="1"/>
  <c r="J3330" i="6" s="1"/>
  <c r="F3330" i="6"/>
  <c r="F2142" i="6"/>
  <c r="H2142" i="6"/>
  <c r="I2142" i="6" s="1"/>
  <c r="J2142" i="6" s="1"/>
  <c r="F2836" i="6"/>
  <c r="H2836" i="6"/>
  <c r="I2836" i="6" s="1"/>
  <c r="J2836" i="6" s="1"/>
  <c r="K2836" i="6" s="1"/>
  <c r="F1100" i="6"/>
  <c r="H1100" i="6"/>
  <c r="I1100" i="6" s="1"/>
  <c r="J1100" i="6" s="1"/>
  <c r="F3843" i="6"/>
  <c r="H3843" i="6"/>
  <c r="I3843" i="6" s="1"/>
  <c r="J3843" i="6" s="1"/>
  <c r="H1353" i="6"/>
  <c r="I1353" i="6" s="1"/>
  <c r="J1353" i="6" s="1"/>
  <c r="F1353" i="6"/>
  <c r="F1271" i="6"/>
  <c r="H1271" i="6"/>
  <c r="I1271" i="6" s="1"/>
  <c r="J1271" i="6" s="1"/>
  <c r="H750" i="6"/>
  <c r="I750" i="6" s="1"/>
  <c r="J750" i="6" s="1"/>
  <c r="F750" i="6"/>
  <c r="H4319" i="6"/>
  <c r="I4319" i="6" s="1"/>
  <c r="J4319" i="6" s="1"/>
  <c r="F4319" i="6"/>
  <c r="F441" i="6"/>
  <c r="H441" i="6"/>
  <c r="I441" i="6" s="1"/>
  <c r="J441" i="6" s="1"/>
  <c r="H856" i="6"/>
  <c r="I856" i="6" s="1"/>
  <c r="J856" i="6" s="1"/>
  <c r="F856" i="6"/>
  <c r="K856" i="6" s="1"/>
  <c r="H4008" i="6"/>
  <c r="I4008" i="6" s="1"/>
  <c r="J4008" i="6" s="1"/>
  <c r="F4008" i="6"/>
  <c r="H2762" i="6"/>
  <c r="I2762" i="6" s="1"/>
  <c r="J2762" i="6" s="1"/>
  <c r="F2762" i="6"/>
  <c r="F3572" i="6"/>
  <c r="H3572" i="6"/>
  <c r="I3572" i="6" s="1"/>
  <c r="J3572" i="6" s="1"/>
  <c r="F3734" i="6"/>
  <c r="H3734" i="6"/>
  <c r="I3734" i="6" s="1"/>
  <c r="J3734" i="6" s="1"/>
  <c r="H2151" i="6"/>
  <c r="I2151" i="6" s="1"/>
  <c r="J2151" i="6" s="1"/>
  <c r="F2151" i="6"/>
  <c r="K2151" i="6" s="1"/>
  <c r="F1354" i="6"/>
  <c r="H1354" i="6"/>
  <c r="I1354" i="6" s="1"/>
  <c r="J1354" i="6" s="1"/>
  <c r="H4602" i="6"/>
  <c r="I4602" i="6" s="1"/>
  <c r="J4602" i="6" s="1"/>
  <c r="F4602" i="6"/>
  <c r="H1823" i="6"/>
  <c r="I1823" i="6" s="1"/>
  <c r="J1823" i="6" s="1"/>
  <c r="F1823" i="6"/>
  <c r="F1771" i="6"/>
  <c r="H1771" i="6"/>
  <c r="I1771" i="6" s="1"/>
  <c r="J1771" i="6" s="1"/>
  <c r="H3935" i="6"/>
  <c r="I3935" i="6" s="1"/>
  <c r="J3935" i="6" s="1"/>
  <c r="F3935" i="6"/>
  <c r="F1728" i="6"/>
  <c r="H1728" i="6"/>
  <c r="I1728" i="6" s="1"/>
  <c r="J1728" i="6" s="1"/>
  <c r="F1332" i="6"/>
  <c r="H1332" i="6"/>
  <c r="I1332" i="6" s="1"/>
  <c r="J1332" i="6" s="1"/>
  <c r="H2842" i="6"/>
  <c r="I2842" i="6" s="1"/>
  <c r="J2842" i="6" s="1"/>
  <c r="F2842" i="6"/>
  <c r="F1229" i="6"/>
  <c r="H1229" i="6"/>
  <c r="I1229" i="6" s="1"/>
  <c r="J1229" i="6" s="1"/>
  <c r="F1232" i="6"/>
  <c r="H1232" i="6"/>
  <c r="I1232" i="6" s="1"/>
  <c r="J1232" i="6" s="1"/>
  <c r="K1232" i="6" s="1"/>
  <c r="H344" i="6"/>
  <c r="I344" i="6" s="1"/>
  <c r="J344" i="6" s="1"/>
  <c r="K344" i="6" s="1"/>
  <c r="F344" i="6"/>
  <c r="H2304" i="6"/>
  <c r="I2304" i="6" s="1"/>
  <c r="J2304" i="6" s="1"/>
  <c r="F2304" i="6"/>
  <c r="F1937" i="6"/>
  <c r="H1937" i="6"/>
  <c r="I1937" i="6" s="1"/>
  <c r="J1937" i="6" s="1"/>
  <c r="H4631" i="6"/>
  <c r="I4631" i="6" s="1"/>
  <c r="J4631" i="6" s="1"/>
  <c r="F4631" i="6"/>
  <c r="F1686" i="6"/>
  <c r="I1686" i="6"/>
  <c r="J1686" i="6" s="1"/>
  <c r="H1686" i="6"/>
  <c r="F1300" i="6"/>
  <c r="H1300" i="6"/>
  <c r="I1300" i="6" s="1"/>
  <c r="J1300" i="6" s="1"/>
  <c r="F455" i="6"/>
  <c r="H455" i="6"/>
  <c r="I455" i="6" s="1"/>
  <c r="J455" i="6" s="1"/>
  <c r="F2074" i="6"/>
  <c r="H2074" i="6"/>
  <c r="I2074" i="6" s="1"/>
  <c r="J2074" i="6" s="1"/>
  <c r="H3481" i="6"/>
  <c r="I3481" i="6" s="1"/>
  <c r="J3481" i="6" s="1"/>
  <c r="F3481" i="6"/>
  <c r="H3267" i="6"/>
  <c r="I3267" i="6" s="1"/>
  <c r="J3267" i="6" s="1"/>
  <c r="F3267" i="6"/>
  <c r="F1606" i="6"/>
  <c r="H1606" i="6"/>
  <c r="I1606" i="6" s="1"/>
  <c r="J1606" i="6" s="1"/>
  <c r="H608" i="6"/>
  <c r="I608" i="6" s="1"/>
  <c r="J608" i="6" s="1"/>
  <c r="F608" i="6"/>
  <c r="F1296" i="6"/>
  <c r="H1296" i="6"/>
  <c r="I1296" i="6" s="1"/>
  <c r="J1296" i="6" s="1"/>
  <c r="F1954" i="6"/>
  <c r="H1954" i="6"/>
  <c r="I1954" i="6" s="1"/>
  <c r="J1954" i="6" s="1"/>
  <c r="H953" i="6"/>
  <c r="I953" i="6" s="1"/>
  <c r="J953" i="6" s="1"/>
  <c r="F953" i="6"/>
  <c r="H417" i="6"/>
  <c r="I417" i="6" s="1"/>
  <c r="J417" i="6" s="1"/>
  <c r="F417" i="6"/>
  <c r="H3594" i="6"/>
  <c r="I3594" i="6"/>
  <c r="J3594" i="6" s="1"/>
  <c r="F3594" i="6"/>
  <c r="H517" i="6"/>
  <c r="I517" i="6" s="1"/>
  <c r="J517" i="6" s="1"/>
  <c r="F517" i="6"/>
  <c r="F908" i="6"/>
  <c r="H908" i="6"/>
  <c r="I908" i="6" s="1"/>
  <c r="J908" i="6" s="1"/>
  <c r="H4198" i="6"/>
  <c r="I4198" i="6" s="1"/>
  <c r="J4198" i="6" s="1"/>
  <c r="F4198" i="6"/>
  <c r="F636" i="6"/>
  <c r="H636" i="6"/>
  <c r="I636" i="6" s="1"/>
  <c r="J636" i="6" s="1"/>
  <c r="H775" i="6"/>
  <c r="I775" i="6" s="1"/>
  <c r="J775" i="6" s="1"/>
  <c r="F775" i="6"/>
  <c r="H1457" i="6"/>
  <c r="I1457" i="6" s="1"/>
  <c r="J1457" i="6" s="1"/>
  <c r="F1457" i="6"/>
  <c r="F511" i="6"/>
  <c r="H511" i="6"/>
  <c r="I511" i="6" s="1"/>
  <c r="J511" i="6" s="1"/>
  <c r="F3950" i="6"/>
  <c r="H3950" i="6"/>
  <c r="I3950" i="6" s="1"/>
  <c r="J3950" i="6" s="1"/>
  <c r="H2421" i="6"/>
  <c r="I2421" i="6"/>
  <c r="J2421" i="6" s="1"/>
  <c r="F2421" i="6"/>
  <c r="K2421" i="6" s="1"/>
  <c r="F287" i="6"/>
  <c r="I287" i="6"/>
  <c r="J287" i="6" s="1"/>
  <c r="K287" i="6" s="1"/>
  <c r="H287" i="6"/>
  <c r="H3571" i="6"/>
  <c r="I3571" i="6" s="1"/>
  <c r="J3571" i="6" s="1"/>
  <c r="F3571" i="6"/>
  <c r="F897" i="6"/>
  <c r="H897" i="6"/>
  <c r="I897" i="6" s="1"/>
  <c r="J897" i="6" s="1"/>
  <c r="F75" i="6"/>
  <c r="H75" i="6"/>
  <c r="I75" i="6" s="1"/>
  <c r="J75" i="6" s="1"/>
  <c r="K75" i="6" s="1"/>
  <c r="F184" i="6"/>
  <c r="H184" i="6"/>
  <c r="I184" i="6" s="1"/>
  <c r="J184" i="6" s="1"/>
  <c r="H2102" i="6"/>
  <c r="I2102" i="6" s="1"/>
  <c r="J2102" i="6" s="1"/>
  <c r="F2102" i="6"/>
  <c r="F2457" i="6"/>
  <c r="H2457" i="6"/>
  <c r="I2457" i="6" s="1"/>
  <c r="J2457" i="6" s="1"/>
  <c r="H4698" i="6"/>
  <c r="I4698" i="6" s="1"/>
  <c r="J4698" i="6" s="1"/>
  <c r="F4698" i="6"/>
  <c r="H885" i="6"/>
  <c r="I885" i="6" s="1"/>
  <c r="J885" i="6" s="1"/>
  <c r="F885" i="6"/>
  <c r="K885" i="6" s="1"/>
  <c r="H2665" i="6"/>
  <c r="I2665" i="6" s="1"/>
  <c r="J2665" i="6" s="1"/>
  <c r="F2665" i="6"/>
  <c r="F3345" i="6"/>
  <c r="I3345" i="6"/>
  <c r="J3345" i="6" s="1"/>
  <c r="H3345" i="6"/>
  <c r="F4691" i="6"/>
  <c r="H4691" i="6"/>
  <c r="I4691" i="6" s="1"/>
  <c r="J4691" i="6" s="1"/>
  <c r="H2511" i="6"/>
  <c r="I2511" i="6" s="1"/>
  <c r="J2511" i="6" s="1"/>
  <c r="F2511" i="6"/>
  <c r="H3538" i="6"/>
  <c r="I3538" i="6" s="1"/>
  <c r="J3538" i="6" s="1"/>
  <c r="F3538" i="6"/>
  <c r="H3059" i="6"/>
  <c r="I3059" i="6" s="1"/>
  <c r="J3059" i="6" s="1"/>
  <c r="F3059" i="6"/>
  <c r="H2999" i="6"/>
  <c r="I2999" i="6" s="1"/>
  <c r="J2999" i="6" s="1"/>
  <c r="F2999" i="6"/>
  <c r="F1511" i="6"/>
  <c r="H1511" i="6"/>
  <c r="I1511" i="6" s="1"/>
  <c r="J1511" i="6" s="1"/>
  <c r="F1544" i="6"/>
  <c r="H1544" i="6"/>
  <c r="I1544" i="6" s="1"/>
  <c r="J1544" i="6" s="1"/>
  <c r="H3168" i="6"/>
  <c r="I3168" i="6" s="1"/>
  <c r="J3168" i="6" s="1"/>
  <c r="F3168" i="6"/>
  <c r="H4111" i="6"/>
  <c r="I4111" i="6" s="1"/>
  <c r="J4111" i="6" s="1"/>
  <c r="F4111" i="6"/>
  <c r="H941" i="6"/>
  <c r="I941" i="6" s="1"/>
  <c r="J941" i="6" s="1"/>
  <c r="F941" i="6"/>
  <c r="H2973" i="6"/>
  <c r="I2973" i="6" s="1"/>
  <c r="J2973" i="6" s="1"/>
  <c r="F2973" i="6"/>
  <c r="H2677" i="6"/>
  <c r="I2677" i="6" s="1"/>
  <c r="J2677" i="6" s="1"/>
  <c r="F2677" i="6"/>
  <c r="H744" i="6"/>
  <c r="I744" i="6" s="1"/>
  <c r="J744" i="6" s="1"/>
  <c r="F744" i="6"/>
  <c r="F4781" i="6"/>
  <c r="H4781" i="6"/>
  <c r="I4781" i="6" s="1"/>
  <c r="J4781" i="6" s="1"/>
  <c r="K4781" i="6" s="1"/>
  <c r="H4371" i="6"/>
  <c r="I4371" i="6" s="1"/>
  <c r="J4371" i="6" s="1"/>
  <c r="F4371" i="6"/>
  <c r="F2636" i="6"/>
  <c r="H2636" i="6"/>
  <c r="I2636" i="6" s="1"/>
  <c r="J2636" i="6" s="1"/>
  <c r="F4587" i="6"/>
  <c r="H4587" i="6"/>
  <c r="I4587" i="6" s="1"/>
  <c r="J4587" i="6" s="1"/>
  <c r="H4243" i="6"/>
  <c r="I4243" i="6" s="1"/>
  <c r="J4243" i="6" s="1"/>
  <c r="F4243" i="6"/>
  <c r="F1401" i="6"/>
  <c r="H1401" i="6"/>
  <c r="I1401" i="6" s="1"/>
  <c r="J1401" i="6" s="1"/>
  <c r="F2118" i="6"/>
  <c r="H2118" i="6"/>
  <c r="I2118" i="6" s="1"/>
  <c r="J2118" i="6" s="1"/>
  <c r="F2964" i="6"/>
  <c r="H2964" i="6"/>
  <c r="I2964" i="6" s="1"/>
  <c r="J2964" i="6" s="1"/>
  <c r="H1209" i="6"/>
  <c r="I1209" i="6" s="1"/>
  <c r="J1209" i="6" s="1"/>
  <c r="F1209" i="6"/>
  <c r="F2206" i="6"/>
  <c r="H2206" i="6"/>
  <c r="I2206" i="6" s="1"/>
  <c r="J2206" i="6" s="1"/>
  <c r="H4738" i="6"/>
  <c r="I4738" i="6" s="1"/>
  <c r="J4738" i="6" s="1"/>
  <c r="F4738" i="6"/>
  <c r="F2653" i="6"/>
  <c r="H2653" i="6"/>
  <c r="I2653" i="6" s="1"/>
  <c r="J2653" i="6" s="1"/>
  <c r="F2208" i="6"/>
  <c r="H2208" i="6"/>
  <c r="I2208" i="6" s="1"/>
  <c r="J2208" i="6" s="1"/>
  <c r="F4940" i="6"/>
  <c r="H4940" i="6"/>
  <c r="I4940" i="6" s="1"/>
  <c r="J4940" i="6" s="1"/>
  <c r="F446" i="6"/>
  <c r="H446" i="6"/>
  <c r="I446" i="6" s="1"/>
  <c r="J446" i="6" s="1"/>
  <c r="F3806" i="6"/>
  <c r="H3806" i="6"/>
  <c r="I3806" i="6" s="1"/>
  <c r="J3806" i="6" s="1"/>
  <c r="F2851" i="6"/>
  <c r="H2851" i="6"/>
  <c r="I2851" i="6" s="1"/>
  <c r="J2851" i="6" s="1"/>
  <c r="F2015" i="6"/>
  <c r="H2015" i="6"/>
  <c r="I2015" i="6" s="1"/>
  <c r="J2015" i="6" s="1"/>
  <c r="F1803" i="6"/>
  <c r="H1803" i="6"/>
  <c r="I1803" i="6" s="1"/>
  <c r="J1803" i="6" s="1"/>
  <c r="F3181" i="6"/>
  <c r="H3181" i="6"/>
  <c r="I3181" i="6" s="1"/>
  <c r="J3181" i="6" s="1"/>
  <c r="F3795" i="6"/>
  <c r="H3795" i="6"/>
  <c r="I3795" i="6" s="1"/>
  <c r="J3795" i="6" s="1"/>
  <c r="F3173" i="6"/>
  <c r="H3173" i="6"/>
  <c r="I3173" i="6" s="1"/>
  <c r="J3173" i="6" s="1"/>
  <c r="F1112" i="6"/>
  <c r="H1112" i="6"/>
  <c r="I1112" i="6" s="1"/>
  <c r="J1112" i="6" s="1"/>
  <c r="F567" i="6"/>
  <c r="H567" i="6"/>
  <c r="I567" i="6" s="1"/>
  <c r="J567" i="6" s="1"/>
  <c r="F965" i="6"/>
  <c r="H965" i="6"/>
  <c r="I965" i="6" s="1"/>
  <c r="J965" i="6" s="1"/>
  <c r="H1933" i="6"/>
  <c r="I1933" i="6" s="1"/>
  <c r="J1933" i="6" s="1"/>
  <c r="F1933" i="6"/>
  <c r="F3115" i="6"/>
  <c r="H3115" i="6"/>
  <c r="I3115" i="6" s="1"/>
  <c r="J3115" i="6" s="1"/>
  <c r="H3070" i="6"/>
  <c r="I3070" i="6" s="1"/>
  <c r="J3070" i="6" s="1"/>
  <c r="F3070" i="6"/>
  <c r="H1143" i="6"/>
  <c r="I1143" i="6" s="1"/>
  <c r="J1143" i="6" s="1"/>
  <c r="F1143" i="6"/>
  <c r="H606" i="6"/>
  <c r="I606" i="6" s="1"/>
  <c r="J606" i="6" s="1"/>
  <c r="F606" i="6"/>
  <c r="H469" i="6"/>
  <c r="I469" i="6" s="1"/>
  <c r="J469" i="6" s="1"/>
  <c r="F469" i="6"/>
  <c r="F3084" i="6"/>
  <c r="H3084" i="6"/>
  <c r="I3084" i="6" s="1"/>
  <c r="J3084" i="6" s="1"/>
  <c r="F916" i="6"/>
  <c r="H916" i="6"/>
  <c r="I916" i="6" s="1"/>
  <c r="J916" i="6" s="1"/>
  <c r="H4623" i="6"/>
  <c r="I4623" i="6" s="1"/>
  <c r="J4623" i="6" s="1"/>
  <c r="F4623" i="6"/>
  <c r="K4623" i="6" s="1"/>
  <c r="F1920" i="6"/>
  <c r="H1920" i="6"/>
  <c r="I1920" i="6" s="1"/>
  <c r="J1920" i="6" s="1"/>
  <c r="F2758" i="6"/>
  <c r="H2758" i="6"/>
  <c r="I2758" i="6" s="1"/>
  <c r="J2758" i="6" s="1"/>
  <c r="F4634" i="6"/>
  <c r="H4634" i="6"/>
  <c r="I4634" i="6" s="1"/>
  <c r="J4634" i="6" s="1"/>
  <c r="H3939" i="6"/>
  <c r="I3939" i="6" s="1"/>
  <c r="J3939" i="6" s="1"/>
  <c r="F3939" i="6"/>
  <c r="F2941" i="6"/>
  <c r="H2941" i="6"/>
  <c r="I2941" i="6" s="1"/>
  <c r="J2941" i="6" s="1"/>
  <c r="H4342" i="6"/>
  <c r="I4342" i="6" s="1"/>
  <c r="J4342" i="6" s="1"/>
  <c r="F4342" i="6"/>
  <c r="K4342" i="6" s="1"/>
  <c r="F292" i="6"/>
  <c r="H292" i="6"/>
  <c r="I292" i="6" s="1"/>
  <c r="J292" i="6" s="1"/>
  <c r="H3815" i="6"/>
  <c r="I3815" i="6" s="1"/>
  <c r="J3815" i="6" s="1"/>
  <c r="F3815" i="6"/>
  <c r="F1280" i="6"/>
  <c r="H1280" i="6"/>
  <c r="I1280" i="6" s="1"/>
  <c r="J1280" i="6" s="1"/>
  <c r="H3928" i="6"/>
  <c r="I3928" i="6" s="1"/>
  <c r="J3928" i="6" s="1"/>
  <c r="F3928" i="6"/>
  <c r="F1480" i="6"/>
  <c r="H1480" i="6"/>
  <c r="I1480" i="6" s="1"/>
  <c r="J1480" i="6" s="1"/>
  <c r="H3762" i="6"/>
  <c r="I3762" i="6" s="1"/>
  <c r="J3762" i="6" s="1"/>
  <c r="F3762" i="6"/>
  <c r="H2587" i="6"/>
  <c r="I2587" i="6" s="1"/>
  <c r="J2587" i="6" s="1"/>
  <c r="F2587" i="6"/>
  <c r="F4074" i="6"/>
  <c r="H4074" i="6"/>
  <c r="I4074" i="6"/>
  <c r="J4074" i="6" s="1"/>
  <c r="K4074" i="6" s="1"/>
  <c r="H894" i="6"/>
  <c r="I894" i="6" s="1"/>
  <c r="J894" i="6" s="1"/>
  <c r="F894" i="6"/>
  <c r="H4803" i="6"/>
  <c r="I4803" i="6" s="1"/>
  <c r="J4803" i="6" s="1"/>
  <c r="F4803" i="6"/>
  <c r="F3318" i="6"/>
  <c r="H3318" i="6"/>
  <c r="I3318" i="6" s="1"/>
  <c r="J3318" i="6" s="1"/>
  <c r="H2648" i="6"/>
  <c r="I2648" i="6" s="1"/>
  <c r="J2648" i="6" s="1"/>
  <c r="F2648" i="6"/>
  <c r="K2648" i="6" s="1"/>
  <c r="F2894" i="6"/>
  <c r="H2894" i="6"/>
  <c r="I2894" i="6" s="1"/>
  <c r="J2894" i="6" s="1"/>
  <c r="F3051" i="6"/>
  <c r="H3051" i="6"/>
  <c r="I3051" i="6" s="1"/>
  <c r="J3051" i="6" s="1"/>
  <c r="F4065" i="6"/>
  <c r="H4065" i="6"/>
  <c r="I4065" i="6" s="1"/>
  <c r="J4065" i="6" s="1"/>
  <c r="K4065" i="6" s="1"/>
  <c r="H889" i="6"/>
  <c r="I889" i="6"/>
  <c r="J889" i="6" s="1"/>
  <c r="F889" i="6"/>
  <c r="K889" i="6" s="1"/>
  <c r="F2166" i="6"/>
  <c r="H2166" i="6"/>
  <c r="I2166" i="6" s="1"/>
  <c r="J2166" i="6" s="1"/>
  <c r="K2166" i="6" s="1"/>
  <c r="H4523" i="6"/>
  <c r="I4523" i="6" s="1"/>
  <c r="J4523" i="6" s="1"/>
  <c r="F4523" i="6"/>
  <c r="F3876" i="6"/>
  <c r="H3876" i="6"/>
  <c r="I3876" i="6" s="1"/>
  <c r="J3876" i="6" s="1"/>
  <c r="F4490" i="6"/>
  <c r="H4490" i="6"/>
  <c r="I4490" i="6" s="1"/>
  <c r="J4490" i="6" s="1"/>
  <c r="F4696" i="6"/>
  <c r="H4696" i="6"/>
  <c r="I4696" i="6" s="1"/>
  <c r="J4696" i="6" s="1"/>
  <c r="K4696" i="6" s="1"/>
  <c r="H5050" i="6"/>
  <c r="I5050" i="6" s="1"/>
  <c r="J5050" i="6" s="1"/>
  <c r="F5050" i="6"/>
  <c r="F1472" i="6"/>
  <c r="H1472" i="6"/>
  <c r="I1472" i="6" s="1"/>
  <c r="J1472" i="6" s="1"/>
  <c r="F1109" i="6"/>
  <c r="H1109" i="6"/>
  <c r="I1109" i="6" s="1"/>
  <c r="J1109" i="6" s="1"/>
  <c r="H3444" i="6"/>
  <c r="I3444" i="6" s="1"/>
  <c r="J3444" i="6" s="1"/>
  <c r="F3444" i="6"/>
  <c r="F1724" i="6"/>
  <c r="H1724" i="6"/>
  <c r="I1724" i="6" s="1"/>
  <c r="J1724" i="6" s="1"/>
  <c r="H12" i="6"/>
  <c r="I12" i="6" s="1"/>
  <c r="J12" i="6" s="1"/>
  <c r="F12" i="6"/>
  <c r="H4452" i="6"/>
  <c r="I4452" i="6" s="1"/>
  <c r="J4452" i="6" s="1"/>
  <c r="F4452" i="6"/>
  <c r="F4181" i="6"/>
  <c r="K4181" i="6" s="1"/>
  <c r="H4181" i="6"/>
  <c r="I4181" i="6" s="1"/>
  <c r="J4181" i="6" s="1"/>
  <c r="H2279" i="6"/>
  <c r="F2279" i="6"/>
  <c r="I2279" i="6"/>
  <c r="J2279" i="6" s="1"/>
  <c r="H833" i="6"/>
  <c r="I833" i="6" s="1"/>
  <c r="J833" i="6" s="1"/>
  <c r="F833" i="6"/>
  <c r="H3601" i="6"/>
  <c r="I3601" i="6" s="1"/>
  <c r="J3601" i="6" s="1"/>
  <c r="F3601" i="6"/>
  <c r="I4880" i="6"/>
  <c r="J4880" i="6" s="1"/>
  <c r="H4880" i="6"/>
  <c r="F4880" i="6"/>
  <c r="H3401" i="6"/>
  <c r="I3401" i="6" s="1"/>
  <c r="J3401" i="6" s="1"/>
  <c r="F3401" i="6"/>
  <c r="F1161" i="6"/>
  <c r="H1161" i="6"/>
  <c r="I1161" i="6" s="1"/>
  <c r="J1161" i="6" s="1"/>
  <c r="H649" i="6"/>
  <c r="I649" i="6" s="1"/>
  <c r="J649" i="6" s="1"/>
  <c r="F649" i="6"/>
  <c r="H4992" i="6"/>
  <c r="I4992" i="6" s="1"/>
  <c r="J4992" i="6" s="1"/>
  <c r="F4992" i="6"/>
  <c r="F2481" i="6"/>
  <c r="H2481" i="6"/>
  <c r="I2481" i="6" s="1"/>
  <c r="J2481" i="6" s="1"/>
  <c r="F4853" i="6"/>
  <c r="H4853" i="6"/>
  <c r="I4853" i="6" s="1"/>
  <c r="J4853" i="6" s="1"/>
  <c r="F2610" i="6"/>
  <c r="H2610" i="6"/>
  <c r="I2610" i="6" s="1"/>
  <c r="J2610" i="6" s="1"/>
  <c r="H4692" i="6"/>
  <c r="I4692" i="6" s="1"/>
  <c r="J4692" i="6" s="1"/>
  <c r="F4692" i="6"/>
  <c r="F4418" i="6"/>
  <c r="H4418" i="6"/>
  <c r="I4418" i="6" s="1"/>
  <c r="J4418" i="6" s="1"/>
  <c r="H4237" i="6"/>
  <c r="I4237" i="6" s="1"/>
  <c r="J4237" i="6" s="1"/>
  <c r="F4237" i="6"/>
  <c r="F2739" i="6"/>
  <c r="H2739" i="6"/>
  <c r="I2739" i="6" s="1"/>
  <c r="J2739" i="6" s="1"/>
  <c r="F1923" i="6"/>
  <c r="H1923" i="6"/>
  <c r="I1923" i="6" s="1"/>
  <c r="J1923" i="6" s="1"/>
  <c r="F2239" i="6"/>
  <c r="H2239" i="6"/>
  <c r="I2239" i="6" s="1"/>
  <c r="J2239" i="6" s="1"/>
  <c r="H3954" i="6"/>
  <c r="I3954" i="6" s="1"/>
  <c r="J3954" i="6" s="1"/>
  <c r="F3954" i="6"/>
  <c r="H566" i="6"/>
  <c r="I566" i="6" s="1"/>
  <c r="J566" i="6" s="1"/>
  <c r="F566" i="6"/>
  <c r="H5026" i="6"/>
  <c r="I5026" i="6" s="1"/>
  <c r="J5026" i="6" s="1"/>
  <c r="F5026" i="6"/>
  <c r="F4433" i="6"/>
  <c r="H4433" i="6"/>
  <c r="I4433" i="6" s="1"/>
  <c r="J4433" i="6" s="1"/>
  <c r="H1888" i="6"/>
  <c r="I1888" i="6" s="1"/>
  <c r="J1888" i="6" s="1"/>
  <c r="F1888" i="6"/>
  <c r="H5061" i="6"/>
  <c r="I5061" i="6" s="1"/>
  <c r="J5061" i="6" s="1"/>
  <c r="F5061" i="6"/>
  <c r="H2727" i="6"/>
  <c r="I2727" i="6"/>
  <c r="J2727" i="6" s="1"/>
  <c r="F2727" i="6"/>
  <c r="K2727" i="6" s="1"/>
  <c r="H2640" i="6"/>
  <c r="I2640" i="6" s="1"/>
  <c r="J2640" i="6" s="1"/>
  <c r="F2640" i="6"/>
  <c r="F755" i="6"/>
  <c r="H755" i="6"/>
  <c r="I755" i="6" s="1"/>
  <c r="J755" i="6" s="1"/>
  <c r="H3598" i="6"/>
  <c r="I3598" i="6" s="1"/>
  <c r="J3598" i="6" s="1"/>
  <c r="F3598" i="6"/>
  <c r="H3331" i="6"/>
  <c r="I3331" i="6" s="1"/>
  <c r="J3331" i="6" s="1"/>
  <c r="F3331" i="6"/>
  <c r="H1262" i="6"/>
  <c r="I1262" i="6" s="1"/>
  <c r="J1262" i="6" s="1"/>
  <c r="F1262" i="6"/>
  <c r="H241" i="6"/>
  <c r="I241" i="6" s="1"/>
  <c r="J241" i="6" s="1"/>
  <c r="F241" i="6"/>
  <c r="F966" i="6"/>
  <c r="H966" i="6"/>
  <c r="I966" i="6" s="1"/>
  <c r="J966" i="6" s="1"/>
  <c r="F564" i="6"/>
  <c r="H564" i="6"/>
  <c r="I564" i="6" s="1"/>
  <c r="J564" i="6" s="1"/>
  <c r="F1409" i="6"/>
  <c r="H1409" i="6"/>
  <c r="I1409" i="6" s="1"/>
  <c r="J1409" i="6" s="1"/>
  <c r="F5024" i="6"/>
  <c r="H5024" i="6"/>
  <c r="I5024" i="6" s="1"/>
  <c r="J5024" i="6" s="1"/>
  <c r="F1673" i="6"/>
  <c r="H1673" i="6"/>
  <c r="I1673" i="6" s="1"/>
  <c r="J1673" i="6" s="1"/>
  <c r="F4718" i="6"/>
  <c r="H4718" i="6"/>
  <c r="I4718" i="6"/>
  <c r="J4718" i="6" s="1"/>
  <c r="F2579" i="6"/>
  <c r="H2579" i="6"/>
  <c r="I2579" i="6" s="1"/>
  <c r="J2579" i="6" s="1"/>
  <c r="F3191" i="6"/>
  <c r="H3191" i="6"/>
  <c r="I3191" i="6" s="1"/>
  <c r="J3191" i="6" s="1"/>
  <c r="F2365" i="6"/>
  <c r="H2365" i="6"/>
  <c r="I2365" i="6" s="1"/>
  <c r="J2365" i="6" s="1"/>
  <c r="H499" i="6"/>
  <c r="I499" i="6" s="1"/>
  <c r="J499" i="6" s="1"/>
  <c r="F499" i="6"/>
  <c r="F4668" i="6"/>
  <c r="H4668" i="6"/>
  <c r="I4668" i="6" s="1"/>
  <c r="J4668" i="6" s="1"/>
  <c r="F3177" i="6"/>
  <c r="H3177" i="6"/>
  <c r="I3177" i="6" s="1"/>
  <c r="J3177" i="6" s="1"/>
  <c r="H4571" i="6"/>
  <c r="I4571" i="6" s="1"/>
  <c r="J4571" i="6" s="1"/>
  <c r="F4571" i="6"/>
  <c r="H1552" i="6"/>
  <c r="I1552" i="6" s="1"/>
  <c r="J1552" i="6" s="1"/>
  <c r="F1552" i="6"/>
  <c r="H2607" i="6"/>
  <c r="I2607" i="6" s="1"/>
  <c r="J2607" i="6" s="1"/>
  <c r="F2607" i="6"/>
  <c r="F3302" i="6"/>
  <c r="H3302" i="6"/>
  <c r="I3302" i="6" s="1"/>
  <c r="J3302" i="6" s="1"/>
  <c r="K3302" i="6" s="1"/>
  <c r="H1417" i="6"/>
  <c r="I1417" i="6" s="1"/>
  <c r="J1417" i="6" s="1"/>
  <c r="F1417" i="6"/>
  <c r="F1155" i="6"/>
  <c r="H1155" i="6"/>
  <c r="I1155" i="6" s="1"/>
  <c r="J1155" i="6" s="1"/>
  <c r="H3203" i="6"/>
  <c r="I3203" i="6" s="1"/>
  <c r="J3203" i="6" s="1"/>
  <c r="F3203" i="6"/>
  <c r="F2535" i="6"/>
  <c r="H2535" i="6"/>
  <c r="I2535" i="6" s="1"/>
  <c r="J2535" i="6" s="1"/>
  <c r="H1037" i="6"/>
  <c r="I1037" i="6" s="1"/>
  <c r="J1037" i="6" s="1"/>
  <c r="F1037" i="6"/>
  <c r="H1403" i="6"/>
  <c r="I1403" i="6" s="1"/>
  <c r="J1403" i="6" s="1"/>
  <c r="F1403" i="6"/>
  <c r="H3933" i="6"/>
  <c r="I3933" i="6" s="1"/>
  <c r="J3933" i="6" s="1"/>
  <c r="F3933" i="6"/>
  <c r="H1475" i="6"/>
  <c r="I1475" i="6" s="1"/>
  <c r="J1475" i="6" s="1"/>
  <c r="F1475" i="6"/>
  <c r="F2235" i="6"/>
  <c r="H2235" i="6"/>
  <c r="I2235" i="6" s="1"/>
  <c r="J2235" i="6" s="1"/>
  <c r="F4312" i="6"/>
  <c r="H4312" i="6"/>
  <c r="I4312" i="6" s="1"/>
  <c r="J4312" i="6" s="1"/>
  <c r="F2843" i="6"/>
  <c r="H2843" i="6"/>
  <c r="I2843" i="6" s="1"/>
  <c r="J2843" i="6" s="1"/>
  <c r="H2951" i="6"/>
  <c r="I2951" i="6" s="1"/>
  <c r="J2951" i="6" s="1"/>
  <c r="F2951" i="6"/>
  <c r="F5079" i="6"/>
  <c r="H5079" i="6"/>
  <c r="I5079" i="6" s="1"/>
  <c r="J5079" i="6" s="1"/>
  <c r="F2671" i="6"/>
  <c r="H2671" i="6"/>
  <c r="I2671" i="6" s="1"/>
  <c r="J2671" i="6" s="1"/>
  <c r="H3730" i="6"/>
  <c r="I3730" i="6" s="1"/>
  <c r="J3730" i="6" s="1"/>
  <c r="F3730" i="6"/>
  <c r="F1744" i="6"/>
  <c r="H1744" i="6"/>
  <c r="I1744" i="6" s="1"/>
  <c r="J1744" i="6" s="1"/>
  <c r="K1744" i="6" s="1"/>
  <c r="F3904" i="6"/>
  <c r="H3904" i="6"/>
  <c r="I3904" i="6" s="1"/>
  <c r="J3904" i="6" s="1"/>
  <c r="H3982" i="6"/>
  <c r="I3982" i="6" s="1"/>
  <c r="J3982" i="6" s="1"/>
  <c r="F3982" i="6"/>
  <c r="F4994" i="6"/>
  <c r="H4994" i="6"/>
  <c r="I4994" i="6" s="1"/>
  <c r="J4994" i="6" s="1"/>
  <c r="H2447" i="6"/>
  <c r="I2447" i="6" s="1"/>
  <c r="J2447" i="6" s="1"/>
  <c r="F2447" i="6"/>
  <c r="F4494" i="6"/>
  <c r="H4494" i="6"/>
  <c r="I4494" i="6" s="1"/>
  <c r="J4494" i="6" s="1"/>
  <c r="F154" i="6"/>
  <c r="H154" i="6"/>
  <c r="I154" i="6" s="1"/>
  <c r="J154" i="6" s="1"/>
  <c r="F4721" i="6"/>
  <c r="H4721" i="6"/>
  <c r="I4721" i="6" s="1"/>
  <c r="J4721" i="6" s="1"/>
  <c r="F4356" i="6"/>
  <c r="H4356" i="6"/>
  <c r="I4356" i="6" s="1"/>
  <c r="J4356" i="6" s="1"/>
  <c r="F1361" i="6"/>
  <c r="H1361" i="6"/>
  <c r="I1361" i="6" s="1"/>
  <c r="J1361" i="6" s="1"/>
  <c r="H2828" i="6"/>
  <c r="I2828" i="6" s="1"/>
  <c r="J2828" i="6" s="1"/>
  <c r="F2828" i="6"/>
  <c r="F179" i="6"/>
  <c r="H179" i="6"/>
  <c r="I179" i="6" s="1"/>
  <c r="J179" i="6" s="1"/>
  <c r="F2641" i="6"/>
  <c r="H2641" i="6"/>
  <c r="I2641" i="6" s="1"/>
  <c r="J2641" i="6" s="1"/>
  <c r="H5036" i="6"/>
  <c r="I5036" i="6" s="1"/>
  <c r="J5036" i="6" s="1"/>
  <c r="F5036" i="6"/>
  <c r="H4562" i="6"/>
  <c r="I4562" i="6" s="1"/>
  <c r="J4562" i="6" s="1"/>
  <c r="F4562" i="6"/>
  <c r="F4819" i="6"/>
  <c r="H4819" i="6"/>
  <c r="I4819" i="6" s="1"/>
  <c r="J4819" i="6" s="1"/>
  <c r="F1187" i="6"/>
  <c r="H1187" i="6"/>
  <c r="I1187" i="6" s="1"/>
  <c r="J1187" i="6" s="1"/>
  <c r="F3886" i="6"/>
  <c r="H3886" i="6"/>
  <c r="I3886" i="6" s="1"/>
  <c r="J3886" i="6" s="1"/>
  <c r="F1794" i="6"/>
  <c r="H1794" i="6"/>
  <c r="I1794" i="6" s="1"/>
  <c r="J1794" i="6" s="1"/>
  <c r="H1872" i="6"/>
  <c r="I1872" i="6" s="1"/>
  <c r="J1872" i="6" s="1"/>
  <c r="F1872" i="6"/>
  <c r="F2207" i="6"/>
  <c r="H2207" i="6"/>
  <c r="I2207" i="6" s="1"/>
  <c r="J2207" i="6" s="1"/>
  <c r="F757" i="6"/>
  <c r="K757" i="6" s="1"/>
  <c r="H757" i="6"/>
  <c r="I757" i="6" s="1"/>
  <c r="J757" i="6" s="1"/>
  <c r="F1576" i="6"/>
  <c r="H1576" i="6"/>
  <c r="I1576" i="6" s="1"/>
  <c r="J1576" i="6" s="1"/>
  <c r="F1578" i="6"/>
  <c r="H1578" i="6"/>
  <c r="I1578" i="6"/>
  <c r="J1578" i="6" s="1"/>
  <c r="H3617" i="6"/>
  <c r="I3617" i="6" s="1"/>
  <c r="J3617" i="6" s="1"/>
  <c r="F3617" i="6"/>
  <c r="H379" i="6"/>
  <c r="I379" i="6" s="1"/>
  <c r="J379" i="6" s="1"/>
  <c r="F379" i="6"/>
  <c r="F4881" i="6"/>
  <c r="H4881" i="6"/>
  <c r="I4881" i="6" s="1"/>
  <c r="J4881" i="6" s="1"/>
  <c r="F1208" i="6"/>
  <c r="H1208" i="6"/>
  <c r="I1208" i="6" s="1"/>
  <c r="J1208" i="6" s="1"/>
  <c r="K1208" i="6" s="1"/>
  <c r="H4629" i="6"/>
  <c r="I4629" i="6" s="1"/>
  <c r="J4629" i="6" s="1"/>
  <c r="F4629" i="6"/>
  <c r="K4629" i="6" s="1"/>
  <c r="F3190" i="6"/>
  <c r="H3190" i="6"/>
  <c r="I3190" i="6" s="1"/>
  <c r="J3190" i="6" s="1"/>
  <c r="H1542" i="6"/>
  <c r="I1542" i="6" s="1"/>
  <c r="J1542" i="6" s="1"/>
  <c r="F1542" i="6"/>
  <c r="F4423" i="6"/>
  <c r="K4423" i="6" s="1"/>
  <c r="H4423" i="6"/>
  <c r="I4423" i="6" s="1"/>
  <c r="J4423" i="6" s="1"/>
  <c r="F3708" i="6"/>
  <c r="H3708" i="6"/>
  <c r="I3708" i="6" s="1"/>
  <c r="J3708" i="6" s="1"/>
  <c r="F3947" i="6"/>
  <c r="H3947" i="6"/>
  <c r="I3947" i="6" s="1"/>
  <c r="J3947" i="6" s="1"/>
  <c r="H2223" i="6"/>
  <c r="I2223" i="6" s="1"/>
  <c r="J2223" i="6" s="1"/>
  <c r="F2223" i="6"/>
  <c r="F2927" i="6"/>
  <c r="H2927" i="6"/>
  <c r="I2927" i="6" s="1"/>
  <c r="J2927" i="6" s="1"/>
  <c r="F1894" i="6"/>
  <c r="H1894" i="6"/>
  <c r="I1894" i="6" s="1"/>
  <c r="J1894" i="6" s="1"/>
  <c r="H1963" i="6"/>
  <c r="I1963" i="6" s="1"/>
  <c r="J1963" i="6" s="1"/>
  <c r="F1963" i="6"/>
  <c r="F3599" i="6"/>
  <c r="H3599" i="6"/>
  <c r="I3599" i="6" s="1"/>
  <c r="J3599" i="6" s="1"/>
  <c r="F4276" i="6"/>
  <c r="H4276" i="6"/>
  <c r="I4276" i="6" s="1"/>
  <c r="J4276" i="6" s="1"/>
  <c r="F2010" i="6"/>
  <c r="H2010" i="6"/>
  <c r="I2010" i="6" s="1"/>
  <c r="J2010" i="6" s="1"/>
  <c r="F577" i="6"/>
  <c r="H577" i="6"/>
  <c r="I577" i="6" s="1"/>
  <c r="J577" i="6" s="1"/>
  <c r="H4010" i="6"/>
  <c r="I4010" i="6" s="1"/>
  <c r="J4010" i="6" s="1"/>
  <c r="F4010" i="6"/>
  <c r="F2686" i="6"/>
  <c r="H2686" i="6"/>
  <c r="I2686" i="6" s="1"/>
  <c r="J2686" i="6" s="1"/>
  <c r="F1357" i="6"/>
  <c r="H1357" i="6"/>
  <c r="I1357" i="6" s="1"/>
  <c r="J1357" i="6" s="1"/>
  <c r="F4811" i="6"/>
  <c r="I4811" i="6"/>
  <c r="J4811" i="6" s="1"/>
  <c r="H4811" i="6"/>
  <c r="H3720" i="6"/>
  <c r="I3720" i="6" s="1"/>
  <c r="J3720" i="6" s="1"/>
  <c r="F3720" i="6"/>
  <c r="K3720" i="6" s="1"/>
  <c r="H4582" i="6"/>
  <c r="I4582" i="6" s="1"/>
  <c r="J4582" i="6" s="1"/>
  <c r="F4582" i="6"/>
  <c r="F1470" i="6"/>
  <c r="H1470" i="6"/>
  <c r="I1470" i="6" s="1"/>
  <c r="J1470" i="6" s="1"/>
  <c r="F1329" i="6"/>
  <c r="H1329" i="6"/>
  <c r="I1329" i="6" s="1"/>
  <c r="J1329" i="6" s="1"/>
  <c r="F5007" i="6"/>
  <c r="H5007" i="6"/>
  <c r="I5007" i="6" s="1"/>
  <c r="J5007" i="6" s="1"/>
  <c r="F4083" i="6"/>
  <c r="H4083" i="6"/>
  <c r="I4083" i="6" s="1"/>
  <c r="J4083" i="6" s="1"/>
  <c r="F4594" i="6"/>
  <c r="H4594" i="6"/>
  <c r="I4594" i="6"/>
  <c r="J4594" i="6" s="1"/>
  <c r="F3837" i="6"/>
  <c r="H3837" i="6"/>
  <c r="I3837" i="6" s="1"/>
  <c r="J3837" i="6" s="1"/>
  <c r="F4389" i="6"/>
  <c r="H4389" i="6"/>
  <c r="I4389" i="6" s="1"/>
  <c r="J4389" i="6" s="1"/>
  <c r="F3395" i="6"/>
  <c r="H3395" i="6"/>
  <c r="I3395" i="6" s="1"/>
  <c r="J3395" i="6" s="1"/>
  <c r="K3395" i="6" s="1"/>
  <c r="H4823" i="6"/>
  <c r="I4823" i="6" s="1"/>
  <c r="J4823" i="6" s="1"/>
  <c r="F4823" i="6"/>
  <c r="F4353" i="6"/>
  <c r="H4353" i="6"/>
  <c r="I4353" i="6" s="1"/>
  <c r="J4353" i="6" s="1"/>
  <c r="K4353" i="6" s="1"/>
  <c r="H323" i="6"/>
  <c r="I323" i="6" s="1"/>
  <c r="J323" i="6" s="1"/>
  <c r="F323" i="6"/>
  <c r="H2744" i="6"/>
  <c r="I2744" i="6" s="1"/>
  <c r="J2744" i="6" s="1"/>
  <c r="F2744" i="6"/>
  <c r="F3685" i="6"/>
  <c r="H3685" i="6"/>
  <c r="I3685" i="6" s="1"/>
  <c r="J3685" i="6" s="1"/>
  <c r="F4541" i="6"/>
  <c r="H4541" i="6"/>
  <c r="I4541" i="6" s="1"/>
  <c r="J4541" i="6" s="1"/>
  <c r="F642" i="6"/>
  <c r="H642" i="6"/>
  <c r="I642" i="6" s="1"/>
  <c r="J642" i="6" s="1"/>
  <c r="F227" i="6"/>
  <c r="H227" i="6"/>
  <c r="I227" i="6" s="1"/>
  <c r="J227" i="6" s="1"/>
  <c r="H3162" i="6"/>
  <c r="I3162" i="6" s="1"/>
  <c r="J3162" i="6" s="1"/>
  <c r="F3162" i="6"/>
  <c r="F2274" i="6"/>
  <c r="H2274" i="6"/>
  <c r="I2274" i="6" s="1"/>
  <c r="J2274" i="6" s="1"/>
  <c r="F937" i="6"/>
  <c r="H937" i="6"/>
  <c r="I937" i="6" s="1"/>
  <c r="J937" i="6" s="1"/>
  <c r="F4313" i="6"/>
  <c r="H4313" i="6"/>
  <c r="I4313" i="6" s="1"/>
  <c r="J4313" i="6" s="1"/>
  <c r="H2124" i="6"/>
  <c r="I2124" i="6" s="1"/>
  <c r="J2124" i="6" s="1"/>
  <c r="F2124" i="6"/>
  <c r="F1699" i="6"/>
  <c r="H1699" i="6"/>
  <c r="I1699" i="6" s="1"/>
  <c r="J1699" i="6" s="1"/>
  <c r="F1041" i="6"/>
  <c r="H1041" i="6"/>
  <c r="I1041" i="6"/>
  <c r="J1041" i="6" s="1"/>
  <c r="F2148" i="6"/>
  <c r="H2148" i="6"/>
  <c r="I2148" i="6" s="1"/>
  <c r="J2148" i="6" s="1"/>
  <c r="F3683" i="6"/>
  <c r="H3683" i="6"/>
  <c r="I3683" i="6" s="1"/>
  <c r="J3683" i="6" s="1"/>
  <c r="H1661" i="6"/>
  <c r="I1661" i="6" s="1"/>
  <c r="J1661" i="6" s="1"/>
  <c r="F1661" i="6"/>
  <c r="F4802" i="6"/>
  <c r="H4802" i="6"/>
  <c r="I4802" i="6"/>
  <c r="J4802" i="6" s="1"/>
  <c r="F1845" i="6"/>
  <c r="H1845" i="6"/>
  <c r="I1845" i="6" s="1"/>
  <c r="J1845" i="6" s="1"/>
  <c r="F1886" i="6"/>
  <c r="H1886" i="6"/>
  <c r="I1886" i="6" s="1"/>
  <c r="J1886" i="6" s="1"/>
  <c r="H4650" i="6"/>
  <c r="I4650" i="6" s="1"/>
  <c r="J4650" i="6" s="1"/>
  <c r="F4650" i="6"/>
  <c r="H3073" i="6"/>
  <c r="I3073" i="6" s="1"/>
  <c r="J3073" i="6" s="1"/>
  <c r="F3073" i="6"/>
  <c r="H4689" i="6"/>
  <c r="I4689" i="6" s="1"/>
  <c r="J4689" i="6" s="1"/>
  <c r="F4689" i="6"/>
  <c r="H3971" i="6"/>
  <c r="I3971" i="6" s="1"/>
  <c r="J3971" i="6" s="1"/>
  <c r="F3971" i="6"/>
  <c r="F2925" i="6"/>
  <c r="H2925" i="6"/>
  <c r="I2925" i="6" s="1"/>
  <c r="J2925" i="6" s="1"/>
  <c r="F4986" i="6"/>
  <c r="H4986" i="6"/>
  <c r="I4986" i="6" s="1"/>
  <c r="J4986" i="6" s="1"/>
  <c r="F715" i="6"/>
  <c r="H715" i="6"/>
  <c r="I715" i="6" s="1"/>
  <c r="J715" i="6" s="1"/>
  <c r="K715" i="6" s="1"/>
  <c r="F4879" i="6"/>
  <c r="H4879" i="6"/>
  <c r="I4879" i="6" s="1"/>
  <c r="J4879" i="6" s="1"/>
  <c r="K4879" i="6" s="1"/>
  <c r="F890" i="6"/>
  <c r="H890" i="6"/>
  <c r="I890" i="6" s="1"/>
  <c r="J890" i="6" s="1"/>
  <c r="H4810" i="6"/>
  <c r="I4810" i="6" s="1"/>
  <c r="J4810" i="6" s="1"/>
  <c r="F4810" i="6"/>
  <c r="H2328" i="6"/>
  <c r="I2328" i="6" s="1"/>
  <c r="J2328" i="6" s="1"/>
  <c r="F2328" i="6"/>
  <c r="F3632" i="6"/>
  <c r="H3632" i="6"/>
  <c r="I3632" i="6" s="1"/>
  <c r="J3632" i="6" s="1"/>
  <c r="K3632" i="6" s="1"/>
  <c r="F3508" i="6"/>
  <c r="H3508" i="6"/>
  <c r="I3508" i="6" s="1"/>
  <c r="J3508" i="6" s="1"/>
  <c r="H4622" i="6"/>
  <c r="I4622" i="6" s="1"/>
  <c r="J4622" i="6" s="1"/>
  <c r="F4622" i="6"/>
  <c r="H4408" i="6"/>
  <c r="I4408" i="6" s="1"/>
  <c r="J4408" i="6" s="1"/>
  <c r="F4408" i="6"/>
  <c r="H2386" i="6"/>
  <c r="I2386" i="6" s="1"/>
  <c r="J2386" i="6" s="1"/>
  <c r="F2386" i="6"/>
  <c r="H4578" i="6"/>
  <c r="I4578" i="6" s="1"/>
  <c r="J4578" i="6" s="1"/>
  <c r="F4578" i="6"/>
  <c r="H1536" i="6"/>
  <c r="I1536" i="6" s="1"/>
  <c r="J1536" i="6" s="1"/>
  <c r="F1536" i="6"/>
  <c r="F4653" i="6"/>
  <c r="H4653" i="6"/>
  <c r="I4653" i="6" s="1"/>
  <c r="J4653" i="6" s="1"/>
  <c r="H1110" i="6"/>
  <c r="I1110" i="6" s="1"/>
  <c r="J1110" i="6" s="1"/>
  <c r="F1110" i="6"/>
  <c r="F2046" i="6"/>
  <c r="H2046" i="6"/>
  <c r="I2046" i="6" s="1"/>
  <c r="J2046" i="6" s="1"/>
  <c r="F985" i="6"/>
  <c r="H985" i="6"/>
  <c r="I985" i="6" s="1"/>
  <c r="J985" i="6" s="1"/>
  <c r="H4150" i="6"/>
  <c r="I4150" i="6" s="1"/>
  <c r="J4150" i="6" s="1"/>
  <c r="F4150" i="6"/>
  <c r="H1148" i="6"/>
  <c r="I1148" i="6" s="1"/>
  <c r="J1148" i="6" s="1"/>
  <c r="F1148" i="6"/>
  <c r="H3801" i="6"/>
  <c r="I3801" i="6" s="1"/>
  <c r="J3801" i="6" s="1"/>
  <c r="F3801" i="6"/>
  <c r="F1178" i="6"/>
  <c r="H1178" i="6"/>
  <c r="I1178" i="6" s="1"/>
  <c r="J1178" i="6" s="1"/>
  <c r="F701" i="6"/>
  <c r="H701" i="6"/>
  <c r="I701" i="6" s="1"/>
  <c r="J701" i="6" s="1"/>
  <c r="F1017" i="6"/>
  <c r="H1017" i="6"/>
  <c r="I1017" i="6" s="1"/>
  <c r="J1017" i="6" s="1"/>
  <c r="H2390" i="6"/>
  <c r="I2390" i="6" s="1"/>
  <c r="J2390" i="6" s="1"/>
  <c r="F2390" i="6"/>
  <c r="H2812" i="6"/>
  <c r="I2812" i="6" s="1"/>
  <c r="J2812" i="6" s="1"/>
  <c r="F2812" i="6"/>
  <c r="F1641" i="6"/>
  <c r="H1641" i="6"/>
  <c r="I1641" i="6" s="1"/>
  <c r="J1641" i="6" s="1"/>
  <c r="F415" i="6"/>
  <c r="H415" i="6"/>
  <c r="I415" i="6" s="1"/>
  <c r="J415" i="6" s="1"/>
  <c r="H4599" i="6"/>
  <c r="I4599" i="6" s="1"/>
  <c r="J4599" i="6" s="1"/>
  <c r="F4599" i="6"/>
  <c r="F103" i="6"/>
  <c r="H103" i="6"/>
  <c r="I103" i="6" s="1"/>
  <c r="J103" i="6" s="1"/>
  <c r="H506" i="6"/>
  <c r="I506" i="6" s="1"/>
  <c r="J506" i="6" s="1"/>
  <c r="F506" i="6"/>
  <c r="H4529" i="6"/>
  <c r="I4529" i="6" s="1"/>
  <c r="J4529" i="6" s="1"/>
  <c r="F4529" i="6"/>
  <c r="F3664" i="6"/>
  <c r="H3664" i="6"/>
  <c r="I3664" i="6"/>
  <c r="J3664" i="6" s="1"/>
  <c r="K3664" i="6" s="1"/>
  <c r="F2168" i="6"/>
  <c r="H2168" i="6"/>
  <c r="I2168" i="6" s="1"/>
  <c r="J2168" i="6" s="1"/>
  <c r="F831" i="6"/>
  <c r="K831" i="6" s="1"/>
  <c r="H831" i="6"/>
  <c r="I831" i="6" s="1"/>
  <c r="J831" i="6" s="1"/>
  <c r="F3240" i="6"/>
  <c r="H3240" i="6"/>
  <c r="I3240" i="6" s="1"/>
  <c r="J3240" i="6" s="1"/>
  <c r="F1826" i="6"/>
  <c r="H1826" i="6"/>
  <c r="I1826" i="6" s="1"/>
  <c r="J1826" i="6" s="1"/>
  <c r="H4046" i="6"/>
  <c r="I4046" i="6" s="1"/>
  <c r="J4046" i="6" s="1"/>
  <c r="F4046" i="6"/>
  <c r="K4046" i="6" s="1"/>
  <c r="H4827" i="6"/>
  <c r="I4827" i="6" s="1"/>
  <c r="J4827" i="6" s="1"/>
  <c r="F4827" i="6"/>
  <c r="F4164" i="6"/>
  <c r="H4164" i="6"/>
  <c r="I4164" i="6" s="1"/>
  <c r="J4164" i="6" s="1"/>
  <c r="F4993" i="6"/>
  <c r="H4993" i="6"/>
  <c r="I4993" i="6" s="1"/>
  <c r="J4993" i="6" s="1"/>
  <c r="F3150" i="6"/>
  <c r="H3150" i="6"/>
  <c r="I3150" i="6" s="1"/>
  <c r="J3150" i="6" s="1"/>
  <c r="K3150" i="6" s="1"/>
  <c r="H4247" i="6"/>
  <c r="I4247" i="6"/>
  <c r="J4247" i="6" s="1"/>
  <c r="F4247" i="6"/>
  <c r="H3095" i="6"/>
  <c r="I3095" i="6" s="1"/>
  <c r="J3095" i="6" s="1"/>
  <c r="F3095" i="6"/>
  <c r="H2852" i="6"/>
  <c r="I2852" i="6" s="1"/>
  <c r="J2852" i="6" s="1"/>
  <c r="F2852" i="6"/>
  <c r="F2247" i="6"/>
  <c r="H2247" i="6"/>
  <c r="I2247" i="6" s="1"/>
  <c r="J2247" i="6" s="1"/>
  <c r="H2698" i="6"/>
  <c r="I2698" i="6" s="1"/>
  <c r="J2698" i="6" s="1"/>
  <c r="F2698" i="6"/>
  <c r="K2698" i="6" s="1"/>
  <c r="F597" i="6"/>
  <c r="H597" i="6"/>
  <c r="I597" i="6" s="1"/>
  <c r="J597" i="6" s="1"/>
  <c r="F1476" i="6"/>
  <c r="H1476" i="6"/>
  <c r="I1476" i="6" s="1"/>
  <c r="J1476" i="6" s="1"/>
  <c r="F570" i="6"/>
  <c r="H570" i="6"/>
  <c r="I570" i="6" s="1"/>
  <c r="J570" i="6" s="1"/>
  <c r="F3360" i="6"/>
  <c r="H3360" i="6"/>
  <c r="I3360" i="6" s="1"/>
  <c r="J3360" i="6" s="1"/>
  <c r="F773" i="6"/>
  <c r="H773" i="6"/>
  <c r="I773" i="6" s="1"/>
  <c r="J773" i="6" s="1"/>
  <c r="H724" i="6"/>
  <c r="I724" i="6" s="1"/>
  <c r="J724" i="6" s="1"/>
  <c r="F724" i="6"/>
  <c r="K724" i="6" s="1"/>
  <c r="H2524" i="6"/>
  <c r="I2524" i="6" s="1"/>
  <c r="J2524" i="6" s="1"/>
  <c r="F2524" i="6"/>
  <c r="H835" i="6"/>
  <c r="I835" i="6" s="1"/>
  <c r="J835" i="6" s="1"/>
  <c r="F835" i="6"/>
  <c r="H1205" i="6"/>
  <c r="I1205" i="6" s="1"/>
  <c r="J1205" i="6" s="1"/>
  <c r="F1205" i="6"/>
  <c r="H231" i="6"/>
  <c r="I231" i="6" s="1"/>
  <c r="J231" i="6" s="1"/>
  <c r="F231" i="6"/>
  <c r="K231" i="6" s="1"/>
  <c r="F1948" i="6"/>
  <c r="H1948" i="6"/>
  <c r="I1948" i="6" s="1"/>
  <c r="J1948" i="6" s="1"/>
  <c r="F3832" i="6"/>
  <c r="H3832" i="6"/>
  <c r="I3832" i="6" s="1"/>
  <c r="J3832" i="6" s="1"/>
  <c r="F2326" i="6"/>
  <c r="H2326" i="6"/>
  <c r="I2326" i="6" s="1"/>
  <c r="J2326" i="6" s="1"/>
  <c r="F2778" i="6"/>
  <c r="H2778" i="6"/>
  <c r="I2778" i="6" s="1"/>
  <c r="J2778" i="6" s="1"/>
  <c r="F4683" i="6"/>
  <c r="H4683" i="6"/>
  <c r="I4683" i="6" s="1"/>
  <c r="J4683" i="6" s="1"/>
  <c r="H1413" i="6"/>
  <c r="I1413" i="6" s="1"/>
  <c r="J1413" i="6" s="1"/>
  <c r="F1413" i="6"/>
  <c r="H2325" i="6"/>
  <c r="I2325" i="6" s="1"/>
  <c r="J2325" i="6" s="1"/>
  <c r="F2325" i="6"/>
  <c r="F691" i="6"/>
  <c r="H691" i="6"/>
  <c r="I691" i="6" s="1"/>
  <c r="J691" i="6" s="1"/>
  <c r="H1802" i="6"/>
  <c r="I1802" i="6" s="1"/>
  <c r="J1802" i="6" s="1"/>
  <c r="F1802" i="6"/>
  <c r="F4483" i="6"/>
  <c r="H4483" i="6"/>
  <c r="I4483" i="6" s="1"/>
  <c r="J4483" i="6" s="1"/>
  <c r="F174" i="6"/>
  <c r="H174" i="6"/>
  <c r="I174" i="6" s="1"/>
  <c r="J174" i="6" s="1"/>
  <c r="H3787" i="6"/>
  <c r="I3787" i="6" s="1"/>
  <c r="J3787" i="6" s="1"/>
  <c r="F3787" i="6"/>
  <c r="F7" i="6"/>
  <c r="H7" i="6"/>
  <c r="I7" i="6" s="1"/>
  <c r="J7" i="6" s="1"/>
  <c r="F2738" i="6"/>
  <c r="H2738" i="6"/>
  <c r="I2738" i="6" s="1"/>
  <c r="J2738" i="6" s="1"/>
  <c r="F1964" i="6"/>
  <c r="H1964" i="6"/>
  <c r="I1964" i="6" s="1"/>
  <c r="J1964" i="6" s="1"/>
  <c r="F4643" i="6"/>
  <c r="K4643" i="6" s="1"/>
  <c r="H4643" i="6"/>
  <c r="I4643" i="6" s="1"/>
  <c r="J4643" i="6" s="1"/>
  <c r="F3352" i="6"/>
  <c r="H3352" i="6"/>
  <c r="I3352" i="6"/>
  <c r="J3352" i="6" s="1"/>
  <c r="H1510" i="6"/>
  <c r="I1510" i="6" s="1"/>
  <c r="J1510" i="6" s="1"/>
  <c r="F1510" i="6"/>
  <c r="F4340" i="6"/>
  <c r="H4340" i="6"/>
  <c r="I4340" i="6" s="1"/>
  <c r="J4340" i="6" s="1"/>
  <c r="K4340" i="6" s="1"/>
  <c r="H2757" i="6"/>
  <c r="I2757" i="6" s="1"/>
  <c r="J2757" i="6" s="1"/>
  <c r="F2757" i="6"/>
  <c r="F2882" i="6"/>
  <c r="H2882" i="6"/>
  <c r="I2882" i="6" s="1"/>
  <c r="J2882" i="6" s="1"/>
  <c r="H9" i="6"/>
  <c r="I9" i="6" s="1"/>
  <c r="J9" i="6" s="1"/>
  <c r="F9" i="6"/>
  <c r="F1453" i="6"/>
  <c r="H1453" i="6"/>
  <c r="I1453" i="6" s="1"/>
  <c r="J1453" i="6" s="1"/>
  <c r="H4647" i="6"/>
  <c r="I4647" i="6"/>
  <c r="J4647" i="6" s="1"/>
  <c r="F4647" i="6"/>
  <c r="K4647" i="6" s="1"/>
  <c r="H4707" i="6"/>
  <c r="I4707" i="6" s="1"/>
  <c r="J4707" i="6" s="1"/>
  <c r="F4707" i="6"/>
  <c r="F2766" i="6"/>
  <c r="H2766" i="6"/>
  <c r="I2766" i="6" s="1"/>
  <c r="J2766" i="6" s="1"/>
  <c r="H3451" i="6"/>
  <c r="I3451" i="6" s="1"/>
  <c r="J3451" i="6" s="1"/>
  <c r="F3451" i="6"/>
  <c r="H2907" i="6"/>
  <c r="I2907" i="6" s="1"/>
  <c r="J2907" i="6" s="1"/>
  <c r="F2907" i="6"/>
  <c r="F2062" i="6"/>
  <c r="H2062" i="6"/>
  <c r="I2062" i="6" s="1"/>
  <c r="J2062" i="6" s="1"/>
  <c r="F2693" i="6"/>
  <c r="H2693" i="6"/>
  <c r="I2693" i="6" s="1"/>
  <c r="J2693" i="6" s="1"/>
  <c r="H994" i="6"/>
  <c r="I994" i="6" s="1"/>
  <c r="J994" i="6" s="1"/>
  <c r="F994" i="6"/>
  <c r="F213" i="6"/>
  <c r="H213" i="6"/>
  <c r="I213" i="6" s="1"/>
  <c r="J213" i="6" s="1"/>
  <c r="F1080" i="6"/>
  <c r="H1080" i="6"/>
  <c r="I1080" i="6" s="1"/>
  <c r="J1080" i="6" s="1"/>
  <c r="H4855" i="6"/>
  <c r="I4855" i="6" s="1"/>
  <c r="J4855" i="6" s="1"/>
  <c r="F4855" i="6"/>
  <c r="H4439" i="6"/>
  <c r="I4439" i="6" s="1"/>
  <c r="J4439" i="6" s="1"/>
  <c r="F4439" i="6"/>
  <c r="F1479" i="6"/>
  <c r="H1479" i="6"/>
  <c r="I1479" i="6" s="1"/>
  <c r="J1479" i="6" s="1"/>
  <c r="F3943" i="6"/>
  <c r="H3943" i="6"/>
  <c r="I3943" i="6"/>
  <c r="J3943" i="6" s="1"/>
  <c r="H2580" i="6"/>
  <c r="I2580" i="6" s="1"/>
  <c r="J2580" i="6" s="1"/>
  <c r="F2580" i="6"/>
  <c r="H3218" i="6"/>
  <c r="I3218" i="6" s="1"/>
  <c r="J3218" i="6" s="1"/>
  <c r="F3218" i="6"/>
  <c r="H1816" i="6"/>
  <c r="I1816" i="6" s="1"/>
  <c r="J1816" i="6" s="1"/>
  <c r="F1816" i="6"/>
  <c r="H1851" i="6"/>
  <c r="I1851" i="6"/>
  <c r="J1851" i="6" s="1"/>
  <c r="F1851" i="6"/>
  <c r="H5016" i="6"/>
  <c r="I5016" i="6" s="1"/>
  <c r="J5016" i="6" s="1"/>
  <c r="F5016" i="6"/>
  <c r="F832" i="6"/>
  <c r="H832" i="6"/>
  <c r="I832" i="6" s="1"/>
  <c r="J832" i="6" s="1"/>
  <c r="H4318" i="6"/>
  <c r="I4318" i="6" s="1"/>
  <c r="J4318" i="6" s="1"/>
  <c r="F4318" i="6"/>
  <c r="H4209" i="6"/>
  <c r="I4209" i="6" s="1"/>
  <c r="J4209" i="6" s="1"/>
  <c r="F4209" i="6"/>
  <c r="H2347" i="6"/>
  <c r="I2347" i="6" s="1"/>
  <c r="J2347" i="6" s="1"/>
  <c r="F2347" i="6"/>
  <c r="F4670" i="6"/>
  <c r="H4670" i="6"/>
  <c r="I4670" i="6" s="1"/>
  <c r="J4670" i="6" s="1"/>
  <c r="F3035" i="6"/>
  <c r="H3035" i="6"/>
  <c r="I3035" i="6" s="1"/>
  <c r="J3035" i="6" s="1"/>
  <c r="F3888" i="6"/>
  <c r="H3888" i="6"/>
  <c r="I3888" i="6" s="1"/>
  <c r="J3888" i="6" s="1"/>
  <c r="F563" i="6"/>
  <c r="H563" i="6"/>
  <c r="I563" i="6" s="1"/>
  <c r="J563" i="6" s="1"/>
  <c r="F1712" i="6"/>
  <c r="H1712" i="6"/>
  <c r="I1712" i="6" s="1"/>
  <c r="J1712" i="6" s="1"/>
  <c r="H852" i="6"/>
  <c r="I852" i="6" s="1"/>
  <c r="J852" i="6" s="1"/>
  <c r="F852" i="6"/>
  <c r="F3025" i="6"/>
  <c r="H3025" i="6"/>
  <c r="I3025" i="6" s="1"/>
  <c r="J3025" i="6" s="1"/>
  <c r="F2668" i="6"/>
  <c r="H2668" i="6"/>
  <c r="I2668" i="6" s="1"/>
  <c r="J2668" i="6" s="1"/>
  <c r="H1772" i="6"/>
  <c r="I1772" i="6" s="1"/>
  <c r="J1772" i="6" s="1"/>
  <c r="F1772" i="6"/>
  <c r="H170" i="6"/>
  <c r="I170" i="6" s="1"/>
  <c r="J170" i="6" s="1"/>
  <c r="F170" i="6"/>
  <c r="H3979" i="6"/>
  <c r="F3979" i="6"/>
  <c r="I3979" i="6"/>
  <c r="J3979" i="6" s="1"/>
  <c r="H3272" i="6"/>
  <c r="I3272" i="6" s="1"/>
  <c r="J3272" i="6" s="1"/>
  <c r="F3272" i="6"/>
  <c r="F1648" i="6"/>
  <c r="H1648" i="6"/>
  <c r="I1648" i="6" s="1"/>
  <c r="J1648" i="6" s="1"/>
  <c r="F4203" i="6"/>
  <c r="K4203" i="6" s="1"/>
  <c r="H4203" i="6"/>
  <c r="I4203" i="6" s="1"/>
  <c r="J4203" i="6" s="1"/>
  <c r="F1918" i="6"/>
  <c r="H1918" i="6"/>
  <c r="I1918" i="6" s="1"/>
  <c r="J1918" i="6" s="1"/>
  <c r="F2561" i="6"/>
  <c r="H2561" i="6"/>
  <c r="I2561" i="6" s="1"/>
  <c r="J2561" i="6" s="1"/>
  <c r="F1734" i="6"/>
  <c r="H1734" i="6"/>
  <c r="I1734" i="6" s="1"/>
  <c r="J1734" i="6" s="1"/>
  <c r="I3803" i="6"/>
  <c r="J3803" i="6" s="1"/>
  <c r="H3803" i="6"/>
  <c r="F3803" i="6"/>
  <c r="F3039" i="6"/>
  <c r="H3039" i="6"/>
  <c r="I3039" i="6" s="1"/>
  <c r="J3039" i="6" s="1"/>
  <c r="H1380" i="6"/>
  <c r="I1380" i="6" s="1"/>
  <c r="J1380" i="6" s="1"/>
  <c r="F1380" i="6"/>
  <c r="F2345" i="6"/>
  <c r="H2345" i="6"/>
  <c r="I2345" i="6" s="1"/>
  <c r="J2345" i="6" s="1"/>
  <c r="I4916" i="6"/>
  <c r="J4916" i="6" s="1"/>
  <c r="F4916" i="6"/>
  <c r="H4916" i="6"/>
  <c r="I2415" i="6"/>
  <c r="J2415" i="6" s="1"/>
  <c r="H2415" i="6"/>
  <c r="F2415" i="6"/>
  <c r="F420" i="6"/>
  <c r="H420" i="6"/>
  <c r="I420" i="6" s="1"/>
  <c r="J420" i="6" s="1"/>
  <c r="H385" i="6"/>
  <c r="I385" i="6" s="1"/>
  <c r="J385" i="6" s="1"/>
  <c r="F385" i="6"/>
  <c r="H3097" i="6"/>
  <c r="I3097" i="6" s="1"/>
  <c r="J3097" i="6" s="1"/>
  <c r="F3097" i="6"/>
  <c r="F1316" i="6"/>
  <c r="H1316" i="6"/>
  <c r="I1316" i="6" s="1"/>
  <c r="J1316" i="6" s="1"/>
  <c r="F1717" i="6"/>
  <c r="H1717" i="6"/>
  <c r="I1717" i="6" s="1"/>
  <c r="J1717" i="6" s="1"/>
  <c r="H3703" i="6"/>
  <c r="I3703" i="6" s="1"/>
  <c r="J3703" i="6" s="1"/>
  <c r="F3703" i="6"/>
  <c r="F1622" i="6"/>
  <c r="H1622" i="6"/>
  <c r="I1622" i="6" s="1"/>
  <c r="J1622" i="6" s="1"/>
  <c r="F1257" i="6"/>
  <c r="H1257" i="6"/>
  <c r="I1257" i="6" s="1"/>
  <c r="J1257" i="6" s="1"/>
  <c r="K1257" i="6" s="1"/>
  <c r="F364" i="6"/>
  <c r="H364" i="6"/>
  <c r="I364" i="6" s="1"/>
  <c r="J364" i="6" s="1"/>
  <c r="F31" i="6"/>
  <c r="H31" i="6"/>
  <c r="I31" i="6" s="1"/>
  <c r="J31" i="6" s="1"/>
  <c r="F341" i="6"/>
  <c r="H341" i="6"/>
  <c r="I341" i="6" s="1"/>
  <c r="J341" i="6" s="1"/>
  <c r="H3722" i="6"/>
  <c r="I3722" i="6" s="1"/>
  <c r="J3722" i="6" s="1"/>
  <c r="F3722" i="6"/>
  <c r="H530" i="6"/>
  <c r="I530" i="6" s="1"/>
  <c r="J530" i="6" s="1"/>
  <c r="F530" i="6"/>
  <c r="F1467" i="6"/>
  <c r="H1467" i="6"/>
  <c r="I1467" i="6" s="1"/>
  <c r="J1467" i="6" s="1"/>
  <c r="H2650" i="6"/>
  <c r="I2650" i="6" s="1"/>
  <c r="J2650" i="6" s="1"/>
  <c r="F2650" i="6"/>
  <c r="H3209" i="6"/>
  <c r="I3209" i="6"/>
  <c r="J3209" i="6" s="1"/>
  <c r="F3209" i="6"/>
  <c r="K3209" i="6" s="1"/>
  <c r="F1385" i="6"/>
  <c r="H1385" i="6"/>
  <c r="I1385" i="6" s="1"/>
  <c r="J1385" i="6" s="1"/>
  <c r="H240" i="6"/>
  <c r="I240" i="6" s="1"/>
  <c r="J240" i="6" s="1"/>
  <c r="F240" i="6"/>
  <c r="H1529" i="6"/>
  <c r="I1529" i="6" s="1"/>
  <c r="J1529" i="6" s="1"/>
  <c r="F1529" i="6"/>
  <c r="F4245" i="6"/>
  <c r="H4245" i="6"/>
  <c r="I4245" i="6" s="1"/>
  <c r="J4245" i="6" s="1"/>
  <c r="F3113" i="6"/>
  <c r="H3113" i="6"/>
  <c r="I3113" i="6" s="1"/>
  <c r="J3113" i="6" s="1"/>
  <c r="F4601" i="6"/>
  <c r="H4601" i="6"/>
  <c r="I4601" i="6" s="1"/>
  <c r="J4601" i="6" s="1"/>
  <c r="F421" i="6"/>
  <c r="H421" i="6"/>
  <c r="I421" i="6" s="1"/>
  <c r="J421" i="6" s="1"/>
  <c r="H249" i="6"/>
  <c r="I249" i="6" s="1"/>
  <c r="J249" i="6" s="1"/>
  <c r="F249" i="6"/>
  <c r="H1962" i="6"/>
  <c r="I1962" i="6" s="1"/>
  <c r="J1962" i="6" s="1"/>
  <c r="F1962" i="6"/>
  <c r="F3636" i="6"/>
  <c r="H3636" i="6"/>
  <c r="I3636" i="6" s="1"/>
  <c r="J3636" i="6" s="1"/>
  <c r="H1647" i="6"/>
  <c r="I1647" i="6" s="1"/>
  <c r="J1647" i="6" s="1"/>
  <c r="F1647" i="6"/>
  <c r="H1692" i="6"/>
  <c r="I1692" i="6" s="1"/>
  <c r="J1692" i="6" s="1"/>
  <c r="F1692" i="6"/>
  <c r="H4227" i="6"/>
  <c r="I4227" i="6" s="1"/>
  <c r="J4227" i="6" s="1"/>
  <c r="F4227" i="6"/>
  <c r="F4763" i="6"/>
  <c r="H4763" i="6"/>
  <c r="I4763" i="6" s="1"/>
  <c r="J4763" i="6" s="1"/>
  <c r="K4763" i="6" s="1"/>
  <c r="F4174" i="6"/>
  <c r="H4174" i="6"/>
  <c r="I4174" i="6" s="1"/>
  <c r="J4174" i="6" s="1"/>
  <c r="K4174" i="6" s="1"/>
  <c r="F1865" i="6"/>
  <c r="H1865" i="6"/>
  <c r="I1865" i="6" s="1"/>
  <c r="J1865" i="6" s="1"/>
  <c r="F3107" i="6"/>
  <c r="H3107" i="6"/>
  <c r="I3107" i="6" s="1"/>
  <c r="J3107" i="6" s="1"/>
  <c r="H183" i="6"/>
  <c r="I183" i="6" s="1"/>
  <c r="J183" i="6" s="1"/>
  <c r="F183" i="6"/>
  <c r="H4660" i="6"/>
  <c r="I4660" i="6" s="1"/>
  <c r="J4660" i="6" s="1"/>
  <c r="F4660" i="6"/>
  <c r="F3445" i="6"/>
  <c r="H3445" i="6"/>
  <c r="I3445" i="6" s="1"/>
  <c r="J3445" i="6" s="1"/>
  <c r="H4773" i="6"/>
  <c r="I4773" i="6" s="1"/>
  <c r="J4773" i="6" s="1"/>
  <c r="F4773" i="6"/>
  <c r="K4773" i="6" s="1"/>
  <c r="H4169" i="6"/>
  <c r="I4169" i="6" s="1"/>
  <c r="J4169" i="6" s="1"/>
  <c r="F4169" i="6"/>
  <c r="F1174" i="6"/>
  <c r="K1174" i="6" s="1"/>
  <c r="H1174" i="6"/>
  <c r="I1174" i="6" s="1"/>
  <c r="J1174" i="6" s="1"/>
  <c r="F1281" i="6"/>
  <c r="K1281" i="6" s="1"/>
  <c r="H1281" i="6"/>
  <c r="I1281" i="6" s="1"/>
  <c r="J1281" i="6" s="1"/>
  <c r="F2440" i="6"/>
  <c r="H2440" i="6"/>
  <c r="I2440" i="6" s="1"/>
  <c r="J2440" i="6" s="1"/>
  <c r="F1028" i="6"/>
  <c r="H1028" i="6"/>
  <c r="I1028" i="6" s="1"/>
  <c r="J1028" i="6" s="1"/>
  <c r="K1028" i="6" s="1"/>
  <c r="F2435" i="6"/>
  <c r="H2435" i="6"/>
  <c r="I2435" i="6" s="1"/>
  <c r="J2435" i="6" s="1"/>
  <c r="H3501" i="6"/>
  <c r="I3501" i="6" s="1"/>
  <c r="J3501" i="6" s="1"/>
  <c r="F3501" i="6"/>
  <c r="F3132" i="6"/>
  <c r="H3132" i="6"/>
  <c r="I3132" i="6" s="1"/>
  <c r="J3132" i="6" s="1"/>
  <c r="K3132" i="6" s="1"/>
  <c r="H4055" i="6"/>
  <c r="I4055" i="6" s="1"/>
  <c r="J4055" i="6" s="1"/>
  <c r="F4055" i="6"/>
  <c r="F2262" i="6"/>
  <c r="H2262" i="6"/>
  <c r="I2262" i="6" s="1"/>
  <c r="J2262" i="6" s="1"/>
  <c r="H3390" i="6"/>
  <c r="I3390" i="6" s="1"/>
  <c r="J3390" i="6" s="1"/>
  <c r="F3390" i="6"/>
  <c r="F2314" i="6"/>
  <c r="H2314" i="6"/>
  <c r="I2314" i="6" s="1"/>
  <c r="J2314" i="6" s="1"/>
  <c r="F2444" i="6"/>
  <c r="H2444" i="6"/>
  <c r="I2444" i="6" s="1"/>
  <c r="J2444" i="6" s="1"/>
  <c r="F433" i="6"/>
  <c r="H433" i="6"/>
  <c r="I433" i="6" s="1"/>
  <c r="J433" i="6" s="1"/>
  <c r="F3260" i="6"/>
  <c r="H3260" i="6"/>
  <c r="I3260" i="6" s="1"/>
  <c r="J3260" i="6" s="1"/>
  <c r="F336" i="6"/>
  <c r="H336" i="6"/>
  <c r="I336" i="6" s="1"/>
  <c r="J336" i="6" s="1"/>
  <c r="F318" i="6"/>
  <c r="H318" i="6"/>
  <c r="I318" i="6" s="1"/>
  <c r="J318" i="6" s="1"/>
  <c r="F3254" i="6"/>
  <c r="H3254" i="6"/>
  <c r="I3254" i="6" s="1"/>
  <c r="J3254" i="6" s="1"/>
  <c r="K3254" i="6" s="1"/>
  <c r="F3951" i="6"/>
  <c r="H3951" i="6"/>
  <c r="I3951" i="6" s="1"/>
  <c r="J3951" i="6" s="1"/>
  <c r="H2258" i="6"/>
  <c r="I2258" i="6" s="1"/>
  <c r="J2258" i="6" s="1"/>
  <c r="F2258" i="6"/>
  <c r="K2258" i="6" s="1"/>
  <c r="F4694" i="6"/>
  <c r="H4694" i="6"/>
  <c r="I4694" i="6" s="1"/>
  <c r="J4694" i="6" s="1"/>
  <c r="F2785" i="6"/>
  <c r="H2785" i="6"/>
  <c r="I2785" i="6" s="1"/>
  <c r="J2785" i="6" s="1"/>
  <c r="K2785" i="6" s="1"/>
  <c r="F639" i="6"/>
  <c r="H639" i="6"/>
  <c r="I639" i="6"/>
  <c r="J639" i="6" s="1"/>
  <c r="H1873" i="6"/>
  <c r="I1873" i="6" s="1"/>
  <c r="J1873" i="6" s="1"/>
  <c r="F1873" i="6"/>
  <c r="H3488" i="6"/>
  <c r="I3488" i="6" s="1"/>
  <c r="J3488" i="6" s="1"/>
  <c r="F3488" i="6"/>
  <c r="F3284" i="6"/>
  <c r="H3284" i="6"/>
  <c r="I3284" i="6" s="1"/>
  <c r="J3284" i="6" s="1"/>
  <c r="H743" i="6"/>
  <c r="I743" i="6" s="1"/>
  <c r="J743" i="6" s="1"/>
  <c r="F743" i="6"/>
  <c r="H4018" i="6"/>
  <c r="I4018" i="6" s="1"/>
  <c r="J4018" i="6" s="1"/>
  <c r="F4018" i="6"/>
  <c r="F4330" i="6"/>
  <c r="H4330" i="6"/>
  <c r="I4330" i="6" s="1"/>
  <c r="J4330" i="6" s="1"/>
  <c r="F3623" i="6"/>
  <c r="H3623" i="6"/>
  <c r="I3623" i="6" s="1"/>
  <c r="J3623" i="6" s="1"/>
  <c r="H807" i="6"/>
  <c r="I807" i="6" s="1"/>
  <c r="J807" i="6" s="1"/>
  <c r="F807" i="6"/>
  <c r="F2169" i="6"/>
  <c r="H2169" i="6"/>
  <c r="I2169" i="6" s="1"/>
  <c r="J2169" i="6" s="1"/>
  <c r="K2169" i="6" s="1"/>
  <c r="H4898" i="6"/>
  <c r="I4898" i="6" s="1"/>
  <c r="J4898" i="6" s="1"/>
  <c r="F4898" i="6"/>
  <c r="H2820" i="6"/>
  <c r="F2820" i="6"/>
  <c r="I2820" i="6"/>
  <c r="J2820" i="6" s="1"/>
  <c r="F2244" i="6"/>
  <c r="H2244" i="6"/>
  <c r="I2244" i="6"/>
  <c r="J2244" i="6" s="1"/>
  <c r="F4449" i="6"/>
  <c r="H4449" i="6"/>
  <c r="I4449" i="6" s="1"/>
  <c r="J4449" i="6" s="1"/>
  <c r="F1502" i="6"/>
  <c r="H1502" i="6"/>
  <c r="I1502" i="6" s="1"/>
  <c r="J1502" i="6" s="1"/>
  <c r="F3514" i="6"/>
  <c r="H3514" i="6"/>
  <c r="I3514" i="6" s="1"/>
  <c r="J3514" i="6" s="1"/>
  <c r="H2281" i="6"/>
  <c r="I2281" i="6" s="1"/>
  <c r="J2281" i="6" s="1"/>
  <c r="F2281" i="6"/>
  <c r="F2389" i="6"/>
  <c r="H2389" i="6"/>
  <c r="I2389" i="6"/>
  <c r="J2389" i="6" s="1"/>
  <c r="H3942" i="6"/>
  <c r="I3942" i="6" s="1"/>
  <c r="J3942" i="6" s="1"/>
  <c r="F3942" i="6"/>
  <c r="F2433" i="6"/>
  <c r="H2433" i="6"/>
  <c r="I2433" i="6" s="1"/>
  <c r="J2433" i="6" s="1"/>
  <c r="F3313" i="6"/>
  <c r="H3313" i="6"/>
  <c r="I3313" i="6" s="1"/>
  <c r="J3313" i="6" s="1"/>
  <c r="F4491" i="6"/>
  <c r="H4491" i="6"/>
  <c r="I4491" i="6"/>
  <c r="J4491" i="6" s="1"/>
  <c r="H1603" i="6"/>
  <c r="I1603" i="6" s="1"/>
  <c r="J1603" i="6" s="1"/>
  <c r="F1603" i="6"/>
  <c r="F4699" i="6"/>
  <c r="H4699" i="6"/>
  <c r="I4699" i="6" s="1"/>
  <c r="J4699" i="6" s="1"/>
  <c r="H680" i="6"/>
  <c r="I680" i="6" s="1"/>
  <c r="J680" i="6" s="1"/>
  <c r="F680" i="6"/>
  <c r="K680" i="6" s="1"/>
  <c r="F2217" i="6"/>
  <c r="H2217" i="6"/>
  <c r="I2217" i="6" s="1"/>
  <c r="J2217" i="6" s="1"/>
  <c r="F1589" i="6"/>
  <c r="H1589" i="6"/>
  <c r="I1589" i="6" s="1"/>
  <c r="J1589" i="6" s="1"/>
  <c r="K1589" i="6" s="1"/>
  <c r="F4980" i="6"/>
  <c r="H4980" i="6"/>
  <c r="I4980" i="6" s="1"/>
  <c r="J4980" i="6" s="1"/>
  <c r="H3146" i="6"/>
  <c r="I3146" i="6"/>
  <c r="J3146" i="6" s="1"/>
  <c r="F3146" i="6"/>
  <c r="F2550" i="6"/>
  <c r="H2550" i="6"/>
  <c r="I2550" i="6" s="1"/>
  <c r="J2550" i="6" s="1"/>
  <c r="F2226" i="6"/>
  <c r="H2226" i="6"/>
  <c r="I2226" i="6" s="1"/>
  <c r="J2226" i="6" s="1"/>
  <c r="H2460" i="6"/>
  <c r="I2460" i="6" s="1"/>
  <c r="J2460" i="6" s="1"/>
  <c r="F2460" i="6"/>
  <c r="F646" i="6"/>
  <c r="H646" i="6"/>
  <c r="I646" i="6"/>
  <c r="J646" i="6" s="1"/>
  <c r="F3827" i="6"/>
  <c r="H3827" i="6"/>
  <c r="I3827" i="6" s="1"/>
  <c r="J3827" i="6" s="1"/>
  <c r="H5003" i="6"/>
  <c r="I5003" i="6" s="1"/>
  <c r="J5003" i="6" s="1"/>
  <c r="F5003" i="6"/>
  <c r="H3727" i="6"/>
  <c r="I3727" i="6" s="1"/>
  <c r="J3727" i="6" s="1"/>
  <c r="F3727" i="6"/>
  <c r="F2614" i="6"/>
  <c r="H2614" i="6"/>
  <c r="I2614" i="6" s="1"/>
  <c r="J2614" i="6" s="1"/>
  <c r="F4444" i="6"/>
  <c r="H4444" i="6"/>
  <c r="I4444" i="6" s="1"/>
  <c r="J4444" i="6" s="1"/>
  <c r="K4444" i="6" s="1"/>
  <c r="F3069" i="6"/>
  <c r="H3069" i="6"/>
  <c r="I3069" i="6" s="1"/>
  <c r="J3069" i="6" s="1"/>
  <c r="H865" i="6"/>
  <c r="I865" i="6" s="1"/>
  <c r="J865" i="6" s="1"/>
  <c r="F865" i="6"/>
  <c r="F1819" i="6"/>
  <c r="H1819" i="6"/>
  <c r="I1819" i="6" s="1"/>
  <c r="J1819" i="6" s="1"/>
  <c r="H2190" i="6"/>
  <c r="I2190" i="6" s="1"/>
  <c r="J2190" i="6" s="1"/>
  <c r="F2190" i="6"/>
  <c r="F1952" i="6"/>
  <c r="H1952" i="6"/>
  <c r="I1952" i="6" s="1"/>
  <c r="J1952" i="6" s="1"/>
  <c r="H1025" i="6"/>
  <c r="I1025" i="6" s="1"/>
  <c r="J1025" i="6" s="1"/>
  <c r="F1025" i="6"/>
  <c r="K1025" i="6" s="1"/>
  <c r="F354" i="6"/>
  <c r="H354" i="6"/>
  <c r="I354" i="6" s="1"/>
  <c r="J354" i="6" s="1"/>
  <c r="F4512" i="6"/>
  <c r="H4512" i="6"/>
  <c r="I4512" i="6" s="1"/>
  <c r="J4512" i="6" s="1"/>
  <c r="H5019" i="6"/>
  <c r="I5019" i="6" s="1"/>
  <c r="J5019" i="6" s="1"/>
  <c r="F5019" i="6"/>
  <c r="K5019" i="6" s="1"/>
  <c r="H411" i="6"/>
  <c r="I411" i="6" s="1"/>
  <c r="J411" i="6" s="1"/>
  <c r="F411" i="6"/>
  <c r="K411" i="6" s="1"/>
  <c r="H960" i="6"/>
  <c r="I960" i="6" s="1"/>
  <c r="J960" i="6" s="1"/>
  <c r="F960" i="6"/>
  <c r="H3083" i="6"/>
  <c r="I3083" i="6" s="1"/>
  <c r="J3083" i="6" s="1"/>
  <c r="F3083" i="6"/>
  <c r="F3093" i="6"/>
  <c r="H3093" i="6"/>
  <c r="I3093" i="6" s="1"/>
  <c r="J3093" i="6" s="1"/>
  <c r="F26" i="6"/>
  <c r="H26" i="6"/>
  <c r="I26" i="6" s="1"/>
  <c r="J26" i="6" s="1"/>
  <c r="F4673" i="6"/>
  <c r="H4673" i="6"/>
  <c r="I4673" i="6" s="1"/>
  <c r="J4673" i="6" s="1"/>
  <c r="F711" i="6"/>
  <c r="H711" i="6"/>
  <c r="I711" i="6" s="1"/>
  <c r="J711" i="6" s="1"/>
  <c r="H3446" i="6"/>
  <c r="I3446" i="6" s="1"/>
  <c r="J3446" i="6" s="1"/>
  <c r="F3446" i="6"/>
  <c r="F4022" i="6"/>
  <c r="H4022" i="6"/>
  <c r="I4022" i="6" s="1"/>
  <c r="J4022" i="6" s="1"/>
  <c r="H2752" i="6"/>
  <c r="I2752" i="6" s="1"/>
  <c r="J2752" i="6" s="1"/>
  <c r="F2752" i="6"/>
  <c r="K2752" i="6" s="1"/>
  <c r="F2482" i="6"/>
  <c r="H2482" i="6"/>
  <c r="I2482" i="6" s="1"/>
  <c r="J2482" i="6" s="1"/>
  <c r="H2645" i="6"/>
  <c r="I2645" i="6" s="1"/>
  <c r="J2645" i="6" s="1"/>
  <c r="F2645" i="6"/>
  <c r="F1345" i="6"/>
  <c r="H1345" i="6"/>
  <c r="I1345" i="6" s="1"/>
  <c r="J1345" i="6" s="1"/>
  <c r="H4263" i="6"/>
  <c r="I4263" i="6" s="1"/>
  <c r="J4263" i="6" s="1"/>
  <c r="F4263" i="6"/>
  <c r="K4263" i="6" s="1"/>
  <c r="F23" i="6"/>
  <c r="H23" i="6"/>
  <c r="I23" i="6" s="1"/>
  <c r="J23" i="6" s="1"/>
  <c r="H1835" i="6"/>
  <c r="I1835" i="6" s="1"/>
  <c r="J1835" i="6" s="1"/>
  <c r="F1835" i="6"/>
  <c r="F836" i="6"/>
  <c r="H836" i="6"/>
  <c r="I836" i="6" s="1"/>
  <c r="J836" i="6" s="1"/>
  <c r="F1832" i="6"/>
  <c r="H1832" i="6"/>
  <c r="I1832" i="6" s="1"/>
  <c r="J1832" i="6" s="1"/>
  <c r="H1815" i="6"/>
  <c r="I1815" i="6" s="1"/>
  <c r="J1815" i="6" s="1"/>
  <c r="F1815" i="6"/>
  <c r="K1815" i="6" s="1"/>
  <c r="F3229" i="6"/>
  <c r="H3229" i="6"/>
  <c r="I3229" i="6" s="1"/>
  <c r="J3229" i="6" s="1"/>
  <c r="H1367" i="6"/>
  <c r="I1367" i="6" s="1"/>
  <c r="J1367" i="6" s="1"/>
  <c r="F1367" i="6"/>
  <c r="F3776" i="6"/>
  <c r="H3776" i="6"/>
  <c r="I3776" i="6" s="1"/>
  <c r="J3776" i="6" s="1"/>
  <c r="K3776" i="6" s="1"/>
  <c r="H1373" i="6"/>
  <c r="F1373" i="6"/>
  <c r="I1373" i="6"/>
  <c r="J1373" i="6" s="1"/>
  <c r="F1446" i="6"/>
  <c r="H1446" i="6"/>
  <c r="I1446" i="6" s="1"/>
  <c r="J1446" i="6" s="1"/>
  <c r="H4387" i="6"/>
  <c r="I4387" i="6" s="1"/>
  <c r="J4387" i="6" s="1"/>
  <c r="F4387" i="6"/>
  <c r="H3109" i="6"/>
  <c r="I3109" i="6" s="1"/>
  <c r="J3109" i="6" s="1"/>
  <c r="F3109" i="6"/>
  <c r="H2147" i="6"/>
  <c r="I2147" i="6" s="1"/>
  <c r="J2147" i="6" s="1"/>
  <c r="F2147" i="6"/>
  <c r="F2167" i="6"/>
  <c r="H2167" i="6"/>
  <c r="I2167" i="6" s="1"/>
  <c r="J2167" i="6" s="1"/>
  <c r="F3807" i="6"/>
  <c r="H3807" i="6"/>
  <c r="I3807" i="6" s="1"/>
  <c r="J3807" i="6" s="1"/>
  <c r="F3301" i="6"/>
  <c r="H3301" i="6"/>
  <c r="I3301" i="6" s="1"/>
  <c r="J3301" i="6" s="1"/>
  <c r="F427" i="6"/>
  <c r="H427" i="6"/>
  <c r="I427" i="6" s="1"/>
  <c r="J427" i="6" s="1"/>
  <c r="H395" i="6"/>
  <c r="I395" i="6" s="1"/>
  <c r="J395" i="6" s="1"/>
  <c r="F395" i="6"/>
  <c r="K395" i="6" s="1"/>
  <c r="H1580" i="6"/>
  <c r="I1580" i="6" s="1"/>
  <c r="J1580" i="6" s="1"/>
  <c r="F1580" i="6"/>
  <c r="H798" i="6"/>
  <c r="I798" i="6" s="1"/>
  <c r="J798" i="6" s="1"/>
  <c r="F798" i="6"/>
  <c r="H1078" i="6"/>
  <c r="I1078" i="6" s="1"/>
  <c r="J1078" i="6" s="1"/>
  <c r="F1078" i="6"/>
  <c r="H3281" i="6"/>
  <c r="I3281" i="6" s="1"/>
  <c r="J3281" i="6" s="1"/>
  <c r="F3281" i="6"/>
  <c r="H4188" i="6"/>
  <c r="I4188" i="6" s="1"/>
  <c r="J4188" i="6" s="1"/>
  <c r="F4188" i="6"/>
  <c r="F4453" i="6"/>
  <c r="H4453" i="6"/>
  <c r="I4453" i="6" s="1"/>
  <c r="J4453" i="6" s="1"/>
  <c r="H2123" i="6"/>
  <c r="I2123" i="6"/>
  <c r="J2123" i="6" s="1"/>
  <c r="F2123" i="6"/>
  <c r="F3179" i="6"/>
  <c r="H3179" i="6"/>
  <c r="I3179" i="6" s="1"/>
  <c r="J3179" i="6" s="1"/>
  <c r="F2497" i="6"/>
  <c r="H2497" i="6"/>
  <c r="I2497" i="6" s="1"/>
  <c r="J2497" i="6" s="1"/>
  <c r="F4137" i="6"/>
  <c r="H4137" i="6"/>
  <c r="I4137" i="6" s="1"/>
  <c r="J4137" i="6" s="1"/>
  <c r="K4137" i="6" s="1"/>
  <c r="F4214" i="6"/>
  <c r="H4214" i="6"/>
  <c r="I4214" i="6" s="1"/>
  <c r="J4214" i="6" s="1"/>
  <c r="K4214" i="6" s="1"/>
  <c r="H201" i="6"/>
  <c r="I201" i="6" s="1"/>
  <c r="J201" i="6" s="1"/>
  <c r="F201" i="6"/>
  <c r="F1685" i="6"/>
  <c r="H1685" i="6"/>
  <c r="I1685" i="6"/>
  <c r="J1685" i="6" s="1"/>
  <c r="F3440" i="6"/>
  <c r="H3440" i="6"/>
  <c r="I3440" i="6" s="1"/>
  <c r="J3440" i="6" s="1"/>
  <c r="H3898" i="6"/>
  <c r="I3898" i="6" s="1"/>
  <c r="J3898" i="6" s="1"/>
  <c r="F3898" i="6"/>
  <c r="H3550" i="6"/>
  <c r="I3550" i="6" s="1"/>
  <c r="J3550" i="6" s="1"/>
  <c r="F3550" i="6"/>
  <c r="H1855" i="6"/>
  <c r="I1855" i="6" s="1"/>
  <c r="J1855" i="6" s="1"/>
  <c r="F1855" i="6"/>
  <c r="H1429" i="6"/>
  <c r="I1429" i="6" s="1"/>
  <c r="J1429" i="6" s="1"/>
  <c r="F1429" i="6"/>
  <c r="K1429" i="6" s="1"/>
  <c r="H72" i="6"/>
  <c r="I72" i="6" s="1"/>
  <c r="J72" i="6" s="1"/>
  <c r="F72" i="6"/>
  <c r="F4132" i="6"/>
  <c r="H4132" i="6"/>
  <c r="I4132" i="6" s="1"/>
  <c r="J4132" i="6" s="1"/>
  <c r="H439" i="6"/>
  <c r="I439" i="6" s="1"/>
  <c r="J439" i="6" s="1"/>
  <c r="F439" i="6"/>
  <c r="F199" i="6"/>
  <c r="H199" i="6"/>
  <c r="I199" i="6" s="1"/>
  <c r="J199" i="6" s="1"/>
  <c r="K199" i="6" s="1"/>
  <c r="H2572" i="6"/>
  <c r="I2572" i="6" s="1"/>
  <c r="J2572" i="6" s="1"/>
  <c r="F2572" i="6"/>
  <c r="K2572" i="6" s="1"/>
  <c r="H3236" i="6"/>
  <c r="I3236" i="6" s="1"/>
  <c r="J3236" i="6" s="1"/>
  <c r="F3236" i="6"/>
  <c r="H214" i="6"/>
  <c r="I214" i="6" s="1"/>
  <c r="J214" i="6" s="1"/>
  <c r="F214" i="6"/>
  <c r="F3500" i="6"/>
  <c r="H3500" i="6"/>
  <c r="I3500" i="6" s="1"/>
  <c r="J3500" i="6" s="1"/>
  <c r="H2187" i="6"/>
  <c r="I2187" i="6"/>
  <c r="J2187" i="6" s="1"/>
  <c r="F2187" i="6"/>
  <c r="K2187" i="6" s="1"/>
  <c r="F4264" i="6"/>
  <c r="H4264" i="6"/>
  <c r="I4264" i="6" s="1"/>
  <c r="J4264" i="6" s="1"/>
  <c r="F789" i="6"/>
  <c r="H789" i="6"/>
  <c r="I789" i="6" s="1"/>
  <c r="J789" i="6" s="1"/>
  <c r="F498" i="6"/>
  <c r="H498" i="6"/>
  <c r="I498" i="6" s="1"/>
  <c r="J498" i="6" s="1"/>
  <c r="F969" i="6"/>
  <c r="H969" i="6"/>
  <c r="I969" i="6" s="1"/>
  <c r="J969" i="6" s="1"/>
  <c r="H4027" i="6"/>
  <c r="I4027" i="6" s="1"/>
  <c r="J4027" i="6" s="1"/>
  <c r="F4027" i="6"/>
  <c r="F3068" i="6"/>
  <c r="H3068" i="6"/>
  <c r="I3068" i="6" s="1"/>
  <c r="J3068" i="6" s="1"/>
  <c r="F3998" i="6"/>
  <c r="H3998" i="6"/>
  <c r="I3998" i="6" s="1"/>
  <c r="J3998" i="6" s="1"/>
  <c r="F2584" i="6"/>
  <c r="H2584" i="6"/>
  <c r="I2584" i="6" s="1"/>
  <c r="J2584" i="6" s="1"/>
  <c r="H3893" i="6"/>
  <c r="I3893" i="6" s="1"/>
  <c r="J3893" i="6" s="1"/>
  <c r="F3893" i="6"/>
  <c r="K3893" i="6" s="1"/>
  <c r="F3065" i="6"/>
  <c r="H3065" i="6"/>
  <c r="I3065" i="6" s="1"/>
  <c r="J3065" i="6" s="1"/>
  <c r="H2955" i="6"/>
  <c r="I2955" i="6" s="1"/>
  <c r="J2955" i="6" s="1"/>
  <c r="F2955" i="6"/>
  <c r="H3034" i="6"/>
  <c r="I3034" i="6" s="1"/>
  <c r="J3034" i="6" s="1"/>
  <c r="F3034" i="6"/>
  <c r="F2011" i="6"/>
  <c r="H2011" i="6"/>
  <c r="I2011" i="6" s="1"/>
  <c r="J2011" i="6" s="1"/>
  <c r="F650" i="6"/>
  <c r="H650" i="6"/>
  <c r="I650" i="6" s="1"/>
  <c r="J650" i="6" s="1"/>
  <c r="F1487" i="6"/>
  <c r="H1487" i="6"/>
  <c r="I1487" i="6" s="1"/>
  <c r="J1487" i="6" s="1"/>
  <c r="H182" i="6"/>
  <c r="I182" i="6" s="1"/>
  <c r="J182" i="6" s="1"/>
  <c r="F182" i="6"/>
  <c r="H260" i="6"/>
  <c r="I260" i="6"/>
  <c r="J260" i="6" s="1"/>
  <c r="F260" i="6"/>
  <c r="K260" i="6" s="1"/>
  <c r="F4501" i="6"/>
  <c r="H4501" i="6"/>
  <c r="I4501" i="6" s="1"/>
  <c r="J4501" i="6" s="1"/>
  <c r="H4655" i="6"/>
  <c r="I4655" i="6" s="1"/>
  <c r="J4655" i="6" s="1"/>
  <c r="F4655" i="6"/>
  <c r="F1297" i="6"/>
  <c r="H1297" i="6"/>
  <c r="I1297" i="6" s="1"/>
  <c r="J1297" i="6" s="1"/>
  <c r="F3134" i="6"/>
  <c r="H3134" i="6"/>
  <c r="I3134" i="6" s="1"/>
  <c r="J3134" i="6" s="1"/>
  <c r="K3134" i="6" s="1"/>
  <c r="F5015" i="6"/>
  <c r="H5015" i="6"/>
  <c r="I5015" i="6" s="1"/>
  <c r="J5015" i="6" s="1"/>
  <c r="F4676" i="6"/>
  <c r="H4676" i="6"/>
  <c r="I4676" i="6" s="1"/>
  <c r="J4676" i="6" s="1"/>
  <c r="K4676" i="6" s="1"/>
  <c r="F3927" i="6"/>
  <c r="H3927" i="6"/>
  <c r="I3927" i="6" s="1"/>
  <c r="J3927" i="6" s="1"/>
  <c r="K3927" i="6" s="1"/>
  <c r="F4690" i="6"/>
  <c r="H4690" i="6"/>
  <c r="I4690" i="6"/>
  <c r="J4690" i="6" s="1"/>
  <c r="H3327" i="6"/>
  <c r="I3327" i="6" s="1"/>
  <c r="J3327" i="6" s="1"/>
  <c r="F3327" i="6"/>
  <c r="K3327" i="6" s="1"/>
  <c r="H834" i="6"/>
  <c r="I834" i="6" s="1"/>
  <c r="J834" i="6" s="1"/>
  <c r="F834" i="6"/>
  <c r="H4482" i="6"/>
  <c r="I4482" i="6" s="1"/>
  <c r="J4482" i="6" s="1"/>
  <c r="F4482" i="6"/>
  <c r="F1537" i="6"/>
  <c r="H1537" i="6"/>
  <c r="I1537" i="6" s="1"/>
  <c r="J1537" i="6" s="1"/>
  <c r="F1751" i="6"/>
  <c r="H1751" i="6"/>
  <c r="I1751" i="6" s="1"/>
  <c r="J1751" i="6" s="1"/>
  <c r="H273" i="6"/>
  <c r="I273" i="6" s="1"/>
  <c r="J273" i="6" s="1"/>
  <c r="F273" i="6"/>
  <c r="K273" i="6" s="1"/>
  <c r="F1421" i="6"/>
  <c r="H1421" i="6"/>
  <c r="I1421" i="6" s="1"/>
  <c r="J1421" i="6" s="1"/>
  <c r="F958" i="6"/>
  <c r="H958" i="6"/>
  <c r="I958" i="6" s="1"/>
  <c r="J958" i="6" s="1"/>
  <c r="F120" i="6"/>
  <c r="H120" i="6"/>
  <c r="I120" i="6" s="1"/>
  <c r="J120" i="6" s="1"/>
  <c r="H3157" i="6"/>
  <c r="I3157" i="6" s="1"/>
  <c r="J3157" i="6" s="1"/>
  <c r="F3157" i="6"/>
  <c r="F4053" i="6"/>
  <c r="H4053" i="6"/>
  <c r="I4053" i="6" s="1"/>
  <c r="J4053" i="6" s="1"/>
  <c r="F4331" i="6"/>
  <c r="H4331" i="6"/>
  <c r="I4331" i="6" s="1"/>
  <c r="J4331" i="6" s="1"/>
  <c r="H91" i="6"/>
  <c r="F91" i="6"/>
  <c r="I91" i="6"/>
  <c r="J91" i="6" s="1"/>
  <c r="H209" i="6"/>
  <c r="I209" i="6"/>
  <c r="J209" i="6" s="1"/>
  <c r="F209" i="6"/>
  <c r="H4097" i="6"/>
  <c r="I4097" i="6" s="1"/>
  <c r="J4097" i="6" s="1"/>
  <c r="F4097" i="6"/>
  <c r="F366" i="6"/>
  <c r="H366" i="6"/>
  <c r="I366" i="6"/>
  <c r="J366" i="6" s="1"/>
  <c r="K366" i="6" s="1"/>
  <c r="H829" i="6"/>
  <c r="I829" i="6" s="1"/>
  <c r="J829" i="6" s="1"/>
  <c r="F829" i="6"/>
  <c r="K829" i="6" s="1"/>
  <c r="F4361" i="6"/>
  <c r="H4361" i="6"/>
  <c r="I4361" i="6" s="1"/>
  <c r="J4361" i="6" s="1"/>
  <c r="F2129" i="6"/>
  <c r="H2129" i="6"/>
  <c r="I2129" i="6" s="1"/>
  <c r="J2129" i="6" s="1"/>
  <c r="F3256" i="6"/>
  <c r="H3256" i="6"/>
  <c r="I3256" i="6" s="1"/>
  <c r="J3256" i="6" s="1"/>
  <c r="F2715" i="6"/>
  <c r="H2715" i="6"/>
  <c r="I2715" i="6"/>
  <c r="J2715" i="6" s="1"/>
  <c r="K2715" i="6" s="1"/>
  <c r="H5066" i="6"/>
  <c r="I5066" i="6" s="1"/>
  <c r="J5066" i="6" s="1"/>
  <c r="F5066" i="6"/>
  <c r="F1434" i="6"/>
  <c r="H1434" i="6"/>
  <c r="I1434" i="6" s="1"/>
  <c r="J1434" i="6" s="1"/>
  <c r="F4258" i="6"/>
  <c r="H4258" i="6"/>
  <c r="I4258" i="6"/>
  <c r="J4258" i="6" s="1"/>
  <c r="F3581" i="6"/>
  <c r="H3581" i="6"/>
  <c r="I3581" i="6" s="1"/>
  <c r="J3581" i="6" s="1"/>
  <c r="F1273" i="6"/>
  <c r="H1273" i="6"/>
  <c r="I1273" i="6" s="1"/>
  <c r="J1273" i="6" s="1"/>
  <c r="H3141" i="6"/>
  <c r="I3141" i="6" s="1"/>
  <c r="J3141" i="6" s="1"/>
  <c r="F3141" i="6"/>
  <c r="H2474" i="6"/>
  <c r="I2474" i="6" s="1"/>
  <c r="J2474" i="6" s="1"/>
  <c r="F2474" i="6"/>
  <c r="F2058" i="6"/>
  <c r="H2058" i="6"/>
  <c r="I2058" i="6" s="1"/>
  <c r="J2058" i="6" s="1"/>
  <c r="H3608" i="6"/>
  <c r="I3608" i="6" s="1"/>
  <c r="J3608" i="6" s="1"/>
  <c r="F3608" i="6"/>
  <c r="K3608" i="6" s="1"/>
  <c r="F2557" i="6"/>
  <c r="H2557" i="6"/>
  <c r="I2557" i="6" s="1"/>
  <c r="J2557" i="6" s="1"/>
  <c r="H4712" i="6"/>
  <c r="I4712" i="6" s="1"/>
  <c r="J4712" i="6" s="1"/>
  <c r="F4712" i="6"/>
  <c r="F4758" i="6"/>
  <c r="H4758" i="6"/>
  <c r="I4758" i="6" s="1"/>
  <c r="J4758" i="6" s="1"/>
  <c r="F2559" i="6"/>
  <c r="H2559" i="6"/>
  <c r="I2559" i="6" s="1"/>
  <c r="J2559" i="6" s="1"/>
  <c r="F2176" i="6"/>
  <c r="H2176" i="6"/>
  <c r="I2176" i="6" s="1"/>
  <c r="J2176" i="6" s="1"/>
  <c r="K2176" i="6" s="1"/>
  <c r="H3892" i="6"/>
  <c r="I3892" i="6" s="1"/>
  <c r="J3892" i="6" s="1"/>
  <c r="F3892" i="6"/>
  <c r="F1569" i="6"/>
  <c r="H1569" i="6"/>
  <c r="I1569" i="6" s="1"/>
  <c r="J1569" i="6" s="1"/>
  <c r="F4870" i="6"/>
  <c r="H4870" i="6"/>
  <c r="I4870" i="6" s="1"/>
  <c r="J4870" i="6" s="1"/>
  <c r="L18" i="6"/>
  <c r="B19" i="6"/>
  <c r="T21" i="2"/>
  <c r="H43" i="5"/>
  <c r="I43" i="5" s="1"/>
  <c r="J43" i="5" s="1"/>
  <c r="F43" i="5"/>
  <c r="H20" i="5"/>
  <c r="I20" i="5" s="1"/>
  <c r="J20" i="5" s="1"/>
  <c r="F20" i="5"/>
  <c r="H75" i="5"/>
  <c r="I75" i="5" s="1"/>
  <c r="J75" i="5" s="1"/>
  <c r="F75" i="5"/>
  <c r="H102" i="5"/>
  <c r="I102" i="5" s="1"/>
  <c r="J102" i="5" s="1"/>
  <c r="F102" i="5"/>
  <c r="F74" i="5"/>
  <c r="H74" i="5"/>
  <c r="I74" i="5" s="1"/>
  <c r="J74" i="5" s="1"/>
  <c r="H95" i="5"/>
  <c r="I95" i="5" s="1"/>
  <c r="J95" i="5" s="1"/>
  <c r="F95" i="5"/>
  <c r="F80" i="5"/>
  <c r="H80" i="5"/>
  <c r="I80" i="5" s="1"/>
  <c r="J80" i="5" s="1"/>
  <c r="F65" i="5"/>
  <c r="H65" i="5"/>
  <c r="I65" i="5" s="1"/>
  <c r="J65" i="5" s="1"/>
  <c r="H42" i="5"/>
  <c r="I42" i="5" s="1"/>
  <c r="J42" i="5" s="1"/>
  <c r="F42" i="5"/>
  <c r="F84" i="5"/>
  <c r="H84" i="5"/>
  <c r="I84" i="5" s="1"/>
  <c r="J84" i="5" s="1"/>
  <c r="F35" i="5"/>
  <c r="H35" i="5"/>
  <c r="I35" i="5" s="1"/>
  <c r="J35" i="5" s="1"/>
  <c r="F14" i="5"/>
  <c r="H14" i="5"/>
  <c r="I14" i="5" s="1"/>
  <c r="J14" i="5" s="1"/>
  <c r="F92" i="5"/>
  <c r="H92" i="5"/>
  <c r="I92" i="5" s="1"/>
  <c r="J92" i="5" s="1"/>
  <c r="H27" i="5"/>
  <c r="I27" i="5" s="1"/>
  <c r="J27" i="5" s="1"/>
  <c r="F27" i="5"/>
  <c r="F90" i="5"/>
  <c r="H90" i="5"/>
  <c r="I90" i="5" s="1"/>
  <c r="J90" i="5" s="1"/>
  <c r="H83" i="5"/>
  <c r="I83" i="5" s="1"/>
  <c r="J83" i="5" s="1"/>
  <c r="F83" i="5"/>
  <c r="F26" i="5"/>
  <c r="H26" i="5"/>
  <c r="I26" i="5" s="1"/>
  <c r="J26" i="5" s="1"/>
  <c r="H58" i="5"/>
  <c r="I58" i="5" s="1"/>
  <c r="J58" i="5" s="1"/>
  <c r="F58" i="5"/>
  <c r="H47" i="5"/>
  <c r="I47" i="5" s="1"/>
  <c r="J47" i="5" s="1"/>
  <c r="F47" i="5"/>
  <c r="F62" i="5"/>
  <c r="H62" i="5"/>
  <c r="I62" i="5" s="1"/>
  <c r="J62" i="5" s="1"/>
  <c r="H89" i="5"/>
  <c r="I89" i="5" s="1"/>
  <c r="J89" i="5" s="1"/>
  <c r="F89" i="5"/>
  <c r="H57" i="5"/>
  <c r="I57" i="5" s="1"/>
  <c r="J57" i="5" s="1"/>
  <c r="F57" i="5"/>
  <c r="H16" i="5"/>
  <c r="I16" i="5" s="1"/>
  <c r="J16" i="5" s="1"/>
  <c r="F16" i="5"/>
  <c r="F66" i="5"/>
  <c r="H66" i="5"/>
  <c r="I66" i="5" s="1"/>
  <c r="J66" i="5" s="1"/>
  <c r="H49" i="5"/>
  <c r="I49" i="5" s="1"/>
  <c r="J49" i="5" s="1"/>
  <c r="F49" i="5"/>
  <c r="F78" i="5"/>
  <c r="H78" i="5"/>
  <c r="I78" i="5" s="1"/>
  <c r="J78" i="5" s="1"/>
  <c r="F77" i="5"/>
  <c r="H77" i="5"/>
  <c r="I77" i="5" s="1"/>
  <c r="J77" i="5" s="1"/>
  <c r="F13" i="5"/>
  <c r="H13" i="5"/>
  <c r="I13" i="5" s="1"/>
  <c r="J13" i="5" s="1"/>
  <c r="F87" i="5"/>
  <c r="H87" i="5"/>
  <c r="I87" i="5" s="1"/>
  <c r="J87" i="5" s="1"/>
  <c r="H59" i="5"/>
  <c r="I59" i="5" s="1"/>
  <c r="J59" i="5" s="1"/>
  <c r="F59" i="5"/>
  <c r="F88" i="5"/>
  <c r="H88" i="5"/>
  <c r="I88" i="5" s="1"/>
  <c r="J88" i="5" s="1"/>
  <c r="H68" i="5"/>
  <c r="I68" i="5" s="1"/>
  <c r="J68" i="5" s="1"/>
  <c r="F68" i="5"/>
  <c r="F100" i="5"/>
  <c r="H100" i="5"/>
  <c r="I100" i="5" s="1"/>
  <c r="J100" i="5" s="1"/>
  <c r="H12" i="5"/>
  <c r="I12" i="5" s="1"/>
  <c r="J12" i="5" s="1"/>
  <c r="F12" i="5"/>
  <c r="H70" i="5"/>
  <c r="I70" i="5" s="1"/>
  <c r="J70" i="5" s="1"/>
  <c r="F70" i="5"/>
  <c r="F71" i="5"/>
  <c r="H71" i="5"/>
  <c r="I71" i="5" s="1"/>
  <c r="J71" i="5" s="1"/>
  <c r="H22" i="5"/>
  <c r="I22" i="5" s="1"/>
  <c r="J22" i="5" s="1"/>
  <c r="F22" i="5"/>
  <c r="F56" i="5"/>
  <c r="H56" i="5"/>
  <c r="I56" i="5" s="1"/>
  <c r="J56" i="5" s="1"/>
  <c r="H86" i="5"/>
  <c r="I86" i="5" s="1"/>
  <c r="J86" i="5" s="1"/>
  <c r="F86" i="5"/>
  <c r="F33" i="5"/>
  <c r="H33" i="5"/>
  <c r="I33" i="5" s="1"/>
  <c r="J33" i="5" s="1"/>
  <c r="F64" i="5"/>
  <c r="H64" i="5"/>
  <c r="I64" i="5" s="1"/>
  <c r="J64" i="5" s="1"/>
  <c r="H34" i="5"/>
  <c r="I34" i="5" s="1"/>
  <c r="J34" i="5" s="1"/>
  <c r="F34" i="5"/>
  <c r="F51" i="5"/>
  <c r="H51" i="5"/>
  <c r="I51" i="5" s="1"/>
  <c r="J51" i="5" s="1"/>
  <c r="H93" i="5"/>
  <c r="I93" i="5" s="1"/>
  <c r="J93" i="5" s="1"/>
  <c r="F93" i="5"/>
  <c r="H50" i="5"/>
  <c r="I50" i="5" s="1"/>
  <c r="J50" i="5" s="1"/>
  <c r="F50" i="5"/>
  <c r="F48" i="5"/>
  <c r="H48" i="5"/>
  <c r="I48" i="5" s="1"/>
  <c r="J48" i="5" s="1"/>
  <c r="H24" i="5"/>
  <c r="I24" i="5" s="1"/>
  <c r="J24" i="5" s="1"/>
  <c r="F24" i="5"/>
  <c r="F9" i="5"/>
  <c r="H9" i="5"/>
  <c r="I9" i="5" s="1"/>
  <c r="J9" i="5" s="1"/>
  <c r="F60" i="5"/>
  <c r="H60" i="5"/>
  <c r="I60" i="5" s="1"/>
  <c r="J60" i="5" s="1"/>
  <c r="H45" i="5"/>
  <c r="I45" i="5" s="1"/>
  <c r="J45" i="5" s="1"/>
  <c r="F45" i="5"/>
  <c r="H73" i="5"/>
  <c r="I73" i="5" s="1"/>
  <c r="J73" i="5" s="1"/>
  <c r="F73" i="5"/>
  <c r="F40" i="5"/>
  <c r="H40" i="5"/>
  <c r="I40" i="5" s="1"/>
  <c r="J40" i="5" s="1"/>
  <c r="H69" i="5"/>
  <c r="I69" i="5" s="1"/>
  <c r="J69" i="5" s="1"/>
  <c r="F69" i="5"/>
  <c r="H54" i="5"/>
  <c r="I54" i="5" s="1"/>
  <c r="J54" i="5" s="1"/>
  <c r="F54" i="5"/>
  <c r="F103" i="5"/>
  <c r="H103" i="5"/>
  <c r="I103" i="5" s="1"/>
  <c r="J103" i="5" s="1"/>
  <c r="F96" i="5"/>
  <c r="H96" i="5"/>
  <c r="I96" i="5" s="1"/>
  <c r="J96" i="5" s="1"/>
  <c r="F99" i="5"/>
  <c r="H99" i="5"/>
  <c r="I99" i="5" s="1"/>
  <c r="J99" i="5" s="1"/>
  <c r="F15" i="5"/>
  <c r="H15" i="5"/>
  <c r="I15" i="5" s="1"/>
  <c r="J15" i="5" s="1"/>
  <c r="F61" i="5"/>
  <c r="H61" i="5"/>
  <c r="I61" i="5" s="1"/>
  <c r="J61" i="5" s="1"/>
  <c r="F21" i="5"/>
  <c r="H21" i="5"/>
  <c r="I21" i="5" s="1"/>
  <c r="J21" i="5" s="1"/>
  <c r="F72" i="5"/>
  <c r="H72" i="5"/>
  <c r="I72" i="5" s="1"/>
  <c r="J72" i="5" s="1"/>
  <c r="H6" i="5"/>
  <c r="I6" i="5" s="1"/>
  <c r="J6" i="5" s="1"/>
  <c r="F6" i="5"/>
  <c r="F63" i="5"/>
  <c r="H63" i="5"/>
  <c r="I63" i="5" s="1"/>
  <c r="J63" i="5" s="1"/>
  <c r="H30" i="5"/>
  <c r="I30" i="5" s="1"/>
  <c r="J30" i="5" s="1"/>
  <c r="F30" i="5"/>
  <c r="H41" i="5"/>
  <c r="I41" i="5" s="1"/>
  <c r="J41" i="5" s="1"/>
  <c r="F41" i="5"/>
  <c r="H19" i="5"/>
  <c r="I19" i="5" s="1"/>
  <c r="J19" i="5" s="1"/>
  <c r="F19" i="5"/>
  <c r="H5" i="5"/>
  <c r="I5" i="5" s="1"/>
  <c r="J5" i="5" s="1"/>
  <c r="F5" i="5"/>
  <c r="H98" i="5"/>
  <c r="I98" i="5" s="1"/>
  <c r="J98" i="5" s="1"/>
  <c r="F98" i="5"/>
  <c r="H39" i="5"/>
  <c r="I39" i="5" s="1"/>
  <c r="J39" i="5" s="1"/>
  <c r="F39" i="5"/>
  <c r="F79" i="5"/>
  <c r="H79" i="5"/>
  <c r="I79" i="5" s="1"/>
  <c r="J79" i="5" s="1"/>
  <c r="F44" i="5"/>
  <c r="H44" i="5"/>
  <c r="I44" i="5" s="1"/>
  <c r="J44" i="5" s="1"/>
  <c r="F91" i="5"/>
  <c r="H91" i="5"/>
  <c r="I91" i="5" s="1"/>
  <c r="J91" i="5" s="1"/>
  <c r="H18" i="5"/>
  <c r="I18" i="5" s="1"/>
  <c r="J18" i="5" s="1"/>
  <c r="F18" i="5"/>
  <c r="H53" i="5"/>
  <c r="I53" i="5" s="1"/>
  <c r="J53" i="5" s="1"/>
  <c r="F53" i="5"/>
  <c r="F23" i="5"/>
  <c r="H23" i="5"/>
  <c r="I23" i="5" s="1"/>
  <c r="J23" i="5" s="1"/>
  <c r="H8" i="5"/>
  <c r="I8" i="5" s="1"/>
  <c r="J8" i="5" s="1"/>
  <c r="F8" i="5"/>
  <c r="F81" i="5"/>
  <c r="H81" i="5"/>
  <c r="I81" i="5" s="1"/>
  <c r="J81" i="5" s="1"/>
  <c r="F7" i="5"/>
  <c r="H7" i="5"/>
  <c r="I7" i="5" s="1"/>
  <c r="J7" i="5" s="1"/>
  <c r="F94" i="5"/>
  <c r="H94" i="5"/>
  <c r="I94" i="5" s="1"/>
  <c r="J94" i="5" s="1"/>
  <c r="H76" i="5"/>
  <c r="I76" i="5" s="1"/>
  <c r="J76" i="5" s="1"/>
  <c r="F76" i="5"/>
  <c r="F29" i="5"/>
  <c r="H29" i="5"/>
  <c r="I29" i="5" s="1"/>
  <c r="J29" i="5" s="1"/>
  <c r="H28" i="5"/>
  <c r="I28" i="5" s="1"/>
  <c r="J28" i="5" s="1"/>
  <c r="F28" i="5"/>
  <c r="H46" i="5"/>
  <c r="I46" i="5" s="1"/>
  <c r="J46" i="5" s="1"/>
  <c r="F46" i="5"/>
  <c r="F10" i="5"/>
  <c r="H10" i="5"/>
  <c r="I10" i="5" s="1"/>
  <c r="J10" i="5" s="1"/>
  <c r="H11" i="5"/>
  <c r="I11" i="5" s="1"/>
  <c r="J11" i="5" s="1"/>
  <c r="F11" i="5"/>
  <c r="F38" i="5"/>
  <c r="H38" i="5"/>
  <c r="I38" i="5" s="1"/>
  <c r="J38" i="5" s="1"/>
  <c r="F25" i="5"/>
  <c r="H25" i="5"/>
  <c r="I25" i="5" s="1"/>
  <c r="J25" i="5" s="1"/>
  <c r="F31" i="5"/>
  <c r="H31" i="5"/>
  <c r="I31" i="5" s="1"/>
  <c r="J31" i="5" s="1"/>
  <c r="F52" i="5"/>
  <c r="H52" i="5"/>
  <c r="I52" i="5" s="1"/>
  <c r="J52" i="5" s="1"/>
  <c r="F17" i="5"/>
  <c r="H17" i="5"/>
  <c r="I17" i="5" s="1"/>
  <c r="J17" i="5" s="1"/>
  <c r="F97" i="5"/>
  <c r="H97" i="5"/>
  <c r="I97" i="5" s="1"/>
  <c r="J97" i="5" s="1"/>
  <c r="F101" i="5"/>
  <c r="H101" i="5"/>
  <c r="I101" i="5" s="1"/>
  <c r="J101" i="5" s="1"/>
  <c r="F67" i="5"/>
  <c r="H67" i="5"/>
  <c r="I67" i="5" s="1"/>
  <c r="J67" i="5" s="1"/>
  <c r="F85" i="5"/>
  <c r="H85" i="5"/>
  <c r="I85" i="5" s="1"/>
  <c r="J85" i="5" s="1"/>
  <c r="H36" i="5"/>
  <c r="I36" i="5" s="1"/>
  <c r="J36" i="5" s="1"/>
  <c r="F36" i="5"/>
  <c r="F32" i="5"/>
  <c r="H32" i="5"/>
  <c r="I32" i="5" s="1"/>
  <c r="J32" i="5" s="1"/>
  <c r="F82" i="5"/>
  <c r="H82" i="5"/>
  <c r="I82" i="5" s="1"/>
  <c r="J82" i="5" s="1"/>
  <c r="F55" i="5"/>
  <c r="H55" i="5"/>
  <c r="I55" i="5" s="1"/>
  <c r="J55" i="5" s="1"/>
  <c r="F37" i="5"/>
  <c r="H37" i="5"/>
  <c r="I37" i="5" s="1"/>
  <c r="J37" i="5" s="1"/>
  <c r="K4" i="6"/>
  <c r="E4" i="5"/>
  <c r="H4" i="5" s="1"/>
  <c r="S22" i="2"/>
  <c r="R23" i="2" s="1"/>
  <c r="K1624" i="6" l="1"/>
  <c r="K3623" i="6"/>
  <c r="K3107" i="6"/>
  <c r="K1316" i="6"/>
  <c r="K3837" i="6"/>
  <c r="K1470" i="6"/>
  <c r="K3617" i="6"/>
  <c r="K3795" i="6"/>
  <c r="K3806" i="6"/>
  <c r="K511" i="6"/>
  <c r="K774" i="6"/>
  <c r="K1900" i="6"/>
  <c r="K1872" i="6"/>
  <c r="K517" i="6"/>
  <c r="K2165" i="6"/>
  <c r="K3803" i="6"/>
  <c r="K1647" i="6"/>
  <c r="K4601" i="6"/>
  <c r="K2390" i="6"/>
  <c r="K937" i="6"/>
  <c r="K4010" i="6"/>
  <c r="K3413" i="6"/>
  <c r="K3038" i="6"/>
  <c r="K1125" i="6"/>
  <c r="K3943" i="6"/>
  <c r="K1502" i="6"/>
  <c r="K4022" i="6"/>
  <c r="K2757" i="6"/>
  <c r="K1297" i="6"/>
  <c r="K72" i="6"/>
  <c r="K2147" i="6"/>
  <c r="K2738" i="6"/>
  <c r="K1802" i="6"/>
  <c r="K2247" i="6"/>
  <c r="K1155" i="6"/>
  <c r="K4571" i="6"/>
  <c r="K5063" i="6"/>
  <c r="K1519" i="6"/>
  <c r="K2511" i="6"/>
  <c r="K2005" i="6"/>
  <c r="K1703" i="6"/>
  <c r="K2011" i="6"/>
  <c r="K3301" i="6"/>
  <c r="K3313" i="6"/>
  <c r="K2365" i="6"/>
  <c r="K894" i="6"/>
  <c r="K2758" i="6"/>
  <c r="K941" i="6"/>
  <c r="K1354" i="6"/>
  <c r="K1271" i="6"/>
  <c r="K1880" i="6"/>
  <c r="K2286" i="6"/>
  <c r="K2936" i="6"/>
  <c r="K169" i="6"/>
  <c r="K4094" i="6"/>
  <c r="K2008" i="6"/>
  <c r="K929" i="6"/>
  <c r="K3505" i="6"/>
  <c r="K1242" i="6"/>
  <c r="K186" i="6"/>
  <c r="K3338" i="6"/>
  <c r="K3554" i="6"/>
  <c r="K4726" i="6"/>
  <c r="K1689" i="6"/>
  <c r="K4265" i="6"/>
  <c r="K271" i="6"/>
  <c r="K3384" i="6"/>
  <c r="K2145" i="6"/>
  <c r="K1984" i="6"/>
  <c r="K4176" i="6"/>
  <c r="K3705" i="6"/>
  <c r="K1558" i="6"/>
  <c r="K4595" i="6"/>
  <c r="K4715" i="6"/>
  <c r="K5082" i="6"/>
  <c r="K2856" i="6"/>
  <c r="K4765" i="6"/>
  <c r="K2681" i="6"/>
  <c r="K1087" i="6"/>
  <c r="K315" i="6"/>
  <c r="K4349" i="6"/>
  <c r="K1130" i="6"/>
  <c r="K2459" i="6"/>
  <c r="K3589" i="6"/>
  <c r="K4976" i="6"/>
  <c r="K2590" i="6"/>
  <c r="K2422" i="6"/>
  <c r="K4178" i="6"/>
  <c r="K1192" i="6"/>
  <c r="K4136" i="6"/>
  <c r="K317" i="6"/>
  <c r="K3248" i="6"/>
  <c r="K359" i="6"/>
  <c r="K5039" i="6"/>
  <c r="K1788" i="6"/>
  <c r="K1127" i="6"/>
  <c r="K3674" i="6"/>
  <c r="K105" i="6"/>
  <c r="K2760" i="6"/>
  <c r="K2131" i="6"/>
  <c r="K4925" i="6"/>
  <c r="K4238" i="6"/>
  <c r="K4116" i="6"/>
  <c r="K4849" i="6"/>
  <c r="K2157" i="6"/>
  <c r="K4232" i="6"/>
  <c r="K4896" i="6"/>
  <c r="K3195" i="6"/>
  <c r="K904" i="6"/>
  <c r="K4570" i="6"/>
  <c r="K1439" i="6"/>
  <c r="K4201" i="6"/>
  <c r="K4833" i="6"/>
  <c r="K3542" i="6"/>
  <c r="K729" i="6"/>
  <c r="K4077" i="6"/>
  <c r="K2042" i="6"/>
  <c r="K3907" i="6"/>
  <c r="K1154" i="6"/>
  <c r="K4144" i="6"/>
  <c r="K1928" i="6"/>
  <c r="K2667" i="6"/>
  <c r="K3540" i="6"/>
  <c r="K3473" i="6"/>
  <c r="K4343" i="6"/>
  <c r="K1579" i="6"/>
  <c r="K1330" i="6"/>
  <c r="K1213" i="6"/>
  <c r="K4369" i="6"/>
  <c r="K3397" i="6"/>
  <c r="K3253" i="6"/>
  <c r="K3597" i="6"/>
  <c r="K1231" i="6"/>
  <c r="K3929" i="6"/>
  <c r="K2759" i="6"/>
  <c r="K2225" i="6"/>
  <c r="K3828" i="6"/>
  <c r="K2185" i="6"/>
  <c r="K2467" i="6"/>
  <c r="K28" i="6"/>
  <c r="K775" i="6"/>
  <c r="K2069" i="6"/>
  <c r="K610" i="6"/>
  <c r="K2494" i="6"/>
  <c r="K3287" i="6"/>
  <c r="K1074" i="6"/>
  <c r="K3228" i="6"/>
  <c r="K1539" i="6"/>
  <c r="K1375" i="6"/>
  <c r="K232" i="6"/>
  <c r="K1111" i="6"/>
  <c r="K4351" i="6"/>
  <c r="K2972" i="6"/>
  <c r="K3431" i="6"/>
  <c r="K2706" i="6"/>
  <c r="K3449" i="6"/>
  <c r="K2593" i="6"/>
  <c r="K2571" i="6"/>
  <c r="K3726" i="6"/>
  <c r="K2804" i="6"/>
  <c r="K1179" i="6"/>
  <c r="K2670" i="6"/>
  <c r="K518" i="6"/>
  <c r="K202" i="6"/>
  <c r="K1718" i="6"/>
  <c r="K5052" i="6"/>
  <c r="K730" i="6"/>
  <c r="K1323" i="6"/>
  <c r="K558" i="6"/>
  <c r="K394" i="6"/>
  <c r="K4117" i="6"/>
  <c r="K3874" i="6"/>
  <c r="K3376" i="6"/>
  <c r="K1287" i="6"/>
  <c r="K848" i="6"/>
  <c r="K4648" i="6"/>
  <c r="K4852" i="6"/>
  <c r="K1741" i="6"/>
  <c r="K3568" i="6"/>
  <c r="K3386" i="6"/>
  <c r="K4487" i="6"/>
  <c r="K1027" i="6"/>
  <c r="K800" i="6"/>
  <c r="K4801" i="6"/>
  <c r="K926" i="6"/>
  <c r="K510" i="6"/>
  <c r="K4666" i="6"/>
  <c r="K162" i="6"/>
  <c r="K2938" i="6"/>
  <c r="K4042" i="6"/>
  <c r="K5085" i="6"/>
  <c r="K2380" i="6"/>
  <c r="K1405" i="6"/>
  <c r="K515" i="6"/>
  <c r="K2112" i="6"/>
  <c r="K719" i="6"/>
  <c r="K1528" i="6"/>
  <c r="K4742" i="6"/>
  <c r="K3417" i="6"/>
  <c r="K4735" i="6"/>
  <c r="K4668" i="6"/>
  <c r="K1487" i="6"/>
  <c r="K4027" i="6"/>
  <c r="K1735" i="6"/>
  <c r="K2055" i="6"/>
  <c r="K3113" i="6"/>
  <c r="K570" i="6"/>
  <c r="K4993" i="6"/>
  <c r="K3240" i="6"/>
  <c r="K1699" i="6"/>
  <c r="K5007" i="6"/>
  <c r="K5061" i="6"/>
  <c r="K2481" i="6"/>
  <c r="K4880" i="6"/>
  <c r="K2964" i="6"/>
  <c r="K3613" i="6"/>
  <c r="K4839" i="6"/>
  <c r="K2878" i="6"/>
  <c r="K4895" i="6"/>
  <c r="K3305" i="6"/>
  <c r="K846" i="6"/>
  <c r="K1077" i="6"/>
  <c r="K2343" i="6"/>
  <c r="K1760" i="6"/>
  <c r="K2334" i="6"/>
  <c r="K2916" i="6"/>
  <c r="K3175" i="6"/>
  <c r="K222" i="6"/>
  <c r="K3545" i="6"/>
  <c r="K1620" i="6"/>
  <c r="K44" i="6"/>
  <c r="K1496" i="6"/>
  <c r="K3917" i="6"/>
  <c r="K4584" i="6"/>
  <c r="K4267" i="6"/>
  <c r="K1334" i="6"/>
  <c r="K5025" i="6"/>
  <c r="K3222" i="6"/>
  <c r="K892" i="6"/>
  <c r="K3363" i="6"/>
  <c r="K828" i="6"/>
  <c r="K2120" i="6"/>
  <c r="K4944" i="6"/>
  <c r="K2136" i="6"/>
  <c r="K3786" i="6"/>
  <c r="K3065" i="6"/>
  <c r="K3572" i="6"/>
  <c r="K4331" i="6"/>
  <c r="K1855" i="6"/>
  <c r="K4245" i="6"/>
  <c r="K2046" i="6"/>
  <c r="K179" i="6"/>
  <c r="K154" i="6"/>
  <c r="K3904" i="6"/>
  <c r="K1552" i="6"/>
  <c r="K3173" i="6"/>
  <c r="K2118" i="6"/>
  <c r="K1511" i="6"/>
  <c r="K4698" i="6"/>
  <c r="K1728" i="6"/>
  <c r="K346" i="6"/>
  <c r="K4813" i="6"/>
  <c r="K554" i="6"/>
  <c r="K3785" i="6"/>
  <c r="K959" i="6"/>
  <c r="K1269" i="6"/>
  <c r="K4957" i="6"/>
  <c r="K2956" i="6"/>
  <c r="K2574" i="6"/>
  <c r="K622" i="6"/>
  <c r="K3880" i="6"/>
  <c r="K3817" i="6"/>
  <c r="K2680" i="6"/>
  <c r="K1636" i="6"/>
  <c r="K4793" i="6"/>
  <c r="K1621" i="6"/>
  <c r="K502" i="6"/>
  <c r="K3487" i="6"/>
  <c r="K4768" i="6"/>
  <c r="K1172" i="6"/>
  <c r="K2747" i="6"/>
  <c r="K1286" i="6"/>
  <c r="K3399" i="6"/>
  <c r="K1303" i="6"/>
  <c r="K4084" i="6"/>
  <c r="K1217" i="6"/>
  <c r="K4525" i="6"/>
  <c r="K2934" i="6"/>
  <c r="K2516" i="6"/>
  <c r="K3539" i="6"/>
  <c r="K3794" i="6"/>
  <c r="K703" i="6"/>
  <c r="K3504" i="6"/>
  <c r="K601" i="6"/>
  <c r="K3163" i="6"/>
  <c r="K22" i="6"/>
  <c r="K2728" i="6"/>
  <c r="K1556" i="6"/>
  <c r="K3102" i="6"/>
  <c r="K1333" i="6"/>
  <c r="K2443" i="6"/>
  <c r="K14" i="6"/>
  <c r="K3142" i="6"/>
  <c r="K3362" i="6"/>
  <c r="K4540" i="6"/>
  <c r="K3986" i="6"/>
  <c r="K2000" i="6"/>
  <c r="K3544" i="6"/>
  <c r="K2606" i="6"/>
  <c r="K4875" i="6"/>
  <c r="K666" i="6"/>
  <c r="K5032" i="6"/>
  <c r="K3656" i="6"/>
  <c r="K2928" i="6"/>
  <c r="K281" i="6"/>
  <c r="K1019" i="6"/>
  <c r="K2684" i="6"/>
  <c r="K3882" i="6"/>
  <c r="K3432" i="6"/>
  <c r="K2995" i="6"/>
  <c r="K3834" i="6"/>
  <c r="K267" i="6"/>
  <c r="K4302" i="6"/>
  <c r="K3741" i="6"/>
  <c r="K65" i="6"/>
  <c r="K478" i="6"/>
  <c r="K2292" i="6"/>
  <c r="K3580" i="6"/>
  <c r="K4841" i="6"/>
  <c r="K3845" i="6"/>
  <c r="K932" i="6"/>
  <c r="K4147" i="6"/>
  <c r="K3408" i="6"/>
  <c r="K4845" i="6"/>
  <c r="K3072" i="6"/>
  <c r="K244" i="6"/>
  <c r="K3101" i="6"/>
  <c r="K1057" i="6"/>
  <c r="K3036" i="6"/>
  <c r="K49" i="6"/>
  <c r="K165" i="6"/>
  <c r="K2445" i="6"/>
  <c r="K2255" i="6"/>
  <c r="K3464" i="6"/>
  <c r="K1613" i="6"/>
  <c r="K2434" i="6"/>
  <c r="K3017" i="6"/>
  <c r="K1363" i="6"/>
  <c r="K3080" i="6"/>
  <c r="K3092" i="6"/>
  <c r="K4532" i="6"/>
  <c r="K901" i="6"/>
  <c r="K4897" i="6"/>
  <c r="K4428" i="6"/>
  <c r="K388" i="6"/>
  <c r="K253" i="6"/>
  <c r="K3275" i="6"/>
  <c r="K766" i="6"/>
  <c r="K3055" i="6"/>
  <c r="K3752" i="6"/>
  <c r="K1000" i="6"/>
  <c r="K4640" i="6"/>
  <c r="K3689" i="6"/>
  <c r="K3061" i="6"/>
  <c r="K5083" i="6"/>
  <c r="K4614" i="6"/>
  <c r="K2790" i="6"/>
  <c r="K677" i="6"/>
  <c r="K700" i="6"/>
  <c r="K4316" i="6"/>
  <c r="K4321" i="6"/>
  <c r="K425" i="6"/>
  <c r="K2175" i="6"/>
  <c r="K1857" i="6"/>
  <c r="K2564" i="6"/>
  <c r="K2327" i="6"/>
  <c r="K3771" i="6"/>
  <c r="K4383" i="6"/>
  <c r="K2191" i="6"/>
  <c r="K3427" i="6"/>
  <c r="K3996" i="6"/>
  <c r="K4674" i="6"/>
  <c r="K2179" i="6"/>
  <c r="K3118" i="6"/>
  <c r="K3462" i="6"/>
  <c r="K1777" i="6"/>
  <c r="K3578" i="6"/>
  <c r="K3194" i="6"/>
  <c r="K4090" i="6"/>
  <c r="K996" i="6"/>
  <c r="K4098" i="6"/>
  <c r="K1629" i="6"/>
  <c r="K722" i="6"/>
  <c r="K1335" i="6"/>
  <c r="K4100" i="6"/>
  <c r="K269" i="6"/>
  <c r="K1787" i="6"/>
  <c r="K3678" i="6"/>
  <c r="K382" i="6"/>
  <c r="K4275" i="6"/>
  <c r="K4187" i="6"/>
  <c r="K4378" i="6"/>
  <c r="K4605" i="6"/>
  <c r="K4298" i="6"/>
  <c r="K4842" i="6"/>
  <c r="K1449" i="6"/>
  <c r="K2329" i="6"/>
  <c r="K387" i="6"/>
  <c r="K2832" i="6"/>
  <c r="K4569" i="6"/>
  <c r="K3662" i="6"/>
  <c r="K1651" i="6"/>
  <c r="K2499" i="6"/>
  <c r="K2412" i="6"/>
  <c r="K2782" i="6"/>
  <c r="K238" i="6"/>
  <c r="K2776" i="6"/>
  <c r="K2313" i="6"/>
  <c r="K2800" i="6"/>
  <c r="K2254" i="6"/>
  <c r="K1198" i="6"/>
  <c r="K2414" i="6"/>
  <c r="K4574" i="6"/>
  <c r="K4974" i="6"/>
  <c r="K2622" i="6"/>
  <c r="K859" i="6"/>
  <c r="K3152" i="6"/>
  <c r="K2708" i="6"/>
  <c r="K3317" i="6"/>
  <c r="K3436" i="6"/>
  <c r="K1486" i="6"/>
  <c r="K4719" i="6"/>
  <c r="K2442" i="6"/>
  <c r="K1840" i="6"/>
  <c r="K1308" i="6"/>
  <c r="K2805" i="6"/>
  <c r="K2285" i="6"/>
  <c r="K2753" i="6"/>
  <c r="K1690" i="6"/>
  <c r="K1957" i="6"/>
  <c r="K1940" i="6"/>
  <c r="K1514" i="6"/>
  <c r="K3512" i="6"/>
  <c r="K949" i="6"/>
  <c r="K2595" i="6"/>
  <c r="K3808" i="6"/>
  <c r="K4385" i="6"/>
  <c r="K3164" i="6"/>
  <c r="K3322" i="6"/>
  <c r="K448" i="6"/>
  <c r="K3911" i="6"/>
  <c r="K4095" i="6"/>
  <c r="K4310" i="6"/>
  <c r="K1062" i="6"/>
  <c r="K2979" i="6"/>
  <c r="K38" i="6"/>
  <c r="K472" i="6"/>
  <c r="K4434" i="6"/>
  <c r="K3483" i="6"/>
  <c r="K2547" i="6"/>
  <c r="K76" i="6"/>
  <c r="K3691" i="6"/>
  <c r="K4685" i="6"/>
  <c r="K1386" i="6"/>
  <c r="K2889" i="6"/>
  <c r="K980" i="6"/>
  <c r="K3465" i="6"/>
  <c r="K1225" i="6"/>
  <c r="K4031" i="6"/>
  <c r="K1246" i="6"/>
  <c r="K1050" i="6"/>
  <c r="K2469" i="6"/>
  <c r="K870" i="6"/>
  <c r="K2451" i="6"/>
  <c r="K1726" i="6"/>
  <c r="K272" i="6"/>
  <c r="K3620" i="6"/>
  <c r="K436" i="6"/>
  <c r="K3895" i="6"/>
  <c r="K3906" i="6"/>
  <c r="K4037" i="6"/>
  <c r="K5077" i="6"/>
  <c r="S8" i="7"/>
  <c r="S12" i="7" s="1"/>
  <c r="K833" i="6"/>
  <c r="K209" i="6"/>
  <c r="K1367" i="6"/>
  <c r="K2435" i="6"/>
  <c r="K2766" i="6"/>
  <c r="K3440" i="6"/>
  <c r="K3827" i="6"/>
  <c r="K4491" i="6"/>
  <c r="K4169" i="6"/>
  <c r="K2345" i="6"/>
  <c r="K2580" i="6"/>
  <c r="K1374" i="6"/>
  <c r="K4227" i="6"/>
  <c r="K3933" i="6"/>
  <c r="K1480" i="6"/>
  <c r="K3561" i="6"/>
  <c r="K3696" i="6"/>
  <c r="K3403" i="6"/>
  <c r="K3471" i="6"/>
  <c r="K4466" i="6"/>
  <c r="K1035" i="6"/>
  <c r="K488" i="6"/>
  <c r="K240" i="6"/>
  <c r="K2014" i="6"/>
  <c r="K2413" i="6"/>
  <c r="K4655" i="6"/>
  <c r="K2123" i="6"/>
  <c r="K836" i="6"/>
  <c r="K354" i="6"/>
  <c r="K3097" i="6"/>
  <c r="K1772" i="6"/>
  <c r="K832" i="6"/>
  <c r="K3218" i="6"/>
  <c r="K1453" i="6"/>
  <c r="K174" i="6"/>
  <c r="K4164" i="6"/>
  <c r="K3971" i="6"/>
  <c r="K379" i="6"/>
  <c r="K2535" i="6"/>
  <c r="K649" i="6"/>
  <c r="K4803" i="6"/>
  <c r="K3762" i="6"/>
  <c r="K4634" i="6"/>
  <c r="K3084" i="6"/>
  <c r="K3115" i="6"/>
  <c r="K908" i="6"/>
  <c r="K4152" i="6"/>
  <c r="K2656" i="6"/>
  <c r="K1965" i="6"/>
  <c r="K3634" i="6"/>
  <c r="K2322" i="6"/>
  <c r="K512" i="6"/>
  <c r="K3823" i="6"/>
  <c r="K3743" i="6"/>
  <c r="K3663" i="6"/>
  <c r="K126" i="6"/>
  <c r="K4564" i="6"/>
  <c r="K1024" i="6"/>
  <c r="K1973" i="6"/>
  <c r="K1884" i="6"/>
  <c r="K2077" i="6"/>
  <c r="K2273" i="6"/>
  <c r="K3002" i="6"/>
  <c r="K1915" i="6"/>
  <c r="K1746" i="6"/>
  <c r="K2630" i="6"/>
  <c r="K4322" i="6"/>
  <c r="K1904" i="6"/>
  <c r="K2853" i="6"/>
  <c r="K2202" i="6"/>
  <c r="K1212" i="6"/>
  <c r="K2419" i="6"/>
  <c r="K4744" i="6"/>
  <c r="K4824" i="6"/>
  <c r="K2992" i="6"/>
  <c r="K2526" i="6"/>
  <c r="K4902" i="6"/>
  <c r="K4739" i="6"/>
  <c r="K497" i="6"/>
  <c r="K592" i="6"/>
  <c r="K4064" i="6"/>
  <c r="K1664" i="6"/>
  <c r="K482" i="6"/>
  <c r="K770" i="6"/>
  <c r="K3385" i="6"/>
  <c r="K4772" i="6"/>
  <c r="K5084" i="6"/>
  <c r="K4568" i="6"/>
  <c r="K2084" i="6"/>
  <c r="K3030" i="6"/>
  <c r="K223" i="6"/>
  <c r="K1593" i="6"/>
  <c r="K3221" i="6"/>
  <c r="K4894" i="6"/>
  <c r="K5018" i="6"/>
  <c r="K2218" i="6"/>
  <c r="K2288" i="6"/>
  <c r="K2229" i="6"/>
  <c r="K4290" i="6"/>
  <c r="K2375" i="6"/>
  <c r="K1632" i="6"/>
  <c r="K3226" i="6"/>
  <c r="K4522" i="6"/>
  <c r="K2038" i="6"/>
  <c r="K2082" i="6"/>
  <c r="K1312" i="6"/>
  <c r="K384" i="6"/>
  <c r="K1977" i="6"/>
  <c r="K4563" i="6"/>
  <c r="K632" i="6"/>
  <c r="K3232" i="6"/>
  <c r="K2911" i="6"/>
  <c r="K1482" i="6"/>
  <c r="K4004" i="6"/>
  <c r="K2056" i="6"/>
  <c r="K2192" i="6"/>
  <c r="K4725" i="6"/>
  <c r="K334" i="6"/>
  <c r="K2573" i="6"/>
  <c r="K4305" i="6"/>
  <c r="K2683" i="6"/>
  <c r="K1362" i="6"/>
  <c r="K2385" i="6"/>
  <c r="K2267" i="6"/>
  <c r="K4334" i="6"/>
  <c r="K3371" i="6"/>
  <c r="K4217" i="6"/>
  <c r="K1742" i="6"/>
  <c r="K978" i="6"/>
  <c r="K4228" i="6"/>
  <c r="K4891" i="6"/>
  <c r="K3792" i="6"/>
  <c r="K2100" i="6"/>
  <c r="K1349" i="6"/>
  <c r="K1896" i="6"/>
  <c r="K2649" i="6"/>
  <c r="K4155" i="6"/>
  <c r="K1561" i="6"/>
  <c r="K158" i="6"/>
  <c r="K2356" i="6"/>
  <c r="K3582" i="6"/>
  <c r="K2465" i="6"/>
  <c r="K2234" i="6"/>
  <c r="K2631" i="6"/>
  <c r="K219" i="6"/>
  <c r="K4450" i="6"/>
  <c r="K3326" i="6"/>
  <c r="K2545" i="6"/>
  <c r="K1450" i="6"/>
  <c r="K4489" i="6"/>
  <c r="K4604" i="6"/>
  <c r="K21" i="6"/>
  <c r="K450" i="6"/>
  <c r="K2794" i="6"/>
  <c r="K1508" i="6"/>
  <c r="K2626" i="6"/>
  <c r="K2113" i="6"/>
  <c r="K2734" i="6"/>
  <c r="K4682" i="6"/>
  <c r="K3836" i="6"/>
  <c r="K3117" i="6"/>
  <c r="K5090" i="6"/>
  <c r="K1782" i="6"/>
  <c r="K4028" i="6"/>
  <c r="K2195" i="6"/>
  <c r="K2259" i="6"/>
  <c r="K4396" i="6"/>
  <c r="K345" i="6"/>
  <c r="K2735" i="6"/>
  <c r="K2553" i="6"/>
  <c r="K161" i="6"/>
  <c r="K1285" i="6"/>
  <c r="K237" i="6"/>
  <c r="K1598" i="6"/>
  <c r="K3340" i="6"/>
  <c r="K1837" i="6"/>
  <c r="K412" i="6"/>
  <c r="K4352" i="6"/>
  <c r="K4335" i="6"/>
  <c r="K2886" i="6"/>
  <c r="K2724" i="6"/>
  <c r="K2394" i="6"/>
  <c r="K2331" i="6"/>
  <c r="K8" i="6"/>
  <c r="K5043" i="6"/>
  <c r="K2398" i="6"/>
  <c r="K4244" i="6"/>
  <c r="K3766" i="6"/>
  <c r="K4326" i="6"/>
  <c r="K135" i="6"/>
  <c r="K119" i="6"/>
  <c r="K2634" i="6"/>
  <c r="K568" i="6"/>
  <c r="K1974" i="6"/>
  <c r="K767" i="6"/>
  <c r="K304" i="6"/>
  <c r="K3076" i="6"/>
  <c r="K4224" i="6"/>
  <c r="K4341" i="6"/>
  <c r="K903" i="6"/>
  <c r="K4154" i="6"/>
  <c r="K4056" i="6"/>
  <c r="K1445" i="6"/>
  <c r="K3945" i="6"/>
  <c r="K972" i="6"/>
  <c r="K2847" i="6"/>
  <c r="K2665" i="6"/>
  <c r="K184" i="6"/>
  <c r="K4561" i="6"/>
  <c r="K1396" i="6"/>
  <c r="K2156" i="6"/>
  <c r="K2001" i="6"/>
  <c r="K5072" i="6"/>
  <c r="K816" i="6"/>
  <c r="K2789" i="6"/>
  <c r="K1543" i="6"/>
  <c r="K3475" i="6"/>
  <c r="K1595" i="6"/>
  <c r="K4526" i="6"/>
  <c r="K1643" i="6"/>
  <c r="K4888" i="6"/>
  <c r="K5037" i="6"/>
  <c r="K3378" i="6"/>
  <c r="K3062" i="6"/>
  <c r="K509" i="6"/>
  <c r="K4861" i="6"/>
  <c r="K4324" i="6"/>
  <c r="K1433" i="6"/>
  <c r="K321" i="6"/>
  <c r="K3045" i="6"/>
  <c r="K3135" i="6"/>
  <c r="K338" i="6"/>
  <c r="K2772" i="6"/>
  <c r="K1553" i="6"/>
  <c r="K155" i="6"/>
  <c r="K4617" i="6"/>
  <c r="K1931" i="6"/>
  <c r="K2533" i="6"/>
  <c r="K2983" i="6"/>
  <c r="K2475" i="6"/>
  <c r="K3973" i="6"/>
  <c r="K1146" i="6"/>
  <c r="K523" i="6"/>
  <c r="K1762" i="6"/>
  <c r="K4756" i="6"/>
  <c r="K3156" i="6"/>
  <c r="K4981" i="6"/>
  <c r="K3753" i="6"/>
  <c r="K2041" i="6"/>
  <c r="K1668" i="6"/>
  <c r="K2809" i="6"/>
  <c r="K3478" i="6"/>
  <c r="K234" i="6"/>
  <c r="K149" i="6"/>
  <c r="K2948" i="6"/>
  <c r="K3819" i="6"/>
  <c r="K1227" i="6"/>
  <c r="K2898" i="6"/>
  <c r="K4778" i="6"/>
  <c r="K2054" i="6"/>
  <c r="K4646" i="6"/>
  <c r="K3596" i="6"/>
  <c r="K4300" i="6"/>
  <c r="K4456" i="6"/>
  <c r="K2994" i="6"/>
  <c r="K1169" i="6"/>
  <c r="K1960" i="6"/>
  <c r="K2036" i="6"/>
  <c r="K1929" i="6"/>
  <c r="K4985" i="6"/>
  <c r="K4847" i="6"/>
  <c r="K4927" i="6"/>
  <c r="K3800" i="6"/>
  <c r="K1322" i="6"/>
  <c r="K1185" i="6"/>
  <c r="K648" i="6"/>
  <c r="K4374" i="6"/>
  <c r="K1521" i="6"/>
  <c r="K1612" i="6"/>
  <c r="K2446" i="6"/>
  <c r="K602" i="6"/>
  <c r="K3208" i="6"/>
  <c r="K2479" i="6"/>
  <c r="K2438" i="6"/>
  <c r="K2575" i="6"/>
  <c r="K2835" i="6"/>
  <c r="K4104" i="6"/>
  <c r="K101" i="6"/>
  <c r="K4463" i="6"/>
  <c r="K3603" i="6"/>
  <c r="K1713" i="6"/>
  <c r="K3424" i="6"/>
  <c r="K3549" i="6"/>
  <c r="K4713" i="6"/>
  <c r="K1559" i="6"/>
  <c r="K1096" i="6"/>
  <c r="K3064" i="6"/>
  <c r="K1602" i="6"/>
  <c r="K2379" i="6"/>
  <c r="K3891" i="6"/>
  <c r="K2756" i="6"/>
  <c r="K1101" i="6"/>
  <c r="K4799" i="6"/>
  <c r="K2755" i="6"/>
  <c r="K2079" i="6"/>
  <c r="K614" i="6"/>
  <c r="K4386" i="6"/>
  <c r="K4183" i="6"/>
  <c r="K57" i="6"/>
  <c r="K952" i="6"/>
  <c r="K3219" i="6"/>
  <c r="K4253" i="6"/>
  <c r="K2128" i="6"/>
  <c r="K4910" i="6"/>
  <c r="K4185" i="6"/>
  <c r="K1243" i="6"/>
  <c r="K2057" i="6"/>
  <c r="K5058" i="6"/>
  <c r="K4436" i="6"/>
  <c r="K4535" i="6"/>
  <c r="K797" i="6"/>
  <c r="K59" i="6"/>
  <c r="K3425" i="6"/>
  <c r="K1666" i="6"/>
  <c r="K1930" i="6"/>
  <c r="K3189" i="6"/>
  <c r="K1165" i="6"/>
  <c r="K2613" i="6"/>
  <c r="K2822" i="6"/>
  <c r="K2566" i="6"/>
  <c r="K4346" i="6"/>
  <c r="K55" i="6"/>
  <c r="K3861" i="6"/>
  <c r="K3729" i="6"/>
  <c r="K1859" i="6"/>
  <c r="K4186" i="6"/>
  <c r="K3220" i="6"/>
  <c r="K804" i="6"/>
  <c r="K3900" i="6"/>
  <c r="K2608" i="6"/>
  <c r="K85" i="6"/>
  <c r="K1097" i="6"/>
  <c r="K4566" i="6"/>
  <c r="K3496" i="6"/>
  <c r="K2555" i="6"/>
  <c r="K1799" i="6"/>
  <c r="K4449" i="6"/>
  <c r="K4855" i="6"/>
  <c r="K4541" i="6"/>
  <c r="K1409" i="6"/>
  <c r="K3051" i="6"/>
  <c r="K3307" i="6"/>
  <c r="K5076" i="6"/>
  <c r="K4296" i="6"/>
  <c r="K619" i="6"/>
  <c r="K5092" i="6"/>
  <c r="K3701" i="6"/>
  <c r="K4732" i="6"/>
  <c r="K4384" i="6"/>
  <c r="K2592" i="6"/>
  <c r="K4404" i="6"/>
  <c r="K4054" i="6"/>
  <c r="K3037" i="6"/>
  <c r="K144" i="6"/>
  <c r="K749" i="6"/>
  <c r="K4447" i="6"/>
  <c r="K3369" i="6"/>
  <c r="K2396" i="6"/>
  <c r="K3476" i="6"/>
  <c r="K4075" i="6"/>
  <c r="K4662" i="6"/>
  <c r="K3441" i="6"/>
  <c r="K1068" i="6"/>
  <c r="K4134" i="6"/>
  <c r="K4286" i="6"/>
  <c r="K1577" i="6"/>
  <c r="K3239" i="6"/>
  <c r="K4190" i="6"/>
  <c r="K1459" i="6"/>
  <c r="K3066" i="6"/>
  <c r="K4552" i="6"/>
  <c r="K1255" i="6"/>
  <c r="K2615" i="6"/>
  <c r="K2336" i="6"/>
  <c r="K1806" i="6"/>
  <c r="K2531" i="6"/>
  <c r="K2965" i="6"/>
  <c r="K2540" i="6"/>
  <c r="K3247" i="6"/>
  <c r="K4454" i="6"/>
  <c r="K1431" i="6"/>
  <c r="K858" i="6"/>
  <c r="K802" i="6"/>
  <c r="K4792" i="6"/>
  <c r="K3748" i="6"/>
  <c r="K430" i="6"/>
  <c r="K3364" i="6"/>
  <c r="K1618" i="6"/>
  <c r="K970" i="6"/>
  <c r="K393" i="6"/>
  <c r="K4555" i="6"/>
  <c r="K1961" i="6"/>
  <c r="K625" i="6"/>
  <c r="K2961" i="6"/>
  <c r="K137" i="6"/>
  <c r="K1608" i="6"/>
  <c r="K1488" i="6"/>
  <c r="K3822" i="6"/>
  <c r="K3680" i="6"/>
  <c r="K4148" i="6"/>
  <c r="K4832" i="6"/>
  <c r="K274" i="6"/>
  <c r="K4368" i="6"/>
  <c r="K3383" i="6"/>
  <c r="K2452" i="6"/>
  <c r="K4017" i="6"/>
  <c r="K1655" i="6"/>
  <c r="K365" i="6"/>
  <c r="K1131" i="6"/>
  <c r="K2101" i="6"/>
  <c r="K4039" i="6"/>
  <c r="K3499" i="6"/>
  <c r="K850" i="6"/>
  <c r="K1277" i="6"/>
  <c r="K3452" i="6"/>
  <c r="K732" i="6"/>
  <c r="K2719" i="6"/>
  <c r="K280" i="6"/>
  <c r="K2063" i="6"/>
  <c r="K853" i="6"/>
  <c r="K36" i="6"/>
  <c r="K1586" i="6"/>
  <c r="K4667" i="6"/>
  <c r="K1171" i="6"/>
  <c r="K473" i="6"/>
  <c r="K2741" i="6"/>
  <c r="K4972" i="6"/>
  <c r="K4762" i="6"/>
  <c r="K4975" i="6"/>
  <c r="K4693" i="6"/>
  <c r="K3077" i="6"/>
  <c r="K2389" i="6"/>
  <c r="K3272" i="6"/>
  <c r="K5015" i="6"/>
  <c r="K1446" i="6"/>
  <c r="K3229" i="6"/>
  <c r="K220" i="6"/>
  <c r="K617" i="6"/>
  <c r="K3158" i="6"/>
  <c r="K594" i="6"/>
  <c r="K1800" i="6"/>
  <c r="K4794" i="6"/>
  <c r="K2344" i="6"/>
  <c r="K627" i="6"/>
  <c r="K1738" i="6"/>
  <c r="K1588" i="6"/>
  <c r="K4484" i="6"/>
  <c r="K661" i="6"/>
  <c r="K4867" i="6"/>
  <c r="K854" i="6"/>
  <c r="K1355" i="6"/>
  <c r="K262" i="6"/>
  <c r="K4079" i="6"/>
  <c r="K4049" i="6"/>
  <c r="K1921" i="6"/>
  <c r="K2246" i="6"/>
  <c r="K658" i="6"/>
  <c r="K2691" i="6"/>
  <c r="K2337" i="6"/>
  <c r="K3659" i="6"/>
  <c r="K3298" i="6"/>
  <c r="K501" i="6"/>
  <c r="K2643" i="6"/>
  <c r="K53" i="6"/>
  <c r="K198" i="6"/>
  <c r="K1813" i="6"/>
  <c r="K61" i="6"/>
  <c r="K4723" i="6"/>
  <c r="K3151" i="6"/>
  <c r="K1605" i="6"/>
  <c r="K34" i="6"/>
  <c r="K1275" i="6"/>
  <c r="K4702" i="6"/>
  <c r="K1201" i="6"/>
  <c r="K2168" i="6"/>
  <c r="K616" i="6"/>
  <c r="K1114" i="6"/>
  <c r="K3721" i="6"/>
  <c r="K2855" i="6"/>
  <c r="K2406" i="6"/>
  <c r="K3426" i="6"/>
  <c r="K333" i="6"/>
  <c r="K772" i="6"/>
  <c r="K1812" i="6"/>
  <c r="K4886" i="6"/>
  <c r="K2873" i="6"/>
  <c r="K1134" i="6"/>
  <c r="K3460" i="6"/>
  <c r="K1814" i="6"/>
  <c r="K1596" i="6"/>
  <c r="K2492" i="6"/>
  <c r="K3053" i="6"/>
  <c r="K3204" i="6"/>
  <c r="K328" i="6"/>
  <c r="K4816" i="6"/>
  <c r="K2391" i="6"/>
  <c r="K2765" i="6"/>
  <c r="K1675" i="6"/>
  <c r="K2144" i="6"/>
  <c r="K3606" i="6"/>
  <c r="K2330" i="6"/>
  <c r="K2969" i="6"/>
  <c r="K4121" i="6"/>
  <c r="K5102" i="6"/>
  <c r="K2732" i="6"/>
  <c r="K4963" i="6"/>
  <c r="K2819" i="6"/>
  <c r="K1356" i="6"/>
  <c r="K4177" i="6"/>
  <c r="K532" i="6"/>
  <c r="K1950" i="6"/>
  <c r="K1234" i="6"/>
  <c r="K4085" i="6"/>
  <c r="K1108" i="6"/>
  <c r="K1070" i="6"/>
  <c r="K123" i="6"/>
  <c r="K581" i="6"/>
  <c r="K2528" i="6"/>
  <c r="K3174" i="6"/>
  <c r="K3562" i="6"/>
  <c r="K1235" i="6"/>
  <c r="K4166" i="6"/>
  <c r="K1270" i="6"/>
  <c r="K3044" i="6"/>
  <c r="K3912" i="6"/>
  <c r="K3266" i="6"/>
  <c r="K805" i="6"/>
  <c r="K2299" i="6"/>
  <c r="K109" i="6"/>
  <c r="K4099" i="6"/>
  <c r="K3420" i="6"/>
  <c r="K4375" i="6"/>
  <c r="K4047" i="6"/>
  <c r="K2551" i="6"/>
  <c r="K2194" i="6"/>
  <c r="K2263" i="6"/>
  <c r="K2199" i="6"/>
  <c r="K1665" i="6"/>
  <c r="K4672" i="6"/>
  <c r="K645" i="6"/>
  <c r="K2537" i="6"/>
  <c r="K4470" i="6"/>
  <c r="K4051" i="6"/>
  <c r="K1993" i="6"/>
  <c r="K3724" i="6"/>
  <c r="K1129" i="6"/>
  <c r="K1289" i="6"/>
  <c r="K2143" i="6"/>
  <c r="K1483" i="6"/>
  <c r="K1139" i="6"/>
  <c r="K3825" i="6"/>
  <c r="K912" i="6"/>
  <c r="K5088" i="6"/>
  <c r="K2404" i="6"/>
  <c r="K1038" i="6"/>
  <c r="K3641" i="6"/>
  <c r="K1359" i="6"/>
  <c r="K4161" i="6"/>
  <c r="K3323" i="6"/>
  <c r="K1953" i="6"/>
  <c r="K4435" i="6"/>
  <c r="K4029" i="6"/>
  <c r="K3282" i="6"/>
  <c r="K3884" i="6"/>
  <c r="K1404" i="6"/>
  <c r="K2198" i="6"/>
  <c r="K4610" i="6"/>
  <c r="K787" i="6"/>
  <c r="K630" i="6"/>
  <c r="K4834" i="6"/>
  <c r="K5041" i="6"/>
  <c r="K2605" i="6"/>
  <c r="K1095" i="6"/>
  <c r="K4926" i="6"/>
  <c r="K3126" i="6"/>
  <c r="K3936" i="6"/>
  <c r="K1474" i="6"/>
  <c r="K4711" i="6"/>
  <c r="K1749" i="6"/>
  <c r="K2309" i="6"/>
  <c r="K3311" i="6"/>
  <c r="K3373" i="6"/>
  <c r="K2666" i="6"/>
  <c r="K2536" i="6"/>
  <c r="K4913" i="6"/>
  <c r="K2301" i="6"/>
  <c r="K210" i="6"/>
  <c r="K2791" i="6"/>
  <c r="K2675" i="6"/>
  <c r="K987" i="6"/>
  <c r="K83" i="6"/>
  <c r="K218" i="6"/>
  <c r="K4714" i="6"/>
  <c r="K1104" i="6"/>
  <c r="K4873" i="6"/>
  <c r="K1639" i="6"/>
  <c r="K3791" i="6"/>
  <c r="K3069" i="6"/>
  <c r="K2482" i="6"/>
  <c r="K2062" i="6"/>
  <c r="K103" i="6"/>
  <c r="K4594" i="6"/>
  <c r="K752" i="6"/>
  <c r="K910" i="6"/>
  <c r="K799" i="6"/>
  <c r="K3759" i="6"/>
  <c r="K3344" i="6"/>
  <c r="K3502" i="6"/>
  <c r="K18" i="6"/>
  <c r="K2689" i="6"/>
  <c r="K793" i="6"/>
  <c r="K783" i="6"/>
  <c r="K2293" i="6"/>
  <c r="K4419" i="6"/>
  <c r="K4931" i="6"/>
  <c r="K1648" i="6"/>
  <c r="K2645" i="6"/>
  <c r="K4483" i="6"/>
  <c r="K2851" i="6"/>
  <c r="K4870" i="6"/>
  <c r="K3581" i="6"/>
  <c r="K4207" i="6"/>
  <c r="K471" i="6"/>
  <c r="K1261" i="6"/>
  <c r="K2257" i="6"/>
  <c r="K249" i="6"/>
  <c r="K3637" i="6"/>
  <c r="K1007" i="6"/>
  <c r="K104" i="6"/>
  <c r="K1992" i="6"/>
  <c r="K3412" i="6"/>
  <c r="K1736" i="6"/>
  <c r="K2416" i="6"/>
  <c r="K3276" i="6"/>
  <c r="K1818" i="6"/>
  <c r="K1205" i="6"/>
  <c r="K1148" i="6"/>
  <c r="K4237" i="6"/>
  <c r="K1229" i="6"/>
  <c r="K1353" i="6"/>
  <c r="K3769" i="6"/>
  <c r="K2243" i="6"/>
  <c r="K3824" i="6"/>
  <c r="K3814" i="6"/>
  <c r="K451" i="6"/>
  <c r="K891" i="6"/>
  <c r="K3442" i="6"/>
  <c r="K329" i="6"/>
  <c r="K4712" i="6"/>
  <c r="K4690" i="6"/>
  <c r="K3998" i="6"/>
  <c r="K201" i="6"/>
  <c r="K2497" i="6"/>
  <c r="K3281" i="6"/>
  <c r="K2460" i="6"/>
  <c r="K2820" i="6"/>
  <c r="K318" i="6"/>
  <c r="K2314" i="6"/>
  <c r="K1467" i="6"/>
  <c r="K3039" i="6"/>
  <c r="K3025" i="6"/>
  <c r="K1826" i="6"/>
  <c r="K1017" i="6"/>
  <c r="K4150" i="6"/>
  <c r="K4653" i="6"/>
  <c r="K4650" i="6"/>
  <c r="K3886" i="6"/>
  <c r="K4994" i="6"/>
  <c r="K755" i="6"/>
  <c r="K2587" i="6"/>
  <c r="K2941" i="6"/>
  <c r="K4940" i="6"/>
  <c r="K417" i="6"/>
  <c r="K1823" i="6"/>
  <c r="K3734" i="6"/>
  <c r="K3330" i="6"/>
  <c r="K2317" i="6"/>
  <c r="K3818" i="6"/>
  <c r="K252" i="6"/>
  <c r="K140" i="6"/>
  <c r="K1696" i="6"/>
  <c r="K4966" i="6"/>
  <c r="K1500" i="6"/>
  <c r="K922" i="6"/>
  <c r="K4938" i="6"/>
  <c r="K1797" i="6"/>
  <c r="K1033" i="6"/>
  <c r="K1523" i="6"/>
  <c r="K4835" i="6"/>
  <c r="K3959" i="6"/>
  <c r="K4649" i="6"/>
  <c r="K2816" i="6"/>
  <c r="K769" i="6"/>
  <c r="K4173" i="6"/>
  <c r="K1085" i="6"/>
  <c r="K3797" i="6"/>
  <c r="K4907" i="6"/>
  <c r="K1220" i="6"/>
  <c r="K3858" i="6"/>
  <c r="K3396" i="6"/>
  <c r="K2484" i="6"/>
  <c r="K3984" i="6"/>
  <c r="K3958" i="6"/>
  <c r="K3860" i="6"/>
  <c r="K2303" i="6"/>
  <c r="K3138" i="6"/>
  <c r="K2308" i="6"/>
  <c r="K327" i="6"/>
  <c r="K2826" i="6"/>
  <c r="K4277" i="6"/>
  <c r="K294" i="6"/>
  <c r="K3075" i="6"/>
  <c r="K3853" i="6"/>
  <c r="K3995" i="6"/>
  <c r="K3638" i="6"/>
  <c r="K2875" i="6"/>
  <c r="K3749" i="6"/>
  <c r="K2616" i="6"/>
  <c r="K5047" i="6"/>
  <c r="K3058" i="6"/>
  <c r="K3010" i="6"/>
  <c r="K350" i="6"/>
  <c r="K4348" i="6"/>
  <c r="K1646" i="6"/>
  <c r="K2086" i="6"/>
  <c r="K2029" i="6"/>
  <c r="K4684" i="6"/>
  <c r="K4130" i="6"/>
  <c r="K4753" i="6"/>
  <c r="K4608" i="6"/>
  <c r="K4616" i="6"/>
  <c r="K17" i="6"/>
  <c r="K847" i="6"/>
  <c r="K705" i="6"/>
  <c r="K2097" i="6"/>
  <c r="K2578" i="6"/>
  <c r="K175" i="6"/>
  <c r="K1182" i="6"/>
  <c r="K4189" i="6"/>
  <c r="K2350" i="6"/>
  <c r="K3563" i="6"/>
  <c r="K3136" i="6"/>
  <c r="K2371" i="6"/>
  <c r="K2701" i="6"/>
  <c r="K408" i="6"/>
  <c r="K3007" i="6"/>
  <c r="K141" i="6"/>
  <c r="K4050" i="6"/>
  <c r="K5027" i="6"/>
  <c r="K2164" i="6"/>
  <c r="K486" i="6"/>
  <c r="K4798" i="6"/>
  <c r="K2527" i="6"/>
  <c r="K4812" i="6"/>
  <c r="K2031" i="6"/>
  <c r="K1875" i="6"/>
  <c r="K456" i="6"/>
  <c r="K206" i="6"/>
  <c r="K2562" i="6"/>
  <c r="K5022" i="6"/>
  <c r="K2044" i="6"/>
  <c r="K426" i="6"/>
  <c r="K495" i="6"/>
  <c r="K1879" i="6"/>
  <c r="K2184" i="6"/>
  <c r="K4593" i="6"/>
  <c r="K4163" i="6"/>
  <c r="K3335" i="6"/>
  <c r="K279" i="6"/>
  <c r="K3655" i="6"/>
  <c r="K1005" i="6"/>
  <c r="K2736" i="6"/>
  <c r="K1166" i="6"/>
  <c r="K2779" i="6"/>
  <c r="K3418" i="6"/>
  <c r="K2544" i="6"/>
  <c r="K4637" i="6"/>
  <c r="K4784" i="6"/>
  <c r="K2581" i="6"/>
  <c r="K3654" i="6"/>
  <c r="K4924" i="6"/>
  <c r="K2159" i="6"/>
  <c r="K2197" i="6"/>
  <c r="K2722" i="6"/>
  <c r="K164" i="6"/>
  <c r="K2829" i="6"/>
  <c r="K2500" i="6"/>
  <c r="K118" i="6"/>
  <c r="K2461" i="6"/>
  <c r="K2663" i="6"/>
  <c r="K1425" i="6"/>
  <c r="K4429" i="6"/>
  <c r="K3180" i="6"/>
  <c r="K1533" i="6"/>
  <c r="K2298" i="6"/>
  <c r="K604" i="6"/>
  <c r="K3523" i="6"/>
  <c r="K657" i="6"/>
  <c r="K668" i="6"/>
  <c r="K690" i="6"/>
  <c r="K3509" i="6"/>
  <c r="K1959" i="6"/>
  <c r="K4414" i="6"/>
  <c r="K1820" i="6"/>
  <c r="K951" i="6"/>
  <c r="K4686" i="6"/>
  <c r="K2628" i="6"/>
  <c r="K3238" i="6"/>
  <c r="K4114" i="6"/>
  <c r="K5089" i="6"/>
  <c r="K2521" i="6"/>
  <c r="K2962" i="6"/>
  <c r="K1995" i="6"/>
  <c r="K4826" i="6"/>
  <c r="K3761" i="6"/>
  <c r="K3112" i="6"/>
  <c r="K4128" i="6"/>
  <c r="K2180" i="6"/>
  <c r="K1273" i="6"/>
  <c r="K4061" i="6"/>
  <c r="K1914" i="6"/>
  <c r="K569" i="6"/>
  <c r="K2514" i="6"/>
  <c r="K1874" i="6"/>
  <c r="K1795" i="6"/>
  <c r="K3535" i="6"/>
  <c r="K1828" i="6"/>
  <c r="K187" i="6"/>
  <c r="K177" i="6"/>
  <c r="K439" i="6"/>
  <c r="K1685" i="6"/>
  <c r="K4083" i="6"/>
  <c r="K1417" i="6"/>
  <c r="K3954" i="6"/>
  <c r="K3181" i="6"/>
  <c r="K2270" i="6"/>
  <c r="K2158" i="6"/>
  <c r="K4511" i="6"/>
  <c r="K3201" i="6"/>
  <c r="K1259" i="6"/>
  <c r="K3558" i="6"/>
  <c r="K50" i="6"/>
  <c r="K958" i="6"/>
  <c r="K4482" i="6"/>
  <c r="K3068" i="6"/>
  <c r="K4132" i="6"/>
  <c r="K427" i="6"/>
  <c r="K3093" i="6"/>
  <c r="K3942" i="6"/>
  <c r="K3501" i="6"/>
  <c r="K3888" i="6"/>
  <c r="K2925" i="6"/>
  <c r="K3683" i="6"/>
  <c r="K227" i="6"/>
  <c r="K2641" i="6"/>
  <c r="K2235" i="6"/>
  <c r="K1037" i="6"/>
  <c r="K3177" i="6"/>
  <c r="K3876" i="6"/>
  <c r="K1209" i="6"/>
  <c r="K441" i="6"/>
  <c r="K3294" i="6"/>
  <c r="K2464" i="6"/>
  <c r="K4515" i="6"/>
  <c r="K403" i="6"/>
  <c r="K656" i="6"/>
  <c r="K3041" i="6"/>
  <c r="K3407" i="6"/>
  <c r="K4806" i="6"/>
  <c r="K2039" i="6"/>
  <c r="K4791" i="6"/>
  <c r="K1759" i="6"/>
  <c r="K4413" i="6"/>
  <c r="K4485" i="6"/>
  <c r="K3011" i="6"/>
  <c r="K3012" i="6"/>
  <c r="K4866" i="6"/>
  <c r="K3851" i="6"/>
  <c r="K2603" i="6"/>
  <c r="K3686" i="6"/>
  <c r="K2295" i="6"/>
  <c r="K3738" i="6"/>
  <c r="K4553" i="6"/>
  <c r="K1444" i="6"/>
  <c r="K2261" i="6"/>
  <c r="K1272" i="6"/>
  <c r="K4996" i="6"/>
  <c r="K4024" i="6"/>
  <c r="K5029" i="6"/>
  <c r="K3391" i="6"/>
  <c r="K4274" i="6"/>
  <c r="K1268" i="6"/>
  <c r="K3145" i="6"/>
  <c r="K2546" i="6"/>
  <c r="K3994" i="6"/>
  <c r="K4991" i="6"/>
  <c r="K1288" i="6"/>
  <c r="K4272" i="6"/>
  <c r="K3280" i="6"/>
  <c r="K2971" i="6"/>
  <c r="K1054" i="6"/>
  <c r="K2018" i="6"/>
  <c r="K753" i="6"/>
  <c r="K878" i="6"/>
  <c r="K2043" i="6"/>
  <c r="K4488" i="6"/>
  <c r="K4818" i="6"/>
  <c r="K975" i="6"/>
  <c r="K400" i="6"/>
  <c r="K4836" i="6"/>
  <c r="K4281" i="6"/>
  <c r="K3775" i="6"/>
  <c r="K2006" i="6"/>
  <c r="K4695" i="6"/>
  <c r="K727" i="6"/>
  <c r="K3255" i="6"/>
  <c r="K107" i="6"/>
  <c r="K1506" i="6"/>
  <c r="K1141" i="6"/>
  <c r="K4072" i="6"/>
  <c r="K560" i="6"/>
  <c r="K4248" i="6"/>
  <c r="K4088" i="6"/>
  <c r="K5103" i="6"/>
  <c r="K3277" i="6"/>
  <c r="K95" i="6"/>
  <c r="K1214" i="6"/>
  <c r="K2473" i="6"/>
  <c r="K3903" i="6"/>
  <c r="K3479" i="6"/>
  <c r="K4627" i="6"/>
  <c r="K3443" i="6"/>
  <c r="K1869" i="6"/>
  <c r="K1750" i="6"/>
  <c r="K2397" i="6"/>
  <c r="K4247" i="6"/>
  <c r="K2550" i="6"/>
  <c r="K1952" i="6"/>
  <c r="K3703" i="6"/>
  <c r="K2668" i="6"/>
  <c r="K563" i="6"/>
  <c r="K2778" i="6"/>
  <c r="K2279" i="6"/>
  <c r="K2713" i="6"/>
  <c r="K1302" i="6"/>
  <c r="K2106" i="6"/>
  <c r="K3918" i="6"/>
  <c r="K2369" i="6"/>
  <c r="K646" i="6"/>
  <c r="K1361" i="6"/>
  <c r="K2999" i="6"/>
  <c r="K1391" i="6"/>
  <c r="K108" i="6"/>
  <c r="K4844" i="6"/>
  <c r="K2027" i="6"/>
  <c r="K713" i="6"/>
  <c r="K3841" i="6"/>
  <c r="K2032" i="6"/>
  <c r="K4554" i="6"/>
  <c r="K1924" i="6"/>
  <c r="K4920" i="6"/>
  <c r="K342" i="6"/>
  <c r="K3543" i="6"/>
  <c r="K4230" i="6"/>
  <c r="K3831" i="6"/>
  <c r="K887" i="6"/>
  <c r="K3141" i="6"/>
  <c r="K4264" i="6"/>
  <c r="K1078" i="6"/>
  <c r="K1345" i="6"/>
  <c r="K3446" i="6"/>
  <c r="K3390" i="6"/>
  <c r="K2524" i="6"/>
  <c r="K3095" i="6"/>
  <c r="K1886" i="6"/>
  <c r="K323" i="6"/>
  <c r="K2010" i="6"/>
  <c r="K1187" i="6"/>
  <c r="K4721" i="6"/>
  <c r="K2640" i="6"/>
  <c r="K4692" i="6"/>
  <c r="K4452" i="6"/>
  <c r="K1112" i="6"/>
  <c r="K4587" i="6"/>
  <c r="K3345" i="6"/>
  <c r="K2102" i="6"/>
  <c r="K2020" i="6"/>
  <c r="K1046" i="6"/>
  <c r="K2515" i="6"/>
  <c r="K2154" i="6"/>
  <c r="K821" i="6"/>
  <c r="K2602" i="6"/>
  <c r="K5045" i="6"/>
  <c r="K843" i="6"/>
  <c r="K1059" i="6"/>
  <c r="K4679" i="6"/>
  <c r="K5067" i="6"/>
  <c r="K4551" i="6"/>
  <c r="K3231" i="6"/>
  <c r="K1157" i="6"/>
  <c r="K4877" i="6"/>
  <c r="K1190" i="6"/>
  <c r="K4615" i="6"/>
  <c r="K758" i="6"/>
  <c r="K2761" i="6"/>
  <c r="K3133" i="6"/>
  <c r="K324" i="6"/>
  <c r="K2155" i="6"/>
  <c r="K2269" i="6"/>
  <c r="K4184" i="6"/>
  <c r="K1895" i="6"/>
  <c r="K2624" i="6"/>
  <c r="K4458" i="6"/>
  <c r="K4884" i="6"/>
  <c r="K4905" i="6"/>
  <c r="K5091" i="6"/>
  <c r="K60" i="6"/>
  <c r="K2342" i="6"/>
  <c r="K1768" i="6"/>
  <c r="K3273" i="6"/>
  <c r="K4755" i="6"/>
  <c r="K4468" i="6"/>
  <c r="K3772" i="6"/>
  <c r="K4533" i="6"/>
  <c r="K2357" i="6"/>
  <c r="K3981" i="6"/>
  <c r="K139" i="6"/>
  <c r="K1853" i="6"/>
  <c r="K2807" i="6"/>
  <c r="K4486" i="6"/>
  <c r="K4952" i="6"/>
  <c r="K1381" i="6"/>
  <c r="K3199" i="6"/>
  <c r="K1267" i="6"/>
  <c r="K3914" i="6"/>
  <c r="K1512" i="6"/>
  <c r="K1346" i="6"/>
  <c r="K5006" i="6"/>
  <c r="K3646" i="6"/>
  <c r="K2777" i="6"/>
  <c r="K2107" i="6"/>
  <c r="K4579" i="6"/>
  <c r="K572" i="6"/>
  <c r="K133" i="6"/>
  <c r="K1698" i="6"/>
  <c r="K1659" i="6"/>
  <c r="K2825" i="6"/>
  <c r="K399" i="6"/>
  <c r="K4743" i="6"/>
  <c r="K2813" i="6"/>
  <c r="K4442" i="6"/>
  <c r="K3650" i="6"/>
  <c r="K4947" i="6"/>
  <c r="K1518" i="6"/>
  <c r="K204" i="6"/>
  <c r="K748" i="6"/>
  <c r="K414" i="6"/>
  <c r="K1745" i="6"/>
  <c r="K494" i="6"/>
  <c r="K188" i="6"/>
  <c r="K3988" i="6"/>
  <c r="K2070" i="6"/>
  <c r="K3670" i="6"/>
  <c r="K3643" i="6"/>
  <c r="K3605" i="6"/>
  <c r="K3750" i="6"/>
  <c r="K1215" i="6"/>
  <c r="K2726" i="6"/>
  <c r="K3925" i="6"/>
  <c r="K3713" i="6"/>
  <c r="K1170" i="6"/>
  <c r="K3577" i="6"/>
  <c r="K1195" i="6"/>
  <c r="K2209" i="6"/>
  <c r="K4119" i="6"/>
  <c r="K652" i="6"/>
  <c r="K940" i="6"/>
  <c r="K52" i="6"/>
  <c r="K4314" i="6"/>
  <c r="K4537" i="6"/>
  <c r="K2644" i="6"/>
  <c r="K3357" i="6"/>
  <c r="K2392" i="6"/>
  <c r="K4252" i="6"/>
  <c r="K721" i="6"/>
  <c r="K261" i="6"/>
  <c r="K4734" i="6"/>
  <c r="K1989" i="6"/>
  <c r="K3574" i="6"/>
  <c r="K3872" i="6"/>
  <c r="K2642" i="6"/>
  <c r="K634" i="6"/>
  <c r="K4550" i="6"/>
  <c r="K257" i="6"/>
  <c r="K3698" i="6"/>
  <c r="K2047" i="6"/>
  <c r="K4397" i="6"/>
  <c r="K372" i="6"/>
  <c r="K2679" i="6"/>
  <c r="K2004" i="6"/>
  <c r="K1263" i="6"/>
  <c r="K266" i="6"/>
  <c r="K3764" i="6"/>
  <c r="K3216" i="6"/>
  <c r="K4822" i="6"/>
  <c r="K818" i="6"/>
  <c r="K2407" i="6"/>
  <c r="K1180" i="6"/>
  <c r="K1871" i="6"/>
  <c r="K2841" i="6"/>
  <c r="K3969" i="6"/>
  <c r="K2565" i="6"/>
  <c r="K4995" i="6"/>
  <c r="K2491" i="6"/>
  <c r="K2137" i="6"/>
  <c r="K2427" i="6"/>
  <c r="K2449" i="6"/>
  <c r="K4361" i="6"/>
  <c r="K1373" i="6"/>
  <c r="K1080" i="6"/>
  <c r="K1476" i="6"/>
  <c r="K3190" i="6"/>
  <c r="K2207" i="6"/>
  <c r="K4018" i="6"/>
  <c r="K4694" i="6"/>
  <c r="K336" i="6"/>
  <c r="K1529" i="6"/>
  <c r="K4389" i="6"/>
  <c r="K4490" i="6"/>
  <c r="K292" i="6"/>
  <c r="K455" i="6"/>
  <c r="K2474" i="6"/>
  <c r="K969" i="6"/>
  <c r="K4802" i="6"/>
  <c r="K1041" i="6"/>
  <c r="K642" i="6"/>
  <c r="K564" i="6"/>
  <c r="K1109" i="6"/>
  <c r="K3928" i="6"/>
  <c r="K1401" i="6"/>
  <c r="K837" i="6"/>
  <c r="K5009" i="6"/>
  <c r="K5098" i="6"/>
  <c r="K3892" i="6"/>
  <c r="K1734" i="6"/>
  <c r="K1479" i="6"/>
  <c r="K1694" i="6"/>
  <c r="K2306" i="6"/>
  <c r="K575" i="6"/>
  <c r="K3157" i="6"/>
  <c r="K3550" i="6"/>
  <c r="K2167" i="6"/>
  <c r="K960" i="6"/>
  <c r="K865" i="6"/>
  <c r="K5003" i="6"/>
  <c r="K2226" i="6"/>
  <c r="K1603" i="6"/>
  <c r="K2444" i="6"/>
  <c r="K4707" i="6"/>
  <c r="K4529" i="6"/>
  <c r="K2744" i="6"/>
  <c r="K2686" i="6"/>
  <c r="K2927" i="6"/>
  <c r="K2447" i="6"/>
  <c r="K4853" i="6"/>
  <c r="K965" i="6"/>
  <c r="K4631" i="6"/>
  <c r="K2183" i="6"/>
  <c r="K4955" i="6"/>
  <c r="K4539" i="6"/>
  <c r="K4373" i="6"/>
  <c r="K1387" i="6"/>
  <c r="K1836" i="6"/>
  <c r="K1570" i="6"/>
  <c r="K2810" i="6"/>
  <c r="K461" i="6"/>
  <c r="K3518" i="6"/>
  <c r="K4382" i="6"/>
  <c r="K2978" i="6"/>
  <c r="K2376" i="6"/>
  <c r="K1360" i="6"/>
  <c r="K4082" i="6"/>
  <c r="K1290" i="6"/>
  <c r="K3234" i="6"/>
  <c r="K302" i="6"/>
  <c r="K5070" i="6"/>
  <c r="K4320" i="6"/>
  <c r="K3758" i="6"/>
  <c r="K801" i="6"/>
  <c r="K3812" i="6"/>
  <c r="K778" i="6"/>
  <c r="K673" i="6"/>
  <c r="K1623" i="6"/>
  <c r="K4229" i="6"/>
  <c r="K4890" i="6"/>
  <c r="K1945" i="6"/>
  <c r="K1947" i="6"/>
  <c r="K3078" i="6"/>
  <c r="K4706" i="6"/>
  <c r="K1492" i="6"/>
  <c r="K1881" i="6"/>
  <c r="K239" i="6"/>
  <c r="K2024" i="6"/>
  <c r="K434" i="6"/>
  <c r="K905" i="6"/>
  <c r="K87" i="6"/>
  <c r="K1228" i="6"/>
  <c r="K409" i="6"/>
  <c r="K3889" i="6"/>
  <c r="K2377" i="6"/>
  <c r="K1633" i="6"/>
  <c r="K5081" i="6"/>
  <c r="K2874" i="6"/>
  <c r="K795" i="6"/>
  <c r="K4276" i="6"/>
  <c r="K916" i="6"/>
  <c r="K608" i="6"/>
  <c r="K4754" i="6"/>
  <c r="K541" i="6"/>
  <c r="K1792" i="6"/>
  <c r="K2099" i="6"/>
  <c r="K2802" i="6"/>
  <c r="K2954" i="6"/>
  <c r="K4710" i="6"/>
  <c r="K4757" i="6"/>
  <c r="K3714" i="6"/>
  <c r="K3811" i="6"/>
  <c r="K4664" i="6"/>
  <c r="K208" i="6"/>
  <c r="K1153" i="6"/>
  <c r="K4747" i="6"/>
  <c r="K3920" i="6"/>
  <c r="K1938" i="6"/>
  <c r="K5013" i="6"/>
  <c r="K3320" i="6"/>
  <c r="K3932" i="6"/>
  <c r="K3032" i="6"/>
  <c r="K1156" i="6"/>
  <c r="K1163" i="6"/>
  <c r="K5046" i="6"/>
  <c r="K180" i="6"/>
  <c r="K718" i="6"/>
  <c r="K30" i="6"/>
  <c r="K300" i="6"/>
  <c r="K233" i="6"/>
  <c r="K200" i="6"/>
  <c r="K435" i="6"/>
  <c r="K3629" i="6"/>
  <c r="K2138" i="6"/>
  <c r="K2849" i="6"/>
  <c r="K3392" i="6"/>
  <c r="K3796" i="6"/>
  <c r="K4851" i="6"/>
  <c r="K3040" i="6"/>
  <c r="K947" i="6"/>
  <c r="K1020" i="6"/>
  <c r="K1105" i="6"/>
  <c r="K3185" i="6"/>
  <c r="K920" i="6"/>
  <c r="K4118" i="6"/>
  <c r="K3722" i="6"/>
  <c r="K2148" i="6"/>
  <c r="K4313" i="6"/>
  <c r="K4356" i="6"/>
  <c r="K499" i="6"/>
  <c r="K4433" i="6"/>
  <c r="K2239" i="6"/>
  <c r="K4418" i="6"/>
  <c r="K3070" i="6"/>
  <c r="K2074" i="6"/>
  <c r="K1350" i="6"/>
  <c r="K3459" i="6"/>
  <c r="K5033" i="6"/>
  <c r="K4909" i="6"/>
  <c r="K4542" i="6"/>
  <c r="K1972" i="6"/>
  <c r="K5053" i="6"/>
  <c r="K2248" i="6"/>
  <c r="K4440" i="6"/>
  <c r="K2351" i="6"/>
  <c r="K3877" i="6"/>
  <c r="K1306" i="6"/>
  <c r="K1867" i="6"/>
  <c r="K3171" i="6"/>
  <c r="K1065" i="6"/>
  <c r="K4705" i="6"/>
  <c r="K27" i="6"/>
  <c r="K2222" i="6"/>
  <c r="K2910" i="6"/>
  <c r="K1382" i="6"/>
  <c r="K3022" i="6"/>
  <c r="K1484" i="6"/>
  <c r="K340" i="6"/>
  <c r="K1550" i="6"/>
  <c r="K2657" i="6"/>
  <c r="K194" i="6"/>
  <c r="K2893" i="6"/>
  <c r="K4269" i="6"/>
  <c r="K4462" i="6"/>
  <c r="K2844" i="6"/>
  <c r="K4379" i="6"/>
  <c r="K4741" i="6"/>
  <c r="K4681" i="6"/>
  <c r="K4410" i="6"/>
  <c r="K2797" i="6"/>
  <c r="K3411" i="6"/>
  <c r="K5073" i="6"/>
  <c r="K2908" i="6"/>
  <c r="K1128" i="6"/>
  <c r="K1389" i="6"/>
  <c r="K1407" i="6"/>
  <c r="K1758" i="6"/>
  <c r="K296" i="6"/>
  <c r="K2781" i="6"/>
  <c r="K3715" i="6"/>
  <c r="K2997" i="6"/>
  <c r="K3991" i="6"/>
  <c r="K4493" i="6"/>
  <c r="K1833" i="6"/>
  <c r="K2974" i="6"/>
  <c r="K930" i="6"/>
  <c r="K1898" i="6"/>
  <c r="K754" i="6"/>
  <c r="K2621" i="6"/>
  <c r="K1948" i="6"/>
  <c r="K5026" i="6"/>
  <c r="K1457" i="6"/>
  <c r="K953" i="6"/>
  <c r="K1829" i="6"/>
  <c r="K3023" i="6"/>
  <c r="K4786" i="6"/>
  <c r="K2870" i="6"/>
  <c r="K3292" i="6"/>
  <c r="K3211" i="6"/>
  <c r="K1124" i="6"/>
  <c r="K5069" i="6"/>
  <c r="K1817" i="6"/>
  <c r="K2935" i="6"/>
  <c r="K3241" i="6"/>
  <c r="K1892" i="6"/>
  <c r="K2529" i="6"/>
  <c r="K196" i="6"/>
  <c r="K2577" i="6"/>
  <c r="K246" i="6"/>
  <c r="K3687" i="6"/>
  <c r="K768" i="6"/>
  <c r="K2181" i="6"/>
  <c r="K2237" i="6"/>
  <c r="K2170" i="6"/>
  <c r="K997" i="6"/>
  <c r="K2454" i="6"/>
  <c r="K2133" i="6"/>
  <c r="K3760" i="6"/>
  <c r="K615" i="6"/>
  <c r="K4180" i="6"/>
  <c r="K5011" i="6"/>
  <c r="K3746" i="6"/>
  <c r="K3644" i="6"/>
  <c r="K4728" i="6"/>
  <c r="K326" i="6"/>
  <c r="K1516" i="6"/>
  <c r="K2338" i="6"/>
  <c r="K578" i="6"/>
  <c r="K4309" i="6"/>
  <c r="K4278" i="6"/>
  <c r="K493" i="6"/>
  <c r="K4758" i="6"/>
  <c r="K1816" i="6"/>
  <c r="K3352" i="6"/>
  <c r="K2591" i="6"/>
  <c r="K1754" i="6"/>
  <c r="K226" i="6"/>
  <c r="K872" i="6"/>
  <c r="K2121" i="6"/>
  <c r="K4708" i="6"/>
  <c r="K2712" i="6"/>
  <c r="K4036" i="6"/>
  <c r="K1574" i="6"/>
  <c r="K4280" i="6"/>
  <c r="K1615" i="6"/>
  <c r="K603" i="6"/>
  <c r="K1676" i="6"/>
  <c r="K358" i="6"/>
  <c r="K3881" i="6"/>
  <c r="K2320" i="6"/>
  <c r="K3854" i="6"/>
  <c r="K725" i="6"/>
  <c r="K2487" i="6"/>
  <c r="K871" i="6"/>
  <c r="K3839" i="6"/>
  <c r="K1254" i="6"/>
  <c r="K4255" i="6"/>
  <c r="K1804" i="6"/>
  <c r="K4030" i="6"/>
  <c r="K4156" i="6"/>
  <c r="K78" i="6"/>
  <c r="K3695" i="6"/>
  <c r="K91" i="6"/>
  <c r="K4683" i="6"/>
  <c r="K2894" i="6"/>
  <c r="K69" i="6"/>
  <c r="K3325" i="6"/>
  <c r="K1616" i="6"/>
  <c r="K443" i="6"/>
  <c r="K3692" i="6"/>
  <c r="K2880" i="6"/>
  <c r="K1058" i="6"/>
  <c r="K6" i="6"/>
  <c r="K4041" i="6"/>
  <c r="K776" i="6"/>
  <c r="K4059" i="6"/>
  <c r="K3661" i="6"/>
  <c r="K4856" i="6"/>
  <c r="K3846" i="6"/>
  <c r="K4977" i="6"/>
  <c r="K948" i="6"/>
  <c r="K4929" i="6"/>
  <c r="K3809" i="6"/>
  <c r="K4060" i="6"/>
  <c r="K2982" i="6"/>
  <c r="K3270" i="6"/>
  <c r="K3856" i="6"/>
  <c r="K686" i="6"/>
  <c r="K3098" i="6"/>
  <c r="K3319" i="6"/>
  <c r="K3931" i="6"/>
  <c r="K2463" i="6"/>
  <c r="K2083" i="6"/>
  <c r="K638" i="6"/>
  <c r="K1008" i="6"/>
  <c r="K132" i="6"/>
  <c r="K1490" i="6"/>
  <c r="K1340" i="6"/>
  <c r="K779" i="6"/>
  <c r="K4736" i="6"/>
  <c r="K896" i="6"/>
  <c r="K423" i="6"/>
  <c r="K4673" i="6"/>
  <c r="K3179" i="6"/>
  <c r="K1751" i="6"/>
  <c r="K1299" i="6"/>
  <c r="K2110" i="6"/>
  <c r="K2821" i="6"/>
  <c r="K363" i="6"/>
  <c r="K4420" i="6"/>
  <c r="K4052" i="6"/>
  <c r="K136" i="6"/>
  <c r="K726" i="6"/>
  <c r="K1755" i="6"/>
  <c r="K4311" i="6"/>
  <c r="K654" i="6"/>
  <c r="K791" i="6"/>
  <c r="K309" i="6"/>
  <c r="K809" i="6"/>
  <c r="K355" i="6"/>
  <c r="K4923" i="6"/>
  <c r="K2348" i="6"/>
  <c r="K2882" i="6"/>
  <c r="K2058" i="6"/>
  <c r="K120" i="6"/>
  <c r="K1775" i="6"/>
  <c r="K4578" i="6"/>
  <c r="K4718" i="6"/>
  <c r="K341" i="6"/>
  <c r="K2671" i="6"/>
  <c r="K2206" i="6"/>
  <c r="K4591" i="6"/>
  <c r="K487" i="6"/>
  <c r="K421" i="6"/>
  <c r="K420" i="6"/>
  <c r="K1380" i="6"/>
  <c r="K1712" i="6"/>
  <c r="K1894" i="6"/>
  <c r="K3708" i="6"/>
  <c r="K3598" i="6"/>
  <c r="K12" i="6"/>
  <c r="K1472" i="6"/>
  <c r="K2142" i="6"/>
  <c r="K4930" i="6"/>
  <c r="K2400" i="6"/>
  <c r="K3079" i="6"/>
  <c r="K644" i="6"/>
  <c r="K991" i="6"/>
  <c r="K2013" i="6"/>
  <c r="K3977" i="6"/>
  <c r="K3941" i="6"/>
  <c r="K1250" i="6"/>
  <c r="K1983" i="6"/>
  <c r="K2127" i="6"/>
  <c r="K1877" i="6"/>
  <c r="K3742" i="6"/>
  <c r="K1258" i="6"/>
  <c r="K1067" i="6"/>
  <c r="K2122" i="6"/>
  <c r="K1796" i="6"/>
  <c r="K1991" i="6"/>
  <c r="K4770" i="6"/>
  <c r="K4179" i="6"/>
  <c r="K1055" i="6"/>
  <c r="K3532" i="6"/>
  <c r="K4766" i="6"/>
  <c r="K1397" i="6"/>
  <c r="K1944" i="6"/>
  <c r="K1670" i="6"/>
  <c r="K5097" i="6"/>
  <c r="K4246" i="6"/>
  <c r="K4329" i="6"/>
  <c r="K1466" i="6"/>
  <c r="K2823" i="6"/>
  <c r="K1176" i="6"/>
  <c r="K989" i="6"/>
  <c r="K1376" i="6"/>
  <c r="K4900" i="6"/>
  <c r="K4308" i="6"/>
  <c r="K3847" i="6"/>
  <c r="K2519" i="6"/>
  <c r="K1707" i="6"/>
  <c r="K5095" i="6"/>
  <c r="K1677" i="6"/>
  <c r="K23" i="6"/>
  <c r="K4318" i="6"/>
  <c r="K2907" i="6"/>
  <c r="K3331" i="6"/>
  <c r="K3898" i="6"/>
  <c r="K7" i="6"/>
  <c r="K4407" i="6"/>
  <c r="K3035" i="6"/>
  <c r="K213" i="6"/>
  <c r="K4819" i="6"/>
  <c r="K4312" i="6"/>
  <c r="K1606" i="6"/>
  <c r="K1771" i="6"/>
  <c r="K42" i="6"/>
  <c r="K4216" i="6"/>
  <c r="K1188" i="6"/>
  <c r="K2650" i="6"/>
  <c r="K1661" i="6"/>
  <c r="K4243" i="6"/>
  <c r="K4612" i="6"/>
  <c r="K3531" i="6"/>
  <c r="K4258" i="6"/>
  <c r="K2584" i="6"/>
  <c r="K2190" i="6"/>
  <c r="K2614" i="6"/>
  <c r="K2244" i="6"/>
  <c r="K807" i="6"/>
  <c r="K743" i="6"/>
  <c r="K3256" i="6"/>
  <c r="K4053" i="6"/>
  <c r="K182" i="6"/>
  <c r="K3034" i="6"/>
  <c r="K1835" i="6"/>
  <c r="K711" i="6"/>
  <c r="K3083" i="6"/>
  <c r="K4512" i="6"/>
  <c r="K1819" i="6"/>
  <c r="K3727" i="6"/>
  <c r="K2433" i="6"/>
  <c r="K4055" i="6"/>
  <c r="K183" i="6"/>
  <c r="K1717" i="6"/>
  <c r="K2561" i="6"/>
  <c r="K4670" i="6"/>
  <c r="K835" i="6"/>
  <c r="K3360" i="6"/>
  <c r="K4599" i="6"/>
  <c r="K1110" i="6"/>
  <c r="K890" i="6"/>
  <c r="K1357" i="6"/>
  <c r="K1475" i="6"/>
  <c r="K1161" i="6"/>
  <c r="K5050" i="6"/>
  <c r="K2208" i="6"/>
  <c r="K744" i="6"/>
  <c r="K4111" i="6"/>
  <c r="K1686" i="6"/>
  <c r="K1332" i="6"/>
  <c r="K1489" i="6"/>
  <c r="K4565" i="6"/>
  <c r="K4779" i="6"/>
  <c r="K1352" i="6"/>
  <c r="K2932" i="6"/>
  <c r="K1913" i="6"/>
  <c r="K2749" i="6"/>
  <c r="K855" i="6"/>
  <c r="K3052" i="6"/>
  <c r="K3166" i="6"/>
  <c r="K2513" i="6"/>
  <c r="K2674" i="6"/>
  <c r="K3679" i="6"/>
  <c r="K4497" i="6"/>
  <c r="K1183" i="6"/>
  <c r="K3717" i="6"/>
  <c r="K4270" i="6"/>
  <c r="K2700" i="6"/>
  <c r="K3438" i="6"/>
  <c r="K4058" i="6"/>
  <c r="K3564" i="6"/>
  <c r="K285" i="6"/>
  <c r="K3528" i="6"/>
  <c r="K3551" i="6"/>
  <c r="K4208" i="6"/>
  <c r="K4780" i="6"/>
  <c r="K747" i="6"/>
  <c r="K110" i="6"/>
  <c r="K4928" i="6"/>
  <c r="K4585" i="6"/>
  <c r="K2632" i="6"/>
  <c r="K4577" i="6"/>
  <c r="K2349" i="6"/>
  <c r="K245" i="6"/>
  <c r="K2623" i="6"/>
  <c r="K4199" i="6"/>
  <c r="K3105" i="6"/>
  <c r="K983" i="6"/>
  <c r="K4979" i="6"/>
  <c r="K4937" i="6"/>
  <c r="K3013" i="6"/>
  <c r="K1773" i="6"/>
  <c r="K3415" i="6"/>
  <c r="K4167" i="6"/>
  <c r="K4332" i="6"/>
  <c r="K1320" i="6"/>
  <c r="K4628" i="6"/>
  <c r="K2768" i="6"/>
  <c r="K1784" i="6"/>
  <c r="K419" i="6"/>
  <c r="K3529" i="6"/>
  <c r="K1072" i="6"/>
  <c r="K528" i="6"/>
  <c r="K2569" i="6"/>
  <c r="K3972" i="6"/>
  <c r="K236" i="6"/>
  <c r="K4709" i="6"/>
  <c r="K19" i="6"/>
  <c r="K1899" i="6"/>
  <c r="K3754" i="6"/>
  <c r="K3625" i="6"/>
  <c r="K806" i="6"/>
  <c r="K4669" i="6"/>
  <c r="K4941" i="6"/>
  <c r="K3347" i="6"/>
  <c r="K3148" i="6"/>
  <c r="K3339" i="6"/>
  <c r="K868" i="6"/>
  <c r="K3952" i="6"/>
  <c r="K1150" i="6"/>
  <c r="K4948" i="6"/>
  <c r="K5096" i="6"/>
  <c r="K3262" i="6"/>
  <c r="K1590" i="6"/>
  <c r="K2264" i="6"/>
  <c r="K4025" i="6"/>
  <c r="K3312" i="6"/>
  <c r="K1873" i="6"/>
  <c r="K1638" i="6"/>
  <c r="K2281" i="6"/>
  <c r="K4986" i="6"/>
  <c r="K2582" i="6"/>
  <c r="K4126" i="6"/>
  <c r="K254" i="6"/>
  <c r="K4016" i="6"/>
  <c r="K1421" i="6"/>
  <c r="K834" i="6"/>
  <c r="K4980" i="6"/>
  <c r="K4699" i="6"/>
  <c r="K3636" i="6"/>
  <c r="K364" i="6"/>
  <c r="K2415" i="6"/>
  <c r="K1918" i="6"/>
  <c r="K3979" i="6"/>
  <c r="K2347" i="6"/>
  <c r="K1510" i="6"/>
  <c r="K1413" i="6"/>
  <c r="K3832" i="6"/>
  <c r="K2852" i="6"/>
  <c r="K2386" i="6"/>
  <c r="K3508" i="6"/>
  <c r="K4582" i="6"/>
  <c r="K4494" i="6"/>
  <c r="K5079" i="6"/>
  <c r="K3401" i="6"/>
  <c r="K3939" i="6"/>
  <c r="K1143" i="6"/>
  <c r="K2015" i="6"/>
  <c r="K4602" i="6"/>
  <c r="K1040" i="6"/>
  <c r="K2687" i="6"/>
  <c r="K1626" i="6"/>
  <c r="K4043" i="6"/>
  <c r="K1044" i="6"/>
  <c r="K4917" i="6"/>
  <c r="K3993" i="6"/>
  <c r="K5057" i="6"/>
  <c r="K3716" i="6"/>
  <c r="K3506" i="6"/>
  <c r="K4019" i="6"/>
  <c r="K3448" i="6"/>
  <c r="K3437" i="6"/>
  <c r="K918" i="6"/>
  <c r="K3094" i="6"/>
  <c r="K3405" i="6"/>
  <c r="K4724" i="6"/>
  <c r="K97" i="6"/>
  <c r="K3739" i="6"/>
  <c r="K1102" i="6"/>
  <c r="K190" i="6"/>
  <c r="K1739" i="6"/>
  <c r="K3648" i="6"/>
  <c r="K4538" i="6"/>
  <c r="K489" i="6"/>
  <c r="K3048" i="6"/>
  <c r="K4807" i="6"/>
  <c r="K813" i="6"/>
  <c r="K3963" i="6"/>
  <c r="K3071" i="6"/>
  <c r="K2426" i="6"/>
  <c r="K4575" i="6"/>
  <c r="K2652" i="6"/>
  <c r="K1609" i="6"/>
  <c r="K1805" i="6"/>
  <c r="K1569" i="6"/>
  <c r="K2559" i="6"/>
  <c r="K2129" i="6"/>
  <c r="K4501" i="6"/>
  <c r="K650" i="6"/>
  <c r="K789" i="6"/>
  <c r="K3236" i="6"/>
  <c r="K4188" i="6"/>
  <c r="K1580" i="6"/>
  <c r="K3807" i="6"/>
  <c r="K4387" i="6"/>
  <c r="K3146" i="6"/>
  <c r="K4330" i="6"/>
  <c r="K3488" i="6"/>
  <c r="K433" i="6"/>
  <c r="K1865" i="6"/>
  <c r="K1385" i="6"/>
  <c r="K530" i="6"/>
  <c r="K852" i="6"/>
  <c r="K4209" i="6"/>
  <c r="K1851" i="6"/>
  <c r="K2693" i="6"/>
  <c r="K9" i="6"/>
  <c r="K2326" i="6"/>
  <c r="K773" i="6"/>
  <c r="K2812" i="6"/>
  <c r="K3801" i="6"/>
  <c r="K985" i="6"/>
  <c r="K4622" i="6"/>
  <c r="K4810" i="6"/>
  <c r="K3073" i="6"/>
  <c r="K1845" i="6"/>
  <c r="K3685" i="6"/>
  <c r="K4823" i="6"/>
  <c r="K4811" i="6"/>
  <c r="K577" i="6"/>
  <c r="K1963" i="6"/>
  <c r="K3947" i="6"/>
  <c r="K4881" i="6"/>
  <c r="K5036" i="6"/>
  <c r="K3982" i="6"/>
  <c r="K3730" i="6"/>
  <c r="K2843" i="6"/>
  <c r="K1403" i="6"/>
  <c r="K2607" i="6"/>
  <c r="K2579" i="6"/>
  <c r="K5024" i="6"/>
  <c r="K1262" i="6"/>
  <c r="K2739" i="6"/>
  <c r="K2610" i="6"/>
  <c r="K3601" i="6"/>
  <c r="K3815" i="6"/>
  <c r="K1933" i="6"/>
  <c r="K1803" i="6"/>
  <c r="K446" i="6"/>
  <c r="K4371" i="6"/>
  <c r="K2973" i="6"/>
  <c r="K1544" i="6"/>
  <c r="K4198" i="6"/>
  <c r="K1296" i="6"/>
  <c r="K3481" i="6"/>
  <c r="K4008" i="6"/>
  <c r="K750" i="6"/>
  <c r="K1100" i="6"/>
  <c r="K1152" i="6"/>
  <c r="K939" i="6"/>
  <c r="K4775" i="6"/>
  <c r="K1245" i="6"/>
  <c r="K4020" i="6"/>
  <c r="K2865" i="6"/>
  <c r="K1680" i="6"/>
  <c r="K4044" i="6"/>
  <c r="K1649" i="6"/>
  <c r="K1756" i="6"/>
  <c r="K2060" i="6"/>
  <c r="K637" i="6"/>
  <c r="K4197" i="6"/>
  <c r="K96" i="6"/>
  <c r="K3215" i="6"/>
  <c r="K714" i="6"/>
  <c r="K4687" i="6"/>
  <c r="K653" i="6"/>
  <c r="K667" i="6"/>
  <c r="K919" i="6"/>
  <c r="K565" i="6"/>
  <c r="K2150" i="6"/>
  <c r="K4288" i="6"/>
  <c r="K3114" i="6"/>
  <c r="K3009" i="6"/>
  <c r="K3359" i="6"/>
  <c r="K2453" i="6"/>
  <c r="K2318" i="6"/>
  <c r="K683" i="6"/>
  <c r="K2949" i="6"/>
  <c r="K2833" i="6"/>
  <c r="K4544" i="6"/>
  <c r="K1435" i="6"/>
  <c r="K481" i="6"/>
  <c r="K1103" i="6"/>
  <c r="K3188" i="6"/>
  <c r="K2340" i="6"/>
  <c r="K3349" i="6"/>
  <c r="K2003" i="6"/>
  <c r="K857" i="6"/>
  <c r="K2026" i="6"/>
  <c r="K449" i="6"/>
  <c r="K2073" i="6"/>
  <c r="K4115" i="6"/>
  <c r="K1551" i="6"/>
  <c r="K1291" i="6"/>
  <c r="K2268" i="6"/>
  <c r="K289" i="6"/>
  <c r="K5044" i="6"/>
  <c r="K2867" i="6"/>
  <c r="K3388" i="6"/>
  <c r="K4899" i="6"/>
  <c r="K3802" i="6"/>
  <c r="K1410" i="6"/>
  <c r="K4406" i="6"/>
  <c r="K3583" i="6"/>
  <c r="K5101" i="6"/>
  <c r="K605" i="6"/>
  <c r="K3291" i="6"/>
  <c r="K1088" i="6"/>
  <c r="K3628" i="6"/>
  <c r="K1023" i="6"/>
  <c r="K4431" i="6"/>
  <c r="K1540" i="6"/>
  <c r="K1619" i="6"/>
  <c r="K2277" i="6"/>
  <c r="K3863" i="6"/>
  <c r="K3779" i="6"/>
  <c r="K1485" i="6"/>
  <c r="K4912" i="6"/>
  <c r="K2370" i="6"/>
  <c r="K751" i="6"/>
  <c r="K1720" i="6"/>
  <c r="K4377" i="6"/>
  <c r="K1509" i="6"/>
  <c r="K1454" i="6"/>
  <c r="K2364" i="6"/>
  <c r="K2798" i="6"/>
  <c r="K325" i="6"/>
  <c r="K3028" i="6"/>
  <c r="K3269" i="6"/>
  <c r="K2864" i="6"/>
  <c r="K4932" i="6"/>
  <c r="K507" i="6"/>
  <c r="K2764" i="6"/>
  <c r="K696" i="6"/>
  <c r="K4168" i="6"/>
  <c r="K664" i="6"/>
  <c r="K4391" i="6"/>
  <c r="K1211" i="6"/>
  <c r="K1966" i="6"/>
  <c r="K3422" i="6"/>
  <c r="K1090" i="6"/>
  <c r="K3702" i="6"/>
  <c r="K2266" i="6"/>
  <c r="K2871" i="6"/>
  <c r="K3006" i="6"/>
  <c r="K4603" i="6"/>
  <c r="K1968" i="6"/>
  <c r="K2729" i="6"/>
  <c r="K4034" i="6"/>
  <c r="K2532" i="6"/>
  <c r="K3160" i="6"/>
  <c r="K3214" i="6"/>
  <c r="K3200" i="6"/>
  <c r="K2560" i="6"/>
  <c r="K1765" i="6"/>
  <c r="K3207" i="6"/>
  <c r="K2967" i="6"/>
  <c r="K2353" i="6"/>
  <c r="K429" i="6"/>
  <c r="K4700" i="6"/>
  <c r="K3170" i="6"/>
  <c r="K4534" i="6"/>
  <c r="K4789" i="6"/>
  <c r="K4149" i="6"/>
  <c r="K2780" i="6"/>
  <c r="K4103" i="6"/>
  <c r="K1906" i="6"/>
  <c r="K4467" i="6"/>
  <c r="K1766" i="6"/>
  <c r="K2801" i="6"/>
  <c r="K762" i="6"/>
  <c r="K3119" i="6"/>
  <c r="K4273" i="6"/>
  <c r="K2091" i="6"/>
  <c r="K4357" i="6"/>
  <c r="K1175" i="6"/>
  <c r="K4325" i="6"/>
  <c r="K3515" i="6"/>
  <c r="K2458" i="6"/>
  <c r="K4911" i="6"/>
  <c r="K4339" i="6"/>
  <c r="K3885" i="6"/>
  <c r="K2996" i="6"/>
  <c r="K884" i="6"/>
  <c r="K2216" i="6"/>
  <c r="K2260" i="6"/>
  <c r="K3394" i="6"/>
  <c r="K3600" i="6"/>
  <c r="K3329" i="6"/>
  <c r="K598" i="6"/>
  <c r="K1657" i="6"/>
  <c r="K3125" i="6"/>
  <c r="K4465" i="6"/>
  <c r="K2374" i="6"/>
  <c r="K2152" i="6"/>
  <c r="K4934" i="6"/>
  <c r="K4392" i="6"/>
  <c r="K1203" i="6"/>
  <c r="K600" i="6"/>
  <c r="K1251" i="6"/>
  <c r="K3621" i="6"/>
  <c r="K4951" i="6"/>
  <c r="K1091" i="6"/>
  <c r="K549" i="6"/>
  <c r="K454" i="6"/>
  <c r="K618" i="6"/>
  <c r="K173" i="6"/>
  <c r="K672" i="6"/>
  <c r="K3430" i="6"/>
  <c r="K2717" i="6"/>
  <c r="K2541" i="6"/>
  <c r="K1740" i="6"/>
  <c r="K4914" i="6"/>
  <c r="K159" i="6"/>
  <c r="K1998" i="6"/>
  <c r="K5014" i="6"/>
  <c r="K4451" i="6"/>
  <c r="K3086" i="6"/>
  <c r="K2506" i="6"/>
  <c r="K1202" i="6"/>
  <c r="K2213" i="6"/>
  <c r="K4285" i="6"/>
  <c r="K485" i="6"/>
  <c r="K1006" i="6"/>
  <c r="K629" i="6"/>
  <c r="K381" i="6"/>
  <c r="K2117" i="6"/>
  <c r="K2227" i="6"/>
  <c r="K1943" i="6"/>
  <c r="K1499" i="6"/>
  <c r="K3867" i="6"/>
  <c r="K1239" i="6"/>
  <c r="K3242" i="6"/>
  <c r="K1447" i="6"/>
  <c r="K2570" i="6"/>
  <c r="K3781" i="6"/>
  <c r="K595" i="6"/>
  <c r="K1890" i="6"/>
  <c r="K2737" i="6"/>
  <c r="K361" i="6"/>
  <c r="K3106" i="6"/>
  <c r="K4939" i="6"/>
  <c r="K2905" i="6"/>
  <c r="K4829" i="6"/>
  <c r="K1507" i="6"/>
  <c r="K1293" i="6"/>
  <c r="K4785" i="6"/>
  <c r="K3031" i="6"/>
  <c r="K5074" i="6"/>
  <c r="K4071" i="6"/>
  <c r="K3607" i="6"/>
  <c r="K2754" i="6"/>
  <c r="K4070" i="6"/>
  <c r="K687" i="6"/>
  <c r="K522" i="6"/>
  <c r="K2946" i="6"/>
  <c r="K1222" i="6"/>
  <c r="K297" i="6"/>
  <c r="K4745" i="6"/>
  <c r="K5010" i="6"/>
  <c r="K4954" i="6"/>
  <c r="K1440" i="6"/>
  <c r="K1903" i="6"/>
  <c r="K3104" i="6"/>
  <c r="K339" i="6"/>
  <c r="K5040" i="6"/>
  <c r="K2149" i="6"/>
  <c r="K2251" i="6"/>
  <c r="K193" i="6"/>
  <c r="K125" i="6"/>
  <c r="K3110" i="6"/>
  <c r="K4218" i="6"/>
  <c r="K1437" i="6"/>
  <c r="K535" i="6"/>
  <c r="K3414" i="6"/>
  <c r="K3495" i="6"/>
  <c r="K712" i="6"/>
  <c r="K191" i="6"/>
  <c r="K3005" i="6"/>
  <c r="K2245" i="6"/>
  <c r="K3736" i="6"/>
  <c r="K299" i="6"/>
  <c r="K286" i="6"/>
  <c r="K4393" i="6"/>
  <c r="K4123" i="6"/>
  <c r="K1843" i="6"/>
  <c r="K4000" i="6"/>
  <c r="K20" i="6"/>
  <c r="K147" i="6"/>
  <c r="K2658" i="6"/>
  <c r="K3361" i="6"/>
  <c r="K4364" i="6"/>
  <c r="K4524" i="6"/>
  <c r="K2678" i="6"/>
  <c r="K4459" i="6"/>
  <c r="K3310" i="6"/>
  <c r="K3693" i="6"/>
  <c r="K178" i="6"/>
  <c r="K3573" i="6"/>
  <c r="K2252" i="6"/>
  <c r="K1841" i="6"/>
  <c r="K2109" i="6"/>
  <c r="K476" i="6"/>
  <c r="K1204" i="6"/>
  <c r="K1863" i="6"/>
  <c r="K4901" i="6"/>
  <c r="K2428" i="6"/>
  <c r="K2098" i="6"/>
  <c r="K2913" i="6"/>
  <c r="K2933" i="6"/>
  <c r="K4499" i="6"/>
  <c r="K1319" i="6"/>
  <c r="K1223" i="6"/>
  <c r="K3324" i="6"/>
  <c r="K2066" i="6"/>
  <c r="K786" i="6"/>
  <c r="K844" i="6"/>
  <c r="K3731" i="6"/>
  <c r="K1082" i="6"/>
  <c r="K148" i="6"/>
  <c r="K3763" i="6"/>
  <c r="K723" i="6"/>
  <c r="K4795" i="6"/>
  <c r="K945" i="6"/>
  <c r="K4636" i="6"/>
  <c r="K2493" i="6"/>
  <c r="K320" i="6"/>
  <c r="K1135" i="6"/>
  <c r="K1264" i="6"/>
  <c r="K406" i="6"/>
  <c r="K4752" i="6"/>
  <c r="K2201" i="6"/>
  <c r="K3783" i="6"/>
  <c r="K51" i="6"/>
  <c r="K127" i="6"/>
  <c r="K3635" i="6"/>
  <c r="K5059" i="6"/>
  <c r="K1076" i="6"/>
  <c r="K706" i="6"/>
  <c r="K2751" i="6"/>
  <c r="K1481" i="6"/>
  <c r="K4124" i="6"/>
  <c r="K2669" i="6"/>
  <c r="K5030" i="6"/>
  <c r="K2233" i="6"/>
  <c r="K950" i="6"/>
  <c r="K3315" i="6"/>
  <c r="K3321" i="6"/>
  <c r="K583" i="6"/>
  <c r="K3957" i="6"/>
  <c r="K4528" i="6"/>
  <c r="K2525" i="6"/>
  <c r="K298" i="6"/>
  <c r="K504" i="6"/>
  <c r="K3379" i="6"/>
  <c r="K4365" i="6"/>
  <c r="K122" i="6"/>
  <c r="K1727" i="6"/>
  <c r="K1503" i="6"/>
  <c r="K5086" i="6"/>
  <c r="K3243" i="6"/>
  <c r="K2238" i="6"/>
  <c r="K4567" i="6"/>
  <c r="K2552" i="6"/>
  <c r="K2848" i="6"/>
  <c r="K2462" i="6"/>
  <c r="K1368" i="6"/>
  <c r="K3709" i="6"/>
  <c r="K2037" i="6"/>
  <c r="K378" i="6"/>
  <c r="K4086" i="6"/>
  <c r="K1460" i="6"/>
  <c r="K4746" i="6"/>
  <c r="K4129" i="6"/>
  <c r="K1458" i="6"/>
  <c r="K4970" i="6"/>
  <c r="K1113" i="6"/>
  <c r="K3658" i="6"/>
  <c r="K3699" i="6"/>
  <c r="K1985" i="6"/>
  <c r="K3434" i="6"/>
  <c r="K4295" i="6"/>
  <c r="K3684" i="6"/>
  <c r="K1094" i="6"/>
  <c r="K2811" i="6"/>
  <c r="K1358" i="6"/>
  <c r="K2425" i="6"/>
  <c r="K2814" i="6"/>
  <c r="K1206" i="6"/>
  <c r="K5042" i="6"/>
  <c r="K3351" i="6"/>
  <c r="K1408" i="6"/>
  <c r="K353" i="6"/>
  <c r="K1026" i="6"/>
  <c r="K114" i="6"/>
  <c r="K3910" i="6"/>
  <c r="K2604" i="6"/>
  <c r="K3869" i="6"/>
  <c r="K1941" i="6"/>
  <c r="K4704" i="6"/>
  <c r="K1594" i="6"/>
  <c r="K4549" i="6"/>
  <c r="K1546" i="6"/>
  <c r="K282" i="6"/>
  <c r="K788" i="6"/>
  <c r="K4445" i="6"/>
  <c r="K2993" i="6"/>
  <c r="K707" i="6"/>
  <c r="K4663" i="6"/>
  <c r="K4777" i="6"/>
  <c r="K4415" i="6"/>
  <c r="K288" i="6"/>
  <c r="K3968" i="6"/>
  <c r="K458" i="6"/>
  <c r="K1901" i="6"/>
  <c r="K1911" i="6"/>
  <c r="K1607" i="6"/>
  <c r="K3864" i="6"/>
  <c r="K2509" i="6"/>
  <c r="K3155" i="6"/>
  <c r="K2903" i="6"/>
  <c r="K4893" i="6"/>
  <c r="K1617" i="6"/>
  <c r="K4559" i="6"/>
  <c r="K536" i="6"/>
  <c r="K2253" i="6"/>
  <c r="K1601" i="6"/>
  <c r="K308" i="6"/>
  <c r="K2710" i="6"/>
  <c r="K874" i="6"/>
  <c r="K2612" i="6"/>
  <c r="K79" i="6"/>
  <c r="K2895" i="6"/>
  <c r="K2763" i="6"/>
  <c r="K5000" i="6"/>
  <c r="K2863" i="6"/>
  <c r="K3455" i="6"/>
  <c r="K838" i="6"/>
  <c r="K1015" i="6"/>
  <c r="K1830" i="6"/>
  <c r="K1196" i="6"/>
  <c r="K4460" i="6"/>
  <c r="K3511" i="6"/>
  <c r="K988" i="6"/>
  <c r="K4943" i="6"/>
  <c r="K1532" i="6"/>
  <c r="K4306" i="6"/>
  <c r="K628" i="6"/>
  <c r="K698" i="6"/>
  <c r="K1844" i="6"/>
  <c r="K1207" i="6"/>
  <c r="K3212" i="6"/>
  <c r="K3186" i="6"/>
  <c r="K465" i="6"/>
  <c r="K401" i="6"/>
  <c r="K4557" i="6"/>
  <c r="K1541" i="6"/>
  <c r="K2477" i="6"/>
  <c r="K128" i="6"/>
  <c r="K4299" i="6"/>
  <c r="K3374" i="6"/>
  <c r="K3295" i="6"/>
  <c r="K4613" i="6"/>
  <c r="K1298" i="6"/>
  <c r="K1442" i="6"/>
  <c r="K4040" i="6"/>
  <c r="K4717" i="6"/>
  <c r="K633" i="6"/>
  <c r="K475" i="6"/>
  <c r="K1555" i="6"/>
  <c r="K2140" i="6"/>
  <c r="K4225" i="6"/>
  <c r="K1370" i="6"/>
  <c r="K3410" i="6"/>
  <c r="K1200" i="6"/>
  <c r="K2215" i="6"/>
  <c r="K124" i="6"/>
  <c r="K2585" i="6"/>
  <c r="K4581" i="6"/>
  <c r="K1218" i="6"/>
  <c r="K999" i="6"/>
  <c r="K3140" i="6"/>
  <c r="K3428" i="6"/>
  <c r="K1684" i="6"/>
  <c r="K1424" i="6"/>
  <c r="K3257" i="6"/>
  <c r="K576" i="6"/>
  <c r="K2007" i="6"/>
  <c r="K3956" i="6"/>
  <c r="K3015" i="6"/>
  <c r="K4287" i="6"/>
  <c r="K3089" i="6"/>
  <c r="K1969" i="6"/>
  <c r="K3810" i="6"/>
  <c r="K4251" i="6"/>
  <c r="K45" i="6"/>
  <c r="K4517" i="6"/>
  <c r="K4503" i="6"/>
  <c r="K3265" i="6"/>
  <c r="K4936" i="6"/>
  <c r="K4906" i="6"/>
  <c r="K2429" i="6"/>
  <c r="K782" i="6"/>
  <c r="K1249" i="6"/>
  <c r="K3894" i="6"/>
  <c r="K4680" i="6"/>
  <c r="K1351" i="6"/>
  <c r="K153" i="6"/>
  <c r="K1581" i="6"/>
  <c r="K2901" i="6"/>
  <c r="K2517" i="6"/>
  <c r="K130" i="6"/>
  <c r="K3087" i="6"/>
  <c r="K4658" i="6"/>
  <c r="K864" i="6"/>
  <c r="K3747" i="6"/>
  <c r="K3723" i="6"/>
  <c r="K4402" i="6"/>
  <c r="K2892" i="6"/>
  <c r="K4874" i="6"/>
  <c r="K2769" i="6"/>
  <c r="K466" i="6"/>
  <c r="K3728" i="6"/>
  <c r="K1600" i="6"/>
  <c r="K695" i="6"/>
  <c r="K4109" i="6"/>
  <c r="K4821" i="6"/>
  <c r="K4733" i="6"/>
  <c r="K4159" i="6"/>
  <c r="K4162" i="6"/>
  <c r="K957" i="6"/>
  <c r="K4919" i="6"/>
  <c r="K4504" i="6"/>
  <c r="K3788" i="6"/>
  <c r="K4120" i="6"/>
  <c r="K3000" i="6"/>
  <c r="K1883" i="6"/>
  <c r="K3063" i="6"/>
  <c r="K1313" i="6"/>
  <c r="K4882" i="6"/>
  <c r="K92" i="6"/>
  <c r="K784" i="6"/>
  <c r="K2119" i="6"/>
  <c r="K5099" i="6"/>
  <c r="K3575" i="6"/>
  <c r="K1554" i="6"/>
  <c r="K851" i="6"/>
  <c r="K4464" i="6"/>
  <c r="K2817" i="6"/>
  <c r="K150" i="6"/>
  <c r="K2520" i="6"/>
  <c r="K3735" i="6"/>
  <c r="K740" i="6"/>
  <c r="K2388" i="6"/>
  <c r="K3875" i="6"/>
  <c r="K1339" i="6"/>
  <c r="K1850" i="6"/>
  <c r="K1572" i="6"/>
  <c r="K4697" i="6"/>
  <c r="K4843" i="6"/>
  <c r="K1592" i="6"/>
  <c r="K2297" i="6"/>
  <c r="K3368" i="6"/>
  <c r="K2877" i="6"/>
  <c r="K2418" i="6"/>
  <c r="K2141" i="6"/>
  <c r="K4480" i="6"/>
  <c r="K3866" i="6"/>
  <c r="K4887" i="6"/>
  <c r="K3844" i="6"/>
  <c r="K4872" i="6"/>
  <c r="K2146" i="6"/>
  <c r="K47" i="6"/>
  <c r="K2485" i="6"/>
  <c r="K2945" i="6"/>
  <c r="K647" i="6"/>
  <c r="K4548" i="6"/>
  <c r="K1120" i="6"/>
  <c r="K2302" i="6"/>
  <c r="K3556" i="6"/>
  <c r="K2162" i="6"/>
  <c r="K4959" i="6"/>
  <c r="K1018" i="6"/>
  <c r="K142" i="6"/>
  <c r="K1849" i="6"/>
  <c r="K151" i="6"/>
  <c r="K4509" i="6"/>
  <c r="K1331" i="6"/>
  <c r="K3510" i="6"/>
  <c r="K873" i="6"/>
  <c r="K3123" i="6"/>
  <c r="K1763" i="6"/>
  <c r="K4363" i="6"/>
  <c r="K1160" i="6"/>
  <c r="K235" i="6"/>
  <c r="K1897" i="6"/>
  <c r="K463" i="6"/>
  <c r="K3737" i="6"/>
  <c r="K3833" i="6"/>
  <c r="K2173" i="6"/>
  <c r="K613" i="6"/>
  <c r="K5100" i="6"/>
  <c r="K513" i="6"/>
  <c r="K1730" i="6"/>
  <c r="K2203" i="6"/>
  <c r="K4080" i="6"/>
  <c r="K2431" i="6"/>
  <c r="K4556" i="6"/>
  <c r="K3372" i="6"/>
  <c r="K337" i="6"/>
  <c r="K3356" i="6"/>
  <c r="K3482" i="6"/>
  <c r="K4469" i="6"/>
  <c r="K3466" i="6"/>
  <c r="K585" i="6"/>
  <c r="K596" i="6"/>
  <c r="K4857" i="6"/>
  <c r="K4478" i="6"/>
  <c r="K4609" i="6"/>
  <c r="K5021" i="6"/>
  <c r="K742" i="6"/>
  <c r="K3491" i="6"/>
  <c r="K4171" i="6"/>
  <c r="K98" i="6"/>
  <c r="K459" i="6"/>
  <c r="K3725" i="6"/>
  <c r="K1343" i="6"/>
  <c r="K1066" i="6"/>
  <c r="K4618" i="6"/>
  <c r="K1224" i="6"/>
  <c r="K503" i="6"/>
  <c r="K1942" i="6"/>
  <c r="K1955" i="6"/>
  <c r="K599" i="6"/>
  <c r="K54" i="6"/>
  <c r="K1426" i="6"/>
  <c r="K1821" i="6"/>
  <c r="K1909" i="6"/>
  <c r="K1630" i="6"/>
  <c r="K2930" i="6"/>
  <c r="K4254" i="6"/>
  <c r="K1393" i="6"/>
  <c r="K879" i="6"/>
  <c r="K4350" i="6"/>
  <c r="K3672" i="6"/>
  <c r="K4160" i="6"/>
  <c r="K4982" i="6"/>
  <c r="K2059" i="6"/>
  <c r="K2300" i="6"/>
  <c r="K678" i="6"/>
  <c r="K1831" i="6"/>
  <c r="K1891" i="6"/>
  <c r="K2721" i="6"/>
  <c r="K2367" i="6"/>
  <c r="K2087" i="6"/>
  <c r="K3159" i="6"/>
  <c r="K1173" i="6"/>
  <c r="K3985" i="6"/>
  <c r="K4035" i="6"/>
  <c r="K4639" i="6"/>
  <c r="K1562" i="6"/>
  <c r="K2051" i="6"/>
  <c r="K2966" i="6"/>
  <c r="K1530" i="6"/>
  <c r="K4366" i="6"/>
  <c r="K1292" i="6"/>
  <c r="K2792" i="6"/>
  <c r="K195" i="6"/>
  <c r="K1428" i="6"/>
  <c r="K3983" i="6"/>
  <c r="K1721" i="6"/>
  <c r="K4659" i="6"/>
  <c r="K1063" i="6"/>
  <c r="K1478" i="6"/>
  <c r="K2502" i="6"/>
  <c r="K1834" i="6"/>
  <c r="K3409" i="6"/>
  <c r="K1137" i="6"/>
  <c r="K1034" i="6"/>
  <c r="K2289" i="6"/>
  <c r="K3198" i="6"/>
  <c r="K5094" i="6"/>
  <c r="K1117" i="6"/>
  <c r="K4953" i="6"/>
  <c r="K203" i="6"/>
  <c r="K1047" i="6"/>
  <c r="K2921" i="6"/>
  <c r="K3498" i="6"/>
  <c r="K3143" i="6"/>
  <c r="K1069" i="6"/>
  <c r="K2507" i="6"/>
  <c r="K3303" i="6"/>
  <c r="K3468" i="6"/>
  <c r="K2600" i="6"/>
  <c r="K4973" i="6"/>
  <c r="K4457" i="6"/>
  <c r="K508" i="6"/>
  <c r="K1505" i="6"/>
  <c r="K4206" i="6"/>
  <c r="K3245" i="6"/>
  <c r="K43" i="6"/>
  <c r="K1662" i="6"/>
  <c r="K2399" i="6"/>
  <c r="K4307" i="6"/>
  <c r="K741" i="6"/>
  <c r="K759" i="6"/>
  <c r="K1115" i="6"/>
  <c r="K3492" i="6"/>
  <c r="K4761" i="6"/>
  <c r="K1388" i="6"/>
  <c r="K4988" i="6"/>
  <c r="K2305" i="6"/>
  <c r="K4600" i="6"/>
  <c r="K2699" i="6"/>
  <c r="K3677" i="6"/>
  <c r="K3890" i="6"/>
  <c r="K221" i="6"/>
  <c r="K1926" i="6"/>
  <c r="K3790" i="6"/>
  <c r="K2009" i="6"/>
  <c r="K467" i="6"/>
  <c r="K2092" i="6"/>
  <c r="K820" i="6"/>
  <c r="K682" i="6"/>
  <c r="K676" i="6"/>
  <c r="K1610" i="6"/>
  <c r="K3755" i="6"/>
  <c r="K956" i="6"/>
  <c r="K4547" i="6"/>
  <c r="K367" i="6"/>
  <c r="K2172" i="6"/>
  <c r="K1071" i="6"/>
  <c r="K1301" i="6"/>
  <c r="K2241" i="6"/>
  <c r="K2534" i="6"/>
  <c r="K3669" i="6"/>
  <c r="K3306" i="6"/>
  <c r="K84" i="6"/>
  <c r="K63" i="6"/>
  <c r="K2998" i="6"/>
  <c r="K4390" i="6"/>
  <c r="K468" i="6"/>
  <c r="K1325" i="6"/>
  <c r="K3675" i="6"/>
  <c r="K2402" i="6"/>
  <c r="K1876" i="6"/>
  <c r="K3873" i="6"/>
  <c r="K4651" i="6"/>
  <c r="K5038" i="6"/>
  <c r="K1147" i="6"/>
  <c r="K152" i="6"/>
  <c r="K734" i="6"/>
  <c r="K655" i="6"/>
  <c r="K2937" i="6"/>
  <c r="K3909" i="6"/>
  <c r="K4441" i="6"/>
  <c r="K2352" i="6"/>
  <c r="K386" i="6"/>
  <c r="K4333" i="6"/>
  <c r="K2827" i="6"/>
  <c r="K1186" i="6"/>
  <c r="K924" i="6"/>
  <c r="K1700" i="6"/>
  <c r="K1783" i="6"/>
  <c r="K2508" i="6"/>
  <c r="K2161" i="6"/>
  <c r="K1932" i="6"/>
  <c r="K3233" i="6"/>
  <c r="K964" i="6"/>
  <c r="K1725" i="6"/>
  <c r="K256" i="6"/>
  <c r="K4063" i="6"/>
  <c r="K587" i="6"/>
  <c r="K3461" i="6"/>
  <c r="K2384" i="6"/>
  <c r="K2472" i="6"/>
  <c r="K2944" i="6"/>
  <c r="K4521" i="6"/>
  <c r="K5005" i="6"/>
  <c r="K1009" i="6"/>
  <c r="K4362" i="6"/>
  <c r="K4202" i="6"/>
  <c r="K841" i="6"/>
  <c r="K4848" i="6"/>
  <c r="K1747" i="6"/>
  <c r="K4727" i="6"/>
  <c r="K1093" i="6"/>
  <c r="K2673" i="6"/>
  <c r="K3757" i="6"/>
  <c r="K2021" i="6"/>
  <c r="K4151" i="6"/>
  <c r="K3712" i="6"/>
  <c r="K4964" i="6"/>
  <c r="K2707" i="6"/>
  <c r="K3567" i="6"/>
  <c r="K4776" i="6"/>
  <c r="K2803" i="6"/>
  <c r="K1908" i="6"/>
  <c r="K1916" i="6"/>
  <c r="K3852" i="6"/>
  <c r="K2959" i="6"/>
  <c r="K4960" i="6"/>
  <c r="K3838" i="6"/>
  <c r="K453" i="6"/>
  <c r="K3278" i="6"/>
  <c r="K4303" i="6"/>
  <c r="K1731" i="6"/>
  <c r="K4967" i="6"/>
  <c r="K936" i="6"/>
  <c r="K3978" i="6"/>
  <c r="K3268" i="6"/>
  <c r="K3522" i="6"/>
  <c r="K4001" i="6"/>
  <c r="K1121" i="6"/>
  <c r="K5064" i="6"/>
  <c r="K877" i="6"/>
  <c r="K3398" i="6"/>
  <c r="K2291" i="6"/>
  <c r="K225" i="6"/>
  <c r="K2067" i="6"/>
  <c r="K4652" i="6"/>
  <c r="K2410" i="6"/>
  <c r="K1575" i="6"/>
  <c r="K1563" i="6"/>
  <c r="K4212" i="6"/>
  <c r="K1723" i="6"/>
  <c r="K1116" i="6"/>
  <c r="K1780" i="6"/>
  <c r="K3640" i="6"/>
  <c r="K3576" i="6"/>
  <c r="K470" i="6"/>
  <c r="K2991" i="6"/>
  <c r="K4703" i="6"/>
  <c r="K1075" i="6"/>
  <c r="K4987" i="6"/>
  <c r="K1560" i="6"/>
  <c r="K584" i="6"/>
  <c r="K4421" i="6"/>
  <c r="K4508" i="6"/>
  <c r="K3187" i="6"/>
  <c r="K2177" i="6"/>
  <c r="K4950" i="6"/>
  <c r="K4112" i="6"/>
  <c r="K588" i="6"/>
  <c r="K2963" i="6"/>
  <c r="K4401" i="6"/>
  <c r="K2750" i="6"/>
  <c r="K1548" i="6"/>
  <c r="K3223" i="6"/>
  <c r="K1328" i="6"/>
  <c r="K3067" i="6"/>
  <c r="K967" i="6"/>
  <c r="K3667" i="6"/>
  <c r="K1711" i="6"/>
  <c r="K815" i="6"/>
  <c r="K4520" i="6"/>
  <c r="K4774" i="6"/>
  <c r="K357" i="6"/>
  <c r="K3370" i="6"/>
  <c r="K2080" i="6"/>
  <c r="K3530" i="6"/>
  <c r="K3631" i="6"/>
  <c r="K4066" i="6"/>
  <c r="K3609" i="6"/>
  <c r="K3533" i="6"/>
  <c r="K2430" i="6"/>
  <c r="K4546" i="6"/>
  <c r="K720" i="6"/>
  <c r="K963" i="6"/>
  <c r="K2530" i="6"/>
  <c r="K3521" i="6"/>
  <c r="K145" i="6"/>
  <c r="K2483" i="6"/>
  <c r="K2567" i="6"/>
  <c r="K310" i="6"/>
  <c r="K4536" i="6"/>
  <c r="K2409" i="6"/>
  <c r="K416" i="6"/>
  <c r="K106" i="6"/>
  <c r="K224" i="6"/>
  <c r="K4394" i="6"/>
  <c r="K5012" i="6"/>
  <c r="K1244" i="6"/>
  <c r="K2242" i="6"/>
  <c r="K2196" i="6"/>
  <c r="K4347" i="6"/>
  <c r="K1687" i="6"/>
  <c r="K3835" i="6"/>
  <c r="K4409" i="6"/>
  <c r="K4297" i="6"/>
  <c r="K1395" i="6"/>
  <c r="K708" i="6"/>
  <c r="K2990" i="6"/>
  <c r="K4211" i="6"/>
  <c r="K216" i="6"/>
  <c r="K579" i="6"/>
  <c r="K1656" i="6"/>
  <c r="K624" i="6"/>
  <c r="K1958" i="6"/>
  <c r="K4661" i="6"/>
  <c r="K3970" i="6"/>
  <c r="K1471" i="6"/>
  <c r="K4416" i="6"/>
  <c r="K3153" i="6"/>
  <c r="K2881" i="6"/>
  <c r="K4195" i="6"/>
  <c r="K2174" i="6"/>
  <c r="K4261" i="6"/>
  <c r="K861" i="6"/>
  <c r="K4513" i="6"/>
  <c r="K3252" i="6"/>
  <c r="K3732" i="6"/>
  <c r="K2975" i="6"/>
  <c r="K171" i="6"/>
  <c r="K2518" i="6"/>
  <c r="K2280" i="6"/>
  <c r="K2284" i="6"/>
  <c r="K1021" i="6"/>
  <c r="K3948" i="6"/>
  <c r="K1194" i="6"/>
  <c r="K113" i="6"/>
  <c r="K402" i="6"/>
  <c r="K3196" i="6"/>
  <c r="K477" i="6"/>
  <c r="K881" i="6"/>
  <c r="K3848" i="6"/>
  <c r="K3001" i="6"/>
  <c r="K2866" i="6"/>
  <c r="K2171" i="6"/>
  <c r="K2105" i="6"/>
  <c r="K4500" i="6"/>
  <c r="K1064" i="6"/>
  <c r="K311" i="6"/>
  <c r="K1701" i="6"/>
  <c r="K3740" i="6"/>
  <c r="K4962" i="6"/>
  <c r="K1671" i="6"/>
  <c r="K745" i="6"/>
  <c r="K1230" i="6"/>
  <c r="K3966" i="6"/>
  <c r="K1645" i="6"/>
  <c r="K2770" i="6"/>
  <c r="K2904" i="6"/>
  <c r="K4219" i="6"/>
  <c r="K525" i="6"/>
  <c r="K2339" i="6"/>
  <c r="K3421" i="6"/>
  <c r="K3060" i="6"/>
  <c r="K259" i="6"/>
  <c r="K3953" i="6"/>
  <c r="K1524" i="6"/>
  <c r="K1582" i="6"/>
  <c r="K2808" i="6"/>
  <c r="K1852" i="6"/>
  <c r="K3149" i="6"/>
  <c r="K2294" i="6"/>
  <c r="K2359" i="6"/>
  <c r="K2478" i="6"/>
  <c r="K4921" i="6"/>
  <c r="K3263" i="6"/>
  <c r="K4624" i="6"/>
  <c r="K4048" i="6"/>
  <c r="K812" i="6"/>
  <c r="K2922" i="6"/>
  <c r="K728" i="6"/>
  <c r="K3826" i="6"/>
  <c r="K3043" i="6"/>
  <c r="K1982" i="6"/>
  <c r="K1885" i="6"/>
  <c r="K1705" i="6"/>
  <c r="K2346" i="6"/>
  <c r="K2538" i="6"/>
  <c r="K2048" i="6"/>
  <c r="K2594" i="6"/>
  <c r="K733" i="6"/>
  <c r="K3536" i="6"/>
  <c r="K739" i="6"/>
  <c r="K3480" i="6"/>
  <c r="K371" i="6"/>
  <c r="K4830" i="6"/>
  <c r="K4398" i="6"/>
  <c r="K2625" i="6"/>
  <c r="K2588" i="6"/>
  <c r="K2629" i="6"/>
  <c r="K4498" i="6"/>
  <c r="K2200" i="6"/>
  <c r="K163" i="6"/>
  <c r="K810" i="6"/>
  <c r="K2664" i="6"/>
  <c r="K1219" i="6"/>
  <c r="K4193" i="6"/>
  <c r="K1710" i="6"/>
  <c r="K1767" i="6"/>
  <c r="K1822" i="6"/>
  <c r="K4158" i="6"/>
  <c r="K2695" i="6"/>
  <c r="K1807" i="6"/>
  <c r="K1282" i="6"/>
  <c r="K1221" i="6"/>
  <c r="K2224" i="6"/>
  <c r="K115" i="6"/>
  <c r="K4289" i="6"/>
  <c r="K3258" i="6"/>
  <c r="K3507" i="6"/>
  <c r="K888" i="6"/>
  <c r="K794" i="6"/>
  <c r="K4716" i="6"/>
  <c r="K3770" i="6"/>
  <c r="K1016" i="6"/>
  <c r="K3570" i="6"/>
  <c r="K591" i="6"/>
  <c r="K1663" i="6"/>
  <c r="K392" i="6"/>
  <c r="K1585" i="6"/>
  <c r="K3049" i="6"/>
  <c r="K531" i="6"/>
  <c r="K3704" i="6"/>
  <c r="K2489" i="6"/>
  <c r="K2360" i="6"/>
  <c r="K4138" i="6"/>
  <c r="K1999" i="6"/>
  <c r="K3756" i="6"/>
  <c r="K3467" i="6"/>
  <c r="K4220" i="6"/>
  <c r="K2976" i="6"/>
  <c r="K1216" i="6"/>
  <c r="K2387" i="6"/>
  <c r="K390" i="6"/>
  <c r="K875" i="6"/>
  <c r="K1378" i="6"/>
  <c r="K981" i="6"/>
  <c r="K1907" i="6"/>
  <c r="K1951" i="6"/>
  <c r="K1827" i="6"/>
  <c r="K3657" i="6"/>
  <c r="K4598" i="6"/>
  <c r="K4101" i="6"/>
  <c r="K4759" i="6"/>
  <c r="K2730" i="6"/>
  <c r="K3081" i="6"/>
  <c r="K2076" i="6"/>
  <c r="K1702" i="6"/>
  <c r="K3517" i="6"/>
  <c r="K1056" i="6"/>
  <c r="K4477" i="6"/>
  <c r="K4359" i="6"/>
  <c r="K4956" i="6"/>
  <c r="K1233" i="6"/>
  <c r="K2879" i="6"/>
  <c r="K5001" i="6"/>
  <c r="K1976" i="6"/>
  <c r="K3527" i="6"/>
  <c r="K3225" i="6"/>
  <c r="K4471" i="6"/>
  <c r="K4131" i="6"/>
  <c r="K410" i="6"/>
  <c r="K3694" i="6"/>
  <c r="K3946" i="6"/>
  <c r="K3926" i="6"/>
  <c r="K4771" i="6"/>
  <c r="K1079" i="6"/>
  <c r="K1416" i="6"/>
  <c r="K1372" i="6"/>
  <c r="K4720" i="6"/>
  <c r="K4087" i="6"/>
  <c r="K4239" i="6"/>
  <c r="K2868" i="6"/>
  <c r="K4518" i="6"/>
  <c r="K2637" i="6"/>
  <c r="K1004" i="6"/>
  <c r="K2838" i="6"/>
  <c r="K992" i="6"/>
  <c r="K4764" i="6"/>
  <c r="K3688" i="6"/>
  <c r="K2662" i="6"/>
  <c r="K2278" i="6"/>
  <c r="K2542" i="6"/>
  <c r="K551" i="6"/>
  <c r="K4170" i="6"/>
  <c r="K1422" i="6"/>
  <c r="K2450" i="6"/>
  <c r="K1132" i="6"/>
  <c r="K396" i="6"/>
  <c r="K539" i="6"/>
  <c r="K2860" i="6"/>
  <c r="K3416" i="6"/>
  <c r="K4862" i="6"/>
  <c r="K533" i="6"/>
  <c r="K2957" i="6"/>
  <c r="K4328" i="6"/>
  <c r="K1177" i="6"/>
  <c r="K3897" i="6"/>
  <c r="K1520" i="6"/>
  <c r="K582" i="6"/>
  <c r="K736" i="6"/>
  <c r="K1534" i="6"/>
  <c r="K4507" i="6"/>
  <c r="K1427" i="6"/>
  <c r="K3047" i="6"/>
  <c r="K1049" i="6"/>
  <c r="K4783" i="6"/>
  <c r="K906" i="6"/>
  <c r="K2040" i="6"/>
  <c r="K5093" i="6"/>
  <c r="K3908" i="6"/>
  <c r="K3453" i="6"/>
  <c r="K3429" i="6"/>
  <c r="K1732" i="6"/>
  <c r="K4922" i="6"/>
  <c r="K4863" i="6"/>
  <c r="K4105" i="6"/>
  <c r="K2335" i="6"/>
  <c r="K3127" i="6"/>
  <c r="K3457" i="6"/>
  <c r="K303" i="6"/>
  <c r="K207" i="6"/>
  <c r="K2065" i="6"/>
  <c r="K1106" i="6"/>
  <c r="K2929" i="6"/>
  <c r="K1997" i="6"/>
  <c r="K4291" i="6"/>
  <c r="K4210" i="6"/>
  <c r="K2236" i="6"/>
  <c r="K2085" i="6"/>
  <c r="K3024" i="6"/>
  <c r="K1571" i="6"/>
  <c r="K544" i="6"/>
  <c r="K979" i="6"/>
  <c r="K914" i="6"/>
  <c r="K3020" i="6"/>
  <c r="K909" i="6"/>
  <c r="K3435" i="6"/>
  <c r="K869" i="6"/>
  <c r="K2214" i="6"/>
  <c r="K117" i="6"/>
  <c r="K3147" i="6"/>
  <c r="K2890" i="6"/>
  <c r="K10" i="6"/>
  <c r="K573" i="6"/>
  <c r="K3342" i="6"/>
  <c r="K2981" i="6"/>
  <c r="K432" i="6"/>
  <c r="K3584" i="6"/>
  <c r="K876" i="6"/>
  <c r="K2599" i="6"/>
  <c r="K197" i="6"/>
  <c r="K496" i="6"/>
  <c r="K621" i="6"/>
  <c r="K2914" i="6"/>
  <c r="K3139" i="6"/>
  <c r="K3230" i="6"/>
  <c r="K348" i="6"/>
  <c r="K447" i="6"/>
  <c r="K4630" i="6"/>
  <c r="K4656" i="6"/>
  <c r="K3382" i="6"/>
  <c r="K3450" i="6"/>
  <c r="K693" i="6"/>
  <c r="K3630" i="6"/>
  <c r="K3627" i="6"/>
  <c r="K4107" i="6"/>
  <c r="K574" i="6"/>
  <c r="K1737" i="6"/>
  <c r="K2114" i="6"/>
  <c r="K4033" i="6"/>
  <c r="K3477" i="6"/>
  <c r="K4481" i="6"/>
  <c r="K607" i="6"/>
  <c r="K4804" i="6"/>
  <c r="K2002" i="6"/>
  <c r="K2411" i="6"/>
  <c r="K911" i="6"/>
  <c r="K2230" i="6"/>
  <c r="K1683" i="6"/>
  <c r="K2869" i="6"/>
  <c r="K2290" i="6"/>
  <c r="K4091" i="6"/>
  <c r="K369" i="6"/>
  <c r="K524" i="6"/>
  <c r="K3050" i="6"/>
  <c r="K3091" i="6"/>
  <c r="K3103" i="6"/>
  <c r="K514" i="6"/>
  <c r="K4400" i="6"/>
  <c r="K1415" i="6"/>
  <c r="K1990" i="6"/>
  <c r="K2884" i="6"/>
  <c r="K1988" i="6"/>
  <c r="K1870" i="6"/>
  <c r="K1635" i="6"/>
  <c r="K40" i="6"/>
  <c r="K2488" i="6"/>
  <c r="K2891" i="6"/>
  <c r="K2609" i="6"/>
  <c r="K3777" i="6"/>
  <c r="K1587" i="6"/>
  <c r="K2512" i="6"/>
  <c r="K3367" i="6"/>
  <c r="K5078" i="6"/>
  <c r="K1791" i="6"/>
  <c r="K4597" i="6"/>
  <c r="K3346" i="6"/>
  <c r="K4573" i="6"/>
  <c r="K343" i="6"/>
  <c r="K935" i="6"/>
  <c r="K3172" i="6"/>
  <c r="K2363" i="6"/>
  <c r="K2743" i="6"/>
  <c r="K1189" i="6"/>
  <c r="K4338" i="6"/>
  <c r="K58" i="6"/>
  <c r="K4749" i="6"/>
  <c r="K4840" i="6"/>
  <c r="K4266" i="6"/>
  <c r="K827" i="6"/>
  <c r="K1418" i="6"/>
  <c r="K3088" i="6"/>
  <c r="K2589" i="6"/>
  <c r="K3697" i="6"/>
  <c r="K3309" i="6"/>
  <c r="K1011" i="6"/>
  <c r="K824" i="6"/>
  <c r="K1722" i="6"/>
  <c r="K3611" i="6"/>
  <c r="K4191" i="6"/>
  <c r="K3652" i="6"/>
  <c r="K3300" i="6"/>
  <c r="K3350" i="6"/>
  <c r="K4249" i="6"/>
  <c r="K1423" i="6"/>
  <c r="K4381" i="6"/>
  <c r="K3337" i="6"/>
  <c r="K1083" i="6"/>
  <c r="K3857" i="6"/>
  <c r="K3816" i="6"/>
  <c r="K982" i="6"/>
  <c r="K1678" i="6"/>
  <c r="K3591" i="6"/>
  <c r="K1366" i="6"/>
  <c r="K4965" i="6"/>
  <c r="K731" i="6"/>
  <c r="K973" i="6"/>
  <c r="K380" i="6"/>
  <c r="K4519" i="6"/>
  <c r="K516" i="6"/>
  <c r="K571" i="6"/>
  <c r="K1770" i="6"/>
  <c r="K2840" i="6"/>
  <c r="K4472" i="6"/>
  <c r="K913" i="6"/>
  <c r="K4262" i="6"/>
  <c r="K4892" i="6"/>
  <c r="K1682" i="6"/>
  <c r="K2943" i="6"/>
  <c r="K89" i="6"/>
  <c r="K933" i="6"/>
  <c r="K4740" i="6"/>
  <c r="K689" i="6"/>
  <c r="K4657" i="6"/>
  <c r="K866" i="6"/>
  <c r="K1167" i="6"/>
  <c r="K1912" i="6"/>
  <c r="K111" i="6"/>
  <c r="K464" i="6"/>
  <c r="K2745" i="6"/>
  <c r="K4257" i="6"/>
  <c r="K1321" i="6"/>
  <c r="K1045" i="6"/>
  <c r="K1778" i="6"/>
  <c r="K3244" i="6"/>
  <c r="K2771" i="6"/>
  <c r="K283" i="6"/>
  <c r="K1406" i="6"/>
  <c r="K781" i="6"/>
  <c r="K3237" i="6"/>
  <c r="K3975" i="6"/>
  <c r="K2549" i="6"/>
  <c r="K452" i="6"/>
  <c r="K2439" i="6"/>
  <c r="K251" i="6"/>
  <c r="K1674" i="6"/>
  <c r="K301" i="6"/>
  <c r="K559" i="6"/>
  <c r="K898" i="6"/>
  <c r="K422" i="6"/>
  <c r="K2720" i="6"/>
  <c r="K4889" i="6"/>
  <c r="K156" i="6"/>
  <c r="K2016" i="6"/>
  <c r="K3980" i="6"/>
  <c r="K803" i="6"/>
  <c r="K4142" i="6"/>
  <c r="K349" i="6"/>
  <c r="K3588" i="6"/>
  <c r="K116" i="6"/>
  <c r="K4122" i="6"/>
  <c r="K1140" i="6"/>
  <c r="K1253" i="6"/>
  <c r="K1043" i="6"/>
  <c r="K121" i="6"/>
  <c r="K2598" i="6"/>
  <c r="K4157" i="6"/>
  <c r="K2381" i="6"/>
  <c r="K4611" i="6"/>
  <c r="K5051" i="6"/>
  <c r="K3938" i="6"/>
  <c r="K3128" i="6"/>
  <c r="K4026" i="6"/>
  <c r="K4271" i="6"/>
  <c r="K2705" i="6"/>
  <c r="K3377" i="6"/>
  <c r="K4871" i="6"/>
  <c r="K90" i="6"/>
  <c r="K4998" i="6"/>
  <c r="K3619" i="6"/>
  <c r="K2692" i="6"/>
  <c r="K3921" i="6"/>
  <c r="K3027" i="6"/>
  <c r="K5004" i="6"/>
  <c r="K2953" i="6"/>
  <c r="K3184" i="6"/>
  <c r="K4846" i="6"/>
  <c r="K883" i="6"/>
  <c r="K4078" i="6"/>
  <c r="K2436" i="6"/>
  <c r="K389" i="6"/>
  <c r="K3592" i="6"/>
  <c r="K2296" i="6"/>
  <c r="K3899" i="6"/>
  <c r="K2702" i="6"/>
  <c r="T22" i="2"/>
  <c r="K2955" i="6"/>
  <c r="K498" i="6"/>
  <c r="K3500" i="6"/>
  <c r="K798" i="6"/>
  <c r="K3109" i="6"/>
  <c r="K1832" i="6"/>
  <c r="K26" i="6"/>
  <c r="K3514" i="6"/>
  <c r="K3284" i="6"/>
  <c r="K639" i="6"/>
  <c r="K3951" i="6"/>
  <c r="K3260" i="6"/>
  <c r="K2440" i="6"/>
  <c r="K3445" i="6"/>
  <c r="K1962" i="6"/>
  <c r="K1622" i="6"/>
  <c r="K5016" i="6"/>
  <c r="K4439" i="6"/>
  <c r="K994" i="6"/>
  <c r="K3451" i="6"/>
  <c r="K3787" i="6"/>
  <c r="K691" i="6"/>
  <c r="K597" i="6"/>
  <c r="K415" i="6"/>
  <c r="K701" i="6"/>
  <c r="K4408" i="6"/>
  <c r="K2274" i="6"/>
  <c r="K3599" i="6"/>
  <c r="K2223" i="6"/>
  <c r="K1578" i="6"/>
  <c r="K1794" i="6"/>
  <c r="K2951" i="6"/>
  <c r="K1673" i="6"/>
  <c r="K966" i="6"/>
  <c r="K566" i="6"/>
  <c r="K1923" i="6"/>
  <c r="K4992" i="6"/>
  <c r="K1724" i="6"/>
  <c r="K4523" i="6"/>
  <c r="K3318" i="6"/>
  <c r="K1920" i="6"/>
  <c r="K469" i="6"/>
  <c r="K567" i="6"/>
  <c r="K2653" i="6"/>
  <c r="K3168" i="6"/>
  <c r="K3059" i="6"/>
  <c r="K4691" i="6"/>
  <c r="K2457" i="6"/>
  <c r="K897" i="6"/>
  <c r="K3267" i="6"/>
  <c r="K1937" i="6"/>
  <c r="K3935" i="6"/>
  <c r="K2762" i="6"/>
  <c r="K4319" i="6"/>
  <c r="K3843" i="6"/>
  <c r="K900" i="6"/>
  <c r="K2633" i="6"/>
  <c r="K4344" i="6"/>
  <c r="K2094" i="6"/>
  <c r="K2885" i="6"/>
  <c r="K1854" i="6"/>
  <c r="K2846" i="6"/>
  <c r="K3610" i="6"/>
  <c r="K3989" i="6"/>
  <c r="K3003" i="6"/>
  <c r="K2053" i="6"/>
  <c r="K1162" i="6"/>
  <c r="K4021" i="6"/>
  <c r="K921" i="6"/>
  <c r="K1315" i="6"/>
  <c r="K4140" i="6"/>
  <c r="K93" i="6"/>
  <c r="K3660" i="6"/>
  <c r="K826" i="6"/>
  <c r="K2888" i="6"/>
  <c r="K2793" i="6"/>
  <c r="K3288" i="6"/>
  <c r="K2061" i="6"/>
  <c r="K4560" i="6"/>
  <c r="K2839" i="6"/>
  <c r="K2498" i="6"/>
  <c r="K790" i="6"/>
  <c r="K1394" i="6"/>
  <c r="K4635" i="6"/>
  <c r="K4854" i="6"/>
  <c r="K248" i="6"/>
  <c r="K3387" i="6"/>
  <c r="K2319" i="6"/>
  <c r="K4293" i="6"/>
  <c r="K4619" i="6"/>
  <c r="K440" i="6"/>
  <c r="K1344" i="6"/>
  <c r="K2977" i="6"/>
  <c r="K3624" i="6"/>
  <c r="K1053" i="6"/>
  <c r="K3474" i="6"/>
  <c r="K893" i="6"/>
  <c r="K521" i="6"/>
  <c r="K3111" i="6"/>
  <c r="K3604" i="6"/>
  <c r="K2090" i="6"/>
  <c r="K626" i="6"/>
  <c r="K3348" i="6"/>
  <c r="K4869" i="6"/>
  <c r="K688" i="6"/>
  <c r="K4790" i="6"/>
  <c r="K1126" i="6"/>
  <c r="K4592" i="6"/>
  <c r="K4531" i="6"/>
  <c r="K2646" i="6"/>
  <c r="K2052" i="6"/>
  <c r="K1107" i="6"/>
  <c r="K3773" i="6"/>
  <c r="K2611" i="6"/>
  <c r="K4006" i="6"/>
  <c r="K4860" i="6"/>
  <c r="K590" i="6"/>
  <c r="K3940" i="6"/>
  <c r="K1753" i="6"/>
  <c r="K631" i="6"/>
  <c r="K3264" i="6"/>
  <c r="K1317" i="6"/>
  <c r="K3206" i="6"/>
  <c r="K3205" i="6"/>
  <c r="K1278" i="6"/>
  <c r="K1975" i="6"/>
  <c r="K1184" i="6"/>
  <c r="K4372" i="6"/>
  <c r="K4688" i="6"/>
  <c r="K3182" i="6"/>
  <c r="K1365" i="6"/>
  <c r="K4475" i="6"/>
  <c r="K460" i="6"/>
  <c r="K1031" i="6"/>
  <c r="K2081" i="6"/>
  <c r="K1493" i="6"/>
  <c r="K2103" i="6"/>
  <c r="K407" i="6"/>
  <c r="K2210" i="6"/>
  <c r="K4510" i="6"/>
  <c r="K1860" i="6"/>
  <c r="K3587" i="6"/>
  <c r="K39" i="6"/>
  <c r="K5056" i="6"/>
  <c r="K4492" i="6"/>
  <c r="K1073" i="6"/>
  <c r="K3868" i="6"/>
  <c r="K1309" i="6"/>
  <c r="K3353" i="6"/>
  <c r="K3902" i="6"/>
  <c r="K3099" i="6"/>
  <c r="K3820" i="6"/>
  <c r="K143" i="6"/>
  <c r="K2950" i="6"/>
  <c r="K3871" i="6"/>
  <c r="K3997" i="6"/>
  <c r="K4032" i="6"/>
  <c r="K2332" i="6"/>
  <c r="K4367" i="6"/>
  <c r="K1036" i="6"/>
  <c r="K1142" i="6"/>
  <c r="K330" i="6"/>
  <c r="K4204" i="6"/>
  <c r="K681" i="6"/>
  <c r="K4279" i="6"/>
  <c r="K4432" i="6"/>
  <c r="K276" i="6"/>
  <c r="K2393" i="6"/>
  <c r="K4915" i="6"/>
  <c r="K1566" i="6"/>
  <c r="K3666" i="6"/>
  <c r="K3706" i="6"/>
  <c r="K2219" i="6"/>
  <c r="K4260" i="6"/>
  <c r="K1469" i="6"/>
  <c r="K1978" i="6"/>
  <c r="K3618" i="6"/>
  <c r="K4626" i="6"/>
  <c r="K2139" i="6"/>
  <c r="K4012" i="6"/>
  <c r="K3439" i="6"/>
  <c r="K270" i="6"/>
  <c r="K29" i="6"/>
  <c r="K3602" i="6"/>
  <c r="K131" i="6"/>
  <c r="K352" i="6"/>
  <c r="K405" i="6"/>
  <c r="K1688" i="6"/>
  <c r="K543" i="6"/>
  <c r="K840" i="6"/>
  <c r="K1494" i="6"/>
  <c r="K1084" i="6"/>
  <c r="K3358" i="6"/>
  <c r="K2984" i="6"/>
  <c r="K3930" i="6"/>
  <c r="K1324" i="6"/>
  <c r="K1191" i="6"/>
  <c r="K3493" i="6"/>
  <c r="K243" i="6"/>
  <c r="K1497" i="6"/>
  <c r="K4796" i="6"/>
  <c r="K3718" i="6"/>
  <c r="K1014" i="6"/>
  <c r="K1279" i="6"/>
  <c r="K3120" i="6"/>
  <c r="K2619" i="6"/>
  <c r="K215" i="6"/>
  <c r="K3197" i="6"/>
  <c r="K3355" i="6"/>
  <c r="K1625" i="6"/>
  <c r="K2787" i="6"/>
  <c r="K3021" i="6"/>
  <c r="K4814" i="6"/>
  <c r="K4607" i="6"/>
  <c r="K2186" i="6"/>
  <c r="K1752" i="6"/>
  <c r="K3541" i="6"/>
  <c r="K1864" i="6"/>
  <c r="K2795" i="6"/>
  <c r="K64" i="6"/>
  <c r="K1495" i="6"/>
  <c r="K4062" i="6"/>
  <c r="K1193" i="6"/>
  <c r="K1564" i="6"/>
  <c r="K33" i="6"/>
  <c r="K674" i="6"/>
  <c r="K3122" i="6"/>
  <c r="K3821" i="6"/>
  <c r="K2523" i="6"/>
  <c r="K4961" i="6"/>
  <c r="K553" i="6"/>
  <c r="K526" i="6"/>
  <c r="K763" i="6"/>
  <c r="K3614" i="6"/>
  <c r="K3316" i="6"/>
  <c r="K4620" i="6"/>
  <c r="K2854" i="6"/>
  <c r="K3859" i="6"/>
  <c r="K2408" i="6"/>
  <c r="K4011" i="6"/>
  <c r="K3804" i="6"/>
  <c r="K3019" i="6"/>
  <c r="K1369" i="6"/>
  <c r="K4323" i="6"/>
  <c r="K2501" i="6"/>
  <c r="K2012" i="6"/>
  <c r="K335" i="6"/>
  <c r="K457" i="6"/>
  <c r="K561" i="6"/>
  <c r="K1910" i="6"/>
  <c r="K4430" i="6"/>
  <c r="K2682" i="6"/>
  <c r="K2850" i="6"/>
  <c r="K168" i="6"/>
  <c r="K5065" i="6"/>
  <c r="K3999" i="6"/>
  <c r="K275" i="6"/>
  <c r="K376" i="6"/>
  <c r="K2045" i="6"/>
  <c r="K24" i="6"/>
  <c r="K2748" i="6"/>
  <c r="K917" i="6"/>
  <c r="K2654" i="6"/>
  <c r="K923" i="6"/>
  <c r="K1848" i="6"/>
  <c r="K2383" i="6"/>
  <c r="K2366" i="6"/>
  <c r="K1927" i="6"/>
  <c r="K1583" i="6"/>
  <c r="K3524" i="6"/>
  <c r="K1030" i="6"/>
  <c r="K3639" i="6"/>
  <c r="K2887" i="6"/>
  <c r="K4572" i="6"/>
  <c r="K1383" i="6"/>
  <c r="K1842" i="6"/>
  <c r="K3210" i="6"/>
  <c r="K1236" i="6"/>
  <c r="K1348" i="6"/>
  <c r="K2986" i="6"/>
  <c r="K3520" i="6"/>
  <c r="K1640" i="6"/>
  <c r="K1557" i="6"/>
  <c r="K1774" i="6"/>
  <c r="K3167" i="6"/>
  <c r="K2188" i="6"/>
  <c r="K5080" i="6"/>
  <c r="K1631" i="6"/>
  <c r="K3565" i="6"/>
  <c r="K2596" i="6"/>
  <c r="K1917" i="6"/>
  <c r="K1136" i="6"/>
  <c r="K70" i="6"/>
  <c r="K2126" i="6"/>
  <c r="K1399" i="6"/>
  <c r="K520" i="6"/>
  <c r="K3074" i="6"/>
  <c r="K1099" i="6"/>
  <c r="K3849" i="6"/>
  <c r="K825" i="6"/>
  <c r="K2212" i="6"/>
  <c r="K943" i="6"/>
  <c r="K830" i="6"/>
  <c r="K4809" i="6"/>
  <c r="K3516" i="6"/>
  <c r="K77" i="6"/>
  <c r="K3862" i="6"/>
  <c r="K1584" i="6"/>
  <c r="K3447" i="6"/>
  <c r="K82" i="6"/>
  <c r="K2033" i="6"/>
  <c r="K189" i="6"/>
  <c r="K347" i="6"/>
  <c r="K2786" i="6"/>
  <c r="K694" i="6"/>
  <c r="K391" i="6"/>
  <c r="K1695" i="6"/>
  <c r="K2135" i="6"/>
  <c r="K2919" i="6"/>
  <c r="K3923" i="6"/>
  <c r="K160" i="6"/>
  <c r="K3131" i="6"/>
  <c r="K307" i="6"/>
  <c r="K2323" i="6"/>
  <c r="K1878" i="6"/>
  <c r="K1789" i="6"/>
  <c r="K1526" i="6"/>
  <c r="K2153" i="6"/>
  <c r="K1628" i="6"/>
  <c r="K2696" i="6"/>
  <c r="K2368" i="6"/>
  <c r="K3647" i="6"/>
  <c r="K176" i="6"/>
  <c r="K1936" i="6"/>
  <c r="K4283" i="6"/>
  <c r="K3375" i="6"/>
  <c r="K360" i="6"/>
  <c r="K3259" i="6"/>
  <c r="K2395" i="6"/>
  <c r="K46" i="6"/>
  <c r="K2773" i="6"/>
  <c r="K3018" i="6"/>
  <c r="K129" i="6"/>
  <c r="K761" i="6"/>
  <c r="K928" i="6"/>
  <c r="K1776" i="6"/>
  <c r="K3765" i="6"/>
  <c r="K1461" i="6"/>
  <c r="K684" i="6"/>
  <c r="K205" i="6"/>
  <c r="K2189" i="6"/>
  <c r="K2068" i="6"/>
  <c r="K3616" i="6"/>
  <c r="K2958" i="6"/>
  <c r="K2108" i="6"/>
  <c r="K268" i="6"/>
  <c r="K1893" i="6"/>
  <c r="K68" i="6"/>
  <c r="K2358" i="6"/>
  <c r="K3161" i="6"/>
  <c r="K3919" i="6"/>
  <c r="K4983" i="6"/>
  <c r="K1061" i="6"/>
  <c r="K679" i="6"/>
  <c r="K2232" i="6"/>
  <c r="K3328" i="6"/>
  <c r="K4355" i="6"/>
  <c r="K16" i="6"/>
  <c r="K2072" i="6"/>
  <c r="K2240" i="6"/>
  <c r="K4859" i="6"/>
  <c r="K902" i="6"/>
  <c r="K438" i="6"/>
  <c r="K2132" i="6"/>
  <c r="K4213" i="6"/>
  <c r="K15" i="6"/>
  <c r="N743" i="6" s="1"/>
  <c r="K3497" i="6"/>
  <c r="K2160" i="6"/>
  <c r="K1591" i="6"/>
  <c r="K2688" i="6"/>
  <c r="K2672" i="6"/>
  <c r="K1858" i="6"/>
  <c r="K3850" i="6"/>
  <c r="K697" i="6"/>
  <c r="K4808" i="6"/>
  <c r="K785" i="6"/>
  <c r="K3668" i="6"/>
  <c r="K4514" i="6"/>
  <c r="K1248" i="6"/>
  <c r="K3751" i="6"/>
  <c r="K351" i="6"/>
  <c r="K4403" i="6"/>
  <c r="K5020" i="6"/>
  <c r="K1672" i="6"/>
  <c r="K4800" i="6"/>
  <c r="K1652" i="6"/>
  <c r="K3108" i="6"/>
  <c r="K4638" i="6"/>
  <c r="K4108" i="6"/>
  <c r="K586" i="6"/>
  <c r="K3778" i="6"/>
  <c r="K2872" i="6"/>
  <c r="K899" i="6"/>
  <c r="K424" i="6"/>
  <c r="K3566" i="6"/>
  <c r="K2116" i="6"/>
  <c r="K2316" i="6"/>
  <c r="K3354" i="6"/>
  <c r="K1781" i="6"/>
  <c r="K2028" i="6"/>
  <c r="K1123" i="6"/>
  <c r="K4226" i="6"/>
  <c r="K3622" i="6"/>
  <c r="K557" i="6"/>
  <c r="K2557" i="6"/>
  <c r="K1434" i="6"/>
  <c r="K4097" i="6"/>
  <c r="K214" i="6"/>
  <c r="K4453" i="6"/>
  <c r="K2217" i="6"/>
  <c r="K4898" i="6"/>
  <c r="K2262" i="6"/>
  <c r="K4916" i="6"/>
  <c r="K170" i="6"/>
  <c r="K2325" i="6"/>
  <c r="K4827" i="6"/>
  <c r="K506" i="6"/>
  <c r="K1641" i="6"/>
  <c r="K1178" i="6"/>
  <c r="K2328" i="6"/>
  <c r="K4689" i="6"/>
  <c r="K3162" i="6"/>
  <c r="K1576" i="6"/>
  <c r="K4562" i="6"/>
  <c r="K2828" i="6"/>
  <c r="K3203" i="6"/>
  <c r="K3191" i="6"/>
  <c r="K241" i="6"/>
  <c r="K3444" i="6"/>
  <c r="K4738" i="6"/>
  <c r="K2636" i="6"/>
  <c r="K2677" i="6"/>
  <c r="K3571" i="6"/>
  <c r="K636" i="6"/>
  <c r="K3594" i="6"/>
  <c r="K1954" i="6"/>
  <c r="K2304" i="6"/>
  <c r="K3016" i="6"/>
  <c r="K2496" i="6"/>
  <c r="K5048" i="6"/>
  <c r="K4748" i="6"/>
  <c r="K3976" i="6"/>
  <c r="K1846" i="6"/>
  <c r="K1887" i="6"/>
  <c r="K2774" i="6"/>
  <c r="K3251" i="6"/>
  <c r="K4081" i="6"/>
  <c r="K660" i="6"/>
  <c r="K3014" i="6"/>
  <c r="K3961" i="6"/>
  <c r="K2917" i="6"/>
  <c r="K1565" i="6"/>
  <c r="K4172" i="6"/>
  <c r="K228" i="6"/>
  <c r="K413" i="6"/>
  <c r="K2030" i="6"/>
  <c r="K1981" i="6"/>
  <c r="K4805" i="6"/>
  <c r="K4240" i="6"/>
  <c r="K166" i="6"/>
  <c r="K3569" i="6"/>
  <c r="K4215" i="6"/>
  <c r="K3054" i="6"/>
  <c r="K663" i="6"/>
  <c r="K2906" i="6"/>
  <c r="K2837" i="6"/>
  <c r="K2563" i="6"/>
  <c r="K2424" i="6"/>
  <c r="K4506" i="6"/>
  <c r="K1706" i="6"/>
  <c r="K5" i="6"/>
  <c r="K1133" i="6"/>
  <c r="K796" i="6"/>
  <c r="K5055" i="6"/>
  <c r="K2495" i="6"/>
  <c r="K4093" i="6"/>
  <c r="K3458" i="6"/>
  <c r="K3470" i="6"/>
  <c r="K2193" i="6"/>
  <c r="K1310" i="6"/>
  <c r="K1411" i="6"/>
  <c r="K1693" i="6"/>
  <c r="K2876" i="6"/>
  <c r="K4141" i="6"/>
  <c r="K589" i="6"/>
  <c r="K5054" i="6"/>
  <c r="K1060" i="6"/>
  <c r="K490" i="6"/>
  <c r="K1522" i="6"/>
  <c r="K2627" i="6"/>
  <c r="K3202" i="6"/>
  <c r="K4327" i="6"/>
  <c r="K1341" i="6"/>
  <c r="K1465" i="6"/>
  <c r="K1029" i="6"/>
  <c r="K1392" i="6"/>
  <c r="K1531" i="6"/>
  <c r="K651" i="6"/>
  <c r="K2920" i="6"/>
  <c r="K2718" i="6"/>
  <c r="K1513" i="6"/>
  <c r="K4850" i="6"/>
  <c r="K3548" i="6"/>
  <c r="K1634" i="6"/>
  <c r="K3829" i="6"/>
  <c r="K4200" i="6"/>
  <c r="K3490" i="6"/>
  <c r="K895" i="6"/>
  <c r="K2231" i="6"/>
  <c r="K100" i="6"/>
  <c r="K2783" i="6"/>
  <c r="K4589" i="6"/>
  <c r="K3673" i="6"/>
  <c r="K1430" i="6"/>
  <c r="K1337" i="6"/>
  <c r="K1839" i="6"/>
  <c r="K1856" i="6"/>
  <c r="K976" i="6"/>
  <c r="K3585" i="6"/>
  <c r="K5008" i="6"/>
  <c r="K2586" i="6"/>
  <c r="K2900" i="6"/>
  <c r="K1679" i="6"/>
  <c r="K284" i="6"/>
  <c r="K4558" i="6"/>
  <c r="K2740" i="6"/>
  <c r="K1733" i="6"/>
  <c r="K675" i="6"/>
  <c r="K4073" i="6"/>
  <c r="K4904" i="6"/>
  <c r="K1504" i="6"/>
  <c r="K2918" i="6"/>
  <c r="K2980" i="6"/>
  <c r="K2597" i="6"/>
  <c r="K157" i="6"/>
  <c r="K3494" i="6"/>
  <c r="K4234" i="6"/>
  <c r="K849" i="6"/>
  <c r="K3967" i="6"/>
  <c r="K1525" i="6"/>
  <c r="K2276" i="6"/>
  <c r="K867" i="6"/>
  <c r="K1256" i="6"/>
  <c r="K3937" i="6"/>
  <c r="K3883" i="6"/>
  <c r="K3992" i="6"/>
  <c r="K1252" i="6"/>
  <c r="K4479" i="6"/>
  <c r="K3400" i="6"/>
  <c r="K2321" i="6"/>
  <c r="K5071" i="6"/>
  <c r="K3485" i="6"/>
  <c r="K2899" i="6"/>
  <c r="K3710" i="6"/>
  <c r="K2639" i="6"/>
  <c r="K4978" i="6"/>
  <c r="K2510" i="6"/>
  <c r="K962" i="6"/>
  <c r="K278" i="6"/>
  <c r="K4730" i="6"/>
  <c r="K3304" i="6"/>
  <c r="K4194" i="6"/>
  <c r="K4089" i="6"/>
  <c r="K880" i="6"/>
  <c r="K483" i="6"/>
  <c r="K938" i="6"/>
  <c r="K5028" i="6"/>
  <c r="K4250" i="6"/>
  <c r="K3651" i="6"/>
  <c r="K4360" i="6"/>
  <c r="K4949" i="6"/>
  <c r="K746" i="6"/>
  <c r="K4241" i="6"/>
  <c r="K2799" i="6"/>
  <c r="K993" i="6"/>
  <c r="K4336" i="6"/>
  <c r="K3682" i="6"/>
  <c r="K2709" i="6"/>
  <c r="K1402" i="6"/>
  <c r="K3472" i="6"/>
  <c r="K4057" i="6"/>
  <c r="K1809" i="6"/>
  <c r="K1032" i="6"/>
  <c r="K4023" i="6"/>
  <c r="K4106" i="6"/>
  <c r="K88" i="6"/>
  <c r="K2470" i="6"/>
  <c r="K444" i="6"/>
  <c r="K4750" i="6"/>
  <c r="K4282" i="6"/>
  <c r="K2437" i="6"/>
  <c r="K314" i="6"/>
  <c r="K2019" i="6"/>
  <c r="K3235" i="6"/>
  <c r="K313" i="6"/>
  <c r="K2767" i="6"/>
  <c r="K4411" i="6"/>
  <c r="K2915" i="6"/>
  <c r="K4990" i="6"/>
  <c r="K4009" i="6"/>
  <c r="K3671" i="6"/>
  <c r="K2503" i="6"/>
  <c r="K5023" i="6"/>
  <c r="K290" i="6"/>
  <c r="K819" i="6"/>
  <c r="K4969" i="6"/>
  <c r="K1761" i="6"/>
  <c r="K1653" i="6"/>
  <c r="K1119" i="6"/>
  <c r="K2988" i="6"/>
  <c r="K1967" i="6"/>
  <c r="K3165" i="6"/>
  <c r="K4677" i="6"/>
  <c r="K704" i="6"/>
  <c r="K1398" i="6"/>
  <c r="K4590" i="6"/>
  <c r="K1274" i="6"/>
  <c r="K735" i="6"/>
  <c r="K229" i="6"/>
  <c r="K4113" i="6"/>
  <c r="K4868" i="6"/>
  <c r="K2742" i="6"/>
  <c r="K1868" i="6"/>
  <c r="K4530" i="6"/>
  <c r="K1314" i="6"/>
  <c r="K134" i="6"/>
  <c r="K1902" i="6"/>
  <c r="K4751" i="6"/>
  <c r="K1658" i="6"/>
  <c r="K3767" i="6"/>
  <c r="K1627" i="6"/>
  <c r="K2939" i="6"/>
  <c r="K2034" i="6"/>
  <c r="K609" i="6"/>
  <c r="K2256" i="6"/>
  <c r="K2617" i="6"/>
  <c r="K312" i="6"/>
  <c r="K3579" i="6"/>
  <c r="K1691" i="6"/>
  <c r="K293" i="6"/>
  <c r="K1089" i="6"/>
  <c r="K491" i="6"/>
  <c r="K3560" i="6"/>
  <c r="K954" i="6"/>
  <c r="K1477" i="6"/>
  <c r="K2362" i="6"/>
  <c r="K1757" i="6"/>
  <c r="K1042" i="6"/>
  <c r="K4671" i="6"/>
  <c r="K3870" i="6"/>
  <c r="K2178" i="6"/>
  <c r="K418" i="6"/>
  <c r="K3642" i="6"/>
  <c r="K4769" i="6"/>
  <c r="K1549" i="6"/>
  <c r="K1412" i="6"/>
  <c r="K94" i="6"/>
  <c r="K2834" i="6"/>
  <c r="K1538" i="6"/>
  <c r="K3381" i="6"/>
  <c r="K1980" i="6"/>
  <c r="K863" i="6"/>
  <c r="K4502" i="6"/>
  <c r="K1051" i="6"/>
  <c r="K2883" i="6"/>
  <c r="K3962" i="6"/>
  <c r="K1247" i="6"/>
  <c r="K3297" i="6"/>
  <c r="K2378" i="6"/>
  <c r="K1545" i="6"/>
  <c r="K2859" i="6"/>
  <c r="K4828" i="6"/>
  <c r="K4192" i="6"/>
  <c r="K1764" i="6"/>
  <c r="K659" i="6"/>
  <c r="K3121" i="6"/>
  <c r="K2861" i="6"/>
  <c r="K555" i="6"/>
  <c r="K3955" i="6"/>
  <c r="K2456" i="6"/>
  <c r="K1098" i="6"/>
  <c r="K2716" i="6"/>
  <c r="K839" i="6"/>
  <c r="K172" i="6"/>
  <c r="K1838" i="6"/>
  <c r="K4797" i="6"/>
  <c r="K1238" i="6"/>
  <c r="K2071" i="6"/>
  <c r="K717" i="6"/>
  <c r="K2204" i="6"/>
  <c r="K4069" i="6"/>
  <c r="K3879" i="6"/>
  <c r="K5034" i="6"/>
  <c r="K1181" i="6"/>
  <c r="K3419" i="6"/>
  <c r="K1650" i="6"/>
  <c r="K4455" i="6"/>
  <c r="K942" i="6"/>
  <c r="K13" i="6"/>
  <c r="K5066" i="6"/>
  <c r="K1537" i="6"/>
  <c r="K4660" i="6"/>
  <c r="K1692" i="6"/>
  <c r="K31" i="6"/>
  <c r="M754" i="6" s="1"/>
  <c r="K385" i="6"/>
  <c r="K1964" i="6"/>
  <c r="K1536" i="6"/>
  <c r="K2124" i="6"/>
  <c r="K1329" i="6"/>
  <c r="K1542" i="6"/>
  <c r="K1888" i="6"/>
  <c r="K1280" i="6"/>
  <c r="K606" i="6"/>
  <c r="K3538" i="6"/>
  <c r="K3950" i="6"/>
  <c r="K1300" i="6"/>
  <c r="K2842" i="6"/>
  <c r="K4729" i="6"/>
  <c r="K2704" i="6"/>
  <c r="K484" i="6"/>
  <c r="K4820" i="6"/>
  <c r="K3798" i="6"/>
  <c r="K5031" i="6"/>
  <c r="K398" i="6"/>
  <c r="K1260" i="6"/>
  <c r="K2775" i="6"/>
  <c r="K5068" i="6"/>
  <c r="K1086" i="6"/>
  <c r="K534" i="6"/>
  <c r="K4722" i="6"/>
  <c r="K3389" i="6"/>
  <c r="K3784" i="6"/>
  <c r="K817" i="6"/>
  <c r="K2909" i="6"/>
  <c r="K3274" i="6"/>
  <c r="K3246" i="6"/>
  <c r="K4102" i="6"/>
  <c r="K3090" i="6"/>
  <c r="K2382" i="6"/>
  <c r="K2703" i="6"/>
  <c r="K4984" i="6"/>
  <c r="K4505" i="6"/>
  <c r="K3332" i="6"/>
  <c r="K1515" i="6"/>
  <c r="K556" i="6"/>
  <c r="K4864" i="6"/>
  <c r="K4370" i="6"/>
  <c r="K3711" i="6"/>
  <c r="K1377" i="6"/>
  <c r="K2182" i="6"/>
  <c r="K4133" i="6"/>
  <c r="K716" i="6"/>
  <c r="K811" i="6"/>
  <c r="K2466" i="6"/>
  <c r="K4182" i="6"/>
  <c r="K1719" i="6"/>
  <c r="K4259" i="6"/>
  <c r="K4817" i="6"/>
  <c r="K3154" i="6"/>
  <c r="K4424" i="6"/>
  <c r="K814" i="6"/>
  <c r="K1081" i="6"/>
  <c r="K4461" i="6"/>
  <c r="K277" i="6"/>
  <c r="K4256" i="6"/>
  <c r="K2746" i="6"/>
  <c r="K4968" i="6"/>
  <c r="K977" i="6"/>
  <c r="K1118" i="6"/>
  <c r="K3314" i="6"/>
  <c r="K35" i="6"/>
  <c r="K931" i="6"/>
  <c r="K4678" i="6"/>
  <c r="K2968" i="6"/>
  <c r="K4380" i="6"/>
  <c r="K4092" i="6"/>
  <c r="K3402" i="6"/>
  <c r="K2620" i="6"/>
  <c r="K4388" i="6"/>
  <c r="K1790" i="6"/>
  <c r="K3469" i="6"/>
  <c r="K1704" i="6"/>
  <c r="K1138" i="6"/>
  <c r="K1122" i="6"/>
  <c r="K4545" i="6"/>
  <c r="K3334" i="6"/>
  <c r="K2818" i="6"/>
  <c r="K1001" i="6"/>
  <c r="K4495" i="6"/>
  <c r="K374" i="6"/>
  <c r="K1241" i="6"/>
  <c r="K4002" i="6"/>
  <c r="K986" i="6"/>
  <c r="K547" i="6"/>
  <c r="K1003" i="6"/>
  <c r="K4292" i="6"/>
  <c r="K3137" i="6"/>
  <c r="K3586" i="6"/>
  <c r="K1400" i="6"/>
  <c r="K2035" i="6"/>
  <c r="K2543" i="6"/>
  <c r="K247" i="6"/>
  <c r="K2651" i="6"/>
  <c r="K860" i="6"/>
  <c r="K1611" i="6"/>
  <c r="K3590" i="6"/>
  <c r="K2784" i="6"/>
  <c r="K1517" i="6"/>
  <c r="K5060" i="6"/>
  <c r="K2731" i="6"/>
  <c r="K3865" i="6"/>
  <c r="K3559" i="6"/>
  <c r="K3700" i="6"/>
  <c r="K4838" i="6"/>
  <c r="K4007" i="6"/>
  <c r="K4580" i="6"/>
  <c r="K2355" i="6"/>
  <c r="K2078" i="6"/>
  <c r="K3615" i="6"/>
  <c r="K2815" i="6"/>
  <c r="K1599" i="6"/>
  <c r="K1811" i="6"/>
  <c r="K2111" i="6"/>
  <c r="K2310" i="6"/>
  <c r="K258" i="6"/>
  <c r="K71" i="6"/>
  <c r="K1455" i="6"/>
  <c r="K4013" i="6"/>
  <c r="K1708" i="6"/>
  <c r="K640" i="6"/>
  <c r="K984" i="6"/>
  <c r="K3129" i="6"/>
  <c r="K3046" i="6"/>
  <c r="K1986" i="6"/>
  <c r="K2845" i="6"/>
  <c r="K2405" i="6"/>
  <c r="K4222" i="6"/>
  <c r="K3555" i="6"/>
  <c r="K3887" i="6"/>
  <c r="K580" i="6"/>
  <c r="K217" i="6"/>
  <c r="K4760" i="6"/>
  <c r="K1743" i="6"/>
  <c r="K4233" i="6"/>
  <c r="K1144" i="6"/>
  <c r="K1644" i="6"/>
  <c r="K1039" i="6"/>
  <c r="K4067" i="6"/>
  <c r="K1364" i="6"/>
  <c r="K2568" i="6"/>
  <c r="K538" i="6"/>
  <c r="K1436" i="6"/>
  <c r="K1642" i="6"/>
  <c r="K1451" i="6"/>
  <c r="K431" i="6"/>
  <c r="K5075" i="6"/>
  <c r="K67" i="6"/>
  <c r="K37" i="6"/>
  <c r="M3138" i="6" s="1"/>
  <c r="K1164" i="6"/>
  <c r="K2022" i="6"/>
  <c r="K1801" i="6"/>
  <c r="K373" i="6"/>
  <c r="K4399" i="6"/>
  <c r="K2093" i="6"/>
  <c r="K1882" i="6"/>
  <c r="K480" i="6"/>
  <c r="K4731" i="6"/>
  <c r="K1419" i="6"/>
  <c r="K1715" i="6"/>
  <c r="K699" i="6"/>
  <c r="K1473" i="6"/>
  <c r="K2468" i="6"/>
  <c r="K4038" i="6"/>
  <c r="K1654" i="6"/>
  <c r="K4989" i="6"/>
  <c r="K2312" i="6"/>
  <c r="K2163" i="6"/>
  <c r="K332" i="6"/>
  <c r="K3922" i="6"/>
  <c r="K2711" i="6"/>
  <c r="K1547" i="6"/>
  <c r="K955" i="6"/>
  <c r="K2862" i="6"/>
  <c r="K643" i="6"/>
  <c r="K2733" i="6"/>
  <c r="K1614" i="6"/>
  <c r="K4354" i="6"/>
  <c r="K4139" i="6"/>
  <c r="K4825" i="6"/>
  <c r="K1939" i="6"/>
  <c r="K3296" i="6"/>
  <c r="K1946" i="6"/>
  <c r="K2694" i="6"/>
  <c r="K2539" i="6"/>
  <c r="K1862" i="6"/>
  <c r="K3855" i="6"/>
  <c r="K3546" i="6"/>
  <c r="K3100" i="6"/>
  <c r="K946" i="6"/>
  <c r="K3380" i="6"/>
  <c r="K3286" i="6"/>
  <c r="K1210" i="6"/>
  <c r="K383" i="6"/>
  <c r="K907" i="6"/>
  <c r="K4543" i="6"/>
  <c r="K1022" i="6"/>
  <c r="K4878" i="6"/>
  <c r="K138" i="6"/>
  <c r="K263" i="6"/>
  <c r="K2601" i="6"/>
  <c r="K4426" i="6"/>
  <c r="K995" i="6"/>
  <c r="K3026" i="6"/>
  <c r="K368" i="6"/>
  <c r="K3250" i="6"/>
  <c r="K4135" i="6"/>
  <c r="K4583" i="6"/>
  <c r="K3124" i="6"/>
  <c r="K1151" i="6"/>
  <c r="K1714" i="6"/>
  <c r="K4221" i="6"/>
  <c r="K623" i="6"/>
  <c r="K822" i="6"/>
  <c r="K4268" i="6"/>
  <c r="K1847" i="6"/>
  <c r="K3924" i="6"/>
  <c r="K760" i="6"/>
  <c r="K2505" i="6"/>
  <c r="K2655" i="6"/>
  <c r="K1464" i="6"/>
  <c r="K428" i="6"/>
  <c r="K915" i="6"/>
  <c r="K2089" i="6"/>
  <c r="K81" i="6"/>
  <c r="M1693" i="6" s="1"/>
  <c r="K882" i="6"/>
  <c r="K2403" i="6"/>
  <c r="K1597" i="6"/>
  <c r="K3525" i="6"/>
  <c r="K990" i="6"/>
  <c r="K1861" i="6"/>
  <c r="K710" i="6"/>
  <c r="K1935" i="6"/>
  <c r="K3916" i="6"/>
  <c r="K230" i="6"/>
  <c r="K3192" i="6"/>
  <c r="K1347" i="6"/>
  <c r="K3681" i="6"/>
  <c r="K4876" i="6"/>
  <c r="K1994" i="6"/>
  <c r="K3987" i="6"/>
  <c r="K4473" i="6"/>
  <c r="K3537" i="6"/>
  <c r="K2130" i="6"/>
  <c r="K4654" i="6"/>
  <c r="K4143" i="6"/>
  <c r="K4110" i="6"/>
  <c r="K5035" i="6"/>
  <c r="N6" i="6"/>
  <c r="N8" i="6"/>
  <c r="N1311" i="6"/>
  <c r="N1541" i="6"/>
  <c r="N1831" i="6"/>
  <c r="N1359" i="6"/>
  <c r="N1659" i="6"/>
  <c r="N1889" i="6"/>
  <c r="N2378" i="6"/>
  <c r="N2445" i="6"/>
  <c r="N2489" i="6"/>
  <c r="N2545" i="6"/>
  <c r="N2689" i="6"/>
  <c r="N3299" i="6"/>
  <c r="N3889" i="6"/>
  <c r="N4409" i="6"/>
  <c r="N4419" i="6"/>
  <c r="N251" i="6"/>
  <c r="N273" i="6"/>
  <c r="N303" i="6"/>
  <c r="N2224" i="6"/>
  <c r="N2313" i="6"/>
  <c r="N2535" i="6"/>
  <c r="N3080" i="6"/>
  <c r="N3100" i="6"/>
  <c r="N3180" i="6"/>
  <c r="N1378" i="6"/>
  <c r="N1478" i="6"/>
  <c r="N1546" i="6"/>
  <c r="N1628" i="6"/>
  <c r="N2164" i="6"/>
  <c r="N2403" i="6"/>
  <c r="N3231" i="6"/>
  <c r="N33" i="6"/>
  <c r="N59" i="6"/>
  <c r="N223" i="6"/>
  <c r="N647" i="6"/>
  <c r="N857" i="6"/>
  <c r="N2277" i="6"/>
  <c r="N2366" i="6"/>
  <c r="N2722" i="6"/>
  <c r="N3128" i="6"/>
  <c r="N3298" i="6"/>
  <c r="N3428" i="6"/>
  <c r="N1866" i="6"/>
  <c r="N1888" i="6"/>
  <c r="N2583" i="6"/>
  <c r="N2618" i="6"/>
  <c r="N2903" i="6"/>
  <c r="N3882" i="6"/>
  <c r="N4515" i="6"/>
  <c r="N4845" i="6"/>
  <c r="M5" i="6"/>
  <c r="M15" i="6"/>
  <c r="M215" i="6"/>
  <c r="M235" i="6"/>
  <c r="M1135" i="6"/>
  <c r="N9" i="6"/>
  <c r="N233" i="6"/>
  <c r="N1315" i="6"/>
  <c r="N2493" i="6"/>
  <c r="N2508" i="6"/>
  <c r="N3905" i="6"/>
  <c r="N3916" i="6"/>
  <c r="N4405" i="6"/>
  <c r="N4461" i="6"/>
  <c r="N4472" i="6"/>
  <c r="N4926" i="6"/>
  <c r="M6" i="6"/>
  <c r="M196" i="6"/>
  <c r="N1088" i="6"/>
  <c r="N1674" i="6"/>
  <c r="N1704" i="6"/>
  <c r="N1756" i="6"/>
  <c r="N1984" i="6"/>
  <c r="N3423" i="6"/>
  <c r="N3487" i="6"/>
  <c r="N3573" i="6"/>
  <c r="N3995" i="6"/>
  <c r="N4017" i="6"/>
  <c r="N4195" i="6"/>
  <c r="N4937" i="6"/>
  <c r="N4957" i="6"/>
  <c r="N5037" i="6"/>
  <c r="N5047" i="6"/>
  <c r="M7" i="6"/>
  <c r="N733" i="6"/>
  <c r="N1765" i="6"/>
  <c r="N210" i="6"/>
  <c r="N887" i="6"/>
  <c r="N917" i="6"/>
  <c r="N947" i="6"/>
  <c r="N973" i="6"/>
  <c r="N2816" i="6"/>
  <c r="N2952" i="6"/>
  <c r="N2984" i="6"/>
  <c r="N3666" i="6"/>
  <c r="N3684" i="6"/>
  <c r="N3758" i="6"/>
  <c r="N4536" i="6"/>
  <c r="N4547" i="6"/>
  <c r="N4558" i="6"/>
  <c r="N4581" i="6"/>
  <c r="N4804" i="6"/>
  <c r="N5004" i="6"/>
  <c r="N5" i="6"/>
  <c r="M14" i="6"/>
  <c r="M144" i="6"/>
  <c r="N1766" i="6"/>
  <c r="N1986" i="6"/>
  <c r="N2038" i="6"/>
  <c r="N2274" i="6"/>
  <c r="N2876" i="6"/>
  <c r="N4018" i="6"/>
  <c r="N4090" i="6"/>
  <c r="N4110" i="6"/>
  <c r="N4678" i="6"/>
  <c r="N4742" i="6"/>
  <c r="N4860" i="6"/>
  <c r="M330" i="6"/>
  <c r="M341" i="6"/>
  <c r="M408" i="6"/>
  <c r="M497" i="6"/>
  <c r="M530" i="6"/>
  <c r="M852" i="6"/>
  <c r="M963" i="6"/>
  <c r="M1241" i="6"/>
  <c r="M1263" i="6"/>
  <c r="M1436" i="6"/>
  <c r="M1446" i="6"/>
  <c r="M1456" i="6"/>
  <c r="M1756" i="6"/>
  <c r="M1826" i="6"/>
  <c r="M1866" i="6"/>
  <c r="M2006" i="6"/>
  <c r="M2016" i="6"/>
  <c r="M2026" i="6"/>
  <c r="M2246" i="6"/>
  <c r="M2266" i="6"/>
  <c r="M2316" i="6"/>
  <c r="M2356" i="6"/>
  <c r="M2376" i="6"/>
  <c r="M2466" i="6"/>
  <c r="M2646" i="6"/>
  <c r="M2776" i="6"/>
  <c r="M2796" i="6"/>
  <c r="M2806" i="6"/>
  <c r="M2826" i="6"/>
  <c r="M2866" i="6"/>
  <c r="M3096" i="6"/>
  <c r="M3106" i="6"/>
  <c r="M3126" i="6"/>
  <c r="M3166" i="6"/>
  <c r="M3276" i="6"/>
  <c r="M3286" i="6"/>
  <c r="M3406" i="6"/>
  <c r="M3486" i="6"/>
  <c r="M3496" i="6"/>
  <c r="M3506" i="6"/>
  <c r="N34" i="6"/>
  <c r="N142" i="6"/>
  <c r="N1435" i="6"/>
  <c r="N1487" i="6"/>
  <c r="N1547" i="6"/>
  <c r="N1655" i="6"/>
  <c r="N1883" i="6"/>
  <c r="N2386" i="6"/>
  <c r="N2763" i="6"/>
  <c r="N2795" i="6"/>
  <c r="N3015" i="6"/>
  <c r="N3243" i="6"/>
  <c r="N3265" i="6"/>
  <c r="N3295" i="6"/>
  <c r="N3797" i="6"/>
  <c r="N3813" i="6"/>
  <c r="N3833" i="6"/>
  <c r="N3853" i="6"/>
  <c r="N4000" i="6"/>
  <c r="N4020" i="6"/>
  <c r="N4353" i="6"/>
  <c r="N4368" i="6"/>
  <c r="N4388" i="6"/>
  <c r="N4535" i="6"/>
  <c r="N4591" i="6"/>
  <c r="N4629" i="6"/>
  <c r="N4911" i="6"/>
  <c r="N4929" i="6"/>
  <c r="N4961" i="6"/>
  <c r="N5029" i="6"/>
  <c r="N5043" i="6"/>
  <c r="N5061" i="6"/>
  <c r="M242" i="6"/>
  <c r="M253" i="6"/>
  <c r="M287" i="6"/>
  <c r="M309" i="6"/>
  <c r="M387" i="6"/>
  <c r="M398" i="6"/>
  <c r="M531" i="6"/>
  <c r="M609" i="6"/>
  <c r="M687" i="6"/>
  <c r="M698" i="6"/>
  <c r="M709" i="6"/>
  <c r="M720" i="6"/>
  <c r="M920" i="6"/>
  <c r="M931" i="6"/>
  <c r="M942" i="6"/>
  <c r="M953" i="6"/>
  <c r="M976" i="6"/>
  <c r="M1087" i="6"/>
  <c r="M1242" i="6"/>
  <c r="M1253" i="6"/>
  <c r="M1307" i="6"/>
  <c r="M1347" i="6"/>
  <c r="M1357" i="6"/>
  <c r="M1377" i="6"/>
  <c r="M1507" i="6"/>
  <c r="M1557" i="6"/>
  <c r="M1567" i="6"/>
  <c r="M1577" i="6"/>
  <c r="M1587" i="6"/>
  <c r="M1607" i="6"/>
  <c r="M1767" i="6"/>
  <c r="M1777" i="6"/>
  <c r="M1787" i="6"/>
  <c r="M1877" i="6"/>
  <c r="M1887" i="6"/>
  <c r="M1907" i="6"/>
  <c r="M2067" i="6"/>
  <c r="M2077" i="6"/>
  <c r="M2087" i="6"/>
  <c r="M2107" i="6"/>
  <c r="M2147" i="6"/>
  <c r="M2157" i="6"/>
  <c r="M2287" i="6"/>
  <c r="M2307" i="6"/>
  <c r="M2347" i="6"/>
  <c r="M2357" i="6"/>
  <c r="M2447" i="6"/>
  <c r="M2457" i="6"/>
  <c r="M2557" i="6"/>
  <c r="M2607" i="6"/>
  <c r="N39" i="6"/>
  <c r="N151" i="6"/>
  <c r="N259" i="6"/>
  <c r="N371" i="6"/>
  <c r="N1436" i="6"/>
  <c r="N1488" i="6"/>
  <c r="N1604" i="6"/>
  <c r="N1656" i="6"/>
  <c r="N1768" i="6"/>
  <c r="N2156" i="6"/>
  <c r="N2519" i="6"/>
  <c r="N2553" i="6"/>
  <c r="N2796" i="6"/>
  <c r="N2826" i="6"/>
  <c r="N2856" i="6"/>
  <c r="N2912" i="6"/>
  <c r="N3326" i="6"/>
  <c r="N3356" i="6"/>
  <c r="N3382" i="6"/>
  <c r="N3412" i="6"/>
  <c r="N3464" i="6"/>
  <c r="N3576" i="6"/>
  <c r="N3854" i="6"/>
  <c r="N3874" i="6"/>
  <c r="N3890" i="6"/>
  <c r="N3930" i="6"/>
  <c r="N4041" i="6"/>
  <c r="N4056" i="6"/>
  <c r="N4223" i="6"/>
  <c r="N4243" i="6"/>
  <c r="N4374" i="6"/>
  <c r="N4390" i="6"/>
  <c r="N4410" i="6"/>
  <c r="N4430" i="6"/>
  <c r="N4630" i="6"/>
  <c r="N4662" i="6"/>
  <c r="N4730" i="6"/>
  <c r="N4748" i="6"/>
  <c r="N4762" i="6"/>
  <c r="N4780" i="6"/>
  <c r="N4962" i="6"/>
  <c r="N4998" i="6"/>
  <c r="N5062" i="6"/>
  <c r="N5080" i="6"/>
  <c r="N5098" i="6"/>
  <c r="M12" i="6"/>
  <c r="M194" i="6"/>
  <c r="M221" i="6"/>
  <c r="M266" i="6"/>
  <c r="M277" i="6"/>
  <c r="M288" i="6"/>
  <c r="M310" i="6"/>
  <c r="M410" i="6"/>
  <c r="M421" i="6"/>
  <c r="M443" i="6"/>
  <c r="M488" i="6"/>
  <c r="M510" i="6"/>
  <c r="M521" i="6"/>
  <c r="M621" i="6"/>
  <c r="M632" i="6"/>
  <c r="M643" i="6"/>
  <c r="M710" i="6"/>
  <c r="M721" i="6"/>
  <c r="M732" i="6"/>
  <c r="M832" i="6"/>
  <c r="M843" i="6"/>
  <c r="M866" i="6"/>
  <c r="M888" i="6"/>
  <c r="M932" i="6"/>
  <c r="M943" i="6"/>
  <c r="M1043" i="6"/>
  <c r="M1066" i="6"/>
  <c r="M1077" i="6"/>
  <c r="M1088" i="6"/>
  <c r="M1110" i="6"/>
  <c r="M1154" i="6"/>
  <c r="M1266" i="6"/>
  <c r="M1277" i="6"/>
  <c r="M1288" i="6"/>
  <c r="M1298" i="6"/>
  <c r="M1308" i="6"/>
  <c r="M1328" i="6"/>
  <c r="M1428" i="6"/>
  <c r="M1468" i="6"/>
  <c r="M1478" i="6"/>
  <c r="M1488" i="6"/>
  <c r="M1498" i="6"/>
  <c r="M1508" i="6"/>
  <c r="M1608" i="6"/>
  <c r="M1628" i="6"/>
  <c r="M1668" i="6"/>
  <c r="M1678" i="6"/>
  <c r="M1688" i="6"/>
  <c r="M1698" i="6"/>
  <c r="M1798" i="6"/>
  <c r="M1808" i="6"/>
  <c r="M1828" i="6"/>
  <c r="M1868" i="6"/>
  <c r="M1878" i="6"/>
  <c r="M1888" i="6"/>
  <c r="M1988" i="6"/>
  <c r="M1998" i="6"/>
  <c r="M2008" i="6"/>
  <c r="M2028" i="6"/>
  <c r="M2068" i="6"/>
  <c r="M2088" i="6"/>
  <c r="M2178" i="6"/>
  <c r="M2188" i="6"/>
  <c r="M2198" i="6"/>
  <c r="M2208" i="6"/>
  <c r="M2268" i="6"/>
  <c r="M2278" i="6"/>
  <c r="M2368" i="6"/>
  <c r="N40" i="6"/>
  <c r="N152" i="6"/>
  <c r="N260" i="6"/>
  <c r="N372" i="6"/>
  <c r="N571" i="6"/>
  <c r="N1053" i="6"/>
  <c r="N1165" i="6"/>
  <c r="N1385" i="6"/>
  <c r="N1437" i="6"/>
  <c r="N1497" i="6"/>
  <c r="N1553" i="6"/>
  <c r="N2053" i="6"/>
  <c r="N2105" i="6"/>
  <c r="N2165" i="6"/>
  <c r="N2242" i="6"/>
  <c r="N2393" i="6"/>
  <c r="N2428" i="6"/>
  <c r="N2707" i="6"/>
  <c r="N2741" i="6"/>
  <c r="N2774" i="6"/>
  <c r="N2797" i="6"/>
  <c r="N2827" i="6"/>
  <c r="N2883" i="6"/>
  <c r="N3107" i="6"/>
  <c r="N3163" i="6"/>
  <c r="N3275" i="6"/>
  <c r="N3297" i="6"/>
  <c r="N3327" i="6"/>
  <c r="N3357" i="6"/>
  <c r="N3607" i="6"/>
  <c r="N3633" i="6"/>
  <c r="N3663" i="6"/>
  <c r="N3715" i="6"/>
  <c r="N3800" i="6"/>
  <c r="N3820" i="6"/>
  <c r="N3986" i="6"/>
  <c r="N4002" i="6"/>
  <c r="N4022" i="6"/>
  <c r="N4042" i="6"/>
  <c r="N4057" i="6"/>
  <c r="N4097" i="6"/>
  <c r="N4244" i="6"/>
  <c r="N4280" i="6"/>
  <c r="N4355" i="6"/>
  <c r="N4375" i="6"/>
  <c r="N4391" i="6"/>
  <c r="N4411" i="6"/>
  <c r="N4577" i="6"/>
  <c r="N4597" i="6"/>
  <c r="N4613" i="6"/>
  <c r="N4649" i="6"/>
  <c r="N4713" i="6"/>
  <c r="N4731" i="6"/>
  <c r="N4881" i="6"/>
  <c r="N4899" i="6"/>
  <c r="N101" i="6"/>
  <c r="N209" i="6"/>
  <c r="N321" i="6"/>
  <c r="N534" i="6"/>
  <c r="N1024" i="6"/>
  <c r="N1136" i="6"/>
  <c r="N1356" i="6"/>
  <c r="N1416" i="6"/>
  <c r="N1468" i="6"/>
  <c r="N1524" i="6"/>
  <c r="N2024" i="6"/>
  <c r="N2084" i="6"/>
  <c r="N2136" i="6"/>
  <c r="N2227" i="6"/>
  <c r="N2374" i="6"/>
  <c r="N2409" i="6"/>
  <c r="N2698" i="6"/>
  <c r="N2727" i="6"/>
  <c r="N2761" i="6"/>
  <c r="N2793" i="6"/>
  <c r="N2815" i="6"/>
  <c r="N2875" i="6"/>
  <c r="N3095" i="6"/>
  <c r="N3147" i="6"/>
  <c r="N3263" i="6"/>
  <c r="N3293" i="6"/>
  <c r="N3315" i="6"/>
  <c r="N3345" i="6"/>
  <c r="N3595" i="6"/>
  <c r="N3625" i="6"/>
  <c r="N3647" i="6"/>
  <c r="N3707" i="6"/>
  <c r="N3791" i="6"/>
  <c r="N3811" i="6"/>
  <c r="N3977" i="6"/>
  <c r="N3997" i="6"/>
  <c r="N4013" i="6"/>
  <c r="N4033" i="6"/>
  <c r="N4053" i="6"/>
  <c r="N4088" i="6"/>
  <c r="N4235" i="6"/>
  <c r="N4275" i="6"/>
  <c r="N4346" i="6"/>
  <c r="N4366" i="6"/>
  <c r="N4386" i="6"/>
  <c r="N4402" i="6"/>
  <c r="N4568" i="6"/>
  <c r="N4588" i="6"/>
  <c r="N4608" i="6"/>
  <c r="N4641" i="6"/>
  <c r="N4709" i="6"/>
  <c r="N4723" i="6"/>
  <c r="N4873" i="6"/>
  <c r="N4891" i="6"/>
  <c r="N4909" i="6"/>
  <c r="N4923" i="6"/>
  <c r="N4941" i="6"/>
  <c r="N4973" i="6"/>
  <c r="M9" i="6"/>
  <c r="M41" i="6"/>
  <c r="M109" i="6"/>
  <c r="M123" i="6"/>
  <c r="M141" i="6"/>
  <c r="M159" i="6"/>
  <c r="M273" i="6"/>
  <c r="M284" i="6"/>
  <c r="M296" i="6"/>
  <c r="M318" i="6"/>
  <c r="M362" i="6"/>
  <c r="M373" i="6"/>
  <c r="M473" i="6"/>
  <c r="M484" i="6"/>
  <c r="M496" i="6"/>
  <c r="M507" i="6"/>
  <c r="M518" i="6"/>
  <c r="M540" i="6"/>
  <c r="M629" i="6"/>
  <c r="M651" i="6"/>
  <c r="M696" i="6"/>
  <c r="M707" i="6"/>
  <c r="M718" i="6"/>
  <c r="M729" i="6"/>
  <c r="M829" i="6"/>
  <c r="M840" i="6"/>
  <c r="M851" i="6"/>
  <c r="M873" i="6"/>
  <c r="M918" i="6"/>
  <c r="M929" i="6"/>
  <c r="M1029" i="6"/>
  <c r="M1040" i="6"/>
  <c r="M1051" i="6"/>
  <c r="M1062" i="6"/>
  <c r="M1073" i="6"/>
  <c r="M1096" i="6"/>
  <c r="M1184" i="6"/>
  <c r="M1207" i="6"/>
  <c r="M1251" i="6"/>
  <c r="M1262" i="6"/>
  <c r="M1273" i="6"/>
  <c r="M1284" i="6"/>
  <c r="M1375" i="6"/>
  <c r="M1385" i="6"/>
  <c r="M1395" i="6"/>
  <c r="M1415" i="6"/>
  <c r="M1455" i="6"/>
  <c r="M1465" i="6"/>
  <c r="M1555" i="6"/>
  <c r="M1565" i="6"/>
  <c r="M1575" i="6"/>
  <c r="M1585" i="6"/>
  <c r="M1595" i="6"/>
  <c r="M1615" i="6"/>
  <c r="M1695" i="6"/>
  <c r="M1715" i="6"/>
  <c r="M1755" i="6"/>
  <c r="M1765" i="6"/>
  <c r="M1775" i="6"/>
  <c r="M1785" i="6"/>
  <c r="M1875" i="6"/>
  <c r="M1885" i="6"/>
  <c r="M1895" i="6"/>
  <c r="M1915" i="6"/>
  <c r="M1955" i="6"/>
  <c r="M1965" i="6"/>
  <c r="M2055" i="6"/>
  <c r="M2065" i="6"/>
  <c r="M2075" i="6"/>
  <c r="M2085" i="6"/>
  <c r="M2095" i="6"/>
  <c r="M2115" i="6"/>
  <c r="M2195" i="6"/>
  <c r="M2215" i="6"/>
  <c r="M2255" i="6"/>
  <c r="M2265" i="6"/>
  <c r="M2275" i="6"/>
  <c r="M2285" i="6"/>
  <c r="N92" i="6"/>
  <c r="N320" i="6"/>
  <c r="N533" i="6"/>
  <c r="N803" i="6"/>
  <c r="N1247" i="6"/>
  <c r="N1355" i="6"/>
  <c r="N2297" i="6"/>
  <c r="N2373" i="6"/>
  <c r="N2448" i="6"/>
  <c r="N2515" i="6"/>
  <c r="N2573" i="6"/>
  <c r="N2697" i="6"/>
  <c r="N3146" i="6"/>
  <c r="N3262" i="6"/>
  <c r="N3482" i="6"/>
  <c r="N3542" i="6"/>
  <c r="N3594" i="6"/>
  <c r="N3646" i="6"/>
  <c r="N4012" i="6"/>
  <c r="N4052" i="6"/>
  <c r="N4087" i="6"/>
  <c r="N4163" i="6"/>
  <c r="N4310" i="6"/>
  <c r="N4345" i="6"/>
  <c r="N4385" i="6"/>
  <c r="N4672" i="6"/>
  <c r="N4708" i="6"/>
  <c r="N4740" i="6"/>
  <c r="N4772" i="6"/>
  <c r="N4808" i="6"/>
  <c r="N4872" i="6"/>
  <c r="N4990" i="6"/>
  <c r="N5102" i="6"/>
  <c r="M58" i="6"/>
  <c r="M170" i="6"/>
  <c r="M199" i="6"/>
  <c r="M216" i="6"/>
  <c r="M237" i="6"/>
  <c r="M257" i="6"/>
  <c r="M403" i="6"/>
  <c r="M423" i="6"/>
  <c r="M439" i="6"/>
  <c r="M479" i="6"/>
  <c r="M550" i="6"/>
  <c r="M570" i="6"/>
  <c r="M590" i="6"/>
  <c r="M737" i="6"/>
  <c r="M757" i="6"/>
  <c r="M772" i="6"/>
  <c r="M792" i="6"/>
  <c r="M812" i="6"/>
  <c r="M848" i="6"/>
  <c r="M923" i="6"/>
  <c r="M994" i="6"/>
  <c r="M1034" i="6"/>
  <c r="M1106" i="6"/>
  <c r="M1126" i="6"/>
  <c r="M1146" i="6"/>
  <c r="M1161" i="6"/>
  <c r="M1181" i="6"/>
  <c r="M1324" i="6"/>
  <c r="M1342" i="6"/>
  <c r="M1360" i="6"/>
  <c r="M1392" i="6"/>
  <c r="M1460" i="6"/>
  <c r="M1474" i="6"/>
  <c r="M1492" i="6"/>
  <c r="M1624" i="6"/>
  <c r="M1642" i="6"/>
  <c r="M1660" i="6"/>
  <c r="M1674" i="6"/>
  <c r="M1692" i="6"/>
  <c r="M1724" i="6"/>
  <c r="M1792" i="6"/>
  <c r="M1860" i="6"/>
  <c r="M1892" i="6"/>
  <c r="M1960" i="6"/>
  <c r="M1974" i="6"/>
  <c r="M1992" i="6"/>
  <c r="M2010" i="6"/>
  <c r="M2024" i="6"/>
  <c r="M2160" i="6"/>
  <c r="M2174" i="6"/>
  <c r="M2192" i="6"/>
  <c r="M2224" i="6"/>
  <c r="M2292" i="6"/>
  <c r="M2310" i="6"/>
  <c r="M2324" i="6"/>
  <c r="M2438" i="6"/>
  <c r="M2450" i="6"/>
  <c r="M2462" i="6"/>
  <c r="M2474" i="6"/>
  <c r="M2488" i="6"/>
  <c r="M2512" i="6"/>
  <c r="M2562" i="6"/>
  <c r="M2612" i="6"/>
  <c r="M2638" i="6"/>
  <c r="M2682" i="6"/>
  <c r="M2693" i="6"/>
  <c r="M2704" i="6"/>
  <c r="M2715" i="6"/>
  <c r="M2727" i="6"/>
  <c r="M2815" i="6"/>
  <c r="M2827" i="6"/>
  <c r="M2838" i="6"/>
  <c r="M2860" i="6"/>
  <c r="M2904" i="6"/>
  <c r="M2915" i="6"/>
  <c r="M2927" i="6"/>
  <c r="M3015" i="6"/>
  <c r="M3027" i="6"/>
  <c r="M3038" i="6"/>
  <c r="M3049" i="6"/>
  <c r="M3060" i="6"/>
  <c r="M3082" i="6"/>
  <c r="M3127" i="6"/>
  <c r="M3171" i="6"/>
  <c r="M3193" i="6"/>
  <c r="M3238" i="6"/>
  <c r="M3249" i="6"/>
  <c r="M3260" i="6"/>
  <c r="M3271" i="6"/>
  <c r="M3282" i="6"/>
  <c r="M3371" i="6"/>
  <c r="M3382" i="6"/>
  <c r="M3393" i="6"/>
  <c r="M3415" i="6"/>
  <c r="M3460" i="6"/>
  <c r="M3471" i="6"/>
  <c r="M3482" i="6"/>
  <c r="M3571" i="6"/>
  <c r="M3582" i="6"/>
  <c r="M3592" i="6"/>
  <c r="M3602" i="6"/>
  <c r="M3612" i="6"/>
  <c r="M3632" i="6"/>
  <c r="M3672" i="6"/>
  <c r="M3712" i="6"/>
  <c r="M3732" i="6"/>
  <c r="M3772" i="6"/>
  <c r="M3782" i="6"/>
  <c r="M3792" i="6"/>
  <c r="M3802" i="6"/>
  <c r="M3812" i="6"/>
  <c r="M3892" i="6"/>
  <c r="M3902" i="6"/>
  <c r="M3912" i="6"/>
  <c r="M3932" i="6"/>
  <c r="M3972" i="6"/>
  <c r="M3982" i="6"/>
  <c r="M3992" i="6"/>
  <c r="M4072" i="6"/>
  <c r="M4082" i="6"/>
  <c r="M4092" i="6"/>
  <c r="M4102" i="6"/>
  <c r="M4112" i="6"/>
  <c r="M4132" i="6"/>
  <c r="M4172" i="6"/>
  <c r="M4212" i="6"/>
  <c r="M4232" i="6"/>
  <c r="M4272" i="6"/>
  <c r="M4282" i="6"/>
  <c r="M4292" i="6"/>
  <c r="M4302" i="6"/>
  <c r="M4312" i="6"/>
  <c r="M4392" i="6"/>
  <c r="M4402" i="6"/>
  <c r="M4412" i="6"/>
  <c r="M4432" i="6"/>
  <c r="M4472" i="6"/>
  <c r="M4482" i="6"/>
  <c r="M4492" i="6"/>
  <c r="M4572" i="6"/>
  <c r="M4582" i="6"/>
  <c r="M4592" i="6"/>
  <c r="M4602" i="6"/>
  <c r="M4612" i="6"/>
  <c r="M4632" i="6"/>
  <c r="M4672" i="6"/>
  <c r="M4712" i="6"/>
  <c r="M4732" i="6"/>
  <c r="M4772" i="6"/>
  <c r="M4782" i="6"/>
  <c r="M4792" i="6"/>
  <c r="M4802" i="6"/>
  <c r="M4812" i="6"/>
  <c r="M4892" i="6"/>
  <c r="M4902" i="6"/>
  <c r="M4912" i="6"/>
  <c r="M4932" i="6"/>
  <c r="M4972" i="6"/>
  <c r="M4982" i="6"/>
  <c r="M4992" i="6"/>
  <c r="M5072" i="6"/>
  <c r="M5082" i="6"/>
  <c r="M5092" i="6"/>
  <c r="M5102" i="6"/>
  <c r="N153" i="6"/>
  <c r="N572" i="6"/>
  <c r="N1054" i="6"/>
  <c r="N1498" i="6"/>
  <c r="N1718" i="6"/>
  <c r="N2166" i="6"/>
  <c r="N2243" i="6"/>
  <c r="N2318" i="6"/>
  <c r="N2394" i="6"/>
  <c r="N2464" i="6"/>
  <c r="N2944" i="6"/>
  <c r="N2996" i="6"/>
  <c r="N3056" i="6"/>
  <c r="N3164" i="6"/>
  <c r="N3392" i="6"/>
  <c r="N3444" i="6"/>
  <c r="N3496" i="6"/>
  <c r="N3876" i="6"/>
  <c r="N3912" i="6"/>
  <c r="N3952" i="6"/>
  <c r="N3987" i="6"/>
  <c r="N4023" i="6"/>
  <c r="N4098" i="6"/>
  <c r="N4245" i="6"/>
  <c r="N4396" i="6"/>
  <c r="N4467" i="6"/>
  <c r="N4618" i="6"/>
  <c r="N4650" i="6"/>
  <c r="N4682" i="6"/>
  <c r="N4718" i="6"/>
  <c r="N4750" i="6"/>
  <c r="N4999" i="6"/>
  <c r="N5021" i="6"/>
  <c r="N5051" i="6"/>
  <c r="N5103" i="6"/>
  <c r="M119" i="6"/>
  <c r="M149" i="6"/>
  <c r="M171" i="6"/>
  <c r="M333" i="6"/>
  <c r="M349" i="6"/>
  <c r="M369" i="6"/>
  <c r="M389" i="6"/>
  <c r="M404" i="6"/>
  <c r="M444" i="6"/>
  <c r="M516" i="6"/>
  <c r="M591" i="6"/>
  <c r="M627" i="6"/>
  <c r="M702" i="6"/>
  <c r="M722" i="6"/>
  <c r="M738" i="6"/>
  <c r="M758" i="6"/>
  <c r="M778" i="6"/>
  <c r="M924" i="6"/>
  <c r="M944" i="6"/>
  <c r="M960" i="6"/>
  <c r="M1000" i="6"/>
  <c r="M1071" i="6"/>
  <c r="M1091" i="6"/>
  <c r="M1111" i="6"/>
  <c r="M1258" i="6"/>
  <c r="M1278" i="6"/>
  <c r="M1293" i="6"/>
  <c r="M1311" i="6"/>
  <c r="M1329" i="6"/>
  <c r="M1361" i="6"/>
  <c r="M1429" i="6"/>
  <c r="M1493" i="6"/>
  <c r="M1529" i="6"/>
  <c r="M1593" i="6"/>
  <c r="M1611" i="6"/>
  <c r="M1629" i="6"/>
  <c r="M1643" i="6"/>
  <c r="M1661" i="6"/>
  <c r="M1793" i="6"/>
  <c r="M1811" i="6"/>
  <c r="M1829" i="6"/>
  <c r="M1861" i="6"/>
  <c r="M1929" i="6"/>
  <c r="M1943" i="6"/>
  <c r="M1961" i="6"/>
  <c r="M2093" i="6"/>
  <c r="M2111" i="6"/>
  <c r="M2129" i="6"/>
  <c r="M2143" i="6"/>
  <c r="M2161" i="6"/>
  <c r="M2193" i="6"/>
  <c r="M2261" i="6"/>
  <c r="M2329" i="6"/>
  <c r="M2361" i="6"/>
  <c r="M2413" i="6"/>
  <c r="M2425" i="6"/>
  <c r="M2439" i="6"/>
  <c r="M2451" i="6"/>
  <c r="M2463" i="6"/>
  <c r="M2563" i="6"/>
  <c r="M2575" i="6"/>
  <c r="M2589" i="6"/>
  <c r="M2613" i="6"/>
  <c r="M2661" i="6"/>
  <c r="M2672" i="6"/>
  <c r="M2683" i="6"/>
  <c r="M2772" i="6"/>
  <c r="M2783" i="6"/>
  <c r="M2794" i="6"/>
  <c r="M2805" i="6"/>
  <c r="M2817" i="6"/>
  <c r="M2839" i="6"/>
  <c r="M2883" i="6"/>
  <c r="M2928" i="6"/>
  <c r="M2950" i="6"/>
  <c r="M2994" i="6"/>
  <c r="M3005" i="6"/>
  <c r="M3017" i="6"/>
  <c r="M3028" i="6"/>
  <c r="M3039" i="6"/>
  <c r="M3128" i="6"/>
  <c r="M3139" i="6"/>
  <c r="M3150" i="6"/>
  <c r="M3172" i="6"/>
  <c r="M3217" i="6"/>
  <c r="M3228" i="6"/>
  <c r="M3239" i="6"/>
  <c r="M3328" i="6"/>
  <c r="M3339" i="6"/>
  <c r="M3350" i="6"/>
  <c r="M3361" i="6"/>
  <c r="M3372" i="6"/>
  <c r="M3394" i="6"/>
  <c r="M3439" i="6"/>
  <c r="M3450" i="6"/>
  <c r="M3472" i="6"/>
  <c r="M3483" i="6"/>
  <c r="M3505" i="6"/>
  <c r="M3550" i="6"/>
  <c r="M3561" i="6"/>
  <c r="M3572" i="6"/>
  <c r="M3583" i="6"/>
  <c r="M3593" i="6"/>
  <c r="M3613" i="6"/>
  <c r="M3653" i="6"/>
  <c r="M3663" i="6"/>
  <c r="M3673" i="6"/>
  <c r="M3683" i="6"/>
  <c r="M3693" i="6"/>
  <c r="M3713" i="6"/>
  <c r="M3753" i="6"/>
  <c r="M3763" i="6"/>
  <c r="M3773" i="6"/>
  <c r="M3783" i="6"/>
  <c r="M3793" i="6"/>
  <c r="M3813" i="6"/>
  <c r="M3853" i="6"/>
  <c r="M3863" i="6"/>
  <c r="M3873" i="6"/>
  <c r="M3883" i="6"/>
  <c r="M3893" i="6"/>
  <c r="M3913" i="6"/>
  <c r="M3953" i="6"/>
  <c r="M3963" i="6"/>
  <c r="M3973" i="6"/>
  <c r="M3983" i="6"/>
  <c r="M3993" i="6"/>
  <c r="M4013" i="6"/>
  <c r="M4053" i="6"/>
  <c r="M4063" i="6"/>
  <c r="M4073" i="6"/>
  <c r="M4083" i="6"/>
  <c r="M4093" i="6"/>
  <c r="M4113" i="6"/>
  <c r="M4153" i="6"/>
  <c r="M4163" i="6"/>
  <c r="M4173" i="6"/>
  <c r="M4183" i="6"/>
  <c r="M4193" i="6"/>
  <c r="M4213" i="6"/>
  <c r="M4253" i="6"/>
  <c r="M4263" i="6"/>
  <c r="M4273" i="6"/>
  <c r="M4283" i="6"/>
  <c r="M4293" i="6"/>
  <c r="M4313" i="6"/>
  <c r="M4353" i="6"/>
  <c r="M4363" i="6"/>
  <c r="M4373" i="6"/>
  <c r="M4383" i="6"/>
  <c r="M4393" i="6"/>
  <c r="M4413" i="6"/>
  <c r="M4453" i="6"/>
  <c r="M4463" i="6"/>
  <c r="M4473" i="6"/>
  <c r="M4483" i="6"/>
  <c r="M4493" i="6"/>
  <c r="M4513" i="6"/>
  <c r="M4553" i="6"/>
  <c r="M4563" i="6"/>
  <c r="M4573" i="6"/>
  <c r="M4583" i="6"/>
  <c r="M4593" i="6"/>
  <c r="M4613" i="6"/>
  <c r="M4653" i="6"/>
  <c r="M4663" i="6"/>
  <c r="M4673" i="6"/>
  <c r="M4683" i="6"/>
  <c r="M4693" i="6"/>
  <c r="M4713" i="6"/>
  <c r="M4753" i="6"/>
  <c r="M4763" i="6"/>
  <c r="M4773" i="6"/>
  <c r="M4783" i="6"/>
  <c r="M4793" i="6"/>
  <c r="M4813" i="6"/>
  <c r="M4853" i="6"/>
  <c r="M4863" i="6"/>
  <c r="M4873" i="6"/>
  <c r="M4883" i="6"/>
  <c r="M4893" i="6"/>
  <c r="M4913" i="6"/>
  <c r="M4953" i="6"/>
  <c r="M4963" i="6"/>
  <c r="M4973" i="6"/>
  <c r="M4983" i="6"/>
  <c r="M4993" i="6"/>
  <c r="M5013" i="6"/>
  <c r="M5053" i="6"/>
  <c r="M5063" i="6"/>
  <c r="M5073" i="6"/>
  <c r="M5083" i="6"/>
  <c r="M5093" i="6"/>
  <c r="N184" i="6"/>
  <c r="N848" i="6"/>
  <c r="N956" i="6"/>
  <c r="N1068" i="6"/>
  <c r="N1184" i="6"/>
  <c r="N1288" i="6"/>
  <c r="N1516" i="6"/>
  <c r="N1956" i="6"/>
  <c r="N2068" i="6"/>
  <c r="N2183" i="6"/>
  <c r="N2254" i="6"/>
  <c r="N2329" i="6"/>
  <c r="N2465" i="6"/>
  <c r="N2718" i="6"/>
  <c r="N2776" i="6"/>
  <c r="N2833" i="6"/>
  <c r="N2893" i="6"/>
  <c r="N2945" i="6"/>
  <c r="N3057" i="6"/>
  <c r="N3277" i="6"/>
  <c r="N3333" i="6"/>
  <c r="N3393" i="6"/>
  <c r="N3445" i="6"/>
  <c r="N3497" i="6"/>
  <c r="N3613" i="6"/>
  <c r="N3802" i="6"/>
  <c r="N3842" i="6"/>
  <c r="N3877" i="6"/>
  <c r="N3913" i="6"/>
  <c r="N3953" i="6"/>
  <c r="N4024" i="6"/>
  <c r="N4175" i="6"/>
  <c r="N4211" i="6"/>
  <c r="N4246" i="6"/>
  <c r="N4286" i="6"/>
  <c r="N4322" i="6"/>
  <c r="N4397" i="6"/>
  <c r="N4544" i="6"/>
  <c r="N4580" i="6"/>
  <c r="N4619" i="6"/>
  <c r="N4651" i="6"/>
  <c r="N4683" i="6"/>
  <c r="N4751" i="6"/>
  <c r="N4883" i="6"/>
  <c r="N4918" i="6"/>
  <c r="N4940" i="6"/>
  <c r="N4970" i="6"/>
  <c r="N5000" i="6"/>
  <c r="N5052" i="6"/>
  <c r="M8" i="6"/>
  <c r="M68" i="6"/>
  <c r="M90" i="6"/>
  <c r="M120" i="6"/>
  <c r="M150" i="6"/>
  <c r="M172" i="6"/>
  <c r="M223" i="6"/>
  <c r="M294" i="6"/>
  <c r="M314" i="6"/>
  <c r="M334" i="6"/>
  <c r="M350" i="6"/>
  <c r="M370" i="6"/>
  <c r="M406" i="6"/>
  <c r="M481" i="6"/>
  <c r="M501" i="6"/>
  <c r="M517" i="6"/>
  <c r="M537" i="6"/>
  <c r="M557" i="6"/>
  <c r="M592" i="6"/>
  <c r="M668" i="6"/>
  <c r="M683" i="6"/>
  <c r="M703" i="6"/>
  <c r="M723" i="6"/>
  <c r="M739" i="6"/>
  <c r="M779" i="6"/>
  <c r="M850" i="6"/>
  <c r="M870" i="6"/>
  <c r="M890" i="6"/>
  <c r="M906" i="6"/>
  <c r="M926" i="6"/>
  <c r="M961" i="6"/>
  <c r="M1037" i="6"/>
  <c r="M1057" i="6"/>
  <c r="M1072" i="6"/>
  <c r="M1092" i="6"/>
  <c r="M1112" i="6"/>
  <c r="M1148" i="6"/>
  <c r="M1223" i="6"/>
  <c r="M1239" i="6"/>
  <c r="M1259" i="6"/>
  <c r="M1279" i="6"/>
  <c r="M1294" i="6"/>
  <c r="M1330" i="6"/>
  <c r="M1394" i="6"/>
  <c r="M1412" i="6"/>
  <c r="M1430" i="6"/>
  <c r="M1444" i="6"/>
  <c r="M1462" i="6"/>
  <c r="M1494" i="6"/>
  <c r="M1562" i="6"/>
  <c r="M1580" i="6"/>
  <c r="M1594" i="6"/>
  <c r="M1612" i="6"/>
  <c r="M1630" i="6"/>
  <c r="M1662" i="6"/>
  <c r="M1730" i="6"/>
  <c r="M1744" i="6"/>
  <c r="M1762" i="6"/>
  <c r="M1780" i="6"/>
  <c r="M1794" i="6"/>
  <c r="M1830" i="6"/>
  <c r="M1894" i="6"/>
  <c r="M1912" i="6"/>
  <c r="M1930" i="6"/>
  <c r="M1944" i="6"/>
  <c r="M1962" i="6"/>
  <c r="M1994" i="6"/>
  <c r="M2062" i="6"/>
  <c r="M2080" i="6"/>
  <c r="M2094" i="6"/>
  <c r="M2112" i="6"/>
  <c r="M2130" i="6"/>
  <c r="M2162" i="6"/>
  <c r="M2230" i="6"/>
  <c r="M2244" i="6"/>
  <c r="M2262" i="6"/>
  <c r="M2280" i="6"/>
  <c r="M2294" i="6"/>
  <c r="M2330" i="6"/>
  <c r="M2390" i="6"/>
  <c r="M2402" i="6"/>
  <c r="M2414" i="6"/>
  <c r="M2428" i="6"/>
  <c r="M2440" i="6"/>
  <c r="M2464" i="6"/>
  <c r="M2514" i="6"/>
  <c r="M2528" i="6"/>
  <c r="M2540" i="6"/>
  <c r="M2552" i="6"/>
  <c r="M2564" i="6"/>
  <c r="M2590" i="6"/>
  <c r="M2640" i="6"/>
  <c r="M2651" i="6"/>
  <c r="M2662" i="6"/>
  <c r="M2673" i="6"/>
  <c r="M2684" i="6"/>
  <c r="M2707" i="6"/>
  <c r="M2751" i="6"/>
  <c r="M2762" i="6"/>
  <c r="M2773" i="6"/>
  <c r="M2784" i="6"/>
  <c r="M2795" i="6"/>
  <c r="M2818" i="6"/>
  <c r="M2862" i="6"/>
  <c r="M2873" i="6"/>
  <c r="M2884" i="6"/>
  <c r="M2895" i="6"/>
  <c r="M2907" i="6"/>
  <c r="M2929" i="6"/>
  <c r="M2973" i="6"/>
  <c r="M2984" i="6"/>
  <c r="M2995" i="6"/>
  <c r="M3007" i="6"/>
  <c r="M3018" i="6"/>
  <c r="M3040" i="6"/>
  <c r="M3084" i="6"/>
  <c r="M3095" i="6"/>
  <c r="M3107" i="6"/>
  <c r="M3118" i="6"/>
  <c r="M3129" i="6"/>
  <c r="M3151" i="6"/>
  <c r="M3195" i="6"/>
  <c r="M3207" i="6"/>
  <c r="M3218" i="6"/>
  <c r="M3229" i="6"/>
  <c r="M3240" i="6"/>
  <c r="M3262" i="6"/>
  <c r="M3307" i="6"/>
  <c r="M3318" i="6"/>
  <c r="M3329" i="6"/>
  <c r="M3340" i="6"/>
  <c r="M3351" i="6"/>
  <c r="M3373" i="6"/>
  <c r="M3418" i="6"/>
  <c r="M3429" i="6"/>
  <c r="M3440" i="6"/>
  <c r="M3451" i="6"/>
  <c r="M3462" i="6"/>
  <c r="M3484" i="6"/>
  <c r="M3529" i="6"/>
  <c r="M3540" i="6"/>
  <c r="M3551" i="6"/>
  <c r="M3562" i="6"/>
  <c r="M3573" i="6"/>
  <c r="M3594" i="6"/>
  <c r="M3634" i="6"/>
  <c r="M3644" i="6"/>
  <c r="M3654" i="6"/>
  <c r="M3664" i="6"/>
  <c r="M3674" i="6"/>
  <c r="M3694" i="6"/>
  <c r="M3734" i="6"/>
  <c r="M3744" i="6"/>
  <c r="M3754" i="6"/>
  <c r="M3764" i="6"/>
  <c r="M3774" i="6"/>
  <c r="M3794" i="6"/>
  <c r="M3834" i="6"/>
  <c r="M3844" i="6"/>
  <c r="M3854" i="6"/>
  <c r="M3864" i="6"/>
  <c r="M3874" i="6"/>
  <c r="M3894" i="6"/>
  <c r="M3934" i="6"/>
  <c r="M3944" i="6"/>
  <c r="M3954" i="6"/>
  <c r="M3964" i="6"/>
  <c r="M3974" i="6"/>
  <c r="M3994" i="6"/>
  <c r="M4034" i="6"/>
  <c r="M4044" i="6"/>
  <c r="M4054" i="6"/>
  <c r="M4064" i="6"/>
  <c r="M4074" i="6"/>
  <c r="M4094" i="6"/>
  <c r="M4134" i="6"/>
  <c r="M4144" i="6"/>
  <c r="M4154" i="6"/>
  <c r="M4164" i="6"/>
  <c r="M4174" i="6"/>
  <c r="M4194" i="6"/>
  <c r="M4234" i="6"/>
  <c r="M4244" i="6"/>
  <c r="M4254" i="6"/>
  <c r="M4264" i="6"/>
  <c r="M4274" i="6"/>
  <c r="M4294" i="6"/>
  <c r="M4334" i="6"/>
  <c r="M4344" i="6"/>
  <c r="M4354" i="6"/>
  <c r="M4364" i="6"/>
  <c r="M4374" i="6"/>
  <c r="M4394" i="6"/>
  <c r="M4434" i="6"/>
  <c r="M4444" i="6"/>
  <c r="M4454" i="6"/>
  <c r="M4464" i="6"/>
  <c r="M4474" i="6"/>
  <c r="M4494" i="6"/>
  <c r="M4534" i="6"/>
  <c r="M4544" i="6"/>
  <c r="M4554" i="6"/>
  <c r="M4564" i="6"/>
  <c r="M4574" i="6"/>
  <c r="M4594" i="6"/>
  <c r="M4634" i="6"/>
  <c r="M4644" i="6"/>
  <c r="M4654" i="6"/>
  <c r="M4664" i="6"/>
  <c r="M4674" i="6"/>
  <c r="M4694" i="6"/>
  <c r="M4734" i="6"/>
  <c r="M4744" i="6"/>
  <c r="M4754" i="6"/>
  <c r="M4764" i="6"/>
  <c r="M4774" i="6"/>
  <c r="M4794" i="6"/>
  <c r="M4834" i="6"/>
  <c r="M4844" i="6"/>
  <c r="M4854" i="6"/>
  <c r="M4864" i="6"/>
  <c r="M4874" i="6"/>
  <c r="M4894" i="6"/>
  <c r="M4934" i="6"/>
  <c r="M4944" i="6"/>
  <c r="M4954" i="6"/>
  <c r="M4964" i="6"/>
  <c r="M4974" i="6"/>
  <c r="M4994" i="6"/>
  <c r="M5034" i="6"/>
  <c r="M5044" i="6"/>
  <c r="M5054" i="6"/>
  <c r="M5064" i="6"/>
  <c r="M5074" i="6"/>
  <c r="M5094" i="6"/>
  <c r="M4" i="6"/>
  <c r="N619" i="6"/>
  <c r="N735" i="6"/>
  <c r="N853" i="6"/>
  <c r="N965" i="6"/>
  <c r="N1073" i="6"/>
  <c r="N1297" i="6"/>
  <c r="N1737" i="6"/>
  <c r="N1853" i="6"/>
  <c r="N1965" i="6"/>
  <c r="N2073" i="6"/>
  <c r="N2184" i="6"/>
  <c r="N2331" i="6"/>
  <c r="N2595" i="6"/>
  <c r="N2662" i="6"/>
  <c r="N2719" i="6"/>
  <c r="N2782" i="6"/>
  <c r="N2842" i="6"/>
  <c r="N2946" i="6"/>
  <c r="N3174" i="6"/>
  <c r="N3226" i="6"/>
  <c r="N3282" i="6"/>
  <c r="N3342" i="6"/>
  <c r="N3394" i="6"/>
  <c r="N3506" i="6"/>
  <c r="N3726" i="6"/>
  <c r="N3767" i="6"/>
  <c r="N3807" i="6"/>
  <c r="N3843" i="6"/>
  <c r="N3878" i="6"/>
  <c r="N3954" i="6"/>
  <c r="N4101" i="6"/>
  <c r="N4141" i="6"/>
  <c r="N4176" i="6"/>
  <c r="N4212" i="6"/>
  <c r="N4252" i="6"/>
  <c r="N4323" i="6"/>
  <c r="N4474" i="6"/>
  <c r="N4510" i="6"/>
  <c r="N4545" i="6"/>
  <c r="N4585" i="6"/>
  <c r="N4620" i="6"/>
  <c r="N4688" i="6"/>
  <c r="N4820" i="6"/>
  <c r="N4852" i="6"/>
  <c r="N4888" i="6"/>
  <c r="N4919" i="6"/>
  <c r="N4949" i="6"/>
  <c r="N5001" i="6"/>
  <c r="M13" i="6"/>
  <c r="M39" i="6"/>
  <c r="M69" i="6"/>
  <c r="M99" i="6"/>
  <c r="M121" i="6"/>
  <c r="M181" i="6"/>
  <c r="M260" i="6"/>
  <c r="M280" i="6"/>
  <c r="M300" i="6"/>
  <c r="M316" i="6"/>
  <c r="M336" i="6"/>
  <c r="M371" i="6"/>
  <c r="M447" i="6"/>
  <c r="M467" i="6"/>
  <c r="M482" i="6"/>
  <c r="M502" i="6"/>
  <c r="M522" i="6"/>
  <c r="M558" i="6"/>
  <c r="M633" i="6"/>
  <c r="M649" i="6"/>
  <c r="M669" i="6"/>
  <c r="M689" i="6"/>
  <c r="M704" i="6"/>
  <c r="M744" i="6"/>
  <c r="M816" i="6"/>
  <c r="M836" i="6"/>
  <c r="M856" i="6"/>
  <c r="M871" i="6"/>
  <c r="M891" i="6"/>
  <c r="M927" i="6"/>
  <c r="M1002" i="6"/>
  <c r="M1022" i="6"/>
  <c r="M1038" i="6"/>
  <c r="M1058" i="6"/>
  <c r="M1078" i="6"/>
  <c r="M1113" i="6"/>
  <c r="M1189" i="6"/>
  <c r="M1204" i="6"/>
  <c r="M1224" i="6"/>
  <c r="M1244" i="6"/>
  <c r="M1260" i="6"/>
  <c r="M1299" i="6"/>
  <c r="M1363" i="6"/>
  <c r="M1381" i="6"/>
  <c r="M1399" i="6"/>
  <c r="M1413" i="6"/>
  <c r="M1431" i="6"/>
  <c r="M1463" i="6"/>
  <c r="M1531" i="6"/>
  <c r="M1549" i="6"/>
  <c r="M1563" i="6"/>
  <c r="M1581" i="6"/>
  <c r="M1599" i="6"/>
  <c r="M1631" i="6"/>
  <c r="M1699" i="6"/>
  <c r="M1713" i="6"/>
  <c r="M1731" i="6"/>
  <c r="M1749" i="6"/>
  <c r="M1763" i="6"/>
  <c r="M1799" i="6"/>
  <c r="M1863" i="6"/>
  <c r="M1881" i="6"/>
  <c r="M1899" i="6"/>
  <c r="M1913" i="6"/>
  <c r="M1931" i="6"/>
  <c r="M1963" i="6"/>
  <c r="M2031" i="6"/>
  <c r="M2049" i="6"/>
  <c r="M2063" i="6"/>
  <c r="M2081" i="6"/>
  <c r="M2099" i="6"/>
  <c r="M2131" i="6"/>
  <c r="N203" i="6"/>
  <c r="N423" i="6"/>
  <c r="N620" i="6"/>
  <c r="N737" i="6"/>
  <c r="N854" i="6"/>
  <c r="N1074" i="6"/>
  <c r="N1518" i="6"/>
  <c r="N1634" i="6"/>
  <c r="N1738" i="6"/>
  <c r="N1854" i="6"/>
  <c r="N1966" i="6"/>
  <c r="N2185" i="6"/>
  <c r="N2476" i="6"/>
  <c r="N2538" i="6"/>
  <c r="N2596" i="6"/>
  <c r="N2663" i="6"/>
  <c r="N2721" i="6"/>
  <c r="N2843" i="6"/>
  <c r="N3063" i="6"/>
  <c r="N3115" i="6"/>
  <c r="N3175" i="6"/>
  <c r="N3227" i="6"/>
  <c r="N3283" i="6"/>
  <c r="N3395" i="6"/>
  <c r="N3615" i="6"/>
  <c r="N3675" i="6"/>
  <c r="N3727" i="6"/>
  <c r="N3768" i="6"/>
  <c r="N3808" i="6"/>
  <c r="N3880" i="6"/>
  <c r="N4031" i="6"/>
  <c r="N4066" i="6"/>
  <c r="N4102" i="6"/>
  <c r="N4142" i="6"/>
  <c r="N4177" i="6"/>
  <c r="N4253" i="6"/>
  <c r="N4400" i="6"/>
  <c r="N4435" i="6"/>
  <c r="N4475" i="6"/>
  <c r="N4511" i="6"/>
  <c r="N4546" i="6"/>
  <c r="N4621" i="6"/>
  <c r="N4753" i="6"/>
  <c r="N4789" i="6"/>
  <c r="N4821" i="6"/>
  <c r="N4853" i="6"/>
  <c r="N4889" i="6"/>
  <c r="N4950" i="6"/>
  <c r="N5058" i="6"/>
  <c r="N5088" i="6"/>
  <c r="M18" i="6"/>
  <c r="M40" i="6"/>
  <c r="M70" i="6"/>
  <c r="M122" i="6"/>
  <c r="N424" i="6"/>
  <c r="N621" i="6"/>
  <c r="N747" i="6"/>
  <c r="N855" i="6"/>
  <c r="N967" i="6"/>
  <c r="N1187" i="6"/>
  <c r="N1635" i="6"/>
  <c r="N1747" i="6"/>
  <c r="N1855" i="6"/>
  <c r="N1967" i="6"/>
  <c r="N2083" i="6"/>
  <c r="N2262" i="6"/>
  <c r="N2539" i="6"/>
  <c r="N2606" i="6"/>
  <c r="N2664" i="6"/>
  <c r="N2726" i="6"/>
  <c r="N2792" i="6"/>
  <c r="N2896" i="6"/>
  <c r="N3124" i="6"/>
  <c r="N3176" i="6"/>
  <c r="N3232" i="6"/>
  <c r="N3292" i="6"/>
  <c r="N3344" i="6"/>
  <c r="N3456" i="6"/>
  <c r="N3676" i="6"/>
  <c r="N3732" i="6"/>
  <c r="N3774" i="6"/>
  <c r="N3810" i="6"/>
  <c r="N3845" i="6"/>
  <c r="N3921" i="6"/>
  <c r="N4067" i="6"/>
  <c r="N4107" i="6"/>
  <c r="N4143" i="6"/>
  <c r="N4178" i="6"/>
  <c r="N4218" i="6"/>
  <c r="N4290" i="6"/>
  <c r="N4441" i="6"/>
  <c r="N4476" i="6"/>
  <c r="N4512" i="6"/>
  <c r="N4552" i="6"/>
  <c r="N4587" i="6"/>
  <c r="N4658" i="6"/>
  <c r="N4790" i="6"/>
  <c r="N4822" i="6"/>
  <c r="N4858" i="6"/>
  <c r="N4890" i="6"/>
  <c r="N4921" i="6"/>
  <c r="N4981" i="6"/>
  <c r="N41" i="6"/>
  <c r="N269" i="6"/>
  <c r="N484" i="6"/>
  <c r="N657" i="6"/>
  <c r="N774" i="6"/>
  <c r="N998" i="6"/>
  <c r="N1438" i="6"/>
  <c r="N1554" i="6"/>
  <c r="N1666" i="6"/>
  <c r="N1774" i="6"/>
  <c r="N1886" i="6"/>
  <c r="N2106" i="6"/>
  <c r="N2429" i="6"/>
  <c r="N2497" i="6"/>
  <c r="N2559" i="6"/>
  <c r="N2626" i="6"/>
  <c r="N2684" i="6"/>
  <c r="N2806" i="6"/>
  <c r="N3026" i="6"/>
  <c r="N3082" i="6"/>
  <c r="N3142" i="6"/>
  <c r="N3194" i="6"/>
  <c r="N3246" i="6"/>
  <c r="N3362" i="6"/>
  <c r="N3582" i="6"/>
  <c r="N3642" i="6"/>
  <c r="N3694" i="6"/>
  <c r="N3745" i="6"/>
  <c r="N3785" i="6"/>
  <c r="N3856" i="6"/>
  <c r="N4007" i="6"/>
  <c r="N4043" i="6"/>
  <c r="N4078" i="6"/>
  <c r="N4118" i="6"/>
  <c r="N4154" i="6"/>
  <c r="N4230" i="6"/>
  <c r="N4376" i="6"/>
  <c r="N4412" i="6"/>
  <c r="N4452" i="6"/>
  <c r="N4487" i="6"/>
  <c r="N4523" i="6"/>
  <c r="N4598" i="6"/>
  <c r="N4732" i="6"/>
  <c r="N4768" i="6"/>
  <c r="N4800" i="6"/>
  <c r="N4832" i="6"/>
  <c r="N4868" i="6"/>
  <c r="N292" i="6"/>
  <c r="N904" i="6"/>
  <c r="N1016" i="6"/>
  <c r="N1124" i="6"/>
  <c r="N1236" i="6"/>
  <c r="N1348" i="6"/>
  <c r="N1568" i="6"/>
  <c r="N2016" i="6"/>
  <c r="N2124" i="6"/>
  <c r="N2218" i="6"/>
  <c r="N2294" i="6"/>
  <c r="N2365" i="6"/>
  <c r="N2498" i="6"/>
  <c r="N2743" i="6"/>
  <c r="N2807" i="6"/>
  <c r="N2863" i="6"/>
  <c r="N2915" i="6"/>
  <c r="N2975" i="6"/>
  <c r="N3083" i="6"/>
  <c r="N3307" i="6"/>
  <c r="N3363" i="6"/>
  <c r="N3415" i="6"/>
  <c r="N3475" i="6"/>
  <c r="N3527" i="6"/>
  <c r="N3643" i="6"/>
  <c r="N3822" i="6"/>
  <c r="N3857" i="6"/>
  <c r="N3897" i="6"/>
  <c r="N3933" i="6"/>
  <c r="N3968" i="6"/>
  <c r="N4044" i="6"/>
  <c r="N4191" i="6"/>
  <c r="N4231" i="6"/>
  <c r="N4266" i="6"/>
  <c r="N4302" i="6"/>
  <c r="N4342" i="6"/>
  <c r="N4413" i="6"/>
  <c r="N4564" i="6"/>
  <c r="N4600" i="6"/>
  <c r="N4633" i="6"/>
  <c r="N4669" i="6"/>
  <c r="N4701" i="6"/>
  <c r="N4769" i="6"/>
  <c r="N4901" i="6"/>
  <c r="N4931" i="6"/>
  <c r="N4953" i="6"/>
  <c r="N4983" i="6"/>
  <c r="N5013" i="6"/>
  <c r="N310" i="6"/>
  <c r="N905" i="6"/>
  <c r="N1017" i="6"/>
  <c r="N1133" i="6"/>
  <c r="N1237" i="6"/>
  <c r="N1353" i="6"/>
  <c r="N1573" i="6"/>
  <c r="N2017" i="6"/>
  <c r="N2133" i="6"/>
  <c r="N2219" i="6"/>
  <c r="N2295" i="6"/>
  <c r="N2371" i="6"/>
  <c r="N2504" i="6"/>
  <c r="N2753" i="6"/>
  <c r="N2812" i="6"/>
  <c r="N2864" i="6"/>
  <c r="N2924" i="6"/>
  <c r="N2976" i="6"/>
  <c r="N3092" i="6"/>
  <c r="N3312" i="6"/>
  <c r="N3364" i="6"/>
  <c r="N3424" i="6"/>
  <c r="N3476" i="6"/>
  <c r="N3532" i="6"/>
  <c r="N3644" i="6"/>
  <c r="N3823" i="6"/>
  <c r="N3863" i="6"/>
  <c r="N3898" i="6"/>
  <c r="N3934" i="6"/>
  <c r="N3974" i="6"/>
  <c r="N4045" i="6"/>
  <c r="N4196" i="6"/>
  <c r="N4232" i="6"/>
  <c r="N4267" i="6"/>
  <c r="N4307" i="6"/>
  <c r="N4343" i="6"/>
  <c r="N4418" i="6"/>
  <c r="N91" i="6"/>
  <c r="N319" i="6"/>
  <c r="N520" i="6"/>
  <c r="N679" i="6"/>
  <c r="N798" i="6"/>
  <c r="N1018" i="6"/>
  <c r="N1466" i="6"/>
  <c r="N1574" i="6"/>
  <c r="N1686" i="6"/>
  <c r="N1798" i="6"/>
  <c r="N1906" i="6"/>
  <c r="N2134" i="6"/>
  <c r="N2443" i="6"/>
  <c r="N2505" i="6"/>
  <c r="N2572" i="6"/>
  <c r="N2629" i="6"/>
  <c r="N2687" i="6"/>
  <c r="N2813" i="6"/>
  <c r="N3033" i="6"/>
  <c r="N3093" i="6"/>
  <c r="N3145" i="6"/>
  <c r="N3197" i="6"/>
  <c r="N3257" i="6"/>
  <c r="N3365" i="6"/>
  <c r="N3593" i="6"/>
  <c r="N3645" i="6"/>
  <c r="N3697" i="6"/>
  <c r="N3753" i="6"/>
  <c r="N3788" i="6"/>
  <c r="N3864" i="6"/>
  <c r="N4011" i="6"/>
  <c r="N4046" i="6"/>
  <c r="N4086" i="6"/>
  <c r="N4122" i="6"/>
  <c r="N4157" i="6"/>
  <c r="N4233" i="6"/>
  <c r="N4380" i="6"/>
  <c r="N4420" i="6"/>
  <c r="N4455" i="6"/>
  <c r="N4491" i="6"/>
  <c r="N4531" i="6"/>
  <c r="N4602" i="6"/>
  <c r="N4739" i="6"/>
  <c r="N4771" i="6"/>
  <c r="N4803" i="6"/>
  <c r="N4839" i="6"/>
  <c r="N4871" i="6"/>
  <c r="N4933" i="6"/>
  <c r="N5049" i="6"/>
  <c r="N5071" i="6"/>
  <c r="N5101" i="6"/>
  <c r="M31" i="6"/>
  <c r="M53" i="6"/>
  <c r="M113" i="6"/>
  <c r="M214" i="6"/>
  <c r="M236" i="6"/>
  <c r="M256" i="6"/>
  <c r="M271" i="6"/>
  <c r="M291" i="6"/>
  <c r="M327" i="6"/>
  <c r="M402" i="6"/>
  <c r="M422" i="6"/>
  <c r="M438" i="6"/>
  <c r="M458" i="6"/>
  <c r="M478" i="6"/>
  <c r="M513" i="6"/>
  <c r="M589" i="6"/>
  <c r="M604" i="6"/>
  <c r="M624" i="6"/>
  <c r="M644" i="6"/>
  <c r="M660" i="6"/>
  <c r="M700" i="6"/>
  <c r="M771" i="6"/>
  <c r="M791" i="6"/>
  <c r="M811" i="6"/>
  <c r="M827" i="6"/>
  <c r="M847" i="6"/>
  <c r="M882" i="6"/>
  <c r="M958" i="6"/>
  <c r="M978" i="6"/>
  <c r="M993" i="6"/>
  <c r="M1013" i="6"/>
  <c r="M1033" i="6"/>
  <c r="M1069" i="6"/>
  <c r="M1144" i="6"/>
  <c r="M1160" i="6"/>
  <c r="M1180" i="6"/>
  <c r="M1200" i="6"/>
  <c r="M1216" i="6"/>
  <c r="M1256" i="6"/>
  <c r="M1323" i="6"/>
  <c r="M1341" i="6"/>
  <c r="M1359" i="6"/>
  <c r="M1373" i="6"/>
  <c r="M1391" i="6"/>
  <c r="M1423" i="6"/>
  <c r="M1491" i="6"/>
  <c r="M1509" i="6"/>
  <c r="M1523" i="6"/>
  <c r="M1541" i="6"/>
  <c r="M1559" i="6"/>
  <c r="M1591" i="6"/>
  <c r="M1659" i="6"/>
  <c r="M1673" i="6"/>
  <c r="M1691" i="6"/>
  <c r="M1709" i="6"/>
  <c r="M1723" i="6"/>
  <c r="M1759" i="6"/>
  <c r="M1823" i="6"/>
  <c r="M1841" i="6"/>
  <c r="M1859" i="6"/>
  <c r="M1873" i="6"/>
  <c r="M1891" i="6"/>
  <c r="M1923" i="6"/>
  <c r="M1991" i="6"/>
  <c r="M2009" i="6"/>
  <c r="M2023" i="6"/>
  <c r="M2041" i="6"/>
  <c r="M2059" i="6"/>
  <c r="M2091" i="6"/>
  <c r="M2159" i="6"/>
  <c r="M2173" i="6"/>
  <c r="M2191" i="6"/>
  <c r="M2209" i="6"/>
  <c r="M2223" i="6"/>
  <c r="M2259" i="6"/>
  <c r="M2323" i="6"/>
  <c r="M2341" i="6"/>
  <c r="M2359" i="6"/>
  <c r="M2373" i="6"/>
  <c r="M2385" i="6"/>
  <c r="M2411" i="6"/>
  <c r="M2461" i="6"/>
  <c r="M2473" i="6"/>
  <c r="M2485" i="6"/>
  <c r="M2499" i="6"/>
  <c r="M2511" i="6"/>
  <c r="M2535" i="6"/>
  <c r="M2585" i="6"/>
  <c r="M2599" i="6"/>
  <c r="M2611" i="6"/>
  <c r="M2623" i="6"/>
  <c r="M2635" i="6"/>
  <c r="M2659" i="6"/>
  <c r="M2703" i="6"/>
  <c r="M2714" i="6"/>
  <c r="M2725" i="6"/>
  <c r="M2737" i="6"/>
  <c r="M2748" i="6"/>
  <c r="M2770" i="6"/>
  <c r="M2814" i="6"/>
  <c r="M2825" i="6"/>
  <c r="M2837" i="6"/>
  <c r="M2848" i="6"/>
  <c r="M2859" i="6"/>
  <c r="M2881" i="6"/>
  <c r="M2925" i="6"/>
  <c r="M2937" i="6"/>
  <c r="M2948" i="6"/>
  <c r="M2959" i="6"/>
  <c r="M2970" i="6"/>
  <c r="M2992" i="6"/>
  <c r="M3037" i="6"/>
  <c r="M3048" i="6"/>
  <c r="M3059" i="6"/>
  <c r="M3070" i="6"/>
  <c r="M3081" i="6"/>
  <c r="M3103" i="6"/>
  <c r="M3148" i="6"/>
  <c r="M3159" i="6"/>
  <c r="M3170" i="6"/>
  <c r="M3181" i="6"/>
  <c r="M3192" i="6"/>
  <c r="M3214" i="6"/>
  <c r="M3259" i="6"/>
  <c r="M3270" i="6"/>
  <c r="M3281" i="6"/>
  <c r="M3292" i="6"/>
  <c r="M3303" i="6"/>
  <c r="M3325" i="6"/>
  <c r="M3370" i="6"/>
  <c r="M3381" i="6"/>
  <c r="M3392" i="6"/>
  <c r="M3403" i="6"/>
  <c r="M3414" i="6"/>
  <c r="M3437" i="6"/>
  <c r="M3481" i="6"/>
  <c r="M3492" i="6"/>
  <c r="M3503" i="6"/>
  <c r="M3514" i="6"/>
  <c r="M3525" i="6"/>
  <c r="M3548" i="6"/>
  <c r="M3591" i="6"/>
  <c r="M3601" i="6"/>
  <c r="M3611" i="6"/>
  <c r="M3621" i="6"/>
  <c r="M3631" i="6"/>
  <c r="M3651" i="6"/>
  <c r="M3691" i="6"/>
  <c r="M3701" i="6"/>
  <c r="M3711" i="6"/>
  <c r="M3721" i="6"/>
  <c r="M3731" i="6"/>
  <c r="M3751" i="6"/>
  <c r="M3791" i="6"/>
  <c r="M3801" i="6"/>
  <c r="M3811" i="6"/>
  <c r="M3821" i="6"/>
  <c r="M3831" i="6"/>
  <c r="M3851" i="6"/>
  <c r="M3891" i="6"/>
  <c r="M3901" i="6"/>
  <c r="M3911" i="6"/>
  <c r="M3921" i="6"/>
  <c r="M3931" i="6"/>
  <c r="M3951" i="6"/>
  <c r="M3991" i="6"/>
  <c r="M4001" i="6"/>
  <c r="M4011" i="6"/>
  <c r="M4021" i="6"/>
  <c r="M4031" i="6"/>
  <c r="M4051" i="6"/>
  <c r="M4091" i="6"/>
  <c r="M4101" i="6"/>
  <c r="M4111" i="6"/>
  <c r="M4121" i="6"/>
  <c r="M4131" i="6"/>
  <c r="M4151" i="6"/>
  <c r="M4191" i="6"/>
  <c r="M4201" i="6"/>
  <c r="M4211" i="6"/>
  <c r="M4221" i="6"/>
  <c r="M4231" i="6"/>
  <c r="M4251" i="6"/>
  <c r="M4291" i="6"/>
  <c r="M4301" i="6"/>
  <c r="M4311" i="6"/>
  <c r="M4321" i="6"/>
  <c r="M4331" i="6"/>
  <c r="M4351" i="6"/>
  <c r="M4391" i="6"/>
  <c r="M4401" i="6"/>
  <c r="M4411" i="6"/>
  <c r="M4421" i="6"/>
  <c r="M4431" i="6"/>
  <c r="M4451" i="6"/>
  <c r="M4491" i="6"/>
  <c r="M4501" i="6"/>
  <c r="M4511" i="6"/>
  <c r="M4521" i="6"/>
  <c r="M4531" i="6"/>
  <c r="M4551" i="6"/>
  <c r="M4591" i="6"/>
  <c r="M4601" i="6"/>
  <c r="M4611" i="6"/>
  <c r="M4621" i="6"/>
  <c r="M4631" i="6"/>
  <c r="M4651" i="6"/>
  <c r="M4691" i="6"/>
  <c r="M4701" i="6"/>
  <c r="M4711" i="6"/>
  <c r="M4721" i="6"/>
  <c r="M4731" i="6"/>
  <c r="M4751" i="6"/>
  <c r="M4791" i="6"/>
  <c r="M4801" i="6"/>
  <c r="M4811" i="6"/>
  <c r="M4821" i="6"/>
  <c r="M4831" i="6"/>
  <c r="M4851" i="6"/>
  <c r="M4891" i="6"/>
  <c r="M4901" i="6"/>
  <c r="M4911" i="6"/>
  <c r="M4921" i="6"/>
  <c r="M4931" i="6"/>
  <c r="M4951" i="6"/>
  <c r="M4991" i="6"/>
  <c r="M5001" i="6"/>
  <c r="M5011" i="6"/>
  <c r="M5021" i="6"/>
  <c r="M5031" i="6"/>
  <c r="M5051" i="6"/>
  <c r="M5091" i="6"/>
  <c r="M5101" i="6"/>
  <c r="N4565" i="6"/>
  <c r="N4900" i="6"/>
  <c r="N5038" i="6"/>
  <c r="M81" i="6"/>
  <c r="M283" i="6"/>
  <c r="M323" i="6"/>
  <c r="M359" i="6"/>
  <c r="M394" i="6"/>
  <c r="M434" i="6"/>
  <c r="M506" i="6"/>
  <c r="M657" i="6"/>
  <c r="M692" i="6"/>
  <c r="M728" i="6"/>
  <c r="M768" i="6"/>
  <c r="M803" i="6"/>
  <c r="M879" i="6"/>
  <c r="M1026" i="6"/>
  <c r="M1061" i="6"/>
  <c r="M1101" i="6"/>
  <c r="M1137" i="6"/>
  <c r="M1172" i="6"/>
  <c r="M1248" i="6"/>
  <c r="M1384" i="6"/>
  <c r="M1420" i="6"/>
  <c r="M1452" i="6"/>
  <c r="M1484" i="6"/>
  <c r="M1520" i="6"/>
  <c r="M1584" i="6"/>
  <c r="M1720" i="6"/>
  <c r="M1752" i="6"/>
  <c r="M1784" i="6"/>
  <c r="M1820" i="6"/>
  <c r="M1852" i="6"/>
  <c r="M1920" i="6"/>
  <c r="M2052" i="6"/>
  <c r="M2084" i="6"/>
  <c r="M2120" i="6"/>
  <c r="M2152" i="6"/>
  <c r="M2184" i="6"/>
  <c r="M2240" i="6"/>
  <c r="M2352" i="6"/>
  <c r="M2380" i="6"/>
  <c r="M2398" i="6"/>
  <c r="M2420" i="6"/>
  <c r="M2442" i="6"/>
  <c r="M2482" i="6"/>
  <c r="M2568" i="6"/>
  <c r="M2584" i="6"/>
  <c r="M2608" i="6"/>
  <c r="M2630" i="6"/>
  <c r="M2647" i="6"/>
  <c r="M2687" i="6"/>
  <c r="M2758" i="6"/>
  <c r="M2778" i="6"/>
  <c r="M2798" i="6"/>
  <c r="M2813" i="6"/>
  <c r="M2833" i="6"/>
  <c r="M2869" i="6"/>
  <c r="M2944" i="6"/>
  <c r="M2964" i="6"/>
  <c r="M2980" i="6"/>
  <c r="M3000" i="6"/>
  <c r="M3020" i="6"/>
  <c r="M3055" i="6"/>
  <c r="M3131" i="6"/>
  <c r="M3147" i="6"/>
  <c r="M3167" i="6"/>
  <c r="M3187" i="6"/>
  <c r="M3202" i="6"/>
  <c r="M3242" i="6"/>
  <c r="M3313" i="6"/>
  <c r="M3333" i="6"/>
  <c r="M3353" i="6"/>
  <c r="M3369" i="6"/>
  <c r="M3389" i="6"/>
  <c r="M3424" i="6"/>
  <c r="M3500" i="6"/>
  <c r="M3520" i="6"/>
  <c r="M3535" i="6"/>
  <c r="M3555" i="6"/>
  <c r="M3575" i="6"/>
  <c r="M3608" i="6"/>
  <c r="M3676" i="6"/>
  <c r="M3690" i="6"/>
  <c r="M3708" i="6"/>
  <c r="M3726" i="6"/>
  <c r="M3740" i="6"/>
  <c r="M3776" i="6"/>
  <c r="M3840" i="6"/>
  <c r="M3858" i="6"/>
  <c r="M3876" i="6"/>
  <c r="M3890" i="6"/>
  <c r="M3908" i="6"/>
  <c r="M3940" i="6"/>
  <c r="M4008" i="6"/>
  <c r="M4026" i="6"/>
  <c r="M4040" i="6"/>
  <c r="M4058" i="6"/>
  <c r="M4076" i="6"/>
  <c r="M4108" i="6"/>
  <c r="M4176" i="6"/>
  <c r="M4190" i="6"/>
  <c r="M4208" i="6"/>
  <c r="M4226" i="6"/>
  <c r="M4240" i="6"/>
  <c r="M4276" i="6"/>
  <c r="M4340" i="6"/>
  <c r="M4358" i="6"/>
  <c r="M4376" i="6"/>
  <c r="M4390" i="6"/>
  <c r="M4408" i="6"/>
  <c r="M4440" i="6"/>
  <c r="M4508" i="6"/>
  <c r="M4526" i="6"/>
  <c r="M4540" i="6"/>
  <c r="M4558" i="6"/>
  <c r="M4576" i="6"/>
  <c r="M4608" i="6"/>
  <c r="M4676" i="6"/>
  <c r="M4690" i="6"/>
  <c r="M4708" i="6"/>
  <c r="M4726" i="6"/>
  <c r="M4740" i="6"/>
  <c r="M4776" i="6"/>
  <c r="M4840" i="6"/>
  <c r="M4858" i="6"/>
  <c r="M4876" i="6"/>
  <c r="M4890" i="6"/>
  <c r="M4908" i="6"/>
  <c r="M4940" i="6"/>
  <c r="M5008" i="6"/>
  <c r="M5026" i="6"/>
  <c r="M5040" i="6"/>
  <c r="M5058" i="6"/>
  <c r="M5076" i="6"/>
  <c r="N4601" i="6"/>
  <c r="M82" i="6"/>
  <c r="M158" i="6"/>
  <c r="M212" i="6"/>
  <c r="M249" i="6"/>
  <c r="M289" i="6"/>
  <c r="M360" i="6"/>
  <c r="M511" i="6"/>
  <c r="M547" i="6"/>
  <c r="M582" i="6"/>
  <c r="M622" i="6"/>
  <c r="M658" i="6"/>
  <c r="M733" i="6"/>
  <c r="M880" i="6"/>
  <c r="M916" i="6"/>
  <c r="M956" i="6"/>
  <c r="M991" i="6"/>
  <c r="M1027" i="6"/>
  <c r="M1102" i="6"/>
  <c r="M1249" i="6"/>
  <c r="M1289" i="6"/>
  <c r="M1321" i="6"/>
  <c r="M1353" i="6"/>
  <c r="M1389" i="6"/>
  <c r="M1453" i="6"/>
  <c r="M1589" i="6"/>
  <c r="M1621" i="6"/>
  <c r="M1653" i="6"/>
  <c r="M1689" i="6"/>
  <c r="M1721" i="6"/>
  <c r="M1789" i="6"/>
  <c r="M1921" i="6"/>
  <c r="M1953" i="6"/>
  <c r="M1989" i="6"/>
  <c r="M2021" i="6"/>
  <c r="M2053" i="6"/>
  <c r="M2121" i="6"/>
  <c r="M2249" i="6"/>
  <c r="M2271" i="6"/>
  <c r="M2301" i="6"/>
  <c r="M2331" i="6"/>
  <c r="M2353" i="6"/>
  <c r="M2403" i="6"/>
  <c r="M2483" i="6"/>
  <c r="M2505" i="6"/>
  <c r="M2529" i="6"/>
  <c r="M2545" i="6"/>
  <c r="M2569" i="6"/>
  <c r="M2609" i="6"/>
  <c r="M2688" i="6"/>
  <c r="M2708" i="6"/>
  <c r="M2723" i="6"/>
  <c r="M2743" i="6"/>
  <c r="M2763" i="6"/>
  <c r="M2799" i="6"/>
  <c r="M2874" i="6"/>
  <c r="M2890" i="6"/>
  <c r="M2910" i="6"/>
  <c r="M2930" i="6"/>
  <c r="M2945" i="6"/>
  <c r="M2985" i="6"/>
  <c r="M3057" i="6"/>
  <c r="M3077" i="6"/>
  <c r="M3097" i="6"/>
  <c r="M3112" i="6"/>
  <c r="M3132" i="6"/>
  <c r="M3168" i="6"/>
  <c r="M3243" i="6"/>
  <c r="M3263" i="6"/>
  <c r="M3279" i="6"/>
  <c r="M3299" i="6"/>
  <c r="M3319" i="6"/>
  <c r="M3354" i="6"/>
  <c r="M3430" i="6"/>
  <c r="M3445" i="6"/>
  <c r="M3465" i="6"/>
  <c r="M3485" i="6"/>
  <c r="M3501" i="6"/>
  <c r="M3541" i="6"/>
  <c r="M3609" i="6"/>
  <c r="M3627" i="6"/>
  <c r="M3645" i="6"/>
  <c r="M3659" i="6"/>
  <c r="M3677" i="6"/>
  <c r="M3709" i="6"/>
  <c r="M3745" i="6"/>
  <c r="M3777" i="6"/>
  <c r="M3795" i="6"/>
  <c r="M3809" i="6"/>
  <c r="M3827" i="6"/>
  <c r="M3845" i="6"/>
  <c r="M3877" i="6"/>
  <c r="M3909" i="6"/>
  <c r="M3927" i="6"/>
  <c r="M3945" i="6"/>
  <c r="M3959" i="6"/>
  <c r="M3977" i="6"/>
  <c r="M3995" i="6"/>
  <c r="M4009" i="6"/>
  <c r="M4027" i="6"/>
  <c r="M4045" i="6"/>
  <c r="M4077" i="6"/>
  <c r="M4095" i="6"/>
  <c r="M4109" i="6"/>
  <c r="M4127" i="6"/>
  <c r="M4145" i="6"/>
  <c r="M4159" i="6"/>
  <c r="M4177" i="6"/>
  <c r="M4195" i="6"/>
  <c r="M4209" i="6"/>
  <c r="M4245" i="6"/>
  <c r="M4259" i="6"/>
  <c r="M4277" i="6"/>
  <c r="M4295" i="6"/>
  <c r="M4309" i="6"/>
  <c r="M4327" i="6"/>
  <c r="M4345" i="6"/>
  <c r="M4359" i="6"/>
  <c r="M4377" i="6"/>
  <c r="M4409" i="6"/>
  <c r="M4427" i="6"/>
  <c r="M4445" i="6"/>
  <c r="M4459" i="6"/>
  <c r="M4477" i="6"/>
  <c r="M4495" i="6"/>
  <c r="M4509" i="6"/>
  <c r="M4527" i="6"/>
  <c r="M4545" i="6"/>
  <c r="M4577" i="6"/>
  <c r="M4595" i="6"/>
  <c r="M4609" i="6"/>
  <c r="M4627" i="6"/>
  <c r="M4645" i="6"/>
  <c r="M4659" i="6"/>
  <c r="M4677" i="6"/>
  <c r="M4695" i="6"/>
  <c r="M4709" i="6"/>
  <c r="M4745" i="6"/>
  <c r="M4759" i="6"/>
  <c r="M4777" i="6"/>
  <c r="M4795" i="6"/>
  <c r="M4809" i="6"/>
  <c r="M4827" i="6"/>
  <c r="M4845" i="6"/>
  <c r="M4859" i="6"/>
  <c r="M4877" i="6"/>
  <c r="M4909" i="6"/>
  <c r="M4927" i="6"/>
  <c r="M4945" i="6"/>
  <c r="M4959" i="6"/>
  <c r="M4977" i="6"/>
  <c r="M4995" i="6"/>
  <c r="M5009" i="6"/>
  <c r="M5027" i="6"/>
  <c r="M5045" i="6"/>
  <c r="M5077" i="6"/>
  <c r="M5095" i="6"/>
  <c r="N4638" i="6"/>
  <c r="N4922" i="6"/>
  <c r="N5040" i="6"/>
  <c r="M21" i="6"/>
  <c r="M101" i="6"/>
  <c r="M163" i="6"/>
  <c r="M213" i="6"/>
  <c r="M290" i="6"/>
  <c r="M326" i="6"/>
  <c r="M361" i="6"/>
  <c r="M401" i="6"/>
  <c r="M437" i="6"/>
  <c r="M472" i="6"/>
  <c r="M512" i="6"/>
  <c r="M548" i="6"/>
  <c r="M583" i="6"/>
  <c r="M659" i="6"/>
  <c r="M694" i="6"/>
  <c r="M734" i="6"/>
  <c r="M770" i="6"/>
  <c r="M806" i="6"/>
  <c r="M846" i="6"/>
  <c r="M881" i="6"/>
  <c r="M917" i="6"/>
  <c r="M957" i="6"/>
  <c r="M1028" i="6"/>
  <c r="M1068" i="6"/>
  <c r="M1103" i="6"/>
  <c r="M1139" i="6"/>
  <c r="M1179" i="6"/>
  <c r="M1214" i="6"/>
  <c r="M1250" i="6"/>
  <c r="M1290" i="6"/>
  <c r="M1322" i="6"/>
  <c r="M1390" i="6"/>
  <c r="M1422" i="6"/>
  <c r="M1454" i="6"/>
  <c r="M1490" i="6"/>
  <c r="M1522" i="6"/>
  <c r="M1554" i="6"/>
  <c r="M1590" i="6"/>
  <c r="M1622" i="6"/>
  <c r="M1654" i="6"/>
  <c r="M1722" i="6"/>
  <c r="M1754" i="6"/>
  <c r="M1790" i="6"/>
  <c r="M1822" i="6"/>
  <c r="M1854" i="6"/>
  <c r="M1890" i="6"/>
  <c r="M1922" i="6"/>
  <c r="M1954" i="6"/>
  <c r="M1990" i="6"/>
  <c r="M2054" i="6"/>
  <c r="M2090" i="6"/>
  <c r="M2122" i="6"/>
  <c r="M2154" i="6"/>
  <c r="M2190" i="6"/>
  <c r="M2220" i="6"/>
  <c r="M2250" i="6"/>
  <c r="M2272" i="6"/>
  <c r="M2302" i="6"/>
  <c r="M2354" i="6"/>
  <c r="M2382" i="6"/>
  <c r="M2404" i="6"/>
  <c r="M2422" i="6"/>
  <c r="M2444" i="6"/>
  <c r="M2468" i="6"/>
  <c r="M2484" i="6"/>
  <c r="M2508" i="6"/>
  <c r="M2530" i="6"/>
  <c r="M2570" i="6"/>
  <c r="M2592" i="6"/>
  <c r="M2610" i="6"/>
  <c r="M2632" i="6"/>
  <c r="M2653" i="6"/>
  <c r="M2669" i="6"/>
  <c r="M2689" i="6"/>
  <c r="M2709" i="6"/>
  <c r="M2724" i="6"/>
  <c r="M2764" i="6"/>
  <c r="M2780" i="6"/>
  <c r="M2800" i="6"/>
  <c r="M2820" i="6"/>
  <c r="M2835" i="6"/>
  <c r="M2855" i="6"/>
  <c r="M2875" i="6"/>
  <c r="M2891" i="6"/>
  <c r="M2911" i="6"/>
  <c r="M2947" i="6"/>
  <c r="M2967" i="6"/>
  <c r="M2987" i="6"/>
  <c r="M3002" i="6"/>
  <c r="M3022" i="6"/>
  <c r="M3042" i="6"/>
  <c r="M3058" i="6"/>
  <c r="M3078" i="6"/>
  <c r="M3098" i="6"/>
  <c r="M3133" i="6"/>
  <c r="M3153" i="6"/>
  <c r="M3169" i="6"/>
  <c r="M3189" i="6"/>
  <c r="M3209" i="6"/>
  <c r="M3224" i="6"/>
  <c r="M3244" i="6"/>
  <c r="M3264" i="6"/>
  <c r="M3280" i="6"/>
  <c r="M3320" i="6"/>
  <c r="M3335" i="6"/>
  <c r="M3355" i="6"/>
  <c r="M3375" i="6"/>
  <c r="M3391" i="6"/>
  <c r="M3411" i="6"/>
  <c r="M3431" i="6"/>
  <c r="M3447" i="6"/>
  <c r="M3467" i="6"/>
  <c r="M3502" i="6"/>
  <c r="M3522" i="6"/>
  <c r="M3542" i="6"/>
  <c r="M3558" i="6"/>
  <c r="M3578" i="6"/>
  <c r="M3596" i="6"/>
  <c r="M3610" i="6"/>
  <c r="M3628" i="6"/>
  <c r="M3646" i="6"/>
  <c r="M3678" i="6"/>
  <c r="M3696" i="6"/>
  <c r="M3710" i="6"/>
  <c r="M3728" i="6"/>
  <c r="M3746" i="6"/>
  <c r="M3760" i="6"/>
  <c r="M3778" i="6"/>
  <c r="M3796" i="6"/>
  <c r="M3810" i="6"/>
  <c r="M3846" i="6"/>
  <c r="M3860" i="6"/>
  <c r="M3878" i="6"/>
  <c r="M3896" i="6"/>
  <c r="M3910" i="6"/>
  <c r="M3928" i="6"/>
  <c r="M3946" i="6"/>
  <c r="M3960" i="6"/>
  <c r="M3978" i="6"/>
  <c r="M4010" i="6"/>
  <c r="M4028" i="6"/>
  <c r="M4046" i="6"/>
  <c r="M4060" i="6"/>
  <c r="M4078" i="6"/>
  <c r="M4096" i="6"/>
  <c r="M4110" i="6"/>
  <c r="M4128" i="6"/>
  <c r="M4146" i="6"/>
  <c r="M4178" i="6"/>
  <c r="M4196" i="6"/>
  <c r="M4210" i="6"/>
  <c r="M4228" i="6"/>
  <c r="M4246" i="6"/>
  <c r="M4260" i="6"/>
  <c r="M4278" i="6"/>
  <c r="M4296" i="6"/>
  <c r="M4310" i="6"/>
  <c r="M4346" i="6"/>
  <c r="M4360" i="6"/>
  <c r="M4378" i="6"/>
  <c r="M4396" i="6"/>
  <c r="M4410" i="6"/>
  <c r="M4428" i="6"/>
  <c r="M4446" i="6"/>
  <c r="M4460" i="6"/>
  <c r="M4478" i="6"/>
  <c r="M4510" i="6"/>
  <c r="M4528" i="6"/>
  <c r="M4546" i="6"/>
  <c r="M4560" i="6"/>
  <c r="M4578" i="6"/>
  <c r="M4596" i="6"/>
  <c r="M4610" i="6"/>
  <c r="M4628" i="6"/>
  <c r="M4646" i="6"/>
  <c r="M4678" i="6"/>
  <c r="M4696" i="6"/>
  <c r="M4710" i="6"/>
  <c r="M4728" i="6"/>
  <c r="M4746" i="6"/>
  <c r="M4760" i="6"/>
  <c r="M4778" i="6"/>
  <c r="M4796" i="6"/>
  <c r="M4810" i="6"/>
  <c r="M4846" i="6"/>
  <c r="M4860" i="6"/>
  <c r="M4878" i="6"/>
  <c r="M4896" i="6"/>
  <c r="M4910" i="6"/>
  <c r="M4928" i="6"/>
  <c r="M4946" i="6"/>
  <c r="M4960" i="6"/>
  <c r="M4978" i="6"/>
  <c r="M5010" i="6"/>
  <c r="M5028" i="6"/>
  <c r="M5046" i="6"/>
  <c r="M5060" i="6"/>
  <c r="M5078" i="6"/>
  <c r="M5096" i="6"/>
  <c r="N4670" i="6"/>
  <c r="N4932" i="6"/>
  <c r="N5068" i="6"/>
  <c r="M102" i="6"/>
  <c r="M168" i="6"/>
  <c r="M226" i="6"/>
  <c r="M261" i="6"/>
  <c r="M301" i="6"/>
  <c r="M337" i="6"/>
  <c r="M372" i="6"/>
  <c r="M412" i="6"/>
  <c r="M448" i="6"/>
  <c r="M483" i="6"/>
  <c r="M523" i="6"/>
  <c r="M559" i="6"/>
  <c r="M594" i="6"/>
  <c r="M634" i="6"/>
  <c r="M670" i="6"/>
  <c r="M706" i="6"/>
  <c r="M746" i="6"/>
  <c r="M781" i="6"/>
  <c r="M817" i="6"/>
  <c r="M857" i="6"/>
  <c r="M892" i="6"/>
  <c r="M928" i="6"/>
  <c r="M968" i="6"/>
  <c r="M1003" i="6"/>
  <c r="M1039" i="6"/>
  <c r="M1079" i="6"/>
  <c r="M1114" i="6"/>
  <c r="M1150" i="6"/>
  <c r="M1190" i="6"/>
  <c r="M1226" i="6"/>
  <c r="M1261" i="6"/>
  <c r="M1300" i="6"/>
  <c r="M1332" i="6"/>
  <c r="M1364" i="6"/>
  <c r="M1400" i="6"/>
  <c r="M1432" i="6"/>
  <c r="M1464" i="6"/>
  <c r="M1500" i="6"/>
  <c r="M1532" i="6"/>
  <c r="M1564" i="6"/>
  <c r="M1600" i="6"/>
  <c r="M1632" i="6"/>
  <c r="M1664" i="6"/>
  <c r="M1700" i="6"/>
  <c r="M1732" i="6"/>
  <c r="M1764" i="6"/>
  <c r="M1800" i="6"/>
  <c r="M1832" i="6"/>
  <c r="M1864" i="6"/>
  <c r="M1900" i="6"/>
  <c r="M1932" i="6"/>
  <c r="M1964" i="6"/>
  <c r="M2000" i="6"/>
  <c r="M2032" i="6"/>
  <c r="M2064" i="6"/>
  <c r="M2100" i="6"/>
  <c r="M2132" i="6"/>
  <c r="M2164" i="6"/>
  <c r="M2199" i="6"/>
  <c r="M2221" i="6"/>
  <c r="M2251" i="6"/>
  <c r="M2281" i="6"/>
  <c r="M2303" i="6"/>
  <c r="M2333" i="6"/>
  <c r="M2363" i="6"/>
  <c r="M2383" i="6"/>
  <c r="M2405" i="6"/>
  <c r="M2429" i="6"/>
  <c r="M2445" i="6"/>
  <c r="M2469" i="6"/>
  <c r="M2491" i="6"/>
  <c r="M2509" i="6"/>
  <c r="M2531" i="6"/>
  <c r="M2553" i="6"/>
  <c r="M2571" i="6"/>
  <c r="M2593" i="6"/>
  <c r="M2615" i="6"/>
  <c r="M2633" i="6"/>
  <c r="M2654" i="6"/>
  <c r="M2674" i="6"/>
  <c r="M2690" i="6"/>
  <c r="M2710" i="6"/>
  <c r="M2730" i="6"/>
  <c r="M2745" i="6"/>
  <c r="M2765" i="6"/>
  <c r="M2785" i="6"/>
  <c r="M2801" i="6"/>
  <c r="M2821" i="6"/>
  <c r="M2841" i="6"/>
  <c r="M2857" i="6"/>
  <c r="M2877" i="6"/>
  <c r="M2897" i="6"/>
  <c r="M2912" i="6"/>
  <c r="M2932" i="6"/>
  <c r="M2952" i="6"/>
  <c r="M2968" i="6"/>
  <c r="M2988" i="6"/>
  <c r="M3008" i="6"/>
  <c r="M3023" i="6"/>
  <c r="M3043" i="6"/>
  <c r="M3063" i="6"/>
  <c r="M3079" i="6"/>
  <c r="M3099" i="6"/>
  <c r="M3119" i="6"/>
  <c r="M3134" i="6"/>
  <c r="M3154" i="6"/>
  <c r="M3174" i="6"/>
  <c r="M3190" i="6"/>
  <c r="M3210" i="6"/>
  <c r="M3230" i="6"/>
  <c r="M3245" i="6"/>
  <c r="M3265" i="6"/>
  <c r="M3285" i="6"/>
  <c r="M3301" i="6"/>
  <c r="M3321" i="6"/>
  <c r="M3341" i="6"/>
  <c r="M3357" i="6"/>
  <c r="M3377" i="6"/>
  <c r="M3397" i="6"/>
  <c r="M3412" i="6"/>
  <c r="M3432" i="6"/>
  <c r="M3452" i="6"/>
  <c r="M3468" i="6"/>
  <c r="M3488" i="6"/>
  <c r="M3508" i="6"/>
  <c r="M3523" i="6"/>
  <c r="M3543" i="6"/>
  <c r="M3563" i="6"/>
  <c r="M3579" i="6"/>
  <c r="M3597" i="6"/>
  <c r="M3615" i="6"/>
  <c r="M3629" i="6"/>
  <c r="M3647" i="6"/>
  <c r="M3665" i="6"/>
  <c r="M3679" i="6"/>
  <c r="M3697" i="6"/>
  <c r="M3715" i="6"/>
  <c r="M3729" i="6"/>
  <c r="M3747" i="6"/>
  <c r="M3765" i="6"/>
  <c r="M3779" i="6"/>
  <c r="M3797" i="6"/>
  <c r="M3815" i="6"/>
  <c r="M3829" i="6"/>
  <c r="M3847" i="6"/>
  <c r="M3865" i="6"/>
  <c r="M3879" i="6"/>
  <c r="M3897" i="6"/>
  <c r="M3915" i="6"/>
  <c r="M3929" i="6"/>
  <c r="M3947" i="6"/>
  <c r="M3965" i="6"/>
  <c r="M3979" i="6"/>
  <c r="M3997" i="6"/>
  <c r="M4015" i="6"/>
  <c r="M4029" i="6"/>
  <c r="M4047" i="6"/>
  <c r="M4065" i="6"/>
  <c r="M4079" i="6"/>
  <c r="M4097" i="6"/>
  <c r="M4115" i="6"/>
  <c r="M4129" i="6"/>
  <c r="M4147" i="6"/>
  <c r="M4165" i="6"/>
  <c r="M4179" i="6"/>
  <c r="M4197" i="6"/>
  <c r="M4215" i="6"/>
  <c r="M4229" i="6"/>
  <c r="M4247" i="6"/>
  <c r="M4265" i="6"/>
  <c r="M4279" i="6"/>
  <c r="M4297" i="6"/>
  <c r="M4315" i="6"/>
  <c r="M4329" i="6"/>
  <c r="M4347" i="6"/>
  <c r="M4365" i="6"/>
  <c r="M4379" i="6"/>
  <c r="M4397" i="6"/>
  <c r="M4415" i="6"/>
  <c r="M4429" i="6"/>
  <c r="M4447" i="6"/>
  <c r="M4465" i="6"/>
  <c r="M4479" i="6"/>
  <c r="N4702" i="6"/>
  <c r="N4952" i="6"/>
  <c r="N5069" i="6"/>
  <c r="M49" i="6"/>
  <c r="M103" i="6"/>
  <c r="M183" i="6"/>
  <c r="M227" i="6"/>
  <c r="M267" i="6"/>
  <c r="M302" i="6"/>
  <c r="M338" i="6"/>
  <c r="M378" i="6"/>
  <c r="M413" i="6"/>
  <c r="M449" i="6"/>
  <c r="M489" i="6"/>
  <c r="M524" i="6"/>
  <c r="M560" i="6"/>
  <c r="M600" i="6"/>
  <c r="M636" i="6"/>
  <c r="M671" i="6"/>
  <c r="M711" i="6"/>
  <c r="M747" i="6"/>
  <c r="M782" i="6"/>
  <c r="M822" i="6"/>
  <c r="M858" i="6"/>
  <c r="M893" i="6"/>
  <c r="M933" i="6"/>
  <c r="M969" i="6"/>
  <c r="M1004" i="6"/>
  <c r="M1044" i="6"/>
  <c r="M1080" i="6"/>
  <c r="M1116" i="6"/>
  <c r="M1156" i="6"/>
  <c r="M1191" i="6"/>
  <c r="M1227" i="6"/>
  <c r="M1267" i="6"/>
  <c r="M1301" i="6"/>
  <c r="M1333" i="6"/>
  <c r="M1369" i="6"/>
  <c r="M1401" i="6"/>
  <c r="M1433" i="6"/>
  <c r="M1469" i="6"/>
  <c r="M1501" i="6"/>
  <c r="M1533" i="6"/>
  <c r="M1569" i="6"/>
  <c r="M1601" i="6"/>
  <c r="M1633" i="6"/>
  <c r="M1669" i="6"/>
  <c r="M1701" i="6"/>
  <c r="M1733" i="6"/>
  <c r="M1769" i="6"/>
  <c r="M1801" i="6"/>
  <c r="M1833" i="6"/>
  <c r="M1869" i="6"/>
  <c r="M1901" i="6"/>
  <c r="M1933" i="6"/>
  <c r="M1969" i="6"/>
  <c r="M2001" i="6"/>
  <c r="M2033" i="6"/>
  <c r="M2069" i="6"/>
  <c r="M2101" i="6"/>
  <c r="M2133" i="6"/>
  <c r="M2169" i="6"/>
  <c r="M2200" i="6"/>
  <c r="M2222" i="6"/>
  <c r="M2252" i="6"/>
  <c r="M2282" i="6"/>
  <c r="M2304" i="6"/>
  <c r="M2334" i="6"/>
  <c r="M2364" i="6"/>
  <c r="M2384" i="6"/>
  <c r="M2408" i="6"/>
  <c r="M2430" i="6"/>
  <c r="M2448" i="6"/>
  <c r="M2470" i="6"/>
  <c r="M2492" i="6"/>
  <c r="M2510" i="6"/>
  <c r="M2532" i="6"/>
  <c r="M2554" i="6"/>
  <c r="M2572" i="6"/>
  <c r="M2594" i="6"/>
  <c r="M2618" i="6"/>
  <c r="M2634" i="6"/>
  <c r="M2655" i="6"/>
  <c r="M2675" i="6"/>
  <c r="M2691" i="6"/>
  <c r="M2711" i="6"/>
  <c r="M2731" i="6"/>
  <c r="M2747" i="6"/>
  <c r="M2767" i="6"/>
  <c r="M2787" i="6"/>
  <c r="M2802" i="6"/>
  <c r="M2822" i="6"/>
  <c r="M2842" i="6"/>
  <c r="M2858" i="6"/>
  <c r="M2878" i="6"/>
  <c r="M2898" i="6"/>
  <c r="M2913" i="6"/>
  <c r="M2933" i="6"/>
  <c r="M2953" i="6"/>
  <c r="M2969" i="6"/>
  <c r="N4738" i="6"/>
  <c r="N4958" i="6"/>
  <c r="N5070" i="6"/>
  <c r="M50" i="6"/>
  <c r="M108" i="6"/>
  <c r="M188" i="6"/>
  <c r="M228" i="6"/>
  <c r="M268" i="6"/>
  <c r="M303" i="6"/>
  <c r="M339" i="6"/>
  <c r="M379" i="6"/>
  <c r="M414" i="6"/>
  <c r="M450" i="6"/>
  <c r="M490" i="6"/>
  <c r="M526" i="6"/>
  <c r="M561" i="6"/>
  <c r="M601" i="6"/>
  <c r="M637" i="6"/>
  <c r="M672" i="6"/>
  <c r="M712" i="6"/>
  <c r="M748" i="6"/>
  <c r="M783" i="6"/>
  <c r="M823" i="6"/>
  <c r="M859" i="6"/>
  <c r="M894" i="6"/>
  <c r="M934" i="6"/>
  <c r="M970" i="6"/>
  <c r="M1006" i="6"/>
  <c r="M1046" i="6"/>
  <c r="M1081" i="6"/>
  <c r="M1117" i="6"/>
  <c r="M1157" i="6"/>
  <c r="M1192" i="6"/>
  <c r="M1228" i="6"/>
  <c r="M1268" i="6"/>
  <c r="M1302" i="6"/>
  <c r="M1334" i="6"/>
  <c r="M1370" i="6"/>
  <c r="M1402" i="6"/>
  <c r="M1434" i="6"/>
  <c r="M1470" i="6"/>
  <c r="M1502" i="6"/>
  <c r="M1534" i="6"/>
  <c r="M1570" i="6"/>
  <c r="M1602" i="6"/>
  <c r="M1634" i="6"/>
  <c r="M1670" i="6"/>
  <c r="M1702" i="6"/>
  <c r="M1734" i="6"/>
  <c r="M1770" i="6"/>
  <c r="M1802" i="6"/>
  <c r="M1834" i="6"/>
  <c r="M1870" i="6"/>
  <c r="M1902" i="6"/>
  <c r="M1934" i="6"/>
  <c r="M1970" i="6"/>
  <c r="M2002" i="6"/>
  <c r="M2034" i="6"/>
  <c r="M2070" i="6"/>
  <c r="M2102" i="6"/>
  <c r="M2134" i="6"/>
  <c r="M2170" i="6"/>
  <c r="M2201" i="6"/>
  <c r="M2231" i="6"/>
  <c r="M2253" i="6"/>
  <c r="M2283" i="6"/>
  <c r="M2313" i="6"/>
  <c r="M2339" i="6"/>
  <c r="M2369" i="6"/>
  <c r="M2391" i="6"/>
  <c r="M2409" i="6"/>
  <c r="M2431" i="6"/>
  <c r="M2453" i="6"/>
  <c r="M2471" i="6"/>
  <c r="M2493" i="6"/>
  <c r="M2515" i="6"/>
  <c r="M2533" i="6"/>
  <c r="M2555" i="6"/>
  <c r="M2579" i="6"/>
  <c r="M2595" i="6"/>
  <c r="M2619" i="6"/>
  <c r="M2641" i="6"/>
  <c r="M2657" i="6"/>
  <c r="M2677" i="6"/>
  <c r="M2697" i="6"/>
  <c r="M2712" i="6"/>
  <c r="M2732" i="6"/>
  <c r="M2752" i="6"/>
  <c r="M2768" i="6"/>
  <c r="M2788" i="6"/>
  <c r="M2808" i="6"/>
  <c r="N4770" i="6"/>
  <c r="N4982" i="6"/>
  <c r="N5089" i="6"/>
  <c r="M51" i="6"/>
  <c r="M131" i="6"/>
  <c r="M189" i="6"/>
  <c r="M233" i="6"/>
  <c r="M269" i="6"/>
  <c r="M304" i="6"/>
  <c r="M344" i="6"/>
  <c r="M380" i="6"/>
  <c r="M416" i="6"/>
  <c r="M456" i="6"/>
  <c r="M491" i="6"/>
  <c r="M527" i="6"/>
  <c r="M567" i="6"/>
  <c r="M602" i="6"/>
  <c r="M638" i="6"/>
  <c r="M678" i="6"/>
  <c r="M713" i="6"/>
  <c r="M749" i="6"/>
  <c r="M789" i="6"/>
  <c r="M824" i="6"/>
  <c r="M860" i="6"/>
  <c r="M900" i="6"/>
  <c r="M936" i="6"/>
  <c r="M971" i="6"/>
  <c r="M1011" i="6"/>
  <c r="M1047" i="6"/>
  <c r="M1082" i="6"/>
  <c r="M1122" i="6"/>
  <c r="M1158" i="6"/>
  <c r="M1193" i="6"/>
  <c r="M1233" i="6"/>
  <c r="M1269" i="6"/>
  <c r="M1303" i="6"/>
  <c r="M1339" i="6"/>
  <c r="M1371" i="6"/>
  <c r="M1403" i="6"/>
  <c r="M1439" i="6"/>
  <c r="M1471" i="6"/>
  <c r="M1503" i="6"/>
  <c r="M1539" i="6"/>
  <c r="M1571" i="6"/>
  <c r="M1603" i="6"/>
  <c r="M1639" i="6"/>
  <c r="M1671" i="6"/>
  <c r="M1703" i="6"/>
  <c r="M1739" i="6"/>
  <c r="M1771" i="6"/>
  <c r="M1803" i="6"/>
  <c r="M1839" i="6"/>
  <c r="M1871" i="6"/>
  <c r="M1903" i="6"/>
  <c r="M1939" i="6"/>
  <c r="M1971" i="6"/>
  <c r="M2003" i="6"/>
  <c r="M2039" i="6"/>
  <c r="M2071" i="6"/>
  <c r="M2103" i="6"/>
  <c r="M2139" i="6"/>
  <c r="M2171" i="6"/>
  <c r="M2202" i="6"/>
  <c r="M2232" i="6"/>
  <c r="M2254" i="6"/>
  <c r="M2284" i="6"/>
  <c r="M2314" i="6"/>
  <c r="M2340" i="6"/>
  <c r="M2370" i="6"/>
  <c r="M2392" i="6"/>
  <c r="M2410" i="6"/>
  <c r="M2432" i="6"/>
  <c r="M2454" i="6"/>
  <c r="M2472" i="6"/>
  <c r="M2494" i="6"/>
  <c r="M2518" i="6"/>
  <c r="M2534" i="6"/>
  <c r="M2558" i="6"/>
  <c r="M2580" i="6"/>
  <c r="M2598" i="6"/>
  <c r="M2620" i="6"/>
  <c r="M2642" i="6"/>
  <c r="M2658" i="6"/>
  <c r="M2678" i="6"/>
  <c r="M2698" i="6"/>
  <c r="N4802" i="6"/>
  <c r="N4988" i="6"/>
  <c r="N5090" i="6"/>
  <c r="M52" i="6"/>
  <c r="M132" i="6"/>
  <c r="M190" i="6"/>
  <c r="M234" i="6"/>
  <c r="M270" i="6"/>
  <c r="M306" i="6"/>
  <c r="M346" i="6"/>
  <c r="M381" i="6"/>
  <c r="M417" i="6"/>
  <c r="M457" i="6"/>
  <c r="M492" i="6"/>
  <c r="M528" i="6"/>
  <c r="M568" i="6"/>
  <c r="M603" i="6"/>
  <c r="M639" i="6"/>
  <c r="M679" i="6"/>
  <c r="M714" i="6"/>
  <c r="M750" i="6"/>
  <c r="M790" i="6"/>
  <c r="M826" i="6"/>
  <c r="M861" i="6"/>
  <c r="M901" i="6"/>
  <c r="M937" i="6"/>
  <c r="M972" i="6"/>
  <c r="M1012" i="6"/>
  <c r="M1048" i="6"/>
  <c r="M1083" i="6"/>
  <c r="M1123" i="6"/>
  <c r="M1159" i="6"/>
  <c r="M1194" i="6"/>
  <c r="M1234" i="6"/>
  <c r="M1270" i="6"/>
  <c r="M1304" i="6"/>
  <c r="M1340" i="6"/>
  <c r="M1372" i="6"/>
  <c r="M1404" i="6"/>
  <c r="M1440" i="6"/>
  <c r="M1472" i="6"/>
  <c r="M1504" i="6"/>
  <c r="M1540" i="6"/>
  <c r="M1572" i="6"/>
  <c r="M1604" i="6"/>
  <c r="M1640" i="6"/>
  <c r="M1672" i="6"/>
  <c r="M1704" i="6"/>
  <c r="M1740" i="6"/>
  <c r="M1772" i="6"/>
  <c r="M1804" i="6"/>
  <c r="M1840" i="6"/>
  <c r="M1872" i="6"/>
  <c r="M1904" i="6"/>
  <c r="M1940" i="6"/>
  <c r="M1972" i="6"/>
  <c r="M2004" i="6"/>
  <c r="M2040" i="6"/>
  <c r="M2072" i="6"/>
  <c r="M2104" i="6"/>
  <c r="M2140" i="6"/>
  <c r="M2172" i="6"/>
  <c r="M2203" i="6"/>
  <c r="M2233" i="6"/>
  <c r="M2263" i="6"/>
  <c r="M2289" i="6"/>
  <c r="M2319" i="6"/>
  <c r="M2349" i="6"/>
  <c r="M2371" i="6"/>
  <c r="M2393" i="6"/>
  <c r="M2415" i="6"/>
  <c r="M2433" i="6"/>
  <c r="M2455" i="6"/>
  <c r="M2479" i="6"/>
  <c r="M2495" i="6"/>
  <c r="M2519" i="6"/>
  <c r="M2541" i="6"/>
  <c r="M2559" i="6"/>
  <c r="M2581" i="6"/>
  <c r="M2603" i="6"/>
  <c r="M2621" i="6"/>
  <c r="M2643" i="6"/>
  <c r="M2663" i="6"/>
  <c r="M2679" i="6"/>
  <c r="M2699" i="6"/>
  <c r="M2719" i="6"/>
  <c r="N4838" i="6"/>
  <c r="N5008" i="6"/>
  <c r="N5099" i="6"/>
  <c r="M71" i="6"/>
  <c r="M133" i="6"/>
  <c r="M203" i="6"/>
  <c r="M246" i="6"/>
  <c r="M281" i="6"/>
  <c r="M317" i="6"/>
  <c r="M357" i="6"/>
  <c r="M392" i="6"/>
  <c r="M428" i="6"/>
  <c r="M468" i="6"/>
  <c r="M503" i="6"/>
  <c r="M539" i="6"/>
  <c r="M579" i="6"/>
  <c r="M614" i="6"/>
  <c r="M650" i="6"/>
  <c r="M690" i="6"/>
  <c r="M726" i="6"/>
  <c r="M761" i="6"/>
  <c r="M801" i="6"/>
  <c r="M837" i="6"/>
  <c r="M872" i="6"/>
  <c r="M912" i="6"/>
  <c r="M948" i="6"/>
  <c r="M983" i="6"/>
  <c r="M1023" i="6"/>
  <c r="M1059" i="6"/>
  <c r="M1094" i="6"/>
  <c r="M1134" i="6"/>
  <c r="M1170" i="6"/>
  <c r="M1206" i="6"/>
  <c r="M1246" i="6"/>
  <c r="M1281" i="6"/>
  <c r="M1314" i="6"/>
  <c r="M1350" i="6"/>
  <c r="M1382" i="6"/>
  <c r="M1414" i="6"/>
  <c r="M1450" i="6"/>
  <c r="M1482" i="6"/>
  <c r="M1514" i="6"/>
  <c r="M1550" i="6"/>
  <c r="M1582" i="6"/>
  <c r="M1614" i="6"/>
  <c r="M1650" i="6"/>
  <c r="M1682" i="6"/>
  <c r="M1714" i="6"/>
  <c r="M1750" i="6"/>
  <c r="M1782" i="6"/>
  <c r="M1814" i="6"/>
  <c r="M1850" i="6"/>
  <c r="M1882" i="6"/>
  <c r="M1914" i="6"/>
  <c r="M1950" i="6"/>
  <c r="M1982" i="6"/>
  <c r="M2014" i="6"/>
  <c r="M2050" i="6"/>
  <c r="M2082" i="6"/>
  <c r="M2114" i="6"/>
  <c r="M2150" i="6"/>
  <c r="M2182" i="6"/>
  <c r="M2204" i="6"/>
  <c r="M2234" i="6"/>
  <c r="M2264" i="6"/>
  <c r="M2290" i="6"/>
  <c r="M2320" i="6"/>
  <c r="M2350" i="6"/>
  <c r="M2372" i="6"/>
  <c r="M2394" i="6"/>
  <c r="M2418" i="6"/>
  <c r="M2434" i="6"/>
  <c r="M2458" i="6"/>
  <c r="M2480" i="6"/>
  <c r="M2498" i="6"/>
  <c r="M2520" i="6"/>
  <c r="M2542" i="6"/>
  <c r="N4870" i="6"/>
  <c r="N5018" i="6"/>
  <c r="N5100" i="6"/>
  <c r="M72" i="6"/>
  <c r="M138" i="6"/>
  <c r="M210" i="6"/>
  <c r="M247" i="6"/>
  <c r="M282" i="6"/>
  <c r="M322" i="6"/>
  <c r="M358" i="6"/>
  <c r="M393" i="6"/>
  <c r="M433" i="6"/>
  <c r="M469" i="6"/>
  <c r="M504" i="6"/>
  <c r="M544" i="6"/>
  <c r="M580" i="6"/>
  <c r="M616" i="6"/>
  <c r="M656" i="6"/>
  <c r="M691" i="6"/>
  <c r="M727" i="6"/>
  <c r="M767" i="6"/>
  <c r="M802" i="6"/>
  <c r="M838" i="6"/>
  <c r="M878" i="6"/>
  <c r="M913" i="6"/>
  <c r="M949" i="6"/>
  <c r="M989" i="6"/>
  <c r="M1024" i="6"/>
  <c r="M1060" i="6"/>
  <c r="M1100" i="6"/>
  <c r="M1136" i="6"/>
  <c r="M1171" i="6"/>
  <c r="M1211" i="6"/>
  <c r="M1247" i="6"/>
  <c r="M1282" i="6"/>
  <c r="M1319" i="6"/>
  <c r="M1351" i="6"/>
  <c r="M1383" i="6"/>
  <c r="M1419" i="6"/>
  <c r="M1451" i="6"/>
  <c r="M1483" i="6"/>
  <c r="M1519" i="6"/>
  <c r="M1551" i="6"/>
  <c r="M1583" i="6"/>
  <c r="M1619" i="6"/>
  <c r="M1651" i="6"/>
  <c r="M1683" i="6"/>
  <c r="M1719" i="6"/>
  <c r="M1751" i="6"/>
  <c r="M1783" i="6"/>
  <c r="M1819" i="6"/>
  <c r="M1851" i="6"/>
  <c r="M1883" i="6"/>
  <c r="M1919" i="6"/>
  <c r="M1951" i="6"/>
  <c r="M1983" i="6"/>
  <c r="M2019" i="6"/>
  <c r="M2051" i="6"/>
  <c r="M2083" i="6"/>
  <c r="M2119" i="6"/>
  <c r="M2151" i="6"/>
  <c r="M2183" i="6"/>
  <c r="M2213" i="6"/>
  <c r="M2239" i="6"/>
  <c r="M2269" i="6"/>
  <c r="M2299" i="6"/>
  <c r="M2321" i="6"/>
  <c r="M2351" i="6"/>
  <c r="M2379" i="6"/>
  <c r="M2395" i="6"/>
  <c r="M2419" i="6"/>
  <c r="M2441" i="6"/>
  <c r="M2459" i="6"/>
  <c r="M2481" i="6"/>
  <c r="M2503" i="6"/>
  <c r="M2521" i="6"/>
  <c r="M2543" i="6"/>
  <c r="M2565" i="6"/>
  <c r="M2583" i="6"/>
  <c r="M2605" i="6"/>
  <c r="M2629" i="6"/>
  <c r="M2645" i="6"/>
  <c r="M2665" i="6"/>
  <c r="M2685" i="6"/>
  <c r="M2701" i="6"/>
  <c r="M2721" i="6"/>
  <c r="M2741" i="6"/>
  <c r="M2757" i="6"/>
  <c r="M2777" i="6"/>
  <c r="M2797" i="6"/>
  <c r="M2812" i="6"/>
  <c r="M2832" i="6"/>
  <c r="M2852" i="6"/>
  <c r="M2868" i="6"/>
  <c r="M2888" i="6"/>
  <c r="M2908" i="6"/>
  <c r="M2923" i="6"/>
  <c r="M2943" i="6"/>
  <c r="M2963" i="6"/>
  <c r="M2979" i="6"/>
  <c r="M2999" i="6"/>
  <c r="M3019" i="6"/>
  <c r="M3034" i="6"/>
  <c r="M3054" i="6"/>
  <c r="M3074" i="6"/>
  <c r="M3090" i="6"/>
  <c r="M3110" i="6"/>
  <c r="M3130" i="6"/>
  <c r="M3145" i="6"/>
  <c r="M3165" i="6"/>
  <c r="M3185" i="6"/>
  <c r="M3201" i="6"/>
  <c r="M3221" i="6"/>
  <c r="M3241" i="6"/>
  <c r="M3257" i="6"/>
  <c r="M3277" i="6"/>
  <c r="M3297" i="6"/>
  <c r="M3312" i="6"/>
  <c r="M3332" i="6"/>
  <c r="M3352" i="6"/>
  <c r="M3368" i="6"/>
  <c r="M3388" i="6"/>
  <c r="M3408" i="6"/>
  <c r="M3423" i="6"/>
  <c r="M3443" i="6"/>
  <c r="M3463" i="6"/>
  <c r="M3479" i="6"/>
  <c r="M3499" i="6"/>
  <c r="M3519" i="6"/>
  <c r="M3534" i="6"/>
  <c r="M3554" i="6"/>
  <c r="M3574" i="6"/>
  <c r="M3589" i="6"/>
  <c r="M3607" i="6"/>
  <c r="M3625" i="6"/>
  <c r="M3639" i="6"/>
  <c r="M3657" i="6"/>
  <c r="M3675" i="6"/>
  <c r="M3689" i="6"/>
  <c r="M3707" i="6"/>
  <c r="M3725" i="6"/>
  <c r="M3739" i="6"/>
  <c r="M3757" i="6"/>
  <c r="M3775" i="6"/>
  <c r="M3789" i="6"/>
  <c r="M3807" i="6"/>
  <c r="M3825" i="6"/>
  <c r="M3839" i="6"/>
  <c r="M3857" i="6"/>
  <c r="M3875" i="6"/>
  <c r="M3889" i="6"/>
  <c r="M3907" i="6"/>
  <c r="M3925" i="6"/>
  <c r="M3939" i="6"/>
  <c r="M3957" i="6"/>
  <c r="M3975" i="6"/>
  <c r="M3989" i="6"/>
  <c r="M4007" i="6"/>
  <c r="M4025" i="6"/>
  <c r="M4039" i="6"/>
  <c r="M4057" i="6"/>
  <c r="M4075" i="6"/>
  <c r="M4089" i="6"/>
  <c r="M4107" i="6"/>
  <c r="M4125" i="6"/>
  <c r="M4139" i="6"/>
  <c r="M4157" i="6"/>
  <c r="M4175" i="6"/>
  <c r="M4189" i="6"/>
  <c r="M4207" i="6"/>
  <c r="M4225" i="6"/>
  <c r="M4239" i="6"/>
  <c r="M4257" i="6"/>
  <c r="M4275" i="6"/>
  <c r="M4289" i="6"/>
  <c r="M4307" i="6"/>
  <c r="M4325" i="6"/>
  <c r="M4339" i="6"/>
  <c r="M4357" i="6"/>
  <c r="M4375" i="6"/>
  <c r="M4389" i="6"/>
  <c r="M4407" i="6"/>
  <c r="M4425" i="6"/>
  <c r="M4439" i="6"/>
  <c r="M4457" i="6"/>
  <c r="M4475" i="6"/>
  <c r="M4489" i="6"/>
  <c r="M4507" i="6"/>
  <c r="M4525" i="6"/>
  <c r="M4539" i="6"/>
  <c r="M4557" i="6"/>
  <c r="M4575" i="6"/>
  <c r="M4589" i="6"/>
  <c r="M4607" i="6"/>
  <c r="M4625" i="6"/>
  <c r="M4639" i="6"/>
  <c r="M4657" i="6"/>
  <c r="M4675" i="6"/>
  <c r="M4689" i="6"/>
  <c r="M4707" i="6"/>
  <c r="M4725" i="6"/>
  <c r="M4739" i="6"/>
  <c r="M4757" i="6"/>
  <c r="M4775" i="6"/>
  <c r="M4789" i="6"/>
  <c r="M4807" i="6"/>
  <c r="M4825" i="6"/>
  <c r="M4839" i="6"/>
  <c r="M4857" i="6"/>
  <c r="M4875" i="6"/>
  <c r="M4889" i="6"/>
  <c r="M4907" i="6"/>
  <c r="M4925" i="6"/>
  <c r="M4939" i="6"/>
  <c r="M4957" i="6"/>
  <c r="M4975" i="6"/>
  <c r="M4989" i="6"/>
  <c r="M5007" i="6"/>
  <c r="M5025" i="6"/>
  <c r="M5039" i="6"/>
  <c r="M5057" i="6"/>
  <c r="M5075" i="6"/>
  <c r="M5089" i="6"/>
  <c r="M2560" i="6"/>
  <c r="M2733" i="6"/>
  <c r="M2790" i="6"/>
  <c r="M2844" i="6"/>
  <c r="M2887" i="6"/>
  <c r="M2935" i="6"/>
  <c r="M2978" i="6"/>
  <c r="M3013" i="6"/>
  <c r="M3053" i="6"/>
  <c r="M3089" i="6"/>
  <c r="M3124" i="6"/>
  <c r="M3164" i="6"/>
  <c r="M3200" i="6"/>
  <c r="M3235" i="6"/>
  <c r="M3275" i="6"/>
  <c r="M3311" i="6"/>
  <c r="M3347" i="6"/>
  <c r="M3387" i="6"/>
  <c r="M3422" i="6"/>
  <c r="M3458" i="6"/>
  <c r="M3498" i="6"/>
  <c r="M3533" i="6"/>
  <c r="M3569" i="6"/>
  <c r="M3606" i="6"/>
  <c r="M3638" i="6"/>
  <c r="M3670" i="6"/>
  <c r="M3706" i="6"/>
  <c r="M3738" i="6"/>
  <c r="M3770" i="6"/>
  <c r="M3806" i="6"/>
  <c r="M3838" i="6"/>
  <c r="M3870" i="6"/>
  <c r="M3906" i="6"/>
  <c r="M3938" i="6"/>
  <c r="M3970" i="6"/>
  <c r="M4006" i="6"/>
  <c r="M4038" i="6"/>
  <c r="M4070" i="6"/>
  <c r="M4106" i="6"/>
  <c r="M4138" i="6"/>
  <c r="M4170" i="6"/>
  <c r="M4206" i="6"/>
  <c r="M4238" i="6"/>
  <c r="M4270" i="6"/>
  <c r="M4306" i="6"/>
  <c r="M4338" i="6"/>
  <c r="M4370" i="6"/>
  <c r="M4406" i="6"/>
  <c r="M4438" i="6"/>
  <c r="M4470" i="6"/>
  <c r="M4505" i="6"/>
  <c r="M4535" i="6"/>
  <c r="M4565" i="6"/>
  <c r="M4587" i="6"/>
  <c r="M4617" i="6"/>
  <c r="M4647" i="6"/>
  <c r="M4669" i="6"/>
  <c r="M4699" i="6"/>
  <c r="M4729" i="6"/>
  <c r="M4755" i="6"/>
  <c r="M4785" i="6"/>
  <c r="M4815" i="6"/>
  <c r="M4837" i="6"/>
  <c r="M4867" i="6"/>
  <c r="M4897" i="6"/>
  <c r="M4919" i="6"/>
  <c r="M4949" i="6"/>
  <c r="M4979" i="6"/>
  <c r="M5005" i="6"/>
  <c r="M5035" i="6"/>
  <c r="M5065" i="6"/>
  <c r="M5087" i="6"/>
  <c r="M2582" i="6"/>
  <c r="M2734" i="6"/>
  <c r="M2791" i="6"/>
  <c r="M2845" i="6"/>
  <c r="M2899" i="6"/>
  <c r="M2941" i="6"/>
  <c r="M2989" i="6"/>
  <c r="M3024" i="6"/>
  <c r="M3064" i="6"/>
  <c r="M3100" i="6"/>
  <c r="M3135" i="6"/>
  <c r="M3175" i="6"/>
  <c r="M3211" i="6"/>
  <c r="M3247" i="6"/>
  <c r="M3287" i="6"/>
  <c r="M3322" i="6"/>
  <c r="M3358" i="6"/>
  <c r="M3398" i="6"/>
  <c r="M3433" i="6"/>
  <c r="M3469" i="6"/>
  <c r="M3509" i="6"/>
  <c r="M3544" i="6"/>
  <c r="M3580" i="6"/>
  <c r="M3616" i="6"/>
  <c r="M3648" i="6"/>
  <c r="M3680" i="6"/>
  <c r="M3716" i="6"/>
  <c r="M3748" i="6"/>
  <c r="M3780" i="6"/>
  <c r="M3816" i="6"/>
  <c r="M3848" i="6"/>
  <c r="M3880" i="6"/>
  <c r="M3916" i="6"/>
  <c r="M3948" i="6"/>
  <c r="M3980" i="6"/>
  <c r="M4016" i="6"/>
  <c r="M4048" i="6"/>
  <c r="M4080" i="6"/>
  <c r="M4116" i="6"/>
  <c r="M4148" i="6"/>
  <c r="M4180" i="6"/>
  <c r="M4216" i="6"/>
  <c r="M4248" i="6"/>
  <c r="M4280" i="6"/>
  <c r="M4316" i="6"/>
  <c r="M4348" i="6"/>
  <c r="M4380" i="6"/>
  <c r="M4416" i="6"/>
  <c r="M4448" i="6"/>
  <c r="M4480" i="6"/>
  <c r="M4506" i="6"/>
  <c r="M4536" i="6"/>
  <c r="M4566" i="6"/>
  <c r="M4588" i="6"/>
  <c r="M4618" i="6"/>
  <c r="M4648" i="6"/>
  <c r="M4670" i="6"/>
  <c r="M4700" i="6"/>
  <c r="M4730" i="6"/>
  <c r="M4756" i="6"/>
  <c r="M4786" i="6"/>
  <c r="M4816" i="6"/>
  <c r="M4838" i="6"/>
  <c r="M4868" i="6"/>
  <c r="M4898" i="6"/>
  <c r="M4920" i="6"/>
  <c r="M4950" i="6"/>
  <c r="M4980" i="6"/>
  <c r="M5006" i="6"/>
  <c r="M5036" i="6"/>
  <c r="M5066" i="6"/>
  <c r="M5088" i="6"/>
  <c r="M2604" i="6"/>
  <c r="M2735" i="6"/>
  <c r="M2809" i="6"/>
  <c r="M2847" i="6"/>
  <c r="M2900" i="6"/>
  <c r="M2942" i="6"/>
  <c r="M2990" i="6"/>
  <c r="M3030" i="6"/>
  <c r="M3065" i="6"/>
  <c r="M3101" i="6"/>
  <c r="M3141" i="6"/>
  <c r="M3177" i="6"/>
  <c r="M3212" i="6"/>
  <c r="M3252" i="6"/>
  <c r="M3288" i="6"/>
  <c r="M3323" i="6"/>
  <c r="M3363" i="6"/>
  <c r="M3399" i="6"/>
  <c r="M3434" i="6"/>
  <c r="M3474" i="6"/>
  <c r="M3510" i="6"/>
  <c r="M3545" i="6"/>
  <c r="M3585" i="6"/>
  <c r="M3617" i="6"/>
  <c r="M3649" i="6"/>
  <c r="M3685" i="6"/>
  <c r="M3717" i="6"/>
  <c r="M3749" i="6"/>
  <c r="M3785" i="6"/>
  <c r="M3817" i="6"/>
  <c r="M3849" i="6"/>
  <c r="M3885" i="6"/>
  <c r="M3917" i="6"/>
  <c r="M3949" i="6"/>
  <c r="M3985" i="6"/>
  <c r="M4017" i="6"/>
  <c r="M4049" i="6"/>
  <c r="M4085" i="6"/>
  <c r="M4117" i="6"/>
  <c r="M4149" i="6"/>
  <c r="M4185" i="6"/>
  <c r="M4217" i="6"/>
  <c r="M4249" i="6"/>
  <c r="M4285" i="6"/>
  <c r="M4317" i="6"/>
  <c r="M4349" i="6"/>
  <c r="M4385" i="6"/>
  <c r="M4417" i="6"/>
  <c r="M4449" i="6"/>
  <c r="M4485" i="6"/>
  <c r="M4515" i="6"/>
  <c r="M4537" i="6"/>
  <c r="M4567" i="6"/>
  <c r="M4597" i="6"/>
  <c r="M4619" i="6"/>
  <c r="M4649" i="6"/>
  <c r="M4679" i="6"/>
  <c r="M4705" i="6"/>
  <c r="M4735" i="6"/>
  <c r="M4765" i="6"/>
  <c r="M4787" i="6"/>
  <c r="M4817" i="6"/>
  <c r="M4847" i="6"/>
  <c r="M4869" i="6"/>
  <c r="M4899" i="6"/>
  <c r="M4929" i="6"/>
  <c r="M4955" i="6"/>
  <c r="M4985" i="6"/>
  <c r="M5015" i="6"/>
  <c r="M5037" i="6"/>
  <c r="M5067" i="6"/>
  <c r="M5097" i="6"/>
  <c r="M2622" i="6"/>
  <c r="M2753" i="6"/>
  <c r="M2810" i="6"/>
  <c r="M2863" i="6"/>
  <c r="M2901" i="6"/>
  <c r="M2954" i="6"/>
  <c r="M2991" i="6"/>
  <c r="M3031" i="6"/>
  <c r="M3067" i="6"/>
  <c r="M3102" i="6"/>
  <c r="M3142" i="6"/>
  <c r="M3178" i="6"/>
  <c r="M3213" i="6"/>
  <c r="M3253" i="6"/>
  <c r="M3289" i="6"/>
  <c r="M3324" i="6"/>
  <c r="M3364" i="6"/>
  <c r="M3400" i="6"/>
  <c r="M3435" i="6"/>
  <c r="M3475" i="6"/>
  <c r="M3511" i="6"/>
  <c r="M3547" i="6"/>
  <c r="M3586" i="6"/>
  <c r="M3618" i="6"/>
  <c r="M3650" i="6"/>
  <c r="M3686" i="6"/>
  <c r="M3718" i="6"/>
  <c r="M3750" i="6"/>
  <c r="M3786" i="6"/>
  <c r="M3818" i="6"/>
  <c r="M3850" i="6"/>
  <c r="M3886" i="6"/>
  <c r="M3918" i="6"/>
  <c r="M3950" i="6"/>
  <c r="M3986" i="6"/>
  <c r="M4018" i="6"/>
  <c r="M4050" i="6"/>
  <c r="M4086" i="6"/>
  <c r="M4118" i="6"/>
  <c r="M4150" i="6"/>
  <c r="M4186" i="6"/>
  <c r="M4218" i="6"/>
  <c r="M4250" i="6"/>
  <c r="M4286" i="6"/>
  <c r="M4318" i="6"/>
  <c r="M4350" i="6"/>
  <c r="M4386" i="6"/>
  <c r="M4418" i="6"/>
  <c r="M4450" i="6"/>
  <c r="M4486" i="6"/>
  <c r="M4516" i="6"/>
  <c r="M4538" i="6"/>
  <c r="M4568" i="6"/>
  <c r="M4598" i="6"/>
  <c r="M4620" i="6"/>
  <c r="M4650" i="6"/>
  <c r="M4680" i="6"/>
  <c r="M4706" i="6"/>
  <c r="M4736" i="6"/>
  <c r="M4766" i="6"/>
  <c r="M4788" i="6"/>
  <c r="M4818" i="6"/>
  <c r="M4848" i="6"/>
  <c r="M4870" i="6"/>
  <c r="M4900" i="6"/>
  <c r="M4930" i="6"/>
  <c r="M4956" i="6"/>
  <c r="M4986" i="6"/>
  <c r="M5016" i="6"/>
  <c r="M5038" i="6"/>
  <c r="M5068" i="6"/>
  <c r="M5098" i="6"/>
  <c r="M2644" i="6"/>
  <c r="M2754" i="6"/>
  <c r="M2811" i="6"/>
  <c r="M2864" i="6"/>
  <c r="M2902" i="6"/>
  <c r="M2955" i="6"/>
  <c r="M2997" i="6"/>
  <c r="M3032" i="6"/>
  <c r="M3068" i="6"/>
  <c r="M3108" i="6"/>
  <c r="M3143" i="6"/>
  <c r="M3179" i="6"/>
  <c r="M3219" i="6"/>
  <c r="M3254" i="6"/>
  <c r="M3290" i="6"/>
  <c r="M3330" i="6"/>
  <c r="M3365" i="6"/>
  <c r="M3401" i="6"/>
  <c r="M3441" i="6"/>
  <c r="M3477" i="6"/>
  <c r="M3512" i="6"/>
  <c r="M3552" i="6"/>
  <c r="M3587" i="6"/>
  <c r="M3619" i="6"/>
  <c r="M3655" i="6"/>
  <c r="M3687" i="6"/>
  <c r="M3719" i="6"/>
  <c r="M3755" i="6"/>
  <c r="M3787" i="6"/>
  <c r="M3819" i="6"/>
  <c r="M3855" i="6"/>
  <c r="M3887" i="6"/>
  <c r="M3919" i="6"/>
  <c r="M3955" i="6"/>
  <c r="M3987" i="6"/>
  <c r="M4019" i="6"/>
  <c r="M4055" i="6"/>
  <c r="M4087" i="6"/>
  <c r="M4119" i="6"/>
  <c r="M4155" i="6"/>
  <c r="M4187" i="6"/>
  <c r="M4219" i="6"/>
  <c r="M4255" i="6"/>
  <c r="M4287" i="6"/>
  <c r="M4319" i="6"/>
  <c r="M4355" i="6"/>
  <c r="M4387" i="6"/>
  <c r="M4419" i="6"/>
  <c r="M4455" i="6"/>
  <c r="M4487" i="6"/>
  <c r="M4517" i="6"/>
  <c r="M4547" i="6"/>
  <c r="M4569" i="6"/>
  <c r="M4599" i="6"/>
  <c r="M4629" i="6"/>
  <c r="M4655" i="6"/>
  <c r="M4685" i="6"/>
  <c r="M4715" i="6"/>
  <c r="M4737" i="6"/>
  <c r="M4767" i="6"/>
  <c r="M4797" i="6"/>
  <c r="M4819" i="6"/>
  <c r="M4849" i="6"/>
  <c r="M4879" i="6"/>
  <c r="M4905" i="6"/>
  <c r="M4935" i="6"/>
  <c r="M4965" i="6"/>
  <c r="M4987" i="6"/>
  <c r="M5017" i="6"/>
  <c r="M5047" i="6"/>
  <c r="M5069" i="6"/>
  <c r="M5099" i="6"/>
  <c r="M2664" i="6"/>
  <c r="M2755" i="6"/>
  <c r="M2823" i="6"/>
  <c r="M2865" i="6"/>
  <c r="M2919" i="6"/>
  <c r="M2957" i="6"/>
  <c r="M2998" i="6"/>
  <c r="M3033" i="6"/>
  <c r="M3069" i="6"/>
  <c r="M3109" i="6"/>
  <c r="M3144" i="6"/>
  <c r="M3180" i="6"/>
  <c r="M3220" i="6"/>
  <c r="M3255" i="6"/>
  <c r="M3291" i="6"/>
  <c r="M3331" i="6"/>
  <c r="M3367" i="6"/>
  <c r="M3402" i="6"/>
  <c r="M3442" i="6"/>
  <c r="M3478" i="6"/>
  <c r="M3513" i="6"/>
  <c r="M3553" i="6"/>
  <c r="M3588" i="6"/>
  <c r="M3620" i="6"/>
  <c r="M3656" i="6"/>
  <c r="M3688" i="6"/>
  <c r="M3720" i="6"/>
  <c r="M3756" i="6"/>
  <c r="M3788" i="6"/>
  <c r="M3820" i="6"/>
  <c r="M3856" i="6"/>
  <c r="M3888" i="6"/>
  <c r="M3920" i="6"/>
  <c r="M3956" i="6"/>
  <c r="M3988" i="6"/>
  <c r="M4020" i="6"/>
  <c r="M4056" i="6"/>
  <c r="M4088" i="6"/>
  <c r="M4120" i="6"/>
  <c r="M4156" i="6"/>
  <c r="M4188" i="6"/>
  <c r="M4220" i="6"/>
  <c r="M4256" i="6"/>
  <c r="M4288" i="6"/>
  <c r="M4320" i="6"/>
  <c r="M4356" i="6"/>
  <c r="M4388" i="6"/>
  <c r="M4420" i="6"/>
  <c r="M4456" i="6"/>
  <c r="M4488" i="6"/>
  <c r="M4518" i="6"/>
  <c r="M4548" i="6"/>
  <c r="M4570" i="6"/>
  <c r="M4600" i="6"/>
  <c r="M4630" i="6"/>
  <c r="M4656" i="6"/>
  <c r="M4686" i="6"/>
  <c r="M4716" i="6"/>
  <c r="M4738" i="6"/>
  <c r="M4768" i="6"/>
  <c r="M4798" i="6"/>
  <c r="M4820" i="6"/>
  <c r="M4850" i="6"/>
  <c r="M4880" i="6"/>
  <c r="M4906" i="6"/>
  <c r="M4936" i="6"/>
  <c r="M4966" i="6"/>
  <c r="M4988" i="6"/>
  <c r="M2680" i="6"/>
  <c r="M2769" i="6"/>
  <c r="M2824" i="6"/>
  <c r="M2867" i="6"/>
  <c r="M2920" i="6"/>
  <c r="M2958" i="6"/>
  <c r="M3009" i="6"/>
  <c r="M3044" i="6"/>
  <c r="M3080" i="6"/>
  <c r="M3120" i="6"/>
  <c r="M3155" i="6"/>
  <c r="M3191" i="6"/>
  <c r="M3231" i="6"/>
  <c r="M3267" i="6"/>
  <c r="M3302" i="6"/>
  <c r="M3342" i="6"/>
  <c r="M3378" i="6"/>
  <c r="M3413" i="6"/>
  <c r="M3453" i="6"/>
  <c r="M3489" i="6"/>
  <c r="M3524" i="6"/>
  <c r="M3564" i="6"/>
  <c r="M3598" i="6"/>
  <c r="M3630" i="6"/>
  <c r="M3666" i="6"/>
  <c r="M3698" i="6"/>
  <c r="M3730" i="6"/>
  <c r="M3766" i="6"/>
  <c r="M3798" i="6"/>
  <c r="M3830" i="6"/>
  <c r="M3866" i="6"/>
  <c r="M3898" i="6"/>
  <c r="M3930" i="6"/>
  <c r="M3966" i="6"/>
  <c r="M3998" i="6"/>
  <c r="M4030" i="6"/>
  <c r="M4066" i="6"/>
  <c r="M4098" i="6"/>
  <c r="M4130" i="6"/>
  <c r="M4166" i="6"/>
  <c r="M4198" i="6"/>
  <c r="M4230" i="6"/>
  <c r="M4266" i="6"/>
  <c r="M4298" i="6"/>
  <c r="M4330" i="6"/>
  <c r="M4366" i="6"/>
  <c r="M4398" i="6"/>
  <c r="M4430" i="6"/>
  <c r="M4466" i="6"/>
  <c r="M4497" i="6"/>
  <c r="M4519" i="6"/>
  <c r="M4549" i="6"/>
  <c r="M4579" i="6"/>
  <c r="M4605" i="6"/>
  <c r="M4635" i="6"/>
  <c r="M4665" i="6"/>
  <c r="M2700" i="6"/>
  <c r="M2774" i="6"/>
  <c r="M2830" i="6"/>
  <c r="M2879" i="6"/>
  <c r="M2921" i="6"/>
  <c r="M2974" i="6"/>
  <c r="M3010" i="6"/>
  <c r="M3045" i="6"/>
  <c r="M3085" i="6"/>
  <c r="M3121" i="6"/>
  <c r="M3157" i="6"/>
  <c r="M3197" i="6"/>
  <c r="M3232" i="6"/>
  <c r="M3268" i="6"/>
  <c r="M3308" i="6"/>
  <c r="M3343" i="6"/>
  <c r="M3379" i="6"/>
  <c r="M3419" i="6"/>
  <c r="M3454" i="6"/>
  <c r="M3490" i="6"/>
  <c r="M3530" i="6"/>
  <c r="M3565" i="6"/>
  <c r="M3599" i="6"/>
  <c r="M3635" i="6"/>
  <c r="M3667" i="6"/>
  <c r="M3699" i="6"/>
  <c r="M3735" i="6"/>
  <c r="M3767" i="6"/>
  <c r="M3799" i="6"/>
  <c r="M3835" i="6"/>
  <c r="M3867" i="6"/>
  <c r="M3899" i="6"/>
  <c r="M3935" i="6"/>
  <c r="M3967" i="6"/>
  <c r="M3999" i="6"/>
  <c r="M4035" i="6"/>
  <c r="M4067" i="6"/>
  <c r="M4099" i="6"/>
  <c r="M4135" i="6"/>
  <c r="M4167" i="6"/>
  <c r="M4199" i="6"/>
  <c r="M4235" i="6"/>
  <c r="M4267" i="6"/>
  <c r="M4299" i="6"/>
  <c r="M4335" i="6"/>
  <c r="M4367" i="6"/>
  <c r="M4399" i="6"/>
  <c r="M4435" i="6"/>
  <c r="M4467" i="6"/>
  <c r="M2713" i="6"/>
  <c r="M2775" i="6"/>
  <c r="M2831" i="6"/>
  <c r="M2880" i="6"/>
  <c r="M2922" i="6"/>
  <c r="M2975" i="6"/>
  <c r="M3011" i="6"/>
  <c r="M3047" i="6"/>
  <c r="M3087" i="6"/>
  <c r="M3122" i="6"/>
  <c r="M3158" i="6"/>
  <c r="M3198" i="6"/>
  <c r="M3233" i="6"/>
  <c r="M3269" i="6"/>
  <c r="M3309" i="6"/>
  <c r="M3344" i="6"/>
  <c r="M3380" i="6"/>
  <c r="M3420" i="6"/>
  <c r="M3455" i="6"/>
  <c r="M3491" i="6"/>
  <c r="M3531" i="6"/>
  <c r="M3567" i="6"/>
  <c r="M3600" i="6"/>
  <c r="M3636" i="6"/>
  <c r="M3668" i="6"/>
  <c r="M3700" i="6"/>
  <c r="M3736" i="6"/>
  <c r="M3768" i="6"/>
  <c r="M3800" i="6"/>
  <c r="M3836" i="6"/>
  <c r="M3868" i="6"/>
  <c r="M3900" i="6"/>
  <c r="M3936" i="6"/>
  <c r="M3968" i="6"/>
  <c r="M4000" i="6"/>
  <c r="M4036" i="6"/>
  <c r="M4068" i="6"/>
  <c r="M4100" i="6"/>
  <c r="M4136" i="6"/>
  <c r="M4168" i="6"/>
  <c r="M4200" i="6"/>
  <c r="M2720" i="6"/>
  <c r="M2789" i="6"/>
  <c r="M2843" i="6"/>
  <c r="M2885" i="6"/>
  <c r="M2934" i="6"/>
  <c r="M2977" i="6"/>
  <c r="M3012" i="6"/>
  <c r="M3052" i="6"/>
  <c r="M3088" i="6"/>
  <c r="M3123" i="6"/>
  <c r="M3163" i="6"/>
  <c r="M3199" i="6"/>
  <c r="M3234" i="6"/>
  <c r="M3274" i="6"/>
  <c r="M3310" i="6"/>
  <c r="M3345" i="6"/>
  <c r="M3385" i="6"/>
  <c r="M3421" i="6"/>
  <c r="M3457" i="6"/>
  <c r="M3497" i="6"/>
  <c r="M3532" i="6"/>
  <c r="M3568" i="6"/>
  <c r="M3605" i="6"/>
  <c r="M3637" i="6"/>
  <c r="M3669" i="6"/>
  <c r="M3705" i="6"/>
  <c r="M3737" i="6"/>
  <c r="M3769" i="6"/>
  <c r="M3805" i="6"/>
  <c r="M3837" i="6"/>
  <c r="M3869" i="6"/>
  <c r="M3905" i="6"/>
  <c r="M3937" i="6"/>
  <c r="M3969" i="6"/>
  <c r="M4005" i="6"/>
  <c r="M4037" i="6"/>
  <c r="M4069" i="6"/>
  <c r="M4105" i="6"/>
  <c r="M4137" i="6"/>
  <c r="M4169" i="6"/>
  <c r="M4205" i="6"/>
  <c r="M4237" i="6"/>
  <c r="M4269" i="6"/>
  <c r="M4305" i="6"/>
  <c r="M4337" i="6"/>
  <c r="M4369" i="6"/>
  <c r="M4405" i="6"/>
  <c r="M4437" i="6"/>
  <c r="M4469" i="6"/>
  <c r="M4500" i="6"/>
  <c r="M4530" i="6"/>
  <c r="M4556" i="6"/>
  <c r="M4586" i="6"/>
  <c r="M4616" i="6"/>
  <c r="M4638" i="6"/>
  <c r="M4668" i="6"/>
  <c r="M4698" i="6"/>
  <c r="M4720" i="6"/>
  <c r="M4750" i="6"/>
  <c r="M4780" i="6"/>
  <c r="M4806" i="6"/>
  <c r="M4836" i="6"/>
  <c r="M4866" i="6"/>
  <c r="M4888" i="6"/>
  <c r="M4918" i="6"/>
  <c r="M4948" i="6"/>
  <c r="M4970" i="6"/>
  <c r="M5000" i="6"/>
  <c r="M5030" i="6"/>
  <c r="M5056" i="6"/>
  <c r="M5086" i="6"/>
  <c r="M4236" i="6"/>
  <c r="M4520" i="6"/>
  <c r="M4666" i="6"/>
  <c r="M4749" i="6"/>
  <c r="M4855" i="6"/>
  <c r="M4938" i="6"/>
  <c r="M5020" i="6"/>
  <c r="M5100" i="6"/>
  <c r="M4268" i="6"/>
  <c r="M4529" i="6"/>
  <c r="M4667" i="6"/>
  <c r="M4769" i="6"/>
  <c r="M4856" i="6"/>
  <c r="M4947" i="6"/>
  <c r="M5029" i="6"/>
  <c r="M4300" i="6"/>
  <c r="M4550" i="6"/>
  <c r="M4687" i="6"/>
  <c r="M4770" i="6"/>
  <c r="M4865" i="6"/>
  <c r="M4967" i="6"/>
  <c r="M5048" i="6"/>
  <c r="M4336" i="6"/>
  <c r="M4555" i="6"/>
  <c r="M4688" i="6"/>
  <c r="M4779" i="6"/>
  <c r="M4885" i="6"/>
  <c r="M4968" i="6"/>
  <c r="M5049" i="6"/>
  <c r="M4368" i="6"/>
  <c r="M4580" i="6"/>
  <c r="M4697" i="6"/>
  <c r="M4799" i="6"/>
  <c r="M4886" i="6"/>
  <c r="M4969" i="6"/>
  <c r="M5050" i="6"/>
  <c r="M4400" i="6"/>
  <c r="M4585" i="6"/>
  <c r="M4717" i="6"/>
  <c r="M4800" i="6"/>
  <c r="M4887" i="6"/>
  <c r="M4997" i="6"/>
  <c r="M5055" i="6"/>
  <c r="M4436" i="6"/>
  <c r="M4606" i="6"/>
  <c r="M4718" i="6"/>
  <c r="M4805" i="6"/>
  <c r="M4915" i="6"/>
  <c r="M4998" i="6"/>
  <c r="M5070" i="6"/>
  <c r="M4468" i="6"/>
  <c r="M4615" i="6"/>
  <c r="M4719" i="6"/>
  <c r="M4829" i="6"/>
  <c r="M4916" i="6"/>
  <c r="M4999" i="6"/>
  <c r="M5079" i="6"/>
  <c r="M4498" i="6"/>
  <c r="M4636" i="6"/>
  <c r="M4747" i="6"/>
  <c r="M4830" i="6"/>
  <c r="M4917" i="6"/>
  <c r="M5018" i="6"/>
  <c r="M5080" i="6"/>
  <c r="M4499" i="6"/>
  <c r="M4637" i="6"/>
  <c r="M4748" i="6"/>
  <c r="M4835" i="6"/>
  <c r="M4937" i="6"/>
  <c r="M5019" i="6"/>
  <c r="M5085" i="6"/>
  <c r="L19" i="6"/>
  <c r="B20" i="6"/>
  <c r="K76" i="5"/>
  <c r="K29" i="5"/>
  <c r="N18" i="7"/>
  <c r="K66" i="5"/>
  <c r="K98" i="5"/>
  <c r="K69" i="5"/>
  <c r="K9" i="5"/>
  <c r="K56" i="5"/>
  <c r="K100" i="5"/>
  <c r="K92" i="5"/>
  <c r="K11" i="5"/>
  <c r="K19" i="5"/>
  <c r="K72" i="5"/>
  <c r="K96" i="5"/>
  <c r="K73" i="5"/>
  <c r="K48" i="5"/>
  <c r="K88" i="5"/>
  <c r="K33" i="5"/>
  <c r="K62" i="5"/>
  <c r="K90" i="5"/>
  <c r="K84" i="5"/>
  <c r="K74" i="5"/>
  <c r="K87" i="5"/>
  <c r="K25" i="5"/>
  <c r="K28" i="5"/>
  <c r="K36" i="5"/>
  <c r="K17" i="5"/>
  <c r="K43" i="5"/>
  <c r="K78" i="5"/>
  <c r="K41" i="5"/>
  <c r="K21" i="5"/>
  <c r="K55" i="5"/>
  <c r="K67" i="5"/>
  <c r="K10" i="5"/>
  <c r="K94" i="5"/>
  <c r="K39" i="5"/>
  <c r="K30" i="5"/>
  <c r="K54" i="5"/>
  <c r="K82" i="5"/>
  <c r="K101" i="5"/>
  <c r="K31" i="5"/>
  <c r="K7" i="5"/>
  <c r="K13" i="5"/>
  <c r="K65" i="5"/>
  <c r="K6" i="5"/>
  <c r="K68" i="5"/>
  <c r="K57" i="5"/>
  <c r="K80" i="5"/>
  <c r="K46" i="5"/>
  <c r="K18" i="5"/>
  <c r="K61" i="5"/>
  <c r="K60" i="5"/>
  <c r="K93" i="5"/>
  <c r="K86" i="5"/>
  <c r="K12" i="5"/>
  <c r="K47" i="5"/>
  <c r="K27" i="5"/>
  <c r="K42" i="5"/>
  <c r="K102" i="5"/>
  <c r="K63" i="5"/>
  <c r="K15" i="5"/>
  <c r="K16" i="5"/>
  <c r="K58" i="5"/>
  <c r="K75" i="5"/>
  <c r="K32" i="5"/>
  <c r="K97" i="5"/>
  <c r="K81" i="5"/>
  <c r="K91" i="5"/>
  <c r="K5" i="5"/>
  <c r="K51" i="5"/>
  <c r="K8" i="5"/>
  <c r="K44" i="5"/>
  <c r="K99" i="5"/>
  <c r="K40" i="5"/>
  <c r="K24" i="5"/>
  <c r="K34" i="5"/>
  <c r="K22" i="5"/>
  <c r="K20" i="5"/>
  <c r="K38" i="5"/>
  <c r="K77" i="5"/>
  <c r="K26" i="5"/>
  <c r="K14" i="5"/>
  <c r="K89" i="5"/>
  <c r="K83" i="5"/>
  <c r="K95" i="5"/>
  <c r="K37" i="5"/>
  <c r="K85" i="5"/>
  <c r="K23" i="5"/>
  <c r="K79" i="5"/>
  <c r="N17" i="7"/>
  <c r="K64" i="5"/>
  <c r="K71" i="5"/>
  <c r="K35" i="5"/>
  <c r="K52" i="5"/>
  <c r="K53" i="5"/>
  <c r="K103" i="5"/>
  <c r="K45" i="5"/>
  <c r="K50" i="5"/>
  <c r="K70" i="5"/>
  <c r="K59" i="5"/>
  <c r="K49" i="5"/>
  <c r="F4" i="5"/>
  <c r="S23" i="2"/>
  <c r="R24" i="2" s="1"/>
  <c r="U13" i="2"/>
  <c r="V13" i="2" s="1"/>
  <c r="U14" i="2"/>
  <c r="N3706" i="6" l="1"/>
  <c r="N2926" i="6"/>
  <c r="N1467" i="6"/>
  <c r="M2295" i="6"/>
  <c r="M2155" i="6"/>
  <c r="M1975" i="6"/>
  <c r="M1795" i="6"/>
  <c r="M1655" i="6"/>
  <c r="M1475" i="6"/>
  <c r="M1295" i="6"/>
  <c r="M1140" i="6"/>
  <c r="M940" i="6"/>
  <c r="M740" i="6"/>
  <c r="M584" i="6"/>
  <c r="M384" i="6"/>
  <c r="M173" i="6"/>
  <c r="N5041" i="6"/>
  <c r="N4741" i="6"/>
  <c r="N4422" i="6"/>
  <c r="N4164" i="6"/>
  <c r="N3831" i="6"/>
  <c r="N3375" i="6"/>
  <c r="N2983" i="6"/>
  <c r="N2449" i="6"/>
  <c r="N1584" i="6"/>
  <c r="N804" i="6"/>
  <c r="N4749" i="6"/>
  <c r="N4431" i="6"/>
  <c r="N4168" i="6"/>
  <c r="N3835" i="6"/>
  <c r="N3383" i="6"/>
  <c r="N2995" i="6"/>
  <c r="N2463" i="6"/>
  <c r="N1605" i="6"/>
  <c r="N833" i="6"/>
  <c r="M2288" i="6"/>
  <c r="M2098" i="6"/>
  <c r="M1908" i="6"/>
  <c r="M1708" i="6"/>
  <c r="M1528" i="6"/>
  <c r="M1368" i="6"/>
  <c r="M1166" i="6"/>
  <c r="M954" i="6"/>
  <c r="M743" i="6"/>
  <c r="M532" i="6"/>
  <c r="M332" i="6"/>
  <c r="M130" i="6"/>
  <c r="N4798" i="6"/>
  <c r="N4445" i="6"/>
  <c r="N4076" i="6"/>
  <c r="N3692" i="6"/>
  <c r="N3024" i="6"/>
  <c r="N2205" i="6"/>
  <c r="N645" i="6"/>
  <c r="M2467" i="6"/>
  <c r="M2167" i="6"/>
  <c r="M1947" i="6"/>
  <c r="M1677" i="6"/>
  <c r="M1387" i="6"/>
  <c r="M1131" i="6"/>
  <c r="M731" i="6"/>
  <c r="M420" i="6"/>
  <c r="N5079" i="6"/>
  <c r="N4693" i="6"/>
  <c r="N4166" i="6"/>
  <c r="N3325" i="6"/>
  <c r="N2426" i="6"/>
  <c r="N254" i="6"/>
  <c r="M3296" i="6"/>
  <c r="M2906" i="6"/>
  <c r="M2556" i="6"/>
  <c r="M2046" i="6"/>
  <c r="M1466" i="6"/>
  <c r="M863" i="6"/>
  <c r="N4992" i="6"/>
  <c r="N2992" i="6"/>
  <c r="N4014" i="6"/>
  <c r="N1783" i="6"/>
  <c r="N873" i="6"/>
  <c r="N4206" i="6"/>
  <c r="N2006" i="6"/>
  <c r="N4976" i="6"/>
  <c r="N2528" i="6"/>
  <c r="M315" i="6"/>
  <c r="N3893" i="6"/>
  <c r="N3548" i="6"/>
  <c r="N957" i="6"/>
  <c r="N2921" i="6"/>
  <c r="N3580" i="6"/>
  <c r="N1245" i="6"/>
  <c r="N3379" i="6"/>
  <c r="N328" i="6"/>
  <c r="N382" i="6"/>
  <c r="N1626" i="6"/>
  <c r="N3069" i="6"/>
  <c r="N3909" i="6"/>
  <c r="N1277" i="6"/>
  <c r="N2860" i="6"/>
  <c r="N3700" i="6"/>
  <c r="N2369" i="6"/>
  <c r="N3561" i="6"/>
  <c r="N1357" i="6"/>
  <c r="N2908" i="6"/>
  <c r="N1306" i="6"/>
  <c r="N3117" i="6"/>
  <c r="N4615" i="6"/>
  <c r="M455" i="6"/>
  <c r="N1233" i="6"/>
  <c r="N3404" i="6"/>
  <c r="N4583" i="6"/>
  <c r="N637" i="6"/>
  <c r="N2565" i="6"/>
  <c r="N3605" i="6"/>
  <c r="N4562" i="6"/>
  <c r="M157" i="6"/>
  <c r="N1817" i="6"/>
  <c r="N1947" i="6"/>
  <c r="N3466" i="6"/>
  <c r="N4203" i="6"/>
  <c r="N4854" i="6"/>
  <c r="N124" i="6"/>
  <c r="N3242" i="6"/>
  <c r="N4478" i="6"/>
  <c r="M42" i="6"/>
  <c r="M630" i="6"/>
  <c r="M1119" i="6"/>
  <c r="M1536" i="6"/>
  <c r="M1896" i="6"/>
  <c r="M2206" i="6"/>
  <c r="M2436" i="6"/>
  <c r="M2666" i="6"/>
  <c r="M2966" i="6"/>
  <c r="M3176" i="6"/>
  <c r="M3426" i="6"/>
  <c r="N767" i="6"/>
  <c r="N2103" i="6"/>
  <c r="N2847" i="6"/>
  <c r="N3515" i="6"/>
  <c r="N4035" i="6"/>
  <c r="N4408" i="6"/>
  <c r="N4761" i="6"/>
  <c r="M93" i="6"/>
  <c r="M353" i="6"/>
  <c r="M576" i="6"/>
  <c r="M798" i="6"/>
  <c r="M1042" i="6"/>
  <c r="M1264" i="6"/>
  <c r="M1457" i="6"/>
  <c r="M1647" i="6"/>
  <c r="M1807" i="6"/>
  <c r="M1987" i="6"/>
  <c r="M2177" i="6"/>
  <c r="M2377" i="6"/>
  <c r="M2567" i="6"/>
  <c r="N936" i="6"/>
  <c r="N1988" i="6"/>
  <c r="N2615" i="6"/>
  <c r="N3106" i="6"/>
  <c r="N3606" i="6"/>
  <c r="N782" i="6"/>
  <c r="N1644" i="6"/>
  <c r="N3079" i="6"/>
  <c r="N4079" i="6"/>
  <c r="N1363" i="6"/>
  <c r="N3060" i="6"/>
  <c r="N472" i="6"/>
  <c r="N2381" i="6"/>
  <c r="N3611" i="6"/>
  <c r="N1443" i="6"/>
  <c r="N2918" i="6"/>
  <c r="N1336" i="6"/>
  <c r="N3403" i="6"/>
  <c r="N4745" i="6"/>
  <c r="M815" i="6"/>
  <c r="N1255" i="6"/>
  <c r="N3504" i="6"/>
  <c r="N4594" i="6"/>
  <c r="N816" i="6"/>
  <c r="N2641" i="6"/>
  <c r="N3623" i="6"/>
  <c r="N4573" i="6"/>
  <c r="N239" i="6"/>
  <c r="N2253" i="6"/>
  <c r="N1973" i="6"/>
  <c r="N3484" i="6"/>
  <c r="N4225" i="6"/>
  <c r="N4874" i="6"/>
  <c r="N1434" i="6"/>
  <c r="N3432" i="6"/>
  <c r="N4554" i="6"/>
  <c r="M241" i="6"/>
  <c r="M652" i="6"/>
  <c r="M1141" i="6"/>
  <c r="M1656" i="6"/>
  <c r="M1906" i="6"/>
  <c r="M2216" i="6"/>
  <c r="M2446" i="6"/>
  <c r="M2756" i="6"/>
  <c r="M2976" i="6"/>
  <c r="M3186" i="6"/>
  <c r="M3466" i="6"/>
  <c r="N823" i="6"/>
  <c r="N2204" i="6"/>
  <c r="N2963" i="6"/>
  <c r="N3627" i="6"/>
  <c r="N4075" i="6"/>
  <c r="N4444" i="6"/>
  <c r="N4793" i="6"/>
  <c r="M111" i="6"/>
  <c r="M364" i="6"/>
  <c r="M587" i="6"/>
  <c r="M809" i="6"/>
  <c r="M1053" i="6"/>
  <c r="M1276" i="6"/>
  <c r="M1467" i="6"/>
  <c r="M1657" i="6"/>
  <c r="M1847" i="6"/>
  <c r="M2007" i="6"/>
  <c r="M2207" i="6"/>
  <c r="M2387" i="6"/>
  <c r="M2577" i="6"/>
  <c r="N988" i="6"/>
  <c r="N2048" i="6"/>
  <c r="N2739" i="6"/>
  <c r="N3132" i="6"/>
  <c r="N3632" i="6"/>
  <c r="N4001" i="6"/>
  <c r="N4263" i="6"/>
  <c r="N4596" i="6"/>
  <c r="N4898" i="6"/>
  <c r="M30" i="6"/>
  <c r="M825" i="6"/>
  <c r="N1285" i="6"/>
  <c r="N3572" i="6"/>
  <c r="N4906" i="6"/>
  <c r="N868" i="6"/>
  <c r="N2823" i="6"/>
  <c r="N3984" i="6"/>
  <c r="N4677" i="6"/>
  <c r="N601" i="6"/>
  <c r="N154" i="6"/>
  <c r="N2033" i="6"/>
  <c r="N3516" i="6"/>
  <c r="N4358" i="6"/>
  <c r="N4944" i="6"/>
  <c r="N1486" i="6"/>
  <c r="N3462" i="6"/>
  <c r="N4574" i="6"/>
  <c r="M252" i="6"/>
  <c r="M697" i="6"/>
  <c r="M1230" i="6"/>
  <c r="M1666" i="6"/>
  <c r="M1916" i="6"/>
  <c r="M2226" i="6"/>
  <c r="M2456" i="6"/>
  <c r="M2766" i="6"/>
  <c r="M2986" i="6"/>
  <c r="M3266" i="6"/>
  <c r="M3476" i="6"/>
  <c r="N883" i="6"/>
  <c r="N2351" i="6"/>
  <c r="N2993" i="6"/>
  <c r="N3683" i="6"/>
  <c r="N4146" i="6"/>
  <c r="N4520" i="6"/>
  <c r="N4893" i="6"/>
  <c r="M129" i="6"/>
  <c r="M376" i="6"/>
  <c r="M598" i="6"/>
  <c r="M842" i="6"/>
  <c r="M1064" i="6"/>
  <c r="M1287" i="6"/>
  <c r="M1477" i="6"/>
  <c r="M1667" i="6"/>
  <c r="M1857" i="6"/>
  <c r="M2057" i="6"/>
  <c r="M2247" i="6"/>
  <c r="M2407" i="6"/>
  <c r="M2587" i="6"/>
  <c r="N1048" i="6"/>
  <c r="N2104" i="6"/>
  <c r="N2773" i="6"/>
  <c r="N3192" i="6"/>
  <c r="N3662" i="6"/>
  <c r="N4021" i="6"/>
  <c r="N4298" i="6"/>
  <c r="N4612" i="6"/>
  <c r="N4912" i="6"/>
  <c r="M62" i="6"/>
  <c r="M299" i="6"/>
  <c r="M499" i="6"/>
  <c r="M666" i="6"/>
  <c r="M854" i="6"/>
  <c r="M1054" i="6"/>
  <c r="M1221" i="6"/>
  <c r="M1398" i="6"/>
  <c r="M1578" i="6"/>
  <c r="M1728" i="6"/>
  <c r="M1898" i="6"/>
  <c r="M2078" i="6"/>
  <c r="M2228" i="6"/>
  <c r="N2131" i="6"/>
  <c r="N1608" i="6"/>
  <c r="N2778" i="6"/>
  <c r="N3899" i="6"/>
  <c r="N1263" i="6"/>
  <c r="N2546" i="6"/>
  <c r="N3690" i="6"/>
  <c r="N2314" i="6"/>
  <c r="N3241" i="6"/>
  <c r="N1025" i="6"/>
  <c r="N2733" i="6"/>
  <c r="N3738" i="6"/>
  <c r="N3103" i="6"/>
  <c r="N4560" i="6"/>
  <c r="M325" i="6"/>
  <c r="N289" i="6"/>
  <c r="N2872" i="6"/>
  <c r="N4494" i="6"/>
  <c r="N592" i="6"/>
  <c r="N2383" i="6"/>
  <c r="N3587" i="6"/>
  <c r="N4551" i="6"/>
  <c r="M17" i="6"/>
  <c r="N1787" i="6"/>
  <c r="N1805" i="6"/>
  <c r="N3116" i="6"/>
  <c r="N4047" i="6"/>
  <c r="N4844" i="6"/>
  <c r="M164" i="6"/>
  <c r="N3014" i="6"/>
  <c r="N4387" i="6"/>
  <c r="M28" i="6"/>
  <c r="M608" i="6"/>
  <c r="M1108" i="6"/>
  <c r="M1496" i="6"/>
  <c r="M1876" i="6"/>
  <c r="M2116" i="6"/>
  <c r="M2426" i="6"/>
  <c r="M2656" i="6"/>
  <c r="M2926" i="6"/>
  <c r="M3283" i="6"/>
  <c r="M3117" i="6"/>
  <c r="M2917" i="6"/>
  <c r="M2728" i="6"/>
  <c r="M2551" i="6"/>
  <c r="M2311" i="6"/>
  <c r="M2029" i="6"/>
  <c r="M1779" i="6"/>
  <c r="M1479" i="6"/>
  <c r="M1182" i="6"/>
  <c r="M904" i="6"/>
  <c r="M571" i="6"/>
  <c r="M258" i="6"/>
  <c r="N4969" i="6"/>
  <c r="N4356" i="6"/>
  <c r="N3724" i="6"/>
  <c r="N2892" i="6"/>
  <c r="N1386" i="6"/>
  <c r="M5032" i="6"/>
  <c r="M4882" i="6"/>
  <c r="M4702" i="6"/>
  <c r="M4532" i="6"/>
  <c r="M4382" i="6"/>
  <c r="M4202" i="6"/>
  <c r="M4032" i="6"/>
  <c r="M3882" i="6"/>
  <c r="M3702" i="6"/>
  <c r="M3527" i="6"/>
  <c r="M3360" i="6"/>
  <c r="M3160" i="6"/>
  <c r="M2971" i="6"/>
  <c r="M2804" i="6"/>
  <c r="M2600" i="6"/>
  <c r="M2388" i="6"/>
  <c r="M2142" i="6"/>
  <c r="M1842" i="6"/>
  <c r="M1560" i="6"/>
  <c r="M1310" i="6"/>
  <c r="M979" i="6"/>
  <c r="M661" i="6"/>
  <c r="M383" i="6"/>
  <c r="N5072" i="6"/>
  <c r="N4532" i="6"/>
  <c r="N3976" i="6"/>
  <c r="N3094" i="6"/>
  <c r="N1915" i="6"/>
  <c r="M2365" i="6"/>
  <c r="M2185" i="6"/>
  <c r="M2015" i="6"/>
  <c r="M1865" i="6"/>
  <c r="M1685" i="6"/>
  <c r="M1515" i="6"/>
  <c r="M1365" i="6"/>
  <c r="M1173" i="6"/>
  <c r="M984" i="6"/>
  <c r="M818" i="6"/>
  <c r="M618" i="6"/>
  <c r="M429" i="6"/>
  <c r="M262" i="6"/>
  <c r="N5091" i="6"/>
  <c r="N4809" i="6"/>
  <c r="N4553" i="6"/>
  <c r="N4220" i="6"/>
  <c r="N3902" i="6"/>
  <c r="N3565" i="6"/>
  <c r="N3065" i="6"/>
  <c r="N2574" i="6"/>
  <c r="N1968" i="6"/>
  <c r="N968" i="6"/>
  <c r="N4813" i="6"/>
  <c r="N4557" i="6"/>
  <c r="N4224" i="6"/>
  <c r="N3911" i="6"/>
  <c r="N3577" i="6"/>
  <c r="N3077" i="6"/>
  <c r="N2587" i="6"/>
  <c r="N1997" i="6"/>
  <c r="N997" i="6"/>
  <c r="M2328" i="6"/>
  <c r="M2168" i="6"/>
  <c r="M1978" i="6"/>
  <c r="M1788" i="6"/>
  <c r="M1598" i="6"/>
  <c r="M1408" i="6"/>
  <c r="M1199" i="6"/>
  <c r="M999" i="6"/>
  <c r="M821" i="6"/>
  <c r="M610" i="6"/>
  <c r="M399" i="6"/>
  <c r="M180" i="6"/>
  <c r="N4948" i="6"/>
  <c r="N4576" i="6"/>
  <c r="N4207" i="6"/>
  <c r="N3834" i="6"/>
  <c r="N3296" i="6"/>
  <c r="N2495" i="6"/>
  <c r="N1216" i="6"/>
  <c r="M2507" i="6"/>
  <c r="M2277" i="6"/>
  <c r="M1977" i="6"/>
  <c r="M1757" i="6"/>
  <c r="M1487" i="6"/>
  <c r="M1164" i="6"/>
  <c r="M909" i="6"/>
  <c r="M509" i="6"/>
  <c r="M193" i="6"/>
  <c r="N4743" i="6"/>
  <c r="N4333" i="6"/>
  <c r="N3777" i="6"/>
  <c r="N2738" i="6"/>
  <c r="N1383" i="6"/>
  <c r="M3366" i="6"/>
  <c r="M3086" i="6"/>
  <c r="M2606" i="6"/>
  <c r="M2236" i="6"/>
  <c r="M1716" i="6"/>
  <c r="M941" i="6"/>
  <c r="M274" i="6"/>
  <c r="N3943" i="6"/>
  <c r="M104" i="6"/>
  <c r="N4492" i="6"/>
  <c r="N2673" i="6"/>
  <c r="N1735" i="6"/>
  <c r="N4727" i="6"/>
  <c r="N2987" i="6"/>
  <c r="M16" i="6"/>
  <c r="N3850" i="6"/>
  <c r="M1015" i="6"/>
  <c r="N4115" i="6"/>
  <c r="N1724" i="6"/>
  <c r="N2255" i="6"/>
  <c r="N3221" i="6"/>
  <c r="N1046" i="6"/>
  <c r="N2202" i="6"/>
  <c r="N3879" i="6"/>
  <c r="N1944" i="6"/>
  <c r="N1560" i="6"/>
  <c r="M3461" i="6"/>
  <c r="M3261" i="6"/>
  <c r="M3105" i="6"/>
  <c r="M2905" i="6"/>
  <c r="M2705" i="6"/>
  <c r="M2539" i="6"/>
  <c r="M2293" i="6"/>
  <c r="M1993" i="6"/>
  <c r="M1761" i="6"/>
  <c r="M1461" i="6"/>
  <c r="M1147" i="6"/>
  <c r="M889" i="6"/>
  <c r="M556" i="6"/>
  <c r="M222" i="6"/>
  <c r="N4939" i="6"/>
  <c r="N4321" i="6"/>
  <c r="N3612" i="6"/>
  <c r="N2832" i="6"/>
  <c r="N1274" i="6"/>
  <c r="M5012" i="6"/>
  <c r="M4872" i="6"/>
  <c r="M4692" i="6"/>
  <c r="M4512" i="6"/>
  <c r="M4372" i="6"/>
  <c r="M4192" i="6"/>
  <c r="M4012" i="6"/>
  <c r="M3872" i="6"/>
  <c r="M3692" i="6"/>
  <c r="M3504" i="6"/>
  <c r="M3349" i="6"/>
  <c r="M3149" i="6"/>
  <c r="M2949" i="6"/>
  <c r="M2793" i="6"/>
  <c r="M2588" i="6"/>
  <c r="M2360" i="6"/>
  <c r="M2124" i="6"/>
  <c r="M1824" i="6"/>
  <c r="M1524" i="6"/>
  <c r="M1292" i="6"/>
  <c r="M959" i="6"/>
  <c r="M626" i="6"/>
  <c r="M368" i="6"/>
  <c r="N5050" i="6"/>
  <c r="N4456" i="6"/>
  <c r="N3941" i="6"/>
  <c r="N3042" i="6"/>
  <c r="N1687" i="6"/>
  <c r="M2355" i="6"/>
  <c r="M2175" i="6"/>
  <c r="M1995" i="6"/>
  <c r="M1855" i="6"/>
  <c r="M1675" i="6"/>
  <c r="M1495" i="6"/>
  <c r="M1355" i="6"/>
  <c r="M1162" i="6"/>
  <c r="M962" i="6"/>
  <c r="M807" i="6"/>
  <c r="M607" i="6"/>
  <c r="M407" i="6"/>
  <c r="M251" i="6"/>
  <c r="N5073" i="6"/>
  <c r="N4773" i="6"/>
  <c r="N4533" i="6"/>
  <c r="N4200" i="6"/>
  <c r="N3866" i="6"/>
  <c r="N3543" i="6"/>
  <c r="N3043" i="6"/>
  <c r="N2516" i="6"/>
  <c r="N1916" i="6"/>
  <c r="N916" i="6"/>
  <c r="N4781" i="6"/>
  <c r="N4542" i="6"/>
  <c r="N4208" i="6"/>
  <c r="N3875" i="6"/>
  <c r="N3547" i="6"/>
  <c r="N3047" i="6"/>
  <c r="N2521" i="6"/>
  <c r="N1937" i="6"/>
  <c r="N937" i="6"/>
  <c r="M2308" i="6"/>
  <c r="M2128" i="6"/>
  <c r="M1968" i="6"/>
  <c r="M1778" i="6"/>
  <c r="M1588" i="6"/>
  <c r="M1388" i="6"/>
  <c r="M1188" i="6"/>
  <c r="M977" i="6"/>
  <c r="M777" i="6"/>
  <c r="M599" i="6"/>
  <c r="M388" i="6"/>
  <c r="M162" i="6"/>
  <c r="N4930" i="6"/>
  <c r="N4556" i="6"/>
  <c r="N4187" i="6"/>
  <c r="N3818" i="6"/>
  <c r="N3076" i="6"/>
  <c r="N2462" i="6"/>
  <c r="N1104" i="6"/>
  <c r="M2487" i="6"/>
  <c r="M2267" i="6"/>
  <c r="M1967" i="6"/>
  <c r="M1747" i="6"/>
  <c r="M1447" i="6"/>
  <c r="M1153" i="6"/>
  <c r="M864" i="6"/>
  <c r="M498" i="6"/>
  <c r="M161" i="6"/>
  <c r="N4729" i="6"/>
  <c r="N4202" i="6"/>
  <c r="N3407" i="6"/>
  <c r="N2485" i="6"/>
  <c r="N1323" i="6"/>
  <c r="M3326" i="6"/>
  <c r="M3006" i="6"/>
  <c r="M2576" i="6"/>
  <c r="M2106" i="6"/>
  <c r="M1696" i="6"/>
  <c r="M897" i="6"/>
  <c r="N5042" i="6"/>
  <c r="N3907" i="6"/>
  <c r="M34" i="6"/>
  <c r="N4036" i="6"/>
  <c r="N2617" i="6"/>
  <c r="N1515" i="6"/>
  <c r="N4540" i="6"/>
  <c r="N2973" i="6"/>
  <c r="N2659" i="6"/>
  <c r="M845" i="6"/>
  <c r="N4093" i="6"/>
  <c r="N3728" i="6"/>
  <c r="N2025" i="6"/>
  <c r="N2941" i="6"/>
  <c r="N3680" i="6"/>
  <c r="N2191" i="6"/>
  <c r="N3799" i="6"/>
  <c r="N1276" i="6"/>
  <c r="N1330" i="6"/>
  <c r="M3250" i="6"/>
  <c r="M3061" i="6"/>
  <c r="M2894" i="6"/>
  <c r="M2694" i="6"/>
  <c r="M2489" i="6"/>
  <c r="M2279" i="6"/>
  <c r="M1979" i="6"/>
  <c r="M1443" i="6"/>
  <c r="M1127" i="6"/>
  <c r="M813" i="6"/>
  <c r="M536" i="6"/>
  <c r="M200" i="6"/>
  <c r="N4818" i="6"/>
  <c r="N4285" i="6"/>
  <c r="N3556" i="6"/>
  <c r="N2593" i="6"/>
  <c r="N1166" i="6"/>
  <c r="M5002" i="6"/>
  <c r="M4832" i="6"/>
  <c r="M4682" i="6"/>
  <c r="M4502" i="6"/>
  <c r="M4332" i="6"/>
  <c r="M4182" i="6"/>
  <c r="M4002" i="6"/>
  <c r="M3832" i="6"/>
  <c r="M3682" i="6"/>
  <c r="M3493" i="6"/>
  <c r="M3304" i="6"/>
  <c r="M2938" i="6"/>
  <c r="M2749" i="6"/>
  <c r="M2574" i="6"/>
  <c r="M2342" i="6"/>
  <c r="M2060" i="6"/>
  <c r="M1810" i="6"/>
  <c r="M1510" i="6"/>
  <c r="M1217" i="6"/>
  <c r="M939" i="6"/>
  <c r="M606" i="6"/>
  <c r="M292" i="6"/>
  <c r="N5020" i="6"/>
  <c r="N4421" i="6"/>
  <c r="N3790" i="6"/>
  <c r="N2982" i="6"/>
  <c r="N1583" i="6"/>
  <c r="M2315" i="6"/>
  <c r="M2165" i="6"/>
  <c r="M1985" i="6"/>
  <c r="M1815" i="6"/>
  <c r="M1665" i="6"/>
  <c r="M1485" i="6"/>
  <c r="M1315" i="6"/>
  <c r="M1151" i="6"/>
  <c r="M951" i="6"/>
  <c r="M762" i="6"/>
  <c r="M596" i="6"/>
  <c r="M396" i="6"/>
  <c r="M204" i="6"/>
  <c r="N5059" i="6"/>
  <c r="N4759" i="6"/>
  <c r="N4457" i="6"/>
  <c r="N4180" i="6"/>
  <c r="N3846" i="6"/>
  <c r="N3427" i="6"/>
  <c r="N3013" i="6"/>
  <c r="N2483" i="6"/>
  <c r="N1688" i="6"/>
  <c r="N856" i="6"/>
  <c r="N4763" i="6"/>
  <c r="N4466" i="6"/>
  <c r="N4188" i="6"/>
  <c r="N3855" i="6"/>
  <c r="N3443" i="6"/>
  <c r="N3025" i="6"/>
  <c r="N2496" i="6"/>
  <c r="N1717" i="6"/>
  <c r="N885" i="6"/>
  <c r="M2298" i="6"/>
  <c r="M2108" i="6"/>
  <c r="M1928" i="6"/>
  <c r="M1768" i="6"/>
  <c r="M1568" i="6"/>
  <c r="M1378" i="6"/>
  <c r="M1177" i="6"/>
  <c r="M966" i="6"/>
  <c r="M554" i="6"/>
  <c r="M377" i="6"/>
  <c r="M148" i="6"/>
  <c r="N4830" i="6"/>
  <c r="N4485" i="6"/>
  <c r="N4112" i="6"/>
  <c r="N3743" i="6"/>
  <c r="N3046" i="6"/>
  <c r="N2276" i="6"/>
  <c r="N884" i="6"/>
  <c r="M2477" i="6"/>
  <c r="M2257" i="6"/>
  <c r="M1957" i="6"/>
  <c r="M1707" i="6"/>
  <c r="M1407" i="6"/>
  <c r="M1142" i="6"/>
  <c r="M753" i="6"/>
  <c r="M487" i="6"/>
  <c r="M143" i="6"/>
  <c r="N4711" i="6"/>
  <c r="N4186" i="6"/>
  <c r="N3347" i="6"/>
  <c r="N2461" i="6"/>
  <c r="N473" i="6"/>
  <c r="M3306" i="6"/>
  <c r="M2996" i="6"/>
  <c r="M2566" i="6"/>
  <c r="M2096" i="6"/>
  <c r="M1676" i="6"/>
  <c r="M874" i="6"/>
  <c r="N5010" i="6"/>
  <c r="N3832" i="6"/>
  <c r="N4025" i="6"/>
  <c r="N2248" i="6"/>
  <c r="N903" i="6"/>
  <c r="N4217" i="6"/>
  <c r="N2955" i="6"/>
  <c r="N4986" i="6"/>
  <c r="N2548" i="6"/>
  <c r="M835" i="6"/>
  <c r="N3960" i="6"/>
  <c r="N3598" i="6"/>
  <c r="N1993" i="6"/>
  <c r="N2931" i="6"/>
  <c r="N3600" i="6"/>
  <c r="N1413" i="6"/>
  <c r="N3389" i="6"/>
  <c r="N758" i="6"/>
  <c r="N1030" i="6"/>
  <c r="M128" i="6"/>
  <c r="M363" i="6"/>
  <c r="M586" i="6"/>
  <c r="M774" i="6"/>
  <c r="M986" i="6"/>
  <c r="M1208" i="6"/>
  <c r="M1376" i="6"/>
  <c r="M1566" i="6"/>
  <c r="M206" i="6"/>
  <c r="M374" i="6"/>
  <c r="M597" i="6"/>
  <c r="M819" i="6"/>
  <c r="M997" i="6"/>
  <c r="M1219" i="6"/>
  <c r="M1426" i="6"/>
  <c r="M1576" i="6"/>
  <c r="M92" i="6"/>
  <c r="M352" i="6"/>
  <c r="M574" i="6"/>
  <c r="M752" i="6"/>
  <c r="M974" i="6"/>
  <c r="M1197" i="6"/>
  <c r="M1356" i="6"/>
  <c r="N427" i="6"/>
  <c r="N2150" i="6"/>
  <c r="N2132" i="6"/>
  <c r="N1094" i="6"/>
  <c r="N2108" i="6"/>
  <c r="N2919" i="6"/>
  <c r="N3569" i="6"/>
  <c r="N4209" i="6"/>
  <c r="N744" i="6"/>
  <c r="N1877" i="6"/>
  <c r="N2579" i="6"/>
  <c r="N3360" i="6"/>
  <c r="N710" i="6"/>
  <c r="N1664" i="6"/>
  <c r="N2725" i="6"/>
  <c r="N3261" i="6"/>
  <c r="N439" i="6"/>
  <c r="N1493" i="6"/>
  <c r="N2388" i="6"/>
  <c r="N3228" i="6"/>
  <c r="N340" i="6"/>
  <c r="N2527" i="6"/>
  <c r="N3435" i="6"/>
  <c r="N4426" i="6"/>
  <c r="N5025" i="6"/>
  <c r="M515" i="6"/>
  <c r="N1815" i="6"/>
  <c r="N3154" i="6"/>
  <c r="N4072" i="6"/>
  <c r="N4796" i="6"/>
  <c r="M126" i="6"/>
  <c r="N1148" i="6"/>
  <c r="N2418" i="6"/>
  <c r="N3087" i="6"/>
  <c r="N3862" i="6"/>
  <c r="N4328" i="6"/>
  <c r="N4857" i="6"/>
  <c r="M77" i="6"/>
  <c r="N955" i="6"/>
  <c r="N2293" i="6"/>
  <c r="N1253" i="6"/>
  <c r="N2486" i="6"/>
  <c r="N3166" i="6"/>
  <c r="N3892" i="6"/>
  <c r="N4258" i="6"/>
  <c r="N4664" i="6"/>
  <c r="N5084" i="6"/>
  <c r="N643" i="6"/>
  <c r="N2671" i="6"/>
  <c r="N3514" i="6"/>
  <c r="N4332" i="6"/>
  <c r="N4792" i="6"/>
  <c r="M78" i="6"/>
  <c r="M463" i="6"/>
  <c r="M719" i="6"/>
  <c r="M1074" i="6"/>
  <c r="M1326" i="6"/>
  <c r="M1556" i="6"/>
  <c r="M1776" i="6"/>
  <c r="M1976" i="6"/>
  <c r="M2136" i="6"/>
  <c r="M2336" i="6"/>
  <c r="M2536" i="6"/>
  <c r="M2696" i="6"/>
  <c r="M2886" i="6"/>
  <c r="M3066" i="6"/>
  <c r="M3206" i="6"/>
  <c r="M3386" i="6"/>
  <c r="M3566" i="6"/>
  <c r="N987" i="6"/>
  <c r="N1987" i="6"/>
  <c r="N2672" i="6"/>
  <c r="N3075" i="6"/>
  <c r="N3575" i="6"/>
  <c r="N3964" i="6"/>
  <c r="N4222" i="6"/>
  <c r="N4555" i="6"/>
  <c r="N4861" i="6"/>
  <c r="N5093" i="6"/>
  <c r="M264" i="6"/>
  <c r="M464" i="6"/>
  <c r="M620" i="6"/>
  <c r="M820" i="6"/>
  <c r="M1020" i="6"/>
  <c r="M1176" i="6"/>
  <c r="M1367" i="6"/>
  <c r="M1547" i="6"/>
  <c r="M1687" i="6"/>
  <c r="M1867" i="6"/>
  <c r="M2047" i="6"/>
  <c r="M2187" i="6"/>
  <c r="M2367" i="6"/>
  <c r="M2547" i="6"/>
  <c r="N474" i="6"/>
  <c r="N1548" i="6"/>
  <c r="N2427" i="6"/>
  <c r="N2420" i="6"/>
  <c r="N393" i="6"/>
  <c r="N1108" i="6"/>
  <c r="N2356" i="6"/>
  <c r="N2979" i="6"/>
  <c r="N3579" i="6"/>
  <c r="N4379" i="6"/>
  <c r="N763" i="6"/>
  <c r="N1895" i="6"/>
  <c r="N2757" i="6"/>
  <c r="N3400" i="6"/>
  <c r="N796" i="6"/>
  <c r="N1878" i="6"/>
  <c r="N2736" i="6"/>
  <c r="N3321" i="6"/>
  <c r="N573" i="6"/>
  <c r="N1625" i="6"/>
  <c r="N2611" i="6"/>
  <c r="N3238" i="6"/>
  <c r="N392" i="6"/>
  <c r="N2543" i="6"/>
  <c r="N3467" i="6"/>
  <c r="N4437" i="6"/>
  <c r="N5065" i="6"/>
  <c r="M715" i="6"/>
  <c r="N121" i="6"/>
  <c r="N1837" i="6"/>
  <c r="N3372" i="6"/>
  <c r="N4138" i="6"/>
  <c r="N4806" i="6"/>
  <c r="M176" i="6"/>
  <c r="N1484" i="6"/>
  <c r="N2438" i="6"/>
  <c r="N3123" i="6"/>
  <c r="N3884" i="6"/>
  <c r="N4351" i="6"/>
  <c r="N4867" i="6"/>
  <c r="M127" i="6"/>
  <c r="N1433" i="6"/>
  <c r="N2328" i="6"/>
  <c r="N1387" i="6"/>
  <c r="N2582" i="6"/>
  <c r="N3184" i="6"/>
  <c r="N3903" i="6"/>
  <c r="N4336" i="6"/>
  <c r="N4784" i="6"/>
  <c r="N5094" i="6"/>
  <c r="N701" i="6"/>
  <c r="N2704" i="6"/>
  <c r="N3544" i="6"/>
  <c r="N4352" i="6"/>
  <c r="N4810" i="6"/>
  <c r="M219" i="6"/>
  <c r="M474" i="6"/>
  <c r="M741" i="6"/>
  <c r="M1086" i="6"/>
  <c r="M1336" i="6"/>
  <c r="M1606" i="6"/>
  <c r="M1796" i="6"/>
  <c r="M1996" i="6"/>
  <c r="M2156" i="6"/>
  <c r="M2346" i="6"/>
  <c r="M2546" i="6"/>
  <c r="M2716" i="6"/>
  <c r="M2896" i="6"/>
  <c r="M3076" i="6"/>
  <c r="M3226" i="6"/>
  <c r="M3396" i="6"/>
  <c r="M3576" i="6"/>
  <c r="N1103" i="6"/>
  <c r="N2047" i="6"/>
  <c r="N2705" i="6"/>
  <c r="N3127" i="6"/>
  <c r="N3597" i="6"/>
  <c r="N3980" i="6"/>
  <c r="N4257" i="6"/>
  <c r="N4575" i="6"/>
  <c r="N4879" i="6"/>
  <c r="M29" i="6"/>
  <c r="M276" i="6"/>
  <c r="M476" i="6"/>
  <c r="M642" i="6"/>
  <c r="M831" i="6"/>
  <c r="M1031" i="6"/>
  <c r="M1198" i="6"/>
  <c r="N38" i="6"/>
  <c r="N2710" i="6"/>
  <c r="N799" i="6"/>
  <c r="N1144" i="6"/>
  <c r="N2367" i="6"/>
  <c r="N3019" i="6"/>
  <c r="N3779" i="6"/>
  <c r="N4389" i="6"/>
  <c r="N777" i="6"/>
  <c r="N2113" i="6"/>
  <c r="N2779" i="6"/>
  <c r="N3460" i="6"/>
  <c r="N1014" i="6"/>
  <c r="N2146" i="6"/>
  <c r="N2747" i="6"/>
  <c r="N3441" i="6"/>
  <c r="N603" i="6"/>
  <c r="N1643" i="6"/>
  <c r="N2633" i="6"/>
  <c r="N3248" i="6"/>
  <c r="N1168" i="6"/>
  <c r="N2563" i="6"/>
  <c r="N3603" i="6"/>
  <c r="N4448" i="6"/>
  <c r="M735" i="6"/>
  <c r="N173" i="6"/>
  <c r="N2473" i="6"/>
  <c r="N3386" i="6"/>
  <c r="N4183" i="6"/>
  <c r="N4826" i="6"/>
  <c r="M186" i="6"/>
  <c r="N1648" i="6"/>
  <c r="N2454" i="6"/>
  <c r="N3323" i="6"/>
  <c r="N3973" i="6"/>
  <c r="N4406" i="6"/>
  <c r="N4877" i="6"/>
  <c r="M137" i="6"/>
  <c r="N1455" i="6"/>
  <c r="N102" i="6"/>
  <c r="N1753" i="6"/>
  <c r="N2597" i="6"/>
  <c r="N3284" i="6"/>
  <c r="N3936" i="6"/>
  <c r="N4347" i="6"/>
  <c r="N4794" i="6"/>
  <c r="N1374" i="6"/>
  <c r="N2737" i="6"/>
  <c r="N3596" i="6"/>
  <c r="N4367" i="6"/>
  <c r="N4828" i="6"/>
  <c r="M230" i="6"/>
  <c r="M486" i="6"/>
  <c r="M830" i="6"/>
  <c r="M1097" i="6"/>
  <c r="M1346" i="6"/>
  <c r="M1646" i="6"/>
  <c r="M1806" i="6"/>
  <c r="N127" i="6"/>
  <c r="N1850" i="6"/>
  <c r="N1082" i="6"/>
  <c r="N1076" i="6"/>
  <c r="N1976" i="6"/>
  <c r="N2799" i="6"/>
  <c r="N3519" i="6"/>
  <c r="N4199" i="6"/>
  <c r="N441" i="6"/>
  <c r="N1613" i="6"/>
  <c r="N2557" i="6"/>
  <c r="N3190" i="6"/>
  <c r="N634" i="6"/>
  <c r="N1646" i="6"/>
  <c r="N2714" i="6"/>
  <c r="N3251" i="6"/>
  <c r="N339" i="6"/>
  <c r="N1457" i="6"/>
  <c r="N2377" i="6"/>
  <c r="N3148" i="6"/>
  <c r="N60" i="6"/>
  <c r="N2432" i="6"/>
  <c r="N3417" i="6"/>
  <c r="N4204" i="6"/>
  <c r="N4965" i="6"/>
  <c r="M465" i="6"/>
  <c r="M1145" i="6"/>
  <c r="N1785" i="6"/>
  <c r="N3072" i="6"/>
  <c r="N3938" i="6"/>
  <c r="N4605" i="6"/>
  <c r="M26" i="6"/>
  <c r="N1118" i="6"/>
  <c r="N2398" i="6"/>
  <c r="N3073" i="6"/>
  <c r="N3851" i="6"/>
  <c r="N4240" i="6"/>
  <c r="N4737" i="6"/>
  <c r="M67" i="6"/>
  <c r="N933" i="6"/>
  <c r="N2273" i="6"/>
  <c r="N1137" i="6"/>
  <c r="N2415" i="6"/>
  <c r="N3134" i="6"/>
  <c r="N3770" i="6"/>
  <c r="N4236" i="6"/>
  <c r="N4654" i="6"/>
  <c r="N5074" i="6"/>
  <c r="N560" i="6"/>
  <c r="N2642" i="6"/>
  <c r="N3492" i="6"/>
  <c r="N4130" i="6"/>
  <c r="N4778" i="6"/>
  <c r="M60" i="6"/>
  <c r="M452" i="6"/>
  <c r="M708" i="6"/>
  <c r="M1019" i="6"/>
  <c r="M1316" i="6"/>
  <c r="M1546" i="6"/>
  <c r="M1766" i="6"/>
  <c r="M1936" i="6"/>
  <c r="M2126" i="6"/>
  <c r="M2326" i="6"/>
  <c r="M2496" i="6"/>
  <c r="M2676" i="6"/>
  <c r="M2876" i="6"/>
  <c r="M3026" i="6"/>
  <c r="M3196" i="6"/>
  <c r="M3376" i="6"/>
  <c r="M3526" i="6"/>
  <c r="N935" i="6"/>
  <c r="N1935" i="6"/>
  <c r="N2552" i="6"/>
  <c r="N3045" i="6"/>
  <c r="N3545" i="6"/>
  <c r="N3888" i="6"/>
  <c r="N4825" i="6"/>
  <c r="N3871" i="6"/>
  <c r="N1366" i="6"/>
  <c r="N2928" i="6"/>
  <c r="N1857" i="6"/>
  <c r="N3741" i="6"/>
  <c r="N2392" i="6"/>
  <c r="N1028" i="6"/>
  <c r="N3070" i="6"/>
  <c r="N1377" i="6"/>
  <c r="N4399" i="6"/>
  <c r="N3279" i="6"/>
  <c r="N1744" i="6"/>
  <c r="N1069" i="6"/>
  <c r="N285" i="6"/>
  <c r="N15" i="6"/>
  <c r="N356" i="6"/>
  <c r="N1473" i="6"/>
  <c r="N4942" i="6"/>
  <c r="N4610" i="6"/>
  <c r="N4145" i="6"/>
  <c r="N3776" i="6"/>
  <c r="N3044" i="6"/>
  <c r="N2309" i="6"/>
  <c r="N874" i="6"/>
  <c r="M74" i="6"/>
  <c r="N4954" i="6"/>
  <c r="N4674" i="6"/>
  <c r="N4370" i="6"/>
  <c r="N4092" i="6"/>
  <c r="N3792" i="6"/>
  <c r="N3352" i="6"/>
  <c r="N2834" i="6"/>
  <c r="N2264" i="6"/>
  <c r="N1447" i="6"/>
  <c r="N489" i="6"/>
  <c r="N1847" i="6"/>
  <c r="N1015" i="6"/>
  <c r="N71" i="6"/>
  <c r="N5057" i="6"/>
  <c r="N4747" i="6"/>
  <c r="N4417" i="6"/>
  <c r="N4084" i="6"/>
  <c r="N3773" i="6"/>
  <c r="N3255" i="6"/>
  <c r="N2732" i="6"/>
  <c r="N2036" i="6"/>
  <c r="N1174" i="6"/>
  <c r="N10" i="6"/>
  <c r="N5006" i="6"/>
  <c r="N4726" i="6"/>
  <c r="N4238" i="6"/>
  <c r="N3654" i="6"/>
  <c r="N2904" i="6"/>
  <c r="N1897" i="6"/>
  <c r="N401" i="6"/>
  <c r="M1025" i="6"/>
  <c r="M525" i="6"/>
  <c r="M25" i="6"/>
  <c r="N4755" i="6"/>
  <c r="N4215" i="6"/>
  <c r="N3617" i="6"/>
  <c r="N2935" i="6"/>
  <c r="N1948" i="6"/>
  <c r="N490" i="6"/>
  <c r="N3438" i="6"/>
  <c r="N2938" i="6"/>
  <c r="N2399" i="6"/>
  <c r="N1943" i="6"/>
  <c r="N1107" i="6"/>
  <c r="N21" i="6"/>
  <c r="N3461" i="6"/>
  <c r="N2961" i="6"/>
  <c r="N2425" i="6"/>
  <c r="N1964" i="6"/>
  <c r="N1128" i="6"/>
  <c r="N54" i="6"/>
  <c r="N3370" i="6"/>
  <c r="N2870" i="6"/>
  <c r="N2324" i="6"/>
  <c r="N1713" i="6"/>
  <c r="N877" i="6"/>
  <c r="N4479" i="6"/>
  <c r="N4089" i="6"/>
  <c r="N3589" i="6"/>
  <c r="N3089" i="6"/>
  <c r="N2701" i="6"/>
  <c r="N2126" i="6"/>
  <c r="N1294" i="6"/>
  <c r="N2179" i="6"/>
  <c r="N1312" i="6"/>
  <c r="N381" i="6"/>
  <c r="N575" i="6"/>
  <c r="N56" i="6"/>
  <c r="N4964" i="6"/>
  <c r="N176" i="6"/>
  <c r="N4978" i="6"/>
  <c r="N4642" i="6"/>
  <c r="N4312" i="6"/>
  <c r="N3812" i="6"/>
  <c r="N3182" i="6"/>
  <c r="N2608" i="6"/>
  <c r="N1318" i="6"/>
  <c r="M94" i="6"/>
  <c r="N4984" i="6"/>
  <c r="N4744" i="6"/>
  <c r="N4436" i="6"/>
  <c r="N4158" i="6"/>
  <c r="N3881" i="6"/>
  <c r="N3452" i="6"/>
  <c r="N2934" i="6"/>
  <c r="N2304" i="6"/>
  <c r="N1533" i="6"/>
  <c r="N865" i="6"/>
  <c r="N2237" i="6"/>
  <c r="N1265" i="6"/>
  <c r="N183" i="6"/>
  <c r="N5077" i="6"/>
  <c r="N4777" i="6"/>
  <c r="N4528" i="6"/>
  <c r="N4184" i="6"/>
  <c r="N3795" i="6"/>
  <c r="N3305" i="6"/>
  <c r="N2787" i="6"/>
  <c r="N2196" i="6"/>
  <c r="N1368" i="6"/>
  <c r="N542" i="6"/>
  <c r="N5096" i="6"/>
  <c r="N4786" i="6"/>
  <c r="N4261" i="6"/>
  <c r="N3838" i="6"/>
  <c r="N3054" i="6"/>
  <c r="N2147" i="6"/>
  <c r="N1005" i="6"/>
  <c r="M1055" i="6"/>
  <c r="M555" i="6"/>
  <c r="M165" i="6"/>
  <c r="N4815" i="6"/>
  <c r="N4282" i="6"/>
  <c r="N3860" i="6"/>
  <c r="N3085" i="6"/>
  <c r="N2194" i="6"/>
  <c r="N1056" i="6"/>
  <c r="N3508" i="6"/>
  <c r="N3008" i="6"/>
  <c r="N2599" i="6"/>
  <c r="N1975" i="6"/>
  <c r="N1143" i="6"/>
  <c r="N409" i="6"/>
  <c r="N3551" i="6"/>
  <c r="N3051" i="6"/>
  <c r="N2625" i="6"/>
  <c r="N2014" i="6"/>
  <c r="N1178" i="6"/>
  <c r="N442" i="6"/>
  <c r="N3390" i="6"/>
  <c r="N2890" i="6"/>
  <c r="N2524" i="6"/>
  <c r="N1863" i="6"/>
  <c r="N1027" i="6"/>
  <c r="N23" i="6"/>
  <c r="N4119" i="6"/>
  <c r="N3619" i="6"/>
  <c r="N3269" i="6"/>
  <c r="N2767" i="6"/>
  <c r="N2212" i="6"/>
  <c r="N1594" i="6"/>
  <c r="N522" i="6"/>
  <c r="N1902" i="6"/>
  <c r="N1011" i="6"/>
  <c r="N739" i="6"/>
  <c r="N586" i="6"/>
  <c r="N4960" i="6"/>
  <c r="N4628" i="6"/>
  <c r="N4185" i="6"/>
  <c r="N3796" i="6"/>
  <c r="N3156" i="6"/>
  <c r="N2385" i="6"/>
  <c r="N1266" i="6"/>
  <c r="M84" i="6"/>
  <c r="N4974" i="6"/>
  <c r="N4684" i="6"/>
  <c r="N4381" i="6"/>
  <c r="N4114" i="6"/>
  <c r="N3870" i="6"/>
  <c r="N3434" i="6"/>
  <c r="N2852" i="6"/>
  <c r="N2284" i="6"/>
  <c r="N623" i="6"/>
  <c r="N2015" i="6"/>
  <c r="N1235" i="6"/>
  <c r="N123" i="6"/>
  <c r="N5067" i="6"/>
  <c r="N4757" i="6"/>
  <c r="N4440" i="6"/>
  <c r="N4128" i="6"/>
  <c r="N3784" i="6"/>
  <c r="N3287" i="6"/>
  <c r="N2752" i="6"/>
  <c r="N2174" i="6"/>
  <c r="N1204" i="6"/>
  <c r="N122" i="6"/>
  <c r="N5086" i="6"/>
  <c r="N4776" i="6"/>
  <c r="N4250" i="6"/>
  <c r="N3827" i="6"/>
  <c r="N3036" i="6"/>
  <c r="N2117" i="6"/>
  <c r="N953" i="6"/>
  <c r="M1035" i="6"/>
  <c r="M535" i="6"/>
  <c r="M155" i="6"/>
  <c r="N4765" i="6"/>
  <c r="N4226" i="6"/>
  <c r="N3848" i="6"/>
  <c r="N3067" i="6"/>
  <c r="N2168" i="6"/>
  <c r="N888" i="6"/>
  <c r="N3448" i="6"/>
  <c r="N2948" i="6"/>
  <c r="N2588" i="6"/>
  <c r="N1957" i="6"/>
  <c r="N1125" i="6"/>
  <c r="N383" i="6"/>
  <c r="N3541" i="6"/>
  <c r="N3041" i="6"/>
  <c r="N2603" i="6"/>
  <c r="N1978" i="6"/>
  <c r="N1146" i="6"/>
  <c r="N420" i="6"/>
  <c r="N3380" i="6"/>
  <c r="N2880" i="6"/>
  <c r="N2468" i="6"/>
  <c r="N1777" i="6"/>
  <c r="N945" i="6"/>
  <c r="N4599" i="6"/>
  <c r="N4099" i="6"/>
  <c r="N3599" i="6"/>
  <c r="N3219" i="6"/>
  <c r="N2712" i="6"/>
  <c r="N2144" i="6"/>
  <c r="N1576" i="6"/>
  <c r="N74" i="6"/>
  <c r="N1602" i="6"/>
  <c r="N718" i="6"/>
  <c r="N412" i="6"/>
  <c r="N4272" i="6"/>
  <c r="N4027" i="6"/>
  <c r="N3672" i="6"/>
  <c r="N3172" i="6"/>
  <c r="N2731" i="6"/>
  <c r="N2173" i="6"/>
  <c r="N1337" i="6"/>
  <c r="N731" i="6"/>
  <c r="M1155" i="6"/>
  <c r="M855" i="6"/>
  <c r="M635" i="6"/>
  <c r="M335" i="6"/>
  <c r="M35" i="6"/>
  <c r="N4925" i="6"/>
  <c r="N4625" i="6"/>
  <c r="N4293" i="6"/>
  <c r="N4004" i="6"/>
  <c r="N3635" i="6"/>
  <c r="N3135" i="6"/>
  <c r="N2765" i="6"/>
  <c r="N2209" i="6"/>
  <c r="N1388" i="6"/>
  <c r="N784" i="6"/>
  <c r="N3608" i="6"/>
  <c r="N3308" i="6"/>
  <c r="N3048" i="6"/>
  <c r="N2744" i="6"/>
  <c r="N2411" i="6"/>
  <c r="N2157" i="6"/>
  <c r="N1657" i="6"/>
  <c r="N1157" i="6"/>
  <c r="N793" i="6"/>
  <c r="N51" i="6"/>
  <c r="N3621" i="6"/>
  <c r="N3361" i="6"/>
  <c r="N3061" i="6"/>
  <c r="N2758" i="6"/>
  <c r="N2514" i="6"/>
  <c r="N2178" i="6"/>
  <c r="N1678" i="6"/>
  <c r="N1314" i="6"/>
  <c r="N814" i="6"/>
  <c r="N84" i="6"/>
  <c r="N3500" i="6"/>
  <c r="N3200" i="6"/>
  <c r="N2900" i="6"/>
  <c r="N2668" i="6"/>
  <c r="N2335" i="6"/>
  <c r="N1913" i="6"/>
  <c r="N1545" i="6"/>
  <c r="N1045" i="6"/>
  <c r="N471" i="6"/>
  <c r="N4519" i="6"/>
  <c r="N4219" i="6"/>
  <c r="N3919" i="6"/>
  <c r="N3699" i="6"/>
  <c r="N3399" i="6"/>
  <c r="N3099" i="6"/>
  <c r="N2879" i="6"/>
  <c r="N2556" i="6"/>
  <c r="N2223" i="6"/>
  <c r="N1808" i="6"/>
  <c r="N1308" i="6"/>
  <c r="N808" i="6"/>
  <c r="N302" i="6"/>
  <c r="N1989" i="6"/>
  <c r="N1689" i="6"/>
  <c r="N1469" i="6"/>
  <c r="N1169" i="6"/>
  <c r="N869" i="6"/>
  <c r="N579" i="6"/>
  <c r="N79" i="6"/>
  <c r="N1932" i="6"/>
  <c r="N1712" i="6"/>
  <c r="N1412" i="6"/>
  <c r="N1112" i="6"/>
  <c r="N892" i="6"/>
  <c r="N550" i="6"/>
  <c r="N50" i="6"/>
  <c r="N1941" i="6"/>
  <c r="N1641" i="6"/>
  <c r="N1341" i="6"/>
  <c r="N1121" i="6"/>
  <c r="N821" i="6"/>
  <c r="N431" i="6"/>
  <c r="N63" i="6"/>
  <c r="N2520" i="6"/>
  <c r="N2220" i="6"/>
  <c r="N1960" i="6"/>
  <c r="N1660" i="6"/>
  <c r="N1360" i="6"/>
  <c r="N1140" i="6"/>
  <c r="N840" i="6"/>
  <c r="N462" i="6"/>
  <c r="N94" i="6"/>
  <c r="N385" i="6"/>
  <c r="N85" i="6"/>
  <c r="N438" i="6"/>
  <c r="N138" i="6"/>
  <c r="N457" i="6"/>
  <c r="N237" i="6"/>
  <c r="N686" i="6"/>
  <c r="N386" i="6"/>
  <c r="N166" i="6"/>
  <c r="N794" i="6"/>
  <c r="N1979" i="6"/>
  <c r="N1679" i="6"/>
  <c r="N1389" i="6"/>
  <c r="N1159" i="6"/>
  <c r="N859" i="6"/>
  <c r="N511" i="6"/>
  <c r="N61" i="6"/>
  <c r="N1922" i="6"/>
  <c r="N1632" i="6"/>
  <c r="N1402" i="6"/>
  <c r="N1102" i="6"/>
  <c r="N812" i="6"/>
  <c r="N532" i="6"/>
  <c r="N32" i="6"/>
  <c r="N1901" i="6"/>
  <c r="N1631" i="6"/>
  <c r="N1331" i="6"/>
  <c r="N1041" i="6"/>
  <c r="N811" i="6"/>
  <c r="N413" i="6"/>
  <c r="N2740" i="6"/>
  <c r="N2510" i="6"/>
  <c r="N2210" i="6"/>
  <c r="N1920" i="6"/>
  <c r="N1650" i="6"/>
  <c r="N1350" i="6"/>
  <c r="N1060" i="6"/>
  <c r="N830" i="6"/>
  <c r="N444" i="6"/>
  <c r="N605" i="6"/>
  <c r="N375" i="6"/>
  <c r="N75" i="6"/>
  <c r="N398" i="6"/>
  <c r="N128" i="6"/>
  <c r="N447" i="6"/>
  <c r="N157" i="6"/>
  <c r="N676" i="6"/>
  <c r="N376" i="6"/>
  <c r="N86" i="6"/>
  <c r="N96" i="6"/>
  <c r="N776" i="6"/>
  <c r="N22" i="6"/>
  <c r="N1969" i="6"/>
  <c r="N1669" i="6"/>
  <c r="N1369" i="6"/>
  <c r="N1109" i="6"/>
  <c r="N809" i="6"/>
  <c r="N411" i="6"/>
  <c r="N43" i="6"/>
  <c r="N1912" i="6"/>
  <c r="N1612" i="6"/>
  <c r="N1392" i="6"/>
  <c r="N1092" i="6"/>
  <c r="N792" i="6"/>
  <c r="N450" i="6"/>
  <c r="N2141" i="6"/>
  <c r="N1841" i="6"/>
  <c r="N1621" i="6"/>
  <c r="N1321" i="6"/>
  <c r="N1021" i="6"/>
  <c r="N801" i="6"/>
  <c r="N399" i="6"/>
  <c r="N2720" i="6"/>
  <c r="N2460" i="6"/>
  <c r="N2160" i="6"/>
  <c r="N1860" i="6"/>
  <c r="N1640" i="6"/>
  <c r="N1340" i="6"/>
  <c r="N1040" i="6"/>
  <c r="N820" i="6"/>
  <c r="N430" i="6"/>
  <c r="N585" i="6"/>
  <c r="N325" i="6"/>
  <c r="N25" i="6"/>
  <c r="N338" i="6"/>
  <c r="N118" i="6"/>
  <c r="N437" i="6"/>
  <c r="N137" i="6"/>
  <c r="N666" i="6"/>
  <c r="N366" i="6"/>
  <c r="N66" i="6"/>
  <c r="N911" i="6"/>
  <c r="N2169" i="6"/>
  <c r="N1869" i="6"/>
  <c r="N1609" i="6"/>
  <c r="N1309" i="6"/>
  <c r="N1009" i="6"/>
  <c r="N789" i="6"/>
  <c r="N379" i="6"/>
  <c r="N2112" i="6"/>
  <c r="N1892" i="6"/>
  <c r="N1592" i="6"/>
  <c r="N1292" i="6"/>
  <c r="N1032" i="6"/>
  <c r="N730" i="6"/>
  <c r="N282" i="6"/>
  <c r="N2121" i="6"/>
  <c r="N1821" i="6"/>
  <c r="N1521" i="6"/>
  <c r="N1301" i="6"/>
  <c r="N1001" i="6"/>
  <c r="N695" i="6"/>
  <c r="N299" i="6"/>
  <c r="N2660" i="6"/>
  <c r="N2360" i="6"/>
  <c r="N2140" i="6"/>
  <c r="N1840" i="6"/>
  <c r="N1540" i="6"/>
  <c r="N1320" i="6"/>
  <c r="N1020" i="6"/>
  <c r="N717" i="6"/>
  <c r="N330" i="6"/>
  <c r="N525" i="6"/>
  <c r="N225" i="6"/>
  <c r="N618" i="6"/>
  <c r="N318" i="6"/>
  <c r="N18" i="6"/>
  <c r="N417" i="6"/>
  <c r="N117" i="6"/>
  <c r="N566" i="6"/>
  <c r="N306" i="6"/>
  <c r="M286" i="6"/>
  <c r="N574" i="6"/>
  <c r="N2159" i="6"/>
  <c r="N1859" i="6"/>
  <c r="N1569" i="6"/>
  <c r="N1299" i="6"/>
  <c r="N999" i="6"/>
  <c r="N704" i="6"/>
  <c r="N361" i="6"/>
  <c r="N2102" i="6"/>
  <c r="N1812" i="6"/>
  <c r="N1582" i="6"/>
  <c r="N1282" i="6"/>
  <c r="N992" i="6"/>
  <c r="N719" i="6"/>
  <c r="N264" i="6"/>
  <c r="N2041" i="6"/>
  <c r="N1811" i="6"/>
  <c r="N1511" i="6"/>
  <c r="N1221" i="6"/>
  <c r="N991" i="6"/>
  <c r="N684" i="6"/>
  <c r="N231" i="6"/>
  <c r="N2650" i="6"/>
  <c r="N2350" i="6"/>
  <c r="N2060" i="6"/>
  <c r="N1830" i="6"/>
  <c r="N1530" i="6"/>
  <c r="N1240" i="6"/>
  <c r="N1010" i="6"/>
  <c r="N705" i="6"/>
  <c r="N262" i="6"/>
  <c r="N515" i="6"/>
  <c r="N215" i="6"/>
  <c r="N538" i="6"/>
  <c r="N308" i="6"/>
  <c r="N337" i="6"/>
  <c r="N107" i="6"/>
  <c r="N556" i="6"/>
  <c r="N266" i="6"/>
  <c r="N177" i="6"/>
  <c r="N3157" i="6"/>
  <c r="N3433" i="6"/>
  <c r="N3713" i="6"/>
  <c r="N3908" i="6"/>
  <c r="N4091" i="6"/>
  <c r="N4277" i="6"/>
  <c r="N4464" i="6"/>
  <c r="N4643" i="6"/>
  <c r="N4811" i="6"/>
  <c r="N4979" i="6"/>
  <c r="M43" i="6"/>
  <c r="M208" i="6"/>
  <c r="M320" i="6"/>
  <c r="M431" i="6"/>
  <c r="M542" i="6"/>
  <c r="M653" i="6"/>
  <c r="M764" i="6"/>
  <c r="M876" i="6"/>
  <c r="M987" i="6"/>
  <c r="M1098" i="6"/>
  <c r="M1209" i="6"/>
  <c r="M1317" i="6"/>
  <c r="M1417" i="6"/>
  <c r="M1517" i="6"/>
  <c r="M1617" i="6"/>
  <c r="M1717" i="6"/>
  <c r="M1817" i="6"/>
  <c r="M1917" i="6"/>
  <c r="M2017" i="6"/>
  <c r="M2117" i="6"/>
  <c r="M2217" i="6"/>
  <c r="M2317" i="6"/>
  <c r="M2417" i="6"/>
  <c r="M2517" i="6"/>
  <c r="M2617" i="6"/>
  <c r="N712" i="6"/>
  <c r="N1268" i="6"/>
  <c r="N1824" i="6"/>
  <c r="N2316" i="6"/>
  <c r="N2648" i="6"/>
  <c r="N2942" i="6"/>
  <c r="N3214" i="6"/>
  <c r="N3494" i="6"/>
  <c r="N3763" i="6"/>
  <c r="N3945" i="6"/>
  <c r="N4132" i="6"/>
  <c r="N4318" i="6"/>
  <c r="N4501" i="6"/>
  <c r="N4680" i="6"/>
  <c r="N4848" i="6"/>
  <c r="N5012" i="6"/>
  <c r="M80" i="6"/>
  <c r="M232" i="6"/>
  <c r="M343" i="6"/>
  <c r="M454" i="6"/>
  <c r="M566" i="6"/>
  <c r="M677" i="6"/>
  <c r="M788" i="6"/>
  <c r="M899" i="6"/>
  <c r="M1010" i="6"/>
  <c r="M1121" i="6"/>
  <c r="M1232" i="6"/>
  <c r="M1338" i="6"/>
  <c r="M1438" i="6"/>
  <c r="M1538" i="6"/>
  <c r="M1638" i="6"/>
  <c r="M1738" i="6"/>
  <c r="M1838" i="6"/>
  <c r="M1938" i="6"/>
  <c r="M2038" i="6"/>
  <c r="M2138" i="6"/>
  <c r="M2238" i="6"/>
  <c r="M2338" i="6"/>
  <c r="N655" i="6"/>
  <c r="N1217" i="6"/>
  <c r="N1773" i="6"/>
  <c r="N2282" i="6"/>
  <c r="N2616" i="6"/>
  <c r="N2913" i="6"/>
  <c r="N3193" i="6"/>
  <c r="N3465" i="6"/>
  <c r="N3744" i="6"/>
  <c r="N3931" i="6"/>
  <c r="N4113" i="6"/>
  <c r="N4300" i="6"/>
  <c r="N4486" i="6"/>
  <c r="N4663" i="6"/>
  <c r="N4831" i="6"/>
  <c r="N622" i="6"/>
  <c r="N1188" i="6"/>
  <c r="N1748" i="6"/>
  <c r="N2263" i="6"/>
  <c r="N2607" i="6"/>
  <c r="N2897" i="6"/>
  <c r="N3177" i="6"/>
  <c r="N3457" i="6"/>
  <c r="N3733" i="6"/>
  <c r="N3922" i="6"/>
  <c r="N4108" i="6"/>
  <c r="N4291" i="6"/>
  <c r="N4477" i="6"/>
  <c r="N4659" i="6"/>
  <c r="N4823" i="6"/>
  <c r="N4991" i="6"/>
  <c r="M59" i="6"/>
  <c r="M218" i="6"/>
  <c r="M329" i="6"/>
  <c r="M440" i="6"/>
  <c r="M551" i="6"/>
  <c r="M662" i="6"/>
  <c r="M773" i="6"/>
  <c r="M884" i="6"/>
  <c r="M996" i="6"/>
  <c r="M1107" i="6"/>
  <c r="M1218" i="6"/>
  <c r="M1325" i="6"/>
  <c r="M1425" i="6"/>
  <c r="M1525" i="6"/>
  <c r="M1625" i="6"/>
  <c r="M1725" i="6"/>
  <c r="M1825" i="6"/>
  <c r="M1925" i="6"/>
  <c r="M2025" i="6"/>
  <c r="M2125" i="6"/>
  <c r="M2225" i="6"/>
  <c r="M2325" i="6"/>
  <c r="N915" i="6"/>
  <c r="N2023" i="6"/>
  <c r="N2759" i="6"/>
  <c r="N3314" i="6"/>
  <c r="N3830" i="6"/>
  <c r="N4198" i="6"/>
  <c r="N4567" i="6"/>
  <c r="N4908" i="6"/>
  <c r="M88" i="6"/>
  <c r="M312" i="6"/>
  <c r="M494" i="6"/>
  <c r="M681" i="6"/>
  <c r="M868" i="6"/>
  <c r="M1050" i="6"/>
  <c r="M1237" i="6"/>
  <c r="M1410" i="6"/>
  <c r="M1574" i="6"/>
  <c r="M1742" i="6"/>
  <c r="M1910" i="6"/>
  <c r="M2074" i="6"/>
  <c r="M2242" i="6"/>
  <c r="M2400" i="6"/>
  <c r="M2524" i="6"/>
  <c r="M2649" i="6"/>
  <c r="M2760" i="6"/>
  <c r="M2871" i="6"/>
  <c r="M2982" i="6"/>
  <c r="M3093" i="6"/>
  <c r="M3204" i="6"/>
  <c r="M3315" i="6"/>
  <c r="M3427" i="6"/>
  <c r="M3538" i="6"/>
  <c r="M3642" i="6"/>
  <c r="M3742" i="6"/>
  <c r="M3842" i="6"/>
  <c r="M3942" i="6"/>
  <c r="M4042" i="6"/>
  <c r="M4142" i="6"/>
  <c r="M4242" i="6"/>
  <c r="M4342" i="6"/>
  <c r="M4442" i="6"/>
  <c r="M4542" i="6"/>
  <c r="M4642" i="6"/>
  <c r="M4742" i="6"/>
  <c r="M4842" i="6"/>
  <c r="M4942" i="6"/>
  <c r="M5042" i="6"/>
  <c r="N714" i="6"/>
  <c r="N1834" i="6"/>
  <c r="N2651" i="6"/>
  <c r="N3224" i="6"/>
  <c r="N3765" i="6"/>
  <c r="N4134" i="6"/>
  <c r="N4507" i="6"/>
  <c r="N4850" i="6"/>
  <c r="M33" i="6"/>
  <c r="M278" i="6"/>
  <c r="M460" i="6"/>
  <c r="M647" i="6"/>
  <c r="M833" i="6"/>
  <c r="M1016" i="6"/>
  <c r="M1202" i="6"/>
  <c r="M1379" i="6"/>
  <c r="M1543" i="6"/>
  <c r="M1711" i="6"/>
  <c r="M1879" i="6"/>
  <c r="M2043" i="6"/>
  <c r="M2211" i="6"/>
  <c r="M2375" i="6"/>
  <c r="M2501" i="6"/>
  <c r="M2625" i="6"/>
  <c r="M2739" i="6"/>
  <c r="M2850" i="6"/>
  <c r="M2961" i="6"/>
  <c r="M3072" i="6"/>
  <c r="M3183" i="6"/>
  <c r="M3294" i="6"/>
  <c r="M3405" i="6"/>
  <c r="M3517" i="6"/>
  <c r="M3623" i="6"/>
  <c r="M3723" i="6"/>
  <c r="M3823" i="6"/>
  <c r="M3923" i="6"/>
  <c r="M4023" i="6"/>
  <c r="M4123" i="6"/>
  <c r="M4223" i="6"/>
  <c r="M4323" i="6"/>
  <c r="M4423" i="6"/>
  <c r="M4523" i="6"/>
  <c r="M4623" i="6"/>
  <c r="M4723" i="6"/>
  <c r="M4823" i="6"/>
  <c r="M4923" i="6"/>
  <c r="M5023" i="6"/>
  <c r="N404" i="6"/>
  <c r="N1624" i="6"/>
  <c r="N2532" i="6"/>
  <c r="N3113" i="6"/>
  <c r="N3665" i="6"/>
  <c r="N4064" i="6"/>
  <c r="N4433" i="6"/>
  <c r="N4783" i="6"/>
  <c r="N5082" i="6"/>
  <c r="M239" i="6"/>
  <c r="M426" i="6"/>
  <c r="M612" i="6"/>
  <c r="M794" i="6"/>
  <c r="M981" i="6"/>
  <c r="M1168" i="6"/>
  <c r="M1344" i="6"/>
  <c r="M1512" i="6"/>
  <c r="M1680" i="6"/>
  <c r="M1844" i="6"/>
  <c r="M2012" i="6"/>
  <c r="M2180" i="6"/>
  <c r="M2344" i="6"/>
  <c r="M2478" i="6"/>
  <c r="M2602" i="6"/>
  <c r="M2718" i="6"/>
  <c r="M2829" i="6"/>
  <c r="M2940" i="6"/>
  <c r="M3051" i="6"/>
  <c r="M3162" i="6"/>
  <c r="M3273" i="6"/>
  <c r="M3384" i="6"/>
  <c r="M3495" i="6"/>
  <c r="M3604" i="6"/>
  <c r="M3704" i="6"/>
  <c r="M3804" i="6"/>
  <c r="M3904" i="6"/>
  <c r="M4004" i="6"/>
  <c r="M4104" i="6"/>
  <c r="M4204" i="6"/>
  <c r="M4304" i="6"/>
  <c r="M4404" i="6"/>
  <c r="M4504" i="6"/>
  <c r="M4604" i="6"/>
  <c r="M4704" i="6"/>
  <c r="M4804" i="6"/>
  <c r="M4904" i="6"/>
  <c r="M5004" i="6"/>
  <c r="N1405" i="6"/>
  <c r="N2406" i="6"/>
  <c r="N3006" i="6"/>
  <c r="N3562" i="6"/>
  <c r="N3990" i="6"/>
  <c r="N4363" i="6"/>
  <c r="N4720" i="6"/>
  <c r="N5031" i="6"/>
  <c r="M202" i="6"/>
  <c r="M391" i="6"/>
  <c r="M578" i="6"/>
  <c r="M760" i="6"/>
  <c r="M947" i="6"/>
  <c r="M1133" i="6"/>
  <c r="M1313" i="6"/>
  <c r="M1481" i="6"/>
  <c r="M1649" i="6"/>
  <c r="M1813" i="6"/>
  <c r="M1981" i="6"/>
  <c r="M2149" i="6"/>
  <c r="N1186" i="6"/>
  <c r="N2261" i="6"/>
  <c r="N2895" i="6"/>
  <c r="N3447" i="6"/>
  <c r="N3920" i="6"/>
  <c r="N4288" i="6"/>
  <c r="N4653" i="6"/>
  <c r="N4972" i="6"/>
  <c r="M152" i="6"/>
  <c r="N1303" i="6"/>
  <c r="N2337" i="6"/>
  <c r="N2956" i="6"/>
  <c r="N3512" i="6"/>
  <c r="N3956" i="6"/>
  <c r="N4330" i="6"/>
  <c r="N4690" i="6"/>
  <c r="N5003" i="6"/>
  <c r="N1106" i="6"/>
  <c r="N2207" i="6"/>
  <c r="N2862" i="6"/>
  <c r="N3414" i="6"/>
  <c r="N3896" i="6"/>
  <c r="N4265" i="6"/>
  <c r="N4632" i="6"/>
  <c r="N510" i="6"/>
  <c r="N1684" i="6"/>
  <c r="N2561" i="6"/>
  <c r="N3143" i="6"/>
  <c r="N3695" i="6"/>
  <c r="N4080" i="6"/>
  <c r="N4453" i="6"/>
  <c r="N4801" i="6"/>
  <c r="N519" i="6"/>
  <c r="N1685" i="6"/>
  <c r="N2571" i="6"/>
  <c r="N3144" i="6"/>
  <c r="N3696" i="6"/>
  <c r="N4085" i="6"/>
  <c r="N4454" i="6"/>
  <c r="N1134" i="6"/>
  <c r="N2221" i="6"/>
  <c r="N2865" i="6"/>
  <c r="N3425" i="6"/>
  <c r="N3900" i="6"/>
  <c r="N4268" i="6"/>
  <c r="N4639" i="6"/>
  <c r="N4963" i="6"/>
  <c r="M139" i="6"/>
  <c r="M347" i="6"/>
  <c r="M533" i="6"/>
  <c r="M716" i="6"/>
  <c r="M902" i="6"/>
  <c r="M1089" i="6"/>
  <c r="M1271" i="6"/>
  <c r="M1441" i="6"/>
  <c r="M1609" i="6"/>
  <c r="M1773" i="6"/>
  <c r="M1941" i="6"/>
  <c r="M2109" i="6"/>
  <c r="M2273" i="6"/>
  <c r="M2423" i="6"/>
  <c r="M2549" i="6"/>
  <c r="M2670" i="6"/>
  <c r="M2781" i="6"/>
  <c r="M2892" i="6"/>
  <c r="M3003" i="6"/>
  <c r="M3114" i="6"/>
  <c r="M3225" i="6"/>
  <c r="M3337" i="6"/>
  <c r="M3448" i="6"/>
  <c r="M3559" i="6"/>
  <c r="M3661" i="6"/>
  <c r="M3761" i="6"/>
  <c r="M3861" i="6"/>
  <c r="M3961" i="6"/>
  <c r="M4061" i="6"/>
  <c r="M4161" i="6"/>
  <c r="M4261" i="6"/>
  <c r="M4361" i="6"/>
  <c r="M4461" i="6"/>
  <c r="M4561" i="6"/>
  <c r="M4661" i="6"/>
  <c r="M4761" i="6"/>
  <c r="M4861" i="6"/>
  <c r="M4961" i="6"/>
  <c r="M5061" i="6"/>
  <c r="M153" i="6"/>
  <c r="M546" i="6"/>
  <c r="M914" i="6"/>
  <c r="M1283" i="6"/>
  <c r="M1620" i="6"/>
  <c r="M1952" i="6"/>
  <c r="M2270" i="6"/>
  <c r="M2504" i="6"/>
  <c r="M2702" i="6"/>
  <c r="M2889" i="6"/>
  <c r="M3075" i="6"/>
  <c r="M3258" i="6"/>
  <c r="M3444" i="6"/>
  <c r="M3626" i="6"/>
  <c r="M3790" i="6"/>
  <c r="M3958" i="6"/>
  <c r="M4126" i="6"/>
  <c r="M4290" i="6"/>
  <c r="M4458" i="6"/>
  <c r="M4626" i="6"/>
  <c r="M4790" i="6"/>
  <c r="M4958" i="6"/>
  <c r="N4902" i="6"/>
  <c r="M400" i="6"/>
  <c r="M769" i="6"/>
  <c r="M1138" i="6"/>
  <c r="M1489" i="6"/>
  <c r="M1821" i="6"/>
  <c r="M2153" i="6"/>
  <c r="M2421" i="6"/>
  <c r="M2631" i="6"/>
  <c r="M2819" i="6"/>
  <c r="M3001" i="6"/>
  <c r="M3188" i="6"/>
  <c r="M3374" i="6"/>
  <c r="M3557" i="6"/>
  <c r="M3727" i="6"/>
  <c r="M3895" i="6"/>
  <c r="M4059" i="6"/>
  <c r="M4227" i="6"/>
  <c r="M4395" i="6"/>
  <c r="M4559" i="6"/>
  <c r="M4727" i="6"/>
  <c r="M4895" i="6"/>
  <c r="M5059" i="6"/>
  <c r="M250" i="6"/>
  <c r="M623" i="6"/>
  <c r="M992" i="6"/>
  <c r="M1354" i="6"/>
  <c r="M1690" i="6"/>
  <c r="M2022" i="6"/>
  <c r="M2332" i="6"/>
  <c r="M2548" i="6"/>
  <c r="M2744" i="6"/>
  <c r="M2931" i="6"/>
  <c r="M3113" i="6"/>
  <c r="M3300" i="6"/>
  <c r="M3487" i="6"/>
  <c r="M3660" i="6"/>
  <c r="M3828" i="6"/>
  <c r="M3996" i="6"/>
  <c r="M4160" i="6"/>
  <c r="M4328" i="6"/>
  <c r="M4496" i="6"/>
  <c r="M4660" i="6"/>
  <c r="M4828" i="6"/>
  <c r="M4996" i="6"/>
  <c r="M22" i="6"/>
  <c r="M2516" i="6"/>
  <c r="M2626" i="6"/>
  <c r="M2736" i="6"/>
  <c r="M2846" i="6"/>
  <c r="M2946" i="6"/>
  <c r="M3046" i="6"/>
  <c r="M3146" i="6"/>
  <c r="M3246" i="6"/>
  <c r="M3346" i="6"/>
  <c r="M3446" i="6"/>
  <c r="M3546" i="6"/>
  <c r="N644" i="6"/>
  <c r="N1215" i="6"/>
  <c r="N1767" i="6"/>
  <c r="N2275" i="6"/>
  <c r="N2609" i="6"/>
  <c r="N2907" i="6"/>
  <c r="N3183" i="6"/>
  <c r="N3463" i="6"/>
  <c r="N3742" i="6"/>
  <c r="N3924" i="6"/>
  <c r="N4111" i="6"/>
  <c r="N4297" i="6"/>
  <c r="N4480" i="6"/>
  <c r="N4661" i="6"/>
  <c r="N4829" i="6"/>
  <c r="N4993" i="6"/>
  <c r="M61" i="6"/>
  <c r="M220" i="6"/>
  <c r="M331" i="6"/>
  <c r="M442" i="6"/>
  <c r="M553" i="6"/>
  <c r="M664" i="6"/>
  <c r="M776" i="6"/>
  <c r="M887" i="6"/>
  <c r="M998" i="6"/>
  <c r="M1109" i="6"/>
  <c r="M1220" i="6"/>
  <c r="M1327" i="6"/>
  <c r="M1427" i="6"/>
  <c r="M1527" i="6"/>
  <c r="M1627" i="6"/>
  <c r="M1727" i="6"/>
  <c r="M1827" i="6"/>
  <c r="M1927" i="6"/>
  <c r="M2027" i="6"/>
  <c r="M2127" i="6"/>
  <c r="M2227" i="6"/>
  <c r="M2327" i="6"/>
  <c r="M2427" i="6"/>
  <c r="M2527" i="6"/>
  <c r="M2627" i="6"/>
  <c r="N768" i="6"/>
  <c r="N1324" i="6"/>
  <c r="N1884" i="6"/>
  <c r="N2352" i="6"/>
  <c r="N2682" i="6"/>
  <c r="N2964" i="6"/>
  <c r="N3244" i="6"/>
  <c r="N3524" i="6"/>
  <c r="N3778" i="6"/>
  <c r="N3965" i="6"/>
  <c r="N4152" i="6"/>
  <c r="N4334" i="6"/>
  <c r="N4521" i="6"/>
  <c r="N4698" i="6"/>
  <c r="N4862" i="6"/>
  <c r="N5030" i="6"/>
  <c r="M98" i="6"/>
  <c r="M243" i="6"/>
  <c r="M354" i="6"/>
  <c r="M466" i="6"/>
  <c r="M577" i="6"/>
  <c r="M688" i="6"/>
  <c r="M799" i="6"/>
  <c r="M910" i="6"/>
  <c r="M1021" i="6"/>
  <c r="M1132" i="6"/>
  <c r="M1243" i="6"/>
  <c r="M1348" i="6"/>
  <c r="M1448" i="6"/>
  <c r="M1548" i="6"/>
  <c r="M1648" i="6"/>
  <c r="M1748" i="6"/>
  <c r="M1848" i="6"/>
  <c r="M1948" i="6"/>
  <c r="M2048" i="6"/>
  <c r="M2148" i="6"/>
  <c r="M2248" i="6"/>
  <c r="M2348" i="6"/>
  <c r="N713" i="6"/>
  <c r="N1273" i="6"/>
  <c r="N1833" i="6"/>
  <c r="N2317" i="6"/>
  <c r="N2649" i="6"/>
  <c r="N2943" i="6"/>
  <c r="N3215" i="6"/>
  <c r="N3495" i="6"/>
  <c r="N3764" i="6"/>
  <c r="N3946" i="6"/>
  <c r="N4133" i="6"/>
  <c r="N4320" i="6"/>
  <c r="N4502" i="6"/>
  <c r="N4681" i="6"/>
  <c r="N4849" i="6"/>
  <c r="N681" i="6"/>
  <c r="N1248" i="6"/>
  <c r="N1804" i="6"/>
  <c r="N2298" i="6"/>
  <c r="N2632" i="6"/>
  <c r="N2927" i="6"/>
  <c r="N3207" i="6"/>
  <c r="N3483" i="6"/>
  <c r="N3755" i="6"/>
  <c r="N3942" i="6"/>
  <c r="N4124" i="6"/>
  <c r="N4311" i="6"/>
  <c r="N4497" i="6"/>
  <c r="N4673" i="6"/>
  <c r="N4841" i="6"/>
  <c r="N5009" i="6"/>
  <c r="M73" i="6"/>
  <c r="M229" i="6"/>
  <c r="M340" i="6"/>
  <c r="M451" i="6"/>
  <c r="M562" i="6"/>
  <c r="M673" i="6"/>
  <c r="M784" i="6"/>
  <c r="M896" i="6"/>
  <c r="M1007" i="6"/>
  <c r="M1118" i="6"/>
  <c r="M1229" i="6"/>
  <c r="M1335" i="6"/>
  <c r="M1435" i="6"/>
  <c r="M1535" i="6"/>
  <c r="M1635" i="6"/>
  <c r="M1735" i="6"/>
  <c r="M1835" i="6"/>
  <c r="M1935" i="6"/>
  <c r="M2035" i="6"/>
  <c r="M2135" i="6"/>
  <c r="M2235" i="6"/>
  <c r="M2335" i="6"/>
  <c r="N1023" i="6"/>
  <c r="N2135" i="6"/>
  <c r="N2814" i="6"/>
  <c r="N3374" i="6"/>
  <c r="N3865" i="6"/>
  <c r="N4234" i="6"/>
  <c r="N4607" i="6"/>
  <c r="N4938" i="6"/>
  <c r="M118" i="6"/>
  <c r="M328" i="6"/>
  <c r="M514" i="6"/>
  <c r="M701" i="6"/>
  <c r="M883" i="6"/>
  <c r="M1070" i="6"/>
  <c r="M1257" i="6"/>
  <c r="M1424" i="6"/>
  <c r="M1592" i="6"/>
  <c r="M1760" i="6"/>
  <c r="M1924" i="6"/>
  <c r="M2092" i="6"/>
  <c r="M2260" i="6"/>
  <c r="M2412" i="6"/>
  <c r="M2538" i="6"/>
  <c r="M2660" i="6"/>
  <c r="M2771" i="6"/>
  <c r="M2882" i="6"/>
  <c r="M2993" i="6"/>
  <c r="M3104" i="6"/>
  <c r="M3215" i="6"/>
  <c r="M3327" i="6"/>
  <c r="M3438" i="6"/>
  <c r="M3549" i="6"/>
  <c r="M3652" i="6"/>
  <c r="M3752" i="6"/>
  <c r="M3852" i="6"/>
  <c r="M3952" i="6"/>
  <c r="M4052" i="6"/>
  <c r="M4152" i="6"/>
  <c r="M4252" i="6"/>
  <c r="M4352" i="6"/>
  <c r="M4452" i="6"/>
  <c r="M4552" i="6"/>
  <c r="M4652" i="6"/>
  <c r="M4752" i="6"/>
  <c r="M4852" i="6"/>
  <c r="M4952" i="6"/>
  <c r="M5052" i="6"/>
  <c r="N834" i="6"/>
  <c r="N1938" i="6"/>
  <c r="N2717" i="6"/>
  <c r="N3276" i="6"/>
  <c r="N3801" i="6"/>
  <c r="N4174" i="6"/>
  <c r="N4543" i="6"/>
  <c r="N4882" i="6"/>
  <c r="M63" i="6"/>
  <c r="M293" i="6"/>
  <c r="M480" i="6"/>
  <c r="M667" i="6"/>
  <c r="M849" i="6"/>
  <c r="M1036" i="6"/>
  <c r="M1222" i="6"/>
  <c r="M1393" i="6"/>
  <c r="M1561" i="6"/>
  <c r="M1729" i="6"/>
  <c r="M1893" i="6"/>
  <c r="M2061" i="6"/>
  <c r="M2229" i="6"/>
  <c r="M2389" i="6"/>
  <c r="M2513" i="6"/>
  <c r="M2639" i="6"/>
  <c r="M2750" i="6"/>
  <c r="M2861" i="6"/>
  <c r="M2972" i="6"/>
  <c r="M3083" i="6"/>
  <c r="M3194" i="6"/>
  <c r="M3305" i="6"/>
  <c r="M3417" i="6"/>
  <c r="M3528" i="6"/>
  <c r="M3633" i="6"/>
  <c r="M3733" i="6"/>
  <c r="M3833" i="6"/>
  <c r="M3933" i="6"/>
  <c r="M4033" i="6"/>
  <c r="M4133" i="6"/>
  <c r="M4233" i="6"/>
  <c r="M4333" i="6"/>
  <c r="M4433" i="6"/>
  <c r="M4533" i="6"/>
  <c r="M4633" i="6"/>
  <c r="M4733" i="6"/>
  <c r="M4833" i="6"/>
  <c r="M4933" i="6"/>
  <c r="M5033" i="6"/>
  <c r="N602" i="6"/>
  <c r="N1736" i="6"/>
  <c r="N2594" i="6"/>
  <c r="N3165" i="6"/>
  <c r="N3725" i="6"/>
  <c r="N4100" i="6"/>
  <c r="N4468" i="6"/>
  <c r="N4819" i="6"/>
  <c r="M259" i="6"/>
  <c r="M446" i="6"/>
  <c r="M628" i="6"/>
  <c r="M814" i="6"/>
  <c r="M1001" i="6"/>
  <c r="M1183" i="6"/>
  <c r="M1362" i="6"/>
  <c r="M1530" i="6"/>
  <c r="M1694" i="6"/>
  <c r="M1862" i="6"/>
  <c r="M2030" i="6"/>
  <c r="M2194" i="6"/>
  <c r="M2362" i="6"/>
  <c r="M2490" i="6"/>
  <c r="M2614" i="6"/>
  <c r="M2729" i="6"/>
  <c r="M2840" i="6"/>
  <c r="M2951" i="6"/>
  <c r="M3062" i="6"/>
  <c r="M3173" i="6"/>
  <c r="M3284" i="6"/>
  <c r="M3395" i="6"/>
  <c r="M3507" i="6"/>
  <c r="M3614" i="6"/>
  <c r="M3714" i="6"/>
  <c r="M3814" i="6"/>
  <c r="M3914" i="6"/>
  <c r="M4014" i="6"/>
  <c r="M4114" i="6"/>
  <c r="M4214" i="6"/>
  <c r="M4314" i="6"/>
  <c r="M4414" i="6"/>
  <c r="M4514" i="6"/>
  <c r="M4614" i="6"/>
  <c r="M4714" i="6"/>
  <c r="M4814" i="6"/>
  <c r="M4914" i="6"/>
  <c r="M5014" i="6"/>
  <c r="N202" i="6"/>
  <c r="N1517" i="6"/>
  <c r="N2475" i="6"/>
  <c r="N3062" i="6"/>
  <c r="N3614" i="6"/>
  <c r="N4030" i="6"/>
  <c r="N4398" i="6"/>
  <c r="N4752" i="6"/>
  <c r="N5053" i="6"/>
  <c r="M224" i="6"/>
  <c r="M411" i="6"/>
  <c r="M593" i="6"/>
  <c r="M780" i="6"/>
  <c r="M967" i="6"/>
  <c r="M1149" i="6"/>
  <c r="M1331" i="6"/>
  <c r="M1499" i="6"/>
  <c r="M1663" i="6"/>
  <c r="M1831" i="6"/>
  <c r="M1999" i="6"/>
  <c r="M2163" i="6"/>
  <c r="N1298" i="6"/>
  <c r="N2332" i="6"/>
  <c r="N2947" i="6"/>
  <c r="N3507" i="6"/>
  <c r="N3955" i="6"/>
  <c r="N4324" i="6"/>
  <c r="N4689" i="6"/>
  <c r="N5002" i="6"/>
  <c r="M182" i="6"/>
  <c r="N1415" i="6"/>
  <c r="N2408" i="6"/>
  <c r="N3012" i="6"/>
  <c r="N3564" i="6"/>
  <c r="N3996" i="6"/>
  <c r="N4365" i="6"/>
  <c r="N4722" i="6"/>
  <c r="N5033" i="6"/>
  <c r="N1218" i="6"/>
  <c r="N2283" i="6"/>
  <c r="N2914" i="6"/>
  <c r="N3474" i="6"/>
  <c r="N3932" i="6"/>
  <c r="N4301" i="6"/>
  <c r="N4668" i="6"/>
  <c r="N677" i="6"/>
  <c r="N1788" i="6"/>
  <c r="N2627" i="6"/>
  <c r="N3195" i="6"/>
  <c r="N3746" i="6"/>
  <c r="N4120" i="6"/>
  <c r="N4488" i="6"/>
  <c r="N4833" i="6"/>
  <c r="N678" i="6"/>
  <c r="N1797" i="6"/>
  <c r="N2628" i="6"/>
  <c r="N3196" i="6"/>
  <c r="N3752" i="6"/>
  <c r="N4121" i="6"/>
  <c r="N4490" i="6"/>
  <c r="N1238" i="6"/>
  <c r="N2296" i="6"/>
  <c r="N2925" i="6"/>
  <c r="N3477" i="6"/>
  <c r="N3935" i="6"/>
  <c r="N4308" i="6"/>
  <c r="N4671" i="6"/>
  <c r="N4989" i="6"/>
  <c r="M169" i="6"/>
  <c r="M367" i="6"/>
  <c r="M549" i="6"/>
  <c r="M736" i="6"/>
  <c r="M922" i="6"/>
  <c r="M1104" i="6"/>
  <c r="M1291" i="6"/>
  <c r="M1459" i="6"/>
  <c r="M1623" i="6"/>
  <c r="M1791" i="6"/>
  <c r="M1959" i="6"/>
  <c r="M2123" i="6"/>
  <c r="M2291" i="6"/>
  <c r="M2435" i="6"/>
  <c r="M2561" i="6"/>
  <c r="M2681" i="6"/>
  <c r="M2792" i="6"/>
  <c r="M2903" i="6"/>
  <c r="M3014" i="6"/>
  <c r="M3125" i="6"/>
  <c r="M3237" i="6"/>
  <c r="M3348" i="6"/>
  <c r="M3459" i="6"/>
  <c r="M3570" i="6"/>
  <c r="M3671" i="6"/>
  <c r="M3771" i="6"/>
  <c r="M3871" i="6"/>
  <c r="M3971" i="6"/>
  <c r="M4071" i="6"/>
  <c r="M4171" i="6"/>
  <c r="M4271" i="6"/>
  <c r="M4371" i="6"/>
  <c r="M4471" i="6"/>
  <c r="M4571" i="6"/>
  <c r="M4671" i="6"/>
  <c r="M4771" i="6"/>
  <c r="M4871" i="6"/>
  <c r="M4971" i="6"/>
  <c r="M5071" i="6"/>
  <c r="M211" i="6"/>
  <c r="M581" i="6"/>
  <c r="M950" i="6"/>
  <c r="M1320" i="6"/>
  <c r="M1652" i="6"/>
  <c r="M1984" i="6"/>
  <c r="M2300" i="6"/>
  <c r="M2522" i="6"/>
  <c r="M2722" i="6"/>
  <c r="M2909" i="6"/>
  <c r="M3091" i="6"/>
  <c r="M3278" i="6"/>
  <c r="M3464" i="6"/>
  <c r="M3640" i="6"/>
  <c r="M3808" i="6"/>
  <c r="M3976" i="6"/>
  <c r="M4140" i="6"/>
  <c r="M4308" i="6"/>
  <c r="M4476" i="6"/>
  <c r="M4640" i="6"/>
  <c r="M4808" i="6"/>
  <c r="M4976" i="6"/>
  <c r="N5039" i="6"/>
  <c r="M436" i="6"/>
  <c r="M804" i="6"/>
  <c r="M1178" i="6"/>
  <c r="M1521" i="6"/>
  <c r="M1853" i="6"/>
  <c r="M2189" i="6"/>
  <c r="M2443" i="6"/>
  <c r="M2652" i="6"/>
  <c r="M2834" i="6"/>
  <c r="M3021" i="6"/>
  <c r="M3208" i="6"/>
  <c r="M3390" i="6"/>
  <c r="M3577" i="6"/>
  <c r="M2526" i="6"/>
  <c r="M2636" i="6"/>
  <c r="M2746" i="6"/>
  <c r="M2856" i="6"/>
  <c r="M2956" i="6"/>
  <c r="M3056" i="6"/>
  <c r="M3156" i="6"/>
  <c r="M3256" i="6"/>
  <c r="M3356" i="6"/>
  <c r="M3456" i="6"/>
  <c r="M3556" i="6"/>
  <c r="N711" i="6"/>
  <c r="N1267" i="6"/>
  <c r="N1823" i="6"/>
  <c r="N2315" i="6"/>
  <c r="N2643" i="6"/>
  <c r="N2933" i="6"/>
  <c r="N3213" i="6"/>
  <c r="N3493" i="6"/>
  <c r="N3757" i="6"/>
  <c r="N3944" i="6"/>
  <c r="N4131" i="6"/>
  <c r="N4313" i="6"/>
  <c r="N4500" i="6"/>
  <c r="N4679" i="6"/>
  <c r="N4843" i="6"/>
  <c r="N5011" i="6"/>
  <c r="M79" i="6"/>
  <c r="M231" i="6"/>
  <c r="M342" i="6"/>
  <c r="M453" i="6"/>
  <c r="M564" i="6"/>
  <c r="M676" i="6"/>
  <c r="M787" i="6"/>
  <c r="M898" i="6"/>
  <c r="M1009" i="6"/>
  <c r="M1120" i="6"/>
  <c r="M1231" i="6"/>
  <c r="M1337" i="6"/>
  <c r="M1437" i="6"/>
  <c r="M1537" i="6"/>
  <c r="M1637" i="6"/>
  <c r="M1737" i="6"/>
  <c r="M1837" i="6"/>
  <c r="M1937" i="6"/>
  <c r="M2037" i="6"/>
  <c r="M2137" i="6"/>
  <c r="M2237" i="6"/>
  <c r="M2337" i="6"/>
  <c r="M2437" i="6"/>
  <c r="M2537" i="6"/>
  <c r="M2637" i="6"/>
  <c r="N824" i="6"/>
  <c r="N1384" i="6"/>
  <c r="N1936" i="6"/>
  <c r="N2387" i="6"/>
  <c r="N2706" i="6"/>
  <c r="N2994" i="6"/>
  <c r="N3274" i="6"/>
  <c r="N3546" i="6"/>
  <c r="N3798" i="6"/>
  <c r="N3985" i="6"/>
  <c r="N4167" i="6"/>
  <c r="N4354" i="6"/>
  <c r="N4541" i="6"/>
  <c r="N4712" i="6"/>
  <c r="N4880" i="6"/>
  <c r="N5048" i="6"/>
  <c r="M112" i="6"/>
  <c r="M254" i="6"/>
  <c r="M366" i="6"/>
  <c r="M477" i="6"/>
  <c r="M588" i="6"/>
  <c r="M699" i="6"/>
  <c r="M810" i="6"/>
  <c r="M921" i="6"/>
  <c r="M1032" i="6"/>
  <c r="M1143" i="6"/>
  <c r="M1254" i="6"/>
  <c r="M1358" i="6"/>
  <c r="M1458" i="6"/>
  <c r="M1558" i="6"/>
  <c r="M1658" i="6"/>
  <c r="M1758" i="6"/>
  <c r="M1858" i="6"/>
  <c r="M1958" i="6"/>
  <c r="M2058" i="6"/>
  <c r="M2158" i="6"/>
  <c r="M2258" i="6"/>
  <c r="M2358" i="6"/>
  <c r="N773" i="6"/>
  <c r="N1333" i="6"/>
  <c r="N1885" i="6"/>
  <c r="N2353" i="6"/>
  <c r="N2683" i="6"/>
  <c r="N2965" i="6"/>
  <c r="N3245" i="6"/>
  <c r="N3525" i="6"/>
  <c r="N3780" i="6"/>
  <c r="N3966" i="6"/>
  <c r="N4153" i="6"/>
  <c r="N4335" i="6"/>
  <c r="N4522" i="6"/>
  <c r="N4699" i="6"/>
  <c r="N4863" i="6"/>
  <c r="N748" i="6"/>
  <c r="N1304" i="6"/>
  <c r="N1856" i="6"/>
  <c r="N2338" i="6"/>
  <c r="N2665" i="6"/>
  <c r="N2957" i="6"/>
  <c r="N3233" i="6"/>
  <c r="N3513" i="6"/>
  <c r="N3775" i="6"/>
  <c r="N3957" i="6"/>
  <c r="N4144" i="6"/>
  <c r="N4331" i="6"/>
  <c r="N4513" i="6"/>
  <c r="N4691" i="6"/>
  <c r="N4859" i="6"/>
  <c r="N5023" i="6"/>
  <c r="M91" i="6"/>
  <c r="M240" i="6"/>
  <c r="M351" i="6"/>
  <c r="M462" i="6"/>
  <c r="M573" i="6"/>
  <c r="M684" i="6"/>
  <c r="M796" i="6"/>
  <c r="M907" i="6"/>
  <c r="M1018" i="6"/>
  <c r="M1129" i="6"/>
  <c r="M1240" i="6"/>
  <c r="M1345" i="6"/>
  <c r="M1445" i="6"/>
  <c r="M1545" i="6"/>
  <c r="M1645" i="6"/>
  <c r="M1745" i="6"/>
  <c r="M1845" i="6"/>
  <c r="M1945" i="6"/>
  <c r="M2045" i="6"/>
  <c r="M2145" i="6"/>
  <c r="M2245" i="6"/>
  <c r="M2345" i="6"/>
  <c r="N1135" i="6"/>
  <c r="N2226" i="6"/>
  <c r="N2874" i="6"/>
  <c r="N3426" i="6"/>
  <c r="N3901" i="6"/>
  <c r="N4274" i="6"/>
  <c r="N4640" i="6"/>
  <c r="N4968" i="6"/>
  <c r="M140" i="6"/>
  <c r="M348" i="6"/>
  <c r="M534" i="6"/>
  <c r="M717" i="6"/>
  <c r="M903" i="6"/>
  <c r="M1090" i="6"/>
  <c r="M1272" i="6"/>
  <c r="M1442" i="6"/>
  <c r="M1610" i="6"/>
  <c r="M1774" i="6"/>
  <c r="M1942" i="6"/>
  <c r="M2110" i="6"/>
  <c r="M2274" i="6"/>
  <c r="M2424" i="6"/>
  <c r="M2550" i="6"/>
  <c r="M2671" i="6"/>
  <c r="M2782" i="6"/>
  <c r="M2893" i="6"/>
  <c r="M3004" i="6"/>
  <c r="M3115" i="6"/>
  <c r="M3227" i="6"/>
  <c r="M3338" i="6"/>
  <c r="M3449" i="6"/>
  <c r="M3560" i="6"/>
  <c r="M3662" i="6"/>
  <c r="M3762" i="6"/>
  <c r="M3862" i="6"/>
  <c r="M3962" i="6"/>
  <c r="M4062" i="6"/>
  <c r="M4162" i="6"/>
  <c r="M4262" i="6"/>
  <c r="M4362" i="6"/>
  <c r="M4462" i="6"/>
  <c r="M4562" i="6"/>
  <c r="M4662" i="6"/>
  <c r="M4762" i="6"/>
  <c r="M4862" i="6"/>
  <c r="M4962" i="6"/>
  <c r="M5062" i="6"/>
  <c r="N938" i="6"/>
  <c r="N2054" i="6"/>
  <c r="N2775" i="6"/>
  <c r="N3332" i="6"/>
  <c r="N3841" i="6"/>
  <c r="N4210" i="6"/>
  <c r="N4578" i="6"/>
  <c r="N4913" i="6"/>
  <c r="M89" i="6"/>
  <c r="M313" i="6"/>
  <c r="M500" i="6"/>
  <c r="M682" i="6"/>
  <c r="M869" i="6"/>
  <c r="M1056" i="6"/>
  <c r="M1238" i="6"/>
  <c r="M1411" i="6"/>
  <c r="M1579" i="6"/>
  <c r="M1743" i="6"/>
  <c r="M1911" i="6"/>
  <c r="M2079" i="6"/>
  <c r="M2243" i="6"/>
  <c r="M2401" i="6"/>
  <c r="M2525" i="6"/>
  <c r="M2650" i="6"/>
  <c r="M2761" i="6"/>
  <c r="M2872" i="6"/>
  <c r="M2983" i="6"/>
  <c r="M3094" i="6"/>
  <c r="M3205" i="6"/>
  <c r="M3317" i="6"/>
  <c r="M3428" i="6"/>
  <c r="M3539" i="6"/>
  <c r="M3643" i="6"/>
  <c r="M3743" i="6"/>
  <c r="M3843" i="6"/>
  <c r="M3943" i="6"/>
  <c r="M4043" i="6"/>
  <c r="M4143" i="6"/>
  <c r="M4243" i="6"/>
  <c r="M4343" i="6"/>
  <c r="M4443" i="6"/>
  <c r="M4543" i="6"/>
  <c r="M4643" i="6"/>
  <c r="M4743" i="6"/>
  <c r="M4843" i="6"/>
  <c r="M4943" i="6"/>
  <c r="M5043" i="6"/>
  <c r="N734" i="6"/>
  <c r="N1848" i="6"/>
  <c r="N2652" i="6"/>
  <c r="N3225" i="6"/>
  <c r="N3766" i="6"/>
  <c r="N4135" i="6"/>
  <c r="N4508" i="6"/>
  <c r="N4851" i="6"/>
  <c r="M38" i="6"/>
  <c r="M279" i="6"/>
  <c r="M461" i="6"/>
  <c r="M648" i="6"/>
  <c r="M834" i="6"/>
  <c r="M1017" i="6"/>
  <c r="M1203" i="6"/>
  <c r="M1380" i="6"/>
  <c r="M1544" i="6"/>
  <c r="M1712" i="6"/>
  <c r="M1880" i="6"/>
  <c r="M2044" i="6"/>
  <c r="M2212" i="6"/>
  <c r="M2378" i="6"/>
  <c r="M2502" i="6"/>
  <c r="M2628" i="6"/>
  <c r="M2740" i="6"/>
  <c r="M2851" i="6"/>
  <c r="M2962" i="6"/>
  <c r="M3073" i="6"/>
  <c r="M3184" i="6"/>
  <c r="M3295" i="6"/>
  <c r="M3407" i="6"/>
  <c r="M3518" i="6"/>
  <c r="M3624" i="6"/>
  <c r="M3724" i="6"/>
  <c r="M3824" i="6"/>
  <c r="M3924" i="6"/>
  <c r="M4024" i="6"/>
  <c r="M4124" i="6"/>
  <c r="M4224" i="6"/>
  <c r="M4324" i="6"/>
  <c r="M4424" i="6"/>
  <c r="M4524" i="6"/>
  <c r="M4624" i="6"/>
  <c r="M4724" i="6"/>
  <c r="M4824" i="6"/>
  <c r="M4924" i="6"/>
  <c r="M5024" i="6"/>
  <c r="N422" i="6"/>
  <c r="N1633" i="6"/>
  <c r="N2537" i="6"/>
  <c r="N3114" i="6"/>
  <c r="N3674" i="6"/>
  <c r="N4065" i="6"/>
  <c r="N4434" i="6"/>
  <c r="N4788" i="6"/>
  <c r="N5083" i="6"/>
  <c r="M244" i="6"/>
  <c r="M427" i="6"/>
  <c r="M613" i="6"/>
  <c r="M800" i="6"/>
  <c r="M982" i="6"/>
  <c r="M1169" i="6"/>
  <c r="M1349" i="6"/>
  <c r="M1513" i="6"/>
  <c r="M1681" i="6"/>
  <c r="M1849" i="6"/>
  <c r="M2013" i="6"/>
  <c r="M2181" i="6"/>
  <c r="N1406" i="6"/>
  <c r="N2407" i="6"/>
  <c r="N3007" i="6"/>
  <c r="N3563" i="6"/>
  <c r="N3991" i="6"/>
  <c r="N4364" i="6"/>
  <c r="N4721" i="6"/>
  <c r="N5032" i="6"/>
  <c r="N204" i="6"/>
  <c r="N1523" i="6"/>
  <c r="N2482" i="6"/>
  <c r="N3064" i="6"/>
  <c r="N3624" i="6"/>
  <c r="N4032" i="6"/>
  <c r="N4401" i="6"/>
  <c r="N4758" i="6"/>
  <c r="N5063" i="6"/>
  <c r="N1334" i="6"/>
  <c r="N2354" i="6"/>
  <c r="N2974" i="6"/>
  <c r="N3526" i="6"/>
  <c r="N3967" i="6"/>
  <c r="N4341" i="6"/>
  <c r="N4700" i="6"/>
  <c r="N788" i="6"/>
  <c r="N1904" i="6"/>
  <c r="N2685" i="6"/>
  <c r="N3247" i="6"/>
  <c r="N3786" i="6"/>
  <c r="N4155" i="6"/>
  <c r="N4524" i="6"/>
  <c r="N4869" i="6"/>
  <c r="N797" i="6"/>
  <c r="N1905" i="6"/>
  <c r="N2686" i="6"/>
  <c r="N3256" i="6"/>
  <c r="N3787" i="6"/>
  <c r="N4156" i="6"/>
  <c r="N4530" i="6"/>
  <c r="N1354" i="6"/>
  <c r="N2372" i="6"/>
  <c r="N2977" i="6"/>
  <c r="N3533" i="6"/>
  <c r="N3975" i="6"/>
  <c r="N4344" i="6"/>
  <c r="N4703" i="6"/>
  <c r="N5019" i="6"/>
  <c r="M198" i="6"/>
  <c r="M382" i="6"/>
  <c r="M569" i="6"/>
  <c r="M756" i="6"/>
  <c r="M938" i="6"/>
  <c r="M1124" i="6"/>
  <c r="M1309" i="6"/>
  <c r="M1473" i="6"/>
  <c r="M1641" i="6"/>
  <c r="M1809" i="6"/>
  <c r="M1973" i="6"/>
  <c r="M2141" i="6"/>
  <c r="M2309" i="6"/>
  <c r="M2449" i="6"/>
  <c r="M2573" i="6"/>
  <c r="M2692" i="6"/>
  <c r="M2803" i="6"/>
  <c r="M2914" i="6"/>
  <c r="M3025" i="6"/>
  <c r="M3137" i="6"/>
  <c r="M3248" i="6"/>
  <c r="M3359" i="6"/>
  <c r="M3470" i="6"/>
  <c r="M3581" i="6"/>
  <c r="M3681" i="6"/>
  <c r="M3781" i="6"/>
  <c r="M3881" i="6"/>
  <c r="M3981" i="6"/>
  <c r="M4081" i="6"/>
  <c r="M4181" i="6"/>
  <c r="M4281" i="6"/>
  <c r="M4381" i="6"/>
  <c r="M4481" i="6"/>
  <c r="M4581" i="6"/>
  <c r="M4681" i="6"/>
  <c r="M4781" i="6"/>
  <c r="M4881" i="6"/>
  <c r="M4981" i="6"/>
  <c r="M5081" i="6"/>
  <c r="M248" i="6"/>
  <c r="M617" i="6"/>
  <c r="M990" i="6"/>
  <c r="M1352" i="6"/>
  <c r="M1684" i="6"/>
  <c r="M2020" i="6"/>
  <c r="M2322" i="6"/>
  <c r="M2544" i="6"/>
  <c r="M2742" i="6"/>
  <c r="M2924" i="6"/>
  <c r="M3111" i="6"/>
  <c r="M3298" i="6"/>
  <c r="M3480" i="6"/>
  <c r="M3658" i="6"/>
  <c r="M3826" i="6"/>
  <c r="M3990" i="6"/>
  <c r="M4158" i="6"/>
  <c r="M4326" i="6"/>
  <c r="M4490" i="6"/>
  <c r="M4658" i="6"/>
  <c r="M4826" i="6"/>
  <c r="M4990" i="6"/>
  <c r="M20" i="6"/>
  <c r="M471" i="6"/>
  <c r="M844" i="6"/>
  <c r="M1213" i="6"/>
  <c r="M1553" i="6"/>
  <c r="M1889" i="6"/>
  <c r="M2219" i="6"/>
  <c r="M2465" i="6"/>
  <c r="M2668" i="6"/>
  <c r="M2854" i="6"/>
  <c r="M3041" i="6"/>
  <c r="M3223" i="6"/>
  <c r="M3410" i="6"/>
  <c r="M3595" i="6"/>
  <c r="M3759" i="6"/>
  <c r="M2596" i="6"/>
  <c r="M2706" i="6"/>
  <c r="M2816" i="6"/>
  <c r="M2916" i="6"/>
  <c r="M3016" i="6"/>
  <c r="M3116" i="6"/>
  <c r="M3216" i="6"/>
  <c r="M3316" i="6"/>
  <c r="M3416" i="6"/>
  <c r="M3516" i="6"/>
  <c r="N370" i="6"/>
  <c r="N1047" i="6"/>
  <c r="N1603" i="6"/>
  <c r="N2155" i="6"/>
  <c r="N2518" i="6"/>
  <c r="N2825" i="6"/>
  <c r="N3097" i="6"/>
  <c r="N3377" i="6"/>
  <c r="N3657" i="6"/>
  <c r="N3868" i="6"/>
  <c r="N4055" i="6"/>
  <c r="N4242" i="6"/>
  <c r="N4424" i="6"/>
  <c r="N4611" i="6"/>
  <c r="N4779" i="6"/>
  <c r="N4943" i="6"/>
  <c r="M11" i="6"/>
  <c r="M179" i="6"/>
  <c r="M298" i="6"/>
  <c r="M409" i="6"/>
  <c r="M520" i="6"/>
  <c r="M631" i="6"/>
  <c r="M742" i="6"/>
  <c r="M853" i="6"/>
  <c r="M964" i="6"/>
  <c r="M1076" i="6"/>
  <c r="M1187" i="6"/>
  <c r="M1297" i="6"/>
  <c r="M1397" i="6"/>
  <c r="M1497" i="6"/>
  <c r="M1597" i="6"/>
  <c r="M1697" i="6"/>
  <c r="M1797" i="6"/>
  <c r="M1897" i="6"/>
  <c r="M1997" i="6"/>
  <c r="M2097" i="6"/>
  <c r="M2197" i="6"/>
  <c r="M2297" i="6"/>
  <c r="M2397" i="6"/>
  <c r="M2497" i="6"/>
  <c r="M2597" i="6"/>
  <c r="N570" i="6"/>
  <c r="N1156" i="6"/>
  <c r="N1716" i="6"/>
  <c r="N2241" i="6"/>
  <c r="N2586" i="6"/>
  <c r="N2882" i="6"/>
  <c r="N3162" i="6"/>
  <c r="N3442" i="6"/>
  <c r="N3714" i="6"/>
  <c r="N3910" i="6"/>
  <c r="N4096" i="6"/>
  <c r="N4278" i="6"/>
  <c r="N4465" i="6"/>
  <c r="N4648" i="6"/>
  <c r="N4812" i="6"/>
  <c r="N4980" i="6"/>
  <c r="M48" i="6"/>
  <c r="M209" i="6"/>
  <c r="M321" i="6"/>
  <c r="M432" i="6"/>
  <c r="M543" i="6"/>
  <c r="M654" i="6"/>
  <c r="M766" i="6"/>
  <c r="M877" i="6"/>
  <c r="M988" i="6"/>
  <c r="M1099" i="6"/>
  <c r="M1210" i="6"/>
  <c r="M1318" i="6"/>
  <c r="M1418" i="6"/>
  <c r="M1518" i="6"/>
  <c r="M1618" i="6"/>
  <c r="M1718" i="6"/>
  <c r="M1818" i="6"/>
  <c r="M1918" i="6"/>
  <c r="M2018" i="6"/>
  <c r="M2118" i="6"/>
  <c r="M2218" i="6"/>
  <c r="M2318" i="6"/>
  <c r="N483" i="6"/>
  <c r="N1105" i="6"/>
  <c r="N1665" i="6"/>
  <c r="N2206" i="6"/>
  <c r="N2554" i="6"/>
  <c r="N2857" i="6"/>
  <c r="N3133" i="6"/>
  <c r="N3413" i="6"/>
  <c r="N3693" i="6"/>
  <c r="N3891" i="6"/>
  <c r="N4077" i="6"/>
  <c r="N4264" i="6"/>
  <c r="N4446" i="6"/>
  <c r="N4631" i="6"/>
  <c r="N4799" i="6"/>
  <c r="N433" i="6"/>
  <c r="N1084" i="6"/>
  <c r="N1636" i="6"/>
  <c r="N2187" i="6"/>
  <c r="N2541" i="6"/>
  <c r="N2845" i="6"/>
  <c r="N3125" i="6"/>
  <c r="N3397" i="6"/>
  <c r="N3677" i="6"/>
  <c r="N3886" i="6"/>
  <c r="N4068" i="6"/>
  <c r="N4255" i="6"/>
  <c r="N4442" i="6"/>
  <c r="N4623" i="6"/>
  <c r="N4791" i="6"/>
  <c r="N4959" i="6"/>
  <c r="M23" i="6"/>
  <c r="M191" i="6"/>
  <c r="M307" i="6"/>
  <c r="M418" i="6"/>
  <c r="M529" i="6"/>
  <c r="M640" i="6"/>
  <c r="M751" i="6"/>
  <c r="M862" i="6"/>
  <c r="M973" i="6"/>
  <c r="M1084" i="6"/>
  <c r="M1196" i="6"/>
  <c r="M1305" i="6"/>
  <c r="M1405" i="6"/>
  <c r="M1505" i="6"/>
  <c r="M1605" i="6"/>
  <c r="M1705" i="6"/>
  <c r="M1805" i="6"/>
  <c r="M1905" i="6"/>
  <c r="M2005" i="6"/>
  <c r="M2105" i="6"/>
  <c r="M2205" i="6"/>
  <c r="M2305" i="6"/>
  <c r="N680" i="6"/>
  <c r="N1803" i="6"/>
  <c r="N2631" i="6"/>
  <c r="N3206" i="6"/>
  <c r="N3754" i="6"/>
  <c r="N4123" i="6"/>
  <c r="N4496" i="6"/>
  <c r="N4840" i="6"/>
  <c r="M32" i="6"/>
  <c r="M272" i="6"/>
  <c r="M459" i="6"/>
  <c r="M646" i="6"/>
  <c r="M828" i="6"/>
  <c r="M1014" i="6"/>
  <c r="M1201" i="6"/>
  <c r="M1374" i="6"/>
  <c r="M1542" i="6"/>
  <c r="M1710" i="6"/>
  <c r="M1874" i="6"/>
  <c r="M2042" i="6"/>
  <c r="M2210" i="6"/>
  <c r="M2374" i="6"/>
  <c r="M2500" i="6"/>
  <c r="M2624" i="6"/>
  <c r="M2738" i="6"/>
  <c r="M2849" i="6"/>
  <c r="M2960" i="6"/>
  <c r="M3071" i="6"/>
  <c r="M3182" i="6"/>
  <c r="M3293" i="6"/>
  <c r="M3404" i="6"/>
  <c r="M3515" i="6"/>
  <c r="M3622" i="6"/>
  <c r="M3722" i="6"/>
  <c r="M3822" i="6"/>
  <c r="M3922" i="6"/>
  <c r="M4022" i="6"/>
  <c r="M4122" i="6"/>
  <c r="M4222" i="6"/>
  <c r="M4322" i="6"/>
  <c r="M4422" i="6"/>
  <c r="M4522" i="6"/>
  <c r="M4622" i="6"/>
  <c r="M4722" i="6"/>
  <c r="M4822" i="6"/>
  <c r="M4922" i="6"/>
  <c r="M5022" i="6"/>
  <c r="N373" i="6"/>
  <c r="N1606" i="6"/>
  <c r="N2531" i="6"/>
  <c r="N3112" i="6"/>
  <c r="N3664" i="6"/>
  <c r="N4063" i="6"/>
  <c r="N4432" i="6"/>
  <c r="N4782" i="6"/>
  <c r="N5081" i="6"/>
  <c r="M238" i="6"/>
  <c r="M424" i="6"/>
  <c r="M611" i="6"/>
  <c r="M793" i="6"/>
  <c r="M980" i="6"/>
  <c r="M1167" i="6"/>
  <c r="M1343" i="6"/>
  <c r="M1511" i="6"/>
  <c r="M1679" i="6"/>
  <c r="M1843" i="6"/>
  <c r="M2011" i="6"/>
  <c r="M2179" i="6"/>
  <c r="M2343" i="6"/>
  <c r="M2475" i="6"/>
  <c r="M2601" i="6"/>
  <c r="M2717" i="6"/>
  <c r="M2828" i="6"/>
  <c r="M2939" i="6"/>
  <c r="M3050" i="6"/>
  <c r="M3161" i="6"/>
  <c r="M3272" i="6"/>
  <c r="M3383" i="6"/>
  <c r="M3494" i="6"/>
  <c r="M3603" i="6"/>
  <c r="M3703" i="6"/>
  <c r="M3803" i="6"/>
  <c r="M3903" i="6"/>
  <c r="M4003" i="6"/>
  <c r="M4103" i="6"/>
  <c r="M4203" i="6"/>
  <c r="M4303" i="6"/>
  <c r="M4403" i="6"/>
  <c r="M4503" i="6"/>
  <c r="M4603" i="6"/>
  <c r="M4703" i="6"/>
  <c r="M4803" i="6"/>
  <c r="M4903" i="6"/>
  <c r="M5003" i="6"/>
  <c r="M5103" i="6"/>
  <c r="N1404" i="6"/>
  <c r="N2405" i="6"/>
  <c r="N2997" i="6"/>
  <c r="N3557" i="6"/>
  <c r="N3988" i="6"/>
  <c r="N4357" i="6"/>
  <c r="N4719" i="6"/>
  <c r="N5022" i="6"/>
  <c r="M201" i="6"/>
  <c r="M390" i="6"/>
  <c r="M572" i="6"/>
  <c r="M759" i="6"/>
  <c r="M946" i="6"/>
  <c r="M1128" i="6"/>
  <c r="M1312" i="6"/>
  <c r="M1480" i="6"/>
  <c r="M1644" i="6"/>
  <c r="M1812" i="6"/>
  <c r="M1980" i="6"/>
  <c r="M2144" i="6"/>
  <c r="M2312" i="6"/>
  <c r="M2452" i="6"/>
  <c r="M2578" i="6"/>
  <c r="M2695" i="6"/>
  <c r="M2807" i="6"/>
  <c r="M2918" i="6"/>
  <c r="M3029" i="6"/>
  <c r="M3140" i="6"/>
  <c r="M3251" i="6"/>
  <c r="M3362" i="6"/>
  <c r="M3473" i="6"/>
  <c r="M3584" i="6"/>
  <c r="M3684" i="6"/>
  <c r="M3784" i="6"/>
  <c r="M3884" i="6"/>
  <c r="M3984" i="6"/>
  <c r="M4084" i="6"/>
  <c r="M4184" i="6"/>
  <c r="M4284" i="6"/>
  <c r="M4384" i="6"/>
  <c r="M4484" i="6"/>
  <c r="M4584" i="6"/>
  <c r="M4684" i="6"/>
  <c r="M4784" i="6"/>
  <c r="M4884" i="6"/>
  <c r="M4984" i="6"/>
  <c r="M5084" i="6"/>
  <c r="N1185" i="6"/>
  <c r="N2259" i="6"/>
  <c r="N2894" i="6"/>
  <c r="N3446" i="6"/>
  <c r="N3918" i="6"/>
  <c r="N4287" i="6"/>
  <c r="N4652" i="6"/>
  <c r="N4971" i="6"/>
  <c r="M151" i="6"/>
  <c r="M356" i="6"/>
  <c r="M538" i="6"/>
  <c r="M724" i="6"/>
  <c r="M911" i="6"/>
  <c r="M1093" i="6"/>
  <c r="M1280" i="6"/>
  <c r="M1449" i="6"/>
  <c r="M1613" i="6"/>
  <c r="M1781" i="6"/>
  <c r="M1949" i="6"/>
  <c r="M2113" i="6"/>
  <c r="N966" i="6"/>
  <c r="N2074" i="6"/>
  <c r="N2783" i="6"/>
  <c r="N3343" i="6"/>
  <c r="N3844" i="6"/>
  <c r="N4213" i="6"/>
  <c r="N4586" i="6"/>
  <c r="N4920" i="6"/>
  <c r="M100" i="6"/>
  <c r="N1083" i="6"/>
  <c r="N2186" i="6"/>
  <c r="N2844" i="6"/>
  <c r="N3396" i="6"/>
  <c r="N3885" i="6"/>
  <c r="N4254" i="6"/>
  <c r="N4622" i="6"/>
  <c r="N4951" i="6"/>
  <c r="N886" i="6"/>
  <c r="N1998" i="6"/>
  <c r="N2742" i="6"/>
  <c r="N3306" i="6"/>
  <c r="N3821" i="6"/>
  <c r="N4190" i="6"/>
  <c r="N4563" i="6"/>
  <c r="N72" i="6"/>
  <c r="N1456" i="6"/>
  <c r="N2441" i="6"/>
  <c r="N3027" i="6"/>
  <c r="N3583" i="6"/>
  <c r="N4008" i="6"/>
  <c r="N4377" i="6"/>
  <c r="N4733" i="6"/>
  <c r="N90" i="6"/>
  <c r="N1465" i="6"/>
  <c r="N2442" i="6"/>
  <c r="N3032" i="6"/>
  <c r="N3592" i="6"/>
  <c r="N4010" i="6"/>
  <c r="N4378" i="6"/>
  <c r="N906" i="6"/>
  <c r="N2018" i="6"/>
  <c r="N2754" i="6"/>
  <c r="N3313" i="6"/>
  <c r="N3824" i="6"/>
  <c r="N4197" i="6"/>
  <c r="N4566" i="6"/>
  <c r="N4903" i="6"/>
  <c r="M83" i="6"/>
  <c r="M311" i="6"/>
  <c r="M493" i="6"/>
  <c r="M680" i="6"/>
  <c r="M867" i="6"/>
  <c r="M1049" i="6"/>
  <c r="M1236" i="6"/>
  <c r="M1409" i="6"/>
  <c r="M1573" i="6"/>
  <c r="M1741" i="6"/>
  <c r="M1909" i="6"/>
  <c r="M2073" i="6"/>
  <c r="M2241" i="6"/>
  <c r="M2399" i="6"/>
  <c r="M2523" i="6"/>
  <c r="M2648" i="6"/>
  <c r="M2759" i="6"/>
  <c r="M2870" i="6"/>
  <c r="M2981" i="6"/>
  <c r="M3092" i="6"/>
  <c r="M3203" i="6"/>
  <c r="M3314" i="6"/>
  <c r="M3425" i="6"/>
  <c r="M3537" i="6"/>
  <c r="M3641" i="6"/>
  <c r="M3741" i="6"/>
  <c r="M3841" i="6"/>
  <c r="M3941" i="6"/>
  <c r="M4041" i="6"/>
  <c r="M4141" i="6"/>
  <c r="M4241" i="6"/>
  <c r="M4341" i="6"/>
  <c r="M4441" i="6"/>
  <c r="M4541" i="6"/>
  <c r="M4641" i="6"/>
  <c r="M4741" i="6"/>
  <c r="M4841" i="6"/>
  <c r="M4941" i="6"/>
  <c r="M5041" i="6"/>
  <c r="M19" i="6"/>
  <c r="M470" i="6"/>
  <c r="M839" i="6"/>
  <c r="M1212" i="6"/>
  <c r="M1552" i="6"/>
  <c r="M1884" i="6"/>
  <c r="M2214" i="6"/>
  <c r="M2460" i="6"/>
  <c r="M2667" i="6"/>
  <c r="M2853" i="6"/>
  <c r="M3035" i="6"/>
  <c r="M3222" i="6"/>
  <c r="M3409" i="6"/>
  <c r="M3590" i="6"/>
  <c r="M3758" i="6"/>
  <c r="M3926" i="6"/>
  <c r="M4090" i="6"/>
  <c r="M4258" i="6"/>
  <c r="M4426" i="6"/>
  <c r="M4590" i="6"/>
  <c r="M4758" i="6"/>
  <c r="M4926" i="6"/>
  <c r="M5090" i="6"/>
  <c r="M324" i="6"/>
  <c r="M693" i="6"/>
  <c r="M1067" i="6"/>
  <c r="M1421" i="6"/>
  <c r="M1753" i="6"/>
  <c r="M2089" i="6"/>
  <c r="M2381" i="6"/>
  <c r="M2591" i="6"/>
  <c r="M2779" i="6"/>
  <c r="M2965" i="6"/>
  <c r="M3152" i="6"/>
  <c r="M3334" i="6"/>
  <c r="M3521" i="6"/>
  <c r="M3695" i="6"/>
  <c r="M3859" i="6"/>
  <c r="N2585" i="6"/>
  <c r="N2109" i="6"/>
  <c r="N1809" i="6"/>
  <c r="N1509" i="6"/>
  <c r="N1289" i="6"/>
  <c r="N989" i="6"/>
  <c r="N682" i="6"/>
  <c r="N343" i="6"/>
  <c r="N2092" i="6"/>
  <c r="N1792" i="6"/>
  <c r="N1532" i="6"/>
  <c r="N1232" i="6"/>
  <c r="N932" i="6"/>
  <c r="N708" i="6"/>
  <c r="N250" i="6"/>
  <c r="N2021" i="6"/>
  <c r="N1801" i="6"/>
  <c r="N1501" i="6"/>
  <c r="N1201" i="6"/>
  <c r="N941" i="6"/>
  <c r="N629" i="6"/>
  <c r="N131" i="6"/>
  <c r="N2640" i="6"/>
  <c r="N2340" i="6"/>
  <c r="N2040" i="6"/>
  <c r="N1820" i="6"/>
  <c r="N1520" i="6"/>
  <c r="N1220" i="6"/>
  <c r="N960" i="6"/>
  <c r="N650" i="6"/>
  <c r="N162" i="6"/>
  <c r="N505" i="6"/>
  <c r="N205" i="6"/>
  <c r="N518" i="6"/>
  <c r="N298" i="6"/>
  <c r="N617" i="6"/>
  <c r="N317" i="6"/>
  <c r="N57" i="6"/>
  <c r="N506" i="6"/>
  <c r="N206" i="6"/>
  <c r="N1504" i="6"/>
  <c r="N4767" i="6"/>
  <c r="N4686" i="6"/>
  <c r="N4394" i="6"/>
  <c r="N4061" i="6"/>
  <c r="N3736" i="6"/>
  <c r="N3354" i="6"/>
  <c r="N2854" i="6"/>
  <c r="N2326" i="6"/>
  <c r="N1755" i="6"/>
  <c r="N923" i="6"/>
  <c r="M1235" i="6"/>
  <c r="M965" i="6"/>
  <c r="M665" i="6"/>
  <c r="M415" i="6"/>
  <c r="M145" i="6"/>
  <c r="N4955" i="6"/>
  <c r="N4665" i="6"/>
  <c r="N4415" i="6"/>
  <c r="N4082" i="6"/>
  <c r="N3760" i="6"/>
  <c r="N3385" i="6"/>
  <c r="N2885" i="6"/>
  <c r="N2361" i="6"/>
  <c r="N1698" i="6"/>
  <c r="N866" i="6"/>
  <c r="N3648" i="6"/>
  <c r="N3418" i="6"/>
  <c r="N3118" i="6"/>
  <c r="N2828" i="6"/>
  <c r="N2577" i="6"/>
  <c r="N2244" i="6"/>
  <c r="N1793" i="6"/>
  <c r="N1343" i="6"/>
  <c r="N843" i="6"/>
  <c r="N159" i="6"/>
  <c r="N3731" i="6"/>
  <c r="N3431" i="6"/>
  <c r="N3141" i="6"/>
  <c r="N2911" i="6"/>
  <c r="N2592" i="6"/>
  <c r="N2269" i="6"/>
  <c r="N1864" i="6"/>
  <c r="N1364" i="6"/>
  <c r="N878" i="6"/>
  <c r="N390" i="6"/>
  <c r="N3570" i="6"/>
  <c r="N3280" i="6"/>
  <c r="N3050" i="6"/>
  <c r="N2746" i="6"/>
  <c r="N2424" i="6"/>
  <c r="N2095" i="6"/>
  <c r="N1595" i="6"/>
  <c r="N1113" i="6"/>
  <c r="N724" i="6"/>
  <c r="N4589" i="6"/>
  <c r="N4299" i="6"/>
  <c r="N4069" i="6"/>
  <c r="N3769" i="6"/>
  <c r="N3479" i="6"/>
  <c r="N3209" i="6"/>
  <c r="N2909" i="6"/>
  <c r="N2601" i="6"/>
  <c r="N2345" i="6"/>
  <c r="N1926" i="6"/>
  <c r="N1444" i="6"/>
  <c r="N1058" i="6"/>
  <c r="N492" i="6"/>
  <c r="N2069" i="6"/>
  <c r="N1799" i="6"/>
  <c r="N1499" i="6"/>
  <c r="N1209" i="6"/>
  <c r="N979" i="6"/>
  <c r="N671" i="6"/>
  <c r="N211" i="6"/>
  <c r="N2082" i="6"/>
  <c r="N1782" i="6"/>
  <c r="N1492" i="6"/>
  <c r="N1222" i="6"/>
  <c r="N922" i="6"/>
  <c r="N614" i="6"/>
  <c r="N232" i="6"/>
  <c r="N2011" i="6"/>
  <c r="N1721" i="6"/>
  <c r="N1491" i="6"/>
  <c r="N1191" i="6"/>
  <c r="N901" i="6"/>
  <c r="N613" i="6"/>
  <c r="N113" i="6"/>
  <c r="N2560" i="6"/>
  <c r="N2330" i="6"/>
  <c r="N2030" i="6"/>
  <c r="N1740" i="6"/>
  <c r="N1510" i="6"/>
  <c r="N1210" i="6"/>
  <c r="N920" i="6"/>
  <c r="N639" i="6"/>
  <c r="N144" i="6"/>
  <c r="N425" i="6"/>
  <c r="N195" i="6"/>
  <c r="N508" i="6"/>
  <c r="N218" i="6"/>
  <c r="N607" i="6"/>
  <c r="N307" i="6"/>
  <c r="N17" i="6"/>
  <c r="N496" i="6"/>
  <c r="N196" i="6"/>
  <c r="N4626" i="6"/>
  <c r="N4383" i="6"/>
  <c r="N4050" i="6"/>
  <c r="N3704" i="6"/>
  <c r="N3336" i="6"/>
  <c r="N2836" i="6"/>
  <c r="N2286" i="6"/>
  <c r="N1617" i="6"/>
  <c r="N785" i="6"/>
  <c r="M1215" i="6"/>
  <c r="M955" i="6"/>
  <c r="M655" i="6"/>
  <c r="M355" i="6"/>
  <c r="M135" i="6"/>
  <c r="N4945" i="6"/>
  <c r="N4645" i="6"/>
  <c r="N4404" i="6"/>
  <c r="N4071" i="6"/>
  <c r="N3735" i="6"/>
  <c r="N3303" i="6"/>
  <c r="N2803" i="6"/>
  <c r="N2249" i="6"/>
  <c r="N1668" i="6"/>
  <c r="N836" i="6"/>
  <c r="N3628" i="6"/>
  <c r="N3408" i="6"/>
  <c r="N3108" i="6"/>
  <c r="N2808" i="6"/>
  <c r="N2522" i="6"/>
  <c r="N2188" i="6"/>
  <c r="N1693" i="6"/>
  <c r="N1325" i="6"/>
  <c r="N825" i="6"/>
  <c r="N103" i="6"/>
  <c r="N3721" i="6"/>
  <c r="N3421" i="6"/>
  <c r="N3121" i="6"/>
  <c r="N2861" i="6"/>
  <c r="N2536" i="6"/>
  <c r="N2203" i="6"/>
  <c r="N1846" i="6"/>
  <c r="N1346" i="6"/>
  <c r="N846" i="6"/>
  <c r="N360" i="6"/>
  <c r="N3560" i="6"/>
  <c r="N3260" i="6"/>
  <c r="N3000" i="6"/>
  <c r="N2691" i="6"/>
  <c r="N2357" i="6"/>
  <c r="N2077" i="6"/>
  <c r="N1577" i="6"/>
  <c r="N1077" i="6"/>
  <c r="N709" i="6"/>
  <c r="N4579" i="6"/>
  <c r="N4279" i="6"/>
  <c r="N4019" i="6"/>
  <c r="N3719" i="6"/>
  <c r="N3419" i="6"/>
  <c r="N3199" i="6"/>
  <c r="N2899" i="6"/>
  <c r="N2578" i="6"/>
  <c r="N2334" i="6"/>
  <c r="N1908" i="6"/>
  <c r="N1408" i="6"/>
  <c r="N976" i="6"/>
  <c r="N354" i="6"/>
  <c r="N2009" i="6"/>
  <c r="N1789" i="6"/>
  <c r="N1489" i="6"/>
  <c r="N1189" i="6"/>
  <c r="N969" i="6"/>
  <c r="N660" i="6"/>
  <c r="N179" i="6"/>
  <c r="N2032" i="6"/>
  <c r="N1732" i="6"/>
  <c r="N1432" i="6"/>
  <c r="N1212" i="6"/>
  <c r="N912" i="6"/>
  <c r="N582" i="6"/>
  <c r="N214" i="6"/>
  <c r="N2001" i="6"/>
  <c r="N1701" i="6"/>
  <c r="N1441" i="6"/>
  <c r="N1141" i="6"/>
  <c r="N841" i="6"/>
  <c r="N599" i="6"/>
  <c r="N99" i="6"/>
  <c r="N2540" i="6"/>
  <c r="N2320" i="6"/>
  <c r="N2020" i="6"/>
  <c r="N1720" i="6"/>
  <c r="N1460" i="6"/>
  <c r="N1160" i="6"/>
  <c r="N860" i="6"/>
  <c r="N628" i="6"/>
  <c r="N130" i="6"/>
  <c r="N405" i="6"/>
  <c r="N185" i="6"/>
  <c r="N498" i="6"/>
  <c r="N198" i="6"/>
  <c r="N557" i="6"/>
  <c r="N257" i="6"/>
  <c r="N706" i="6"/>
  <c r="N486" i="6"/>
  <c r="N186" i="6"/>
  <c r="N2238" i="6"/>
  <c r="N766" i="6"/>
  <c r="N4694" i="6"/>
  <c r="N4481" i="6"/>
  <c r="N4214" i="6"/>
  <c r="N3914" i="6"/>
  <c r="N3652" i="6"/>
  <c r="N3152" i="6"/>
  <c r="N2637" i="6"/>
  <c r="N2228" i="6"/>
  <c r="N1417" i="6"/>
  <c r="N539" i="6"/>
  <c r="N2123" i="6"/>
  <c r="N1287" i="6"/>
  <c r="N291" i="6"/>
  <c r="M57" i="6"/>
  <c r="N4927" i="6"/>
  <c r="N4637" i="6"/>
  <c r="N4340" i="6"/>
  <c r="N4006" i="6"/>
  <c r="N3655" i="6"/>
  <c r="N3273" i="6"/>
  <c r="N2772" i="6"/>
  <c r="N2232" i="6"/>
  <c r="N1618" i="6"/>
  <c r="N786" i="6"/>
  <c r="M86" i="6"/>
  <c r="N4916" i="6"/>
  <c r="N4616" i="6"/>
  <c r="N4294" i="6"/>
  <c r="N4038" i="6"/>
  <c r="N3686" i="6"/>
  <c r="N3204" i="6"/>
  <c r="N2822" i="6"/>
  <c r="N2271" i="6"/>
  <c r="N1505" i="6"/>
  <c r="N755" i="6"/>
  <c r="M1165" i="6"/>
  <c r="M915" i="6"/>
  <c r="M645" i="6"/>
  <c r="M345" i="6"/>
  <c r="M55" i="6"/>
  <c r="N4935" i="6"/>
  <c r="N4635" i="6"/>
  <c r="N4315" i="6"/>
  <c r="N4060" i="6"/>
  <c r="N3717" i="6"/>
  <c r="N3235" i="6"/>
  <c r="N2785" i="6"/>
  <c r="N2229" i="6"/>
  <c r="N1448" i="6"/>
  <c r="N806" i="6"/>
  <c r="N3618" i="6"/>
  <c r="N3328" i="6"/>
  <c r="N3098" i="6"/>
  <c r="N2798" i="6"/>
  <c r="N2477" i="6"/>
  <c r="N2175" i="6"/>
  <c r="N1675" i="6"/>
  <c r="N1193" i="6"/>
  <c r="N807" i="6"/>
  <c r="N73" i="6"/>
  <c r="N3641" i="6"/>
  <c r="N3411" i="6"/>
  <c r="N3111" i="6"/>
  <c r="N2821" i="6"/>
  <c r="N2525" i="6"/>
  <c r="N2192" i="6"/>
  <c r="N1714" i="6"/>
  <c r="N1328" i="6"/>
  <c r="N828" i="6"/>
  <c r="N140" i="6"/>
  <c r="N3550" i="6"/>
  <c r="N3250" i="6"/>
  <c r="N2960" i="6"/>
  <c r="N2679" i="6"/>
  <c r="N2346" i="6"/>
  <c r="N1945" i="6"/>
  <c r="N1563" i="6"/>
  <c r="N1063" i="6"/>
  <c r="N523" i="6"/>
  <c r="N4569" i="6"/>
  <c r="N4269" i="6"/>
  <c r="N3979" i="6"/>
  <c r="N3709" i="6"/>
  <c r="N3409" i="6"/>
  <c r="N3119" i="6"/>
  <c r="N2889" i="6"/>
  <c r="N2567" i="6"/>
  <c r="N2245" i="6"/>
  <c r="N1894" i="6"/>
  <c r="N1394" i="6"/>
  <c r="N908" i="6"/>
  <c r="N324" i="6"/>
  <c r="N1999" i="6"/>
  <c r="N1709" i="6"/>
  <c r="N1479" i="6"/>
  <c r="N1179" i="6"/>
  <c r="N889" i="6"/>
  <c r="N649" i="6"/>
  <c r="N161" i="6"/>
  <c r="N1992" i="6"/>
  <c r="N1722" i="6"/>
  <c r="N1422" i="6"/>
  <c r="N1132" i="6"/>
  <c r="N902" i="6"/>
  <c r="N564" i="6"/>
  <c r="N82" i="6"/>
  <c r="N1991" i="6"/>
  <c r="N1691" i="6"/>
  <c r="N1401" i="6"/>
  <c r="N1131" i="6"/>
  <c r="N831" i="6"/>
  <c r="N463" i="6"/>
  <c r="N81" i="6"/>
  <c r="N2530" i="6"/>
  <c r="N2240" i="6"/>
  <c r="N2010" i="6"/>
  <c r="N1710" i="6"/>
  <c r="N1420" i="6"/>
  <c r="N1150" i="6"/>
  <c r="N850" i="6"/>
  <c r="N494" i="6"/>
  <c r="N112" i="6"/>
  <c r="N395" i="6"/>
  <c r="N105" i="6"/>
  <c r="N488" i="6"/>
  <c r="N188" i="6"/>
  <c r="N517" i="6"/>
  <c r="N247" i="6"/>
  <c r="N696" i="6"/>
  <c r="N406" i="6"/>
  <c r="M2476" i="6"/>
  <c r="M2366" i="6"/>
  <c r="M2256" i="6"/>
  <c r="M2146" i="6"/>
  <c r="M2036" i="6"/>
  <c r="M1926" i="6"/>
  <c r="M1816" i="6"/>
  <c r="M1706" i="6"/>
  <c r="M1596" i="6"/>
  <c r="M1476" i="6"/>
  <c r="M1366" i="6"/>
  <c r="M1252" i="6"/>
  <c r="M1130" i="6"/>
  <c r="M1008" i="6"/>
  <c r="M886" i="6"/>
  <c r="M763" i="6"/>
  <c r="M641" i="6"/>
  <c r="M519" i="6"/>
  <c r="M386" i="6"/>
  <c r="M263" i="6"/>
  <c r="M110" i="6"/>
  <c r="N5028" i="6"/>
  <c r="N4842" i="6"/>
  <c r="N4660" i="6"/>
  <c r="N4463" i="6"/>
  <c r="N4165" i="6"/>
  <c r="N3923" i="6"/>
  <c r="N3574" i="6"/>
  <c r="N3212" i="6"/>
  <c r="N2762" i="6"/>
  <c r="N2349" i="6"/>
  <c r="N1706" i="6"/>
  <c r="N818" i="6"/>
  <c r="M154" i="6"/>
  <c r="M24" i="6"/>
  <c r="N4994" i="6"/>
  <c r="N4864" i="6"/>
  <c r="N4704" i="6"/>
  <c r="N4570" i="6"/>
  <c r="N4425" i="6"/>
  <c r="N4247" i="6"/>
  <c r="N4103" i="6"/>
  <c r="N3925" i="6"/>
  <c r="N3781" i="6"/>
  <c r="N3502" i="6"/>
  <c r="N3266" i="6"/>
  <c r="N2966" i="6"/>
  <c r="N2653" i="6"/>
  <c r="N2395" i="6"/>
  <c r="N2003" i="6"/>
  <c r="N1503" i="6"/>
  <c r="N1115" i="6"/>
  <c r="N589" i="6"/>
  <c r="N2308" i="6"/>
  <c r="N1985" i="6"/>
  <c r="N1485" i="6"/>
  <c r="N985" i="6"/>
  <c r="N559" i="6"/>
  <c r="M147" i="6"/>
  <c r="N4947" i="6"/>
  <c r="N4627" i="6"/>
  <c r="N4428" i="6"/>
  <c r="N4228" i="6"/>
  <c r="N4073" i="6"/>
  <c r="N3873" i="6"/>
  <c r="N3637" i="6"/>
  <c r="N3405" i="6"/>
  <c r="N3105" i="6"/>
  <c r="N2805" i="6"/>
  <c r="N2549" i="6"/>
  <c r="N2216" i="6"/>
  <c r="N1734" i="6"/>
  <c r="N1338" i="6"/>
  <c r="N838" i="6"/>
  <c r="N70" i="6"/>
  <c r="M76" i="6"/>
  <c r="N4996" i="6"/>
  <c r="N4816" i="6"/>
  <c r="N4676" i="6"/>
  <c r="N4483" i="6"/>
  <c r="N4283" i="6"/>
  <c r="N4127" i="6"/>
  <c r="N3927" i="6"/>
  <c r="N3722" i="6"/>
  <c r="N3486" i="6"/>
  <c r="N3186" i="6"/>
  <c r="N2886" i="6"/>
  <c r="N2639" i="6"/>
  <c r="N2306" i="6"/>
  <c r="N1867" i="6"/>
  <c r="N1483" i="6"/>
  <c r="N983" i="6"/>
  <c r="N341" i="6"/>
  <c r="M1225" i="6"/>
  <c r="M1045" i="6"/>
  <c r="M865" i="6"/>
  <c r="M725" i="6"/>
  <c r="M545" i="6"/>
  <c r="M365" i="6"/>
  <c r="M225" i="6"/>
  <c r="M45" i="6"/>
  <c r="N5015" i="6"/>
  <c r="N4835" i="6"/>
  <c r="N4655" i="6"/>
  <c r="N4504" i="6"/>
  <c r="N4304" i="6"/>
  <c r="N4104" i="6"/>
  <c r="N3948" i="6"/>
  <c r="N3748" i="6"/>
  <c r="N3453" i="6"/>
  <c r="N3217" i="6"/>
  <c r="N2917" i="6"/>
  <c r="N2598" i="6"/>
  <c r="N2341" i="6"/>
  <c r="N1918" i="6"/>
  <c r="N1418" i="6"/>
  <c r="N1034" i="6"/>
  <c r="N452" i="6"/>
  <c r="N3638" i="6"/>
  <c r="N3498" i="6"/>
  <c r="N3318" i="6"/>
  <c r="N3138" i="6"/>
  <c r="N2998" i="6"/>
  <c r="N2818" i="6"/>
  <c r="N2622" i="6"/>
  <c r="N2466" i="6"/>
  <c r="N2266" i="6"/>
  <c r="N2007" i="6"/>
  <c r="N1775" i="6"/>
  <c r="N1475" i="6"/>
  <c r="N1175" i="6"/>
  <c r="N943" i="6"/>
  <c r="N631" i="6"/>
  <c r="N133" i="6"/>
  <c r="N201" i="6"/>
  <c r="N3631" i="6"/>
  <c r="N3451" i="6"/>
  <c r="N3311" i="6"/>
  <c r="N3131" i="6"/>
  <c r="N2951" i="6"/>
  <c r="N2811" i="6"/>
  <c r="N2614" i="6"/>
  <c r="N2414" i="6"/>
  <c r="N2258" i="6"/>
  <c r="N1996" i="6"/>
  <c r="N1696" i="6"/>
  <c r="N1464" i="6"/>
  <c r="N1164" i="6"/>
  <c r="N864" i="6"/>
  <c r="N610" i="6"/>
  <c r="N110" i="6"/>
  <c r="N3590" i="6"/>
  <c r="N3450" i="6"/>
  <c r="N3270" i="6"/>
  <c r="N3090" i="6"/>
  <c r="N2950" i="6"/>
  <c r="N2768" i="6"/>
  <c r="N2568" i="6"/>
  <c r="N2413" i="6"/>
  <c r="N2213" i="6"/>
  <c r="N1927" i="6"/>
  <c r="N1695" i="6"/>
  <c r="N1395" i="6"/>
  <c r="N1095" i="6"/>
  <c r="N863" i="6"/>
  <c r="N501" i="6"/>
  <c r="N4609" i="6"/>
  <c r="N4469" i="6"/>
  <c r="N4289" i="6"/>
  <c r="N4109" i="6"/>
  <c r="N3969" i="6"/>
  <c r="N3789" i="6"/>
  <c r="N3609" i="6"/>
  <c r="N3469" i="6"/>
  <c r="N3289" i="6"/>
  <c r="N3109" i="6"/>
  <c r="N2969" i="6"/>
  <c r="N2789" i="6"/>
  <c r="N2589" i="6"/>
  <c r="N2434" i="6"/>
  <c r="N2234" i="6"/>
  <c r="N1958" i="6"/>
  <c r="N1726" i="6"/>
  <c r="N1426" i="6"/>
  <c r="N1126" i="6"/>
  <c r="N894" i="6"/>
  <c r="N552" i="6"/>
  <c r="N52" i="6"/>
  <c r="N2059" i="6"/>
  <c r="N1879" i="6"/>
  <c r="N1699" i="6"/>
  <c r="N1559" i="6"/>
  <c r="N1379" i="6"/>
  <c r="N1199" i="6"/>
  <c r="N1059" i="6"/>
  <c r="N879" i="6"/>
  <c r="N693" i="6"/>
  <c r="N493" i="6"/>
  <c r="N193" i="6"/>
  <c r="N2122" i="6"/>
  <c r="N1982" i="6"/>
  <c r="N1802" i="6"/>
  <c r="N1622" i="6"/>
  <c r="N1482" i="6"/>
  <c r="N1302" i="6"/>
  <c r="N1122" i="6"/>
  <c r="N982" i="6"/>
  <c r="N802" i="6"/>
  <c r="N600" i="6"/>
  <c r="N364" i="6"/>
  <c r="N64" i="6"/>
  <c r="N2031" i="6"/>
  <c r="N1891" i="6"/>
  <c r="N1711" i="6"/>
  <c r="N1531" i="6"/>
  <c r="N1391" i="6"/>
  <c r="N1211" i="6"/>
  <c r="N1031" i="6"/>
  <c r="N891" i="6"/>
  <c r="N707" i="6"/>
  <c r="N449" i="6"/>
  <c r="N213" i="6"/>
  <c r="N2730" i="6"/>
  <c r="N2550" i="6"/>
  <c r="N2410" i="6"/>
  <c r="N2230" i="6"/>
  <c r="N2050" i="6"/>
  <c r="N1910" i="6"/>
  <c r="N1730" i="6"/>
  <c r="N1550" i="6"/>
  <c r="N1410" i="6"/>
  <c r="N1230" i="6"/>
  <c r="N1050" i="6"/>
  <c r="N910" i="6"/>
  <c r="N728" i="6"/>
  <c r="N480" i="6"/>
  <c r="N244" i="6"/>
  <c r="N595" i="6"/>
  <c r="N415" i="6"/>
  <c r="N275" i="6"/>
  <c r="N95" i="6"/>
  <c r="N528" i="6"/>
  <c r="N388" i="6"/>
  <c r="N208" i="6"/>
  <c r="N28" i="6"/>
  <c r="N507" i="6"/>
  <c r="N327" i="6"/>
  <c r="N147" i="6"/>
  <c r="N7" i="6"/>
  <c r="P7" i="6" s="1"/>
  <c r="N576" i="6"/>
  <c r="N396" i="6"/>
  <c r="N256" i="6"/>
  <c r="N76" i="6"/>
  <c r="N26" i="6"/>
  <c r="M2416" i="6"/>
  <c r="M2306" i="6"/>
  <c r="M2196" i="6"/>
  <c r="M2076" i="6"/>
  <c r="M1966" i="6"/>
  <c r="M1856" i="6"/>
  <c r="M1746" i="6"/>
  <c r="M1636" i="6"/>
  <c r="M1526" i="6"/>
  <c r="M1416" i="6"/>
  <c r="M1306" i="6"/>
  <c r="M1186" i="6"/>
  <c r="M1052" i="6"/>
  <c r="M930" i="6"/>
  <c r="M808" i="6"/>
  <c r="M686" i="6"/>
  <c r="M563" i="6"/>
  <c r="M441" i="6"/>
  <c r="M319" i="6"/>
  <c r="M192" i="6"/>
  <c r="M10" i="6"/>
  <c r="P10" i="6" s="1"/>
  <c r="N4910" i="6"/>
  <c r="N4728" i="6"/>
  <c r="N4534" i="6"/>
  <c r="N4296" i="6"/>
  <c r="N3998" i="6"/>
  <c r="N3756" i="6"/>
  <c r="N3324" i="6"/>
  <c r="N2962" i="6"/>
  <c r="N2575" i="6"/>
  <c r="N1934" i="6"/>
  <c r="N1206" i="6"/>
  <c r="N20" i="6"/>
  <c r="M64" i="6"/>
  <c r="N5064" i="6"/>
  <c r="N4904" i="6"/>
  <c r="N4774" i="6"/>
  <c r="N4644" i="6"/>
  <c r="N4470" i="6"/>
  <c r="N4325" i="6"/>
  <c r="N4147" i="6"/>
  <c r="N4003" i="6"/>
  <c r="N3825" i="6"/>
  <c r="N3634" i="6"/>
  <c r="N3334" i="6"/>
  <c r="N3102" i="6"/>
  <c r="N2802" i="6"/>
  <c r="N2471" i="6"/>
  <c r="N2208" i="6"/>
  <c r="N1723" i="6"/>
  <c r="N1223" i="6"/>
  <c r="N835" i="6"/>
  <c r="N42" i="6"/>
  <c r="N2097" i="6"/>
  <c r="N1705" i="6"/>
  <c r="N1205" i="6"/>
  <c r="N700" i="6"/>
  <c r="N19" i="6"/>
  <c r="O19" i="6" s="1"/>
  <c r="M47" i="6"/>
  <c r="N5027" i="6"/>
  <c r="N4847" i="6"/>
  <c r="N4667" i="6"/>
  <c r="N4517" i="6"/>
  <c r="N4317" i="6"/>
  <c r="N4117" i="6"/>
  <c r="N3962" i="6"/>
  <c r="N3762" i="6"/>
  <c r="N3473" i="6"/>
  <c r="N3237" i="6"/>
  <c r="N2937" i="6"/>
  <c r="N2621" i="6"/>
  <c r="N2363" i="6"/>
  <c r="N1954" i="6"/>
  <c r="N1454" i="6"/>
  <c r="N1066" i="6"/>
  <c r="N504" i="6"/>
  <c r="M116" i="6"/>
  <c r="N5076" i="6"/>
  <c r="N4896" i="6"/>
  <c r="N4716" i="6"/>
  <c r="N4572" i="6"/>
  <c r="N4372" i="6"/>
  <c r="N4172" i="6"/>
  <c r="N4016" i="6"/>
  <c r="N3816" i="6"/>
  <c r="N3554" i="6"/>
  <c r="N3322" i="6"/>
  <c r="N3022" i="6"/>
  <c r="N2715" i="6"/>
  <c r="N2453" i="6"/>
  <c r="N2087" i="6"/>
  <c r="N1587" i="6"/>
  <c r="N1203" i="6"/>
  <c r="N698" i="6"/>
  <c r="M1265" i="6"/>
  <c r="M1125" i="6"/>
  <c r="M945" i="6"/>
  <c r="M765" i="6"/>
  <c r="M625" i="6"/>
  <c r="M445" i="6"/>
  <c r="M265" i="6"/>
  <c r="M125" i="6"/>
  <c r="N5055" i="6"/>
  <c r="N4915" i="6"/>
  <c r="N4735" i="6"/>
  <c r="N4548" i="6"/>
  <c r="N4393" i="6"/>
  <c r="N4193" i="6"/>
  <c r="N3993" i="6"/>
  <c r="N3837" i="6"/>
  <c r="N3585" i="6"/>
  <c r="N3285" i="6"/>
  <c r="N3053" i="6"/>
  <c r="N2749" i="6"/>
  <c r="N2416" i="6"/>
  <c r="N2138" i="6"/>
  <c r="N1638" i="6"/>
  <c r="N1138" i="6"/>
  <c r="N754" i="6"/>
  <c r="N3718" i="6"/>
  <c r="N3538" i="6"/>
  <c r="N3398" i="6"/>
  <c r="N3218" i="6"/>
  <c r="N3038" i="6"/>
  <c r="N2898" i="6"/>
  <c r="N2711" i="6"/>
  <c r="N2511" i="6"/>
  <c r="N2355" i="6"/>
  <c r="N2143" i="6"/>
  <c r="N1843" i="6"/>
  <c r="N1607" i="6"/>
  <c r="N1307" i="6"/>
  <c r="N1007" i="6"/>
  <c r="N775" i="6"/>
  <c r="N353" i="6"/>
  <c r="N309" i="6"/>
  <c r="N3711" i="6"/>
  <c r="N3531" i="6"/>
  <c r="N3351" i="6"/>
  <c r="N3211" i="6"/>
  <c r="N3031" i="6"/>
  <c r="N2851" i="6"/>
  <c r="N2703" i="6"/>
  <c r="N2503" i="6"/>
  <c r="N2303" i="6"/>
  <c r="N2128" i="6"/>
  <c r="N1828" i="6"/>
  <c r="N1528" i="6"/>
  <c r="N1296" i="6"/>
  <c r="N996" i="6"/>
  <c r="N690" i="6"/>
  <c r="N334" i="6"/>
  <c r="N3670" i="6"/>
  <c r="N3490" i="6"/>
  <c r="N3350" i="6"/>
  <c r="N3170" i="6"/>
  <c r="N2990" i="6"/>
  <c r="N2850" i="6"/>
  <c r="N2657" i="6"/>
  <c r="N2457" i="6"/>
  <c r="N2302" i="6"/>
  <c r="N2063" i="6"/>
  <c r="N1763" i="6"/>
  <c r="N1527" i="6"/>
  <c r="N1227" i="6"/>
  <c r="N927" i="6"/>
  <c r="N689" i="6"/>
  <c r="N221" i="6"/>
  <c r="N4509" i="6"/>
  <c r="N4369" i="6"/>
  <c r="N4189" i="6"/>
  <c r="N4009" i="6"/>
  <c r="N3869" i="6"/>
  <c r="N3689" i="6"/>
  <c r="N3509" i="6"/>
  <c r="N3369" i="6"/>
  <c r="N3189" i="6"/>
  <c r="N3009" i="6"/>
  <c r="N2869" i="6"/>
  <c r="N2678" i="6"/>
  <c r="N2478" i="6"/>
  <c r="N2323" i="6"/>
  <c r="N2094" i="6"/>
  <c r="N1794" i="6"/>
  <c r="N1558" i="6"/>
  <c r="N1258" i="6"/>
  <c r="N958" i="6"/>
  <c r="N723" i="6"/>
  <c r="N272" i="6"/>
  <c r="N2099" i="6"/>
  <c r="N1959" i="6"/>
  <c r="N1779" i="6"/>
  <c r="N1599" i="6"/>
  <c r="N1459" i="6"/>
  <c r="N1279" i="6"/>
  <c r="N1099" i="6"/>
  <c r="N959" i="6"/>
  <c r="N779" i="6"/>
  <c r="N561" i="6"/>
  <c r="N329" i="6"/>
  <c r="N29" i="6"/>
  <c r="N2022" i="6"/>
  <c r="N1882" i="6"/>
  <c r="N1702" i="6"/>
  <c r="N1522" i="6"/>
  <c r="N1382" i="6"/>
  <c r="N1202" i="6"/>
  <c r="N1022" i="6"/>
  <c r="N882" i="6"/>
  <c r="N697" i="6"/>
  <c r="N432" i="6"/>
  <c r="N200" i="6"/>
  <c r="N2111" i="6"/>
  <c r="N1931" i="6"/>
  <c r="N1791" i="6"/>
  <c r="N1611" i="6"/>
  <c r="N1431" i="6"/>
  <c r="N1291" i="6"/>
  <c r="N1111" i="6"/>
  <c r="N931" i="6"/>
  <c r="N791" i="6"/>
  <c r="N581" i="6"/>
  <c r="N281" i="6"/>
  <c r="N49" i="6"/>
  <c r="N2630" i="6"/>
  <c r="N2450" i="6"/>
  <c r="N2310" i="6"/>
  <c r="N2130" i="6"/>
  <c r="N1950" i="6"/>
  <c r="N1810" i="6"/>
  <c r="N1630" i="6"/>
  <c r="N1450" i="6"/>
  <c r="N1310" i="6"/>
  <c r="N1130" i="6"/>
  <c r="N950" i="6"/>
  <c r="N810" i="6"/>
  <c r="N612" i="6"/>
  <c r="N312" i="6"/>
  <c r="N80" i="6"/>
  <c r="N495" i="6"/>
  <c r="N315" i="6"/>
  <c r="N175" i="6"/>
  <c r="N608" i="6"/>
  <c r="N428" i="6"/>
  <c r="N288" i="6"/>
  <c r="N108" i="6"/>
  <c r="N547" i="6"/>
  <c r="N407" i="6"/>
  <c r="N227" i="6"/>
  <c r="N47" i="6"/>
  <c r="N656" i="6"/>
  <c r="N476" i="6"/>
  <c r="N296" i="6"/>
  <c r="N156" i="6"/>
  <c r="M2406" i="6"/>
  <c r="M2296" i="6"/>
  <c r="M2176" i="6"/>
  <c r="M2066" i="6"/>
  <c r="M1956" i="6"/>
  <c r="M1846" i="6"/>
  <c r="M1736" i="6"/>
  <c r="M1626" i="6"/>
  <c r="M1516" i="6"/>
  <c r="M1406" i="6"/>
  <c r="M1296" i="6"/>
  <c r="M1163" i="6"/>
  <c r="M1041" i="6"/>
  <c r="M919" i="6"/>
  <c r="M797" i="6"/>
  <c r="M674" i="6"/>
  <c r="M552" i="6"/>
  <c r="M430" i="6"/>
  <c r="M308" i="6"/>
  <c r="M178" i="6"/>
  <c r="N5078" i="6"/>
  <c r="N4892" i="6"/>
  <c r="N4710" i="6"/>
  <c r="N4518" i="6"/>
  <c r="N4276" i="6"/>
  <c r="N3978" i="6"/>
  <c r="N3740" i="6"/>
  <c r="N3294" i="6"/>
  <c r="N2932" i="6"/>
  <c r="N2459" i="6"/>
  <c r="N1874" i="6"/>
  <c r="N1154" i="6"/>
  <c r="M184" i="6"/>
  <c r="M54" i="6"/>
  <c r="N5054" i="6"/>
  <c r="N4894" i="6"/>
  <c r="N4764" i="6"/>
  <c r="N4603" i="6"/>
  <c r="N4458" i="6"/>
  <c r="N4314" i="6"/>
  <c r="N4136" i="6"/>
  <c r="N3992" i="6"/>
  <c r="N3814" i="6"/>
  <c r="N3616" i="6"/>
  <c r="N3316" i="6"/>
  <c r="N3016" i="6"/>
  <c r="N2784" i="6"/>
  <c r="N2451" i="6"/>
  <c r="N2085" i="6"/>
  <c r="N1697" i="6"/>
  <c r="N1197" i="6"/>
  <c r="N691" i="6"/>
  <c r="N2439" i="6"/>
  <c r="N2067" i="6"/>
  <c r="N1567" i="6"/>
  <c r="N1183" i="6"/>
  <c r="N675" i="6"/>
  <c r="M177" i="6"/>
  <c r="M37" i="6"/>
  <c r="N4977" i="6"/>
  <c r="N4837" i="6"/>
  <c r="N4657" i="6"/>
  <c r="N4462" i="6"/>
  <c r="N4306" i="6"/>
  <c r="N4106" i="6"/>
  <c r="N3906" i="6"/>
  <c r="N3751" i="6"/>
  <c r="N3455" i="6"/>
  <c r="N3155" i="6"/>
  <c r="N2923" i="6"/>
  <c r="N2605" i="6"/>
  <c r="N2272" i="6"/>
  <c r="N1924" i="6"/>
  <c r="N1424" i="6"/>
  <c r="N924" i="6"/>
  <c r="N454" i="6"/>
  <c r="M106" i="6"/>
  <c r="N5026" i="6"/>
  <c r="N4886" i="6"/>
  <c r="N4706" i="6"/>
  <c r="N4516" i="6"/>
  <c r="N4361" i="6"/>
  <c r="N4161" i="6"/>
  <c r="N3961" i="6"/>
  <c r="N3805" i="6"/>
  <c r="N3536" i="6"/>
  <c r="N3236" i="6"/>
  <c r="N3004" i="6"/>
  <c r="N2695" i="6"/>
  <c r="N2362" i="6"/>
  <c r="N2065" i="6"/>
  <c r="N1565" i="6"/>
  <c r="N1065" i="6"/>
  <c r="N664" i="6"/>
  <c r="M1255" i="6"/>
  <c r="M1115" i="6"/>
  <c r="M935" i="6"/>
  <c r="M755" i="6"/>
  <c r="M615" i="6"/>
  <c r="M435" i="6"/>
  <c r="M255" i="6"/>
  <c r="M115" i="6"/>
  <c r="N5045" i="6"/>
  <c r="N4865" i="6"/>
  <c r="N4725" i="6"/>
  <c r="N4537" i="6"/>
  <c r="N4337" i="6"/>
  <c r="N4182" i="6"/>
  <c r="N3982" i="6"/>
  <c r="N3782" i="6"/>
  <c r="N3567" i="6"/>
  <c r="N3267" i="6"/>
  <c r="N2967" i="6"/>
  <c r="N2729" i="6"/>
  <c r="N2396" i="6"/>
  <c r="N2004" i="6"/>
  <c r="N1616" i="6"/>
  <c r="N1116" i="6"/>
  <c r="N590" i="6"/>
  <c r="N3708" i="6"/>
  <c r="N3528" i="6"/>
  <c r="N3348" i="6"/>
  <c r="N3208" i="6"/>
  <c r="N3028" i="6"/>
  <c r="N2848" i="6"/>
  <c r="N2699" i="6"/>
  <c r="N2499" i="6"/>
  <c r="N2299" i="6"/>
  <c r="N2125" i="6"/>
  <c r="N1825" i="6"/>
  <c r="N1525" i="6"/>
  <c r="N1293" i="6"/>
  <c r="N993" i="6"/>
  <c r="N687" i="6"/>
  <c r="N323" i="6"/>
  <c r="N283" i="6"/>
  <c r="N3661" i="6"/>
  <c r="N3521" i="6"/>
  <c r="N3341" i="6"/>
  <c r="N3161" i="6"/>
  <c r="N3021" i="6"/>
  <c r="N2841" i="6"/>
  <c r="N2647" i="6"/>
  <c r="N2492" i="6"/>
  <c r="N2292" i="6"/>
  <c r="N2046" i="6"/>
  <c r="N1814" i="6"/>
  <c r="N1514" i="6"/>
  <c r="N1214" i="6"/>
  <c r="N978" i="6"/>
  <c r="N670" i="6"/>
  <c r="N192" i="6"/>
  <c r="N3660" i="6"/>
  <c r="N3480" i="6"/>
  <c r="N3300" i="6"/>
  <c r="N3160" i="6"/>
  <c r="N2980" i="6"/>
  <c r="N2800" i="6"/>
  <c r="N2646" i="6"/>
  <c r="N2446" i="6"/>
  <c r="N2246" i="6"/>
  <c r="N2045" i="6"/>
  <c r="N1745" i="6"/>
  <c r="N1445" i="6"/>
  <c r="N1213" i="6"/>
  <c r="N913" i="6"/>
  <c r="N583" i="6"/>
  <c r="N191" i="6"/>
  <c r="N4499" i="6"/>
  <c r="N4319" i="6"/>
  <c r="N4179" i="6"/>
  <c r="N3999" i="6"/>
  <c r="N3819" i="6"/>
  <c r="N3679" i="6"/>
  <c r="N3499" i="6"/>
  <c r="N3319" i="6"/>
  <c r="N3179" i="6"/>
  <c r="N2999" i="6"/>
  <c r="N2819" i="6"/>
  <c r="N2667" i="6"/>
  <c r="N2467" i="6"/>
  <c r="N2267" i="6"/>
  <c r="N2076" i="6"/>
  <c r="N1776" i="6"/>
  <c r="N1476" i="6"/>
  <c r="N1244" i="6"/>
  <c r="N944" i="6"/>
  <c r="N632" i="6"/>
  <c r="N242" i="6"/>
  <c r="N2089" i="6"/>
  <c r="N1909" i="6"/>
  <c r="N1769" i="6"/>
  <c r="N1589" i="6"/>
  <c r="N1409" i="6"/>
  <c r="N1269" i="6"/>
  <c r="N1089" i="6"/>
  <c r="N909" i="6"/>
  <c r="N769" i="6"/>
  <c r="N543" i="6"/>
  <c r="N243" i="6"/>
  <c r="N11" i="6"/>
  <c r="P11" i="6" s="1"/>
  <c r="N2012" i="6"/>
  <c r="N1832" i="6"/>
  <c r="N1692" i="6"/>
  <c r="N1512" i="6"/>
  <c r="N1332" i="6"/>
  <c r="N1192" i="6"/>
  <c r="N1012" i="6"/>
  <c r="N832" i="6"/>
  <c r="N685" i="6"/>
  <c r="N414" i="6"/>
  <c r="N114" i="6"/>
  <c r="N2101" i="6"/>
  <c r="N1921" i="6"/>
  <c r="N1741" i="6"/>
  <c r="N1601" i="6"/>
  <c r="N1421" i="6"/>
  <c r="N1241" i="6"/>
  <c r="N1101" i="6"/>
  <c r="N921" i="6"/>
  <c r="N740" i="6"/>
  <c r="N563" i="6"/>
  <c r="N263" i="6"/>
  <c r="N2760" i="6"/>
  <c r="N2620" i="6"/>
  <c r="N2440" i="6"/>
  <c r="N2260" i="6"/>
  <c r="N2120" i="6"/>
  <c r="N1940" i="6"/>
  <c r="N1760" i="6"/>
  <c r="N1620" i="6"/>
  <c r="N1440" i="6"/>
  <c r="N1260" i="6"/>
  <c r="N1120" i="6"/>
  <c r="N940" i="6"/>
  <c r="N760" i="6"/>
  <c r="N594" i="6"/>
  <c r="N294" i="6"/>
  <c r="N625" i="6"/>
  <c r="N485" i="6"/>
  <c r="N305" i="6"/>
  <c r="N125" i="6"/>
  <c r="N598" i="6"/>
  <c r="N418" i="6"/>
  <c r="N238" i="6"/>
  <c r="N98" i="6"/>
  <c r="N537" i="6"/>
  <c r="N357" i="6"/>
  <c r="N217" i="6"/>
  <c r="N37" i="6"/>
  <c r="N606" i="6"/>
  <c r="N466" i="6"/>
  <c r="N286" i="6"/>
  <c r="N106" i="6"/>
  <c r="M2286" i="6"/>
  <c r="N1033" i="6"/>
  <c r="N2877" i="6"/>
  <c r="N2576" i="6"/>
  <c r="N2239" i="6"/>
  <c r="N1715" i="6"/>
  <c r="N1155" i="6"/>
  <c r="N569" i="6"/>
  <c r="M3536" i="6"/>
  <c r="M3436" i="6"/>
  <c r="M3336" i="6"/>
  <c r="M3236" i="6"/>
  <c r="M3136" i="6"/>
  <c r="M3036" i="6"/>
  <c r="M2936" i="6"/>
  <c r="M2836" i="6"/>
  <c r="M2726" i="6"/>
  <c r="M2616" i="6"/>
  <c r="M2506" i="6"/>
  <c r="M2396" i="6"/>
  <c r="M2276" i="6"/>
  <c r="M2166" i="6"/>
  <c r="M2056" i="6"/>
  <c r="M1946" i="6"/>
  <c r="M1836" i="6"/>
  <c r="M1726" i="6"/>
  <c r="M1616" i="6"/>
  <c r="M1506" i="6"/>
  <c r="M1396" i="6"/>
  <c r="M1274" i="6"/>
  <c r="M1152" i="6"/>
  <c r="M1030" i="6"/>
  <c r="M908" i="6"/>
  <c r="M786" i="6"/>
  <c r="M663" i="6"/>
  <c r="M541" i="6"/>
  <c r="M419" i="6"/>
  <c r="M297" i="6"/>
  <c r="M142" i="6"/>
  <c r="N5060" i="6"/>
  <c r="N4878" i="6"/>
  <c r="N4692" i="6"/>
  <c r="N4498" i="6"/>
  <c r="N4201" i="6"/>
  <c r="N3963" i="6"/>
  <c r="N3712" i="6"/>
  <c r="N3264" i="6"/>
  <c r="N2906" i="6"/>
  <c r="N2421" i="6"/>
  <c r="N1818" i="6"/>
  <c r="N934" i="6"/>
  <c r="M174" i="6"/>
  <c r="M44" i="6"/>
  <c r="N5044" i="6"/>
  <c r="N4884" i="6"/>
  <c r="N4754" i="6"/>
  <c r="N4592" i="6"/>
  <c r="N4447" i="6"/>
  <c r="N4270" i="6"/>
  <c r="N4125" i="6"/>
  <c r="N3981" i="6"/>
  <c r="N3803" i="6"/>
  <c r="N3602" i="6"/>
  <c r="N3302" i="6"/>
  <c r="N3002" i="6"/>
  <c r="N2764" i="6"/>
  <c r="N2431" i="6"/>
  <c r="N2055" i="6"/>
  <c r="N1667" i="6"/>
  <c r="N1167" i="6"/>
  <c r="N658" i="6"/>
  <c r="N2419" i="6"/>
  <c r="N2037" i="6"/>
  <c r="N1537" i="6"/>
  <c r="N1153" i="6"/>
  <c r="N642" i="6"/>
  <c r="M167" i="6"/>
  <c r="M27" i="6"/>
  <c r="N4967" i="6"/>
  <c r="N4827" i="6"/>
  <c r="N4647" i="6"/>
  <c r="N4451" i="6"/>
  <c r="N4295" i="6"/>
  <c r="N4095" i="6"/>
  <c r="N3895" i="6"/>
  <c r="N3737" i="6"/>
  <c r="N3437" i="6"/>
  <c r="N3137" i="6"/>
  <c r="N2905" i="6"/>
  <c r="N2252" i="6"/>
  <c r="N1898" i="6"/>
  <c r="N1398" i="6"/>
  <c r="N898" i="6"/>
  <c r="N402" i="6"/>
  <c r="M96" i="6"/>
  <c r="N5016" i="6"/>
  <c r="N4876" i="6"/>
  <c r="N4696" i="6"/>
  <c r="N4505" i="6"/>
  <c r="N4350" i="6"/>
  <c r="N4150" i="6"/>
  <c r="N3950" i="6"/>
  <c r="N3794" i="6"/>
  <c r="N3522" i="6"/>
  <c r="N3222" i="6"/>
  <c r="N2986" i="6"/>
  <c r="N2675" i="6"/>
  <c r="N2342" i="6"/>
  <c r="N2035" i="6"/>
  <c r="N1535" i="6"/>
  <c r="N1035" i="6"/>
  <c r="N635" i="6"/>
  <c r="M1245" i="6"/>
  <c r="M1065" i="6"/>
  <c r="M925" i="6"/>
  <c r="M745" i="6"/>
  <c r="M565" i="6"/>
  <c r="M425" i="6"/>
  <c r="M245" i="6"/>
  <c r="M65" i="6"/>
  <c r="N5035" i="6"/>
  <c r="N4855" i="6"/>
  <c r="N4715" i="6"/>
  <c r="N4526" i="6"/>
  <c r="N4326" i="6"/>
  <c r="N4171" i="6"/>
  <c r="N3971" i="6"/>
  <c r="N3771" i="6"/>
  <c r="N3553" i="6"/>
  <c r="N3253" i="6"/>
  <c r="N2953" i="6"/>
  <c r="N2709" i="6"/>
  <c r="N2376" i="6"/>
  <c r="N1974" i="6"/>
  <c r="N1586" i="6"/>
  <c r="N1086" i="6"/>
  <c r="N540" i="6"/>
  <c r="N3698" i="6"/>
  <c r="N3518" i="6"/>
  <c r="N3338" i="6"/>
  <c r="N3198" i="6"/>
  <c r="N3018" i="6"/>
  <c r="N2838" i="6"/>
  <c r="N2688" i="6"/>
  <c r="N2488" i="6"/>
  <c r="N2288" i="6"/>
  <c r="N2107" i="6"/>
  <c r="N1807" i="6"/>
  <c r="N1507" i="6"/>
  <c r="N1275" i="6"/>
  <c r="N975" i="6"/>
  <c r="N667" i="6"/>
  <c r="N301" i="6"/>
  <c r="N253" i="6"/>
  <c r="N3651" i="6"/>
  <c r="N3511" i="6"/>
  <c r="N3331" i="6"/>
  <c r="N3151" i="6"/>
  <c r="N3011" i="6"/>
  <c r="N2831" i="6"/>
  <c r="N2636" i="6"/>
  <c r="N2481" i="6"/>
  <c r="N2281" i="6"/>
  <c r="N2028" i="6"/>
  <c r="N1796" i="6"/>
  <c r="N1496" i="6"/>
  <c r="N1196" i="6"/>
  <c r="N964" i="6"/>
  <c r="N654" i="6"/>
  <c r="N170" i="6"/>
  <c r="N3650" i="6"/>
  <c r="N3470" i="6"/>
  <c r="N3290" i="6"/>
  <c r="N3150" i="6"/>
  <c r="N2970" i="6"/>
  <c r="N2790" i="6"/>
  <c r="N2635" i="6"/>
  <c r="N2435" i="6"/>
  <c r="N2235" i="6"/>
  <c r="N2027" i="6"/>
  <c r="N1727" i="6"/>
  <c r="N1427" i="6"/>
  <c r="N1195" i="6"/>
  <c r="N895" i="6"/>
  <c r="N553" i="6"/>
  <c r="N169" i="6"/>
  <c r="N4489" i="6"/>
  <c r="N4309" i="6"/>
  <c r="N4169" i="6"/>
  <c r="N3989" i="6"/>
  <c r="N3809" i="6"/>
  <c r="N3669" i="6"/>
  <c r="N3489" i="6"/>
  <c r="N3309" i="6"/>
  <c r="N3169" i="6"/>
  <c r="N2989" i="6"/>
  <c r="N2809" i="6"/>
  <c r="N2656" i="6"/>
  <c r="N2456" i="6"/>
  <c r="N2256" i="6"/>
  <c r="N2058" i="6"/>
  <c r="N1758" i="6"/>
  <c r="N1458" i="6"/>
  <c r="N1226" i="6"/>
  <c r="N926" i="6"/>
  <c r="N604" i="6"/>
  <c r="N220" i="6"/>
  <c r="N2079" i="6"/>
  <c r="N1899" i="6"/>
  <c r="N1759" i="6"/>
  <c r="N1579" i="6"/>
  <c r="N1399" i="6"/>
  <c r="N1259" i="6"/>
  <c r="N1079" i="6"/>
  <c r="N899" i="6"/>
  <c r="N759" i="6"/>
  <c r="N529" i="6"/>
  <c r="N229" i="6"/>
  <c r="N2182" i="6"/>
  <c r="N2002" i="6"/>
  <c r="N1822" i="6"/>
  <c r="N1682" i="6"/>
  <c r="N1502" i="6"/>
  <c r="N1322" i="6"/>
  <c r="N1182" i="6"/>
  <c r="N1002" i="6"/>
  <c r="N822" i="6"/>
  <c r="N674" i="6"/>
  <c r="N400" i="6"/>
  <c r="N100" i="6"/>
  <c r="N2091" i="6"/>
  <c r="N1911" i="6"/>
  <c r="N1731" i="6"/>
  <c r="N1591" i="6"/>
  <c r="N1411" i="6"/>
  <c r="N1231" i="6"/>
  <c r="N1091" i="6"/>
  <c r="N729" i="6"/>
  <c r="N549" i="6"/>
  <c r="N249" i="6"/>
  <c r="N2750" i="6"/>
  <c r="N2610" i="6"/>
  <c r="N2430" i="6"/>
  <c r="N2250" i="6"/>
  <c r="N2110" i="6"/>
  <c r="N1930" i="6"/>
  <c r="N1750" i="6"/>
  <c r="N1610" i="6"/>
  <c r="N1430" i="6"/>
  <c r="N1250" i="6"/>
  <c r="N1110" i="6"/>
  <c r="N930" i="6"/>
  <c r="N750" i="6"/>
  <c r="N580" i="6"/>
  <c r="N280" i="6"/>
  <c r="N615" i="6"/>
  <c r="N475" i="6"/>
  <c r="N295" i="6"/>
  <c r="N115" i="6"/>
  <c r="N588" i="6"/>
  <c r="N408" i="6"/>
  <c r="N228" i="6"/>
  <c r="N88" i="6"/>
  <c r="N527" i="6"/>
  <c r="N347" i="6"/>
  <c r="N207" i="6"/>
  <c r="N27" i="6"/>
  <c r="N596" i="6"/>
  <c r="N456" i="6"/>
  <c r="N276" i="6"/>
  <c r="N3702" i="6"/>
  <c r="N3534" i="6"/>
  <c r="N3366" i="6"/>
  <c r="N3202" i="6"/>
  <c r="N3034" i="6"/>
  <c r="N2866" i="6"/>
  <c r="N2693" i="6"/>
  <c r="N2506" i="6"/>
  <c r="N2319" i="6"/>
  <c r="N2115" i="6"/>
  <c r="N1835" i="6"/>
  <c r="N1555" i="6"/>
  <c r="N1283" i="6"/>
  <c r="N1003" i="6"/>
  <c r="N720" i="6"/>
  <c r="N270" i="6"/>
  <c r="N2348" i="6"/>
  <c r="N2153" i="6"/>
  <c r="N1873" i="6"/>
  <c r="N1597" i="6"/>
  <c r="N1317" i="6"/>
  <c r="N1037" i="6"/>
  <c r="N765" i="6"/>
  <c r="N351" i="6"/>
  <c r="M187" i="6"/>
  <c r="M87" i="6"/>
  <c r="N5087" i="6"/>
  <c r="N4987" i="6"/>
  <c r="N4887" i="6"/>
  <c r="N4787" i="6"/>
  <c r="N4687" i="6"/>
  <c r="N4584" i="6"/>
  <c r="N4473" i="6"/>
  <c r="N4362" i="6"/>
  <c r="N4251" i="6"/>
  <c r="N4140" i="6"/>
  <c r="N4028" i="6"/>
  <c r="N3917" i="6"/>
  <c r="N3806" i="6"/>
  <c r="N3673" i="6"/>
  <c r="N3505" i="6"/>
  <c r="N3337" i="6"/>
  <c r="N3173" i="6"/>
  <c r="N3005" i="6"/>
  <c r="N2837" i="6"/>
  <c r="N2661" i="6"/>
  <c r="N2474" i="6"/>
  <c r="N2287" i="6"/>
  <c r="N2066" i="6"/>
  <c r="N1786" i="6"/>
  <c r="N1506" i="6"/>
  <c r="N1234" i="6"/>
  <c r="N954" i="6"/>
  <c r="N665" i="6"/>
  <c r="N174" i="6"/>
  <c r="M136" i="6"/>
  <c r="M36" i="6"/>
  <c r="N5036" i="6"/>
  <c r="N4936" i="6"/>
  <c r="N4836" i="6"/>
  <c r="N4736" i="6"/>
  <c r="N4636" i="6"/>
  <c r="N4527" i="6"/>
  <c r="N4416" i="6"/>
  <c r="N4305" i="6"/>
  <c r="N4194" i="6"/>
  <c r="N4083" i="6"/>
  <c r="N3972" i="6"/>
  <c r="N3861" i="6"/>
  <c r="N3750" i="6"/>
  <c r="N3586" i="6"/>
  <c r="N3422" i="6"/>
  <c r="N3254" i="6"/>
  <c r="N3086" i="6"/>
  <c r="N2922" i="6"/>
  <c r="N2751" i="6"/>
  <c r="N2564" i="6"/>
  <c r="N2382" i="6"/>
  <c r="N2195" i="6"/>
  <c r="N1923" i="6"/>
  <c r="N1647" i="6"/>
  <c r="N1367" i="6"/>
  <c r="N1087" i="6"/>
  <c r="N815" i="6"/>
  <c r="N453" i="6"/>
  <c r="M1275" i="6"/>
  <c r="M1175" i="6"/>
  <c r="M1075" i="6"/>
  <c r="M975" i="6"/>
  <c r="M875" i="6"/>
  <c r="M775" i="6"/>
  <c r="M675" i="6"/>
  <c r="M575" i="6"/>
  <c r="M475" i="6"/>
  <c r="M375" i="6"/>
  <c r="M275" i="6"/>
  <c r="M175" i="6"/>
  <c r="M75" i="6"/>
  <c r="N5075" i="6"/>
  <c r="N4975" i="6"/>
  <c r="N4875" i="6"/>
  <c r="N4775" i="6"/>
  <c r="N4675" i="6"/>
  <c r="N4571" i="6"/>
  <c r="N4460" i="6"/>
  <c r="N4348" i="6"/>
  <c r="N4237" i="6"/>
  <c r="N4126" i="6"/>
  <c r="N4015" i="6"/>
  <c r="N3904" i="6"/>
  <c r="N3793" i="6"/>
  <c r="N3653" i="6"/>
  <c r="N3485" i="6"/>
  <c r="N3317" i="6"/>
  <c r="N3153" i="6"/>
  <c r="N2985" i="6"/>
  <c r="N2817" i="6"/>
  <c r="N2638" i="6"/>
  <c r="N2452" i="6"/>
  <c r="N2265" i="6"/>
  <c r="N2034" i="6"/>
  <c r="N1754" i="6"/>
  <c r="N1474" i="6"/>
  <c r="N1198" i="6"/>
  <c r="N918" i="6"/>
  <c r="N624" i="6"/>
  <c r="N120" i="6"/>
  <c r="N3658" i="6"/>
  <c r="N3558" i="6"/>
  <c r="N3458" i="6"/>
  <c r="N3358" i="6"/>
  <c r="N3258" i="6"/>
  <c r="N3158" i="6"/>
  <c r="N3058" i="6"/>
  <c r="N2958" i="6"/>
  <c r="N2858" i="6"/>
  <c r="N2755" i="6"/>
  <c r="N2644" i="6"/>
  <c r="N2533" i="6"/>
  <c r="N2422" i="6"/>
  <c r="N2311" i="6"/>
  <c r="N2199" i="6"/>
  <c r="N2043" i="6"/>
  <c r="N1875" i="6"/>
  <c r="N1707" i="6"/>
  <c r="N1543" i="6"/>
  <c r="N1375" i="6"/>
  <c r="N1207" i="6"/>
  <c r="N1043" i="6"/>
  <c r="N875" i="6"/>
  <c r="N702" i="6"/>
  <c r="N469" i="6"/>
  <c r="N189" i="6"/>
  <c r="N369" i="6"/>
  <c r="N89" i="6"/>
  <c r="N3671" i="6"/>
  <c r="N3571" i="6"/>
  <c r="N3471" i="6"/>
  <c r="N3371" i="6"/>
  <c r="N3271" i="6"/>
  <c r="N3171" i="6"/>
  <c r="N3071" i="6"/>
  <c r="N2971" i="6"/>
  <c r="N2871" i="6"/>
  <c r="N2769" i="6"/>
  <c r="N2658" i="6"/>
  <c r="N2547" i="6"/>
  <c r="N2436" i="6"/>
  <c r="N2325" i="6"/>
  <c r="N2214" i="6"/>
  <c r="N2064" i="6"/>
  <c r="N1896" i="6"/>
  <c r="N1728" i="6"/>
  <c r="N1564" i="6"/>
  <c r="N1396" i="6"/>
  <c r="N1228" i="6"/>
  <c r="N1064" i="6"/>
  <c r="N896" i="6"/>
  <c r="N725" i="6"/>
  <c r="N502" i="6"/>
  <c r="N222" i="6"/>
  <c r="N3710" i="6"/>
  <c r="N3610" i="6"/>
  <c r="N3510" i="6"/>
  <c r="N3410" i="6"/>
  <c r="N3310" i="6"/>
  <c r="N3210" i="6"/>
  <c r="N3110" i="6"/>
  <c r="N3010" i="6"/>
  <c r="N2910" i="6"/>
  <c r="N2810" i="6"/>
  <c r="N2702" i="6"/>
  <c r="N2591" i="6"/>
  <c r="N2479" i="6"/>
  <c r="N2368" i="6"/>
  <c r="N2257" i="6"/>
  <c r="N2127" i="6"/>
  <c r="N1963" i="6"/>
  <c r="N1795" i="6"/>
  <c r="N1627" i="6"/>
  <c r="N1463" i="6"/>
  <c r="N1295" i="6"/>
  <c r="N1127" i="6"/>
  <c r="N963" i="6"/>
  <c r="N795" i="6"/>
  <c r="N609" i="6"/>
  <c r="N333" i="6"/>
  <c r="N53" i="6"/>
  <c r="N4529" i="6"/>
  <c r="N4429" i="6"/>
  <c r="N4329" i="6"/>
  <c r="N4229" i="6"/>
  <c r="N4129" i="6"/>
  <c r="N4029" i="6"/>
  <c r="N3929" i="6"/>
  <c r="N3829" i="6"/>
  <c r="N3729" i="6"/>
  <c r="N3629" i="6"/>
  <c r="N3529" i="6"/>
  <c r="N3429" i="6"/>
  <c r="N3329" i="6"/>
  <c r="N3229" i="6"/>
  <c r="N3129" i="6"/>
  <c r="N3029" i="6"/>
  <c r="N2929" i="6"/>
  <c r="N2829" i="6"/>
  <c r="N2723" i="6"/>
  <c r="N2612" i="6"/>
  <c r="N2501" i="6"/>
  <c r="N2389" i="6"/>
  <c r="N2278" i="6"/>
  <c r="N2158" i="6"/>
  <c r="N1994" i="6"/>
  <c r="N1826" i="6"/>
  <c r="N1658" i="6"/>
  <c r="N1494" i="6"/>
  <c r="N1326" i="6"/>
  <c r="N1158" i="6"/>
  <c r="N994" i="6"/>
  <c r="N826" i="6"/>
  <c r="N648" i="6"/>
  <c r="N384" i="6"/>
  <c r="N104" i="6"/>
  <c r="N2119" i="6"/>
  <c r="N2019" i="6"/>
  <c r="N1919" i="6"/>
  <c r="N1819" i="6"/>
  <c r="N1719" i="6"/>
  <c r="N1619" i="6"/>
  <c r="N1519" i="6"/>
  <c r="N1419" i="6"/>
  <c r="N1319" i="6"/>
  <c r="N1219" i="6"/>
  <c r="N1119" i="6"/>
  <c r="N1019" i="6"/>
  <c r="N919" i="6"/>
  <c r="N819" i="6"/>
  <c r="N715" i="6"/>
  <c r="N593" i="6"/>
  <c r="N429" i="6"/>
  <c r="N261" i="6"/>
  <c r="N93" i="6"/>
  <c r="N2142" i="6"/>
  <c r="N2042" i="6"/>
  <c r="N1942" i="6"/>
  <c r="N1842" i="6"/>
  <c r="N1742" i="6"/>
  <c r="N1642" i="6"/>
  <c r="N1542" i="6"/>
  <c r="N1442" i="6"/>
  <c r="N1342" i="6"/>
  <c r="N1242" i="6"/>
  <c r="N1142" i="6"/>
  <c r="N1042" i="6"/>
  <c r="N942" i="6"/>
  <c r="N842" i="6"/>
  <c r="N741" i="6"/>
  <c r="N630" i="6"/>
  <c r="N464" i="6"/>
  <c r="N300" i="6"/>
  <c r="N132" i="6"/>
  <c r="N2151" i="6"/>
  <c r="N2051" i="6"/>
  <c r="N1951" i="6"/>
  <c r="N1851" i="6"/>
  <c r="N1751" i="6"/>
  <c r="N1651" i="6"/>
  <c r="N1551" i="6"/>
  <c r="N1451" i="6"/>
  <c r="N1351" i="6"/>
  <c r="N1251" i="6"/>
  <c r="N1151" i="6"/>
  <c r="N1051" i="6"/>
  <c r="N951" i="6"/>
  <c r="N851" i="6"/>
  <c r="N751" i="6"/>
  <c r="N640" i="6"/>
  <c r="N481" i="6"/>
  <c r="N313" i="6"/>
  <c r="N149" i="6"/>
  <c r="N2770" i="6"/>
  <c r="N2670" i="6"/>
  <c r="N2570" i="6"/>
  <c r="N2470" i="6"/>
  <c r="N2370" i="6"/>
  <c r="N2270" i="6"/>
  <c r="N2170" i="6"/>
  <c r="N2070" i="6"/>
  <c r="N1970" i="6"/>
  <c r="N1870" i="6"/>
  <c r="N1770" i="6"/>
  <c r="N1670" i="6"/>
  <c r="N1570" i="6"/>
  <c r="N1470" i="6"/>
  <c r="N1370" i="6"/>
  <c r="N1270" i="6"/>
  <c r="N1170" i="6"/>
  <c r="N1070" i="6"/>
  <c r="N970" i="6"/>
  <c r="N870" i="6"/>
  <c r="N770" i="6"/>
  <c r="N661" i="6"/>
  <c r="N512" i="6"/>
  <c r="N344" i="6"/>
  <c r="N180" i="6"/>
  <c r="N12" i="6"/>
  <c r="P12" i="6" s="1"/>
  <c r="N535" i="6"/>
  <c r="N435" i="6"/>
  <c r="N335" i="6"/>
  <c r="N235" i="6"/>
  <c r="N135" i="6"/>
  <c r="N35" i="6"/>
  <c r="N548" i="6"/>
  <c r="N448" i="6"/>
  <c r="N348" i="6"/>
  <c r="N248" i="6"/>
  <c r="N148" i="6"/>
  <c r="N48" i="6"/>
  <c r="N567" i="6"/>
  <c r="N467" i="6"/>
  <c r="N367" i="6"/>
  <c r="N267" i="6"/>
  <c r="N167" i="6"/>
  <c r="N67" i="6"/>
  <c r="N716" i="6"/>
  <c r="N616" i="6"/>
  <c r="N516" i="6"/>
  <c r="N416" i="6"/>
  <c r="N316" i="6"/>
  <c r="N216" i="6"/>
  <c r="N116" i="6"/>
  <c r="N16" i="6"/>
  <c r="O16" i="6" s="1"/>
  <c r="N4443" i="6"/>
  <c r="N4256" i="6"/>
  <c r="N4074" i="6"/>
  <c r="N3887" i="6"/>
  <c r="N3682" i="6"/>
  <c r="N3406" i="6"/>
  <c r="N3126" i="6"/>
  <c r="N2846" i="6"/>
  <c r="N2551" i="6"/>
  <c r="N2198" i="6"/>
  <c r="N1654" i="6"/>
  <c r="N1098" i="6"/>
  <c r="N460" i="6"/>
  <c r="M134" i="6"/>
  <c r="N5034" i="6"/>
  <c r="N4934" i="6"/>
  <c r="N4834" i="6"/>
  <c r="N4734" i="6"/>
  <c r="N4634" i="6"/>
  <c r="N4525" i="6"/>
  <c r="N4414" i="6"/>
  <c r="N4303" i="6"/>
  <c r="N4192" i="6"/>
  <c r="N4081" i="6"/>
  <c r="N3970" i="6"/>
  <c r="N3858" i="6"/>
  <c r="N3747" i="6"/>
  <c r="N3584" i="6"/>
  <c r="N3416" i="6"/>
  <c r="N3252" i="6"/>
  <c r="N3084" i="6"/>
  <c r="N2916" i="6"/>
  <c r="N2748" i="6"/>
  <c r="N2562" i="6"/>
  <c r="N2375" i="6"/>
  <c r="N2193" i="6"/>
  <c r="N1917" i="6"/>
  <c r="N1637" i="6"/>
  <c r="N1365" i="6"/>
  <c r="N1085" i="6"/>
  <c r="N805" i="6"/>
  <c r="N434" i="6"/>
  <c r="N2404" i="6"/>
  <c r="N2217" i="6"/>
  <c r="N1955" i="6"/>
  <c r="N1683" i="6"/>
  <c r="N1403" i="6"/>
  <c r="N1123" i="6"/>
  <c r="N847" i="6"/>
  <c r="N509" i="6"/>
  <c r="M217" i="6"/>
  <c r="M117" i="6"/>
  <c r="N5017" i="6"/>
  <c r="N4917" i="6"/>
  <c r="N4817" i="6"/>
  <c r="N4717" i="6"/>
  <c r="N4617" i="6"/>
  <c r="N4506" i="6"/>
  <c r="N4395" i="6"/>
  <c r="N4284" i="6"/>
  <c r="N4173" i="6"/>
  <c r="N4062" i="6"/>
  <c r="N3951" i="6"/>
  <c r="N3840" i="6"/>
  <c r="N3723" i="6"/>
  <c r="N3555" i="6"/>
  <c r="N3387" i="6"/>
  <c r="N3223" i="6"/>
  <c r="N3055" i="6"/>
  <c r="N2887" i="6"/>
  <c r="N2716" i="6"/>
  <c r="N2529" i="6"/>
  <c r="N2343" i="6"/>
  <c r="N2148" i="6"/>
  <c r="N1868" i="6"/>
  <c r="N1588" i="6"/>
  <c r="N1316" i="6"/>
  <c r="N1036" i="6"/>
  <c r="N756" i="6"/>
  <c r="N342" i="6"/>
  <c r="M166" i="6"/>
  <c r="M66" i="6"/>
  <c r="N5066" i="6"/>
  <c r="N4966" i="6"/>
  <c r="N4866" i="6"/>
  <c r="N4766" i="6"/>
  <c r="N4666" i="6"/>
  <c r="N4561" i="6"/>
  <c r="N4450" i="6"/>
  <c r="N4338" i="6"/>
  <c r="N4227" i="6"/>
  <c r="N4116" i="6"/>
  <c r="N4005" i="6"/>
  <c r="N3894" i="6"/>
  <c r="N3783" i="6"/>
  <c r="N3636" i="6"/>
  <c r="N3472" i="6"/>
  <c r="N3304" i="6"/>
  <c r="N3136" i="6"/>
  <c r="N2972" i="6"/>
  <c r="N2804" i="6"/>
  <c r="N2619" i="6"/>
  <c r="N2437" i="6"/>
  <c r="N2251" i="6"/>
  <c r="N2005" i="6"/>
  <c r="N1733" i="6"/>
  <c r="N1453" i="6"/>
  <c r="N1173" i="6"/>
  <c r="N897" i="6"/>
  <c r="N591" i="6"/>
  <c r="N69" i="6"/>
  <c r="M1205" i="6"/>
  <c r="M1105" i="6"/>
  <c r="M1005" i="6"/>
  <c r="M905" i="6"/>
  <c r="M805" i="6"/>
  <c r="M705" i="6"/>
  <c r="M605" i="6"/>
  <c r="M505" i="6"/>
  <c r="M405" i="6"/>
  <c r="M305" i="6"/>
  <c r="M205" i="6"/>
  <c r="M105" i="6"/>
  <c r="N5005" i="6"/>
  <c r="N4905" i="6"/>
  <c r="N4805" i="6"/>
  <c r="N4705" i="6"/>
  <c r="N4604" i="6"/>
  <c r="N4493" i="6"/>
  <c r="N4382" i="6"/>
  <c r="N4271" i="6"/>
  <c r="N4160" i="6"/>
  <c r="N4048" i="6"/>
  <c r="N3937" i="6"/>
  <c r="N3826" i="6"/>
  <c r="N3703" i="6"/>
  <c r="N3535" i="6"/>
  <c r="N3367" i="6"/>
  <c r="N3203" i="6"/>
  <c r="N3035" i="6"/>
  <c r="N2867" i="6"/>
  <c r="N2694" i="6"/>
  <c r="N2507" i="6"/>
  <c r="N2321" i="6"/>
  <c r="N2116" i="6"/>
  <c r="N1836" i="6"/>
  <c r="N1556" i="6"/>
  <c r="N1284" i="6"/>
  <c r="N1004" i="6"/>
  <c r="N721" i="6"/>
  <c r="N284" i="6"/>
  <c r="N3688" i="6"/>
  <c r="N3588" i="6"/>
  <c r="N3488" i="6"/>
  <c r="N3388" i="6"/>
  <c r="N3288" i="6"/>
  <c r="N3188" i="6"/>
  <c r="N3088" i="6"/>
  <c r="N2988" i="6"/>
  <c r="N2888" i="6"/>
  <c r="N2788" i="6"/>
  <c r="N2677" i="6"/>
  <c r="N2566" i="6"/>
  <c r="N2455" i="6"/>
  <c r="N2344" i="6"/>
  <c r="N2233" i="6"/>
  <c r="N2093" i="6"/>
  <c r="N1925" i="6"/>
  <c r="N1757" i="6"/>
  <c r="N1593" i="6"/>
  <c r="N1425" i="6"/>
  <c r="N1257" i="6"/>
  <c r="N1093" i="6"/>
  <c r="N925" i="6"/>
  <c r="N757" i="6"/>
  <c r="N551" i="6"/>
  <c r="N271" i="6"/>
  <c r="N451" i="6"/>
  <c r="N171" i="6"/>
  <c r="N3701" i="6"/>
  <c r="N3601" i="6"/>
  <c r="N3501" i="6"/>
  <c r="N3401" i="6"/>
  <c r="N3301" i="6"/>
  <c r="N3201" i="6"/>
  <c r="N3101" i="6"/>
  <c r="N3001" i="6"/>
  <c r="N2901" i="6"/>
  <c r="N2801" i="6"/>
  <c r="N2692" i="6"/>
  <c r="N2581" i="6"/>
  <c r="N2469" i="6"/>
  <c r="N2358" i="6"/>
  <c r="N2247" i="6"/>
  <c r="N2114" i="6"/>
  <c r="N1946" i="6"/>
  <c r="N1778" i="6"/>
  <c r="N1614" i="6"/>
  <c r="N1446" i="6"/>
  <c r="N1278" i="6"/>
  <c r="N1114" i="6"/>
  <c r="N946" i="6"/>
  <c r="N778" i="6"/>
  <c r="N584" i="6"/>
  <c r="N304" i="6"/>
  <c r="N24" i="6"/>
  <c r="N3640" i="6"/>
  <c r="N3540" i="6"/>
  <c r="N3440" i="6"/>
  <c r="N3340" i="6"/>
  <c r="N3240" i="6"/>
  <c r="N3140" i="6"/>
  <c r="N3040" i="6"/>
  <c r="N2940" i="6"/>
  <c r="N2840" i="6"/>
  <c r="N2735" i="6"/>
  <c r="N2624" i="6"/>
  <c r="N2513" i="6"/>
  <c r="N2402" i="6"/>
  <c r="N2291" i="6"/>
  <c r="N2177" i="6"/>
  <c r="N2013" i="6"/>
  <c r="N1845" i="6"/>
  <c r="N1677" i="6"/>
  <c r="N1513" i="6"/>
  <c r="N1345" i="6"/>
  <c r="N1177" i="6"/>
  <c r="N1013" i="6"/>
  <c r="N845" i="6"/>
  <c r="N669" i="6"/>
  <c r="N419" i="6"/>
  <c r="N139" i="6"/>
  <c r="N4559" i="6"/>
  <c r="N4459" i="6"/>
  <c r="N4359" i="6"/>
  <c r="N4259" i="6"/>
  <c r="N4159" i="6"/>
  <c r="N4059" i="6"/>
  <c r="N3959" i="6"/>
  <c r="N3859" i="6"/>
  <c r="N3759" i="6"/>
  <c r="N3659" i="6"/>
  <c r="N3559" i="6"/>
  <c r="N3459" i="6"/>
  <c r="N3359" i="6"/>
  <c r="N3259" i="6"/>
  <c r="N3159" i="6"/>
  <c r="N3059" i="6"/>
  <c r="N2959" i="6"/>
  <c r="N2859" i="6"/>
  <c r="N2756" i="6"/>
  <c r="N2645" i="6"/>
  <c r="N2534" i="6"/>
  <c r="N2423" i="6"/>
  <c r="N2312" i="6"/>
  <c r="N2201" i="6"/>
  <c r="N2044" i="6"/>
  <c r="N1876" i="6"/>
  <c r="N1708" i="6"/>
  <c r="N1544" i="6"/>
  <c r="N1376" i="6"/>
  <c r="N1208" i="6"/>
  <c r="N1044" i="6"/>
  <c r="N876" i="6"/>
  <c r="N703" i="6"/>
  <c r="N470" i="6"/>
  <c r="N190" i="6"/>
  <c r="N2149" i="6"/>
  <c r="N2049" i="6"/>
  <c r="N1949" i="6"/>
  <c r="N1849" i="6"/>
  <c r="N1749" i="6"/>
  <c r="N1649" i="6"/>
  <c r="N1549" i="6"/>
  <c r="N1449" i="6"/>
  <c r="N1349" i="6"/>
  <c r="N1249" i="6"/>
  <c r="N1149" i="6"/>
  <c r="N1049" i="6"/>
  <c r="N949" i="6"/>
  <c r="N849" i="6"/>
  <c r="N749" i="6"/>
  <c r="N638" i="6"/>
  <c r="N479" i="6"/>
  <c r="N311" i="6"/>
  <c r="N143" i="6"/>
  <c r="N2172" i="6"/>
  <c r="N2072" i="6"/>
  <c r="N1972" i="6"/>
  <c r="N1872" i="6"/>
  <c r="N1772" i="6"/>
  <c r="N1672" i="6"/>
  <c r="N1572" i="6"/>
  <c r="N1472" i="6"/>
  <c r="N1372" i="6"/>
  <c r="N1272" i="6"/>
  <c r="N1172" i="6"/>
  <c r="N1072" i="6"/>
  <c r="N972" i="6"/>
  <c r="N872" i="6"/>
  <c r="N772" i="6"/>
  <c r="N663" i="6"/>
  <c r="N514" i="6"/>
  <c r="N350" i="6"/>
  <c r="N182" i="6"/>
  <c r="N14" i="6"/>
  <c r="P14" i="6" s="1"/>
  <c r="N2081" i="6"/>
  <c r="N1981" i="6"/>
  <c r="N1881" i="6"/>
  <c r="N1781" i="6"/>
  <c r="N1681" i="6"/>
  <c r="N1581" i="6"/>
  <c r="N1481" i="6"/>
  <c r="N1381" i="6"/>
  <c r="N1281" i="6"/>
  <c r="N1181" i="6"/>
  <c r="N1081" i="6"/>
  <c r="N981" i="6"/>
  <c r="N881" i="6"/>
  <c r="N781" i="6"/>
  <c r="N673" i="6"/>
  <c r="N531" i="6"/>
  <c r="N363" i="6"/>
  <c r="N199" i="6"/>
  <c r="N31" i="6"/>
  <c r="N2700" i="6"/>
  <c r="N2600" i="6"/>
  <c r="N2500" i="6"/>
  <c r="N2400" i="6"/>
  <c r="N2300" i="6"/>
  <c r="N2200" i="6"/>
  <c r="N2100" i="6"/>
  <c r="N2000" i="6"/>
  <c r="N1900" i="6"/>
  <c r="N1800" i="6"/>
  <c r="N1700" i="6"/>
  <c r="N1600" i="6"/>
  <c r="N1500" i="6"/>
  <c r="N1400" i="6"/>
  <c r="N1300" i="6"/>
  <c r="N1200" i="6"/>
  <c r="N1100" i="6"/>
  <c r="N1000" i="6"/>
  <c r="N900" i="6"/>
  <c r="N800" i="6"/>
  <c r="N694" i="6"/>
  <c r="N562" i="6"/>
  <c r="N394" i="6"/>
  <c r="N230" i="6"/>
  <c r="N62" i="6"/>
  <c r="N565" i="6"/>
  <c r="N465" i="6"/>
  <c r="N365" i="6"/>
  <c r="N265" i="6"/>
  <c r="N165" i="6"/>
  <c r="N65" i="6"/>
  <c r="N578" i="6"/>
  <c r="N478" i="6"/>
  <c r="N378" i="6"/>
  <c r="N278" i="6"/>
  <c r="N178" i="6"/>
  <c r="N78" i="6"/>
  <c r="N597" i="6"/>
  <c r="N497" i="6"/>
  <c r="N397" i="6"/>
  <c r="N297" i="6"/>
  <c r="N197" i="6"/>
  <c r="N97" i="6"/>
  <c r="N746" i="6"/>
  <c r="N646" i="6"/>
  <c r="N546" i="6"/>
  <c r="N446" i="6"/>
  <c r="N346" i="6"/>
  <c r="N246" i="6"/>
  <c r="N146" i="6"/>
  <c r="N46" i="6"/>
  <c r="N4423" i="6"/>
  <c r="N4241" i="6"/>
  <c r="N4054" i="6"/>
  <c r="N3867" i="6"/>
  <c r="N3656" i="6"/>
  <c r="N3376" i="6"/>
  <c r="N3096" i="6"/>
  <c r="N2824" i="6"/>
  <c r="N2517" i="6"/>
  <c r="N2154" i="6"/>
  <c r="N1598" i="6"/>
  <c r="N1038" i="6"/>
  <c r="N352" i="6"/>
  <c r="M124" i="6"/>
  <c r="N5024" i="6"/>
  <c r="N4924" i="6"/>
  <c r="N4824" i="6"/>
  <c r="N4724" i="6"/>
  <c r="N4624" i="6"/>
  <c r="N4514" i="6"/>
  <c r="N4403" i="6"/>
  <c r="N4292" i="6"/>
  <c r="N4181" i="6"/>
  <c r="N4070" i="6"/>
  <c r="N3958" i="6"/>
  <c r="N3847" i="6"/>
  <c r="N3734" i="6"/>
  <c r="N3566" i="6"/>
  <c r="N3402" i="6"/>
  <c r="N3234" i="6"/>
  <c r="N3066" i="6"/>
  <c r="N2902" i="6"/>
  <c r="N2728" i="6"/>
  <c r="N2542" i="6"/>
  <c r="N2359" i="6"/>
  <c r="N2167" i="6"/>
  <c r="N1887" i="6"/>
  <c r="N1615" i="6"/>
  <c r="N1335" i="6"/>
  <c r="N1055" i="6"/>
  <c r="N783" i="6"/>
  <c r="N374" i="6"/>
  <c r="N2384" i="6"/>
  <c r="N2197" i="6"/>
  <c r="N1933" i="6"/>
  <c r="N1653" i="6"/>
  <c r="N1373" i="6"/>
  <c r="N1097" i="6"/>
  <c r="N817" i="6"/>
  <c r="N459" i="6"/>
  <c r="M207" i="6"/>
  <c r="M107" i="6"/>
  <c r="N5007" i="6"/>
  <c r="N4907" i="6"/>
  <c r="N4807" i="6"/>
  <c r="N4707" i="6"/>
  <c r="N4606" i="6"/>
  <c r="N4495" i="6"/>
  <c r="N4384" i="6"/>
  <c r="N4273" i="6"/>
  <c r="N4162" i="6"/>
  <c r="N4051" i="6"/>
  <c r="N3940" i="6"/>
  <c r="N3828" i="6"/>
  <c r="N3705" i="6"/>
  <c r="N3537" i="6"/>
  <c r="N3373" i="6"/>
  <c r="N3205" i="6"/>
  <c r="N3037" i="6"/>
  <c r="N2873" i="6"/>
  <c r="N2696" i="6"/>
  <c r="N2509" i="6"/>
  <c r="N2327" i="6"/>
  <c r="N2118" i="6"/>
  <c r="N1838" i="6"/>
  <c r="N1566" i="6"/>
  <c r="N1286" i="6"/>
  <c r="N1006" i="6"/>
  <c r="N732" i="6"/>
  <c r="N290" i="6"/>
  <c r="M156" i="6"/>
  <c r="M56" i="6"/>
  <c r="N5056" i="6"/>
  <c r="N4956" i="6"/>
  <c r="N4856" i="6"/>
  <c r="N4756" i="6"/>
  <c r="N4656" i="6"/>
  <c r="N4550" i="6"/>
  <c r="N4438" i="6"/>
  <c r="N4327" i="6"/>
  <c r="N4216" i="6"/>
  <c r="N4105" i="6"/>
  <c r="N3994" i="6"/>
  <c r="N3883" i="6"/>
  <c r="N3772" i="6"/>
  <c r="N3622" i="6"/>
  <c r="N3454" i="6"/>
  <c r="N3286" i="6"/>
  <c r="N3122" i="6"/>
  <c r="N2954" i="6"/>
  <c r="N2786" i="6"/>
  <c r="N2604" i="6"/>
  <c r="N2417" i="6"/>
  <c r="N2231" i="6"/>
  <c r="N1983" i="6"/>
  <c r="N1703" i="6"/>
  <c r="N1423" i="6"/>
  <c r="N1147" i="6"/>
  <c r="N867" i="6"/>
  <c r="N541" i="6"/>
  <c r="M1195" i="6"/>
  <c r="M1095" i="6"/>
  <c r="M995" i="6"/>
  <c r="M895" i="6"/>
  <c r="M795" i="6"/>
  <c r="M695" i="6"/>
  <c r="M595" i="6"/>
  <c r="M495" i="6"/>
  <c r="M395" i="6"/>
  <c r="M295" i="6"/>
  <c r="M195" i="6"/>
  <c r="M95" i="6"/>
  <c r="N5095" i="6"/>
  <c r="N4995" i="6"/>
  <c r="N4895" i="6"/>
  <c r="N4795" i="6"/>
  <c r="N4695" i="6"/>
  <c r="N4593" i="6"/>
  <c r="N4482" i="6"/>
  <c r="N4371" i="6"/>
  <c r="N4260" i="6"/>
  <c r="N4148" i="6"/>
  <c r="N4037" i="6"/>
  <c r="N3926" i="6"/>
  <c r="N3815" i="6"/>
  <c r="N3685" i="6"/>
  <c r="N3517" i="6"/>
  <c r="N3353" i="6"/>
  <c r="N3185" i="6"/>
  <c r="N3017" i="6"/>
  <c r="N2853" i="6"/>
  <c r="N2674" i="6"/>
  <c r="N2487" i="6"/>
  <c r="N2305" i="6"/>
  <c r="N2086" i="6"/>
  <c r="N1806" i="6"/>
  <c r="N1534" i="6"/>
  <c r="N1254" i="6"/>
  <c r="N974" i="6"/>
  <c r="N692" i="6"/>
  <c r="N224" i="6"/>
  <c r="N3678" i="6"/>
  <c r="N3578" i="6"/>
  <c r="N3478" i="6"/>
  <c r="N3378" i="6"/>
  <c r="N3278" i="6"/>
  <c r="N3178" i="6"/>
  <c r="N3078" i="6"/>
  <c r="N2978" i="6"/>
  <c r="N2878" i="6"/>
  <c r="N2777" i="6"/>
  <c r="N2666" i="6"/>
  <c r="N2555" i="6"/>
  <c r="N2444" i="6"/>
  <c r="N2333" i="6"/>
  <c r="N2222" i="6"/>
  <c r="N2075" i="6"/>
  <c r="N1907" i="6"/>
  <c r="N1743" i="6"/>
  <c r="N1575" i="6"/>
  <c r="N1407" i="6"/>
  <c r="N1243" i="6"/>
  <c r="N1075" i="6"/>
  <c r="N907" i="6"/>
  <c r="N742" i="6"/>
  <c r="N521" i="6"/>
  <c r="N241" i="6"/>
  <c r="N421" i="6"/>
  <c r="N141" i="6"/>
  <c r="N3691" i="6"/>
  <c r="N3591" i="6"/>
  <c r="N3491" i="6"/>
  <c r="N3391" i="6"/>
  <c r="N3291" i="6"/>
  <c r="N3191" i="6"/>
  <c r="N3091" i="6"/>
  <c r="N2991" i="6"/>
  <c r="N2891" i="6"/>
  <c r="N2791" i="6"/>
  <c r="N2681" i="6"/>
  <c r="N2569" i="6"/>
  <c r="N2458" i="6"/>
  <c r="N2347" i="6"/>
  <c r="N2236" i="6"/>
  <c r="N2096" i="6"/>
  <c r="N1928" i="6"/>
  <c r="N1764" i="6"/>
  <c r="N1596" i="6"/>
  <c r="N1428" i="6"/>
  <c r="N1264" i="6"/>
  <c r="N1096" i="6"/>
  <c r="N928" i="6"/>
  <c r="N764" i="6"/>
  <c r="N554" i="6"/>
  <c r="N274" i="6"/>
  <c r="N3730" i="6"/>
  <c r="N3630" i="6"/>
  <c r="N3530" i="6"/>
  <c r="N3430" i="6"/>
  <c r="N3330" i="6"/>
  <c r="N3230" i="6"/>
  <c r="N3130" i="6"/>
  <c r="N3030" i="6"/>
  <c r="N2930" i="6"/>
  <c r="N2830" i="6"/>
  <c r="N2724" i="6"/>
  <c r="N2613" i="6"/>
  <c r="N2502" i="6"/>
  <c r="N2391" i="6"/>
  <c r="N2279" i="6"/>
  <c r="N2163" i="6"/>
  <c r="N1995" i="6"/>
  <c r="N1827" i="6"/>
  <c r="N1663" i="6"/>
  <c r="N1495" i="6"/>
  <c r="N1327" i="6"/>
  <c r="N1163" i="6"/>
  <c r="N995" i="6"/>
  <c r="N827" i="6"/>
  <c r="N653" i="6"/>
  <c r="N389" i="6"/>
  <c r="N109" i="6"/>
  <c r="N4549" i="6"/>
  <c r="N4449" i="6"/>
  <c r="N4349" i="6"/>
  <c r="N4249" i="6"/>
  <c r="N4149" i="6"/>
  <c r="N4049" i="6"/>
  <c r="N3949" i="6"/>
  <c r="N3849" i="6"/>
  <c r="N3749" i="6"/>
  <c r="N3649" i="6"/>
  <c r="N3549" i="6"/>
  <c r="N3449" i="6"/>
  <c r="N3349" i="6"/>
  <c r="N3249" i="6"/>
  <c r="N3149" i="6"/>
  <c r="N3049" i="6"/>
  <c r="N2949" i="6"/>
  <c r="N2849" i="6"/>
  <c r="N2745" i="6"/>
  <c r="N2634" i="6"/>
  <c r="N2523" i="6"/>
  <c r="N2412" i="6"/>
  <c r="N2301" i="6"/>
  <c r="N2189" i="6"/>
  <c r="N2026" i="6"/>
  <c r="N1858" i="6"/>
  <c r="N1694" i="6"/>
  <c r="N1526" i="6"/>
  <c r="N1358" i="6"/>
  <c r="N1194" i="6"/>
  <c r="N1026" i="6"/>
  <c r="N858" i="6"/>
  <c r="N688" i="6"/>
  <c r="N440" i="6"/>
  <c r="N160" i="6"/>
  <c r="N2139" i="6"/>
  <c r="N2039" i="6"/>
  <c r="N1939" i="6"/>
  <c r="N1839" i="6"/>
  <c r="N1739" i="6"/>
  <c r="N1639" i="6"/>
  <c r="N1539" i="6"/>
  <c r="N1439" i="6"/>
  <c r="N1339" i="6"/>
  <c r="N1239" i="6"/>
  <c r="N1139" i="6"/>
  <c r="N1039" i="6"/>
  <c r="N939" i="6"/>
  <c r="N839" i="6"/>
  <c r="N738" i="6"/>
  <c r="N627" i="6"/>
  <c r="N461" i="6"/>
  <c r="N293" i="6"/>
  <c r="N129" i="6"/>
  <c r="N2162" i="6"/>
  <c r="N2062" i="6"/>
  <c r="N1962" i="6"/>
  <c r="N1862" i="6"/>
  <c r="N1762" i="6"/>
  <c r="N1662" i="6"/>
  <c r="N1562" i="6"/>
  <c r="N1462" i="6"/>
  <c r="N1362" i="6"/>
  <c r="N1262" i="6"/>
  <c r="N1162" i="6"/>
  <c r="N1062" i="6"/>
  <c r="N962" i="6"/>
  <c r="N862" i="6"/>
  <c r="N762" i="6"/>
  <c r="N652" i="6"/>
  <c r="N500" i="6"/>
  <c r="N332" i="6"/>
  <c r="N164" i="6"/>
  <c r="N2171" i="6"/>
  <c r="N2071" i="6"/>
  <c r="N1971" i="6"/>
  <c r="N1871" i="6"/>
  <c r="N1771" i="6"/>
  <c r="N1671" i="6"/>
  <c r="N1571" i="6"/>
  <c r="N1471" i="6"/>
  <c r="N1371" i="6"/>
  <c r="N1271" i="6"/>
  <c r="N1171" i="6"/>
  <c r="N1071" i="6"/>
  <c r="N971" i="6"/>
  <c r="N871" i="6"/>
  <c r="N771" i="6"/>
  <c r="N662" i="6"/>
  <c r="N513" i="6"/>
  <c r="N349" i="6"/>
  <c r="N181" i="6"/>
  <c r="N13" i="6"/>
  <c r="P13" i="6" s="1"/>
  <c r="N2690" i="6"/>
  <c r="N2590" i="6"/>
  <c r="N2490" i="6"/>
  <c r="N2390" i="6"/>
  <c r="N2290" i="6"/>
  <c r="N2190" i="6"/>
  <c r="N2090" i="6"/>
  <c r="N1990" i="6"/>
  <c r="N1890" i="6"/>
  <c r="N1790" i="6"/>
  <c r="N1690" i="6"/>
  <c r="N1590" i="6"/>
  <c r="N1490" i="6"/>
  <c r="N1390" i="6"/>
  <c r="N1290" i="6"/>
  <c r="N1190" i="6"/>
  <c r="N1090" i="6"/>
  <c r="N990" i="6"/>
  <c r="N890" i="6"/>
  <c r="N790" i="6"/>
  <c r="N683" i="6"/>
  <c r="N544" i="6"/>
  <c r="N380" i="6"/>
  <c r="N212" i="6"/>
  <c r="N44" i="6"/>
  <c r="N555" i="6"/>
  <c r="N455" i="6"/>
  <c r="N355" i="6"/>
  <c r="N255" i="6"/>
  <c r="N155" i="6"/>
  <c r="N55" i="6"/>
  <c r="N568" i="6"/>
  <c r="N468" i="6"/>
  <c r="N368" i="6"/>
  <c r="N268" i="6"/>
  <c r="N168" i="6"/>
  <c r="N68" i="6"/>
  <c r="N587" i="6"/>
  <c r="N487" i="6"/>
  <c r="N387" i="6"/>
  <c r="N287" i="6"/>
  <c r="N187" i="6"/>
  <c r="N87" i="6"/>
  <c r="N736" i="6"/>
  <c r="N636" i="6"/>
  <c r="N536" i="6"/>
  <c r="N436" i="6"/>
  <c r="N336" i="6"/>
  <c r="N236" i="6"/>
  <c r="N136" i="6"/>
  <c r="N36" i="6"/>
  <c r="M2786" i="6"/>
  <c r="M2686" i="6"/>
  <c r="M2586" i="6"/>
  <c r="M2486" i="6"/>
  <c r="M2386" i="6"/>
  <c r="M2186" i="6"/>
  <c r="M2086" i="6"/>
  <c r="M1986" i="6"/>
  <c r="M1886" i="6"/>
  <c r="M1786" i="6"/>
  <c r="M1686" i="6"/>
  <c r="M1586" i="6"/>
  <c r="M1486" i="6"/>
  <c r="M1386" i="6"/>
  <c r="M1286" i="6"/>
  <c r="M1174" i="6"/>
  <c r="M1063" i="6"/>
  <c r="M952" i="6"/>
  <c r="M841" i="6"/>
  <c r="M730" i="6"/>
  <c r="M619" i="6"/>
  <c r="M508" i="6"/>
  <c r="M397" i="6"/>
  <c r="M160" i="6"/>
  <c r="N5092" i="6"/>
  <c r="N4928" i="6"/>
  <c r="N4760" i="6"/>
  <c r="N4590" i="6"/>
  <c r="N4407" i="6"/>
  <c r="N4221" i="6"/>
  <c r="N4034" i="6"/>
  <c r="N3852" i="6"/>
  <c r="N3626" i="6"/>
  <c r="N3346" i="6"/>
  <c r="N3074" i="6"/>
  <c r="N2794" i="6"/>
  <c r="N2484" i="6"/>
  <c r="N2098" i="6"/>
  <c r="N1538" i="6"/>
  <c r="N986" i="6"/>
  <c r="N240" i="6"/>
  <c r="M114" i="6"/>
  <c r="N5014" i="6"/>
  <c r="N4914" i="6"/>
  <c r="N4814" i="6"/>
  <c r="N4714" i="6"/>
  <c r="N4614" i="6"/>
  <c r="N4503" i="6"/>
  <c r="N4392" i="6"/>
  <c r="N4281" i="6"/>
  <c r="N4170" i="6"/>
  <c r="N4058" i="6"/>
  <c r="N3947" i="6"/>
  <c r="N3836" i="6"/>
  <c r="N3716" i="6"/>
  <c r="N3552" i="6"/>
  <c r="N3384" i="6"/>
  <c r="N3216" i="6"/>
  <c r="N3052" i="6"/>
  <c r="N2884" i="6"/>
  <c r="N2708" i="6"/>
  <c r="N2526" i="6"/>
  <c r="N2339" i="6"/>
  <c r="N2137" i="6"/>
  <c r="N1865" i="6"/>
  <c r="N1585" i="6"/>
  <c r="N1305" i="6"/>
  <c r="N753" i="6"/>
  <c r="N322" i="6"/>
  <c r="N2364" i="6"/>
  <c r="N2181" i="6"/>
  <c r="N1903" i="6"/>
  <c r="N1623" i="6"/>
  <c r="N1347" i="6"/>
  <c r="N1067" i="6"/>
  <c r="N787" i="6"/>
  <c r="N403" i="6"/>
  <c r="M197" i="6"/>
  <c r="M97" i="6"/>
  <c r="N5097" i="6"/>
  <c r="N4997" i="6"/>
  <c r="N4897" i="6"/>
  <c r="N4797" i="6"/>
  <c r="N4697" i="6"/>
  <c r="N4595" i="6"/>
  <c r="N4484" i="6"/>
  <c r="N4373" i="6"/>
  <c r="N4262" i="6"/>
  <c r="N4151" i="6"/>
  <c r="N4040" i="6"/>
  <c r="N3928" i="6"/>
  <c r="N3817" i="6"/>
  <c r="N3687" i="6"/>
  <c r="N3523" i="6"/>
  <c r="N3355" i="6"/>
  <c r="N3187" i="6"/>
  <c r="N3023" i="6"/>
  <c r="N2855" i="6"/>
  <c r="N2676" i="6"/>
  <c r="N2494" i="6"/>
  <c r="N2307" i="6"/>
  <c r="N2088" i="6"/>
  <c r="N1816" i="6"/>
  <c r="N1536" i="6"/>
  <c r="N1256" i="6"/>
  <c r="N984" i="6"/>
  <c r="N699" i="6"/>
  <c r="N234" i="6"/>
  <c r="M146" i="6"/>
  <c r="M46" i="6"/>
  <c r="N5046" i="6"/>
  <c r="N4946" i="6"/>
  <c r="N4846" i="6"/>
  <c r="N4746" i="6"/>
  <c r="N4646" i="6"/>
  <c r="N4538" i="6"/>
  <c r="N4427" i="6"/>
  <c r="N4316" i="6"/>
  <c r="N4205" i="6"/>
  <c r="N4094" i="6"/>
  <c r="N3983" i="6"/>
  <c r="N3872" i="6"/>
  <c r="N3761" i="6"/>
  <c r="N3604" i="6"/>
  <c r="N3436" i="6"/>
  <c r="N3272" i="6"/>
  <c r="N3104" i="6"/>
  <c r="N2936" i="6"/>
  <c r="N2771" i="6"/>
  <c r="N2584" i="6"/>
  <c r="N2397" i="6"/>
  <c r="N2215" i="6"/>
  <c r="N1953" i="6"/>
  <c r="N1673" i="6"/>
  <c r="N1397" i="6"/>
  <c r="N1117" i="6"/>
  <c r="N837" i="6"/>
  <c r="N503" i="6"/>
  <c r="M1285" i="6"/>
  <c r="M1185" i="6"/>
  <c r="M1085" i="6"/>
  <c r="M985" i="6"/>
  <c r="M885" i="6"/>
  <c r="M785" i="6"/>
  <c r="M685" i="6"/>
  <c r="M585" i="6"/>
  <c r="M485" i="6"/>
  <c r="M385" i="6"/>
  <c r="M285" i="6"/>
  <c r="M185" i="6"/>
  <c r="M85" i="6"/>
  <c r="N5085" i="6"/>
  <c r="N4985" i="6"/>
  <c r="N4885" i="6"/>
  <c r="N4785" i="6"/>
  <c r="N4685" i="6"/>
  <c r="N4582" i="6"/>
  <c r="N4471" i="6"/>
  <c r="N4360" i="6"/>
  <c r="N4248" i="6"/>
  <c r="N4137" i="6"/>
  <c r="N4026" i="6"/>
  <c r="N3915" i="6"/>
  <c r="N3804" i="6"/>
  <c r="N3667" i="6"/>
  <c r="N3503" i="6"/>
  <c r="N3335" i="6"/>
  <c r="N3167" i="6"/>
  <c r="N3003" i="6"/>
  <c r="N2835" i="6"/>
  <c r="N2654" i="6"/>
  <c r="N2472" i="6"/>
  <c r="N2285" i="6"/>
  <c r="N2056" i="6"/>
  <c r="N1784" i="6"/>
  <c r="N1224" i="6"/>
  <c r="N948" i="6"/>
  <c r="N659" i="6"/>
  <c r="N172" i="6"/>
  <c r="N3668" i="6"/>
  <c r="N3568" i="6"/>
  <c r="N3468" i="6"/>
  <c r="N3368" i="6"/>
  <c r="N3268" i="6"/>
  <c r="N3168" i="6"/>
  <c r="N3068" i="6"/>
  <c r="N2968" i="6"/>
  <c r="N2868" i="6"/>
  <c r="N2766" i="6"/>
  <c r="N2655" i="6"/>
  <c r="N2544" i="6"/>
  <c r="N2433" i="6"/>
  <c r="N2322" i="6"/>
  <c r="N2211" i="6"/>
  <c r="N2057" i="6"/>
  <c r="N1893" i="6"/>
  <c r="N1725" i="6"/>
  <c r="N1557" i="6"/>
  <c r="N1393" i="6"/>
  <c r="N1225" i="6"/>
  <c r="N1057" i="6"/>
  <c r="N893" i="6"/>
  <c r="N722" i="6"/>
  <c r="N491" i="6"/>
  <c r="N219" i="6"/>
  <c r="N391" i="6"/>
  <c r="N119" i="6"/>
  <c r="N3681" i="6"/>
  <c r="N3581" i="6"/>
  <c r="N3481" i="6"/>
  <c r="N3381" i="6"/>
  <c r="N3281" i="6"/>
  <c r="N3181" i="6"/>
  <c r="N3081" i="6"/>
  <c r="N2981" i="6"/>
  <c r="N2881" i="6"/>
  <c r="N2781" i="6"/>
  <c r="N2669" i="6"/>
  <c r="N2558" i="6"/>
  <c r="N2447" i="6"/>
  <c r="N2336" i="6"/>
  <c r="N2225" i="6"/>
  <c r="N2078" i="6"/>
  <c r="N1914" i="6"/>
  <c r="N1746" i="6"/>
  <c r="N1578" i="6"/>
  <c r="N1414" i="6"/>
  <c r="N1246" i="6"/>
  <c r="N1078" i="6"/>
  <c r="N914" i="6"/>
  <c r="N745" i="6"/>
  <c r="N524" i="6"/>
  <c r="N252" i="6"/>
  <c r="N3720" i="6"/>
  <c r="N3620" i="6"/>
  <c r="N3520" i="6"/>
  <c r="N3420" i="6"/>
  <c r="N3320" i="6"/>
  <c r="N3220" i="6"/>
  <c r="N3120" i="6"/>
  <c r="N3020" i="6"/>
  <c r="N2920" i="6"/>
  <c r="N2820" i="6"/>
  <c r="N2713" i="6"/>
  <c r="N2602" i="6"/>
  <c r="N2491" i="6"/>
  <c r="N2379" i="6"/>
  <c r="N2268" i="6"/>
  <c r="N2145" i="6"/>
  <c r="N1977" i="6"/>
  <c r="N1813" i="6"/>
  <c r="N1645" i="6"/>
  <c r="N1477" i="6"/>
  <c r="N1313" i="6"/>
  <c r="N1145" i="6"/>
  <c r="N977" i="6"/>
  <c r="N813" i="6"/>
  <c r="N633" i="6"/>
  <c r="N359" i="6"/>
  <c r="N83" i="6"/>
  <c r="N4539" i="6"/>
  <c r="N4439" i="6"/>
  <c r="N4339" i="6"/>
  <c r="N4239" i="6"/>
  <c r="N4139" i="6"/>
  <c r="N4039" i="6"/>
  <c r="N3939" i="6"/>
  <c r="N3839" i="6"/>
  <c r="N3739" i="6"/>
  <c r="N3639" i="6"/>
  <c r="N3539" i="6"/>
  <c r="N3439" i="6"/>
  <c r="N3339" i="6"/>
  <c r="N3239" i="6"/>
  <c r="N3139" i="6"/>
  <c r="N3039" i="6"/>
  <c r="N2939" i="6"/>
  <c r="N2839" i="6"/>
  <c r="N2734" i="6"/>
  <c r="N2623" i="6"/>
  <c r="N2512" i="6"/>
  <c r="N2401" i="6"/>
  <c r="N2289" i="6"/>
  <c r="N2176" i="6"/>
  <c r="N2008" i="6"/>
  <c r="N1844" i="6"/>
  <c r="N1676" i="6"/>
  <c r="N1508" i="6"/>
  <c r="N1344" i="6"/>
  <c r="N1176" i="6"/>
  <c r="N1008" i="6"/>
  <c r="N844" i="6"/>
  <c r="N668" i="6"/>
  <c r="N410" i="6"/>
  <c r="N134" i="6"/>
  <c r="N2129" i="6"/>
  <c r="N2029" i="6"/>
  <c r="N1929" i="6"/>
  <c r="N1829" i="6"/>
  <c r="N1729" i="6"/>
  <c r="N1629" i="6"/>
  <c r="N1529" i="6"/>
  <c r="N1429" i="6"/>
  <c r="N1329" i="6"/>
  <c r="N1229" i="6"/>
  <c r="N1129" i="6"/>
  <c r="N1029" i="6"/>
  <c r="N929" i="6"/>
  <c r="N829" i="6"/>
  <c r="N727" i="6"/>
  <c r="N611" i="6"/>
  <c r="N443" i="6"/>
  <c r="N279" i="6"/>
  <c r="N111" i="6"/>
  <c r="N2152" i="6"/>
  <c r="N2052" i="6"/>
  <c r="N1952" i="6"/>
  <c r="N1852" i="6"/>
  <c r="N1752" i="6"/>
  <c r="N1652" i="6"/>
  <c r="N1552" i="6"/>
  <c r="N1452" i="6"/>
  <c r="N1352" i="6"/>
  <c r="N1252" i="6"/>
  <c r="N1152" i="6"/>
  <c r="N1052" i="6"/>
  <c r="N952" i="6"/>
  <c r="N852" i="6"/>
  <c r="N752" i="6"/>
  <c r="N641" i="6"/>
  <c r="N482" i="6"/>
  <c r="N314" i="6"/>
  <c r="N150" i="6"/>
  <c r="N2161" i="6"/>
  <c r="N2061" i="6"/>
  <c r="N1961" i="6"/>
  <c r="N1861" i="6"/>
  <c r="N1761" i="6"/>
  <c r="N1661" i="6"/>
  <c r="N1561" i="6"/>
  <c r="N1461" i="6"/>
  <c r="N1361" i="6"/>
  <c r="N1261" i="6"/>
  <c r="N1161" i="6"/>
  <c r="N1061" i="6"/>
  <c r="N961" i="6"/>
  <c r="N861" i="6"/>
  <c r="N761" i="6"/>
  <c r="N651" i="6"/>
  <c r="N499" i="6"/>
  <c r="N331" i="6"/>
  <c r="N163" i="6"/>
  <c r="N2780" i="6"/>
  <c r="N2680" i="6"/>
  <c r="N2580" i="6"/>
  <c r="N2480" i="6"/>
  <c r="N2380" i="6"/>
  <c r="N2280" i="6"/>
  <c r="N2180" i="6"/>
  <c r="N2080" i="6"/>
  <c r="N1980" i="6"/>
  <c r="N1880" i="6"/>
  <c r="N1780" i="6"/>
  <c r="N1680" i="6"/>
  <c r="N1580" i="6"/>
  <c r="N1480" i="6"/>
  <c r="N1380" i="6"/>
  <c r="N1280" i="6"/>
  <c r="N1180" i="6"/>
  <c r="N1080" i="6"/>
  <c r="N980" i="6"/>
  <c r="N880" i="6"/>
  <c r="N780" i="6"/>
  <c r="N672" i="6"/>
  <c r="N530" i="6"/>
  <c r="N362" i="6"/>
  <c r="N194" i="6"/>
  <c r="N30" i="6"/>
  <c r="N545" i="6"/>
  <c r="N445" i="6"/>
  <c r="N345" i="6"/>
  <c r="N245" i="6"/>
  <c r="N145" i="6"/>
  <c r="N45" i="6"/>
  <c r="N558" i="6"/>
  <c r="N458" i="6"/>
  <c r="N358" i="6"/>
  <c r="N258" i="6"/>
  <c r="N158" i="6"/>
  <c r="N58" i="6"/>
  <c r="N577" i="6"/>
  <c r="N477" i="6"/>
  <c r="N377" i="6"/>
  <c r="N277" i="6"/>
  <c r="N77" i="6"/>
  <c r="N726" i="6"/>
  <c r="N626" i="6"/>
  <c r="N526" i="6"/>
  <c r="N426" i="6"/>
  <c r="N326" i="6"/>
  <c r="N226" i="6"/>
  <c r="N126" i="6"/>
  <c r="L20" i="6"/>
  <c r="P20" i="6" s="1"/>
  <c r="B21" i="6"/>
  <c r="P8" i="6"/>
  <c r="O8" i="6"/>
  <c r="P6" i="6"/>
  <c r="O6" i="6"/>
  <c r="P15" i="6"/>
  <c r="O15" i="6"/>
  <c r="P9" i="6"/>
  <c r="O9" i="6"/>
  <c r="P17" i="6"/>
  <c r="O17" i="6"/>
  <c r="P5" i="6"/>
  <c r="O5" i="6"/>
  <c r="O10" i="6"/>
  <c r="O7" i="6"/>
  <c r="P18" i="6"/>
  <c r="O18" i="6"/>
  <c r="T23" i="2"/>
  <c r="N21" i="7"/>
  <c r="O19" i="7"/>
  <c r="N19" i="7"/>
  <c r="S24" i="2"/>
  <c r="R25" i="2" s="1"/>
  <c r="V14" i="2"/>
  <c r="P19" i="6" l="1"/>
  <c r="O12" i="6"/>
  <c r="O11" i="6"/>
  <c r="P16" i="6"/>
  <c r="O13" i="6"/>
  <c r="O14" i="6"/>
  <c r="O20" i="6"/>
  <c r="L21" i="6"/>
  <c r="B22" i="6"/>
  <c r="T24" i="2"/>
  <c r="S25" i="2"/>
  <c r="R26" i="2" s="1"/>
  <c r="T25" i="2"/>
  <c r="U15" i="2"/>
  <c r="V15" i="2" s="1"/>
  <c r="L22" i="6" l="1"/>
  <c r="B23" i="6"/>
  <c r="P21" i="6"/>
  <c r="O21" i="6"/>
  <c r="S26" i="2"/>
  <c r="T26" i="2"/>
  <c r="U16" i="2"/>
  <c r="V16" i="2" s="1"/>
  <c r="U17" i="2"/>
  <c r="L23" i="6" l="1"/>
  <c r="B24" i="6"/>
  <c r="P22" i="6"/>
  <c r="O22" i="6"/>
  <c r="U26" i="2"/>
  <c r="R27" i="2"/>
  <c r="V17" i="2"/>
  <c r="L24" i="6" l="1"/>
  <c r="B25" i="6"/>
  <c r="P23" i="6"/>
  <c r="O23" i="6"/>
  <c r="S27" i="2"/>
  <c r="T27" i="2"/>
  <c r="U18" i="2"/>
  <c r="V18" i="2" s="1"/>
  <c r="L25" i="6" l="1"/>
  <c r="B26" i="6"/>
  <c r="P24" i="6"/>
  <c r="O24" i="6"/>
  <c r="U27" i="2"/>
  <c r="R28" i="2"/>
  <c r="U19" i="2"/>
  <c r="V19" i="2" s="1"/>
  <c r="L26" i="6" l="1"/>
  <c r="B27" i="6"/>
  <c r="P25" i="6"/>
  <c r="O25" i="6"/>
  <c r="S28" i="2"/>
  <c r="T28" i="2" s="1"/>
  <c r="U20" i="2"/>
  <c r="V20" i="2" s="1"/>
  <c r="L27" i="6" l="1"/>
  <c r="B28" i="6"/>
  <c r="P26" i="6"/>
  <c r="O26" i="6"/>
  <c r="U28" i="2"/>
  <c r="R29" i="2"/>
  <c r="U21" i="2"/>
  <c r="V21" i="2" s="1"/>
  <c r="L28" i="6" l="1"/>
  <c r="B29" i="6"/>
  <c r="P27" i="6"/>
  <c r="O27" i="6"/>
  <c r="S29" i="2"/>
  <c r="T29" i="2"/>
  <c r="U22" i="2"/>
  <c r="V22" i="2" s="1"/>
  <c r="L29" i="6" l="1"/>
  <c r="B30" i="6"/>
  <c r="P28" i="6"/>
  <c r="O28" i="6"/>
  <c r="U29" i="2"/>
  <c r="R30" i="2"/>
  <c r="U23" i="2"/>
  <c r="V23" i="2" s="1"/>
  <c r="L30" i="6" l="1"/>
  <c r="B31" i="6"/>
  <c r="P29" i="6"/>
  <c r="O29" i="6"/>
  <c r="S30" i="2"/>
  <c r="T30" i="2"/>
  <c r="U24" i="2"/>
  <c r="V24" i="2" s="1"/>
  <c r="U25" i="2"/>
  <c r="L31" i="6" l="1"/>
  <c r="B32" i="6"/>
  <c r="P30" i="6"/>
  <c r="O30" i="6"/>
  <c r="U30" i="2"/>
  <c r="R31" i="2"/>
  <c r="V25" i="2"/>
  <c r="V26" i="2" s="1"/>
  <c r="V27" i="2" s="1"/>
  <c r="V28" i="2" s="1"/>
  <c r="V29" i="2" s="1"/>
  <c r="L32" i="6" l="1"/>
  <c r="B33" i="6"/>
  <c r="P31" i="6"/>
  <c r="O31" i="6"/>
  <c r="V30" i="2"/>
  <c r="S31" i="2"/>
  <c r="T31" i="2"/>
  <c r="L33" i="6" l="1"/>
  <c r="B34" i="6"/>
  <c r="P32" i="6"/>
  <c r="O32" i="6"/>
  <c r="U31" i="2"/>
  <c r="V31" i="2" s="1"/>
  <c r="R32" i="2"/>
  <c r="L34" i="6" l="1"/>
  <c r="B35" i="6"/>
  <c r="P33" i="6"/>
  <c r="O33" i="6"/>
  <c r="S32" i="2"/>
  <c r="T32" i="2"/>
  <c r="L35" i="6" l="1"/>
  <c r="B36" i="6"/>
  <c r="P34" i="6"/>
  <c r="O34" i="6"/>
  <c r="U32" i="2"/>
  <c r="V32" i="2" s="1"/>
  <c r="R33" i="2"/>
  <c r="L36" i="6" l="1"/>
  <c r="B37" i="6"/>
  <c r="P35" i="6"/>
  <c r="O35" i="6"/>
  <c r="S33" i="2"/>
  <c r="T33" i="2"/>
  <c r="L37" i="6" l="1"/>
  <c r="B38" i="6"/>
  <c r="O36" i="6"/>
  <c r="P36" i="6"/>
  <c r="U33" i="2"/>
  <c r="V33" i="2" s="1"/>
  <c r="R34" i="2"/>
  <c r="L38" i="6" l="1"/>
  <c r="B39" i="6"/>
  <c r="P37" i="6"/>
  <c r="O37" i="6"/>
  <c r="S34" i="2"/>
  <c r="T34" i="2"/>
  <c r="L39" i="6" l="1"/>
  <c r="B40" i="6"/>
  <c r="P38" i="6"/>
  <c r="O38" i="6"/>
  <c r="R35" i="2"/>
  <c r="U34" i="2"/>
  <c r="V34" i="2" s="1"/>
  <c r="L40" i="6" l="1"/>
  <c r="B41" i="6"/>
  <c r="P39" i="6"/>
  <c r="O39" i="6"/>
  <c r="S35" i="2"/>
  <c r="T35" i="2"/>
  <c r="L41" i="6" l="1"/>
  <c r="B42" i="6"/>
  <c r="P40" i="6"/>
  <c r="O40" i="6"/>
  <c r="U35" i="2"/>
  <c r="V35" i="2" s="1"/>
  <c r="R36" i="2"/>
  <c r="L42" i="6" l="1"/>
  <c r="B43" i="6"/>
  <c r="P41" i="6"/>
  <c r="O41" i="6"/>
  <c r="S36" i="2"/>
  <c r="T36" i="2" s="1"/>
  <c r="L43" i="6" l="1"/>
  <c r="B44" i="6"/>
  <c r="P42" i="6"/>
  <c r="O42" i="6"/>
  <c r="R37" i="2"/>
  <c r="U36" i="2"/>
  <c r="V36" i="2" s="1"/>
  <c r="L44" i="6" l="1"/>
  <c r="B45" i="6"/>
  <c r="P43" i="6"/>
  <c r="O43" i="6"/>
  <c r="S37" i="2"/>
  <c r="T37" i="2"/>
  <c r="L45" i="6" l="1"/>
  <c r="B46" i="6"/>
  <c r="P44" i="6"/>
  <c r="O44" i="6"/>
  <c r="U37" i="2"/>
  <c r="V37" i="2" s="1"/>
  <c r="R38" i="2"/>
  <c r="L46" i="6" l="1"/>
  <c r="B47" i="6"/>
  <c r="P45" i="6"/>
  <c r="O45" i="6"/>
  <c r="S38" i="2"/>
  <c r="T38" i="2"/>
  <c r="L47" i="6" l="1"/>
  <c r="B48" i="6"/>
  <c r="P46" i="6"/>
  <c r="O46" i="6"/>
  <c r="R39" i="2"/>
  <c r="U38" i="2"/>
  <c r="V38" i="2" s="1"/>
  <c r="L48" i="6" l="1"/>
  <c r="B49" i="6"/>
  <c r="P47" i="6"/>
  <c r="O47" i="6"/>
  <c r="S39" i="2"/>
  <c r="T39" i="2" s="1"/>
  <c r="L49" i="6" l="1"/>
  <c r="B50" i="6"/>
  <c r="P48" i="6"/>
  <c r="O48" i="6"/>
  <c r="U39" i="2"/>
  <c r="V39" i="2" s="1"/>
  <c r="R40" i="2"/>
  <c r="L50" i="6" l="1"/>
  <c r="B51" i="6"/>
  <c r="P49" i="6"/>
  <c r="O49" i="6"/>
  <c r="S40" i="2"/>
  <c r="U40" i="2" s="1"/>
  <c r="V40" i="2" s="1"/>
  <c r="T40" i="2"/>
  <c r="L51" i="6" l="1"/>
  <c r="B52" i="6"/>
  <c r="P50" i="6"/>
  <c r="O50" i="6"/>
  <c r="I4" i="5"/>
  <c r="L52" i="6" l="1"/>
  <c r="B53" i="6"/>
  <c r="P51" i="6"/>
  <c r="O51" i="6"/>
  <c r="J4" i="5"/>
  <c r="K4" i="5" s="1"/>
  <c r="L53" i="6" l="1"/>
  <c r="B54" i="6"/>
  <c r="P52" i="6"/>
  <c r="O52" i="6"/>
  <c r="S11" i="5"/>
  <c r="S10" i="5"/>
  <c r="S9" i="5"/>
  <c r="N17" i="5"/>
  <c r="N18" i="5"/>
  <c r="L54" i="6" l="1"/>
  <c r="B55" i="6"/>
  <c r="P53" i="6"/>
  <c r="O53" i="6"/>
  <c r="S13" i="5"/>
  <c r="S12" i="5"/>
  <c r="O19" i="5"/>
  <c r="N19" i="5"/>
  <c r="L55" i="6" l="1"/>
  <c r="B56" i="6"/>
  <c r="O54" i="6"/>
  <c r="P54" i="6"/>
  <c r="L56" i="6" l="1"/>
  <c r="B57" i="6"/>
  <c r="P55" i="6"/>
  <c r="O55" i="6"/>
  <c r="L57" i="6" l="1"/>
  <c r="B58" i="6"/>
  <c r="O56" i="6"/>
  <c r="P56" i="6"/>
  <c r="L58" i="6" l="1"/>
  <c r="B59" i="6"/>
  <c r="P57" i="6"/>
  <c r="O57" i="6"/>
  <c r="L59" i="6" l="1"/>
  <c r="B60" i="6"/>
  <c r="O58" i="6"/>
  <c r="P58" i="6"/>
  <c r="L60" i="6" l="1"/>
  <c r="B61" i="6"/>
  <c r="P59" i="6"/>
  <c r="O59" i="6"/>
  <c r="L61" i="6" l="1"/>
  <c r="B62" i="6"/>
  <c r="P60" i="6"/>
  <c r="O60" i="6"/>
  <c r="L62" i="6" l="1"/>
  <c r="B63" i="6"/>
  <c r="P61" i="6"/>
  <c r="O61" i="6"/>
  <c r="L63" i="6" l="1"/>
  <c r="B64" i="6"/>
  <c r="P62" i="6"/>
  <c r="O62" i="6"/>
  <c r="L64" i="6" l="1"/>
  <c r="B65" i="6"/>
  <c r="P63" i="6"/>
  <c r="O63" i="6"/>
  <c r="L65" i="6" l="1"/>
  <c r="B66" i="6"/>
  <c r="P64" i="6"/>
  <c r="O64" i="6"/>
  <c r="L66" i="6" l="1"/>
  <c r="B67" i="6"/>
  <c r="P65" i="6"/>
  <c r="O65" i="6"/>
  <c r="L67" i="6" l="1"/>
  <c r="B68" i="6"/>
  <c r="P66" i="6"/>
  <c r="O66" i="6"/>
  <c r="L68" i="6" l="1"/>
  <c r="B69" i="6"/>
  <c r="P67" i="6"/>
  <c r="O67" i="6"/>
  <c r="L69" i="6" l="1"/>
  <c r="B70" i="6"/>
  <c r="P68" i="6"/>
  <c r="O68" i="6"/>
  <c r="L70" i="6" l="1"/>
  <c r="B71" i="6"/>
  <c r="P69" i="6"/>
  <c r="O69" i="6"/>
  <c r="L71" i="6" l="1"/>
  <c r="B72" i="6"/>
  <c r="O70" i="6"/>
  <c r="P70" i="6"/>
  <c r="L72" i="6" l="1"/>
  <c r="B73" i="6"/>
  <c r="P71" i="6"/>
  <c r="O71" i="6"/>
  <c r="L73" i="6" l="1"/>
  <c r="B74" i="6"/>
  <c r="P72" i="6"/>
  <c r="O72" i="6"/>
  <c r="L74" i="6" l="1"/>
  <c r="B75" i="6"/>
  <c r="P73" i="6"/>
  <c r="O73" i="6"/>
  <c r="L75" i="6" l="1"/>
  <c r="B76" i="6"/>
  <c r="P74" i="6"/>
  <c r="O74" i="6"/>
  <c r="L76" i="6" l="1"/>
  <c r="B77" i="6"/>
  <c r="O75" i="6"/>
  <c r="P75" i="6"/>
  <c r="L77" i="6" l="1"/>
  <c r="B78" i="6"/>
  <c r="P76" i="6"/>
  <c r="O76" i="6"/>
  <c r="L78" i="6" l="1"/>
  <c r="B79" i="6"/>
  <c r="P77" i="6"/>
  <c r="O77" i="6"/>
  <c r="L79" i="6" l="1"/>
  <c r="B80" i="6"/>
  <c r="P78" i="6"/>
  <c r="O78" i="6"/>
  <c r="L80" i="6" l="1"/>
  <c r="B81" i="6"/>
  <c r="P79" i="6"/>
  <c r="O79" i="6"/>
  <c r="L81" i="6" l="1"/>
  <c r="B82" i="6"/>
  <c r="P80" i="6"/>
  <c r="O80" i="6"/>
  <c r="L82" i="6" l="1"/>
  <c r="B83" i="6"/>
  <c r="P81" i="6"/>
  <c r="O81" i="6"/>
  <c r="L83" i="6" l="1"/>
  <c r="B84" i="6"/>
  <c r="P82" i="6"/>
  <c r="O82" i="6"/>
  <c r="L84" i="6" l="1"/>
  <c r="B85" i="6"/>
  <c r="P83" i="6"/>
  <c r="O83" i="6"/>
  <c r="L85" i="6" l="1"/>
  <c r="B86" i="6"/>
  <c r="P84" i="6"/>
  <c r="O84" i="6"/>
  <c r="L86" i="6" l="1"/>
  <c r="B87" i="6"/>
  <c r="P85" i="6"/>
  <c r="O85" i="6"/>
  <c r="L87" i="6" l="1"/>
  <c r="B88" i="6"/>
  <c r="P86" i="6"/>
  <c r="O86" i="6"/>
  <c r="L88" i="6" l="1"/>
  <c r="B89" i="6"/>
  <c r="P87" i="6"/>
  <c r="O87" i="6"/>
  <c r="L89" i="6" l="1"/>
  <c r="B90" i="6"/>
  <c r="P88" i="6"/>
  <c r="O88" i="6"/>
  <c r="L90" i="6" l="1"/>
  <c r="B91" i="6"/>
  <c r="P89" i="6"/>
  <c r="O89" i="6"/>
  <c r="L91" i="6" l="1"/>
  <c r="B92" i="6"/>
  <c r="O90" i="6"/>
  <c r="P90" i="6"/>
  <c r="L92" i="6" l="1"/>
  <c r="B93" i="6"/>
  <c r="P91" i="6"/>
  <c r="O91" i="6"/>
  <c r="L93" i="6" l="1"/>
  <c r="B94" i="6"/>
  <c r="P92" i="6"/>
  <c r="O92" i="6"/>
  <c r="L94" i="6" l="1"/>
  <c r="B95" i="6"/>
  <c r="P93" i="6"/>
  <c r="O93" i="6"/>
  <c r="L95" i="6" l="1"/>
  <c r="B96" i="6"/>
  <c r="P94" i="6"/>
  <c r="O94" i="6"/>
  <c r="L96" i="6" l="1"/>
  <c r="B97" i="6"/>
  <c r="P95" i="6"/>
  <c r="O95" i="6"/>
  <c r="L97" i="6" l="1"/>
  <c r="B98" i="6"/>
  <c r="P96" i="6"/>
  <c r="O96" i="6"/>
  <c r="L98" i="6" l="1"/>
  <c r="B99" i="6"/>
  <c r="P97" i="6"/>
  <c r="O97" i="6"/>
  <c r="L99" i="6" l="1"/>
  <c r="B100" i="6"/>
  <c r="P98" i="6"/>
  <c r="O98" i="6"/>
  <c r="L100" i="6" l="1"/>
  <c r="B101" i="6"/>
  <c r="O99" i="6"/>
  <c r="P99" i="6"/>
  <c r="L101" i="6" l="1"/>
  <c r="B102" i="6"/>
  <c r="O100" i="6"/>
  <c r="P100" i="6"/>
  <c r="L102" i="6" l="1"/>
  <c r="B103" i="6"/>
  <c r="P101" i="6"/>
  <c r="O101" i="6"/>
  <c r="L103" i="6" l="1"/>
  <c r="B104" i="6"/>
  <c r="P102" i="6"/>
  <c r="O102" i="6"/>
  <c r="L104" i="6" l="1"/>
  <c r="B105" i="6"/>
  <c r="P103" i="6"/>
  <c r="O103" i="6"/>
  <c r="L105" i="6" l="1"/>
  <c r="B106" i="6"/>
  <c r="P104" i="6"/>
  <c r="O104" i="6"/>
  <c r="L106" i="6" l="1"/>
  <c r="B107" i="6"/>
  <c r="P105" i="6"/>
  <c r="O105" i="6"/>
  <c r="L107" i="6" l="1"/>
  <c r="B108" i="6"/>
  <c r="P106" i="6"/>
  <c r="O106" i="6"/>
  <c r="L108" i="6" l="1"/>
  <c r="B109" i="6"/>
  <c r="P107" i="6"/>
  <c r="O107" i="6"/>
  <c r="L109" i="6" l="1"/>
  <c r="B110" i="6"/>
  <c r="P108" i="6"/>
  <c r="O108" i="6"/>
  <c r="L110" i="6" l="1"/>
  <c r="B111" i="6"/>
  <c r="P109" i="6"/>
  <c r="O109" i="6"/>
  <c r="L111" i="6" l="1"/>
  <c r="B112" i="6"/>
  <c r="P110" i="6"/>
  <c r="O110" i="6"/>
  <c r="L112" i="6" l="1"/>
  <c r="B113" i="6"/>
  <c r="P111" i="6"/>
  <c r="O111" i="6"/>
  <c r="L113" i="6" l="1"/>
  <c r="B114" i="6"/>
  <c r="P112" i="6"/>
  <c r="O112" i="6"/>
  <c r="L114" i="6" l="1"/>
  <c r="B115" i="6"/>
  <c r="P113" i="6"/>
  <c r="O113" i="6"/>
  <c r="L115" i="6" l="1"/>
  <c r="B116" i="6"/>
  <c r="P114" i="6"/>
  <c r="O114" i="6"/>
  <c r="L116" i="6" l="1"/>
  <c r="B117" i="6"/>
  <c r="O115" i="6"/>
  <c r="P115" i="6"/>
  <c r="L117" i="6" l="1"/>
  <c r="B118" i="6"/>
  <c r="P116" i="6"/>
  <c r="O116" i="6"/>
  <c r="L118" i="6" l="1"/>
  <c r="B119" i="6"/>
  <c r="P117" i="6"/>
  <c r="O117" i="6"/>
  <c r="L119" i="6" l="1"/>
  <c r="B120" i="6"/>
  <c r="P118" i="6"/>
  <c r="O118" i="6"/>
  <c r="L120" i="6" l="1"/>
  <c r="B121" i="6"/>
  <c r="O119" i="6"/>
  <c r="P119" i="6"/>
  <c r="L121" i="6" l="1"/>
  <c r="B122" i="6"/>
  <c r="P120" i="6"/>
  <c r="O120" i="6"/>
  <c r="L122" i="6" l="1"/>
  <c r="B123" i="6"/>
  <c r="P121" i="6"/>
  <c r="O121" i="6"/>
  <c r="L123" i="6" l="1"/>
  <c r="B124" i="6"/>
  <c r="P122" i="6"/>
  <c r="O122" i="6"/>
  <c r="L124" i="6" l="1"/>
  <c r="B125" i="6"/>
  <c r="O123" i="6"/>
  <c r="P123" i="6"/>
  <c r="L125" i="6" l="1"/>
  <c r="B126" i="6"/>
  <c r="P124" i="6"/>
  <c r="O124" i="6"/>
  <c r="L126" i="6" l="1"/>
  <c r="B127" i="6"/>
  <c r="P125" i="6"/>
  <c r="O125" i="6"/>
  <c r="L127" i="6" l="1"/>
  <c r="B128" i="6"/>
  <c r="O126" i="6"/>
  <c r="P126" i="6"/>
  <c r="L128" i="6" l="1"/>
  <c r="B129" i="6"/>
  <c r="O127" i="6"/>
  <c r="P127" i="6"/>
  <c r="L129" i="6" l="1"/>
  <c r="B130" i="6"/>
  <c r="P128" i="6"/>
  <c r="O128" i="6"/>
  <c r="L130" i="6" l="1"/>
  <c r="B131" i="6"/>
  <c r="O129" i="6"/>
  <c r="P129" i="6"/>
  <c r="L131" i="6" l="1"/>
  <c r="B132" i="6"/>
  <c r="P130" i="6"/>
  <c r="O130" i="6"/>
  <c r="L132" i="6" l="1"/>
  <c r="B133" i="6"/>
  <c r="P131" i="6"/>
  <c r="O131" i="6"/>
  <c r="L133" i="6" l="1"/>
  <c r="B134" i="6"/>
  <c r="P132" i="6"/>
  <c r="O132" i="6"/>
  <c r="L134" i="6" l="1"/>
  <c r="B135" i="6"/>
  <c r="P133" i="6"/>
  <c r="O133" i="6"/>
  <c r="L135" i="6" l="1"/>
  <c r="B136" i="6"/>
  <c r="P134" i="6"/>
  <c r="O134" i="6"/>
  <c r="L136" i="6" l="1"/>
  <c r="B137" i="6"/>
  <c r="O135" i="6"/>
  <c r="P135" i="6"/>
  <c r="L137" i="6" l="1"/>
  <c r="B138" i="6"/>
  <c r="P136" i="6"/>
  <c r="O136" i="6"/>
  <c r="L138" i="6" l="1"/>
  <c r="B139" i="6"/>
  <c r="P137" i="6"/>
  <c r="O137" i="6"/>
  <c r="L139" i="6" l="1"/>
  <c r="B140" i="6"/>
  <c r="P138" i="6"/>
  <c r="O138" i="6"/>
  <c r="L140" i="6" l="1"/>
  <c r="B141" i="6"/>
  <c r="P139" i="6"/>
  <c r="O139" i="6"/>
  <c r="L141" i="6" l="1"/>
  <c r="B142" i="6"/>
  <c r="P140" i="6"/>
  <c r="O140" i="6"/>
  <c r="L142" i="6" l="1"/>
  <c r="B143" i="6"/>
  <c r="P141" i="6"/>
  <c r="O141" i="6"/>
  <c r="L143" i="6" l="1"/>
  <c r="B144" i="6"/>
  <c r="O142" i="6"/>
  <c r="P142" i="6"/>
  <c r="L144" i="6" l="1"/>
  <c r="B145" i="6"/>
  <c r="P143" i="6"/>
  <c r="O143" i="6"/>
  <c r="L145" i="6" l="1"/>
  <c r="B146" i="6"/>
  <c r="P144" i="6"/>
  <c r="O144" i="6"/>
  <c r="L146" i="6" l="1"/>
  <c r="B147" i="6"/>
  <c r="P145" i="6"/>
  <c r="O145" i="6"/>
  <c r="L147" i="6" l="1"/>
  <c r="B148" i="6"/>
  <c r="O146" i="6"/>
  <c r="P146" i="6"/>
  <c r="L148" i="6" l="1"/>
  <c r="B149" i="6"/>
  <c r="O147" i="6"/>
  <c r="P147" i="6"/>
  <c r="L149" i="6" l="1"/>
  <c r="B150" i="6"/>
  <c r="P148" i="6"/>
  <c r="O148" i="6"/>
  <c r="L150" i="6" l="1"/>
  <c r="B151" i="6"/>
  <c r="O149" i="6"/>
  <c r="P149" i="6"/>
  <c r="L151" i="6" l="1"/>
  <c r="B152" i="6"/>
  <c r="P150" i="6"/>
  <c r="O150" i="6"/>
  <c r="L152" i="6" l="1"/>
  <c r="B153" i="6"/>
  <c r="P151" i="6"/>
  <c r="O151" i="6"/>
  <c r="L153" i="6" l="1"/>
  <c r="B154" i="6"/>
  <c r="P152" i="6"/>
  <c r="O152" i="6"/>
  <c r="L154" i="6" l="1"/>
  <c r="B155" i="6"/>
  <c r="P153" i="6"/>
  <c r="O153" i="6"/>
  <c r="L155" i="6" l="1"/>
  <c r="B156" i="6"/>
  <c r="P154" i="6"/>
  <c r="O154" i="6"/>
  <c r="L156" i="6" l="1"/>
  <c r="B157" i="6"/>
  <c r="P155" i="6"/>
  <c r="O155" i="6"/>
  <c r="L157" i="6" l="1"/>
  <c r="B158" i="6"/>
  <c r="P156" i="6"/>
  <c r="O156" i="6"/>
  <c r="L158" i="6" l="1"/>
  <c r="B159" i="6"/>
  <c r="P157" i="6"/>
  <c r="O157" i="6"/>
  <c r="L159" i="6" l="1"/>
  <c r="B160" i="6"/>
  <c r="P158" i="6"/>
  <c r="O158" i="6"/>
  <c r="L160" i="6" l="1"/>
  <c r="B161" i="6"/>
  <c r="P159" i="6"/>
  <c r="O159" i="6"/>
  <c r="L161" i="6" l="1"/>
  <c r="B162" i="6"/>
  <c r="P160" i="6"/>
  <c r="O160" i="6"/>
  <c r="L162" i="6" l="1"/>
  <c r="B163" i="6"/>
  <c r="P161" i="6"/>
  <c r="O161" i="6"/>
  <c r="L163" i="6" l="1"/>
  <c r="B164" i="6"/>
  <c r="P162" i="6"/>
  <c r="O162" i="6"/>
  <c r="L164" i="6" l="1"/>
  <c r="B165" i="6"/>
  <c r="P163" i="6"/>
  <c r="O163" i="6"/>
  <c r="L165" i="6" l="1"/>
  <c r="B166" i="6"/>
  <c r="P164" i="6"/>
  <c r="O164" i="6"/>
  <c r="L166" i="6" l="1"/>
  <c r="B167" i="6"/>
  <c r="P165" i="6"/>
  <c r="O165" i="6"/>
  <c r="L167" i="6" l="1"/>
  <c r="B168" i="6"/>
  <c r="P166" i="6"/>
  <c r="O166" i="6"/>
  <c r="L168" i="6" l="1"/>
  <c r="B169" i="6"/>
  <c r="P167" i="6"/>
  <c r="O167" i="6"/>
  <c r="L169" i="6" l="1"/>
  <c r="B170" i="6"/>
  <c r="P168" i="6"/>
  <c r="O168" i="6"/>
  <c r="L170" i="6" l="1"/>
  <c r="B171" i="6"/>
  <c r="P169" i="6"/>
  <c r="O169" i="6"/>
  <c r="L171" i="6" l="1"/>
  <c r="B172" i="6"/>
  <c r="O170" i="6"/>
  <c r="P170" i="6"/>
  <c r="L172" i="6" l="1"/>
  <c r="B173" i="6"/>
  <c r="P171" i="6"/>
  <c r="O171" i="6"/>
  <c r="L173" i="6" l="1"/>
  <c r="B174" i="6"/>
  <c r="O172" i="6"/>
  <c r="P172" i="6"/>
  <c r="L174" i="6" l="1"/>
  <c r="B175" i="6"/>
  <c r="P173" i="6"/>
  <c r="O173" i="6"/>
  <c r="L175" i="6" l="1"/>
  <c r="B176" i="6"/>
  <c r="P174" i="6"/>
  <c r="O174" i="6"/>
  <c r="L176" i="6" l="1"/>
  <c r="B177" i="6"/>
  <c r="P175" i="6"/>
  <c r="O175" i="6"/>
  <c r="L177" i="6" l="1"/>
  <c r="B178" i="6"/>
  <c r="P176" i="6"/>
  <c r="O176" i="6"/>
  <c r="L178" i="6" l="1"/>
  <c r="B179" i="6"/>
  <c r="P177" i="6"/>
  <c r="O177" i="6"/>
  <c r="L179" i="6" l="1"/>
  <c r="B180" i="6"/>
  <c r="P178" i="6"/>
  <c r="O178" i="6"/>
  <c r="L180" i="6" l="1"/>
  <c r="B181" i="6"/>
  <c r="P179" i="6"/>
  <c r="O179" i="6"/>
  <c r="L181" i="6" l="1"/>
  <c r="B182" i="6"/>
  <c r="P180" i="6"/>
  <c r="O180" i="6"/>
  <c r="L182" i="6" l="1"/>
  <c r="B183" i="6"/>
  <c r="P181" i="6"/>
  <c r="O181" i="6"/>
  <c r="L183" i="6" l="1"/>
  <c r="B184" i="6"/>
  <c r="P182" i="6"/>
  <c r="O182" i="6"/>
  <c r="L184" i="6" l="1"/>
  <c r="B185" i="6"/>
  <c r="P183" i="6"/>
  <c r="O183" i="6"/>
  <c r="L185" i="6" l="1"/>
  <c r="B186" i="6"/>
  <c r="P184" i="6"/>
  <c r="O184" i="6"/>
  <c r="L186" i="6" l="1"/>
  <c r="B187" i="6"/>
  <c r="P185" i="6"/>
  <c r="O185" i="6"/>
  <c r="L187" i="6" l="1"/>
  <c r="B188" i="6"/>
  <c r="O186" i="6"/>
  <c r="P186" i="6"/>
  <c r="L188" i="6" l="1"/>
  <c r="B189" i="6"/>
  <c r="O187" i="6"/>
  <c r="P187" i="6"/>
  <c r="L189" i="6" l="1"/>
  <c r="B190" i="6"/>
  <c r="P188" i="6"/>
  <c r="O188" i="6"/>
  <c r="L190" i="6" l="1"/>
  <c r="B191" i="6"/>
  <c r="P189" i="6"/>
  <c r="O189" i="6"/>
  <c r="L191" i="6" l="1"/>
  <c r="B192" i="6"/>
  <c r="P190" i="6"/>
  <c r="O190" i="6"/>
  <c r="L192" i="6" l="1"/>
  <c r="B193" i="6"/>
  <c r="O191" i="6"/>
  <c r="P191" i="6"/>
  <c r="L193" i="6" l="1"/>
  <c r="B194" i="6"/>
  <c r="P192" i="6"/>
  <c r="O192" i="6"/>
  <c r="L194" i="6" l="1"/>
  <c r="B195" i="6"/>
  <c r="P193" i="6"/>
  <c r="O193" i="6"/>
  <c r="L195" i="6" l="1"/>
  <c r="B196" i="6"/>
  <c r="P194" i="6"/>
  <c r="O194" i="6"/>
  <c r="L196" i="6" l="1"/>
  <c r="B197" i="6"/>
  <c r="P195" i="6"/>
  <c r="O195" i="6"/>
  <c r="L197" i="6" l="1"/>
  <c r="B198" i="6"/>
  <c r="P196" i="6"/>
  <c r="O196" i="6"/>
  <c r="L198" i="6" l="1"/>
  <c r="B199" i="6"/>
  <c r="P197" i="6"/>
  <c r="O197" i="6"/>
  <c r="L199" i="6" l="1"/>
  <c r="B200" i="6"/>
  <c r="P198" i="6"/>
  <c r="O198" i="6"/>
  <c r="L200" i="6" l="1"/>
  <c r="B201" i="6"/>
  <c r="P199" i="6"/>
  <c r="O199" i="6"/>
  <c r="L201" i="6" l="1"/>
  <c r="B202" i="6"/>
  <c r="P200" i="6"/>
  <c r="O200" i="6"/>
  <c r="L202" i="6" l="1"/>
  <c r="B203" i="6"/>
  <c r="P201" i="6"/>
  <c r="O201" i="6"/>
  <c r="L203" i="6" l="1"/>
  <c r="B204" i="6"/>
  <c r="P202" i="6"/>
  <c r="O202" i="6"/>
  <c r="L204" i="6" l="1"/>
  <c r="B205" i="6"/>
  <c r="P203" i="6"/>
  <c r="O203" i="6"/>
  <c r="L205" i="6" l="1"/>
  <c r="B206" i="6"/>
  <c r="P204" i="6"/>
  <c r="O204" i="6"/>
  <c r="L206" i="6" l="1"/>
  <c r="B207" i="6"/>
  <c r="O205" i="6"/>
  <c r="P205" i="6"/>
  <c r="L207" i="6" l="1"/>
  <c r="B208" i="6"/>
  <c r="P206" i="6"/>
  <c r="O206" i="6"/>
  <c r="L208" i="6" l="1"/>
  <c r="B209" i="6"/>
  <c r="P207" i="6"/>
  <c r="O207" i="6"/>
  <c r="L209" i="6" l="1"/>
  <c r="B210" i="6"/>
  <c r="P208" i="6"/>
  <c r="O208" i="6"/>
  <c r="L210" i="6" l="1"/>
  <c r="B211" i="6"/>
  <c r="P209" i="6"/>
  <c r="O209" i="6"/>
  <c r="L211" i="6" l="1"/>
  <c r="B212" i="6"/>
  <c r="P210" i="6"/>
  <c r="O210" i="6"/>
  <c r="L212" i="6" l="1"/>
  <c r="B213" i="6"/>
  <c r="P211" i="6"/>
  <c r="O211" i="6"/>
  <c r="L213" i="6" l="1"/>
  <c r="B214" i="6"/>
  <c r="O212" i="6"/>
  <c r="P212" i="6"/>
  <c r="L214" i="6" l="1"/>
  <c r="B215" i="6"/>
  <c r="P213" i="6"/>
  <c r="O213" i="6"/>
  <c r="L215" i="6" l="1"/>
  <c r="B216" i="6"/>
  <c r="O214" i="6"/>
  <c r="P214" i="6"/>
  <c r="L216" i="6" l="1"/>
  <c r="B217" i="6"/>
  <c r="P215" i="6"/>
  <c r="O215" i="6"/>
  <c r="L217" i="6" l="1"/>
  <c r="B218" i="6"/>
  <c r="P216" i="6"/>
  <c r="O216" i="6"/>
  <c r="L218" i="6" l="1"/>
  <c r="B219" i="6"/>
  <c r="O217" i="6"/>
  <c r="P217" i="6"/>
  <c r="L219" i="6" l="1"/>
  <c r="B220" i="6"/>
  <c r="P218" i="6"/>
  <c r="O218" i="6"/>
  <c r="L220" i="6" l="1"/>
  <c r="B221" i="6"/>
  <c r="P219" i="6"/>
  <c r="O219" i="6"/>
  <c r="L221" i="6" l="1"/>
  <c r="B222" i="6"/>
  <c r="P220" i="6"/>
  <c r="O220" i="6"/>
  <c r="L222" i="6" l="1"/>
  <c r="B223" i="6"/>
  <c r="P221" i="6"/>
  <c r="O221" i="6"/>
  <c r="L223" i="6" l="1"/>
  <c r="B224" i="6"/>
  <c r="P222" i="6"/>
  <c r="O222" i="6"/>
  <c r="L224" i="6" l="1"/>
  <c r="B225" i="6"/>
  <c r="P223" i="6"/>
  <c r="O223" i="6"/>
  <c r="L225" i="6" l="1"/>
  <c r="B226" i="6"/>
  <c r="P224" i="6"/>
  <c r="O224" i="6"/>
  <c r="L226" i="6" l="1"/>
  <c r="B227" i="6"/>
  <c r="O225" i="6"/>
  <c r="P225" i="6"/>
  <c r="L227" i="6" l="1"/>
  <c r="B228" i="6"/>
  <c r="O226" i="6"/>
  <c r="P226" i="6"/>
  <c r="L228" i="6" l="1"/>
  <c r="B229" i="6"/>
  <c r="P227" i="6"/>
  <c r="O227" i="6"/>
  <c r="L229" i="6" l="1"/>
  <c r="B230" i="6"/>
  <c r="P228" i="6"/>
  <c r="O228" i="6"/>
  <c r="L230" i="6" l="1"/>
  <c r="B231" i="6"/>
  <c r="P229" i="6"/>
  <c r="O229" i="6"/>
  <c r="L231" i="6" l="1"/>
  <c r="B232" i="6"/>
  <c r="P230" i="6"/>
  <c r="O230" i="6"/>
  <c r="L232" i="6" l="1"/>
  <c r="B233" i="6"/>
  <c r="P231" i="6"/>
  <c r="O231" i="6"/>
  <c r="L233" i="6" l="1"/>
  <c r="B234" i="6"/>
  <c r="P232" i="6"/>
  <c r="O232" i="6"/>
  <c r="L234" i="6" l="1"/>
  <c r="B235" i="6"/>
  <c r="P233" i="6"/>
  <c r="O233" i="6"/>
  <c r="L235" i="6" l="1"/>
  <c r="B236" i="6"/>
  <c r="P234" i="6"/>
  <c r="O234" i="6"/>
  <c r="L236" i="6" l="1"/>
  <c r="B237" i="6"/>
  <c r="P235" i="6"/>
  <c r="O235" i="6"/>
  <c r="L237" i="6" l="1"/>
  <c r="B238" i="6"/>
  <c r="O236" i="6"/>
  <c r="P236" i="6"/>
  <c r="L238" i="6" l="1"/>
  <c r="B239" i="6"/>
  <c r="P237" i="6"/>
  <c r="O237" i="6"/>
  <c r="L239" i="6" l="1"/>
  <c r="B240" i="6"/>
  <c r="O238" i="6"/>
  <c r="P238" i="6"/>
  <c r="L240" i="6" l="1"/>
  <c r="B241" i="6"/>
  <c r="P239" i="6"/>
  <c r="O239" i="6"/>
  <c r="L241" i="6" l="1"/>
  <c r="B242" i="6"/>
  <c r="P240" i="6"/>
  <c r="O240" i="6"/>
  <c r="L242" i="6" l="1"/>
  <c r="B243" i="6"/>
  <c r="P241" i="6"/>
  <c r="O241" i="6"/>
  <c r="L243" i="6" l="1"/>
  <c r="B244" i="6"/>
  <c r="P242" i="6"/>
  <c r="O242" i="6"/>
  <c r="L244" i="6" l="1"/>
  <c r="B245" i="6"/>
  <c r="P243" i="6"/>
  <c r="O243" i="6"/>
  <c r="L245" i="6" l="1"/>
  <c r="B246" i="6"/>
  <c r="P244" i="6"/>
  <c r="O244" i="6"/>
  <c r="L246" i="6" l="1"/>
  <c r="B247" i="6"/>
  <c r="P245" i="6"/>
  <c r="O245" i="6"/>
  <c r="L247" i="6" l="1"/>
  <c r="B248" i="6"/>
  <c r="P246" i="6"/>
  <c r="O246" i="6"/>
  <c r="L248" i="6" l="1"/>
  <c r="B249" i="6"/>
  <c r="P247" i="6"/>
  <c r="O247" i="6"/>
  <c r="L249" i="6" l="1"/>
  <c r="B250" i="6"/>
  <c r="P248" i="6"/>
  <c r="O248" i="6"/>
  <c r="L250" i="6" l="1"/>
  <c r="B251" i="6"/>
  <c r="P249" i="6"/>
  <c r="O249" i="6"/>
  <c r="L251" i="6" l="1"/>
  <c r="B252" i="6"/>
  <c r="P250" i="6"/>
  <c r="O250" i="6"/>
  <c r="L252" i="6" l="1"/>
  <c r="B253" i="6"/>
  <c r="O251" i="6"/>
  <c r="P251" i="6"/>
  <c r="L253" i="6" l="1"/>
  <c r="B254" i="6"/>
  <c r="P252" i="6"/>
  <c r="O252" i="6"/>
  <c r="L254" i="6" l="1"/>
  <c r="B255" i="6"/>
  <c r="O253" i="6"/>
  <c r="P253" i="6"/>
  <c r="L255" i="6" l="1"/>
  <c r="B256" i="6"/>
  <c r="P254" i="6"/>
  <c r="O254" i="6"/>
  <c r="L256" i="6" l="1"/>
  <c r="B257" i="6"/>
  <c r="P255" i="6"/>
  <c r="O255" i="6"/>
  <c r="L257" i="6" l="1"/>
  <c r="B258" i="6"/>
  <c r="P256" i="6"/>
  <c r="O256" i="6"/>
  <c r="L258" i="6" l="1"/>
  <c r="B259" i="6"/>
  <c r="O257" i="6"/>
  <c r="P257" i="6"/>
  <c r="L259" i="6" l="1"/>
  <c r="B260" i="6"/>
  <c r="P258" i="6"/>
  <c r="O258" i="6"/>
  <c r="L260" i="6" l="1"/>
  <c r="B261" i="6"/>
  <c r="P259" i="6"/>
  <c r="O259" i="6"/>
  <c r="L261" i="6" l="1"/>
  <c r="B262" i="6"/>
  <c r="P260" i="6"/>
  <c r="O260" i="6"/>
  <c r="L262" i="6" l="1"/>
  <c r="B263" i="6"/>
  <c r="P261" i="6"/>
  <c r="O261" i="6"/>
  <c r="L263" i="6" l="1"/>
  <c r="B264" i="6"/>
  <c r="O262" i="6"/>
  <c r="P262" i="6"/>
  <c r="L264" i="6" l="1"/>
  <c r="B265" i="6"/>
  <c r="O263" i="6"/>
  <c r="P263" i="6"/>
  <c r="L265" i="6" l="1"/>
  <c r="B266" i="6"/>
  <c r="P264" i="6"/>
  <c r="O264" i="6"/>
  <c r="L266" i="6" l="1"/>
  <c r="B267" i="6"/>
  <c r="P265" i="6"/>
  <c r="O265" i="6"/>
  <c r="L267" i="6" l="1"/>
  <c r="B268" i="6"/>
  <c r="P266" i="6"/>
  <c r="O266" i="6"/>
  <c r="L268" i="6" l="1"/>
  <c r="B269" i="6"/>
  <c r="P267" i="6"/>
  <c r="O267" i="6"/>
  <c r="L269" i="6" l="1"/>
  <c r="B270" i="6"/>
  <c r="P268" i="6"/>
  <c r="O268" i="6"/>
  <c r="L270" i="6" l="1"/>
  <c r="B271" i="6"/>
  <c r="P269" i="6"/>
  <c r="O269" i="6"/>
  <c r="L271" i="6" l="1"/>
  <c r="B272" i="6"/>
  <c r="O270" i="6"/>
  <c r="P270" i="6"/>
  <c r="L272" i="6" l="1"/>
  <c r="B273" i="6"/>
  <c r="P271" i="6"/>
  <c r="O271" i="6"/>
  <c r="L273" i="6" l="1"/>
  <c r="B274" i="6"/>
  <c r="O272" i="6"/>
  <c r="P272" i="6"/>
  <c r="L274" i="6" l="1"/>
  <c r="B275" i="6"/>
  <c r="O273" i="6"/>
  <c r="P273" i="6"/>
  <c r="L275" i="6" l="1"/>
  <c r="B276" i="6"/>
  <c r="P274" i="6"/>
  <c r="O274" i="6"/>
  <c r="L276" i="6" l="1"/>
  <c r="B277" i="6"/>
  <c r="P275" i="6"/>
  <c r="O275" i="6"/>
  <c r="L277" i="6" l="1"/>
  <c r="B278" i="6"/>
  <c r="O276" i="6"/>
  <c r="P276" i="6"/>
  <c r="L278" i="6" l="1"/>
  <c r="B279" i="6"/>
  <c r="O277" i="6"/>
  <c r="P277" i="6"/>
  <c r="L279" i="6" l="1"/>
  <c r="B280" i="6"/>
  <c r="P278" i="6"/>
  <c r="O278" i="6"/>
  <c r="L280" i="6" l="1"/>
  <c r="B281" i="6"/>
  <c r="P279" i="6"/>
  <c r="O279" i="6"/>
  <c r="L281" i="6" l="1"/>
  <c r="B282" i="6"/>
  <c r="P280" i="6"/>
  <c r="O280" i="6"/>
  <c r="L282" i="6" l="1"/>
  <c r="B283" i="6"/>
  <c r="O281" i="6"/>
  <c r="P281" i="6"/>
  <c r="L283" i="6" l="1"/>
  <c r="B284" i="6"/>
  <c r="P282" i="6"/>
  <c r="O282" i="6"/>
  <c r="L284" i="6" l="1"/>
  <c r="B285" i="6"/>
  <c r="P283" i="6"/>
  <c r="O283" i="6"/>
  <c r="L285" i="6" l="1"/>
  <c r="B286" i="6"/>
  <c r="P284" i="6"/>
  <c r="O284" i="6"/>
  <c r="L286" i="6" l="1"/>
  <c r="B287" i="6"/>
  <c r="O285" i="6"/>
  <c r="P285" i="6"/>
  <c r="L287" i="6" l="1"/>
  <c r="B288" i="6"/>
  <c r="O286" i="6"/>
  <c r="P286" i="6"/>
  <c r="L288" i="6" l="1"/>
  <c r="B289" i="6"/>
  <c r="P287" i="6"/>
  <c r="O287" i="6"/>
  <c r="L289" i="6" l="1"/>
  <c r="B290" i="6"/>
  <c r="O288" i="6"/>
  <c r="P288" i="6"/>
  <c r="L290" i="6" l="1"/>
  <c r="B291" i="6"/>
  <c r="P289" i="6"/>
  <c r="O289" i="6"/>
  <c r="L291" i="6" l="1"/>
  <c r="B292" i="6"/>
  <c r="P290" i="6"/>
  <c r="O290" i="6"/>
  <c r="L292" i="6" l="1"/>
  <c r="B293" i="6"/>
  <c r="P291" i="6"/>
  <c r="O291" i="6"/>
  <c r="L293" i="6" l="1"/>
  <c r="B294" i="6"/>
  <c r="O292" i="6"/>
  <c r="P292" i="6"/>
  <c r="L294" i="6" l="1"/>
  <c r="B295" i="6"/>
  <c r="P293" i="6"/>
  <c r="O293" i="6"/>
  <c r="L295" i="6" l="1"/>
  <c r="B296" i="6"/>
  <c r="O294" i="6"/>
  <c r="P294" i="6"/>
  <c r="L296" i="6" l="1"/>
  <c r="B297" i="6"/>
  <c r="P295" i="6"/>
  <c r="O295" i="6"/>
  <c r="L297" i="6" l="1"/>
  <c r="B298" i="6"/>
  <c r="O296" i="6"/>
  <c r="P296" i="6"/>
  <c r="L298" i="6" l="1"/>
  <c r="B299" i="6"/>
  <c r="P297" i="6"/>
  <c r="O297" i="6"/>
  <c r="L299" i="6" l="1"/>
  <c r="B300" i="6"/>
  <c r="P298" i="6"/>
  <c r="O298" i="6"/>
  <c r="L300" i="6" l="1"/>
  <c r="B301" i="6"/>
  <c r="P299" i="6"/>
  <c r="O299" i="6"/>
  <c r="L301" i="6" l="1"/>
  <c r="B302" i="6"/>
  <c r="P300" i="6"/>
  <c r="O300" i="6"/>
  <c r="L302" i="6" l="1"/>
  <c r="B303" i="6"/>
  <c r="P301" i="6"/>
  <c r="O301" i="6"/>
  <c r="L303" i="6" l="1"/>
  <c r="B304" i="6"/>
  <c r="P302" i="6"/>
  <c r="O302" i="6"/>
  <c r="L304" i="6" l="1"/>
  <c r="B305" i="6"/>
  <c r="P303" i="6"/>
  <c r="O303" i="6"/>
  <c r="L305" i="6" l="1"/>
  <c r="B306" i="6"/>
  <c r="P304" i="6"/>
  <c r="O304" i="6"/>
  <c r="L306" i="6" l="1"/>
  <c r="B307" i="6"/>
  <c r="P305" i="6"/>
  <c r="O305" i="6"/>
  <c r="L307" i="6" l="1"/>
  <c r="B308" i="6"/>
  <c r="O306" i="6"/>
  <c r="P306" i="6"/>
  <c r="L308" i="6" l="1"/>
  <c r="B309" i="6"/>
  <c r="P307" i="6"/>
  <c r="O307" i="6"/>
  <c r="L309" i="6" l="1"/>
  <c r="B310" i="6"/>
  <c r="O308" i="6"/>
  <c r="P308" i="6"/>
  <c r="L310" i="6" l="1"/>
  <c r="B311" i="6"/>
  <c r="P309" i="6"/>
  <c r="O309" i="6"/>
  <c r="L311" i="6" l="1"/>
  <c r="B312" i="6"/>
  <c r="P310" i="6"/>
  <c r="O310" i="6"/>
  <c r="L312" i="6" l="1"/>
  <c r="B313" i="6"/>
  <c r="P311" i="6"/>
  <c r="O311" i="6"/>
  <c r="L313" i="6" l="1"/>
  <c r="B314" i="6"/>
  <c r="P312" i="6"/>
  <c r="O312" i="6"/>
  <c r="L314" i="6" l="1"/>
  <c r="B315" i="6"/>
  <c r="P313" i="6"/>
  <c r="O313" i="6"/>
  <c r="L315" i="6" l="1"/>
  <c r="B316" i="6"/>
  <c r="O314" i="6"/>
  <c r="P314" i="6"/>
  <c r="L316" i="6" l="1"/>
  <c r="B317" i="6"/>
  <c r="P315" i="6"/>
  <c r="O315" i="6"/>
  <c r="L317" i="6" l="1"/>
  <c r="B318" i="6"/>
  <c r="P316" i="6"/>
  <c r="O316" i="6"/>
  <c r="L318" i="6" l="1"/>
  <c r="B319" i="6"/>
  <c r="P317" i="6"/>
  <c r="O317" i="6"/>
  <c r="L319" i="6" l="1"/>
  <c r="B320" i="6"/>
  <c r="O318" i="6"/>
  <c r="P318" i="6"/>
  <c r="L320" i="6" l="1"/>
  <c r="B321" i="6"/>
  <c r="O319" i="6"/>
  <c r="P319" i="6"/>
  <c r="L321" i="6" l="1"/>
  <c r="B322" i="6"/>
  <c r="P320" i="6"/>
  <c r="O320" i="6"/>
  <c r="L322" i="6" l="1"/>
  <c r="B323" i="6"/>
  <c r="P321" i="6"/>
  <c r="O321" i="6"/>
  <c r="L323" i="6" l="1"/>
  <c r="B324" i="6"/>
  <c r="P322" i="6"/>
  <c r="O322" i="6"/>
  <c r="L324" i="6" l="1"/>
  <c r="B325" i="6"/>
  <c r="P323" i="6"/>
  <c r="O323" i="6"/>
  <c r="L325" i="6" l="1"/>
  <c r="B326" i="6"/>
  <c r="P324" i="6"/>
  <c r="O324" i="6"/>
  <c r="L326" i="6" l="1"/>
  <c r="B327" i="6"/>
  <c r="P325" i="6"/>
  <c r="O325" i="6"/>
  <c r="L327" i="6" l="1"/>
  <c r="B328" i="6"/>
  <c r="P326" i="6"/>
  <c r="O326" i="6"/>
  <c r="L328" i="6" l="1"/>
  <c r="B329" i="6"/>
  <c r="O327" i="6"/>
  <c r="P327" i="6"/>
  <c r="L329" i="6" l="1"/>
  <c r="B330" i="6"/>
  <c r="P328" i="6"/>
  <c r="O328" i="6"/>
  <c r="L330" i="6" l="1"/>
  <c r="B331" i="6"/>
  <c r="P329" i="6"/>
  <c r="O329" i="6"/>
  <c r="L331" i="6" l="1"/>
  <c r="B332" i="6"/>
  <c r="P330" i="6"/>
  <c r="O330" i="6"/>
  <c r="L332" i="6" l="1"/>
  <c r="B333" i="6"/>
  <c r="P331" i="6"/>
  <c r="O331" i="6"/>
  <c r="L333" i="6" l="1"/>
  <c r="B334" i="6"/>
  <c r="P332" i="6"/>
  <c r="O332" i="6"/>
  <c r="L334" i="6" l="1"/>
  <c r="B335" i="6"/>
  <c r="P333" i="6"/>
  <c r="O333" i="6"/>
  <c r="L335" i="6" l="1"/>
  <c r="B336" i="6"/>
  <c r="P334" i="6"/>
  <c r="O334" i="6"/>
  <c r="L336" i="6" l="1"/>
  <c r="B337" i="6"/>
  <c r="O335" i="6"/>
  <c r="P335" i="6"/>
  <c r="L337" i="6" l="1"/>
  <c r="B338" i="6"/>
  <c r="O336" i="6"/>
  <c r="P336" i="6"/>
  <c r="L338" i="6" l="1"/>
  <c r="B339" i="6"/>
  <c r="P337" i="6"/>
  <c r="O337" i="6"/>
  <c r="L339" i="6" l="1"/>
  <c r="B340" i="6"/>
  <c r="O338" i="6"/>
  <c r="P338" i="6"/>
  <c r="L340" i="6" l="1"/>
  <c r="B341" i="6"/>
  <c r="P339" i="6"/>
  <c r="O339" i="6"/>
  <c r="L341" i="6" l="1"/>
  <c r="B342" i="6"/>
  <c r="P340" i="6"/>
  <c r="O340" i="6"/>
  <c r="L342" i="6" l="1"/>
  <c r="B343" i="6"/>
  <c r="O341" i="6"/>
  <c r="P341" i="6"/>
  <c r="L343" i="6" l="1"/>
  <c r="B344" i="6"/>
  <c r="P342" i="6"/>
  <c r="O342" i="6"/>
  <c r="L344" i="6" l="1"/>
  <c r="B345" i="6"/>
  <c r="P343" i="6"/>
  <c r="O343" i="6"/>
  <c r="L345" i="6" l="1"/>
  <c r="B346" i="6"/>
  <c r="O344" i="6"/>
  <c r="P344" i="6"/>
  <c r="L346" i="6" l="1"/>
  <c r="B347" i="6"/>
  <c r="P345" i="6"/>
  <c r="O345" i="6"/>
  <c r="L347" i="6" l="1"/>
  <c r="B348" i="6"/>
  <c r="O346" i="6"/>
  <c r="P346" i="6"/>
  <c r="L348" i="6" l="1"/>
  <c r="B349" i="6"/>
  <c r="P347" i="6"/>
  <c r="O347" i="6"/>
  <c r="L349" i="6" l="1"/>
  <c r="B350" i="6"/>
  <c r="P348" i="6"/>
  <c r="O348" i="6"/>
  <c r="L350" i="6" l="1"/>
  <c r="B351" i="6"/>
  <c r="P349" i="6"/>
  <c r="O349" i="6"/>
  <c r="L351" i="6" l="1"/>
  <c r="B352" i="6"/>
  <c r="P350" i="6"/>
  <c r="O350" i="6"/>
  <c r="L352" i="6" l="1"/>
  <c r="B353" i="6"/>
  <c r="P351" i="6"/>
  <c r="O351" i="6"/>
  <c r="L353" i="6" l="1"/>
  <c r="B354" i="6"/>
  <c r="P352" i="6"/>
  <c r="O352" i="6"/>
  <c r="L354" i="6" l="1"/>
  <c r="B355" i="6"/>
  <c r="O353" i="6"/>
  <c r="P353" i="6"/>
  <c r="L355" i="6" l="1"/>
  <c r="B356" i="6"/>
  <c r="P354" i="6"/>
  <c r="O354" i="6"/>
  <c r="L356" i="6" l="1"/>
  <c r="B357" i="6"/>
  <c r="P355" i="6"/>
  <c r="O355" i="6"/>
  <c r="L357" i="6" l="1"/>
  <c r="B358" i="6"/>
  <c r="P356" i="6"/>
  <c r="O356" i="6"/>
  <c r="L358" i="6" l="1"/>
  <c r="B359" i="6"/>
  <c r="P357" i="6"/>
  <c r="O357" i="6"/>
  <c r="L359" i="6" l="1"/>
  <c r="B360" i="6"/>
  <c r="P358" i="6"/>
  <c r="O358" i="6"/>
  <c r="L360" i="6" l="1"/>
  <c r="B361" i="6"/>
  <c r="P359" i="6"/>
  <c r="O359" i="6"/>
  <c r="L361" i="6" l="1"/>
  <c r="B362" i="6"/>
  <c r="O360" i="6"/>
  <c r="P360" i="6"/>
  <c r="L362" i="6" l="1"/>
  <c r="B363" i="6"/>
  <c r="P361" i="6"/>
  <c r="O361" i="6"/>
  <c r="L363" i="6" l="1"/>
  <c r="B364" i="6"/>
  <c r="O362" i="6"/>
  <c r="P362" i="6"/>
  <c r="L364" i="6" l="1"/>
  <c r="B365" i="6"/>
  <c r="P363" i="6"/>
  <c r="O363" i="6"/>
  <c r="L365" i="6" l="1"/>
  <c r="B366" i="6"/>
  <c r="P364" i="6"/>
  <c r="O364" i="6"/>
  <c r="L366" i="6" l="1"/>
  <c r="B367" i="6"/>
  <c r="P365" i="6"/>
  <c r="O365" i="6"/>
  <c r="L367" i="6" l="1"/>
  <c r="B368" i="6"/>
  <c r="P366" i="6"/>
  <c r="O366" i="6"/>
  <c r="L368" i="6" l="1"/>
  <c r="B369" i="6"/>
  <c r="P367" i="6"/>
  <c r="O367" i="6"/>
  <c r="L369" i="6" l="1"/>
  <c r="B370" i="6"/>
  <c r="P368" i="6"/>
  <c r="O368" i="6"/>
  <c r="L370" i="6" l="1"/>
  <c r="B371" i="6"/>
  <c r="O369" i="6"/>
  <c r="P369" i="6"/>
  <c r="L371" i="6" l="1"/>
  <c r="B372" i="6"/>
  <c r="P370" i="6"/>
  <c r="O370" i="6"/>
  <c r="L372" i="6" l="1"/>
  <c r="B373" i="6"/>
  <c r="O371" i="6"/>
  <c r="P371" i="6"/>
  <c r="L373" i="6" l="1"/>
  <c r="B374" i="6"/>
  <c r="P372" i="6"/>
  <c r="O372" i="6"/>
  <c r="L374" i="6" l="1"/>
  <c r="B375" i="6"/>
  <c r="O373" i="6"/>
  <c r="P373" i="6"/>
  <c r="L375" i="6" l="1"/>
  <c r="B376" i="6"/>
  <c r="P374" i="6"/>
  <c r="O374" i="6"/>
  <c r="L376" i="6" l="1"/>
  <c r="B377" i="6"/>
  <c r="O375" i="6"/>
  <c r="P375" i="6"/>
  <c r="L377" i="6" l="1"/>
  <c r="B378" i="6"/>
  <c r="O376" i="6"/>
  <c r="P376" i="6"/>
  <c r="L378" i="6" l="1"/>
  <c r="B379" i="6"/>
  <c r="P377" i="6"/>
  <c r="O377" i="6"/>
  <c r="L379" i="6" l="1"/>
  <c r="B380" i="6"/>
  <c r="O378" i="6"/>
  <c r="P378" i="6"/>
  <c r="L380" i="6" l="1"/>
  <c r="B381" i="6"/>
  <c r="O379" i="6"/>
  <c r="P379" i="6"/>
  <c r="L381" i="6" l="1"/>
  <c r="B382" i="6"/>
  <c r="P380" i="6"/>
  <c r="O380" i="6"/>
  <c r="L382" i="6" l="1"/>
  <c r="B383" i="6"/>
  <c r="P381" i="6"/>
  <c r="O381" i="6"/>
  <c r="L383" i="6" l="1"/>
  <c r="B384" i="6"/>
  <c r="P382" i="6"/>
  <c r="O382" i="6"/>
  <c r="L384" i="6" l="1"/>
  <c r="B385" i="6"/>
  <c r="P383" i="6"/>
  <c r="O383" i="6"/>
  <c r="L385" i="6" l="1"/>
  <c r="B386" i="6"/>
  <c r="P384" i="6"/>
  <c r="O384" i="6"/>
  <c r="L386" i="6" l="1"/>
  <c r="B387" i="6"/>
  <c r="P385" i="6"/>
  <c r="O385" i="6"/>
  <c r="L387" i="6" l="1"/>
  <c r="B388" i="6"/>
  <c r="P386" i="6"/>
  <c r="O386" i="6"/>
  <c r="L388" i="6" l="1"/>
  <c r="B389" i="6"/>
  <c r="P387" i="6"/>
  <c r="O387" i="6"/>
  <c r="L389" i="6" l="1"/>
  <c r="B390" i="6"/>
  <c r="O388" i="6"/>
  <c r="P388" i="6"/>
  <c r="L390" i="6" l="1"/>
  <c r="B391" i="6"/>
  <c r="P389" i="6"/>
  <c r="O389" i="6"/>
  <c r="L391" i="6" l="1"/>
  <c r="B392" i="6"/>
  <c r="O390" i="6"/>
  <c r="P390" i="6"/>
  <c r="L392" i="6" l="1"/>
  <c r="B393" i="6"/>
  <c r="P391" i="6"/>
  <c r="O391" i="6"/>
  <c r="L393" i="6" l="1"/>
  <c r="B394" i="6"/>
  <c r="O392" i="6"/>
  <c r="P392" i="6"/>
  <c r="L394" i="6" l="1"/>
  <c r="B395" i="6"/>
  <c r="O393" i="6"/>
  <c r="P393" i="6"/>
  <c r="L395" i="6" l="1"/>
  <c r="B396" i="6"/>
  <c r="P394" i="6"/>
  <c r="O394" i="6"/>
  <c r="L396" i="6" l="1"/>
  <c r="B397" i="6"/>
  <c r="P395" i="6"/>
  <c r="O395" i="6"/>
  <c r="L397" i="6" l="1"/>
  <c r="B398" i="6"/>
  <c r="P396" i="6"/>
  <c r="O396" i="6"/>
  <c r="L398" i="6" l="1"/>
  <c r="B399" i="6"/>
  <c r="P397" i="6"/>
  <c r="O397" i="6"/>
  <c r="L399" i="6" l="1"/>
  <c r="B400" i="6"/>
  <c r="P398" i="6"/>
  <c r="O398" i="6"/>
  <c r="L400" i="6" l="1"/>
  <c r="B401" i="6"/>
  <c r="P399" i="6"/>
  <c r="O399" i="6"/>
  <c r="L401" i="6" l="1"/>
  <c r="B402" i="6"/>
  <c r="P400" i="6"/>
  <c r="O400" i="6"/>
  <c r="L402" i="6" l="1"/>
  <c r="B403" i="6"/>
  <c r="P401" i="6"/>
  <c r="O401" i="6"/>
  <c r="L403" i="6" l="1"/>
  <c r="B404" i="6"/>
  <c r="P402" i="6"/>
  <c r="O402" i="6"/>
  <c r="L404" i="6" l="1"/>
  <c r="B405" i="6"/>
  <c r="P403" i="6"/>
  <c r="O403" i="6"/>
  <c r="L405" i="6" l="1"/>
  <c r="B406" i="6"/>
  <c r="P404" i="6"/>
  <c r="O404" i="6"/>
  <c r="L406" i="6" l="1"/>
  <c r="B407" i="6"/>
  <c r="P405" i="6"/>
  <c r="O405" i="6"/>
  <c r="L407" i="6" l="1"/>
  <c r="B408" i="6"/>
  <c r="P406" i="6"/>
  <c r="O406" i="6"/>
  <c r="L408" i="6" l="1"/>
  <c r="B409" i="6"/>
  <c r="P407" i="6"/>
  <c r="O407" i="6"/>
  <c r="L409" i="6" l="1"/>
  <c r="B410" i="6"/>
  <c r="P408" i="6"/>
  <c r="O408" i="6"/>
  <c r="L410" i="6" l="1"/>
  <c r="B411" i="6"/>
  <c r="O409" i="6"/>
  <c r="P409" i="6"/>
  <c r="L411" i="6" l="1"/>
  <c r="B412" i="6"/>
  <c r="P410" i="6"/>
  <c r="O410" i="6"/>
  <c r="L412" i="6" l="1"/>
  <c r="B413" i="6"/>
  <c r="P411" i="6"/>
  <c r="O411" i="6"/>
  <c r="L413" i="6" l="1"/>
  <c r="B414" i="6"/>
  <c r="P412" i="6"/>
  <c r="O412" i="6"/>
  <c r="L414" i="6" l="1"/>
  <c r="B415" i="6"/>
  <c r="O413" i="6"/>
  <c r="P413" i="6"/>
  <c r="L415" i="6" l="1"/>
  <c r="B416" i="6"/>
  <c r="P414" i="6"/>
  <c r="O414" i="6"/>
  <c r="L416" i="6" l="1"/>
  <c r="B417" i="6"/>
  <c r="P415" i="6"/>
  <c r="O415" i="6"/>
  <c r="L417" i="6" l="1"/>
  <c r="B418" i="6"/>
  <c r="P416" i="6"/>
  <c r="O416" i="6"/>
  <c r="L418" i="6" l="1"/>
  <c r="B419" i="6"/>
  <c r="P417" i="6"/>
  <c r="O417" i="6"/>
  <c r="L419" i="6" l="1"/>
  <c r="B420" i="6"/>
  <c r="P418" i="6"/>
  <c r="O418" i="6"/>
  <c r="L420" i="6" l="1"/>
  <c r="B421" i="6"/>
  <c r="P419" i="6"/>
  <c r="O419" i="6"/>
  <c r="L421" i="6" l="1"/>
  <c r="B422" i="6"/>
  <c r="P420" i="6"/>
  <c r="O420" i="6"/>
  <c r="L422" i="6" l="1"/>
  <c r="B423" i="6"/>
  <c r="P421" i="6"/>
  <c r="O421" i="6"/>
  <c r="L423" i="6" l="1"/>
  <c r="B424" i="6"/>
  <c r="O422" i="6"/>
  <c r="P422" i="6"/>
  <c r="L424" i="6" l="1"/>
  <c r="B425" i="6"/>
  <c r="P423" i="6"/>
  <c r="O423" i="6"/>
  <c r="L425" i="6" l="1"/>
  <c r="B426" i="6"/>
  <c r="P424" i="6"/>
  <c r="O424" i="6"/>
  <c r="L426" i="6" l="1"/>
  <c r="B427" i="6"/>
  <c r="P425" i="6"/>
  <c r="O425" i="6"/>
  <c r="L427" i="6" l="1"/>
  <c r="B428" i="6"/>
  <c r="P426" i="6"/>
  <c r="O426" i="6"/>
  <c r="L428" i="6" l="1"/>
  <c r="B429" i="6"/>
  <c r="P427" i="6"/>
  <c r="O427" i="6"/>
  <c r="L429" i="6" l="1"/>
  <c r="B430" i="6"/>
  <c r="P428" i="6"/>
  <c r="O428" i="6"/>
  <c r="L430" i="6" l="1"/>
  <c r="B431" i="6"/>
  <c r="P429" i="6"/>
  <c r="O429" i="6"/>
  <c r="L431" i="6" l="1"/>
  <c r="B432" i="6"/>
  <c r="P430" i="6"/>
  <c r="O430" i="6"/>
  <c r="L432" i="6" l="1"/>
  <c r="B433" i="6"/>
  <c r="P431" i="6"/>
  <c r="O431" i="6"/>
  <c r="L433" i="6" l="1"/>
  <c r="B434" i="6"/>
  <c r="O432" i="6"/>
  <c r="P432" i="6"/>
  <c r="L434" i="6" l="1"/>
  <c r="B435" i="6"/>
  <c r="P433" i="6"/>
  <c r="O433" i="6"/>
  <c r="L435" i="6" l="1"/>
  <c r="B436" i="6"/>
  <c r="P434" i="6"/>
  <c r="O434" i="6"/>
  <c r="L436" i="6" l="1"/>
  <c r="B437" i="6"/>
  <c r="P435" i="6"/>
  <c r="O435" i="6"/>
  <c r="L437" i="6" l="1"/>
  <c r="B438" i="6"/>
  <c r="P436" i="6"/>
  <c r="O436" i="6"/>
  <c r="L438" i="6" l="1"/>
  <c r="B439" i="6"/>
  <c r="P437" i="6"/>
  <c r="O437" i="6"/>
  <c r="L439" i="6" l="1"/>
  <c r="B440" i="6"/>
  <c r="P438" i="6"/>
  <c r="O438" i="6"/>
  <c r="L440" i="6" l="1"/>
  <c r="B441" i="6"/>
  <c r="P439" i="6"/>
  <c r="O439" i="6"/>
  <c r="L441" i="6" l="1"/>
  <c r="B442" i="6"/>
  <c r="P440" i="6"/>
  <c r="O440" i="6"/>
  <c r="L442" i="6" l="1"/>
  <c r="B443" i="6"/>
  <c r="O441" i="6"/>
  <c r="P441" i="6"/>
  <c r="L443" i="6" l="1"/>
  <c r="B444" i="6"/>
  <c r="P442" i="6"/>
  <c r="O442" i="6"/>
  <c r="L444" i="6" l="1"/>
  <c r="B445" i="6"/>
  <c r="P443" i="6"/>
  <c r="O443" i="6"/>
  <c r="L445" i="6" l="1"/>
  <c r="B446" i="6"/>
  <c r="O444" i="6"/>
  <c r="P444" i="6"/>
  <c r="L446" i="6" l="1"/>
  <c r="B447" i="6"/>
  <c r="P445" i="6"/>
  <c r="O445" i="6"/>
  <c r="L447" i="6" l="1"/>
  <c r="B448" i="6"/>
  <c r="P446" i="6"/>
  <c r="O446" i="6"/>
  <c r="L448" i="6" l="1"/>
  <c r="B449" i="6"/>
  <c r="O447" i="6"/>
  <c r="P447" i="6"/>
  <c r="L449" i="6" l="1"/>
  <c r="B450" i="6"/>
  <c r="P448" i="6"/>
  <c r="O448" i="6"/>
  <c r="L450" i="6" l="1"/>
  <c r="B451" i="6"/>
  <c r="P449" i="6"/>
  <c r="O449" i="6"/>
  <c r="L451" i="6" l="1"/>
  <c r="B452" i="6"/>
  <c r="P450" i="6"/>
  <c r="O450" i="6"/>
  <c r="L452" i="6" l="1"/>
  <c r="B453" i="6"/>
  <c r="P451" i="6"/>
  <c r="O451" i="6"/>
  <c r="L453" i="6" l="1"/>
  <c r="B454" i="6"/>
  <c r="P452" i="6"/>
  <c r="O452" i="6"/>
  <c r="L454" i="6" l="1"/>
  <c r="B455" i="6"/>
  <c r="P453" i="6"/>
  <c r="O453" i="6"/>
  <c r="L455" i="6" l="1"/>
  <c r="B456" i="6"/>
  <c r="P454" i="6"/>
  <c r="O454" i="6"/>
  <c r="L456" i="6" l="1"/>
  <c r="B457" i="6"/>
  <c r="P455" i="6"/>
  <c r="O455" i="6"/>
  <c r="L457" i="6" l="1"/>
  <c r="B458" i="6"/>
  <c r="P456" i="6"/>
  <c r="O456" i="6"/>
  <c r="L458" i="6" l="1"/>
  <c r="B459" i="6"/>
  <c r="P457" i="6"/>
  <c r="O457" i="6"/>
  <c r="L459" i="6" l="1"/>
  <c r="B460" i="6"/>
  <c r="O458" i="6"/>
  <c r="P458" i="6"/>
  <c r="L460" i="6" l="1"/>
  <c r="B461" i="6"/>
  <c r="P459" i="6"/>
  <c r="O459" i="6"/>
  <c r="L461" i="6" l="1"/>
  <c r="B462" i="6"/>
  <c r="P460" i="6"/>
  <c r="O460" i="6"/>
  <c r="L462" i="6" l="1"/>
  <c r="B463" i="6"/>
  <c r="P461" i="6"/>
  <c r="O461" i="6"/>
  <c r="L463" i="6" l="1"/>
  <c r="B464" i="6"/>
  <c r="P462" i="6"/>
  <c r="O462" i="6"/>
  <c r="L464" i="6" l="1"/>
  <c r="B465" i="6"/>
  <c r="P463" i="6"/>
  <c r="O463" i="6"/>
  <c r="L465" i="6" l="1"/>
  <c r="B466" i="6"/>
  <c r="P464" i="6"/>
  <c r="O464" i="6"/>
  <c r="L466" i="6" l="1"/>
  <c r="B467" i="6"/>
  <c r="O465" i="6"/>
  <c r="P465" i="6"/>
  <c r="L467" i="6" l="1"/>
  <c r="B468" i="6"/>
  <c r="P466" i="6"/>
  <c r="O466" i="6"/>
  <c r="L468" i="6" l="1"/>
  <c r="B469" i="6"/>
  <c r="O467" i="6"/>
  <c r="P467" i="6"/>
  <c r="L469" i="6" l="1"/>
  <c r="B470" i="6"/>
  <c r="P468" i="6"/>
  <c r="O468" i="6"/>
  <c r="L470" i="6" l="1"/>
  <c r="B471" i="6"/>
  <c r="P469" i="6"/>
  <c r="O469" i="6"/>
  <c r="L471" i="6" l="1"/>
  <c r="B472" i="6"/>
  <c r="P470" i="6"/>
  <c r="O470" i="6"/>
  <c r="L472" i="6" l="1"/>
  <c r="B473" i="6"/>
  <c r="P471" i="6"/>
  <c r="O471" i="6"/>
  <c r="L473" i="6" l="1"/>
  <c r="B474" i="6"/>
  <c r="P472" i="6"/>
  <c r="O472" i="6"/>
  <c r="L474" i="6" l="1"/>
  <c r="B475" i="6"/>
  <c r="P473" i="6"/>
  <c r="O473" i="6"/>
  <c r="L475" i="6" l="1"/>
  <c r="B476" i="6"/>
  <c r="P474" i="6"/>
  <c r="O474" i="6"/>
  <c r="L476" i="6" l="1"/>
  <c r="B477" i="6"/>
  <c r="P475" i="6"/>
  <c r="O475" i="6"/>
  <c r="L477" i="6" l="1"/>
  <c r="B478" i="6"/>
  <c r="O476" i="6"/>
  <c r="P476" i="6"/>
  <c r="L478" i="6" l="1"/>
  <c r="B479" i="6"/>
  <c r="P477" i="6"/>
  <c r="O477" i="6"/>
  <c r="L479" i="6" l="1"/>
  <c r="B480" i="6"/>
  <c r="P478" i="6"/>
  <c r="O478" i="6"/>
  <c r="L480" i="6" l="1"/>
  <c r="B481" i="6"/>
  <c r="P479" i="6"/>
  <c r="O479" i="6"/>
  <c r="L481" i="6" l="1"/>
  <c r="B482" i="6"/>
  <c r="P480" i="6"/>
  <c r="O480" i="6"/>
  <c r="L482" i="6" l="1"/>
  <c r="B483" i="6"/>
  <c r="P481" i="6"/>
  <c r="O481" i="6"/>
  <c r="L483" i="6" l="1"/>
  <c r="B484" i="6"/>
  <c r="P482" i="6"/>
  <c r="O482" i="6"/>
  <c r="L484" i="6" l="1"/>
  <c r="B485" i="6"/>
  <c r="P483" i="6"/>
  <c r="O483" i="6"/>
  <c r="L485" i="6" l="1"/>
  <c r="B486" i="6"/>
  <c r="P484" i="6"/>
  <c r="O484" i="6"/>
  <c r="L486" i="6" l="1"/>
  <c r="B487" i="6"/>
  <c r="O485" i="6"/>
  <c r="P485" i="6"/>
  <c r="L487" i="6" l="1"/>
  <c r="B488" i="6"/>
  <c r="O486" i="6"/>
  <c r="P486" i="6"/>
  <c r="L488" i="6" l="1"/>
  <c r="B489" i="6"/>
  <c r="P487" i="6"/>
  <c r="O487" i="6"/>
  <c r="L489" i="6" l="1"/>
  <c r="B490" i="6"/>
  <c r="O488" i="6"/>
  <c r="P488" i="6"/>
  <c r="L490" i="6" l="1"/>
  <c r="B491" i="6"/>
  <c r="P489" i="6"/>
  <c r="O489" i="6"/>
  <c r="L491" i="6" l="1"/>
  <c r="B492" i="6"/>
  <c r="P490" i="6"/>
  <c r="O490" i="6"/>
  <c r="L492" i="6" l="1"/>
  <c r="B493" i="6"/>
  <c r="O491" i="6"/>
  <c r="P491" i="6"/>
  <c r="L493" i="6" l="1"/>
  <c r="B494" i="6"/>
  <c r="O492" i="6"/>
  <c r="P492" i="6"/>
  <c r="L494" i="6" l="1"/>
  <c r="B495" i="6"/>
  <c r="O493" i="6"/>
  <c r="P493" i="6"/>
  <c r="L495" i="6" l="1"/>
  <c r="B496" i="6"/>
  <c r="P494" i="6"/>
  <c r="O494" i="6"/>
  <c r="L496" i="6" l="1"/>
  <c r="B497" i="6"/>
  <c r="O495" i="6"/>
  <c r="P495" i="6"/>
  <c r="L497" i="6" l="1"/>
  <c r="B498" i="6"/>
  <c r="P496" i="6"/>
  <c r="O496" i="6"/>
  <c r="L498" i="6" l="1"/>
  <c r="B499" i="6"/>
  <c r="O497" i="6"/>
  <c r="P497" i="6"/>
  <c r="L499" i="6" l="1"/>
  <c r="B500" i="6"/>
  <c r="P498" i="6"/>
  <c r="O498" i="6"/>
  <c r="L500" i="6" l="1"/>
  <c r="B501" i="6"/>
  <c r="P499" i="6"/>
  <c r="O499" i="6"/>
  <c r="L501" i="6" l="1"/>
  <c r="B502" i="6"/>
  <c r="P500" i="6"/>
  <c r="O500" i="6"/>
  <c r="L502" i="6" l="1"/>
  <c r="B503" i="6"/>
  <c r="O501" i="6"/>
  <c r="P501" i="6"/>
  <c r="L503" i="6" l="1"/>
  <c r="B504" i="6"/>
  <c r="P502" i="6"/>
  <c r="O502" i="6"/>
  <c r="L504" i="6" l="1"/>
  <c r="B505" i="6"/>
  <c r="P503" i="6"/>
  <c r="O503" i="6"/>
  <c r="L505" i="6" l="1"/>
  <c r="B506" i="6"/>
  <c r="P504" i="6"/>
  <c r="O504" i="6"/>
  <c r="L506" i="6" l="1"/>
  <c r="B507" i="6"/>
  <c r="P505" i="6"/>
  <c r="O505" i="6"/>
  <c r="L507" i="6" l="1"/>
  <c r="B508" i="6"/>
  <c r="P506" i="6"/>
  <c r="O506" i="6"/>
  <c r="L508" i="6" l="1"/>
  <c r="B509" i="6"/>
  <c r="O507" i="6"/>
  <c r="P507" i="6"/>
  <c r="L509" i="6" l="1"/>
  <c r="B510" i="6"/>
  <c r="P508" i="6"/>
  <c r="O508" i="6"/>
  <c r="L510" i="6" l="1"/>
  <c r="B511" i="6"/>
  <c r="O509" i="6"/>
  <c r="P509" i="6"/>
  <c r="L511" i="6" l="1"/>
  <c r="B512" i="6"/>
  <c r="O510" i="6"/>
  <c r="P510" i="6"/>
  <c r="L512" i="6" l="1"/>
  <c r="B513" i="6"/>
  <c r="P511" i="6"/>
  <c r="O511" i="6"/>
  <c r="L513" i="6" l="1"/>
  <c r="B514" i="6"/>
  <c r="P512" i="6"/>
  <c r="O512" i="6"/>
  <c r="L514" i="6" l="1"/>
  <c r="B515" i="6"/>
  <c r="P513" i="6"/>
  <c r="O513" i="6"/>
  <c r="L515" i="6" l="1"/>
  <c r="B516" i="6"/>
  <c r="P514" i="6"/>
  <c r="O514" i="6"/>
  <c r="L516" i="6" l="1"/>
  <c r="B517" i="6"/>
  <c r="P515" i="6"/>
  <c r="O515" i="6"/>
  <c r="L517" i="6" l="1"/>
  <c r="B518" i="6"/>
  <c r="P516" i="6"/>
  <c r="O516" i="6"/>
  <c r="L518" i="6" l="1"/>
  <c r="B519" i="6"/>
  <c r="O517" i="6"/>
  <c r="P517" i="6"/>
  <c r="L519" i="6" l="1"/>
  <c r="B520" i="6"/>
  <c r="P518" i="6"/>
  <c r="O518" i="6"/>
  <c r="L520" i="6" l="1"/>
  <c r="B521" i="6"/>
  <c r="P519" i="6"/>
  <c r="O519" i="6"/>
  <c r="L521" i="6" l="1"/>
  <c r="B522" i="6"/>
  <c r="O520" i="6"/>
  <c r="P520" i="6"/>
  <c r="L522" i="6" l="1"/>
  <c r="B523" i="6"/>
  <c r="P521" i="6"/>
  <c r="O521" i="6"/>
  <c r="L523" i="6" l="1"/>
  <c r="B524" i="6"/>
  <c r="P522" i="6"/>
  <c r="O522" i="6"/>
  <c r="L524" i="6" l="1"/>
  <c r="B525" i="6"/>
  <c r="P523" i="6"/>
  <c r="O523" i="6"/>
  <c r="L525" i="6" l="1"/>
  <c r="B526" i="6"/>
  <c r="P524" i="6"/>
  <c r="O524" i="6"/>
  <c r="L526" i="6" l="1"/>
  <c r="B527" i="6"/>
  <c r="P525" i="6"/>
  <c r="O525" i="6"/>
  <c r="L527" i="6" l="1"/>
  <c r="B528" i="6"/>
  <c r="P526" i="6"/>
  <c r="O526" i="6"/>
  <c r="L528" i="6" l="1"/>
  <c r="B529" i="6"/>
  <c r="P527" i="6"/>
  <c r="O527" i="6"/>
  <c r="L529" i="6" l="1"/>
  <c r="B530" i="6"/>
  <c r="P528" i="6"/>
  <c r="O528" i="6"/>
  <c r="L530" i="6" l="1"/>
  <c r="B531" i="6"/>
  <c r="P529" i="6"/>
  <c r="O529" i="6"/>
  <c r="L531" i="6" l="1"/>
  <c r="B532" i="6"/>
  <c r="P530" i="6"/>
  <c r="O530" i="6"/>
  <c r="L532" i="6" l="1"/>
  <c r="B533" i="6"/>
  <c r="O531" i="6"/>
  <c r="P531" i="6"/>
  <c r="L533" i="6" l="1"/>
  <c r="B534" i="6"/>
  <c r="O532" i="6"/>
  <c r="P532" i="6"/>
  <c r="L534" i="6" l="1"/>
  <c r="B535" i="6"/>
  <c r="P533" i="6"/>
  <c r="O533" i="6"/>
  <c r="L535" i="6" l="1"/>
  <c r="B536" i="6"/>
  <c r="P534" i="6"/>
  <c r="O534" i="6"/>
  <c r="L536" i="6" l="1"/>
  <c r="B537" i="6"/>
  <c r="P535" i="6"/>
  <c r="O535" i="6"/>
  <c r="L537" i="6" l="1"/>
  <c r="B538" i="6"/>
  <c r="O536" i="6"/>
  <c r="P536" i="6"/>
  <c r="L538" i="6" l="1"/>
  <c r="B539" i="6"/>
  <c r="P537" i="6"/>
  <c r="O537" i="6"/>
  <c r="L539" i="6" l="1"/>
  <c r="B540" i="6"/>
  <c r="O538" i="6"/>
  <c r="P538" i="6"/>
  <c r="L540" i="6" l="1"/>
  <c r="B541" i="6"/>
  <c r="P539" i="6"/>
  <c r="O539" i="6"/>
  <c r="L541" i="6" l="1"/>
  <c r="B542" i="6"/>
  <c r="P540" i="6"/>
  <c r="O540" i="6"/>
  <c r="L542" i="6" l="1"/>
  <c r="B543" i="6"/>
  <c r="O541" i="6"/>
  <c r="P541" i="6"/>
  <c r="L543" i="6" l="1"/>
  <c r="B544" i="6"/>
  <c r="P542" i="6"/>
  <c r="O542" i="6"/>
  <c r="L544" i="6" l="1"/>
  <c r="B545" i="6"/>
  <c r="O543" i="6"/>
  <c r="P543" i="6"/>
  <c r="L545" i="6" l="1"/>
  <c r="B546" i="6"/>
  <c r="P544" i="6"/>
  <c r="O544" i="6"/>
  <c r="L546" i="6" l="1"/>
  <c r="B547" i="6"/>
  <c r="P545" i="6"/>
  <c r="O545" i="6"/>
  <c r="L547" i="6" l="1"/>
  <c r="B548" i="6"/>
  <c r="P546" i="6"/>
  <c r="O546" i="6"/>
  <c r="L548" i="6" l="1"/>
  <c r="B549" i="6"/>
  <c r="O547" i="6"/>
  <c r="P547" i="6"/>
  <c r="L549" i="6" l="1"/>
  <c r="B550" i="6"/>
  <c r="P548" i="6"/>
  <c r="O548" i="6"/>
  <c r="L550" i="6" l="1"/>
  <c r="B551" i="6"/>
  <c r="P549" i="6"/>
  <c r="O549" i="6"/>
  <c r="L551" i="6" l="1"/>
  <c r="B552" i="6"/>
  <c r="P550" i="6"/>
  <c r="O550" i="6"/>
  <c r="L552" i="6" l="1"/>
  <c r="B553" i="6"/>
  <c r="P551" i="6"/>
  <c r="O551" i="6"/>
  <c r="L553" i="6" l="1"/>
  <c r="B554" i="6"/>
  <c r="O552" i="6"/>
  <c r="P552" i="6"/>
  <c r="L554" i="6" l="1"/>
  <c r="B555" i="6"/>
  <c r="P553" i="6"/>
  <c r="O553" i="6"/>
  <c r="L555" i="6" l="1"/>
  <c r="B556" i="6"/>
  <c r="O554" i="6"/>
  <c r="P554" i="6"/>
  <c r="L556" i="6" l="1"/>
  <c r="B557" i="6"/>
  <c r="P555" i="6"/>
  <c r="O555" i="6"/>
  <c r="L557" i="6" l="1"/>
  <c r="B558" i="6"/>
  <c r="P556" i="6"/>
  <c r="O556" i="6"/>
  <c r="L558" i="6" l="1"/>
  <c r="B559" i="6"/>
  <c r="P557" i="6"/>
  <c r="O557" i="6"/>
  <c r="L559" i="6" l="1"/>
  <c r="B560" i="6"/>
  <c r="P558" i="6"/>
  <c r="O558" i="6"/>
  <c r="L560" i="6" l="1"/>
  <c r="B561" i="6"/>
  <c r="P559" i="6"/>
  <c r="O559" i="6"/>
  <c r="L561" i="6" l="1"/>
  <c r="B562" i="6"/>
  <c r="P560" i="6"/>
  <c r="O560" i="6"/>
  <c r="L562" i="6" l="1"/>
  <c r="B563" i="6"/>
  <c r="P561" i="6"/>
  <c r="O561" i="6"/>
  <c r="L563" i="6" l="1"/>
  <c r="B564" i="6"/>
  <c r="P562" i="6"/>
  <c r="O562" i="6"/>
  <c r="L564" i="6" l="1"/>
  <c r="B565" i="6"/>
  <c r="P563" i="6"/>
  <c r="O563" i="6"/>
  <c r="L565" i="6" l="1"/>
  <c r="B566" i="6"/>
  <c r="P564" i="6"/>
  <c r="O564" i="6"/>
  <c r="L566" i="6" l="1"/>
  <c r="B567" i="6"/>
  <c r="P565" i="6"/>
  <c r="O565" i="6"/>
  <c r="L567" i="6" l="1"/>
  <c r="B568" i="6"/>
  <c r="P566" i="6"/>
  <c r="O566" i="6"/>
  <c r="L568" i="6" l="1"/>
  <c r="B569" i="6"/>
  <c r="P567" i="6"/>
  <c r="O567" i="6"/>
  <c r="L569" i="6" l="1"/>
  <c r="B570" i="6"/>
  <c r="P568" i="6"/>
  <c r="O568" i="6"/>
  <c r="L570" i="6" l="1"/>
  <c r="B571" i="6"/>
  <c r="P569" i="6"/>
  <c r="O569" i="6"/>
  <c r="L571" i="6" l="1"/>
  <c r="B572" i="6"/>
  <c r="O570" i="6"/>
  <c r="P570" i="6"/>
  <c r="L572" i="6" l="1"/>
  <c r="B573" i="6"/>
  <c r="P571" i="6"/>
  <c r="O571" i="6"/>
  <c r="L573" i="6" l="1"/>
  <c r="B574" i="6"/>
  <c r="P572" i="6"/>
  <c r="O572" i="6"/>
  <c r="L574" i="6" l="1"/>
  <c r="B575" i="6"/>
  <c r="P573" i="6"/>
  <c r="O573" i="6"/>
  <c r="L575" i="6" l="1"/>
  <c r="B576" i="6"/>
  <c r="P574" i="6"/>
  <c r="O574" i="6"/>
  <c r="L576" i="6" l="1"/>
  <c r="B577" i="6"/>
  <c r="O575" i="6"/>
  <c r="P575" i="6"/>
  <c r="L577" i="6" l="1"/>
  <c r="B578" i="6"/>
  <c r="P576" i="6"/>
  <c r="O576" i="6"/>
  <c r="L578" i="6" l="1"/>
  <c r="B579" i="6"/>
  <c r="P577" i="6"/>
  <c r="O577" i="6"/>
  <c r="L579" i="6" l="1"/>
  <c r="B580" i="6"/>
  <c r="P578" i="6"/>
  <c r="O578" i="6"/>
  <c r="L580" i="6" l="1"/>
  <c r="B581" i="6"/>
  <c r="P579" i="6"/>
  <c r="O579" i="6"/>
  <c r="L581" i="6" l="1"/>
  <c r="B582" i="6"/>
  <c r="P580" i="6"/>
  <c r="O580" i="6"/>
  <c r="L582" i="6" l="1"/>
  <c r="B583" i="6"/>
  <c r="P581" i="6"/>
  <c r="O581" i="6"/>
  <c r="L583" i="6" l="1"/>
  <c r="B584" i="6"/>
  <c r="P582" i="6"/>
  <c r="O582" i="6"/>
  <c r="L584" i="6" l="1"/>
  <c r="B585" i="6"/>
  <c r="P583" i="6"/>
  <c r="O583" i="6"/>
  <c r="L585" i="6" l="1"/>
  <c r="B586" i="6"/>
  <c r="P584" i="6"/>
  <c r="O584" i="6"/>
  <c r="L586" i="6" l="1"/>
  <c r="B587" i="6"/>
  <c r="P585" i="6"/>
  <c r="O585" i="6"/>
  <c r="L587" i="6" l="1"/>
  <c r="B588" i="6"/>
  <c r="P586" i="6"/>
  <c r="O586" i="6"/>
  <c r="L588" i="6" l="1"/>
  <c r="B589" i="6"/>
  <c r="P587" i="6"/>
  <c r="O587" i="6"/>
  <c r="L589" i="6" l="1"/>
  <c r="B590" i="6"/>
  <c r="P588" i="6"/>
  <c r="O588" i="6"/>
  <c r="L590" i="6" l="1"/>
  <c r="B591" i="6"/>
  <c r="P589" i="6"/>
  <c r="O589" i="6"/>
  <c r="L591" i="6" l="1"/>
  <c r="B592" i="6"/>
  <c r="P590" i="6"/>
  <c r="O590" i="6"/>
  <c r="L592" i="6" l="1"/>
  <c r="B593" i="6"/>
  <c r="O591" i="6"/>
  <c r="P591" i="6"/>
  <c r="L593" i="6" l="1"/>
  <c r="B594" i="6"/>
  <c r="P592" i="6"/>
  <c r="O592" i="6"/>
  <c r="L594" i="6" l="1"/>
  <c r="B595" i="6"/>
  <c r="P593" i="6"/>
  <c r="O593" i="6"/>
  <c r="L595" i="6" l="1"/>
  <c r="B596" i="6"/>
  <c r="O594" i="6"/>
  <c r="P594" i="6"/>
  <c r="L596" i="6" l="1"/>
  <c r="B597" i="6"/>
  <c r="P595" i="6"/>
  <c r="O595" i="6"/>
  <c r="L597" i="6" l="1"/>
  <c r="B598" i="6"/>
  <c r="P596" i="6"/>
  <c r="O596" i="6"/>
  <c r="L598" i="6" l="1"/>
  <c r="B599" i="6"/>
  <c r="P597" i="6"/>
  <c r="O597" i="6"/>
  <c r="L599" i="6" l="1"/>
  <c r="B600" i="6"/>
  <c r="P598" i="6"/>
  <c r="O598" i="6"/>
  <c r="L600" i="6" l="1"/>
  <c r="B601" i="6"/>
  <c r="P599" i="6"/>
  <c r="O599" i="6"/>
  <c r="L601" i="6" l="1"/>
  <c r="B602" i="6"/>
  <c r="P600" i="6"/>
  <c r="O600" i="6"/>
  <c r="L602" i="6" l="1"/>
  <c r="B603" i="6"/>
  <c r="P601" i="6"/>
  <c r="O601" i="6"/>
  <c r="L603" i="6" l="1"/>
  <c r="B604" i="6"/>
  <c r="P602" i="6"/>
  <c r="O602" i="6"/>
  <c r="L604" i="6" l="1"/>
  <c r="B605" i="6"/>
  <c r="P603" i="6"/>
  <c r="O603" i="6"/>
  <c r="L605" i="6" l="1"/>
  <c r="B606" i="6"/>
  <c r="P604" i="6"/>
  <c r="O604" i="6"/>
  <c r="L606" i="6" l="1"/>
  <c r="B607" i="6"/>
  <c r="P605" i="6"/>
  <c r="O605" i="6"/>
  <c r="L607" i="6" l="1"/>
  <c r="B608" i="6"/>
  <c r="O606" i="6"/>
  <c r="P606" i="6"/>
  <c r="L608" i="6" l="1"/>
  <c r="B609" i="6"/>
  <c r="P607" i="6"/>
  <c r="O607" i="6"/>
  <c r="L609" i="6" l="1"/>
  <c r="B610" i="6"/>
  <c r="P608" i="6"/>
  <c r="O608" i="6"/>
  <c r="L610" i="6" l="1"/>
  <c r="B611" i="6"/>
  <c r="P609" i="6"/>
  <c r="O609" i="6"/>
  <c r="L611" i="6" l="1"/>
  <c r="B612" i="6"/>
  <c r="P610" i="6"/>
  <c r="O610" i="6"/>
  <c r="L612" i="6" l="1"/>
  <c r="B613" i="6"/>
  <c r="P611" i="6"/>
  <c r="O611" i="6"/>
  <c r="L613" i="6" l="1"/>
  <c r="B614" i="6"/>
  <c r="P612" i="6"/>
  <c r="O612" i="6"/>
  <c r="L614" i="6" l="1"/>
  <c r="B615" i="6"/>
  <c r="P613" i="6"/>
  <c r="O613" i="6"/>
  <c r="L615" i="6" l="1"/>
  <c r="B616" i="6"/>
  <c r="P614" i="6"/>
  <c r="O614" i="6"/>
  <c r="L616" i="6" l="1"/>
  <c r="B617" i="6"/>
  <c r="O615" i="6"/>
  <c r="P615" i="6"/>
  <c r="L617" i="6" l="1"/>
  <c r="B618" i="6"/>
  <c r="P616" i="6"/>
  <c r="O616" i="6"/>
  <c r="L618" i="6" l="1"/>
  <c r="B619" i="6"/>
  <c r="P617" i="6"/>
  <c r="O617" i="6"/>
  <c r="L619" i="6" l="1"/>
  <c r="B620" i="6"/>
  <c r="P618" i="6"/>
  <c r="O618" i="6"/>
  <c r="L620" i="6" l="1"/>
  <c r="B621" i="6"/>
  <c r="O619" i="6"/>
  <c r="P619" i="6"/>
  <c r="L621" i="6" l="1"/>
  <c r="B622" i="6"/>
  <c r="P620" i="6"/>
  <c r="O620" i="6"/>
  <c r="L622" i="6" l="1"/>
  <c r="B623" i="6"/>
  <c r="P621" i="6"/>
  <c r="O621" i="6"/>
  <c r="L623" i="6" l="1"/>
  <c r="B624" i="6"/>
  <c r="O622" i="6"/>
  <c r="P622" i="6"/>
  <c r="L624" i="6" l="1"/>
  <c r="B625" i="6"/>
  <c r="P623" i="6"/>
  <c r="O623" i="6"/>
  <c r="L625" i="6" l="1"/>
  <c r="B626" i="6"/>
  <c r="P624" i="6"/>
  <c r="O624" i="6"/>
  <c r="L626" i="6" l="1"/>
  <c r="B627" i="6"/>
  <c r="P625" i="6"/>
  <c r="O625" i="6"/>
  <c r="L627" i="6" l="1"/>
  <c r="B628" i="6"/>
  <c r="O626" i="6"/>
  <c r="P626" i="6"/>
  <c r="L628" i="6" l="1"/>
  <c r="B629" i="6"/>
  <c r="P627" i="6"/>
  <c r="O627" i="6"/>
  <c r="L629" i="6" l="1"/>
  <c r="B630" i="6"/>
  <c r="P628" i="6"/>
  <c r="O628" i="6"/>
  <c r="L630" i="6" l="1"/>
  <c r="B631" i="6"/>
  <c r="P629" i="6"/>
  <c r="O629" i="6"/>
  <c r="L631" i="6" l="1"/>
  <c r="B632" i="6"/>
  <c r="P630" i="6"/>
  <c r="O630" i="6"/>
  <c r="L632" i="6" l="1"/>
  <c r="B633" i="6"/>
  <c r="P631" i="6"/>
  <c r="O631" i="6"/>
  <c r="L633" i="6" l="1"/>
  <c r="B634" i="6"/>
  <c r="O632" i="6"/>
  <c r="P632" i="6"/>
  <c r="L634" i="6" l="1"/>
  <c r="B635" i="6"/>
  <c r="P633" i="6"/>
  <c r="O633" i="6"/>
  <c r="L635" i="6" l="1"/>
  <c r="B636" i="6"/>
  <c r="P634" i="6"/>
  <c r="O634" i="6"/>
  <c r="L636" i="6" l="1"/>
  <c r="B637" i="6"/>
  <c r="O635" i="6"/>
  <c r="P635" i="6"/>
  <c r="L637" i="6" l="1"/>
  <c r="B638" i="6"/>
  <c r="P636" i="6"/>
  <c r="O636" i="6"/>
  <c r="L638" i="6" l="1"/>
  <c r="B639" i="6"/>
  <c r="P637" i="6"/>
  <c r="O637" i="6"/>
  <c r="L639" i="6" l="1"/>
  <c r="B640" i="6"/>
  <c r="P638" i="6"/>
  <c r="O638" i="6"/>
  <c r="L640" i="6" l="1"/>
  <c r="B641" i="6"/>
  <c r="P639" i="6"/>
  <c r="O639" i="6"/>
  <c r="L641" i="6" l="1"/>
  <c r="B642" i="6"/>
  <c r="P640" i="6"/>
  <c r="O640" i="6"/>
  <c r="L642" i="6" l="1"/>
  <c r="B643" i="6"/>
  <c r="P641" i="6"/>
  <c r="O641" i="6"/>
  <c r="L643" i="6" l="1"/>
  <c r="B644" i="6"/>
  <c r="P642" i="6"/>
  <c r="O642" i="6"/>
  <c r="L644" i="6" l="1"/>
  <c r="B645" i="6"/>
  <c r="P643" i="6"/>
  <c r="O643" i="6"/>
  <c r="L645" i="6" l="1"/>
  <c r="B646" i="6"/>
  <c r="P644" i="6"/>
  <c r="O644" i="6"/>
  <c r="L646" i="6" l="1"/>
  <c r="B647" i="6"/>
  <c r="P645" i="6"/>
  <c r="O645" i="6"/>
  <c r="L647" i="6" l="1"/>
  <c r="B648" i="6"/>
  <c r="P646" i="6"/>
  <c r="O646" i="6"/>
  <c r="L648" i="6" l="1"/>
  <c r="B649" i="6"/>
  <c r="P647" i="6"/>
  <c r="O647" i="6"/>
  <c r="L649" i="6" l="1"/>
  <c r="B650" i="6"/>
  <c r="P648" i="6"/>
  <c r="O648" i="6"/>
  <c r="L650" i="6" l="1"/>
  <c r="B651" i="6"/>
  <c r="P649" i="6"/>
  <c r="O649" i="6"/>
  <c r="L651" i="6" l="1"/>
  <c r="B652" i="6"/>
  <c r="P650" i="6"/>
  <c r="O650" i="6"/>
  <c r="L652" i="6" l="1"/>
  <c r="B653" i="6"/>
  <c r="P651" i="6"/>
  <c r="O651" i="6"/>
  <c r="L653" i="6" l="1"/>
  <c r="B654" i="6"/>
  <c r="P652" i="6"/>
  <c r="O652" i="6"/>
  <c r="L654" i="6" l="1"/>
  <c r="B655" i="6"/>
  <c r="P653" i="6"/>
  <c r="O653" i="6"/>
  <c r="L655" i="6" l="1"/>
  <c r="B656" i="6"/>
  <c r="P654" i="6"/>
  <c r="O654" i="6"/>
  <c r="L656" i="6" l="1"/>
  <c r="B657" i="6"/>
  <c r="P655" i="6"/>
  <c r="O655" i="6"/>
  <c r="L657" i="6" l="1"/>
  <c r="B658" i="6"/>
  <c r="P656" i="6"/>
  <c r="O656" i="6"/>
  <c r="L658" i="6" l="1"/>
  <c r="B659" i="6"/>
  <c r="O657" i="6"/>
  <c r="P657" i="6"/>
  <c r="L659" i="6" l="1"/>
  <c r="B660" i="6"/>
  <c r="P658" i="6"/>
  <c r="O658" i="6"/>
  <c r="L660" i="6" l="1"/>
  <c r="B661" i="6"/>
  <c r="P659" i="6"/>
  <c r="O659" i="6"/>
  <c r="L661" i="6" l="1"/>
  <c r="B662" i="6"/>
  <c r="P660" i="6"/>
  <c r="O660" i="6"/>
  <c r="L662" i="6" l="1"/>
  <c r="B663" i="6"/>
  <c r="P661" i="6"/>
  <c r="O661" i="6"/>
  <c r="L663" i="6" l="1"/>
  <c r="B664" i="6"/>
  <c r="P662" i="6"/>
  <c r="O662" i="6"/>
  <c r="L664" i="6" l="1"/>
  <c r="B665" i="6"/>
  <c r="P663" i="6"/>
  <c r="O663" i="6"/>
  <c r="L665" i="6" l="1"/>
  <c r="B666" i="6"/>
  <c r="P664" i="6"/>
  <c r="O664" i="6"/>
  <c r="L666" i="6" l="1"/>
  <c r="B667" i="6"/>
  <c r="P665" i="6"/>
  <c r="O665" i="6"/>
  <c r="L667" i="6" l="1"/>
  <c r="B668" i="6"/>
  <c r="P666" i="6"/>
  <c r="O666" i="6"/>
  <c r="L668" i="6" l="1"/>
  <c r="B669" i="6"/>
  <c r="P667" i="6"/>
  <c r="O667" i="6"/>
  <c r="L669" i="6" l="1"/>
  <c r="B670" i="6"/>
  <c r="P668" i="6"/>
  <c r="O668" i="6"/>
  <c r="L670" i="6" l="1"/>
  <c r="B671" i="6"/>
  <c r="P669" i="6"/>
  <c r="O669" i="6"/>
  <c r="L671" i="6" l="1"/>
  <c r="B672" i="6"/>
  <c r="P670" i="6"/>
  <c r="O670" i="6"/>
  <c r="L672" i="6" l="1"/>
  <c r="B673" i="6"/>
  <c r="P671" i="6"/>
  <c r="O671" i="6"/>
  <c r="L673" i="6" l="1"/>
  <c r="B674" i="6"/>
  <c r="P672" i="6"/>
  <c r="O672" i="6"/>
  <c r="L674" i="6" l="1"/>
  <c r="B675" i="6"/>
  <c r="P673" i="6"/>
  <c r="O673" i="6"/>
  <c r="L675" i="6" l="1"/>
  <c r="B676" i="6"/>
  <c r="P674" i="6"/>
  <c r="O674" i="6"/>
  <c r="L676" i="6" l="1"/>
  <c r="B677" i="6"/>
  <c r="P675" i="6"/>
  <c r="O675" i="6"/>
  <c r="L677" i="6" l="1"/>
  <c r="B678" i="6"/>
  <c r="P676" i="6"/>
  <c r="O676" i="6"/>
  <c r="L678" i="6" l="1"/>
  <c r="B679" i="6"/>
  <c r="P677" i="6"/>
  <c r="O677" i="6"/>
  <c r="L679" i="6" l="1"/>
  <c r="B680" i="6"/>
  <c r="P678" i="6"/>
  <c r="O678" i="6"/>
  <c r="L680" i="6" l="1"/>
  <c r="B681" i="6"/>
  <c r="O679" i="6"/>
  <c r="P679" i="6"/>
  <c r="L681" i="6" l="1"/>
  <c r="B682" i="6"/>
  <c r="P680" i="6"/>
  <c r="O680" i="6"/>
  <c r="L682" i="6" l="1"/>
  <c r="B683" i="6"/>
  <c r="P681" i="6"/>
  <c r="O681" i="6"/>
  <c r="L683" i="6" l="1"/>
  <c r="B684" i="6"/>
  <c r="P682" i="6"/>
  <c r="O682" i="6"/>
  <c r="L684" i="6" l="1"/>
  <c r="B685" i="6"/>
  <c r="P683" i="6"/>
  <c r="O683" i="6"/>
  <c r="L685" i="6" l="1"/>
  <c r="B686" i="6"/>
  <c r="P684" i="6"/>
  <c r="O684" i="6"/>
  <c r="L686" i="6" l="1"/>
  <c r="B687" i="6"/>
  <c r="P685" i="6"/>
  <c r="O685" i="6"/>
  <c r="L687" i="6" l="1"/>
  <c r="B688" i="6"/>
  <c r="P686" i="6"/>
  <c r="O686" i="6"/>
  <c r="L688" i="6" l="1"/>
  <c r="B689" i="6"/>
  <c r="P687" i="6"/>
  <c r="O687" i="6"/>
  <c r="L689" i="6" l="1"/>
  <c r="B690" i="6"/>
  <c r="P688" i="6"/>
  <c r="O688" i="6"/>
  <c r="L690" i="6" l="1"/>
  <c r="B691" i="6"/>
  <c r="P689" i="6"/>
  <c r="O689" i="6"/>
  <c r="L691" i="6" l="1"/>
  <c r="B692" i="6"/>
  <c r="O690" i="6"/>
  <c r="P690" i="6"/>
  <c r="L692" i="6" l="1"/>
  <c r="B693" i="6"/>
  <c r="P691" i="6"/>
  <c r="O691" i="6"/>
  <c r="L693" i="6" l="1"/>
  <c r="B694" i="6"/>
  <c r="O692" i="6"/>
  <c r="P692" i="6"/>
  <c r="L694" i="6" l="1"/>
  <c r="B695" i="6"/>
  <c r="P693" i="6"/>
  <c r="O693" i="6"/>
  <c r="L695" i="6" l="1"/>
  <c r="B696" i="6"/>
  <c r="P694" i="6"/>
  <c r="O694" i="6"/>
  <c r="L696" i="6" l="1"/>
  <c r="B697" i="6"/>
  <c r="P695" i="6"/>
  <c r="O695" i="6"/>
  <c r="L697" i="6" l="1"/>
  <c r="B698" i="6"/>
  <c r="P696" i="6"/>
  <c r="O696" i="6"/>
  <c r="L698" i="6" l="1"/>
  <c r="B699" i="6"/>
  <c r="P697" i="6"/>
  <c r="O697" i="6"/>
  <c r="L699" i="6" l="1"/>
  <c r="B700" i="6"/>
  <c r="P698" i="6"/>
  <c r="O698" i="6"/>
  <c r="L700" i="6" l="1"/>
  <c r="B701" i="6"/>
  <c r="P699" i="6"/>
  <c r="O699" i="6"/>
  <c r="L701" i="6" l="1"/>
  <c r="B702" i="6"/>
  <c r="P700" i="6"/>
  <c r="O700" i="6"/>
  <c r="L702" i="6" l="1"/>
  <c r="B703" i="6"/>
  <c r="P701" i="6"/>
  <c r="O701" i="6"/>
  <c r="L703" i="6" l="1"/>
  <c r="B704" i="6"/>
  <c r="P702" i="6"/>
  <c r="O702" i="6"/>
  <c r="L704" i="6" l="1"/>
  <c r="B705" i="6"/>
  <c r="P703" i="6"/>
  <c r="O703" i="6"/>
  <c r="L705" i="6" l="1"/>
  <c r="B706" i="6"/>
  <c r="P704" i="6"/>
  <c r="O704" i="6"/>
  <c r="L706" i="6" l="1"/>
  <c r="B707" i="6"/>
  <c r="O705" i="6"/>
  <c r="P705" i="6"/>
  <c r="L707" i="6" l="1"/>
  <c r="B708" i="6"/>
  <c r="O706" i="6"/>
  <c r="P706" i="6"/>
  <c r="L708" i="6" l="1"/>
  <c r="B709" i="6"/>
  <c r="P707" i="6"/>
  <c r="O707" i="6"/>
  <c r="L709" i="6" l="1"/>
  <c r="B710" i="6"/>
  <c r="P708" i="6"/>
  <c r="O708" i="6"/>
  <c r="L710" i="6" l="1"/>
  <c r="B711" i="6"/>
  <c r="P709" i="6"/>
  <c r="O709" i="6"/>
  <c r="L711" i="6" l="1"/>
  <c r="B712" i="6"/>
  <c r="P710" i="6"/>
  <c r="O710" i="6"/>
  <c r="L712" i="6" l="1"/>
  <c r="B713" i="6"/>
  <c r="O711" i="6"/>
  <c r="P711" i="6"/>
  <c r="L713" i="6" l="1"/>
  <c r="B714" i="6"/>
  <c r="O712" i="6"/>
  <c r="P712" i="6"/>
  <c r="L714" i="6" l="1"/>
  <c r="B715" i="6"/>
  <c r="O713" i="6"/>
  <c r="P713" i="6"/>
  <c r="L715" i="6" l="1"/>
  <c r="B716" i="6"/>
  <c r="P714" i="6"/>
  <c r="O714" i="6"/>
  <c r="L716" i="6" l="1"/>
  <c r="B717" i="6"/>
  <c r="O715" i="6"/>
  <c r="P715" i="6"/>
  <c r="L717" i="6" l="1"/>
  <c r="B718" i="6"/>
  <c r="P716" i="6"/>
  <c r="O716" i="6"/>
  <c r="L718" i="6" l="1"/>
  <c r="B719" i="6"/>
  <c r="P717" i="6"/>
  <c r="O717" i="6"/>
  <c r="L719" i="6" l="1"/>
  <c r="B720" i="6"/>
  <c r="P718" i="6"/>
  <c r="O718" i="6"/>
  <c r="L720" i="6" l="1"/>
  <c r="B721" i="6"/>
  <c r="O719" i="6"/>
  <c r="P719" i="6"/>
  <c r="L721" i="6" l="1"/>
  <c r="B722" i="6"/>
  <c r="P720" i="6"/>
  <c r="O720" i="6"/>
  <c r="L722" i="6" l="1"/>
  <c r="B723" i="6"/>
  <c r="P721" i="6"/>
  <c r="O721" i="6"/>
  <c r="L723" i="6" l="1"/>
  <c r="B724" i="6"/>
  <c r="P722" i="6"/>
  <c r="O722" i="6"/>
  <c r="L724" i="6" l="1"/>
  <c r="B725" i="6"/>
  <c r="P723" i="6"/>
  <c r="O723" i="6"/>
  <c r="L725" i="6" l="1"/>
  <c r="B726" i="6"/>
  <c r="P724" i="6"/>
  <c r="O724" i="6"/>
  <c r="L726" i="6" l="1"/>
  <c r="B727" i="6"/>
  <c r="O725" i="6"/>
  <c r="P725" i="6"/>
  <c r="L727" i="6" l="1"/>
  <c r="B728" i="6"/>
  <c r="P726" i="6"/>
  <c r="O726" i="6"/>
  <c r="L728" i="6" l="1"/>
  <c r="B729" i="6"/>
  <c r="P727" i="6"/>
  <c r="O727" i="6"/>
  <c r="L729" i="6" l="1"/>
  <c r="B730" i="6"/>
  <c r="P728" i="6"/>
  <c r="O728" i="6"/>
  <c r="L730" i="6" l="1"/>
  <c r="B731" i="6"/>
  <c r="P729" i="6"/>
  <c r="O729" i="6"/>
  <c r="L731" i="6" l="1"/>
  <c r="B732" i="6"/>
  <c r="P730" i="6"/>
  <c r="O730" i="6"/>
  <c r="L732" i="6" l="1"/>
  <c r="B733" i="6"/>
  <c r="P731" i="6"/>
  <c r="O731" i="6"/>
  <c r="L733" i="6" l="1"/>
  <c r="B734" i="6"/>
  <c r="P732" i="6"/>
  <c r="O732" i="6"/>
  <c r="L734" i="6" l="1"/>
  <c r="B735" i="6"/>
  <c r="P733" i="6"/>
  <c r="O733" i="6"/>
  <c r="L735" i="6" l="1"/>
  <c r="B736" i="6"/>
  <c r="P734" i="6"/>
  <c r="O734" i="6"/>
  <c r="L736" i="6" l="1"/>
  <c r="B737" i="6"/>
  <c r="P735" i="6"/>
  <c r="O735" i="6"/>
  <c r="L737" i="6" l="1"/>
  <c r="B738" i="6"/>
  <c r="P736" i="6"/>
  <c r="O736" i="6"/>
  <c r="L738" i="6" l="1"/>
  <c r="B739" i="6"/>
  <c r="P737" i="6"/>
  <c r="O737" i="6"/>
  <c r="L739" i="6" l="1"/>
  <c r="B740" i="6"/>
  <c r="O738" i="6"/>
  <c r="P738" i="6"/>
  <c r="L740" i="6" l="1"/>
  <c r="B741" i="6"/>
  <c r="O739" i="6"/>
  <c r="P739" i="6"/>
  <c r="L741" i="6" l="1"/>
  <c r="B742" i="6"/>
  <c r="P740" i="6"/>
  <c r="O740" i="6"/>
  <c r="L742" i="6" l="1"/>
  <c r="B743" i="6"/>
  <c r="P741" i="6"/>
  <c r="O741" i="6"/>
  <c r="L743" i="6" l="1"/>
  <c r="B744" i="6"/>
  <c r="P742" i="6"/>
  <c r="O742" i="6"/>
  <c r="L744" i="6" l="1"/>
  <c r="B745" i="6"/>
  <c r="P743" i="6"/>
  <c r="O743" i="6"/>
  <c r="L745" i="6" l="1"/>
  <c r="B746" i="6"/>
  <c r="P744" i="6"/>
  <c r="O744" i="6"/>
  <c r="L746" i="6" l="1"/>
  <c r="B747" i="6"/>
  <c r="P745" i="6"/>
  <c r="O745" i="6"/>
  <c r="L747" i="6" l="1"/>
  <c r="B748" i="6"/>
  <c r="P746" i="6"/>
  <c r="O746" i="6"/>
  <c r="L748" i="6" l="1"/>
  <c r="B749" i="6"/>
  <c r="P747" i="6"/>
  <c r="O747" i="6"/>
  <c r="L749" i="6" l="1"/>
  <c r="B750" i="6"/>
  <c r="P748" i="6"/>
  <c r="O748" i="6"/>
  <c r="L750" i="6" l="1"/>
  <c r="B751" i="6"/>
  <c r="P749" i="6"/>
  <c r="O749" i="6"/>
  <c r="L751" i="6" l="1"/>
  <c r="B752" i="6"/>
  <c r="P750" i="6"/>
  <c r="O750" i="6"/>
  <c r="L752" i="6" l="1"/>
  <c r="B753" i="6"/>
  <c r="O751" i="6"/>
  <c r="P751" i="6"/>
  <c r="L753" i="6" l="1"/>
  <c r="B754" i="6"/>
  <c r="P752" i="6"/>
  <c r="O752" i="6"/>
  <c r="L754" i="6" l="1"/>
  <c r="B755" i="6"/>
  <c r="P753" i="6"/>
  <c r="O753" i="6"/>
  <c r="L755" i="6" l="1"/>
  <c r="B756" i="6"/>
  <c r="P754" i="6"/>
  <c r="O754" i="6"/>
  <c r="L756" i="6" l="1"/>
  <c r="B757" i="6"/>
  <c r="P755" i="6"/>
  <c r="O755" i="6"/>
  <c r="L757" i="6" l="1"/>
  <c r="B758" i="6"/>
  <c r="P756" i="6"/>
  <c r="O756" i="6"/>
  <c r="L758" i="6" l="1"/>
  <c r="B759" i="6"/>
  <c r="P757" i="6"/>
  <c r="O757" i="6"/>
  <c r="L759" i="6" l="1"/>
  <c r="B760" i="6"/>
  <c r="O758" i="6"/>
  <c r="P758" i="6"/>
  <c r="L760" i="6" l="1"/>
  <c r="B761" i="6"/>
  <c r="P759" i="6"/>
  <c r="O759" i="6"/>
  <c r="L761" i="6" l="1"/>
  <c r="B762" i="6"/>
  <c r="P760" i="6"/>
  <c r="O760" i="6"/>
  <c r="L762" i="6" l="1"/>
  <c r="B763" i="6"/>
  <c r="P761" i="6"/>
  <c r="O761" i="6"/>
  <c r="L763" i="6" l="1"/>
  <c r="B764" i="6"/>
  <c r="P762" i="6"/>
  <c r="O762" i="6"/>
  <c r="L764" i="6" l="1"/>
  <c r="B765" i="6"/>
  <c r="P763" i="6"/>
  <c r="O763" i="6"/>
  <c r="L765" i="6" l="1"/>
  <c r="B766" i="6"/>
  <c r="P764" i="6"/>
  <c r="O764" i="6"/>
  <c r="L766" i="6" l="1"/>
  <c r="B767" i="6"/>
  <c r="P765" i="6"/>
  <c r="O765" i="6"/>
  <c r="L767" i="6" l="1"/>
  <c r="B768" i="6"/>
  <c r="P766" i="6"/>
  <c r="O766" i="6"/>
  <c r="L768" i="6" l="1"/>
  <c r="B769" i="6"/>
  <c r="P767" i="6"/>
  <c r="O767" i="6"/>
  <c r="L769" i="6" l="1"/>
  <c r="B770" i="6"/>
  <c r="P768" i="6"/>
  <c r="O768" i="6"/>
  <c r="L770" i="6" l="1"/>
  <c r="B771" i="6"/>
  <c r="P769" i="6"/>
  <c r="O769" i="6"/>
  <c r="L771" i="6" l="1"/>
  <c r="B772" i="6"/>
  <c r="O770" i="6"/>
  <c r="P770" i="6"/>
  <c r="L772" i="6" l="1"/>
  <c r="B773" i="6"/>
  <c r="P771" i="6"/>
  <c r="O771" i="6"/>
  <c r="L773" i="6" l="1"/>
  <c r="B774" i="6"/>
  <c r="P772" i="6"/>
  <c r="O772" i="6"/>
  <c r="L774" i="6" l="1"/>
  <c r="B775" i="6"/>
  <c r="P773" i="6"/>
  <c r="O773" i="6"/>
  <c r="L775" i="6" l="1"/>
  <c r="B776" i="6"/>
  <c r="P774" i="6"/>
  <c r="O774" i="6"/>
  <c r="L776" i="6" l="1"/>
  <c r="B777" i="6"/>
  <c r="P775" i="6"/>
  <c r="O775" i="6"/>
  <c r="L777" i="6" l="1"/>
  <c r="B778" i="6"/>
  <c r="P776" i="6"/>
  <c r="O776" i="6"/>
  <c r="L778" i="6" l="1"/>
  <c r="B779" i="6"/>
  <c r="P777" i="6"/>
  <c r="O777" i="6"/>
  <c r="L779" i="6" l="1"/>
  <c r="B780" i="6"/>
  <c r="P778" i="6"/>
  <c r="O778" i="6"/>
  <c r="L780" i="6" l="1"/>
  <c r="B781" i="6"/>
  <c r="O779" i="6"/>
  <c r="P779" i="6"/>
  <c r="L781" i="6" l="1"/>
  <c r="B782" i="6"/>
  <c r="P780" i="6"/>
  <c r="O780" i="6"/>
  <c r="L782" i="6" l="1"/>
  <c r="B783" i="6"/>
  <c r="P781" i="6"/>
  <c r="O781" i="6"/>
  <c r="L783" i="6" l="1"/>
  <c r="B784" i="6"/>
  <c r="P782" i="6"/>
  <c r="O782" i="6"/>
  <c r="L784" i="6" l="1"/>
  <c r="B785" i="6"/>
  <c r="P783" i="6"/>
  <c r="O783" i="6"/>
  <c r="L785" i="6" l="1"/>
  <c r="B786" i="6"/>
  <c r="P784" i="6"/>
  <c r="O784" i="6"/>
  <c r="L786" i="6" l="1"/>
  <c r="B787" i="6"/>
  <c r="P785" i="6"/>
  <c r="O785" i="6"/>
  <c r="L787" i="6" l="1"/>
  <c r="B788" i="6"/>
  <c r="P786" i="6"/>
  <c r="O786" i="6"/>
  <c r="L788" i="6" l="1"/>
  <c r="B789" i="6"/>
  <c r="P787" i="6"/>
  <c r="O787" i="6"/>
  <c r="L789" i="6" l="1"/>
  <c r="B790" i="6"/>
  <c r="P788" i="6"/>
  <c r="O788" i="6"/>
  <c r="L790" i="6" l="1"/>
  <c r="B791" i="6"/>
  <c r="O789" i="6"/>
  <c r="P789" i="6"/>
  <c r="L791" i="6" l="1"/>
  <c r="B792" i="6"/>
  <c r="P790" i="6"/>
  <c r="O790" i="6"/>
  <c r="L792" i="6" l="1"/>
  <c r="B793" i="6"/>
  <c r="P791" i="6"/>
  <c r="O791" i="6"/>
  <c r="L793" i="6" l="1"/>
  <c r="B794" i="6"/>
  <c r="P792" i="6"/>
  <c r="O792" i="6"/>
  <c r="L794" i="6" l="1"/>
  <c r="B795" i="6"/>
  <c r="P793" i="6"/>
  <c r="O793" i="6"/>
  <c r="L795" i="6" l="1"/>
  <c r="B796" i="6"/>
  <c r="P794" i="6"/>
  <c r="O794" i="6"/>
  <c r="L796" i="6" l="1"/>
  <c r="B797" i="6"/>
  <c r="P795" i="6"/>
  <c r="O795" i="6"/>
  <c r="L797" i="6" l="1"/>
  <c r="B798" i="6"/>
  <c r="P796" i="6"/>
  <c r="O796" i="6"/>
  <c r="L798" i="6" l="1"/>
  <c r="B799" i="6"/>
  <c r="P797" i="6"/>
  <c r="O797" i="6"/>
  <c r="L799" i="6" l="1"/>
  <c r="B800" i="6"/>
  <c r="P798" i="6"/>
  <c r="O798" i="6"/>
  <c r="L800" i="6" l="1"/>
  <c r="B801" i="6"/>
  <c r="P799" i="6"/>
  <c r="O799" i="6"/>
  <c r="L801" i="6" l="1"/>
  <c r="B802" i="6"/>
  <c r="P800" i="6"/>
  <c r="O800" i="6"/>
  <c r="L802" i="6" l="1"/>
  <c r="B803" i="6"/>
  <c r="P801" i="6"/>
  <c r="O801" i="6"/>
  <c r="L803" i="6" l="1"/>
  <c r="B804" i="6"/>
  <c r="O802" i="6"/>
  <c r="P802" i="6"/>
  <c r="L804" i="6" l="1"/>
  <c r="B805" i="6"/>
  <c r="P803" i="6"/>
  <c r="O803" i="6"/>
  <c r="L805" i="6" l="1"/>
  <c r="B806" i="6"/>
  <c r="P804" i="6"/>
  <c r="O804" i="6"/>
  <c r="L806" i="6" l="1"/>
  <c r="B807" i="6"/>
  <c r="P805" i="6"/>
  <c r="O805" i="6"/>
  <c r="L807" i="6" l="1"/>
  <c r="B808" i="6"/>
  <c r="P806" i="6"/>
  <c r="O806" i="6"/>
  <c r="L808" i="6" l="1"/>
  <c r="B809" i="6"/>
  <c r="O807" i="6"/>
  <c r="P807" i="6"/>
  <c r="L809" i="6" l="1"/>
  <c r="B810" i="6"/>
  <c r="P808" i="6"/>
  <c r="O808" i="6"/>
  <c r="L810" i="6" l="1"/>
  <c r="B811" i="6"/>
  <c r="O809" i="6"/>
  <c r="P809" i="6"/>
  <c r="L811" i="6" l="1"/>
  <c r="B812" i="6"/>
  <c r="P810" i="6"/>
  <c r="O810" i="6"/>
  <c r="L812" i="6" l="1"/>
  <c r="B813" i="6"/>
  <c r="P811" i="6"/>
  <c r="O811" i="6"/>
  <c r="L813" i="6" l="1"/>
  <c r="B814" i="6"/>
  <c r="P812" i="6"/>
  <c r="O812" i="6"/>
  <c r="L814" i="6" l="1"/>
  <c r="B815" i="6"/>
  <c r="O813" i="6"/>
  <c r="P813" i="6"/>
  <c r="L815" i="6" l="1"/>
  <c r="B816" i="6"/>
  <c r="P814" i="6"/>
  <c r="O814" i="6"/>
  <c r="L816" i="6" l="1"/>
  <c r="B817" i="6"/>
  <c r="P815" i="6"/>
  <c r="O815" i="6"/>
  <c r="L817" i="6" l="1"/>
  <c r="B818" i="6"/>
  <c r="P816" i="6"/>
  <c r="O816" i="6"/>
  <c r="L818" i="6" l="1"/>
  <c r="B819" i="6"/>
  <c r="O817" i="6"/>
  <c r="P817" i="6"/>
  <c r="L819" i="6" l="1"/>
  <c r="B820" i="6"/>
  <c r="O818" i="6"/>
  <c r="P818" i="6"/>
  <c r="L820" i="6" l="1"/>
  <c r="B821" i="6"/>
  <c r="O819" i="6"/>
  <c r="P819" i="6"/>
  <c r="L821" i="6" l="1"/>
  <c r="B822" i="6"/>
  <c r="O820" i="6"/>
  <c r="P820" i="6"/>
  <c r="L822" i="6" l="1"/>
  <c r="B823" i="6"/>
  <c r="P821" i="6"/>
  <c r="O821" i="6"/>
  <c r="L823" i="6" l="1"/>
  <c r="B824" i="6"/>
  <c r="P822" i="6"/>
  <c r="O822" i="6"/>
  <c r="L824" i="6" l="1"/>
  <c r="B825" i="6"/>
  <c r="P823" i="6"/>
  <c r="O823" i="6"/>
  <c r="L825" i="6" l="1"/>
  <c r="B826" i="6"/>
  <c r="P824" i="6"/>
  <c r="O824" i="6"/>
  <c r="L826" i="6" l="1"/>
  <c r="B827" i="6"/>
  <c r="P825" i="6"/>
  <c r="O825" i="6"/>
  <c r="L827" i="6" l="1"/>
  <c r="B828" i="6"/>
  <c r="P826" i="6"/>
  <c r="O826" i="6"/>
  <c r="L828" i="6" l="1"/>
  <c r="B829" i="6"/>
  <c r="P827" i="6"/>
  <c r="O827" i="6"/>
  <c r="L829" i="6" l="1"/>
  <c r="B830" i="6"/>
  <c r="O828" i="6"/>
  <c r="P828" i="6"/>
  <c r="L830" i="6" l="1"/>
  <c r="B831" i="6"/>
  <c r="P829" i="6"/>
  <c r="O829" i="6"/>
  <c r="L831" i="6" l="1"/>
  <c r="B832" i="6"/>
  <c r="P830" i="6"/>
  <c r="O830" i="6"/>
  <c r="L832" i="6" l="1"/>
  <c r="B833" i="6"/>
  <c r="P831" i="6"/>
  <c r="O831" i="6"/>
  <c r="L833" i="6" l="1"/>
  <c r="B834" i="6"/>
  <c r="O832" i="6"/>
  <c r="P832" i="6"/>
  <c r="L834" i="6" l="1"/>
  <c r="B835" i="6"/>
  <c r="P833" i="6"/>
  <c r="O833" i="6"/>
  <c r="L835" i="6" l="1"/>
  <c r="B836" i="6"/>
  <c r="P834" i="6"/>
  <c r="O834" i="6"/>
  <c r="L836" i="6" l="1"/>
  <c r="B837" i="6"/>
  <c r="P835" i="6"/>
  <c r="O835" i="6"/>
  <c r="L837" i="6" l="1"/>
  <c r="B838" i="6"/>
  <c r="P836" i="6"/>
  <c r="O836" i="6"/>
  <c r="L838" i="6" l="1"/>
  <c r="B839" i="6"/>
  <c r="P837" i="6"/>
  <c r="O837" i="6"/>
  <c r="L839" i="6" l="1"/>
  <c r="B840" i="6"/>
  <c r="P838" i="6"/>
  <c r="O838" i="6"/>
  <c r="L840" i="6" l="1"/>
  <c r="B841" i="6"/>
  <c r="P839" i="6"/>
  <c r="O839" i="6"/>
  <c r="L841" i="6" l="1"/>
  <c r="B842" i="6"/>
  <c r="P840" i="6"/>
  <c r="O840" i="6"/>
  <c r="L842" i="6" l="1"/>
  <c r="B843" i="6"/>
  <c r="P841" i="6"/>
  <c r="O841" i="6"/>
  <c r="L843" i="6" l="1"/>
  <c r="B844" i="6"/>
  <c r="P842" i="6"/>
  <c r="O842" i="6"/>
  <c r="L844" i="6" l="1"/>
  <c r="B845" i="6"/>
  <c r="P843" i="6"/>
  <c r="O843" i="6"/>
  <c r="L845" i="6" l="1"/>
  <c r="B846" i="6"/>
  <c r="P844" i="6"/>
  <c r="O844" i="6"/>
  <c r="L846" i="6" l="1"/>
  <c r="B847" i="6"/>
  <c r="P845" i="6"/>
  <c r="O845" i="6"/>
  <c r="L847" i="6" l="1"/>
  <c r="B848" i="6"/>
  <c r="P846" i="6"/>
  <c r="O846" i="6"/>
  <c r="L848" i="6" l="1"/>
  <c r="B849" i="6"/>
  <c r="P847" i="6"/>
  <c r="O847" i="6"/>
  <c r="L849" i="6" l="1"/>
  <c r="B850" i="6"/>
  <c r="P848" i="6"/>
  <c r="O848" i="6"/>
  <c r="L850" i="6" l="1"/>
  <c r="B851" i="6"/>
  <c r="P849" i="6"/>
  <c r="O849" i="6"/>
  <c r="L851" i="6" l="1"/>
  <c r="B852" i="6"/>
  <c r="P850" i="6"/>
  <c r="O850" i="6"/>
  <c r="L852" i="6" l="1"/>
  <c r="B853" i="6"/>
  <c r="O851" i="6"/>
  <c r="P851" i="6"/>
  <c r="L853" i="6" l="1"/>
  <c r="B854" i="6"/>
  <c r="P852" i="6"/>
  <c r="O852" i="6"/>
  <c r="L854" i="6" l="1"/>
  <c r="B855" i="6"/>
  <c r="P853" i="6"/>
  <c r="O853" i="6"/>
  <c r="L855" i="6" l="1"/>
  <c r="B856" i="6"/>
  <c r="P854" i="6"/>
  <c r="O854" i="6"/>
  <c r="L856" i="6" l="1"/>
  <c r="B857" i="6"/>
  <c r="P855" i="6"/>
  <c r="O855" i="6"/>
  <c r="L857" i="6" l="1"/>
  <c r="B858" i="6"/>
  <c r="O856" i="6"/>
  <c r="P856" i="6"/>
  <c r="L858" i="6" l="1"/>
  <c r="B859" i="6"/>
  <c r="P857" i="6"/>
  <c r="O857" i="6"/>
  <c r="L859" i="6" l="1"/>
  <c r="B860" i="6"/>
  <c r="P858" i="6"/>
  <c r="O858" i="6"/>
  <c r="L860" i="6" l="1"/>
  <c r="B861" i="6"/>
  <c r="O859" i="6"/>
  <c r="P859" i="6"/>
  <c r="L861" i="6" l="1"/>
  <c r="B862" i="6"/>
  <c r="P860" i="6"/>
  <c r="O860" i="6"/>
  <c r="L862" i="6" l="1"/>
  <c r="B863" i="6"/>
  <c r="P861" i="6"/>
  <c r="O861" i="6"/>
  <c r="L863" i="6" l="1"/>
  <c r="B864" i="6"/>
  <c r="O862" i="6"/>
  <c r="P862" i="6"/>
  <c r="L864" i="6" l="1"/>
  <c r="B865" i="6"/>
  <c r="O863" i="6"/>
  <c r="P863" i="6"/>
  <c r="L865" i="6" l="1"/>
  <c r="B866" i="6"/>
  <c r="P864" i="6"/>
  <c r="O864" i="6"/>
  <c r="L866" i="6" l="1"/>
  <c r="B867" i="6"/>
  <c r="P865" i="6"/>
  <c r="O865" i="6"/>
  <c r="L867" i="6" l="1"/>
  <c r="B868" i="6"/>
  <c r="P866" i="6"/>
  <c r="O866" i="6"/>
  <c r="L868" i="6" l="1"/>
  <c r="B869" i="6"/>
  <c r="P867" i="6"/>
  <c r="O867" i="6"/>
  <c r="L869" i="6" l="1"/>
  <c r="B870" i="6"/>
  <c r="P868" i="6"/>
  <c r="O868" i="6"/>
  <c r="L870" i="6" l="1"/>
  <c r="B871" i="6"/>
  <c r="P869" i="6"/>
  <c r="O869" i="6"/>
  <c r="L871" i="6" l="1"/>
  <c r="B872" i="6"/>
  <c r="P870" i="6"/>
  <c r="O870" i="6"/>
  <c r="L872" i="6" l="1"/>
  <c r="B873" i="6"/>
  <c r="P871" i="6"/>
  <c r="O871" i="6"/>
  <c r="L873" i="6" l="1"/>
  <c r="B874" i="6"/>
  <c r="O872" i="6"/>
  <c r="P872" i="6"/>
  <c r="L874" i="6" l="1"/>
  <c r="B875" i="6"/>
  <c r="O873" i="6"/>
  <c r="P873" i="6"/>
  <c r="L875" i="6" l="1"/>
  <c r="B876" i="6"/>
  <c r="O874" i="6"/>
  <c r="P874" i="6"/>
  <c r="L876" i="6" l="1"/>
  <c r="B877" i="6"/>
  <c r="O875" i="6"/>
  <c r="P875" i="6"/>
  <c r="L877" i="6" l="1"/>
  <c r="B878" i="6"/>
  <c r="P876" i="6"/>
  <c r="O876" i="6"/>
  <c r="L878" i="6" l="1"/>
  <c r="B879" i="6"/>
  <c r="P877" i="6"/>
  <c r="O877" i="6"/>
  <c r="L879" i="6" l="1"/>
  <c r="B880" i="6"/>
  <c r="P878" i="6"/>
  <c r="O878" i="6"/>
  <c r="L880" i="6" l="1"/>
  <c r="B881" i="6"/>
  <c r="O879" i="6"/>
  <c r="P879" i="6"/>
  <c r="L881" i="6" l="1"/>
  <c r="B882" i="6"/>
  <c r="P880" i="6"/>
  <c r="O880" i="6"/>
  <c r="L882" i="6" l="1"/>
  <c r="B883" i="6"/>
  <c r="O881" i="6"/>
  <c r="P881" i="6"/>
  <c r="L883" i="6" l="1"/>
  <c r="B884" i="6"/>
  <c r="P882" i="6"/>
  <c r="O882" i="6"/>
  <c r="L884" i="6" l="1"/>
  <c r="B885" i="6"/>
  <c r="P883" i="6"/>
  <c r="O883" i="6"/>
  <c r="L885" i="6" l="1"/>
  <c r="B886" i="6"/>
  <c r="P884" i="6"/>
  <c r="O884" i="6"/>
  <c r="L886" i="6" l="1"/>
  <c r="B887" i="6"/>
  <c r="P885" i="6"/>
  <c r="O885" i="6"/>
  <c r="L887" i="6" l="1"/>
  <c r="B888" i="6"/>
  <c r="P886" i="6"/>
  <c r="O886" i="6"/>
  <c r="L888" i="6" l="1"/>
  <c r="B889" i="6"/>
  <c r="P887" i="6"/>
  <c r="O887" i="6"/>
  <c r="L889" i="6" l="1"/>
  <c r="B890" i="6"/>
  <c r="P888" i="6"/>
  <c r="O888" i="6"/>
  <c r="L890" i="6" l="1"/>
  <c r="B891" i="6"/>
  <c r="P889" i="6"/>
  <c r="O889" i="6"/>
  <c r="L891" i="6" l="1"/>
  <c r="B892" i="6"/>
  <c r="P890" i="6"/>
  <c r="O890" i="6"/>
  <c r="L892" i="6" l="1"/>
  <c r="B893" i="6"/>
  <c r="O891" i="6"/>
  <c r="P891" i="6"/>
  <c r="L893" i="6" l="1"/>
  <c r="B894" i="6"/>
  <c r="P892" i="6"/>
  <c r="O892" i="6"/>
  <c r="L894" i="6" l="1"/>
  <c r="B895" i="6"/>
  <c r="P893" i="6"/>
  <c r="O893" i="6"/>
  <c r="L895" i="6" l="1"/>
  <c r="B896" i="6"/>
  <c r="P894" i="6"/>
  <c r="O894" i="6"/>
  <c r="L896" i="6" l="1"/>
  <c r="B897" i="6"/>
  <c r="P895" i="6"/>
  <c r="O895" i="6"/>
  <c r="L897" i="6" l="1"/>
  <c r="B898" i="6"/>
  <c r="P896" i="6"/>
  <c r="O896" i="6"/>
  <c r="L898" i="6" l="1"/>
  <c r="B899" i="6"/>
  <c r="P897" i="6"/>
  <c r="O897" i="6"/>
  <c r="L899" i="6" l="1"/>
  <c r="B900" i="6"/>
  <c r="P898" i="6"/>
  <c r="O898" i="6"/>
  <c r="L900" i="6" l="1"/>
  <c r="B901" i="6"/>
  <c r="P899" i="6"/>
  <c r="O899" i="6"/>
  <c r="L901" i="6" l="1"/>
  <c r="B902" i="6"/>
  <c r="P900" i="6"/>
  <c r="O900" i="6"/>
  <c r="L902" i="6" l="1"/>
  <c r="B903" i="6"/>
  <c r="O901" i="6"/>
  <c r="P901" i="6"/>
  <c r="L903" i="6" l="1"/>
  <c r="B904" i="6"/>
  <c r="P902" i="6"/>
  <c r="O902" i="6"/>
  <c r="L904" i="6" l="1"/>
  <c r="B905" i="6"/>
  <c r="P903" i="6"/>
  <c r="O903" i="6"/>
  <c r="L905" i="6" l="1"/>
  <c r="B906" i="6"/>
  <c r="P904" i="6"/>
  <c r="O904" i="6"/>
  <c r="L906" i="6" l="1"/>
  <c r="B907" i="6"/>
  <c r="O905" i="6"/>
  <c r="P905" i="6"/>
  <c r="L907" i="6" l="1"/>
  <c r="B908" i="6"/>
  <c r="O906" i="6"/>
  <c r="P906" i="6"/>
  <c r="L908" i="6" l="1"/>
  <c r="B909" i="6"/>
  <c r="P907" i="6"/>
  <c r="O907" i="6"/>
  <c r="L909" i="6" l="1"/>
  <c r="B910" i="6"/>
  <c r="P908" i="6"/>
  <c r="O908" i="6"/>
  <c r="L910" i="6" l="1"/>
  <c r="B911" i="6"/>
  <c r="O909" i="6"/>
  <c r="P909" i="6"/>
  <c r="L911" i="6" l="1"/>
  <c r="B912" i="6"/>
  <c r="P910" i="6"/>
  <c r="O910" i="6"/>
  <c r="L912" i="6" l="1"/>
  <c r="B913" i="6"/>
  <c r="P911" i="6"/>
  <c r="O911" i="6"/>
  <c r="L913" i="6" l="1"/>
  <c r="B914" i="6"/>
  <c r="P912" i="6"/>
  <c r="O912" i="6"/>
  <c r="L914" i="6" l="1"/>
  <c r="B915" i="6"/>
  <c r="P913" i="6"/>
  <c r="O913" i="6"/>
  <c r="L915" i="6" l="1"/>
  <c r="B916" i="6"/>
  <c r="P914" i="6"/>
  <c r="O914" i="6"/>
  <c r="L916" i="6" l="1"/>
  <c r="B917" i="6"/>
  <c r="P915" i="6"/>
  <c r="O915" i="6"/>
  <c r="L917" i="6" l="1"/>
  <c r="B918" i="6"/>
  <c r="P916" i="6"/>
  <c r="O916" i="6"/>
  <c r="L918" i="6" l="1"/>
  <c r="B919" i="6"/>
  <c r="P917" i="6"/>
  <c r="O917" i="6"/>
  <c r="L919" i="6" l="1"/>
  <c r="B920" i="6"/>
  <c r="P918" i="6"/>
  <c r="O918" i="6"/>
  <c r="L920" i="6" l="1"/>
  <c r="B921" i="6"/>
  <c r="P919" i="6"/>
  <c r="O919" i="6"/>
  <c r="L921" i="6" l="1"/>
  <c r="B922" i="6"/>
  <c r="P920" i="6"/>
  <c r="O920" i="6"/>
  <c r="L922" i="6" l="1"/>
  <c r="B923" i="6"/>
  <c r="P921" i="6"/>
  <c r="O921" i="6"/>
  <c r="L923" i="6" l="1"/>
  <c r="B924" i="6"/>
  <c r="P922" i="6"/>
  <c r="O922" i="6"/>
  <c r="L924" i="6" l="1"/>
  <c r="B925" i="6"/>
  <c r="O923" i="6"/>
  <c r="P923" i="6"/>
  <c r="L925" i="6" l="1"/>
  <c r="B926" i="6"/>
  <c r="P924" i="6"/>
  <c r="O924" i="6"/>
  <c r="L926" i="6" l="1"/>
  <c r="B927" i="6"/>
  <c r="P925" i="6"/>
  <c r="O925" i="6"/>
  <c r="L927" i="6" l="1"/>
  <c r="B928" i="6"/>
  <c r="P926" i="6"/>
  <c r="O926" i="6"/>
  <c r="L928" i="6" l="1"/>
  <c r="B929" i="6"/>
  <c r="O927" i="6"/>
  <c r="P927" i="6"/>
  <c r="L929" i="6" l="1"/>
  <c r="B930" i="6"/>
  <c r="P928" i="6"/>
  <c r="O928" i="6"/>
  <c r="L930" i="6" l="1"/>
  <c r="B931" i="6"/>
  <c r="P929" i="6"/>
  <c r="O929" i="6"/>
  <c r="L931" i="6" l="1"/>
  <c r="B932" i="6"/>
  <c r="P930" i="6"/>
  <c r="O930" i="6"/>
  <c r="L932" i="6" l="1"/>
  <c r="B933" i="6"/>
  <c r="P931" i="6"/>
  <c r="O931" i="6"/>
  <c r="L933" i="6" l="1"/>
  <c r="B934" i="6"/>
  <c r="P932" i="6"/>
  <c r="O932" i="6"/>
  <c r="L934" i="6" l="1"/>
  <c r="B935" i="6"/>
  <c r="P933" i="6"/>
  <c r="O933" i="6"/>
  <c r="L935" i="6" l="1"/>
  <c r="B936" i="6"/>
  <c r="P934" i="6"/>
  <c r="O934" i="6"/>
  <c r="L936" i="6" l="1"/>
  <c r="B937" i="6"/>
  <c r="P935" i="6"/>
  <c r="O935" i="6"/>
  <c r="L937" i="6" l="1"/>
  <c r="B938" i="6"/>
  <c r="P936" i="6"/>
  <c r="O936" i="6"/>
  <c r="L938" i="6" l="1"/>
  <c r="B939" i="6"/>
  <c r="P937" i="6"/>
  <c r="O937" i="6"/>
  <c r="L939" i="6" l="1"/>
  <c r="B940" i="6"/>
  <c r="P938" i="6"/>
  <c r="O938" i="6"/>
  <c r="L940" i="6" l="1"/>
  <c r="B941" i="6"/>
  <c r="O939" i="6"/>
  <c r="P939" i="6"/>
  <c r="L941" i="6" l="1"/>
  <c r="B942" i="6"/>
  <c r="O940" i="6"/>
  <c r="P940" i="6"/>
  <c r="L942" i="6" l="1"/>
  <c r="B943" i="6"/>
  <c r="O941" i="6"/>
  <c r="P941" i="6"/>
  <c r="L943" i="6" l="1"/>
  <c r="B944" i="6"/>
  <c r="P942" i="6"/>
  <c r="O942" i="6"/>
  <c r="L944" i="6" l="1"/>
  <c r="B945" i="6"/>
  <c r="O943" i="6"/>
  <c r="P943" i="6"/>
  <c r="L945" i="6" l="1"/>
  <c r="B946" i="6"/>
  <c r="P944" i="6"/>
  <c r="O944" i="6"/>
  <c r="L946" i="6" l="1"/>
  <c r="B947" i="6"/>
  <c r="P945" i="6"/>
  <c r="O945" i="6"/>
  <c r="L947" i="6" l="1"/>
  <c r="B948" i="6"/>
  <c r="P946" i="6"/>
  <c r="O946" i="6"/>
  <c r="L948" i="6" l="1"/>
  <c r="B949" i="6"/>
  <c r="P947" i="6"/>
  <c r="O947" i="6"/>
  <c r="L949" i="6" l="1"/>
  <c r="B950" i="6"/>
  <c r="P948" i="6"/>
  <c r="O948" i="6"/>
  <c r="L950" i="6" l="1"/>
  <c r="B951" i="6"/>
  <c r="O949" i="6"/>
  <c r="P949" i="6"/>
  <c r="L951" i="6" l="1"/>
  <c r="B952" i="6"/>
  <c r="P950" i="6"/>
  <c r="O950" i="6"/>
  <c r="L952" i="6" l="1"/>
  <c r="B953" i="6"/>
  <c r="P951" i="6"/>
  <c r="O951" i="6"/>
  <c r="L953" i="6" l="1"/>
  <c r="B954" i="6"/>
  <c r="P952" i="6"/>
  <c r="O952" i="6"/>
  <c r="L954" i="6" l="1"/>
  <c r="B955" i="6"/>
  <c r="P953" i="6"/>
  <c r="O953" i="6"/>
  <c r="L955" i="6" l="1"/>
  <c r="B956" i="6"/>
  <c r="P954" i="6"/>
  <c r="O954" i="6"/>
  <c r="L956" i="6" l="1"/>
  <c r="B957" i="6"/>
  <c r="P955" i="6"/>
  <c r="O955" i="6"/>
  <c r="L957" i="6" l="1"/>
  <c r="B958" i="6"/>
  <c r="P956" i="6"/>
  <c r="O956" i="6"/>
  <c r="L958" i="6" l="1"/>
  <c r="B959" i="6"/>
  <c r="P957" i="6"/>
  <c r="O957" i="6"/>
  <c r="L959" i="6" l="1"/>
  <c r="B960" i="6"/>
  <c r="P958" i="6"/>
  <c r="O958" i="6"/>
  <c r="L960" i="6" l="1"/>
  <c r="B961" i="6"/>
  <c r="P959" i="6"/>
  <c r="O959" i="6"/>
  <c r="L961" i="6" l="1"/>
  <c r="B962" i="6"/>
  <c r="P960" i="6"/>
  <c r="O960" i="6"/>
  <c r="L962" i="6" l="1"/>
  <c r="B963" i="6"/>
  <c r="P961" i="6"/>
  <c r="O961" i="6"/>
  <c r="L963" i="6" l="1"/>
  <c r="B964" i="6"/>
  <c r="O962" i="6"/>
  <c r="P962" i="6"/>
  <c r="L964" i="6" l="1"/>
  <c r="B965" i="6"/>
  <c r="P963" i="6"/>
  <c r="O963" i="6"/>
  <c r="L965" i="6" l="1"/>
  <c r="B966" i="6"/>
  <c r="O964" i="6"/>
  <c r="P964" i="6"/>
  <c r="L966" i="6" l="1"/>
  <c r="B967" i="6"/>
  <c r="O965" i="6"/>
  <c r="P965" i="6"/>
  <c r="L967" i="6" l="1"/>
  <c r="B968" i="6"/>
  <c r="P966" i="6"/>
  <c r="O966" i="6"/>
  <c r="L968" i="6" l="1"/>
  <c r="B969" i="6"/>
  <c r="P967" i="6"/>
  <c r="O967" i="6"/>
  <c r="L969" i="6" l="1"/>
  <c r="B970" i="6"/>
  <c r="P968" i="6"/>
  <c r="O968" i="6"/>
  <c r="L970" i="6" l="1"/>
  <c r="B971" i="6"/>
  <c r="P969" i="6"/>
  <c r="O969" i="6"/>
  <c r="L971" i="6" l="1"/>
  <c r="B972" i="6"/>
  <c r="P970" i="6"/>
  <c r="O970" i="6"/>
  <c r="L972" i="6" l="1"/>
  <c r="B973" i="6"/>
  <c r="P971" i="6"/>
  <c r="O971" i="6"/>
  <c r="L973" i="6" l="1"/>
  <c r="B974" i="6"/>
  <c r="P972" i="6"/>
  <c r="O972" i="6"/>
  <c r="L974" i="6" l="1"/>
  <c r="B975" i="6"/>
  <c r="P973" i="6"/>
  <c r="O973" i="6"/>
  <c r="L975" i="6" l="1"/>
  <c r="B976" i="6"/>
  <c r="P974" i="6"/>
  <c r="O974" i="6"/>
  <c r="L976" i="6" l="1"/>
  <c r="B977" i="6"/>
  <c r="P975" i="6"/>
  <c r="O975" i="6"/>
  <c r="L977" i="6" l="1"/>
  <c r="B978" i="6"/>
  <c r="P976" i="6"/>
  <c r="O976" i="6"/>
  <c r="L978" i="6" l="1"/>
  <c r="B979" i="6"/>
  <c r="P977" i="6"/>
  <c r="O977" i="6"/>
  <c r="L979" i="6" l="1"/>
  <c r="B980" i="6"/>
  <c r="P978" i="6"/>
  <c r="O978" i="6"/>
  <c r="L980" i="6" l="1"/>
  <c r="B981" i="6"/>
  <c r="P979" i="6"/>
  <c r="O979" i="6"/>
  <c r="L981" i="6" l="1"/>
  <c r="B982" i="6"/>
  <c r="P980" i="6"/>
  <c r="O980" i="6"/>
  <c r="L982" i="6" l="1"/>
  <c r="B983" i="6"/>
  <c r="P981" i="6"/>
  <c r="O981" i="6"/>
  <c r="L983" i="6" l="1"/>
  <c r="B984" i="6"/>
  <c r="P982" i="6"/>
  <c r="O982" i="6"/>
  <c r="L984" i="6" l="1"/>
  <c r="B985" i="6"/>
  <c r="P983" i="6"/>
  <c r="O983" i="6"/>
  <c r="L985" i="6" l="1"/>
  <c r="B986" i="6"/>
  <c r="P984" i="6"/>
  <c r="O984" i="6"/>
  <c r="L986" i="6" l="1"/>
  <c r="B987" i="6"/>
  <c r="P985" i="6"/>
  <c r="O985" i="6"/>
  <c r="L987" i="6" l="1"/>
  <c r="B988" i="6"/>
  <c r="P986" i="6"/>
  <c r="O986" i="6"/>
  <c r="L988" i="6" l="1"/>
  <c r="B989" i="6"/>
  <c r="P987" i="6"/>
  <c r="O987" i="6"/>
  <c r="L989" i="6" l="1"/>
  <c r="B990" i="6"/>
  <c r="O988" i="6"/>
  <c r="P988" i="6"/>
  <c r="L990" i="6" l="1"/>
  <c r="B991" i="6"/>
  <c r="P989" i="6"/>
  <c r="O989" i="6"/>
  <c r="L991" i="6" l="1"/>
  <c r="B992" i="6"/>
  <c r="P990" i="6"/>
  <c r="O990" i="6"/>
  <c r="L992" i="6" l="1"/>
  <c r="B993" i="6"/>
  <c r="P991" i="6"/>
  <c r="O991" i="6"/>
  <c r="L993" i="6" l="1"/>
  <c r="B994" i="6"/>
  <c r="P992" i="6"/>
  <c r="O992" i="6"/>
  <c r="L994" i="6" l="1"/>
  <c r="B995" i="6"/>
  <c r="O993" i="6"/>
  <c r="P993" i="6"/>
  <c r="L995" i="6" l="1"/>
  <c r="B996" i="6"/>
  <c r="P994" i="6"/>
  <c r="O994" i="6"/>
  <c r="L996" i="6" l="1"/>
  <c r="B997" i="6"/>
  <c r="P995" i="6"/>
  <c r="O995" i="6"/>
  <c r="L997" i="6" l="1"/>
  <c r="B998" i="6"/>
  <c r="P996" i="6"/>
  <c r="O996" i="6"/>
  <c r="L998" i="6" l="1"/>
  <c r="B999" i="6"/>
  <c r="O997" i="6"/>
  <c r="P997" i="6"/>
  <c r="L999" i="6" l="1"/>
  <c r="B1000" i="6"/>
  <c r="P998" i="6"/>
  <c r="O998" i="6"/>
  <c r="L1000" i="6" l="1"/>
  <c r="B1001" i="6"/>
  <c r="P999" i="6"/>
  <c r="O999" i="6"/>
  <c r="L1001" i="6" l="1"/>
  <c r="B1002" i="6"/>
  <c r="P1000" i="6"/>
  <c r="O1000" i="6"/>
  <c r="L1002" i="6" l="1"/>
  <c r="B1003" i="6"/>
  <c r="P1001" i="6"/>
  <c r="O1001" i="6"/>
  <c r="L1003" i="6" l="1"/>
  <c r="B1004" i="6"/>
  <c r="P1002" i="6"/>
  <c r="O1002" i="6"/>
  <c r="L1004" i="6" l="1"/>
  <c r="B1005" i="6"/>
  <c r="P1003" i="6"/>
  <c r="O1003" i="6"/>
  <c r="L1005" i="6" l="1"/>
  <c r="B1006" i="6"/>
  <c r="P1004" i="6"/>
  <c r="O1004" i="6"/>
  <c r="L1006" i="6" l="1"/>
  <c r="B1007" i="6"/>
  <c r="P1005" i="6"/>
  <c r="O1005" i="6"/>
  <c r="L1007" i="6" l="1"/>
  <c r="B1008" i="6"/>
  <c r="P1006" i="6"/>
  <c r="O1006" i="6"/>
  <c r="L1008" i="6" l="1"/>
  <c r="B1009" i="6"/>
  <c r="P1007" i="6"/>
  <c r="O1007" i="6"/>
  <c r="L1009" i="6" l="1"/>
  <c r="B1010" i="6"/>
  <c r="P1008" i="6"/>
  <c r="O1008" i="6"/>
  <c r="L1010" i="6" l="1"/>
  <c r="B1011" i="6"/>
  <c r="P1009" i="6"/>
  <c r="O1009" i="6"/>
  <c r="L1011" i="6" l="1"/>
  <c r="B1012" i="6"/>
  <c r="P1010" i="6"/>
  <c r="O1010" i="6"/>
  <c r="L1012" i="6" l="1"/>
  <c r="B1013" i="6"/>
  <c r="P1011" i="6"/>
  <c r="O1011" i="6"/>
  <c r="L1013" i="6" l="1"/>
  <c r="B1014" i="6"/>
  <c r="P1012" i="6"/>
  <c r="O1012" i="6"/>
  <c r="L1014" i="6" l="1"/>
  <c r="B1015" i="6"/>
  <c r="P1013" i="6"/>
  <c r="O1013" i="6"/>
  <c r="L1015" i="6" l="1"/>
  <c r="B1016" i="6"/>
  <c r="P1014" i="6"/>
  <c r="O1014" i="6"/>
  <c r="L1016" i="6" l="1"/>
  <c r="B1017" i="6"/>
  <c r="P1015" i="6"/>
  <c r="O1015" i="6"/>
  <c r="L1017" i="6" l="1"/>
  <c r="B1018" i="6"/>
  <c r="P1016" i="6"/>
  <c r="O1016" i="6"/>
  <c r="L1018" i="6" l="1"/>
  <c r="B1019" i="6"/>
  <c r="P1017" i="6"/>
  <c r="O1017" i="6"/>
  <c r="L1019" i="6" l="1"/>
  <c r="B1020" i="6"/>
  <c r="P1018" i="6"/>
  <c r="O1018" i="6"/>
  <c r="L1020" i="6" l="1"/>
  <c r="B1021" i="6"/>
  <c r="P1019" i="6"/>
  <c r="O1019" i="6"/>
  <c r="L1021" i="6" l="1"/>
  <c r="B1022" i="6"/>
  <c r="P1020" i="6"/>
  <c r="O1020" i="6"/>
  <c r="L1022" i="6" l="1"/>
  <c r="B1023" i="6"/>
  <c r="P1021" i="6"/>
  <c r="O1021" i="6"/>
  <c r="L1023" i="6" l="1"/>
  <c r="B1024" i="6"/>
  <c r="P1022" i="6"/>
  <c r="O1022" i="6"/>
  <c r="L1024" i="6" l="1"/>
  <c r="B1025" i="6"/>
  <c r="P1023" i="6"/>
  <c r="O1023" i="6"/>
  <c r="L1025" i="6" l="1"/>
  <c r="B1026" i="6"/>
  <c r="P1024" i="6"/>
  <c r="O1024" i="6"/>
  <c r="L1026" i="6" l="1"/>
  <c r="B1027" i="6"/>
  <c r="P1025" i="6"/>
  <c r="O1025" i="6"/>
  <c r="L1027" i="6" l="1"/>
  <c r="B1028" i="6"/>
  <c r="O1026" i="6"/>
  <c r="P1026" i="6"/>
  <c r="L1028" i="6" l="1"/>
  <c r="B1029" i="6"/>
  <c r="P1027" i="6"/>
  <c r="O1027" i="6"/>
  <c r="L1029" i="6" l="1"/>
  <c r="B1030" i="6"/>
  <c r="P1028" i="6"/>
  <c r="O1028" i="6"/>
  <c r="L1030" i="6" l="1"/>
  <c r="B1031" i="6"/>
  <c r="P1029" i="6"/>
  <c r="O1029" i="6"/>
  <c r="L1031" i="6" l="1"/>
  <c r="B1032" i="6"/>
  <c r="P1030" i="6"/>
  <c r="O1030" i="6"/>
  <c r="L1032" i="6" l="1"/>
  <c r="B1033" i="6"/>
  <c r="O1031" i="6"/>
  <c r="P1031" i="6"/>
  <c r="L1033" i="6" l="1"/>
  <c r="B1034" i="6"/>
  <c r="P1032" i="6"/>
  <c r="O1032" i="6"/>
  <c r="L1034" i="6" l="1"/>
  <c r="B1035" i="6"/>
  <c r="P1033" i="6"/>
  <c r="O1033" i="6"/>
  <c r="L1035" i="6" l="1"/>
  <c r="B1036" i="6"/>
  <c r="O1034" i="6"/>
  <c r="P1034" i="6"/>
  <c r="L1036" i="6" l="1"/>
  <c r="B1037" i="6"/>
  <c r="P1035" i="6"/>
  <c r="O1035" i="6"/>
  <c r="L1037" i="6" l="1"/>
  <c r="B1038" i="6"/>
  <c r="P1036" i="6"/>
  <c r="O1036" i="6"/>
  <c r="L1038" i="6" l="1"/>
  <c r="B1039" i="6"/>
  <c r="P1037" i="6"/>
  <c r="O1037" i="6"/>
  <c r="L1039" i="6" l="1"/>
  <c r="B1040" i="6"/>
  <c r="P1038" i="6"/>
  <c r="O1038" i="6"/>
  <c r="L1040" i="6" l="1"/>
  <c r="B1041" i="6"/>
  <c r="P1039" i="6"/>
  <c r="O1039" i="6"/>
  <c r="L1041" i="6" l="1"/>
  <c r="B1042" i="6"/>
  <c r="O1040" i="6"/>
  <c r="P1040" i="6"/>
  <c r="L1042" i="6" l="1"/>
  <c r="B1043" i="6"/>
  <c r="P1041" i="6"/>
  <c r="O1041" i="6"/>
  <c r="L1043" i="6" l="1"/>
  <c r="B1044" i="6"/>
  <c r="O1042" i="6"/>
  <c r="P1042" i="6"/>
  <c r="L1044" i="6" l="1"/>
  <c r="B1045" i="6"/>
  <c r="O1043" i="6"/>
  <c r="P1043" i="6"/>
  <c r="L1045" i="6" l="1"/>
  <c r="B1046" i="6"/>
  <c r="P1044" i="6"/>
  <c r="O1044" i="6"/>
  <c r="L1046" i="6" l="1"/>
  <c r="B1047" i="6"/>
  <c r="P1045" i="6"/>
  <c r="O1045" i="6"/>
  <c r="L1047" i="6" l="1"/>
  <c r="B1048" i="6"/>
  <c r="P1046" i="6"/>
  <c r="O1046" i="6"/>
  <c r="L1048" i="6" l="1"/>
  <c r="B1049" i="6"/>
  <c r="O1047" i="6"/>
  <c r="P1047" i="6"/>
  <c r="L1049" i="6" l="1"/>
  <c r="B1050" i="6"/>
  <c r="P1048" i="6"/>
  <c r="O1048" i="6"/>
  <c r="L1050" i="6" l="1"/>
  <c r="B1051" i="6"/>
  <c r="P1049" i="6"/>
  <c r="O1049" i="6"/>
  <c r="L1051" i="6" l="1"/>
  <c r="B1052" i="6"/>
  <c r="P1050" i="6"/>
  <c r="O1050" i="6"/>
  <c r="L1052" i="6" l="1"/>
  <c r="B1053" i="6"/>
  <c r="P1051" i="6"/>
  <c r="O1051" i="6"/>
  <c r="L1053" i="6" l="1"/>
  <c r="B1054" i="6"/>
  <c r="P1052" i="6"/>
  <c r="O1052" i="6"/>
  <c r="L1054" i="6" l="1"/>
  <c r="B1055" i="6"/>
  <c r="P1053" i="6"/>
  <c r="O1053" i="6"/>
  <c r="L1055" i="6" l="1"/>
  <c r="B1056" i="6"/>
  <c r="P1054" i="6"/>
  <c r="O1054" i="6"/>
  <c r="L1056" i="6" l="1"/>
  <c r="B1057" i="6"/>
  <c r="P1055" i="6"/>
  <c r="O1055" i="6"/>
  <c r="L1057" i="6" l="1"/>
  <c r="B1058" i="6"/>
  <c r="P1056" i="6"/>
  <c r="O1056" i="6"/>
  <c r="L1058" i="6" l="1"/>
  <c r="B1059" i="6"/>
  <c r="P1057" i="6"/>
  <c r="O1057" i="6"/>
  <c r="L1059" i="6" l="1"/>
  <c r="B1060" i="6"/>
  <c r="O1058" i="6"/>
  <c r="P1058" i="6"/>
  <c r="L1060" i="6" l="1"/>
  <c r="B1061" i="6"/>
  <c r="P1059" i="6"/>
  <c r="O1059" i="6"/>
  <c r="L1061" i="6" l="1"/>
  <c r="B1062" i="6"/>
  <c r="P1060" i="6"/>
  <c r="O1060" i="6"/>
  <c r="L1062" i="6" l="1"/>
  <c r="B1063" i="6"/>
  <c r="P1061" i="6"/>
  <c r="O1061" i="6"/>
  <c r="L1063" i="6" l="1"/>
  <c r="B1064" i="6"/>
  <c r="O1062" i="6"/>
  <c r="P1062" i="6"/>
  <c r="L1064" i="6" l="1"/>
  <c r="B1065" i="6"/>
  <c r="P1063" i="6"/>
  <c r="O1063" i="6"/>
  <c r="L1065" i="6" l="1"/>
  <c r="B1066" i="6"/>
  <c r="O1064" i="6"/>
  <c r="P1064" i="6"/>
  <c r="L1066" i="6" l="1"/>
  <c r="B1067" i="6"/>
  <c r="P1065" i="6"/>
  <c r="O1065" i="6"/>
  <c r="L1067" i="6" l="1"/>
  <c r="B1068" i="6"/>
  <c r="P1066" i="6"/>
  <c r="O1066" i="6"/>
  <c r="L1068" i="6" l="1"/>
  <c r="B1069" i="6"/>
  <c r="P1067" i="6"/>
  <c r="O1067" i="6"/>
  <c r="L1069" i="6" l="1"/>
  <c r="B1070" i="6"/>
  <c r="P1068" i="6"/>
  <c r="O1068" i="6"/>
  <c r="L1070" i="6" l="1"/>
  <c r="B1071" i="6"/>
  <c r="P1069" i="6"/>
  <c r="O1069" i="6"/>
  <c r="L1071" i="6" l="1"/>
  <c r="B1072" i="6"/>
  <c r="P1070" i="6"/>
  <c r="O1070" i="6"/>
  <c r="L1072" i="6" l="1"/>
  <c r="B1073" i="6"/>
  <c r="O1071" i="6"/>
  <c r="P1071" i="6"/>
  <c r="L1073" i="6" l="1"/>
  <c r="B1074" i="6"/>
  <c r="P1072" i="6"/>
  <c r="O1072" i="6"/>
  <c r="L1074" i="6" l="1"/>
  <c r="B1075" i="6"/>
  <c r="P1073" i="6"/>
  <c r="O1073" i="6"/>
  <c r="L1075" i="6" l="1"/>
  <c r="B1076" i="6"/>
  <c r="P1074" i="6"/>
  <c r="O1074" i="6"/>
  <c r="L1076" i="6" l="1"/>
  <c r="B1077" i="6"/>
  <c r="O1075" i="6"/>
  <c r="P1075" i="6"/>
  <c r="L1077" i="6" l="1"/>
  <c r="B1078" i="6"/>
  <c r="P1076" i="6"/>
  <c r="O1076" i="6"/>
  <c r="L1078" i="6" l="1"/>
  <c r="B1079" i="6"/>
  <c r="P1077" i="6"/>
  <c r="O1077" i="6"/>
  <c r="L1079" i="6" l="1"/>
  <c r="B1080" i="6"/>
  <c r="P1078" i="6"/>
  <c r="O1078" i="6"/>
  <c r="L1080" i="6" l="1"/>
  <c r="B1081" i="6"/>
  <c r="P1079" i="6"/>
  <c r="O1079" i="6"/>
  <c r="L1081" i="6" l="1"/>
  <c r="B1082" i="6"/>
  <c r="O1080" i="6"/>
  <c r="P1080" i="6"/>
  <c r="L1082" i="6" l="1"/>
  <c r="B1083" i="6"/>
  <c r="O1081" i="6"/>
  <c r="P1081" i="6"/>
  <c r="L1083" i="6" l="1"/>
  <c r="B1084" i="6"/>
  <c r="P1082" i="6"/>
  <c r="O1082" i="6"/>
  <c r="L1084" i="6" l="1"/>
  <c r="B1085" i="6"/>
  <c r="P1083" i="6"/>
  <c r="O1083" i="6"/>
  <c r="L1085" i="6" l="1"/>
  <c r="B1086" i="6"/>
  <c r="P1084" i="6"/>
  <c r="O1084" i="6"/>
  <c r="L1086" i="6" l="1"/>
  <c r="B1087" i="6"/>
  <c r="O1085" i="6"/>
  <c r="P1085" i="6"/>
  <c r="L1087" i="6" l="1"/>
  <c r="B1088" i="6"/>
  <c r="P1086" i="6"/>
  <c r="O1086" i="6"/>
  <c r="L1088" i="6" l="1"/>
  <c r="B1089" i="6"/>
  <c r="O1087" i="6"/>
  <c r="P1087" i="6"/>
  <c r="L1089" i="6" l="1"/>
  <c r="B1090" i="6"/>
  <c r="O1088" i="6"/>
  <c r="P1088" i="6"/>
  <c r="L1090" i="6" l="1"/>
  <c r="B1091" i="6"/>
  <c r="P1089" i="6"/>
  <c r="O1089" i="6"/>
  <c r="L1091" i="6" l="1"/>
  <c r="B1092" i="6"/>
  <c r="P1090" i="6"/>
  <c r="O1090" i="6"/>
  <c r="L1092" i="6" l="1"/>
  <c r="B1093" i="6"/>
  <c r="O1091" i="6"/>
  <c r="P1091" i="6"/>
  <c r="L1093" i="6" l="1"/>
  <c r="B1094" i="6"/>
  <c r="P1092" i="6"/>
  <c r="O1092" i="6"/>
  <c r="L1094" i="6" l="1"/>
  <c r="B1095" i="6"/>
  <c r="P1093" i="6"/>
  <c r="O1093" i="6"/>
  <c r="L1095" i="6" l="1"/>
  <c r="B1096" i="6"/>
  <c r="P1094" i="6"/>
  <c r="O1094" i="6"/>
  <c r="L1096" i="6" l="1"/>
  <c r="B1097" i="6"/>
  <c r="P1095" i="6"/>
  <c r="O1095" i="6"/>
  <c r="L1097" i="6" l="1"/>
  <c r="B1098" i="6"/>
  <c r="P1096" i="6"/>
  <c r="O1096" i="6"/>
  <c r="L1098" i="6" l="1"/>
  <c r="B1099" i="6"/>
  <c r="P1097" i="6"/>
  <c r="O1097" i="6"/>
  <c r="L1099" i="6" l="1"/>
  <c r="B1100" i="6"/>
  <c r="P1098" i="6"/>
  <c r="O1098" i="6"/>
  <c r="L1100" i="6" l="1"/>
  <c r="B1101" i="6"/>
  <c r="P1099" i="6"/>
  <c r="O1099" i="6"/>
  <c r="L1101" i="6" l="1"/>
  <c r="B1102" i="6"/>
  <c r="P1100" i="6"/>
  <c r="O1100" i="6"/>
  <c r="L1102" i="6" l="1"/>
  <c r="B1103" i="6"/>
  <c r="P1101" i="6"/>
  <c r="O1101" i="6"/>
  <c r="L1103" i="6" l="1"/>
  <c r="B1104" i="6"/>
  <c r="O1102" i="6"/>
  <c r="P1102" i="6"/>
  <c r="L1104" i="6" l="1"/>
  <c r="B1105" i="6"/>
  <c r="O1103" i="6"/>
  <c r="P1103" i="6"/>
  <c r="L1105" i="6" l="1"/>
  <c r="B1106" i="6"/>
  <c r="P1104" i="6"/>
  <c r="O1104" i="6"/>
  <c r="L1106" i="6" l="1"/>
  <c r="B1107" i="6"/>
  <c r="P1105" i="6"/>
  <c r="O1105" i="6"/>
  <c r="L1107" i="6" l="1"/>
  <c r="B1108" i="6"/>
  <c r="P1106" i="6"/>
  <c r="O1106" i="6"/>
  <c r="L1108" i="6" l="1"/>
  <c r="B1109" i="6"/>
  <c r="P1107" i="6"/>
  <c r="O1107" i="6"/>
  <c r="L1109" i="6" l="1"/>
  <c r="B1110" i="6"/>
  <c r="P1108" i="6"/>
  <c r="O1108" i="6"/>
  <c r="L1110" i="6" l="1"/>
  <c r="B1111" i="6"/>
  <c r="P1109" i="6"/>
  <c r="O1109" i="6"/>
  <c r="L1111" i="6" l="1"/>
  <c r="B1112" i="6"/>
  <c r="O1110" i="6"/>
  <c r="P1110" i="6"/>
  <c r="L1112" i="6" l="1"/>
  <c r="B1113" i="6"/>
  <c r="P1111" i="6"/>
  <c r="O1111" i="6"/>
  <c r="L1113" i="6" l="1"/>
  <c r="B1114" i="6"/>
  <c r="P1112" i="6"/>
  <c r="O1112" i="6"/>
  <c r="L1114" i="6" l="1"/>
  <c r="B1115" i="6"/>
  <c r="P1113" i="6"/>
  <c r="O1113" i="6"/>
  <c r="L1115" i="6" l="1"/>
  <c r="B1116" i="6"/>
  <c r="P1114" i="6"/>
  <c r="O1114" i="6"/>
  <c r="L1116" i="6" l="1"/>
  <c r="B1117" i="6"/>
  <c r="O1115" i="6"/>
  <c r="P1115" i="6"/>
  <c r="L1117" i="6" l="1"/>
  <c r="B1118" i="6"/>
  <c r="P1116" i="6"/>
  <c r="O1116" i="6"/>
  <c r="L1118" i="6" l="1"/>
  <c r="B1119" i="6"/>
  <c r="O1117" i="6"/>
  <c r="P1117" i="6"/>
  <c r="L1119" i="6" l="1"/>
  <c r="B1120" i="6"/>
  <c r="P1118" i="6"/>
  <c r="O1118" i="6"/>
  <c r="L1120" i="6" l="1"/>
  <c r="B1121" i="6"/>
  <c r="P1119" i="6"/>
  <c r="O1119" i="6"/>
  <c r="L1121" i="6" l="1"/>
  <c r="B1122" i="6"/>
  <c r="P1120" i="6"/>
  <c r="O1120" i="6"/>
  <c r="L1122" i="6" l="1"/>
  <c r="B1123" i="6"/>
  <c r="P1121" i="6"/>
  <c r="O1121" i="6"/>
  <c r="L1123" i="6" l="1"/>
  <c r="B1124" i="6"/>
  <c r="P1122" i="6"/>
  <c r="O1122" i="6"/>
  <c r="L1124" i="6" l="1"/>
  <c r="B1125" i="6"/>
  <c r="P1123" i="6"/>
  <c r="O1123" i="6"/>
  <c r="L1125" i="6" l="1"/>
  <c r="B1126" i="6"/>
  <c r="P1124" i="6"/>
  <c r="O1124" i="6"/>
  <c r="L1126" i="6" l="1"/>
  <c r="B1127" i="6"/>
  <c r="P1125" i="6"/>
  <c r="O1125" i="6"/>
  <c r="L1127" i="6" l="1"/>
  <c r="B1128" i="6"/>
  <c r="P1126" i="6"/>
  <c r="O1126" i="6"/>
  <c r="L1128" i="6" l="1"/>
  <c r="B1129" i="6"/>
  <c r="P1127" i="6"/>
  <c r="O1127" i="6"/>
  <c r="L1129" i="6" l="1"/>
  <c r="B1130" i="6"/>
  <c r="P1128" i="6"/>
  <c r="O1128" i="6"/>
  <c r="L1130" i="6" l="1"/>
  <c r="B1131" i="6"/>
  <c r="P1129" i="6"/>
  <c r="O1129" i="6"/>
  <c r="L1131" i="6" l="1"/>
  <c r="B1132" i="6"/>
  <c r="P1130" i="6"/>
  <c r="O1130" i="6"/>
  <c r="L1132" i="6" l="1"/>
  <c r="B1133" i="6"/>
  <c r="O1131" i="6"/>
  <c r="P1131" i="6"/>
  <c r="L1133" i="6" l="1"/>
  <c r="B1134" i="6"/>
  <c r="P1132" i="6"/>
  <c r="O1132" i="6"/>
  <c r="L1134" i="6" l="1"/>
  <c r="B1135" i="6"/>
  <c r="O1133" i="6"/>
  <c r="P1133" i="6"/>
  <c r="L1135" i="6" l="1"/>
  <c r="B1136" i="6"/>
  <c r="P1134" i="6"/>
  <c r="O1134" i="6"/>
  <c r="L1136" i="6" l="1"/>
  <c r="B1137" i="6"/>
  <c r="O1135" i="6"/>
  <c r="P1135" i="6"/>
  <c r="L1137" i="6" l="1"/>
  <c r="B1138" i="6"/>
  <c r="O1136" i="6"/>
  <c r="P1136" i="6"/>
  <c r="L1138" i="6" l="1"/>
  <c r="B1139" i="6"/>
  <c r="P1137" i="6"/>
  <c r="O1137" i="6"/>
  <c r="L1139" i="6" l="1"/>
  <c r="B1140" i="6"/>
  <c r="P1138" i="6"/>
  <c r="O1138" i="6"/>
  <c r="L1140" i="6" l="1"/>
  <c r="B1141" i="6"/>
  <c r="O1139" i="6"/>
  <c r="P1139" i="6"/>
  <c r="L1141" i="6" l="1"/>
  <c r="B1142" i="6"/>
  <c r="P1140" i="6"/>
  <c r="O1140" i="6"/>
  <c r="L1142" i="6" l="1"/>
  <c r="B1143" i="6"/>
  <c r="P1141" i="6"/>
  <c r="O1141" i="6"/>
  <c r="L1143" i="6" l="1"/>
  <c r="B1144" i="6"/>
  <c r="P1142" i="6"/>
  <c r="O1142" i="6"/>
  <c r="L1144" i="6" l="1"/>
  <c r="B1145" i="6"/>
  <c r="P1143" i="6"/>
  <c r="O1143" i="6"/>
  <c r="L1145" i="6" l="1"/>
  <c r="B1146" i="6"/>
  <c r="O1144" i="6"/>
  <c r="P1144" i="6"/>
  <c r="L1146" i="6" l="1"/>
  <c r="B1147" i="6"/>
  <c r="P1145" i="6"/>
  <c r="O1145" i="6"/>
  <c r="L1147" i="6" l="1"/>
  <c r="B1148" i="6"/>
  <c r="O1146" i="6"/>
  <c r="P1146" i="6"/>
  <c r="L1148" i="6" l="1"/>
  <c r="B1149" i="6"/>
  <c r="P1147" i="6"/>
  <c r="O1147" i="6"/>
  <c r="L1149" i="6" l="1"/>
  <c r="B1150" i="6"/>
  <c r="P1148" i="6"/>
  <c r="O1148" i="6"/>
  <c r="L1150" i="6" l="1"/>
  <c r="B1151" i="6"/>
  <c r="P1149" i="6"/>
  <c r="O1149" i="6"/>
  <c r="L1151" i="6" l="1"/>
  <c r="B1152" i="6"/>
  <c r="P1150" i="6"/>
  <c r="O1150" i="6"/>
  <c r="L1152" i="6" l="1"/>
  <c r="B1153" i="6"/>
  <c r="P1151" i="6"/>
  <c r="O1151" i="6"/>
  <c r="L1153" i="6" l="1"/>
  <c r="B1154" i="6"/>
  <c r="P1152" i="6"/>
  <c r="O1152" i="6"/>
  <c r="L1154" i="6" l="1"/>
  <c r="B1155" i="6"/>
  <c r="P1153" i="6"/>
  <c r="O1153" i="6"/>
  <c r="L1155" i="6" l="1"/>
  <c r="B1156" i="6"/>
  <c r="P1154" i="6"/>
  <c r="O1154" i="6"/>
  <c r="L1156" i="6" l="1"/>
  <c r="B1157" i="6"/>
  <c r="P1155" i="6"/>
  <c r="O1155" i="6"/>
  <c r="L1157" i="6" l="1"/>
  <c r="B1158" i="6"/>
  <c r="P1156" i="6"/>
  <c r="O1156" i="6"/>
  <c r="L1158" i="6" l="1"/>
  <c r="B1159" i="6"/>
  <c r="P1157" i="6"/>
  <c r="O1157" i="6"/>
  <c r="L1159" i="6" l="1"/>
  <c r="B1160" i="6"/>
  <c r="P1158" i="6"/>
  <c r="O1158" i="6"/>
  <c r="L1160" i="6" l="1"/>
  <c r="B1161" i="6"/>
  <c r="P1159" i="6"/>
  <c r="O1159" i="6"/>
  <c r="L1161" i="6" l="1"/>
  <c r="B1162" i="6"/>
  <c r="O1160" i="6"/>
  <c r="P1160" i="6"/>
  <c r="L1162" i="6" l="1"/>
  <c r="B1163" i="6"/>
  <c r="P1161" i="6"/>
  <c r="O1161" i="6"/>
  <c r="L1163" i="6" l="1"/>
  <c r="B1164" i="6"/>
  <c r="P1162" i="6"/>
  <c r="O1162" i="6"/>
  <c r="L1164" i="6" l="1"/>
  <c r="B1165" i="6"/>
  <c r="O1163" i="6"/>
  <c r="P1163" i="6"/>
  <c r="L1165" i="6" l="1"/>
  <c r="B1166" i="6"/>
  <c r="O1164" i="6"/>
  <c r="P1164" i="6"/>
  <c r="L1166" i="6" l="1"/>
  <c r="B1167" i="6"/>
  <c r="O1165" i="6"/>
  <c r="P1165" i="6"/>
  <c r="L1167" i="6" l="1"/>
  <c r="B1168" i="6"/>
  <c r="P1166" i="6"/>
  <c r="O1166" i="6"/>
  <c r="L1168" i="6" l="1"/>
  <c r="B1169" i="6"/>
  <c r="O1167" i="6"/>
  <c r="P1167" i="6"/>
  <c r="L1169" i="6" l="1"/>
  <c r="B1170" i="6"/>
  <c r="P1168" i="6"/>
  <c r="O1168" i="6"/>
  <c r="L1170" i="6" l="1"/>
  <c r="B1171" i="6"/>
  <c r="P1169" i="6"/>
  <c r="O1169" i="6"/>
  <c r="L1171" i="6" l="1"/>
  <c r="B1172" i="6"/>
  <c r="P1170" i="6"/>
  <c r="O1170" i="6"/>
  <c r="L1172" i="6" l="1"/>
  <c r="B1173" i="6"/>
  <c r="P1171" i="6"/>
  <c r="O1171" i="6"/>
  <c r="L1173" i="6" l="1"/>
  <c r="B1174" i="6"/>
  <c r="P1172" i="6"/>
  <c r="O1172" i="6"/>
  <c r="L1174" i="6" l="1"/>
  <c r="B1175" i="6"/>
  <c r="P1173" i="6"/>
  <c r="O1173" i="6"/>
  <c r="L1175" i="6" l="1"/>
  <c r="B1176" i="6"/>
  <c r="P1174" i="6"/>
  <c r="O1174" i="6"/>
  <c r="L1176" i="6" l="1"/>
  <c r="B1177" i="6"/>
  <c r="P1175" i="6"/>
  <c r="O1175" i="6"/>
  <c r="L1177" i="6" l="1"/>
  <c r="B1178" i="6"/>
  <c r="P1176" i="6"/>
  <c r="O1176" i="6"/>
  <c r="L1178" i="6" l="1"/>
  <c r="B1179" i="6"/>
  <c r="O1177" i="6"/>
  <c r="P1177" i="6"/>
  <c r="L1179" i="6" l="1"/>
  <c r="B1180" i="6"/>
  <c r="P1178" i="6"/>
  <c r="O1178" i="6"/>
  <c r="L1180" i="6" l="1"/>
  <c r="B1181" i="6"/>
  <c r="P1179" i="6"/>
  <c r="O1179" i="6"/>
  <c r="L1181" i="6" l="1"/>
  <c r="B1182" i="6"/>
  <c r="P1180" i="6"/>
  <c r="O1180" i="6"/>
  <c r="L1182" i="6" l="1"/>
  <c r="B1183" i="6"/>
  <c r="O1181" i="6"/>
  <c r="P1181" i="6"/>
  <c r="L1183" i="6" l="1"/>
  <c r="B1184" i="6"/>
  <c r="P1182" i="6"/>
  <c r="O1182" i="6"/>
  <c r="L1184" i="6" l="1"/>
  <c r="B1185" i="6"/>
  <c r="P1183" i="6"/>
  <c r="O1183" i="6"/>
  <c r="L1185" i="6" l="1"/>
  <c r="B1186" i="6"/>
  <c r="P1184" i="6"/>
  <c r="O1184" i="6"/>
  <c r="L1186" i="6" l="1"/>
  <c r="B1187" i="6"/>
  <c r="P1185" i="6"/>
  <c r="O1185" i="6"/>
  <c r="L1187" i="6" l="1"/>
  <c r="B1188" i="6"/>
  <c r="P1186" i="6"/>
  <c r="O1186" i="6"/>
  <c r="L1188" i="6" l="1"/>
  <c r="B1189" i="6"/>
  <c r="P1187" i="6"/>
  <c r="O1187" i="6"/>
  <c r="L1189" i="6" l="1"/>
  <c r="B1190" i="6"/>
  <c r="O1188" i="6"/>
  <c r="P1188" i="6"/>
  <c r="L1190" i="6" l="1"/>
  <c r="B1191" i="6"/>
  <c r="P1189" i="6"/>
  <c r="O1189" i="6"/>
  <c r="L1191" i="6" l="1"/>
  <c r="B1192" i="6"/>
  <c r="P1190" i="6"/>
  <c r="O1190" i="6"/>
  <c r="L1192" i="6" l="1"/>
  <c r="B1193" i="6"/>
  <c r="P1191" i="6"/>
  <c r="O1191" i="6"/>
  <c r="L1193" i="6" l="1"/>
  <c r="B1194" i="6"/>
  <c r="P1192" i="6"/>
  <c r="O1192" i="6"/>
  <c r="L1194" i="6" l="1"/>
  <c r="B1195" i="6"/>
  <c r="P1193" i="6"/>
  <c r="O1193" i="6"/>
  <c r="L1195" i="6" l="1"/>
  <c r="B1196" i="6"/>
  <c r="P1194" i="6"/>
  <c r="O1194" i="6"/>
  <c r="L1196" i="6" l="1"/>
  <c r="B1197" i="6"/>
  <c r="P1195" i="6"/>
  <c r="O1195" i="6"/>
  <c r="L1197" i="6" l="1"/>
  <c r="B1198" i="6"/>
  <c r="P1196" i="6"/>
  <c r="O1196" i="6"/>
  <c r="L1198" i="6" l="1"/>
  <c r="B1199" i="6"/>
  <c r="P1197" i="6"/>
  <c r="O1197" i="6"/>
  <c r="L1199" i="6" l="1"/>
  <c r="B1200" i="6"/>
  <c r="P1198" i="6"/>
  <c r="O1198" i="6"/>
  <c r="L1200" i="6" l="1"/>
  <c r="B1201" i="6"/>
  <c r="P1199" i="6"/>
  <c r="O1199" i="6"/>
  <c r="L1201" i="6" l="1"/>
  <c r="B1202" i="6"/>
  <c r="P1200" i="6"/>
  <c r="O1200" i="6"/>
  <c r="L1202" i="6" l="1"/>
  <c r="B1203" i="6"/>
  <c r="P1201" i="6"/>
  <c r="O1201" i="6"/>
  <c r="L1203" i="6" l="1"/>
  <c r="B1204" i="6"/>
  <c r="P1202" i="6"/>
  <c r="O1202" i="6"/>
  <c r="L1204" i="6" l="1"/>
  <c r="B1205" i="6"/>
  <c r="P1203" i="6"/>
  <c r="O1203" i="6"/>
  <c r="L1205" i="6" l="1"/>
  <c r="B1206" i="6"/>
  <c r="P1204" i="6"/>
  <c r="O1204" i="6"/>
  <c r="L1206" i="6" l="1"/>
  <c r="B1207" i="6"/>
  <c r="O1205" i="6"/>
  <c r="P1205" i="6"/>
  <c r="L1207" i="6" l="1"/>
  <c r="B1208" i="6"/>
  <c r="O1206" i="6"/>
  <c r="P1206" i="6"/>
  <c r="L1208" i="6" l="1"/>
  <c r="B1209" i="6"/>
  <c r="P1207" i="6"/>
  <c r="O1207" i="6"/>
  <c r="L1209" i="6" l="1"/>
  <c r="B1210" i="6"/>
  <c r="P1208" i="6"/>
  <c r="O1208" i="6"/>
  <c r="L1210" i="6" l="1"/>
  <c r="B1211" i="6"/>
  <c r="P1209" i="6"/>
  <c r="O1209" i="6"/>
  <c r="L1211" i="6" l="1"/>
  <c r="B1212" i="6"/>
  <c r="P1210" i="6"/>
  <c r="O1210" i="6"/>
  <c r="L1212" i="6" l="1"/>
  <c r="B1213" i="6"/>
  <c r="O1211" i="6"/>
  <c r="P1211" i="6"/>
  <c r="L1213" i="6" l="1"/>
  <c r="B1214" i="6"/>
  <c r="P1212" i="6"/>
  <c r="O1212" i="6"/>
  <c r="L1214" i="6" l="1"/>
  <c r="B1215" i="6"/>
  <c r="P1213" i="6"/>
  <c r="O1213" i="6"/>
  <c r="L1215" i="6" l="1"/>
  <c r="B1216" i="6"/>
  <c r="P1214" i="6"/>
  <c r="O1214" i="6"/>
  <c r="L1216" i="6" l="1"/>
  <c r="B1217" i="6"/>
  <c r="P1215" i="6"/>
  <c r="O1215" i="6"/>
  <c r="L1217" i="6" l="1"/>
  <c r="B1218" i="6"/>
  <c r="P1216" i="6"/>
  <c r="O1216" i="6"/>
  <c r="L1218" i="6" l="1"/>
  <c r="B1219" i="6"/>
  <c r="P1217" i="6"/>
  <c r="O1217" i="6"/>
  <c r="L1219" i="6" l="1"/>
  <c r="B1220" i="6"/>
  <c r="P1218" i="6"/>
  <c r="O1218" i="6"/>
  <c r="L1220" i="6" l="1"/>
  <c r="B1221" i="6"/>
  <c r="P1219" i="6"/>
  <c r="O1219" i="6"/>
  <c r="L1221" i="6" l="1"/>
  <c r="B1222" i="6"/>
  <c r="P1220" i="6"/>
  <c r="O1220" i="6"/>
  <c r="L1222" i="6" l="1"/>
  <c r="B1223" i="6"/>
  <c r="P1221" i="6"/>
  <c r="O1221" i="6"/>
  <c r="L1223" i="6" l="1"/>
  <c r="B1224" i="6"/>
  <c r="P1222" i="6"/>
  <c r="O1222" i="6"/>
  <c r="L1224" i="6" l="1"/>
  <c r="B1225" i="6"/>
  <c r="O1223" i="6"/>
  <c r="P1223" i="6"/>
  <c r="L1225" i="6" l="1"/>
  <c r="B1226" i="6"/>
  <c r="P1224" i="6"/>
  <c r="O1224" i="6"/>
  <c r="L1226" i="6" l="1"/>
  <c r="B1227" i="6"/>
  <c r="O1225" i="6"/>
  <c r="P1225" i="6"/>
  <c r="L1227" i="6" l="1"/>
  <c r="B1228" i="6"/>
  <c r="P1226" i="6"/>
  <c r="O1226" i="6"/>
  <c r="L1228" i="6" l="1"/>
  <c r="B1229" i="6"/>
  <c r="O1227" i="6"/>
  <c r="P1227" i="6"/>
  <c r="L1229" i="6" l="1"/>
  <c r="B1230" i="6"/>
  <c r="P1228" i="6"/>
  <c r="O1228" i="6"/>
  <c r="L1230" i="6" l="1"/>
  <c r="B1231" i="6"/>
  <c r="P1229" i="6"/>
  <c r="O1229" i="6"/>
  <c r="L1231" i="6" l="1"/>
  <c r="B1232" i="6"/>
  <c r="P1230" i="6"/>
  <c r="O1230" i="6"/>
  <c r="L1232" i="6" l="1"/>
  <c r="B1233" i="6"/>
  <c r="P1231" i="6"/>
  <c r="O1231" i="6"/>
  <c r="L1233" i="6" l="1"/>
  <c r="B1234" i="6"/>
  <c r="P1232" i="6"/>
  <c r="O1232" i="6"/>
  <c r="L1234" i="6" l="1"/>
  <c r="B1235" i="6"/>
  <c r="P1233" i="6"/>
  <c r="O1233" i="6"/>
  <c r="L1235" i="6" l="1"/>
  <c r="B1236" i="6"/>
  <c r="P1234" i="6"/>
  <c r="O1234" i="6"/>
  <c r="L1236" i="6" l="1"/>
  <c r="B1237" i="6"/>
  <c r="O1235" i="6"/>
  <c r="P1235" i="6"/>
  <c r="L1237" i="6" l="1"/>
  <c r="B1238" i="6"/>
  <c r="P1236" i="6"/>
  <c r="O1236" i="6"/>
  <c r="L1238" i="6" l="1"/>
  <c r="B1239" i="6"/>
  <c r="P1237" i="6"/>
  <c r="O1237" i="6"/>
  <c r="L1239" i="6" l="1"/>
  <c r="B1240" i="6"/>
  <c r="P1238" i="6"/>
  <c r="O1238" i="6"/>
  <c r="L1240" i="6" l="1"/>
  <c r="B1241" i="6"/>
  <c r="O1239" i="6"/>
  <c r="P1239" i="6"/>
  <c r="L1241" i="6" l="1"/>
  <c r="B1242" i="6"/>
  <c r="P1240" i="6"/>
  <c r="O1240" i="6"/>
  <c r="L1242" i="6" l="1"/>
  <c r="B1243" i="6"/>
  <c r="P1241" i="6"/>
  <c r="O1241" i="6"/>
  <c r="L1243" i="6" l="1"/>
  <c r="B1244" i="6"/>
  <c r="P1242" i="6"/>
  <c r="O1242" i="6"/>
  <c r="L1244" i="6" l="1"/>
  <c r="B1245" i="6"/>
  <c r="P1243" i="6"/>
  <c r="O1243" i="6"/>
  <c r="L1245" i="6" l="1"/>
  <c r="B1246" i="6"/>
  <c r="P1244" i="6"/>
  <c r="O1244" i="6"/>
  <c r="L1246" i="6" l="1"/>
  <c r="B1247" i="6"/>
  <c r="P1245" i="6"/>
  <c r="O1245" i="6"/>
  <c r="L1247" i="6" l="1"/>
  <c r="B1248" i="6"/>
  <c r="P1246" i="6"/>
  <c r="O1246" i="6"/>
  <c r="L1248" i="6" l="1"/>
  <c r="B1249" i="6"/>
  <c r="O1247" i="6"/>
  <c r="P1247" i="6"/>
  <c r="L1249" i="6" l="1"/>
  <c r="B1250" i="6"/>
  <c r="P1248" i="6"/>
  <c r="O1248" i="6"/>
  <c r="L1250" i="6" l="1"/>
  <c r="B1251" i="6"/>
  <c r="P1249" i="6"/>
  <c r="O1249" i="6"/>
  <c r="L1251" i="6" l="1"/>
  <c r="B1252" i="6"/>
  <c r="P1250" i="6"/>
  <c r="O1250" i="6"/>
  <c r="L1252" i="6" l="1"/>
  <c r="B1253" i="6"/>
  <c r="P1251" i="6"/>
  <c r="O1251" i="6"/>
  <c r="L1253" i="6" l="1"/>
  <c r="B1254" i="6"/>
  <c r="P1252" i="6"/>
  <c r="O1252" i="6"/>
  <c r="L1254" i="6" l="1"/>
  <c r="B1255" i="6"/>
  <c r="P1253" i="6"/>
  <c r="O1253" i="6"/>
  <c r="L1255" i="6" l="1"/>
  <c r="B1256" i="6"/>
  <c r="P1254" i="6"/>
  <c r="O1254" i="6"/>
  <c r="L1256" i="6" l="1"/>
  <c r="B1257" i="6"/>
  <c r="P1255" i="6"/>
  <c r="O1255" i="6"/>
  <c r="L1257" i="6" l="1"/>
  <c r="B1258" i="6"/>
  <c r="O1256" i="6"/>
  <c r="P1256" i="6"/>
  <c r="L1258" i="6" l="1"/>
  <c r="B1259" i="6"/>
  <c r="P1257" i="6"/>
  <c r="O1257" i="6"/>
  <c r="L1259" i="6" l="1"/>
  <c r="B1260" i="6"/>
  <c r="P1258" i="6"/>
  <c r="O1258" i="6"/>
  <c r="L1260" i="6" l="1"/>
  <c r="B1261" i="6"/>
  <c r="P1259" i="6"/>
  <c r="O1259" i="6"/>
  <c r="L1261" i="6" l="1"/>
  <c r="B1262" i="6"/>
  <c r="P1260" i="6"/>
  <c r="O1260" i="6"/>
  <c r="L1262" i="6" l="1"/>
  <c r="B1263" i="6"/>
  <c r="P1261" i="6"/>
  <c r="O1261" i="6"/>
  <c r="L1263" i="6" l="1"/>
  <c r="B1264" i="6"/>
  <c r="P1262" i="6"/>
  <c r="O1262" i="6"/>
  <c r="L1264" i="6" l="1"/>
  <c r="B1265" i="6"/>
  <c r="P1263" i="6"/>
  <c r="O1263" i="6"/>
  <c r="L1265" i="6" l="1"/>
  <c r="B1266" i="6"/>
  <c r="P1264" i="6"/>
  <c r="O1264" i="6"/>
  <c r="L1266" i="6" l="1"/>
  <c r="B1267" i="6"/>
  <c r="P1265" i="6"/>
  <c r="O1265" i="6"/>
  <c r="L1267" i="6" l="1"/>
  <c r="B1268" i="6"/>
  <c r="O1266" i="6"/>
  <c r="P1266" i="6"/>
  <c r="L1268" i="6" l="1"/>
  <c r="B1269" i="6"/>
  <c r="O1267" i="6"/>
  <c r="P1267" i="6"/>
  <c r="L1269" i="6" l="1"/>
  <c r="B1270" i="6"/>
  <c r="P1268" i="6"/>
  <c r="O1268" i="6"/>
  <c r="L1270" i="6" l="1"/>
  <c r="B1271" i="6"/>
  <c r="P1269" i="6"/>
  <c r="O1269" i="6"/>
  <c r="L1271" i="6" l="1"/>
  <c r="B1272" i="6"/>
  <c r="P1270" i="6"/>
  <c r="O1270" i="6"/>
  <c r="L1272" i="6" l="1"/>
  <c r="B1273" i="6"/>
  <c r="P1271" i="6"/>
  <c r="O1271" i="6"/>
  <c r="L1273" i="6" l="1"/>
  <c r="B1274" i="6"/>
  <c r="P1272" i="6"/>
  <c r="O1272" i="6"/>
  <c r="L1274" i="6" l="1"/>
  <c r="B1275" i="6"/>
  <c r="P1273" i="6"/>
  <c r="O1273" i="6"/>
  <c r="L1275" i="6" l="1"/>
  <c r="B1276" i="6"/>
  <c r="O1274" i="6"/>
  <c r="P1274" i="6"/>
  <c r="L1276" i="6" l="1"/>
  <c r="B1277" i="6"/>
  <c r="P1275" i="6"/>
  <c r="O1275" i="6"/>
  <c r="L1277" i="6" l="1"/>
  <c r="B1278" i="6"/>
  <c r="P1276" i="6"/>
  <c r="O1276" i="6"/>
  <c r="L1278" i="6" l="1"/>
  <c r="B1279" i="6"/>
  <c r="P1277" i="6"/>
  <c r="O1277" i="6"/>
  <c r="L1279" i="6" l="1"/>
  <c r="B1280" i="6"/>
  <c r="O1278" i="6"/>
  <c r="P1278" i="6"/>
  <c r="L1280" i="6" l="1"/>
  <c r="B1281" i="6"/>
  <c r="P1279" i="6"/>
  <c r="O1279" i="6"/>
  <c r="L1281" i="6" l="1"/>
  <c r="B1282" i="6"/>
  <c r="P1280" i="6"/>
  <c r="O1280" i="6"/>
  <c r="L1282" i="6" l="1"/>
  <c r="B1283" i="6"/>
  <c r="P1281" i="6"/>
  <c r="O1281" i="6"/>
  <c r="L1283" i="6" l="1"/>
  <c r="B1284" i="6"/>
  <c r="P1282" i="6"/>
  <c r="O1282" i="6"/>
  <c r="L1284" i="6" l="1"/>
  <c r="B1285" i="6"/>
  <c r="O1283" i="6"/>
  <c r="P1283" i="6"/>
  <c r="L1285" i="6" l="1"/>
  <c r="B1286" i="6"/>
  <c r="P1284" i="6"/>
  <c r="O1284" i="6"/>
  <c r="L1286" i="6" l="1"/>
  <c r="B1287" i="6"/>
  <c r="P1285" i="6"/>
  <c r="O1285" i="6"/>
  <c r="L1287" i="6" l="1"/>
  <c r="B1288" i="6"/>
  <c r="O1286" i="6"/>
  <c r="P1286" i="6"/>
  <c r="L1288" i="6" l="1"/>
  <c r="B1289" i="6"/>
  <c r="P1287" i="6"/>
  <c r="O1287" i="6"/>
  <c r="L1289" i="6" l="1"/>
  <c r="B1290" i="6"/>
  <c r="P1288" i="6"/>
  <c r="O1288" i="6"/>
  <c r="L1290" i="6" l="1"/>
  <c r="B1291" i="6"/>
  <c r="P1289" i="6"/>
  <c r="O1289" i="6"/>
  <c r="L1291" i="6" l="1"/>
  <c r="B1292" i="6"/>
  <c r="P1290" i="6"/>
  <c r="O1290" i="6"/>
  <c r="L1292" i="6" l="1"/>
  <c r="B1293" i="6"/>
  <c r="P1291" i="6"/>
  <c r="O1291" i="6"/>
  <c r="L1293" i="6" l="1"/>
  <c r="B1294" i="6"/>
  <c r="O1292" i="6"/>
  <c r="P1292" i="6"/>
  <c r="L1294" i="6" l="1"/>
  <c r="B1295" i="6"/>
  <c r="P1293" i="6"/>
  <c r="O1293" i="6"/>
  <c r="L1295" i="6" l="1"/>
  <c r="B1296" i="6"/>
  <c r="P1294" i="6"/>
  <c r="O1294" i="6"/>
  <c r="L1296" i="6" l="1"/>
  <c r="B1297" i="6"/>
  <c r="P1295" i="6"/>
  <c r="O1295" i="6"/>
  <c r="L1297" i="6" l="1"/>
  <c r="B1298" i="6"/>
  <c r="P1296" i="6"/>
  <c r="O1296" i="6"/>
  <c r="L1298" i="6" l="1"/>
  <c r="B1299" i="6"/>
  <c r="P1297" i="6"/>
  <c r="O1297" i="6"/>
  <c r="L1299" i="6" l="1"/>
  <c r="B1300" i="6"/>
  <c r="P1298" i="6"/>
  <c r="O1298" i="6"/>
  <c r="L1300" i="6" l="1"/>
  <c r="B1301" i="6"/>
  <c r="P1299" i="6"/>
  <c r="O1299" i="6"/>
  <c r="L1301" i="6" l="1"/>
  <c r="B1302" i="6"/>
  <c r="P1300" i="6"/>
  <c r="O1300" i="6"/>
  <c r="L1302" i="6" l="1"/>
  <c r="B1303" i="6"/>
  <c r="O1301" i="6"/>
  <c r="P1301" i="6"/>
  <c r="L1303" i="6" l="1"/>
  <c r="B1304" i="6"/>
  <c r="O1302" i="6"/>
  <c r="P1302" i="6"/>
  <c r="L1304" i="6" l="1"/>
  <c r="B1305" i="6"/>
  <c r="P1303" i="6"/>
  <c r="O1303" i="6"/>
  <c r="L1305" i="6" l="1"/>
  <c r="B1306" i="6"/>
  <c r="P1304" i="6"/>
  <c r="O1304" i="6"/>
  <c r="L1306" i="6" l="1"/>
  <c r="B1307" i="6"/>
  <c r="O1305" i="6"/>
  <c r="P1305" i="6"/>
  <c r="L1307" i="6" l="1"/>
  <c r="B1308" i="6"/>
  <c r="P1306" i="6"/>
  <c r="O1306" i="6"/>
  <c r="L1308" i="6" l="1"/>
  <c r="B1309" i="6"/>
  <c r="O1307" i="6"/>
  <c r="P1307" i="6"/>
  <c r="L1309" i="6" l="1"/>
  <c r="B1310" i="6"/>
  <c r="P1308" i="6"/>
  <c r="O1308" i="6"/>
  <c r="L1310" i="6" l="1"/>
  <c r="B1311" i="6"/>
  <c r="P1309" i="6"/>
  <c r="O1309" i="6"/>
  <c r="L1311" i="6" l="1"/>
  <c r="B1312" i="6"/>
  <c r="P1310" i="6"/>
  <c r="O1310" i="6"/>
  <c r="L1312" i="6" l="1"/>
  <c r="B1313" i="6"/>
  <c r="P1311" i="6"/>
  <c r="O1311" i="6"/>
  <c r="L1313" i="6" l="1"/>
  <c r="B1314" i="6"/>
  <c r="O1312" i="6"/>
  <c r="P1312" i="6"/>
  <c r="L1314" i="6" l="1"/>
  <c r="B1315" i="6"/>
  <c r="P1313" i="6"/>
  <c r="O1313" i="6"/>
  <c r="L1315" i="6" l="1"/>
  <c r="B1316" i="6"/>
  <c r="P1314" i="6"/>
  <c r="O1314" i="6"/>
  <c r="L1316" i="6" l="1"/>
  <c r="B1317" i="6"/>
  <c r="P1315" i="6"/>
  <c r="O1315" i="6"/>
  <c r="L1317" i="6" l="1"/>
  <c r="B1318" i="6"/>
  <c r="P1316" i="6"/>
  <c r="O1316" i="6"/>
  <c r="L1318" i="6" l="1"/>
  <c r="B1319" i="6"/>
  <c r="P1317" i="6"/>
  <c r="O1317" i="6"/>
  <c r="L1319" i="6" l="1"/>
  <c r="B1320" i="6"/>
  <c r="P1318" i="6"/>
  <c r="O1318" i="6"/>
  <c r="L1320" i="6" l="1"/>
  <c r="B1321" i="6"/>
  <c r="O1319" i="6"/>
  <c r="P1319" i="6"/>
  <c r="L1321" i="6" l="1"/>
  <c r="B1322" i="6"/>
  <c r="P1320" i="6"/>
  <c r="O1320" i="6"/>
  <c r="L1322" i="6" l="1"/>
  <c r="B1323" i="6"/>
  <c r="P1321" i="6"/>
  <c r="O1321" i="6"/>
  <c r="L1323" i="6" l="1"/>
  <c r="B1324" i="6"/>
  <c r="O1322" i="6"/>
  <c r="P1322" i="6"/>
  <c r="L1324" i="6" l="1"/>
  <c r="B1325" i="6"/>
  <c r="P1323" i="6"/>
  <c r="O1323" i="6"/>
  <c r="L1325" i="6" l="1"/>
  <c r="B1326" i="6"/>
  <c r="P1324" i="6"/>
  <c r="O1324" i="6"/>
  <c r="L1326" i="6" l="1"/>
  <c r="B1327" i="6"/>
  <c r="P1325" i="6"/>
  <c r="O1325" i="6"/>
  <c r="L1327" i="6" l="1"/>
  <c r="B1328" i="6"/>
  <c r="P1326" i="6"/>
  <c r="O1326" i="6"/>
  <c r="L1328" i="6" l="1"/>
  <c r="B1329" i="6"/>
  <c r="P1327" i="6"/>
  <c r="O1327" i="6"/>
  <c r="L1329" i="6" l="1"/>
  <c r="B1330" i="6"/>
  <c r="O1328" i="6"/>
  <c r="P1328" i="6"/>
  <c r="L1330" i="6" l="1"/>
  <c r="B1331" i="6"/>
  <c r="P1329" i="6"/>
  <c r="O1329" i="6"/>
  <c r="L1331" i="6" l="1"/>
  <c r="B1332" i="6"/>
  <c r="P1330" i="6"/>
  <c r="O1330" i="6"/>
  <c r="L1332" i="6" l="1"/>
  <c r="B1333" i="6"/>
  <c r="P1331" i="6"/>
  <c r="O1331" i="6"/>
  <c r="L1333" i="6" l="1"/>
  <c r="B1334" i="6"/>
  <c r="O1332" i="6"/>
  <c r="P1332" i="6"/>
  <c r="L1334" i="6" l="1"/>
  <c r="B1335" i="6"/>
  <c r="P1333" i="6"/>
  <c r="O1333" i="6"/>
  <c r="L1335" i="6" l="1"/>
  <c r="B1336" i="6"/>
  <c r="P1334" i="6"/>
  <c r="O1334" i="6"/>
  <c r="L1336" i="6" l="1"/>
  <c r="B1337" i="6"/>
  <c r="P1335" i="6"/>
  <c r="O1335" i="6"/>
  <c r="L1337" i="6" l="1"/>
  <c r="B1338" i="6"/>
  <c r="P1336" i="6"/>
  <c r="O1336" i="6"/>
  <c r="L1338" i="6" l="1"/>
  <c r="B1339" i="6"/>
  <c r="P1337" i="6"/>
  <c r="O1337" i="6"/>
  <c r="L1339" i="6" l="1"/>
  <c r="B1340" i="6"/>
  <c r="P1338" i="6"/>
  <c r="O1338" i="6"/>
  <c r="L1340" i="6" l="1"/>
  <c r="B1341" i="6"/>
  <c r="P1339" i="6"/>
  <c r="O1339" i="6"/>
  <c r="L1341" i="6" l="1"/>
  <c r="B1342" i="6"/>
  <c r="O1340" i="6"/>
  <c r="P1340" i="6"/>
  <c r="L1342" i="6" l="1"/>
  <c r="B1343" i="6"/>
  <c r="P1341" i="6"/>
  <c r="O1341" i="6"/>
  <c r="L1343" i="6" l="1"/>
  <c r="B1344" i="6"/>
  <c r="P1342" i="6"/>
  <c r="O1342" i="6"/>
  <c r="L1344" i="6" l="1"/>
  <c r="B1345" i="6"/>
  <c r="P1343" i="6"/>
  <c r="O1343" i="6"/>
  <c r="L1345" i="6" l="1"/>
  <c r="B1346" i="6"/>
  <c r="P1344" i="6"/>
  <c r="O1344" i="6"/>
  <c r="L1346" i="6" l="1"/>
  <c r="B1347" i="6"/>
  <c r="P1345" i="6"/>
  <c r="O1345" i="6"/>
  <c r="L1347" i="6" l="1"/>
  <c r="B1348" i="6"/>
  <c r="P1346" i="6"/>
  <c r="O1346" i="6"/>
  <c r="L1348" i="6" l="1"/>
  <c r="B1349" i="6"/>
  <c r="P1347" i="6"/>
  <c r="O1347" i="6"/>
  <c r="L1349" i="6" l="1"/>
  <c r="B1350" i="6"/>
  <c r="P1348" i="6"/>
  <c r="O1348" i="6"/>
  <c r="L1350" i="6" l="1"/>
  <c r="B1351" i="6"/>
  <c r="P1349" i="6"/>
  <c r="O1349" i="6"/>
  <c r="L1351" i="6" l="1"/>
  <c r="B1352" i="6"/>
  <c r="P1350" i="6"/>
  <c r="O1350" i="6"/>
  <c r="L1352" i="6" l="1"/>
  <c r="B1353" i="6"/>
  <c r="P1351" i="6"/>
  <c r="O1351" i="6"/>
  <c r="L1353" i="6" l="1"/>
  <c r="B1354" i="6"/>
  <c r="P1352" i="6"/>
  <c r="O1352" i="6"/>
  <c r="L1354" i="6" l="1"/>
  <c r="B1355" i="6"/>
  <c r="P1353" i="6"/>
  <c r="O1353" i="6"/>
  <c r="L1355" i="6" l="1"/>
  <c r="B1356" i="6"/>
  <c r="P1354" i="6"/>
  <c r="O1354" i="6"/>
  <c r="L1356" i="6" l="1"/>
  <c r="B1357" i="6"/>
  <c r="O1355" i="6"/>
  <c r="P1355" i="6"/>
  <c r="L1357" i="6" l="1"/>
  <c r="B1358" i="6"/>
  <c r="P1356" i="6"/>
  <c r="O1356" i="6"/>
  <c r="L1358" i="6" l="1"/>
  <c r="B1359" i="6"/>
  <c r="O1357" i="6"/>
  <c r="P1357" i="6"/>
  <c r="L1359" i="6" l="1"/>
  <c r="B1360" i="6"/>
  <c r="P1358" i="6"/>
  <c r="O1358" i="6"/>
  <c r="L1360" i="6" l="1"/>
  <c r="B1361" i="6"/>
  <c r="P1359" i="6"/>
  <c r="O1359" i="6"/>
  <c r="L1361" i="6" l="1"/>
  <c r="B1362" i="6"/>
  <c r="P1360" i="6"/>
  <c r="O1360" i="6"/>
  <c r="L1362" i="6" l="1"/>
  <c r="B1363" i="6"/>
  <c r="O1361" i="6"/>
  <c r="P1361" i="6"/>
  <c r="L1363" i="6" l="1"/>
  <c r="B1364" i="6"/>
  <c r="P1362" i="6"/>
  <c r="O1362" i="6"/>
  <c r="L1364" i="6" l="1"/>
  <c r="B1365" i="6"/>
  <c r="O1363" i="6"/>
  <c r="P1363" i="6"/>
  <c r="L1365" i="6" l="1"/>
  <c r="B1366" i="6"/>
  <c r="P1364" i="6"/>
  <c r="O1364" i="6"/>
  <c r="L1366" i="6" l="1"/>
  <c r="B1367" i="6"/>
  <c r="O1365" i="6"/>
  <c r="P1365" i="6"/>
  <c r="L1367" i="6" l="1"/>
  <c r="B1368" i="6"/>
  <c r="O1366" i="6"/>
  <c r="P1366" i="6"/>
  <c r="L1368" i="6" l="1"/>
  <c r="B1369" i="6"/>
  <c r="P1367" i="6"/>
  <c r="O1367" i="6"/>
  <c r="L1369" i="6" l="1"/>
  <c r="B1370" i="6"/>
  <c r="P1368" i="6"/>
  <c r="O1368" i="6"/>
  <c r="L1370" i="6" l="1"/>
  <c r="B1371" i="6"/>
  <c r="P1369" i="6"/>
  <c r="O1369" i="6"/>
  <c r="L1371" i="6" l="1"/>
  <c r="B1372" i="6"/>
  <c r="P1370" i="6"/>
  <c r="O1370" i="6"/>
  <c r="L1372" i="6" l="1"/>
  <c r="B1373" i="6"/>
  <c r="P1371" i="6"/>
  <c r="O1371" i="6"/>
  <c r="L1373" i="6" l="1"/>
  <c r="B1374" i="6"/>
  <c r="P1372" i="6"/>
  <c r="O1372" i="6"/>
  <c r="L1374" i="6" l="1"/>
  <c r="B1375" i="6"/>
  <c r="O1373" i="6"/>
  <c r="P1373" i="6"/>
  <c r="L1375" i="6" l="1"/>
  <c r="B1376" i="6"/>
  <c r="P1374" i="6"/>
  <c r="O1374" i="6"/>
  <c r="L1376" i="6" l="1"/>
  <c r="B1377" i="6"/>
  <c r="O1375" i="6"/>
  <c r="P1375" i="6"/>
  <c r="L1377" i="6" l="1"/>
  <c r="B1378" i="6"/>
  <c r="P1376" i="6"/>
  <c r="O1376" i="6"/>
  <c r="L1378" i="6" l="1"/>
  <c r="B1379" i="6"/>
  <c r="P1377" i="6"/>
  <c r="O1377" i="6"/>
  <c r="L1379" i="6" l="1"/>
  <c r="B1380" i="6"/>
  <c r="P1378" i="6"/>
  <c r="O1378" i="6"/>
  <c r="L1380" i="6" l="1"/>
  <c r="B1381" i="6"/>
  <c r="O1379" i="6"/>
  <c r="P1379" i="6"/>
  <c r="L1381" i="6" l="1"/>
  <c r="B1382" i="6"/>
  <c r="P1380" i="6"/>
  <c r="O1380" i="6"/>
  <c r="L1382" i="6" l="1"/>
  <c r="B1383" i="6"/>
  <c r="O1381" i="6"/>
  <c r="P1381" i="6"/>
  <c r="L1383" i="6" l="1"/>
  <c r="B1384" i="6"/>
  <c r="O1382" i="6"/>
  <c r="P1382" i="6"/>
  <c r="L1384" i="6" l="1"/>
  <c r="B1385" i="6"/>
  <c r="P1383" i="6"/>
  <c r="O1383" i="6"/>
  <c r="L1385" i="6" l="1"/>
  <c r="B1386" i="6"/>
  <c r="P1384" i="6"/>
  <c r="O1384" i="6"/>
  <c r="L1386" i="6" l="1"/>
  <c r="B1387" i="6"/>
  <c r="P1385" i="6"/>
  <c r="O1385" i="6"/>
  <c r="L1387" i="6" l="1"/>
  <c r="B1388" i="6"/>
  <c r="P1386" i="6"/>
  <c r="O1386" i="6"/>
  <c r="L1388" i="6" l="1"/>
  <c r="B1389" i="6"/>
  <c r="P1387" i="6"/>
  <c r="O1387" i="6"/>
  <c r="L1389" i="6" l="1"/>
  <c r="B1390" i="6"/>
  <c r="P1388" i="6"/>
  <c r="O1388" i="6"/>
  <c r="L1390" i="6" l="1"/>
  <c r="B1391" i="6"/>
  <c r="P1389" i="6"/>
  <c r="O1389" i="6"/>
  <c r="L1391" i="6" l="1"/>
  <c r="B1392" i="6"/>
  <c r="P1390" i="6"/>
  <c r="O1390" i="6"/>
  <c r="L1392" i="6" l="1"/>
  <c r="B1393" i="6"/>
  <c r="P1391" i="6"/>
  <c r="O1391" i="6"/>
  <c r="L1393" i="6" l="1"/>
  <c r="B1394" i="6"/>
  <c r="P1392" i="6"/>
  <c r="O1392" i="6"/>
  <c r="L1394" i="6" l="1"/>
  <c r="B1395" i="6"/>
  <c r="P1393" i="6"/>
  <c r="O1393" i="6"/>
  <c r="L1395" i="6" l="1"/>
  <c r="B1396" i="6"/>
  <c r="O1394" i="6"/>
  <c r="P1394" i="6"/>
  <c r="L1396" i="6" l="1"/>
  <c r="B1397" i="6"/>
  <c r="O1395" i="6"/>
  <c r="P1395" i="6"/>
  <c r="L1397" i="6" l="1"/>
  <c r="B1398" i="6"/>
  <c r="P1396" i="6"/>
  <c r="O1396" i="6"/>
  <c r="L1398" i="6" l="1"/>
  <c r="B1399" i="6"/>
  <c r="P1397" i="6"/>
  <c r="O1397" i="6"/>
  <c r="L1399" i="6" l="1"/>
  <c r="B1400" i="6"/>
  <c r="P1398" i="6"/>
  <c r="O1398" i="6"/>
  <c r="L1400" i="6" l="1"/>
  <c r="B1401" i="6"/>
  <c r="P1399" i="6"/>
  <c r="O1399" i="6"/>
  <c r="L1401" i="6" l="1"/>
  <c r="B1402" i="6"/>
  <c r="P1400" i="6"/>
  <c r="O1400" i="6"/>
  <c r="L1402" i="6" l="1"/>
  <c r="B1403" i="6"/>
  <c r="P1401" i="6"/>
  <c r="O1401" i="6"/>
  <c r="L1403" i="6" l="1"/>
  <c r="B1404" i="6"/>
  <c r="P1402" i="6"/>
  <c r="O1402" i="6"/>
  <c r="L1404" i="6" l="1"/>
  <c r="B1405" i="6"/>
  <c r="P1403" i="6"/>
  <c r="O1403" i="6"/>
  <c r="L1405" i="6" l="1"/>
  <c r="B1406" i="6"/>
  <c r="P1404" i="6"/>
  <c r="O1404" i="6"/>
  <c r="L1406" i="6" l="1"/>
  <c r="B1407" i="6"/>
  <c r="P1405" i="6"/>
  <c r="O1405" i="6"/>
  <c r="L1407" i="6" l="1"/>
  <c r="B1408" i="6"/>
  <c r="O1406" i="6"/>
  <c r="P1406" i="6"/>
  <c r="L1408" i="6" l="1"/>
  <c r="B1409" i="6"/>
  <c r="P1407" i="6"/>
  <c r="O1407" i="6"/>
  <c r="L1409" i="6" l="1"/>
  <c r="B1410" i="6"/>
  <c r="P1408" i="6"/>
  <c r="O1408" i="6"/>
  <c r="L1410" i="6" l="1"/>
  <c r="B1411" i="6"/>
  <c r="P1409" i="6"/>
  <c r="O1409" i="6"/>
  <c r="L1411" i="6" l="1"/>
  <c r="B1412" i="6"/>
  <c r="P1410" i="6"/>
  <c r="O1410" i="6"/>
  <c r="L1412" i="6" l="1"/>
  <c r="B1413" i="6"/>
  <c r="P1411" i="6"/>
  <c r="O1411" i="6"/>
  <c r="L1413" i="6" l="1"/>
  <c r="B1414" i="6"/>
  <c r="P1412" i="6"/>
  <c r="O1412" i="6"/>
  <c r="L1414" i="6" l="1"/>
  <c r="B1415" i="6"/>
  <c r="P1413" i="6"/>
  <c r="O1413" i="6"/>
  <c r="L1415" i="6" l="1"/>
  <c r="B1416" i="6"/>
  <c r="P1414" i="6"/>
  <c r="O1414" i="6"/>
  <c r="L1416" i="6" l="1"/>
  <c r="B1417" i="6"/>
  <c r="O1415" i="6"/>
  <c r="P1415" i="6"/>
  <c r="L1417" i="6" l="1"/>
  <c r="B1418" i="6"/>
  <c r="O1416" i="6"/>
  <c r="P1416" i="6"/>
  <c r="L1418" i="6" l="1"/>
  <c r="B1419" i="6"/>
  <c r="P1417" i="6"/>
  <c r="O1417" i="6"/>
  <c r="L1419" i="6" l="1"/>
  <c r="B1420" i="6"/>
  <c r="P1418" i="6"/>
  <c r="O1418" i="6"/>
  <c r="L1420" i="6" l="1"/>
  <c r="B1421" i="6"/>
  <c r="P1419" i="6"/>
  <c r="O1419" i="6"/>
  <c r="L1421" i="6" l="1"/>
  <c r="B1422" i="6"/>
  <c r="P1420" i="6"/>
  <c r="O1420" i="6"/>
  <c r="L1422" i="6" l="1"/>
  <c r="B1423" i="6"/>
  <c r="P1421" i="6"/>
  <c r="O1421" i="6"/>
  <c r="L1423" i="6" l="1"/>
  <c r="B1424" i="6"/>
  <c r="P1422" i="6"/>
  <c r="O1422" i="6"/>
  <c r="L1424" i="6" l="1"/>
  <c r="B1425" i="6"/>
  <c r="P1423" i="6"/>
  <c r="O1423" i="6"/>
  <c r="L1425" i="6" l="1"/>
  <c r="B1426" i="6"/>
  <c r="P1424" i="6"/>
  <c r="O1424" i="6"/>
  <c r="L1426" i="6" l="1"/>
  <c r="B1427" i="6"/>
  <c r="P1425" i="6"/>
  <c r="O1425" i="6"/>
  <c r="L1427" i="6" l="1"/>
  <c r="B1428" i="6"/>
  <c r="P1426" i="6"/>
  <c r="O1426" i="6"/>
  <c r="L1428" i="6" l="1"/>
  <c r="B1429" i="6"/>
  <c r="P1427" i="6"/>
  <c r="O1427" i="6"/>
  <c r="L1429" i="6" l="1"/>
  <c r="B1430" i="6"/>
  <c r="P1428" i="6"/>
  <c r="O1428" i="6"/>
  <c r="L1430" i="6" l="1"/>
  <c r="B1431" i="6"/>
  <c r="P1429" i="6"/>
  <c r="O1429" i="6"/>
  <c r="L1431" i="6" l="1"/>
  <c r="B1432" i="6"/>
  <c r="P1430" i="6"/>
  <c r="O1430" i="6"/>
  <c r="L1432" i="6" l="1"/>
  <c r="B1433" i="6"/>
  <c r="P1431" i="6"/>
  <c r="O1431" i="6"/>
  <c r="L1433" i="6" l="1"/>
  <c r="B1434" i="6"/>
  <c r="P1432" i="6"/>
  <c r="O1432" i="6"/>
  <c r="L1434" i="6" l="1"/>
  <c r="B1435" i="6"/>
  <c r="P1433" i="6"/>
  <c r="O1433" i="6"/>
  <c r="L1435" i="6" l="1"/>
  <c r="B1436" i="6"/>
  <c r="O1434" i="6"/>
  <c r="P1434" i="6"/>
  <c r="L1436" i="6" l="1"/>
  <c r="B1437" i="6"/>
  <c r="P1435" i="6"/>
  <c r="O1435" i="6"/>
  <c r="L1437" i="6" l="1"/>
  <c r="B1438" i="6"/>
  <c r="P1436" i="6"/>
  <c r="O1436" i="6"/>
  <c r="L1438" i="6" l="1"/>
  <c r="B1439" i="6"/>
  <c r="P1437" i="6"/>
  <c r="O1437" i="6"/>
  <c r="L1439" i="6" l="1"/>
  <c r="B1440" i="6"/>
  <c r="P1438" i="6"/>
  <c r="O1438" i="6"/>
  <c r="L1440" i="6" l="1"/>
  <c r="B1441" i="6"/>
  <c r="P1439" i="6"/>
  <c r="O1439" i="6"/>
  <c r="L1441" i="6" l="1"/>
  <c r="B1442" i="6"/>
  <c r="P1440" i="6"/>
  <c r="O1440" i="6"/>
  <c r="L1442" i="6" l="1"/>
  <c r="B1443" i="6"/>
  <c r="P1441" i="6"/>
  <c r="O1441" i="6"/>
  <c r="L1443" i="6" l="1"/>
  <c r="B1444" i="6"/>
  <c r="P1442" i="6"/>
  <c r="O1442" i="6"/>
  <c r="L1444" i="6" l="1"/>
  <c r="B1445" i="6"/>
  <c r="P1443" i="6"/>
  <c r="O1443" i="6"/>
  <c r="L1445" i="6" l="1"/>
  <c r="B1446" i="6"/>
  <c r="P1444" i="6"/>
  <c r="O1444" i="6"/>
  <c r="L1446" i="6" l="1"/>
  <c r="B1447" i="6"/>
  <c r="P1445" i="6"/>
  <c r="O1445" i="6"/>
  <c r="L1447" i="6" l="1"/>
  <c r="B1448" i="6"/>
  <c r="P1446" i="6"/>
  <c r="O1446" i="6"/>
  <c r="L1448" i="6" l="1"/>
  <c r="B1449" i="6"/>
  <c r="O1447" i="6"/>
  <c r="P1447" i="6"/>
  <c r="L1449" i="6" l="1"/>
  <c r="B1450" i="6"/>
  <c r="P1448" i="6"/>
  <c r="O1448" i="6"/>
  <c r="L1450" i="6" l="1"/>
  <c r="B1451" i="6"/>
  <c r="O1449" i="6"/>
  <c r="P1449" i="6"/>
  <c r="L1451" i="6" l="1"/>
  <c r="B1452" i="6"/>
  <c r="P1450" i="6"/>
  <c r="O1450" i="6"/>
  <c r="L1452" i="6" l="1"/>
  <c r="B1453" i="6"/>
  <c r="P1451" i="6"/>
  <c r="O1451" i="6"/>
  <c r="L1453" i="6" l="1"/>
  <c r="B1454" i="6"/>
  <c r="O1452" i="6"/>
  <c r="P1452" i="6"/>
  <c r="L1454" i="6" l="1"/>
  <c r="B1455" i="6"/>
  <c r="P1453" i="6"/>
  <c r="O1453" i="6"/>
  <c r="L1455" i="6" l="1"/>
  <c r="B1456" i="6"/>
  <c r="O1454" i="6"/>
  <c r="P1454" i="6"/>
  <c r="L1456" i="6" l="1"/>
  <c r="B1457" i="6"/>
  <c r="P1455" i="6"/>
  <c r="O1455" i="6"/>
  <c r="L1457" i="6" l="1"/>
  <c r="B1458" i="6"/>
  <c r="P1456" i="6"/>
  <c r="O1456" i="6"/>
  <c r="L1458" i="6" l="1"/>
  <c r="B1459" i="6"/>
  <c r="O1457" i="6"/>
  <c r="P1457" i="6"/>
  <c r="L1459" i="6" l="1"/>
  <c r="B1460" i="6"/>
  <c r="P1458" i="6"/>
  <c r="O1458" i="6"/>
  <c r="L1460" i="6" l="1"/>
  <c r="B1461" i="6"/>
  <c r="P1459" i="6"/>
  <c r="O1459" i="6"/>
  <c r="L1461" i="6" l="1"/>
  <c r="B1462" i="6"/>
  <c r="P1460" i="6"/>
  <c r="O1460" i="6"/>
  <c r="L1462" i="6" l="1"/>
  <c r="B1463" i="6"/>
  <c r="O1461" i="6"/>
  <c r="P1461" i="6"/>
  <c r="L1463" i="6" l="1"/>
  <c r="B1464" i="6"/>
  <c r="P1462" i="6"/>
  <c r="O1462" i="6"/>
  <c r="L1464" i="6" l="1"/>
  <c r="B1465" i="6"/>
  <c r="P1463" i="6"/>
  <c r="O1463" i="6"/>
  <c r="L1465" i="6" l="1"/>
  <c r="B1466" i="6"/>
  <c r="P1464" i="6"/>
  <c r="O1464" i="6"/>
  <c r="L1466" i="6" l="1"/>
  <c r="B1467" i="6"/>
  <c r="P1465" i="6"/>
  <c r="O1465" i="6"/>
  <c r="L1467" i="6" l="1"/>
  <c r="B1468" i="6"/>
  <c r="P1466" i="6"/>
  <c r="O1466" i="6"/>
  <c r="L1468" i="6" l="1"/>
  <c r="B1469" i="6"/>
  <c r="P1467" i="6"/>
  <c r="O1467" i="6"/>
  <c r="L1469" i="6" l="1"/>
  <c r="B1470" i="6"/>
  <c r="P1468" i="6"/>
  <c r="O1468" i="6"/>
  <c r="L1470" i="6" l="1"/>
  <c r="B1471" i="6"/>
  <c r="P1469" i="6"/>
  <c r="O1469" i="6"/>
  <c r="L1471" i="6" l="1"/>
  <c r="B1472" i="6"/>
  <c r="P1470" i="6"/>
  <c r="O1470" i="6"/>
  <c r="L1472" i="6" l="1"/>
  <c r="B1473" i="6"/>
  <c r="P1471" i="6"/>
  <c r="O1471" i="6"/>
  <c r="L1473" i="6" l="1"/>
  <c r="B1474" i="6"/>
  <c r="P1472" i="6"/>
  <c r="O1472" i="6"/>
  <c r="L1474" i="6" l="1"/>
  <c r="B1475" i="6"/>
  <c r="P1473" i="6"/>
  <c r="O1473" i="6"/>
  <c r="L1475" i="6" l="1"/>
  <c r="B1476" i="6"/>
  <c r="P1474" i="6"/>
  <c r="O1474" i="6"/>
  <c r="L1476" i="6" l="1"/>
  <c r="B1477" i="6"/>
  <c r="P1475" i="6"/>
  <c r="O1475" i="6"/>
  <c r="L1477" i="6" l="1"/>
  <c r="B1478" i="6"/>
  <c r="P1476" i="6"/>
  <c r="O1476" i="6"/>
  <c r="L1478" i="6" l="1"/>
  <c r="B1479" i="6"/>
  <c r="P1477" i="6"/>
  <c r="O1477" i="6"/>
  <c r="L1479" i="6" l="1"/>
  <c r="B1480" i="6"/>
  <c r="O1478" i="6"/>
  <c r="P1478" i="6"/>
  <c r="L1480" i="6" l="1"/>
  <c r="B1481" i="6"/>
  <c r="P1479" i="6"/>
  <c r="O1479" i="6"/>
  <c r="L1481" i="6" l="1"/>
  <c r="B1482" i="6"/>
  <c r="O1480" i="6"/>
  <c r="P1480" i="6"/>
  <c r="L1482" i="6" l="1"/>
  <c r="B1483" i="6"/>
  <c r="P1481" i="6"/>
  <c r="O1481" i="6"/>
  <c r="L1483" i="6" l="1"/>
  <c r="B1484" i="6"/>
  <c r="P1482" i="6"/>
  <c r="O1482" i="6"/>
  <c r="L1484" i="6" l="1"/>
  <c r="B1485" i="6"/>
  <c r="O1483" i="6"/>
  <c r="P1483" i="6"/>
  <c r="L1485" i="6" l="1"/>
  <c r="B1486" i="6"/>
  <c r="O1484" i="6"/>
  <c r="P1484" i="6"/>
  <c r="L1486" i="6" l="1"/>
  <c r="B1487" i="6"/>
  <c r="P1485" i="6"/>
  <c r="O1485" i="6"/>
  <c r="L1487" i="6" l="1"/>
  <c r="B1488" i="6"/>
  <c r="P1486" i="6"/>
  <c r="O1486" i="6"/>
  <c r="L1488" i="6" l="1"/>
  <c r="B1489" i="6"/>
  <c r="P1487" i="6"/>
  <c r="O1487" i="6"/>
  <c r="L1489" i="6" l="1"/>
  <c r="B1490" i="6"/>
  <c r="P1488" i="6"/>
  <c r="O1488" i="6"/>
  <c r="L1490" i="6" l="1"/>
  <c r="B1491" i="6"/>
  <c r="P1489" i="6"/>
  <c r="O1489" i="6"/>
  <c r="L1491" i="6" l="1"/>
  <c r="B1492" i="6"/>
  <c r="P1490" i="6"/>
  <c r="O1490" i="6"/>
  <c r="L1492" i="6" l="1"/>
  <c r="B1493" i="6"/>
  <c r="P1491" i="6"/>
  <c r="O1491" i="6"/>
  <c r="L1493" i="6" l="1"/>
  <c r="B1494" i="6"/>
  <c r="P1492" i="6"/>
  <c r="O1492" i="6"/>
  <c r="L1494" i="6" l="1"/>
  <c r="B1495" i="6"/>
  <c r="O1493" i="6"/>
  <c r="P1493" i="6"/>
  <c r="L1495" i="6" l="1"/>
  <c r="B1496" i="6"/>
  <c r="P1494" i="6"/>
  <c r="O1494" i="6"/>
  <c r="L1496" i="6" l="1"/>
  <c r="B1497" i="6"/>
  <c r="P1495" i="6"/>
  <c r="O1495" i="6"/>
  <c r="L1497" i="6" l="1"/>
  <c r="B1498" i="6"/>
  <c r="P1496" i="6"/>
  <c r="O1496" i="6"/>
  <c r="L1498" i="6" l="1"/>
  <c r="B1499" i="6"/>
  <c r="O1497" i="6"/>
  <c r="P1497" i="6"/>
  <c r="L1499" i="6" l="1"/>
  <c r="B1500" i="6"/>
  <c r="P1498" i="6"/>
  <c r="O1498" i="6"/>
  <c r="L1500" i="6" l="1"/>
  <c r="B1501" i="6"/>
  <c r="P1499" i="6"/>
  <c r="O1499" i="6"/>
  <c r="L1501" i="6" l="1"/>
  <c r="B1502" i="6"/>
  <c r="P1500" i="6"/>
  <c r="O1500" i="6"/>
  <c r="L1502" i="6" l="1"/>
  <c r="B1503" i="6"/>
  <c r="P1501" i="6"/>
  <c r="O1501" i="6"/>
  <c r="L1503" i="6" l="1"/>
  <c r="B1504" i="6"/>
  <c r="P1502" i="6"/>
  <c r="O1502" i="6"/>
  <c r="L1504" i="6" l="1"/>
  <c r="B1505" i="6"/>
  <c r="P1503" i="6"/>
  <c r="O1503" i="6"/>
  <c r="L1505" i="6" l="1"/>
  <c r="B1506" i="6"/>
  <c r="P1504" i="6"/>
  <c r="O1504" i="6"/>
  <c r="L1506" i="6" l="1"/>
  <c r="B1507" i="6"/>
  <c r="P1505" i="6"/>
  <c r="O1505" i="6"/>
  <c r="L1507" i="6" l="1"/>
  <c r="B1508" i="6"/>
  <c r="P1506" i="6"/>
  <c r="O1506" i="6"/>
  <c r="L1508" i="6" l="1"/>
  <c r="B1509" i="6"/>
  <c r="P1507" i="6"/>
  <c r="O1507" i="6"/>
  <c r="L1509" i="6" l="1"/>
  <c r="B1510" i="6"/>
  <c r="P1508" i="6"/>
  <c r="O1508" i="6"/>
  <c r="L1510" i="6" l="1"/>
  <c r="B1511" i="6"/>
  <c r="O1509" i="6"/>
  <c r="P1509" i="6"/>
  <c r="L1511" i="6" l="1"/>
  <c r="B1512" i="6"/>
  <c r="O1510" i="6"/>
  <c r="P1510" i="6"/>
  <c r="L1512" i="6" l="1"/>
  <c r="B1513" i="6"/>
  <c r="P1511" i="6"/>
  <c r="O1511" i="6"/>
  <c r="L1513" i="6" l="1"/>
  <c r="B1514" i="6"/>
  <c r="P1512" i="6"/>
  <c r="O1512" i="6"/>
  <c r="L1514" i="6" l="1"/>
  <c r="B1515" i="6"/>
  <c r="P1513" i="6"/>
  <c r="O1513" i="6"/>
  <c r="L1515" i="6" l="1"/>
  <c r="B1516" i="6"/>
  <c r="O1514" i="6"/>
  <c r="P1514" i="6"/>
  <c r="L1516" i="6" l="1"/>
  <c r="B1517" i="6"/>
  <c r="P1515" i="6"/>
  <c r="O1515" i="6"/>
  <c r="L1517" i="6" l="1"/>
  <c r="B1518" i="6"/>
  <c r="O1516" i="6"/>
  <c r="P1516" i="6"/>
  <c r="L1518" i="6" l="1"/>
  <c r="B1519" i="6"/>
  <c r="P1517" i="6"/>
  <c r="O1517" i="6"/>
  <c r="L1519" i="6" l="1"/>
  <c r="B1520" i="6"/>
  <c r="O1518" i="6"/>
  <c r="P1518" i="6"/>
  <c r="L1520" i="6" l="1"/>
  <c r="B1521" i="6"/>
  <c r="P1519" i="6"/>
  <c r="O1519" i="6"/>
  <c r="L1521" i="6" l="1"/>
  <c r="B1522" i="6"/>
  <c r="O1520" i="6"/>
  <c r="P1520" i="6"/>
  <c r="L1522" i="6" l="1"/>
  <c r="B1523" i="6"/>
  <c r="P1521" i="6"/>
  <c r="O1521" i="6"/>
  <c r="L1523" i="6" l="1"/>
  <c r="B1524" i="6"/>
  <c r="P1522" i="6"/>
  <c r="O1522" i="6"/>
  <c r="L1524" i="6" l="1"/>
  <c r="B1525" i="6"/>
  <c r="P1523" i="6"/>
  <c r="O1523" i="6"/>
  <c r="L1525" i="6" l="1"/>
  <c r="B1526" i="6"/>
  <c r="P1524" i="6"/>
  <c r="O1524" i="6"/>
  <c r="L1526" i="6" l="1"/>
  <c r="B1527" i="6"/>
  <c r="P1525" i="6"/>
  <c r="O1525" i="6"/>
  <c r="L1527" i="6" l="1"/>
  <c r="B1528" i="6"/>
  <c r="O1526" i="6"/>
  <c r="P1526" i="6"/>
  <c r="L1528" i="6" l="1"/>
  <c r="B1529" i="6"/>
  <c r="P1527" i="6"/>
  <c r="O1527" i="6"/>
  <c r="L1529" i="6" l="1"/>
  <c r="B1530" i="6"/>
  <c r="P1528" i="6"/>
  <c r="O1528" i="6"/>
  <c r="L1530" i="6" l="1"/>
  <c r="B1531" i="6"/>
  <c r="P1529" i="6"/>
  <c r="O1529" i="6"/>
  <c r="L1531" i="6" l="1"/>
  <c r="B1532" i="6"/>
  <c r="P1530" i="6"/>
  <c r="O1530" i="6"/>
  <c r="L1532" i="6" l="1"/>
  <c r="B1533" i="6"/>
  <c r="P1531" i="6"/>
  <c r="O1531" i="6"/>
  <c r="L1533" i="6" l="1"/>
  <c r="B1534" i="6"/>
  <c r="P1532" i="6"/>
  <c r="O1532" i="6"/>
  <c r="L1534" i="6" l="1"/>
  <c r="B1535" i="6"/>
  <c r="O1533" i="6"/>
  <c r="P1533" i="6"/>
  <c r="L1535" i="6" l="1"/>
  <c r="B1536" i="6"/>
  <c r="P1534" i="6"/>
  <c r="O1534" i="6"/>
  <c r="L1536" i="6" l="1"/>
  <c r="B1537" i="6"/>
  <c r="P1535" i="6"/>
  <c r="O1535" i="6"/>
  <c r="L1537" i="6" l="1"/>
  <c r="B1538" i="6"/>
  <c r="P1536" i="6"/>
  <c r="O1536" i="6"/>
  <c r="L1538" i="6" l="1"/>
  <c r="B1539" i="6"/>
  <c r="P1537" i="6"/>
  <c r="O1537" i="6"/>
  <c r="L1539" i="6" l="1"/>
  <c r="B1540" i="6"/>
  <c r="P1538" i="6"/>
  <c r="O1538" i="6"/>
  <c r="L1540" i="6" l="1"/>
  <c r="B1541" i="6"/>
  <c r="P1539" i="6"/>
  <c r="O1539" i="6"/>
  <c r="L1541" i="6" l="1"/>
  <c r="B1542" i="6"/>
  <c r="P1540" i="6"/>
  <c r="O1540" i="6"/>
  <c r="L1542" i="6" l="1"/>
  <c r="B1543" i="6"/>
  <c r="P1541" i="6"/>
  <c r="O1541" i="6"/>
  <c r="L1543" i="6" l="1"/>
  <c r="B1544" i="6"/>
  <c r="P1542" i="6"/>
  <c r="O1542" i="6"/>
  <c r="L1544" i="6" l="1"/>
  <c r="B1545" i="6"/>
  <c r="P1543" i="6"/>
  <c r="O1543" i="6"/>
  <c r="L1545" i="6" l="1"/>
  <c r="B1546" i="6"/>
  <c r="P1544" i="6"/>
  <c r="O1544" i="6"/>
  <c r="L1546" i="6" l="1"/>
  <c r="B1547" i="6"/>
  <c r="P1545" i="6"/>
  <c r="O1545" i="6"/>
  <c r="L1547" i="6" l="1"/>
  <c r="B1548" i="6"/>
  <c r="P1546" i="6"/>
  <c r="O1546" i="6"/>
  <c r="L1548" i="6" l="1"/>
  <c r="B1549" i="6"/>
  <c r="P1547" i="6"/>
  <c r="O1547" i="6"/>
  <c r="L1549" i="6" l="1"/>
  <c r="B1550" i="6"/>
  <c r="P1548" i="6"/>
  <c r="O1548" i="6"/>
  <c r="L1550" i="6" l="1"/>
  <c r="B1551" i="6"/>
  <c r="O1549" i="6"/>
  <c r="P1549" i="6"/>
  <c r="L1551" i="6" l="1"/>
  <c r="B1552" i="6"/>
  <c r="P1550" i="6"/>
  <c r="O1550" i="6"/>
  <c r="L1552" i="6" l="1"/>
  <c r="B1553" i="6"/>
  <c r="P1551" i="6"/>
  <c r="O1551" i="6"/>
  <c r="L1553" i="6" l="1"/>
  <c r="B1554" i="6"/>
  <c r="O1552" i="6"/>
  <c r="P1552" i="6"/>
  <c r="L1554" i="6" l="1"/>
  <c r="B1555" i="6"/>
  <c r="P1553" i="6"/>
  <c r="O1553" i="6"/>
  <c r="L1555" i="6" l="1"/>
  <c r="B1556" i="6"/>
  <c r="O1554" i="6"/>
  <c r="P1554" i="6"/>
  <c r="L1556" i="6" l="1"/>
  <c r="B1557" i="6"/>
  <c r="P1555" i="6"/>
  <c r="O1555" i="6"/>
  <c r="L1557" i="6" l="1"/>
  <c r="B1558" i="6"/>
  <c r="P1556" i="6"/>
  <c r="O1556" i="6"/>
  <c r="L1558" i="6" l="1"/>
  <c r="B1559" i="6"/>
  <c r="P1557" i="6"/>
  <c r="O1557" i="6"/>
  <c r="L1559" i="6" l="1"/>
  <c r="B1560" i="6"/>
  <c r="P1558" i="6"/>
  <c r="O1558" i="6"/>
  <c r="L1560" i="6" l="1"/>
  <c r="B1561" i="6"/>
  <c r="P1559" i="6"/>
  <c r="O1559" i="6"/>
  <c r="L1561" i="6" l="1"/>
  <c r="B1562" i="6"/>
  <c r="P1560" i="6"/>
  <c r="O1560" i="6"/>
  <c r="L1562" i="6" l="1"/>
  <c r="B1563" i="6"/>
  <c r="P1561" i="6"/>
  <c r="O1561" i="6"/>
  <c r="L1563" i="6" l="1"/>
  <c r="B1564" i="6"/>
  <c r="O1562" i="6"/>
  <c r="P1562" i="6"/>
  <c r="L1564" i="6" l="1"/>
  <c r="B1565" i="6"/>
  <c r="P1563" i="6"/>
  <c r="O1563" i="6"/>
  <c r="L1565" i="6" l="1"/>
  <c r="B1566" i="6"/>
  <c r="P1564" i="6"/>
  <c r="O1564" i="6"/>
  <c r="L1566" i="6" l="1"/>
  <c r="B1567" i="6"/>
  <c r="O1565" i="6"/>
  <c r="P1565" i="6"/>
  <c r="L1567" i="6" l="1"/>
  <c r="B1568" i="6"/>
  <c r="P1566" i="6"/>
  <c r="O1566" i="6"/>
  <c r="L1568" i="6" l="1"/>
  <c r="B1569" i="6"/>
  <c r="P1567" i="6"/>
  <c r="O1567" i="6"/>
  <c r="L1569" i="6" l="1"/>
  <c r="B1570" i="6"/>
  <c r="O1568" i="6"/>
  <c r="P1568" i="6"/>
  <c r="L1570" i="6" l="1"/>
  <c r="B1571" i="6"/>
  <c r="P1569" i="6"/>
  <c r="O1569" i="6"/>
  <c r="L1571" i="6" l="1"/>
  <c r="B1572" i="6"/>
  <c r="P1570" i="6"/>
  <c r="O1570" i="6"/>
  <c r="L1572" i="6" l="1"/>
  <c r="B1573" i="6"/>
  <c r="O1571" i="6"/>
  <c r="P1571" i="6"/>
  <c r="L1573" i="6" l="1"/>
  <c r="B1574" i="6"/>
  <c r="O1572" i="6"/>
  <c r="P1572" i="6"/>
  <c r="L1574" i="6" l="1"/>
  <c r="B1575" i="6"/>
  <c r="P1573" i="6"/>
  <c r="O1573" i="6"/>
  <c r="L1575" i="6" l="1"/>
  <c r="B1576" i="6"/>
  <c r="P1574" i="6"/>
  <c r="O1574" i="6"/>
  <c r="L1576" i="6" l="1"/>
  <c r="B1577" i="6"/>
  <c r="O1575" i="6"/>
  <c r="P1575" i="6"/>
  <c r="L1577" i="6" l="1"/>
  <c r="B1578" i="6"/>
  <c r="P1576" i="6"/>
  <c r="O1576" i="6"/>
  <c r="L1578" i="6" l="1"/>
  <c r="B1579" i="6"/>
  <c r="P1577" i="6"/>
  <c r="O1577" i="6"/>
  <c r="L1579" i="6" l="1"/>
  <c r="B1580" i="6"/>
  <c r="P1578" i="6"/>
  <c r="O1578" i="6"/>
  <c r="L1580" i="6" l="1"/>
  <c r="B1581" i="6"/>
  <c r="P1579" i="6"/>
  <c r="O1579" i="6"/>
  <c r="L1581" i="6" l="1"/>
  <c r="B1582" i="6"/>
  <c r="O1580" i="6"/>
  <c r="P1580" i="6"/>
  <c r="L1582" i="6" l="1"/>
  <c r="B1583" i="6"/>
  <c r="P1581" i="6"/>
  <c r="O1581" i="6"/>
  <c r="L1583" i="6" l="1"/>
  <c r="B1584" i="6"/>
  <c r="O1582" i="6"/>
  <c r="P1582" i="6"/>
  <c r="L1584" i="6" l="1"/>
  <c r="B1585" i="6"/>
  <c r="P1583" i="6"/>
  <c r="O1583" i="6"/>
  <c r="L1585" i="6" l="1"/>
  <c r="B1586" i="6"/>
  <c r="P1584" i="6"/>
  <c r="O1584" i="6"/>
  <c r="L1586" i="6" l="1"/>
  <c r="B1587" i="6"/>
  <c r="O1585" i="6"/>
  <c r="P1585" i="6"/>
  <c r="L1587" i="6" l="1"/>
  <c r="B1588" i="6"/>
  <c r="P1586" i="6"/>
  <c r="O1586" i="6"/>
  <c r="L1588" i="6" l="1"/>
  <c r="B1589" i="6"/>
  <c r="O1587" i="6"/>
  <c r="P1587" i="6"/>
  <c r="L1589" i="6" l="1"/>
  <c r="B1590" i="6"/>
  <c r="O1588" i="6"/>
  <c r="P1588" i="6"/>
  <c r="L1590" i="6" l="1"/>
  <c r="B1591" i="6"/>
  <c r="O1589" i="6"/>
  <c r="P1589" i="6"/>
  <c r="L1591" i="6" l="1"/>
  <c r="B1592" i="6"/>
  <c r="P1590" i="6"/>
  <c r="O1590" i="6"/>
  <c r="L1592" i="6" l="1"/>
  <c r="B1593" i="6"/>
  <c r="P1591" i="6"/>
  <c r="O1591" i="6"/>
  <c r="L1593" i="6" l="1"/>
  <c r="B1594" i="6"/>
  <c r="P1592" i="6"/>
  <c r="O1592" i="6"/>
  <c r="L1594" i="6" l="1"/>
  <c r="B1595" i="6"/>
  <c r="P1593" i="6"/>
  <c r="O1593" i="6"/>
  <c r="L1595" i="6" l="1"/>
  <c r="B1596" i="6"/>
  <c r="O1594" i="6"/>
  <c r="P1594" i="6"/>
  <c r="L1596" i="6" l="1"/>
  <c r="B1597" i="6"/>
  <c r="P1595" i="6"/>
  <c r="O1595" i="6"/>
  <c r="L1597" i="6" l="1"/>
  <c r="B1598" i="6"/>
  <c r="O1596" i="6"/>
  <c r="P1596" i="6"/>
  <c r="L1598" i="6" l="1"/>
  <c r="B1599" i="6"/>
  <c r="P1597" i="6"/>
  <c r="O1597" i="6"/>
  <c r="L1599" i="6" l="1"/>
  <c r="B1600" i="6"/>
  <c r="P1598" i="6"/>
  <c r="O1598" i="6"/>
  <c r="L1600" i="6" l="1"/>
  <c r="B1601" i="6"/>
  <c r="P1599" i="6"/>
  <c r="O1599" i="6"/>
  <c r="L1601" i="6" l="1"/>
  <c r="B1602" i="6"/>
  <c r="P1600" i="6"/>
  <c r="O1600" i="6"/>
  <c r="L1602" i="6" l="1"/>
  <c r="B1603" i="6"/>
  <c r="P1601" i="6"/>
  <c r="O1601" i="6"/>
  <c r="L1603" i="6" l="1"/>
  <c r="B1604" i="6"/>
  <c r="P1602" i="6"/>
  <c r="O1602" i="6"/>
  <c r="L1604" i="6" l="1"/>
  <c r="B1605" i="6"/>
  <c r="O1603" i="6"/>
  <c r="P1603" i="6"/>
  <c r="L1605" i="6" l="1"/>
  <c r="B1606" i="6"/>
  <c r="O1604" i="6"/>
  <c r="P1604" i="6"/>
  <c r="L1606" i="6" l="1"/>
  <c r="B1607" i="6"/>
  <c r="P1605" i="6"/>
  <c r="O1605" i="6"/>
  <c r="L1607" i="6" l="1"/>
  <c r="B1608" i="6"/>
  <c r="P1606" i="6"/>
  <c r="O1606" i="6"/>
  <c r="L1608" i="6" l="1"/>
  <c r="B1609" i="6"/>
  <c r="O1607" i="6"/>
  <c r="P1607" i="6"/>
  <c r="L1609" i="6" l="1"/>
  <c r="B1610" i="6"/>
  <c r="O1608" i="6"/>
  <c r="P1608" i="6"/>
  <c r="L1610" i="6" l="1"/>
  <c r="B1611" i="6"/>
  <c r="P1609" i="6"/>
  <c r="O1609" i="6"/>
  <c r="L1611" i="6" l="1"/>
  <c r="B1612" i="6"/>
  <c r="P1610" i="6"/>
  <c r="O1610" i="6"/>
  <c r="L1612" i="6" l="1"/>
  <c r="B1613" i="6"/>
  <c r="O1611" i="6"/>
  <c r="P1611" i="6"/>
  <c r="L1613" i="6" l="1"/>
  <c r="B1614" i="6"/>
  <c r="P1612" i="6"/>
  <c r="O1612" i="6"/>
  <c r="L1614" i="6" l="1"/>
  <c r="B1615" i="6"/>
  <c r="P1613" i="6"/>
  <c r="O1613" i="6"/>
  <c r="L1615" i="6" l="1"/>
  <c r="B1616" i="6"/>
  <c r="P1614" i="6"/>
  <c r="O1614" i="6"/>
  <c r="L1616" i="6" l="1"/>
  <c r="B1617" i="6"/>
  <c r="O1615" i="6"/>
  <c r="P1615" i="6"/>
  <c r="L1617" i="6" l="1"/>
  <c r="B1618" i="6"/>
  <c r="P1616" i="6"/>
  <c r="O1616" i="6"/>
  <c r="L1618" i="6" l="1"/>
  <c r="B1619" i="6"/>
  <c r="P1617" i="6"/>
  <c r="O1617" i="6"/>
  <c r="L1619" i="6" l="1"/>
  <c r="B1620" i="6"/>
  <c r="P1618" i="6"/>
  <c r="O1618" i="6"/>
  <c r="L1620" i="6" l="1"/>
  <c r="B1621" i="6"/>
  <c r="P1619" i="6"/>
  <c r="O1619" i="6"/>
  <c r="L1621" i="6" l="1"/>
  <c r="B1622" i="6"/>
  <c r="P1620" i="6"/>
  <c r="O1620" i="6"/>
  <c r="L1622" i="6" l="1"/>
  <c r="B1623" i="6"/>
  <c r="O1621" i="6"/>
  <c r="P1621" i="6"/>
  <c r="L1623" i="6" l="1"/>
  <c r="B1624" i="6"/>
  <c r="P1622" i="6"/>
  <c r="O1622" i="6"/>
  <c r="L1624" i="6" l="1"/>
  <c r="B1625" i="6"/>
  <c r="P1623" i="6"/>
  <c r="O1623" i="6"/>
  <c r="L1625" i="6" l="1"/>
  <c r="B1626" i="6"/>
  <c r="P1624" i="6"/>
  <c r="O1624" i="6"/>
  <c r="L1626" i="6" l="1"/>
  <c r="B1627" i="6"/>
  <c r="P1625" i="6"/>
  <c r="O1625" i="6"/>
  <c r="L1627" i="6" l="1"/>
  <c r="B1628" i="6"/>
  <c r="P1626" i="6"/>
  <c r="O1626" i="6"/>
  <c r="L1628" i="6" l="1"/>
  <c r="B1629" i="6"/>
  <c r="P1627" i="6"/>
  <c r="O1627" i="6"/>
  <c r="L1629" i="6" l="1"/>
  <c r="B1630" i="6"/>
  <c r="O1628" i="6"/>
  <c r="P1628" i="6"/>
  <c r="L1630" i="6" l="1"/>
  <c r="B1631" i="6"/>
  <c r="P1629" i="6"/>
  <c r="O1629" i="6"/>
  <c r="L1631" i="6" l="1"/>
  <c r="B1632" i="6"/>
  <c r="O1630" i="6"/>
  <c r="P1630" i="6"/>
  <c r="L1632" i="6" l="1"/>
  <c r="B1633" i="6"/>
  <c r="P1631" i="6"/>
  <c r="O1631" i="6"/>
  <c r="L1633" i="6" l="1"/>
  <c r="B1634" i="6"/>
  <c r="P1632" i="6"/>
  <c r="O1632" i="6"/>
  <c r="L1634" i="6" l="1"/>
  <c r="B1635" i="6"/>
  <c r="P1633" i="6"/>
  <c r="O1633" i="6"/>
  <c r="L1635" i="6" l="1"/>
  <c r="B1636" i="6"/>
  <c r="P1634" i="6"/>
  <c r="O1634" i="6"/>
  <c r="L1636" i="6" l="1"/>
  <c r="B1637" i="6"/>
  <c r="P1635" i="6"/>
  <c r="O1635" i="6"/>
  <c r="L1637" i="6" l="1"/>
  <c r="B1638" i="6"/>
  <c r="P1636" i="6"/>
  <c r="O1636" i="6"/>
  <c r="L1638" i="6" l="1"/>
  <c r="B1639" i="6"/>
  <c r="P1637" i="6"/>
  <c r="O1637" i="6"/>
  <c r="L1639" i="6" l="1"/>
  <c r="B1640" i="6"/>
  <c r="P1638" i="6"/>
  <c r="O1638" i="6"/>
  <c r="L1640" i="6" l="1"/>
  <c r="B1641" i="6"/>
  <c r="P1639" i="6"/>
  <c r="O1639" i="6"/>
  <c r="L1641" i="6" l="1"/>
  <c r="B1642" i="6"/>
  <c r="P1640" i="6"/>
  <c r="O1640" i="6"/>
  <c r="L1642" i="6" l="1"/>
  <c r="B1643" i="6"/>
  <c r="P1641" i="6"/>
  <c r="O1641" i="6"/>
  <c r="L1643" i="6" l="1"/>
  <c r="B1644" i="6"/>
  <c r="O1642" i="6"/>
  <c r="P1642" i="6"/>
  <c r="L1644" i="6" l="1"/>
  <c r="B1645" i="6"/>
  <c r="O1643" i="6"/>
  <c r="P1643" i="6"/>
  <c r="L1645" i="6" l="1"/>
  <c r="B1646" i="6"/>
  <c r="P1644" i="6"/>
  <c r="O1644" i="6"/>
  <c r="L1646" i="6" l="1"/>
  <c r="B1647" i="6"/>
  <c r="P1645" i="6"/>
  <c r="O1645" i="6"/>
  <c r="L1647" i="6" l="1"/>
  <c r="B1648" i="6"/>
  <c r="P1646" i="6"/>
  <c r="O1646" i="6"/>
  <c r="L1648" i="6" l="1"/>
  <c r="B1649" i="6"/>
  <c r="P1647" i="6"/>
  <c r="O1647" i="6"/>
  <c r="L1649" i="6" l="1"/>
  <c r="B1650" i="6"/>
  <c r="P1648" i="6"/>
  <c r="O1648" i="6"/>
  <c r="L1650" i="6" l="1"/>
  <c r="B1651" i="6"/>
  <c r="P1649" i="6"/>
  <c r="O1649" i="6"/>
  <c r="L1651" i="6" l="1"/>
  <c r="B1652" i="6"/>
  <c r="P1650" i="6"/>
  <c r="O1650" i="6"/>
  <c r="L1652" i="6" l="1"/>
  <c r="B1653" i="6"/>
  <c r="P1651" i="6"/>
  <c r="O1651" i="6"/>
  <c r="L1653" i="6" l="1"/>
  <c r="B1654" i="6"/>
  <c r="P1652" i="6"/>
  <c r="O1652" i="6"/>
  <c r="L1654" i="6" l="1"/>
  <c r="B1655" i="6"/>
  <c r="P1653" i="6"/>
  <c r="O1653" i="6"/>
  <c r="L1655" i="6" l="1"/>
  <c r="B1656" i="6"/>
  <c r="P1654" i="6"/>
  <c r="O1654" i="6"/>
  <c r="L1656" i="6" l="1"/>
  <c r="B1657" i="6"/>
  <c r="P1655" i="6"/>
  <c r="O1655" i="6"/>
  <c r="L1657" i="6" l="1"/>
  <c r="B1658" i="6"/>
  <c r="P1656" i="6"/>
  <c r="O1656" i="6"/>
  <c r="L1658" i="6" l="1"/>
  <c r="B1659" i="6"/>
  <c r="O1657" i="6"/>
  <c r="P1657" i="6"/>
  <c r="L1659" i="6" l="1"/>
  <c r="B1660" i="6"/>
  <c r="P1658" i="6"/>
  <c r="O1658" i="6"/>
  <c r="L1660" i="6" l="1"/>
  <c r="B1661" i="6"/>
  <c r="P1659" i="6"/>
  <c r="O1659" i="6"/>
  <c r="L1661" i="6" l="1"/>
  <c r="B1662" i="6"/>
  <c r="P1660" i="6"/>
  <c r="O1660" i="6"/>
  <c r="L1662" i="6" l="1"/>
  <c r="B1663" i="6"/>
  <c r="P1661" i="6"/>
  <c r="O1661" i="6"/>
  <c r="L1663" i="6" l="1"/>
  <c r="B1664" i="6"/>
  <c r="O1662" i="6"/>
  <c r="P1662" i="6"/>
  <c r="L1664" i="6" l="1"/>
  <c r="B1665" i="6"/>
  <c r="P1663" i="6"/>
  <c r="O1663" i="6"/>
  <c r="L1665" i="6" l="1"/>
  <c r="B1666" i="6"/>
  <c r="P1664" i="6"/>
  <c r="O1664" i="6"/>
  <c r="L1666" i="6" l="1"/>
  <c r="B1667" i="6"/>
  <c r="P1665" i="6"/>
  <c r="O1665" i="6"/>
  <c r="L1667" i="6" l="1"/>
  <c r="B1668" i="6"/>
  <c r="P1666" i="6"/>
  <c r="O1666" i="6"/>
  <c r="L1668" i="6" l="1"/>
  <c r="B1669" i="6"/>
  <c r="P1667" i="6"/>
  <c r="O1667" i="6"/>
  <c r="L1669" i="6" l="1"/>
  <c r="B1670" i="6"/>
  <c r="P1668" i="6"/>
  <c r="O1668" i="6"/>
  <c r="L1670" i="6" l="1"/>
  <c r="B1671" i="6"/>
  <c r="P1669" i="6"/>
  <c r="O1669" i="6"/>
  <c r="L1671" i="6" l="1"/>
  <c r="B1672" i="6"/>
  <c r="P1670" i="6"/>
  <c r="O1670" i="6"/>
  <c r="L1672" i="6" l="1"/>
  <c r="B1673" i="6"/>
  <c r="P1671" i="6"/>
  <c r="O1671" i="6"/>
  <c r="L1673" i="6" l="1"/>
  <c r="B1674" i="6"/>
  <c r="P1672" i="6"/>
  <c r="O1672" i="6"/>
  <c r="L1674" i="6" l="1"/>
  <c r="B1675" i="6"/>
  <c r="P1673" i="6"/>
  <c r="O1673" i="6"/>
  <c r="L1675" i="6" l="1"/>
  <c r="B1676" i="6"/>
  <c r="P1674" i="6"/>
  <c r="O1674" i="6"/>
  <c r="L1676" i="6" l="1"/>
  <c r="B1677" i="6"/>
  <c r="P1675" i="6"/>
  <c r="O1675" i="6"/>
  <c r="L1677" i="6" l="1"/>
  <c r="B1678" i="6"/>
  <c r="O1676" i="6"/>
  <c r="P1676" i="6"/>
  <c r="L1678" i="6" l="1"/>
  <c r="B1679" i="6"/>
  <c r="P1677" i="6"/>
  <c r="O1677" i="6"/>
  <c r="L1679" i="6" l="1"/>
  <c r="B1680" i="6"/>
  <c r="P1678" i="6"/>
  <c r="O1678" i="6"/>
  <c r="L1680" i="6" l="1"/>
  <c r="B1681" i="6"/>
  <c r="P1679" i="6"/>
  <c r="O1679" i="6"/>
  <c r="L1681" i="6" l="1"/>
  <c r="B1682" i="6"/>
  <c r="P1680" i="6"/>
  <c r="O1680" i="6"/>
  <c r="L1682" i="6" l="1"/>
  <c r="B1683" i="6"/>
  <c r="P1681" i="6"/>
  <c r="O1681" i="6"/>
  <c r="L1683" i="6" l="1"/>
  <c r="B1684" i="6"/>
  <c r="P1682" i="6"/>
  <c r="O1682" i="6"/>
  <c r="L1684" i="6" l="1"/>
  <c r="B1685" i="6"/>
  <c r="O1683" i="6"/>
  <c r="P1683" i="6"/>
  <c r="L1685" i="6" l="1"/>
  <c r="B1686" i="6"/>
  <c r="P1684" i="6"/>
  <c r="O1684" i="6"/>
  <c r="L1686" i="6" l="1"/>
  <c r="B1687" i="6"/>
  <c r="P1685" i="6"/>
  <c r="O1685" i="6"/>
  <c r="L1687" i="6" l="1"/>
  <c r="B1688" i="6"/>
  <c r="O1686" i="6"/>
  <c r="P1686" i="6"/>
  <c r="L1688" i="6" l="1"/>
  <c r="B1689" i="6"/>
  <c r="P1687" i="6"/>
  <c r="O1687" i="6"/>
  <c r="L1689" i="6" l="1"/>
  <c r="B1690" i="6"/>
  <c r="P1688" i="6"/>
  <c r="O1688" i="6"/>
  <c r="L1690" i="6" l="1"/>
  <c r="B1691" i="6"/>
  <c r="P1689" i="6"/>
  <c r="O1689" i="6"/>
  <c r="L1691" i="6" l="1"/>
  <c r="B1692" i="6"/>
  <c r="P1690" i="6"/>
  <c r="O1690" i="6"/>
  <c r="L1692" i="6" l="1"/>
  <c r="B1693" i="6"/>
  <c r="P1691" i="6"/>
  <c r="O1691" i="6"/>
  <c r="L1693" i="6" l="1"/>
  <c r="B1694" i="6"/>
  <c r="O1692" i="6"/>
  <c r="P1692" i="6"/>
  <c r="L1694" i="6" l="1"/>
  <c r="B1695" i="6"/>
  <c r="P1693" i="6"/>
  <c r="O1693" i="6"/>
  <c r="L1695" i="6" l="1"/>
  <c r="B1696" i="6"/>
  <c r="P1694" i="6"/>
  <c r="O1694" i="6"/>
  <c r="L1696" i="6" l="1"/>
  <c r="B1697" i="6"/>
  <c r="P1695" i="6"/>
  <c r="O1695" i="6"/>
  <c r="L1697" i="6" l="1"/>
  <c r="B1698" i="6"/>
  <c r="P1696" i="6"/>
  <c r="O1696" i="6"/>
  <c r="L1698" i="6" l="1"/>
  <c r="B1699" i="6"/>
  <c r="P1697" i="6"/>
  <c r="O1697" i="6"/>
  <c r="L1699" i="6" l="1"/>
  <c r="B1700" i="6"/>
  <c r="O1698" i="6"/>
  <c r="P1698" i="6"/>
  <c r="L1700" i="6" l="1"/>
  <c r="B1701" i="6"/>
  <c r="P1699" i="6"/>
  <c r="O1699" i="6"/>
  <c r="L1701" i="6" l="1"/>
  <c r="B1702" i="6"/>
  <c r="O1700" i="6"/>
  <c r="P1700" i="6"/>
  <c r="L1702" i="6" l="1"/>
  <c r="B1703" i="6"/>
  <c r="P1701" i="6"/>
  <c r="O1701" i="6"/>
  <c r="L1703" i="6" l="1"/>
  <c r="B1704" i="6"/>
  <c r="P1702" i="6"/>
  <c r="O1702" i="6"/>
  <c r="L1704" i="6" l="1"/>
  <c r="B1705" i="6"/>
  <c r="P1703" i="6"/>
  <c r="O1703" i="6"/>
  <c r="L1705" i="6" l="1"/>
  <c r="B1706" i="6"/>
  <c r="P1704" i="6"/>
  <c r="O1704" i="6"/>
  <c r="L1706" i="6" l="1"/>
  <c r="B1707" i="6"/>
  <c r="P1705" i="6"/>
  <c r="O1705" i="6"/>
  <c r="L1707" i="6" l="1"/>
  <c r="B1708" i="6"/>
  <c r="P1706" i="6"/>
  <c r="O1706" i="6"/>
  <c r="L1708" i="6" l="1"/>
  <c r="B1709" i="6"/>
  <c r="P1707" i="6"/>
  <c r="O1707" i="6"/>
  <c r="L1709" i="6" l="1"/>
  <c r="B1710" i="6"/>
  <c r="P1708" i="6"/>
  <c r="O1708" i="6"/>
  <c r="L1710" i="6" l="1"/>
  <c r="B1711" i="6"/>
  <c r="P1709" i="6"/>
  <c r="O1709" i="6"/>
  <c r="L1711" i="6" l="1"/>
  <c r="B1712" i="6"/>
  <c r="O1710" i="6"/>
  <c r="P1710" i="6"/>
  <c r="L1712" i="6" l="1"/>
  <c r="B1713" i="6"/>
  <c r="P1711" i="6"/>
  <c r="O1711" i="6"/>
  <c r="L1713" i="6" l="1"/>
  <c r="B1714" i="6"/>
  <c r="P1712" i="6"/>
  <c r="O1712" i="6"/>
  <c r="L1714" i="6" l="1"/>
  <c r="B1715" i="6"/>
  <c r="P1713" i="6"/>
  <c r="O1713" i="6"/>
  <c r="L1715" i="6" l="1"/>
  <c r="B1716" i="6"/>
  <c r="P1714" i="6"/>
  <c r="O1714" i="6"/>
  <c r="L1716" i="6" l="1"/>
  <c r="B1717" i="6"/>
  <c r="P1715" i="6"/>
  <c r="O1715" i="6"/>
  <c r="L1717" i="6" l="1"/>
  <c r="B1718" i="6"/>
  <c r="P1716" i="6"/>
  <c r="O1716" i="6"/>
  <c r="L1718" i="6" l="1"/>
  <c r="B1719" i="6"/>
  <c r="O1717" i="6"/>
  <c r="P1717" i="6"/>
  <c r="L1719" i="6" l="1"/>
  <c r="B1720" i="6"/>
  <c r="P1718" i="6"/>
  <c r="O1718" i="6"/>
  <c r="L1720" i="6" l="1"/>
  <c r="B1721" i="6"/>
  <c r="P1719" i="6"/>
  <c r="O1719" i="6"/>
  <c r="L1721" i="6" l="1"/>
  <c r="B1722" i="6"/>
  <c r="P1720" i="6"/>
  <c r="O1720" i="6"/>
  <c r="L1722" i="6" l="1"/>
  <c r="B1723" i="6"/>
  <c r="P1721" i="6"/>
  <c r="O1721" i="6"/>
  <c r="L1723" i="6" l="1"/>
  <c r="B1724" i="6"/>
  <c r="P1722" i="6"/>
  <c r="O1722" i="6"/>
  <c r="L1724" i="6" l="1"/>
  <c r="B1725" i="6"/>
  <c r="O1723" i="6"/>
  <c r="P1723" i="6"/>
  <c r="L1725" i="6" l="1"/>
  <c r="B1726" i="6"/>
  <c r="P1724" i="6"/>
  <c r="O1724" i="6"/>
  <c r="L1726" i="6" l="1"/>
  <c r="B1727" i="6"/>
  <c r="P1725" i="6"/>
  <c r="O1725" i="6"/>
  <c r="L1727" i="6" l="1"/>
  <c r="B1728" i="6"/>
  <c r="P1726" i="6"/>
  <c r="O1726" i="6"/>
  <c r="L1728" i="6" l="1"/>
  <c r="B1729" i="6"/>
  <c r="P1727" i="6"/>
  <c r="O1727" i="6"/>
  <c r="L1729" i="6" l="1"/>
  <c r="B1730" i="6"/>
  <c r="P1728" i="6"/>
  <c r="O1728" i="6"/>
  <c r="L1730" i="6" l="1"/>
  <c r="B1731" i="6"/>
  <c r="P1729" i="6"/>
  <c r="O1729" i="6"/>
  <c r="L1731" i="6" l="1"/>
  <c r="B1732" i="6"/>
  <c r="P1730" i="6"/>
  <c r="O1730" i="6"/>
  <c r="L1732" i="6" l="1"/>
  <c r="B1733" i="6"/>
  <c r="P1731" i="6"/>
  <c r="O1731" i="6"/>
  <c r="L1733" i="6" l="1"/>
  <c r="B1734" i="6"/>
  <c r="P1732" i="6"/>
  <c r="O1732" i="6"/>
  <c r="L1734" i="6" l="1"/>
  <c r="B1735" i="6"/>
  <c r="P1733" i="6"/>
  <c r="O1733" i="6"/>
  <c r="L1735" i="6" l="1"/>
  <c r="B1736" i="6"/>
  <c r="P1734" i="6"/>
  <c r="O1734" i="6"/>
  <c r="L1736" i="6" l="1"/>
  <c r="B1737" i="6"/>
  <c r="P1735" i="6"/>
  <c r="O1735" i="6"/>
  <c r="L1737" i="6" l="1"/>
  <c r="B1738" i="6"/>
  <c r="P1736" i="6"/>
  <c r="O1736" i="6"/>
  <c r="L1738" i="6" l="1"/>
  <c r="B1739" i="6"/>
  <c r="P1737" i="6"/>
  <c r="O1737" i="6"/>
  <c r="L1739" i="6" l="1"/>
  <c r="B1740" i="6"/>
  <c r="P1738" i="6"/>
  <c r="O1738" i="6"/>
  <c r="L1740" i="6" l="1"/>
  <c r="B1741" i="6"/>
  <c r="O1739" i="6"/>
  <c r="P1739" i="6"/>
  <c r="L1741" i="6" l="1"/>
  <c r="B1742" i="6"/>
  <c r="P1740" i="6"/>
  <c r="O1740" i="6"/>
  <c r="L1742" i="6" l="1"/>
  <c r="B1743" i="6"/>
  <c r="P1741" i="6"/>
  <c r="O1741" i="6"/>
  <c r="L1743" i="6" l="1"/>
  <c r="B1744" i="6"/>
  <c r="P1742" i="6"/>
  <c r="O1742" i="6"/>
  <c r="L1744" i="6" l="1"/>
  <c r="B1745" i="6"/>
  <c r="P1743" i="6"/>
  <c r="O1743" i="6"/>
  <c r="L1745" i="6" l="1"/>
  <c r="B1746" i="6"/>
  <c r="P1744" i="6"/>
  <c r="O1744" i="6"/>
  <c r="L1746" i="6" l="1"/>
  <c r="B1747" i="6"/>
  <c r="P1745" i="6"/>
  <c r="O1745" i="6"/>
  <c r="L1747" i="6" l="1"/>
  <c r="B1748" i="6"/>
  <c r="P1746" i="6"/>
  <c r="O1746" i="6"/>
  <c r="L1748" i="6" l="1"/>
  <c r="B1749" i="6"/>
  <c r="P1747" i="6"/>
  <c r="O1747" i="6"/>
  <c r="L1749" i="6" l="1"/>
  <c r="B1750" i="6"/>
  <c r="P1748" i="6"/>
  <c r="O1748" i="6"/>
  <c r="L1750" i="6" l="1"/>
  <c r="B1751" i="6"/>
  <c r="P1749" i="6"/>
  <c r="O1749" i="6"/>
  <c r="L1751" i="6" l="1"/>
  <c r="B1752" i="6"/>
  <c r="P1750" i="6"/>
  <c r="O1750" i="6"/>
  <c r="L1752" i="6" l="1"/>
  <c r="B1753" i="6"/>
  <c r="P1751" i="6"/>
  <c r="O1751" i="6"/>
  <c r="L1753" i="6" l="1"/>
  <c r="B1754" i="6"/>
  <c r="P1752" i="6"/>
  <c r="O1752" i="6"/>
  <c r="L1754" i="6" l="1"/>
  <c r="B1755" i="6"/>
  <c r="P1753" i="6"/>
  <c r="O1753" i="6"/>
  <c r="L1755" i="6" l="1"/>
  <c r="B1756" i="6"/>
  <c r="P1754" i="6"/>
  <c r="O1754" i="6"/>
  <c r="L1756" i="6" l="1"/>
  <c r="B1757" i="6"/>
  <c r="P1755" i="6"/>
  <c r="O1755" i="6"/>
  <c r="L1757" i="6" l="1"/>
  <c r="B1758" i="6"/>
  <c r="P1756" i="6"/>
  <c r="O1756" i="6"/>
  <c r="L1758" i="6" l="1"/>
  <c r="B1759" i="6"/>
  <c r="P1757" i="6"/>
  <c r="O1757" i="6"/>
  <c r="L1759" i="6" l="1"/>
  <c r="B1760" i="6"/>
  <c r="P1758" i="6"/>
  <c r="O1758" i="6"/>
  <c r="L1760" i="6" l="1"/>
  <c r="B1761" i="6"/>
  <c r="P1759" i="6"/>
  <c r="O1759" i="6"/>
  <c r="L1761" i="6" l="1"/>
  <c r="B1762" i="6"/>
  <c r="P1760" i="6"/>
  <c r="O1760" i="6"/>
  <c r="L1762" i="6" l="1"/>
  <c r="B1763" i="6"/>
  <c r="P1761" i="6"/>
  <c r="O1761" i="6"/>
  <c r="L1763" i="6" l="1"/>
  <c r="B1764" i="6"/>
  <c r="P1762" i="6"/>
  <c r="O1762" i="6"/>
  <c r="L1764" i="6" l="1"/>
  <c r="B1765" i="6"/>
  <c r="P1763" i="6"/>
  <c r="O1763" i="6"/>
  <c r="L1765" i="6" l="1"/>
  <c r="B1766" i="6"/>
  <c r="P1764" i="6"/>
  <c r="O1764" i="6"/>
  <c r="L1766" i="6" l="1"/>
  <c r="B1767" i="6"/>
  <c r="P1765" i="6"/>
  <c r="O1765" i="6"/>
  <c r="L1767" i="6" l="1"/>
  <c r="B1768" i="6"/>
  <c r="P1766" i="6"/>
  <c r="O1766" i="6"/>
  <c r="L1768" i="6" l="1"/>
  <c r="B1769" i="6"/>
  <c r="O1767" i="6"/>
  <c r="P1767" i="6"/>
  <c r="L1769" i="6" l="1"/>
  <c r="B1770" i="6"/>
  <c r="P1768" i="6"/>
  <c r="O1768" i="6"/>
  <c r="L1770" i="6" l="1"/>
  <c r="B1771" i="6"/>
  <c r="P1769" i="6"/>
  <c r="O1769" i="6"/>
  <c r="L1771" i="6" l="1"/>
  <c r="B1772" i="6"/>
  <c r="P1770" i="6"/>
  <c r="O1770" i="6"/>
  <c r="L1772" i="6" l="1"/>
  <c r="B1773" i="6"/>
  <c r="P1771" i="6"/>
  <c r="O1771" i="6"/>
  <c r="L1773" i="6" l="1"/>
  <c r="B1774" i="6"/>
  <c r="P1772" i="6"/>
  <c r="O1772" i="6"/>
  <c r="L1774" i="6" l="1"/>
  <c r="B1775" i="6"/>
  <c r="P1773" i="6"/>
  <c r="O1773" i="6"/>
  <c r="L1775" i="6" l="1"/>
  <c r="B1776" i="6"/>
  <c r="P1774" i="6"/>
  <c r="O1774" i="6"/>
  <c r="L1776" i="6" l="1"/>
  <c r="B1777" i="6"/>
  <c r="P1775" i="6"/>
  <c r="O1775" i="6"/>
  <c r="L1777" i="6" l="1"/>
  <c r="B1778" i="6"/>
  <c r="O1776" i="6"/>
  <c r="P1776" i="6"/>
  <c r="L1778" i="6" l="1"/>
  <c r="B1779" i="6"/>
  <c r="P1777" i="6"/>
  <c r="O1777" i="6"/>
  <c r="L1779" i="6" l="1"/>
  <c r="B1780" i="6"/>
  <c r="P1778" i="6"/>
  <c r="O1778" i="6"/>
  <c r="L1780" i="6" l="1"/>
  <c r="B1781" i="6"/>
  <c r="P1779" i="6"/>
  <c r="O1779" i="6"/>
  <c r="L1781" i="6" l="1"/>
  <c r="B1782" i="6"/>
  <c r="O1780" i="6"/>
  <c r="P1780" i="6"/>
  <c r="L1782" i="6" l="1"/>
  <c r="B1783" i="6"/>
  <c r="O1781" i="6"/>
  <c r="P1781" i="6"/>
  <c r="L1783" i="6" l="1"/>
  <c r="B1784" i="6"/>
  <c r="P1782" i="6"/>
  <c r="O1782" i="6"/>
  <c r="L1784" i="6" l="1"/>
  <c r="B1785" i="6"/>
  <c r="P1783" i="6"/>
  <c r="O1783" i="6"/>
  <c r="L1785" i="6" l="1"/>
  <c r="B1786" i="6"/>
  <c r="P1784" i="6"/>
  <c r="O1784" i="6"/>
  <c r="L1786" i="6" l="1"/>
  <c r="B1787" i="6"/>
  <c r="P1785" i="6"/>
  <c r="O1785" i="6"/>
  <c r="L1787" i="6" l="1"/>
  <c r="B1788" i="6"/>
  <c r="P1786" i="6"/>
  <c r="O1786" i="6"/>
  <c r="L1788" i="6" l="1"/>
  <c r="B1789" i="6"/>
  <c r="P1787" i="6"/>
  <c r="O1787" i="6"/>
  <c r="L1789" i="6" l="1"/>
  <c r="B1790" i="6"/>
  <c r="P1788" i="6"/>
  <c r="O1788" i="6"/>
  <c r="L1790" i="6" l="1"/>
  <c r="B1791" i="6"/>
  <c r="P1789" i="6"/>
  <c r="O1789" i="6"/>
  <c r="L1791" i="6" l="1"/>
  <c r="B1792" i="6"/>
  <c r="P1790" i="6"/>
  <c r="O1790" i="6"/>
  <c r="L1792" i="6" l="1"/>
  <c r="B1793" i="6"/>
  <c r="P1791" i="6"/>
  <c r="O1791" i="6"/>
  <c r="L1793" i="6" l="1"/>
  <c r="B1794" i="6"/>
  <c r="O1792" i="6"/>
  <c r="P1792" i="6"/>
  <c r="L1794" i="6" l="1"/>
  <c r="B1795" i="6"/>
  <c r="P1793" i="6"/>
  <c r="O1793" i="6"/>
  <c r="L1795" i="6" l="1"/>
  <c r="B1796" i="6"/>
  <c r="O1794" i="6"/>
  <c r="P1794" i="6"/>
  <c r="L1796" i="6" l="1"/>
  <c r="B1797" i="6"/>
  <c r="P1795" i="6"/>
  <c r="O1795" i="6"/>
  <c r="L1797" i="6" l="1"/>
  <c r="B1798" i="6"/>
  <c r="P1796" i="6"/>
  <c r="O1796" i="6"/>
  <c r="L1798" i="6" l="1"/>
  <c r="B1799" i="6"/>
  <c r="P1797" i="6"/>
  <c r="O1797" i="6"/>
  <c r="L1799" i="6" l="1"/>
  <c r="B1800" i="6"/>
  <c r="P1798" i="6"/>
  <c r="O1798" i="6"/>
  <c r="L1800" i="6" l="1"/>
  <c r="B1801" i="6"/>
  <c r="O1799" i="6"/>
  <c r="P1799" i="6"/>
  <c r="L1801" i="6" l="1"/>
  <c r="B1802" i="6"/>
  <c r="P1800" i="6"/>
  <c r="O1800" i="6"/>
  <c r="L1802" i="6" l="1"/>
  <c r="B1803" i="6"/>
  <c r="P1801" i="6"/>
  <c r="O1801" i="6"/>
  <c r="L1803" i="6" l="1"/>
  <c r="B1804" i="6"/>
  <c r="O1802" i="6"/>
  <c r="P1802" i="6"/>
  <c r="L1804" i="6" l="1"/>
  <c r="B1805" i="6"/>
  <c r="P1803" i="6"/>
  <c r="O1803" i="6"/>
  <c r="L1805" i="6" l="1"/>
  <c r="B1806" i="6"/>
  <c r="O1804" i="6"/>
  <c r="P1804" i="6"/>
  <c r="L1806" i="6" l="1"/>
  <c r="B1807" i="6"/>
  <c r="O1805" i="6"/>
  <c r="P1805" i="6"/>
  <c r="L1807" i="6" l="1"/>
  <c r="B1808" i="6"/>
  <c r="P1806" i="6"/>
  <c r="O1806" i="6"/>
  <c r="L1808" i="6" l="1"/>
  <c r="B1809" i="6"/>
  <c r="P1807" i="6"/>
  <c r="O1807" i="6"/>
  <c r="L1809" i="6" l="1"/>
  <c r="B1810" i="6"/>
  <c r="P1808" i="6"/>
  <c r="O1808" i="6"/>
  <c r="L1810" i="6" l="1"/>
  <c r="B1811" i="6"/>
  <c r="P1809" i="6"/>
  <c r="O1809" i="6"/>
  <c r="L1811" i="6" l="1"/>
  <c r="B1812" i="6"/>
  <c r="O1810" i="6"/>
  <c r="P1810" i="6"/>
  <c r="L1812" i="6" l="1"/>
  <c r="B1813" i="6"/>
  <c r="P1811" i="6"/>
  <c r="O1811" i="6"/>
  <c r="L1813" i="6" l="1"/>
  <c r="B1814" i="6"/>
  <c r="P1812" i="6"/>
  <c r="O1812" i="6"/>
  <c r="L1814" i="6" l="1"/>
  <c r="B1815" i="6"/>
  <c r="P1813" i="6"/>
  <c r="O1813" i="6"/>
  <c r="L1815" i="6" l="1"/>
  <c r="B1816" i="6"/>
  <c r="P1814" i="6"/>
  <c r="O1814" i="6"/>
  <c r="L1816" i="6" l="1"/>
  <c r="B1817" i="6"/>
  <c r="P1815" i="6"/>
  <c r="O1815" i="6"/>
  <c r="L1817" i="6" l="1"/>
  <c r="B1818" i="6"/>
  <c r="P1816" i="6"/>
  <c r="O1816" i="6"/>
  <c r="L1818" i="6" l="1"/>
  <c r="B1819" i="6"/>
  <c r="P1817" i="6"/>
  <c r="O1817" i="6"/>
  <c r="L1819" i="6" l="1"/>
  <c r="B1820" i="6"/>
  <c r="P1818" i="6"/>
  <c r="O1818" i="6"/>
  <c r="L1820" i="6" l="1"/>
  <c r="B1821" i="6"/>
  <c r="P1819" i="6"/>
  <c r="O1819" i="6"/>
  <c r="L1821" i="6" l="1"/>
  <c r="B1822" i="6"/>
  <c r="P1820" i="6"/>
  <c r="O1820" i="6"/>
  <c r="L1822" i="6" l="1"/>
  <c r="B1823" i="6"/>
  <c r="P1821" i="6"/>
  <c r="O1821" i="6"/>
  <c r="L1823" i="6" l="1"/>
  <c r="B1824" i="6"/>
  <c r="P1822" i="6"/>
  <c r="O1822" i="6"/>
  <c r="L1824" i="6" l="1"/>
  <c r="B1825" i="6"/>
  <c r="P1823" i="6"/>
  <c r="O1823" i="6"/>
  <c r="L1825" i="6" l="1"/>
  <c r="B1826" i="6"/>
  <c r="O1824" i="6"/>
  <c r="P1824" i="6"/>
  <c r="L1826" i="6" l="1"/>
  <c r="B1827" i="6"/>
  <c r="P1825" i="6"/>
  <c r="O1825" i="6"/>
  <c r="L1827" i="6" l="1"/>
  <c r="B1828" i="6"/>
  <c r="P1826" i="6"/>
  <c r="O1826" i="6"/>
  <c r="L1828" i="6" l="1"/>
  <c r="B1829" i="6"/>
  <c r="P1827" i="6"/>
  <c r="O1827" i="6"/>
  <c r="L1829" i="6" l="1"/>
  <c r="B1830" i="6"/>
  <c r="P1828" i="6"/>
  <c r="O1828" i="6"/>
  <c r="L1830" i="6" l="1"/>
  <c r="B1831" i="6"/>
  <c r="P1829" i="6"/>
  <c r="O1829" i="6"/>
  <c r="L1831" i="6" l="1"/>
  <c r="B1832" i="6"/>
  <c r="P1830" i="6"/>
  <c r="O1830" i="6"/>
  <c r="L1832" i="6" l="1"/>
  <c r="B1833" i="6"/>
  <c r="P1831" i="6"/>
  <c r="O1831" i="6"/>
  <c r="L1833" i="6" l="1"/>
  <c r="B1834" i="6"/>
  <c r="P1832" i="6"/>
  <c r="O1832" i="6"/>
  <c r="L1834" i="6" l="1"/>
  <c r="B1835" i="6"/>
  <c r="P1833" i="6"/>
  <c r="O1833" i="6"/>
  <c r="L1835" i="6" l="1"/>
  <c r="B1836" i="6"/>
  <c r="P1834" i="6"/>
  <c r="O1834" i="6"/>
  <c r="L1836" i="6" l="1"/>
  <c r="B1837" i="6"/>
  <c r="P1835" i="6"/>
  <c r="O1835" i="6"/>
  <c r="L1837" i="6" l="1"/>
  <c r="B1838" i="6"/>
  <c r="P1836" i="6"/>
  <c r="O1836" i="6"/>
  <c r="L1838" i="6" l="1"/>
  <c r="B1839" i="6"/>
  <c r="P1837" i="6"/>
  <c r="O1837" i="6"/>
  <c r="L1839" i="6" l="1"/>
  <c r="B1840" i="6"/>
  <c r="P1838" i="6"/>
  <c r="O1838" i="6"/>
  <c r="L1840" i="6" l="1"/>
  <c r="B1841" i="6"/>
  <c r="P1839" i="6"/>
  <c r="O1839" i="6"/>
  <c r="L1841" i="6" l="1"/>
  <c r="B1842" i="6"/>
  <c r="P1840" i="6"/>
  <c r="O1840" i="6"/>
  <c r="L1842" i="6" l="1"/>
  <c r="B1843" i="6"/>
  <c r="P1841" i="6"/>
  <c r="O1841" i="6"/>
  <c r="L1843" i="6" l="1"/>
  <c r="B1844" i="6"/>
  <c r="P1842" i="6"/>
  <c r="O1842" i="6"/>
  <c r="L1844" i="6" l="1"/>
  <c r="B1845" i="6"/>
  <c r="P1843" i="6"/>
  <c r="O1843" i="6"/>
  <c r="L1845" i="6" l="1"/>
  <c r="B1846" i="6"/>
  <c r="P1844" i="6"/>
  <c r="O1844" i="6"/>
  <c r="L1846" i="6" l="1"/>
  <c r="B1847" i="6"/>
  <c r="P1845" i="6"/>
  <c r="O1845" i="6"/>
  <c r="L1847" i="6" l="1"/>
  <c r="B1848" i="6"/>
  <c r="P1846" i="6"/>
  <c r="O1846" i="6"/>
  <c r="L1848" i="6" l="1"/>
  <c r="B1849" i="6"/>
  <c r="P1847" i="6"/>
  <c r="O1847" i="6"/>
  <c r="L1849" i="6" l="1"/>
  <c r="B1850" i="6"/>
  <c r="P1848" i="6"/>
  <c r="O1848" i="6"/>
  <c r="L1850" i="6" l="1"/>
  <c r="B1851" i="6"/>
  <c r="P1849" i="6"/>
  <c r="O1849" i="6"/>
  <c r="L1851" i="6" l="1"/>
  <c r="B1852" i="6"/>
  <c r="P1850" i="6"/>
  <c r="O1850" i="6"/>
  <c r="L1852" i="6" l="1"/>
  <c r="B1853" i="6"/>
  <c r="O1851" i="6"/>
  <c r="P1851" i="6"/>
  <c r="L1853" i="6" l="1"/>
  <c r="B1854" i="6"/>
  <c r="P1852" i="6"/>
  <c r="O1852" i="6"/>
  <c r="L1854" i="6" l="1"/>
  <c r="B1855" i="6"/>
  <c r="P1853" i="6"/>
  <c r="O1853" i="6"/>
  <c r="L1855" i="6" l="1"/>
  <c r="B1856" i="6"/>
  <c r="P1854" i="6"/>
  <c r="O1854" i="6"/>
  <c r="L1856" i="6" l="1"/>
  <c r="B1857" i="6"/>
  <c r="O1855" i="6"/>
  <c r="P1855" i="6"/>
  <c r="L1857" i="6" l="1"/>
  <c r="B1858" i="6"/>
  <c r="P1856" i="6"/>
  <c r="O1856" i="6"/>
  <c r="L1858" i="6" l="1"/>
  <c r="B1859" i="6"/>
  <c r="O1857" i="6"/>
  <c r="P1857" i="6"/>
  <c r="L1859" i="6" l="1"/>
  <c r="B1860" i="6"/>
  <c r="P1858" i="6"/>
  <c r="O1858" i="6"/>
  <c r="L1860" i="6" l="1"/>
  <c r="B1861" i="6"/>
  <c r="P1859" i="6"/>
  <c r="O1859" i="6"/>
  <c r="L1861" i="6" l="1"/>
  <c r="B1862" i="6"/>
  <c r="P1860" i="6"/>
  <c r="O1860" i="6"/>
  <c r="L1862" i="6" l="1"/>
  <c r="B1863" i="6"/>
  <c r="P1861" i="6"/>
  <c r="O1861" i="6"/>
  <c r="L1863" i="6" l="1"/>
  <c r="B1864" i="6"/>
  <c r="P1862" i="6"/>
  <c r="O1862" i="6"/>
  <c r="L1864" i="6" l="1"/>
  <c r="B1865" i="6"/>
  <c r="P1863" i="6"/>
  <c r="O1863" i="6"/>
  <c r="L1865" i="6" l="1"/>
  <c r="B1866" i="6"/>
  <c r="P1864" i="6"/>
  <c r="O1864" i="6"/>
  <c r="L1866" i="6" l="1"/>
  <c r="B1867" i="6"/>
  <c r="O1865" i="6"/>
  <c r="P1865" i="6"/>
  <c r="L1867" i="6" l="1"/>
  <c r="B1868" i="6"/>
  <c r="O1866" i="6"/>
  <c r="P1866" i="6"/>
  <c r="L1868" i="6" l="1"/>
  <c r="B1869" i="6"/>
  <c r="P1867" i="6"/>
  <c r="O1867" i="6"/>
  <c r="L1869" i="6" l="1"/>
  <c r="B1870" i="6"/>
  <c r="P1868" i="6"/>
  <c r="O1868" i="6"/>
  <c r="L1870" i="6" l="1"/>
  <c r="B1871" i="6"/>
  <c r="P1869" i="6"/>
  <c r="O1869" i="6"/>
  <c r="L1871" i="6" l="1"/>
  <c r="B1872" i="6"/>
  <c r="O1870" i="6"/>
  <c r="P1870" i="6"/>
  <c r="L1872" i="6" l="1"/>
  <c r="B1873" i="6"/>
  <c r="P1871" i="6"/>
  <c r="O1871" i="6"/>
  <c r="L1873" i="6" l="1"/>
  <c r="B1874" i="6"/>
  <c r="P1872" i="6"/>
  <c r="O1872" i="6"/>
  <c r="L1874" i="6" l="1"/>
  <c r="B1875" i="6"/>
  <c r="P1873" i="6"/>
  <c r="O1873" i="6"/>
  <c r="L1875" i="6" l="1"/>
  <c r="B1876" i="6"/>
  <c r="O1874" i="6"/>
  <c r="P1874" i="6"/>
  <c r="L1876" i="6" l="1"/>
  <c r="B1877" i="6"/>
  <c r="P1875" i="6"/>
  <c r="O1875" i="6"/>
  <c r="L1877" i="6" l="1"/>
  <c r="B1878" i="6"/>
  <c r="P1876" i="6"/>
  <c r="O1876" i="6"/>
  <c r="L1878" i="6" l="1"/>
  <c r="B1879" i="6"/>
  <c r="P1877" i="6"/>
  <c r="O1877" i="6"/>
  <c r="L1879" i="6" l="1"/>
  <c r="B1880" i="6"/>
  <c r="P1878" i="6"/>
  <c r="O1878" i="6"/>
  <c r="L1880" i="6" l="1"/>
  <c r="B1881" i="6"/>
  <c r="P1879" i="6"/>
  <c r="O1879" i="6"/>
  <c r="L1881" i="6" l="1"/>
  <c r="B1882" i="6"/>
  <c r="P1880" i="6"/>
  <c r="O1880" i="6"/>
  <c r="L1882" i="6" l="1"/>
  <c r="B1883" i="6"/>
  <c r="P1881" i="6"/>
  <c r="O1881" i="6"/>
  <c r="L1883" i="6" l="1"/>
  <c r="B1884" i="6"/>
  <c r="P1882" i="6"/>
  <c r="O1882" i="6"/>
  <c r="L1884" i="6" l="1"/>
  <c r="B1885" i="6"/>
  <c r="P1883" i="6"/>
  <c r="O1883" i="6"/>
  <c r="L1885" i="6" l="1"/>
  <c r="B1886" i="6"/>
  <c r="P1884" i="6"/>
  <c r="O1884" i="6"/>
  <c r="L1886" i="6" l="1"/>
  <c r="B1887" i="6"/>
  <c r="P1885" i="6"/>
  <c r="O1885" i="6"/>
  <c r="L1887" i="6" l="1"/>
  <c r="B1888" i="6"/>
  <c r="O1886" i="6"/>
  <c r="P1886" i="6"/>
  <c r="L1888" i="6" l="1"/>
  <c r="B1889" i="6"/>
  <c r="P1887" i="6"/>
  <c r="O1887" i="6"/>
  <c r="L1889" i="6" l="1"/>
  <c r="B1890" i="6"/>
  <c r="O1888" i="6"/>
  <c r="P1888" i="6"/>
  <c r="L1890" i="6" l="1"/>
  <c r="B1891" i="6"/>
  <c r="P1889" i="6"/>
  <c r="O1889" i="6"/>
  <c r="L1891" i="6" l="1"/>
  <c r="B1892" i="6"/>
  <c r="P1890" i="6"/>
  <c r="O1890" i="6"/>
  <c r="L1892" i="6" l="1"/>
  <c r="B1893" i="6"/>
  <c r="P1891" i="6"/>
  <c r="O1891" i="6"/>
  <c r="L1893" i="6" l="1"/>
  <c r="B1894" i="6"/>
  <c r="O1892" i="6"/>
  <c r="P1892" i="6"/>
  <c r="L1894" i="6" l="1"/>
  <c r="B1895" i="6"/>
  <c r="P1893" i="6"/>
  <c r="O1893" i="6"/>
  <c r="L1895" i="6" l="1"/>
  <c r="B1896" i="6"/>
  <c r="P1894" i="6"/>
  <c r="O1894" i="6"/>
  <c r="L1896" i="6" l="1"/>
  <c r="B1897" i="6"/>
  <c r="O1895" i="6"/>
  <c r="P1895" i="6"/>
  <c r="L1897" i="6" l="1"/>
  <c r="B1898" i="6"/>
  <c r="P1896" i="6"/>
  <c r="O1896" i="6"/>
  <c r="L1898" i="6" l="1"/>
  <c r="B1899" i="6"/>
  <c r="P1897" i="6"/>
  <c r="O1897" i="6"/>
  <c r="L1899" i="6" l="1"/>
  <c r="B1900" i="6"/>
  <c r="P1898" i="6"/>
  <c r="O1898" i="6"/>
  <c r="L1900" i="6" l="1"/>
  <c r="B1901" i="6"/>
  <c r="P1899" i="6"/>
  <c r="O1899" i="6"/>
  <c r="L1901" i="6" l="1"/>
  <c r="B1902" i="6"/>
  <c r="P1900" i="6"/>
  <c r="O1900" i="6"/>
  <c r="L1902" i="6" l="1"/>
  <c r="B1903" i="6"/>
  <c r="P1901" i="6"/>
  <c r="O1901" i="6"/>
  <c r="L1903" i="6" l="1"/>
  <c r="B1904" i="6"/>
  <c r="P1902" i="6"/>
  <c r="O1902" i="6"/>
  <c r="L1904" i="6" l="1"/>
  <c r="B1905" i="6"/>
  <c r="P1903" i="6"/>
  <c r="O1903" i="6"/>
  <c r="L1905" i="6" l="1"/>
  <c r="B1906" i="6"/>
  <c r="O1904" i="6"/>
  <c r="P1904" i="6"/>
  <c r="L1906" i="6" l="1"/>
  <c r="B1907" i="6"/>
  <c r="P1905" i="6"/>
  <c r="O1905" i="6"/>
  <c r="L1907" i="6" l="1"/>
  <c r="B1908" i="6"/>
  <c r="O1906" i="6"/>
  <c r="P1906" i="6"/>
  <c r="L1908" i="6" l="1"/>
  <c r="B1909" i="6"/>
  <c r="P1907" i="6"/>
  <c r="O1907" i="6"/>
  <c r="L1909" i="6" l="1"/>
  <c r="B1910" i="6"/>
  <c r="P1908" i="6"/>
  <c r="O1908" i="6"/>
  <c r="L1910" i="6" l="1"/>
  <c r="B1911" i="6"/>
  <c r="P1909" i="6"/>
  <c r="O1909" i="6"/>
  <c r="L1911" i="6" l="1"/>
  <c r="B1912" i="6"/>
  <c r="P1910" i="6"/>
  <c r="O1910" i="6"/>
  <c r="L1912" i="6" l="1"/>
  <c r="B1913" i="6"/>
  <c r="P1911" i="6"/>
  <c r="O1911" i="6"/>
  <c r="L1913" i="6" l="1"/>
  <c r="B1914" i="6"/>
  <c r="P1912" i="6"/>
  <c r="O1912" i="6"/>
  <c r="L1914" i="6" l="1"/>
  <c r="B1915" i="6"/>
  <c r="O1913" i="6"/>
  <c r="P1913" i="6"/>
  <c r="L1915" i="6" l="1"/>
  <c r="B1916" i="6"/>
  <c r="P1914" i="6"/>
  <c r="O1914" i="6"/>
  <c r="L1916" i="6" l="1"/>
  <c r="B1917" i="6"/>
  <c r="O1915" i="6"/>
  <c r="P1915" i="6"/>
  <c r="L1917" i="6" l="1"/>
  <c r="B1918" i="6"/>
  <c r="O1916" i="6"/>
  <c r="P1916" i="6"/>
  <c r="L1918" i="6" l="1"/>
  <c r="B1919" i="6"/>
  <c r="P1917" i="6"/>
  <c r="O1917" i="6"/>
  <c r="L1919" i="6" l="1"/>
  <c r="B1920" i="6"/>
  <c r="P1918" i="6"/>
  <c r="O1918" i="6"/>
  <c r="L1920" i="6" l="1"/>
  <c r="B1921" i="6"/>
  <c r="P1919" i="6"/>
  <c r="O1919" i="6"/>
  <c r="L1921" i="6" l="1"/>
  <c r="B1922" i="6"/>
  <c r="P1920" i="6"/>
  <c r="O1920" i="6"/>
  <c r="L1922" i="6" l="1"/>
  <c r="B1923" i="6"/>
  <c r="P1921" i="6"/>
  <c r="O1921" i="6"/>
  <c r="L1923" i="6" l="1"/>
  <c r="B1924" i="6"/>
  <c r="P1922" i="6"/>
  <c r="O1922" i="6"/>
  <c r="L1924" i="6" l="1"/>
  <c r="B1925" i="6"/>
  <c r="P1923" i="6"/>
  <c r="O1923" i="6"/>
  <c r="L1925" i="6" l="1"/>
  <c r="B1926" i="6"/>
  <c r="P1924" i="6"/>
  <c r="O1924" i="6"/>
  <c r="L1926" i="6" l="1"/>
  <c r="B1927" i="6"/>
  <c r="P1925" i="6"/>
  <c r="O1925" i="6"/>
  <c r="L1927" i="6" l="1"/>
  <c r="B1928" i="6"/>
  <c r="P1926" i="6"/>
  <c r="O1926" i="6"/>
  <c r="L1928" i="6" l="1"/>
  <c r="B1929" i="6"/>
  <c r="P1927" i="6"/>
  <c r="O1927" i="6"/>
  <c r="L1929" i="6" l="1"/>
  <c r="B1930" i="6"/>
  <c r="P1928" i="6"/>
  <c r="O1928" i="6"/>
  <c r="L1930" i="6" l="1"/>
  <c r="B1931" i="6"/>
  <c r="O1929" i="6"/>
  <c r="P1929" i="6"/>
  <c r="L1931" i="6" l="1"/>
  <c r="B1932" i="6"/>
  <c r="P1930" i="6"/>
  <c r="O1930" i="6"/>
  <c r="L1932" i="6" l="1"/>
  <c r="B1933" i="6"/>
  <c r="O1931" i="6"/>
  <c r="P1931" i="6"/>
  <c r="L1933" i="6" l="1"/>
  <c r="B1934" i="6"/>
  <c r="P1932" i="6"/>
  <c r="O1932" i="6"/>
  <c r="L1934" i="6" l="1"/>
  <c r="B1935" i="6"/>
  <c r="P1933" i="6"/>
  <c r="O1933" i="6"/>
  <c r="L1935" i="6" l="1"/>
  <c r="B1936" i="6"/>
  <c r="P1934" i="6"/>
  <c r="O1934" i="6"/>
  <c r="L1936" i="6" l="1"/>
  <c r="B1937" i="6"/>
  <c r="P1935" i="6"/>
  <c r="O1935" i="6"/>
  <c r="L1937" i="6" l="1"/>
  <c r="B1938" i="6"/>
  <c r="P1936" i="6"/>
  <c r="O1936" i="6"/>
  <c r="L1938" i="6" l="1"/>
  <c r="B1939" i="6"/>
  <c r="P1937" i="6"/>
  <c r="O1937" i="6"/>
  <c r="L1939" i="6" l="1"/>
  <c r="B1940" i="6"/>
  <c r="P1938" i="6"/>
  <c r="O1938" i="6"/>
  <c r="L1940" i="6" l="1"/>
  <c r="B1941" i="6"/>
  <c r="O1939" i="6"/>
  <c r="P1939" i="6"/>
  <c r="L1941" i="6" l="1"/>
  <c r="B1942" i="6"/>
  <c r="O1940" i="6"/>
  <c r="P1940" i="6"/>
  <c r="L1942" i="6" l="1"/>
  <c r="B1943" i="6"/>
  <c r="P1941" i="6"/>
  <c r="O1941" i="6"/>
  <c r="L1943" i="6" l="1"/>
  <c r="B1944" i="6"/>
  <c r="P1942" i="6"/>
  <c r="O1942" i="6"/>
  <c r="L1944" i="6" l="1"/>
  <c r="B1945" i="6"/>
  <c r="O1943" i="6"/>
  <c r="P1943" i="6"/>
  <c r="L1945" i="6" l="1"/>
  <c r="B1946" i="6"/>
  <c r="P1944" i="6"/>
  <c r="O1944" i="6"/>
  <c r="L1946" i="6" l="1"/>
  <c r="B1947" i="6"/>
  <c r="P1945" i="6"/>
  <c r="O1945" i="6"/>
  <c r="L1947" i="6" l="1"/>
  <c r="B1948" i="6"/>
  <c r="P1946" i="6"/>
  <c r="O1946" i="6"/>
  <c r="L1948" i="6" l="1"/>
  <c r="B1949" i="6"/>
  <c r="O1947" i="6"/>
  <c r="P1947" i="6"/>
  <c r="L1949" i="6" l="1"/>
  <c r="B1950" i="6"/>
  <c r="P1948" i="6"/>
  <c r="O1948" i="6"/>
  <c r="L1950" i="6" l="1"/>
  <c r="B1951" i="6"/>
  <c r="P1949" i="6"/>
  <c r="O1949" i="6"/>
  <c r="L1951" i="6" l="1"/>
  <c r="B1952" i="6"/>
  <c r="P1950" i="6"/>
  <c r="O1950" i="6"/>
  <c r="L1952" i="6" l="1"/>
  <c r="B1953" i="6"/>
  <c r="P1951" i="6"/>
  <c r="O1951" i="6"/>
  <c r="L1953" i="6" l="1"/>
  <c r="B1954" i="6"/>
  <c r="P1952" i="6"/>
  <c r="O1952" i="6"/>
  <c r="L1954" i="6" l="1"/>
  <c r="B1955" i="6"/>
  <c r="O1953" i="6"/>
  <c r="P1953" i="6"/>
  <c r="L1955" i="6" l="1"/>
  <c r="B1956" i="6"/>
  <c r="P1954" i="6"/>
  <c r="O1954" i="6"/>
  <c r="L1956" i="6" l="1"/>
  <c r="B1957" i="6"/>
  <c r="P1955" i="6"/>
  <c r="O1955" i="6"/>
  <c r="L1957" i="6" l="1"/>
  <c r="B1958" i="6"/>
  <c r="P1956" i="6"/>
  <c r="O1956" i="6"/>
  <c r="L1958" i="6" l="1"/>
  <c r="B1959" i="6"/>
  <c r="P1957" i="6"/>
  <c r="O1957" i="6"/>
  <c r="L1959" i="6" l="1"/>
  <c r="B1960" i="6"/>
  <c r="P1958" i="6"/>
  <c r="O1958" i="6"/>
  <c r="L1960" i="6" l="1"/>
  <c r="B1961" i="6"/>
  <c r="P1959" i="6"/>
  <c r="O1959" i="6"/>
  <c r="L1961" i="6" l="1"/>
  <c r="B1962" i="6"/>
  <c r="P1960" i="6"/>
  <c r="O1960" i="6"/>
  <c r="L1962" i="6" l="1"/>
  <c r="B1963" i="6"/>
  <c r="O1961" i="6"/>
  <c r="P1961" i="6"/>
  <c r="L1963" i="6" l="1"/>
  <c r="B1964" i="6"/>
  <c r="P1962" i="6"/>
  <c r="O1962" i="6"/>
  <c r="L1964" i="6" l="1"/>
  <c r="B1965" i="6"/>
  <c r="O1963" i="6"/>
  <c r="P1963" i="6"/>
  <c r="L1965" i="6" l="1"/>
  <c r="B1966" i="6"/>
  <c r="P1964" i="6"/>
  <c r="O1964" i="6"/>
  <c r="L1966" i="6" l="1"/>
  <c r="B1967" i="6"/>
  <c r="O1965" i="6"/>
  <c r="P1965" i="6"/>
  <c r="L1967" i="6" l="1"/>
  <c r="B1968" i="6"/>
  <c r="P1966" i="6"/>
  <c r="O1966" i="6"/>
  <c r="L1968" i="6" l="1"/>
  <c r="B1969" i="6"/>
  <c r="P1967" i="6"/>
  <c r="O1967" i="6"/>
  <c r="L1969" i="6" l="1"/>
  <c r="B1970" i="6"/>
  <c r="P1968" i="6"/>
  <c r="O1968" i="6"/>
  <c r="L1970" i="6" l="1"/>
  <c r="B1971" i="6"/>
  <c r="P1969" i="6"/>
  <c r="O1969" i="6"/>
  <c r="L1971" i="6" l="1"/>
  <c r="B1972" i="6"/>
  <c r="O1970" i="6"/>
  <c r="P1970" i="6"/>
  <c r="L1972" i="6" l="1"/>
  <c r="B1973" i="6"/>
  <c r="P1971" i="6"/>
  <c r="O1971" i="6"/>
  <c r="L1973" i="6" l="1"/>
  <c r="B1974" i="6"/>
  <c r="P1972" i="6"/>
  <c r="O1972" i="6"/>
  <c r="L1974" i="6" l="1"/>
  <c r="B1975" i="6"/>
  <c r="P1973" i="6"/>
  <c r="O1973" i="6"/>
  <c r="L1975" i="6" l="1"/>
  <c r="B1976" i="6"/>
  <c r="P1974" i="6"/>
  <c r="O1974" i="6"/>
  <c r="L1976" i="6" l="1"/>
  <c r="B1977" i="6"/>
  <c r="O1975" i="6"/>
  <c r="P1975" i="6"/>
  <c r="L1977" i="6" l="1"/>
  <c r="B1978" i="6"/>
  <c r="P1976" i="6"/>
  <c r="O1976" i="6"/>
  <c r="L1978" i="6" l="1"/>
  <c r="B1979" i="6"/>
  <c r="P1977" i="6"/>
  <c r="O1977" i="6"/>
  <c r="L1979" i="6" l="1"/>
  <c r="B1980" i="6"/>
  <c r="O1978" i="6"/>
  <c r="P1978" i="6"/>
  <c r="L1980" i="6" l="1"/>
  <c r="B1981" i="6"/>
  <c r="P1979" i="6"/>
  <c r="O1979" i="6"/>
  <c r="L1981" i="6" l="1"/>
  <c r="B1982" i="6"/>
  <c r="P1980" i="6"/>
  <c r="O1980" i="6"/>
  <c r="L1982" i="6" l="1"/>
  <c r="B1983" i="6"/>
  <c r="P1981" i="6"/>
  <c r="O1981" i="6"/>
  <c r="L1983" i="6" l="1"/>
  <c r="B1984" i="6"/>
  <c r="P1982" i="6"/>
  <c r="O1982" i="6"/>
  <c r="L1984" i="6" l="1"/>
  <c r="B1985" i="6"/>
  <c r="P1983" i="6"/>
  <c r="O1983" i="6"/>
  <c r="L1985" i="6" l="1"/>
  <c r="B1986" i="6"/>
  <c r="P1984" i="6"/>
  <c r="O1984" i="6"/>
  <c r="L1986" i="6" l="1"/>
  <c r="B1987" i="6"/>
  <c r="P1985" i="6"/>
  <c r="O1985" i="6"/>
  <c r="L1987" i="6" l="1"/>
  <c r="B1988" i="6"/>
  <c r="P1986" i="6"/>
  <c r="O1986" i="6"/>
  <c r="L1988" i="6" l="1"/>
  <c r="B1989" i="6"/>
  <c r="P1987" i="6"/>
  <c r="O1987" i="6"/>
  <c r="L1989" i="6" l="1"/>
  <c r="B1990" i="6"/>
  <c r="P1988" i="6"/>
  <c r="O1988" i="6"/>
  <c r="L1990" i="6" l="1"/>
  <c r="B1991" i="6"/>
  <c r="P1989" i="6"/>
  <c r="O1989" i="6"/>
  <c r="L1991" i="6" l="1"/>
  <c r="B1992" i="6"/>
  <c r="O1990" i="6"/>
  <c r="P1990" i="6"/>
  <c r="L1992" i="6" l="1"/>
  <c r="B1993" i="6"/>
  <c r="O1991" i="6"/>
  <c r="P1991" i="6"/>
  <c r="L1993" i="6" l="1"/>
  <c r="B1994" i="6"/>
  <c r="P1992" i="6"/>
  <c r="O1992" i="6"/>
  <c r="L1994" i="6" l="1"/>
  <c r="B1995" i="6"/>
  <c r="P1993" i="6"/>
  <c r="O1993" i="6"/>
  <c r="L1995" i="6" l="1"/>
  <c r="B1996" i="6"/>
  <c r="P1994" i="6"/>
  <c r="O1994" i="6"/>
  <c r="L1996" i="6" l="1"/>
  <c r="B1997" i="6"/>
  <c r="P1995" i="6"/>
  <c r="O1995" i="6"/>
  <c r="L1997" i="6" l="1"/>
  <c r="B1998" i="6"/>
  <c r="P1996" i="6"/>
  <c r="O1996" i="6"/>
  <c r="L1998" i="6" l="1"/>
  <c r="B1999" i="6"/>
  <c r="O1997" i="6"/>
  <c r="P1997" i="6"/>
  <c r="L1999" i="6" l="1"/>
  <c r="B2000" i="6"/>
  <c r="P1998" i="6"/>
  <c r="O1998" i="6"/>
  <c r="L2000" i="6" l="1"/>
  <c r="B2001" i="6"/>
  <c r="P1999" i="6"/>
  <c r="O1999" i="6"/>
  <c r="L2001" i="6" l="1"/>
  <c r="B2002" i="6"/>
  <c r="O2000" i="6"/>
  <c r="P2000" i="6"/>
  <c r="L2002" i="6" l="1"/>
  <c r="B2003" i="6"/>
  <c r="P2001" i="6"/>
  <c r="O2001" i="6"/>
  <c r="L2003" i="6" l="1"/>
  <c r="B2004" i="6"/>
  <c r="P2002" i="6"/>
  <c r="O2002" i="6"/>
  <c r="L2004" i="6" l="1"/>
  <c r="B2005" i="6"/>
  <c r="P2003" i="6"/>
  <c r="O2003" i="6"/>
  <c r="L2005" i="6" l="1"/>
  <c r="B2006" i="6"/>
  <c r="P2004" i="6"/>
  <c r="O2004" i="6"/>
  <c r="L2006" i="6" l="1"/>
  <c r="B2007" i="6"/>
  <c r="P2005" i="6"/>
  <c r="O2005" i="6"/>
  <c r="L2007" i="6" l="1"/>
  <c r="B2008" i="6"/>
  <c r="P2006" i="6"/>
  <c r="O2006" i="6"/>
  <c r="L2008" i="6" l="1"/>
  <c r="B2009" i="6"/>
  <c r="P2007" i="6"/>
  <c r="O2007" i="6"/>
  <c r="L2009" i="6" l="1"/>
  <c r="B2010" i="6"/>
  <c r="P2008" i="6"/>
  <c r="O2008" i="6"/>
  <c r="L2010" i="6" l="1"/>
  <c r="B2011" i="6"/>
  <c r="O2009" i="6"/>
  <c r="P2009" i="6"/>
  <c r="L2011" i="6" l="1"/>
  <c r="B2012" i="6"/>
  <c r="P2010" i="6"/>
  <c r="O2010" i="6"/>
  <c r="L2012" i="6" l="1"/>
  <c r="B2013" i="6"/>
  <c r="O2011" i="6"/>
  <c r="P2011" i="6"/>
  <c r="L2013" i="6" l="1"/>
  <c r="B2014" i="6"/>
  <c r="P2012" i="6"/>
  <c r="O2012" i="6"/>
  <c r="L2014" i="6" l="1"/>
  <c r="B2015" i="6"/>
  <c r="P2013" i="6"/>
  <c r="O2013" i="6"/>
  <c r="L2015" i="6" l="1"/>
  <c r="B2016" i="6"/>
  <c r="P2014" i="6"/>
  <c r="O2014" i="6"/>
  <c r="L2016" i="6" l="1"/>
  <c r="B2017" i="6"/>
  <c r="P2015" i="6"/>
  <c r="O2015" i="6"/>
  <c r="L2017" i="6" l="1"/>
  <c r="B2018" i="6"/>
  <c r="P2016" i="6"/>
  <c r="O2016" i="6"/>
  <c r="L2018" i="6" l="1"/>
  <c r="B2019" i="6"/>
  <c r="P2017" i="6"/>
  <c r="O2017" i="6"/>
  <c r="L2019" i="6" l="1"/>
  <c r="B2020" i="6"/>
  <c r="O2018" i="6"/>
  <c r="P2018" i="6"/>
  <c r="L2020" i="6" l="1"/>
  <c r="B2021" i="6"/>
  <c r="O2019" i="6"/>
  <c r="P2019" i="6"/>
  <c r="L2021" i="6" l="1"/>
  <c r="B2022" i="6"/>
  <c r="P2020" i="6"/>
  <c r="O2020" i="6"/>
  <c r="L2022" i="6" l="1"/>
  <c r="B2023" i="6"/>
  <c r="P2021" i="6"/>
  <c r="O2021" i="6"/>
  <c r="L2023" i="6" l="1"/>
  <c r="B2024" i="6"/>
  <c r="P2022" i="6"/>
  <c r="O2022" i="6"/>
  <c r="L2024" i="6" l="1"/>
  <c r="B2025" i="6"/>
  <c r="O2023" i="6"/>
  <c r="P2023" i="6"/>
  <c r="L2025" i="6" l="1"/>
  <c r="B2026" i="6"/>
  <c r="O2024" i="6"/>
  <c r="P2024" i="6"/>
  <c r="L2026" i="6" l="1"/>
  <c r="B2027" i="6"/>
  <c r="O2025" i="6"/>
  <c r="P2025" i="6"/>
  <c r="L2027" i="6" l="1"/>
  <c r="B2028" i="6"/>
  <c r="O2026" i="6"/>
  <c r="P2026" i="6"/>
  <c r="L2028" i="6" l="1"/>
  <c r="B2029" i="6"/>
  <c r="P2027" i="6"/>
  <c r="O2027" i="6"/>
  <c r="L2029" i="6" l="1"/>
  <c r="B2030" i="6"/>
  <c r="P2028" i="6"/>
  <c r="O2028" i="6"/>
  <c r="L2030" i="6" l="1"/>
  <c r="B2031" i="6"/>
  <c r="P2029" i="6"/>
  <c r="O2029" i="6"/>
  <c r="L2031" i="6" l="1"/>
  <c r="B2032" i="6"/>
  <c r="P2030" i="6"/>
  <c r="O2030" i="6"/>
  <c r="L2032" i="6" l="1"/>
  <c r="B2033" i="6"/>
  <c r="P2031" i="6"/>
  <c r="O2031" i="6"/>
  <c r="L2033" i="6" l="1"/>
  <c r="B2034" i="6"/>
  <c r="P2032" i="6"/>
  <c r="O2032" i="6"/>
  <c r="L2034" i="6" l="1"/>
  <c r="B2035" i="6"/>
  <c r="P2033" i="6"/>
  <c r="O2033" i="6"/>
  <c r="L2035" i="6" l="1"/>
  <c r="B2036" i="6"/>
  <c r="P2034" i="6"/>
  <c r="O2034" i="6"/>
  <c r="L2036" i="6" l="1"/>
  <c r="B2037" i="6"/>
  <c r="P2035" i="6"/>
  <c r="O2035" i="6"/>
  <c r="L2037" i="6" l="1"/>
  <c r="B2038" i="6"/>
  <c r="P2036" i="6"/>
  <c r="O2036" i="6"/>
  <c r="L2038" i="6" l="1"/>
  <c r="B2039" i="6"/>
  <c r="P2037" i="6"/>
  <c r="O2037" i="6"/>
  <c r="L2039" i="6" l="1"/>
  <c r="B2040" i="6"/>
  <c r="P2038" i="6"/>
  <c r="O2038" i="6"/>
  <c r="L2040" i="6" l="1"/>
  <c r="B2041" i="6"/>
  <c r="P2039" i="6"/>
  <c r="O2039" i="6"/>
  <c r="L2041" i="6" l="1"/>
  <c r="B2042" i="6"/>
  <c r="P2040" i="6"/>
  <c r="O2040" i="6"/>
  <c r="L2042" i="6" l="1"/>
  <c r="B2043" i="6"/>
  <c r="P2041" i="6"/>
  <c r="O2041" i="6"/>
  <c r="L2043" i="6" l="1"/>
  <c r="B2044" i="6"/>
  <c r="P2042" i="6"/>
  <c r="O2042" i="6"/>
  <c r="L2044" i="6" l="1"/>
  <c r="B2045" i="6"/>
  <c r="P2043" i="6"/>
  <c r="O2043" i="6"/>
  <c r="L2045" i="6" l="1"/>
  <c r="B2046" i="6"/>
  <c r="P2044" i="6"/>
  <c r="O2044" i="6"/>
  <c r="L2046" i="6" l="1"/>
  <c r="B2047" i="6"/>
  <c r="P2045" i="6"/>
  <c r="O2045" i="6"/>
  <c r="L2047" i="6" l="1"/>
  <c r="B2048" i="6"/>
  <c r="P2046" i="6"/>
  <c r="O2046" i="6"/>
  <c r="L2048" i="6" l="1"/>
  <c r="B2049" i="6"/>
  <c r="O2047" i="6"/>
  <c r="P2047" i="6"/>
  <c r="L2049" i="6" l="1"/>
  <c r="B2050" i="6"/>
  <c r="P2048" i="6"/>
  <c r="O2048" i="6"/>
  <c r="L2050" i="6" l="1"/>
  <c r="B2051" i="6"/>
  <c r="O2049" i="6"/>
  <c r="P2049" i="6"/>
  <c r="L2051" i="6" l="1"/>
  <c r="B2052" i="6"/>
  <c r="O2050" i="6"/>
  <c r="P2050" i="6"/>
  <c r="L2052" i="6" l="1"/>
  <c r="B2053" i="6"/>
  <c r="P2051" i="6"/>
  <c r="O2051" i="6"/>
  <c r="L2053" i="6" l="1"/>
  <c r="B2054" i="6"/>
  <c r="P2052" i="6"/>
  <c r="O2052" i="6"/>
  <c r="L2054" i="6" l="1"/>
  <c r="B2055" i="6"/>
  <c r="P2053" i="6"/>
  <c r="O2053" i="6"/>
  <c r="L2055" i="6" l="1"/>
  <c r="B2056" i="6"/>
  <c r="P2054" i="6"/>
  <c r="O2054" i="6"/>
  <c r="L2056" i="6" l="1"/>
  <c r="B2057" i="6"/>
  <c r="P2055" i="6"/>
  <c r="O2055" i="6"/>
  <c r="L2057" i="6" l="1"/>
  <c r="B2058" i="6"/>
  <c r="P2056" i="6"/>
  <c r="O2056" i="6"/>
  <c r="L2058" i="6" l="1"/>
  <c r="B2059" i="6"/>
  <c r="P2057" i="6"/>
  <c r="O2057" i="6"/>
  <c r="L2059" i="6" l="1"/>
  <c r="B2060" i="6"/>
  <c r="P2058" i="6"/>
  <c r="O2058" i="6"/>
  <c r="L2060" i="6" l="1"/>
  <c r="B2061" i="6"/>
  <c r="P2059" i="6"/>
  <c r="O2059" i="6"/>
  <c r="L2061" i="6" l="1"/>
  <c r="B2062" i="6"/>
  <c r="P2060" i="6"/>
  <c r="O2060" i="6"/>
  <c r="L2062" i="6" l="1"/>
  <c r="B2063" i="6"/>
  <c r="P2061" i="6"/>
  <c r="O2061" i="6"/>
  <c r="L2063" i="6" l="1"/>
  <c r="B2064" i="6"/>
  <c r="O2062" i="6"/>
  <c r="P2062" i="6"/>
  <c r="L2064" i="6" l="1"/>
  <c r="B2065" i="6"/>
  <c r="P2063" i="6"/>
  <c r="O2063" i="6"/>
  <c r="L2065" i="6" l="1"/>
  <c r="B2066" i="6"/>
  <c r="P2064" i="6"/>
  <c r="O2064" i="6"/>
  <c r="L2066" i="6" l="1"/>
  <c r="B2067" i="6"/>
  <c r="P2065" i="6"/>
  <c r="O2065" i="6"/>
  <c r="L2067" i="6" l="1"/>
  <c r="B2068" i="6"/>
  <c r="O2066" i="6"/>
  <c r="P2066" i="6"/>
  <c r="L2068" i="6" l="1"/>
  <c r="B2069" i="6"/>
  <c r="O2067" i="6"/>
  <c r="P2067" i="6"/>
  <c r="L2069" i="6" l="1"/>
  <c r="B2070" i="6"/>
  <c r="O2068" i="6"/>
  <c r="P2068" i="6"/>
  <c r="L2070" i="6" l="1"/>
  <c r="B2071" i="6"/>
  <c r="P2069" i="6"/>
  <c r="O2069" i="6"/>
  <c r="L2071" i="6" l="1"/>
  <c r="B2072" i="6"/>
  <c r="P2070" i="6"/>
  <c r="O2070" i="6"/>
  <c r="L2072" i="6" l="1"/>
  <c r="B2073" i="6"/>
  <c r="P2071" i="6"/>
  <c r="O2071" i="6"/>
  <c r="L2073" i="6" l="1"/>
  <c r="B2074" i="6"/>
  <c r="P2072" i="6"/>
  <c r="O2072" i="6"/>
  <c r="L2074" i="6" l="1"/>
  <c r="B2075" i="6"/>
  <c r="P2073" i="6"/>
  <c r="O2073" i="6"/>
  <c r="L2075" i="6" l="1"/>
  <c r="B2076" i="6"/>
  <c r="P2074" i="6"/>
  <c r="O2074" i="6"/>
  <c r="L2076" i="6" l="1"/>
  <c r="B2077" i="6"/>
  <c r="P2075" i="6"/>
  <c r="O2075" i="6"/>
  <c r="L2077" i="6" l="1"/>
  <c r="B2078" i="6"/>
  <c r="P2076" i="6"/>
  <c r="O2076" i="6"/>
  <c r="L2078" i="6" l="1"/>
  <c r="B2079" i="6"/>
  <c r="P2077" i="6"/>
  <c r="O2077" i="6"/>
  <c r="L2079" i="6" l="1"/>
  <c r="B2080" i="6"/>
  <c r="O2078" i="6"/>
  <c r="P2078" i="6"/>
  <c r="L2080" i="6" l="1"/>
  <c r="B2081" i="6"/>
  <c r="P2079" i="6"/>
  <c r="O2079" i="6"/>
  <c r="L2081" i="6" l="1"/>
  <c r="B2082" i="6"/>
  <c r="O2080" i="6"/>
  <c r="P2080" i="6"/>
  <c r="L2082" i="6" l="1"/>
  <c r="B2083" i="6"/>
  <c r="P2081" i="6"/>
  <c r="O2081" i="6"/>
  <c r="L2083" i="6" l="1"/>
  <c r="B2084" i="6"/>
  <c r="P2082" i="6"/>
  <c r="O2082" i="6"/>
  <c r="L2084" i="6" l="1"/>
  <c r="B2085" i="6"/>
  <c r="P2083" i="6"/>
  <c r="O2083" i="6"/>
  <c r="L2085" i="6" l="1"/>
  <c r="B2086" i="6"/>
  <c r="P2084" i="6"/>
  <c r="O2084" i="6"/>
  <c r="L2086" i="6" l="1"/>
  <c r="B2087" i="6"/>
  <c r="O2085" i="6"/>
  <c r="P2085" i="6"/>
  <c r="L2087" i="6" l="1"/>
  <c r="B2088" i="6"/>
  <c r="P2086" i="6"/>
  <c r="O2086" i="6"/>
  <c r="L2088" i="6" l="1"/>
  <c r="B2089" i="6"/>
  <c r="O2087" i="6"/>
  <c r="P2087" i="6"/>
  <c r="L2089" i="6" l="1"/>
  <c r="B2090" i="6"/>
  <c r="P2088" i="6"/>
  <c r="O2088" i="6"/>
  <c r="L2090" i="6" l="1"/>
  <c r="B2091" i="6"/>
  <c r="P2089" i="6"/>
  <c r="O2089" i="6"/>
  <c r="L2091" i="6" l="1"/>
  <c r="B2092" i="6"/>
  <c r="P2090" i="6"/>
  <c r="O2090" i="6"/>
  <c r="L2092" i="6" l="1"/>
  <c r="B2093" i="6"/>
  <c r="O2091" i="6"/>
  <c r="P2091" i="6"/>
  <c r="L2093" i="6" l="1"/>
  <c r="B2094" i="6"/>
  <c r="P2092" i="6"/>
  <c r="O2092" i="6"/>
  <c r="L2094" i="6" l="1"/>
  <c r="B2095" i="6"/>
  <c r="O2093" i="6"/>
  <c r="P2093" i="6"/>
  <c r="L2095" i="6" l="1"/>
  <c r="B2096" i="6"/>
  <c r="P2094" i="6"/>
  <c r="O2094" i="6"/>
  <c r="L2096" i="6" l="1"/>
  <c r="B2097" i="6"/>
  <c r="P2095" i="6"/>
  <c r="O2095" i="6"/>
  <c r="L2097" i="6" l="1"/>
  <c r="B2098" i="6"/>
  <c r="P2096" i="6"/>
  <c r="O2096" i="6"/>
  <c r="L2098" i="6" l="1"/>
  <c r="B2099" i="6"/>
  <c r="P2097" i="6"/>
  <c r="O2097" i="6"/>
  <c r="L2099" i="6" l="1"/>
  <c r="B2100" i="6"/>
  <c r="P2098" i="6"/>
  <c r="O2098" i="6"/>
  <c r="L2100" i="6" l="1"/>
  <c r="B2101" i="6"/>
  <c r="P2099" i="6"/>
  <c r="O2099" i="6"/>
  <c r="L2101" i="6" l="1"/>
  <c r="B2102" i="6"/>
  <c r="P2100" i="6"/>
  <c r="O2100" i="6"/>
  <c r="L2102" i="6" l="1"/>
  <c r="B2103" i="6"/>
  <c r="P2101" i="6"/>
  <c r="O2101" i="6"/>
  <c r="L2103" i="6" l="1"/>
  <c r="B2104" i="6"/>
  <c r="O2102" i="6"/>
  <c r="P2102" i="6"/>
  <c r="L2104" i="6" l="1"/>
  <c r="B2105" i="6"/>
  <c r="P2103" i="6"/>
  <c r="O2103" i="6"/>
  <c r="L2105" i="6" l="1"/>
  <c r="B2106" i="6"/>
  <c r="O2104" i="6"/>
  <c r="P2104" i="6"/>
  <c r="L2106" i="6" l="1"/>
  <c r="B2107" i="6"/>
  <c r="P2105" i="6"/>
  <c r="O2105" i="6"/>
  <c r="L2107" i="6" l="1"/>
  <c r="B2108" i="6"/>
  <c r="P2106" i="6"/>
  <c r="O2106" i="6"/>
  <c r="L2108" i="6" l="1"/>
  <c r="B2109" i="6"/>
  <c r="O2107" i="6"/>
  <c r="P2107" i="6"/>
  <c r="L2109" i="6" l="1"/>
  <c r="B2110" i="6"/>
  <c r="O2108" i="6"/>
  <c r="P2108" i="6"/>
  <c r="L2110" i="6" l="1"/>
  <c r="B2111" i="6"/>
  <c r="P2109" i="6"/>
  <c r="O2109" i="6"/>
  <c r="L2111" i="6" l="1"/>
  <c r="B2112" i="6"/>
  <c r="P2110" i="6"/>
  <c r="O2110" i="6"/>
  <c r="L2112" i="6" l="1"/>
  <c r="B2113" i="6"/>
  <c r="P2111" i="6"/>
  <c r="O2111" i="6"/>
  <c r="L2113" i="6" l="1"/>
  <c r="B2114" i="6"/>
  <c r="P2112" i="6"/>
  <c r="O2112" i="6"/>
  <c r="L2114" i="6" l="1"/>
  <c r="B2115" i="6"/>
  <c r="P2113" i="6"/>
  <c r="O2113" i="6"/>
  <c r="L2115" i="6" l="1"/>
  <c r="B2116" i="6"/>
  <c r="P2114" i="6"/>
  <c r="O2114" i="6"/>
  <c r="L2116" i="6" l="1"/>
  <c r="B2117" i="6"/>
  <c r="P2115" i="6"/>
  <c r="O2115" i="6"/>
  <c r="L2117" i="6" l="1"/>
  <c r="B2118" i="6"/>
  <c r="P2116" i="6"/>
  <c r="O2116" i="6"/>
  <c r="L2118" i="6" l="1"/>
  <c r="B2119" i="6"/>
  <c r="P2117" i="6"/>
  <c r="O2117" i="6"/>
  <c r="L2119" i="6" l="1"/>
  <c r="B2120" i="6"/>
  <c r="P2118" i="6"/>
  <c r="O2118" i="6"/>
  <c r="L2120" i="6" l="1"/>
  <c r="B2121" i="6"/>
  <c r="P2119" i="6"/>
  <c r="O2119" i="6"/>
  <c r="L2121" i="6" l="1"/>
  <c r="B2122" i="6"/>
  <c r="P2120" i="6"/>
  <c r="O2120" i="6"/>
  <c r="L2122" i="6" l="1"/>
  <c r="B2123" i="6"/>
  <c r="O2121" i="6"/>
  <c r="P2121" i="6"/>
  <c r="L2123" i="6" l="1"/>
  <c r="B2124" i="6"/>
  <c r="P2122" i="6"/>
  <c r="O2122" i="6"/>
  <c r="L2124" i="6" l="1"/>
  <c r="B2125" i="6"/>
  <c r="P2123" i="6"/>
  <c r="O2123" i="6"/>
  <c r="L2125" i="6" l="1"/>
  <c r="B2126" i="6"/>
  <c r="P2124" i="6"/>
  <c r="O2124" i="6"/>
  <c r="L2126" i="6" l="1"/>
  <c r="B2127" i="6"/>
  <c r="P2125" i="6"/>
  <c r="O2125" i="6"/>
  <c r="L2127" i="6" l="1"/>
  <c r="B2128" i="6"/>
  <c r="P2126" i="6"/>
  <c r="O2126" i="6"/>
  <c r="L2128" i="6" l="1"/>
  <c r="B2129" i="6"/>
  <c r="P2127" i="6"/>
  <c r="O2127" i="6"/>
  <c r="L2129" i="6" l="1"/>
  <c r="B2130" i="6"/>
  <c r="O2128" i="6"/>
  <c r="P2128" i="6"/>
  <c r="L2130" i="6" l="1"/>
  <c r="B2131" i="6"/>
  <c r="P2129" i="6"/>
  <c r="O2129" i="6"/>
  <c r="L2131" i="6" l="1"/>
  <c r="B2132" i="6"/>
  <c r="P2130" i="6"/>
  <c r="O2130" i="6"/>
  <c r="L2132" i="6" l="1"/>
  <c r="B2133" i="6"/>
  <c r="P2131" i="6"/>
  <c r="O2131" i="6"/>
  <c r="L2133" i="6" l="1"/>
  <c r="B2134" i="6"/>
  <c r="P2132" i="6"/>
  <c r="O2132" i="6"/>
  <c r="L2134" i="6" l="1"/>
  <c r="B2135" i="6"/>
  <c r="O2133" i="6"/>
  <c r="P2133" i="6"/>
  <c r="L2135" i="6" l="1"/>
  <c r="B2136" i="6"/>
  <c r="P2134" i="6"/>
  <c r="O2134" i="6"/>
  <c r="L2136" i="6" l="1"/>
  <c r="B2137" i="6"/>
  <c r="P2135" i="6"/>
  <c r="O2135" i="6"/>
  <c r="L2137" i="6" l="1"/>
  <c r="B2138" i="6"/>
  <c r="P2136" i="6"/>
  <c r="O2136" i="6"/>
  <c r="L2138" i="6" l="1"/>
  <c r="B2139" i="6"/>
  <c r="P2137" i="6"/>
  <c r="O2137" i="6"/>
  <c r="L2139" i="6" l="1"/>
  <c r="B2140" i="6"/>
  <c r="P2138" i="6"/>
  <c r="O2138" i="6"/>
  <c r="L2140" i="6" l="1"/>
  <c r="B2141" i="6"/>
  <c r="O2139" i="6"/>
  <c r="P2139" i="6"/>
  <c r="L2141" i="6" l="1"/>
  <c r="B2142" i="6"/>
  <c r="P2140" i="6"/>
  <c r="O2140" i="6"/>
  <c r="L2142" i="6" l="1"/>
  <c r="B2143" i="6"/>
  <c r="P2141" i="6"/>
  <c r="O2141" i="6"/>
  <c r="L2143" i="6" l="1"/>
  <c r="B2144" i="6"/>
  <c r="P2142" i="6"/>
  <c r="O2142" i="6"/>
  <c r="L2144" i="6" l="1"/>
  <c r="B2145" i="6"/>
  <c r="P2143" i="6"/>
  <c r="O2143" i="6"/>
  <c r="L2145" i="6" l="1"/>
  <c r="B2146" i="6"/>
  <c r="O2144" i="6"/>
  <c r="P2144" i="6"/>
  <c r="L2146" i="6" l="1"/>
  <c r="B2147" i="6"/>
  <c r="P2145" i="6"/>
  <c r="O2145" i="6"/>
  <c r="L2147" i="6" l="1"/>
  <c r="B2148" i="6"/>
  <c r="P2146" i="6"/>
  <c r="O2146" i="6"/>
  <c r="L2148" i="6" l="1"/>
  <c r="B2149" i="6"/>
  <c r="P2147" i="6"/>
  <c r="O2147" i="6"/>
  <c r="L2149" i="6" l="1"/>
  <c r="B2150" i="6"/>
  <c r="P2148" i="6"/>
  <c r="O2148" i="6"/>
  <c r="L2150" i="6" l="1"/>
  <c r="B2151" i="6"/>
  <c r="P2149" i="6"/>
  <c r="O2149" i="6"/>
  <c r="L2151" i="6" l="1"/>
  <c r="B2152" i="6"/>
  <c r="O2150" i="6"/>
  <c r="P2150" i="6"/>
  <c r="L2152" i="6" l="1"/>
  <c r="B2153" i="6"/>
  <c r="P2151" i="6"/>
  <c r="O2151" i="6"/>
  <c r="L2153" i="6" l="1"/>
  <c r="B2154" i="6"/>
  <c r="P2152" i="6"/>
  <c r="O2152" i="6"/>
  <c r="L2154" i="6" l="1"/>
  <c r="B2155" i="6"/>
  <c r="P2153" i="6"/>
  <c r="O2153" i="6"/>
  <c r="L2155" i="6" l="1"/>
  <c r="B2156" i="6"/>
  <c r="P2154" i="6"/>
  <c r="O2154" i="6"/>
  <c r="L2156" i="6" l="1"/>
  <c r="B2157" i="6"/>
  <c r="P2155" i="6"/>
  <c r="O2155" i="6"/>
  <c r="L2157" i="6" l="1"/>
  <c r="B2158" i="6"/>
  <c r="P2156" i="6"/>
  <c r="O2156" i="6"/>
  <c r="L2158" i="6" l="1"/>
  <c r="B2159" i="6"/>
  <c r="O2157" i="6"/>
  <c r="P2157" i="6"/>
  <c r="L2159" i="6" l="1"/>
  <c r="B2160" i="6"/>
  <c r="P2158" i="6"/>
  <c r="O2158" i="6"/>
  <c r="L2160" i="6" l="1"/>
  <c r="B2161" i="6"/>
  <c r="O2159" i="6"/>
  <c r="P2159" i="6"/>
  <c r="L2161" i="6" l="1"/>
  <c r="B2162" i="6"/>
  <c r="O2160" i="6"/>
  <c r="P2160" i="6"/>
  <c r="L2162" i="6" l="1"/>
  <c r="B2163" i="6"/>
  <c r="P2161" i="6"/>
  <c r="O2161" i="6"/>
  <c r="L2163" i="6" l="1"/>
  <c r="B2164" i="6"/>
  <c r="P2162" i="6"/>
  <c r="O2162" i="6"/>
  <c r="L2164" i="6" l="1"/>
  <c r="B2165" i="6"/>
  <c r="P2163" i="6"/>
  <c r="O2163" i="6"/>
  <c r="L2165" i="6" l="1"/>
  <c r="B2166" i="6"/>
  <c r="P2164" i="6"/>
  <c r="O2164" i="6"/>
  <c r="L2166" i="6" l="1"/>
  <c r="B2167" i="6"/>
  <c r="O2165" i="6"/>
  <c r="P2165" i="6"/>
  <c r="L2167" i="6" l="1"/>
  <c r="B2168" i="6"/>
  <c r="P2166" i="6"/>
  <c r="O2166" i="6"/>
  <c r="L2168" i="6" l="1"/>
  <c r="B2169" i="6"/>
  <c r="P2167" i="6"/>
  <c r="O2167" i="6"/>
  <c r="L2169" i="6" l="1"/>
  <c r="B2170" i="6"/>
  <c r="P2168" i="6"/>
  <c r="O2168" i="6"/>
  <c r="L2170" i="6" l="1"/>
  <c r="B2171" i="6"/>
  <c r="P2169" i="6"/>
  <c r="O2169" i="6"/>
  <c r="L2171" i="6" l="1"/>
  <c r="B2172" i="6"/>
  <c r="P2170" i="6"/>
  <c r="O2170" i="6"/>
  <c r="L2172" i="6" l="1"/>
  <c r="B2173" i="6"/>
  <c r="P2171" i="6"/>
  <c r="O2171" i="6"/>
  <c r="L2173" i="6" l="1"/>
  <c r="B2174" i="6"/>
  <c r="P2172" i="6"/>
  <c r="O2172" i="6"/>
  <c r="L2174" i="6" l="1"/>
  <c r="B2175" i="6"/>
  <c r="P2173" i="6"/>
  <c r="O2173" i="6"/>
  <c r="L2175" i="6" l="1"/>
  <c r="B2176" i="6"/>
  <c r="P2174" i="6"/>
  <c r="O2174" i="6"/>
  <c r="L2176" i="6" l="1"/>
  <c r="B2177" i="6"/>
  <c r="P2175" i="6"/>
  <c r="O2175" i="6"/>
  <c r="L2177" i="6" l="1"/>
  <c r="B2178" i="6"/>
  <c r="P2176" i="6"/>
  <c r="O2176" i="6"/>
  <c r="L2178" i="6" l="1"/>
  <c r="B2179" i="6"/>
  <c r="P2177" i="6"/>
  <c r="O2177" i="6"/>
  <c r="L2179" i="6" l="1"/>
  <c r="B2180" i="6"/>
  <c r="P2178" i="6"/>
  <c r="O2178" i="6"/>
  <c r="L2180" i="6" l="1"/>
  <c r="B2181" i="6"/>
  <c r="P2179" i="6"/>
  <c r="O2179" i="6"/>
  <c r="L2181" i="6" l="1"/>
  <c r="B2182" i="6"/>
  <c r="P2180" i="6"/>
  <c r="O2180" i="6"/>
  <c r="L2182" i="6" l="1"/>
  <c r="B2183" i="6"/>
  <c r="P2181" i="6"/>
  <c r="O2181" i="6"/>
  <c r="L2183" i="6" l="1"/>
  <c r="B2184" i="6"/>
  <c r="O2182" i="6"/>
  <c r="P2182" i="6"/>
  <c r="L2184" i="6" l="1"/>
  <c r="B2185" i="6"/>
  <c r="P2183" i="6"/>
  <c r="O2183" i="6"/>
  <c r="L2185" i="6" l="1"/>
  <c r="B2186" i="6"/>
  <c r="O2184" i="6"/>
  <c r="P2184" i="6"/>
  <c r="L2186" i="6" l="1"/>
  <c r="B2187" i="6"/>
  <c r="P2185" i="6"/>
  <c r="O2185" i="6"/>
  <c r="L2187" i="6" l="1"/>
  <c r="B2188" i="6"/>
  <c r="P2186" i="6"/>
  <c r="O2186" i="6"/>
  <c r="L2188" i="6" l="1"/>
  <c r="B2189" i="6"/>
  <c r="P2187" i="6"/>
  <c r="O2187" i="6"/>
  <c r="L2189" i="6" l="1"/>
  <c r="B2190" i="6"/>
  <c r="O2188" i="6"/>
  <c r="P2188" i="6"/>
  <c r="L2190" i="6" l="1"/>
  <c r="B2191" i="6"/>
  <c r="P2189" i="6"/>
  <c r="O2189" i="6"/>
  <c r="L2191" i="6" l="1"/>
  <c r="B2192" i="6"/>
  <c r="P2190" i="6"/>
  <c r="O2190" i="6"/>
  <c r="L2192" i="6" l="1"/>
  <c r="B2193" i="6"/>
  <c r="P2191" i="6"/>
  <c r="O2191" i="6"/>
  <c r="L2193" i="6" l="1"/>
  <c r="B2194" i="6"/>
  <c r="O2192" i="6"/>
  <c r="P2192" i="6"/>
  <c r="L2194" i="6" l="1"/>
  <c r="B2195" i="6"/>
  <c r="O2193" i="6"/>
  <c r="P2193" i="6"/>
  <c r="L2195" i="6" l="1"/>
  <c r="B2196" i="6"/>
  <c r="P2194" i="6"/>
  <c r="O2194" i="6"/>
  <c r="L2196" i="6" l="1"/>
  <c r="B2197" i="6"/>
  <c r="P2195" i="6"/>
  <c r="O2195" i="6"/>
  <c r="L2197" i="6" l="1"/>
  <c r="B2198" i="6"/>
  <c r="P2196" i="6"/>
  <c r="O2196" i="6"/>
  <c r="L2198" i="6" l="1"/>
  <c r="B2199" i="6"/>
  <c r="O2197" i="6"/>
  <c r="P2197" i="6"/>
  <c r="L2199" i="6" l="1"/>
  <c r="B2200" i="6"/>
  <c r="O2198" i="6"/>
  <c r="P2198" i="6"/>
  <c r="L2200" i="6" l="1"/>
  <c r="B2201" i="6"/>
  <c r="P2199" i="6"/>
  <c r="O2199" i="6"/>
  <c r="L2201" i="6" l="1"/>
  <c r="B2202" i="6"/>
  <c r="P2200" i="6"/>
  <c r="O2200" i="6"/>
  <c r="L2202" i="6" l="1"/>
  <c r="B2203" i="6"/>
  <c r="P2201" i="6"/>
  <c r="O2201" i="6"/>
  <c r="L2203" i="6" l="1"/>
  <c r="B2204" i="6"/>
  <c r="P2202" i="6"/>
  <c r="O2202" i="6"/>
  <c r="L2204" i="6" l="1"/>
  <c r="B2205" i="6"/>
  <c r="P2203" i="6"/>
  <c r="O2203" i="6"/>
  <c r="L2205" i="6" l="1"/>
  <c r="B2206" i="6"/>
  <c r="P2204" i="6"/>
  <c r="O2204" i="6"/>
  <c r="L2206" i="6" l="1"/>
  <c r="B2207" i="6"/>
  <c r="P2205" i="6"/>
  <c r="O2205" i="6"/>
  <c r="L2207" i="6" l="1"/>
  <c r="B2208" i="6"/>
  <c r="P2206" i="6"/>
  <c r="O2206" i="6"/>
  <c r="L2208" i="6" l="1"/>
  <c r="B2209" i="6"/>
  <c r="O2207" i="6"/>
  <c r="P2207" i="6"/>
  <c r="L2209" i="6" l="1"/>
  <c r="B2210" i="6"/>
  <c r="P2208" i="6"/>
  <c r="O2208" i="6"/>
  <c r="L2210" i="6" l="1"/>
  <c r="B2211" i="6"/>
  <c r="O2209" i="6"/>
  <c r="P2209" i="6"/>
  <c r="L2211" i="6" l="1"/>
  <c r="B2212" i="6"/>
  <c r="P2210" i="6"/>
  <c r="O2210" i="6"/>
  <c r="L2212" i="6" l="1"/>
  <c r="B2213" i="6"/>
  <c r="P2211" i="6"/>
  <c r="O2211" i="6"/>
  <c r="L2213" i="6" l="1"/>
  <c r="B2214" i="6"/>
  <c r="P2212" i="6"/>
  <c r="O2212" i="6"/>
  <c r="L2214" i="6" l="1"/>
  <c r="B2215" i="6"/>
  <c r="P2213" i="6"/>
  <c r="O2213" i="6"/>
  <c r="L2215" i="6" l="1"/>
  <c r="B2216" i="6"/>
  <c r="P2214" i="6"/>
  <c r="O2214" i="6"/>
  <c r="L2216" i="6" l="1"/>
  <c r="B2217" i="6"/>
  <c r="P2215" i="6"/>
  <c r="O2215" i="6"/>
  <c r="L2217" i="6" l="1"/>
  <c r="B2218" i="6"/>
  <c r="P2216" i="6"/>
  <c r="O2216" i="6"/>
  <c r="L2218" i="6" l="1"/>
  <c r="B2219" i="6"/>
  <c r="P2217" i="6"/>
  <c r="O2217" i="6"/>
  <c r="L2219" i="6" l="1"/>
  <c r="B2220" i="6"/>
  <c r="O2218" i="6"/>
  <c r="P2218" i="6"/>
  <c r="L2220" i="6" l="1"/>
  <c r="B2221" i="6"/>
  <c r="P2219" i="6"/>
  <c r="O2219" i="6"/>
  <c r="L2221" i="6" l="1"/>
  <c r="B2222" i="6"/>
  <c r="P2220" i="6"/>
  <c r="O2220" i="6"/>
  <c r="L2222" i="6" l="1"/>
  <c r="B2223" i="6"/>
  <c r="P2221" i="6"/>
  <c r="O2221" i="6"/>
  <c r="L2223" i="6" l="1"/>
  <c r="B2224" i="6"/>
  <c r="P2222" i="6"/>
  <c r="O2222" i="6"/>
  <c r="L2224" i="6" l="1"/>
  <c r="B2225" i="6"/>
  <c r="P2223" i="6"/>
  <c r="O2223" i="6"/>
  <c r="L2225" i="6" l="1"/>
  <c r="B2226" i="6"/>
  <c r="P2224" i="6"/>
  <c r="O2224" i="6"/>
  <c r="L2226" i="6" l="1"/>
  <c r="B2227" i="6"/>
  <c r="P2225" i="6"/>
  <c r="O2225" i="6"/>
  <c r="L2227" i="6" l="1"/>
  <c r="B2228" i="6"/>
  <c r="O2226" i="6"/>
  <c r="P2226" i="6"/>
  <c r="L2228" i="6" l="1"/>
  <c r="B2229" i="6"/>
  <c r="P2227" i="6"/>
  <c r="O2227" i="6"/>
  <c r="L2229" i="6" l="1"/>
  <c r="B2230" i="6"/>
  <c r="O2228" i="6"/>
  <c r="P2228" i="6"/>
  <c r="L2230" i="6" l="1"/>
  <c r="B2231" i="6"/>
  <c r="P2229" i="6"/>
  <c r="O2229" i="6"/>
  <c r="L2231" i="6" l="1"/>
  <c r="B2232" i="6"/>
  <c r="O2230" i="6"/>
  <c r="P2230" i="6"/>
  <c r="L2232" i="6" l="1"/>
  <c r="B2233" i="6"/>
  <c r="P2231" i="6"/>
  <c r="O2231" i="6"/>
  <c r="L2233" i="6" l="1"/>
  <c r="B2234" i="6"/>
  <c r="O2232" i="6"/>
  <c r="P2232" i="6"/>
  <c r="L2234" i="6" l="1"/>
  <c r="B2235" i="6"/>
  <c r="P2233" i="6"/>
  <c r="O2233" i="6"/>
  <c r="L2235" i="6" l="1"/>
  <c r="B2236" i="6"/>
  <c r="P2234" i="6"/>
  <c r="O2234" i="6"/>
  <c r="L2236" i="6" l="1"/>
  <c r="B2237" i="6"/>
  <c r="P2235" i="6"/>
  <c r="O2235" i="6"/>
  <c r="L2237" i="6" l="1"/>
  <c r="B2238" i="6"/>
  <c r="P2236" i="6"/>
  <c r="O2236" i="6"/>
  <c r="L2238" i="6" l="1"/>
  <c r="B2239" i="6"/>
  <c r="P2237" i="6"/>
  <c r="O2237" i="6"/>
  <c r="L2239" i="6" l="1"/>
  <c r="B2240" i="6"/>
  <c r="P2238" i="6"/>
  <c r="O2238" i="6"/>
  <c r="L2240" i="6" l="1"/>
  <c r="B2241" i="6"/>
  <c r="P2239" i="6"/>
  <c r="O2239" i="6"/>
  <c r="L2241" i="6" l="1"/>
  <c r="B2242" i="6"/>
  <c r="P2240" i="6"/>
  <c r="O2240" i="6"/>
  <c r="L2242" i="6" l="1"/>
  <c r="B2243" i="6"/>
  <c r="P2241" i="6"/>
  <c r="O2241" i="6"/>
  <c r="L2243" i="6" l="1"/>
  <c r="B2244" i="6"/>
  <c r="P2242" i="6"/>
  <c r="O2242" i="6"/>
  <c r="L2244" i="6" l="1"/>
  <c r="B2245" i="6"/>
  <c r="P2243" i="6"/>
  <c r="O2243" i="6"/>
  <c r="L2245" i="6" l="1"/>
  <c r="B2246" i="6"/>
  <c r="P2244" i="6"/>
  <c r="O2244" i="6"/>
  <c r="L2246" i="6" l="1"/>
  <c r="B2247" i="6"/>
  <c r="P2245" i="6"/>
  <c r="O2245" i="6"/>
  <c r="L2247" i="6" l="1"/>
  <c r="B2248" i="6"/>
  <c r="P2246" i="6"/>
  <c r="O2246" i="6"/>
  <c r="L2248" i="6" l="1"/>
  <c r="B2249" i="6"/>
  <c r="P2247" i="6"/>
  <c r="O2247" i="6"/>
  <c r="L2249" i="6" l="1"/>
  <c r="B2250" i="6"/>
  <c r="P2248" i="6"/>
  <c r="O2248" i="6"/>
  <c r="L2250" i="6" l="1"/>
  <c r="B2251" i="6"/>
  <c r="P2249" i="6"/>
  <c r="O2249" i="6"/>
  <c r="L2251" i="6" l="1"/>
  <c r="B2252" i="6"/>
  <c r="P2250" i="6"/>
  <c r="O2250" i="6"/>
  <c r="L2252" i="6" l="1"/>
  <c r="B2253" i="6"/>
  <c r="P2251" i="6"/>
  <c r="O2251" i="6"/>
  <c r="L2253" i="6" l="1"/>
  <c r="B2254" i="6"/>
  <c r="P2252" i="6"/>
  <c r="O2252" i="6"/>
  <c r="L2254" i="6" l="1"/>
  <c r="B2255" i="6"/>
  <c r="P2253" i="6"/>
  <c r="O2253" i="6"/>
  <c r="L2255" i="6" l="1"/>
  <c r="B2256" i="6"/>
  <c r="P2254" i="6"/>
  <c r="O2254" i="6"/>
  <c r="L2256" i="6" l="1"/>
  <c r="B2257" i="6"/>
  <c r="P2255" i="6"/>
  <c r="O2255" i="6"/>
  <c r="L2257" i="6" l="1"/>
  <c r="B2258" i="6"/>
  <c r="P2256" i="6"/>
  <c r="O2256" i="6"/>
  <c r="L2258" i="6" l="1"/>
  <c r="B2259" i="6"/>
  <c r="P2257" i="6"/>
  <c r="O2257" i="6"/>
  <c r="L2259" i="6" l="1"/>
  <c r="B2260" i="6"/>
  <c r="P2258" i="6"/>
  <c r="O2258" i="6"/>
  <c r="L2260" i="6" l="1"/>
  <c r="B2261" i="6"/>
  <c r="P2259" i="6"/>
  <c r="O2259" i="6"/>
  <c r="L2261" i="6" l="1"/>
  <c r="B2262" i="6"/>
  <c r="P2260" i="6"/>
  <c r="O2260" i="6"/>
  <c r="L2262" i="6" l="1"/>
  <c r="B2263" i="6"/>
  <c r="O2261" i="6"/>
  <c r="P2261" i="6"/>
  <c r="L2263" i="6" l="1"/>
  <c r="B2264" i="6"/>
  <c r="P2262" i="6"/>
  <c r="O2262" i="6"/>
  <c r="L2264" i="6" l="1"/>
  <c r="B2265" i="6"/>
  <c r="P2263" i="6"/>
  <c r="O2263" i="6"/>
  <c r="L2265" i="6" l="1"/>
  <c r="B2266" i="6"/>
  <c r="P2264" i="6"/>
  <c r="O2264" i="6"/>
  <c r="L2266" i="6" l="1"/>
  <c r="B2267" i="6"/>
  <c r="P2265" i="6"/>
  <c r="O2265" i="6"/>
  <c r="L2267" i="6" l="1"/>
  <c r="B2268" i="6"/>
  <c r="P2266" i="6"/>
  <c r="O2266" i="6"/>
  <c r="L2268" i="6" l="1"/>
  <c r="B2269" i="6"/>
  <c r="P2267" i="6"/>
  <c r="O2267" i="6"/>
  <c r="L2269" i="6" l="1"/>
  <c r="B2270" i="6"/>
  <c r="P2268" i="6"/>
  <c r="O2268" i="6"/>
  <c r="L2270" i="6" l="1"/>
  <c r="B2271" i="6"/>
  <c r="P2269" i="6"/>
  <c r="O2269" i="6"/>
  <c r="L2271" i="6" l="1"/>
  <c r="B2272" i="6"/>
  <c r="P2270" i="6"/>
  <c r="O2270" i="6"/>
  <c r="L2272" i="6" l="1"/>
  <c r="B2273" i="6"/>
  <c r="P2271" i="6"/>
  <c r="O2271" i="6"/>
  <c r="L2273" i="6" l="1"/>
  <c r="B2274" i="6"/>
  <c r="P2272" i="6"/>
  <c r="O2272" i="6"/>
  <c r="L2274" i="6" l="1"/>
  <c r="B2275" i="6"/>
  <c r="P2273" i="6"/>
  <c r="O2273" i="6"/>
  <c r="L2275" i="6" l="1"/>
  <c r="B2276" i="6"/>
  <c r="P2274" i="6"/>
  <c r="O2274" i="6"/>
  <c r="L2276" i="6" l="1"/>
  <c r="B2277" i="6"/>
  <c r="O2275" i="6"/>
  <c r="P2275" i="6"/>
  <c r="L2277" i="6" l="1"/>
  <c r="B2278" i="6"/>
  <c r="O2276" i="6"/>
  <c r="P2276" i="6"/>
  <c r="L2278" i="6" l="1"/>
  <c r="B2279" i="6"/>
  <c r="P2277" i="6"/>
  <c r="O2277" i="6"/>
  <c r="L2279" i="6" l="1"/>
  <c r="B2280" i="6"/>
  <c r="P2278" i="6"/>
  <c r="O2278" i="6"/>
  <c r="L2280" i="6" l="1"/>
  <c r="B2281" i="6"/>
  <c r="P2279" i="6"/>
  <c r="O2279" i="6"/>
  <c r="L2281" i="6" l="1"/>
  <c r="B2282" i="6"/>
  <c r="P2280" i="6"/>
  <c r="O2280" i="6"/>
  <c r="L2282" i="6" l="1"/>
  <c r="B2283" i="6"/>
  <c r="P2281" i="6"/>
  <c r="O2281" i="6"/>
  <c r="L2283" i="6" l="1"/>
  <c r="B2284" i="6"/>
  <c r="P2282" i="6"/>
  <c r="O2282" i="6"/>
  <c r="L2284" i="6" l="1"/>
  <c r="B2285" i="6"/>
  <c r="P2283" i="6"/>
  <c r="O2283" i="6"/>
  <c r="L2285" i="6" l="1"/>
  <c r="B2286" i="6"/>
  <c r="P2284" i="6"/>
  <c r="O2284" i="6"/>
  <c r="L2286" i="6" l="1"/>
  <c r="B2287" i="6"/>
  <c r="P2285" i="6"/>
  <c r="O2285" i="6"/>
  <c r="L2287" i="6" l="1"/>
  <c r="B2288" i="6"/>
  <c r="O2286" i="6"/>
  <c r="P2286" i="6"/>
  <c r="L2288" i="6" l="1"/>
  <c r="B2289" i="6"/>
  <c r="P2287" i="6"/>
  <c r="O2287" i="6"/>
  <c r="L2289" i="6" l="1"/>
  <c r="B2290" i="6"/>
  <c r="P2288" i="6"/>
  <c r="O2288" i="6"/>
  <c r="L2290" i="6" l="1"/>
  <c r="B2291" i="6"/>
  <c r="P2289" i="6"/>
  <c r="O2289" i="6"/>
  <c r="L2291" i="6" l="1"/>
  <c r="B2292" i="6"/>
  <c r="P2290" i="6"/>
  <c r="O2290" i="6"/>
  <c r="L2292" i="6" l="1"/>
  <c r="B2293" i="6"/>
  <c r="P2291" i="6"/>
  <c r="O2291" i="6"/>
  <c r="L2293" i="6" l="1"/>
  <c r="B2294" i="6"/>
  <c r="P2292" i="6"/>
  <c r="O2292" i="6"/>
  <c r="L2294" i="6" l="1"/>
  <c r="B2295" i="6"/>
  <c r="P2293" i="6"/>
  <c r="O2293" i="6"/>
  <c r="L2295" i="6" l="1"/>
  <c r="B2296" i="6"/>
  <c r="P2294" i="6"/>
  <c r="O2294" i="6"/>
  <c r="L2296" i="6" l="1"/>
  <c r="B2297" i="6"/>
  <c r="P2295" i="6"/>
  <c r="O2295" i="6"/>
  <c r="L2297" i="6" l="1"/>
  <c r="B2298" i="6"/>
  <c r="P2296" i="6"/>
  <c r="O2296" i="6"/>
  <c r="L2298" i="6" l="1"/>
  <c r="B2299" i="6"/>
  <c r="P2297" i="6"/>
  <c r="O2297" i="6"/>
  <c r="L2299" i="6" l="1"/>
  <c r="B2300" i="6"/>
  <c r="P2298" i="6"/>
  <c r="O2298" i="6"/>
  <c r="L2300" i="6" l="1"/>
  <c r="B2301" i="6"/>
  <c r="P2299" i="6"/>
  <c r="O2299" i="6"/>
  <c r="L2301" i="6" l="1"/>
  <c r="B2302" i="6"/>
  <c r="P2300" i="6"/>
  <c r="O2300" i="6"/>
  <c r="L2302" i="6" l="1"/>
  <c r="B2303" i="6"/>
  <c r="O2301" i="6"/>
  <c r="P2301" i="6"/>
  <c r="L2303" i="6" l="1"/>
  <c r="B2304" i="6"/>
  <c r="P2302" i="6"/>
  <c r="O2302" i="6"/>
  <c r="L2304" i="6" l="1"/>
  <c r="B2305" i="6"/>
  <c r="P2303" i="6"/>
  <c r="O2303" i="6"/>
  <c r="L2305" i="6" l="1"/>
  <c r="B2306" i="6"/>
  <c r="P2304" i="6"/>
  <c r="O2304" i="6"/>
  <c r="L2306" i="6" l="1"/>
  <c r="B2307" i="6"/>
  <c r="O2305" i="6"/>
  <c r="P2305" i="6"/>
  <c r="L2307" i="6" l="1"/>
  <c r="B2308" i="6"/>
  <c r="P2306" i="6"/>
  <c r="O2306" i="6"/>
  <c r="L2308" i="6" l="1"/>
  <c r="B2309" i="6"/>
  <c r="P2307" i="6"/>
  <c r="O2307" i="6"/>
  <c r="L2309" i="6" l="1"/>
  <c r="B2310" i="6"/>
  <c r="P2308" i="6"/>
  <c r="O2308" i="6"/>
  <c r="L2310" i="6" l="1"/>
  <c r="B2311" i="6"/>
  <c r="P2309" i="6"/>
  <c r="O2309" i="6"/>
  <c r="L2311" i="6" l="1"/>
  <c r="B2312" i="6"/>
  <c r="P2310" i="6"/>
  <c r="O2310" i="6"/>
  <c r="L2312" i="6" l="1"/>
  <c r="B2313" i="6"/>
  <c r="P2311" i="6"/>
  <c r="O2311" i="6"/>
  <c r="L2313" i="6" l="1"/>
  <c r="B2314" i="6"/>
  <c r="P2312" i="6"/>
  <c r="O2312" i="6"/>
  <c r="L2314" i="6" l="1"/>
  <c r="B2315" i="6"/>
  <c r="P2313" i="6"/>
  <c r="O2313" i="6"/>
  <c r="L2315" i="6" l="1"/>
  <c r="B2316" i="6"/>
  <c r="P2314" i="6"/>
  <c r="O2314" i="6"/>
  <c r="L2316" i="6" l="1"/>
  <c r="B2317" i="6"/>
  <c r="P2315" i="6"/>
  <c r="O2315" i="6"/>
  <c r="L2317" i="6" l="1"/>
  <c r="B2318" i="6"/>
  <c r="P2316" i="6"/>
  <c r="O2316" i="6"/>
  <c r="L2318" i="6" l="1"/>
  <c r="B2319" i="6"/>
  <c r="P2317" i="6"/>
  <c r="O2317" i="6"/>
  <c r="L2319" i="6" l="1"/>
  <c r="B2320" i="6"/>
  <c r="P2318" i="6"/>
  <c r="O2318" i="6"/>
  <c r="L2320" i="6" l="1"/>
  <c r="B2321" i="6"/>
  <c r="P2319" i="6"/>
  <c r="O2319" i="6"/>
  <c r="L2321" i="6" l="1"/>
  <c r="B2322" i="6"/>
  <c r="P2320" i="6"/>
  <c r="O2320" i="6"/>
  <c r="L2322" i="6" l="1"/>
  <c r="B2323" i="6"/>
  <c r="P2321" i="6"/>
  <c r="O2321" i="6"/>
  <c r="L2323" i="6" l="1"/>
  <c r="B2324" i="6"/>
  <c r="P2322" i="6"/>
  <c r="O2322" i="6"/>
  <c r="L2324" i="6" l="1"/>
  <c r="B2325" i="6"/>
  <c r="P2323" i="6"/>
  <c r="O2323" i="6"/>
  <c r="L2325" i="6" l="1"/>
  <c r="B2326" i="6"/>
  <c r="P2324" i="6"/>
  <c r="O2324" i="6"/>
  <c r="L2326" i="6" l="1"/>
  <c r="B2327" i="6"/>
  <c r="P2325" i="6"/>
  <c r="O2325" i="6"/>
  <c r="L2327" i="6" l="1"/>
  <c r="B2328" i="6"/>
  <c r="P2326" i="6"/>
  <c r="O2326" i="6"/>
  <c r="L2328" i="6" l="1"/>
  <c r="B2329" i="6"/>
  <c r="P2327" i="6"/>
  <c r="O2327" i="6"/>
  <c r="L2329" i="6" l="1"/>
  <c r="B2330" i="6"/>
  <c r="P2328" i="6"/>
  <c r="O2328" i="6"/>
  <c r="L2330" i="6" l="1"/>
  <c r="B2331" i="6"/>
  <c r="O2329" i="6"/>
  <c r="P2329" i="6"/>
  <c r="L2331" i="6" l="1"/>
  <c r="B2332" i="6"/>
  <c r="P2330" i="6"/>
  <c r="O2330" i="6"/>
  <c r="L2332" i="6" l="1"/>
  <c r="B2333" i="6"/>
  <c r="O2331" i="6"/>
  <c r="P2331" i="6"/>
  <c r="L2333" i="6" l="1"/>
  <c r="B2334" i="6"/>
  <c r="P2332" i="6"/>
  <c r="O2332" i="6"/>
  <c r="L2334" i="6" l="1"/>
  <c r="B2335" i="6"/>
  <c r="O2333" i="6"/>
  <c r="P2333" i="6"/>
  <c r="L2335" i="6" l="1"/>
  <c r="B2336" i="6"/>
  <c r="P2334" i="6"/>
  <c r="O2334" i="6"/>
  <c r="L2336" i="6" l="1"/>
  <c r="B2337" i="6"/>
  <c r="P2335" i="6"/>
  <c r="O2335" i="6"/>
  <c r="L2337" i="6" l="1"/>
  <c r="B2338" i="6"/>
  <c r="P2336" i="6"/>
  <c r="O2336" i="6"/>
  <c r="L2338" i="6" l="1"/>
  <c r="B2339" i="6"/>
  <c r="P2337" i="6"/>
  <c r="O2337" i="6"/>
  <c r="L2339" i="6" l="1"/>
  <c r="B2340" i="6"/>
  <c r="P2338" i="6"/>
  <c r="O2338" i="6"/>
  <c r="L2340" i="6" l="1"/>
  <c r="B2341" i="6"/>
  <c r="P2339" i="6"/>
  <c r="O2339" i="6"/>
  <c r="L2341" i="6" l="1"/>
  <c r="B2342" i="6"/>
  <c r="P2340" i="6"/>
  <c r="O2340" i="6"/>
  <c r="L2342" i="6" l="1"/>
  <c r="B2343" i="6"/>
  <c r="O2341" i="6"/>
  <c r="P2341" i="6"/>
  <c r="L2343" i="6" l="1"/>
  <c r="B2344" i="6"/>
  <c r="O2342" i="6"/>
  <c r="P2342" i="6"/>
  <c r="L2344" i="6" l="1"/>
  <c r="B2345" i="6"/>
  <c r="O2343" i="6"/>
  <c r="P2343" i="6"/>
  <c r="L2345" i="6" l="1"/>
  <c r="B2346" i="6"/>
  <c r="P2344" i="6"/>
  <c r="O2344" i="6"/>
  <c r="L2346" i="6" l="1"/>
  <c r="B2347" i="6"/>
  <c r="P2345" i="6"/>
  <c r="O2345" i="6"/>
  <c r="L2347" i="6" l="1"/>
  <c r="B2348" i="6"/>
  <c r="P2346" i="6"/>
  <c r="O2346" i="6"/>
  <c r="L2348" i="6" l="1"/>
  <c r="B2349" i="6"/>
  <c r="P2347" i="6"/>
  <c r="O2347" i="6"/>
  <c r="L2349" i="6" l="1"/>
  <c r="B2350" i="6"/>
  <c r="P2348" i="6"/>
  <c r="O2348" i="6"/>
  <c r="L2350" i="6" l="1"/>
  <c r="B2351" i="6"/>
  <c r="O2349" i="6"/>
  <c r="P2349" i="6"/>
  <c r="L2351" i="6" l="1"/>
  <c r="B2352" i="6"/>
  <c r="P2350" i="6"/>
  <c r="O2350" i="6"/>
  <c r="L2352" i="6" l="1"/>
  <c r="B2353" i="6"/>
  <c r="P2351" i="6"/>
  <c r="O2351" i="6"/>
  <c r="L2353" i="6" l="1"/>
  <c r="B2354" i="6"/>
  <c r="O2352" i="6"/>
  <c r="P2352" i="6"/>
  <c r="L2354" i="6" l="1"/>
  <c r="B2355" i="6"/>
  <c r="P2353" i="6"/>
  <c r="O2353" i="6"/>
  <c r="L2355" i="6" l="1"/>
  <c r="B2356" i="6"/>
  <c r="P2354" i="6"/>
  <c r="O2354" i="6"/>
  <c r="L2356" i="6" l="1"/>
  <c r="B2357" i="6"/>
  <c r="O2355" i="6"/>
  <c r="P2355" i="6"/>
  <c r="L2357" i="6" l="1"/>
  <c r="B2358" i="6"/>
  <c r="P2356" i="6"/>
  <c r="O2356" i="6"/>
  <c r="L2358" i="6" l="1"/>
  <c r="B2359" i="6"/>
  <c r="O2357" i="6"/>
  <c r="P2357" i="6"/>
  <c r="L2359" i="6" l="1"/>
  <c r="B2360" i="6"/>
  <c r="P2358" i="6"/>
  <c r="O2358" i="6"/>
  <c r="L2360" i="6" l="1"/>
  <c r="B2361" i="6"/>
  <c r="P2359" i="6"/>
  <c r="O2359" i="6"/>
  <c r="L2361" i="6" l="1"/>
  <c r="B2362" i="6"/>
  <c r="P2360" i="6"/>
  <c r="O2360" i="6"/>
  <c r="L2362" i="6" l="1"/>
  <c r="B2363" i="6"/>
  <c r="O2361" i="6"/>
  <c r="P2361" i="6"/>
  <c r="L2363" i="6" l="1"/>
  <c r="B2364" i="6"/>
  <c r="P2362" i="6"/>
  <c r="O2362" i="6"/>
  <c r="L2364" i="6" l="1"/>
  <c r="B2365" i="6"/>
  <c r="P2363" i="6"/>
  <c r="O2363" i="6"/>
  <c r="L2365" i="6" l="1"/>
  <c r="B2366" i="6"/>
  <c r="P2364" i="6"/>
  <c r="O2364" i="6"/>
  <c r="L2366" i="6" l="1"/>
  <c r="B2367" i="6"/>
  <c r="O2365" i="6"/>
  <c r="P2365" i="6"/>
  <c r="L2367" i="6" l="1"/>
  <c r="B2368" i="6"/>
  <c r="O2366" i="6"/>
  <c r="P2366" i="6"/>
  <c r="L2368" i="6" l="1"/>
  <c r="B2369" i="6"/>
  <c r="O2367" i="6"/>
  <c r="P2367" i="6"/>
  <c r="L2369" i="6" l="1"/>
  <c r="B2370" i="6"/>
  <c r="P2368" i="6"/>
  <c r="O2368" i="6"/>
  <c r="L2370" i="6" l="1"/>
  <c r="B2371" i="6"/>
  <c r="P2369" i="6"/>
  <c r="O2369" i="6"/>
  <c r="L2371" i="6" l="1"/>
  <c r="B2372" i="6"/>
  <c r="P2370" i="6"/>
  <c r="O2370" i="6"/>
  <c r="L2372" i="6" l="1"/>
  <c r="B2373" i="6"/>
  <c r="P2371" i="6"/>
  <c r="O2371" i="6"/>
  <c r="L2373" i="6" l="1"/>
  <c r="B2374" i="6"/>
  <c r="P2372" i="6"/>
  <c r="O2372" i="6"/>
  <c r="L2374" i="6" l="1"/>
  <c r="B2375" i="6"/>
  <c r="P2373" i="6"/>
  <c r="O2373" i="6"/>
  <c r="L2375" i="6" l="1"/>
  <c r="B2376" i="6"/>
  <c r="P2374" i="6"/>
  <c r="O2374" i="6"/>
  <c r="L2376" i="6" l="1"/>
  <c r="B2377" i="6"/>
  <c r="P2375" i="6"/>
  <c r="O2375" i="6"/>
  <c r="L2377" i="6" l="1"/>
  <c r="B2378" i="6"/>
  <c r="P2376" i="6"/>
  <c r="O2376" i="6"/>
  <c r="L2378" i="6" l="1"/>
  <c r="B2379" i="6"/>
  <c r="P2377" i="6"/>
  <c r="O2377" i="6"/>
  <c r="L2379" i="6" l="1"/>
  <c r="B2380" i="6"/>
  <c r="P2378" i="6"/>
  <c r="O2378" i="6"/>
  <c r="L2380" i="6" l="1"/>
  <c r="B2381" i="6"/>
  <c r="P2379" i="6"/>
  <c r="O2379" i="6"/>
  <c r="L2381" i="6" l="1"/>
  <c r="B2382" i="6"/>
  <c r="O2380" i="6"/>
  <c r="P2380" i="6"/>
  <c r="L2382" i="6" l="1"/>
  <c r="B2383" i="6"/>
  <c r="P2381" i="6"/>
  <c r="O2381" i="6"/>
  <c r="L2383" i="6" l="1"/>
  <c r="B2384" i="6"/>
  <c r="P2382" i="6"/>
  <c r="O2382" i="6"/>
  <c r="L2384" i="6" l="1"/>
  <c r="B2385" i="6"/>
  <c r="O2383" i="6"/>
  <c r="P2383" i="6"/>
  <c r="L2385" i="6" l="1"/>
  <c r="B2386" i="6"/>
  <c r="O2384" i="6"/>
  <c r="P2384" i="6"/>
  <c r="L2386" i="6" l="1"/>
  <c r="B2387" i="6"/>
  <c r="P2385" i="6"/>
  <c r="O2385" i="6"/>
  <c r="L2387" i="6" l="1"/>
  <c r="B2388" i="6"/>
  <c r="P2386" i="6"/>
  <c r="O2386" i="6"/>
  <c r="L2388" i="6" l="1"/>
  <c r="B2389" i="6"/>
  <c r="P2387" i="6"/>
  <c r="O2387" i="6"/>
  <c r="L2389" i="6" l="1"/>
  <c r="B2390" i="6"/>
  <c r="P2388" i="6"/>
  <c r="O2388" i="6"/>
  <c r="L2390" i="6" l="1"/>
  <c r="B2391" i="6"/>
  <c r="P2389" i="6"/>
  <c r="O2389" i="6"/>
  <c r="L2391" i="6" l="1"/>
  <c r="B2392" i="6"/>
  <c r="O2390" i="6"/>
  <c r="P2390" i="6"/>
  <c r="L2392" i="6" l="1"/>
  <c r="B2393" i="6"/>
  <c r="O2391" i="6"/>
  <c r="P2391" i="6"/>
  <c r="L2393" i="6" l="1"/>
  <c r="B2394" i="6"/>
  <c r="O2392" i="6"/>
  <c r="P2392" i="6"/>
  <c r="L2394" i="6" l="1"/>
  <c r="B2395" i="6"/>
  <c r="P2393" i="6"/>
  <c r="O2393" i="6"/>
  <c r="L2395" i="6" l="1"/>
  <c r="B2396" i="6"/>
  <c r="P2394" i="6"/>
  <c r="O2394" i="6"/>
  <c r="L2396" i="6" l="1"/>
  <c r="B2397" i="6"/>
  <c r="P2395" i="6"/>
  <c r="O2395" i="6"/>
  <c r="L2397" i="6" l="1"/>
  <c r="B2398" i="6"/>
  <c r="P2396" i="6"/>
  <c r="O2396" i="6"/>
  <c r="L2398" i="6" l="1"/>
  <c r="B2399" i="6"/>
  <c r="P2397" i="6"/>
  <c r="O2397" i="6"/>
  <c r="L2399" i="6" l="1"/>
  <c r="B2400" i="6"/>
  <c r="P2398" i="6"/>
  <c r="O2398" i="6"/>
  <c r="L2400" i="6" l="1"/>
  <c r="B2401" i="6"/>
  <c r="P2399" i="6"/>
  <c r="O2399" i="6"/>
  <c r="L2401" i="6" l="1"/>
  <c r="B2402" i="6"/>
  <c r="P2400" i="6"/>
  <c r="O2400" i="6"/>
  <c r="L2402" i="6" l="1"/>
  <c r="B2403" i="6"/>
  <c r="P2401" i="6"/>
  <c r="O2401" i="6"/>
  <c r="L2403" i="6" l="1"/>
  <c r="B2404" i="6"/>
  <c r="O2402" i="6"/>
  <c r="P2402" i="6"/>
  <c r="L2404" i="6" l="1"/>
  <c r="B2405" i="6"/>
  <c r="P2403" i="6"/>
  <c r="O2403" i="6"/>
  <c r="L2405" i="6" l="1"/>
  <c r="B2406" i="6"/>
  <c r="P2404" i="6"/>
  <c r="O2404" i="6"/>
  <c r="L2406" i="6" l="1"/>
  <c r="B2407" i="6"/>
  <c r="P2405" i="6"/>
  <c r="O2405" i="6"/>
  <c r="L2407" i="6" l="1"/>
  <c r="B2408" i="6"/>
  <c r="O2406" i="6"/>
  <c r="P2406" i="6"/>
  <c r="L2408" i="6" l="1"/>
  <c r="B2409" i="6"/>
  <c r="P2407" i="6"/>
  <c r="O2407" i="6"/>
  <c r="L2409" i="6" l="1"/>
  <c r="B2410" i="6"/>
  <c r="O2408" i="6"/>
  <c r="P2408" i="6"/>
  <c r="L2410" i="6" l="1"/>
  <c r="B2411" i="6"/>
  <c r="O2409" i="6"/>
  <c r="P2409" i="6"/>
  <c r="L2411" i="6" l="1"/>
  <c r="B2412" i="6"/>
  <c r="P2410" i="6"/>
  <c r="O2410" i="6"/>
  <c r="L2412" i="6" l="1"/>
  <c r="B2413" i="6"/>
  <c r="O2411" i="6"/>
  <c r="P2411" i="6"/>
  <c r="L2413" i="6" l="1"/>
  <c r="B2414" i="6"/>
  <c r="P2412" i="6"/>
  <c r="O2412" i="6"/>
  <c r="L2414" i="6" l="1"/>
  <c r="B2415" i="6"/>
  <c r="P2413" i="6"/>
  <c r="O2413" i="6"/>
  <c r="L2415" i="6" l="1"/>
  <c r="B2416" i="6"/>
  <c r="P2414" i="6"/>
  <c r="O2414" i="6"/>
  <c r="L2416" i="6" l="1"/>
  <c r="B2417" i="6"/>
  <c r="P2415" i="6"/>
  <c r="O2415" i="6"/>
  <c r="L2417" i="6" l="1"/>
  <c r="B2418" i="6"/>
  <c r="O2416" i="6"/>
  <c r="P2416" i="6"/>
  <c r="L2418" i="6" l="1"/>
  <c r="B2419" i="6"/>
  <c r="P2417" i="6"/>
  <c r="O2417" i="6"/>
  <c r="L2419" i="6" l="1"/>
  <c r="B2420" i="6"/>
  <c r="P2418" i="6"/>
  <c r="O2418" i="6"/>
  <c r="L2420" i="6" l="1"/>
  <c r="B2421" i="6"/>
  <c r="P2419" i="6"/>
  <c r="O2419" i="6"/>
  <c r="L2421" i="6" l="1"/>
  <c r="B2422" i="6"/>
  <c r="P2420" i="6"/>
  <c r="O2420" i="6"/>
  <c r="L2422" i="6" l="1"/>
  <c r="B2423" i="6"/>
  <c r="O2421" i="6"/>
  <c r="P2421" i="6"/>
  <c r="L2423" i="6" l="1"/>
  <c r="B2424" i="6"/>
  <c r="P2422" i="6"/>
  <c r="O2422" i="6"/>
  <c r="L2424" i="6" l="1"/>
  <c r="B2425" i="6"/>
  <c r="P2423" i="6"/>
  <c r="O2423" i="6"/>
  <c r="L2425" i="6" l="1"/>
  <c r="B2426" i="6"/>
  <c r="P2424" i="6"/>
  <c r="O2424" i="6"/>
  <c r="L2426" i="6" l="1"/>
  <c r="B2427" i="6"/>
  <c r="O2425" i="6"/>
  <c r="P2425" i="6"/>
  <c r="L2427" i="6" l="1"/>
  <c r="B2428" i="6"/>
  <c r="P2426" i="6"/>
  <c r="O2426" i="6"/>
  <c r="L2428" i="6" l="1"/>
  <c r="B2429" i="6"/>
  <c r="P2427" i="6"/>
  <c r="O2427" i="6"/>
  <c r="L2429" i="6" l="1"/>
  <c r="B2430" i="6"/>
  <c r="P2428" i="6"/>
  <c r="O2428" i="6"/>
  <c r="L2430" i="6" l="1"/>
  <c r="B2431" i="6"/>
  <c r="P2429" i="6"/>
  <c r="O2429" i="6"/>
  <c r="L2431" i="6" l="1"/>
  <c r="B2432" i="6"/>
  <c r="P2430" i="6"/>
  <c r="O2430" i="6"/>
  <c r="L2432" i="6" l="1"/>
  <c r="B2433" i="6"/>
  <c r="P2431" i="6"/>
  <c r="O2431" i="6"/>
  <c r="L2433" i="6" l="1"/>
  <c r="B2434" i="6"/>
  <c r="O2432" i="6"/>
  <c r="P2432" i="6"/>
  <c r="L2434" i="6" l="1"/>
  <c r="B2435" i="6"/>
  <c r="P2433" i="6"/>
  <c r="O2433" i="6"/>
  <c r="L2435" i="6" l="1"/>
  <c r="B2436" i="6"/>
  <c r="P2434" i="6"/>
  <c r="O2434" i="6"/>
  <c r="L2436" i="6" l="1"/>
  <c r="B2437" i="6"/>
  <c r="P2435" i="6"/>
  <c r="O2435" i="6"/>
  <c r="L2437" i="6" l="1"/>
  <c r="B2438" i="6"/>
  <c r="P2436" i="6"/>
  <c r="O2436" i="6"/>
  <c r="L2438" i="6" l="1"/>
  <c r="B2439" i="6"/>
  <c r="P2437" i="6"/>
  <c r="O2437" i="6"/>
  <c r="L2439" i="6" l="1"/>
  <c r="B2440" i="6"/>
  <c r="P2438" i="6"/>
  <c r="O2438" i="6"/>
  <c r="L2440" i="6" l="1"/>
  <c r="B2441" i="6"/>
  <c r="O2439" i="6"/>
  <c r="P2439" i="6"/>
  <c r="L2441" i="6" l="1"/>
  <c r="B2442" i="6"/>
  <c r="O2440" i="6"/>
  <c r="P2440" i="6"/>
  <c r="L2442" i="6" l="1"/>
  <c r="B2443" i="6"/>
  <c r="P2441" i="6"/>
  <c r="O2441" i="6"/>
  <c r="L2443" i="6" l="1"/>
  <c r="B2444" i="6"/>
  <c r="P2442" i="6"/>
  <c r="O2442" i="6"/>
  <c r="L2444" i="6" l="1"/>
  <c r="B2445" i="6"/>
  <c r="P2443" i="6"/>
  <c r="O2443" i="6"/>
  <c r="L2445" i="6" l="1"/>
  <c r="B2446" i="6"/>
  <c r="P2444" i="6"/>
  <c r="O2444" i="6"/>
  <c r="L2446" i="6" l="1"/>
  <c r="B2447" i="6"/>
  <c r="O2445" i="6"/>
  <c r="P2445" i="6"/>
  <c r="L2447" i="6" l="1"/>
  <c r="B2448" i="6"/>
  <c r="P2446" i="6"/>
  <c r="O2446" i="6"/>
  <c r="L2448" i="6" l="1"/>
  <c r="B2449" i="6"/>
  <c r="O2447" i="6"/>
  <c r="P2447" i="6"/>
  <c r="L2449" i="6" l="1"/>
  <c r="B2450" i="6"/>
  <c r="P2448" i="6"/>
  <c r="O2448" i="6"/>
  <c r="L2450" i="6" l="1"/>
  <c r="B2451" i="6"/>
  <c r="P2449" i="6"/>
  <c r="O2449" i="6"/>
  <c r="L2451" i="6" l="1"/>
  <c r="B2452" i="6"/>
  <c r="O2450" i="6"/>
  <c r="P2450" i="6"/>
  <c r="L2452" i="6" l="1"/>
  <c r="B2453" i="6"/>
  <c r="O2451" i="6"/>
  <c r="P2451" i="6"/>
  <c r="L2453" i="6" l="1"/>
  <c r="B2454" i="6"/>
  <c r="P2452" i="6"/>
  <c r="O2452" i="6"/>
  <c r="L2454" i="6" l="1"/>
  <c r="B2455" i="6"/>
  <c r="P2453" i="6"/>
  <c r="O2453" i="6"/>
  <c r="L2455" i="6" l="1"/>
  <c r="B2456" i="6"/>
  <c r="P2454" i="6"/>
  <c r="O2454" i="6"/>
  <c r="L2456" i="6" l="1"/>
  <c r="B2457" i="6"/>
  <c r="P2455" i="6"/>
  <c r="O2455" i="6"/>
  <c r="L2457" i="6" l="1"/>
  <c r="B2458" i="6"/>
  <c r="P2456" i="6"/>
  <c r="O2456" i="6"/>
  <c r="L2458" i="6" l="1"/>
  <c r="B2459" i="6"/>
  <c r="P2457" i="6"/>
  <c r="O2457" i="6"/>
  <c r="L2459" i="6" l="1"/>
  <c r="B2460" i="6"/>
  <c r="O2458" i="6"/>
  <c r="P2458" i="6"/>
  <c r="L2460" i="6" l="1"/>
  <c r="B2461" i="6"/>
  <c r="P2459" i="6"/>
  <c r="O2459" i="6"/>
  <c r="L2461" i="6" l="1"/>
  <c r="B2462" i="6"/>
  <c r="O2460" i="6"/>
  <c r="P2460" i="6"/>
  <c r="L2462" i="6" l="1"/>
  <c r="B2463" i="6"/>
  <c r="P2461" i="6"/>
  <c r="O2461" i="6"/>
  <c r="L2463" i="6" l="1"/>
  <c r="B2464" i="6"/>
  <c r="P2462" i="6"/>
  <c r="O2462" i="6"/>
  <c r="L2464" i="6" l="1"/>
  <c r="B2465" i="6"/>
  <c r="P2463" i="6"/>
  <c r="O2463" i="6"/>
  <c r="L2465" i="6" l="1"/>
  <c r="B2466" i="6"/>
  <c r="O2464" i="6"/>
  <c r="P2464" i="6"/>
  <c r="L2466" i="6" l="1"/>
  <c r="B2467" i="6"/>
  <c r="P2465" i="6"/>
  <c r="O2465" i="6"/>
  <c r="L2467" i="6" l="1"/>
  <c r="B2468" i="6"/>
  <c r="O2466" i="6"/>
  <c r="P2466" i="6"/>
  <c r="L2468" i="6" l="1"/>
  <c r="B2469" i="6"/>
  <c r="P2467" i="6"/>
  <c r="O2467" i="6"/>
  <c r="L2469" i="6" l="1"/>
  <c r="B2470" i="6"/>
  <c r="P2468" i="6"/>
  <c r="O2468" i="6"/>
  <c r="L2470" i="6" l="1"/>
  <c r="B2471" i="6"/>
  <c r="P2469" i="6"/>
  <c r="O2469" i="6"/>
  <c r="L2471" i="6" l="1"/>
  <c r="B2472" i="6"/>
  <c r="P2470" i="6"/>
  <c r="O2470" i="6"/>
  <c r="L2472" i="6" l="1"/>
  <c r="B2473" i="6"/>
  <c r="P2471" i="6"/>
  <c r="O2471" i="6"/>
  <c r="L2473" i="6" l="1"/>
  <c r="B2474" i="6"/>
  <c r="O2472" i="6"/>
  <c r="P2472" i="6"/>
  <c r="L2474" i="6" l="1"/>
  <c r="B2475" i="6"/>
  <c r="P2473" i="6"/>
  <c r="O2473" i="6"/>
  <c r="L2475" i="6" l="1"/>
  <c r="B2476" i="6"/>
  <c r="P2474" i="6"/>
  <c r="O2474" i="6"/>
  <c r="L2476" i="6" l="1"/>
  <c r="B2477" i="6"/>
  <c r="P2475" i="6"/>
  <c r="O2475" i="6"/>
  <c r="L2477" i="6" l="1"/>
  <c r="B2478" i="6"/>
  <c r="P2476" i="6"/>
  <c r="O2476" i="6"/>
  <c r="L2478" i="6" l="1"/>
  <c r="B2479" i="6"/>
  <c r="P2477" i="6"/>
  <c r="O2477" i="6"/>
  <c r="L2479" i="6" l="1"/>
  <c r="B2480" i="6"/>
  <c r="P2478" i="6"/>
  <c r="O2478" i="6"/>
  <c r="L2480" i="6" l="1"/>
  <c r="B2481" i="6"/>
  <c r="O2479" i="6"/>
  <c r="P2479" i="6"/>
  <c r="L2481" i="6" l="1"/>
  <c r="B2482" i="6"/>
  <c r="O2480" i="6"/>
  <c r="P2480" i="6"/>
  <c r="L2482" i="6" l="1"/>
  <c r="B2483" i="6"/>
  <c r="P2481" i="6"/>
  <c r="O2481" i="6"/>
  <c r="L2483" i="6" l="1"/>
  <c r="B2484" i="6"/>
  <c r="O2482" i="6"/>
  <c r="P2482" i="6"/>
  <c r="L2484" i="6" l="1"/>
  <c r="B2485" i="6"/>
  <c r="P2483" i="6"/>
  <c r="O2483" i="6"/>
  <c r="L2485" i="6" l="1"/>
  <c r="B2486" i="6"/>
  <c r="P2484" i="6"/>
  <c r="O2484" i="6"/>
  <c r="L2486" i="6" l="1"/>
  <c r="B2487" i="6"/>
  <c r="P2485" i="6"/>
  <c r="O2485" i="6"/>
  <c r="L2487" i="6" l="1"/>
  <c r="B2488" i="6"/>
  <c r="P2486" i="6"/>
  <c r="O2486" i="6"/>
  <c r="L2488" i="6" l="1"/>
  <c r="B2489" i="6"/>
  <c r="P2487" i="6"/>
  <c r="O2487" i="6"/>
  <c r="L2489" i="6" l="1"/>
  <c r="B2490" i="6"/>
  <c r="P2488" i="6"/>
  <c r="O2488" i="6"/>
  <c r="L2490" i="6" l="1"/>
  <c r="B2491" i="6"/>
  <c r="P2489" i="6"/>
  <c r="O2489" i="6"/>
  <c r="L2491" i="6" l="1"/>
  <c r="B2492" i="6"/>
  <c r="P2490" i="6"/>
  <c r="O2490" i="6"/>
  <c r="L2492" i="6" l="1"/>
  <c r="B2493" i="6"/>
  <c r="P2491" i="6"/>
  <c r="O2491" i="6"/>
  <c r="L2493" i="6" l="1"/>
  <c r="B2494" i="6"/>
  <c r="P2492" i="6"/>
  <c r="O2492" i="6"/>
  <c r="L2494" i="6" l="1"/>
  <c r="B2495" i="6"/>
  <c r="P2493" i="6"/>
  <c r="O2493" i="6"/>
  <c r="L2495" i="6" l="1"/>
  <c r="B2496" i="6"/>
  <c r="P2494" i="6"/>
  <c r="O2494" i="6"/>
  <c r="L2496" i="6" l="1"/>
  <c r="B2497" i="6"/>
  <c r="P2495" i="6"/>
  <c r="O2495" i="6"/>
  <c r="L2497" i="6" l="1"/>
  <c r="B2498" i="6"/>
  <c r="P2496" i="6"/>
  <c r="O2496" i="6"/>
  <c r="L2498" i="6" l="1"/>
  <c r="B2499" i="6"/>
  <c r="O2497" i="6"/>
  <c r="P2497" i="6"/>
  <c r="L2499" i="6" l="1"/>
  <c r="B2500" i="6"/>
  <c r="P2498" i="6"/>
  <c r="O2498" i="6"/>
  <c r="L2500" i="6" l="1"/>
  <c r="B2501" i="6"/>
  <c r="P2499" i="6"/>
  <c r="O2499" i="6"/>
  <c r="L2501" i="6" l="1"/>
  <c r="B2502" i="6"/>
  <c r="O2500" i="6"/>
  <c r="P2500" i="6"/>
  <c r="L2502" i="6" l="1"/>
  <c r="B2503" i="6"/>
  <c r="P2501" i="6"/>
  <c r="O2501" i="6"/>
  <c r="L2503" i="6" l="1"/>
  <c r="B2504" i="6"/>
  <c r="P2502" i="6"/>
  <c r="O2502" i="6"/>
  <c r="L2504" i="6" l="1"/>
  <c r="B2505" i="6"/>
  <c r="P2503" i="6"/>
  <c r="O2503" i="6"/>
  <c r="L2505" i="6" l="1"/>
  <c r="B2506" i="6"/>
  <c r="P2504" i="6"/>
  <c r="O2504" i="6"/>
  <c r="L2506" i="6" l="1"/>
  <c r="B2507" i="6"/>
  <c r="O2505" i="6"/>
  <c r="P2505" i="6"/>
  <c r="L2507" i="6" l="1"/>
  <c r="B2508" i="6"/>
  <c r="P2506" i="6"/>
  <c r="O2506" i="6"/>
  <c r="L2508" i="6" l="1"/>
  <c r="B2509" i="6"/>
  <c r="P2507" i="6"/>
  <c r="O2507" i="6"/>
  <c r="L2509" i="6" l="1"/>
  <c r="B2510" i="6"/>
  <c r="O2508" i="6"/>
  <c r="P2508" i="6"/>
  <c r="L2510" i="6" l="1"/>
  <c r="B2511" i="6"/>
  <c r="P2509" i="6"/>
  <c r="O2509" i="6"/>
  <c r="L2511" i="6" l="1"/>
  <c r="B2512" i="6"/>
  <c r="P2510" i="6"/>
  <c r="O2510" i="6"/>
  <c r="L2512" i="6" l="1"/>
  <c r="B2513" i="6"/>
  <c r="P2511" i="6"/>
  <c r="O2511" i="6"/>
  <c r="L2513" i="6" l="1"/>
  <c r="B2514" i="6"/>
  <c r="P2512" i="6"/>
  <c r="O2512" i="6"/>
  <c r="L2514" i="6" l="1"/>
  <c r="B2515" i="6"/>
  <c r="P2513" i="6"/>
  <c r="O2513" i="6"/>
  <c r="L2515" i="6" l="1"/>
  <c r="B2516" i="6"/>
  <c r="P2514" i="6"/>
  <c r="O2514" i="6"/>
  <c r="L2516" i="6" l="1"/>
  <c r="B2517" i="6"/>
  <c r="P2515" i="6"/>
  <c r="O2515" i="6"/>
  <c r="L2517" i="6" l="1"/>
  <c r="B2518" i="6"/>
  <c r="P2516" i="6"/>
  <c r="O2516" i="6"/>
  <c r="L2518" i="6" l="1"/>
  <c r="B2519" i="6"/>
  <c r="P2517" i="6"/>
  <c r="O2517" i="6"/>
  <c r="L2519" i="6" l="1"/>
  <c r="B2520" i="6"/>
  <c r="P2518" i="6"/>
  <c r="O2518" i="6"/>
  <c r="L2520" i="6" l="1"/>
  <c r="B2521" i="6"/>
  <c r="P2519" i="6"/>
  <c r="O2519" i="6"/>
  <c r="L2521" i="6" l="1"/>
  <c r="B2522" i="6"/>
  <c r="P2520" i="6"/>
  <c r="O2520" i="6"/>
  <c r="L2522" i="6" l="1"/>
  <c r="B2523" i="6"/>
  <c r="P2521" i="6"/>
  <c r="O2521" i="6"/>
  <c r="L2523" i="6" l="1"/>
  <c r="B2524" i="6"/>
  <c r="P2522" i="6"/>
  <c r="O2522" i="6"/>
  <c r="L2524" i="6" l="1"/>
  <c r="B2525" i="6"/>
  <c r="P2523" i="6"/>
  <c r="O2523" i="6"/>
  <c r="L2525" i="6" l="1"/>
  <c r="B2526" i="6"/>
  <c r="P2524" i="6"/>
  <c r="O2524" i="6"/>
  <c r="L2526" i="6" l="1"/>
  <c r="B2527" i="6"/>
  <c r="P2525" i="6"/>
  <c r="O2525" i="6"/>
  <c r="L2527" i="6" l="1"/>
  <c r="B2528" i="6"/>
  <c r="O2526" i="6"/>
  <c r="P2526" i="6"/>
  <c r="L2528" i="6" l="1"/>
  <c r="B2529" i="6"/>
  <c r="P2527" i="6"/>
  <c r="O2527" i="6"/>
  <c r="L2529" i="6" l="1"/>
  <c r="B2530" i="6"/>
  <c r="P2528" i="6"/>
  <c r="O2528" i="6"/>
  <c r="L2530" i="6" l="1"/>
  <c r="B2531" i="6"/>
  <c r="P2529" i="6"/>
  <c r="O2529" i="6"/>
  <c r="L2531" i="6" l="1"/>
  <c r="B2532" i="6"/>
  <c r="P2530" i="6"/>
  <c r="O2530" i="6"/>
  <c r="L2532" i="6" l="1"/>
  <c r="B2533" i="6"/>
  <c r="P2531" i="6"/>
  <c r="O2531" i="6"/>
  <c r="L2533" i="6" l="1"/>
  <c r="B2534" i="6"/>
  <c r="P2532" i="6"/>
  <c r="O2532" i="6"/>
  <c r="L2534" i="6" l="1"/>
  <c r="B2535" i="6"/>
  <c r="P2533" i="6"/>
  <c r="O2533" i="6"/>
  <c r="L2535" i="6" l="1"/>
  <c r="B2536" i="6"/>
  <c r="P2534" i="6"/>
  <c r="O2534" i="6"/>
  <c r="L2536" i="6" l="1"/>
  <c r="B2537" i="6"/>
  <c r="P2535" i="6"/>
  <c r="O2535" i="6"/>
  <c r="L2537" i="6" l="1"/>
  <c r="B2538" i="6"/>
  <c r="P2536" i="6"/>
  <c r="O2536" i="6"/>
  <c r="L2538" i="6" l="1"/>
  <c r="B2539" i="6"/>
  <c r="P2537" i="6"/>
  <c r="O2537" i="6"/>
  <c r="L2539" i="6" l="1"/>
  <c r="B2540" i="6"/>
  <c r="P2538" i="6"/>
  <c r="O2538" i="6"/>
  <c r="L2540" i="6" l="1"/>
  <c r="B2541" i="6"/>
  <c r="P2539" i="6"/>
  <c r="O2539" i="6"/>
  <c r="L2541" i="6" l="1"/>
  <c r="B2542" i="6"/>
  <c r="O2540" i="6"/>
  <c r="P2540" i="6"/>
  <c r="L2542" i="6" l="1"/>
  <c r="B2543" i="6"/>
  <c r="P2541" i="6"/>
  <c r="O2541" i="6"/>
  <c r="L2543" i="6" l="1"/>
  <c r="B2544" i="6"/>
  <c r="P2542" i="6"/>
  <c r="O2542" i="6"/>
  <c r="L2544" i="6" l="1"/>
  <c r="B2545" i="6"/>
  <c r="P2543" i="6"/>
  <c r="O2543" i="6"/>
  <c r="L2545" i="6" l="1"/>
  <c r="B2546" i="6"/>
  <c r="P2544" i="6"/>
  <c r="O2544" i="6"/>
  <c r="L2546" i="6" l="1"/>
  <c r="B2547" i="6"/>
  <c r="P2545" i="6"/>
  <c r="O2545" i="6"/>
  <c r="L2547" i="6" l="1"/>
  <c r="B2548" i="6"/>
  <c r="P2546" i="6"/>
  <c r="O2546" i="6"/>
  <c r="L2548" i="6" l="1"/>
  <c r="B2549" i="6"/>
  <c r="P2547" i="6"/>
  <c r="O2547" i="6"/>
  <c r="L2549" i="6" l="1"/>
  <c r="B2550" i="6"/>
  <c r="P2548" i="6"/>
  <c r="O2548" i="6"/>
  <c r="L2550" i="6" l="1"/>
  <c r="B2551" i="6"/>
  <c r="P2549" i="6"/>
  <c r="O2549" i="6"/>
  <c r="L2551" i="6" l="1"/>
  <c r="B2552" i="6"/>
  <c r="P2550" i="6"/>
  <c r="O2550" i="6"/>
  <c r="L2552" i="6" l="1"/>
  <c r="B2553" i="6"/>
  <c r="P2551" i="6"/>
  <c r="O2551" i="6"/>
  <c r="L2553" i="6" l="1"/>
  <c r="B2554" i="6"/>
  <c r="O2552" i="6"/>
  <c r="P2552" i="6"/>
  <c r="L2554" i="6" l="1"/>
  <c r="B2555" i="6"/>
  <c r="P2553" i="6"/>
  <c r="O2553" i="6"/>
  <c r="L2555" i="6" l="1"/>
  <c r="B2556" i="6"/>
  <c r="P2554" i="6"/>
  <c r="O2554" i="6"/>
  <c r="L2556" i="6" l="1"/>
  <c r="B2557" i="6"/>
  <c r="P2555" i="6"/>
  <c r="O2555" i="6"/>
  <c r="L2557" i="6" l="1"/>
  <c r="B2558" i="6"/>
  <c r="P2556" i="6"/>
  <c r="O2556" i="6"/>
  <c r="L2558" i="6" l="1"/>
  <c r="B2559" i="6"/>
  <c r="O2557" i="6"/>
  <c r="P2557" i="6"/>
  <c r="L2559" i="6" l="1"/>
  <c r="B2560" i="6"/>
  <c r="P2558" i="6"/>
  <c r="O2558" i="6"/>
  <c r="L2560" i="6" l="1"/>
  <c r="B2561" i="6"/>
  <c r="P2559" i="6"/>
  <c r="O2559" i="6"/>
  <c r="L2561" i="6" l="1"/>
  <c r="B2562" i="6"/>
  <c r="P2560" i="6"/>
  <c r="O2560" i="6"/>
  <c r="L2562" i="6" l="1"/>
  <c r="B2563" i="6"/>
  <c r="P2561" i="6"/>
  <c r="O2561" i="6"/>
  <c r="L2563" i="6" l="1"/>
  <c r="B2564" i="6"/>
  <c r="O2562" i="6"/>
  <c r="P2562" i="6"/>
  <c r="L2564" i="6" l="1"/>
  <c r="B2565" i="6"/>
  <c r="P2563" i="6"/>
  <c r="O2563" i="6"/>
  <c r="L2565" i="6" l="1"/>
  <c r="B2566" i="6"/>
  <c r="P2564" i="6"/>
  <c r="O2564" i="6"/>
  <c r="L2566" i="6" l="1"/>
  <c r="B2567" i="6"/>
  <c r="P2565" i="6"/>
  <c r="O2565" i="6"/>
  <c r="L2567" i="6" l="1"/>
  <c r="B2568" i="6"/>
  <c r="P2566" i="6"/>
  <c r="O2566" i="6"/>
  <c r="L2568" i="6" l="1"/>
  <c r="B2569" i="6"/>
  <c r="P2567" i="6"/>
  <c r="O2567" i="6"/>
  <c r="L2569" i="6" l="1"/>
  <c r="B2570" i="6"/>
  <c r="P2568" i="6"/>
  <c r="O2568" i="6"/>
  <c r="L2570" i="6" l="1"/>
  <c r="B2571" i="6"/>
  <c r="P2569" i="6"/>
  <c r="O2569" i="6"/>
  <c r="L2571" i="6" l="1"/>
  <c r="B2572" i="6"/>
  <c r="P2570" i="6"/>
  <c r="O2570" i="6"/>
  <c r="L2572" i="6" l="1"/>
  <c r="B2573" i="6"/>
  <c r="P2571" i="6"/>
  <c r="O2571" i="6"/>
  <c r="L2573" i="6" l="1"/>
  <c r="B2574" i="6"/>
  <c r="P2572" i="6"/>
  <c r="O2572" i="6"/>
  <c r="L2574" i="6" l="1"/>
  <c r="B2575" i="6"/>
  <c r="P2573" i="6"/>
  <c r="O2573" i="6"/>
  <c r="L2575" i="6" l="1"/>
  <c r="B2576" i="6"/>
  <c r="O2574" i="6"/>
  <c r="P2574" i="6"/>
  <c r="L2576" i="6" l="1"/>
  <c r="B2577" i="6"/>
  <c r="P2575" i="6"/>
  <c r="O2575" i="6"/>
  <c r="L2577" i="6" l="1"/>
  <c r="B2578" i="6"/>
  <c r="P2576" i="6"/>
  <c r="O2576" i="6"/>
  <c r="L2578" i="6" l="1"/>
  <c r="B2579" i="6"/>
  <c r="P2577" i="6"/>
  <c r="O2577" i="6"/>
  <c r="L2579" i="6" l="1"/>
  <c r="B2580" i="6"/>
  <c r="P2578" i="6"/>
  <c r="O2578" i="6"/>
  <c r="L2580" i="6" l="1"/>
  <c r="B2581" i="6"/>
  <c r="P2579" i="6"/>
  <c r="O2579" i="6"/>
  <c r="L2581" i="6" l="1"/>
  <c r="B2582" i="6"/>
  <c r="O2580" i="6"/>
  <c r="P2580" i="6"/>
  <c r="L2582" i="6" l="1"/>
  <c r="B2583" i="6"/>
  <c r="P2581" i="6"/>
  <c r="O2581" i="6"/>
  <c r="L2583" i="6" l="1"/>
  <c r="B2584" i="6"/>
  <c r="P2582" i="6"/>
  <c r="O2582" i="6"/>
  <c r="L2584" i="6" l="1"/>
  <c r="B2585" i="6"/>
  <c r="P2583" i="6"/>
  <c r="O2583" i="6"/>
  <c r="L2585" i="6" l="1"/>
  <c r="B2586" i="6"/>
  <c r="O2584" i="6"/>
  <c r="P2584" i="6"/>
  <c r="L2586" i="6" l="1"/>
  <c r="B2587" i="6"/>
  <c r="P2585" i="6"/>
  <c r="O2585" i="6"/>
  <c r="L2587" i="6" l="1"/>
  <c r="B2588" i="6"/>
  <c r="O2586" i="6"/>
  <c r="P2586" i="6"/>
  <c r="L2588" i="6" l="1"/>
  <c r="B2589" i="6"/>
  <c r="O2587" i="6"/>
  <c r="P2587" i="6"/>
  <c r="L2589" i="6" l="1"/>
  <c r="B2590" i="6"/>
  <c r="P2588" i="6"/>
  <c r="O2588" i="6"/>
  <c r="L2590" i="6" l="1"/>
  <c r="B2591" i="6"/>
  <c r="O2589" i="6"/>
  <c r="P2589" i="6"/>
  <c r="L2591" i="6" l="1"/>
  <c r="B2592" i="6"/>
  <c r="P2590" i="6"/>
  <c r="O2590" i="6"/>
  <c r="L2592" i="6" l="1"/>
  <c r="B2593" i="6"/>
  <c r="O2591" i="6"/>
  <c r="P2591" i="6"/>
  <c r="L2593" i="6" l="1"/>
  <c r="B2594" i="6"/>
  <c r="P2592" i="6"/>
  <c r="O2592" i="6"/>
  <c r="L2594" i="6" l="1"/>
  <c r="B2595" i="6"/>
  <c r="P2593" i="6"/>
  <c r="O2593" i="6"/>
  <c r="L2595" i="6" l="1"/>
  <c r="B2596" i="6"/>
  <c r="P2594" i="6"/>
  <c r="O2594" i="6"/>
  <c r="L2596" i="6" l="1"/>
  <c r="B2597" i="6"/>
  <c r="O2595" i="6"/>
  <c r="P2595" i="6"/>
  <c r="L2597" i="6" l="1"/>
  <c r="B2598" i="6"/>
  <c r="P2596" i="6"/>
  <c r="O2596" i="6"/>
  <c r="L2598" i="6" l="1"/>
  <c r="B2599" i="6"/>
  <c r="P2597" i="6"/>
  <c r="O2597" i="6"/>
  <c r="L2599" i="6" l="1"/>
  <c r="B2600" i="6"/>
  <c r="O2598" i="6"/>
  <c r="P2598" i="6"/>
  <c r="L2600" i="6" l="1"/>
  <c r="B2601" i="6"/>
  <c r="P2599" i="6"/>
  <c r="O2599" i="6"/>
  <c r="L2601" i="6" l="1"/>
  <c r="B2602" i="6"/>
  <c r="P2600" i="6"/>
  <c r="O2600" i="6"/>
  <c r="L2602" i="6" l="1"/>
  <c r="B2603" i="6"/>
  <c r="P2601" i="6"/>
  <c r="O2601" i="6"/>
  <c r="L2603" i="6" l="1"/>
  <c r="B2604" i="6"/>
  <c r="P2602" i="6"/>
  <c r="O2602" i="6"/>
  <c r="L2604" i="6" l="1"/>
  <c r="B2605" i="6"/>
  <c r="P2603" i="6"/>
  <c r="O2603" i="6"/>
  <c r="L2605" i="6" l="1"/>
  <c r="B2606" i="6"/>
  <c r="P2604" i="6"/>
  <c r="O2604" i="6"/>
  <c r="L2606" i="6" l="1"/>
  <c r="B2607" i="6"/>
  <c r="P2605" i="6"/>
  <c r="O2605" i="6"/>
  <c r="L2607" i="6" l="1"/>
  <c r="B2608" i="6"/>
  <c r="P2606" i="6"/>
  <c r="O2606" i="6"/>
  <c r="L2608" i="6" l="1"/>
  <c r="B2609" i="6"/>
  <c r="O2607" i="6"/>
  <c r="P2607" i="6"/>
  <c r="L2609" i="6" l="1"/>
  <c r="B2610" i="6"/>
  <c r="P2608" i="6"/>
  <c r="O2608" i="6"/>
  <c r="L2610" i="6" l="1"/>
  <c r="B2611" i="6"/>
  <c r="P2609" i="6"/>
  <c r="O2609" i="6"/>
  <c r="L2611" i="6" l="1"/>
  <c r="B2612" i="6"/>
  <c r="O2610" i="6"/>
  <c r="P2610" i="6"/>
  <c r="L2612" i="6" l="1"/>
  <c r="B2613" i="6"/>
  <c r="P2611" i="6"/>
  <c r="O2611" i="6"/>
  <c r="L2613" i="6" l="1"/>
  <c r="B2614" i="6"/>
  <c r="P2612" i="6"/>
  <c r="O2612" i="6"/>
  <c r="L2614" i="6" l="1"/>
  <c r="B2615" i="6"/>
  <c r="P2613" i="6"/>
  <c r="O2613" i="6"/>
  <c r="L2615" i="6" l="1"/>
  <c r="B2616" i="6"/>
  <c r="P2614" i="6"/>
  <c r="O2614" i="6"/>
  <c r="L2616" i="6" l="1"/>
  <c r="B2617" i="6"/>
  <c r="P2615" i="6"/>
  <c r="O2615" i="6"/>
  <c r="L2617" i="6" l="1"/>
  <c r="B2618" i="6"/>
  <c r="P2616" i="6"/>
  <c r="O2616" i="6"/>
  <c r="L2618" i="6" l="1"/>
  <c r="B2619" i="6"/>
  <c r="P2617" i="6"/>
  <c r="O2617" i="6"/>
  <c r="L2619" i="6" l="1"/>
  <c r="B2620" i="6"/>
  <c r="P2618" i="6"/>
  <c r="O2618" i="6"/>
  <c r="L2620" i="6" l="1"/>
  <c r="B2621" i="6"/>
  <c r="P2619" i="6"/>
  <c r="O2619" i="6"/>
  <c r="L2621" i="6" l="1"/>
  <c r="B2622" i="6"/>
  <c r="P2620" i="6"/>
  <c r="O2620" i="6"/>
  <c r="L2622" i="6" l="1"/>
  <c r="B2623" i="6"/>
  <c r="P2621" i="6"/>
  <c r="O2621" i="6"/>
  <c r="L2623" i="6" l="1"/>
  <c r="B2624" i="6"/>
  <c r="P2622" i="6"/>
  <c r="O2622" i="6"/>
  <c r="L2624" i="6" l="1"/>
  <c r="B2625" i="6"/>
  <c r="P2623" i="6"/>
  <c r="O2623" i="6"/>
  <c r="L2625" i="6" l="1"/>
  <c r="B2626" i="6"/>
  <c r="P2624" i="6"/>
  <c r="O2624" i="6"/>
  <c r="L2626" i="6" l="1"/>
  <c r="B2627" i="6"/>
  <c r="P2625" i="6"/>
  <c r="O2625" i="6"/>
  <c r="L2627" i="6" l="1"/>
  <c r="B2628" i="6"/>
  <c r="P2626" i="6"/>
  <c r="O2626" i="6"/>
  <c r="L2628" i="6" l="1"/>
  <c r="B2629" i="6"/>
  <c r="P2627" i="6"/>
  <c r="O2627" i="6"/>
  <c r="L2629" i="6" l="1"/>
  <c r="B2630" i="6"/>
  <c r="P2628" i="6"/>
  <c r="O2628" i="6"/>
  <c r="L2630" i="6" l="1"/>
  <c r="B2631" i="6"/>
  <c r="O2629" i="6"/>
  <c r="P2629" i="6"/>
  <c r="L2631" i="6" l="1"/>
  <c r="B2632" i="6"/>
  <c r="P2630" i="6"/>
  <c r="O2630" i="6"/>
  <c r="L2632" i="6" l="1"/>
  <c r="B2633" i="6"/>
  <c r="P2631" i="6"/>
  <c r="O2631" i="6"/>
  <c r="L2633" i="6" l="1"/>
  <c r="B2634" i="6"/>
  <c r="P2632" i="6"/>
  <c r="O2632" i="6"/>
  <c r="L2634" i="6" l="1"/>
  <c r="B2635" i="6"/>
  <c r="P2633" i="6"/>
  <c r="O2633" i="6"/>
  <c r="L2635" i="6" l="1"/>
  <c r="B2636" i="6"/>
  <c r="P2634" i="6"/>
  <c r="O2634" i="6"/>
  <c r="L2636" i="6" l="1"/>
  <c r="B2637" i="6"/>
  <c r="P2635" i="6"/>
  <c r="O2635" i="6"/>
  <c r="L2637" i="6" l="1"/>
  <c r="B2638" i="6"/>
  <c r="P2636" i="6"/>
  <c r="O2636" i="6"/>
  <c r="L2638" i="6" l="1"/>
  <c r="B2639" i="6"/>
  <c r="P2637" i="6"/>
  <c r="O2637" i="6"/>
  <c r="L2639" i="6" l="1"/>
  <c r="B2640" i="6"/>
  <c r="O2638" i="6"/>
  <c r="P2638" i="6"/>
  <c r="L2640" i="6" l="1"/>
  <c r="B2641" i="6"/>
  <c r="P2639" i="6"/>
  <c r="O2639" i="6"/>
  <c r="L2641" i="6" l="1"/>
  <c r="B2642" i="6"/>
  <c r="P2640" i="6"/>
  <c r="O2640" i="6"/>
  <c r="L2642" i="6" l="1"/>
  <c r="B2643" i="6"/>
  <c r="P2641" i="6"/>
  <c r="O2641" i="6"/>
  <c r="L2643" i="6" l="1"/>
  <c r="B2644" i="6"/>
  <c r="P2642" i="6"/>
  <c r="O2642" i="6"/>
  <c r="L2644" i="6" l="1"/>
  <c r="B2645" i="6"/>
  <c r="P2643" i="6"/>
  <c r="O2643" i="6"/>
  <c r="L2645" i="6" l="1"/>
  <c r="B2646" i="6"/>
  <c r="P2644" i="6"/>
  <c r="O2644" i="6"/>
  <c r="L2646" i="6" l="1"/>
  <c r="B2647" i="6"/>
  <c r="O2645" i="6"/>
  <c r="P2645" i="6"/>
  <c r="L2647" i="6" l="1"/>
  <c r="B2648" i="6"/>
  <c r="P2646" i="6"/>
  <c r="O2646" i="6"/>
  <c r="L2648" i="6" l="1"/>
  <c r="B2649" i="6"/>
  <c r="O2647" i="6"/>
  <c r="P2647" i="6"/>
  <c r="L2649" i="6" l="1"/>
  <c r="B2650" i="6"/>
  <c r="P2648" i="6"/>
  <c r="O2648" i="6"/>
  <c r="L2650" i="6" l="1"/>
  <c r="B2651" i="6"/>
  <c r="P2649" i="6"/>
  <c r="O2649" i="6"/>
  <c r="L2651" i="6" l="1"/>
  <c r="B2652" i="6"/>
  <c r="P2650" i="6"/>
  <c r="O2650" i="6"/>
  <c r="L2652" i="6" l="1"/>
  <c r="B2653" i="6"/>
  <c r="P2651" i="6"/>
  <c r="O2651" i="6"/>
  <c r="L2653" i="6" l="1"/>
  <c r="B2654" i="6"/>
  <c r="P2652" i="6"/>
  <c r="O2652" i="6"/>
  <c r="L2654" i="6" l="1"/>
  <c r="B2655" i="6"/>
  <c r="P2653" i="6"/>
  <c r="O2653" i="6"/>
  <c r="L2655" i="6" l="1"/>
  <c r="B2656" i="6"/>
  <c r="P2654" i="6"/>
  <c r="O2654" i="6"/>
  <c r="L2656" i="6" l="1"/>
  <c r="B2657" i="6"/>
  <c r="P2655" i="6"/>
  <c r="O2655" i="6"/>
  <c r="L2657" i="6" l="1"/>
  <c r="B2658" i="6"/>
  <c r="P2656" i="6"/>
  <c r="O2656" i="6"/>
  <c r="L2658" i="6" l="1"/>
  <c r="B2659" i="6"/>
  <c r="P2657" i="6"/>
  <c r="O2657" i="6"/>
  <c r="L2659" i="6" l="1"/>
  <c r="B2660" i="6"/>
  <c r="P2658" i="6"/>
  <c r="O2658" i="6"/>
  <c r="L2660" i="6" l="1"/>
  <c r="B2661" i="6"/>
  <c r="P2659" i="6"/>
  <c r="O2659" i="6"/>
  <c r="L2661" i="6" l="1"/>
  <c r="B2662" i="6"/>
  <c r="P2660" i="6"/>
  <c r="O2660" i="6"/>
  <c r="L2662" i="6" l="1"/>
  <c r="B2663" i="6"/>
  <c r="O2661" i="6"/>
  <c r="P2661" i="6"/>
  <c r="L2663" i="6" l="1"/>
  <c r="B2664" i="6"/>
  <c r="P2662" i="6"/>
  <c r="O2662" i="6"/>
  <c r="L2664" i="6" l="1"/>
  <c r="B2665" i="6"/>
  <c r="P2663" i="6"/>
  <c r="O2663" i="6"/>
  <c r="L2665" i="6" l="1"/>
  <c r="B2666" i="6"/>
  <c r="O2664" i="6"/>
  <c r="P2664" i="6"/>
  <c r="L2666" i="6" l="1"/>
  <c r="B2667" i="6"/>
  <c r="P2665" i="6"/>
  <c r="O2665" i="6"/>
  <c r="L2667" i="6" l="1"/>
  <c r="B2668" i="6"/>
  <c r="P2666" i="6"/>
  <c r="O2666" i="6"/>
  <c r="L2668" i="6" l="1"/>
  <c r="B2669" i="6"/>
  <c r="P2667" i="6"/>
  <c r="O2667" i="6"/>
  <c r="L2669" i="6" l="1"/>
  <c r="B2670" i="6"/>
  <c r="P2668" i="6"/>
  <c r="O2668" i="6"/>
  <c r="L2670" i="6" l="1"/>
  <c r="B2671" i="6"/>
  <c r="P2669" i="6"/>
  <c r="O2669" i="6"/>
  <c r="L2671" i="6" l="1"/>
  <c r="B2672" i="6"/>
  <c r="P2670" i="6"/>
  <c r="O2670" i="6"/>
  <c r="L2672" i="6" l="1"/>
  <c r="B2673" i="6"/>
  <c r="P2671" i="6"/>
  <c r="O2671" i="6"/>
  <c r="L2673" i="6" l="1"/>
  <c r="B2674" i="6"/>
  <c r="O2672" i="6"/>
  <c r="P2672" i="6"/>
  <c r="L2674" i="6" l="1"/>
  <c r="B2675" i="6"/>
  <c r="P2673" i="6"/>
  <c r="O2673" i="6"/>
  <c r="L2675" i="6" l="1"/>
  <c r="B2676" i="6"/>
  <c r="P2674" i="6"/>
  <c r="O2674" i="6"/>
  <c r="L2676" i="6" l="1"/>
  <c r="B2677" i="6"/>
  <c r="P2675" i="6"/>
  <c r="O2675" i="6"/>
  <c r="L2677" i="6" l="1"/>
  <c r="B2678" i="6"/>
  <c r="P2676" i="6"/>
  <c r="O2676" i="6"/>
  <c r="L2678" i="6" l="1"/>
  <c r="B2679" i="6"/>
  <c r="P2677" i="6"/>
  <c r="O2677" i="6"/>
  <c r="L2679" i="6" l="1"/>
  <c r="B2680" i="6"/>
  <c r="P2678" i="6"/>
  <c r="O2678" i="6"/>
  <c r="L2680" i="6" l="1"/>
  <c r="B2681" i="6"/>
  <c r="O2679" i="6"/>
  <c r="P2679" i="6"/>
  <c r="L2681" i="6" l="1"/>
  <c r="B2682" i="6"/>
  <c r="P2680" i="6"/>
  <c r="O2680" i="6"/>
  <c r="L2682" i="6" l="1"/>
  <c r="B2683" i="6"/>
  <c r="P2681" i="6"/>
  <c r="O2681" i="6"/>
  <c r="L2683" i="6" l="1"/>
  <c r="B2684" i="6"/>
  <c r="P2682" i="6"/>
  <c r="O2682" i="6"/>
  <c r="L2684" i="6" l="1"/>
  <c r="B2685" i="6"/>
  <c r="P2683" i="6"/>
  <c r="O2683" i="6"/>
  <c r="L2685" i="6" l="1"/>
  <c r="B2686" i="6"/>
  <c r="P2684" i="6"/>
  <c r="O2684" i="6"/>
  <c r="L2686" i="6" l="1"/>
  <c r="B2687" i="6"/>
  <c r="O2685" i="6"/>
  <c r="P2685" i="6"/>
  <c r="L2687" i="6" l="1"/>
  <c r="B2688" i="6"/>
  <c r="P2686" i="6"/>
  <c r="O2686" i="6"/>
  <c r="L2688" i="6" l="1"/>
  <c r="B2689" i="6"/>
  <c r="O2687" i="6"/>
  <c r="P2687" i="6"/>
  <c r="L2689" i="6" l="1"/>
  <c r="B2690" i="6"/>
  <c r="P2688" i="6"/>
  <c r="O2688" i="6"/>
  <c r="L2690" i="6" l="1"/>
  <c r="B2691" i="6"/>
  <c r="O2689" i="6"/>
  <c r="P2689" i="6"/>
  <c r="L2691" i="6" l="1"/>
  <c r="B2692" i="6"/>
  <c r="P2690" i="6"/>
  <c r="O2690" i="6"/>
  <c r="L2692" i="6" l="1"/>
  <c r="B2693" i="6"/>
  <c r="P2691" i="6"/>
  <c r="O2691" i="6"/>
  <c r="L2693" i="6" l="1"/>
  <c r="B2694" i="6"/>
  <c r="P2692" i="6"/>
  <c r="O2692" i="6"/>
  <c r="L2694" i="6" l="1"/>
  <c r="B2695" i="6"/>
  <c r="O2693" i="6"/>
  <c r="P2693" i="6"/>
  <c r="L2695" i="6" l="1"/>
  <c r="B2696" i="6"/>
  <c r="P2694" i="6"/>
  <c r="O2694" i="6"/>
  <c r="L2696" i="6" l="1"/>
  <c r="B2697" i="6"/>
  <c r="P2695" i="6"/>
  <c r="O2695" i="6"/>
  <c r="L2697" i="6" l="1"/>
  <c r="B2698" i="6"/>
  <c r="P2696" i="6"/>
  <c r="O2696" i="6"/>
  <c r="L2698" i="6" l="1"/>
  <c r="B2699" i="6"/>
  <c r="P2697" i="6"/>
  <c r="O2697" i="6"/>
  <c r="L2699" i="6" l="1"/>
  <c r="B2700" i="6"/>
  <c r="P2698" i="6"/>
  <c r="O2698" i="6"/>
  <c r="L2700" i="6" l="1"/>
  <c r="B2701" i="6"/>
  <c r="O2699" i="6"/>
  <c r="P2699" i="6"/>
  <c r="L2701" i="6" l="1"/>
  <c r="B2702" i="6"/>
  <c r="P2700" i="6"/>
  <c r="O2700" i="6"/>
  <c r="L2702" i="6" l="1"/>
  <c r="B2703" i="6"/>
  <c r="P2701" i="6"/>
  <c r="O2701" i="6"/>
  <c r="L2703" i="6" l="1"/>
  <c r="B2704" i="6"/>
  <c r="P2702" i="6"/>
  <c r="O2702" i="6"/>
  <c r="L2704" i="6" l="1"/>
  <c r="B2705" i="6"/>
  <c r="O2703" i="6"/>
  <c r="P2703" i="6"/>
  <c r="L2705" i="6" l="1"/>
  <c r="B2706" i="6"/>
  <c r="O2704" i="6"/>
  <c r="P2704" i="6"/>
  <c r="L2706" i="6" l="1"/>
  <c r="B2707" i="6"/>
  <c r="P2705" i="6"/>
  <c r="O2705" i="6"/>
  <c r="L2707" i="6" l="1"/>
  <c r="B2708" i="6"/>
  <c r="P2706" i="6"/>
  <c r="O2706" i="6"/>
  <c r="L2708" i="6" l="1"/>
  <c r="B2709" i="6"/>
  <c r="O2707" i="6"/>
  <c r="P2707" i="6"/>
  <c r="L2709" i="6" l="1"/>
  <c r="B2710" i="6"/>
  <c r="P2708" i="6"/>
  <c r="O2708" i="6"/>
  <c r="L2710" i="6" l="1"/>
  <c r="B2711" i="6"/>
  <c r="P2709" i="6"/>
  <c r="O2709" i="6"/>
  <c r="L2711" i="6" l="1"/>
  <c r="B2712" i="6"/>
  <c r="P2710" i="6"/>
  <c r="O2710" i="6"/>
  <c r="L2712" i="6" l="1"/>
  <c r="B2713" i="6"/>
  <c r="O2711" i="6"/>
  <c r="P2711" i="6"/>
  <c r="L2713" i="6" l="1"/>
  <c r="B2714" i="6"/>
  <c r="O2712" i="6"/>
  <c r="P2712" i="6"/>
  <c r="L2714" i="6" l="1"/>
  <c r="B2715" i="6"/>
  <c r="P2713" i="6"/>
  <c r="O2713" i="6"/>
  <c r="L2715" i="6" l="1"/>
  <c r="B2716" i="6"/>
  <c r="O2714" i="6"/>
  <c r="P2714" i="6"/>
  <c r="L2716" i="6" l="1"/>
  <c r="B2717" i="6"/>
  <c r="P2715" i="6"/>
  <c r="O2715" i="6"/>
  <c r="L2717" i="6" l="1"/>
  <c r="B2718" i="6"/>
  <c r="P2716" i="6"/>
  <c r="O2716" i="6"/>
  <c r="L2718" i="6" l="1"/>
  <c r="B2719" i="6"/>
  <c r="O2717" i="6"/>
  <c r="P2717" i="6"/>
  <c r="L2719" i="6" l="1"/>
  <c r="B2720" i="6"/>
  <c r="P2718" i="6"/>
  <c r="O2718" i="6"/>
  <c r="L2720" i="6" l="1"/>
  <c r="B2721" i="6"/>
  <c r="P2719" i="6"/>
  <c r="O2719" i="6"/>
  <c r="L2721" i="6" l="1"/>
  <c r="B2722" i="6"/>
  <c r="P2720" i="6"/>
  <c r="O2720" i="6"/>
  <c r="L2722" i="6" l="1"/>
  <c r="B2723" i="6"/>
  <c r="P2721" i="6"/>
  <c r="O2721" i="6"/>
  <c r="L2723" i="6" l="1"/>
  <c r="B2724" i="6"/>
  <c r="P2722" i="6"/>
  <c r="O2722" i="6"/>
  <c r="L2724" i="6" l="1"/>
  <c r="B2725" i="6"/>
  <c r="P2723" i="6"/>
  <c r="O2723" i="6"/>
  <c r="L2725" i="6" l="1"/>
  <c r="B2726" i="6"/>
  <c r="O2724" i="6"/>
  <c r="P2724" i="6"/>
  <c r="L2726" i="6" l="1"/>
  <c r="B2727" i="6"/>
  <c r="P2725" i="6"/>
  <c r="O2725" i="6"/>
  <c r="L2727" i="6" l="1"/>
  <c r="B2728" i="6"/>
  <c r="P2726" i="6"/>
  <c r="O2726" i="6"/>
  <c r="L2728" i="6" l="1"/>
  <c r="B2729" i="6"/>
  <c r="O2727" i="6"/>
  <c r="P2727" i="6"/>
  <c r="L2729" i="6" l="1"/>
  <c r="B2730" i="6"/>
  <c r="P2728" i="6"/>
  <c r="O2728" i="6"/>
  <c r="L2730" i="6" l="1"/>
  <c r="B2731" i="6"/>
  <c r="P2729" i="6"/>
  <c r="O2729" i="6"/>
  <c r="L2731" i="6" l="1"/>
  <c r="B2732" i="6"/>
  <c r="O2730" i="6"/>
  <c r="P2730" i="6"/>
  <c r="L2732" i="6" l="1"/>
  <c r="B2733" i="6"/>
  <c r="P2731" i="6"/>
  <c r="O2731" i="6"/>
  <c r="L2733" i="6" l="1"/>
  <c r="B2734" i="6"/>
  <c r="P2732" i="6"/>
  <c r="O2732" i="6"/>
  <c r="L2734" i="6" l="1"/>
  <c r="B2735" i="6"/>
  <c r="P2733" i="6"/>
  <c r="O2733" i="6"/>
  <c r="L2735" i="6" l="1"/>
  <c r="B2736" i="6"/>
  <c r="O2734" i="6"/>
  <c r="P2734" i="6"/>
  <c r="L2736" i="6" l="1"/>
  <c r="B2737" i="6"/>
  <c r="P2735" i="6"/>
  <c r="O2735" i="6"/>
  <c r="L2737" i="6" l="1"/>
  <c r="B2738" i="6"/>
  <c r="P2736" i="6"/>
  <c r="O2736" i="6"/>
  <c r="L2738" i="6" l="1"/>
  <c r="B2739" i="6"/>
  <c r="P2737" i="6"/>
  <c r="O2737" i="6"/>
  <c r="L2739" i="6" l="1"/>
  <c r="B2740" i="6"/>
  <c r="P2738" i="6"/>
  <c r="O2738" i="6"/>
  <c r="L2740" i="6" l="1"/>
  <c r="B2741" i="6"/>
  <c r="P2739" i="6"/>
  <c r="O2739" i="6"/>
  <c r="L2741" i="6" l="1"/>
  <c r="B2742" i="6"/>
  <c r="P2740" i="6"/>
  <c r="O2740" i="6"/>
  <c r="L2742" i="6" l="1"/>
  <c r="B2743" i="6"/>
  <c r="P2741" i="6"/>
  <c r="O2741" i="6"/>
  <c r="L2743" i="6" l="1"/>
  <c r="B2744" i="6"/>
  <c r="P2742" i="6"/>
  <c r="O2742" i="6"/>
  <c r="L2744" i="6" l="1"/>
  <c r="B2745" i="6"/>
  <c r="P2743" i="6"/>
  <c r="O2743" i="6"/>
  <c r="L2745" i="6" l="1"/>
  <c r="B2746" i="6"/>
  <c r="P2744" i="6"/>
  <c r="O2744" i="6"/>
  <c r="L2746" i="6" l="1"/>
  <c r="B2747" i="6"/>
  <c r="O2745" i="6"/>
  <c r="P2745" i="6"/>
  <c r="L2747" i="6" l="1"/>
  <c r="B2748" i="6"/>
  <c r="P2746" i="6"/>
  <c r="O2746" i="6"/>
  <c r="L2748" i="6" l="1"/>
  <c r="B2749" i="6"/>
  <c r="P2747" i="6"/>
  <c r="O2747" i="6"/>
  <c r="L2749" i="6" l="1"/>
  <c r="B2750" i="6"/>
  <c r="P2748" i="6"/>
  <c r="O2748" i="6"/>
  <c r="L2750" i="6" l="1"/>
  <c r="B2751" i="6"/>
  <c r="P2749" i="6"/>
  <c r="O2749" i="6"/>
  <c r="L2751" i="6" l="1"/>
  <c r="B2752" i="6"/>
  <c r="P2750" i="6"/>
  <c r="O2750" i="6"/>
  <c r="L2752" i="6" l="1"/>
  <c r="B2753" i="6"/>
  <c r="O2751" i="6"/>
  <c r="P2751" i="6"/>
  <c r="L2753" i="6" l="1"/>
  <c r="B2754" i="6"/>
  <c r="P2752" i="6"/>
  <c r="O2752" i="6"/>
  <c r="L2754" i="6" l="1"/>
  <c r="B2755" i="6"/>
  <c r="O2753" i="6"/>
  <c r="P2753" i="6"/>
  <c r="L2755" i="6" l="1"/>
  <c r="B2756" i="6"/>
  <c r="P2754" i="6"/>
  <c r="O2754" i="6"/>
  <c r="L2756" i="6" l="1"/>
  <c r="B2757" i="6"/>
  <c r="O2755" i="6"/>
  <c r="P2755" i="6"/>
  <c r="L2757" i="6" l="1"/>
  <c r="B2758" i="6"/>
  <c r="P2756" i="6"/>
  <c r="O2756" i="6"/>
  <c r="L2758" i="6" l="1"/>
  <c r="B2759" i="6"/>
  <c r="P2757" i="6"/>
  <c r="O2757" i="6"/>
  <c r="L2759" i="6" l="1"/>
  <c r="B2760" i="6"/>
  <c r="P2758" i="6"/>
  <c r="O2758" i="6"/>
  <c r="L2760" i="6" l="1"/>
  <c r="B2761" i="6"/>
  <c r="P2759" i="6"/>
  <c r="O2759" i="6"/>
  <c r="L2761" i="6" l="1"/>
  <c r="B2762" i="6"/>
  <c r="P2760" i="6"/>
  <c r="O2760" i="6"/>
  <c r="L2762" i="6" l="1"/>
  <c r="B2763" i="6"/>
  <c r="P2761" i="6"/>
  <c r="O2761" i="6"/>
  <c r="L2763" i="6" l="1"/>
  <c r="B2764" i="6"/>
  <c r="O2762" i="6"/>
  <c r="P2762" i="6"/>
  <c r="L2764" i="6" l="1"/>
  <c r="B2765" i="6"/>
  <c r="P2763" i="6"/>
  <c r="O2763" i="6"/>
  <c r="L2765" i="6" l="1"/>
  <c r="B2766" i="6"/>
  <c r="P2764" i="6"/>
  <c r="O2764" i="6"/>
  <c r="L2766" i="6" l="1"/>
  <c r="B2767" i="6"/>
  <c r="P2765" i="6"/>
  <c r="O2765" i="6"/>
  <c r="L2767" i="6" l="1"/>
  <c r="B2768" i="6"/>
  <c r="P2766" i="6"/>
  <c r="O2766" i="6"/>
  <c r="L2768" i="6" l="1"/>
  <c r="B2769" i="6"/>
  <c r="P2767" i="6"/>
  <c r="O2767" i="6"/>
  <c r="L2769" i="6" l="1"/>
  <c r="B2770" i="6"/>
  <c r="P2768" i="6"/>
  <c r="O2768" i="6"/>
  <c r="L2770" i="6" l="1"/>
  <c r="B2771" i="6"/>
  <c r="P2769" i="6"/>
  <c r="O2769" i="6"/>
  <c r="L2771" i="6" l="1"/>
  <c r="B2772" i="6"/>
  <c r="O2770" i="6"/>
  <c r="P2770" i="6"/>
  <c r="L2772" i="6" l="1"/>
  <c r="B2773" i="6"/>
  <c r="P2771" i="6"/>
  <c r="O2771" i="6"/>
  <c r="L2773" i="6" l="1"/>
  <c r="B2774" i="6"/>
  <c r="P2772" i="6"/>
  <c r="O2772" i="6"/>
  <c r="L2774" i="6" l="1"/>
  <c r="B2775" i="6"/>
  <c r="P2773" i="6"/>
  <c r="O2773" i="6"/>
  <c r="L2775" i="6" l="1"/>
  <c r="B2776" i="6"/>
  <c r="P2774" i="6"/>
  <c r="O2774" i="6"/>
  <c r="L2776" i="6" l="1"/>
  <c r="B2777" i="6"/>
  <c r="P2775" i="6"/>
  <c r="O2775" i="6"/>
  <c r="L2777" i="6" l="1"/>
  <c r="B2778" i="6"/>
  <c r="O2776" i="6"/>
  <c r="P2776" i="6"/>
  <c r="L2778" i="6" l="1"/>
  <c r="B2779" i="6"/>
  <c r="P2777" i="6"/>
  <c r="O2777" i="6"/>
  <c r="L2779" i="6" l="1"/>
  <c r="B2780" i="6"/>
  <c r="P2778" i="6"/>
  <c r="O2778" i="6"/>
  <c r="L2780" i="6" l="1"/>
  <c r="B2781" i="6"/>
  <c r="P2779" i="6"/>
  <c r="O2779" i="6"/>
  <c r="L2781" i="6" l="1"/>
  <c r="B2782" i="6"/>
  <c r="P2780" i="6"/>
  <c r="O2780" i="6"/>
  <c r="L2782" i="6" l="1"/>
  <c r="B2783" i="6"/>
  <c r="P2781" i="6"/>
  <c r="O2781" i="6"/>
  <c r="L2783" i="6" l="1"/>
  <c r="B2784" i="6"/>
  <c r="P2782" i="6"/>
  <c r="O2782" i="6"/>
  <c r="L2784" i="6" l="1"/>
  <c r="B2785" i="6"/>
  <c r="P2783" i="6"/>
  <c r="O2783" i="6"/>
  <c r="L2785" i="6" l="1"/>
  <c r="B2786" i="6"/>
  <c r="P2784" i="6"/>
  <c r="O2784" i="6"/>
  <c r="L2786" i="6" l="1"/>
  <c r="B2787" i="6"/>
  <c r="P2785" i="6"/>
  <c r="O2785" i="6"/>
  <c r="L2787" i="6" l="1"/>
  <c r="B2788" i="6"/>
  <c r="P2786" i="6"/>
  <c r="O2786" i="6"/>
  <c r="L2788" i="6" l="1"/>
  <c r="B2789" i="6"/>
  <c r="P2787" i="6"/>
  <c r="O2787" i="6"/>
  <c r="L2789" i="6" l="1"/>
  <c r="B2790" i="6"/>
  <c r="P2788" i="6"/>
  <c r="O2788" i="6"/>
  <c r="L2790" i="6" l="1"/>
  <c r="B2791" i="6"/>
  <c r="P2789" i="6"/>
  <c r="O2789" i="6"/>
  <c r="L2791" i="6" l="1"/>
  <c r="B2792" i="6"/>
  <c r="P2790" i="6"/>
  <c r="O2790" i="6"/>
  <c r="L2792" i="6" l="1"/>
  <c r="B2793" i="6"/>
  <c r="P2791" i="6"/>
  <c r="O2791" i="6"/>
  <c r="L2793" i="6" l="1"/>
  <c r="B2794" i="6"/>
  <c r="P2792" i="6"/>
  <c r="O2792" i="6"/>
  <c r="L2794" i="6" l="1"/>
  <c r="B2795" i="6"/>
  <c r="P2793" i="6"/>
  <c r="O2793" i="6"/>
  <c r="L2795" i="6" l="1"/>
  <c r="B2796" i="6"/>
  <c r="O2794" i="6"/>
  <c r="P2794" i="6"/>
  <c r="L2796" i="6" l="1"/>
  <c r="B2797" i="6"/>
  <c r="P2795" i="6"/>
  <c r="O2795" i="6"/>
  <c r="L2797" i="6" l="1"/>
  <c r="B2798" i="6"/>
  <c r="P2796" i="6"/>
  <c r="O2796" i="6"/>
  <c r="L2798" i="6" l="1"/>
  <c r="B2799" i="6"/>
  <c r="P2797" i="6"/>
  <c r="O2797" i="6"/>
  <c r="L2799" i="6" l="1"/>
  <c r="B2800" i="6"/>
  <c r="P2798" i="6"/>
  <c r="O2798" i="6"/>
  <c r="L2800" i="6" l="1"/>
  <c r="B2801" i="6"/>
  <c r="P2799" i="6"/>
  <c r="O2799" i="6"/>
  <c r="L2801" i="6" l="1"/>
  <c r="B2802" i="6"/>
  <c r="O2800" i="6"/>
  <c r="P2800" i="6"/>
  <c r="L2802" i="6" l="1"/>
  <c r="B2803" i="6"/>
  <c r="O2801" i="6"/>
  <c r="P2801" i="6"/>
  <c r="L2803" i="6" l="1"/>
  <c r="B2804" i="6"/>
  <c r="P2802" i="6"/>
  <c r="O2802" i="6"/>
  <c r="L2804" i="6" l="1"/>
  <c r="B2805" i="6"/>
  <c r="P2803" i="6"/>
  <c r="O2803" i="6"/>
  <c r="L2805" i="6" l="1"/>
  <c r="B2806" i="6"/>
  <c r="P2804" i="6"/>
  <c r="O2804" i="6"/>
  <c r="L2806" i="6" l="1"/>
  <c r="B2807" i="6"/>
  <c r="P2805" i="6"/>
  <c r="O2805" i="6"/>
  <c r="L2807" i="6" l="1"/>
  <c r="B2808" i="6"/>
  <c r="P2806" i="6"/>
  <c r="O2806" i="6"/>
  <c r="L2808" i="6" l="1"/>
  <c r="B2809" i="6"/>
  <c r="O2807" i="6"/>
  <c r="P2807" i="6"/>
  <c r="L2809" i="6" l="1"/>
  <c r="B2810" i="6"/>
  <c r="P2808" i="6"/>
  <c r="O2808" i="6"/>
  <c r="L2810" i="6" l="1"/>
  <c r="B2811" i="6"/>
  <c r="P2809" i="6"/>
  <c r="O2809" i="6"/>
  <c r="L2811" i="6" l="1"/>
  <c r="B2812" i="6"/>
  <c r="P2810" i="6"/>
  <c r="O2810" i="6"/>
  <c r="L2812" i="6" l="1"/>
  <c r="B2813" i="6"/>
  <c r="P2811" i="6"/>
  <c r="O2811" i="6"/>
  <c r="L2813" i="6" l="1"/>
  <c r="B2814" i="6"/>
  <c r="O2812" i="6"/>
  <c r="P2812" i="6"/>
  <c r="L2814" i="6" l="1"/>
  <c r="B2815" i="6"/>
  <c r="O2813" i="6"/>
  <c r="P2813" i="6"/>
  <c r="L2815" i="6" l="1"/>
  <c r="B2816" i="6"/>
  <c r="P2814" i="6"/>
  <c r="O2814" i="6"/>
  <c r="L2816" i="6" l="1"/>
  <c r="B2817" i="6"/>
  <c r="P2815" i="6"/>
  <c r="O2815" i="6"/>
  <c r="L2817" i="6" l="1"/>
  <c r="B2818" i="6"/>
  <c r="P2816" i="6"/>
  <c r="O2816" i="6"/>
  <c r="L2818" i="6" l="1"/>
  <c r="B2819" i="6"/>
  <c r="P2817" i="6"/>
  <c r="O2817" i="6"/>
  <c r="L2819" i="6" l="1"/>
  <c r="B2820" i="6"/>
  <c r="P2818" i="6"/>
  <c r="O2818" i="6"/>
  <c r="L2820" i="6" l="1"/>
  <c r="B2821" i="6"/>
  <c r="P2819" i="6"/>
  <c r="O2819" i="6"/>
  <c r="L2821" i="6" l="1"/>
  <c r="B2822" i="6"/>
  <c r="O2820" i="6"/>
  <c r="P2820" i="6"/>
  <c r="L2822" i="6" l="1"/>
  <c r="B2823" i="6"/>
  <c r="O2821" i="6"/>
  <c r="P2821" i="6"/>
  <c r="L2823" i="6" l="1"/>
  <c r="B2824" i="6"/>
  <c r="P2822" i="6"/>
  <c r="O2822" i="6"/>
  <c r="L2824" i="6" l="1"/>
  <c r="B2825" i="6"/>
  <c r="P2823" i="6"/>
  <c r="O2823" i="6"/>
  <c r="L2825" i="6" l="1"/>
  <c r="B2826" i="6"/>
  <c r="P2824" i="6"/>
  <c r="O2824" i="6"/>
  <c r="L2826" i="6" l="1"/>
  <c r="B2827" i="6"/>
  <c r="O2825" i="6"/>
  <c r="P2825" i="6"/>
  <c r="L2827" i="6" l="1"/>
  <c r="B2828" i="6"/>
  <c r="P2826" i="6"/>
  <c r="O2826" i="6"/>
  <c r="L2828" i="6" l="1"/>
  <c r="B2829" i="6"/>
  <c r="P2827" i="6"/>
  <c r="O2827" i="6"/>
  <c r="L2829" i="6" l="1"/>
  <c r="B2830" i="6"/>
  <c r="P2828" i="6"/>
  <c r="O2828" i="6"/>
  <c r="L2830" i="6" l="1"/>
  <c r="B2831" i="6"/>
  <c r="P2829" i="6"/>
  <c r="O2829" i="6"/>
  <c r="L2831" i="6" l="1"/>
  <c r="B2832" i="6"/>
  <c r="P2830" i="6"/>
  <c r="O2830" i="6"/>
  <c r="L2832" i="6" l="1"/>
  <c r="B2833" i="6"/>
  <c r="P2831" i="6"/>
  <c r="O2831" i="6"/>
  <c r="L2833" i="6" l="1"/>
  <c r="B2834" i="6"/>
  <c r="P2832" i="6"/>
  <c r="O2832" i="6"/>
  <c r="L2834" i="6" l="1"/>
  <c r="B2835" i="6"/>
  <c r="P2833" i="6"/>
  <c r="O2833" i="6"/>
  <c r="L2835" i="6" l="1"/>
  <c r="B2836" i="6"/>
  <c r="P2834" i="6"/>
  <c r="O2834" i="6"/>
  <c r="L2836" i="6" l="1"/>
  <c r="B2837" i="6"/>
  <c r="P2835" i="6"/>
  <c r="O2835" i="6"/>
  <c r="L2837" i="6" l="1"/>
  <c r="B2838" i="6"/>
  <c r="P2836" i="6"/>
  <c r="O2836" i="6"/>
  <c r="L2838" i="6" l="1"/>
  <c r="B2839" i="6"/>
  <c r="P2837" i="6"/>
  <c r="O2837" i="6"/>
  <c r="L2839" i="6" l="1"/>
  <c r="B2840" i="6"/>
  <c r="P2838" i="6"/>
  <c r="O2838" i="6"/>
  <c r="L2840" i="6" l="1"/>
  <c r="B2841" i="6"/>
  <c r="O2839" i="6"/>
  <c r="P2839" i="6"/>
  <c r="L2841" i="6" l="1"/>
  <c r="B2842" i="6"/>
  <c r="P2840" i="6"/>
  <c r="O2840" i="6"/>
  <c r="L2842" i="6" l="1"/>
  <c r="B2843" i="6"/>
  <c r="O2841" i="6"/>
  <c r="P2841" i="6"/>
  <c r="L2843" i="6" l="1"/>
  <c r="B2844" i="6"/>
  <c r="O2842" i="6"/>
  <c r="P2842" i="6"/>
  <c r="L2844" i="6" l="1"/>
  <c r="B2845" i="6"/>
  <c r="P2843" i="6"/>
  <c r="O2843" i="6"/>
  <c r="L2845" i="6" l="1"/>
  <c r="B2846" i="6"/>
  <c r="P2844" i="6"/>
  <c r="O2844" i="6"/>
  <c r="L2846" i="6" l="1"/>
  <c r="B2847" i="6"/>
  <c r="P2845" i="6"/>
  <c r="O2845" i="6"/>
  <c r="L2847" i="6" l="1"/>
  <c r="B2848" i="6"/>
  <c r="P2846" i="6"/>
  <c r="O2846" i="6"/>
  <c r="L2848" i="6" l="1"/>
  <c r="B2849" i="6"/>
  <c r="O2847" i="6"/>
  <c r="P2847" i="6"/>
  <c r="L2849" i="6" l="1"/>
  <c r="B2850" i="6"/>
  <c r="O2848" i="6"/>
  <c r="P2848" i="6"/>
  <c r="L2850" i="6" l="1"/>
  <c r="B2851" i="6"/>
  <c r="P2849" i="6"/>
  <c r="O2849" i="6"/>
  <c r="L2851" i="6" l="1"/>
  <c r="B2852" i="6"/>
  <c r="P2850" i="6"/>
  <c r="O2850" i="6"/>
  <c r="L2852" i="6" l="1"/>
  <c r="B2853" i="6"/>
  <c r="P2851" i="6"/>
  <c r="O2851" i="6"/>
  <c r="L2853" i="6" l="1"/>
  <c r="B2854" i="6"/>
  <c r="P2852" i="6"/>
  <c r="O2852" i="6"/>
  <c r="L2854" i="6" l="1"/>
  <c r="B2855" i="6"/>
  <c r="O2853" i="6"/>
  <c r="P2853" i="6"/>
  <c r="L2855" i="6" l="1"/>
  <c r="B2856" i="6"/>
  <c r="P2854" i="6"/>
  <c r="O2854" i="6"/>
  <c r="L2856" i="6" l="1"/>
  <c r="B2857" i="6"/>
  <c r="O2855" i="6"/>
  <c r="P2855" i="6"/>
  <c r="L2857" i="6" l="1"/>
  <c r="B2858" i="6"/>
  <c r="P2856" i="6"/>
  <c r="O2856" i="6"/>
  <c r="L2858" i="6" l="1"/>
  <c r="B2859" i="6"/>
  <c r="P2857" i="6"/>
  <c r="O2857" i="6"/>
  <c r="L2859" i="6" l="1"/>
  <c r="B2860" i="6"/>
  <c r="P2858" i="6"/>
  <c r="O2858" i="6"/>
  <c r="L2860" i="6" l="1"/>
  <c r="B2861" i="6"/>
  <c r="P2859" i="6"/>
  <c r="O2859" i="6"/>
  <c r="L2861" i="6" l="1"/>
  <c r="B2862" i="6"/>
  <c r="O2860" i="6"/>
  <c r="P2860" i="6"/>
  <c r="L2862" i="6" l="1"/>
  <c r="B2863" i="6"/>
  <c r="P2861" i="6"/>
  <c r="O2861" i="6"/>
  <c r="L2863" i="6" l="1"/>
  <c r="B2864" i="6"/>
  <c r="O2862" i="6"/>
  <c r="P2862" i="6"/>
  <c r="L2864" i="6" l="1"/>
  <c r="B2865" i="6"/>
  <c r="P2863" i="6"/>
  <c r="O2863" i="6"/>
  <c r="L2865" i="6" l="1"/>
  <c r="B2866" i="6"/>
  <c r="P2864" i="6"/>
  <c r="O2864" i="6"/>
  <c r="L2866" i="6" l="1"/>
  <c r="B2867" i="6"/>
  <c r="P2865" i="6"/>
  <c r="O2865" i="6"/>
  <c r="L2867" i="6" l="1"/>
  <c r="B2868" i="6"/>
  <c r="O2866" i="6"/>
  <c r="P2866" i="6"/>
  <c r="L2868" i="6" l="1"/>
  <c r="B2869" i="6"/>
  <c r="P2867" i="6"/>
  <c r="O2867" i="6"/>
  <c r="L2869" i="6" l="1"/>
  <c r="B2870" i="6"/>
  <c r="P2868" i="6"/>
  <c r="O2868" i="6"/>
  <c r="L2870" i="6" l="1"/>
  <c r="B2871" i="6"/>
  <c r="P2869" i="6"/>
  <c r="O2869" i="6"/>
  <c r="L2871" i="6" l="1"/>
  <c r="B2872" i="6"/>
  <c r="O2870" i="6"/>
  <c r="P2870" i="6"/>
  <c r="L2872" i="6" l="1"/>
  <c r="B2873" i="6"/>
  <c r="P2871" i="6"/>
  <c r="O2871" i="6"/>
  <c r="L2873" i="6" l="1"/>
  <c r="B2874" i="6"/>
  <c r="P2872" i="6"/>
  <c r="O2872" i="6"/>
  <c r="L2874" i="6" l="1"/>
  <c r="B2875" i="6"/>
  <c r="O2873" i="6"/>
  <c r="P2873" i="6"/>
  <c r="L2875" i="6" l="1"/>
  <c r="B2876" i="6"/>
  <c r="O2874" i="6"/>
  <c r="P2874" i="6"/>
  <c r="L2876" i="6" l="1"/>
  <c r="B2877" i="6"/>
  <c r="P2875" i="6"/>
  <c r="O2875" i="6"/>
  <c r="L2877" i="6" l="1"/>
  <c r="B2878" i="6"/>
  <c r="O2876" i="6"/>
  <c r="P2876" i="6"/>
  <c r="L2878" i="6" l="1"/>
  <c r="B2879" i="6"/>
  <c r="P2877" i="6"/>
  <c r="O2877" i="6"/>
  <c r="L2879" i="6" l="1"/>
  <c r="B2880" i="6"/>
  <c r="P2878" i="6"/>
  <c r="O2878" i="6"/>
  <c r="L2880" i="6" l="1"/>
  <c r="B2881" i="6"/>
  <c r="P2879" i="6"/>
  <c r="O2879" i="6"/>
  <c r="L2881" i="6" l="1"/>
  <c r="B2882" i="6"/>
  <c r="P2880" i="6"/>
  <c r="O2880" i="6"/>
  <c r="L2882" i="6" l="1"/>
  <c r="B2883" i="6"/>
  <c r="P2881" i="6"/>
  <c r="O2881" i="6"/>
  <c r="L2883" i="6" l="1"/>
  <c r="B2884" i="6"/>
  <c r="P2882" i="6"/>
  <c r="O2882" i="6"/>
  <c r="L2884" i="6" l="1"/>
  <c r="B2885" i="6"/>
  <c r="P2883" i="6"/>
  <c r="O2883" i="6"/>
  <c r="L2885" i="6" l="1"/>
  <c r="B2886" i="6"/>
  <c r="P2884" i="6"/>
  <c r="O2884" i="6"/>
  <c r="L2886" i="6" l="1"/>
  <c r="B2887" i="6"/>
  <c r="O2885" i="6"/>
  <c r="P2885" i="6"/>
  <c r="L2887" i="6" l="1"/>
  <c r="B2888" i="6"/>
  <c r="P2886" i="6"/>
  <c r="O2886" i="6"/>
  <c r="L2888" i="6" l="1"/>
  <c r="B2889" i="6"/>
  <c r="P2887" i="6"/>
  <c r="O2887" i="6"/>
  <c r="L2889" i="6" l="1"/>
  <c r="B2890" i="6"/>
  <c r="P2888" i="6"/>
  <c r="O2888" i="6"/>
  <c r="L2890" i="6" l="1"/>
  <c r="B2891" i="6"/>
  <c r="P2889" i="6"/>
  <c r="O2889" i="6"/>
  <c r="L2891" i="6" l="1"/>
  <c r="B2892" i="6"/>
  <c r="O2890" i="6"/>
  <c r="P2890" i="6"/>
  <c r="L2892" i="6" l="1"/>
  <c r="B2893" i="6"/>
  <c r="P2891" i="6"/>
  <c r="O2891" i="6"/>
  <c r="L2893" i="6" l="1"/>
  <c r="B2894" i="6"/>
  <c r="O2892" i="6"/>
  <c r="P2892" i="6"/>
  <c r="L2894" i="6" l="1"/>
  <c r="B2895" i="6"/>
  <c r="P2893" i="6"/>
  <c r="O2893" i="6"/>
  <c r="L2895" i="6" l="1"/>
  <c r="B2896" i="6"/>
  <c r="O2894" i="6"/>
  <c r="P2894" i="6"/>
  <c r="L2896" i="6" l="1"/>
  <c r="B2897" i="6"/>
  <c r="P2895" i="6"/>
  <c r="O2895" i="6"/>
  <c r="L2897" i="6" l="1"/>
  <c r="B2898" i="6"/>
  <c r="P2896" i="6"/>
  <c r="O2896" i="6"/>
  <c r="L2898" i="6" l="1"/>
  <c r="B2899" i="6"/>
  <c r="P2897" i="6"/>
  <c r="O2897" i="6"/>
  <c r="L2899" i="6" l="1"/>
  <c r="B2900" i="6"/>
  <c r="P2898" i="6"/>
  <c r="O2898" i="6"/>
  <c r="L2900" i="6" l="1"/>
  <c r="B2901" i="6"/>
  <c r="P2899" i="6"/>
  <c r="O2899" i="6"/>
  <c r="L2901" i="6" l="1"/>
  <c r="B2902" i="6"/>
  <c r="O2900" i="6"/>
  <c r="P2900" i="6"/>
  <c r="L2902" i="6" l="1"/>
  <c r="B2903" i="6"/>
  <c r="P2901" i="6"/>
  <c r="O2901" i="6"/>
  <c r="L2903" i="6" l="1"/>
  <c r="B2904" i="6"/>
  <c r="O2902" i="6"/>
  <c r="P2902" i="6"/>
  <c r="L2904" i="6" l="1"/>
  <c r="B2905" i="6"/>
  <c r="P2903" i="6"/>
  <c r="O2903" i="6"/>
  <c r="L2905" i="6" l="1"/>
  <c r="B2906" i="6"/>
  <c r="P2904" i="6"/>
  <c r="O2904" i="6"/>
  <c r="L2906" i="6" l="1"/>
  <c r="B2907" i="6"/>
  <c r="P2905" i="6"/>
  <c r="O2905" i="6"/>
  <c r="L2907" i="6" l="1"/>
  <c r="B2908" i="6"/>
  <c r="O2906" i="6"/>
  <c r="P2906" i="6"/>
  <c r="L2908" i="6" l="1"/>
  <c r="B2909" i="6"/>
  <c r="P2907" i="6"/>
  <c r="O2907" i="6"/>
  <c r="L2909" i="6" l="1"/>
  <c r="B2910" i="6"/>
  <c r="P2908" i="6"/>
  <c r="O2908" i="6"/>
  <c r="L2910" i="6" l="1"/>
  <c r="B2911" i="6"/>
  <c r="P2909" i="6"/>
  <c r="O2909" i="6"/>
  <c r="L2911" i="6" l="1"/>
  <c r="B2912" i="6"/>
  <c r="P2910" i="6"/>
  <c r="O2910" i="6"/>
  <c r="L2912" i="6" l="1"/>
  <c r="B2913" i="6"/>
  <c r="P2911" i="6"/>
  <c r="O2911" i="6"/>
  <c r="L2913" i="6" l="1"/>
  <c r="B2914" i="6"/>
  <c r="O2912" i="6"/>
  <c r="P2912" i="6"/>
  <c r="L2914" i="6" l="1"/>
  <c r="B2915" i="6"/>
  <c r="P2913" i="6"/>
  <c r="O2913" i="6"/>
  <c r="L2915" i="6" l="1"/>
  <c r="B2916" i="6"/>
  <c r="P2914" i="6"/>
  <c r="O2914" i="6"/>
  <c r="L2916" i="6" l="1"/>
  <c r="B2917" i="6"/>
  <c r="O2915" i="6"/>
  <c r="P2915" i="6"/>
  <c r="L2917" i="6" l="1"/>
  <c r="B2918" i="6"/>
  <c r="O2916" i="6"/>
  <c r="P2916" i="6"/>
  <c r="L2918" i="6" l="1"/>
  <c r="B2919" i="6"/>
  <c r="P2917" i="6"/>
  <c r="O2917" i="6"/>
  <c r="L2919" i="6" l="1"/>
  <c r="B2920" i="6"/>
  <c r="P2918" i="6"/>
  <c r="O2918" i="6"/>
  <c r="L2920" i="6" l="1"/>
  <c r="B2921" i="6"/>
  <c r="P2919" i="6"/>
  <c r="O2919" i="6"/>
  <c r="L2921" i="6" l="1"/>
  <c r="B2922" i="6"/>
  <c r="P2920" i="6"/>
  <c r="O2920" i="6"/>
  <c r="L2922" i="6" l="1"/>
  <c r="B2923" i="6"/>
  <c r="P2921" i="6"/>
  <c r="O2921" i="6"/>
  <c r="L2923" i="6" l="1"/>
  <c r="B2924" i="6"/>
  <c r="P2922" i="6"/>
  <c r="O2922" i="6"/>
  <c r="L2924" i="6" l="1"/>
  <c r="B2925" i="6"/>
  <c r="O2923" i="6"/>
  <c r="P2923" i="6"/>
  <c r="L2925" i="6" l="1"/>
  <c r="B2926" i="6"/>
  <c r="P2924" i="6"/>
  <c r="O2924" i="6"/>
  <c r="L2926" i="6" l="1"/>
  <c r="B2927" i="6"/>
  <c r="P2925" i="6"/>
  <c r="O2925" i="6"/>
  <c r="L2927" i="6" l="1"/>
  <c r="B2928" i="6"/>
  <c r="P2926" i="6"/>
  <c r="O2926" i="6"/>
  <c r="L2928" i="6" l="1"/>
  <c r="B2929" i="6"/>
  <c r="O2927" i="6"/>
  <c r="P2927" i="6"/>
  <c r="L2929" i="6" l="1"/>
  <c r="B2930" i="6"/>
  <c r="O2928" i="6"/>
  <c r="P2928" i="6"/>
  <c r="L2930" i="6" l="1"/>
  <c r="B2931" i="6"/>
  <c r="P2929" i="6"/>
  <c r="O2929" i="6"/>
  <c r="L2931" i="6" l="1"/>
  <c r="B2932" i="6"/>
  <c r="P2930" i="6"/>
  <c r="O2930" i="6"/>
  <c r="L2932" i="6" l="1"/>
  <c r="B2933" i="6"/>
  <c r="O2931" i="6"/>
  <c r="P2931" i="6"/>
  <c r="L2933" i="6" l="1"/>
  <c r="B2934" i="6"/>
  <c r="P2932" i="6"/>
  <c r="O2932" i="6"/>
  <c r="L2934" i="6" l="1"/>
  <c r="B2935" i="6"/>
  <c r="P2933" i="6"/>
  <c r="O2933" i="6"/>
  <c r="L2935" i="6" l="1"/>
  <c r="B2936" i="6"/>
  <c r="P2934" i="6"/>
  <c r="O2934" i="6"/>
  <c r="L2936" i="6" l="1"/>
  <c r="B2937" i="6"/>
  <c r="P2935" i="6"/>
  <c r="O2935" i="6"/>
  <c r="L2937" i="6" l="1"/>
  <c r="B2938" i="6"/>
  <c r="P2936" i="6"/>
  <c r="O2936" i="6"/>
  <c r="L2938" i="6" l="1"/>
  <c r="B2939" i="6"/>
  <c r="P2937" i="6"/>
  <c r="O2937" i="6"/>
  <c r="L2939" i="6" l="1"/>
  <c r="B2940" i="6"/>
  <c r="O2938" i="6"/>
  <c r="P2938" i="6"/>
  <c r="L2940" i="6" l="1"/>
  <c r="B2941" i="6"/>
  <c r="P2939" i="6"/>
  <c r="O2939" i="6"/>
  <c r="L2941" i="6" l="1"/>
  <c r="B2942" i="6"/>
  <c r="P2940" i="6"/>
  <c r="O2940" i="6"/>
  <c r="L2942" i="6" l="1"/>
  <c r="B2943" i="6"/>
  <c r="P2941" i="6"/>
  <c r="O2941" i="6"/>
  <c r="L2943" i="6" l="1"/>
  <c r="B2944" i="6"/>
  <c r="P2942" i="6"/>
  <c r="O2942" i="6"/>
  <c r="L2944" i="6" l="1"/>
  <c r="B2945" i="6"/>
  <c r="P2943" i="6"/>
  <c r="O2943" i="6"/>
  <c r="L2945" i="6" l="1"/>
  <c r="B2946" i="6"/>
  <c r="P2944" i="6"/>
  <c r="O2944" i="6"/>
  <c r="L2946" i="6" l="1"/>
  <c r="B2947" i="6"/>
  <c r="P2945" i="6"/>
  <c r="O2945" i="6"/>
  <c r="L2947" i="6" l="1"/>
  <c r="B2948" i="6"/>
  <c r="P2946" i="6"/>
  <c r="O2946" i="6"/>
  <c r="L2948" i="6" l="1"/>
  <c r="B2949" i="6"/>
  <c r="P2947" i="6"/>
  <c r="O2947" i="6"/>
  <c r="L2949" i="6" l="1"/>
  <c r="B2950" i="6"/>
  <c r="P2948" i="6"/>
  <c r="O2948" i="6"/>
  <c r="L2950" i="6" l="1"/>
  <c r="B2951" i="6"/>
  <c r="P2949" i="6"/>
  <c r="O2949" i="6"/>
  <c r="L2951" i="6" l="1"/>
  <c r="B2952" i="6"/>
  <c r="P2950" i="6"/>
  <c r="O2950" i="6"/>
  <c r="L2952" i="6" l="1"/>
  <c r="B2953" i="6"/>
  <c r="P2951" i="6"/>
  <c r="O2951" i="6"/>
  <c r="L2953" i="6" l="1"/>
  <c r="B2954" i="6"/>
  <c r="P2952" i="6"/>
  <c r="O2952" i="6"/>
  <c r="L2954" i="6" l="1"/>
  <c r="B2955" i="6"/>
  <c r="P2953" i="6"/>
  <c r="O2953" i="6"/>
  <c r="L2955" i="6" l="1"/>
  <c r="B2956" i="6"/>
  <c r="O2954" i="6"/>
  <c r="P2954" i="6"/>
  <c r="L2956" i="6" l="1"/>
  <c r="B2957" i="6"/>
  <c r="P2955" i="6"/>
  <c r="O2955" i="6"/>
  <c r="L2957" i="6" l="1"/>
  <c r="B2958" i="6"/>
  <c r="P2956" i="6"/>
  <c r="O2956" i="6"/>
  <c r="L2958" i="6" l="1"/>
  <c r="B2959" i="6"/>
  <c r="P2957" i="6"/>
  <c r="O2957" i="6"/>
  <c r="L2959" i="6" l="1"/>
  <c r="B2960" i="6"/>
  <c r="P2958" i="6"/>
  <c r="O2958" i="6"/>
  <c r="L2960" i="6" l="1"/>
  <c r="B2961" i="6"/>
  <c r="P2959" i="6"/>
  <c r="O2959" i="6"/>
  <c r="L2961" i="6" l="1"/>
  <c r="B2962" i="6"/>
  <c r="P2960" i="6"/>
  <c r="O2960" i="6"/>
  <c r="L2962" i="6" l="1"/>
  <c r="B2963" i="6"/>
  <c r="P2961" i="6"/>
  <c r="O2961" i="6"/>
  <c r="L2963" i="6" l="1"/>
  <c r="B2964" i="6"/>
  <c r="P2962" i="6"/>
  <c r="O2962" i="6"/>
  <c r="L2964" i="6" l="1"/>
  <c r="B2965" i="6"/>
  <c r="P2963" i="6"/>
  <c r="O2963" i="6"/>
  <c r="L2965" i="6" l="1"/>
  <c r="B2966" i="6"/>
  <c r="P2964" i="6"/>
  <c r="O2964" i="6"/>
  <c r="L2966" i="6" l="1"/>
  <c r="B2967" i="6"/>
  <c r="P2965" i="6"/>
  <c r="O2965" i="6"/>
  <c r="L2967" i="6" l="1"/>
  <c r="B2968" i="6"/>
  <c r="P2966" i="6"/>
  <c r="O2966" i="6"/>
  <c r="L2968" i="6" l="1"/>
  <c r="B2969" i="6"/>
  <c r="P2967" i="6"/>
  <c r="O2967" i="6"/>
  <c r="L2969" i="6" l="1"/>
  <c r="B2970" i="6"/>
  <c r="P2968" i="6"/>
  <c r="O2968" i="6"/>
  <c r="L2970" i="6" l="1"/>
  <c r="B2971" i="6"/>
  <c r="P2969" i="6"/>
  <c r="O2969" i="6"/>
  <c r="L2971" i="6" l="1"/>
  <c r="B2972" i="6"/>
  <c r="P2970" i="6"/>
  <c r="O2970" i="6"/>
  <c r="L2972" i="6" l="1"/>
  <c r="B2973" i="6"/>
  <c r="P2971" i="6"/>
  <c r="O2971" i="6"/>
  <c r="L2973" i="6" l="1"/>
  <c r="B2974" i="6"/>
  <c r="P2972" i="6"/>
  <c r="O2972" i="6"/>
  <c r="L2974" i="6" l="1"/>
  <c r="B2975" i="6"/>
  <c r="P2973" i="6"/>
  <c r="O2973" i="6"/>
  <c r="L2975" i="6" l="1"/>
  <c r="B2976" i="6"/>
  <c r="P2974" i="6"/>
  <c r="O2974" i="6"/>
  <c r="L2976" i="6" l="1"/>
  <c r="B2977" i="6"/>
  <c r="P2975" i="6"/>
  <c r="O2975" i="6"/>
  <c r="L2977" i="6" l="1"/>
  <c r="B2978" i="6"/>
  <c r="O2976" i="6"/>
  <c r="P2976" i="6"/>
  <c r="L2978" i="6" l="1"/>
  <c r="B2979" i="6"/>
  <c r="P2977" i="6"/>
  <c r="O2977" i="6"/>
  <c r="L2979" i="6" l="1"/>
  <c r="B2980" i="6"/>
  <c r="P2978" i="6"/>
  <c r="O2978" i="6"/>
  <c r="L2980" i="6" l="1"/>
  <c r="B2981" i="6"/>
  <c r="P2979" i="6"/>
  <c r="O2979" i="6"/>
  <c r="L2981" i="6" l="1"/>
  <c r="B2982" i="6"/>
  <c r="P2980" i="6"/>
  <c r="O2980" i="6"/>
  <c r="L2982" i="6" l="1"/>
  <c r="B2983" i="6"/>
  <c r="P2981" i="6"/>
  <c r="O2981" i="6"/>
  <c r="L2983" i="6" l="1"/>
  <c r="B2984" i="6"/>
  <c r="P2982" i="6"/>
  <c r="O2982" i="6"/>
  <c r="L2984" i="6" l="1"/>
  <c r="B2985" i="6"/>
  <c r="P2983" i="6"/>
  <c r="O2983" i="6"/>
  <c r="L2985" i="6" l="1"/>
  <c r="B2986" i="6"/>
  <c r="P2984" i="6"/>
  <c r="O2984" i="6"/>
  <c r="L2986" i="6" l="1"/>
  <c r="B2987" i="6"/>
  <c r="P2985" i="6"/>
  <c r="O2985" i="6"/>
  <c r="L2987" i="6" l="1"/>
  <c r="B2988" i="6"/>
  <c r="P2986" i="6"/>
  <c r="O2986" i="6"/>
  <c r="L2988" i="6" l="1"/>
  <c r="B2989" i="6"/>
  <c r="P2987" i="6"/>
  <c r="O2987" i="6"/>
  <c r="L2989" i="6" l="1"/>
  <c r="B2990" i="6"/>
  <c r="P2988" i="6"/>
  <c r="O2988" i="6"/>
  <c r="L2990" i="6" l="1"/>
  <c r="B2991" i="6"/>
  <c r="O2989" i="6"/>
  <c r="P2989" i="6"/>
  <c r="L2991" i="6" l="1"/>
  <c r="B2992" i="6"/>
  <c r="P2990" i="6"/>
  <c r="O2990" i="6"/>
  <c r="L2992" i="6" l="1"/>
  <c r="B2993" i="6"/>
  <c r="P2991" i="6"/>
  <c r="O2991" i="6"/>
  <c r="L2993" i="6" l="1"/>
  <c r="B2994" i="6"/>
  <c r="P2992" i="6"/>
  <c r="O2992" i="6"/>
  <c r="L2994" i="6" l="1"/>
  <c r="B2995" i="6"/>
  <c r="P2993" i="6"/>
  <c r="O2993" i="6"/>
  <c r="L2995" i="6" l="1"/>
  <c r="B2996" i="6"/>
  <c r="P2994" i="6"/>
  <c r="O2994" i="6"/>
  <c r="L2996" i="6" l="1"/>
  <c r="B2997" i="6"/>
  <c r="O2995" i="6"/>
  <c r="P2995" i="6"/>
  <c r="L2997" i="6" l="1"/>
  <c r="B2998" i="6"/>
  <c r="P2996" i="6"/>
  <c r="O2996" i="6"/>
  <c r="L2998" i="6" l="1"/>
  <c r="B2999" i="6"/>
  <c r="P2997" i="6"/>
  <c r="O2997" i="6"/>
  <c r="L2999" i="6" l="1"/>
  <c r="B3000" i="6"/>
  <c r="P2998" i="6"/>
  <c r="O2998" i="6"/>
  <c r="L3000" i="6" l="1"/>
  <c r="B3001" i="6"/>
  <c r="P2999" i="6"/>
  <c r="O2999" i="6"/>
  <c r="L3001" i="6" l="1"/>
  <c r="B3002" i="6"/>
  <c r="P3000" i="6"/>
  <c r="O3000" i="6"/>
  <c r="L3002" i="6" l="1"/>
  <c r="B3003" i="6"/>
  <c r="P3001" i="6"/>
  <c r="O3001" i="6"/>
  <c r="L3003" i="6" l="1"/>
  <c r="B3004" i="6"/>
  <c r="P3002" i="6"/>
  <c r="O3002" i="6"/>
  <c r="L3004" i="6" l="1"/>
  <c r="B3005" i="6"/>
  <c r="P3003" i="6"/>
  <c r="O3003" i="6"/>
  <c r="L3005" i="6" l="1"/>
  <c r="B3006" i="6"/>
  <c r="P3004" i="6"/>
  <c r="O3004" i="6"/>
  <c r="L3006" i="6" l="1"/>
  <c r="B3007" i="6"/>
  <c r="P3005" i="6"/>
  <c r="O3005" i="6"/>
  <c r="L3007" i="6" l="1"/>
  <c r="B3008" i="6"/>
  <c r="P3006" i="6"/>
  <c r="O3006" i="6"/>
  <c r="L3008" i="6" l="1"/>
  <c r="B3009" i="6"/>
  <c r="P3007" i="6"/>
  <c r="O3007" i="6"/>
  <c r="L3009" i="6" l="1"/>
  <c r="B3010" i="6"/>
  <c r="P3008" i="6"/>
  <c r="O3008" i="6"/>
  <c r="L3010" i="6" l="1"/>
  <c r="B3011" i="6"/>
  <c r="P3009" i="6"/>
  <c r="O3009" i="6"/>
  <c r="L3011" i="6" l="1"/>
  <c r="B3012" i="6"/>
  <c r="P3010" i="6"/>
  <c r="O3010" i="6"/>
  <c r="L3012" i="6" l="1"/>
  <c r="B3013" i="6"/>
  <c r="P3011" i="6"/>
  <c r="O3011" i="6"/>
  <c r="L3013" i="6" l="1"/>
  <c r="B3014" i="6"/>
  <c r="P3012" i="6"/>
  <c r="O3012" i="6"/>
  <c r="L3014" i="6" l="1"/>
  <c r="B3015" i="6"/>
  <c r="O3013" i="6"/>
  <c r="P3013" i="6"/>
  <c r="L3015" i="6" l="1"/>
  <c r="B3016" i="6"/>
  <c r="P3014" i="6"/>
  <c r="O3014" i="6"/>
  <c r="L3016" i="6" l="1"/>
  <c r="B3017" i="6"/>
  <c r="P3015" i="6"/>
  <c r="O3015" i="6"/>
  <c r="L3017" i="6" l="1"/>
  <c r="B3018" i="6"/>
  <c r="P3016" i="6"/>
  <c r="O3016" i="6"/>
  <c r="L3018" i="6" l="1"/>
  <c r="B3019" i="6"/>
  <c r="P3017" i="6"/>
  <c r="O3017" i="6"/>
  <c r="L3019" i="6" l="1"/>
  <c r="B3020" i="6"/>
  <c r="O3018" i="6"/>
  <c r="P3018" i="6"/>
  <c r="L3020" i="6" l="1"/>
  <c r="B3021" i="6"/>
  <c r="P3019" i="6"/>
  <c r="O3019" i="6"/>
  <c r="L3021" i="6" l="1"/>
  <c r="B3022" i="6"/>
  <c r="P3020" i="6"/>
  <c r="O3020" i="6"/>
  <c r="L3022" i="6" l="1"/>
  <c r="B3023" i="6"/>
  <c r="P3021" i="6"/>
  <c r="O3021" i="6"/>
  <c r="L3023" i="6" l="1"/>
  <c r="B3024" i="6"/>
  <c r="P3022" i="6"/>
  <c r="O3022" i="6"/>
  <c r="L3024" i="6" l="1"/>
  <c r="B3025" i="6"/>
  <c r="P3023" i="6"/>
  <c r="O3023" i="6"/>
  <c r="L3025" i="6" l="1"/>
  <c r="B3026" i="6"/>
  <c r="P3024" i="6"/>
  <c r="O3024" i="6"/>
  <c r="L3026" i="6" l="1"/>
  <c r="B3027" i="6"/>
  <c r="P3025" i="6"/>
  <c r="O3025" i="6"/>
  <c r="L3027" i="6" l="1"/>
  <c r="B3028" i="6"/>
  <c r="O3026" i="6"/>
  <c r="P3026" i="6"/>
  <c r="L3028" i="6" l="1"/>
  <c r="B3029" i="6"/>
  <c r="P3027" i="6"/>
  <c r="O3027" i="6"/>
  <c r="L3029" i="6" l="1"/>
  <c r="B3030" i="6"/>
  <c r="O3028" i="6"/>
  <c r="P3028" i="6"/>
  <c r="L3030" i="6" l="1"/>
  <c r="B3031" i="6"/>
  <c r="P3029" i="6"/>
  <c r="O3029" i="6"/>
  <c r="L3031" i="6" l="1"/>
  <c r="B3032" i="6"/>
  <c r="O3030" i="6"/>
  <c r="P3030" i="6"/>
  <c r="L3032" i="6" l="1"/>
  <c r="B3033" i="6"/>
  <c r="O3031" i="6"/>
  <c r="P3031" i="6"/>
  <c r="L3033" i="6" l="1"/>
  <c r="B3034" i="6"/>
  <c r="P3032" i="6"/>
  <c r="O3032" i="6"/>
  <c r="L3034" i="6" l="1"/>
  <c r="B3035" i="6"/>
  <c r="O3033" i="6"/>
  <c r="P3033" i="6"/>
  <c r="L3035" i="6" l="1"/>
  <c r="B3036" i="6"/>
  <c r="P3034" i="6"/>
  <c r="O3034" i="6"/>
  <c r="L3036" i="6" l="1"/>
  <c r="B3037" i="6"/>
  <c r="P3035" i="6"/>
  <c r="O3035" i="6"/>
  <c r="L3037" i="6" l="1"/>
  <c r="B3038" i="6"/>
  <c r="O3036" i="6"/>
  <c r="P3036" i="6"/>
  <c r="L3038" i="6" l="1"/>
  <c r="B3039" i="6"/>
  <c r="P3037" i="6"/>
  <c r="O3037" i="6"/>
  <c r="L3039" i="6" l="1"/>
  <c r="B3040" i="6"/>
  <c r="P3038" i="6"/>
  <c r="O3038" i="6"/>
  <c r="L3040" i="6" l="1"/>
  <c r="B3041" i="6"/>
  <c r="P3039" i="6"/>
  <c r="O3039" i="6"/>
  <c r="L3041" i="6" l="1"/>
  <c r="B3042" i="6"/>
  <c r="O3040" i="6"/>
  <c r="P3040" i="6"/>
  <c r="L3042" i="6" l="1"/>
  <c r="B3043" i="6"/>
  <c r="P3041" i="6"/>
  <c r="O3041" i="6"/>
  <c r="L3043" i="6" l="1"/>
  <c r="B3044" i="6"/>
  <c r="P3042" i="6"/>
  <c r="O3042" i="6"/>
  <c r="L3044" i="6" l="1"/>
  <c r="B3045" i="6"/>
  <c r="P3043" i="6"/>
  <c r="O3043" i="6"/>
  <c r="L3045" i="6" l="1"/>
  <c r="B3046" i="6"/>
  <c r="P3044" i="6"/>
  <c r="O3044" i="6"/>
  <c r="L3046" i="6" l="1"/>
  <c r="B3047" i="6"/>
  <c r="P3045" i="6"/>
  <c r="O3045" i="6"/>
  <c r="L3047" i="6" l="1"/>
  <c r="B3048" i="6"/>
  <c r="P3046" i="6"/>
  <c r="O3046" i="6"/>
  <c r="L3048" i="6" l="1"/>
  <c r="B3049" i="6"/>
  <c r="P3047" i="6"/>
  <c r="O3047" i="6"/>
  <c r="L3049" i="6" l="1"/>
  <c r="B3050" i="6"/>
  <c r="O3048" i="6"/>
  <c r="P3048" i="6"/>
  <c r="L3050" i="6" l="1"/>
  <c r="B3051" i="6"/>
  <c r="P3049" i="6"/>
  <c r="O3049" i="6"/>
  <c r="L3051" i="6" l="1"/>
  <c r="B3052" i="6"/>
  <c r="P3050" i="6"/>
  <c r="O3050" i="6"/>
  <c r="L3052" i="6" l="1"/>
  <c r="B3053" i="6"/>
  <c r="O3051" i="6"/>
  <c r="P3051" i="6"/>
  <c r="L3053" i="6" l="1"/>
  <c r="B3054" i="6"/>
  <c r="P3052" i="6"/>
  <c r="O3052" i="6"/>
  <c r="L3054" i="6" l="1"/>
  <c r="B3055" i="6"/>
  <c r="P3053" i="6"/>
  <c r="O3053" i="6"/>
  <c r="L3055" i="6" l="1"/>
  <c r="B3056" i="6"/>
  <c r="P3054" i="6"/>
  <c r="O3054" i="6"/>
  <c r="L3056" i="6" l="1"/>
  <c r="B3057" i="6"/>
  <c r="P3055" i="6"/>
  <c r="O3055" i="6"/>
  <c r="L3057" i="6" l="1"/>
  <c r="B3058" i="6"/>
  <c r="P3056" i="6"/>
  <c r="O3056" i="6"/>
  <c r="L3058" i="6" l="1"/>
  <c r="B3059" i="6"/>
  <c r="P3057" i="6"/>
  <c r="O3057" i="6"/>
  <c r="L3059" i="6" l="1"/>
  <c r="B3060" i="6"/>
  <c r="P3058" i="6"/>
  <c r="O3058" i="6"/>
  <c r="L3060" i="6" l="1"/>
  <c r="B3061" i="6"/>
  <c r="P3059" i="6"/>
  <c r="O3059" i="6"/>
  <c r="L3061" i="6" l="1"/>
  <c r="B3062" i="6"/>
  <c r="P3060" i="6"/>
  <c r="O3060" i="6"/>
  <c r="L3062" i="6" l="1"/>
  <c r="B3063" i="6"/>
  <c r="P3061" i="6"/>
  <c r="O3061" i="6"/>
  <c r="L3063" i="6" l="1"/>
  <c r="B3064" i="6"/>
  <c r="P3062" i="6"/>
  <c r="O3062" i="6"/>
  <c r="L3064" i="6" l="1"/>
  <c r="B3065" i="6"/>
  <c r="P3063" i="6"/>
  <c r="O3063" i="6"/>
  <c r="L3065" i="6" l="1"/>
  <c r="B3066" i="6"/>
  <c r="P3064" i="6"/>
  <c r="O3064" i="6"/>
  <c r="L3066" i="6" l="1"/>
  <c r="B3067" i="6"/>
  <c r="P3065" i="6"/>
  <c r="O3065" i="6"/>
  <c r="L3067" i="6" l="1"/>
  <c r="B3068" i="6"/>
  <c r="P3066" i="6"/>
  <c r="O3066" i="6"/>
  <c r="L3068" i="6" l="1"/>
  <c r="B3069" i="6"/>
  <c r="P3067" i="6"/>
  <c r="O3067" i="6"/>
  <c r="L3069" i="6" l="1"/>
  <c r="B3070" i="6"/>
  <c r="P3068" i="6"/>
  <c r="O3068" i="6"/>
  <c r="L3070" i="6" l="1"/>
  <c r="B3071" i="6"/>
  <c r="P3069" i="6"/>
  <c r="O3069" i="6"/>
  <c r="L3071" i="6" l="1"/>
  <c r="B3072" i="6"/>
  <c r="P3070" i="6"/>
  <c r="O3070" i="6"/>
  <c r="L3072" i="6" l="1"/>
  <c r="B3073" i="6"/>
  <c r="O3071" i="6"/>
  <c r="P3071" i="6"/>
  <c r="L3073" i="6" l="1"/>
  <c r="B3074" i="6"/>
  <c r="P3072" i="6"/>
  <c r="O3072" i="6"/>
  <c r="L3074" i="6" l="1"/>
  <c r="B3075" i="6"/>
  <c r="P3073" i="6"/>
  <c r="O3073" i="6"/>
  <c r="L3075" i="6" l="1"/>
  <c r="B3076" i="6"/>
  <c r="P3074" i="6"/>
  <c r="O3074" i="6"/>
  <c r="L3076" i="6" l="1"/>
  <c r="B3077" i="6"/>
  <c r="P3075" i="6"/>
  <c r="O3075" i="6"/>
  <c r="L3077" i="6" l="1"/>
  <c r="B3078" i="6"/>
  <c r="P3076" i="6"/>
  <c r="O3076" i="6"/>
  <c r="L3078" i="6" l="1"/>
  <c r="B3079" i="6"/>
  <c r="P3077" i="6"/>
  <c r="O3077" i="6"/>
  <c r="L3079" i="6" l="1"/>
  <c r="B3080" i="6"/>
  <c r="P3078" i="6"/>
  <c r="O3078" i="6"/>
  <c r="L3080" i="6" l="1"/>
  <c r="B3081" i="6"/>
  <c r="P3079" i="6"/>
  <c r="O3079" i="6"/>
  <c r="L3081" i="6" l="1"/>
  <c r="B3082" i="6"/>
  <c r="P3080" i="6"/>
  <c r="O3080" i="6"/>
  <c r="L3082" i="6" l="1"/>
  <c r="B3083" i="6"/>
  <c r="P3081" i="6"/>
  <c r="O3081" i="6"/>
  <c r="L3083" i="6" l="1"/>
  <c r="B3084" i="6"/>
  <c r="P3082" i="6"/>
  <c r="O3082" i="6"/>
  <c r="L3084" i="6" l="1"/>
  <c r="B3085" i="6"/>
  <c r="P3083" i="6"/>
  <c r="O3083" i="6"/>
  <c r="L3085" i="6" l="1"/>
  <c r="B3086" i="6"/>
  <c r="P3084" i="6"/>
  <c r="O3084" i="6"/>
  <c r="L3086" i="6" l="1"/>
  <c r="B3087" i="6"/>
  <c r="O3085" i="6"/>
  <c r="P3085" i="6"/>
  <c r="L3087" i="6" l="1"/>
  <c r="B3088" i="6"/>
  <c r="P3086" i="6"/>
  <c r="O3086" i="6"/>
  <c r="L3088" i="6" l="1"/>
  <c r="B3089" i="6"/>
  <c r="P3087" i="6"/>
  <c r="O3087" i="6"/>
  <c r="L3089" i="6" l="1"/>
  <c r="B3090" i="6"/>
  <c r="P3088" i="6"/>
  <c r="O3088" i="6"/>
  <c r="L3090" i="6" l="1"/>
  <c r="B3091" i="6"/>
  <c r="P3089" i="6"/>
  <c r="O3089" i="6"/>
  <c r="L3091" i="6" l="1"/>
  <c r="B3092" i="6"/>
  <c r="P3090" i="6"/>
  <c r="O3090" i="6"/>
  <c r="L3092" i="6" l="1"/>
  <c r="B3093" i="6"/>
  <c r="P3091" i="6"/>
  <c r="O3091" i="6"/>
  <c r="L3093" i="6" l="1"/>
  <c r="B3094" i="6"/>
  <c r="P3092" i="6"/>
  <c r="O3092" i="6"/>
  <c r="L3094" i="6" l="1"/>
  <c r="B3095" i="6"/>
  <c r="P3093" i="6"/>
  <c r="O3093" i="6"/>
  <c r="L3095" i="6" l="1"/>
  <c r="B3096" i="6"/>
  <c r="P3094" i="6"/>
  <c r="O3094" i="6"/>
  <c r="L3096" i="6" l="1"/>
  <c r="B3097" i="6"/>
  <c r="O3095" i="6"/>
  <c r="P3095" i="6"/>
  <c r="L3097" i="6" l="1"/>
  <c r="B3098" i="6"/>
  <c r="P3096" i="6"/>
  <c r="O3096" i="6"/>
  <c r="L3098" i="6" l="1"/>
  <c r="B3099" i="6"/>
  <c r="P3097" i="6"/>
  <c r="O3097" i="6"/>
  <c r="L3099" i="6" l="1"/>
  <c r="B3100" i="6"/>
  <c r="P3098" i="6"/>
  <c r="O3098" i="6"/>
  <c r="L3100" i="6" l="1"/>
  <c r="B3101" i="6"/>
  <c r="O3099" i="6"/>
  <c r="P3099" i="6"/>
  <c r="L3101" i="6" l="1"/>
  <c r="B3102" i="6"/>
  <c r="P3100" i="6"/>
  <c r="O3100" i="6"/>
  <c r="L3102" i="6" l="1"/>
  <c r="B3103" i="6"/>
  <c r="P3101" i="6"/>
  <c r="O3101" i="6"/>
  <c r="L3103" i="6" l="1"/>
  <c r="B3104" i="6"/>
  <c r="P3102" i="6"/>
  <c r="O3102" i="6"/>
  <c r="L3104" i="6" l="1"/>
  <c r="B3105" i="6"/>
  <c r="P3103" i="6"/>
  <c r="O3103" i="6"/>
  <c r="L3105" i="6" l="1"/>
  <c r="B3106" i="6"/>
  <c r="P3104" i="6"/>
  <c r="O3104" i="6"/>
  <c r="L3106" i="6" l="1"/>
  <c r="B3107" i="6"/>
  <c r="P3105" i="6"/>
  <c r="O3105" i="6"/>
  <c r="L3107" i="6" l="1"/>
  <c r="B3108" i="6"/>
  <c r="P3106" i="6"/>
  <c r="O3106" i="6"/>
  <c r="L3108" i="6" l="1"/>
  <c r="B3109" i="6"/>
  <c r="P3107" i="6"/>
  <c r="O3107" i="6"/>
  <c r="L3109" i="6" l="1"/>
  <c r="B3110" i="6"/>
  <c r="P3108" i="6"/>
  <c r="O3108" i="6"/>
  <c r="L3110" i="6" l="1"/>
  <c r="B3111" i="6"/>
  <c r="P3109" i="6"/>
  <c r="O3109" i="6"/>
  <c r="L3111" i="6" l="1"/>
  <c r="B3112" i="6"/>
  <c r="P3110" i="6"/>
  <c r="O3110" i="6"/>
  <c r="L3112" i="6" l="1"/>
  <c r="B3113" i="6"/>
  <c r="P3111" i="6"/>
  <c r="O3111" i="6"/>
  <c r="L3113" i="6" l="1"/>
  <c r="B3114" i="6"/>
  <c r="P3112" i="6"/>
  <c r="O3112" i="6"/>
  <c r="L3114" i="6" l="1"/>
  <c r="B3115" i="6"/>
  <c r="P3113" i="6"/>
  <c r="O3113" i="6"/>
  <c r="L3115" i="6" l="1"/>
  <c r="B3116" i="6"/>
  <c r="P3114" i="6"/>
  <c r="O3114" i="6"/>
  <c r="L3116" i="6" l="1"/>
  <c r="B3117" i="6"/>
  <c r="P3115" i="6"/>
  <c r="O3115" i="6"/>
  <c r="L3117" i="6" l="1"/>
  <c r="B3118" i="6"/>
  <c r="O3116" i="6"/>
  <c r="P3116" i="6"/>
  <c r="L3118" i="6" l="1"/>
  <c r="B3119" i="6"/>
  <c r="O3117" i="6"/>
  <c r="P3117" i="6"/>
  <c r="L3119" i="6" l="1"/>
  <c r="B3120" i="6"/>
  <c r="O3118" i="6"/>
  <c r="P3118" i="6"/>
  <c r="L3120" i="6" l="1"/>
  <c r="B3121" i="6"/>
  <c r="P3119" i="6"/>
  <c r="O3119" i="6"/>
  <c r="L3121" i="6" l="1"/>
  <c r="B3122" i="6"/>
  <c r="P3120" i="6"/>
  <c r="O3120" i="6"/>
  <c r="L3122" i="6" l="1"/>
  <c r="B3123" i="6"/>
  <c r="O3121" i="6"/>
  <c r="P3121" i="6"/>
  <c r="L3123" i="6" l="1"/>
  <c r="B3124" i="6"/>
  <c r="P3122" i="6"/>
  <c r="O3122" i="6"/>
  <c r="L3124" i="6" l="1"/>
  <c r="B3125" i="6"/>
  <c r="O3123" i="6"/>
  <c r="P3123" i="6"/>
  <c r="L3125" i="6" l="1"/>
  <c r="B3126" i="6"/>
  <c r="O3124" i="6"/>
  <c r="P3124" i="6"/>
  <c r="L3126" i="6" l="1"/>
  <c r="B3127" i="6"/>
  <c r="P3125" i="6"/>
  <c r="O3125" i="6"/>
  <c r="L3127" i="6" l="1"/>
  <c r="B3128" i="6"/>
  <c r="O3126" i="6"/>
  <c r="P3126" i="6"/>
  <c r="L3128" i="6" l="1"/>
  <c r="B3129" i="6"/>
  <c r="O3127" i="6"/>
  <c r="P3127" i="6"/>
  <c r="L3129" i="6" l="1"/>
  <c r="B3130" i="6"/>
  <c r="P3128" i="6"/>
  <c r="O3128" i="6"/>
  <c r="L3130" i="6" l="1"/>
  <c r="B3131" i="6"/>
  <c r="P3129" i="6"/>
  <c r="O3129" i="6"/>
  <c r="L3131" i="6" l="1"/>
  <c r="B3132" i="6"/>
  <c r="P3130" i="6"/>
  <c r="O3130" i="6"/>
  <c r="L3132" i="6" l="1"/>
  <c r="B3133" i="6"/>
  <c r="P3131" i="6"/>
  <c r="O3131" i="6"/>
  <c r="L3133" i="6" l="1"/>
  <c r="B3134" i="6"/>
  <c r="P3132" i="6"/>
  <c r="O3132" i="6"/>
  <c r="L3134" i="6" l="1"/>
  <c r="B3135" i="6"/>
  <c r="P3133" i="6"/>
  <c r="O3133" i="6"/>
  <c r="B3136" i="6" l="1"/>
  <c r="L3135" i="6"/>
  <c r="P3134" i="6"/>
  <c r="O3134" i="6"/>
  <c r="P3135" i="6" l="1"/>
  <c r="O3135" i="6"/>
  <c r="B3137" i="6"/>
  <c r="L3136" i="6"/>
  <c r="P3136" i="6" l="1"/>
  <c r="O3136" i="6"/>
  <c r="L3137" i="6"/>
  <c r="B3138" i="6"/>
  <c r="L3138" i="6" l="1"/>
  <c r="B3139" i="6"/>
  <c r="P3137" i="6"/>
  <c r="O3137" i="6"/>
  <c r="L3139" i="6" l="1"/>
  <c r="B3140" i="6"/>
  <c r="O3138" i="6"/>
  <c r="P3138" i="6"/>
  <c r="L3140" i="6" l="1"/>
  <c r="B3141" i="6"/>
  <c r="P3139" i="6"/>
  <c r="O3139" i="6"/>
  <c r="L3141" i="6" l="1"/>
  <c r="B3142" i="6"/>
  <c r="P3140" i="6"/>
  <c r="O3140" i="6"/>
  <c r="L3142" i="6" l="1"/>
  <c r="B3143" i="6"/>
  <c r="P3141" i="6"/>
  <c r="O3141" i="6"/>
  <c r="L3143" i="6" l="1"/>
  <c r="B3144" i="6"/>
  <c r="P3142" i="6"/>
  <c r="O3142" i="6"/>
  <c r="L3144" i="6" l="1"/>
  <c r="B3145" i="6"/>
  <c r="O3143" i="6"/>
  <c r="P3143" i="6"/>
  <c r="B3146" i="6" l="1"/>
  <c r="L3145" i="6"/>
  <c r="P3144" i="6"/>
  <c r="O3144" i="6"/>
  <c r="P3145" i="6" l="1"/>
  <c r="O3145" i="6"/>
  <c r="B3147" i="6"/>
  <c r="L3146" i="6"/>
  <c r="P3146" i="6" l="1"/>
  <c r="O3146" i="6"/>
  <c r="L3147" i="6"/>
  <c r="B3148" i="6"/>
  <c r="L3148" i="6" l="1"/>
  <c r="B3149" i="6"/>
  <c r="O3147" i="6"/>
  <c r="P3147" i="6"/>
  <c r="L3149" i="6" l="1"/>
  <c r="B3150" i="6"/>
  <c r="P3148" i="6"/>
  <c r="O3148" i="6"/>
  <c r="L3150" i="6" l="1"/>
  <c r="B3151" i="6"/>
  <c r="P3149" i="6"/>
  <c r="O3149" i="6"/>
  <c r="L3151" i="6" l="1"/>
  <c r="B3152" i="6"/>
  <c r="P3150" i="6"/>
  <c r="O3150" i="6"/>
  <c r="L3152" i="6" l="1"/>
  <c r="B3153" i="6"/>
  <c r="P3151" i="6"/>
  <c r="O3151" i="6"/>
  <c r="L3153" i="6" l="1"/>
  <c r="B3154" i="6"/>
  <c r="P3152" i="6"/>
  <c r="O3152" i="6"/>
  <c r="L3154" i="6" l="1"/>
  <c r="B3155" i="6"/>
  <c r="P3153" i="6"/>
  <c r="O3153" i="6"/>
  <c r="B3156" i="6" l="1"/>
  <c r="L3155" i="6"/>
  <c r="P3154" i="6"/>
  <c r="O3154" i="6"/>
  <c r="P3155" i="6" l="1"/>
  <c r="O3155" i="6"/>
  <c r="B3157" i="6"/>
  <c r="L3156" i="6"/>
  <c r="P3156" i="6" l="1"/>
  <c r="O3156" i="6"/>
  <c r="L3157" i="6"/>
  <c r="B3158" i="6"/>
  <c r="L3158" i="6" l="1"/>
  <c r="B3159" i="6"/>
  <c r="P3157" i="6"/>
  <c r="O3157" i="6"/>
  <c r="L3159" i="6" l="1"/>
  <c r="B3160" i="6"/>
  <c r="P3158" i="6"/>
  <c r="O3158" i="6"/>
  <c r="L3160" i="6" l="1"/>
  <c r="B3161" i="6"/>
  <c r="P3159" i="6"/>
  <c r="O3159" i="6"/>
  <c r="L3161" i="6" l="1"/>
  <c r="B3162" i="6"/>
  <c r="P3160" i="6"/>
  <c r="O3160" i="6"/>
  <c r="L3162" i="6" l="1"/>
  <c r="B3163" i="6"/>
  <c r="P3161" i="6"/>
  <c r="O3161" i="6"/>
  <c r="L3163" i="6" l="1"/>
  <c r="B3164" i="6"/>
  <c r="P3162" i="6"/>
  <c r="O3162" i="6"/>
  <c r="L3164" i="6" l="1"/>
  <c r="B3165" i="6"/>
  <c r="P3163" i="6"/>
  <c r="O3163" i="6"/>
  <c r="L3165" i="6" l="1"/>
  <c r="B3166" i="6"/>
  <c r="O3164" i="6"/>
  <c r="P3164" i="6"/>
  <c r="L3166" i="6" l="1"/>
  <c r="B3167" i="6"/>
  <c r="P3165" i="6"/>
  <c r="O3165" i="6"/>
  <c r="L3167" i="6" l="1"/>
  <c r="B3168" i="6"/>
  <c r="P3166" i="6"/>
  <c r="O3166" i="6"/>
  <c r="L3168" i="6" l="1"/>
  <c r="B3169" i="6"/>
  <c r="P3167" i="6"/>
  <c r="O3167" i="6"/>
  <c r="L3169" i="6" l="1"/>
  <c r="B3170" i="6"/>
  <c r="O3168" i="6"/>
  <c r="P3168" i="6"/>
  <c r="L3170" i="6" l="1"/>
  <c r="B3171" i="6"/>
  <c r="P3169" i="6"/>
  <c r="O3169" i="6"/>
  <c r="L3171" i="6" l="1"/>
  <c r="B3172" i="6"/>
  <c r="P3170" i="6"/>
  <c r="O3170" i="6"/>
  <c r="L3172" i="6" l="1"/>
  <c r="B3173" i="6"/>
  <c r="P3171" i="6"/>
  <c r="O3171" i="6"/>
  <c r="L3173" i="6" l="1"/>
  <c r="B3174" i="6"/>
  <c r="P3172" i="6"/>
  <c r="O3172" i="6"/>
  <c r="L3174" i="6" l="1"/>
  <c r="B3175" i="6"/>
  <c r="P3173" i="6"/>
  <c r="O3173" i="6"/>
  <c r="B3176" i="6" l="1"/>
  <c r="L3175" i="6"/>
  <c r="P3174" i="6"/>
  <c r="O3174" i="6"/>
  <c r="O3175" i="6" l="1"/>
  <c r="P3175" i="6"/>
  <c r="B3177" i="6"/>
  <c r="L3176" i="6"/>
  <c r="O3176" i="6" l="1"/>
  <c r="P3176" i="6"/>
  <c r="L3177" i="6"/>
  <c r="B3178" i="6"/>
  <c r="L3178" i="6" l="1"/>
  <c r="B3179" i="6"/>
  <c r="P3177" i="6"/>
  <c r="O3177" i="6"/>
  <c r="L3179" i="6" l="1"/>
  <c r="B3180" i="6"/>
  <c r="P3178" i="6"/>
  <c r="O3178" i="6"/>
  <c r="L3180" i="6" l="1"/>
  <c r="B3181" i="6"/>
  <c r="P3179" i="6"/>
  <c r="O3179" i="6"/>
  <c r="L3181" i="6" l="1"/>
  <c r="B3182" i="6"/>
  <c r="P3180" i="6"/>
  <c r="O3180" i="6"/>
  <c r="L3182" i="6" l="1"/>
  <c r="B3183" i="6"/>
  <c r="P3181" i="6"/>
  <c r="O3181" i="6"/>
  <c r="L3183" i="6" l="1"/>
  <c r="B3184" i="6"/>
  <c r="P3182" i="6"/>
  <c r="O3182" i="6"/>
  <c r="L3184" i="6" l="1"/>
  <c r="B3185" i="6"/>
  <c r="P3183" i="6"/>
  <c r="O3183" i="6"/>
  <c r="B3186" i="6" l="1"/>
  <c r="L3185" i="6"/>
  <c r="P3184" i="6"/>
  <c r="O3184" i="6"/>
  <c r="P3185" i="6" l="1"/>
  <c r="O3185" i="6"/>
  <c r="B3187" i="6"/>
  <c r="L3186" i="6"/>
  <c r="O3186" i="6" l="1"/>
  <c r="P3186" i="6"/>
  <c r="L3187" i="6"/>
  <c r="B3188" i="6"/>
  <c r="L3188" i="6" l="1"/>
  <c r="B3189" i="6"/>
  <c r="P3187" i="6"/>
  <c r="O3187" i="6"/>
  <c r="L3189" i="6" l="1"/>
  <c r="B3190" i="6"/>
  <c r="P3188" i="6"/>
  <c r="O3188" i="6"/>
  <c r="L3190" i="6" l="1"/>
  <c r="B3191" i="6"/>
  <c r="P3189" i="6"/>
  <c r="O3189" i="6"/>
  <c r="L3191" i="6" l="1"/>
  <c r="B3192" i="6"/>
  <c r="P3190" i="6"/>
  <c r="O3190" i="6"/>
  <c r="L3192" i="6" l="1"/>
  <c r="B3193" i="6"/>
  <c r="P3191" i="6"/>
  <c r="O3191" i="6"/>
  <c r="L3193" i="6" l="1"/>
  <c r="B3194" i="6"/>
  <c r="P3192" i="6"/>
  <c r="O3192" i="6"/>
  <c r="L3194" i="6" l="1"/>
  <c r="B3195" i="6"/>
  <c r="O3193" i="6"/>
  <c r="P3193" i="6"/>
  <c r="L3195" i="6" l="1"/>
  <c r="B3196" i="6"/>
  <c r="P3194" i="6"/>
  <c r="O3194" i="6"/>
  <c r="L3196" i="6" l="1"/>
  <c r="B3197" i="6"/>
  <c r="P3195" i="6"/>
  <c r="O3195" i="6"/>
  <c r="L3197" i="6" l="1"/>
  <c r="B3198" i="6"/>
  <c r="P3196" i="6"/>
  <c r="O3196" i="6"/>
  <c r="L3198" i="6" l="1"/>
  <c r="B3199" i="6"/>
  <c r="P3197" i="6"/>
  <c r="O3197" i="6"/>
  <c r="L3199" i="6" l="1"/>
  <c r="B3200" i="6"/>
  <c r="P3198" i="6"/>
  <c r="O3198" i="6"/>
  <c r="L3200" i="6" l="1"/>
  <c r="B3201" i="6"/>
  <c r="P3199" i="6"/>
  <c r="O3199" i="6"/>
  <c r="L3201" i="6" l="1"/>
  <c r="B3202" i="6"/>
  <c r="O3200" i="6"/>
  <c r="P3200" i="6"/>
  <c r="L3202" i="6" l="1"/>
  <c r="B3203" i="6"/>
  <c r="P3201" i="6"/>
  <c r="O3201" i="6"/>
  <c r="L3203" i="6" l="1"/>
  <c r="B3204" i="6"/>
  <c r="P3202" i="6"/>
  <c r="O3202" i="6"/>
  <c r="L3204" i="6" l="1"/>
  <c r="B3205" i="6"/>
  <c r="P3203" i="6"/>
  <c r="O3203" i="6"/>
  <c r="B3206" i="6" l="1"/>
  <c r="L3205" i="6"/>
  <c r="P3204" i="6"/>
  <c r="O3204" i="6"/>
  <c r="P3205" i="6" l="1"/>
  <c r="O3205" i="6"/>
  <c r="B3207" i="6"/>
  <c r="L3206" i="6"/>
  <c r="P3206" i="6" l="1"/>
  <c r="O3206" i="6"/>
  <c r="L3207" i="6"/>
  <c r="B3208" i="6"/>
  <c r="L3208" i="6" l="1"/>
  <c r="B3209" i="6"/>
  <c r="P3207" i="6"/>
  <c r="O3207" i="6"/>
  <c r="L3209" i="6" l="1"/>
  <c r="B3210" i="6"/>
  <c r="P3208" i="6"/>
  <c r="O3208" i="6"/>
  <c r="L3210" i="6" l="1"/>
  <c r="B3211" i="6"/>
  <c r="P3209" i="6"/>
  <c r="O3209" i="6"/>
  <c r="L3211" i="6" l="1"/>
  <c r="B3212" i="6"/>
  <c r="P3210" i="6"/>
  <c r="O3210" i="6"/>
  <c r="L3212" i="6" l="1"/>
  <c r="B3213" i="6"/>
  <c r="P3211" i="6"/>
  <c r="O3211" i="6"/>
  <c r="L3213" i="6" l="1"/>
  <c r="B3214" i="6"/>
  <c r="P3212" i="6"/>
  <c r="O3212" i="6"/>
  <c r="L3214" i="6" l="1"/>
  <c r="B3215" i="6"/>
  <c r="O3213" i="6"/>
  <c r="P3213" i="6"/>
  <c r="B3216" i="6" l="1"/>
  <c r="L3215" i="6"/>
  <c r="P3214" i="6"/>
  <c r="O3214" i="6"/>
  <c r="P3215" i="6" l="1"/>
  <c r="O3215" i="6"/>
  <c r="B3217" i="6"/>
  <c r="L3216" i="6"/>
  <c r="P3216" i="6" l="1"/>
  <c r="O3216" i="6"/>
  <c r="L3217" i="6"/>
  <c r="B3218" i="6"/>
  <c r="L3218" i="6" l="1"/>
  <c r="B3219" i="6"/>
  <c r="O3217" i="6"/>
  <c r="P3217" i="6"/>
  <c r="L3219" i="6" l="1"/>
  <c r="B3220" i="6"/>
  <c r="P3218" i="6"/>
  <c r="O3218" i="6"/>
  <c r="L3220" i="6" l="1"/>
  <c r="B3221" i="6"/>
  <c r="P3219" i="6"/>
  <c r="O3219" i="6"/>
  <c r="L3221" i="6" l="1"/>
  <c r="B3222" i="6"/>
  <c r="P3220" i="6"/>
  <c r="O3220" i="6"/>
  <c r="L3222" i="6" l="1"/>
  <c r="B3223" i="6"/>
  <c r="P3221" i="6"/>
  <c r="O3221" i="6"/>
  <c r="L3223" i="6" l="1"/>
  <c r="B3224" i="6"/>
  <c r="P3222" i="6"/>
  <c r="O3222" i="6"/>
  <c r="B3225" i="6" l="1"/>
  <c r="L3224" i="6"/>
  <c r="P3223" i="6"/>
  <c r="O3223" i="6"/>
  <c r="P3224" i="6" l="1"/>
  <c r="O3224" i="6"/>
  <c r="L3225" i="6"/>
  <c r="B3226" i="6"/>
  <c r="L3226" i="6" l="1"/>
  <c r="B3227" i="6"/>
  <c r="P3225" i="6"/>
  <c r="O3225" i="6"/>
  <c r="L3227" i="6" l="1"/>
  <c r="B3228" i="6"/>
  <c r="P3226" i="6"/>
  <c r="O3226" i="6"/>
  <c r="L3228" i="6" l="1"/>
  <c r="B3229" i="6"/>
  <c r="P3227" i="6"/>
  <c r="O3227" i="6"/>
  <c r="L3229" i="6" l="1"/>
  <c r="B3230" i="6"/>
  <c r="O3228" i="6"/>
  <c r="P3228" i="6"/>
  <c r="L3230" i="6" l="1"/>
  <c r="B3231" i="6"/>
  <c r="P3229" i="6"/>
  <c r="O3229" i="6"/>
  <c r="L3231" i="6" l="1"/>
  <c r="B3232" i="6"/>
  <c r="P3230" i="6"/>
  <c r="O3230" i="6"/>
  <c r="L3232" i="6" l="1"/>
  <c r="B3233" i="6"/>
  <c r="P3231" i="6"/>
  <c r="O3231" i="6"/>
  <c r="L3233" i="6" l="1"/>
  <c r="B3234" i="6"/>
  <c r="P3232" i="6"/>
  <c r="O3232" i="6"/>
  <c r="B3235" i="6" l="1"/>
  <c r="L3234" i="6"/>
  <c r="P3233" i="6"/>
  <c r="O3233" i="6"/>
  <c r="P3234" i="6" l="1"/>
  <c r="O3234" i="6"/>
  <c r="B3236" i="6"/>
  <c r="L3235" i="6"/>
  <c r="P3235" i="6" l="1"/>
  <c r="O3235" i="6"/>
  <c r="B3237" i="6"/>
  <c r="L3236" i="6"/>
  <c r="P3236" i="6" l="1"/>
  <c r="O3236" i="6"/>
  <c r="L3237" i="6"/>
  <c r="B3238" i="6"/>
  <c r="L3238" i="6" l="1"/>
  <c r="B3239" i="6"/>
  <c r="P3237" i="6"/>
  <c r="O3237" i="6"/>
  <c r="L3239" i="6" l="1"/>
  <c r="B3240" i="6"/>
  <c r="O3238" i="6"/>
  <c r="P3238" i="6"/>
  <c r="L3240" i="6" l="1"/>
  <c r="B3241" i="6"/>
  <c r="P3239" i="6"/>
  <c r="O3239" i="6"/>
  <c r="L3241" i="6" l="1"/>
  <c r="B3242" i="6"/>
  <c r="P3240" i="6"/>
  <c r="O3240" i="6"/>
  <c r="L3242" i="6" l="1"/>
  <c r="B3243" i="6"/>
  <c r="P3241" i="6"/>
  <c r="O3241" i="6"/>
  <c r="L3243" i="6" l="1"/>
  <c r="B3244" i="6"/>
  <c r="P3242" i="6"/>
  <c r="O3242" i="6"/>
  <c r="B3245" i="6" l="1"/>
  <c r="L3244" i="6"/>
  <c r="P3243" i="6"/>
  <c r="O3243" i="6"/>
  <c r="P3244" i="6" l="1"/>
  <c r="O3244" i="6"/>
  <c r="B3246" i="6"/>
  <c r="L3245" i="6"/>
  <c r="P3245" i="6" l="1"/>
  <c r="O3245" i="6"/>
  <c r="B3247" i="6"/>
  <c r="L3246" i="6"/>
  <c r="P3246" i="6" l="1"/>
  <c r="O3246" i="6"/>
  <c r="L3247" i="6"/>
  <c r="B3248" i="6"/>
  <c r="L3248" i="6" l="1"/>
  <c r="B3249" i="6"/>
  <c r="P3247" i="6"/>
  <c r="O3247" i="6"/>
  <c r="L3249" i="6" l="1"/>
  <c r="B3250" i="6"/>
  <c r="P3248" i="6"/>
  <c r="O3248" i="6"/>
  <c r="L3250" i="6" l="1"/>
  <c r="B3251" i="6"/>
  <c r="P3249" i="6"/>
  <c r="O3249" i="6"/>
  <c r="L3251" i="6" l="1"/>
  <c r="B3252" i="6"/>
  <c r="P3250" i="6"/>
  <c r="O3250" i="6"/>
  <c r="L3252" i="6" l="1"/>
  <c r="B3253" i="6"/>
  <c r="P3251" i="6"/>
  <c r="O3251" i="6"/>
  <c r="L3253" i="6" l="1"/>
  <c r="B3254" i="6"/>
  <c r="P3252" i="6"/>
  <c r="O3252" i="6"/>
  <c r="B3255" i="6" l="1"/>
  <c r="L3254" i="6"/>
  <c r="P3253" i="6"/>
  <c r="O3253" i="6"/>
  <c r="P3254" i="6" l="1"/>
  <c r="O3254" i="6"/>
  <c r="B3256" i="6"/>
  <c r="L3255" i="6"/>
  <c r="O3255" i="6" l="1"/>
  <c r="P3255" i="6"/>
  <c r="B3257" i="6"/>
  <c r="L3256" i="6"/>
  <c r="P3256" i="6" l="1"/>
  <c r="O3256" i="6"/>
  <c r="L3257" i="6"/>
  <c r="B3258" i="6"/>
  <c r="L3258" i="6" l="1"/>
  <c r="B3259" i="6"/>
  <c r="O3257" i="6"/>
  <c r="P3257" i="6"/>
  <c r="L3259" i="6" l="1"/>
  <c r="B3260" i="6"/>
  <c r="P3258" i="6"/>
  <c r="O3258" i="6"/>
  <c r="L3260" i="6" l="1"/>
  <c r="B3261" i="6"/>
  <c r="O3259" i="6"/>
  <c r="P3259" i="6"/>
  <c r="L3261" i="6" l="1"/>
  <c r="B3262" i="6"/>
  <c r="P3260" i="6"/>
  <c r="O3260" i="6"/>
  <c r="L3262" i="6" l="1"/>
  <c r="B3263" i="6"/>
  <c r="P3261" i="6"/>
  <c r="O3261" i="6"/>
  <c r="L3263" i="6" l="1"/>
  <c r="B3264" i="6"/>
  <c r="P3262" i="6"/>
  <c r="O3262" i="6"/>
  <c r="B3265" i="6" l="1"/>
  <c r="L3264" i="6"/>
  <c r="P3263" i="6"/>
  <c r="O3263" i="6"/>
  <c r="P3264" i="6" l="1"/>
  <c r="O3264" i="6"/>
  <c r="B3266" i="6"/>
  <c r="L3265" i="6"/>
  <c r="P3265" i="6" l="1"/>
  <c r="O3265" i="6"/>
  <c r="B3267" i="6"/>
  <c r="L3266" i="6"/>
  <c r="P3266" i="6" l="1"/>
  <c r="O3266" i="6"/>
  <c r="L3267" i="6"/>
  <c r="B3268" i="6"/>
  <c r="L3268" i="6" l="1"/>
  <c r="B3269" i="6"/>
  <c r="P3267" i="6"/>
  <c r="O3267" i="6"/>
  <c r="L3269" i="6" l="1"/>
  <c r="B3270" i="6"/>
  <c r="P3268" i="6"/>
  <c r="O3268" i="6"/>
  <c r="L3270" i="6" l="1"/>
  <c r="B3271" i="6"/>
  <c r="P3269" i="6"/>
  <c r="O3269" i="6"/>
  <c r="L3271" i="6" l="1"/>
  <c r="B3272" i="6"/>
  <c r="O3270" i="6"/>
  <c r="P3270" i="6"/>
  <c r="L3272" i="6" l="1"/>
  <c r="B3273" i="6"/>
  <c r="P3271" i="6"/>
  <c r="O3271" i="6"/>
  <c r="L3273" i="6" l="1"/>
  <c r="B3274" i="6"/>
  <c r="O3272" i="6"/>
  <c r="P3272" i="6"/>
  <c r="B3275" i="6" l="1"/>
  <c r="L3274" i="6"/>
  <c r="P3273" i="6"/>
  <c r="O3273" i="6"/>
  <c r="P3274" i="6" l="1"/>
  <c r="O3274" i="6"/>
  <c r="L3275" i="6"/>
  <c r="B3276" i="6"/>
  <c r="L3276" i="6" l="1"/>
  <c r="B3277" i="6"/>
  <c r="P3275" i="6"/>
  <c r="O3275" i="6"/>
  <c r="L3277" i="6" l="1"/>
  <c r="B3278" i="6"/>
  <c r="O3276" i="6"/>
  <c r="P3276" i="6"/>
  <c r="L3278" i="6" l="1"/>
  <c r="B3279" i="6"/>
  <c r="P3277" i="6"/>
  <c r="O3277" i="6"/>
  <c r="L3279" i="6" l="1"/>
  <c r="B3280" i="6"/>
  <c r="P3278" i="6"/>
  <c r="O3278" i="6"/>
  <c r="L3280" i="6" l="1"/>
  <c r="B3281" i="6"/>
  <c r="P3279" i="6"/>
  <c r="O3279" i="6"/>
  <c r="L3281" i="6" l="1"/>
  <c r="B3282" i="6"/>
  <c r="P3280" i="6"/>
  <c r="O3280" i="6"/>
  <c r="L3282" i="6" l="1"/>
  <c r="B3283" i="6"/>
  <c r="P3281" i="6"/>
  <c r="O3281" i="6"/>
  <c r="L3283" i="6" l="1"/>
  <c r="B3284" i="6"/>
  <c r="O3282" i="6"/>
  <c r="P3282" i="6"/>
  <c r="B3285" i="6" l="1"/>
  <c r="L3284" i="6"/>
  <c r="P3283" i="6"/>
  <c r="O3283" i="6"/>
  <c r="P3284" i="6" l="1"/>
  <c r="O3284" i="6"/>
  <c r="B3286" i="6"/>
  <c r="L3285" i="6"/>
  <c r="P3285" i="6" l="1"/>
  <c r="O3285" i="6"/>
  <c r="B3287" i="6"/>
  <c r="L3286" i="6"/>
  <c r="P3286" i="6" l="1"/>
  <c r="O3286" i="6"/>
  <c r="L3287" i="6"/>
  <c r="B3288" i="6"/>
  <c r="L3288" i="6" l="1"/>
  <c r="B3289" i="6"/>
  <c r="P3287" i="6"/>
  <c r="O3287" i="6"/>
  <c r="L3289" i="6" l="1"/>
  <c r="B3290" i="6"/>
  <c r="P3288" i="6"/>
  <c r="O3288" i="6"/>
  <c r="L3290" i="6" l="1"/>
  <c r="B3291" i="6"/>
  <c r="P3289" i="6"/>
  <c r="O3289" i="6"/>
  <c r="L3291" i="6" l="1"/>
  <c r="B3292" i="6"/>
  <c r="P3290" i="6"/>
  <c r="O3290" i="6"/>
  <c r="L3292" i="6" l="1"/>
  <c r="B3293" i="6"/>
  <c r="P3291" i="6"/>
  <c r="O3291" i="6"/>
  <c r="L3293" i="6" l="1"/>
  <c r="B3294" i="6"/>
  <c r="P3292" i="6"/>
  <c r="O3292" i="6"/>
  <c r="B3295" i="6" l="1"/>
  <c r="L3294" i="6"/>
  <c r="P3293" i="6"/>
  <c r="O3293" i="6"/>
  <c r="P3294" i="6" l="1"/>
  <c r="O3294" i="6"/>
  <c r="B3296" i="6"/>
  <c r="L3295" i="6"/>
  <c r="P3295" i="6" l="1"/>
  <c r="O3295" i="6"/>
  <c r="B3297" i="6"/>
  <c r="L3296" i="6"/>
  <c r="P3296" i="6" l="1"/>
  <c r="O3296" i="6"/>
  <c r="L3297" i="6"/>
  <c r="B3298" i="6"/>
  <c r="L3298" i="6" l="1"/>
  <c r="B3299" i="6"/>
  <c r="P3297" i="6"/>
  <c r="O3297" i="6"/>
  <c r="L3299" i="6" l="1"/>
  <c r="B3300" i="6"/>
  <c r="P3298" i="6"/>
  <c r="O3298" i="6"/>
  <c r="L3300" i="6" l="1"/>
  <c r="B3301" i="6"/>
  <c r="O3299" i="6"/>
  <c r="P3299" i="6"/>
  <c r="L3301" i="6" l="1"/>
  <c r="B3302" i="6"/>
  <c r="P3300" i="6"/>
  <c r="O3300" i="6"/>
  <c r="L3302" i="6" l="1"/>
  <c r="B3303" i="6"/>
  <c r="O3301" i="6"/>
  <c r="P3301" i="6"/>
  <c r="L3303" i="6" l="1"/>
  <c r="B3304" i="6"/>
  <c r="P3302" i="6"/>
  <c r="O3302" i="6"/>
  <c r="B3305" i="6" l="1"/>
  <c r="L3304" i="6"/>
  <c r="P3303" i="6"/>
  <c r="O3303" i="6"/>
  <c r="P3304" i="6" l="1"/>
  <c r="O3304" i="6"/>
  <c r="B3306" i="6"/>
  <c r="L3305" i="6"/>
  <c r="P3305" i="6" l="1"/>
  <c r="O3305" i="6"/>
  <c r="B3307" i="6"/>
  <c r="L3306" i="6"/>
  <c r="P3306" i="6" l="1"/>
  <c r="O3306" i="6"/>
  <c r="L3307" i="6"/>
  <c r="B3308" i="6"/>
  <c r="L3308" i="6" l="1"/>
  <c r="B3309" i="6"/>
  <c r="O3307" i="6"/>
  <c r="P3307" i="6"/>
  <c r="L3309" i="6" l="1"/>
  <c r="B3310" i="6"/>
  <c r="P3308" i="6"/>
  <c r="O3308" i="6"/>
  <c r="L3310" i="6" l="1"/>
  <c r="B3311" i="6"/>
  <c r="P3309" i="6"/>
  <c r="O3309" i="6"/>
  <c r="L3311" i="6" l="1"/>
  <c r="B3312" i="6"/>
  <c r="P3310" i="6"/>
  <c r="O3310" i="6"/>
  <c r="L3312" i="6" l="1"/>
  <c r="B3313" i="6"/>
  <c r="P3311" i="6"/>
  <c r="O3311" i="6"/>
  <c r="L3313" i="6" l="1"/>
  <c r="B3314" i="6"/>
  <c r="P3312" i="6"/>
  <c r="O3312" i="6"/>
  <c r="B3315" i="6" l="1"/>
  <c r="L3314" i="6"/>
  <c r="O3313" i="6"/>
  <c r="P3313" i="6"/>
  <c r="O3314" i="6" l="1"/>
  <c r="P3314" i="6"/>
  <c r="B3316" i="6"/>
  <c r="L3315" i="6"/>
  <c r="P3315" i="6" l="1"/>
  <c r="O3315" i="6"/>
  <c r="B3317" i="6"/>
  <c r="L3316" i="6"/>
  <c r="P3316" i="6" l="1"/>
  <c r="O3316" i="6"/>
  <c r="L3317" i="6"/>
  <c r="B3318" i="6"/>
  <c r="L3318" i="6" l="1"/>
  <c r="B3319" i="6"/>
  <c r="P3317" i="6"/>
  <c r="O3317" i="6"/>
  <c r="L3319" i="6" l="1"/>
  <c r="B3320" i="6"/>
  <c r="O3318" i="6"/>
  <c r="P3318" i="6"/>
  <c r="L3320" i="6" l="1"/>
  <c r="B3321" i="6"/>
  <c r="P3319" i="6"/>
  <c r="O3319" i="6"/>
  <c r="L3321" i="6" l="1"/>
  <c r="B3322" i="6"/>
  <c r="P3320" i="6"/>
  <c r="O3320" i="6"/>
  <c r="L3322" i="6" l="1"/>
  <c r="B3323" i="6"/>
  <c r="P3321" i="6"/>
  <c r="O3321" i="6"/>
  <c r="L3323" i="6" l="1"/>
  <c r="B3324" i="6"/>
  <c r="O3322" i="6"/>
  <c r="P3322" i="6"/>
  <c r="B3325" i="6" l="1"/>
  <c r="L3324" i="6"/>
  <c r="P3323" i="6"/>
  <c r="O3323" i="6"/>
  <c r="P3324" i="6" l="1"/>
  <c r="O3324" i="6"/>
  <c r="B3326" i="6"/>
  <c r="L3325" i="6"/>
  <c r="O3325" i="6" l="1"/>
  <c r="P3325" i="6"/>
  <c r="B3327" i="6"/>
  <c r="L3326" i="6"/>
  <c r="P3326" i="6" l="1"/>
  <c r="O3326" i="6"/>
  <c r="L3327" i="6"/>
  <c r="B3328" i="6"/>
  <c r="L3328" i="6" l="1"/>
  <c r="B3329" i="6"/>
  <c r="P3327" i="6"/>
  <c r="O3327" i="6"/>
  <c r="L3329" i="6" l="1"/>
  <c r="B3330" i="6"/>
  <c r="P3328" i="6"/>
  <c r="O3328" i="6"/>
  <c r="L3330" i="6" l="1"/>
  <c r="B3331" i="6"/>
  <c r="O3329" i="6"/>
  <c r="P3329" i="6"/>
  <c r="L3331" i="6" l="1"/>
  <c r="B3332" i="6"/>
  <c r="P3330" i="6"/>
  <c r="O3330" i="6"/>
  <c r="L3332" i="6" l="1"/>
  <c r="B3333" i="6"/>
  <c r="P3331" i="6"/>
  <c r="O3331" i="6"/>
  <c r="L3333" i="6" l="1"/>
  <c r="B3334" i="6"/>
  <c r="P3332" i="6"/>
  <c r="O3332" i="6"/>
  <c r="B3335" i="6" l="1"/>
  <c r="L3334" i="6"/>
  <c r="O3333" i="6"/>
  <c r="P3333" i="6"/>
  <c r="P3334" i="6" l="1"/>
  <c r="O3334" i="6"/>
  <c r="B3336" i="6"/>
  <c r="L3335" i="6"/>
  <c r="P3335" i="6" l="1"/>
  <c r="O3335" i="6"/>
  <c r="B3337" i="6"/>
  <c r="L3336" i="6"/>
  <c r="P3336" i="6" l="1"/>
  <c r="O3336" i="6"/>
  <c r="L3337" i="6"/>
  <c r="B3338" i="6"/>
  <c r="L3338" i="6" l="1"/>
  <c r="B3339" i="6"/>
  <c r="P3337" i="6"/>
  <c r="O3337" i="6"/>
  <c r="L3339" i="6" l="1"/>
  <c r="B3340" i="6"/>
  <c r="P3338" i="6"/>
  <c r="O3338" i="6"/>
  <c r="L3340" i="6" l="1"/>
  <c r="B3341" i="6"/>
  <c r="P3339" i="6"/>
  <c r="O3339" i="6"/>
  <c r="L3341" i="6" l="1"/>
  <c r="B3342" i="6"/>
  <c r="P3340" i="6"/>
  <c r="O3340" i="6"/>
  <c r="L3342" i="6" l="1"/>
  <c r="B3343" i="6"/>
  <c r="O3341" i="6"/>
  <c r="P3341" i="6"/>
  <c r="L3343" i="6" l="1"/>
  <c r="B3344" i="6"/>
  <c r="P3342" i="6"/>
  <c r="O3342" i="6"/>
  <c r="B3345" i="6" l="1"/>
  <c r="L3344" i="6"/>
  <c r="P3343" i="6"/>
  <c r="O3343" i="6"/>
  <c r="O3344" i="6" l="1"/>
  <c r="P3344" i="6"/>
  <c r="B3346" i="6"/>
  <c r="L3345" i="6"/>
  <c r="P3345" i="6" l="1"/>
  <c r="O3345" i="6"/>
  <c r="B3347" i="6"/>
  <c r="L3346" i="6"/>
  <c r="P3346" i="6" l="1"/>
  <c r="O3346" i="6"/>
  <c r="L3347" i="6"/>
  <c r="B3348" i="6"/>
  <c r="L3348" i="6" l="1"/>
  <c r="B3349" i="6"/>
  <c r="P3347" i="6"/>
  <c r="O3347" i="6"/>
  <c r="L3349" i="6" l="1"/>
  <c r="B3350" i="6"/>
  <c r="P3348" i="6"/>
  <c r="O3348" i="6"/>
  <c r="L3350" i="6" l="1"/>
  <c r="B3351" i="6"/>
  <c r="P3349" i="6"/>
  <c r="O3349" i="6"/>
  <c r="L3351" i="6" l="1"/>
  <c r="B3352" i="6"/>
  <c r="P3350" i="6"/>
  <c r="O3350" i="6"/>
  <c r="L3352" i="6" l="1"/>
  <c r="B3353" i="6"/>
  <c r="P3351" i="6"/>
  <c r="O3351" i="6"/>
  <c r="L3353" i="6" l="1"/>
  <c r="B3354" i="6"/>
  <c r="P3352" i="6"/>
  <c r="O3352" i="6"/>
  <c r="B3355" i="6" l="1"/>
  <c r="L3354" i="6"/>
  <c r="P3353" i="6"/>
  <c r="O3353" i="6"/>
  <c r="O3354" i="6" l="1"/>
  <c r="P3354" i="6"/>
  <c r="B3356" i="6"/>
  <c r="L3355" i="6"/>
  <c r="P3355" i="6" l="1"/>
  <c r="O3355" i="6"/>
  <c r="B3357" i="6"/>
  <c r="L3356" i="6"/>
  <c r="P3356" i="6" l="1"/>
  <c r="O3356" i="6"/>
  <c r="L3357" i="6"/>
  <c r="B3358" i="6"/>
  <c r="L3358" i="6" l="1"/>
  <c r="B3359" i="6"/>
  <c r="O3357" i="6"/>
  <c r="P3357" i="6"/>
  <c r="L3359" i="6" l="1"/>
  <c r="B3360" i="6"/>
  <c r="P3358" i="6"/>
  <c r="O3358" i="6"/>
  <c r="L3360" i="6" l="1"/>
  <c r="B3361" i="6"/>
  <c r="P3359" i="6"/>
  <c r="O3359" i="6"/>
  <c r="L3361" i="6" l="1"/>
  <c r="B3362" i="6"/>
  <c r="P3360" i="6"/>
  <c r="O3360" i="6"/>
  <c r="L3362" i="6" l="1"/>
  <c r="B3363" i="6"/>
  <c r="P3361" i="6"/>
  <c r="O3361" i="6"/>
  <c r="L3363" i="6" l="1"/>
  <c r="B3364" i="6"/>
  <c r="O3362" i="6"/>
  <c r="P3362" i="6"/>
  <c r="B3365" i="6" l="1"/>
  <c r="L3364" i="6"/>
  <c r="O3363" i="6"/>
  <c r="P3363" i="6"/>
  <c r="O3364" i="6" l="1"/>
  <c r="P3364" i="6"/>
  <c r="B3366" i="6"/>
  <c r="L3365" i="6"/>
  <c r="P3365" i="6" l="1"/>
  <c r="O3365" i="6"/>
  <c r="B3367" i="6"/>
  <c r="L3366" i="6"/>
  <c r="O3366" i="6" l="1"/>
  <c r="P3366" i="6"/>
  <c r="L3367" i="6"/>
  <c r="B3368" i="6"/>
  <c r="L3368" i="6" l="1"/>
  <c r="B3369" i="6"/>
  <c r="P3367" i="6"/>
  <c r="O3367" i="6"/>
  <c r="L3369" i="6" l="1"/>
  <c r="B3370" i="6"/>
  <c r="P3368" i="6"/>
  <c r="O3368" i="6"/>
  <c r="L3370" i="6" l="1"/>
  <c r="B3371" i="6"/>
  <c r="P3369" i="6"/>
  <c r="O3369" i="6"/>
  <c r="L3371" i="6" l="1"/>
  <c r="B3372" i="6"/>
  <c r="P3370" i="6"/>
  <c r="O3370" i="6"/>
  <c r="L3372" i="6" l="1"/>
  <c r="B3373" i="6"/>
  <c r="O3371" i="6"/>
  <c r="P3371" i="6"/>
  <c r="L3373" i="6" l="1"/>
  <c r="B3374" i="6"/>
  <c r="P3372" i="6"/>
  <c r="O3372" i="6"/>
  <c r="B3375" i="6" l="1"/>
  <c r="L3374" i="6"/>
  <c r="P3373" i="6"/>
  <c r="O3373" i="6"/>
  <c r="P3374" i="6" l="1"/>
  <c r="O3374" i="6"/>
  <c r="B3376" i="6"/>
  <c r="L3375" i="6"/>
  <c r="O3375" i="6" l="1"/>
  <c r="P3375" i="6"/>
  <c r="B3377" i="6"/>
  <c r="L3376" i="6"/>
  <c r="O3376" i="6" l="1"/>
  <c r="P3376" i="6"/>
  <c r="L3377" i="6"/>
  <c r="B3378" i="6"/>
  <c r="L3378" i="6" l="1"/>
  <c r="B3379" i="6"/>
  <c r="P3377" i="6"/>
  <c r="O3377" i="6"/>
  <c r="L3379" i="6" l="1"/>
  <c r="B3380" i="6"/>
  <c r="P3378" i="6"/>
  <c r="O3378" i="6"/>
  <c r="L3380" i="6" l="1"/>
  <c r="B3381" i="6"/>
  <c r="P3379" i="6"/>
  <c r="O3379" i="6"/>
  <c r="L3381" i="6" l="1"/>
  <c r="B3382" i="6"/>
  <c r="P3380" i="6"/>
  <c r="O3380" i="6"/>
  <c r="L3382" i="6" l="1"/>
  <c r="B3383" i="6"/>
  <c r="P3381" i="6"/>
  <c r="O3381" i="6"/>
  <c r="L3383" i="6" l="1"/>
  <c r="B3384" i="6"/>
  <c r="P3382" i="6"/>
  <c r="O3382" i="6"/>
  <c r="B3385" i="6" l="1"/>
  <c r="L3384" i="6"/>
  <c r="O3383" i="6"/>
  <c r="P3383" i="6"/>
  <c r="P3384" i="6" l="1"/>
  <c r="O3384" i="6"/>
  <c r="B3386" i="6"/>
  <c r="L3385" i="6"/>
  <c r="P3385" i="6" l="1"/>
  <c r="O3385" i="6"/>
  <c r="B3387" i="6"/>
  <c r="L3386" i="6"/>
  <c r="P3386" i="6" l="1"/>
  <c r="O3386" i="6"/>
  <c r="L3387" i="6"/>
  <c r="B3388" i="6"/>
  <c r="L3388" i="6" l="1"/>
  <c r="B3389" i="6"/>
  <c r="O3387" i="6"/>
  <c r="P3387" i="6"/>
  <c r="L3389" i="6" l="1"/>
  <c r="B3390" i="6"/>
  <c r="O3388" i="6"/>
  <c r="P3388" i="6"/>
  <c r="L3390" i="6" l="1"/>
  <c r="B3391" i="6"/>
  <c r="P3389" i="6"/>
  <c r="O3389" i="6"/>
  <c r="L3391" i="6" l="1"/>
  <c r="B3392" i="6"/>
  <c r="P3390" i="6"/>
  <c r="O3390" i="6"/>
  <c r="L3392" i="6" l="1"/>
  <c r="B3393" i="6"/>
  <c r="P3391" i="6"/>
  <c r="O3391" i="6"/>
  <c r="L3393" i="6" l="1"/>
  <c r="B3394" i="6"/>
  <c r="P3392" i="6"/>
  <c r="O3392" i="6"/>
  <c r="B3395" i="6" l="1"/>
  <c r="L3394" i="6"/>
  <c r="P3393" i="6"/>
  <c r="O3393" i="6"/>
  <c r="O3394" i="6" l="1"/>
  <c r="P3394" i="6"/>
  <c r="B3396" i="6"/>
  <c r="L3395" i="6"/>
  <c r="P3395" i="6" l="1"/>
  <c r="O3395" i="6"/>
  <c r="B3397" i="6"/>
  <c r="L3396" i="6"/>
  <c r="P3396" i="6" l="1"/>
  <c r="O3396" i="6"/>
  <c r="L3397" i="6"/>
  <c r="B3398" i="6"/>
  <c r="L3398" i="6" l="1"/>
  <c r="B3399" i="6"/>
  <c r="O3397" i="6"/>
  <c r="P3397" i="6"/>
  <c r="L3399" i="6" l="1"/>
  <c r="B3400" i="6"/>
  <c r="P3398" i="6"/>
  <c r="O3398" i="6"/>
  <c r="L3400" i="6" l="1"/>
  <c r="B3401" i="6"/>
  <c r="P3399" i="6"/>
  <c r="O3399" i="6"/>
  <c r="L3401" i="6" l="1"/>
  <c r="B3402" i="6"/>
  <c r="P3400" i="6"/>
  <c r="O3400" i="6"/>
  <c r="L3402" i="6" l="1"/>
  <c r="B3403" i="6"/>
  <c r="P3401" i="6"/>
  <c r="O3401" i="6"/>
  <c r="L3403" i="6" l="1"/>
  <c r="B3404" i="6"/>
  <c r="P3402" i="6"/>
  <c r="O3402" i="6"/>
  <c r="B3405" i="6" l="1"/>
  <c r="L3404" i="6"/>
  <c r="O3403" i="6"/>
  <c r="P3403" i="6"/>
  <c r="P3404" i="6" l="1"/>
  <c r="O3404" i="6"/>
  <c r="B3406" i="6"/>
  <c r="L3405" i="6"/>
  <c r="P3405" i="6" l="1"/>
  <c r="O3405" i="6"/>
  <c r="B3407" i="6"/>
  <c r="L3406" i="6"/>
  <c r="O3406" i="6" l="1"/>
  <c r="P3406" i="6"/>
  <c r="L3407" i="6"/>
  <c r="B3408" i="6"/>
  <c r="L3408" i="6" l="1"/>
  <c r="B3409" i="6"/>
  <c r="P3407" i="6"/>
  <c r="O3407" i="6"/>
  <c r="L3409" i="6" l="1"/>
  <c r="B3410" i="6"/>
  <c r="P3408" i="6"/>
  <c r="O3408" i="6"/>
  <c r="L3410" i="6" l="1"/>
  <c r="B3411" i="6"/>
  <c r="P3409" i="6"/>
  <c r="O3409" i="6"/>
  <c r="L3411" i="6" l="1"/>
  <c r="B3412" i="6"/>
  <c r="P3410" i="6"/>
  <c r="O3410" i="6"/>
  <c r="L3412" i="6" l="1"/>
  <c r="B3413" i="6"/>
  <c r="P3411" i="6"/>
  <c r="O3411" i="6"/>
  <c r="L3413" i="6" l="1"/>
  <c r="B3414" i="6"/>
  <c r="P3412" i="6"/>
  <c r="O3412" i="6"/>
  <c r="B3415" i="6" l="1"/>
  <c r="L3414" i="6"/>
  <c r="P3413" i="6"/>
  <c r="O3413" i="6"/>
  <c r="P3414" i="6" l="1"/>
  <c r="O3414" i="6"/>
  <c r="B3416" i="6"/>
  <c r="L3415" i="6"/>
  <c r="P3415" i="6" l="1"/>
  <c r="O3415" i="6"/>
  <c r="B3417" i="6"/>
  <c r="L3416" i="6"/>
  <c r="O3416" i="6" l="1"/>
  <c r="P3416" i="6"/>
  <c r="L3417" i="6"/>
  <c r="B3418" i="6"/>
  <c r="L3418" i="6" l="1"/>
  <c r="B3419" i="6"/>
  <c r="P3417" i="6"/>
  <c r="O3417" i="6"/>
  <c r="L3419" i="6" l="1"/>
  <c r="B3420" i="6"/>
  <c r="P3418" i="6"/>
  <c r="O3418" i="6"/>
  <c r="L3420" i="6" l="1"/>
  <c r="B3421" i="6"/>
  <c r="O3419" i="6"/>
  <c r="P3419" i="6"/>
  <c r="L3421" i="6" l="1"/>
  <c r="B3422" i="6"/>
  <c r="P3420" i="6"/>
  <c r="O3420" i="6"/>
  <c r="L3422" i="6" l="1"/>
  <c r="B3423" i="6"/>
  <c r="P3421" i="6"/>
  <c r="O3421" i="6"/>
  <c r="L3423" i="6" l="1"/>
  <c r="B3424" i="6"/>
  <c r="P3422" i="6"/>
  <c r="O3422" i="6"/>
  <c r="B3425" i="6" l="1"/>
  <c r="L3424" i="6"/>
  <c r="P3423" i="6"/>
  <c r="O3423" i="6"/>
  <c r="O3424" i="6" l="1"/>
  <c r="P3424" i="6"/>
  <c r="B3426" i="6"/>
  <c r="L3425" i="6"/>
  <c r="P3425" i="6" l="1"/>
  <c r="O3425" i="6"/>
  <c r="B3427" i="6"/>
  <c r="L3426" i="6"/>
  <c r="P3426" i="6" l="1"/>
  <c r="O3426" i="6"/>
  <c r="L3427" i="6"/>
  <c r="B3428" i="6"/>
  <c r="L3428" i="6" l="1"/>
  <c r="B3429" i="6"/>
  <c r="P3427" i="6"/>
  <c r="O3427" i="6"/>
  <c r="L3429" i="6" l="1"/>
  <c r="B3430" i="6"/>
  <c r="P3428" i="6"/>
  <c r="O3428" i="6"/>
  <c r="L3430" i="6" l="1"/>
  <c r="B3431" i="6"/>
  <c r="P3429" i="6"/>
  <c r="O3429" i="6"/>
  <c r="L3431" i="6" l="1"/>
  <c r="B3432" i="6"/>
  <c r="P3430" i="6"/>
  <c r="O3430" i="6"/>
  <c r="L3432" i="6" l="1"/>
  <c r="B3433" i="6"/>
  <c r="P3431" i="6"/>
  <c r="O3431" i="6"/>
  <c r="L3433" i="6" l="1"/>
  <c r="B3434" i="6"/>
  <c r="P3432" i="6"/>
  <c r="O3432" i="6"/>
  <c r="B3435" i="6" l="1"/>
  <c r="L3434" i="6"/>
  <c r="P3433" i="6"/>
  <c r="O3433" i="6"/>
  <c r="P3434" i="6" l="1"/>
  <c r="O3434" i="6"/>
  <c r="B3436" i="6"/>
  <c r="L3435" i="6"/>
  <c r="P3435" i="6" l="1"/>
  <c r="O3435" i="6"/>
  <c r="B3437" i="6"/>
  <c r="L3436" i="6"/>
  <c r="P3436" i="6" l="1"/>
  <c r="O3436" i="6"/>
  <c r="L3437" i="6"/>
  <c r="B3438" i="6"/>
  <c r="L3438" i="6" l="1"/>
  <c r="B3439" i="6"/>
  <c r="O3437" i="6"/>
  <c r="P3437" i="6"/>
  <c r="L3439" i="6" l="1"/>
  <c r="B3440" i="6"/>
  <c r="P3438" i="6"/>
  <c r="O3438" i="6"/>
  <c r="L3440" i="6" l="1"/>
  <c r="B3441" i="6"/>
  <c r="P3439" i="6"/>
  <c r="O3439" i="6"/>
  <c r="L3441" i="6" l="1"/>
  <c r="B3442" i="6"/>
  <c r="P3440" i="6"/>
  <c r="O3440" i="6"/>
  <c r="L3442" i="6" l="1"/>
  <c r="B3443" i="6"/>
  <c r="P3441" i="6"/>
  <c r="O3441" i="6"/>
  <c r="L3443" i="6" l="1"/>
  <c r="B3444" i="6"/>
  <c r="P3442" i="6"/>
  <c r="O3442" i="6"/>
  <c r="B3445" i="6" l="1"/>
  <c r="L3444" i="6"/>
  <c r="P3443" i="6"/>
  <c r="O3443" i="6"/>
  <c r="P3444" i="6" l="1"/>
  <c r="O3444" i="6"/>
  <c r="B3446" i="6"/>
  <c r="L3445" i="6"/>
  <c r="O3445" i="6" l="1"/>
  <c r="P3445" i="6"/>
  <c r="B3447" i="6"/>
  <c r="L3446" i="6"/>
  <c r="P3446" i="6" l="1"/>
  <c r="O3446" i="6"/>
  <c r="L3447" i="6"/>
  <c r="B3448" i="6"/>
  <c r="L3448" i="6" l="1"/>
  <c r="B3449" i="6"/>
  <c r="P3447" i="6"/>
  <c r="O3447" i="6"/>
  <c r="L3449" i="6" l="1"/>
  <c r="B3450" i="6"/>
  <c r="P3448" i="6"/>
  <c r="O3448" i="6"/>
  <c r="L3450" i="6" l="1"/>
  <c r="B3451" i="6"/>
  <c r="P3449" i="6"/>
  <c r="O3449" i="6"/>
  <c r="L3451" i="6" l="1"/>
  <c r="B3452" i="6"/>
  <c r="P3450" i="6"/>
  <c r="O3450" i="6"/>
  <c r="L3452" i="6" l="1"/>
  <c r="B3453" i="6"/>
  <c r="P3451" i="6"/>
  <c r="O3451" i="6"/>
  <c r="L3453" i="6" l="1"/>
  <c r="B3454" i="6"/>
  <c r="P3452" i="6"/>
  <c r="O3452" i="6"/>
  <c r="B3455" i="6" l="1"/>
  <c r="L3454" i="6"/>
  <c r="P3453" i="6"/>
  <c r="O3453" i="6"/>
  <c r="P3454" i="6" l="1"/>
  <c r="O3454" i="6"/>
  <c r="B3456" i="6"/>
  <c r="L3455" i="6"/>
  <c r="P3455" i="6" l="1"/>
  <c r="O3455" i="6"/>
  <c r="B3457" i="6"/>
  <c r="L3456" i="6"/>
  <c r="P3456" i="6" l="1"/>
  <c r="O3456" i="6"/>
  <c r="L3457" i="6"/>
  <c r="B3458" i="6"/>
  <c r="L3458" i="6" l="1"/>
  <c r="B3459" i="6"/>
  <c r="P3457" i="6"/>
  <c r="O3457" i="6"/>
  <c r="L3459" i="6" l="1"/>
  <c r="B3460" i="6"/>
  <c r="O3458" i="6"/>
  <c r="P3458" i="6"/>
  <c r="L3460" i="6" l="1"/>
  <c r="B3461" i="6"/>
  <c r="P3459" i="6"/>
  <c r="O3459" i="6"/>
  <c r="L3461" i="6" l="1"/>
  <c r="B3462" i="6"/>
  <c r="P3460" i="6"/>
  <c r="O3460" i="6"/>
  <c r="L3462" i="6" l="1"/>
  <c r="B3463" i="6"/>
  <c r="O3461" i="6"/>
  <c r="P3461" i="6"/>
  <c r="L3463" i="6" l="1"/>
  <c r="B3464" i="6"/>
  <c r="P3462" i="6"/>
  <c r="O3462" i="6"/>
  <c r="B3465" i="6" l="1"/>
  <c r="L3464" i="6"/>
  <c r="P3463" i="6"/>
  <c r="O3463" i="6"/>
  <c r="P3464" i="6" l="1"/>
  <c r="O3464" i="6"/>
  <c r="B3466" i="6"/>
  <c r="L3465" i="6"/>
  <c r="P3465" i="6" l="1"/>
  <c r="O3465" i="6"/>
  <c r="B3467" i="6"/>
  <c r="L3466" i="6"/>
  <c r="P3466" i="6" l="1"/>
  <c r="O3466" i="6"/>
  <c r="L3467" i="6"/>
  <c r="B3468" i="6"/>
  <c r="L3468" i="6" l="1"/>
  <c r="B3469" i="6"/>
  <c r="P3467" i="6"/>
  <c r="O3467" i="6"/>
  <c r="L3469" i="6" l="1"/>
  <c r="B3470" i="6"/>
  <c r="O3468" i="6"/>
  <c r="P3468" i="6"/>
  <c r="L3470" i="6" l="1"/>
  <c r="B3471" i="6"/>
  <c r="P3469" i="6"/>
  <c r="O3469" i="6"/>
  <c r="L3471" i="6" l="1"/>
  <c r="B3472" i="6"/>
  <c r="P3470" i="6"/>
  <c r="O3470" i="6"/>
  <c r="L3472" i="6" l="1"/>
  <c r="B3473" i="6"/>
  <c r="P3471" i="6"/>
  <c r="O3471" i="6"/>
  <c r="L3473" i="6" l="1"/>
  <c r="B3474" i="6"/>
  <c r="P3472" i="6"/>
  <c r="O3472" i="6"/>
  <c r="B3475" i="6" l="1"/>
  <c r="L3474" i="6"/>
  <c r="P3473" i="6"/>
  <c r="O3473" i="6"/>
  <c r="P3474" i="6" l="1"/>
  <c r="O3474" i="6"/>
  <c r="B3476" i="6"/>
  <c r="L3475" i="6"/>
  <c r="P3475" i="6" l="1"/>
  <c r="O3475" i="6"/>
  <c r="B3477" i="6"/>
  <c r="L3476" i="6"/>
  <c r="P3476" i="6" l="1"/>
  <c r="O3476" i="6"/>
  <c r="L3477" i="6"/>
  <c r="B3478" i="6"/>
  <c r="L3478" i="6" l="1"/>
  <c r="B3479" i="6"/>
  <c r="O3477" i="6"/>
  <c r="P3477" i="6"/>
  <c r="L3479" i="6" l="1"/>
  <c r="B3480" i="6"/>
  <c r="P3478" i="6"/>
  <c r="O3478" i="6"/>
  <c r="L3480" i="6" l="1"/>
  <c r="B3481" i="6"/>
  <c r="P3479" i="6"/>
  <c r="O3479" i="6"/>
  <c r="L3481" i="6" l="1"/>
  <c r="B3482" i="6"/>
  <c r="P3480" i="6"/>
  <c r="O3480" i="6"/>
  <c r="L3482" i="6" l="1"/>
  <c r="B3483" i="6"/>
  <c r="P3481" i="6"/>
  <c r="O3481" i="6"/>
  <c r="L3483" i="6" l="1"/>
  <c r="B3484" i="6"/>
  <c r="P3482" i="6"/>
  <c r="O3482" i="6"/>
  <c r="B3485" i="6" l="1"/>
  <c r="L3484" i="6"/>
  <c r="O3483" i="6"/>
  <c r="P3483" i="6"/>
  <c r="P3484" i="6" l="1"/>
  <c r="O3484" i="6"/>
  <c r="B3486" i="6"/>
  <c r="L3485" i="6"/>
  <c r="P3485" i="6" l="1"/>
  <c r="O3485" i="6"/>
  <c r="B3487" i="6"/>
  <c r="L3486" i="6"/>
  <c r="P3486" i="6" l="1"/>
  <c r="O3486" i="6"/>
  <c r="L3487" i="6"/>
  <c r="B3488" i="6"/>
  <c r="L3488" i="6" l="1"/>
  <c r="B3489" i="6"/>
  <c r="P3487" i="6"/>
  <c r="O3487" i="6"/>
  <c r="L3489" i="6" l="1"/>
  <c r="B3490" i="6"/>
  <c r="O3488" i="6"/>
  <c r="P3488" i="6"/>
  <c r="L3490" i="6" l="1"/>
  <c r="B3491" i="6"/>
  <c r="P3489" i="6"/>
  <c r="O3489" i="6"/>
  <c r="L3491" i="6" l="1"/>
  <c r="B3492" i="6"/>
  <c r="P3490" i="6"/>
  <c r="O3490" i="6"/>
  <c r="L3492" i="6" l="1"/>
  <c r="B3493" i="6"/>
  <c r="O3491" i="6"/>
  <c r="P3491" i="6"/>
  <c r="L3493" i="6" l="1"/>
  <c r="B3494" i="6"/>
  <c r="P3492" i="6"/>
  <c r="O3492" i="6"/>
  <c r="B3495" i="6" l="1"/>
  <c r="L3494" i="6"/>
  <c r="O3493" i="6"/>
  <c r="P3493" i="6"/>
  <c r="P3494" i="6" l="1"/>
  <c r="O3494" i="6"/>
  <c r="B3496" i="6"/>
  <c r="L3495" i="6"/>
  <c r="P3495" i="6" l="1"/>
  <c r="O3495" i="6"/>
  <c r="B3497" i="6"/>
  <c r="L3496" i="6"/>
  <c r="P3496" i="6" l="1"/>
  <c r="O3496" i="6"/>
  <c r="L3497" i="6"/>
  <c r="B3498" i="6"/>
  <c r="L3498" i="6" l="1"/>
  <c r="B3499" i="6"/>
  <c r="P3497" i="6"/>
  <c r="O3497" i="6"/>
  <c r="L3499" i="6" l="1"/>
  <c r="B3500" i="6"/>
  <c r="P3498" i="6"/>
  <c r="O3498" i="6"/>
  <c r="L3500" i="6" l="1"/>
  <c r="B3501" i="6"/>
  <c r="P3499" i="6"/>
  <c r="O3499" i="6"/>
  <c r="L3501" i="6" l="1"/>
  <c r="B3502" i="6"/>
  <c r="P3500" i="6"/>
  <c r="O3500" i="6"/>
  <c r="L3502" i="6" l="1"/>
  <c r="B3503" i="6"/>
  <c r="P3501" i="6"/>
  <c r="O3501" i="6"/>
  <c r="L3503" i="6" l="1"/>
  <c r="B3504" i="6"/>
  <c r="P3502" i="6"/>
  <c r="O3502" i="6"/>
  <c r="B3505" i="6" l="1"/>
  <c r="L3504" i="6"/>
  <c r="O3503" i="6"/>
  <c r="P3503" i="6"/>
  <c r="P3504" i="6" l="1"/>
  <c r="O3504" i="6"/>
  <c r="B3506" i="6"/>
  <c r="L3505" i="6"/>
  <c r="P3505" i="6" l="1"/>
  <c r="O3505" i="6"/>
  <c r="B3507" i="6"/>
  <c r="L3506" i="6"/>
  <c r="P3506" i="6" l="1"/>
  <c r="O3506" i="6"/>
  <c r="L3507" i="6"/>
  <c r="B3508" i="6"/>
  <c r="L3508" i="6" l="1"/>
  <c r="B3509" i="6"/>
  <c r="P3507" i="6"/>
  <c r="O3507" i="6"/>
  <c r="L3509" i="6" l="1"/>
  <c r="B3510" i="6"/>
  <c r="O3508" i="6"/>
  <c r="P3508" i="6"/>
  <c r="L3510" i="6" l="1"/>
  <c r="B3511" i="6"/>
  <c r="P3509" i="6"/>
  <c r="O3509" i="6"/>
  <c r="L3511" i="6" l="1"/>
  <c r="B3512" i="6"/>
  <c r="P3510" i="6"/>
  <c r="O3510" i="6"/>
  <c r="L3512" i="6" l="1"/>
  <c r="B3513" i="6"/>
  <c r="P3511" i="6"/>
  <c r="O3511" i="6"/>
  <c r="L3513" i="6" l="1"/>
  <c r="B3514" i="6"/>
  <c r="P3512" i="6"/>
  <c r="O3512" i="6"/>
  <c r="B3515" i="6" l="1"/>
  <c r="L3514" i="6"/>
  <c r="P3513" i="6"/>
  <c r="O3513" i="6"/>
  <c r="P3514" i="6" l="1"/>
  <c r="O3514" i="6"/>
  <c r="B3516" i="6"/>
  <c r="L3515" i="6"/>
  <c r="P3515" i="6" l="1"/>
  <c r="O3515" i="6"/>
  <c r="B3517" i="6"/>
  <c r="L3516" i="6"/>
  <c r="P3516" i="6" l="1"/>
  <c r="O3516" i="6"/>
  <c r="L3517" i="6"/>
  <c r="B3518" i="6"/>
  <c r="L3518" i="6" l="1"/>
  <c r="B3519" i="6"/>
  <c r="P3517" i="6"/>
  <c r="O3517" i="6"/>
  <c r="L3519" i="6" l="1"/>
  <c r="B3520" i="6"/>
  <c r="P3518" i="6"/>
  <c r="O3518" i="6"/>
  <c r="L3520" i="6" l="1"/>
  <c r="B3521" i="6"/>
  <c r="P3519" i="6"/>
  <c r="O3519" i="6"/>
  <c r="L3521" i="6" l="1"/>
  <c r="B3522" i="6"/>
  <c r="O3520" i="6"/>
  <c r="P3520" i="6"/>
  <c r="L3522" i="6" l="1"/>
  <c r="B3523" i="6"/>
  <c r="P3521" i="6"/>
  <c r="O3521" i="6"/>
  <c r="L3523" i="6" l="1"/>
  <c r="B3524" i="6"/>
  <c r="P3522" i="6"/>
  <c r="O3522" i="6"/>
  <c r="B3525" i="6" l="1"/>
  <c r="L3524" i="6"/>
  <c r="P3523" i="6"/>
  <c r="O3523" i="6"/>
  <c r="P3524" i="6" l="1"/>
  <c r="O3524" i="6"/>
  <c r="B3526" i="6"/>
  <c r="L3525" i="6"/>
  <c r="O3525" i="6" l="1"/>
  <c r="P3525" i="6"/>
  <c r="B3527" i="6"/>
  <c r="L3526" i="6"/>
  <c r="O3526" i="6" l="1"/>
  <c r="P3526" i="6"/>
  <c r="L3527" i="6"/>
  <c r="B3528" i="6"/>
  <c r="L3528" i="6" l="1"/>
  <c r="B3529" i="6"/>
  <c r="P3527" i="6"/>
  <c r="O3527" i="6"/>
  <c r="L3529" i="6" l="1"/>
  <c r="B3530" i="6"/>
  <c r="P3528" i="6"/>
  <c r="O3528" i="6"/>
  <c r="L3530" i="6" l="1"/>
  <c r="B3531" i="6"/>
  <c r="O3529" i="6"/>
  <c r="P3529" i="6"/>
  <c r="L3531" i="6" l="1"/>
  <c r="B3532" i="6"/>
  <c r="P3530" i="6"/>
  <c r="O3530" i="6"/>
  <c r="L3532" i="6" l="1"/>
  <c r="B3533" i="6"/>
  <c r="P3531" i="6"/>
  <c r="O3531" i="6"/>
  <c r="L3533" i="6" l="1"/>
  <c r="B3534" i="6"/>
  <c r="P3532" i="6"/>
  <c r="O3532" i="6"/>
  <c r="B3535" i="6" l="1"/>
  <c r="L3534" i="6"/>
  <c r="P3533" i="6"/>
  <c r="O3533" i="6"/>
  <c r="P3534" i="6" l="1"/>
  <c r="O3534" i="6"/>
  <c r="B3536" i="6"/>
  <c r="L3535" i="6"/>
  <c r="P3535" i="6" l="1"/>
  <c r="O3535" i="6"/>
  <c r="B3537" i="6"/>
  <c r="L3536" i="6"/>
  <c r="P3536" i="6" l="1"/>
  <c r="O3536" i="6"/>
  <c r="L3537" i="6"/>
  <c r="B3538" i="6"/>
  <c r="L3538" i="6" l="1"/>
  <c r="B3539" i="6"/>
  <c r="O3537" i="6"/>
  <c r="P3537" i="6"/>
  <c r="L3539" i="6" l="1"/>
  <c r="B3540" i="6"/>
  <c r="P3538" i="6"/>
  <c r="O3538" i="6"/>
  <c r="L3540" i="6" l="1"/>
  <c r="B3541" i="6"/>
  <c r="P3539" i="6"/>
  <c r="O3539" i="6"/>
  <c r="L3541" i="6" l="1"/>
  <c r="B3542" i="6"/>
  <c r="P3540" i="6"/>
  <c r="O3540" i="6"/>
  <c r="L3542" i="6" l="1"/>
  <c r="B3543" i="6"/>
  <c r="P3541" i="6"/>
  <c r="O3541" i="6"/>
  <c r="L3543" i="6" l="1"/>
  <c r="B3544" i="6"/>
  <c r="O3542" i="6"/>
  <c r="P3542" i="6"/>
  <c r="B3545" i="6" l="1"/>
  <c r="L3544" i="6"/>
  <c r="P3543" i="6"/>
  <c r="O3543" i="6"/>
  <c r="P3544" i="6" l="1"/>
  <c r="O3544" i="6"/>
  <c r="B3546" i="6"/>
  <c r="L3545" i="6"/>
  <c r="P3545" i="6" l="1"/>
  <c r="O3545" i="6"/>
  <c r="B3547" i="6"/>
  <c r="L3546" i="6"/>
  <c r="P3546" i="6" l="1"/>
  <c r="O3546" i="6"/>
  <c r="L3547" i="6"/>
  <c r="B3548" i="6"/>
  <c r="L3548" i="6" l="1"/>
  <c r="B3549" i="6"/>
  <c r="P3547" i="6"/>
  <c r="O3547" i="6"/>
  <c r="L3549" i="6" l="1"/>
  <c r="B3550" i="6"/>
  <c r="P3548" i="6"/>
  <c r="O3548" i="6"/>
  <c r="L3550" i="6" l="1"/>
  <c r="B3551" i="6"/>
  <c r="P3549" i="6"/>
  <c r="O3549" i="6"/>
  <c r="L3551" i="6" l="1"/>
  <c r="B3552" i="6"/>
  <c r="P3550" i="6"/>
  <c r="O3550" i="6"/>
  <c r="L3552" i="6" l="1"/>
  <c r="B3553" i="6"/>
  <c r="P3551" i="6"/>
  <c r="O3551" i="6"/>
  <c r="L3553" i="6" l="1"/>
  <c r="B3554" i="6"/>
  <c r="O3552" i="6"/>
  <c r="P3552" i="6"/>
  <c r="B3555" i="6" l="1"/>
  <c r="L3554" i="6"/>
  <c r="O3553" i="6"/>
  <c r="P3553" i="6"/>
  <c r="P3554" i="6" l="1"/>
  <c r="O3554" i="6"/>
  <c r="B3556" i="6"/>
  <c r="L3555" i="6"/>
  <c r="P3555" i="6" l="1"/>
  <c r="O3555" i="6"/>
  <c r="B3557" i="6"/>
  <c r="L3556" i="6"/>
  <c r="O3556" i="6" l="1"/>
  <c r="P3556" i="6"/>
  <c r="L3557" i="6"/>
  <c r="B3558" i="6"/>
  <c r="L3558" i="6" l="1"/>
  <c r="B3559" i="6"/>
  <c r="P3557" i="6"/>
  <c r="O3557" i="6"/>
  <c r="L3559" i="6" l="1"/>
  <c r="B3560" i="6"/>
  <c r="P3558" i="6"/>
  <c r="O3558" i="6"/>
  <c r="L3560" i="6" l="1"/>
  <c r="B3561" i="6"/>
  <c r="P3559" i="6"/>
  <c r="O3559" i="6"/>
  <c r="L3561" i="6" l="1"/>
  <c r="B3562" i="6"/>
  <c r="P3560" i="6"/>
  <c r="O3560" i="6"/>
  <c r="L3562" i="6" l="1"/>
  <c r="B3563" i="6"/>
  <c r="P3561" i="6"/>
  <c r="O3561" i="6"/>
  <c r="L3563" i="6" l="1"/>
  <c r="B3564" i="6"/>
  <c r="P3562" i="6"/>
  <c r="O3562" i="6"/>
  <c r="B3565" i="6" l="1"/>
  <c r="L3564" i="6"/>
  <c r="P3563" i="6"/>
  <c r="O3563" i="6"/>
  <c r="P3564" i="6" l="1"/>
  <c r="O3564" i="6"/>
  <c r="B3566" i="6"/>
  <c r="L3565" i="6"/>
  <c r="P3565" i="6" l="1"/>
  <c r="O3565" i="6"/>
  <c r="B3567" i="6"/>
  <c r="L3566" i="6"/>
  <c r="O3566" i="6" l="1"/>
  <c r="P3566" i="6"/>
  <c r="L3567" i="6"/>
  <c r="B3568" i="6"/>
  <c r="L3568" i="6" l="1"/>
  <c r="B3569" i="6"/>
  <c r="P3567" i="6"/>
  <c r="O3567" i="6"/>
  <c r="L3569" i="6" l="1"/>
  <c r="B3570" i="6"/>
  <c r="P3568" i="6"/>
  <c r="O3568" i="6"/>
  <c r="L3570" i="6" l="1"/>
  <c r="B3571" i="6"/>
  <c r="P3569" i="6"/>
  <c r="O3569" i="6"/>
  <c r="L3571" i="6" l="1"/>
  <c r="B3572" i="6"/>
  <c r="P3570" i="6"/>
  <c r="O3570" i="6"/>
  <c r="L3572" i="6" l="1"/>
  <c r="B3573" i="6"/>
  <c r="P3571" i="6"/>
  <c r="O3571" i="6"/>
  <c r="L3573" i="6" l="1"/>
  <c r="B3574" i="6"/>
  <c r="P3572" i="6"/>
  <c r="O3572" i="6"/>
  <c r="B3575" i="6" l="1"/>
  <c r="L3574" i="6"/>
  <c r="O3573" i="6"/>
  <c r="P3573" i="6"/>
  <c r="P3574" i="6" l="1"/>
  <c r="O3574" i="6"/>
  <c r="B3576" i="6"/>
  <c r="L3575" i="6"/>
  <c r="P3575" i="6" l="1"/>
  <c r="O3575" i="6"/>
  <c r="B3577" i="6"/>
  <c r="L3576" i="6"/>
  <c r="P3576" i="6" l="1"/>
  <c r="O3576" i="6"/>
  <c r="L3577" i="6"/>
  <c r="B3578" i="6"/>
  <c r="L3578" i="6" l="1"/>
  <c r="B3579" i="6"/>
  <c r="P3577" i="6"/>
  <c r="O3577" i="6"/>
  <c r="L3579" i="6" l="1"/>
  <c r="B3580" i="6"/>
  <c r="P3578" i="6"/>
  <c r="O3578" i="6"/>
  <c r="L3580" i="6" l="1"/>
  <c r="B3581" i="6"/>
  <c r="P3579" i="6"/>
  <c r="O3579" i="6"/>
  <c r="L3581" i="6" l="1"/>
  <c r="B3582" i="6"/>
  <c r="P3580" i="6"/>
  <c r="O3580" i="6"/>
  <c r="L3582" i="6" l="1"/>
  <c r="B3583" i="6"/>
  <c r="P3581" i="6"/>
  <c r="O3581" i="6"/>
  <c r="L3583" i="6" l="1"/>
  <c r="B3584" i="6"/>
  <c r="P3582" i="6"/>
  <c r="O3582" i="6"/>
  <c r="B3585" i="6" l="1"/>
  <c r="L3584" i="6"/>
  <c r="O3583" i="6"/>
  <c r="P3583" i="6"/>
  <c r="O3584" i="6" l="1"/>
  <c r="P3584" i="6"/>
  <c r="B3586" i="6"/>
  <c r="L3585" i="6"/>
  <c r="P3585" i="6" l="1"/>
  <c r="O3585" i="6"/>
  <c r="B3587" i="6"/>
  <c r="L3586" i="6"/>
  <c r="P3586" i="6" l="1"/>
  <c r="O3586" i="6"/>
  <c r="L3587" i="6"/>
  <c r="B3588" i="6"/>
  <c r="L3588" i="6" l="1"/>
  <c r="B3589" i="6"/>
  <c r="O3587" i="6"/>
  <c r="P3587" i="6"/>
  <c r="L3589" i="6" l="1"/>
  <c r="B3590" i="6"/>
  <c r="P3588" i="6"/>
  <c r="O3588" i="6"/>
  <c r="L3590" i="6" l="1"/>
  <c r="B3591" i="6"/>
  <c r="P3589" i="6"/>
  <c r="O3589" i="6"/>
  <c r="L3591" i="6" l="1"/>
  <c r="B3592" i="6"/>
  <c r="P3590" i="6"/>
  <c r="O3590" i="6"/>
  <c r="L3592" i="6" l="1"/>
  <c r="B3593" i="6"/>
  <c r="P3591" i="6"/>
  <c r="O3591" i="6"/>
  <c r="L3593" i="6" l="1"/>
  <c r="B3594" i="6"/>
  <c r="P3592" i="6"/>
  <c r="O3592" i="6"/>
  <c r="B3595" i="6" l="1"/>
  <c r="L3594" i="6"/>
  <c r="O3593" i="6"/>
  <c r="P3593" i="6"/>
  <c r="O3594" i="6" l="1"/>
  <c r="P3594" i="6"/>
  <c r="B3596" i="6"/>
  <c r="L3595" i="6"/>
  <c r="P3595" i="6" l="1"/>
  <c r="O3595" i="6"/>
  <c r="B3597" i="6"/>
  <c r="L3596" i="6"/>
  <c r="P3596" i="6" l="1"/>
  <c r="O3596" i="6"/>
  <c r="L3597" i="6"/>
  <c r="B3598" i="6"/>
  <c r="L3598" i="6" l="1"/>
  <c r="B3599" i="6"/>
  <c r="P3597" i="6"/>
  <c r="O3597" i="6"/>
  <c r="L3599" i="6" l="1"/>
  <c r="B3600" i="6"/>
  <c r="P3598" i="6"/>
  <c r="O3598" i="6"/>
  <c r="L3600" i="6" l="1"/>
  <c r="B3601" i="6"/>
  <c r="P3599" i="6"/>
  <c r="O3599" i="6"/>
  <c r="L3601" i="6" l="1"/>
  <c r="B3602" i="6"/>
  <c r="P3600" i="6"/>
  <c r="O3600" i="6"/>
  <c r="L3602" i="6" l="1"/>
  <c r="B3603" i="6"/>
  <c r="O3601" i="6"/>
  <c r="P3601" i="6"/>
  <c r="L3603" i="6" l="1"/>
  <c r="B3604" i="6"/>
  <c r="P3602" i="6"/>
  <c r="O3602" i="6"/>
  <c r="B3605" i="6" l="1"/>
  <c r="L3604" i="6"/>
  <c r="P3603" i="6"/>
  <c r="O3603" i="6"/>
  <c r="P3604" i="6" l="1"/>
  <c r="O3604" i="6"/>
  <c r="B3606" i="6"/>
  <c r="L3605" i="6"/>
  <c r="P3605" i="6" l="1"/>
  <c r="O3605" i="6"/>
  <c r="B3607" i="6"/>
  <c r="L3606" i="6"/>
  <c r="O3606" i="6" l="1"/>
  <c r="P3606" i="6"/>
  <c r="L3607" i="6"/>
  <c r="B3608" i="6"/>
  <c r="L3608" i="6" l="1"/>
  <c r="B3609" i="6"/>
  <c r="O3607" i="6"/>
  <c r="P3607" i="6"/>
  <c r="L3609" i="6" l="1"/>
  <c r="B3610" i="6"/>
  <c r="P3608" i="6"/>
  <c r="O3608" i="6"/>
  <c r="L3610" i="6" l="1"/>
  <c r="B3611" i="6"/>
  <c r="P3609" i="6"/>
  <c r="O3609" i="6"/>
  <c r="L3611" i="6" l="1"/>
  <c r="B3612" i="6"/>
  <c r="P3610" i="6"/>
  <c r="O3610" i="6"/>
  <c r="L3612" i="6" l="1"/>
  <c r="B3613" i="6"/>
  <c r="P3611" i="6"/>
  <c r="O3611" i="6"/>
  <c r="L3613" i="6" l="1"/>
  <c r="B3614" i="6"/>
  <c r="P3612" i="6"/>
  <c r="O3612" i="6"/>
  <c r="B3615" i="6" l="1"/>
  <c r="L3614" i="6"/>
  <c r="P3613" i="6"/>
  <c r="O3613" i="6"/>
  <c r="P3614" i="6" l="1"/>
  <c r="O3614" i="6"/>
  <c r="B3616" i="6"/>
  <c r="L3615" i="6"/>
  <c r="P3615" i="6" l="1"/>
  <c r="O3615" i="6"/>
  <c r="B3617" i="6"/>
  <c r="L3616" i="6"/>
  <c r="P3616" i="6" l="1"/>
  <c r="O3616" i="6"/>
  <c r="L3617" i="6"/>
  <c r="B3618" i="6"/>
  <c r="L3618" i="6" l="1"/>
  <c r="B3619" i="6"/>
  <c r="O3617" i="6"/>
  <c r="P3617" i="6"/>
  <c r="L3619" i="6" l="1"/>
  <c r="B3620" i="6"/>
  <c r="P3618" i="6"/>
  <c r="O3618" i="6"/>
  <c r="L3620" i="6" l="1"/>
  <c r="B3621" i="6"/>
  <c r="P3619" i="6"/>
  <c r="O3619" i="6"/>
  <c r="L3621" i="6" l="1"/>
  <c r="B3622" i="6"/>
  <c r="P3620" i="6"/>
  <c r="O3620" i="6"/>
  <c r="L3622" i="6" l="1"/>
  <c r="B3623" i="6"/>
  <c r="P3621" i="6"/>
  <c r="O3621" i="6"/>
  <c r="L3623" i="6" l="1"/>
  <c r="B3624" i="6"/>
  <c r="O3622" i="6"/>
  <c r="P3622" i="6"/>
  <c r="B3625" i="6" l="1"/>
  <c r="L3624" i="6"/>
  <c r="P3623" i="6"/>
  <c r="O3623" i="6"/>
  <c r="P3624" i="6" l="1"/>
  <c r="O3624" i="6"/>
  <c r="B3626" i="6"/>
  <c r="L3625" i="6"/>
  <c r="P3625" i="6" l="1"/>
  <c r="O3625" i="6"/>
  <c r="B3627" i="6"/>
  <c r="L3626" i="6"/>
  <c r="P3626" i="6" l="1"/>
  <c r="O3626" i="6"/>
  <c r="L3627" i="6"/>
  <c r="B3628" i="6"/>
  <c r="L3628" i="6" l="1"/>
  <c r="B3629" i="6"/>
  <c r="P3627" i="6"/>
  <c r="O3627" i="6"/>
  <c r="L3629" i="6" l="1"/>
  <c r="B3630" i="6"/>
  <c r="O3628" i="6"/>
  <c r="P3628" i="6"/>
  <c r="L3630" i="6" l="1"/>
  <c r="B3631" i="6"/>
  <c r="P3629" i="6"/>
  <c r="O3629" i="6"/>
  <c r="L3631" i="6" l="1"/>
  <c r="B3632" i="6"/>
  <c r="P3630" i="6"/>
  <c r="O3630" i="6"/>
  <c r="L3632" i="6" l="1"/>
  <c r="B3633" i="6"/>
  <c r="P3631" i="6"/>
  <c r="O3631" i="6"/>
  <c r="L3633" i="6" l="1"/>
  <c r="B3634" i="6"/>
  <c r="P3632" i="6"/>
  <c r="O3632" i="6"/>
  <c r="B3635" i="6" l="1"/>
  <c r="L3634" i="6"/>
  <c r="P3633" i="6"/>
  <c r="O3633" i="6"/>
  <c r="P3634" i="6" l="1"/>
  <c r="O3634" i="6"/>
  <c r="B3636" i="6"/>
  <c r="L3635" i="6"/>
  <c r="P3635" i="6" l="1"/>
  <c r="O3635" i="6"/>
  <c r="B3637" i="6"/>
  <c r="L3636" i="6"/>
  <c r="P3636" i="6" l="1"/>
  <c r="O3636" i="6"/>
  <c r="L3637" i="6"/>
  <c r="B3638" i="6"/>
  <c r="L3638" i="6" l="1"/>
  <c r="B3639" i="6"/>
  <c r="P3637" i="6"/>
  <c r="O3637" i="6"/>
  <c r="L3639" i="6" l="1"/>
  <c r="B3640" i="6"/>
  <c r="P3638" i="6"/>
  <c r="O3638" i="6"/>
  <c r="L3640" i="6" l="1"/>
  <c r="B3641" i="6"/>
  <c r="P3639" i="6"/>
  <c r="O3639" i="6"/>
  <c r="L3641" i="6" l="1"/>
  <c r="B3642" i="6"/>
  <c r="P3640" i="6"/>
  <c r="O3640" i="6"/>
  <c r="L3642" i="6" l="1"/>
  <c r="B3643" i="6"/>
  <c r="P3641" i="6"/>
  <c r="O3641" i="6"/>
  <c r="L3643" i="6" l="1"/>
  <c r="B3644" i="6"/>
  <c r="P3642" i="6"/>
  <c r="O3642" i="6"/>
  <c r="B3645" i="6" l="1"/>
  <c r="L3644" i="6"/>
  <c r="P3643" i="6"/>
  <c r="O3643" i="6"/>
  <c r="O3644" i="6" l="1"/>
  <c r="P3644" i="6"/>
  <c r="B3646" i="6"/>
  <c r="L3645" i="6"/>
  <c r="P3645" i="6" l="1"/>
  <c r="O3645" i="6"/>
  <c r="B3647" i="6"/>
  <c r="L3646" i="6"/>
  <c r="O3646" i="6" l="1"/>
  <c r="P3646" i="6"/>
  <c r="L3647" i="6"/>
  <c r="B3648" i="6"/>
  <c r="L3648" i="6" l="1"/>
  <c r="B3649" i="6"/>
  <c r="P3647" i="6"/>
  <c r="O3647" i="6"/>
  <c r="L3649" i="6" l="1"/>
  <c r="B3650" i="6"/>
  <c r="P3648" i="6"/>
  <c r="O3648" i="6"/>
  <c r="L3650" i="6" l="1"/>
  <c r="B3651" i="6"/>
  <c r="O3649" i="6"/>
  <c r="P3649" i="6"/>
  <c r="L3651" i="6" l="1"/>
  <c r="B3652" i="6"/>
  <c r="P3650" i="6"/>
  <c r="O3650" i="6"/>
  <c r="L3652" i="6" l="1"/>
  <c r="B3653" i="6"/>
  <c r="P3651" i="6"/>
  <c r="O3651" i="6"/>
  <c r="L3653" i="6" l="1"/>
  <c r="B3654" i="6"/>
  <c r="P3652" i="6"/>
  <c r="O3652" i="6"/>
  <c r="B3655" i="6" l="1"/>
  <c r="L3654" i="6"/>
  <c r="P3653" i="6"/>
  <c r="O3653" i="6"/>
  <c r="O3654" i="6" l="1"/>
  <c r="P3654" i="6"/>
  <c r="B3656" i="6"/>
  <c r="L3655" i="6"/>
  <c r="P3655" i="6" l="1"/>
  <c r="O3655" i="6"/>
  <c r="B3657" i="6"/>
  <c r="L3656" i="6"/>
  <c r="P3656" i="6" l="1"/>
  <c r="O3656" i="6"/>
  <c r="L3657" i="6"/>
  <c r="B3658" i="6"/>
  <c r="L3658" i="6" l="1"/>
  <c r="B3659" i="6"/>
  <c r="P3657" i="6"/>
  <c r="O3657" i="6"/>
  <c r="L3659" i="6" l="1"/>
  <c r="B3660" i="6"/>
  <c r="P3658" i="6"/>
  <c r="O3658" i="6"/>
  <c r="L3660" i="6" l="1"/>
  <c r="B3661" i="6"/>
  <c r="P3659" i="6"/>
  <c r="O3659" i="6"/>
  <c r="L3661" i="6" l="1"/>
  <c r="B3662" i="6"/>
  <c r="P3660" i="6"/>
  <c r="O3660" i="6"/>
  <c r="L3662" i="6" l="1"/>
  <c r="B3663" i="6"/>
  <c r="P3661" i="6"/>
  <c r="O3661" i="6"/>
  <c r="L3663" i="6" l="1"/>
  <c r="B3664" i="6"/>
  <c r="P3662" i="6"/>
  <c r="O3662" i="6"/>
  <c r="B3665" i="6" l="1"/>
  <c r="L3664" i="6"/>
  <c r="O3663" i="6"/>
  <c r="P3663" i="6"/>
  <c r="O3664" i="6" l="1"/>
  <c r="P3664" i="6"/>
  <c r="B3666" i="6"/>
  <c r="L3665" i="6"/>
  <c r="P3665" i="6" l="1"/>
  <c r="O3665" i="6"/>
  <c r="B3667" i="6"/>
  <c r="L3666" i="6"/>
  <c r="P3666" i="6" l="1"/>
  <c r="O3666" i="6"/>
  <c r="L3667" i="6"/>
  <c r="B3668" i="6"/>
  <c r="L3668" i="6" l="1"/>
  <c r="B3669" i="6"/>
  <c r="P3667" i="6"/>
  <c r="O3667" i="6"/>
  <c r="L3669" i="6" l="1"/>
  <c r="B3670" i="6"/>
  <c r="P3668" i="6"/>
  <c r="O3668" i="6"/>
  <c r="L3670" i="6" l="1"/>
  <c r="B3671" i="6"/>
  <c r="P3669" i="6"/>
  <c r="O3669" i="6"/>
  <c r="L3671" i="6" l="1"/>
  <c r="B3672" i="6"/>
  <c r="P3670" i="6"/>
  <c r="O3670" i="6"/>
  <c r="L3672" i="6" l="1"/>
  <c r="B3673" i="6"/>
  <c r="P3671" i="6"/>
  <c r="O3671" i="6"/>
  <c r="L3673" i="6" l="1"/>
  <c r="B3674" i="6"/>
  <c r="O3672" i="6"/>
  <c r="P3672" i="6"/>
  <c r="B3675" i="6" l="1"/>
  <c r="L3674" i="6"/>
  <c r="P3673" i="6"/>
  <c r="O3673" i="6"/>
  <c r="P3674" i="6" l="1"/>
  <c r="O3674" i="6"/>
  <c r="B3676" i="6"/>
  <c r="L3675" i="6"/>
  <c r="P3675" i="6" l="1"/>
  <c r="O3675" i="6"/>
  <c r="B3677" i="6"/>
  <c r="L3676" i="6"/>
  <c r="P3676" i="6" l="1"/>
  <c r="O3676" i="6"/>
  <c r="L3677" i="6"/>
  <c r="B3678" i="6"/>
  <c r="L3678" i="6" l="1"/>
  <c r="B3679" i="6"/>
  <c r="P3677" i="6"/>
  <c r="O3677" i="6"/>
  <c r="L3679" i="6" l="1"/>
  <c r="B3680" i="6"/>
  <c r="P3678" i="6"/>
  <c r="O3678" i="6"/>
  <c r="L3680" i="6" l="1"/>
  <c r="B3681" i="6"/>
  <c r="P3679" i="6"/>
  <c r="O3679" i="6"/>
  <c r="L3681" i="6" l="1"/>
  <c r="B3682" i="6"/>
  <c r="P3680" i="6"/>
  <c r="O3680" i="6"/>
  <c r="L3682" i="6" l="1"/>
  <c r="B3683" i="6"/>
  <c r="P3681" i="6"/>
  <c r="O3681" i="6"/>
  <c r="L3683" i="6" l="1"/>
  <c r="B3684" i="6"/>
  <c r="O3682" i="6"/>
  <c r="P3682" i="6"/>
  <c r="B3685" i="6" l="1"/>
  <c r="L3684" i="6"/>
  <c r="P3683" i="6"/>
  <c r="O3683" i="6"/>
  <c r="P3684" i="6" l="1"/>
  <c r="O3684" i="6"/>
  <c r="B3686" i="6"/>
  <c r="L3685" i="6"/>
  <c r="P3685" i="6" l="1"/>
  <c r="O3685" i="6"/>
  <c r="B3687" i="6"/>
  <c r="L3686" i="6"/>
  <c r="P3686" i="6" l="1"/>
  <c r="O3686" i="6"/>
  <c r="L3687" i="6"/>
  <c r="B3688" i="6"/>
  <c r="L3688" i="6" l="1"/>
  <c r="B3689" i="6"/>
  <c r="P3687" i="6"/>
  <c r="O3687" i="6"/>
  <c r="L3689" i="6" l="1"/>
  <c r="B3690" i="6"/>
  <c r="P3688" i="6"/>
  <c r="O3688" i="6"/>
  <c r="L3690" i="6" l="1"/>
  <c r="B3691" i="6"/>
  <c r="P3689" i="6"/>
  <c r="O3689" i="6"/>
  <c r="L3691" i="6" l="1"/>
  <c r="B3692" i="6"/>
  <c r="P3690" i="6"/>
  <c r="O3690" i="6"/>
  <c r="L3692" i="6" l="1"/>
  <c r="B3693" i="6"/>
  <c r="P3691" i="6"/>
  <c r="O3691" i="6"/>
  <c r="L3693" i="6" l="1"/>
  <c r="B3694" i="6"/>
  <c r="O3692" i="6"/>
  <c r="P3692" i="6"/>
  <c r="B3695" i="6" l="1"/>
  <c r="L3694" i="6"/>
  <c r="P3693" i="6"/>
  <c r="O3693" i="6"/>
  <c r="O3694" i="6" l="1"/>
  <c r="P3694" i="6"/>
  <c r="B3696" i="6"/>
  <c r="L3695" i="6"/>
  <c r="P3695" i="6" l="1"/>
  <c r="O3695" i="6"/>
  <c r="B3697" i="6"/>
  <c r="L3696" i="6"/>
  <c r="P3696" i="6" l="1"/>
  <c r="O3696" i="6"/>
  <c r="L3697" i="6"/>
  <c r="B3698" i="6"/>
  <c r="L3698" i="6" l="1"/>
  <c r="B3699" i="6"/>
  <c r="P3697" i="6"/>
  <c r="O3697" i="6"/>
  <c r="L3699" i="6" l="1"/>
  <c r="B3700" i="6"/>
  <c r="P3698" i="6"/>
  <c r="O3698" i="6"/>
  <c r="L3700" i="6" l="1"/>
  <c r="B3701" i="6"/>
  <c r="P3699" i="6"/>
  <c r="O3699" i="6"/>
  <c r="L3701" i="6" l="1"/>
  <c r="B3702" i="6"/>
  <c r="P3700" i="6"/>
  <c r="O3700" i="6"/>
  <c r="L3702" i="6" l="1"/>
  <c r="B3703" i="6"/>
  <c r="P3701" i="6"/>
  <c r="O3701" i="6"/>
  <c r="L3703" i="6" l="1"/>
  <c r="B3704" i="6"/>
  <c r="P3702" i="6"/>
  <c r="O3702" i="6"/>
  <c r="B3705" i="6" l="1"/>
  <c r="L3704" i="6"/>
  <c r="P3703" i="6"/>
  <c r="O3703" i="6"/>
  <c r="P3704" i="6" l="1"/>
  <c r="O3704" i="6"/>
  <c r="B3706" i="6"/>
  <c r="L3705" i="6"/>
  <c r="O3705" i="6" l="1"/>
  <c r="P3705" i="6"/>
  <c r="B3707" i="6"/>
  <c r="L3706" i="6"/>
  <c r="L3707" i="6" l="1"/>
  <c r="B3708" i="6"/>
  <c r="P3706" i="6"/>
  <c r="O3706" i="6"/>
  <c r="L3708" i="6" l="1"/>
  <c r="B3709" i="6"/>
  <c r="P3707" i="6"/>
  <c r="O3707" i="6"/>
  <c r="L3709" i="6" l="1"/>
  <c r="B3710" i="6"/>
  <c r="P3708" i="6"/>
  <c r="O3708" i="6"/>
  <c r="L3710" i="6" l="1"/>
  <c r="B3711" i="6"/>
  <c r="P3709" i="6"/>
  <c r="O3709" i="6"/>
  <c r="L3711" i="6" l="1"/>
  <c r="B3712" i="6"/>
  <c r="P3710" i="6"/>
  <c r="O3710" i="6"/>
  <c r="L3712" i="6" l="1"/>
  <c r="B3713" i="6"/>
  <c r="P3711" i="6"/>
  <c r="O3711" i="6"/>
  <c r="L3713" i="6" l="1"/>
  <c r="B3714" i="6"/>
  <c r="P3712" i="6"/>
  <c r="O3712" i="6"/>
  <c r="B3715" i="6" l="1"/>
  <c r="L3714" i="6"/>
  <c r="P3713" i="6"/>
  <c r="O3713" i="6"/>
  <c r="P3714" i="6" l="1"/>
  <c r="O3714" i="6"/>
  <c r="B3716" i="6"/>
  <c r="L3715" i="6"/>
  <c r="O3715" i="6" l="1"/>
  <c r="P3715" i="6"/>
  <c r="B3717" i="6"/>
  <c r="L3716" i="6"/>
  <c r="P3716" i="6" l="1"/>
  <c r="O3716" i="6"/>
  <c r="L3717" i="6"/>
  <c r="B3718" i="6"/>
  <c r="L3718" i="6" l="1"/>
  <c r="B3719" i="6"/>
  <c r="P3717" i="6"/>
  <c r="O3717" i="6"/>
  <c r="L3719" i="6" l="1"/>
  <c r="B3720" i="6"/>
  <c r="P3718" i="6"/>
  <c r="O3718" i="6"/>
  <c r="L3720" i="6" l="1"/>
  <c r="B3721" i="6"/>
  <c r="P3719" i="6"/>
  <c r="O3719" i="6"/>
  <c r="L3721" i="6" l="1"/>
  <c r="B3722" i="6"/>
  <c r="P3720" i="6"/>
  <c r="O3720" i="6"/>
  <c r="L3722" i="6" l="1"/>
  <c r="B3723" i="6"/>
  <c r="P3721" i="6"/>
  <c r="O3721" i="6"/>
  <c r="L3723" i="6" l="1"/>
  <c r="B3724" i="6"/>
  <c r="P3722" i="6"/>
  <c r="O3722" i="6"/>
  <c r="B3725" i="6" l="1"/>
  <c r="L3724" i="6"/>
  <c r="P3723" i="6"/>
  <c r="O3723" i="6"/>
  <c r="P3724" i="6" l="1"/>
  <c r="O3724" i="6"/>
  <c r="B3726" i="6"/>
  <c r="L3725" i="6"/>
  <c r="O3725" i="6" l="1"/>
  <c r="P3725" i="6"/>
  <c r="B3727" i="6"/>
  <c r="L3726" i="6"/>
  <c r="O3726" i="6" l="1"/>
  <c r="P3726" i="6"/>
  <c r="L3727" i="6"/>
  <c r="B3728" i="6"/>
  <c r="L3728" i="6" l="1"/>
  <c r="B3729" i="6"/>
  <c r="P3727" i="6"/>
  <c r="O3727" i="6"/>
  <c r="L3729" i="6" l="1"/>
  <c r="B3730" i="6"/>
  <c r="P3728" i="6"/>
  <c r="O3728" i="6"/>
  <c r="L3730" i="6" l="1"/>
  <c r="B3731" i="6"/>
  <c r="P3729" i="6"/>
  <c r="O3729" i="6"/>
  <c r="L3731" i="6" l="1"/>
  <c r="B3732" i="6"/>
  <c r="P3730" i="6"/>
  <c r="O3730" i="6"/>
  <c r="L3732" i="6" l="1"/>
  <c r="B3733" i="6"/>
  <c r="P3731" i="6"/>
  <c r="O3731" i="6"/>
  <c r="L3733" i="6" l="1"/>
  <c r="B3734" i="6"/>
  <c r="O3732" i="6"/>
  <c r="P3732" i="6"/>
  <c r="B3735" i="6" l="1"/>
  <c r="L3734" i="6"/>
  <c r="P3733" i="6"/>
  <c r="O3733" i="6"/>
  <c r="P3734" i="6" l="1"/>
  <c r="O3734" i="6"/>
  <c r="B3736" i="6"/>
  <c r="L3735" i="6"/>
  <c r="O3735" i="6" l="1"/>
  <c r="P3735" i="6"/>
  <c r="B3737" i="6"/>
  <c r="L3736" i="6"/>
  <c r="P3736" i="6" l="1"/>
  <c r="O3736" i="6"/>
  <c r="L3737" i="6"/>
  <c r="B3738" i="6"/>
  <c r="L3738" i="6" l="1"/>
  <c r="B3739" i="6"/>
  <c r="P3737" i="6"/>
  <c r="O3737" i="6"/>
  <c r="L3739" i="6" l="1"/>
  <c r="B3740" i="6"/>
  <c r="O3738" i="6"/>
  <c r="P3738" i="6"/>
  <c r="L3740" i="6" l="1"/>
  <c r="B3741" i="6"/>
  <c r="O3739" i="6"/>
  <c r="P3739" i="6"/>
  <c r="L3741" i="6" l="1"/>
  <c r="B3742" i="6"/>
  <c r="P3740" i="6"/>
  <c r="O3740" i="6"/>
  <c r="L3742" i="6" l="1"/>
  <c r="B3743" i="6"/>
  <c r="P3741" i="6"/>
  <c r="O3741" i="6"/>
  <c r="L3743" i="6" l="1"/>
  <c r="B3744" i="6"/>
  <c r="P3742" i="6"/>
  <c r="O3742" i="6"/>
  <c r="B3745" i="6" l="1"/>
  <c r="L3744" i="6"/>
  <c r="P3743" i="6"/>
  <c r="O3743" i="6"/>
  <c r="P3744" i="6" l="1"/>
  <c r="O3744" i="6"/>
  <c r="B3746" i="6"/>
  <c r="L3745" i="6"/>
  <c r="P3745" i="6" l="1"/>
  <c r="O3745" i="6"/>
  <c r="B3747" i="6"/>
  <c r="L3746" i="6"/>
  <c r="P3746" i="6" l="1"/>
  <c r="O3746" i="6"/>
  <c r="L3747" i="6"/>
  <c r="B3748" i="6"/>
  <c r="L3748" i="6" l="1"/>
  <c r="B3749" i="6"/>
  <c r="P3747" i="6"/>
  <c r="O3747" i="6"/>
  <c r="L3749" i="6" l="1"/>
  <c r="B3750" i="6"/>
  <c r="O3748" i="6"/>
  <c r="P3748" i="6"/>
  <c r="L3750" i="6" l="1"/>
  <c r="B3751" i="6"/>
  <c r="P3749" i="6"/>
  <c r="O3749" i="6"/>
  <c r="L3751" i="6" l="1"/>
  <c r="B3752" i="6"/>
  <c r="O3750" i="6"/>
  <c r="P3750" i="6"/>
  <c r="L3752" i="6" l="1"/>
  <c r="B3753" i="6"/>
  <c r="P3751" i="6"/>
  <c r="O3751" i="6"/>
  <c r="L3753" i="6" l="1"/>
  <c r="B3754" i="6"/>
  <c r="P3752" i="6"/>
  <c r="O3752" i="6"/>
  <c r="B3755" i="6" l="1"/>
  <c r="L3754" i="6"/>
  <c r="O3753" i="6"/>
  <c r="P3753" i="6"/>
  <c r="P3754" i="6" l="1"/>
  <c r="O3754" i="6"/>
  <c r="B3756" i="6"/>
  <c r="L3755" i="6"/>
  <c r="P3755" i="6" l="1"/>
  <c r="O3755" i="6"/>
  <c r="B3757" i="6"/>
  <c r="L3756" i="6"/>
  <c r="P3756" i="6" l="1"/>
  <c r="O3756" i="6"/>
  <c r="L3757" i="6"/>
  <c r="B3758" i="6"/>
  <c r="L3758" i="6" l="1"/>
  <c r="B3759" i="6"/>
  <c r="P3757" i="6"/>
  <c r="O3757" i="6"/>
  <c r="L3759" i="6" l="1"/>
  <c r="B3760" i="6"/>
  <c r="P3758" i="6"/>
  <c r="O3758" i="6"/>
  <c r="L3760" i="6" l="1"/>
  <c r="B3761" i="6"/>
  <c r="P3759" i="6"/>
  <c r="O3759" i="6"/>
  <c r="L3761" i="6" l="1"/>
  <c r="B3762" i="6"/>
  <c r="O3760" i="6"/>
  <c r="P3760" i="6"/>
  <c r="L3762" i="6" l="1"/>
  <c r="B3763" i="6"/>
  <c r="P3761" i="6"/>
  <c r="O3761" i="6"/>
  <c r="L3763" i="6" l="1"/>
  <c r="B3764" i="6"/>
  <c r="P3762" i="6"/>
  <c r="O3762" i="6"/>
  <c r="B3765" i="6" l="1"/>
  <c r="L3764" i="6"/>
  <c r="O3763" i="6"/>
  <c r="P3763" i="6"/>
  <c r="P3764" i="6" l="1"/>
  <c r="O3764" i="6"/>
  <c r="B3766" i="6"/>
  <c r="L3765" i="6"/>
  <c r="P3765" i="6" l="1"/>
  <c r="O3765" i="6"/>
  <c r="B3767" i="6"/>
  <c r="L3766" i="6"/>
  <c r="P3766" i="6" l="1"/>
  <c r="O3766" i="6"/>
  <c r="L3767" i="6"/>
  <c r="B3768" i="6"/>
  <c r="L3768" i="6" l="1"/>
  <c r="B3769" i="6"/>
  <c r="P3767" i="6"/>
  <c r="O3767" i="6"/>
  <c r="L3769" i="6" l="1"/>
  <c r="B3770" i="6"/>
  <c r="O3768" i="6"/>
  <c r="P3768" i="6"/>
  <c r="L3770" i="6" l="1"/>
  <c r="B3771" i="6"/>
  <c r="P3769" i="6"/>
  <c r="O3769" i="6"/>
  <c r="L3771" i="6" l="1"/>
  <c r="B3772" i="6"/>
  <c r="P3770" i="6"/>
  <c r="O3770" i="6"/>
  <c r="L3772" i="6" l="1"/>
  <c r="B3773" i="6"/>
  <c r="P3771" i="6"/>
  <c r="O3771" i="6"/>
  <c r="L3773" i="6" l="1"/>
  <c r="B3774" i="6"/>
  <c r="P3772" i="6"/>
  <c r="O3772" i="6"/>
  <c r="B3775" i="6" l="1"/>
  <c r="L3774" i="6"/>
  <c r="P3773" i="6"/>
  <c r="O3773" i="6"/>
  <c r="P3774" i="6" l="1"/>
  <c r="O3774" i="6"/>
  <c r="B3776" i="6"/>
  <c r="L3775" i="6"/>
  <c r="P3775" i="6" l="1"/>
  <c r="O3775" i="6"/>
  <c r="B3777" i="6"/>
  <c r="L3776" i="6"/>
  <c r="P3776" i="6" l="1"/>
  <c r="O3776" i="6"/>
  <c r="L3777" i="6"/>
  <c r="B3778" i="6"/>
  <c r="L3778" i="6" l="1"/>
  <c r="B3779" i="6"/>
  <c r="O3777" i="6"/>
  <c r="P3777" i="6"/>
  <c r="L3779" i="6" l="1"/>
  <c r="B3780" i="6"/>
  <c r="P3778" i="6"/>
  <c r="O3778" i="6"/>
  <c r="L3780" i="6" l="1"/>
  <c r="B3781" i="6"/>
  <c r="P3779" i="6"/>
  <c r="O3779" i="6"/>
  <c r="L3781" i="6" l="1"/>
  <c r="B3782" i="6"/>
  <c r="P3780" i="6"/>
  <c r="O3780" i="6"/>
  <c r="L3782" i="6" l="1"/>
  <c r="B3783" i="6"/>
  <c r="P3781" i="6"/>
  <c r="O3781" i="6"/>
  <c r="L3783" i="6" l="1"/>
  <c r="B3784" i="6"/>
  <c r="O3782" i="6"/>
  <c r="P3782" i="6"/>
  <c r="B3785" i="6" l="1"/>
  <c r="L3784" i="6"/>
  <c r="P3783" i="6"/>
  <c r="O3783" i="6"/>
  <c r="P3784" i="6" l="1"/>
  <c r="O3784" i="6"/>
  <c r="B3786" i="6"/>
  <c r="L3785" i="6"/>
  <c r="P3785" i="6" l="1"/>
  <c r="O3785" i="6"/>
  <c r="B3787" i="6"/>
  <c r="L3786" i="6"/>
  <c r="P3786" i="6" l="1"/>
  <c r="O3786" i="6"/>
  <c r="L3787" i="6"/>
  <c r="B3788" i="6"/>
  <c r="L3788" i="6" l="1"/>
  <c r="B3789" i="6"/>
  <c r="P3787" i="6"/>
  <c r="O3787" i="6"/>
  <c r="L3789" i="6" l="1"/>
  <c r="B3790" i="6"/>
  <c r="P3788" i="6"/>
  <c r="O3788" i="6"/>
  <c r="L3790" i="6" l="1"/>
  <c r="B3791" i="6"/>
  <c r="P3789" i="6"/>
  <c r="O3789" i="6"/>
  <c r="L3791" i="6" l="1"/>
  <c r="B3792" i="6"/>
  <c r="P3790" i="6"/>
  <c r="O3790" i="6"/>
  <c r="L3792" i="6" l="1"/>
  <c r="B3793" i="6"/>
  <c r="O3791" i="6"/>
  <c r="P3791" i="6"/>
  <c r="L3793" i="6" l="1"/>
  <c r="B3794" i="6"/>
  <c r="P3792" i="6"/>
  <c r="O3792" i="6"/>
  <c r="B3795" i="6" l="1"/>
  <c r="L3794" i="6"/>
  <c r="P3793" i="6"/>
  <c r="O3793" i="6"/>
  <c r="P3794" i="6" l="1"/>
  <c r="O3794" i="6"/>
  <c r="B3796" i="6"/>
  <c r="L3795" i="6"/>
  <c r="O3795" i="6" l="1"/>
  <c r="P3795" i="6"/>
  <c r="B3797" i="6"/>
  <c r="L3796" i="6"/>
  <c r="O3796" i="6" l="1"/>
  <c r="P3796" i="6"/>
  <c r="L3797" i="6"/>
  <c r="B3798" i="6"/>
  <c r="L3798" i="6" l="1"/>
  <c r="B3799" i="6"/>
  <c r="P3797" i="6"/>
  <c r="O3797" i="6"/>
  <c r="L3799" i="6" l="1"/>
  <c r="B3800" i="6"/>
  <c r="P3798" i="6"/>
  <c r="O3798" i="6"/>
  <c r="L3800" i="6" l="1"/>
  <c r="B3801" i="6"/>
  <c r="O3799" i="6"/>
  <c r="P3799" i="6"/>
  <c r="L3801" i="6" l="1"/>
  <c r="B3802" i="6"/>
  <c r="P3800" i="6"/>
  <c r="O3800" i="6"/>
  <c r="L3802" i="6" l="1"/>
  <c r="B3803" i="6"/>
  <c r="O3801" i="6"/>
  <c r="P3801" i="6"/>
  <c r="L3803" i="6" l="1"/>
  <c r="B3804" i="6"/>
  <c r="P3802" i="6"/>
  <c r="O3802" i="6"/>
  <c r="B3805" i="6" l="1"/>
  <c r="L3804" i="6"/>
  <c r="O3803" i="6"/>
  <c r="P3803" i="6"/>
  <c r="P3804" i="6" l="1"/>
  <c r="O3804" i="6"/>
  <c r="B3806" i="6"/>
  <c r="L3805" i="6"/>
  <c r="P3805" i="6" l="1"/>
  <c r="O3805" i="6"/>
  <c r="B3807" i="6"/>
  <c r="L3806" i="6"/>
  <c r="P3806" i="6" l="1"/>
  <c r="O3806" i="6"/>
  <c r="L3807" i="6"/>
  <c r="B3808" i="6"/>
  <c r="L3808" i="6" l="1"/>
  <c r="B3809" i="6"/>
  <c r="O3807" i="6"/>
  <c r="P3807" i="6"/>
  <c r="L3809" i="6" l="1"/>
  <c r="B3810" i="6"/>
  <c r="P3808" i="6"/>
  <c r="O3808" i="6"/>
  <c r="L3810" i="6" l="1"/>
  <c r="B3811" i="6"/>
  <c r="P3809" i="6"/>
  <c r="O3809" i="6"/>
  <c r="L3811" i="6" l="1"/>
  <c r="B3812" i="6"/>
  <c r="O3810" i="6"/>
  <c r="P3810" i="6"/>
  <c r="L3812" i="6" l="1"/>
  <c r="B3813" i="6"/>
  <c r="P3811" i="6"/>
  <c r="O3811" i="6"/>
  <c r="L3813" i="6" l="1"/>
  <c r="B3814" i="6"/>
  <c r="O3812" i="6"/>
  <c r="P3812" i="6"/>
  <c r="B3815" i="6" l="1"/>
  <c r="L3814" i="6"/>
  <c r="P3813" i="6"/>
  <c r="O3813" i="6"/>
  <c r="P3814" i="6" l="1"/>
  <c r="O3814" i="6"/>
  <c r="B3816" i="6"/>
  <c r="L3815" i="6"/>
  <c r="O3815" i="6" l="1"/>
  <c r="P3815" i="6"/>
  <c r="B3817" i="6"/>
  <c r="L3816" i="6"/>
  <c r="P3816" i="6" l="1"/>
  <c r="O3816" i="6"/>
  <c r="L3817" i="6"/>
  <c r="B3818" i="6"/>
  <c r="L3818" i="6" l="1"/>
  <c r="B3819" i="6"/>
  <c r="O3817" i="6"/>
  <c r="P3817" i="6"/>
  <c r="L3819" i="6" l="1"/>
  <c r="B3820" i="6"/>
  <c r="P3818" i="6"/>
  <c r="O3818" i="6"/>
  <c r="L3820" i="6" l="1"/>
  <c r="B3821" i="6"/>
  <c r="O3819" i="6"/>
  <c r="P3819" i="6"/>
  <c r="L3821" i="6" l="1"/>
  <c r="B3822" i="6"/>
  <c r="P3820" i="6"/>
  <c r="O3820" i="6"/>
  <c r="L3822" i="6" l="1"/>
  <c r="B3823" i="6"/>
  <c r="P3821" i="6"/>
  <c r="O3821" i="6"/>
  <c r="L3823" i="6" l="1"/>
  <c r="B3824" i="6"/>
  <c r="O3822" i="6"/>
  <c r="P3822" i="6"/>
  <c r="B3825" i="6" l="1"/>
  <c r="L3824" i="6"/>
  <c r="P3823" i="6"/>
  <c r="O3823" i="6"/>
  <c r="P3824" i="6" l="1"/>
  <c r="O3824" i="6"/>
  <c r="B3826" i="6"/>
  <c r="L3825" i="6"/>
  <c r="O3825" i="6" l="1"/>
  <c r="P3825" i="6"/>
  <c r="B3827" i="6"/>
  <c r="L3826" i="6"/>
  <c r="P3826" i="6" l="1"/>
  <c r="O3826" i="6"/>
  <c r="L3827" i="6"/>
  <c r="B3828" i="6"/>
  <c r="L3828" i="6" l="1"/>
  <c r="B3829" i="6"/>
  <c r="P3827" i="6"/>
  <c r="O3827" i="6"/>
  <c r="L3829" i="6" l="1"/>
  <c r="B3830" i="6"/>
  <c r="P3828" i="6"/>
  <c r="O3828" i="6"/>
  <c r="L3830" i="6" l="1"/>
  <c r="B3831" i="6"/>
  <c r="O3829" i="6"/>
  <c r="P3829" i="6"/>
  <c r="L3831" i="6" l="1"/>
  <c r="B3832" i="6"/>
  <c r="P3830" i="6"/>
  <c r="O3830" i="6"/>
  <c r="L3832" i="6" l="1"/>
  <c r="B3833" i="6"/>
  <c r="P3831" i="6"/>
  <c r="O3831" i="6"/>
  <c r="L3833" i="6" l="1"/>
  <c r="B3834" i="6"/>
  <c r="O3832" i="6"/>
  <c r="P3832" i="6"/>
  <c r="B3835" i="6" l="1"/>
  <c r="L3834" i="6"/>
  <c r="P3833" i="6"/>
  <c r="O3833" i="6"/>
  <c r="O3834" i="6" l="1"/>
  <c r="P3834" i="6"/>
  <c r="B3836" i="6"/>
  <c r="L3835" i="6"/>
  <c r="P3835" i="6" l="1"/>
  <c r="O3835" i="6"/>
  <c r="B3837" i="6"/>
  <c r="L3836" i="6"/>
  <c r="P3836" i="6" l="1"/>
  <c r="O3836" i="6"/>
  <c r="L3837" i="6"/>
  <c r="B3838" i="6"/>
  <c r="L3838" i="6" l="1"/>
  <c r="B3839" i="6"/>
  <c r="P3837" i="6"/>
  <c r="O3837" i="6"/>
  <c r="L3839" i="6" l="1"/>
  <c r="B3840" i="6"/>
  <c r="P3838" i="6"/>
  <c r="O3838" i="6"/>
  <c r="L3840" i="6" l="1"/>
  <c r="B3841" i="6"/>
  <c r="P3839" i="6"/>
  <c r="O3839" i="6"/>
  <c r="L3841" i="6" l="1"/>
  <c r="B3842" i="6"/>
  <c r="P3840" i="6"/>
  <c r="O3840" i="6"/>
  <c r="L3842" i="6" l="1"/>
  <c r="B3843" i="6"/>
  <c r="P3841" i="6"/>
  <c r="O3841" i="6"/>
  <c r="L3843" i="6" l="1"/>
  <c r="B3844" i="6"/>
  <c r="P3842" i="6"/>
  <c r="O3842" i="6"/>
  <c r="B3845" i="6" l="1"/>
  <c r="L3844" i="6"/>
  <c r="P3843" i="6"/>
  <c r="O3843" i="6"/>
  <c r="O3844" i="6" l="1"/>
  <c r="P3844" i="6"/>
  <c r="B3846" i="6"/>
  <c r="L3845" i="6"/>
  <c r="P3845" i="6" l="1"/>
  <c r="O3845" i="6"/>
  <c r="B3847" i="6"/>
  <c r="L3846" i="6"/>
  <c r="P3846" i="6" l="1"/>
  <c r="O3846" i="6"/>
  <c r="L3847" i="6"/>
  <c r="B3848" i="6"/>
  <c r="L3848" i="6" l="1"/>
  <c r="B3849" i="6"/>
  <c r="P3847" i="6"/>
  <c r="O3847" i="6"/>
  <c r="L3849" i="6" l="1"/>
  <c r="B3850" i="6"/>
  <c r="P3848" i="6"/>
  <c r="O3848" i="6"/>
  <c r="L3850" i="6" l="1"/>
  <c r="B3851" i="6"/>
  <c r="P3849" i="6"/>
  <c r="O3849" i="6"/>
  <c r="L3851" i="6" l="1"/>
  <c r="B3852" i="6"/>
  <c r="P3850" i="6"/>
  <c r="O3850" i="6"/>
  <c r="L3852" i="6" l="1"/>
  <c r="B3853" i="6"/>
  <c r="O3851" i="6"/>
  <c r="P3851" i="6"/>
  <c r="L3853" i="6" l="1"/>
  <c r="B3854" i="6"/>
  <c r="P3852" i="6"/>
  <c r="O3852" i="6"/>
  <c r="B3855" i="6" l="1"/>
  <c r="L3854" i="6"/>
  <c r="P3853" i="6"/>
  <c r="O3853" i="6"/>
  <c r="P3854" i="6" l="1"/>
  <c r="O3854" i="6"/>
  <c r="B3856" i="6"/>
  <c r="L3855" i="6"/>
  <c r="P3855" i="6" l="1"/>
  <c r="O3855" i="6"/>
  <c r="B3857" i="6"/>
  <c r="L3856" i="6"/>
  <c r="P3856" i="6" l="1"/>
  <c r="O3856" i="6"/>
  <c r="L3857" i="6"/>
  <c r="B3858" i="6"/>
  <c r="L3858" i="6" l="1"/>
  <c r="B3859" i="6"/>
  <c r="P3857" i="6"/>
  <c r="O3857" i="6"/>
  <c r="L3859" i="6" l="1"/>
  <c r="B3860" i="6"/>
  <c r="P3858" i="6"/>
  <c r="O3858" i="6"/>
  <c r="L3860" i="6" l="1"/>
  <c r="B3861" i="6"/>
  <c r="P3859" i="6"/>
  <c r="O3859" i="6"/>
  <c r="L3861" i="6" l="1"/>
  <c r="B3862" i="6"/>
  <c r="P3860" i="6"/>
  <c r="O3860" i="6"/>
  <c r="L3862" i="6" l="1"/>
  <c r="B3863" i="6"/>
  <c r="P3861" i="6"/>
  <c r="O3861" i="6"/>
  <c r="L3863" i="6" l="1"/>
  <c r="B3864" i="6"/>
  <c r="P3862" i="6"/>
  <c r="O3862" i="6"/>
  <c r="B3865" i="6" l="1"/>
  <c r="L3864" i="6"/>
  <c r="P3863" i="6"/>
  <c r="O3863" i="6"/>
  <c r="P3864" i="6" l="1"/>
  <c r="O3864" i="6"/>
  <c r="B3866" i="6"/>
  <c r="L3865" i="6"/>
  <c r="O3865" i="6" l="1"/>
  <c r="P3865" i="6"/>
  <c r="B3867" i="6"/>
  <c r="L3866" i="6"/>
  <c r="O3866" i="6" l="1"/>
  <c r="P3866" i="6"/>
  <c r="L3867" i="6"/>
  <c r="B3868" i="6"/>
  <c r="L3868" i="6" l="1"/>
  <c r="B3869" i="6"/>
  <c r="P3867" i="6"/>
  <c r="O3867" i="6"/>
  <c r="L3869" i="6" l="1"/>
  <c r="B3870" i="6"/>
  <c r="P3868" i="6"/>
  <c r="O3868" i="6"/>
  <c r="L3870" i="6" l="1"/>
  <c r="B3871" i="6"/>
  <c r="P3869" i="6"/>
  <c r="O3869" i="6"/>
  <c r="L3871" i="6" l="1"/>
  <c r="B3872" i="6"/>
  <c r="P3870" i="6"/>
  <c r="O3870" i="6"/>
  <c r="L3872" i="6" l="1"/>
  <c r="B3873" i="6"/>
  <c r="P3871" i="6"/>
  <c r="O3871" i="6"/>
  <c r="L3873" i="6" l="1"/>
  <c r="B3874" i="6"/>
  <c r="P3872" i="6"/>
  <c r="O3872" i="6"/>
  <c r="B3875" i="6" l="1"/>
  <c r="L3874" i="6"/>
  <c r="P3873" i="6"/>
  <c r="O3873" i="6"/>
  <c r="P3874" i="6" l="1"/>
  <c r="O3874" i="6"/>
  <c r="B3876" i="6"/>
  <c r="L3875" i="6"/>
  <c r="P3875" i="6" l="1"/>
  <c r="O3875" i="6"/>
  <c r="B3877" i="6"/>
  <c r="L3876" i="6"/>
  <c r="P3876" i="6" l="1"/>
  <c r="O3876" i="6"/>
  <c r="L3877" i="6"/>
  <c r="B3878" i="6"/>
  <c r="L3878" i="6" l="1"/>
  <c r="B3879" i="6"/>
  <c r="P3877" i="6"/>
  <c r="O3877" i="6"/>
  <c r="L3879" i="6" l="1"/>
  <c r="B3880" i="6"/>
  <c r="O3878" i="6"/>
  <c r="P3878" i="6"/>
  <c r="L3880" i="6" l="1"/>
  <c r="B3881" i="6"/>
  <c r="P3879" i="6"/>
  <c r="O3879" i="6"/>
  <c r="L3881" i="6" l="1"/>
  <c r="B3882" i="6"/>
  <c r="P3880" i="6"/>
  <c r="O3880" i="6"/>
  <c r="L3882" i="6" l="1"/>
  <c r="B3883" i="6"/>
  <c r="P3881" i="6"/>
  <c r="O3881" i="6"/>
  <c r="L3883" i="6" l="1"/>
  <c r="B3884" i="6"/>
  <c r="P3882" i="6"/>
  <c r="O3882" i="6"/>
  <c r="B3885" i="6" l="1"/>
  <c r="L3884" i="6"/>
  <c r="P3883" i="6"/>
  <c r="O3883" i="6"/>
  <c r="O3884" i="6" l="1"/>
  <c r="P3884" i="6"/>
  <c r="B3886" i="6"/>
  <c r="L3885" i="6"/>
  <c r="P3885" i="6" l="1"/>
  <c r="O3885" i="6"/>
  <c r="B3887" i="6"/>
  <c r="L3886" i="6"/>
  <c r="O3886" i="6" l="1"/>
  <c r="P3886" i="6"/>
  <c r="L3887" i="6"/>
  <c r="B3888" i="6"/>
  <c r="L3888" i="6" l="1"/>
  <c r="B3889" i="6"/>
  <c r="P3887" i="6"/>
  <c r="O3887" i="6"/>
  <c r="L3889" i="6" l="1"/>
  <c r="B3890" i="6"/>
  <c r="P3888" i="6"/>
  <c r="O3888" i="6"/>
  <c r="L3890" i="6" l="1"/>
  <c r="B3891" i="6"/>
  <c r="O3889" i="6"/>
  <c r="P3889" i="6"/>
  <c r="L3891" i="6" l="1"/>
  <c r="B3892" i="6"/>
  <c r="P3890" i="6"/>
  <c r="O3890" i="6"/>
  <c r="L3892" i="6" l="1"/>
  <c r="B3893" i="6"/>
  <c r="P3891" i="6"/>
  <c r="O3891" i="6"/>
  <c r="L3893" i="6" l="1"/>
  <c r="B3894" i="6"/>
  <c r="P3892" i="6"/>
  <c r="O3892" i="6"/>
  <c r="B3895" i="6" l="1"/>
  <c r="L3894" i="6"/>
  <c r="P3893" i="6"/>
  <c r="O3893" i="6"/>
  <c r="P3894" i="6" l="1"/>
  <c r="O3894" i="6"/>
  <c r="B3896" i="6"/>
  <c r="L3895" i="6"/>
  <c r="P3895" i="6" l="1"/>
  <c r="O3895" i="6"/>
  <c r="B3897" i="6"/>
  <c r="L3896" i="6"/>
  <c r="O3896" i="6" l="1"/>
  <c r="P3896" i="6"/>
  <c r="L3897" i="6"/>
  <c r="B3898" i="6"/>
  <c r="L3898" i="6" l="1"/>
  <c r="B3899" i="6"/>
  <c r="O3897" i="6"/>
  <c r="P3897" i="6"/>
  <c r="L3899" i="6" l="1"/>
  <c r="B3900" i="6"/>
  <c r="P3898" i="6"/>
  <c r="O3898" i="6"/>
  <c r="L3900" i="6" l="1"/>
  <c r="B3901" i="6"/>
  <c r="P3899" i="6"/>
  <c r="O3899" i="6"/>
  <c r="L3901" i="6" l="1"/>
  <c r="B3902" i="6"/>
  <c r="P3900" i="6"/>
  <c r="O3900" i="6"/>
  <c r="L3902" i="6" l="1"/>
  <c r="B3903" i="6"/>
  <c r="P3901" i="6"/>
  <c r="O3901" i="6"/>
  <c r="L3903" i="6" l="1"/>
  <c r="B3904" i="6"/>
  <c r="P3902" i="6"/>
  <c r="O3902" i="6"/>
  <c r="B3905" i="6" l="1"/>
  <c r="L3904" i="6"/>
  <c r="P3903" i="6"/>
  <c r="O3903" i="6"/>
  <c r="P3904" i="6" l="1"/>
  <c r="O3904" i="6"/>
  <c r="B3906" i="6"/>
  <c r="L3905" i="6"/>
  <c r="P3905" i="6" l="1"/>
  <c r="O3905" i="6"/>
  <c r="B3907" i="6"/>
  <c r="L3906" i="6"/>
  <c r="P3906" i="6" l="1"/>
  <c r="O3906" i="6"/>
  <c r="L3907" i="6"/>
  <c r="B3908" i="6"/>
  <c r="L3908" i="6" l="1"/>
  <c r="B3909" i="6"/>
  <c r="P3907" i="6"/>
  <c r="O3907" i="6"/>
  <c r="L3909" i="6" l="1"/>
  <c r="B3910" i="6"/>
  <c r="O3908" i="6"/>
  <c r="P3908" i="6"/>
  <c r="L3910" i="6" l="1"/>
  <c r="B3911" i="6"/>
  <c r="P3909" i="6"/>
  <c r="O3909" i="6"/>
  <c r="L3911" i="6" l="1"/>
  <c r="B3912" i="6"/>
  <c r="P3910" i="6"/>
  <c r="O3910" i="6"/>
  <c r="L3912" i="6" l="1"/>
  <c r="B3913" i="6"/>
  <c r="P3911" i="6"/>
  <c r="O3911" i="6"/>
  <c r="L3913" i="6" l="1"/>
  <c r="B3914" i="6"/>
  <c r="P3912" i="6"/>
  <c r="O3912" i="6"/>
  <c r="B3915" i="6" l="1"/>
  <c r="L3914" i="6"/>
  <c r="O3913" i="6"/>
  <c r="P3913" i="6"/>
  <c r="P3914" i="6" l="1"/>
  <c r="O3914" i="6"/>
  <c r="B3916" i="6"/>
  <c r="L3915" i="6"/>
  <c r="P3915" i="6" l="1"/>
  <c r="O3915" i="6"/>
  <c r="B3917" i="6"/>
  <c r="L3916" i="6"/>
  <c r="P3916" i="6" l="1"/>
  <c r="O3916" i="6"/>
  <c r="L3917" i="6"/>
  <c r="B3918" i="6"/>
  <c r="L3918" i="6" l="1"/>
  <c r="B3919" i="6"/>
  <c r="P3917" i="6"/>
  <c r="O3917" i="6"/>
  <c r="L3919" i="6" l="1"/>
  <c r="B3920" i="6"/>
  <c r="P3918" i="6"/>
  <c r="O3918" i="6"/>
  <c r="L3920" i="6" l="1"/>
  <c r="B3921" i="6"/>
  <c r="P3919" i="6"/>
  <c r="O3919" i="6"/>
  <c r="L3921" i="6" l="1"/>
  <c r="B3922" i="6"/>
  <c r="O3920" i="6"/>
  <c r="P3920" i="6"/>
  <c r="L3922" i="6" l="1"/>
  <c r="B3923" i="6"/>
  <c r="O3921" i="6"/>
  <c r="P3921" i="6"/>
  <c r="L3923" i="6" l="1"/>
  <c r="B3924" i="6"/>
  <c r="P3922" i="6"/>
  <c r="O3922" i="6"/>
  <c r="B3925" i="6" l="1"/>
  <c r="L3924" i="6"/>
  <c r="P3923" i="6"/>
  <c r="O3923" i="6"/>
  <c r="P3924" i="6" l="1"/>
  <c r="O3924" i="6"/>
  <c r="B3926" i="6"/>
  <c r="L3925" i="6"/>
  <c r="P3925" i="6" l="1"/>
  <c r="O3925" i="6"/>
  <c r="B3927" i="6"/>
  <c r="L3926" i="6"/>
  <c r="O3926" i="6" l="1"/>
  <c r="P3926" i="6"/>
  <c r="L3927" i="6"/>
  <c r="B3928" i="6"/>
  <c r="L3928" i="6" l="1"/>
  <c r="B3929" i="6"/>
  <c r="P3927" i="6"/>
  <c r="O3927" i="6"/>
  <c r="L3929" i="6" l="1"/>
  <c r="B3930" i="6"/>
  <c r="P3928" i="6"/>
  <c r="O3928" i="6"/>
  <c r="L3930" i="6" l="1"/>
  <c r="B3931" i="6"/>
  <c r="P3929" i="6"/>
  <c r="O3929" i="6"/>
  <c r="L3931" i="6" l="1"/>
  <c r="B3932" i="6"/>
  <c r="O3930" i="6"/>
  <c r="P3930" i="6"/>
  <c r="L3932" i="6" l="1"/>
  <c r="B3933" i="6"/>
  <c r="O3931" i="6"/>
  <c r="P3931" i="6"/>
  <c r="L3933" i="6" l="1"/>
  <c r="B3934" i="6"/>
  <c r="P3932" i="6"/>
  <c r="O3932" i="6"/>
  <c r="B3935" i="6" l="1"/>
  <c r="L3934" i="6"/>
  <c r="P3933" i="6"/>
  <c r="O3933" i="6"/>
  <c r="O3934" i="6" l="1"/>
  <c r="P3934" i="6"/>
  <c r="B3936" i="6"/>
  <c r="L3935" i="6"/>
  <c r="P3935" i="6" l="1"/>
  <c r="O3935" i="6"/>
  <c r="B3937" i="6"/>
  <c r="L3936" i="6"/>
  <c r="P3936" i="6" l="1"/>
  <c r="O3936" i="6"/>
  <c r="L3937" i="6"/>
  <c r="B3938" i="6"/>
  <c r="L3938" i="6" l="1"/>
  <c r="B3939" i="6"/>
  <c r="P3937" i="6"/>
  <c r="O3937" i="6"/>
  <c r="L3939" i="6" l="1"/>
  <c r="B3940" i="6"/>
  <c r="P3938" i="6"/>
  <c r="O3938" i="6"/>
  <c r="L3940" i="6" l="1"/>
  <c r="B3941" i="6"/>
  <c r="P3939" i="6"/>
  <c r="O3939" i="6"/>
  <c r="L3941" i="6" l="1"/>
  <c r="B3942" i="6"/>
  <c r="P3940" i="6"/>
  <c r="O3940" i="6"/>
  <c r="L3942" i="6" l="1"/>
  <c r="B3943" i="6"/>
  <c r="O3941" i="6"/>
  <c r="P3941" i="6"/>
  <c r="L3943" i="6" l="1"/>
  <c r="B3944" i="6"/>
  <c r="P3942" i="6"/>
  <c r="O3942" i="6"/>
  <c r="B3945" i="6" l="1"/>
  <c r="L3944" i="6"/>
  <c r="P3943" i="6"/>
  <c r="O3943" i="6"/>
  <c r="P3944" i="6" l="1"/>
  <c r="O3944" i="6"/>
  <c r="B3946" i="6"/>
  <c r="L3945" i="6"/>
  <c r="P3945" i="6" l="1"/>
  <c r="O3945" i="6"/>
  <c r="B3947" i="6"/>
  <c r="L3946" i="6"/>
  <c r="O3946" i="6" l="1"/>
  <c r="P3946" i="6"/>
  <c r="L3947" i="6"/>
  <c r="B3948" i="6"/>
  <c r="L3948" i="6" l="1"/>
  <c r="B3949" i="6"/>
  <c r="P3947" i="6"/>
  <c r="O3947" i="6"/>
  <c r="L3949" i="6" l="1"/>
  <c r="B3950" i="6"/>
  <c r="P3948" i="6"/>
  <c r="O3948" i="6"/>
  <c r="L3950" i="6" l="1"/>
  <c r="B3951" i="6"/>
  <c r="O3949" i="6"/>
  <c r="P3949" i="6"/>
  <c r="L3951" i="6" l="1"/>
  <c r="B3952" i="6"/>
  <c r="P3950" i="6"/>
  <c r="O3950" i="6"/>
  <c r="L3952" i="6" l="1"/>
  <c r="B3953" i="6"/>
  <c r="P3951" i="6"/>
  <c r="O3951" i="6"/>
  <c r="L3953" i="6" l="1"/>
  <c r="B3954" i="6"/>
  <c r="P3952" i="6"/>
  <c r="O3952" i="6"/>
  <c r="B3955" i="6" l="1"/>
  <c r="L3954" i="6"/>
  <c r="P3953" i="6"/>
  <c r="O3953" i="6"/>
  <c r="O3954" i="6" l="1"/>
  <c r="P3954" i="6"/>
  <c r="B3956" i="6"/>
  <c r="L3955" i="6"/>
  <c r="P3955" i="6" l="1"/>
  <c r="O3955" i="6"/>
  <c r="B3957" i="6"/>
  <c r="L3956" i="6"/>
  <c r="P3956" i="6" l="1"/>
  <c r="O3956" i="6"/>
  <c r="L3957" i="6"/>
  <c r="B3958" i="6"/>
  <c r="L3958" i="6" l="1"/>
  <c r="B3959" i="6"/>
  <c r="P3957" i="6"/>
  <c r="O3957" i="6"/>
  <c r="L3959" i="6" l="1"/>
  <c r="B3960" i="6"/>
  <c r="P3958" i="6"/>
  <c r="O3958" i="6"/>
  <c r="L3960" i="6" l="1"/>
  <c r="B3961" i="6"/>
  <c r="P3959" i="6"/>
  <c r="O3959" i="6"/>
  <c r="L3961" i="6" l="1"/>
  <c r="B3962" i="6"/>
  <c r="P3960" i="6"/>
  <c r="O3960" i="6"/>
  <c r="L3962" i="6" l="1"/>
  <c r="B3963" i="6"/>
  <c r="P3961" i="6"/>
  <c r="O3961" i="6"/>
  <c r="L3963" i="6" l="1"/>
  <c r="B3964" i="6"/>
  <c r="P3962" i="6"/>
  <c r="O3962" i="6"/>
  <c r="B3965" i="6" l="1"/>
  <c r="L3964" i="6"/>
  <c r="P3963" i="6"/>
  <c r="O3963" i="6"/>
  <c r="P3964" i="6" l="1"/>
  <c r="O3964" i="6"/>
  <c r="B3966" i="6"/>
  <c r="L3965" i="6"/>
  <c r="P3965" i="6" l="1"/>
  <c r="O3965" i="6"/>
  <c r="B3967" i="6"/>
  <c r="L3966" i="6"/>
  <c r="O3966" i="6" l="1"/>
  <c r="P3966" i="6"/>
  <c r="L3967" i="6"/>
  <c r="B3968" i="6"/>
  <c r="L3968" i="6" l="1"/>
  <c r="B3969" i="6"/>
  <c r="P3967" i="6"/>
  <c r="O3967" i="6"/>
  <c r="L3969" i="6" l="1"/>
  <c r="B3970" i="6"/>
  <c r="P3968" i="6"/>
  <c r="O3968" i="6"/>
  <c r="L3970" i="6" l="1"/>
  <c r="B3971" i="6"/>
  <c r="P3969" i="6"/>
  <c r="O3969" i="6"/>
  <c r="L3971" i="6" l="1"/>
  <c r="B3972" i="6"/>
  <c r="P3970" i="6"/>
  <c r="O3970" i="6"/>
  <c r="L3972" i="6" l="1"/>
  <c r="B3973" i="6"/>
  <c r="P3971" i="6"/>
  <c r="O3971" i="6"/>
  <c r="L3973" i="6" l="1"/>
  <c r="B3974" i="6"/>
  <c r="P3972" i="6"/>
  <c r="O3972" i="6"/>
  <c r="B3975" i="6" l="1"/>
  <c r="L3974" i="6"/>
  <c r="P3973" i="6"/>
  <c r="O3973" i="6"/>
  <c r="P3974" i="6" l="1"/>
  <c r="O3974" i="6"/>
  <c r="B3976" i="6"/>
  <c r="L3975" i="6"/>
  <c r="P3975" i="6" l="1"/>
  <c r="O3975" i="6"/>
  <c r="B3977" i="6"/>
  <c r="L3976" i="6"/>
  <c r="P3976" i="6" l="1"/>
  <c r="O3976" i="6"/>
  <c r="L3977" i="6"/>
  <c r="B3978" i="6"/>
  <c r="L3978" i="6" l="1"/>
  <c r="B3979" i="6"/>
  <c r="P3977" i="6"/>
  <c r="O3977" i="6"/>
  <c r="L3979" i="6" l="1"/>
  <c r="B3980" i="6"/>
  <c r="P3978" i="6"/>
  <c r="O3978" i="6"/>
  <c r="L3980" i="6" l="1"/>
  <c r="B3981" i="6"/>
  <c r="O3979" i="6"/>
  <c r="P3979" i="6"/>
  <c r="L3981" i="6" l="1"/>
  <c r="B3982" i="6"/>
  <c r="P3980" i="6"/>
  <c r="O3980" i="6"/>
  <c r="L3982" i="6" l="1"/>
  <c r="B3983" i="6"/>
  <c r="P3981" i="6"/>
  <c r="O3981" i="6"/>
  <c r="L3983" i="6" l="1"/>
  <c r="B3984" i="6"/>
  <c r="P3982" i="6"/>
  <c r="O3982" i="6"/>
  <c r="B3985" i="6" l="1"/>
  <c r="L3984" i="6"/>
  <c r="P3983" i="6"/>
  <c r="O3983" i="6"/>
  <c r="P3984" i="6" l="1"/>
  <c r="O3984" i="6"/>
  <c r="B3986" i="6"/>
  <c r="L3985" i="6"/>
  <c r="P3985" i="6" l="1"/>
  <c r="O3985" i="6"/>
  <c r="B3987" i="6"/>
  <c r="L3986" i="6"/>
  <c r="P3986" i="6" l="1"/>
  <c r="O3986" i="6"/>
  <c r="L3987" i="6"/>
  <c r="B3988" i="6"/>
  <c r="L3988" i="6" l="1"/>
  <c r="B3989" i="6"/>
  <c r="P3987" i="6"/>
  <c r="O3987" i="6"/>
  <c r="L3989" i="6" l="1"/>
  <c r="B3990" i="6"/>
  <c r="P3988" i="6"/>
  <c r="O3988" i="6"/>
  <c r="L3990" i="6" l="1"/>
  <c r="B3991" i="6"/>
  <c r="P3989" i="6"/>
  <c r="O3989" i="6"/>
  <c r="L3991" i="6" l="1"/>
  <c r="B3992" i="6"/>
  <c r="P3990" i="6"/>
  <c r="O3990" i="6"/>
  <c r="L3992" i="6" l="1"/>
  <c r="B3993" i="6"/>
  <c r="P3991" i="6"/>
  <c r="O3991" i="6"/>
  <c r="L3993" i="6" l="1"/>
  <c r="B3994" i="6"/>
  <c r="P3992" i="6"/>
  <c r="O3992" i="6"/>
  <c r="B3995" i="6" l="1"/>
  <c r="L3994" i="6"/>
  <c r="O3993" i="6"/>
  <c r="P3993" i="6"/>
  <c r="P3994" i="6" l="1"/>
  <c r="O3994" i="6"/>
  <c r="B3996" i="6"/>
  <c r="L3995" i="6"/>
  <c r="P3995" i="6" l="1"/>
  <c r="O3995" i="6"/>
  <c r="B3997" i="6"/>
  <c r="L3996" i="6"/>
  <c r="P3996" i="6" l="1"/>
  <c r="O3996" i="6"/>
  <c r="L3997" i="6"/>
  <c r="B3998" i="6"/>
  <c r="L3998" i="6" l="1"/>
  <c r="B3999" i="6"/>
  <c r="P3997" i="6"/>
  <c r="O3997" i="6"/>
  <c r="L3999" i="6" l="1"/>
  <c r="B4000" i="6"/>
  <c r="P3998" i="6"/>
  <c r="O3998" i="6"/>
  <c r="L4000" i="6" l="1"/>
  <c r="B4001" i="6"/>
  <c r="O3999" i="6"/>
  <c r="P3999" i="6"/>
  <c r="L4001" i="6" l="1"/>
  <c r="B4002" i="6"/>
  <c r="P4000" i="6"/>
  <c r="O4000" i="6"/>
  <c r="L4002" i="6" l="1"/>
  <c r="B4003" i="6"/>
  <c r="O4001" i="6"/>
  <c r="P4001" i="6"/>
  <c r="L4003" i="6" l="1"/>
  <c r="B4004" i="6"/>
  <c r="O4002" i="6"/>
  <c r="P4002" i="6"/>
  <c r="B4005" i="6" l="1"/>
  <c r="L4004" i="6"/>
  <c r="P4003" i="6"/>
  <c r="O4003" i="6"/>
  <c r="P4004" i="6" l="1"/>
  <c r="O4004" i="6"/>
  <c r="B4006" i="6"/>
  <c r="L4005" i="6"/>
  <c r="O4005" i="6" l="1"/>
  <c r="P4005" i="6"/>
  <c r="B4007" i="6"/>
  <c r="L4006" i="6"/>
  <c r="P4006" i="6" l="1"/>
  <c r="O4006" i="6"/>
  <c r="L4007" i="6"/>
  <c r="B4008" i="6"/>
  <c r="L4008" i="6" l="1"/>
  <c r="B4009" i="6"/>
  <c r="P4007" i="6"/>
  <c r="O4007" i="6"/>
  <c r="L4009" i="6" l="1"/>
  <c r="B4010" i="6"/>
  <c r="P4008" i="6"/>
  <c r="O4008" i="6"/>
  <c r="L4010" i="6" l="1"/>
  <c r="B4011" i="6"/>
  <c r="P4009" i="6"/>
  <c r="O4009" i="6"/>
  <c r="L4011" i="6" l="1"/>
  <c r="B4012" i="6"/>
  <c r="P4010" i="6"/>
  <c r="O4010" i="6"/>
  <c r="L4012" i="6" l="1"/>
  <c r="B4013" i="6"/>
  <c r="P4011" i="6"/>
  <c r="O4011" i="6"/>
  <c r="L4013" i="6" l="1"/>
  <c r="B4014" i="6"/>
  <c r="O4012" i="6"/>
  <c r="P4012" i="6"/>
  <c r="B4015" i="6" l="1"/>
  <c r="L4014" i="6"/>
  <c r="P4013" i="6"/>
  <c r="O4013" i="6"/>
  <c r="P4014" i="6" l="1"/>
  <c r="O4014" i="6"/>
  <c r="B4016" i="6"/>
  <c r="L4015" i="6"/>
  <c r="P4015" i="6" l="1"/>
  <c r="O4015" i="6"/>
  <c r="B4017" i="6"/>
  <c r="L4016" i="6"/>
  <c r="P4016" i="6" l="1"/>
  <c r="O4016" i="6"/>
  <c r="L4017" i="6"/>
  <c r="B4018" i="6"/>
  <c r="L4018" i="6" l="1"/>
  <c r="B4019" i="6"/>
  <c r="P4017" i="6"/>
  <c r="O4017" i="6"/>
  <c r="L4019" i="6" l="1"/>
  <c r="B4020" i="6"/>
  <c r="P4018" i="6"/>
  <c r="O4018" i="6"/>
  <c r="L4020" i="6" l="1"/>
  <c r="B4021" i="6"/>
  <c r="O4019" i="6"/>
  <c r="P4019" i="6"/>
  <c r="L4021" i="6" l="1"/>
  <c r="B4022" i="6"/>
  <c r="P4020" i="6"/>
  <c r="O4020" i="6"/>
  <c r="L4022" i="6" l="1"/>
  <c r="B4023" i="6"/>
  <c r="P4021" i="6"/>
  <c r="O4021" i="6"/>
  <c r="L4023" i="6" l="1"/>
  <c r="B4024" i="6"/>
  <c r="P4022" i="6"/>
  <c r="O4022" i="6"/>
  <c r="L4024" i="6" l="1"/>
  <c r="B4025" i="6"/>
  <c r="P4023" i="6"/>
  <c r="O4023" i="6"/>
  <c r="B4026" i="6" l="1"/>
  <c r="L4025" i="6"/>
  <c r="P4024" i="6"/>
  <c r="O4024" i="6"/>
  <c r="P4025" i="6" l="1"/>
  <c r="O4025" i="6"/>
  <c r="L4026" i="6"/>
  <c r="B4027" i="6"/>
  <c r="L4027" i="6" l="1"/>
  <c r="B4028" i="6"/>
  <c r="P4026" i="6"/>
  <c r="O4026" i="6"/>
  <c r="L4028" i="6" l="1"/>
  <c r="B4029" i="6"/>
  <c r="P4027" i="6"/>
  <c r="O4027" i="6"/>
  <c r="L4029" i="6" l="1"/>
  <c r="B4030" i="6"/>
  <c r="P4028" i="6"/>
  <c r="O4028" i="6"/>
  <c r="L4030" i="6" l="1"/>
  <c r="B4031" i="6"/>
  <c r="P4029" i="6"/>
  <c r="O4029" i="6"/>
  <c r="L4031" i="6" l="1"/>
  <c r="B4032" i="6"/>
  <c r="P4030" i="6"/>
  <c r="O4030" i="6"/>
  <c r="L4032" i="6" l="1"/>
  <c r="B4033" i="6"/>
  <c r="P4031" i="6"/>
  <c r="O4031" i="6"/>
  <c r="L4033" i="6" l="1"/>
  <c r="B4034" i="6"/>
  <c r="O4032" i="6"/>
  <c r="P4032" i="6"/>
  <c r="L4034" i="6" l="1"/>
  <c r="B4035" i="6"/>
  <c r="P4033" i="6"/>
  <c r="O4033" i="6"/>
  <c r="B4036" i="6" l="1"/>
  <c r="L4035" i="6"/>
  <c r="P4034" i="6"/>
  <c r="O4034" i="6"/>
  <c r="O4035" i="6" l="1"/>
  <c r="P4035" i="6"/>
  <c r="L4036" i="6"/>
  <c r="B4037" i="6"/>
  <c r="L4037" i="6" l="1"/>
  <c r="B4038" i="6"/>
  <c r="P4036" i="6"/>
  <c r="O4036" i="6"/>
  <c r="L4038" i="6" l="1"/>
  <c r="B4039" i="6"/>
  <c r="P4037" i="6"/>
  <c r="O4037" i="6"/>
  <c r="L4039" i="6" l="1"/>
  <c r="B4040" i="6"/>
  <c r="P4038" i="6"/>
  <c r="O4038" i="6"/>
  <c r="L4040" i="6" l="1"/>
  <c r="B4041" i="6"/>
  <c r="P4039" i="6"/>
  <c r="O4039" i="6"/>
  <c r="L4041" i="6" l="1"/>
  <c r="B4042" i="6"/>
  <c r="P4040" i="6"/>
  <c r="O4040" i="6"/>
  <c r="L4042" i="6" l="1"/>
  <c r="B4043" i="6"/>
  <c r="P4041" i="6"/>
  <c r="O4041" i="6"/>
  <c r="L4043" i="6" l="1"/>
  <c r="B4044" i="6"/>
  <c r="P4042" i="6"/>
  <c r="O4042" i="6"/>
  <c r="L4044" i="6" l="1"/>
  <c r="B4045" i="6"/>
  <c r="P4043" i="6"/>
  <c r="O4043" i="6"/>
  <c r="B4046" i="6" l="1"/>
  <c r="L4045" i="6"/>
  <c r="O4044" i="6"/>
  <c r="P4044" i="6"/>
  <c r="O4045" i="6" l="1"/>
  <c r="P4045" i="6"/>
  <c r="L4046" i="6"/>
  <c r="B4047" i="6"/>
  <c r="L4047" i="6" l="1"/>
  <c r="B4048" i="6"/>
  <c r="P4046" i="6"/>
  <c r="O4046" i="6"/>
  <c r="L4048" i="6" l="1"/>
  <c r="B4049" i="6"/>
  <c r="P4047" i="6"/>
  <c r="O4047" i="6"/>
  <c r="L4049" i="6" l="1"/>
  <c r="B4050" i="6"/>
  <c r="O4048" i="6"/>
  <c r="P4048" i="6"/>
  <c r="L4050" i="6" l="1"/>
  <c r="B4051" i="6"/>
  <c r="P4049" i="6"/>
  <c r="O4049" i="6"/>
  <c r="L4051" i="6" l="1"/>
  <c r="B4052" i="6"/>
  <c r="P4050" i="6"/>
  <c r="O4050" i="6"/>
  <c r="L4052" i="6" l="1"/>
  <c r="B4053" i="6"/>
  <c r="P4051" i="6"/>
  <c r="O4051" i="6"/>
  <c r="L4053" i="6" l="1"/>
  <c r="B4054" i="6"/>
  <c r="P4052" i="6"/>
  <c r="O4052" i="6"/>
  <c r="L4054" i="6" l="1"/>
  <c r="B4055" i="6"/>
  <c r="P4053" i="6"/>
  <c r="O4053" i="6"/>
  <c r="B4056" i="6" l="1"/>
  <c r="L4055" i="6"/>
  <c r="P4054" i="6"/>
  <c r="O4054" i="6"/>
  <c r="P4055" i="6" l="1"/>
  <c r="O4055" i="6"/>
  <c r="L4056" i="6"/>
  <c r="B4057" i="6"/>
  <c r="L4057" i="6" l="1"/>
  <c r="B4058" i="6"/>
  <c r="P4056" i="6"/>
  <c r="O4056" i="6"/>
  <c r="L4058" i="6" l="1"/>
  <c r="B4059" i="6"/>
  <c r="P4057" i="6"/>
  <c r="O4057" i="6"/>
  <c r="L4059" i="6" l="1"/>
  <c r="B4060" i="6"/>
  <c r="P4058" i="6"/>
  <c r="O4058" i="6"/>
  <c r="L4060" i="6" l="1"/>
  <c r="B4061" i="6"/>
  <c r="P4059" i="6"/>
  <c r="O4059" i="6"/>
  <c r="L4061" i="6" l="1"/>
  <c r="B4062" i="6"/>
  <c r="O4060" i="6"/>
  <c r="P4060" i="6"/>
  <c r="L4062" i="6" l="1"/>
  <c r="B4063" i="6"/>
  <c r="P4061" i="6"/>
  <c r="O4061" i="6"/>
  <c r="L4063" i="6" l="1"/>
  <c r="B4064" i="6"/>
  <c r="P4062" i="6"/>
  <c r="O4062" i="6"/>
  <c r="L4064" i="6" l="1"/>
  <c r="B4065" i="6"/>
  <c r="O4063" i="6"/>
  <c r="P4063" i="6"/>
  <c r="B4066" i="6" l="1"/>
  <c r="L4065" i="6"/>
  <c r="P4064" i="6"/>
  <c r="O4064" i="6"/>
  <c r="P4065" i="6" l="1"/>
  <c r="O4065" i="6"/>
  <c r="L4066" i="6"/>
  <c r="B4067" i="6"/>
  <c r="L4067" i="6" l="1"/>
  <c r="B4068" i="6"/>
  <c r="P4066" i="6"/>
  <c r="O4066" i="6"/>
  <c r="L4068" i="6" l="1"/>
  <c r="B4069" i="6"/>
  <c r="P4067" i="6"/>
  <c r="O4067" i="6"/>
  <c r="L4069" i="6" l="1"/>
  <c r="B4070" i="6"/>
  <c r="P4068" i="6"/>
  <c r="O4068" i="6"/>
  <c r="L4070" i="6" l="1"/>
  <c r="B4071" i="6"/>
  <c r="O4069" i="6"/>
  <c r="P4069" i="6"/>
  <c r="L4071" i="6" l="1"/>
  <c r="B4072" i="6"/>
  <c r="P4070" i="6"/>
  <c r="O4070" i="6"/>
  <c r="L4072" i="6" l="1"/>
  <c r="B4073" i="6"/>
  <c r="P4071" i="6"/>
  <c r="O4071" i="6"/>
  <c r="L4073" i="6" l="1"/>
  <c r="B4074" i="6"/>
  <c r="P4072" i="6"/>
  <c r="O4072" i="6"/>
  <c r="L4074" i="6" l="1"/>
  <c r="B4075" i="6"/>
  <c r="O4073" i="6"/>
  <c r="P4073" i="6"/>
  <c r="B4076" i="6" l="1"/>
  <c r="L4075" i="6"/>
  <c r="P4074" i="6"/>
  <c r="O4074" i="6"/>
  <c r="P4075" i="6" l="1"/>
  <c r="O4075" i="6"/>
  <c r="L4076" i="6"/>
  <c r="B4077" i="6"/>
  <c r="L4077" i="6" l="1"/>
  <c r="B4078" i="6"/>
  <c r="O4076" i="6"/>
  <c r="P4076" i="6"/>
  <c r="L4078" i="6" l="1"/>
  <c r="B4079" i="6"/>
  <c r="P4077" i="6"/>
  <c r="O4077" i="6"/>
  <c r="L4079" i="6" l="1"/>
  <c r="B4080" i="6"/>
  <c r="P4078" i="6"/>
  <c r="O4078" i="6"/>
  <c r="L4080" i="6" l="1"/>
  <c r="B4081" i="6"/>
  <c r="P4079" i="6"/>
  <c r="O4079" i="6"/>
  <c r="L4081" i="6" l="1"/>
  <c r="B4082" i="6"/>
  <c r="P4080" i="6"/>
  <c r="O4080" i="6"/>
  <c r="L4082" i="6" l="1"/>
  <c r="B4083" i="6"/>
  <c r="P4081" i="6"/>
  <c r="O4081" i="6"/>
  <c r="L4083" i="6" l="1"/>
  <c r="B4084" i="6"/>
  <c r="O4082" i="6"/>
  <c r="P4082" i="6"/>
  <c r="L4084" i="6" l="1"/>
  <c r="B4085" i="6"/>
  <c r="O4083" i="6"/>
  <c r="P4083" i="6"/>
  <c r="B4086" i="6" l="1"/>
  <c r="L4085" i="6"/>
  <c r="P4084" i="6"/>
  <c r="O4084" i="6"/>
  <c r="P4085" i="6" l="1"/>
  <c r="O4085" i="6"/>
  <c r="L4086" i="6"/>
  <c r="B4087" i="6"/>
  <c r="L4087" i="6" l="1"/>
  <c r="B4088" i="6"/>
  <c r="P4086" i="6"/>
  <c r="O4086" i="6"/>
  <c r="L4088" i="6" l="1"/>
  <c r="B4089" i="6"/>
  <c r="P4087" i="6"/>
  <c r="O4087" i="6"/>
  <c r="L4089" i="6" l="1"/>
  <c r="B4090" i="6"/>
  <c r="P4088" i="6"/>
  <c r="O4088" i="6"/>
  <c r="L4090" i="6" l="1"/>
  <c r="B4091" i="6"/>
  <c r="P4089" i="6"/>
  <c r="O4089" i="6"/>
  <c r="L4091" i="6" l="1"/>
  <c r="B4092" i="6"/>
  <c r="P4090" i="6"/>
  <c r="O4090" i="6"/>
  <c r="L4092" i="6" l="1"/>
  <c r="B4093" i="6"/>
  <c r="P4091" i="6"/>
  <c r="O4091" i="6"/>
  <c r="L4093" i="6" l="1"/>
  <c r="B4094" i="6"/>
  <c r="P4092" i="6"/>
  <c r="O4092" i="6"/>
  <c r="L4094" i="6" l="1"/>
  <c r="B4095" i="6"/>
  <c r="P4093" i="6"/>
  <c r="O4093" i="6"/>
  <c r="B4096" i="6" l="1"/>
  <c r="L4095" i="6"/>
  <c r="O4094" i="6"/>
  <c r="P4094" i="6"/>
  <c r="P4095" i="6" l="1"/>
  <c r="O4095" i="6"/>
  <c r="L4096" i="6"/>
  <c r="B4097" i="6"/>
  <c r="L4097" i="6" l="1"/>
  <c r="B4098" i="6"/>
  <c r="P4096" i="6"/>
  <c r="O4096" i="6"/>
  <c r="L4098" i="6" l="1"/>
  <c r="B4099" i="6"/>
  <c r="P4097" i="6"/>
  <c r="O4097" i="6"/>
  <c r="L4099" i="6" l="1"/>
  <c r="B4100" i="6"/>
  <c r="P4098" i="6"/>
  <c r="O4098" i="6"/>
  <c r="L4100" i="6" l="1"/>
  <c r="B4101" i="6"/>
  <c r="O4099" i="6"/>
  <c r="P4099" i="6"/>
  <c r="L4101" i="6" l="1"/>
  <c r="B4102" i="6"/>
  <c r="P4100" i="6"/>
  <c r="O4100" i="6"/>
  <c r="L4102" i="6" l="1"/>
  <c r="B4103" i="6"/>
  <c r="P4101" i="6"/>
  <c r="O4101" i="6"/>
  <c r="L4103" i="6" l="1"/>
  <c r="B4104" i="6"/>
  <c r="P4102" i="6"/>
  <c r="O4102" i="6"/>
  <c r="L4104" i="6" l="1"/>
  <c r="B4105" i="6"/>
  <c r="P4103" i="6"/>
  <c r="O4103" i="6"/>
  <c r="B4106" i="6" l="1"/>
  <c r="L4105" i="6"/>
  <c r="P4104" i="6"/>
  <c r="O4104" i="6"/>
  <c r="P4105" i="6" l="1"/>
  <c r="O4105" i="6"/>
  <c r="L4106" i="6"/>
  <c r="B4107" i="6"/>
  <c r="L4107" i="6" l="1"/>
  <c r="B4108" i="6"/>
  <c r="P4106" i="6"/>
  <c r="O4106" i="6"/>
  <c r="L4108" i="6" l="1"/>
  <c r="B4109" i="6"/>
  <c r="P4107" i="6"/>
  <c r="O4107" i="6"/>
  <c r="L4109" i="6" l="1"/>
  <c r="B4110" i="6"/>
  <c r="P4108" i="6"/>
  <c r="O4108" i="6"/>
  <c r="L4110" i="6" l="1"/>
  <c r="B4111" i="6"/>
  <c r="P4109" i="6"/>
  <c r="O4109" i="6"/>
  <c r="L4111" i="6" l="1"/>
  <c r="B4112" i="6"/>
  <c r="P4110" i="6"/>
  <c r="O4110" i="6"/>
  <c r="L4112" i="6" l="1"/>
  <c r="B4113" i="6"/>
  <c r="P4111" i="6"/>
  <c r="O4111" i="6"/>
  <c r="L4113" i="6" l="1"/>
  <c r="B4114" i="6"/>
  <c r="P4112" i="6"/>
  <c r="O4112" i="6"/>
  <c r="L4114" i="6" l="1"/>
  <c r="B4115" i="6"/>
  <c r="O4113" i="6"/>
  <c r="P4113" i="6"/>
  <c r="B4116" i="6" l="1"/>
  <c r="L4115" i="6"/>
  <c r="P4114" i="6"/>
  <c r="O4114" i="6"/>
  <c r="P4115" i="6" l="1"/>
  <c r="O4115" i="6"/>
  <c r="L4116" i="6"/>
  <c r="B4117" i="6"/>
  <c r="L4117" i="6" l="1"/>
  <c r="B4118" i="6"/>
  <c r="O4116" i="6"/>
  <c r="P4116" i="6"/>
  <c r="L4118" i="6" l="1"/>
  <c r="B4119" i="6"/>
  <c r="P4117" i="6"/>
  <c r="O4117" i="6"/>
  <c r="L4119" i="6" l="1"/>
  <c r="B4120" i="6"/>
  <c r="P4118" i="6"/>
  <c r="O4118" i="6"/>
  <c r="L4120" i="6" l="1"/>
  <c r="B4121" i="6"/>
  <c r="P4119" i="6"/>
  <c r="O4119" i="6"/>
  <c r="L4121" i="6" l="1"/>
  <c r="B4122" i="6"/>
  <c r="P4120" i="6"/>
  <c r="O4120" i="6"/>
  <c r="L4122" i="6" l="1"/>
  <c r="B4123" i="6"/>
  <c r="P4121" i="6"/>
  <c r="O4121" i="6"/>
  <c r="L4123" i="6" l="1"/>
  <c r="B4124" i="6"/>
  <c r="O4122" i="6"/>
  <c r="P4122" i="6"/>
  <c r="L4124" i="6" l="1"/>
  <c r="B4125" i="6"/>
  <c r="P4123" i="6"/>
  <c r="O4123" i="6"/>
  <c r="B4126" i="6" l="1"/>
  <c r="L4125" i="6"/>
  <c r="P4124" i="6"/>
  <c r="O4124" i="6"/>
  <c r="P4125" i="6" l="1"/>
  <c r="O4125" i="6"/>
  <c r="L4126" i="6"/>
  <c r="B4127" i="6"/>
  <c r="L4127" i="6" l="1"/>
  <c r="B4128" i="6"/>
  <c r="P4126" i="6"/>
  <c r="O4126" i="6"/>
  <c r="L4128" i="6" l="1"/>
  <c r="B4129" i="6"/>
  <c r="O4127" i="6"/>
  <c r="P4127" i="6"/>
  <c r="L4129" i="6" l="1"/>
  <c r="B4130" i="6"/>
  <c r="P4128" i="6"/>
  <c r="O4128" i="6"/>
  <c r="L4130" i="6" l="1"/>
  <c r="B4131" i="6"/>
  <c r="P4129" i="6"/>
  <c r="O4129" i="6"/>
  <c r="L4131" i="6" l="1"/>
  <c r="B4132" i="6"/>
  <c r="P4130" i="6"/>
  <c r="O4130" i="6"/>
  <c r="L4132" i="6" l="1"/>
  <c r="B4133" i="6"/>
  <c r="P4131" i="6"/>
  <c r="O4131" i="6"/>
  <c r="L4133" i="6" l="1"/>
  <c r="B4134" i="6"/>
  <c r="P4132" i="6"/>
  <c r="O4132" i="6"/>
  <c r="L4134" i="6" l="1"/>
  <c r="B4135" i="6"/>
  <c r="P4133" i="6"/>
  <c r="O4133" i="6"/>
  <c r="B4136" i="6" l="1"/>
  <c r="L4135" i="6"/>
  <c r="P4134" i="6"/>
  <c r="O4134" i="6"/>
  <c r="P4135" i="6" l="1"/>
  <c r="O4135" i="6"/>
  <c r="L4136" i="6"/>
  <c r="B4137" i="6"/>
  <c r="L4137" i="6" l="1"/>
  <c r="B4138" i="6"/>
  <c r="P4136" i="6"/>
  <c r="O4136" i="6"/>
  <c r="L4138" i="6" l="1"/>
  <c r="B4139" i="6"/>
  <c r="P4137" i="6"/>
  <c r="O4137" i="6"/>
  <c r="L4139" i="6" l="1"/>
  <c r="B4140" i="6"/>
  <c r="P4138" i="6"/>
  <c r="O4138" i="6"/>
  <c r="L4140" i="6" l="1"/>
  <c r="B4141" i="6"/>
  <c r="P4139" i="6"/>
  <c r="O4139" i="6"/>
  <c r="L4141" i="6" l="1"/>
  <c r="B4142" i="6"/>
  <c r="P4140" i="6"/>
  <c r="O4140" i="6"/>
  <c r="L4142" i="6" l="1"/>
  <c r="B4143" i="6"/>
  <c r="P4141" i="6"/>
  <c r="O4141" i="6"/>
  <c r="L4143" i="6" l="1"/>
  <c r="B4144" i="6"/>
  <c r="P4142" i="6"/>
  <c r="O4142" i="6"/>
  <c r="L4144" i="6" l="1"/>
  <c r="B4145" i="6"/>
  <c r="P4143" i="6"/>
  <c r="O4143" i="6"/>
  <c r="B4146" i="6" l="1"/>
  <c r="L4145" i="6"/>
  <c r="P4144" i="6"/>
  <c r="O4144" i="6"/>
  <c r="P4145" i="6" l="1"/>
  <c r="O4145" i="6"/>
  <c r="L4146" i="6"/>
  <c r="B4147" i="6"/>
  <c r="L4147" i="6" l="1"/>
  <c r="B4148" i="6"/>
  <c r="P4146" i="6"/>
  <c r="O4146" i="6"/>
  <c r="L4148" i="6" l="1"/>
  <c r="B4149" i="6"/>
  <c r="P4147" i="6"/>
  <c r="O4147" i="6"/>
  <c r="L4149" i="6" l="1"/>
  <c r="B4150" i="6"/>
  <c r="P4148" i="6"/>
  <c r="O4148" i="6"/>
  <c r="L4150" i="6" l="1"/>
  <c r="B4151" i="6"/>
  <c r="P4149" i="6"/>
  <c r="O4149" i="6"/>
  <c r="L4151" i="6" l="1"/>
  <c r="B4152" i="6"/>
  <c r="P4150" i="6"/>
  <c r="O4150" i="6"/>
  <c r="L4152" i="6" l="1"/>
  <c r="B4153" i="6"/>
  <c r="P4151" i="6"/>
  <c r="O4151" i="6"/>
  <c r="L4153" i="6" l="1"/>
  <c r="B4154" i="6"/>
  <c r="P4152" i="6"/>
  <c r="O4152" i="6"/>
  <c r="L4154" i="6" l="1"/>
  <c r="B4155" i="6"/>
  <c r="P4153" i="6"/>
  <c r="O4153" i="6"/>
  <c r="B4156" i="6" l="1"/>
  <c r="L4155" i="6"/>
  <c r="P4154" i="6"/>
  <c r="O4154" i="6"/>
  <c r="P4155" i="6" l="1"/>
  <c r="O4155" i="6"/>
  <c r="L4156" i="6"/>
  <c r="B4157" i="6"/>
  <c r="L4157" i="6" l="1"/>
  <c r="B4158" i="6"/>
  <c r="P4156" i="6"/>
  <c r="O4156" i="6"/>
  <c r="L4158" i="6" l="1"/>
  <c r="B4159" i="6"/>
  <c r="P4157" i="6"/>
  <c r="O4157" i="6"/>
  <c r="L4159" i="6" l="1"/>
  <c r="B4160" i="6"/>
  <c r="P4158" i="6"/>
  <c r="O4158" i="6"/>
  <c r="L4160" i="6" l="1"/>
  <c r="B4161" i="6"/>
  <c r="O4159" i="6"/>
  <c r="P4159" i="6"/>
  <c r="L4161" i="6" l="1"/>
  <c r="B4162" i="6"/>
  <c r="P4160" i="6"/>
  <c r="O4160" i="6"/>
  <c r="L4162" i="6" l="1"/>
  <c r="B4163" i="6"/>
  <c r="P4161" i="6"/>
  <c r="O4161" i="6"/>
  <c r="L4163" i="6" l="1"/>
  <c r="B4164" i="6"/>
  <c r="P4162" i="6"/>
  <c r="O4162" i="6"/>
  <c r="L4164" i="6" l="1"/>
  <c r="B4165" i="6"/>
  <c r="P4163" i="6"/>
  <c r="O4163" i="6"/>
  <c r="B4166" i="6" l="1"/>
  <c r="L4165" i="6"/>
  <c r="O4164" i="6"/>
  <c r="P4164" i="6"/>
  <c r="P4165" i="6" l="1"/>
  <c r="O4165" i="6"/>
  <c r="L4166" i="6"/>
  <c r="B4167" i="6"/>
  <c r="L4167" i="6" l="1"/>
  <c r="B4168" i="6"/>
  <c r="O4166" i="6"/>
  <c r="P4166" i="6"/>
  <c r="L4168" i="6" l="1"/>
  <c r="B4169" i="6"/>
  <c r="O4167" i="6"/>
  <c r="P4167" i="6"/>
  <c r="L4169" i="6" l="1"/>
  <c r="B4170" i="6"/>
  <c r="P4168" i="6"/>
  <c r="O4168" i="6"/>
  <c r="L4170" i="6" l="1"/>
  <c r="B4171" i="6"/>
  <c r="P4169" i="6"/>
  <c r="O4169" i="6"/>
  <c r="L4171" i="6" l="1"/>
  <c r="B4172" i="6"/>
  <c r="P4170" i="6"/>
  <c r="O4170" i="6"/>
  <c r="L4172" i="6" l="1"/>
  <c r="B4173" i="6"/>
  <c r="P4171" i="6"/>
  <c r="O4171" i="6"/>
  <c r="L4173" i="6" l="1"/>
  <c r="B4174" i="6"/>
  <c r="O4172" i="6"/>
  <c r="P4172" i="6"/>
  <c r="L4174" i="6" l="1"/>
  <c r="B4175" i="6"/>
  <c r="P4173" i="6"/>
  <c r="O4173" i="6"/>
  <c r="B4176" i="6" l="1"/>
  <c r="L4175" i="6"/>
  <c r="P4174" i="6"/>
  <c r="O4174" i="6"/>
  <c r="P4175" i="6" l="1"/>
  <c r="O4175" i="6"/>
  <c r="L4176" i="6"/>
  <c r="B4177" i="6"/>
  <c r="L4177" i="6" l="1"/>
  <c r="B4178" i="6"/>
  <c r="O4176" i="6"/>
  <c r="P4176" i="6"/>
  <c r="L4178" i="6" l="1"/>
  <c r="B4179" i="6"/>
  <c r="P4177" i="6"/>
  <c r="O4177" i="6"/>
  <c r="L4179" i="6" l="1"/>
  <c r="B4180" i="6"/>
  <c r="P4178" i="6"/>
  <c r="O4178" i="6"/>
  <c r="L4180" i="6" l="1"/>
  <c r="B4181" i="6"/>
  <c r="P4179" i="6"/>
  <c r="O4179" i="6"/>
  <c r="L4181" i="6" l="1"/>
  <c r="B4182" i="6"/>
  <c r="P4180" i="6"/>
  <c r="O4180" i="6"/>
  <c r="L4182" i="6" l="1"/>
  <c r="B4183" i="6"/>
  <c r="P4181" i="6"/>
  <c r="O4181" i="6"/>
  <c r="L4183" i="6" l="1"/>
  <c r="B4184" i="6"/>
  <c r="O4182" i="6"/>
  <c r="P4182" i="6"/>
  <c r="L4184" i="6" l="1"/>
  <c r="B4185" i="6"/>
  <c r="P4183" i="6"/>
  <c r="O4183" i="6"/>
  <c r="B4186" i="6" l="1"/>
  <c r="L4185" i="6"/>
  <c r="P4184" i="6"/>
  <c r="O4184" i="6"/>
  <c r="P4185" i="6" l="1"/>
  <c r="O4185" i="6"/>
  <c r="L4186" i="6"/>
  <c r="B4187" i="6"/>
  <c r="L4187" i="6" l="1"/>
  <c r="B4188" i="6"/>
  <c r="P4186" i="6"/>
  <c r="O4186" i="6"/>
  <c r="L4188" i="6" l="1"/>
  <c r="B4189" i="6"/>
  <c r="O4187" i="6"/>
  <c r="P4187" i="6"/>
  <c r="L4189" i="6" l="1"/>
  <c r="B4190" i="6"/>
  <c r="P4188" i="6"/>
  <c r="O4188" i="6"/>
  <c r="L4190" i="6" l="1"/>
  <c r="B4191" i="6"/>
  <c r="P4189" i="6"/>
  <c r="O4189" i="6"/>
  <c r="L4191" i="6" l="1"/>
  <c r="B4192" i="6"/>
  <c r="O4190" i="6"/>
  <c r="P4190" i="6"/>
  <c r="L4192" i="6" l="1"/>
  <c r="B4193" i="6"/>
  <c r="P4191" i="6"/>
  <c r="O4191" i="6"/>
  <c r="L4193" i="6" l="1"/>
  <c r="B4194" i="6"/>
  <c r="P4192" i="6"/>
  <c r="O4192" i="6"/>
  <c r="L4194" i="6" l="1"/>
  <c r="B4195" i="6"/>
  <c r="P4193" i="6"/>
  <c r="O4193" i="6"/>
  <c r="B4196" i="6" l="1"/>
  <c r="L4195" i="6"/>
  <c r="P4194" i="6"/>
  <c r="O4194" i="6"/>
  <c r="O4195" i="6" l="1"/>
  <c r="P4195" i="6"/>
  <c r="L4196" i="6"/>
  <c r="B4197" i="6"/>
  <c r="L4197" i="6" l="1"/>
  <c r="B4198" i="6"/>
  <c r="P4196" i="6"/>
  <c r="O4196" i="6"/>
  <c r="L4198" i="6" l="1"/>
  <c r="B4199" i="6"/>
  <c r="O4197" i="6"/>
  <c r="P4197" i="6"/>
  <c r="L4199" i="6" l="1"/>
  <c r="B4200" i="6"/>
  <c r="P4198" i="6"/>
  <c r="O4198" i="6"/>
  <c r="L4200" i="6" l="1"/>
  <c r="B4201" i="6"/>
  <c r="P4199" i="6"/>
  <c r="O4199" i="6"/>
  <c r="L4201" i="6" l="1"/>
  <c r="B4202" i="6"/>
  <c r="O4200" i="6"/>
  <c r="P4200" i="6"/>
  <c r="L4202" i="6" l="1"/>
  <c r="B4203" i="6"/>
  <c r="O4201" i="6"/>
  <c r="P4201" i="6"/>
  <c r="L4203" i="6" l="1"/>
  <c r="B4204" i="6"/>
  <c r="P4202" i="6"/>
  <c r="O4202" i="6"/>
  <c r="L4204" i="6" l="1"/>
  <c r="B4205" i="6"/>
  <c r="P4203" i="6"/>
  <c r="O4203" i="6"/>
  <c r="B4206" i="6" l="1"/>
  <c r="L4205" i="6"/>
  <c r="P4204" i="6"/>
  <c r="O4204" i="6"/>
  <c r="P4205" i="6" l="1"/>
  <c r="O4205" i="6"/>
  <c r="L4206" i="6"/>
  <c r="B4207" i="6"/>
  <c r="L4207" i="6" l="1"/>
  <c r="B4208" i="6"/>
  <c r="P4206" i="6"/>
  <c r="O4206" i="6"/>
  <c r="L4208" i="6" l="1"/>
  <c r="B4209" i="6"/>
  <c r="P4207" i="6"/>
  <c r="O4207" i="6"/>
  <c r="L4209" i="6" l="1"/>
  <c r="B4210" i="6"/>
  <c r="P4208" i="6"/>
  <c r="O4208" i="6"/>
  <c r="L4210" i="6" l="1"/>
  <c r="B4211" i="6"/>
  <c r="P4209" i="6"/>
  <c r="O4209" i="6"/>
  <c r="L4211" i="6" l="1"/>
  <c r="B4212" i="6"/>
  <c r="P4210" i="6"/>
  <c r="O4210" i="6"/>
  <c r="L4212" i="6" l="1"/>
  <c r="B4213" i="6"/>
  <c r="P4211" i="6"/>
  <c r="O4211" i="6"/>
  <c r="L4213" i="6" l="1"/>
  <c r="B4214" i="6"/>
  <c r="P4212" i="6"/>
  <c r="O4212" i="6"/>
  <c r="L4214" i="6" l="1"/>
  <c r="B4215" i="6"/>
  <c r="P4213" i="6"/>
  <c r="O4213" i="6"/>
  <c r="B4216" i="6" l="1"/>
  <c r="L4215" i="6"/>
  <c r="P4214" i="6"/>
  <c r="O4214" i="6"/>
  <c r="P4215" i="6" l="1"/>
  <c r="O4215" i="6"/>
  <c r="L4216" i="6"/>
  <c r="B4217" i="6"/>
  <c r="L4217" i="6" l="1"/>
  <c r="B4218" i="6"/>
  <c r="P4216" i="6"/>
  <c r="O4216" i="6"/>
  <c r="L4218" i="6" l="1"/>
  <c r="B4219" i="6"/>
  <c r="P4217" i="6"/>
  <c r="O4217" i="6"/>
  <c r="L4219" i="6" l="1"/>
  <c r="B4220" i="6"/>
  <c r="P4218" i="6"/>
  <c r="O4218" i="6"/>
  <c r="L4220" i="6" l="1"/>
  <c r="B4221" i="6"/>
  <c r="P4219" i="6"/>
  <c r="O4219" i="6"/>
  <c r="L4221" i="6" l="1"/>
  <c r="B4222" i="6"/>
  <c r="P4220" i="6"/>
  <c r="O4220" i="6"/>
  <c r="L4222" i="6" l="1"/>
  <c r="B4223" i="6"/>
  <c r="P4221" i="6"/>
  <c r="O4221" i="6"/>
  <c r="L4223" i="6" l="1"/>
  <c r="B4224" i="6"/>
  <c r="P4222" i="6"/>
  <c r="O4222" i="6"/>
  <c r="L4224" i="6" l="1"/>
  <c r="B4225" i="6"/>
  <c r="P4223" i="6"/>
  <c r="O4223" i="6"/>
  <c r="B4226" i="6" l="1"/>
  <c r="L4225" i="6"/>
  <c r="P4224" i="6"/>
  <c r="O4224" i="6"/>
  <c r="P4225" i="6" l="1"/>
  <c r="O4225" i="6"/>
  <c r="L4226" i="6"/>
  <c r="B4227" i="6"/>
  <c r="L4227" i="6" l="1"/>
  <c r="B4228" i="6"/>
  <c r="P4226" i="6"/>
  <c r="O4226" i="6"/>
  <c r="L4228" i="6" l="1"/>
  <c r="B4229" i="6"/>
  <c r="P4227" i="6"/>
  <c r="O4227" i="6"/>
  <c r="L4229" i="6" l="1"/>
  <c r="B4230" i="6"/>
  <c r="P4228" i="6"/>
  <c r="O4228" i="6"/>
  <c r="L4230" i="6" l="1"/>
  <c r="B4231" i="6"/>
  <c r="P4229" i="6"/>
  <c r="O4229" i="6"/>
  <c r="L4231" i="6" l="1"/>
  <c r="B4232" i="6"/>
  <c r="P4230" i="6"/>
  <c r="O4230" i="6"/>
  <c r="L4232" i="6" l="1"/>
  <c r="B4233" i="6"/>
  <c r="P4231" i="6"/>
  <c r="O4231" i="6"/>
  <c r="L4233" i="6" l="1"/>
  <c r="B4234" i="6"/>
  <c r="O4232" i="6"/>
  <c r="P4232" i="6"/>
  <c r="L4234" i="6" l="1"/>
  <c r="B4235" i="6"/>
  <c r="P4233" i="6"/>
  <c r="O4233" i="6"/>
  <c r="B4236" i="6" l="1"/>
  <c r="L4235" i="6"/>
  <c r="P4234" i="6"/>
  <c r="O4234" i="6"/>
  <c r="P4235" i="6" l="1"/>
  <c r="O4235" i="6"/>
  <c r="L4236" i="6"/>
  <c r="B4237" i="6"/>
  <c r="L4237" i="6" l="1"/>
  <c r="B4238" i="6"/>
  <c r="O4236" i="6"/>
  <c r="P4236" i="6"/>
  <c r="L4238" i="6" l="1"/>
  <c r="B4239" i="6"/>
  <c r="P4237" i="6"/>
  <c r="O4237" i="6"/>
  <c r="L4239" i="6" l="1"/>
  <c r="B4240" i="6"/>
  <c r="P4238" i="6"/>
  <c r="O4238" i="6"/>
  <c r="L4240" i="6" l="1"/>
  <c r="B4241" i="6"/>
  <c r="P4239" i="6"/>
  <c r="O4239" i="6"/>
  <c r="L4241" i="6" l="1"/>
  <c r="B4242" i="6"/>
  <c r="P4240" i="6"/>
  <c r="O4240" i="6"/>
  <c r="L4242" i="6" l="1"/>
  <c r="B4243" i="6"/>
  <c r="P4241" i="6"/>
  <c r="O4241" i="6"/>
  <c r="L4243" i="6" l="1"/>
  <c r="B4244" i="6"/>
  <c r="P4242" i="6"/>
  <c r="O4242" i="6"/>
  <c r="L4244" i="6" l="1"/>
  <c r="B4245" i="6"/>
  <c r="P4243" i="6"/>
  <c r="O4243" i="6"/>
  <c r="B4246" i="6" l="1"/>
  <c r="L4245" i="6"/>
  <c r="P4244" i="6"/>
  <c r="O4244" i="6"/>
  <c r="P4245" i="6" l="1"/>
  <c r="O4245" i="6"/>
  <c r="L4246" i="6"/>
  <c r="B4247" i="6"/>
  <c r="L4247" i="6" l="1"/>
  <c r="B4248" i="6"/>
  <c r="P4246" i="6"/>
  <c r="O4246" i="6"/>
  <c r="L4248" i="6" l="1"/>
  <c r="B4249" i="6"/>
  <c r="O4247" i="6"/>
  <c r="P4247" i="6"/>
  <c r="L4249" i="6" l="1"/>
  <c r="B4250" i="6"/>
  <c r="P4248" i="6"/>
  <c r="O4248" i="6"/>
  <c r="L4250" i="6" l="1"/>
  <c r="B4251" i="6"/>
  <c r="P4249" i="6"/>
  <c r="O4249" i="6"/>
  <c r="L4251" i="6" l="1"/>
  <c r="B4252" i="6"/>
  <c r="P4250" i="6"/>
  <c r="O4250" i="6"/>
  <c r="L4252" i="6" l="1"/>
  <c r="B4253" i="6"/>
  <c r="P4251" i="6"/>
  <c r="O4251" i="6"/>
  <c r="L4253" i="6" l="1"/>
  <c r="B4254" i="6"/>
  <c r="P4252" i="6"/>
  <c r="O4252" i="6"/>
  <c r="L4254" i="6" l="1"/>
  <c r="B4255" i="6"/>
  <c r="O4253" i="6"/>
  <c r="P4253" i="6"/>
  <c r="B4256" i="6" l="1"/>
  <c r="L4255" i="6"/>
  <c r="P4254" i="6"/>
  <c r="O4254" i="6"/>
  <c r="P4255" i="6" l="1"/>
  <c r="O4255" i="6"/>
  <c r="L4256" i="6"/>
  <c r="B4257" i="6"/>
  <c r="L4257" i="6" l="1"/>
  <c r="B4258" i="6"/>
  <c r="P4256" i="6"/>
  <c r="O4256" i="6"/>
  <c r="L4258" i="6" l="1"/>
  <c r="B4259" i="6"/>
  <c r="P4257" i="6"/>
  <c r="O4257" i="6"/>
  <c r="L4259" i="6" l="1"/>
  <c r="B4260" i="6"/>
  <c r="P4258" i="6"/>
  <c r="O4258" i="6"/>
  <c r="L4260" i="6" l="1"/>
  <c r="B4261" i="6"/>
  <c r="P4259" i="6"/>
  <c r="O4259" i="6"/>
  <c r="L4261" i="6" l="1"/>
  <c r="B4262" i="6"/>
  <c r="P4260" i="6"/>
  <c r="O4260" i="6"/>
  <c r="L4262" i="6" l="1"/>
  <c r="B4263" i="6"/>
  <c r="P4261" i="6"/>
  <c r="O4261" i="6"/>
  <c r="L4263" i="6" l="1"/>
  <c r="B4264" i="6"/>
  <c r="P4262" i="6"/>
  <c r="O4262" i="6"/>
  <c r="L4264" i="6" l="1"/>
  <c r="B4265" i="6"/>
  <c r="O4263" i="6"/>
  <c r="P4263" i="6"/>
  <c r="B4266" i="6" l="1"/>
  <c r="L4265" i="6"/>
  <c r="P4264" i="6"/>
  <c r="O4264" i="6"/>
  <c r="P4265" i="6" l="1"/>
  <c r="O4265" i="6"/>
  <c r="L4266" i="6"/>
  <c r="B4267" i="6"/>
  <c r="L4267" i="6" l="1"/>
  <c r="B4268" i="6"/>
  <c r="P4266" i="6"/>
  <c r="O4266" i="6"/>
  <c r="L4268" i="6" l="1"/>
  <c r="B4269" i="6"/>
  <c r="P4267" i="6"/>
  <c r="O4267" i="6"/>
  <c r="L4269" i="6" l="1"/>
  <c r="B4270" i="6"/>
  <c r="P4268" i="6"/>
  <c r="O4268" i="6"/>
  <c r="L4270" i="6" l="1"/>
  <c r="B4271" i="6"/>
  <c r="P4269" i="6"/>
  <c r="O4269" i="6"/>
  <c r="L4271" i="6" l="1"/>
  <c r="B4272" i="6"/>
  <c r="P4270" i="6"/>
  <c r="O4270" i="6"/>
  <c r="L4272" i="6" l="1"/>
  <c r="B4273" i="6"/>
  <c r="P4271" i="6"/>
  <c r="O4271" i="6"/>
  <c r="L4273" i="6" l="1"/>
  <c r="B4274" i="6"/>
  <c r="P4272" i="6"/>
  <c r="O4272" i="6"/>
  <c r="L4274" i="6" l="1"/>
  <c r="B4275" i="6"/>
  <c r="P4273" i="6"/>
  <c r="O4273" i="6"/>
  <c r="B4276" i="6" l="1"/>
  <c r="L4275" i="6"/>
  <c r="P4274" i="6"/>
  <c r="O4274" i="6"/>
  <c r="P4275" i="6" l="1"/>
  <c r="O4275" i="6"/>
  <c r="L4276" i="6"/>
  <c r="B4277" i="6"/>
  <c r="L4277" i="6" l="1"/>
  <c r="B4278" i="6"/>
  <c r="O4276" i="6"/>
  <c r="P4276" i="6"/>
  <c r="L4278" i="6" l="1"/>
  <c r="B4279" i="6"/>
  <c r="P4277" i="6"/>
  <c r="O4277" i="6"/>
  <c r="L4279" i="6" l="1"/>
  <c r="B4280" i="6"/>
  <c r="P4278" i="6"/>
  <c r="O4278" i="6"/>
  <c r="L4280" i="6" l="1"/>
  <c r="B4281" i="6"/>
  <c r="P4279" i="6"/>
  <c r="O4279" i="6"/>
  <c r="L4281" i="6" l="1"/>
  <c r="B4282" i="6"/>
  <c r="P4280" i="6"/>
  <c r="O4280" i="6"/>
  <c r="L4282" i="6" l="1"/>
  <c r="B4283" i="6"/>
  <c r="P4281" i="6"/>
  <c r="O4281" i="6"/>
  <c r="L4283" i="6" l="1"/>
  <c r="B4284" i="6"/>
  <c r="O4282" i="6"/>
  <c r="P4282" i="6"/>
  <c r="L4284" i="6" l="1"/>
  <c r="B4285" i="6"/>
  <c r="P4283" i="6"/>
  <c r="O4283" i="6"/>
  <c r="B4286" i="6" l="1"/>
  <c r="L4285" i="6"/>
  <c r="P4284" i="6"/>
  <c r="O4284" i="6"/>
  <c r="P4285" i="6" l="1"/>
  <c r="O4285" i="6"/>
  <c r="L4286" i="6"/>
  <c r="B4287" i="6"/>
  <c r="L4287" i="6" l="1"/>
  <c r="B4288" i="6"/>
  <c r="P4286" i="6"/>
  <c r="O4286" i="6"/>
  <c r="L4288" i="6" l="1"/>
  <c r="B4289" i="6"/>
  <c r="P4287" i="6"/>
  <c r="O4287" i="6"/>
  <c r="L4289" i="6" l="1"/>
  <c r="B4290" i="6"/>
  <c r="P4288" i="6"/>
  <c r="O4288" i="6"/>
  <c r="L4290" i="6" l="1"/>
  <c r="B4291" i="6"/>
  <c r="P4289" i="6"/>
  <c r="O4289" i="6"/>
  <c r="L4291" i="6" l="1"/>
  <c r="B4292" i="6"/>
  <c r="P4290" i="6"/>
  <c r="O4290" i="6"/>
  <c r="L4292" i="6" l="1"/>
  <c r="B4293" i="6"/>
  <c r="O4291" i="6"/>
  <c r="P4291" i="6"/>
  <c r="L4293" i="6" l="1"/>
  <c r="B4294" i="6"/>
  <c r="O4292" i="6"/>
  <c r="P4292" i="6"/>
  <c r="L4294" i="6" l="1"/>
  <c r="B4295" i="6"/>
  <c r="P4293" i="6"/>
  <c r="O4293" i="6"/>
  <c r="B4296" i="6" l="1"/>
  <c r="L4295" i="6"/>
  <c r="P4294" i="6"/>
  <c r="O4294" i="6"/>
  <c r="P4295" i="6" l="1"/>
  <c r="O4295" i="6"/>
  <c r="L4296" i="6"/>
  <c r="B4297" i="6"/>
  <c r="L4297" i="6" l="1"/>
  <c r="B4298" i="6"/>
  <c r="P4296" i="6"/>
  <c r="O4296" i="6"/>
  <c r="L4298" i="6" l="1"/>
  <c r="B4299" i="6"/>
  <c r="P4297" i="6"/>
  <c r="O4297" i="6"/>
  <c r="L4299" i="6" l="1"/>
  <c r="B4300" i="6"/>
  <c r="P4298" i="6"/>
  <c r="O4298" i="6"/>
  <c r="L4300" i="6" l="1"/>
  <c r="B4301" i="6"/>
  <c r="P4299" i="6"/>
  <c r="O4299" i="6"/>
  <c r="L4301" i="6" l="1"/>
  <c r="B4302" i="6"/>
  <c r="O4300" i="6"/>
  <c r="P4300" i="6"/>
  <c r="L4302" i="6" l="1"/>
  <c r="B4303" i="6"/>
  <c r="O4301" i="6"/>
  <c r="P4301" i="6"/>
  <c r="L4303" i="6" l="1"/>
  <c r="B4304" i="6"/>
  <c r="P4302" i="6"/>
  <c r="O4302" i="6"/>
  <c r="L4304" i="6" l="1"/>
  <c r="B4305" i="6"/>
  <c r="O4303" i="6"/>
  <c r="P4303" i="6"/>
  <c r="B4306" i="6" l="1"/>
  <c r="L4305" i="6"/>
  <c r="P4304" i="6"/>
  <c r="O4304" i="6"/>
  <c r="O4305" i="6" l="1"/>
  <c r="P4305" i="6"/>
  <c r="L4306" i="6"/>
  <c r="B4307" i="6"/>
  <c r="L4307" i="6" l="1"/>
  <c r="B4308" i="6"/>
  <c r="P4306" i="6"/>
  <c r="O4306" i="6"/>
  <c r="L4308" i="6" l="1"/>
  <c r="B4309" i="6"/>
  <c r="P4307" i="6"/>
  <c r="O4307" i="6"/>
  <c r="L4309" i="6" l="1"/>
  <c r="B4310" i="6"/>
  <c r="P4308" i="6"/>
  <c r="O4308" i="6"/>
  <c r="L4310" i="6" l="1"/>
  <c r="B4311" i="6"/>
  <c r="P4309" i="6"/>
  <c r="O4309" i="6"/>
  <c r="L4311" i="6" l="1"/>
  <c r="B4312" i="6"/>
  <c r="P4310" i="6"/>
  <c r="O4310" i="6"/>
  <c r="L4312" i="6" l="1"/>
  <c r="B4313" i="6"/>
  <c r="P4311" i="6"/>
  <c r="O4311" i="6"/>
  <c r="L4313" i="6" l="1"/>
  <c r="B4314" i="6"/>
  <c r="O4312" i="6"/>
  <c r="P4312" i="6"/>
  <c r="L4314" i="6" l="1"/>
  <c r="B4315" i="6"/>
  <c r="P4313" i="6"/>
  <c r="O4313" i="6"/>
  <c r="B4316" i="6" l="1"/>
  <c r="L4315" i="6"/>
  <c r="P4314" i="6"/>
  <c r="O4314" i="6"/>
  <c r="P4315" i="6" l="1"/>
  <c r="O4315" i="6"/>
  <c r="L4316" i="6"/>
  <c r="B4317" i="6"/>
  <c r="L4317" i="6" l="1"/>
  <c r="B4318" i="6"/>
  <c r="P4316" i="6"/>
  <c r="O4316" i="6"/>
  <c r="L4318" i="6" l="1"/>
  <c r="B4319" i="6"/>
  <c r="P4317" i="6"/>
  <c r="O4317" i="6"/>
  <c r="L4319" i="6" l="1"/>
  <c r="B4320" i="6"/>
  <c r="O4318" i="6"/>
  <c r="P4318" i="6"/>
  <c r="L4320" i="6" l="1"/>
  <c r="B4321" i="6"/>
  <c r="P4319" i="6"/>
  <c r="O4319" i="6"/>
  <c r="L4321" i="6" l="1"/>
  <c r="B4322" i="6"/>
  <c r="P4320" i="6"/>
  <c r="O4320" i="6"/>
  <c r="L4322" i="6" l="1"/>
  <c r="B4323" i="6"/>
  <c r="P4321" i="6"/>
  <c r="O4321" i="6"/>
  <c r="L4323" i="6" l="1"/>
  <c r="B4324" i="6"/>
  <c r="P4322" i="6"/>
  <c r="O4322" i="6"/>
  <c r="L4324" i="6" l="1"/>
  <c r="B4325" i="6"/>
  <c r="P4323" i="6"/>
  <c r="O4323" i="6"/>
  <c r="B4326" i="6" l="1"/>
  <c r="L4325" i="6"/>
  <c r="P4324" i="6"/>
  <c r="O4324" i="6"/>
  <c r="P4325" i="6" l="1"/>
  <c r="O4325" i="6"/>
  <c r="L4326" i="6"/>
  <c r="B4327" i="6"/>
  <c r="L4327" i="6" l="1"/>
  <c r="B4328" i="6"/>
  <c r="P4326" i="6"/>
  <c r="O4326" i="6"/>
  <c r="L4328" i="6" l="1"/>
  <c r="B4329" i="6"/>
  <c r="P4327" i="6"/>
  <c r="O4327" i="6"/>
  <c r="L4329" i="6" l="1"/>
  <c r="B4330" i="6"/>
  <c r="P4328" i="6"/>
  <c r="O4328" i="6"/>
  <c r="L4330" i="6" l="1"/>
  <c r="B4331" i="6"/>
  <c r="O4329" i="6"/>
  <c r="P4329" i="6"/>
  <c r="L4331" i="6" l="1"/>
  <c r="B4332" i="6"/>
  <c r="P4330" i="6"/>
  <c r="O4330" i="6"/>
  <c r="L4332" i="6" l="1"/>
  <c r="B4333" i="6"/>
  <c r="P4331" i="6"/>
  <c r="O4331" i="6"/>
  <c r="L4333" i="6" l="1"/>
  <c r="B4334" i="6"/>
  <c r="P4332" i="6"/>
  <c r="O4332" i="6"/>
  <c r="L4334" i="6" l="1"/>
  <c r="B4335" i="6"/>
  <c r="P4333" i="6"/>
  <c r="O4333" i="6"/>
  <c r="B4336" i="6" l="1"/>
  <c r="L4335" i="6"/>
  <c r="O4334" i="6"/>
  <c r="P4334" i="6"/>
  <c r="P4335" i="6" l="1"/>
  <c r="O4335" i="6"/>
  <c r="L4336" i="6"/>
  <c r="B4337" i="6"/>
  <c r="L4337" i="6" l="1"/>
  <c r="B4338" i="6"/>
  <c r="P4336" i="6"/>
  <c r="O4336" i="6"/>
  <c r="L4338" i="6" l="1"/>
  <c r="B4339" i="6"/>
  <c r="P4337" i="6"/>
  <c r="O4337" i="6"/>
  <c r="L4339" i="6" l="1"/>
  <c r="B4340" i="6"/>
  <c r="P4338" i="6"/>
  <c r="O4338" i="6"/>
  <c r="L4340" i="6" l="1"/>
  <c r="B4341" i="6"/>
  <c r="P4339" i="6"/>
  <c r="O4339" i="6"/>
  <c r="L4341" i="6" l="1"/>
  <c r="B4342" i="6"/>
  <c r="P4340" i="6"/>
  <c r="O4340" i="6"/>
  <c r="L4342" i="6" l="1"/>
  <c r="B4343" i="6"/>
  <c r="P4341" i="6"/>
  <c r="O4341" i="6"/>
  <c r="L4343" i="6" l="1"/>
  <c r="B4344" i="6"/>
  <c r="P4342" i="6"/>
  <c r="O4342" i="6"/>
  <c r="L4344" i="6" l="1"/>
  <c r="B4345" i="6"/>
  <c r="P4343" i="6"/>
  <c r="O4343" i="6"/>
  <c r="B4346" i="6" l="1"/>
  <c r="L4345" i="6"/>
  <c r="O4344" i="6"/>
  <c r="P4344" i="6"/>
  <c r="O4345" i="6" l="1"/>
  <c r="P4345" i="6"/>
  <c r="L4346" i="6"/>
  <c r="B4347" i="6"/>
  <c r="L4347" i="6" l="1"/>
  <c r="B4348" i="6"/>
  <c r="P4346" i="6"/>
  <c r="O4346" i="6"/>
  <c r="L4348" i="6" l="1"/>
  <c r="B4349" i="6"/>
  <c r="P4347" i="6"/>
  <c r="O4347" i="6"/>
  <c r="L4349" i="6" l="1"/>
  <c r="B4350" i="6"/>
  <c r="O4348" i="6"/>
  <c r="P4348" i="6"/>
  <c r="L4350" i="6" l="1"/>
  <c r="B4351" i="6"/>
  <c r="P4349" i="6"/>
  <c r="O4349" i="6"/>
  <c r="L4351" i="6" l="1"/>
  <c r="B4352" i="6"/>
  <c r="P4350" i="6"/>
  <c r="O4350" i="6"/>
  <c r="L4352" i="6" l="1"/>
  <c r="B4353" i="6"/>
  <c r="O4351" i="6"/>
  <c r="P4351" i="6"/>
  <c r="L4353" i="6" l="1"/>
  <c r="B4354" i="6"/>
  <c r="P4352" i="6"/>
  <c r="O4352" i="6"/>
  <c r="L4354" i="6" l="1"/>
  <c r="B4355" i="6"/>
  <c r="O4353" i="6"/>
  <c r="P4353" i="6"/>
  <c r="B4356" i="6" l="1"/>
  <c r="L4355" i="6"/>
  <c r="P4354" i="6"/>
  <c r="O4354" i="6"/>
  <c r="O4355" i="6" l="1"/>
  <c r="P4355" i="6"/>
  <c r="L4356" i="6"/>
  <c r="B4357" i="6"/>
  <c r="L4357" i="6" l="1"/>
  <c r="B4358" i="6"/>
  <c r="P4356" i="6"/>
  <c r="O4356" i="6"/>
  <c r="L4358" i="6" l="1"/>
  <c r="B4359" i="6"/>
  <c r="P4357" i="6"/>
  <c r="O4357" i="6"/>
  <c r="L4359" i="6" l="1"/>
  <c r="B4360" i="6"/>
  <c r="P4358" i="6"/>
  <c r="O4358" i="6"/>
  <c r="L4360" i="6" l="1"/>
  <c r="B4361" i="6"/>
  <c r="P4359" i="6"/>
  <c r="O4359" i="6"/>
  <c r="L4361" i="6" l="1"/>
  <c r="B4362" i="6"/>
  <c r="P4360" i="6"/>
  <c r="O4360" i="6"/>
  <c r="L4362" i="6" l="1"/>
  <c r="B4363" i="6"/>
  <c r="P4361" i="6"/>
  <c r="O4361" i="6"/>
  <c r="L4363" i="6" l="1"/>
  <c r="B4364" i="6"/>
  <c r="P4362" i="6"/>
  <c r="O4362" i="6"/>
  <c r="L4364" i="6" l="1"/>
  <c r="B4365" i="6"/>
  <c r="P4363" i="6"/>
  <c r="O4363" i="6"/>
  <c r="B4366" i="6" l="1"/>
  <c r="L4365" i="6"/>
  <c r="P4364" i="6"/>
  <c r="O4364" i="6"/>
  <c r="P4365" i="6" l="1"/>
  <c r="O4365" i="6"/>
  <c r="L4366" i="6"/>
  <c r="B4367" i="6"/>
  <c r="L4367" i="6" l="1"/>
  <c r="B4368" i="6"/>
  <c r="O4366" i="6"/>
  <c r="P4366" i="6"/>
  <c r="L4368" i="6" l="1"/>
  <c r="B4369" i="6"/>
  <c r="P4367" i="6"/>
  <c r="O4367" i="6"/>
  <c r="L4369" i="6" l="1"/>
  <c r="B4370" i="6"/>
  <c r="P4368" i="6"/>
  <c r="O4368" i="6"/>
  <c r="L4370" i="6" l="1"/>
  <c r="B4371" i="6"/>
  <c r="P4369" i="6"/>
  <c r="O4369" i="6"/>
  <c r="L4371" i="6" l="1"/>
  <c r="B4372" i="6"/>
  <c r="P4370" i="6"/>
  <c r="O4370" i="6"/>
  <c r="L4372" i="6" l="1"/>
  <c r="B4373" i="6"/>
  <c r="P4371" i="6"/>
  <c r="O4371" i="6"/>
  <c r="L4373" i="6" l="1"/>
  <c r="B4374" i="6"/>
  <c r="O4372" i="6"/>
  <c r="P4372" i="6"/>
  <c r="L4374" i="6" l="1"/>
  <c r="B4375" i="6"/>
  <c r="P4373" i="6"/>
  <c r="O4373" i="6"/>
  <c r="L4375" i="6" l="1"/>
  <c r="B4376" i="6"/>
  <c r="P4374" i="6"/>
  <c r="O4374" i="6"/>
  <c r="L4376" i="6" l="1"/>
  <c r="B4377" i="6"/>
  <c r="P4375" i="6"/>
  <c r="O4375" i="6"/>
  <c r="L4377" i="6" l="1"/>
  <c r="B4378" i="6"/>
  <c r="P4376" i="6"/>
  <c r="O4376" i="6"/>
  <c r="L4378" i="6" l="1"/>
  <c r="B4379" i="6"/>
  <c r="P4377" i="6"/>
  <c r="O4377" i="6"/>
  <c r="L4379" i="6" l="1"/>
  <c r="B4380" i="6"/>
  <c r="O4378" i="6"/>
  <c r="P4378" i="6"/>
  <c r="L4380" i="6" l="1"/>
  <c r="B4381" i="6"/>
  <c r="P4379" i="6"/>
  <c r="O4379" i="6"/>
  <c r="L4381" i="6" l="1"/>
  <c r="B4382" i="6"/>
  <c r="P4380" i="6"/>
  <c r="O4380" i="6"/>
  <c r="L4382" i="6" l="1"/>
  <c r="B4383" i="6"/>
  <c r="P4381" i="6"/>
  <c r="O4381" i="6"/>
  <c r="L4383" i="6" l="1"/>
  <c r="B4384" i="6"/>
  <c r="P4382" i="6"/>
  <c r="O4382" i="6"/>
  <c r="L4384" i="6" l="1"/>
  <c r="B4385" i="6"/>
  <c r="P4383" i="6"/>
  <c r="O4383" i="6"/>
  <c r="L4385" i="6" l="1"/>
  <c r="B4386" i="6"/>
  <c r="O4384" i="6"/>
  <c r="P4384" i="6"/>
  <c r="L4386" i="6" l="1"/>
  <c r="B4387" i="6"/>
  <c r="P4385" i="6"/>
  <c r="O4385" i="6"/>
  <c r="L4387" i="6" l="1"/>
  <c r="B4388" i="6"/>
  <c r="P4386" i="6"/>
  <c r="O4386" i="6"/>
  <c r="L4388" i="6" l="1"/>
  <c r="B4389" i="6"/>
  <c r="P4387" i="6"/>
  <c r="O4387" i="6"/>
  <c r="L4389" i="6" l="1"/>
  <c r="B4390" i="6"/>
  <c r="P4388" i="6"/>
  <c r="O4388" i="6"/>
  <c r="L4390" i="6" l="1"/>
  <c r="B4391" i="6"/>
  <c r="P4389" i="6"/>
  <c r="O4389" i="6"/>
  <c r="L4391" i="6" l="1"/>
  <c r="B4392" i="6"/>
  <c r="P4390" i="6"/>
  <c r="O4390" i="6"/>
  <c r="L4392" i="6" l="1"/>
  <c r="B4393" i="6"/>
  <c r="P4391" i="6"/>
  <c r="O4391" i="6"/>
  <c r="L4393" i="6" l="1"/>
  <c r="B4394" i="6"/>
  <c r="P4392" i="6"/>
  <c r="O4392" i="6"/>
  <c r="L4394" i="6" l="1"/>
  <c r="B4395" i="6"/>
  <c r="P4393" i="6"/>
  <c r="O4393" i="6"/>
  <c r="L4395" i="6" l="1"/>
  <c r="B4396" i="6"/>
  <c r="P4394" i="6"/>
  <c r="O4394" i="6"/>
  <c r="L4396" i="6" l="1"/>
  <c r="B4397" i="6"/>
  <c r="P4395" i="6"/>
  <c r="O4395" i="6"/>
  <c r="L4397" i="6" l="1"/>
  <c r="B4398" i="6"/>
  <c r="P4396" i="6"/>
  <c r="O4396" i="6"/>
  <c r="L4398" i="6" l="1"/>
  <c r="B4399" i="6"/>
  <c r="P4397" i="6"/>
  <c r="O4397" i="6"/>
  <c r="L4399" i="6" l="1"/>
  <c r="B4400" i="6"/>
  <c r="P4398" i="6"/>
  <c r="O4398" i="6"/>
  <c r="L4400" i="6" l="1"/>
  <c r="B4401" i="6"/>
  <c r="P4399" i="6"/>
  <c r="O4399" i="6"/>
  <c r="L4401" i="6" l="1"/>
  <c r="B4402" i="6"/>
  <c r="P4400" i="6"/>
  <c r="O4400" i="6"/>
  <c r="L4402" i="6" l="1"/>
  <c r="B4403" i="6"/>
  <c r="P4401" i="6"/>
  <c r="O4401" i="6"/>
  <c r="L4403" i="6" l="1"/>
  <c r="B4404" i="6"/>
  <c r="P4402" i="6"/>
  <c r="O4402" i="6"/>
  <c r="L4404" i="6" l="1"/>
  <c r="B4405" i="6"/>
  <c r="P4403" i="6"/>
  <c r="O4403" i="6"/>
  <c r="L4405" i="6" l="1"/>
  <c r="B4406" i="6"/>
  <c r="P4404" i="6"/>
  <c r="O4404" i="6"/>
  <c r="L4406" i="6" l="1"/>
  <c r="B4407" i="6"/>
  <c r="P4405" i="6"/>
  <c r="O4405" i="6"/>
  <c r="L4407" i="6" l="1"/>
  <c r="B4408" i="6"/>
  <c r="P4406" i="6"/>
  <c r="O4406" i="6"/>
  <c r="L4408" i="6" l="1"/>
  <c r="B4409" i="6"/>
  <c r="P4407" i="6"/>
  <c r="O4407" i="6"/>
  <c r="L4409" i="6" l="1"/>
  <c r="B4410" i="6"/>
  <c r="P4408" i="6"/>
  <c r="O4408" i="6"/>
  <c r="L4410" i="6" l="1"/>
  <c r="B4411" i="6"/>
  <c r="P4409" i="6"/>
  <c r="O4409" i="6"/>
  <c r="L4411" i="6" l="1"/>
  <c r="B4412" i="6"/>
  <c r="P4410" i="6"/>
  <c r="O4410" i="6"/>
  <c r="L4412" i="6" l="1"/>
  <c r="B4413" i="6"/>
  <c r="P4411" i="6"/>
  <c r="O4411" i="6"/>
  <c r="L4413" i="6" l="1"/>
  <c r="B4414" i="6"/>
  <c r="P4412" i="6"/>
  <c r="O4412" i="6"/>
  <c r="L4414" i="6" l="1"/>
  <c r="B4415" i="6"/>
  <c r="O4413" i="6"/>
  <c r="P4413" i="6"/>
  <c r="L4415" i="6" l="1"/>
  <c r="B4416" i="6"/>
  <c r="P4414" i="6"/>
  <c r="O4414" i="6"/>
  <c r="L4416" i="6" l="1"/>
  <c r="B4417" i="6"/>
  <c r="O4415" i="6"/>
  <c r="P4415" i="6"/>
  <c r="L4417" i="6" l="1"/>
  <c r="B4418" i="6"/>
  <c r="P4416" i="6"/>
  <c r="O4416" i="6"/>
  <c r="L4418" i="6" l="1"/>
  <c r="B4419" i="6"/>
  <c r="P4417" i="6"/>
  <c r="O4417" i="6"/>
  <c r="L4419" i="6" l="1"/>
  <c r="B4420" i="6"/>
  <c r="P4418" i="6"/>
  <c r="O4418" i="6"/>
  <c r="L4420" i="6" l="1"/>
  <c r="B4421" i="6"/>
  <c r="P4419" i="6"/>
  <c r="O4419" i="6"/>
  <c r="L4421" i="6" l="1"/>
  <c r="B4422" i="6"/>
  <c r="P4420" i="6"/>
  <c r="O4420" i="6"/>
  <c r="L4422" i="6" l="1"/>
  <c r="B4423" i="6"/>
  <c r="O4421" i="6"/>
  <c r="P4421" i="6"/>
  <c r="L4423" i="6" l="1"/>
  <c r="B4424" i="6"/>
  <c r="P4422" i="6"/>
  <c r="O4422" i="6"/>
  <c r="L4424" i="6" l="1"/>
  <c r="B4425" i="6"/>
  <c r="P4423" i="6"/>
  <c r="O4423" i="6"/>
  <c r="L4425" i="6" l="1"/>
  <c r="B4426" i="6"/>
  <c r="P4424" i="6"/>
  <c r="O4424" i="6"/>
  <c r="L4426" i="6" l="1"/>
  <c r="B4427" i="6"/>
  <c r="P4425" i="6"/>
  <c r="O4425" i="6"/>
  <c r="L4427" i="6" l="1"/>
  <c r="B4428" i="6"/>
  <c r="O4426" i="6"/>
  <c r="P4426" i="6"/>
  <c r="L4428" i="6" l="1"/>
  <c r="B4429" i="6"/>
  <c r="P4427" i="6"/>
  <c r="O4427" i="6"/>
  <c r="L4429" i="6" l="1"/>
  <c r="B4430" i="6"/>
  <c r="P4428" i="6"/>
  <c r="O4428" i="6"/>
  <c r="L4430" i="6" l="1"/>
  <c r="B4431" i="6"/>
  <c r="P4429" i="6"/>
  <c r="O4429" i="6"/>
  <c r="L4431" i="6" l="1"/>
  <c r="B4432" i="6"/>
  <c r="P4430" i="6"/>
  <c r="O4430" i="6"/>
  <c r="L4432" i="6" l="1"/>
  <c r="B4433" i="6"/>
  <c r="P4431" i="6"/>
  <c r="O4431" i="6"/>
  <c r="L4433" i="6" l="1"/>
  <c r="B4434" i="6"/>
  <c r="P4432" i="6"/>
  <c r="O4432" i="6"/>
  <c r="L4434" i="6" l="1"/>
  <c r="B4435" i="6"/>
  <c r="P4433" i="6"/>
  <c r="O4433" i="6"/>
  <c r="L4435" i="6" l="1"/>
  <c r="B4436" i="6"/>
  <c r="P4434" i="6"/>
  <c r="O4434" i="6"/>
  <c r="L4436" i="6" l="1"/>
  <c r="B4437" i="6"/>
  <c r="P4435" i="6"/>
  <c r="O4435" i="6"/>
  <c r="L4437" i="6" l="1"/>
  <c r="B4438" i="6"/>
  <c r="P4436" i="6"/>
  <c r="O4436" i="6"/>
  <c r="L4438" i="6" l="1"/>
  <c r="B4439" i="6"/>
  <c r="O4437" i="6"/>
  <c r="P4437" i="6"/>
  <c r="L4439" i="6" l="1"/>
  <c r="B4440" i="6"/>
  <c r="O4438" i="6"/>
  <c r="P4438" i="6"/>
  <c r="L4440" i="6" l="1"/>
  <c r="B4441" i="6"/>
  <c r="O4439" i="6"/>
  <c r="P4439" i="6"/>
  <c r="L4441" i="6" l="1"/>
  <c r="B4442" i="6"/>
  <c r="P4440" i="6"/>
  <c r="O4440" i="6"/>
  <c r="L4442" i="6" l="1"/>
  <c r="B4443" i="6"/>
  <c r="P4441" i="6"/>
  <c r="O4441" i="6"/>
  <c r="L4443" i="6" l="1"/>
  <c r="B4444" i="6"/>
  <c r="O4442" i="6"/>
  <c r="P4442" i="6"/>
  <c r="L4444" i="6" l="1"/>
  <c r="B4445" i="6"/>
  <c r="P4443" i="6"/>
  <c r="O4443" i="6"/>
  <c r="L4445" i="6" l="1"/>
  <c r="B4446" i="6"/>
  <c r="O4444" i="6"/>
  <c r="P4444" i="6"/>
  <c r="L4446" i="6" l="1"/>
  <c r="B4447" i="6"/>
  <c r="P4445" i="6"/>
  <c r="O4445" i="6"/>
  <c r="L4447" i="6" l="1"/>
  <c r="B4448" i="6"/>
  <c r="P4446" i="6"/>
  <c r="O4446" i="6"/>
  <c r="L4448" i="6" l="1"/>
  <c r="B4449" i="6"/>
  <c r="O4447" i="6"/>
  <c r="P4447" i="6"/>
  <c r="L4449" i="6" l="1"/>
  <c r="B4450" i="6"/>
  <c r="P4448" i="6"/>
  <c r="O4448" i="6"/>
  <c r="L4450" i="6" l="1"/>
  <c r="B4451" i="6"/>
  <c r="O4449" i="6"/>
  <c r="P4449" i="6"/>
  <c r="L4451" i="6" l="1"/>
  <c r="B4452" i="6"/>
  <c r="P4450" i="6"/>
  <c r="O4450" i="6"/>
  <c r="L4452" i="6" l="1"/>
  <c r="B4453" i="6"/>
  <c r="P4451" i="6"/>
  <c r="O4451" i="6"/>
  <c r="L4453" i="6" l="1"/>
  <c r="B4454" i="6"/>
  <c r="P4452" i="6"/>
  <c r="O4452" i="6"/>
  <c r="L4454" i="6" l="1"/>
  <c r="B4455" i="6"/>
  <c r="O4453" i="6"/>
  <c r="P4453" i="6"/>
  <c r="L4455" i="6" l="1"/>
  <c r="B4456" i="6"/>
  <c r="P4454" i="6"/>
  <c r="O4454" i="6"/>
  <c r="L4456" i="6" l="1"/>
  <c r="B4457" i="6"/>
  <c r="P4455" i="6"/>
  <c r="O4455" i="6"/>
  <c r="L4457" i="6" l="1"/>
  <c r="B4458" i="6"/>
  <c r="P4456" i="6"/>
  <c r="O4456" i="6"/>
  <c r="L4458" i="6" l="1"/>
  <c r="B4459" i="6"/>
  <c r="P4457" i="6"/>
  <c r="O4457" i="6"/>
  <c r="L4459" i="6" l="1"/>
  <c r="B4460" i="6"/>
  <c r="P4458" i="6"/>
  <c r="O4458" i="6"/>
  <c r="L4460" i="6" l="1"/>
  <c r="B4461" i="6"/>
  <c r="O4459" i="6"/>
  <c r="P4459" i="6"/>
  <c r="L4461" i="6" l="1"/>
  <c r="B4462" i="6"/>
  <c r="P4460" i="6"/>
  <c r="O4460" i="6"/>
  <c r="L4462" i="6" l="1"/>
  <c r="B4463" i="6"/>
  <c r="P4461" i="6"/>
  <c r="O4461" i="6"/>
  <c r="L4463" i="6" l="1"/>
  <c r="B4464" i="6"/>
  <c r="P4462" i="6"/>
  <c r="O4462" i="6"/>
  <c r="L4464" i="6" l="1"/>
  <c r="B4465" i="6"/>
  <c r="P4463" i="6"/>
  <c r="O4463" i="6"/>
  <c r="L4465" i="6" l="1"/>
  <c r="B4466" i="6"/>
  <c r="P4464" i="6"/>
  <c r="O4464" i="6"/>
  <c r="L4466" i="6" l="1"/>
  <c r="B4467" i="6"/>
  <c r="P4465" i="6"/>
  <c r="O4465" i="6"/>
  <c r="L4467" i="6" l="1"/>
  <c r="B4468" i="6"/>
  <c r="P4466" i="6"/>
  <c r="O4466" i="6"/>
  <c r="L4468" i="6" l="1"/>
  <c r="B4469" i="6"/>
  <c r="P4467" i="6"/>
  <c r="O4467" i="6"/>
  <c r="L4469" i="6" l="1"/>
  <c r="B4470" i="6"/>
  <c r="P4468" i="6"/>
  <c r="O4468" i="6"/>
  <c r="L4470" i="6" l="1"/>
  <c r="B4471" i="6"/>
  <c r="O4469" i="6"/>
  <c r="P4469" i="6"/>
  <c r="L4471" i="6" l="1"/>
  <c r="B4472" i="6"/>
  <c r="P4470" i="6"/>
  <c r="O4470" i="6"/>
  <c r="L4472" i="6" l="1"/>
  <c r="B4473" i="6"/>
  <c r="P4471" i="6"/>
  <c r="O4471" i="6"/>
  <c r="L4473" i="6" l="1"/>
  <c r="B4474" i="6"/>
  <c r="P4472" i="6"/>
  <c r="O4472" i="6"/>
  <c r="L4474" i="6" l="1"/>
  <c r="B4475" i="6"/>
  <c r="O4473" i="6"/>
  <c r="P4473" i="6"/>
  <c r="L4475" i="6" l="1"/>
  <c r="B4476" i="6"/>
  <c r="P4474" i="6"/>
  <c r="O4474" i="6"/>
  <c r="L4476" i="6" l="1"/>
  <c r="B4477" i="6"/>
  <c r="P4475" i="6"/>
  <c r="O4475" i="6"/>
  <c r="L4477" i="6" l="1"/>
  <c r="B4478" i="6"/>
  <c r="P4476" i="6"/>
  <c r="O4476" i="6"/>
  <c r="L4478" i="6" l="1"/>
  <c r="B4479" i="6"/>
  <c r="P4477" i="6"/>
  <c r="O4477" i="6"/>
  <c r="L4479" i="6" l="1"/>
  <c r="B4480" i="6"/>
  <c r="O4478" i="6"/>
  <c r="P4478" i="6"/>
  <c r="L4480" i="6" l="1"/>
  <c r="B4481" i="6"/>
  <c r="P4479" i="6"/>
  <c r="O4479" i="6"/>
  <c r="L4481" i="6" l="1"/>
  <c r="B4482" i="6"/>
  <c r="P4480" i="6"/>
  <c r="O4480" i="6"/>
  <c r="L4482" i="6" l="1"/>
  <c r="B4483" i="6"/>
  <c r="P4481" i="6"/>
  <c r="O4481" i="6"/>
  <c r="L4483" i="6" l="1"/>
  <c r="B4484" i="6"/>
  <c r="P4482" i="6"/>
  <c r="O4482" i="6"/>
  <c r="L4484" i="6" l="1"/>
  <c r="B4485" i="6"/>
  <c r="P4483" i="6"/>
  <c r="O4483" i="6"/>
  <c r="L4485" i="6" l="1"/>
  <c r="B4486" i="6"/>
  <c r="O4484" i="6"/>
  <c r="P4484" i="6"/>
  <c r="L4486" i="6" l="1"/>
  <c r="B4487" i="6"/>
  <c r="P4485" i="6"/>
  <c r="O4485" i="6"/>
  <c r="L4487" i="6" l="1"/>
  <c r="B4488" i="6"/>
  <c r="P4486" i="6"/>
  <c r="O4486" i="6"/>
  <c r="L4488" i="6" l="1"/>
  <c r="B4489" i="6"/>
  <c r="P4487" i="6"/>
  <c r="O4487" i="6"/>
  <c r="L4489" i="6" l="1"/>
  <c r="B4490" i="6"/>
  <c r="P4488" i="6"/>
  <c r="O4488" i="6"/>
  <c r="L4490" i="6" l="1"/>
  <c r="B4491" i="6"/>
  <c r="P4489" i="6"/>
  <c r="O4489" i="6"/>
  <c r="L4491" i="6" l="1"/>
  <c r="B4492" i="6"/>
  <c r="P4490" i="6"/>
  <c r="O4490" i="6"/>
  <c r="L4492" i="6" l="1"/>
  <c r="B4493" i="6"/>
  <c r="P4491" i="6"/>
  <c r="O4491" i="6"/>
  <c r="L4493" i="6" l="1"/>
  <c r="B4494" i="6"/>
  <c r="P4492" i="6"/>
  <c r="O4492" i="6"/>
  <c r="L4494" i="6" l="1"/>
  <c r="B4495" i="6"/>
  <c r="O4493" i="6"/>
  <c r="P4493" i="6"/>
  <c r="L4495" i="6" l="1"/>
  <c r="B4496" i="6"/>
  <c r="P4494" i="6"/>
  <c r="O4494" i="6"/>
  <c r="L4496" i="6" l="1"/>
  <c r="B4497" i="6"/>
  <c r="P4495" i="6"/>
  <c r="O4495" i="6"/>
  <c r="L4497" i="6" l="1"/>
  <c r="B4498" i="6"/>
  <c r="P4496" i="6"/>
  <c r="O4496" i="6"/>
  <c r="L4498" i="6" l="1"/>
  <c r="B4499" i="6"/>
  <c r="O4497" i="6"/>
  <c r="P4497" i="6"/>
  <c r="L4499" i="6" l="1"/>
  <c r="B4500" i="6"/>
  <c r="P4498" i="6"/>
  <c r="O4498" i="6"/>
  <c r="L4500" i="6" l="1"/>
  <c r="B4501" i="6"/>
  <c r="P4499" i="6"/>
  <c r="O4499" i="6"/>
  <c r="L4501" i="6" l="1"/>
  <c r="B4502" i="6"/>
  <c r="O4500" i="6"/>
  <c r="P4500" i="6"/>
  <c r="L4502" i="6" l="1"/>
  <c r="B4503" i="6"/>
  <c r="P4501" i="6"/>
  <c r="O4501" i="6"/>
  <c r="L4503" i="6" l="1"/>
  <c r="B4504" i="6"/>
  <c r="O4502" i="6"/>
  <c r="P4502" i="6"/>
  <c r="L4504" i="6" l="1"/>
  <c r="B4505" i="6"/>
  <c r="P4503" i="6"/>
  <c r="O4503" i="6"/>
  <c r="L4505" i="6" l="1"/>
  <c r="B4506" i="6"/>
  <c r="P4504" i="6"/>
  <c r="O4504" i="6"/>
  <c r="L4506" i="6" l="1"/>
  <c r="B4507" i="6"/>
  <c r="P4505" i="6"/>
  <c r="O4505" i="6"/>
  <c r="L4507" i="6" l="1"/>
  <c r="B4508" i="6"/>
  <c r="P4506" i="6"/>
  <c r="O4506" i="6"/>
  <c r="L4508" i="6" l="1"/>
  <c r="B4509" i="6"/>
  <c r="P4507" i="6"/>
  <c r="O4507" i="6"/>
  <c r="L4509" i="6" l="1"/>
  <c r="B4510" i="6"/>
  <c r="P4508" i="6"/>
  <c r="O4508" i="6"/>
  <c r="L4510" i="6" l="1"/>
  <c r="B4511" i="6"/>
  <c r="P4509" i="6"/>
  <c r="O4509" i="6"/>
  <c r="L4511" i="6" l="1"/>
  <c r="B4512" i="6"/>
  <c r="P4510" i="6"/>
  <c r="O4510" i="6"/>
  <c r="L4512" i="6" l="1"/>
  <c r="B4513" i="6"/>
  <c r="P4511" i="6"/>
  <c r="O4511" i="6"/>
  <c r="L4513" i="6" l="1"/>
  <c r="B4514" i="6"/>
  <c r="P4512" i="6"/>
  <c r="O4512" i="6"/>
  <c r="L4514" i="6" l="1"/>
  <c r="B4515" i="6"/>
  <c r="P4513" i="6"/>
  <c r="O4513" i="6"/>
  <c r="L4515" i="6" l="1"/>
  <c r="B4516" i="6"/>
  <c r="P4514" i="6"/>
  <c r="O4514" i="6"/>
  <c r="L4516" i="6" l="1"/>
  <c r="B4517" i="6"/>
  <c r="P4515" i="6"/>
  <c r="O4515" i="6"/>
  <c r="L4517" i="6" l="1"/>
  <c r="B4518" i="6"/>
  <c r="P4516" i="6"/>
  <c r="O4516" i="6"/>
  <c r="L4518" i="6" l="1"/>
  <c r="B4519" i="6"/>
  <c r="P4517" i="6"/>
  <c r="O4517" i="6"/>
  <c r="L4519" i="6" l="1"/>
  <c r="B4520" i="6"/>
  <c r="O4518" i="6"/>
  <c r="P4518" i="6"/>
  <c r="L4520" i="6" l="1"/>
  <c r="B4521" i="6"/>
  <c r="O4519" i="6"/>
  <c r="P4519" i="6"/>
  <c r="L4521" i="6" l="1"/>
  <c r="B4522" i="6"/>
  <c r="P4520" i="6"/>
  <c r="O4520" i="6"/>
  <c r="L4522" i="6" l="1"/>
  <c r="B4523" i="6"/>
  <c r="P4521" i="6"/>
  <c r="O4521" i="6"/>
  <c r="L4523" i="6" l="1"/>
  <c r="B4524" i="6"/>
  <c r="P4522" i="6"/>
  <c r="O4522" i="6"/>
  <c r="L4524" i="6" l="1"/>
  <c r="B4525" i="6"/>
  <c r="P4523" i="6"/>
  <c r="O4523" i="6"/>
  <c r="L4525" i="6" l="1"/>
  <c r="B4526" i="6"/>
  <c r="P4524" i="6"/>
  <c r="O4524" i="6"/>
  <c r="L4526" i="6" l="1"/>
  <c r="B4527" i="6"/>
  <c r="P4525" i="6"/>
  <c r="O4525" i="6"/>
  <c r="L4527" i="6" l="1"/>
  <c r="B4528" i="6"/>
  <c r="O4526" i="6"/>
  <c r="P4526" i="6"/>
  <c r="L4528" i="6" l="1"/>
  <c r="B4529" i="6"/>
  <c r="P4527" i="6"/>
  <c r="O4527" i="6"/>
  <c r="L4529" i="6" l="1"/>
  <c r="B4530" i="6"/>
  <c r="P4528" i="6"/>
  <c r="O4528" i="6"/>
  <c r="L4530" i="6" l="1"/>
  <c r="B4531" i="6"/>
  <c r="P4529" i="6"/>
  <c r="O4529" i="6"/>
  <c r="L4531" i="6" l="1"/>
  <c r="B4532" i="6"/>
  <c r="P4530" i="6"/>
  <c r="O4530" i="6"/>
  <c r="L4532" i="6" l="1"/>
  <c r="B4533" i="6"/>
  <c r="P4531" i="6"/>
  <c r="O4531" i="6"/>
  <c r="L4533" i="6" l="1"/>
  <c r="B4534" i="6"/>
  <c r="P4532" i="6"/>
  <c r="O4532" i="6"/>
  <c r="L4534" i="6" l="1"/>
  <c r="B4535" i="6"/>
  <c r="P4533" i="6"/>
  <c r="O4533" i="6"/>
  <c r="L4535" i="6" l="1"/>
  <c r="B4536" i="6"/>
  <c r="P4534" i="6"/>
  <c r="O4534" i="6"/>
  <c r="L4536" i="6" l="1"/>
  <c r="B4537" i="6"/>
  <c r="P4535" i="6"/>
  <c r="O4535" i="6"/>
  <c r="L4537" i="6" l="1"/>
  <c r="B4538" i="6"/>
  <c r="O4536" i="6"/>
  <c r="P4536" i="6"/>
  <c r="L4538" i="6" l="1"/>
  <c r="B4539" i="6"/>
  <c r="P4537" i="6"/>
  <c r="O4537" i="6"/>
  <c r="L4539" i="6" l="1"/>
  <c r="B4540" i="6"/>
  <c r="O4538" i="6"/>
  <c r="P4538" i="6"/>
  <c r="L4540" i="6" l="1"/>
  <c r="B4541" i="6"/>
  <c r="P4539" i="6"/>
  <c r="O4539" i="6"/>
  <c r="L4541" i="6" l="1"/>
  <c r="B4542" i="6"/>
  <c r="P4540" i="6"/>
  <c r="O4540" i="6"/>
  <c r="L4542" i="6" l="1"/>
  <c r="B4543" i="6"/>
  <c r="P4541" i="6"/>
  <c r="O4541" i="6"/>
  <c r="L4543" i="6" l="1"/>
  <c r="B4544" i="6"/>
  <c r="P4542" i="6"/>
  <c r="O4542" i="6"/>
  <c r="L4544" i="6" l="1"/>
  <c r="B4545" i="6"/>
  <c r="P4543" i="6"/>
  <c r="O4543" i="6"/>
  <c r="L4545" i="6" l="1"/>
  <c r="B4546" i="6"/>
  <c r="P4544" i="6"/>
  <c r="O4544" i="6"/>
  <c r="L4546" i="6" l="1"/>
  <c r="B4547" i="6"/>
  <c r="P4545" i="6"/>
  <c r="O4545" i="6"/>
  <c r="L4547" i="6" l="1"/>
  <c r="B4548" i="6"/>
  <c r="P4546" i="6"/>
  <c r="O4546" i="6"/>
  <c r="L4548" i="6" l="1"/>
  <c r="B4549" i="6"/>
  <c r="P4547" i="6"/>
  <c r="O4547" i="6"/>
  <c r="L4549" i="6" l="1"/>
  <c r="B4550" i="6"/>
  <c r="P4548" i="6"/>
  <c r="O4548" i="6"/>
  <c r="L4550" i="6" l="1"/>
  <c r="B4551" i="6"/>
  <c r="P4549" i="6"/>
  <c r="O4549" i="6"/>
  <c r="L4551" i="6" l="1"/>
  <c r="B4552" i="6"/>
  <c r="P4550" i="6"/>
  <c r="O4550" i="6"/>
  <c r="L4552" i="6" l="1"/>
  <c r="B4553" i="6"/>
  <c r="P4551" i="6"/>
  <c r="O4551" i="6"/>
  <c r="L4553" i="6" l="1"/>
  <c r="B4554" i="6"/>
  <c r="P4552" i="6"/>
  <c r="O4552" i="6"/>
  <c r="L4554" i="6" l="1"/>
  <c r="B4555" i="6"/>
  <c r="P4553" i="6"/>
  <c r="O4553" i="6"/>
  <c r="L4555" i="6" l="1"/>
  <c r="B4556" i="6"/>
  <c r="P4554" i="6"/>
  <c r="O4554" i="6"/>
  <c r="L4556" i="6" l="1"/>
  <c r="B4557" i="6"/>
  <c r="O4555" i="6"/>
  <c r="P4555" i="6"/>
  <c r="L4557" i="6" l="1"/>
  <c r="B4558" i="6"/>
  <c r="P4556" i="6"/>
  <c r="O4556" i="6"/>
  <c r="L4558" i="6" l="1"/>
  <c r="B4559" i="6"/>
  <c r="O4557" i="6"/>
  <c r="P4557" i="6"/>
  <c r="L4559" i="6" l="1"/>
  <c r="B4560" i="6"/>
  <c r="O4558" i="6"/>
  <c r="P4558" i="6"/>
  <c r="L4560" i="6" l="1"/>
  <c r="B4561" i="6"/>
  <c r="P4559" i="6"/>
  <c r="O4559" i="6"/>
  <c r="L4561" i="6" l="1"/>
  <c r="B4562" i="6"/>
  <c r="O4560" i="6"/>
  <c r="P4560" i="6"/>
  <c r="L4562" i="6" l="1"/>
  <c r="B4563" i="6"/>
  <c r="P4561" i="6"/>
  <c r="O4561" i="6"/>
  <c r="L4563" i="6" l="1"/>
  <c r="B4564" i="6"/>
  <c r="P4562" i="6"/>
  <c r="O4562" i="6"/>
  <c r="L4564" i="6" l="1"/>
  <c r="B4565" i="6"/>
  <c r="P4563" i="6"/>
  <c r="O4563" i="6"/>
  <c r="L4565" i="6" l="1"/>
  <c r="B4566" i="6"/>
  <c r="P4564" i="6"/>
  <c r="O4564" i="6"/>
  <c r="L4566" i="6" l="1"/>
  <c r="B4567" i="6"/>
  <c r="P4565" i="6"/>
  <c r="O4565" i="6"/>
  <c r="L4567" i="6" l="1"/>
  <c r="B4568" i="6"/>
  <c r="P4566" i="6"/>
  <c r="O4566" i="6"/>
  <c r="L4568" i="6" l="1"/>
  <c r="B4569" i="6"/>
  <c r="P4567" i="6"/>
  <c r="O4567" i="6"/>
  <c r="L4569" i="6" l="1"/>
  <c r="B4570" i="6"/>
  <c r="O4568" i="6"/>
  <c r="P4568" i="6"/>
  <c r="L4570" i="6" l="1"/>
  <c r="B4571" i="6"/>
  <c r="P4569" i="6"/>
  <c r="O4569" i="6"/>
  <c r="L4571" i="6" l="1"/>
  <c r="B4572" i="6"/>
  <c r="P4570" i="6"/>
  <c r="O4570" i="6"/>
  <c r="L4572" i="6" l="1"/>
  <c r="B4573" i="6"/>
  <c r="P4571" i="6"/>
  <c r="O4571" i="6"/>
  <c r="L4573" i="6" l="1"/>
  <c r="B4574" i="6"/>
  <c r="P4572" i="6"/>
  <c r="O4572" i="6"/>
  <c r="L4574" i="6" l="1"/>
  <c r="B4575" i="6"/>
  <c r="P4573" i="6"/>
  <c r="O4573" i="6"/>
  <c r="L4575" i="6" l="1"/>
  <c r="B4576" i="6"/>
  <c r="O4574" i="6"/>
  <c r="P4574" i="6"/>
  <c r="L4576" i="6" l="1"/>
  <c r="B4577" i="6"/>
  <c r="P4575" i="6"/>
  <c r="O4575" i="6"/>
  <c r="L4577" i="6" l="1"/>
  <c r="B4578" i="6"/>
  <c r="O4576" i="6"/>
  <c r="P4576" i="6"/>
  <c r="L4578" i="6" l="1"/>
  <c r="B4579" i="6"/>
  <c r="P4577" i="6"/>
  <c r="O4577" i="6"/>
  <c r="L4579" i="6" l="1"/>
  <c r="B4580" i="6"/>
  <c r="P4578" i="6"/>
  <c r="O4578" i="6"/>
  <c r="L4580" i="6" l="1"/>
  <c r="B4581" i="6"/>
  <c r="P4579" i="6"/>
  <c r="O4579" i="6"/>
  <c r="L4581" i="6" l="1"/>
  <c r="B4582" i="6"/>
  <c r="P4580" i="6"/>
  <c r="O4580" i="6"/>
  <c r="L4582" i="6" l="1"/>
  <c r="B4583" i="6"/>
  <c r="P4581" i="6"/>
  <c r="O4581" i="6"/>
  <c r="L4583" i="6" l="1"/>
  <c r="B4584" i="6"/>
  <c r="P4582" i="6"/>
  <c r="O4582" i="6"/>
  <c r="L4584" i="6" l="1"/>
  <c r="B4585" i="6"/>
  <c r="O4583" i="6"/>
  <c r="P4583" i="6"/>
  <c r="L4585" i="6" l="1"/>
  <c r="B4586" i="6"/>
  <c r="P4584" i="6"/>
  <c r="O4584" i="6"/>
  <c r="L4586" i="6" l="1"/>
  <c r="B4587" i="6"/>
  <c r="O4585" i="6"/>
  <c r="P4585" i="6"/>
  <c r="L4587" i="6" l="1"/>
  <c r="B4588" i="6"/>
  <c r="P4586" i="6"/>
  <c r="O4586" i="6"/>
  <c r="L4588" i="6" l="1"/>
  <c r="B4589" i="6"/>
  <c r="P4587" i="6"/>
  <c r="O4587" i="6"/>
  <c r="L4589" i="6" l="1"/>
  <c r="B4590" i="6"/>
  <c r="P4588" i="6"/>
  <c r="O4588" i="6"/>
  <c r="L4590" i="6" l="1"/>
  <c r="B4591" i="6"/>
  <c r="P4589" i="6"/>
  <c r="O4589" i="6"/>
  <c r="L4591" i="6" l="1"/>
  <c r="B4592" i="6"/>
  <c r="O4590" i="6"/>
  <c r="P4590" i="6"/>
  <c r="L4592" i="6" l="1"/>
  <c r="B4593" i="6"/>
  <c r="P4591" i="6"/>
  <c r="O4591" i="6"/>
  <c r="L4593" i="6" l="1"/>
  <c r="B4594" i="6"/>
  <c r="P4592" i="6"/>
  <c r="O4592" i="6"/>
  <c r="L4594" i="6" l="1"/>
  <c r="B4595" i="6"/>
  <c r="P4593" i="6"/>
  <c r="O4593" i="6"/>
  <c r="L4595" i="6" l="1"/>
  <c r="B4596" i="6"/>
  <c r="O4594" i="6"/>
  <c r="P4594" i="6"/>
  <c r="L4596" i="6" l="1"/>
  <c r="B4597" i="6"/>
  <c r="P4595" i="6"/>
  <c r="O4595" i="6"/>
  <c r="L4597" i="6" l="1"/>
  <c r="B4598" i="6"/>
  <c r="O4596" i="6"/>
  <c r="P4596" i="6"/>
  <c r="L4598" i="6" l="1"/>
  <c r="B4599" i="6"/>
  <c r="O4597" i="6"/>
  <c r="P4597" i="6"/>
  <c r="L4599" i="6" l="1"/>
  <c r="B4600" i="6"/>
  <c r="P4598" i="6"/>
  <c r="O4598" i="6"/>
  <c r="L4600" i="6" l="1"/>
  <c r="B4601" i="6"/>
  <c r="P4599" i="6"/>
  <c r="O4599" i="6"/>
  <c r="L4601" i="6" l="1"/>
  <c r="B4602" i="6"/>
  <c r="P4600" i="6"/>
  <c r="O4600" i="6"/>
  <c r="L4602" i="6" l="1"/>
  <c r="B4603" i="6"/>
  <c r="P4601" i="6"/>
  <c r="O4601" i="6"/>
  <c r="L4603" i="6" l="1"/>
  <c r="B4604" i="6"/>
  <c r="P4602" i="6"/>
  <c r="O4602" i="6"/>
  <c r="L4604" i="6" l="1"/>
  <c r="B4605" i="6"/>
  <c r="P4603" i="6"/>
  <c r="O4603" i="6"/>
  <c r="L4605" i="6" l="1"/>
  <c r="B4606" i="6"/>
  <c r="P4604" i="6"/>
  <c r="O4604" i="6"/>
  <c r="L4606" i="6" l="1"/>
  <c r="B4607" i="6"/>
  <c r="P4605" i="6"/>
  <c r="O4605" i="6"/>
  <c r="L4607" i="6" l="1"/>
  <c r="B4608" i="6"/>
  <c r="P4606" i="6"/>
  <c r="O4606" i="6"/>
  <c r="L4608" i="6" l="1"/>
  <c r="B4609" i="6"/>
  <c r="P4607" i="6"/>
  <c r="O4607" i="6"/>
  <c r="L4609" i="6" l="1"/>
  <c r="B4610" i="6"/>
  <c r="P4608" i="6"/>
  <c r="O4608" i="6"/>
  <c r="L4610" i="6" l="1"/>
  <c r="B4611" i="6"/>
  <c r="O4609" i="6"/>
  <c r="P4609" i="6"/>
  <c r="L4611" i="6" l="1"/>
  <c r="B4612" i="6"/>
  <c r="P4610" i="6"/>
  <c r="O4610" i="6"/>
  <c r="L4612" i="6" l="1"/>
  <c r="B4613" i="6"/>
  <c r="P4611" i="6"/>
  <c r="O4611" i="6"/>
  <c r="L4613" i="6" l="1"/>
  <c r="B4614" i="6"/>
  <c r="P4612" i="6"/>
  <c r="O4612" i="6"/>
  <c r="L4614" i="6" l="1"/>
  <c r="B4615" i="6"/>
  <c r="P4613" i="6"/>
  <c r="O4613" i="6"/>
  <c r="L4615" i="6" l="1"/>
  <c r="B4616" i="6"/>
  <c r="P4614" i="6"/>
  <c r="O4614" i="6"/>
  <c r="L4616" i="6" l="1"/>
  <c r="B4617" i="6"/>
  <c r="P4615" i="6"/>
  <c r="O4615" i="6"/>
  <c r="L4617" i="6" l="1"/>
  <c r="B4618" i="6"/>
  <c r="P4616" i="6"/>
  <c r="O4616" i="6"/>
  <c r="L4618" i="6" l="1"/>
  <c r="B4619" i="6"/>
  <c r="P4617" i="6"/>
  <c r="O4617" i="6"/>
  <c r="L4619" i="6" l="1"/>
  <c r="B4620" i="6"/>
  <c r="P4618" i="6"/>
  <c r="O4618" i="6"/>
  <c r="L4620" i="6" l="1"/>
  <c r="B4621" i="6"/>
  <c r="P4619" i="6"/>
  <c r="O4619" i="6"/>
  <c r="L4621" i="6" l="1"/>
  <c r="B4622" i="6"/>
  <c r="P4620" i="6"/>
  <c r="O4620" i="6"/>
  <c r="L4622" i="6" l="1"/>
  <c r="B4623" i="6"/>
  <c r="P4621" i="6"/>
  <c r="O4621" i="6"/>
  <c r="L4623" i="6" l="1"/>
  <c r="B4624" i="6"/>
  <c r="O4622" i="6"/>
  <c r="P4622" i="6"/>
  <c r="L4624" i="6" l="1"/>
  <c r="B4625" i="6"/>
  <c r="P4623" i="6"/>
  <c r="O4623" i="6"/>
  <c r="L4625" i="6" l="1"/>
  <c r="B4626" i="6"/>
  <c r="P4624" i="6"/>
  <c r="O4624" i="6"/>
  <c r="L4626" i="6" l="1"/>
  <c r="B4627" i="6"/>
  <c r="P4625" i="6"/>
  <c r="O4625" i="6"/>
  <c r="L4627" i="6" l="1"/>
  <c r="B4628" i="6"/>
  <c r="P4626" i="6"/>
  <c r="O4626" i="6"/>
  <c r="L4628" i="6" l="1"/>
  <c r="B4629" i="6"/>
  <c r="O4627" i="6"/>
  <c r="P4627" i="6"/>
  <c r="L4629" i="6" l="1"/>
  <c r="B4630" i="6"/>
  <c r="P4628" i="6"/>
  <c r="O4628" i="6"/>
  <c r="L4630" i="6" l="1"/>
  <c r="B4631" i="6"/>
  <c r="O4629" i="6"/>
  <c r="P4629" i="6"/>
  <c r="L4631" i="6" l="1"/>
  <c r="B4632" i="6"/>
  <c r="P4630" i="6"/>
  <c r="O4630" i="6"/>
  <c r="L4632" i="6" l="1"/>
  <c r="B4633" i="6"/>
  <c r="O4631" i="6"/>
  <c r="P4631" i="6"/>
  <c r="L4633" i="6" l="1"/>
  <c r="B4634" i="6"/>
  <c r="O4632" i="6"/>
  <c r="P4632" i="6"/>
  <c r="L4634" i="6" l="1"/>
  <c r="B4635" i="6"/>
  <c r="P4633" i="6"/>
  <c r="O4633" i="6"/>
  <c r="L4635" i="6" l="1"/>
  <c r="B4636" i="6"/>
  <c r="P4634" i="6"/>
  <c r="O4634" i="6"/>
  <c r="L4636" i="6" l="1"/>
  <c r="B4637" i="6"/>
  <c r="P4635" i="6"/>
  <c r="O4635" i="6"/>
  <c r="L4637" i="6" l="1"/>
  <c r="B4638" i="6"/>
  <c r="P4636" i="6"/>
  <c r="O4636" i="6"/>
  <c r="L4638" i="6" l="1"/>
  <c r="B4639" i="6"/>
  <c r="O4637" i="6"/>
  <c r="P4637" i="6"/>
  <c r="L4639" i="6" l="1"/>
  <c r="B4640" i="6"/>
  <c r="P4638" i="6"/>
  <c r="O4638" i="6"/>
  <c r="L4640" i="6" l="1"/>
  <c r="B4641" i="6"/>
  <c r="P4639" i="6"/>
  <c r="O4639" i="6"/>
  <c r="L4641" i="6" l="1"/>
  <c r="B4642" i="6"/>
  <c r="P4640" i="6"/>
  <c r="O4640" i="6"/>
  <c r="L4642" i="6" l="1"/>
  <c r="B4643" i="6"/>
  <c r="O4641" i="6"/>
  <c r="P4641" i="6"/>
  <c r="L4643" i="6" l="1"/>
  <c r="B4644" i="6"/>
  <c r="P4642" i="6"/>
  <c r="O4642" i="6"/>
  <c r="L4644" i="6" l="1"/>
  <c r="B4645" i="6"/>
  <c r="P4643" i="6"/>
  <c r="O4643" i="6"/>
  <c r="L4645" i="6" l="1"/>
  <c r="B4646" i="6"/>
  <c r="P4644" i="6"/>
  <c r="O4644" i="6"/>
  <c r="L4646" i="6" l="1"/>
  <c r="B4647" i="6"/>
  <c r="P4645" i="6"/>
  <c r="O4645" i="6"/>
  <c r="L4647" i="6" l="1"/>
  <c r="B4648" i="6"/>
  <c r="P4646" i="6"/>
  <c r="O4646" i="6"/>
  <c r="L4648" i="6" l="1"/>
  <c r="B4649" i="6"/>
  <c r="P4647" i="6"/>
  <c r="O4647" i="6"/>
  <c r="L4649" i="6" l="1"/>
  <c r="B4650" i="6"/>
  <c r="P4648" i="6"/>
  <c r="O4648" i="6"/>
  <c r="L4650" i="6" l="1"/>
  <c r="B4651" i="6"/>
  <c r="P4649" i="6"/>
  <c r="O4649" i="6"/>
  <c r="L4651" i="6" l="1"/>
  <c r="B4652" i="6"/>
  <c r="P4650" i="6"/>
  <c r="O4650" i="6"/>
  <c r="L4652" i="6" l="1"/>
  <c r="B4653" i="6"/>
  <c r="P4651" i="6"/>
  <c r="O4651" i="6"/>
  <c r="L4653" i="6" l="1"/>
  <c r="B4654" i="6"/>
  <c r="P4652" i="6"/>
  <c r="O4652" i="6"/>
  <c r="L4654" i="6" l="1"/>
  <c r="B4655" i="6"/>
  <c r="P4653" i="6"/>
  <c r="O4653" i="6"/>
  <c r="L4655" i="6" l="1"/>
  <c r="B4656" i="6"/>
  <c r="P4654" i="6"/>
  <c r="O4654" i="6"/>
  <c r="L4656" i="6" l="1"/>
  <c r="B4657" i="6"/>
  <c r="P4655" i="6"/>
  <c r="O4655" i="6"/>
  <c r="L4657" i="6" l="1"/>
  <c r="B4658" i="6"/>
  <c r="P4656" i="6"/>
  <c r="O4656" i="6"/>
  <c r="L4658" i="6" l="1"/>
  <c r="B4659" i="6"/>
  <c r="P4657" i="6"/>
  <c r="O4657" i="6"/>
  <c r="L4659" i="6" l="1"/>
  <c r="B4660" i="6"/>
  <c r="P4658" i="6"/>
  <c r="O4658" i="6"/>
  <c r="L4660" i="6" l="1"/>
  <c r="B4661" i="6"/>
  <c r="P4659" i="6"/>
  <c r="O4659" i="6"/>
  <c r="L4661" i="6" l="1"/>
  <c r="B4662" i="6"/>
  <c r="P4660" i="6"/>
  <c r="O4660" i="6"/>
  <c r="L4662" i="6" l="1"/>
  <c r="B4663" i="6"/>
  <c r="P4661" i="6"/>
  <c r="O4661" i="6"/>
  <c r="L4663" i="6" l="1"/>
  <c r="B4664" i="6"/>
  <c r="P4662" i="6"/>
  <c r="O4662" i="6"/>
  <c r="L4664" i="6" l="1"/>
  <c r="B4665" i="6"/>
  <c r="P4663" i="6"/>
  <c r="O4663" i="6"/>
  <c r="L4665" i="6" l="1"/>
  <c r="B4666" i="6"/>
  <c r="O4664" i="6"/>
  <c r="P4664" i="6"/>
  <c r="L4666" i="6" l="1"/>
  <c r="B4667" i="6"/>
  <c r="P4665" i="6"/>
  <c r="O4665" i="6"/>
  <c r="L4667" i="6" l="1"/>
  <c r="B4668" i="6"/>
  <c r="P4666" i="6"/>
  <c r="O4666" i="6"/>
  <c r="L4668" i="6" l="1"/>
  <c r="B4669" i="6"/>
  <c r="P4667" i="6"/>
  <c r="O4667" i="6"/>
  <c r="L4669" i="6" l="1"/>
  <c r="B4670" i="6"/>
  <c r="P4668" i="6"/>
  <c r="O4668" i="6"/>
  <c r="L4670" i="6" l="1"/>
  <c r="B4671" i="6"/>
  <c r="P4669" i="6"/>
  <c r="O4669" i="6"/>
  <c r="L4671" i="6" l="1"/>
  <c r="B4672" i="6"/>
  <c r="O4670" i="6"/>
  <c r="P4670" i="6"/>
  <c r="L4672" i="6" l="1"/>
  <c r="B4673" i="6"/>
  <c r="P4671" i="6"/>
  <c r="O4671" i="6"/>
  <c r="L4673" i="6" l="1"/>
  <c r="B4674" i="6"/>
  <c r="O4672" i="6"/>
  <c r="P4672" i="6"/>
  <c r="L4674" i="6" l="1"/>
  <c r="B4675" i="6"/>
  <c r="P4673" i="6"/>
  <c r="O4673" i="6"/>
  <c r="L4675" i="6" l="1"/>
  <c r="B4676" i="6"/>
  <c r="P4674" i="6"/>
  <c r="O4674" i="6"/>
  <c r="L4676" i="6" l="1"/>
  <c r="B4677" i="6"/>
  <c r="P4675" i="6"/>
  <c r="O4675" i="6"/>
  <c r="L4677" i="6" l="1"/>
  <c r="B4678" i="6"/>
  <c r="P4676" i="6"/>
  <c r="O4676" i="6"/>
  <c r="L4678" i="6" l="1"/>
  <c r="B4679" i="6"/>
  <c r="P4677" i="6"/>
  <c r="O4677" i="6"/>
  <c r="L4679" i="6" l="1"/>
  <c r="B4680" i="6"/>
  <c r="P4678" i="6"/>
  <c r="O4678" i="6"/>
  <c r="L4680" i="6" l="1"/>
  <c r="B4681" i="6"/>
  <c r="P4679" i="6"/>
  <c r="O4679" i="6"/>
  <c r="L4681" i="6" l="1"/>
  <c r="B4682" i="6"/>
  <c r="P4680" i="6"/>
  <c r="O4680" i="6"/>
  <c r="L4682" i="6" l="1"/>
  <c r="B4683" i="6"/>
  <c r="P4681" i="6"/>
  <c r="O4681" i="6"/>
  <c r="L4683" i="6" l="1"/>
  <c r="B4684" i="6"/>
  <c r="O4682" i="6"/>
  <c r="P4682" i="6"/>
  <c r="L4684" i="6" l="1"/>
  <c r="B4685" i="6"/>
  <c r="P4683" i="6"/>
  <c r="O4683" i="6"/>
  <c r="L4685" i="6" l="1"/>
  <c r="B4686" i="6"/>
  <c r="P4684" i="6"/>
  <c r="O4684" i="6"/>
  <c r="L4686" i="6" l="1"/>
  <c r="B4687" i="6"/>
  <c r="P4685" i="6"/>
  <c r="O4685" i="6"/>
  <c r="L4687" i="6" l="1"/>
  <c r="B4688" i="6"/>
  <c r="P4686" i="6"/>
  <c r="O4686" i="6"/>
  <c r="L4688" i="6" l="1"/>
  <c r="B4689" i="6"/>
  <c r="P4687" i="6"/>
  <c r="O4687" i="6"/>
  <c r="L4689" i="6" l="1"/>
  <c r="B4690" i="6"/>
  <c r="P4688" i="6"/>
  <c r="O4688" i="6"/>
  <c r="L4690" i="6" l="1"/>
  <c r="B4691" i="6"/>
  <c r="P4689" i="6"/>
  <c r="O4689" i="6"/>
  <c r="L4691" i="6" l="1"/>
  <c r="B4692" i="6"/>
  <c r="P4690" i="6"/>
  <c r="O4690" i="6"/>
  <c r="L4692" i="6" l="1"/>
  <c r="B4693" i="6"/>
  <c r="P4691" i="6"/>
  <c r="O4691" i="6"/>
  <c r="L4693" i="6" l="1"/>
  <c r="B4694" i="6"/>
  <c r="O4692" i="6"/>
  <c r="P4692" i="6"/>
  <c r="L4694" i="6" l="1"/>
  <c r="B4695" i="6"/>
  <c r="P4693" i="6"/>
  <c r="O4693" i="6"/>
  <c r="L4695" i="6" l="1"/>
  <c r="B4696" i="6"/>
  <c r="P4694" i="6"/>
  <c r="O4694" i="6"/>
  <c r="L4696" i="6" l="1"/>
  <c r="B4697" i="6"/>
  <c r="P4695" i="6"/>
  <c r="O4695" i="6"/>
  <c r="L4697" i="6" l="1"/>
  <c r="B4698" i="6"/>
  <c r="P4696" i="6"/>
  <c r="O4696" i="6"/>
  <c r="L4698" i="6" l="1"/>
  <c r="B4699" i="6"/>
  <c r="P4697" i="6"/>
  <c r="O4697" i="6"/>
  <c r="L4699" i="6" l="1"/>
  <c r="B4700" i="6"/>
  <c r="P4698" i="6"/>
  <c r="O4698" i="6"/>
  <c r="L4700" i="6" l="1"/>
  <c r="B4701" i="6"/>
  <c r="P4699" i="6"/>
  <c r="O4699" i="6"/>
  <c r="L4701" i="6" l="1"/>
  <c r="B4702" i="6"/>
  <c r="P4700" i="6"/>
  <c r="O4700" i="6"/>
  <c r="L4702" i="6" l="1"/>
  <c r="B4703" i="6"/>
  <c r="O4701" i="6"/>
  <c r="P4701" i="6"/>
  <c r="L4703" i="6" l="1"/>
  <c r="B4704" i="6"/>
  <c r="P4702" i="6"/>
  <c r="O4702" i="6"/>
  <c r="L4704" i="6" l="1"/>
  <c r="B4705" i="6"/>
  <c r="P4703" i="6"/>
  <c r="O4703" i="6"/>
  <c r="L4705" i="6" l="1"/>
  <c r="B4706" i="6"/>
  <c r="P4704" i="6"/>
  <c r="O4704" i="6"/>
  <c r="L4706" i="6" l="1"/>
  <c r="B4707" i="6"/>
  <c r="P4705" i="6"/>
  <c r="O4705" i="6"/>
  <c r="L4707" i="6" l="1"/>
  <c r="B4708" i="6"/>
  <c r="O4706" i="6"/>
  <c r="P4706" i="6"/>
  <c r="L4708" i="6" l="1"/>
  <c r="B4709" i="6"/>
  <c r="P4707" i="6"/>
  <c r="O4707" i="6"/>
  <c r="L4709" i="6" l="1"/>
  <c r="B4710" i="6"/>
  <c r="P4708" i="6"/>
  <c r="O4708" i="6"/>
  <c r="L4710" i="6" l="1"/>
  <c r="B4711" i="6"/>
  <c r="P4709" i="6"/>
  <c r="O4709" i="6"/>
  <c r="L4711" i="6" l="1"/>
  <c r="B4712" i="6"/>
  <c r="O4710" i="6"/>
  <c r="P4710" i="6"/>
  <c r="L4712" i="6" l="1"/>
  <c r="B4713" i="6"/>
  <c r="P4711" i="6"/>
  <c r="O4711" i="6"/>
  <c r="L4713" i="6" l="1"/>
  <c r="B4714" i="6"/>
  <c r="P4712" i="6"/>
  <c r="O4712" i="6"/>
  <c r="L4714" i="6" l="1"/>
  <c r="B4715" i="6"/>
  <c r="P4713" i="6"/>
  <c r="O4713" i="6"/>
  <c r="L4715" i="6" l="1"/>
  <c r="B4716" i="6"/>
  <c r="P4714" i="6"/>
  <c r="O4714" i="6"/>
  <c r="L4716" i="6" l="1"/>
  <c r="B4717" i="6"/>
  <c r="P4715" i="6"/>
  <c r="O4715" i="6"/>
  <c r="L4717" i="6" l="1"/>
  <c r="B4718" i="6"/>
  <c r="O4716" i="6"/>
  <c r="P4716" i="6"/>
  <c r="L4718" i="6" l="1"/>
  <c r="B4719" i="6"/>
  <c r="P4717" i="6"/>
  <c r="O4717" i="6"/>
  <c r="L4719" i="6" l="1"/>
  <c r="B4720" i="6"/>
  <c r="P4718" i="6"/>
  <c r="O4718" i="6"/>
  <c r="L4720" i="6" l="1"/>
  <c r="B4721" i="6"/>
  <c r="O4719" i="6"/>
  <c r="P4719" i="6"/>
  <c r="L4721" i="6" l="1"/>
  <c r="B4722" i="6"/>
  <c r="P4720" i="6"/>
  <c r="O4720" i="6"/>
  <c r="L4722" i="6" l="1"/>
  <c r="B4723" i="6"/>
  <c r="P4721" i="6"/>
  <c r="O4721" i="6"/>
  <c r="L4723" i="6" l="1"/>
  <c r="B4724" i="6"/>
  <c r="O4722" i="6"/>
  <c r="P4722" i="6"/>
  <c r="L4724" i="6" l="1"/>
  <c r="B4725" i="6"/>
  <c r="P4723" i="6"/>
  <c r="O4723" i="6"/>
  <c r="L4725" i="6" l="1"/>
  <c r="B4726" i="6"/>
  <c r="P4724" i="6"/>
  <c r="O4724" i="6"/>
  <c r="L4726" i="6" l="1"/>
  <c r="B4727" i="6"/>
  <c r="O4725" i="6"/>
  <c r="P4725" i="6"/>
  <c r="L4727" i="6" l="1"/>
  <c r="B4728" i="6"/>
  <c r="P4726" i="6"/>
  <c r="O4726" i="6"/>
  <c r="L4728" i="6" l="1"/>
  <c r="B4729" i="6"/>
  <c r="P4727" i="6"/>
  <c r="O4727" i="6"/>
  <c r="L4729" i="6" l="1"/>
  <c r="B4730" i="6"/>
  <c r="P4728" i="6"/>
  <c r="O4728" i="6"/>
  <c r="L4730" i="6" l="1"/>
  <c r="B4731" i="6"/>
  <c r="P4729" i="6"/>
  <c r="O4729" i="6"/>
  <c r="L4731" i="6" l="1"/>
  <c r="B4732" i="6"/>
  <c r="P4730" i="6"/>
  <c r="O4730" i="6"/>
  <c r="L4732" i="6" l="1"/>
  <c r="B4733" i="6"/>
  <c r="P4731" i="6"/>
  <c r="O4731" i="6"/>
  <c r="L4733" i="6" l="1"/>
  <c r="B4734" i="6"/>
  <c r="O4732" i="6"/>
  <c r="P4732" i="6"/>
  <c r="L4734" i="6" l="1"/>
  <c r="B4735" i="6"/>
  <c r="P4733" i="6"/>
  <c r="O4733" i="6"/>
  <c r="L4735" i="6" l="1"/>
  <c r="B4736" i="6"/>
  <c r="P4734" i="6"/>
  <c r="O4734" i="6"/>
  <c r="L4736" i="6" l="1"/>
  <c r="B4737" i="6"/>
  <c r="P4735" i="6"/>
  <c r="O4735" i="6"/>
  <c r="L4737" i="6" l="1"/>
  <c r="B4738" i="6"/>
  <c r="P4736" i="6"/>
  <c r="O4736" i="6"/>
  <c r="L4738" i="6" l="1"/>
  <c r="B4739" i="6"/>
  <c r="P4737" i="6"/>
  <c r="O4737" i="6"/>
  <c r="L4739" i="6" l="1"/>
  <c r="B4740" i="6"/>
  <c r="O4738" i="6"/>
  <c r="P4738" i="6"/>
  <c r="L4740" i="6" l="1"/>
  <c r="B4741" i="6"/>
  <c r="O4739" i="6"/>
  <c r="P4739" i="6"/>
  <c r="L4741" i="6" l="1"/>
  <c r="B4742" i="6"/>
  <c r="P4740" i="6"/>
  <c r="O4740" i="6"/>
  <c r="L4742" i="6" l="1"/>
  <c r="B4743" i="6"/>
  <c r="O4741" i="6"/>
  <c r="P4741" i="6"/>
  <c r="L4743" i="6" l="1"/>
  <c r="B4744" i="6"/>
  <c r="P4742" i="6"/>
  <c r="O4742" i="6"/>
  <c r="L4744" i="6" l="1"/>
  <c r="B4745" i="6"/>
  <c r="P4743" i="6"/>
  <c r="O4743" i="6"/>
  <c r="L4745" i="6" l="1"/>
  <c r="B4746" i="6"/>
  <c r="P4744" i="6"/>
  <c r="O4744" i="6"/>
  <c r="L4746" i="6" l="1"/>
  <c r="B4747" i="6"/>
  <c r="P4745" i="6"/>
  <c r="O4745" i="6"/>
  <c r="L4747" i="6" l="1"/>
  <c r="B4748" i="6"/>
  <c r="P4746" i="6"/>
  <c r="O4746" i="6"/>
  <c r="L4748" i="6" l="1"/>
  <c r="B4749" i="6"/>
  <c r="P4747" i="6"/>
  <c r="O4747" i="6"/>
  <c r="L4749" i="6" l="1"/>
  <c r="B4750" i="6"/>
  <c r="P4748" i="6"/>
  <c r="O4748" i="6"/>
  <c r="L4750" i="6" l="1"/>
  <c r="B4751" i="6"/>
  <c r="O4749" i="6"/>
  <c r="P4749" i="6"/>
  <c r="L4751" i="6" l="1"/>
  <c r="B4752" i="6"/>
  <c r="O4750" i="6"/>
  <c r="P4750" i="6"/>
  <c r="L4752" i="6" l="1"/>
  <c r="B4753" i="6"/>
  <c r="P4751" i="6"/>
  <c r="O4751" i="6"/>
  <c r="L4753" i="6" l="1"/>
  <c r="B4754" i="6"/>
  <c r="P4752" i="6"/>
  <c r="O4752" i="6"/>
  <c r="L4754" i="6" l="1"/>
  <c r="B4755" i="6"/>
  <c r="O4753" i="6"/>
  <c r="P4753" i="6"/>
  <c r="L4755" i="6" l="1"/>
  <c r="B4756" i="6"/>
  <c r="P4754" i="6"/>
  <c r="O4754" i="6"/>
  <c r="L4756" i="6" l="1"/>
  <c r="B4757" i="6"/>
  <c r="P4755" i="6"/>
  <c r="O4755" i="6"/>
  <c r="L4757" i="6" l="1"/>
  <c r="B4758" i="6"/>
  <c r="P4756" i="6"/>
  <c r="O4756" i="6"/>
  <c r="L4758" i="6" l="1"/>
  <c r="B4759" i="6"/>
  <c r="P4757" i="6"/>
  <c r="O4757" i="6"/>
  <c r="L4759" i="6" l="1"/>
  <c r="B4760" i="6"/>
  <c r="P4758" i="6"/>
  <c r="O4758" i="6"/>
  <c r="L4760" i="6" l="1"/>
  <c r="B4761" i="6"/>
  <c r="P4759" i="6"/>
  <c r="O4759" i="6"/>
  <c r="L4761" i="6" l="1"/>
  <c r="B4762" i="6"/>
  <c r="P4760" i="6"/>
  <c r="O4760" i="6"/>
  <c r="L4762" i="6" l="1"/>
  <c r="B4763" i="6"/>
  <c r="P4761" i="6"/>
  <c r="O4761" i="6"/>
  <c r="L4763" i="6" l="1"/>
  <c r="B4764" i="6"/>
  <c r="P4762" i="6"/>
  <c r="O4762" i="6"/>
  <c r="L4764" i="6" l="1"/>
  <c r="B4765" i="6"/>
  <c r="O4763" i="6"/>
  <c r="P4763" i="6"/>
  <c r="L4765" i="6" l="1"/>
  <c r="B4766" i="6"/>
  <c r="P4764" i="6"/>
  <c r="O4764" i="6"/>
  <c r="L4766" i="6" l="1"/>
  <c r="B4767" i="6"/>
  <c r="P4765" i="6"/>
  <c r="O4765" i="6"/>
  <c r="L4767" i="6" l="1"/>
  <c r="B4768" i="6"/>
  <c r="P4766" i="6"/>
  <c r="O4766" i="6"/>
  <c r="L4768" i="6" l="1"/>
  <c r="B4769" i="6"/>
  <c r="P4767" i="6"/>
  <c r="O4767" i="6"/>
  <c r="L4769" i="6" l="1"/>
  <c r="B4770" i="6"/>
  <c r="P4768" i="6"/>
  <c r="O4768" i="6"/>
  <c r="L4770" i="6" l="1"/>
  <c r="B4771" i="6"/>
  <c r="P4769" i="6"/>
  <c r="O4769" i="6"/>
  <c r="L4771" i="6" l="1"/>
  <c r="B4772" i="6"/>
  <c r="P4770" i="6"/>
  <c r="O4770" i="6"/>
  <c r="L4772" i="6" l="1"/>
  <c r="B4773" i="6"/>
  <c r="P4771" i="6"/>
  <c r="O4771" i="6"/>
  <c r="L4773" i="6" l="1"/>
  <c r="B4774" i="6"/>
  <c r="P4772" i="6"/>
  <c r="O4772" i="6"/>
  <c r="L4774" i="6" l="1"/>
  <c r="B4775" i="6"/>
  <c r="O4773" i="6"/>
  <c r="P4773" i="6"/>
  <c r="L4775" i="6" l="1"/>
  <c r="B4776" i="6"/>
  <c r="P4774" i="6"/>
  <c r="O4774" i="6"/>
  <c r="L4776" i="6" l="1"/>
  <c r="B4777" i="6"/>
  <c r="P4775" i="6"/>
  <c r="O4775" i="6"/>
  <c r="L4777" i="6" l="1"/>
  <c r="B4778" i="6"/>
  <c r="P4776" i="6"/>
  <c r="O4776" i="6"/>
  <c r="L4778" i="6" l="1"/>
  <c r="B4779" i="6"/>
  <c r="O4777" i="6"/>
  <c r="P4777" i="6"/>
  <c r="L4779" i="6" l="1"/>
  <c r="B4780" i="6"/>
  <c r="P4778" i="6"/>
  <c r="O4778" i="6"/>
  <c r="L4780" i="6" l="1"/>
  <c r="B4781" i="6"/>
  <c r="P4779" i="6"/>
  <c r="O4779" i="6"/>
  <c r="L4781" i="6" l="1"/>
  <c r="B4782" i="6"/>
  <c r="P4780" i="6"/>
  <c r="O4780" i="6"/>
  <c r="L4782" i="6" l="1"/>
  <c r="B4783" i="6"/>
  <c r="P4781" i="6"/>
  <c r="O4781" i="6"/>
  <c r="L4783" i="6" l="1"/>
  <c r="B4784" i="6"/>
  <c r="P4782" i="6"/>
  <c r="O4782" i="6"/>
  <c r="L4784" i="6" l="1"/>
  <c r="B4785" i="6"/>
  <c r="P4783" i="6"/>
  <c r="O4783" i="6"/>
  <c r="L4785" i="6" l="1"/>
  <c r="B4786" i="6"/>
  <c r="P4784" i="6"/>
  <c r="O4784" i="6"/>
  <c r="L4786" i="6" l="1"/>
  <c r="B4787" i="6"/>
  <c r="O4785" i="6"/>
  <c r="P4785" i="6"/>
  <c r="L4787" i="6" l="1"/>
  <c r="B4788" i="6"/>
  <c r="O4786" i="6"/>
  <c r="P4786" i="6"/>
  <c r="L4788" i="6" l="1"/>
  <c r="B4789" i="6"/>
  <c r="P4787" i="6"/>
  <c r="O4787" i="6"/>
  <c r="L4789" i="6" l="1"/>
  <c r="B4790" i="6"/>
  <c r="P4788" i="6"/>
  <c r="O4788" i="6"/>
  <c r="L4790" i="6" l="1"/>
  <c r="B4791" i="6"/>
  <c r="P4789" i="6"/>
  <c r="O4789" i="6"/>
  <c r="L4791" i="6" l="1"/>
  <c r="B4792" i="6"/>
  <c r="P4790" i="6"/>
  <c r="O4790" i="6"/>
  <c r="L4792" i="6" l="1"/>
  <c r="B4793" i="6"/>
  <c r="O4791" i="6"/>
  <c r="P4791" i="6"/>
  <c r="L4793" i="6" l="1"/>
  <c r="B4794" i="6"/>
  <c r="P4792" i="6"/>
  <c r="O4792" i="6"/>
  <c r="L4794" i="6" l="1"/>
  <c r="B4795" i="6"/>
  <c r="P4793" i="6"/>
  <c r="O4793" i="6"/>
  <c r="L4795" i="6" l="1"/>
  <c r="B4796" i="6"/>
  <c r="P4794" i="6"/>
  <c r="O4794" i="6"/>
  <c r="L4796" i="6" l="1"/>
  <c r="B4797" i="6"/>
  <c r="P4795" i="6"/>
  <c r="O4795" i="6"/>
  <c r="L4797" i="6" l="1"/>
  <c r="B4798" i="6"/>
  <c r="O4796" i="6"/>
  <c r="P4796" i="6"/>
  <c r="L4798" i="6" l="1"/>
  <c r="B4799" i="6"/>
  <c r="P4797" i="6"/>
  <c r="O4797" i="6"/>
  <c r="L4799" i="6" l="1"/>
  <c r="B4800" i="6"/>
  <c r="P4798" i="6"/>
  <c r="O4798" i="6"/>
  <c r="L4800" i="6" l="1"/>
  <c r="B4801" i="6"/>
  <c r="P4799" i="6"/>
  <c r="O4799" i="6"/>
  <c r="L4801" i="6" l="1"/>
  <c r="B4802" i="6"/>
  <c r="P4800" i="6"/>
  <c r="O4800" i="6"/>
  <c r="L4802" i="6" l="1"/>
  <c r="B4803" i="6"/>
  <c r="O4801" i="6"/>
  <c r="P4801" i="6"/>
  <c r="L4803" i="6" l="1"/>
  <c r="B4804" i="6"/>
  <c r="P4802" i="6"/>
  <c r="O4802" i="6"/>
  <c r="L4804" i="6" l="1"/>
  <c r="B4805" i="6"/>
  <c r="O4803" i="6"/>
  <c r="P4803" i="6"/>
  <c r="L4805" i="6" l="1"/>
  <c r="B4806" i="6"/>
  <c r="P4804" i="6"/>
  <c r="O4804" i="6"/>
  <c r="L4806" i="6" l="1"/>
  <c r="B4807" i="6"/>
  <c r="P4805" i="6"/>
  <c r="O4805" i="6"/>
  <c r="L4807" i="6" l="1"/>
  <c r="B4808" i="6"/>
  <c r="P4806" i="6"/>
  <c r="O4806" i="6"/>
  <c r="L4808" i="6" l="1"/>
  <c r="B4809" i="6"/>
  <c r="P4807" i="6"/>
  <c r="O4807" i="6"/>
  <c r="L4809" i="6" l="1"/>
  <c r="B4810" i="6"/>
  <c r="P4808" i="6"/>
  <c r="O4808" i="6"/>
  <c r="L4810" i="6" l="1"/>
  <c r="B4811" i="6"/>
  <c r="P4809" i="6"/>
  <c r="O4809" i="6"/>
  <c r="L4811" i="6" l="1"/>
  <c r="B4812" i="6"/>
  <c r="P4810" i="6"/>
  <c r="O4810" i="6"/>
  <c r="L4812" i="6" l="1"/>
  <c r="B4813" i="6"/>
  <c r="O4811" i="6"/>
  <c r="P4811" i="6"/>
  <c r="L4813" i="6" l="1"/>
  <c r="B4814" i="6"/>
  <c r="O4812" i="6"/>
  <c r="P4812" i="6"/>
  <c r="L4814" i="6" l="1"/>
  <c r="B4815" i="6"/>
  <c r="P4813" i="6"/>
  <c r="O4813" i="6"/>
  <c r="L4815" i="6" l="1"/>
  <c r="B4816" i="6"/>
  <c r="P4814" i="6"/>
  <c r="O4814" i="6"/>
  <c r="L4816" i="6" l="1"/>
  <c r="B4817" i="6"/>
  <c r="P4815" i="6"/>
  <c r="O4815" i="6"/>
  <c r="L4817" i="6" l="1"/>
  <c r="B4818" i="6"/>
  <c r="P4816" i="6"/>
  <c r="O4816" i="6"/>
  <c r="L4818" i="6" l="1"/>
  <c r="B4819" i="6"/>
  <c r="P4817" i="6"/>
  <c r="O4817" i="6"/>
  <c r="L4819" i="6" l="1"/>
  <c r="B4820" i="6"/>
  <c r="P4818" i="6"/>
  <c r="O4818" i="6"/>
  <c r="L4820" i="6" l="1"/>
  <c r="B4821" i="6"/>
  <c r="P4819" i="6"/>
  <c r="O4819" i="6"/>
  <c r="L4821" i="6" l="1"/>
  <c r="B4822" i="6"/>
  <c r="P4820" i="6"/>
  <c r="O4820" i="6"/>
  <c r="L4822" i="6" l="1"/>
  <c r="B4823" i="6"/>
  <c r="P4821" i="6"/>
  <c r="O4821" i="6"/>
  <c r="L4823" i="6" l="1"/>
  <c r="B4824" i="6"/>
  <c r="P4822" i="6"/>
  <c r="O4822" i="6"/>
  <c r="L4824" i="6" l="1"/>
  <c r="B4825" i="6"/>
  <c r="P4823" i="6"/>
  <c r="O4823" i="6"/>
  <c r="L4825" i="6" l="1"/>
  <c r="B4826" i="6"/>
  <c r="P4824" i="6"/>
  <c r="O4824" i="6"/>
  <c r="L4826" i="6" l="1"/>
  <c r="B4827" i="6"/>
  <c r="O4825" i="6"/>
  <c r="P4825" i="6"/>
  <c r="L4827" i="6" l="1"/>
  <c r="B4828" i="6"/>
  <c r="O4826" i="6"/>
  <c r="P4826" i="6"/>
  <c r="L4828" i="6" l="1"/>
  <c r="B4829" i="6"/>
  <c r="P4827" i="6"/>
  <c r="O4827" i="6"/>
  <c r="L4829" i="6" l="1"/>
  <c r="B4830" i="6"/>
  <c r="P4828" i="6"/>
  <c r="O4828" i="6"/>
  <c r="L4830" i="6" l="1"/>
  <c r="B4831" i="6"/>
  <c r="P4829" i="6"/>
  <c r="O4829" i="6"/>
  <c r="L4831" i="6" l="1"/>
  <c r="B4832" i="6"/>
  <c r="O4830" i="6"/>
  <c r="P4830" i="6"/>
  <c r="L4832" i="6" l="1"/>
  <c r="B4833" i="6"/>
  <c r="P4831" i="6"/>
  <c r="O4831" i="6"/>
  <c r="L4833" i="6" l="1"/>
  <c r="B4834" i="6"/>
  <c r="P4832" i="6"/>
  <c r="O4832" i="6"/>
  <c r="L4834" i="6" l="1"/>
  <c r="B4835" i="6"/>
  <c r="P4833" i="6"/>
  <c r="O4833" i="6"/>
  <c r="L4835" i="6" l="1"/>
  <c r="B4836" i="6"/>
  <c r="O4834" i="6"/>
  <c r="P4834" i="6"/>
  <c r="L4836" i="6" l="1"/>
  <c r="B4837" i="6"/>
  <c r="P4835" i="6"/>
  <c r="O4835" i="6"/>
  <c r="L4837" i="6" l="1"/>
  <c r="B4838" i="6"/>
  <c r="P4836" i="6"/>
  <c r="O4836" i="6"/>
  <c r="L4838" i="6" l="1"/>
  <c r="B4839" i="6"/>
  <c r="P4837" i="6"/>
  <c r="O4837" i="6"/>
  <c r="L4839" i="6" l="1"/>
  <c r="B4840" i="6"/>
  <c r="P4838" i="6"/>
  <c r="O4838" i="6"/>
  <c r="L4840" i="6" l="1"/>
  <c r="B4841" i="6"/>
  <c r="P4839" i="6"/>
  <c r="O4839" i="6"/>
  <c r="L4841" i="6" l="1"/>
  <c r="B4842" i="6"/>
  <c r="P4840" i="6"/>
  <c r="O4840" i="6"/>
  <c r="L4842" i="6" l="1"/>
  <c r="B4843" i="6"/>
  <c r="O4841" i="6"/>
  <c r="P4841" i="6"/>
  <c r="L4843" i="6" l="1"/>
  <c r="B4844" i="6"/>
  <c r="P4842" i="6"/>
  <c r="O4842" i="6"/>
  <c r="L4844" i="6" l="1"/>
  <c r="B4845" i="6"/>
  <c r="P4843" i="6"/>
  <c r="O4843" i="6"/>
  <c r="L4845" i="6" l="1"/>
  <c r="B4846" i="6"/>
  <c r="O4844" i="6"/>
  <c r="P4844" i="6"/>
  <c r="L4846" i="6" l="1"/>
  <c r="B4847" i="6"/>
  <c r="P4845" i="6"/>
  <c r="O4845" i="6"/>
  <c r="L4847" i="6" l="1"/>
  <c r="B4848" i="6"/>
  <c r="P4846" i="6"/>
  <c r="O4846" i="6"/>
  <c r="L4848" i="6" l="1"/>
  <c r="B4849" i="6"/>
  <c r="P4847" i="6"/>
  <c r="O4847" i="6"/>
  <c r="L4849" i="6" l="1"/>
  <c r="B4850" i="6"/>
  <c r="P4848" i="6"/>
  <c r="O4848" i="6"/>
  <c r="L4850" i="6" l="1"/>
  <c r="B4851" i="6"/>
  <c r="P4849" i="6"/>
  <c r="O4849" i="6"/>
  <c r="L4851" i="6" l="1"/>
  <c r="B4852" i="6"/>
  <c r="P4850" i="6"/>
  <c r="O4850" i="6"/>
  <c r="L4852" i="6" l="1"/>
  <c r="B4853" i="6"/>
  <c r="O4851" i="6"/>
  <c r="P4851" i="6"/>
  <c r="L4853" i="6" l="1"/>
  <c r="B4854" i="6"/>
  <c r="P4852" i="6"/>
  <c r="O4852" i="6"/>
  <c r="L4854" i="6" l="1"/>
  <c r="B4855" i="6"/>
  <c r="O4853" i="6"/>
  <c r="P4853" i="6"/>
  <c r="L4855" i="6" l="1"/>
  <c r="B4856" i="6"/>
  <c r="P4854" i="6"/>
  <c r="O4854" i="6"/>
  <c r="L4856" i="6" l="1"/>
  <c r="B4857" i="6"/>
  <c r="O4855" i="6"/>
  <c r="P4855" i="6"/>
  <c r="L4857" i="6" l="1"/>
  <c r="B4858" i="6"/>
  <c r="P4856" i="6"/>
  <c r="O4856" i="6"/>
  <c r="L4858" i="6" l="1"/>
  <c r="B4859" i="6"/>
  <c r="P4857" i="6"/>
  <c r="O4857" i="6"/>
  <c r="L4859" i="6" l="1"/>
  <c r="B4860" i="6"/>
  <c r="P4858" i="6"/>
  <c r="O4858" i="6"/>
  <c r="L4860" i="6" l="1"/>
  <c r="B4861" i="6"/>
  <c r="P4859" i="6"/>
  <c r="O4859" i="6"/>
  <c r="L4861" i="6" l="1"/>
  <c r="B4862" i="6"/>
  <c r="P4860" i="6"/>
  <c r="O4860" i="6"/>
  <c r="L4862" i="6" l="1"/>
  <c r="B4863" i="6"/>
  <c r="P4861" i="6"/>
  <c r="O4861" i="6"/>
  <c r="L4863" i="6" l="1"/>
  <c r="B4864" i="6"/>
  <c r="P4862" i="6"/>
  <c r="O4862" i="6"/>
  <c r="L4864" i="6" l="1"/>
  <c r="B4865" i="6"/>
  <c r="O4863" i="6"/>
  <c r="P4863" i="6"/>
  <c r="L4865" i="6" l="1"/>
  <c r="B4866" i="6"/>
  <c r="P4864" i="6"/>
  <c r="O4864" i="6"/>
  <c r="L4866" i="6" l="1"/>
  <c r="B4867" i="6"/>
  <c r="P4865" i="6"/>
  <c r="O4865" i="6"/>
  <c r="L4867" i="6" l="1"/>
  <c r="B4868" i="6"/>
  <c r="P4866" i="6"/>
  <c r="O4866" i="6"/>
  <c r="L4868" i="6" l="1"/>
  <c r="B4869" i="6"/>
  <c r="P4867" i="6"/>
  <c r="O4867" i="6"/>
  <c r="L4869" i="6" l="1"/>
  <c r="B4870" i="6"/>
  <c r="P4868" i="6"/>
  <c r="O4868" i="6"/>
  <c r="L4870" i="6" l="1"/>
  <c r="B4871" i="6"/>
  <c r="P4869" i="6"/>
  <c r="O4869" i="6"/>
  <c r="L4871" i="6" l="1"/>
  <c r="B4872" i="6"/>
  <c r="P4870" i="6"/>
  <c r="O4870" i="6"/>
  <c r="L4872" i="6" l="1"/>
  <c r="B4873" i="6"/>
  <c r="P4871" i="6"/>
  <c r="O4871" i="6"/>
  <c r="L4873" i="6" l="1"/>
  <c r="B4874" i="6"/>
  <c r="P4872" i="6"/>
  <c r="O4872" i="6"/>
  <c r="L4874" i="6" l="1"/>
  <c r="B4875" i="6"/>
  <c r="P4873" i="6"/>
  <c r="O4873" i="6"/>
  <c r="L4875" i="6" l="1"/>
  <c r="B4876" i="6"/>
  <c r="P4874" i="6"/>
  <c r="O4874" i="6"/>
  <c r="L4876" i="6" l="1"/>
  <c r="B4877" i="6"/>
  <c r="P4875" i="6"/>
  <c r="O4875" i="6"/>
  <c r="L4877" i="6" l="1"/>
  <c r="B4878" i="6"/>
  <c r="P4876" i="6"/>
  <c r="O4876" i="6"/>
  <c r="L4878" i="6" l="1"/>
  <c r="B4879" i="6"/>
  <c r="O4877" i="6"/>
  <c r="P4877" i="6"/>
  <c r="L4879" i="6" l="1"/>
  <c r="B4880" i="6"/>
  <c r="P4878" i="6"/>
  <c r="O4878" i="6"/>
  <c r="L4880" i="6" l="1"/>
  <c r="B4881" i="6"/>
  <c r="P4879" i="6"/>
  <c r="O4879" i="6"/>
  <c r="L4881" i="6" l="1"/>
  <c r="B4882" i="6"/>
  <c r="O4880" i="6"/>
  <c r="P4880" i="6"/>
  <c r="L4882" i="6" l="1"/>
  <c r="B4883" i="6"/>
  <c r="P4881" i="6"/>
  <c r="O4881" i="6"/>
  <c r="L4883" i="6" l="1"/>
  <c r="B4884" i="6"/>
  <c r="O4882" i="6"/>
  <c r="P4882" i="6"/>
  <c r="L4884" i="6" l="1"/>
  <c r="B4885" i="6"/>
  <c r="P4883" i="6"/>
  <c r="O4883" i="6"/>
  <c r="L4885" i="6" l="1"/>
  <c r="B4886" i="6"/>
  <c r="O4884" i="6"/>
  <c r="P4884" i="6"/>
  <c r="L4886" i="6" l="1"/>
  <c r="B4887" i="6"/>
  <c r="P4885" i="6"/>
  <c r="O4885" i="6"/>
  <c r="L4887" i="6" l="1"/>
  <c r="B4888" i="6"/>
  <c r="P4886" i="6"/>
  <c r="O4886" i="6"/>
  <c r="L4888" i="6" l="1"/>
  <c r="B4889" i="6"/>
  <c r="P4887" i="6"/>
  <c r="O4887" i="6"/>
  <c r="L4889" i="6" l="1"/>
  <c r="B4890" i="6"/>
  <c r="P4888" i="6"/>
  <c r="O4888" i="6"/>
  <c r="L4890" i="6" l="1"/>
  <c r="B4891" i="6"/>
  <c r="P4889" i="6"/>
  <c r="O4889" i="6"/>
  <c r="L4891" i="6" l="1"/>
  <c r="B4892" i="6"/>
  <c r="P4890" i="6"/>
  <c r="O4890" i="6"/>
  <c r="L4892" i="6" l="1"/>
  <c r="B4893" i="6"/>
  <c r="P4891" i="6"/>
  <c r="O4891" i="6"/>
  <c r="L4893" i="6" l="1"/>
  <c r="B4894" i="6"/>
  <c r="O4892" i="6"/>
  <c r="P4892" i="6"/>
  <c r="L4894" i="6" l="1"/>
  <c r="B4895" i="6"/>
  <c r="P4893" i="6"/>
  <c r="O4893" i="6"/>
  <c r="L4895" i="6" l="1"/>
  <c r="B4896" i="6"/>
  <c r="P4894" i="6"/>
  <c r="O4894" i="6"/>
  <c r="L4896" i="6" l="1"/>
  <c r="B4897" i="6"/>
  <c r="P4895" i="6"/>
  <c r="O4895" i="6"/>
  <c r="L4897" i="6" l="1"/>
  <c r="B4898" i="6"/>
  <c r="O4896" i="6"/>
  <c r="P4896" i="6"/>
  <c r="L4898" i="6" l="1"/>
  <c r="B4899" i="6"/>
  <c r="P4897" i="6"/>
  <c r="O4897" i="6"/>
  <c r="L4899" i="6" l="1"/>
  <c r="B4900" i="6"/>
  <c r="P4898" i="6"/>
  <c r="O4898" i="6"/>
  <c r="L4900" i="6" l="1"/>
  <c r="B4901" i="6"/>
  <c r="P4899" i="6"/>
  <c r="O4899" i="6"/>
  <c r="L4901" i="6" l="1"/>
  <c r="B4902" i="6"/>
  <c r="P4900" i="6"/>
  <c r="O4900" i="6"/>
  <c r="L4902" i="6" l="1"/>
  <c r="B4903" i="6"/>
  <c r="P4901" i="6"/>
  <c r="O4901" i="6"/>
  <c r="L4903" i="6" l="1"/>
  <c r="B4904" i="6"/>
  <c r="P4902" i="6"/>
  <c r="O4902" i="6"/>
  <c r="L4904" i="6" l="1"/>
  <c r="B4905" i="6"/>
  <c r="P4903" i="6"/>
  <c r="O4903" i="6"/>
  <c r="L4905" i="6" l="1"/>
  <c r="B4906" i="6"/>
  <c r="P4904" i="6"/>
  <c r="O4904" i="6"/>
  <c r="L4906" i="6" l="1"/>
  <c r="B4907" i="6"/>
  <c r="P4905" i="6"/>
  <c r="O4905" i="6"/>
  <c r="L4907" i="6" l="1"/>
  <c r="B4908" i="6"/>
  <c r="P4906" i="6"/>
  <c r="O4906" i="6"/>
  <c r="L4908" i="6" l="1"/>
  <c r="B4909" i="6"/>
  <c r="P4907" i="6"/>
  <c r="O4907" i="6"/>
  <c r="L4909" i="6" l="1"/>
  <c r="B4910" i="6"/>
  <c r="P4908" i="6"/>
  <c r="O4908" i="6"/>
  <c r="L4910" i="6" l="1"/>
  <c r="B4911" i="6"/>
  <c r="P4909" i="6"/>
  <c r="O4909" i="6"/>
  <c r="L4911" i="6" l="1"/>
  <c r="B4912" i="6"/>
  <c r="P4910" i="6"/>
  <c r="O4910" i="6"/>
  <c r="L4912" i="6" l="1"/>
  <c r="B4913" i="6"/>
  <c r="P4911" i="6"/>
  <c r="O4911" i="6"/>
  <c r="L4913" i="6" l="1"/>
  <c r="B4914" i="6"/>
  <c r="O4912" i="6"/>
  <c r="P4912" i="6"/>
  <c r="L4914" i="6" l="1"/>
  <c r="B4915" i="6"/>
  <c r="O4913" i="6"/>
  <c r="P4913" i="6"/>
  <c r="L4915" i="6" l="1"/>
  <c r="B4916" i="6"/>
  <c r="P4914" i="6"/>
  <c r="O4914" i="6"/>
  <c r="L4916" i="6" l="1"/>
  <c r="B4917" i="6"/>
  <c r="P4915" i="6"/>
  <c r="O4915" i="6"/>
  <c r="L4917" i="6" l="1"/>
  <c r="B4918" i="6"/>
  <c r="P4916" i="6"/>
  <c r="O4916" i="6"/>
  <c r="L4918" i="6" l="1"/>
  <c r="B4919" i="6"/>
  <c r="P4917" i="6"/>
  <c r="O4917" i="6"/>
  <c r="L4919" i="6" l="1"/>
  <c r="B4920" i="6"/>
  <c r="P4918" i="6"/>
  <c r="O4918" i="6"/>
  <c r="L4920" i="6" l="1"/>
  <c r="B4921" i="6"/>
  <c r="P4919" i="6"/>
  <c r="O4919" i="6"/>
  <c r="L4921" i="6" l="1"/>
  <c r="B4922" i="6"/>
  <c r="O4920" i="6"/>
  <c r="P4920" i="6"/>
  <c r="L4922" i="6" l="1"/>
  <c r="B4923" i="6"/>
  <c r="O4921" i="6"/>
  <c r="P4921" i="6"/>
  <c r="L4923" i="6" l="1"/>
  <c r="B4924" i="6"/>
  <c r="P4922" i="6"/>
  <c r="O4922" i="6"/>
  <c r="L4924" i="6" l="1"/>
  <c r="B4925" i="6"/>
  <c r="P4923" i="6"/>
  <c r="O4923" i="6"/>
  <c r="L4925" i="6" l="1"/>
  <c r="B4926" i="6"/>
  <c r="P4924" i="6"/>
  <c r="O4924" i="6"/>
  <c r="L4926" i="6" l="1"/>
  <c r="B4927" i="6"/>
  <c r="P4925" i="6"/>
  <c r="O4925" i="6"/>
  <c r="L4927" i="6" l="1"/>
  <c r="B4928" i="6"/>
  <c r="P4926" i="6"/>
  <c r="O4926" i="6"/>
  <c r="L4928" i="6" l="1"/>
  <c r="B4929" i="6"/>
  <c r="P4927" i="6"/>
  <c r="O4927" i="6"/>
  <c r="L4929" i="6" l="1"/>
  <c r="B4930" i="6"/>
  <c r="P4928" i="6"/>
  <c r="O4928" i="6"/>
  <c r="L4930" i="6" l="1"/>
  <c r="B4931" i="6"/>
  <c r="P4929" i="6"/>
  <c r="O4929" i="6"/>
  <c r="L4931" i="6" l="1"/>
  <c r="B4932" i="6"/>
  <c r="P4930" i="6"/>
  <c r="O4930" i="6"/>
  <c r="L4932" i="6" l="1"/>
  <c r="B4933" i="6"/>
  <c r="P4931" i="6"/>
  <c r="O4931" i="6"/>
  <c r="L4933" i="6" l="1"/>
  <c r="B4934" i="6"/>
  <c r="P4932" i="6"/>
  <c r="O4932" i="6"/>
  <c r="L4934" i="6" l="1"/>
  <c r="B4935" i="6"/>
  <c r="P4933" i="6"/>
  <c r="O4933" i="6"/>
  <c r="L4935" i="6" l="1"/>
  <c r="B4936" i="6"/>
  <c r="O4934" i="6"/>
  <c r="P4934" i="6"/>
  <c r="L4936" i="6" l="1"/>
  <c r="B4937" i="6"/>
  <c r="P4935" i="6"/>
  <c r="O4935" i="6"/>
  <c r="L4937" i="6" l="1"/>
  <c r="B4938" i="6"/>
  <c r="P4936" i="6"/>
  <c r="O4936" i="6"/>
  <c r="L4938" i="6" l="1"/>
  <c r="B4939" i="6"/>
  <c r="P4937" i="6"/>
  <c r="O4937" i="6"/>
  <c r="L4939" i="6" l="1"/>
  <c r="B4940" i="6"/>
  <c r="P4938" i="6"/>
  <c r="O4938" i="6"/>
  <c r="L4940" i="6" l="1"/>
  <c r="B4941" i="6"/>
  <c r="P4939" i="6"/>
  <c r="O4939" i="6"/>
  <c r="L4941" i="6" l="1"/>
  <c r="B4942" i="6"/>
  <c r="P4940" i="6"/>
  <c r="O4940" i="6"/>
  <c r="L4942" i="6" l="1"/>
  <c r="B4943" i="6"/>
  <c r="P4941" i="6"/>
  <c r="O4941" i="6"/>
  <c r="L4943" i="6" l="1"/>
  <c r="B4944" i="6"/>
  <c r="P4942" i="6"/>
  <c r="O4942" i="6"/>
  <c r="L4944" i="6" l="1"/>
  <c r="B4945" i="6"/>
  <c r="P4943" i="6"/>
  <c r="O4943" i="6"/>
  <c r="L4945" i="6" l="1"/>
  <c r="B4946" i="6"/>
  <c r="P4944" i="6"/>
  <c r="O4944" i="6"/>
  <c r="L4946" i="6" l="1"/>
  <c r="B4947" i="6"/>
  <c r="P4945" i="6"/>
  <c r="O4945" i="6"/>
  <c r="L4947" i="6" l="1"/>
  <c r="B4948" i="6"/>
  <c r="P4946" i="6"/>
  <c r="O4946" i="6"/>
  <c r="L4948" i="6" l="1"/>
  <c r="B4949" i="6"/>
  <c r="P4947" i="6"/>
  <c r="O4947" i="6"/>
  <c r="L4949" i="6" l="1"/>
  <c r="B4950" i="6"/>
  <c r="P4948" i="6"/>
  <c r="O4948" i="6"/>
  <c r="L4950" i="6" l="1"/>
  <c r="B4951" i="6"/>
  <c r="P4949" i="6"/>
  <c r="O4949" i="6"/>
  <c r="L4951" i="6" l="1"/>
  <c r="B4952" i="6"/>
  <c r="P4950" i="6"/>
  <c r="O4950" i="6"/>
  <c r="L4952" i="6" l="1"/>
  <c r="B4953" i="6"/>
  <c r="P4951" i="6"/>
  <c r="O4951" i="6"/>
  <c r="L4953" i="6" l="1"/>
  <c r="B4954" i="6"/>
  <c r="P4952" i="6"/>
  <c r="O4952" i="6"/>
  <c r="L4954" i="6" l="1"/>
  <c r="B4955" i="6"/>
  <c r="P4953" i="6"/>
  <c r="O4953" i="6"/>
  <c r="L4955" i="6" l="1"/>
  <c r="B4956" i="6"/>
  <c r="O4954" i="6"/>
  <c r="P4954" i="6"/>
  <c r="L4956" i="6" l="1"/>
  <c r="B4957" i="6"/>
  <c r="O4955" i="6"/>
  <c r="P4955" i="6"/>
  <c r="L4957" i="6" l="1"/>
  <c r="B4958" i="6"/>
  <c r="P4956" i="6"/>
  <c r="O4956" i="6"/>
  <c r="L4958" i="6" l="1"/>
  <c r="B4959" i="6"/>
  <c r="P4957" i="6"/>
  <c r="O4957" i="6"/>
  <c r="L4959" i="6" l="1"/>
  <c r="B4960" i="6"/>
  <c r="P4958" i="6"/>
  <c r="O4958" i="6"/>
  <c r="L4960" i="6" l="1"/>
  <c r="B4961" i="6"/>
  <c r="P4959" i="6"/>
  <c r="O4959" i="6"/>
  <c r="L4961" i="6" l="1"/>
  <c r="B4962" i="6"/>
  <c r="P4960" i="6"/>
  <c r="O4960" i="6"/>
  <c r="L4962" i="6" l="1"/>
  <c r="B4963" i="6"/>
  <c r="P4961" i="6"/>
  <c r="O4961" i="6"/>
  <c r="L4963" i="6" l="1"/>
  <c r="B4964" i="6"/>
  <c r="P4962" i="6"/>
  <c r="O4962" i="6"/>
  <c r="L4964" i="6" l="1"/>
  <c r="B4965" i="6"/>
  <c r="O4963" i="6"/>
  <c r="P4963" i="6"/>
  <c r="L4965" i="6" l="1"/>
  <c r="B4966" i="6"/>
  <c r="O4964" i="6"/>
  <c r="P4964" i="6"/>
  <c r="L4966" i="6" l="1"/>
  <c r="B4967" i="6"/>
  <c r="P4965" i="6"/>
  <c r="O4965" i="6"/>
  <c r="L4967" i="6" l="1"/>
  <c r="B4968" i="6"/>
  <c r="O4966" i="6"/>
  <c r="P4966" i="6"/>
  <c r="L4968" i="6" l="1"/>
  <c r="B4969" i="6"/>
  <c r="P4967" i="6"/>
  <c r="O4967" i="6"/>
  <c r="L4969" i="6" l="1"/>
  <c r="B4970" i="6"/>
  <c r="P4968" i="6"/>
  <c r="O4968" i="6"/>
  <c r="L4970" i="6" l="1"/>
  <c r="B4971" i="6"/>
  <c r="P4969" i="6"/>
  <c r="O4969" i="6"/>
  <c r="L4971" i="6" l="1"/>
  <c r="B4972" i="6"/>
  <c r="P4970" i="6"/>
  <c r="O4970" i="6"/>
  <c r="L4972" i="6" l="1"/>
  <c r="B4973" i="6"/>
  <c r="P4971" i="6"/>
  <c r="O4971" i="6"/>
  <c r="L4973" i="6" l="1"/>
  <c r="B4974" i="6"/>
  <c r="P4972" i="6"/>
  <c r="O4972" i="6"/>
  <c r="L4974" i="6" l="1"/>
  <c r="B4975" i="6"/>
  <c r="P4973" i="6"/>
  <c r="O4973" i="6"/>
  <c r="L4975" i="6" l="1"/>
  <c r="B4976" i="6"/>
  <c r="P4974" i="6"/>
  <c r="O4974" i="6"/>
  <c r="L4976" i="6" l="1"/>
  <c r="B4977" i="6"/>
  <c r="P4975" i="6"/>
  <c r="O4975" i="6"/>
  <c r="L4977" i="6" l="1"/>
  <c r="B4978" i="6"/>
  <c r="P4976" i="6"/>
  <c r="O4976" i="6"/>
  <c r="L4978" i="6" l="1"/>
  <c r="B4979" i="6"/>
  <c r="P4977" i="6"/>
  <c r="O4977" i="6"/>
  <c r="L4979" i="6" l="1"/>
  <c r="B4980" i="6"/>
  <c r="P4978" i="6"/>
  <c r="O4978" i="6"/>
  <c r="L4980" i="6" l="1"/>
  <c r="B4981" i="6"/>
  <c r="O4979" i="6"/>
  <c r="P4979" i="6"/>
  <c r="L4981" i="6" l="1"/>
  <c r="B4982" i="6"/>
  <c r="P4980" i="6"/>
  <c r="O4980" i="6"/>
  <c r="L4982" i="6" l="1"/>
  <c r="B4983" i="6"/>
  <c r="P4981" i="6"/>
  <c r="O4981" i="6"/>
  <c r="L4983" i="6" l="1"/>
  <c r="B4984" i="6"/>
  <c r="P4982" i="6"/>
  <c r="O4982" i="6"/>
  <c r="L4984" i="6" l="1"/>
  <c r="B4985" i="6"/>
  <c r="P4983" i="6"/>
  <c r="O4983" i="6"/>
  <c r="L4985" i="6" l="1"/>
  <c r="B4986" i="6"/>
  <c r="P4984" i="6"/>
  <c r="O4984" i="6"/>
  <c r="L4986" i="6" l="1"/>
  <c r="B4987" i="6"/>
  <c r="P4985" i="6"/>
  <c r="O4985" i="6"/>
  <c r="L4987" i="6" l="1"/>
  <c r="B4988" i="6"/>
  <c r="P4986" i="6"/>
  <c r="O4986" i="6"/>
  <c r="L4988" i="6" l="1"/>
  <c r="B4989" i="6"/>
  <c r="P4987" i="6"/>
  <c r="O4987" i="6"/>
  <c r="L4989" i="6" l="1"/>
  <c r="B4990" i="6"/>
  <c r="P4988" i="6"/>
  <c r="O4988" i="6"/>
  <c r="L4990" i="6" l="1"/>
  <c r="B4991" i="6"/>
  <c r="O4989" i="6"/>
  <c r="P4989" i="6"/>
  <c r="L4991" i="6" l="1"/>
  <c r="B4992" i="6"/>
  <c r="P4990" i="6"/>
  <c r="O4990" i="6"/>
  <c r="L4992" i="6" l="1"/>
  <c r="B4993" i="6"/>
  <c r="P4991" i="6"/>
  <c r="O4991" i="6"/>
  <c r="L4993" i="6" l="1"/>
  <c r="B4994" i="6"/>
  <c r="P4992" i="6"/>
  <c r="O4992" i="6"/>
  <c r="L4994" i="6" l="1"/>
  <c r="B4995" i="6"/>
  <c r="O4993" i="6"/>
  <c r="P4993" i="6"/>
  <c r="L4995" i="6" l="1"/>
  <c r="B4996" i="6"/>
  <c r="P4994" i="6"/>
  <c r="O4994" i="6"/>
  <c r="L4996" i="6" l="1"/>
  <c r="B4997" i="6"/>
  <c r="O4995" i="6"/>
  <c r="P4995" i="6"/>
  <c r="L4997" i="6" l="1"/>
  <c r="B4998" i="6"/>
  <c r="P4996" i="6"/>
  <c r="O4996" i="6"/>
  <c r="L4998" i="6" l="1"/>
  <c r="B4999" i="6"/>
  <c r="P4997" i="6"/>
  <c r="O4997" i="6"/>
  <c r="L4999" i="6" l="1"/>
  <c r="B5000" i="6"/>
  <c r="P4998" i="6"/>
  <c r="O4998" i="6"/>
  <c r="L5000" i="6" l="1"/>
  <c r="B5001" i="6"/>
  <c r="P4999" i="6"/>
  <c r="O4999" i="6"/>
  <c r="L5001" i="6" l="1"/>
  <c r="B5002" i="6"/>
  <c r="P5000" i="6"/>
  <c r="O5000" i="6"/>
  <c r="L5002" i="6" l="1"/>
  <c r="B5003" i="6"/>
  <c r="P5001" i="6"/>
  <c r="O5001" i="6"/>
  <c r="L5003" i="6" l="1"/>
  <c r="B5004" i="6"/>
  <c r="O5002" i="6"/>
  <c r="P5002" i="6"/>
  <c r="L5004" i="6" l="1"/>
  <c r="B5005" i="6"/>
  <c r="O5003" i="6"/>
  <c r="P5003" i="6"/>
  <c r="L5005" i="6" l="1"/>
  <c r="B5006" i="6"/>
  <c r="P5004" i="6"/>
  <c r="O5004" i="6"/>
  <c r="L5006" i="6" l="1"/>
  <c r="B5007" i="6"/>
  <c r="P5005" i="6"/>
  <c r="O5005" i="6"/>
  <c r="L5007" i="6" l="1"/>
  <c r="B5008" i="6"/>
  <c r="P5006" i="6"/>
  <c r="O5006" i="6"/>
  <c r="L5008" i="6" l="1"/>
  <c r="B5009" i="6"/>
  <c r="P5007" i="6"/>
  <c r="O5007" i="6"/>
  <c r="L5009" i="6" l="1"/>
  <c r="B5010" i="6"/>
  <c r="O5008" i="6"/>
  <c r="P5008" i="6"/>
  <c r="L5010" i="6" l="1"/>
  <c r="B5011" i="6"/>
  <c r="P5009" i="6"/>
  <c r="O5009" i="6"/>
  <c r="L5011" i="6" l="1"/>
  <c r="B5012" i="6"/>
  <c r="P5010" i="6"/>
  <c r="O5010" i="6"/>
  <c r="L5012" i="6" l="1"/>
  <c r="B5013" i="6"/>
  <c r="P5011" i="6"/>
  <c r="O5011" i="6"/>
  <c r="L5013" i="6" l="1"/>
  <c r="B5014" i="6"/>
  <c r="P5012" i="6"/>
  <c r="O5012" i="6"/>
  <c r="L5014" i="6" l="1"/>
  <c r="B5015" i="6"/>
  <c r="O5013" i="6"/>
  <c r="P5013" i="6"/>
  <c r="L5015" i="6" l="1"/>
  <c r="B5016" i="6"/>
  <c r="P5014" i="6"/>
  <c r="O5014" i="6"/>
  <c r="L5016" i="6" l="1"/>
  <c r="B5017" i="6"/>
  <c r="O5015" i="6"/>
  <c r="P5015" i="6"/>
  <c r="L5017" i="6" l="1"/>
  <c r="B5018" i="6"/>
  <c r="P5016" i="6"/>
  <c r="O5016" i="6"/>
  <c r="L5018" i="6" l="1"/>
  <c r="B5019" i="6"/>
  <c r="P5017" i="6"/>
  <c r="O5017" i="6"/>
  <c r="L5019" i="6" l="1"/>
  <c r="B5020" i="6"/>
  <c r="P5018" i="6"/>
  <c r="O5018" i="6"/>
  <c r="L5020" i="6" l="1"/>
  <c r="B5021" i="6"/>
  <c r="P5019" i="6"/>
  <c r="O5019" i="6"/>
  <c r="L5021" i="6" l="1"/>
  <c r="B5022" i="6"/>
  <c r="P5020" i="6"/>
  <c r="O5020" i="6"/>
  <c r="L5022" i="6" l="1"/>
  <c r="B5023" i="6"/>
  <c r="P5021" i="6"/>
  <c r="O5021" i="6"/>
  <c r="L5023" i="6" l="1"/>
  <c r="B5024" i="6"/>
  <c r="P5022" i="6"/>
  <c r="O5022" i="6"/>
  <c r="L5024" i="6" l="1"/>
  <c r="B5025" i="6"/>
  <c r="P5023" i="6"/>
  <c r="O5023" i="6"/>
  <c r="L5025" i="6" l="1"/>
  <c r="B5026" i="6"/>
  <c r="P5024" i="6"/>
  <c r="O5024" i="6"/>
  <c r="L5026" i="6" l="1"/>
  <c r="B5027" i="6"/>
  <c r="P5025" i="6"/>
  <c r="O5025" i="6"/>
  <c r="L5027" i="6" l="1"/>
  <c r="B5028" i="6"/>
  <c r="O5026" i="6"/>
  <c r="P5026" i="6"/>
  <c r="L5028" i="6" l="1"/>
  <c r="B5029" i="6"/>
  <c r="O5027" i="6"/>
  <c r="P5027" i="6"/>
  <c r="L5029" i="6" l="1"/>
  <c r="B5030" i="6"/>
  <c r="P5028" i="6"/>
  <c r="O5028" i="6"/>
  <c r="L5030" i="6" l="1"/>
  <c r="B5031" i="6"/>
  <c r="P5029" i="6"/>
  <c r="O5029" i="6"/>
  <c r="L5031" i="6" l="1"/>
  <c r="B5032" i="6"/>
  <c r="P5030" i="6"/>
  <c r="O5030" i="6"/>
  <c r="L5032" i="6" l="1"/>
  <c r="B5033" i="6"/>
  <c r="P5031" i="6"/>
  <c r="O5031" i="6"/>
  <c r="L5033" i="6" l="1"/>
  <c r="B5034" i="6"/>
  <c r="P5032" i="6"/>
  <c r="O5032" i="6"/>
  <c r="L5034" i="6" l="1"/>
  <c r="B5035" i="6"/>
  <c r="P5033" i="6"/>
  <c r="O5033" i="6"/>
  <c r="L5035" i="6" l="1"/>
  <c r="B5036" i="6"/>
  <c r="P5034" i="6"/>
  <c r="O5034" i="6"/>
  <c r="L5036" i="6" l="1"/>
  <c r="B5037" i="6"/>
  <c r="P5035" i="6"/>
  <c r="O5035" i="6"/>
  <c r="L5037" i="6" l="1"/>
  <c r="B5038" i="6"/>
  <c r="P5036" i="6"/>
  <c r="O5036" i="6"/>
  <c r="L5038" i="6" l="1"/>
  <c r="B5039" i="6"/>
  <c r="P5037" i="6"/>
  <c r="O5037" i="6"/>
  <c r="L5039" i="6" l="1"/>
  <c r="B5040" i="6"/>
  <c r="P5038" i="6"/>
  <c r="O5038" i="6"/>
  <c r="L5040" i="6" l="1"/>
  <c r="B5041" i="6"/>
  <c r="P5039" i="6"/>
  <c r="O5039" i="6"/>
  <c r="L5041" i="6" l="1"/>
  <c r="B5042" i="6"/>
  <c r="P5040" i="6"/>
  <c r="O5040" i="6"/>
  <c r="L5042" i="6" l="1"/>
  <c r="B5043" i="6"/>
  <c r="O5041" i="6"/>
  <c r="P5041" i="6"/>
  <c r="L5043" i="6" l="1"/>
  <c r="B5044" i="6"/>
  <c r="P5042" i="6"/>
  <c r="O5042" i="6"/>
  <c r="L5044" i="6" l="1"/>
  <c r="B5045" i="6"/>
  <c r="P5043" i="6"/>
  <c r="O5043" i="6"/>
  <c r="L5045" i="6" l="1"/>
  <c r="B5046" i="6"/>
  <c r="P5044" i="6"/>
  <c r="O5044" i="6"/>
  <c r="L5046" i="6" l="1"/>
  <c r="B5047" i="6"/>
  <c r="P5045" i="6"/>
  <c r="O5045" i="6"/>
  <c r="L5047" i="6" l="1"/>
  <c r="B5048" i="6"/>
  <c r="P5046" i="6"/>
  <c r="O5046" i="6"/>
  <c r="L5048" i="6" l="1"/>
  <c r="B5049" i="6"/>
  <c r="O5047" i="6"/>
  <c r="P5047" i="6"/>
  <c r="L5049" i="6" l="1"/>
  <c r="B5050" i="6"/>
  <c r="P5048" i="6"/>
  <c r="O5048" i="6"/>
  <c r="L5050" i="6" l="1"/>
  <c r="B5051" i="6"/>
  <c r="O5049" i="6"/>
  <c r="P5049" i="6"/>
  <c r="L5051" i="6" l="1"/>
  <c r="B5052" i="6"/>
  <c r="P5050" i="6"/>
  <c r="O5050" i="6"/>
  <c r="L5052" i="6" l="1"/>
  <c r="B5053" i="6"/>
  <c r="O5051" i="6"/>
  <c r="P5051" i="6"/>
  <c r="L5053" i="6" l="1"/>
  <c r="B5054" i="6"/>
  <c r="P5052" i="6"/>
  <c r="O5052" i="6"/>
  <c r="L5054" i="6" l="1"/>
  <c r="B5055" i="6"/>
  <c r="P5053" i="6"/>
  <c r="O5053" i="6"/>
  <c r="L5055" i="6" l="1"/>
  <c r="B5056" i="6"/>
  <c r="P5054" i="6"/>
  <c r="O5054" i="6"/>
  <c r="L5056" i="6" l="1"/>
  <c r="B5057" i="6"/>
  <c r="P5055" i="6"/>
  <c r="O5055" i="6"/>
  <c r="L5057" i="6" l="1"/>
  <c r="B5058" i="6"/>
  <c r="P5056" i="6"/>
  <c r="O5056" i="6"/>
  <c r="L5058" i="6" l="1"/>
  <c r="B5059" i="6"/>
  <c r="P5057" i="6"/>
  <c r="O5057" i="6"/>
  <c r="L5059" i="6" l="1"/>
  <c r="B5060" i="6"/>
  <c r="P5058" i="6"/>
  <c r="O5058" i="6"/>
  <c r="L5060" i="6" l="1"/>
  <c r="B5061" i="6"/>
  <c r="P5059" i="6"/>
  <c r="O5059" i="6"/>
  <c r="L5061" i="6" l="1"/>
  <c r="B5062" i="6"/>
  <c r="O5060" i="6"/>
  <c r="P5060" i="6"/>
  <c r="L5062" i="6" l="1"/>
  <c r="B5063" i="6"/>
  <c r="P5061" i="6"/>
  <c r="O5061" i="6"/>
  <c r="L5063" i="6" l="1"/>
  <c r="B5064" i="6"/>
  <c r="P5062" i="6"/>
  <c r="O5062" i="6"/>
  <c r="L5064" i="6" l="1"/>
  <c r="B5065" i="6"/>
  <c r="P5063" i="6"/>
  <c r="O5063" i="6"/>
  <c r="L5065" i="6" l="1"/>
  <c r="B5066" i="6"/>
  <c r="P5064" i="6"/>
  <c r="O5064" i="6"/>
  <c r="L5066" i="6" l="1"/>
  <c r="B5067" i="6"/>
  <c r="P5065" i="6"/>
  <c r="O5065" i="6"/>
  <c r="L5067" i="6" l="1"/>
  <c r="B5068" i="6"/>
  <c r="O5066" i="6"/>
  <c r="P5066" i="6"/>
  <c r="L5068" i="6" l="1"/>
  <c r="B5069" i="6"/>
  <c r="P5067" i="6"/>
  <c r="O5067" i="6"/>
  <c r="L5069" i="6" l="1"/>
  <c r="B5070" i="6"/>
  <c r="P5068" i="6"/>
  <c r="O5068" i="6"/>
  <c r="L5070" i="6" l="1"/>
  <c r="B5071" i="6"/>
  <c r="O5069" i="6"/>
  <c r="P5069" i="6"/>
  <c r="L5071" i="6" l="1"/>
  <c r="B5072" i="6"/>
  <c r="P5070" i="6"/>
  <c r="O5070" i="6"/>
  <c r="L5072" i="6" l="1"/>
  <c r="B5073" i="6"/>
  <c r="P5071" i="6"/>
  <c r="O5071" i="6"/>
  <c r="L5073" i="6" l="1"/>
  <c r="B5074" i="6"/>
  <c r="P5072" i="6"/>
  <c r="O5072" i="6"/>
  <c r="L5074" i="6" l="1"/>
  <c r="B5075" i="6"/>
  <c r="O5073" i="6"/>
  <c r="P5073" i="6"/>
  <c r="L5075" i="6" l="1"/>
  <c r="B5076" i="6"/>
  <c r="O5074" i="6"/>
  <c r="P5074" i="6"/>
  <c r="L5076" i="6" l="1"/>
  <c r="B5077" i="6"/>
  <c r="P5075" i="6"/>
  <c r="O5075" i="6"/>
  <c r="L5077" i="6" l="1"/>
  <c r="B5078" i="6"/>
  <c r="P5076" i="6"/>
  <c r="O5076" i="6"/>
  <c r="L5078" i="6" l="1"/>
  <c r="B5079" i="6"/>
  <c r="O5077" i="6"/>
  <c r="P5077" i="6"/>
  <c r="L5079" i="6" l="1"/>
  <c r="B5080" i="6"/>
  <c r="P5078" i="6"/>
  <c r="O5078" i="6"/>
  <c r="L5080" i="6" l="1"/>
  <c r="B5081" i="6"/>
  <c r="O5079" i="6"/>
  <c r="P5079" i="6"/>
  <c r="L5081" i="6" l="1"/>
  <c r="B5082" i="6"/>
  <c r="O5080" i="6"/>
  <c r="P5080" i="6"/>
  <c r="L5082" i="6" l="1"/>
  <c r="B5083" i="6"/>
  <c r="P5081" i="6"/>
  <c r="O5081" i="6"/>
  <c r="L5083" i="6" l="1"/>
  <c r="B5084" i="6"/>
  <c r="P5082" i="6"/>
  <c r="O5082" i="6"/>
  <c r="L5084" i="6" l="1"/>
  <c r="B5085" i="6"/>
  <c r="O5083" i="6"/>
  <c r="P5083" i="6"/>
  <c r="L5085" i="6" l="1"/>
  <c r="B5086" i="6"/>
  <c r="P5084" i="6"/>
  <c r="O5084" i="6"/>
  <c r="L5086" i="6" l="1"/>
  <c r="B5087" i="6"/>
  <c r="P5085" i="6"/>
  <c r="O5085" i="6"/>
  <c r="L5087" i="6" l="1"/>
  <c r="B5088" i="6"/>
  <c r="P5086" i="6"/>
  <c r="O5086" i="6"/>
  <c r="L5088" i="6" l="1"/>
  <c r="B5089" i="6"/>
  <c r="P5087" i="6"/>
  <c r="O5087" i="6"/>
  <c r="L5089" i="6" l="1"/>
  <c r="B5090" i="6"/>
  <c r="P5088" i="6"/>
  <c r="O5088" i="6"/>
  <c r="L5090" i="6" l="1"/>
  <c r="B5091" i="6"/>
  <c r="P5089" i="6"/>
  <c r="O5089" i="6"/>
  <c r="L5091" i="6" l="1"/>
  <c r="B5092" i="6"/>
  <c r="P5090" i="6"/>
  <c r="O5090" i="6"/>
  <c r="L5092" i="6" l="1"/>
  <c r="B5093" i="6"/>
  <c r="P5091" i="6"/>
  <c r="O5091" i="6"/>
  <c r="L5093" i="6" l="1"/>
  <c r="B5094" i="6"/>
  <c r="P5092" i="6"/>
  <c r="O5092" i="6"/>
  <c r="L5094" i="6" l="1"/>
  <c r="B5095" i="6"/>
  <c r="P5093" i="6"/>
  <c r="O5093" i="6"/>
  <c r="L5095" i="6" l="1"/>
  <c r="B5096" i="6"/>
  <c r="O5094" i="6"/>
  <c r="P5094" i="6"/>
  <c r="L5096" i="6" l="1"/>
  <c r="B5097" i="6"/>
  <c r="P5095" i="6"/>
  <c r="O5095" i="6"/>
  <c r="L5097" i="6" l="1"/>
  <c r="B5098" i="6"/>
  <c r="P5096" i="6"/>
  <c r="O5096" i="6"/>
  <c r="L5098" i="6" l="1"/>
  <c r="B5099" i="6"/>
  <c r="P5097" i="6"/>
  <c r="O5097" i="6"/>
  <c r="L5099" i="6" l="1"/>
  <c r="B5100" i="6"/>
  <c r="O5098" i="6"/>
  <c r="P5098" i="6"/>
  <c r="L5100" i="6" l="1"/>
  <c r="B5101" i="6"/>
  <c r="P5099" i="6"/>
  <c r="O5099" i="6"/>
  <c r="L5101" i="6" l="1"/>
  <c r="B5102" i="6"/>
  <c r="P5100" i="6"/>
  <c r="O5100" i="6"/>
  <c r="L5102" i="6" l="1"/>
  <c r="B5103" i="6"/>
  <c r="L5103" i="6" s="1"/>
  <c r="P5101" i="6"/>
  <c r="O5101" i="6"/>
  <c r="P5103" i="6" l="1"/>
  <c r="O5103" i="6"/>
  <c r="P5102" i="6"/>
  <c r="O5102" i="6"/>
</calcChain>
</file>

<file path=xl/sharedStrings.xml><?xml version="1.0" encoding="utf-8"?>
<sst xmlns="http://schemas.openxmlformats.org/spreadsheetml/2006/main" count="247" uniqueCount="107">
  <si>
    <t>x</t>
  </si>
  <si>
    <t>Probability</t>
  </si>
  <si>
    <t>Cumulative</t>
  </si>
  <si>
    <t>Lower Bound</t>
  </si>
  <si>
    <t>Discrete</t>
  </si>
  <si>
    <t>Simulation</t>
  </si>
  <si>
    <t>Day</t>
  </si>
  <si>
    <t>Price RND</t>
  </si>
  <si>
    <t>Price</t>
  </si>
  <si>
    <t>Demand RND</t>
  </si>
  <si>
    <t>Demand</t>
  </si>
  <si>
    <t>Demand distribution</t>
  </si>
  <si>
    <t>Sold</t>
  </si>
  <si>
    <t>Revenues</t>
  </si>
  <si>
    <t>Cost</t>
  </si>
  <si>
    <t>Profit</t>
  </si>
  <si>
    <t>Min</t>
  </si>
  <si>
    <t>Max</t>
  </si>
  <si>
    <t>Range</t>
  </si>
  <si>
    <t>Bins</t>
  </si>
  <si>
    <t>Width</t>
  </si>
  <si>
    <t>Bin</t>
  </si>
  <si>
    <t>Frequency</t>
  </si>
  <si>
    <t>Standard deviation</t>
  </si>
  <si>
    <t>Mean</t>
  </si>
  <si>
    <t>CI</t>
  </si>
  <si>
    <t>Lower</t>
  </si>
  <si>
    <t>n</t>
  </si>
  <si>
    <t>Standard dev</t>
  </si>
  <si>
    <t>Q (fishes)</t>
  </si>
  <si>
    <t>Mean profit</t>
  </si>
  <si>
    <t>INPUTS</t>
  </si>
  <si>
    <t>OUTPUTS</t>
  </si>
  <si>
    <t>Fishing</t>
  </si>
  <si>
    <t>Number of seats</t>
  </si>
  <si>
    <t>Sample</t>
  </si>
  <si>
    <t>Seats RND</t>
  </si>
  <si>
    <t>Seats Demand</t>
  </si>
  <si>
    <t>Number cancelled</t>
  </si>
  <si>
    <t>Cancelled RND</t>
  </si>
  <si>
    <t>Ticket price</t>
  </si>
  <si>
    <t>Excess cost</t>
  </si>
  <si>
    <t xml:space="preserve">Cancel. Prob. </t>
  </si>
  <si>
    <t>Plane capacity</t>
  </si>
  <si>
    <t>Sales</t>
  </si>
  <si>
    <t>Sales profit</t>
  </si>
  <si>
    <t>Overbooking</t>
  </si>
  <si>
    <t>Losses</t>
  </si>
  <si>
    <t>Average</t>
  </si>
  <si>
    <t>St. Dev</t>
  </si>
  <si>
    <t>PARAMETERS</t>
  </si>
  <si>
    <t>Scenario</t>
  </si>
  <si>
    <t>VARIABLES</t>
  </si>
  <si>
    <t>Scenario 1</t>
  </si>
  <si>
    <t>Canned vegetable</t>
  </si>
  <si>
    <t>Rice</t>
  </si>
  <si>
    <t>Cereal</t>
  </si>
  <si>
    <t>Organization</t>
  </si>
  <si>
    <t>Total</t>
  </si>
  <si>
    <t>Storage limit</t>
  </si>
  <si>
    <t>Budget</t>
  </si>
  <si>
    <t>Costs</t>
  </si>
  <si>
    <t>Purchasing</t>
  </si>
  <si>
    <t>Emergency</t>
  </si>
  <si>
    <t>Purchase (x)</t>
  </si>
  <si>
    <t xml:space="preserve">Emergency S1 </t>
  </si>
  <si>
    <t>Emergency S2</t>
  </si>
  <si>
    <t>Emergency S3</t>
  </si>
  <si>
    <t>CONSTRAINTS</t>
  </si>
  <si>
    <t>1. Storage capacity</t>
  </si>
  <si>
    <t>&lt;=</t>
  </si>
  <si>
    <t>2. Budget</t>
  </si>
  <si>
    <t xml:space="preserve">Scenario depend. </t>
  </si>
  <si>
    <t>Canned vegetables</t>
  </si>
  <si>
    <t>&gt;=</t>
  </si>
  <si>
    <t>Scenario 2</t>
  </si>
  <si>
    <t>Scenario 3</t>
  </si>
  <si>
    <t>OBJECTIVE FUNCTION</t>
  </si>
  <si>
    <t>Cost stage 1</t>
  </si>
  <si>
    <t>Minimize cost</t>
  </si>
  <si>
    <t>Uniform draw 1</t>
  </si>
  <si>
    <t>Uniform draw 2</t>
  </si>
  <si>
    <t>Uniform draw 3</t>
  </si>
  <si>
    <t>Uniform draw 4</t>
  </si>
  <si>
    <t>Uniform draw 5</t>
  </si>
  <si>
    <t>Uniform draw 6</t>
  </si>
  <si>
    <t>Lower 95% CI</t>
  </si>
  <si>
    <t>Upper 95% CI</t>
  </si>
  <si>
    <t>Fixed cost</t>
  </si>
  <si>
    <t>Cost per fish</t>
  </si>
  <si>
    <t>Summary</t>
  </si>
  <si>
    <t>Sample SD</t>
  </si>
  <si>
    <t>Samples</t>
  </si>
  <si>
    <t>Bookings</t>
  </si>
  <si>
    <t>Final n</t>
  </si>
  <si>
    <t>U(0,1)</t>
  </si>
  <si>
    <t>Bin(15,0.7)</t>
  </si>
  <si>
    <t>U(5,9)</t>
  </si>
  <si>
    <t>N(5,2)</t>
  </si>
  <si>
    <t>Exp(0.4)</t>
  </si>
  <si>
    <t>Prob.</t>
  </si>
  <si>
    <t>CDF</t>
  </si>
  <si>
    <t>Draw</t>
  </si>
  <si>
    <t>Revenue</t>
  </si>
  <si>
    <t>No-shows</t>
  </si>
  <si>
    <t>Bumped</t>
  </si>
  <si>
    <t>Penalty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</si>
</sst>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0.0000"/>
    <numFmt numFmtId="165" formatCode="0.000"/>
    <numFmt numFmtId="166" formatCode="_(&quot;$&quot;* #,##0_);_(&quot;$&quot;* \(#,##0\);_(&quot;$&quot;* &quot;-&quot;??_);_(@_)"/>
    <numFmt numFmtId="167" formatCode="0.0"/>
    <numFmt numFmtId="168" formatCode="0.0%"/>
    <numFmt numFmtId="169" formatCode="&quot;$&quot;#,##0.00;\(&quot;$&quot;#,##0.00\)"/>
    <numFmt numFmtId="170" formatCode="&quot;$&quot;#,##0.0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8E8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1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right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2" borderId="0" xfId="0" applyFont="1" applyFill="1"/>
    <xf numFmtId="164" fontId="6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2" fontId="6" fillId="2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0" xfId="0" applyFont="1" applyFill="1"/>
    <xf numFmtId="0" fontId="5" fillId="2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6" fontId="6" fillId="2" borderId="0" xfId="1" applyNumberFormat="1" applyFont="1" applyFill="1"/>
    <xf numFmtId="166" fontId="6" fillId="2" borderId="0" xfId="0" applyNumberFormat="1" applyFont="1" applyFill="1"/>
    <xf numFmtId="3" fontId="6" fillId="2" borderId="0" xfId="0" applyNumberFormat="1" applyFont="1" applyFill="1"/>
    <xf numFmtId="44" fontId="6" fillId="2" borderId="0" xfId="0" applyNumberFormat="1" applyFont="1" applyFill="1"/>
    <xf numFmtId="0" fontId="5" fillId="3" borderId="0" xfId="0" applyFont="1" applyFill="1" applyAlignment="1">
      <alignment horizontal="center"/>
    </xf>
    <xf numFmtId="167" fontId="6" fillId="2" borderId="0" xfId="0" applyNumberFormat="1" applyFont="1" applyFill="1"/>
    <xf numFmtId="0" fontId="5" fillId="2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1" fontId="6" fillId="2" borderId="0" xfId="0" applyNumberFormat="1" applyFont="1" applyFill="1" applyAlignment="1">
      <alignment horizontal="center"/>
    </xf>
    <xf numFmtId="1" fontId="6" fillId="2" borderId="0" xfId="0" applyNumberFormat="1" applyFont="1" applyFill="1"/>
    <xf numFmtId="0" fontId="5" fillId="2" borderId="0" xfId="0" applyFont="1" applyFill="1"/>
    <xf numFmtId="2" fontId="6" fillId="2" borderId="0" xfId="0" applyNumberFormat="1" applyFont="1" applyFill="1"/>
    <xf numFmtId="0" fontId="0" fillId="3" borderId="0" xfId="0" applyFill="1"/>
    <xf numFmtId="168" fontId="6" fillId="2" borderId="0" xfId="2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/>
    </xf>
    <xf numFmtId="169" fontId="6" fillId="2" borderId="0" xfId="1" applyNumberFormat="1" applyFont="1" applyFill="1"/>
    <xf numFmtId="169" fontId="6" fillId="2" borderId="0" xfId="0" applyNumberFormat="1" applyFont="1" applyFill="1"/>
    <xf numFmtId="170" fontId="6" fillId="2" borderId="0" xfId="1" applyNumberFormat="1" applyFont="1" applyFill="1"/>
    <xf numFmtId="170" fontId="6" fillId="2" borderId="0" xfId="0" applyNumberFormat="1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'Fishery operations'!$U$10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232323"/>
              </a:solidFill>
            </a:ln>
            <a:effectLst/>
          </c:spPr>
          <c:invertIfNegative val="0"/>
          <c:cat>
            <c:strRef>
              <c:f>'Fishery operations'!$T$11:$T$40</c:f>
              <c:strCache>
                <c:ptCount val="30"/>
                <c:pt idx="0">
                  <c:v> (-10000, -9500) </c:v>
                </c:pt>
                <c:pt idx="1">
                  <c:v> (-9500, -9000) </c:v>
                </c:pt>
                <c:pt idx="2">
                  <c:v> (-9000, -8500) </c:v>
                </c:pt>
                <c:pt idx="3">
                  <c:v> (-8500, -8000) </c:v>
                </c:pt>
                <c:pt idx="4">
                  <c:v> (-8000, -7500) </c:v>
                </c:pt>
                <c:pt idx="5">
                  <c:v> (-7500, -7000) </c:v>
                </c:pt>
                <c:pt idx="6">
                  <c:v> (-7000, -6500) </c:v>
                </c:pt>
                <c:pt idx="7">
                  <c:v> (-6500, -6000) </c:v>
                </c:pt>
                <c:pt idx="8">
                  <c:v> (-6000, -5500) </c:v>
                </c:pt>
                <c:pt idx="9">
                  <c:v> (-5500, -5000) </c:v>
                </c:pt>
                <c:pt idx="10">
                  <c:v> (-5000, -4500) </c:v>
                </c:pt>
                <c:pt idx="11">
                  <c:v> (-4500, -4000) </c:v>
                </c:pt>
                <c:pt idx="12">
                  <c:v> (-4000, -3500) </c:v>
                </c:pt>
                <c:pt idx="13">
                  <c:v> (-3500, -3000) </c:v>
                </c:pt>
                <c:pt idx="14">
                  <c:v> (-3000, -2500) </c:v>
                </c:pt>
                <c:pt idx="15">
                  <c:v> (-2500, -2000) </c:v>
                </c:pt>
                <c:pt idx="16">
                  <c:v> (-2000, -1500) </c:v>
                </c:pt>
                <c:pt idx="17">
                  <c:v> (-1500, -1000) </c:v>
                </c:pt>
                <c:pt idx="18">
                  <c:v> (-1000, -500) </c:v>
                </c:pt>
                <c:pt idx="19">
                  <c:v> (-500, 0) </c:v>
                </c:pt>
                <c:pt idx="20">
                  <c:v> (0, 500) </c:v>
                </c:pt>
                <c:pt idx="21">
                  <c:v> (500, 1000) </c:v>
                </c:pt>
                <c:pt idx="22">
                  <c:v> (1000, 1500) </c:v>
                </c:pt>
                <c:pt idx="23">
                  <c:v> (1500, 2000) </c:v>
                </c:pt>
                <c:pt idx="24">
                  <c:v> (2000, 2500) </c:v>
                </c:pt>
                <c:pt idx="25">
                  <c:v> (2500, 3000) </c:v>
                </c:pt>
                <c:pt idx="26">
                  <c:v> (3000, 3500) </c:v>
                </c:pt>
                <c:pt idx="27">
                  <c:v> (3500, 4000) </c:v>
                </c:pt>
                <c:pt idx="28">
                  <c:v> (4000, 4500) </c:v>
                </c:pt>
                <c:pt idx="29">
                  <c:v> (4500, 5000) </c:v>
                </c:pt>
              </c:strCache>
            </c:strRef>
          </c:cat>
          <c:val>
            <c:numRef>
              <c:f>'Fishery operations'!$U$11:$U$40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2</c:v>
                </c:pt>
                <c:pt idx="22">
                  <c:v>4</c:v>
                </c:pt>
                <c:pt idx="23">
                  <c:v>7</c:v>
                </c:pt>
                <c:pt idx="24">
                  <c:v>13</c:v>
                </c:pt>
                <c:pt idx="25">
                  <c:v>16</c:v>
                </c:pt>
                <c:pt idx="26">
                  <c:v>15</c:v>
                </c:pt>
                <c:pt idx="27">
                  <c:v>5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5-7A44-B5D8-F782B4092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5"/>
        <c:axId val="339294271"/>
        <c:axId val="337707807"/>
      </c:barChart>
      <c:catAx>
        <c:axId val="339294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07807"/>
        <c:crosses val="autoZero"/>
        <c:auto val="1"/>
        <c:lblAlgn val="ctr"/>
        <c:lblOffset val="100"/>
        <c:noMultiLvlLbl val="0"/>
      </c:catAx>
      <c:valAx>
        <c:axId val="33770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29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'Fishery operations'!$V$10</c:f>
              <c:strCache>
                <c:ptCount val="1"/>
                <c:pt idx="0">
                  <c:v>Cumulative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232323"/>
              </a:solidFill>
            </a:ln>
            <a:effectLst/>
          </c:spPr>
          <c:invertIfNegative val="0"/>
          <c:cat>
            <c:strRef>
              <c:f>'Fishery operations'!$T$11:$T$40</c:f>
              <c:strCache>
                <c:ptCount val="30"/>
                <c:pt idx="0">
                  <c:v> (-10000, -9500) </c:v>
                </c:pt>
                <c:pt idx="1">
                  <c:v> (-9500, -9000) </c:v>
                </c:pt>
                <c:pt idx="2">
                  <c:v> (-9000, -8500) </c:v>
                </c:pt>
                <c:pt idx="3">
                  <c:v> (-8500, -8000) </c:v>
                </c:pt>
                <c:pt idx="4">
                  <c:v> (-8000, -7500) </c:v>
                </c:pt>
                <c:pt idx="5">
                  <c:v> (-7500, -7000) </c:v>
                </c:pt>
                <c:pt idx="6">
                  <c:v> (-7000, -6500) </c:v>
                </c:pt>
                <c:pt idx="7">
                  <c:v> (-6500, -6000) </c:v>
                </c:pt>
                <c:pt idx="8">
                  <c:v> (-6000, -5500) </c:v>
                </c:pt>
                <c:pt idx="9">
                  <c:v> (-5500, -5000) </c:v>
                </c:pt>
                <c:pt idx="10">
                  <c:v> (-5000, -4500) </c:v>
                </c:pt>
                <c:pt idx="11">
                  <c:v> (-4500, -4000) </c:v>
                </c:pt>
                <c:pt idx="12">
                  <c:v> (-4000, -3500) </c:v>
                </c:pt>
                <c:pt idx="13">
                  <c:v> (-3500, -3000) </c:v>
                </c:pt>
                <c:pt idx="14">
                  <c:v> (-3000, -2500) </c:v>
                </c:pt>
                <c:pt idx="15">
                  <c:v> (-2500, -2000) </c:v>
                </c:pt>
                <c:pt idx="16">
                  <c:v> (-2000, -1500) </c:v>
                </c:pt>
                <c:pt idx="17">
                  <c:v> (-1500, -1000) </c:v>
                </c:pt>
                <c:pt idx="18">
                  <c:v> (-1000, -500) </c:v>
                </c:pt>
                <c:pt idx="19">
                  <c:v> (-500, 0) </c:v>
                </c:pt>
                <c:pt idx="20">
                  <c:v> (0, 500) </c:v>
                </c:pt>
                <c:pt idx="21">
                  <c:v> (500, 1000) </c:v>
                </c:pt>
                <c:pt idx="22">
                  <c:v> (1000, 1500) </c:v>
                </c:pt>
                <c:pt idx="23">
                  <c:v> (1500, 2000) </c:v>
                </c:pt>
                <c:pt idx="24">
                  <c:v> (2000, 2500) </c:v>
                </c:pt>
                <c:pt idx="25">
                  <c:v> (2500, 3000) </c:v>
                </c:pt>
                <c:pt idx="26">
                  <c:v> (3000, 3500) </c:v>
                </c:pt>
                <c:pt idx="27">
                  <c:v> (3500, 4000) </c:v>
                </c:pt>
                <c:pt idx="28">
                  <c:v> (4000, 4500) </c:v>
                </c:pt>
                <c:pt idx="29">
                  <c:v> (4500, 5000) </c:v>
                </c:pt>
              </c:strCache>
            </c:strRef>
          </c:cat>
          <c:val>
            <c:numRef>
              <c:f>'Fishery operations'!$V$11:$V$40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7</c:v>
                </c:pt>
                <c:pt idx="21">
                  <c:v>9</c:v>
                </c:pt>
                <c:pt idx="22">
                  <c:v>13</c:v>
                </c:pt>
                <c:pt idx="23">
                  <c:v>20</c:v>
                </c:pt>
                <c:pt idx="24">
                  <c:v>33</c:v>
                </c:pt>
                <c:pt idx="25">
                  <c:v>49</c:v>
                </c:pt>
                <c:pt idx="26">
                  <c:v>64</c:v>
                </c:pt>
                <c:pt idx="27">
                  <c:v>69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C-EC44-9736-121A7EFE9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5"/>
        <c:axId val="339294271"/>
        <c:axId val="337707807"/>
      </c:barChart>
      <c:catAx>
        <c:axId val="339294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07807"/>
        <c:crosses val="autoZero"/>
        <c:auto val="1"/>
        <c:lblAlgn val="ctr"/>
        <c:lblOffset val="100"/>
        <c:noMultiLvlLbl val="0"/>
      </c:catAx>
      <c:valAx>
        <c:axId val="33770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29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'N analysis'!$Q$3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rgbClr val="232323"/>
              </a:solidFill>
              <a:round/>
            </a:ln>
            <a:effectLst/>
          </c:spPr>
          <c:marker>
            <c:symbol val="none"/>
          </c:marker>
          <c:xVal>
            <c:numRef>
              <c:f>'N analysis'!$P$5:$P$503</c:f>
              <c:numCache>
                <c:formatCode>General</c:formatCode>
                <c:ptCount val="49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</c:numCache>
            </c:numRef>
          </c:xVal>
          <c:yVal>
            <c:numRef>
              <c:f>'N analysis'!$Q$5:$Q$503</c:f>
              <c:numCache>
                <c:formatCode>"$"#,##0.00</c:formatCode>
                <c:ptCount val="499"/>
                <c:pt idx="0">
                  <c:v>-1594.0557393953995</c:v>
                </c:pt>
                <c:pt idx="1">
                  <c:v>194.65945954487142</c:v>
                </c:pt>
                <c:pt idx="2">
                  <c:v>1084.4547528323187</c:v>
                </c:pt>
                <c:pt idx="3">
                  <c:v>1329.9391315438097</c:v>
                </c:pt>
                <c:pt idx="4">
                  <c:v>1556.1985486761389</c:v>
                </c:pt>
                <c:pt idx="5">
                  <c:v>-94.686958277595167</c:v>
                </c:pt>
                <c:pt idx="6">
                  <c:v>265.24629155636399</c:v>
                </c:pt>
                <c:pt idx="7">
                  <c:v>517.19486265165767</c:v>
                </c:pt>
                <c:pt idx="8">
                  <c:v>-196.0846881653857</c:v>
                </c:pt>
                <c:pt idx="9">
                  <c:v>165.86501088120133</c:v>
                </c:pt>
                <c:pt idx="10">
                  <c:v>437.13059927086942</c:v>
                </c:pt>
                <c:pt idx="11">
                  <c:v>614.95041493263307</c:v>
                </c:pt>
                <c:pt idx="12">
                  <c:v>706.523747465067</c:v>
                </c:pt>
                <c:pt idx="13">
                  <c:v>690.93574963955507</c:v>
                </c:pt>
                <c:pt idx="14">
                  <c:v>806.84237201752046</c:v>
                </c:pt>
                <c:pt idx="15">
                  <c:v>171.14576189884278</c:v>
                </c:pt>
                <c:pt idx="16">
                  <c:v>-186.64536448175224</c:v>
                </c:pt>
                <c:pt idx="17">
                  <c:v>-38.010745322922574</c:v>
                </c:pt>
                <c:pt idx="18">
                  <c:v>79.757134841908098</c:v>
                </c:pt>
                <c:pt idx="19">
                  <c:v>-400.2313001505637</c:v>
                </c:pt>
                <c:pt idx="20">
                  <c:v>-344.40383717375278</c:v>
                </c:pt>
                <c:pt idx="21">
                  <c:v>-204.81269086433659</c:v>
                </c:pt>
                <c:pt idx="22">
                  <c:v>-38.953163460920145</c:v>
                </c:pt>
                <c:pt idx="23">
                  <c:v>46.473540863614836</c:v>
                </c:pt>
                <c:pt idx="24">
                  <c:v>179.1649737529284</c:v>
                </c:pt>
                <c:pt idx="25">
                  <c:v>298.15041726789701</c:v>
                </c:pt>
                <c:pt idx="26">
                  <c:v>385.79729410332641</c:v>
                </c:pt>
                <c:pt idx="27">
                  <c:v>438.58228949873649</c:v>
                </c:pt>
                <c:pt idx="28">
                  <c:v>513.32386668961317</c:v>
                </c:pt>
                <c:pt idx="29">
                  <c:v>533.69075774034627</c:v>
                </c:pt>
                <c:pt idx="30">
                  <c:v>590.00938066683057</c:v>
                </c:pt>
                <c:pt idx="31">
                  <c:v>644.50975289002326</c:v>
                </c:pt>
                <c:pt idx="32">
                  <c:v>685.46352746301341</c:v>
                </c:pt>
                <c:pt idx="33">
                  <c:v>380.16456953549869</c:v>
                </c:pt>
                <c:pt idx="34">
                  <c:v>423.98767508505176</c:v>
                </c:pt>
                <c:pt idx="35">
                  <c:v>525.41182563130201</c:v>
                </c:pt>
                <c:pt idx="36">
                  <c:v>587.45401295216823</c:v>
                </c:pt>
                <c:pt idx="37">
                  <c:v>640.69160667679648</c:v>
                </c:pt>
                <c:pt idx="38">
                  <c:v>697.90246900196485</c:v>
                </c:pt>
                <c:pt idx="39">
                  <c:v>755.1205923834118</c:v>
                </c:pt>
                <c:pt idx="40">
                  <c:v>814.68123011058492</c:v>
                </c:pt>
                <c:pt idx="41">
                  <c:v>876.00320287004513</c:v>
                </c:pt>
                <c:pt idx="42">
                  <c:v>922.8246600030983</c:v>
                </c:pt>
                <c:pt idx="43">
                  <c:v>680.09522311414059</c:v>
                </c:pt>
                <c:pt idx="44">
                  <c:v>722.79068753505021</c:v>
                </c:pt>
                <c:pt idx="45">
                  <c:v>762.57595290182667</c:v>
                </c:pt>
                <c:pt idx="46">
                  <c:v>821.29144990212387</c:v>
                </c:pt>
                <c:pt idx="47">
                  <c:v>858.38559145114186</c:v>
                </c:pt>
                <c:pt idx="48">
                  <c:v>901.87541717099987</c:v>
                </c:pt>
                <c:pt idx="49">
                  <c:v>926.73088925832985</c:v>
                </c:pt>
                <c:pt idx="50">
                  <c:v>982.14367016619144</c:v>
                </c:pt>
                <c:pt idx="51">
                  <c:v>996.74999235124994</c:v>
                </c:pt>
                <c:pt idx="52">
                  <c:v>1000.1702320534581</c:v>
                </c:pt>
                <c:pt idx="53">
                  <c:v>863.34049632834672</c:v>
                </c:pt>
                <c:pt idx="54">
                  <c:v>911.69895200855387</c:v>
                </c:pt>
                <c:pt idx="55">
                  <c:v>956.76626725261997</c:v>
                </c:pt>
                <c:pt idx="56">
                  <c:v>1006.0763778008745</c:v>
                </c:pt>
                <c:pt idx="57">
                  <c:v>1001.0978357598784</c:v>
                </c:pt>
                <c:pt idx="58">
                  <c:v>1029.1539708897594</c:v>
                </c:pt>
                <c:pt idx="59">
                  <c:v>1082.3174101594734</c:v>
                </c:pt>
                <c:pt idx="60">
                  <c:v>1014.7044509619531</c:v>
                </c:pt>
                <c:pt idx="61">
                  <c:v>1026.1760514813309</c:v>
                </c:pt>
                <c:pt idx="62">
                  <c:v>914.19789282736451</c:v>
                </c:pt>
                <c:pt idx="63">
                  <c:v>933.94303047423466</c:v>
                </c:pt>
                <c:pt idx="64">
                  <c:v>955.91943401657636</c:v>
                </c:pt>
                <c:pt idx="65">
                  <c:v>976.51775208160257</c:v>
                </c:pt>
                <c:pt idx="66">
                  <c:v>1003.0205786888383</c:v>
                </c:pt>
                <c:pt idx="67">
                  <c:v>1026.3381639276508</c:v>
                </c:pt>
                <c:pt idx="68">
                  <c:v>1027.2827969855541</c:v>
                </c:pt>
                <c:pt idx="69">
                  <c:v>1072.2389986610892</c:v>
                </c:pt>
                <c:pt idx="70">
                  <c:v>1096.7236857090222</c:v>
                </c:pt>
                <c:pt idx="71">
                  <c:v>1118.3271785688344</c:v>
                </c:pt>
                <c:pt idx="72">
                  <c:v>1139.8915904842108</c:v>
                </c:pt>
                <c:pt idx="73">
                  <c:v>1141.9591278200573</c:v>
                </c:pt>
                <c:pt idx="74">
                  <c:v>1166.6758652300857</c:v>
                </c:pt>
                <c:pt idx="75">
                  <c:v>1191.5081621248651</c:v>
                </c:pt>
                <c:pt idx="76">
                  <c:v>1207.8352047765964</c:v>
                </c:pt>
                <c:pt idx="77">
                  <c:v>1150.4223602382283</c:v>
                </c:pt>
                <c:pt idx="78">
                  <c:v>1177.8364202327587</c:v>
                </c:pt>
                <c:pt idx="79">
                  <c:v>1211.8235158613272</c:v>
                </c:pt>
                <c:pt idx="80">
                  <c:v>1233.6416079804173</c:v>
                </c:pt>
                <c:pt idx="81">
                  <c:v>1256.3521570363421</c:v>
                </c:pt>
                <c:pt idx="82">
                  <c:v>1272.2384139323351</c:v>
                </c:pt>
                <c:pt idx="83">
                  <c:v>1279.6754874486414</c:v>
                </c:pt>
                <c:pt idx="84">
                  <c:v>1295.1438246855462</c:v>
                </c:pt>
                <c:pt idx="85">
                  <c:v>1311.7537155001307</c:v>
                </c:pt>
                <c:pt idx="86">
                  <c:v>1337.3996388597509</c:v>
                </c:pt>
                <c:pt idx="87">
                  <c:v>1342.7474983323868</c:v>
                </c:pt>
                <c:pt idx="88">
                  <c:v>1377.8973753392595</c:v>
                </c:pt>
                <c:pt idx="89">
                  <c:v>1401.8588846057567</c:v>
                </c:pt>
                <c:pt idx="90">
                  <c:v>1417.4886505571565</c:v>
                </c:pt>
                <c:pt idx="91">
                  <c:v>1428.3578363979143</c:v>
                </c:pt>
                <c:pt idx="92">
                  <c:v>1426.0676896609912</c:v>
                </c:pt>
                <c:pt idx="93">
                  <c:v>1433.269618794837</c:v>
                </c:pt>
                <c:pt idx="94">
                  <c:v>1440.8429857664578</c:v>
                </c:pt>
                <c:pt idx="95">
                  <c:v>1465.3064020481056</c:v>
                </c:pt>
                <c:pt idx="96">
                  <c:v>1486.8880722671224</c:v>
                </c:pt>
                <c:pt idx="97">
                  <c:v>1501.5248459462509</c:v>
                </c:pt>
                <c:pt idx="98">
                  <c:v>1423.8453124431444</c:v>
                </c:pt>
                <c:pt idx="99">
                  <c:v>1433.9240473765171</c:v>
                </c:pt>
                <c:pt idx="100">
                  <c:v>1439.1153986234715</c:v>
                </c:pt>
                <c:pt idx="101">
                  <c:v>1366.1418221421354</c:v>
                </c:pt>
                <c:pt idx="102">
                  <c:v>1368.000322360836</c:v>
                </c:pt>
                <c:pt idx="103">
                  <c:v>1352.2911538490794</c:v>
                </c:pt>
                <c:pt idx="104">
                  <c:v>1374.3198971306547</c:v>
                </c:pt>
                <c:pt idx="105">
                  <c:v>1268.0178420172842</c:v>
                </c:pt>
                <c:pt idx="106">
                  <c:v>1272.3099967227276</c:v>
                </c:pt>
                <c:pt idx="107">
                  <c:v>1289.5036607012203</c:v>
                </c:pt>
                <c:pt idx="108">
                  <c:v>1299.9206214408634</c:v>
                </c:pt>
                <c:pt idx="109">
                  <c:v>1322.0655970495548</c:v>
                </c:pt>
                <c:pt idx="110">
                  <c:v>1331.5602412535293</c:v>
                </c:pt>
                <c:pt idx="111">
                  <c:v>1338.3887432799929</c:v>
                </c:pt>
                <c:pt idx="112">
                  <c:v>1353.1698304631475</c:v>
                </c:pt>
                <c:pt idx="113">
                  <c:v>1368.9474812000976</c:v>
                </c:pt>
                <c:pt idx="114">
                  <c:v>1372.8363375298657</c:v>
                </c:pt>
                <c:pt idx="115">
                  <c:v>1389.7630658959736</c:v>
                </c:pt>
                <c:pt idx="116">
                  <c:v>1401.9454806603405</c:v>
                </c:pt>
                <c:pt idx="117">
                  <c:v>1410.7429870662138</c:v>
                </c:pt>
                <c:pt idx="118">
                  <c:v>1344.7410867811743</c:v>
                </c:pt>
                <c:pt idx="119">
                  <c:v>1360.4883543003141</c:v>
                </c:pt>
                <c:pt idx="120">
                  <c:v>1365.5076885113815</c:v>
                </c:pt>
                <c:pt idx="121">
                  <c:v>1377.3149228896098</c:v>
                </c:pt>
                <c:pt idx="122">
                  <c:v>1387.3456237842149</c:v>
                </c:pt>
                <c:pt idx="123">
                  <c:v>1402.7906962673476</c:v>
                </c:pt>
                <c:pt idx="124">
                  <c:v>1413.2319685070916</c:v>
                </c:pt>
                <c:pt idx="125">
                  <c:v>1417.6842304419299</c:v>
                </c:pt>
                <c:pt idx="126">
                  <c:v>1417.951949803818</c:v>
                </c:pt>
                <c:pt idx="127">
                  <c:v>1429.1345976588493</c:v>
                </c:pt>
                <c:pt idx="128">
                  <c:v>1434.7660234104069</c:v>
                </c:pt>
                <c:pt idx="129">
                  <c:v>1426.2591496361788</c:v>
                </c:pt>
                <c:pt idx="130">
                  <c:v>1446.0933329559073</c:v>
                </c:pt>
                <c:pt idx="131">
                  <c:v>1450.4885759331878</c:v>
                </c:pt>
                <c:pt idx="132">
                  <c:v>1453.7953322218641</c:v>
                </c:pt>
                <c:pt idx="133">
                  <c:v>1458.1359042884378</c:v>
                </c:pt>
                <c:pt idx="134">
                  <c:v>1464.7103530802226</c:v>
                </c:pt>
                <c:pt idx="135">
                  <c:v>1455.5044515031595</c:v>
                </c:pt>
                <c:pt idx="136">
                  <c:v>1462.2637440584492</c:v>
                </c:pt>
                <c:pt idx="137">
                  <c:v>1466.2282853912604</c:v>
                </c:pt>
                <c:pt idx="138">
                  <c:v>1478.1691516297046</c:v>
                </c:pt>
                <c:pt idx="139">
                  <c:v>1489.4732707276178</c:v>
                </c:pt>
                <c:pt idx="140">
                  <c:v>1499.7762389957988</c:v>
                </c:pt>
                <c:pt idx="141">
                  <c:v>1419.3582233384857</c:v>
                </c:pt>
                <c:pt idx="142">
                  <c:v>1427.9867411935788</c:v>
                </c:pt>
                <c:pt idx="143">
                  <c:v>1434.0282959620815</c:v>
                </c:pt>
                <c:pt idx="144">
                  <c:v>1443.8411848435458</c:v>
                </c:pt>
                <c:pt idx="145">
                  <c:v>1459.1611653810855</c:v>
                </c:pt>
                <c:pt idx="146">
                  <c:v>1467.6713090672572</c:v>
                </c:pt>
                <c:pt idx="147">
                  <c:v>1478.7448642656525</c:v>
                </c:pt>
                <c:pt idx="148">
                  <c:v>1486.2982044313826</c:v>
                </c:pt>
                <c:pt idx="149">
                  <c:v>1499.0703567001208</c:v>
                </c:pt>
                <c:pt idx="150">
                  <c:v>1505.2953971165484</c:v>
                </c:pt>
                <c:pt idx="151">
                  <c:v>1509.4033162468131</c:v>
                </c:pt>
                <c:pt idx="152">
                  <c:v>1479.6291155248996</c:v>
                </c:pt>
                <c:pt idx="153">
                  <c:v>1482.0094069577867</c:v>
                </c:pt>
                <c:pt idx="154">
                  <c:v>1488.9700926004377</c:v>
                </c:pt>
                <c:pt idx="155">
                  <c:v>1498.5716111849561</c:v>
                </c:pt>
                <c:pt idx="156">
                  <c:v>1507.3099120480201</c:v>
                </c:pt>
                <c:pt idx="157">
                  <c:v>1510.1155732865191</c:v>
                </c:pt>
                <c:pt idx="158">
                  <c:v>1517.9248327350331</c:v>
                </c:pt>
                <c:pt idx="159">
                  <c:v>1527.7344573989635</c:v>
                </c:pt>
                <c:pt idx="160">
                  <c:v>1530.7004425214311</c:v>
                </c:pt>
                <c:pt idx="161">
                  <c:v>1545.3544615761598</c:v>
                </c:pt>
                <c:pt idx="162">
                  <c:v>1561.3382813650749</c:v>
                </c:pt>
                <c:pt idx="163">
                  <c:v>1565.4861969033871</c:v>
                </c:pt>
                <c:pt idx="164">
                  <c:v>1565.4662780875196</c:v>
                </c:pt>
                <c:pt idx="165">
                  <c:v>1571.0056821271082</c:v>
                </c:pt>
                <c:pt idx="166">
                  <c:v>1574.9684288541578</c:v>
                </c:pt>
                <c:pt idx="167">
                  <c:v>1572.998266497847</c:v>
                </c:pt>
                <c:pt idx="168">
                  <c:v>1582.3354620882249</c:v>
                </c:pt>
                <c:pt idx="169">
                  <c:v>1589.2728014007541</c:v>
                </c:pt>
                <c:pt idx="170">
                  <c:v>1595.9710933976851</c:v>
                </c:pt>
                <c:pt idx="171">
                  <c:v>1607.8709985518453</c:v>
                </c:pt>
                <c:pt idx="172">
                  <c:v>1609.234957353518</c:v>
                </c:pt>
                <c:pt idx="173">
                  <c:v>1620.2527556580667</c:v>
                </c:pt>
                <c:pt idx="174">
                  <c:v>1628.4013093135604</c:v>
                </c:pt>
                <c:pt idx="175">
                  <c:v>1618.7903836736837</c:v>
                </c:pt>
                <c:pt idx="176">
                  <c:v>1622.9313393147763</c:v>
                </c:pt>
                <c:pt idx="177">
                  <c:v>1621.8772250747395</c:v>
                </c:pt>
                <c:pt idx="178">
                  <c:v>1629.2496745996682</c:v>
                </c:pt>
                <c:pt idx="179">
                  <c:v>1624.4369593054771</c:v>
                </c:pt>
                <c:pt idx="180">
                  <c:v>1595.5454687118765</c:v>
                </c:pt>
                <c:pt idx="181">
                  <c:v>1591.8209582579079</c:v>
                </c:pt>
                <c:pt idx="182">
                  <c:v>1547.2770095795145</c:v>
                </c:pt>
                <c:pt idx="183">
                  <c:v>1548.6546628813885</c:v>
                </c:pt>
                <c:pt idx="184">
                  <c:v>1554.3823604463203</c:v>
                </c:pt>
                <c:pt idx="185">
                  <c:v>1556.0887605225157</c:v>
                </c:pt>
                <c:pt idx="186">
                  <c:v>1566.0724658945717</c:v>
                </c:pt>
                <c:pt idx="187">
                  <c:v>1570.6328476907586</c:v>
                </c:pt>
                <c:pt idx="188">
                  <c:v>1569.2338061114538</c:v>
                </c:pt>
                <c:pt idx="189">
                  <c:v>1575.6835083613551</c:v>
                </c:pt>
                <c:pt idx="190">
                  <c:v>1581.1572245334248</c:v>
                </c:pt>
                <c:pt idx="191">
                  <c:v>1590.786443285989</c:v>
                </c:pt>
                <c:pt idx="192">
                  <c:v>1596.5959423842826</c:v>
                </c:pt>
                <c:pt idx="193">
                  <c:v>1602.2143528001475</c:v>
                </c:pt>
                <c:pt idx="194">
                  <c:v>1606.7377994855858</c:v>
                </c:pt>
                <c:pt idx="195">
                  <c:v>1605.3071005093138</c:v>
                </c:pt>
                <c:pt idx="196">
                  <c:v>1604.3840412497179</c:v>
                </c:pt>
                <c:pt idx="197">
                  <c:v>1613.0284610011918</c:v>
                </c:pt>
                <c:pt idx="198">
                  <c:v>1616.9611037683615</c:v>
                </c:pt>
                <c:pt idx="199">
                  <c:v>1621.555536362589</c:v>
                </c:pt>
                <c:pt idx="200">
                  <c:v>1618.446350736619</c:v>
                </c:pt>
                <c:pt idx="201">
                  <c:v>1626.231454672585</c:v>
                </c:pt>
                <c:pt idx="202">
                  <c:v>1635.6564496991202</c:v>
                </c:pt>
                <c:pt idx="203">
                  <c:v>1642.2647729748765</c:v>
                </c:pt>
                <c:pt idx="204">
                  <c:v>1618.4658498617284</c:v>
                </c:pt>
                <c:pt idx="205">
                  <c:v>1624.7240432187264</c:v>
                </c:pt>
                <c:pt idx="206">
                  <c:v>1631.1698973350151</c:v>
                </c:pt>
                <c:pt idx="207">
                  <c:v>1612.9654850210406</c:v>
                </c:pt>
                <c:pt idx="208">
                  <c:v>1621.7653213247752</c:v>
                </c:pt>
                <c:pt idx="209">
                  <c:v>1625.1395599353498</c:v>
                </c:pt>
                <c:pt idx="210">
                  <c:v>1631.4073255663768</c:v>
                </c:pt>
                <c:pt idx="211">
                  <c:v>1636.9502054165011</c:v>
                </c:pt>
                <c:pt idx="212">
                  <c:v>1617.3885073823085</c:v>
                </c:pt>
                <c:pt idx="213">
                  <c:v>1626.4948053581786</c:v>
                </c:pt>
                <c:pt idx="214">
                  <c:v>1633.9688942117648</c:v>
                </c:pt>
                <c:pt idx="215">
                  <c:v>1633.9820644464046</c:v>
                </c:pt>
                <c:pt idx="216">
                  <c:v>1640.602174117578</c:v>
                </c:pt>
                <c:pt idx="217">
                  <c:v>1649.9171999331957</c:v>
                </c:pt>
                <c:pt idx="218">
                  <c:v>1654.6055655500747</c:v>
                </c:pt>
                <c:pt idx="219">
                  <c:v>1662.5987621233471</c:v>
                </c:pt>
                <c:pt idx="220">
                  <c:v>1658.8386270948445</c:v>
                </c:pt>
                <c:pt idx="221">
                  <c:v>1663.5683460955393</c:v>
                </c:pt>
                <c:pt idx="222">
                  <c:v>1668.5303017027909</c:v>
                </c:pt>
                <c:pt idx="223">
                  <c:v>1674.604799841866</c:v>
                </c:pt>
                <c:pt idx="224">
                  <c:v>1672.4573666650922</c:v>
                </c:pt>
                <c:pt idx="225">
                  <c:v>1678.2003883594653</c:v>
                </c:pt>
                <c:pt idx="226">
                  <c:v>1684.5899365628215</c:v>
                </c:pt>
                <c:pt idx="227">
                  <c:v>1689.0901966394413</c:v>
                </c:pt>
                <c:pt idx="228">
                  <c:v>1690.497595167463</c:v>
                </c:pt>
                <c:pt idx="229">
                  <c:v>1697.1061427048151</c:v>
                </c:pt>
                <c:pt idx="230">
                  <c:v>1703.589910240114</c:v>
                </c:pt>
                <c:pt idx="231">
                  <c:v>1712.744964227875</c:v>
                </c:pt>
                <c:pt idx="232">
                  <c:v>1717.7011900387315</c:v>
                </c:pt>
                <c:pt idx="233">
                  <c:v>1711.4403590280961</c:v>
                </c:pt>
                <c:pt idx="234">
                  <c:v>1712.6621053821127</c:v>
                </c:pt>
                <c:pt idx="235">
                  <c:v>1696.429401321572</c:v>
                </c:pt>
                <c:pt idx="236">
                  <c:v>1699.239377456385</c:v>
                </c:pt>
                <c:pt idx="237">
                  <c:v>1699.7179615324048</c:v>
                </c:pt>
                <c:pt idx="238">
                  <c:v>1702.4913921991481</c:v>
                </c:pt>
                <c:pt idx="239">
                  <c:v>1702.9404989324419</c:v>
                </c:pt>
                <c:pt idx="240">
                  <c:v>1707.4223380473395</c:v>
                </c:pt>
                <c:pt idx="241">
                  <c:v>1712.6081349033886</c:v>
                </c:pt>
                <c:pt idx="242">
                  <c:v>1714.679416314317</c:v>
                </c:pt>
                <c:pt idx="243">
                  <c:v>1695.6046585638919</c:v>
                </c:pt>
                <c:pt idx="244">
                  <c:v>1705.011543357962</c:v>
                </c:pt>
                <c:pt idx="245">
                  <c:v>1710.0196428190834</c:v>
                </c:pt>
                <c:pt idx="246">
                  <c:v>1716.5144114882648</c:v>
                </c:pt>
                <c:pt idx="247">
                  <c:v>1719.2330669173439</c:v>
                </c:pt>
                <c:pt idx="248">
                  <c:v>1723.7655187104617</c:v>
                </c:pt>
                <c:pt idx="249">
                  <c:v>1728.556072023023</c:v>
                </c:pt>
                <c:pt idx="250">
                  <c:v>1728.1343174489878</c:v>
                </c:pt>
                <c:pt idx="251">
                  <c:v>1730.9456339336068</c:v>
                </c:pt>
                <c:pt idx="252">
                  <c:v>1735.7940130133977</c:v>
                </c:pt>
                <c:pt idx="253">
                  <c:v>1741.5938859733697</c:v>
                </c:pt>
                <c:pt idx="254">
                  <c:v>1747.402535569375</c:v>
                </c:pt>
                <c:pt idx="255">
                  <c:v>1752.9047725776966</c:v>
                </c:pt>
                <c:pt idx="256">
                  <c:v>1753.5241780944295</c:v>
                </c:pt>
                <c:pt idx="257">
                  <c:v>1759.4951856930998</c:v>
                </c:pt>
                <c:pt idx="258">
                  <c:v>1762.8544635484038</c:v>
                </c:pt>
                <c:pt idx="259">
                  <c:v>1765.1889152409269</c:v>
                </c:pt>
                <c:pt idx="260">
                  <c:v>1770.4662147474994</c:v>
                </c:pt>
                <c:pt idx="261">
                  <c:v>1771.7743001486115</c:v>
                </c:pt>
                <c:pt idx="262">
                  <c:v>1753.5314352238406</c:v>
                </c:pt>
                <c:pt idx="263">
                  <c:v>1754.0801667408659</c:v>
                </c:pt>
                <c:pt idx="264">
                  <c:v>1759.0912610017874</c:v>
                </c:pt>
                <c:pt idx="265">
                  <c:v>1760.7978381301425</c:v>
                </c:pt>
                <c:pt idx="266">
                  <c:v>1763.886319391172</c:v>
                </c:pt>
                <c:pt idx="267">
                  <c:v>1765.9485614817647</c:v>
                </c:pt>
                <c:pt idx="268">
                  <c:v>1769.7310713274951</c:v>
                </c:pt>
                <c:pt idx="269">
                  <c:v>1775.6271195451504</c:v>
                </c:pt>
                <c:pt idx="270">
                  <c:v>1781.7816851555476</c:v>
                </c:pt>
                <c:pt idx="271">
                  <c:v>1788.4210020197522</c:v>
                </c:pt>
                <c:pt idx="272">
                  <c:v>1793.8396018114468</c:v>
                </c:pt>
                <c:pt idx="273">
                  <c:v>1800.5296495618134</c:v>
                </c:pt>
                <c:pt idx="274">
                  <c:v>1804.7118571629931</c:v>
                </c:pt>
                <c:pt idx="275">
                  <c:v>1812.2753238810274</c:v>
                </c:pt>
                <c:pt idx="276">
                  <c:v>1782.2321401803438</c:v>
                </c:pt>
                <c:pt idx="277">
                  <c:v>1786.3221918469912</c:v>
                </c:pt>
                <c:pt idx="278">
                  <c:v>1790.7079647886737</c:v>
                </c:pt>
                <c:pt idx="279">
                  <c:v>1790.1403553858877</c:v>
                </c:pt>
                <c:pt idx="280">
                  <c:v>1794.660654780924</c:v>
                </c:pt>
                <c:pt idx="281">
                  <c:v>1790.1163234702415</c:v>
                </c:pt>
                <c:pt idx="282">
                  <c:v>1790.5436157201254</c:v>
                </c:pt>
                <c:pt idx="283">
                  <c:v>1790.001007284327</c:v>
                </c:pt>
                <c:pt idx="284">
                  <c:v>1774.8072871287693</c:v>
                </c:pt>
                <c:pt idx="285">
                  <c:v>1776.4339461375423</c:v>
                </c:pt>
                <c:pt idx="286">
                  <c:v>1779.4175120721784</c:v>
                </c:pt>
                <c:pt idx="287">
                  <c:v>1781.007816795116</c:v>
                </c:pt>
                <c:pt idx="288">
                  <c:v>1782.9995677140853</c:v>
                </c:pt>
                <c:pt idx="289">
                  <c:v>1790.3381818737121</c:v>
                </c:pt>
                <c:pt idx="290">
                  <c:v>1794.6062123941006</c:v>
                </c:pt>
                <c:pt idx="291">
                  <c:v>1799.4384106396064</c:v>
                </c:pt>
                <c:pt idx="292">
                  <c:v>1798.2974101790405</c:v>
                </c:pt>
                <c:pt idx="293">
                  <c:v>1800.676871820044</c:v>
                </c:pt>
                <c:pt idx="294">
                  <c:v>1796.6264701986781</c:v>
                </c:pt>
                <c:pt idx="295">
                  <c:v>1780.0373252319366</c:v>
                </c:pt>
                <c:pt idx="296">
                  <c:v>1786.1718331836616</c:v>
                </c:pt>
                <c:pt idx="297">
                  <c:v>1791.8162973275951</c:v>
                </c:pt>
                <c:pt idx="298">
                  <c:v>1796.4121848677971</c:v>
                </c:pt>
                <c:pt idx="299">
                  <c:v>1801.2372193317001</c:v>
                </c:pt>
                <c:pt idx="300">
                  <c:v>1806.7752557136034</c:v>
                </c:pt>
                <c:pt idx="301">
                  <c:v>1809.0991764102041</c:v>
                </c:pt>
                <c:pt idx="302">
                  <c:v>1811.2865592164844</c:v>
                </c:pt>
                <c:pt idx="303">
                  <c:v>1797.1333353920793</c:v>
                </c:pt>
                <c:pt idx="304">
                  <c:v>1803.9526621893356</c:v>
                </c:pt>
                <c:pt idx="305">
                  <c:v>1807.6540776317941</c:v>
                </c:pt>
                <c:pt idx="306">
                  <c:v>1809.9105967670848</c:v>
                </c:pt>
                <c:pt idx="307">
                  <c:v>1813.2632663084128</c:v>
                </c:pt>
                <c:pt idx="308">
                  <c:v>1822.1983908888628</c:v>
                </c:pt>
                <c:pt idx="309">
                  <c:v>1825.586906192013</c:v>
                </c:pt>
                <c:pt idx="310">
                  <c:v>1830.5114322319346</c:v>
                </c:pt>
                <c:pt idx="311">
                  <c:v>1834.2999989794353</c:v>
                </c:pt>
                <c:pt idx="312">
                  <c:v>1832.2288036790112</c:v>
                </c:pt>
                <c:pt idx="313">
                  <c:v>1839.8148749127936</c:v>
                </c:pt>
                <c:pt idx="314">
                  <c:v>1839.8334885836825</c:v>
                </c:pt>
                <c:pt idx="315">
                  <c:v>1826.1057078815024</c:v>
                </c:pt>
                <c:pt idx="316">
                  <c:v>1831.5229533553334</c:v>
                </c:pt>
                <c:pt idx="317">
                  <c:v>1835.2392851292334</c:v>
                </c:pt>
                <c:pt idx="318">
                  <c:v>1836.4306460302864</c:v>
                </c:pt>
                <c:pt idx="319">
                  <c:v>1835.5061029462938</c:v>
                </c:pt>
                <c:pt idx="320">
                  <c:v>1836.4926650418374</c:v>
                </c:pt>
                <c:pt idx="321">
                  <c:v>1837.5132066121175</c:v>
                </c:pt>
                <c:pt idx="322">
                  <c:v>1839.9618997326984</c:v>
                </c:pt>
                <c:pt idx="323">
                  <c:v>1842.5030955637976</c:v>
                </c:pt>
                <c:pt idx="324">
                  <c:v>1847.330210519116</c:v>
                </c:pt>
                <c:pt idx="325">
                  <c:v>1844.9291707083109</c:v>
                </c:pt>
                <c:pt idx="326">
                  <c:v>1845.0321515223191</c:v>
                </c:pt>
                <c:pt idx="327">
                  <c:v>1849.5663113777764</c:v>
                </c:pt>
                <c:pt idx="328">
                  <c:v>1851.63335942868</c:v>
                </c:pt>
                <c:pt idx="329">
                  <c:v>1854.3906822527149</c:v>
                </c:pt>
                <c:pt idx="330">
                  <c:v>1860.0894039357904</c:v>
                </c:pt>
                <c:pt idx="331">
                  <c:v>1865.1040460086044</c:v>
                </c:pt>
                <c:pt idx="332">
                  <c:v>1868.9959957598396</c:v>
                </c:pt>
                <c:pt idx="333">
                  <c:v>1871.2832922292657</c:v>
                </c:pt>
                <c:pt idx="334">
                  <c:v>1871.9484665830698</c:v>
                </c:pt>
                <c:pt idx="335">
                  <c:v>1874.0030425423781</c:v>
                </c:pt>
                <c:pt idx="336">
                  <c:v>1874.0306198961348</c:v>
                </c:pt>
                <c:pt idx="337">
                  <c:v>1873.2026551936772</c:v>
                </c:pt>
                <c:pt idx="338">
                  <c:v>1876.6066145538061</c:v>
                </c:pt>
                <c:pt idx="339">
                  <c:v>1876.9666559065388</c:v>
                </c:pt>
                <c:pt idx="340">
                  <c:v>1878.135795701721</c:v>
                </c:pt>
                <c:pt idx="341">
                  <c:v>1882.3333971141542</c:v>
                </c:pt>
                <c:pt idx="342">
                  <c:v>1884.1335243106973</c:v>
                </c:pt>
                <c:pt idx="343">
                  <c:v>1887.5835835114888</c:v>
                </c:pt>
                <c:pt idx="344">
                  <c:v>1889.5850391485315</c:v>
                </c:pt>
                <c:pt idx="345">
                  <c:v>1893.0725974035556</c:v>
                </c:pt>
                <c:pt idx="346">
                  <c:v>1895.2620781830749</c:v>
                </c:pt>
                <c:pt idx="347">
                  <c:v>1870.4065216645733</c:v>
                </c:pt>
                <c:pt idx="348">
                  <c:v>1871.8946625771557</c:v>
                </c:pt>
                <c:pt idx="349">
                  <c:v>1873.2499924765075</c:v>
                </c:pt>
                <c:pt idx="350">
                  <c:v>1875.8104299826605</c:v>
                </c:pt>
                <c:pt idx="351">
                  <c:v>1876.0659838910099</c:v>
                </c:pt>
                <c:pt idx="352">
                  <c:v>1880.3592073933814</c:v>
                </c:pt>
                <c:pt idx="353">
                  <c:v>1881.551219869928</c:v>
                </c:pt>
                <c:pt idx="354">
                  <c:v>1884.4177979906319</c:v>
                </c:pt>
                <c:pt idx="355">
                  <c:v>1885.8287633986708</c:v>
                </c:pt>
                <c:pt idx="356">
                  <c:v>1890.4352190730497</c:v>
                </c:pt>
                <c:pt idx="357">
                  <c:v>1893.2200027014696</c:v>
                </c:pt>
                <c:pt idx="358">
                  <c:v>1894.1592963705803</c:v>
                </c:pt>
                <c:pt idx="359">
                  <c:v>1898.620923911144</c:v>
                </c:pt>
                <c:pt idx="360">
                  <c:v>1900.9253407372614</c:v>
                </c:pt>
                <c:pt idx="361">
                  <c:v>1904.2928204778345</c:v>
                </c:pt>
                <c:pt idx="362">
                  <c:v>1871.5887193226756</c:v>
                </c:pt>
                <c:pt idx="363">
                  <c:v>1875.2940572308264</c:v>
                </c:pt>
                <c:pt idx="364">
                  <c:v>1878.1283321070059</c:v>
                </c:pt>
                <c:pt idx="365">
                  <c:v>1876.550694514857</c:v>
                </c:pt>
                <c:pt idx="366">
                  <c:v>1876.0341467799551</c:v>
                </c:pt>
                <c:pt idx="367">
                  <c:v>1876.5405515564023</c:v>
                </c:pt>
                <c:pt idx="368">
                  <c:v>1844.4417933089526</c:v>
                </c:pt>
                <c:pt idx="369">
                  <c:v>1845.0576519566789</c:v>
                </c:pt>
                <c:pt idx="370">
                  <c:v>1849.8038541690141</c:v>
                </c:pt>
                <c:pt idx="371">
                  <c:v>1855.4303671823802</c:v>
                </c:pt>
                <c:pt idx="372">
                  <c:v>1843.6552584572512</c:v>
                </c:pt>
                <c:pt idx="373">
                  <c:v>1846.7619098780428</c:v>
                </c:pt>
                <c:pt idx="374">
                  <c:v>1849.2075361984112</c:v>
                </c:pt>
                <c:pt idx="375">
                  <c:v>1837.4777407489578</c:v>
                </c:pt>
                <c:pt idx="376">
                  <c:v>1834.2106417711884</c:v>
                </c:pt>
                <c:pt idx="377">
                  <c:v>1835.9764287368159</c:v>
                </c:pt>
                <c:pt idx="378">
                  <c:v>1840.589411343225</c:v>
                </c:pt>
                <c:pt idx="379">
                  <c:v>1844.6211269401531</c:v>
                </c:pt>
                <c:pt idx="380">
                  <c:v>1845.9231557585736</c:v>
                </c:pt>
                <c:pt idx="381">
                  <c:v>1847.5503117885153</c:v>
                </c:pt>
                <c:pt idx="382">
                  <c:v>1826.5607738319886</c:v>
                </c:pt>
                <c:pt idx="383">
                  <c:v>1832.3034773943925</c:v>
                </c:pt>
                <c:pt idx="384">
                  <c:v>1835.0400938511075</c:v>
                </c:pt>
                <c:pt idx="385">
                  <c:v>1834.2690693635295</c:v>
                </c:pt>
                <c:pt idx="386">
                  <c:v>1836.4757682585603</c:v>
                </c:pt>
                <c:pt idx="387">
                  <c:v>1806.047809985402</c:v>
                </c:pt>
                <c:pt idx="388">
                  <c:v>1807.5009526393228</c:v>
                </c:pt>
                <c:pt idx="389">
                  <c:v>1809.7390499857574</c:v>
                </c:pt>
                <c:pt idx="390">
                  <c:v>1812.2080844476893</c:v>
                </c:pt>
                <c:pt idx="391">
                  <c:v>1814.7058918396492</c:v>
                </c:pt>
                <c:pt idx="392">
                  <c:v>1814.4792418523036</c:v>
                </c:pt>
                <c:pt idx="393">
                  <c:v>1811.3076277511468</c:v>
                </c:pt>
                <c:pt idx="394">
                  <c:v>1811.4836305103806</c:v>
                </c:pt>
                <c:pt idx="395">
                  <c:v>1814.0312340970152</c:v>
                </c:pt>
                <c:pt idx="396">
                  <c:v>1803.0837187410352</c:v>
                </c:pt>
                <c:pt idx="397">
                  <c:v>1805.7823741367029</c:v>
                </c:pt>
                <c:pt idx="398">
                  <c:v>1809.7817208852885</c:v>
                </c:pt>
                <c:pt idx="399">
                  <c:v>1812.0455928736949</c:v>
                </c:pt>
                <c:pt idx="400">
                  <c:v>1811.6394315988105</c:v>
                </c:pt>
                <c:pt idx="401">
                  <c:v>1810.6847971930351</c:v>
                </c:pt>
                <c:pt idx="402">
                  <c:v>1816.5009726443961</c:v>
                </c:pt>
                <c:pt idx="403">
                  <c:v>1816.1807937484218</c:v>
                </c:pt>
                <c:pt idx="404">
                  <c:v>1817.027462087867</c:v>
                </c:pt>
                <c:pt idx="405">
                  <c:v>1818.8290929162297</c:v>
                </c:pt>
                <c:pt idx="406">
                  <c:v>1819.8245146847892</c:v>
                </c:pt>
                <c:pt idx="407">
                  <c:v>1824.211509599146</c:v>
                </c:pt>
                <c:pt idx="408">
                  <c:v>1826.5419200296892</c:v>
                </c:pt>
                <c:pt idx="409">
                  <c:v>1831.0478951408168</c:v>
                </c:pt>
                <c:pt idx="410">
                  <c:v>1828.0088295833568</c:v>
                </c:pt>
                <c:pt idx="411">
                  <c:v>1831.50774162789</c:v>
                </c:pt>
                <c:pt idx="412">
                  <c:v>1835.6048817621624</c:v>
                </c:pt>
                <c:pt idx="413">
                  <c:v>1838.8023538527416</c:v>
                </c:pt>
                <c:pt idx="414">
                  <c:v>1840.494646775295</c:v>
                </c:pt>
                <c:pt idx="415">
                  <c:v>1843.1234312192962</c:v>
                </c:pt>
                <c:pt idx="416">
                  <c:v>1846.6794252409077</c:v>
                </c:pt>
                <c:pt idx="417">
                  <c:v>1850.6260000571854</c:v>
                </c:pt>
                <c:pt idx="418">
                  <c:v>1853.0389585896278</c:v>
                </c:pt>
                <c:pt idx="419">
                  <c:v>1855.505729721056</c:v>
                </c:pt>
                <c:pt idx="420">
                  <c:v>1858.1090471001282</c:v>
                </c:pt>
                <c:pt idx="421">
                  <c:v>1861.1917837674484</c:v>
                </c:pt>
                <c:pt idx="422">
                  <c:v>1859.8518973615953</c:v>
                </c:pt>
                <c:pt idx="423">
                  <c:v>1860.4832720479103</c:v>
                </c:pt>
                <c:pt idx="424">
                  <c:v>1859.5080004224167</c:v>
                </c:pt>
                <c:pt idx="425">
                  <c:v>1858.5543204901662</c:v>
                </c:pt>
                <c:pt idx="426">
                  <c:v>1860.6132753412132</c:v>
                </c:pt>
                <c:pt idx="427">
                  <c:v>1863.8136500547182</c:v>
                </c:pt>
                <c:pt idx="428">
                  <c:v>1866.525151255993</c:v>
                </c:pt>
                <c:pt idx="429">
                  <c:v>1838.9926103018026</c:v>
                </c:pt>
                <c:pt idx="430">
                  <c:v>1843.2737621043229</c:v>
                </c:pt>
                <c:pt idx="431">
                  <c:v>1845.7677731422737</c:v>
                </c:pt>
                <c:pt idx="432">
                  <c:v>1847.2025817697718</c:v>
                </c:pt>
                <c:pt idx="433">
                  <c:v>1846.7309813323754</c:v>
                </c:pt>
                <c:pt idx="434">
                  <c:v>1848.1414048226459</c:v>
                </c:pt>
                <c:pt idx="435">
                  <c:v>1853.9787579236054</c:v>
                </c:pt>
                <c:pt idx="436">
                  <c:v>1854.7686102468888</c:v>
                </c:pt>
                <c:pt idx="437">
                  <c:v>1856.7175483218252</c:v>
                </c:pt>
                <c:pt idx="438">
                  <c:v>1846.7113540422131</c:v>
                </c:pt>
                <c:pt idx="439">
                  <c:v>1848.1188234534359</c:v>
                </c:pt>
                <c:pt idx="440">
                  <c:v>1851.4991465008966</c:v>
                </c:pt>
                <c:pt idx="441">
                  <c:v>1851.6405121432495</c:v>
                </c:pt>
                <c:pt idx="442">
                  <c:v>1841.5746258692934</c:v>
                </c:pt>
                <c:pt idx="443">
                  <c:v>1842.6025146403601</c:v>
                </c:pt>
                <c:pt idx="444">
                  <c:v>1845.975341857624</c:v>
                </c:pt>
                <c:pt idx="445">
                  <c:v>1835.4809763962937</c:v>
                </c:pt>
                <c:pt idx="446">
                  <c:v>1839.456287408</c:v>
                </c:pt>
                <c:pt idx="447">
                  <c:v>1813.0877878814788</c:v>
                </c:pt>
                <c:pt idx="448">
                  <c:v>1786.8364816861865</c:v>
                </c:pt>
                <c:pt idx="449">
                  <c:v>1785.8802699397024</c:v>
                </c:pt>
                <c:pt idx="450">
                  <c:v>1776.725492838031</c:v>
                </c:pt>
                <c:pt idx="451">
                  <c:v>1780.7435657148355</c:v>
                </c:pt>
                <c:pt idx="452">
                  <c:v>1784.768705640907</c:v>
                </c:pt>
                <c:pt idx="453">
                  <c:v>1786.1148801824452</c:v>
                </c:pt>
                <c:pt idx="454">
                  <c:v>1786.8289312521035</c:v>
                </c:pt>
                <c:pt idx="455">
                  <c:v>1787.5250516302392</c:v>
                </c:pt>
                <c:pt idx="456">
                  <c:v>1785.8364785606916</c:v>
                </c:pt>
                <c:pt idx="457">
                  <c:v>1784.9362968068692</c:v>
                </c:pt>
                <c:pt idx="458">
                  <c:v>1785.7317269438734</c:v>
                </c:pt>
                <c:pt idx="459">
                  <c:v>1790.4389634159602</c:v>
                </c:pt>
                <c:pt idx="460">
                  <c:v>1793.7779016407067</c:v>
                </c:pt>
                <c:pt idx="461">
                  <c:v>1768.3053791749601</c:v>
                </c:pt>
                <c:pt idx="462">
                  <c:v>1769.3024538281509</c:v>
                </c:pt>
                <c:pt idx="463">
                  <c:v>1772.9419695955087</c:v>
                </c:pt>
                <c:pt idx="464">
                  <c:v>1775.9922743019736</c:v>
                </c:pt>
                <c:pt idx="465">
                  <c:v>1777.5791234308799</c:v>
                </c:pt>
                <c:pt idx="466">
                  <c:v>1779.593846423237</c:v>
                </c:pt>
                <c:pt idx="467">
                  <c:v>1779.4857219997325</c:v>
                </c:pt>
                <c:pt idx="468">
                  <c:v>1781.9774588386649</c:v>
                </c:pt>
                <c:pt idx="469">
                  <c:v>1782.8715664980007</c:v>
                </c:pt>
                <c:pt idx="470">
                  <c:v>1786.6690979037278</c:v>
                </c:pt>
                <c:pt idx="471">
                  <c:v>1788.9217545791751</c:v>
                </c:pt>
                <c:pt idx="472">
                  <c:v>1790.2910690355045</c:v>
                </c:pt>
                <c:pt idx="473">
                  <c:v>1790.6694898664668</c:v>
                </c:pt>
                <c:pt idx="474">
                  <c:v>1793.4897412499836</c:v>
                </c:pt>
                <c:pt idx="475">
                  <c:v>1794.450881471128</c:v>
                </c:pt>
                <c:pt idx="476">
                  <c:v>1794.5250950377961</c:v>
                </c:pt>
                <c:pt idx="477">
                  <c:v>1795.5391637363741</c:v>
                </c:pt>
                <c:pt idx="478">
                  <c:v>1798.2824728415992</c:v>
                </c:pt>
                <c:pt idx="479">
                  <c:v>1800.8469970128501</c:v>
                </c:pt>
                <c:pt idx="480">
                  <c:v>1801.1756833198481</c:v>
                </c:pt>
                <c:pt idx="481">
                  <c:v>1803.0712390577305</c:v>
                </c:pt>
                <c:pt idx="482">
                  <c:v>1804.626039711</c:v>
                </c:pt>
                <c:pt idx="483">
                  <c:v>1803.3844528388013</c:v>
                </c:pt>
                <c:pt idx="484">
                  <c:v>1807.0681595290032</c:v>
                </c:pt>
                <c:pt idx="485">
                  <c:v>1807.615772935209</c:v>
                </c:pt>
                <c:pt idx="486">
                  <c:v>1808.1127582708873</c:v>
                </c:pt>
                <c:pt idx="487">
                  <c:v>1811.5808952584578</c:v>
                </c:pt>
                <c:pt idx="488">
                  <c:v>1807.2475565798659</c:v>
                </c:pt>
                <c:pt idx="489">
                  <c:v>1809.8931723630831</c:v>
                </c:pt>
                <c:pt idx="490">
                  <c:v>1810.9425240577825</c:v>
                </c:pt>
                <c:pt idx="491">
                  <c:v>1811.6472657402894</c:v>
                </c:pt>
                <c:pt idx="492">
                  <c:v>1813.651475969699</c:v>
                </c:pt>
                <c:pt idx="493">
                  <c:v>1816.5638809875322</c:v>
                </c:pt>
                <c:pt idx="494">
                  <c:v>1816.8371223261993</c:v>
                </c:pt>
                <c:pt idx="495">
                  <c:v>1817.6291737329607</c:v>
                </c:pt>
                <c:pt idx="496">
                  <c:v>1821.4395221549501</c:v>
                </c:pt>
                <c:pt idx="497">
                  <c:v>1822.4250070324642</c:v>
                </c:pt>
                <c:pt idx="498">
                  <c:v>1822.1972296863739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52-8942-BB8A-3E561DD0E7DA}"/>
            </c:ext>
          </c:extLst>
        </c:ser>
        <c:ser>
          <c:idx val="2"/>
          <c:order val="1"/>
          <c:tx>
            <c:strRef>
              <c:f>'N analysis'!$S$3</c:f>
              <c:strCache>
                <c:ptCount val="1"/>
                <c:pt idx="0">
                  <c:v>Lower 95% CI</c:v>
                </c:pt>
              </c:strCache>
            </c:strRef>
          </c:tx>
          <c:spPr>
            <a:ln w="19050" cap="rnd">
              <a:solidFill>
                <a:srgbClr val="787878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'N analysis'!$P$5:$P$503</c:f>
              <c:numCache>
                <c:formatCode>General</c:formatCode>
                <c:ptCount val="49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</c:numCache>
            </c:numRef>
          </c:xVal>
          <c:yVal>
            <c:numRef>
              <c:f>'N analysis'!$S$5:$S$503</c:f>
              <c:numCache>
                <c:formatCode>"$"#,##0.00</c:formatCode>
                <c:ptCount val="499"/>
                <c:pt idx="0">
                  <c:v>-64460.611913981629</c:v>
                </c:pt>
                <c:pt idx="1">
                  <c:v>-14306.896018892008</c:v>
                </c:pt>
                <c:pt idx="2">
                  <c:v>-7011.3854551404002</c:v>
                </c:pt>
                <c:pt idx="3">
                  <c:v>-4183.337996508727</c:v>
                </c:pt>
                <c:pt idx="4">
                  <c:v>-2651.9851520383863</c:v>
                </c:pt>
                <c:pt idx="5">
                  <c:v>-5365.3101858798218</c:v>
                </c:pt>
                <c:pt idx="6">
                  <c:v>-4227.1079515838373</c:v>
                </c:pt>
                <c:pt idx="7">
                  <c:v>-3389.9112540384003</c:v>
                </c:pt>
                <c:pt idx="8">
                  <c:v>-3985.0059005298672</c:v>
                </c:pt>
                <c:pt idx="9">
                  <c:v>-3304.8045945409544</c:v>
                </c:pt>
                <c:pt idx="10">
                  <c:v>-2748.9733189417134</c:v>
                </c:pt>
                <c:pt idx="11">
                  <c:v>-2312.0695478844541</c:v>
                </c:pt>
                <c:pt idx="12">
                  <c:v>-1987.7033078024924</c:v>
                </c:pt>
                <c:pt idx="13">
                  <c:v>-1799.3868983514735</c:v>
                </c:pt>
                <c:pt idx="14">
                  <c:v>-1521.3003237226662</c:v>
                </c:pt>
                <c:pt idx="15">
                  <c:v>-2387.560301679262</c:v>
                </c:pt>
                <c:pt idx="16">
                  <c:v>-2703.4099641682769</c:v>
                </c:pt>
                <c:pt idx="17">
                  <c:v>-2429.0753550028558</c:v>
                </c:pt>
                <c:pt idx="18">
                  <c:v>-2193.4817037207654</c:v>
                </c:pt>
                <c:pt idx="19">
                  <c:v>-2776.4568841200253</c:v>
                </c:pt>
                <c:pt idx="20">
                  <c:v>-2606.1312881383333</c:v>
                </c:pt>
                <c:pt idx="21">
                  <c:v>-2379.3583690513792</c:v>
                </c:pt>
                <c:pt idx="22">
                  <c:v>-2143.8386108913205</c:v>
                </c:pt>
                <c:pt idx="23">
                  <c:v>-1975.5186215512638</c:v>
                </c:pt>
                <c:pt idx="24">
                  <c:v>-1778.5662211900353</c:v>
                </c:pt>
                <c:pt idx="25">
                  <c:v>-1597.8512956539721</c:v>
                </c:pt>
                <c:pt idx="26">
                  <c:v>-1446.7931727207256</c:v>
                </c:pt>
                <c:pt idx="27">
                  <c:v>-1330.0445483471053</c:v>
                </c:pt>
                <c:pt idx="28">
                  <c:v>-1199.5163660428341</c:v>
                </c:pt>
                <c:pt idx="29">
                  <c:v>-1121.1029056947204</c:v>
                </c:pt>
                <c:pt idx="30">
                  <c:v>-1014.1905688332479</c:v>
                </c:pt>
                <c:pt idx="31">
                  <c:v>-912.31448916656382</c:v>
                </c:pt>
                <c:pt idx="32">
                  <c:v>-825.38417550191753</c:v>
                </c:pt>
                <c:pt idx="33">
                  <c:v>-1211.1775717276503</c:v>
                </c:pt>
                <c:pt idx="34">
                  <c:v>-1123.452527523996</c:v>
                </c:pt>
                <c:pt idx="35">
                  <c:v>-992.13702571364934</c:v>
                </c:pt>
                <c:pt idx="36">
                  <c:v>-893.57939439939616</c:v>
                </c:pt>
                <c:pt idx="37">
                  <c:v>-804.61038085440077</c:v>
                </c:pt>
                <c:pt idx="38">
                  <c:v>-714.36739318524906</c:v>
                </c:pt>
                <c:pt idx="39">
                  <c:v>-626.02272914597393</c:v>
                </c:pt>
                <c:pt idx="40">
                  <c:v>-537.51396775474564</c:v>
                </c:pt>
                <c:pt idx="41">
                  <c:v>-449.20799187662203</c:v>
                </c:pt>
                <c:pt idx="42">
                  <c:v>-374.46731647944182</c:v>
                </c:pt>
                <c:pt idx="43">
                  <c:v>-678.34578859730038</c:v>
                </c:pt>
                <c:pt idx="44">
                  <c:v>-607.73925265198454</c:v>
                </c:pt>
                <c:pt idx="45">
                  <c:v>-541.01859023533416</c:v>
                </c:pt>
                <c:pt idx="46">
                  <c:v>-459.58169210471522</c:v>
                </c:pt>
                <c:pt idx="47">
                  <c:v>-397.60182672712176</c:v>
                </c:pt>
                <c:pt idx="48">
                  <c:v>-331.18851391060286</c:v>
                </c:pt>
                <c:pt idx="49">
                  <c:v>-282.33351865771897</c:v>
                </c:pt>
                <c:pt idx="50">
                  <c:v>-208.07610007506764</c:v>
                </c:pt>
                <c:pt idx="51">
                  <c:v>-170.61994436555835</c:v>
                </c:pt>
                <c:pt idx="52">
                  <c:v>-144.88408038493401</c:v>
                </c:pt>
                <c:pt idx="53">
                  <c:v>-293.22117182475426</c:v>
                </c:pt>
                <c:pt idx="54">
                  <c:v>-227.67837751869808</c:v>
                </c:pt>
                <c:pt idx="55">
                  <c:v>-165.63122885570613</c:v>
                </c:pt>
                <c:pt idx="56">
                  <c:v>-100.78596970957301</c:v>
                </c:pt>
                <c:pt idx="57">
                  <c:v>-86.481677551509733</c:v>
                </c:pt>
                <c:pt idx="58">
                  <c:v>-41.233099081607634</c:v>
                </c:pt>
                <c:pt idx="59">
                  <c:v>24.631305180467052</c:v>
                </c:pt>
                <c:pt idx="60">
                  <c:v>-34.181750580551693</c:v>
                </c:pt>
                <c:pt idx="61">
                  <c:v>-5.8451221414620704</c:v>
                </c:pt>
                <c:pt idx="62">
                  <c:v>-125.61281563962802</c:v>
                </c:pt>
                <c:pt idx="63">
                  <c:v>-90.192585246356543</c:v>
                </c:pt>
                <c:pt idx="64">
                  <c:v>-53.235754375080546</c:v>
                </c:pt>
                <c:pt idx="65">
                  <c:v>-18.026550497665198</c:v>
                </c:pt>
                <c:pt idx="66">
                  <c:v>22.056579710601341</c:v>
                </c:pt>
                <c:pt idx="67">
                  <c:v>58.837304108596186</c:v>
                </c:pt>
                <c:pt idx="68">
                  <c:v>73.951849999715932</c:v>
                </c:pt>
                <c:pt idx="69">
                  <c:v>128.402112115965</c:v>
                </c:pt>
                <c:pt idx="70">
                  <c:v>165.03834221678676</c:v>
                </c:pt>
                <c:pt idx="71">
                  <c:v>198.70544523850731</c:v>
                </c:pt>
                <c:pt idx="72">
                  <c:v>231.97676339032535</c:v>
                </c:pt>
                <c:pt idx="73">
                  <c:v>246.42603249823492</c:v>
                </c:pt>
                <c:pt idx="74">
                  <c:v>281.82936796457898</c:v>
                </c:pt>
                <c:pt idx="75">
                  <c:v>317.0173918701089</c:v>
                </c:pt>
                <c:pt idx="76">
                  <c:v>344.19776201177751</c:v>
                </c:pt>
                <c:pt idx="77">
                  <c:v>290.33283001266432</c:v>
                </c:pt>
                <c:pt idx="78">
                  <c:v>326.98384320085358</c:v>
                </c:pt>
                <c:pt idx="79">
                  <c:v>368.98598476666064</c:v>
                </c:pt>
                <c:pt idx="80">
                  <c:v>400.17248240217828</c:v>
                </c:pt>
                <c:pt idx="81">
                  <c:v>431.89946768621235</c:v>
                </c:pt>
                <c:pt idx="82">
                  <c:v>457.19397734350071</c:v>
                </c:pt>
                <c:pt idx="83">
                  <c:v>474.28285907988914</c:v>
                </c:pt>
                <c:pt idx="84">
                  <c:v>498.71406377901235</c:v>
                </c:pt>
                <c:pt idx="85">
                  <c:v>523.97137146248065</c:v>
                </c:pt>
                <c:pt idx="86">
                  <c:v>557.08178629669169</c:v>
                </c:pt>
                <c:pt idx="87">
                  <c:v>571.29746568390976</c:v>
                </c:pt>
                <c:pt idx="88">
                  <c:v>611.99553687149751</c:v>
                </c:pt>
                <c:pt idx="89">
                  <c:v>643.04159500745845</c:v>
                </c:pt>
                <c:pt idx="90">
                  <c:v>666.43507380697611</c:v>
                </c:pt>
                <c:pt idx="91">
                  <c:v>685.219169408521</c:v>
                </c:pt>
                <c:pt idx="92">
                  <c:v>690.96850496518141</c:v>
                </c:pt>
                <c:pt idx="93">
                  <c:v>705.91086119277134</c:v>
                </c:pt>
                <c:pt idx="94">
                  <c:v>721.0424762765773</c:v>
                </c:pt>
                <c:pt idx="95">
                  <c:v>751.40743376717057</c:v>
                </c:pt>
                <c:pt idx="96">
                  <c:v>779.10699223304618</c:v>
                </c:pt>
                <c:pt idx="97">
                  <c:v>800.41788164921707</c:v>
                </c:pt>
                <c:pt idx="98">
                  <c:v>712.96181775652917</c:v>
                </c:pt>
                <c:pt idx="99">
                  <c:v>729.91722273240657</c:v>
                </c:pt>
                <c:pt idx="100">
                  <c:v>742.05320022261344</c:v>
                </c:pt>
                <c:pt idx="101">
                  <c:v>660.94818595102549</c:v>
                </c:pt>
                <c:pt idx="102">
                  <c:v>669.6919574551747</c:v>
                </c:pt>
                <c:pt idx="103">
                  <c:v>660.04305999583539</c:v>
                </c:pt>
                <c:pt idx="104">
                  <c:v>687.32045082997388</c:v>
                </c:pt>
                <c:pt idx="105">
                  <c:v>555.6542555219005</c:v>
                </c:pt>
                <c:pt idx="106">
                  <c:v>566.59803426415385</c:v>
                </c:pt>
                <c:pt idx="107">
                  <c:v>589.53994400532599</c:v>
                </c:pt>
                <c:pt idx="108">
                  <c:v>606.11422156124104</c:v>
                </c:pt>
                <c:pt idx="109">
                  <c:v>633.20887607151963</c:v>
                </c:pt>
                <c:pt idx="110">
                  <c:v>648.69088756313135</c:v>
                </c:pt>
                <c:pt idx="111">
                  <c:v>661.52080587839714</c:v>
                </c:pt>
                <c:pt idx="112">
                  <c:v>681.69157174265865</c:v>
                </c:pt>
                <c:pt idx="113">
                  <c:v>702.66345666247526</c:v>
                </c:pt>
                <c:pt idx="114">
                  <c:v>712.33779709634064</c:v>
                </c:pt>
                <c:pt idx="115">
                  <c:v>734.1364339620477</c:v>
                </c:pt>
                <c:pt idx="116">
                  <c:v>751.50968492189349</c:v>
                </c:pt>
                <c:pt idx="117">
                  <c:v>765.61802869053633</c:v>
                </c:pt>
                <c:pt idx="118">
                  <c:v>691.8563338274389</c:v>
                </c:pt>
                <c:pt idx="119">
                  <c:v>712.32691720174262</c:v>
                </c:pt>
                <c:pt idx="120">
                  <c:v>722.65830037352544</c:v>
                </c:pt>
                <c:pt idx="121">
                  <c:v>739.337839362566</c:v>
                </c:pt>
                <c:pt idx="122">
                  <c:v>754.27452211902084</c:v>
                </c:pt>
                <c:pt idx="123">
                  <c:v>774.11120174405835</c:v>
                </c:pt>
                <c:pt idx="124">
                  <c:v>789.26882870832355</c:v>
                </c:pt>
                <c:pt idx="125">
                  <c:v>798.63899092501185</c:v>
                </c:pt>
                <c:pt idx="126">
                  <c:v>803.80869852180331</c:v>
                </c:pt>
                <c:pt idx="127">
                  <c:v>819.41490679009928</c:v>
                </c:pt>
                <c:pt idx="128">
                  <c:v>829.69682079684799</c:v>
                </c:pt>
                <c:pt idx="129">
                  <c:v>825.6344506102007</c:v>
                </c:pt>
                <c:pt idx="130">
                  <c:v>848.78881264216</c:v>
                </c:pt>
                <c:pt idx="131">
                  <c:v>857.6701824044934</c:v>
                </c:pt>
                <c:pt idx="132">
                  <c:v>865.42215486925613</c:v>
                </c:pt>
                <c:pt idx="133">
                  <c:v>874.11421718546455</c:v>
                </c:pt>
                <c:pt idx="134">
                  <c:v>884.89216817774548</c:v>
                </c:pt>
                <c:pt idx="135">
                  <c:v>879.68448499214799</c:v>
                </c:pt>
                <c:pt idx="136">
                  <c:v>890.51281366778983</c:v>
                </c:pt>
                <c:pt idx="137">
                  <c:v>898.58809087269663</c:v>
                </c:pt>
                <c:pt idx="138">
                  <c:v>914.13964013221823</c:v>
                </c:pt>
                <c:pt idx="139">
                  <c:v>929.04758332324934</c:v>
                </c:pt>
                <c:pt idx="140">
                  <c:v>942.97294263662468</c:v>
                </c:pt>
                <c:pt idx="141">
                  <c:v>844.09444655318089</c:v>
                </c:pt>
                <c:pt idx="142">
                  <c:v>856.51157198015414</c:v>
                </c:pt>
                <c:pt idx="143">
                  <c:v>866.41601993250208</c:v>
                </c:pt>
                <c:pt idx="144">
                  <c:v>879.82944679635386</c:v>
                </c:pt>
                <c:pt idx="145">
                  <c:v>898.21394096841254</c:v>
                </c:pt>
                <c:pt idx="146">
                  <c:v>910.30503919671912</c:v>
                </c:pt>
                <c:pt idx="147">
                  <c:v>924.73065352395383</c:v>
                </c:pt>
                <c:pt idx="148">
                  <c:v>935.81787896522417</c:v>
                </c:pt>
                <c:pt idx="149">
                  <c:v>951.69552094909989</c:v>
                </c:pt>
                <c:pt idx="150">
                  <c:v>961.42382790178408</c:v>
                </c:pt>
                <c:pt idx="151">
                  <c:v>969.06591336449605</c:v>
                </c:pt>
                <c:pt idx="152">
                  <c:v>939.62678179289333</c:v>
                </c:pt>
                <c:pt idx="153">
                  <c:v>945.50943321530553</c:v>
                </c:pt>
                <c:pt idx="154">
                  <c:v>955.77022741884457</c:v>
                </c:pt>
                <c:pt idx="155">
                  <c:v>968.46614667534254</c:v>
                </c:pt>
                <c:pt idx="156">
                  <c:v>980.31373957494145</c:v>
                </c:pt>
                <c:pt idx="157">
                  <c:v>986.44075192549064</c:v>
                </c:pt>
                <c:pt idx="158">
                  <c:v>997.33001177624647</c:v>
                </c:pt>
                <c:pt idx="159">
                  <c:v>1010.0454262132795</c:v>
                </c:pt>
                <c:pt idx="160">
                  <c:v>1016.2079544104816</c:v>
                </c:pt>
                <c:pt idx="161">
                  <c:v>1033.2337963229447</c:v>
                </c:pt>
                <c:pt idx="162">
                  <c:v>1051.3957027820607</c:v>
                </c:pt>
                <c:pt idx="163">
                  <c:v>1058.6005420100814</c:v>
                </c:pt>
                <c:pt idx="164">
                  <c:v>1061.6660983310276</c:v>
                </c:pt>
                <c:pt idx="165">
                  <c:v>1070.1342230570356</c:v>
                </c:pt>
                <c:pt idx="166">
                  <c:v>1077.0476971252822</c:v>
                </c:pt>
                <c:pt idx="167">
                  <c:v>1078.0388000109101</c:v>
                </c:pt>
                <c:pt idx="168">
                  <c:v>1089.9721071341687</c:v>
                </c:pt>
                <c:pt idx="169">
                  <c:v>1099.626455920017</c:v>
                </c:pt>
                <c:pt idx="170">
                  <c:v>1109.0207209721784</c:v>
                </c:pt>
                <c:pt idx="171">
                  <c:v>1123.1941151141416</c:v>
                </c:pt>
                <c:pt idx="172">
                  <c:v>1127.3638374714324</c:v>
                </c:pt>
                <c:pt idx="173">
                  <c:v>1140.6692300917298</c:v>
                </c:pt>
                <c:pt idx="174">
                  <c:v>1151.2984340681439</c:v>
                </c:pt>
                <c:pt idx="175">
                  <c:v>1144.030385869916</c:v>
                </c:pt>
                <c:pt idx="176">
                  <c:v>1150.793802674586</c:v>
                </c:pt>
                <c:pt idx="177">
                  <c:v>1152.3982841757606</c:v>
                </c:pt>
                <c:pt idx="178">
                  <c:v>1162.1774639361342</c:v>
                </c:pt>
                <c:pt idx="179">
                  <c:v>1159.872913744882</c:v>
                </c:pt>
                <c:pt idx="180">
                  <c:v>1130.0543364708069</c:v>
                </c:pt>
                <c:pt idx="181">
                  <c:v>1128.8392743769368</c:v>
                </c:pt>
                <c:pt idx="182">
                  <c:v>1078.5227869024457</c:v>
                </c:pt>
                <c:pt idx="183">
                  <c:v>1082.4500739758062</c:v>
                </c:pt>
                <c:pt idx="184">
                  <c:v>1090.5699409148547</c:v>
                </c:pt>
                <c:pt idx="185">
                  <c:v>1094.7673350980492</c:v>
                </c:pt>
                <c:pt idx="186">
                  <c:v>1106.8050098814288</c:v>
                </c:pt>
                <c:pt idx="187">
                  <c:v>1113.7290951270602</c:v>
                </c:pt>
                <c:pt idx="188">
                  <c:v>1114.7483707910451</c:v>
                </c:pt>
                <c:pt idx="189">
                  <c:v>1123.420197834515</c:v>
                </c:pt>
                <c:pt idx="190">
                  <c:v>1131.1411810591358</c:v>
                </c:pt>
                <c:pt idx="191">
                  <c:v>1142.720315963523</c:v>
                </c:pt>
                <c:pt idx="192">
                  <c:v>1150.7128148270754</c:v>
                </c:pt>
                <c:pt idx="193">
                  <c:v>1158.4997387784429</c:v>
                </c:pt>
                <c:pt idx="194">
                  <c:v>1165.2169115468989</c:v>
                </c:pt>
                <c:pt idx="195">
                  <c:v>1166.038085148268</c:v>
                </c:pt>
                <c:pt idx="196">
                  <c:v>1167.3491774215422</c:v>
                </c:pt>
                <c:pt idx="197">
                  <c:v>1177.8748394835116</c:v>
                </c:pt>
                <c:pt idx="198">
                  <c:v>1183.9326488349334</c:v>
                </c:pt>
                <c:pt idx="199">
                  <c:v>1190.604777127402</c:v>
                </c:pt>
                <c:pt idx="200">
                  <c:v>1189.6034785559036</c:v>
                </c:pt>
                <c:pt idx="201">
                  <c:v>1199.2431136317318</c:v>
                </c:pt>
                <c:pt idx="202">
                  <c:v>1210.3727475610278</c:v>
                </c:pt>
                <c:pt idx="203">
                  <c:v>1218.872621408701</c:v>
                </c:pt>
                <c:pt idx="204">
                  <c:v>1194.5414929249482</c:v>
                </c:pt>
                <c:pt idx="205">
                  <c:v>1202.684367084277</c:v>
                </c:pt>
                <c:pt idx="206">
                  <c:v>1210.9839372731576</c:v>
                </c:pt>
                <c:pt idx="207">
                  <c:v>1193.2693716697281</c:v>
                </c:pt>
                <c:pt idx="208">
                  <c:v>1203.7241331011687</c:v>
                </c:pt>
                <c:pt idx="209">
                  <c:v>1209.0426938910273</c:v>
                </c:pt>
                <c:pt idx="210">
                  <c:v>1217.1049313632911</c:v>
                </c:pt>
                <c:pt idx="211">
                  <c:v>1224.4639634850071</c:v>
                </c:pt>
                <c:pt idx="212">
                  <c:v>1205.0385399112915</c:v>
                </c:pt>
                <c:pt idx="213">
                  <c:v>1215.6858609873379</c:v>
                </c:pt>
                <c:pt idx="214">
                  <c:v>1224.8117819678048</c:v>
                </c:pt>
                <c:pt idx="215">
                  <c:v>1226.7255047996714</c:v>
                </c:pt>
                <c:pt idx="216">
                  <c:v>1235.01865717287</c:v>
                </c:pt>
                <c:pt idx="217">
                  <c:v>1245.7830721496216</c:v>
                </c:pt>
                <c:pt idx="218">
                  <c:v>1252.2167541308522</c:v>
                </c:pt>
                <c:pt idx="219">
                  <c:v>1261.7353199444674</c:v>
                </c:pt>
                <c:pt idx="220">
                  <c:v>1259.7261487820665</c:v>
                </c:pt>
                <c:pt idx="221">
                  <c:v>1266.1501750587477</c:v>
                </c:pt>
                <c:pt idx="222">
                  <c:v>1272.7791995546625</c:v>
                </c:pt>
                <c:pt idx="223">
                  <c:v>1280.4443032547888</c:v>
                </c:pt>
                <c:pt idx="224">
                  <c:v>1280.0314754050723</c:v>
                </c:pt>
                <c:pt idx="225">
                  <c:v>1287.3525498601937</c:v>
                </c:pt>
                <c:pt idx="226">
                  <c:v>1295.265712161477</c:v>
                </c:pt>
                <c:pt idx="227">
                  <c:v>1301.3775007059678</c:v>
                </c:pt>
                <c:pt idx="228">
                  <c:v>1304.473320853557</c:v>
                </c:pt>
                <c:pt idx="229">
                  <c:v>1312.5449736385788</c:v>
                </c:pt>
                <c:pt idx="230">
                  <c:v>1320.4856345044309</c:v>
                </c:pt>
                <c:pt idx="231">
                  <c:v>1330.870876039575</c:v>
                </c:pt>
                <c:pt idx="232">
                  <c:v>1337.3457368708489</c:v>
                </c:pt>
                <c:pt idx="233">
                  <c:v>1332.5145334161889</c:v>
                </c:pt>
                <c:pt idx="234">
                  <c:v>1335.3459828890445</c:v>
                </c:pt>
                <c:pt idx="235">
                  <c:v>1319.3583997590101</c:v>
                </c:pt>
                <c:pt idx="236">
                  <c:v>1323.7234108799867</c:v>
                </c:pt>
                <c:pt idx="237">
                  <c:v>1325.7833673072523</c:v>
                </c:pt>
                <c:pt idx="238">
                  <c:v>1330.0860016186148</c:v>
                </c:pt>
                <c:pt idx="239">
                  <c:v>1332.0903866595293</c:v>
                </c:pt>
                <c:pt idx="240">
                  <c:v>1338.0100973333658</c:v>
                </c:pt>
                <c:pt idx="241">
                  <c:v>1344.5851269965574</c:v>
                </c:pt>
                <c:pt idx="242">
                  <c:v>1348.152674393798</c:v>
                </c:pt>
                <c:pt idx="243">
                  <c:v>1328.6559041057842</c:v>
                </c:pt>
                <c:pt idx="244">
                  <c:v>1339.0955150654163</c:v>
                </c:pt>
                <c:pt idx="245">
                  <c:v>1345.4619426703291</c:v>
                </c:pt>
                <c:pt idx="246">
                  <c:v>1353.2116628919143</c:v>
                </c:pt>
                <c:pt idx="247">
                  <c:v>1357.3598726849173</c:v>
                </c:pt>
                <c:pt idx="248">
                  <c:v>1363.2392879213614</c:v>
                </c:pt>
                <c:pt idx="249">
                  <c:v>1369.3521552259147</c:v>
                </c:pt>
                <c:pt idx="250">
                  <c:v>1370.3646214724349</c:v>
                </c:pt>
                <c:pt idx="251">
                  <c:v>1374.5566939335074</c:v>
                </c:pt>
                <c:pt idx="252">
                  <c:v>1380.6893278176735</c:v>
                </c:pt>
                <c:pt idx="253">
                  <c:v>1387.7068280128474</c:v>
                </c:pt>
                <c:pt idx="254">
                  <c:v>1394.7216183562432</c:v>
                </c:pt>
                <c:pt idx="255">
                  <c:v>1401.4383153630515</c:v>
                </c:pt>
                <c:pt idx="256">
                  <c:v>1403.4269895597486</c:v>
                </c:pt>
                <c:pt idx="257">
                  <c:v>1410.5605742830305</c:v>
                </c:pt>
                <c:pt idx="258">
                  <c:v>1415.2078834968854</c:v>
                </c:pt>
                <c:pt idx="259">
                  <c:v>1418.8526208293608</c:v>
                </c:pt>
                <c:pt idx="260">
                  <c:v>1425.3040687449352</c:v>
                </c:pt>
                <c:pt idx="261">
                  <c:v>1427.9235285588397</c:v>
                </c:pt>
                <c:pt idx="262">
                  <c:v>1409.1133767707511</c:v>
                </c:pt>
                <c:pt idx="263">
                  <c:v>1410.9685673139243</c:v>
                </c:pt>
                <c:pt idx="264">
                  <c:v>1417.1355553743024</c:v>
                </c:pt>
                <c:pt idx="265">
                  <c:v>1420.1145776003768</c:v>
                </c:pt>
                <c:pt idx="266">
                  <c:v>1424.4279860645011</c:v>
                </c:pt>
                <c:pt idx="267">
                  <c:v>1427.7358822660344</c:v>
                </c:pt>
                <c:pt idx="268">
                  <c:v>1432.6967566163619</c:v>
                </c:pt>
                <c:pt idx="269">
                  <c:v>1439.6438102868738</c:v>
                </c:pt>
                <c:pt idx="270">
                  <c:v>1446.8222195884971</c:v>
                </c:pt>
                <c:pt idx="271">
                  <c:v>1454.4403759798115</c:v>
                </c:pt>
                <c:pt idx="272">
                  <c:v>1460.9146145513591</c:v>
                </c:pt>
                <c:pt idx="273">
                  <c:v>1468.5615350135597</c:v>
                </c:pt>
                <c:pt idx="274">
                  <c:v>1473.8515937558193</c:v>
                </c:pt>
                <c:pt idx="275">
                  <c:v>1482.2808673796187</c:v>
                </c:pt>
                <c:pt idx="276">
                  <c:v>1448.1554299248135</c:v>
                </c:pt>
                <c:pt idx="277">
                  <c:v>1453.3529386408486</c:v>
                </c:pt>
                <c:pt idx="278">
                  <c:v>1458.8229073058876</c:v>
                </c:pt>
                <c:pt idx="279">
                  <c:v>1459.4417502632248</c:v>
                </c:pt>
                <c:pt idx="280">
                  <c:v>1465.0218035825685</c:v>
                </c:pt>
                <c:pt idx="281">
                  <c:v>1461.5275988602698</c:v>
                </c:pt>
                <c:pt idx="282">
                  <c:v>1463.1178440334102</c:v>
                </c:pt>
                <c:pt idx="283">
                  <c:v>1463.7293062860501</c:v>
                </c:pt>
                <c:pt idx="284">
                  <c:v>1448.3107363799227</c:v>
                </c:pt>
                <c:pt idx="285">
                  <c:v>1451.0661004162021</c:v>
                </c:pt>
                <c:pt idx="286">
                  <c:v>1455.1330084268529</c:v>
                </c:pt>
                <c:pt idx="287">
                  <c:v>1457.8369456140149</c:v>
                </c:pt>
                <c:pt idx="288">
                  <c:v>1460.9258507079539</c:v>
                </c:pt>
                <c:pt idx="289">
                  <c:v>1469.0529799935662</c:v>
                </c:pt>
                <c:pt idx="290">
                  <c:v>1474.317630719843</c:v>
                </c:pt>
                <c:pt idx="291">
                  <c:v>1480.1077499925989</c:v>
                </c:pt>
                <c:pt idx="292">
                  <c:v>1480.0513591970507</c:v>
                </c:pt>
                <c:pt idx="293">
                  <c:v>1483.4813595748296</c:v>
                </c:pt>
                <c:pt idx="294">
                  <c:v>1480.4083215817827</c:v>
                </c:pt>
                <c:pt idx="295">
                  <c:v>1463.2035197442092</c:v>
                </c:pt>
                <c:pt idx="296">
                  <c:v>1470.1766813392542</c:v>
                </c:pt>
                <c:pt idx="297">
                  <c:v>1476.6882457008669</c:v>
                </c:pt>
                <c:pt idx="298">
                  <c:v>1482.2104002797578</c:v>
                </c:pt>
                <c:pt idx="299">
                  <c:v>1487.9413555930662</c:v>
                </c:pt>
                <c:pt idx="300">
                  <c:v>1494.3325955099776</c:v>
                </c:pt>
                <c:pt idx="301">
                  <c:v>1497.6599724558616</c:v>
                </c:pt>
                <c:pt idx="302">
                  <c:v>1500.847795993262</c:v>
                </c:pt>
                <c:pt idx="303">
                  <c:v>1486.4672578510522</c:v>
                </c:pt>
                <c:pt idx="304">
                  <c:v>1494.0169290954536</c:v>
                </c:pt>
                <c:pt idx="305">
                  <c:v>1498.647729113753</c:v>
                </c:pt>
                <c:pt idx="306">
                  <c:v>1501.8811289838284</c:v>
                </c:pt>
                <c:pt idx="307">
                  <c:v>1506.1653545491704</c:v>
                </c:pt>
                <c:pt idx="308">
                  <c:v>1515.5921382017641</c:v>
                </c:pt>
                <c:pt idx="309">
                  <c:v>1519.8992716213515</c:v>
                </c:pt>
                <c:pt idx="310">
                  <c:v>1525.6549539547823</c:v>
                </c:pt>
                <c:pt idx="311">
                  <c:v>1530.3314513731473</c:v>
                </c:pt>
                <c:pt idx="312">
                  <c:v>1529.2062203906044</c:v>
                </c:pt>
                <c:pt idx="313">
                  <c:v>1537.3909781088844</c:v>
                </c:pt>
                <c:pt idx="314">
                  <c:v>1538.3718490610941</c:v>
                </c:pt>
                <c:pt idx="315">
                  <c:v>1524.3888641806384</c:v>
                </c:pt>
                <c:pt idx="316">
                  <c:v>1530.5712561165374</c:v>
                </c:pt>
                <c:pt idx="317">
                  <c:v>1535.1470213845485</c:v>
                </c:pt>
                <c:pt idx="318">
                  <c:v>1537.2720404936961</c:v>
                </c:pt>
                <c:pt idx="319">
                  <c:v>1537.2789137313607</c:v>
                </c:pt>
                <c:pt idx="320">
                  <c:v>1539.1902699431587</c:v>
                </c:pt>
                <c:pt idx="321">
                  <c:v>1541.1293642156209</c:v>
                </c:pt>
                <c:pt idx="322">
                  <c:v>1544.4584191894796</c:v>
                </c:pt>
                <c:pt idx="323">
                  <c:v>1547.8712616438224</c:v>
                </c:pt>
                <c:pt idx="324">
                  <c:v>1553.4534616458729</c:v>
                </c:pt>
                <c:pt idx="325">
                  <c:v>1551.9177898869661</c:v>
                </c:pt>
                <c:pt idx="326">
                  <c:v>1552.9187223566353</c:v>
                </c:pt>
                <c:pt idx="327">
                  <c:v>1558.2088493926117</c:v>
                </c:pt>
                <c:pt idx="328">
                  <c:v>1561.1349495149059</c:v>
                </c:pt>
                <c:pt idx="329">
                  <c:v>1564.7236917320752</c:v>
                </c:pt>
                <c:pt idx="330">
                  <c:v>1571.0819347259112</c:v>
                </c:pt>
                <c:pt idx="331">
                  <c:v>1576.8001502157592</c:v>
                </c:pt>
                <c:pt idx="332">
                  <c:v>1581.4577992805018</c:v>
                </c:pt>
                <c:pt idx="333">
                  <c:v>1584.5725284539897</c:v>
                </c:pt>
                <c:pt idx="334">
                  <c:v>1586.0923907049089</c:v>
                </c:pt>
                <c:pt idx="335">
                  <c:v>1588.9708887213576</c:v>
                </c:pt>
                <c:pt idx="336">
                  <c:v>1589.8460507693367</c:v>
                </c:pt>
                <c:pt idx="337">
                  <c:v>1589.855969486317</c:v>
                </c:pt>
                <c:pt idx="338">
                  <c:v>1594.0181932397124</c:v>
                </c:pt>
                <c:pt idx="339">
                  <c:v>1595.2102372934687</c:v>
                </c:pt>
                <c:pt idx="340">
                  <c:v>1597.1979650737237</c:v>
                </c:pt>
                <c:pt idx="341">
                  <c:v>1602.097090262831</c:v>
                </c:pt>
                <c:pt idx="342">
                  <c:v>1604.6935061214956</c:v>
                </c:pt>
                <c:pt idx="343">
                  <c:v>1608.8749597937547</c:v>
                </c:pt>
                <c:pt idx="344">
                  <c:v>1611.6580623440937</c:v>
                </c:pt>
                <c:pt idx="345">
                  <c:v>1615.8656578621271</c:v>
                </c:pt>
                <c:pt idx="346">
                  <c:v>1618.8221104987879</c:v>
                </c:pt>
                <c:pt idx="347">
                  <c:v>1590.4611015660389</c:v>
                </c:pt>
                <c:pt idx="348">
                  <c:v>1592.7376797904376</c:v>
                </c:pt>
                <c:pt idx="349">
                  <c:v>1594.8794693847112</c:v>
                </c:pt>
                <c:pt idx="350">
                  <c:v>1598.188927828422</c:v>
                </c:pt>
                <c:pt idx="351">
                  <c:v>1599.2343267897179</c:v>
                </c:pt>
                <c:pt idx="352">
                  <c:v>1604.1842639815791</c:v>
                </c:pt>
                <c:pt idx="353">
                  <c:v>1606.1480311700504</c:v>
                </c:pt>
                <c:pt idx="354">
                  <c:v>1609.734097820221</c:v>
                </c:pt>
                <c:pt idx="355">
                  <c:v>1611.904142751529</c:v>
                </c:pt>
                <c:pt idx="356">
                  <c:v>1617.1292499142496</c:v>
                </c:pt>
                <c:pt idx="357">
                  <c:v>1620.6239650202606</c:v>
                </c:pt>
                <c:pt idx="358">
                  <c:v>1622.317816790958</c:v>
                </c:pt>
                <c:pt idx="359">
                  <c:v>1627.3941030615824</c:v>
                </c:pt>
                <c:pt idx="360">
                  <c:v>1630.4133681907565</c:v>
                </c:pt>
                <c:pt idx="361">
                  <c:v>1634.4483246618499</c:v>
                </c:pt>
                <c:pt idx="362">
                  <c:v>1594.9105223756762</c:v>
                </c:pt>
                <c:pt idx="363">
                  <c:v>1599.281262684854</c:v>
                </c:pt>
                <c:pt idx="364">
                  <c:v>1602.8167967332306</c:v>
                </c:pt>
                <c:pt idx="365">
                  <c:v>1601.9753200878852</c:v>
                </c:pt>
                <c:pt idx="366">
                  <c:v>1602.2065089270968</c:v>
                </c:pt>
                <c:pt idx="367">
                  <c:v>1603.4566418028062</c:v>
                </c:pt>
                <c:pt idx="368">
                  <c:v>1564.8806164997902</c:v>
                </c:pt>
                <c:pt idx="369">
                  <c:v>1566.2508769956537</c:v>
                </c:pt>
                <c:pt idx="370">
                  <c:v>1571.593445940639</c:v>
                </c:pt>
                <c:pt idx="371">
                  <c:v>1577.7487788645108</c:v>
                </c:pt>
                <c:pt idx="372">
                  <c:v>1565.7533171944738</c:v>
                </c:pt>
                <c:pt idx="373">
                  <c:v>1569.5371322552244</c:v>
                </c:pt>
                <c:pt idx="374">
                  <c:v>1572.6816182791893</c:v>
                </c:pt>
                <c:pt idx="375">
                  <c:v>1560.7259146614558</c:v>
                </c:pt>
                <c:pt idx="376">
                  <c:v>1558.1195521502739</c:v>
                </c:pt>
                <c:pt idx="377">
                  <c:v>1560.5952329780525</c:v>
                </c:pt>
                <c:pt idx="378">
                  <c:v>1565.7864579564152</c:v>
                </c:pt>
                <c:pt idx="379">
                  <c:v>1570.428083128043</c:v>
                </c:pt>
                <c:pt idx="380">
                  <c:v>1572.4391475014579</c:v>
                </c:pt>
                <c:pt idx="381">
                  <c:v>1574.7648091889496</c:v>
                </c:pt>
                <c:pt idx="382">
                  <c:v>1551.3766853052302</c:v>
                </c:pt>
                <c:pt idx="383">
                  <c:v>1557.6051991768161</c:v>
                </c:pt>
                <c:pt idx="384">
                  <c:v>1561.003815548047</c:v>
                </c:pt>
                <c:pt idx="385">
                  <c:v>1560.9398414021452</c:v>
                </c:pt>
                <c:pt idx="386">
                  <c:v>1563.819601686999</c:v>
                </c:pt>
                <c:pt idx="387">
                  <c:v>1527.5932897305652</c:v>
                </c:pt>
                <c:pt idx="388">
                  <c:v>1529.7488759062769</c:v>
                </c:pt>
                <c:pt idx="389">
                  <c:v>1532.6655215695198</c:v>
                </c:pt>
                <c:pt idx="390">
                  <c:v>1535.8018519029908</c:v>
                </c:pt>
                <c:pt idx="391">
                  <c:v>1538.9623318425213</c:v>
                </c:pt>
                <c:pt idx="392">
                  <c:v>1539.4382354006107</c:v>
                </c:pt>
                <c:pt idx="393">
                  <c:v>1536.8951102721776</c:v>
                </c:pt>
                <c:pt idx="394">
                  <c:v>1537.7668674601287</c:v>
                </c:pt>
                <c:pt idx="395">
                  <c:v>1540.9609876124439</c:v>
                </c:pt>
                <c:pt idx="396">
                  <c:v>1529.8535686718847</c:v>
                </c:pt>
                <c:pt idx="397">
                  <c:v>1533.1883321388273</c:v>
                </c:pt>
                <c:pt idx="398">
                  <c:v>1537.7584469882931</c:v>
                </c:pt>
                <c:pt idx="399">
                  <c:v>1540.6670961462798</c:v>
                </c:pt>
                <c:pt idx="400">
                  <c:v>1540.9377185509452</c:v>
                </c:pt>
                <c:pt idx="401">
                  <c:v>1540.6511479168794</c:v>
                </c:pt>
                <c:pt idx="402">
                  <c:v>1546.8960099369162</c:v>
                </c:pt>
                <c:pt idx="403">
                  <c:v>1547.2436147372475</c:v>
                </c:pt>
                <c:pt idx="404">
                  <c:v>1548.7503348472378</c:v>
                </c:pt>
                <c:pt idx="405">
                  <c:v>1551.1904758108353</c:v>
                </c:pt>
                <c:pt idx="406">
                  <c:v>1552.8374706104919</c:v>
                </c:pt>
                <c:pt idx="407">
                  <c:v>1557.7404055487837</c:v>
                </c:pt>
                <c:pt idx="408">
                  <c:v>1560.6840017390541</c:v>
                </c:pt>
                <c:pt idx="409">
                  <c:v>1565.6916637471227</c:v>
                </c:pt>
                <c:pt idx="410">
                  <c:v>1563.2319534151493</c:v>
                </c:pt>
                <c:pt idx="411">
                  <c:v>1567.285108454116</c:v>
                </c:pt>
                <c:pt idx="412">
                  <c:v>1571.9001047978077</c:v>
                </c:pt>
                <c:pt idx="413">
                  <c:v>1575.6605701052367</c:v>
                </c:pt>
                <c:pt idx="414">
                  <c:v>1577.9669556354118</c:v>
                </c:pt>
                <c:pt idx="415">
                  <c:v>1581.1769283102631</c:v>
                </c:pt>
                <c:pt idx="416">
                  <c:v>1585.2686995200659</c:v>
                </c:pt>
                <c:pt idx="417">
                  <c:v>1589.7263704239272</c:v>
                </c:pt>
                <c:pt idx="418">
                  <c:v>1592.7198511572651</c:v>
                </c:pt>
                <c:pt idx="419">
                  <c:v>1595.7622237819221</c:v>
                </c:pt>
                <c:pt idx="420">
                  <c:v>1598.9330361966702</c:v>
                </c:pt>
                <c:pt idx="421">
                  <c:v>1602.5599821419644</c:v>
                </c:pt>
                <c:pt idx="422">
                  <c:v>1601.8191109072595</c:v>
                </c:pt>
                <c:pt idx="423">
                  <c:v>1603.0570881707331</c:v>
                </c:pt>
                <c:pt idx="424">
                  <c:v>1602.6813898603282</c:v>
                </c:pt>
                <c:pt idx="425">
                  <c:v>1602.3247442129773</c:v>
                </c:pt>
                <c:pt idx="426">
                  <c:v>1604.9527405730712</c:v>
                </c:pt>
                <c:pt idx="427">
                  <c:v>1608.6738946526882</c:v>
                </c:pt>
                <c:pt idx="428">
                  <c:v>1611.9253316911081</c:v>
                </c:pt>
                <c:pt idx="429">
                  <c:v>1579.2853330644366</c:v>
                </c:pt>
                <c:pt idx="430">
                  <c:v>1584.0334560843191</c:v>
                </c:pt>
                <c:pt idx="431">
                  <c:v>1587.0821054199901</c:v>
                </c:pt>
                <c:pt idx="432">
                  <c:v>1589.099920189602</c:v>
                </c:pt>
                <c:pt idx="433">
                  <c:v>1589.2223375976973</c:v>
                </c:pt>
                <c:pt idx="434">
                  <c:v>1591.2107528356385</c:v>
                </c:pt>
                <c:pt idx="435">
                  <c:v>1597.3817497282732</c:v>
                </c:pt>
                <c:pt idx="436">
                  <c:v>1598.7550343333519</c:v>
                </c:pt>
                <c:pt idx="437">
                  <c:v>1601.2607128846694</c:v>
                </c:pt>
                <c:pt idx="438">
                  <c:v>1591.0797869123871</c:v>
                </c:pt>
                <c:pt idx="439">
                  <c:v>1593.0541806108843</c:v>
                </c:pt>
                <c:pt idx="440">
                  <c:v>1596.9271161196123</c:v>
                </c:pt>
                <c:pt idx="441">
                  <c:v>1597.6452159306173</c:v>
                </c:pt>
                <c:pt idx="442">
                  <c:v>1587.3826263058793</c:v>
                </c:pt>
                <c:pt idx="443">
                  <c:v>1588.9758958236007</c:v>
                </c:pt>
                <c:pt idx="444">
                  <c:v>1592.8327839283818</c:v>
                </c:pt>
                <c:pt idx="445">
                  <c:v>1582.0662375537959</c:v>
                </c:pt>
                <c:pt idx="446">
                  <c:v>1586.4887075160284</c:v>
                </c:pt>
                <c:pt idx="447">
                  <c:v>1555.4208955109107</c:v>
                </c:pt>
                <c:pt idx="448">
                  <c:v>1524.6191068380272</c:v>
                </c:pt>
                <c:pt idx="449">
                  <c:v>1524.2397771270494</c:v>
                </c:pt>
                <c:pt idx="450">
                  <c:v>1515.0468381008804</c:v>
                </c:pt>
                <c:pt idx="451">
                  <c:v>1519.5253827188239</c:v>
                </c:pt>
                <c:pt idx="452">
                  <c:v>1524.008064963444</c:v>
                </c:pt>
                <c:pt idx="453">
                  <c:v>1525.9160570765341</c:v>
                </c:pt>
                <c:pt idx="454">
                  <c:v>1527.1990796442878</c:v>
                </c:pt>
                <c:pt idx="455">
                  <c:v>1528.4618440039055</c:v>
                </c:pt>
                <c:pt idx="456">
                  <c:v>1527.3197372272086</c:v>
                </c:pt>
                <c:pt idx="457">
                  <c:v>1526.9788174155826</c:v>
                </c:pt>
                <c:pt idx="458">
                  <c:v>1528.3323749458341</c:v>
                </c:pt>
                <c:pt idx="459">
                  <c:v>1533.4335172910089</c:v>
                </c:pt>
                <c:pt idx="460">
                  <c:v>1537.2468889531708</c:v>
                </c:pt>
                <c:pt idx="461">
                  <c:v>1507.48209700353</c:v>
                </c:pt>
                <c:pt idx="462">
                  <c:v>1509.0359988621872</c:v>
                </c:pt>
                <c:pt idx="463">
                  <c:v>1513.1388374293888</c:v>
                </c:pt>
                <c:pt idx="464">
                  <c:v>1516.6794302571707</c:v>
                </c:pt>
                <c:pt idx="465">
                  <c:v>1518.804809448196</c:v>
                </c:pt>
                <c:pt idx="466">
                  <c:v>1521.344152327373</c:v>
                </c:pt>
                <c:pt idx="467">
                  <c:v>1521.7885983145818</c:v>
                </c:pt>
                <c:pt idx="468">
                  <c:v>1524.7840213512163</c:v>
                </c:pt>
                <c:pt idx="469">
                  <c:v>1526.220167143422</c:v>
                </c:pt>
                <c:pt idx="470">
                  <c:v>1530.4547418018633</c:v>
                </c:pt>
                <c:pt idx="471">
                  <c:v>1533.2127317829868</c:v>
                </c:pt>
                <c:pt idx="472">
                  <c:v>1535.1092878036256</c:v>
                </c:pt>
                <c:pt idx="473">
                  <c:v>1536.0257925431888</c:v>
                </c:pt>
                <c:pt idx="474">
                  <c:v>1539.3225209229913</c:v>
                </c:pt>
                <c:pt idx="475">
                  <c:v>1540.8113959046448</c:v>
                </c:pt>
                <c:pt idx="476">
                  <c:v>1541.4181027892912</c:v>
                </c:pt>
                <c:pt idx="477">
                  <c:v>1542.9546157377044</c:v>
                </c:pt>
                <c:pt idx="478">
                  <c:v>1546.1683953836116</c:v>
                </c:pt>
                <c:pt idx="479">
                  <c:v>1549.20847984445</c:v>
                </c:pt>
                <c:pt idx="480">
                  <c:v>1550.06026959934</c:v>
                </c:pt>
                <c:pt idx="481">
                  <c:v>1552.449906153988</c:v>
                </c:pt>
                <c:pt idx="482">
                  <c:v>1554.5057010887731</c:v>
                </c:pt>
                <c:pt idx="483">
                  <c:v>1553.7697328540291</c:v>
                </c:pt>
                <c:pt idx="484">
                  <c:v>1557.8637332744477</c:v>
                </c:pt>
                <c:pt idx="485">
                  <c:v>1558.9225389855974</c:v>
                </c:pt>
                <c:pt idx="486">
                  <c:v>1559.9290159852376</c:v>
                </c:pt>
                <c:pt idx="487">
                  <c:v>1563.8127463108785</c:v>
                </c:pt>
                <c:pt idx="488">
                  <c:v>1559.8402830015448</c:v>
                </c:pt>
                <c:pt idx="489">
                  <c:v>1562.9368339437142</c:v>
                </c:pt>
                <c:pt idx="490">
                  <c:v>1564.4812593358192</c:v>
                </c:pt>
                <c:pt idx="491">
                  <c:v>1565.6837681746676</c:v>
                </c:pt>
                <c:pt idx="492">
                  <c:v>1568.1560286097583</c:v>
                </c:pt>
                <c:pt idx="493">
                  <c:v>1571.4992907093972</c:v>
                </c:pt>
                <c:pt idx="494">
                  <c:v>1572.267737151687</c:v>
                </c:pt>
                <c:pt idx="495">
                  <c:v>1573.5486210593015</c:v>
                </c:pt>
                <c:pt idx="496">
                  <c:v>1577.7357682097415</c:v>
                </c:pt>
                <c:pt idx="497">
                  <c:v>1579.2036128946099</c:v>
                </c:pt>
                <c:pt idx="498">
                  <c:v>1579.4635382591177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52-8942-BB8A-3E561DD0E7DA}"/>
            </c:ext>
          </c:extLst>
        </c:ser>
        <c:ser>
          <c:idx val="3"/>
          <c:order val="2"/>
          <c:tx>
            <c:strRef>
              <c:f>'N analysis'!$T$3</c:f>
              <c:strCache>
                <c:ptCount val="1"/>
                <c:pt idx="0">
                  <c:v>Upper 95% CI</c:v>
                </c:pt>
              </c:strCache>
            </c:strRef>
          </c:tx>
          <c:spPr>
            <a:ln w="19050" cap="rnd">
              <a:solidFill>
                <a:srgbClr val="AFAFAF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'N analysis'!$P$5:$P$503</c:f>
              <c:numCache>
                <c:formatCode>General</c:formatCode>
                <c:ptCount val="49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</c:numCache>
            </c:numRef>
          </c:xVal>
          <c:yVal>
            <c:numRef>
              <c:f>'N analysis'!$T$5:$T$503</c:f>
              <c:numCache>
                <c:formatCode>"$"#,##0.00</c:formatCode>
                <c:ptCount val="499"/>
                <c:pt idx="0">
                  <c:v>61272.500435190828</c:v>
                </c:pt>
                <c:pt idx="1">
                  <c:v>14696.214937981751</c:v>
                </c:pt>
                <c:pt idx="2">
                  <c:v>9180.2949608050385</c:v>
                </c:pt>
                <c:pt idx="3">
                  <c:v>6843.2162595963464</c:v>
                </c:pt>
                <c:pt idx="4">
                  <c:v>5764.3822493906637</c:v>
                </c:pt>
                <c:pt idx="5">
                  <c:v>5175.9362693246312</c:v>
                </c:pt>
                <c:pt idx="6">
                  <c:v>4757.6005346965649</c:v>
                </c:pt>
                <c:pt idx="7">
                  <c:v>4424.3009793417159</c:v>
                </c:pt>
                <c:pt idx="8">
                  <c:v>3592.8365241990959</c:v>
                </c:pt>
                <c:pt idx="9">
                  <c:v>3636.5346163033569</c:v>
                </c:pt>
                <c:pt idx="10">
                  <c:v>3623.2345174834522</c:v>
                </c:pt>
                <c:pt idx="11">
                  <c:v>3541.9703777497202</c:v>
                </c:pt>
                <c:pt idx="12">
                  <c:v>3400.7508027326267</c:v>
                </c:pt>
                <c:pt idx="13">
                  <c:v>3181.2583976305837</c:v>
                </c:pt>
                <c:pt idx="14">
                  <c:v>3134.9850677577074</c:v>
                </c:pt>
                <c:pt idx="15">
                  <c:v>2729.8518254769479</c:v>
                </c:pt>
                <c:pt idx="16">
                  <c:v>2330.1192352047728</c:v>
                </c:pt>
                <c:pt idx="17">
                  <c:v>2353.0538643570108</c:v>
                </c:pt>
                <c:pt idx="18">
                  <c:v>2352.9959734045819</c:v>
                </c:pt>
                <c:pt idx="19">
                  <c:v>1975.9942838188981</c:v>
                </c:pt>
                <c:pt idx="20">
                  <c:v>1917.3236137908275</c:v>
                </c:pt>
                <c:pt idx="21">
                  <c:v>1969.7329873227059</c:v>
                </c:pt>
                <c:pt idx="22">
                  <c:v>2065.9322839694801</c:v>
                </c:pt>
                <c:pt idx="23">
                  <c:v>2068.4657032784935</c:v>
                </c:pt>
                <c:pt idx="24">
                  <c:v>2136.8961686958924</c:v>
                </c:pt>
                <c:pt idx="25">
                  <c:v>2194.152130189766</c:v>
                </c:pt>
                <c:pt idx="26">
                  <c:v>2218.3877609273782</c:v>
                </c:pt>
                <c:pt idx="27">
                  <c:v>2207.2091273445781</c:v>
                </c:pt>
                <c:pt idx="28">
                  <c:v>2226.1640994220606</c:v>
                </c:pt>
                <c:pt idx="29">
                  <c:v>2188.484421175413</c:v>
                </c:pt>
                <c:pt idx="30">
                  <c:v>2194.2093301669092</c:v>
                </c:pt>
                <c:pt idx="31">
                  <c:v>2201.3339949466103</c:v>
                </c:pt>
                <c:pt idx="32">
                  <c:v>2196.3112304279443</c:v>
                </c:pt>
                <c:pt idx="33">
                  <c:v>1971.5067107986476</c:v>
                </c:pt>
                <c:pt idx="34">
                  <c:v>1971.4278776940994</c:v>
                </c:pt>
                <c:pt idx="35">
                  <c:v>2042.9606769762534</c:v>
                </c:pt>
                <c:pt idx="36">
                  <c:v>2068.4874203037325</c:v>
                </c:pt>
                <c:pt idx="37">
                  <c:v>2085.9935942079937</c:v>
                </c:pt>
                <c:pt idx="38">
                  <c:v>2110.1723311891787</c:v>
                </c:pt>
                <c:pt idx="39">
                  <c:v>2136.2639139127978</c:v>
                </c:pt>
                <c:pt idx="40">
                  <c:v>2166.8764279759152</c:v>
                </c:pt>
                <c:pt idx="41">
                  <c:v>2201.2143976167122</c:v>
                </c:pt>
                <c:pt idx="42">
                  <c:v>2220.1166364856385</c:v>
                </c:pt>
                <c:pt idx="43">
                  <c:v>2038.5362348255817</c:v>
                </c:pt>
                <c:pt idx="44">
                  <c:v>2053.3206277220852</c:v>
                </c:pt>
                <c:pt idx="45">
                  <c:v>2066.1704960389875</c:v>
                </c:pt>
                <c:pt idx="46">
                  <c:v>2102.1645919089628</c:v>
                </c:pt>
                <c:pt idx="47">
                  <c:v>2114.3730096294057</c:v>
                </c:pt>
                <c:pt idx="48">
                  <c:v>2134.9393482526025</c:v>
                </c:pt>
                <c:pt idx="49">
                  <c:v>2135.7952971743789</c:v>
                </c:pt>
                <c:pt idx="50">
                  <c:v>2172.3634404074505</c:v>
                </c:pt>
                <c:pt idx="51">
                  <c:v>2164.1199290680584</c:v>
                </c:pt>
                <c:pt idx="52">
                  <c:v>2145.2245444918503</c:v>
                </c:pt>
                <c:pt idx="53">
                  <c:v>2019.9021644814477</c:v>
                </c:pt>
                <c:pt idx="54">
                  <c:v>2051.0762815358057</c:v>
                </c:pt>
                <c:pt idx="55">
                  <c:v>2079.1637633609462</c:v>
                </c:pt>
                <c:pt idx="56">
                  <c:v>2112.9387253113218</c:v>
                </c:pt>
                <c:pt idx="57">
                  <c:v>2088.6773490712667</c:v>
                </c:pt>
                <c:pt idx="58">
                  <c:v>2099.5410408611265</c:v>
                </c:pt>
                <c:pt idx="59">
                  <c:v>2140.00351513848</c:v>
                </c:pt>
                <c:pt idx="60">
                  <c:v>2063.5906525044579</c:v>
                </c:pt>
                <c:pt idx="61">
                  <c:v>2058.1972251041238</c:v>
                </c:pt>
                <c:pt idx="62">
                  <c:v>1954.008601294357</c:v>
                </c:pt>
                <c:pt idx="63">
                  <c:v>1958.078646194826</c:v>
                </c:pt>
                <c:pt idx="64">
                  <c:v>1965.0746224082332</c:v>
                </c:pt>
                <c:pt idx="65">
                  <c:v>1971.0620546608702</c:v>
                </c:pt>
                <c:pt idx="66">
                  <c:v>1983.9845776670754</c:v>
                </c:pt>
                <c:pt idx="67">
                  <c:v>1993.8390237467056</c:v>
                </c:pt>
                <c:pt idx="68">
                  <c:v>1980.6137439713923</c:v>
                </c:pt>
                <c:pt idx="69">
                  <c:v>2016.0758852062136</c:v>
                </c:pt>
                <c:pt idx="70">
                  <c:v>2028.4090292012577</c:v>
                </c:pt>
                <c:pt idx="71">
                  <c:v>2037.9489118991614</c:v>
                </c:pt>
                <c:pt idx="72">
                  <c:v>2047.8064175780964</c:v>
                </c:pt>
                <c:pt idx="73">
                  <c:v>2037.4922231418798</c:v>
                </c:pt>
                <c:pt idx="74">
                  <c:v>2051.5223624955925</c:v>
                </c:pt>
                <c:pt idx="75">
                  <c:v>2065.9989323796212</c:v>
                </c:pt>
                <c:pt idx="76">
                  <c:v>2071.4726475414154</c:v>
                </c:pt>
                <c:pt idx="77">
                  <c:v>2010.5118904637923</c:v>
                </c:pt>
                <c:pt idx="78">
                  <c:v>2028.6889972646636</c:v>
                </c:pt>
                <c:pt idx="79">
                  <c:v>2054.6610469559937</c:v>
                </c:pt>
                <c:pt idx="80">
                  <c:v>2067.1107335586566</c:v>
                </c:pt>
                <c:pt idx="81">
                  <c:v>2080.8048463864716</c:v>
                </c:pt>
                <c:pt idx="82">
                  <c:v>2087.2828505211696</c:v>
                </c:pt>
                <c:pt idx="83">
                  <c:v>2085.0681158173938</c:v>
                </c:pt>
                <c:pt idx="84">
                  <c:v>2091.5735855920802</c:v>
                </c:pt>
                <c:pt idx="85">
                  <c:v>2099.5360595377806</c:v>
                </c:pt>
                <c:pt idx="86">
                  <c:v>2117.7174914228099</c:v>
                </c:pt>
                <c:pt idx="87">
                  <c:v>2114.197530980864</c:v>
                </c:pt>
                <c:pt idx="88">
                  <c:v>2143.7992138070213</c:v>
                </c:pt>
                <c:pt idx="89">
                  <c:v>2160.6761742040549</c:v>
                </c:pt>
                <c:pt idx="90">
                  <c:v>2168.5422273073368</c:v>
                </c:pt>
                <c:pt idx="91">
                  <c:v>2171.4965033873077</c:v>
                </c:pt>
                <c:pt idx="92">
                  <c:v>2161.1668743568007</c:v>
                </c:pt>
                <c:pt idx="93">
                  <c:v>2160.6283763969027</c:v>
                </c:pt>
                <c:pt idx="94">
                  <c:v>2160.6434952563382</c:v>
                </c:pt>
                <c:pt idx="95">
                  <c:v>2179.2053703290408</c:v>
                </c:pt>
                <c:pt idx="96">
                  <c:v>2194.6691523011987</c:v>
                </c:pt>
                <c:pt idx="97">
                  <c:v>2202.6318102432847</c:v>
                </c:pt>
                <c:pt idx="98">
                  <c:v>2134.7288071297598</c:v>
                </c:pt>
                <c:pt idx="99">
                  <c:v>2137.9308720206277</c:v>
                </c:pt>
                <c:pt idx="100">
                  <c:v>2136.1775970243298</c:v>
                </c:pt>
                <c:pt idx="101">
                  <c:v>2071.3354583332452</c:v>
                </c:pt>
                <c:pt idx="102">
                  <c:v>2066.3086872664971</c:v>
                </c:pt>
                <c:pt idx="103">
                  <c:v>2044.5392477023233</c:v>
                </c:pt>
                <c:pt idx="104">
                  <c:v>2061.3193434313353</c:v>
                </c:pt>
                <c:pt idx="105">
                  <c:v>1980.381428512668</c:v>
                </c:pt>
                <c:pt idx="106">
                  <c:v>1978.0219591813016</c:v>
                </c:pt>
                <c:pt idx="107">
                  <c:v>1989.4673773971144</c:v>
                </c:pt>
                <c:pt idx="108">
                  <c:v>1993.7270213204858</c:v>
                </c:pt>
                <c:pt idx="109">
                  <c:v>2010.9223180275899</c:v>
                </c:pt>
                <c:pt idx="110">
                  <c:v>2014.4295949439272</c:v>
                </c:pt>
                <c:pt idx="111">
                  <c:v>2015.2566806815887</c:v>
                </c:pt>
                <c:pt idx="112">
                  <c:v>2024.6480891836363</c:v>
                </c:pt>
                <c:pt idx="113">
                  <c:v>2035.23150573772</c:v>
                </c:pt>
                <c:pt idx="114">
                  <c:v>2033.3348779633907</c:v>
                </c:pt>
                <c:pt idx="115">
                  <c:v>2045.3896978298994</c:v>
                </c:pt>
                <c:pt idx="116">
                  <c:v>2052.3812763987876</c:v>
                </c:pt>
                <c:pt idx="117">
                  <c:v>2055.8679454418912</c:v>
                </c:pt>
                <c:pt idx="118">
                  <c:v>1997.6258397349097</c:v>
                </c:pt>
                <c:pt idx="119">
                  <c:v>2008.6497913988856</c:v>
                </c:pt>
                <c:pt idx="120">
                  <c:v>2008.3570766492376</c:v>
                </c:pt>
                <c:pt idx="121">
                  <c:v>2015.2920064166535</c:v>
                </c:pt>
                <c:pt idx="122">
                  <c:v>2020.4167254494091</c:v>
                </c:pt>
                <c:pt idx="123">
                  <c:v>2031.4701907906369</c:v>
                </c:pt>
                <c:pt idx="124">
                  <c:v>2037.1951083058595</c:v>
                </c:pt>
                <c:pt idx="125">
                  <c:v>2036.7294699588479</c:v>
                </c:pt>
                <c:pt idx="126">
                  <c:v>2032.0952010858327</c:v>
                </c:pt>
                <c:pt idx="127">
                  <c:v>2038.8542885275992</c:v>
                </c:pt>
                <c:pt idx="128">
                  <c:v>2039.8352260239658</c:v>
                </c:pt>
                <c:pt idx="129">
                  <c:v>2026.8838486621569</c:v>
                </c:pt>
                <c:pt idx="130">
                  <c:v>2043.3978532696547</c:v>
                </c:pt>
                <c:pt idx="131">
                  <c:v>2043.3069694618821</c:v>
                </c:pt>
                <c:pt idx="132">
                  <c:v>2042.168509574472</c:v>
                </c:pt>
                <c:pt idx="133">
                  <c:v>2042.1575913914112</c:v>
                </c:pt>
                <c:pt idx="134">
                  <c:v>2044.5285379826996</c:v>
                </c:pt>
                <c:pt idx="135">
                  <c:v>2031.324418014171</c:v>
                </c:pt>
                <c:pt idx="136">
                  <c:v>2034.0146744491085</c:v>
                </c:pt>
                <c:pt idx="137">
                  <c:v>2033.8684799098241</c:v>
                </c:pt>
                <c:pt idx="138">
                  <c:v>2042.1986631271911</c:v>
                </c:pt>
                <c:pt idx="139">
                  <c:v>2049.8989581319861</c:v>
                </c:pt>
                <c:pt idx="140">
                  <c:v>2056.5795353549729</c:v>
                </c:pt>
                <c:pt idx="141">
                  <c:v>1994.6220001237905</c:v>
                </c:pt>
                <c:pt idx="142">
                  <c:v>1999.4619104070034</c:v>
                </c:pt>
                <c:pt idx="143">
                  <c:v>2001.6405719916611</c:v>
                </c:pt>
                <c:pt idx="144">
                  <c:v>2007.8529228907378</c:v>
                </c:pt>
                <c:pt idx="145">
                  <c:v>2020.1083897937585</c:v>
                </c:pt>
                <c:pt idx="146">
                  <c:v>2025.0375789377954</c:v>
                </c:pt>
                <c:pt idx="147">
                  <c:v>2032.7590750073512</c:v>
                </c:pt>
                <c:pt idx="148">
                  <c:v>2036.7785298975409</c:v>
                </c:pt>
                <c:pt idx="149">
                  <c:v>2046.4451924511418</c:v>
                </c:pt>
                <c:pt idx="150">
                  <c:v>2049.1669663313128</c:v>
                </c:pt>
                <c:pt idx="151">
                  <c:v>2049.7407191291304</c:v>
                </c:pt>
                <c:pt idx="152">
                  <c:v>2019.6314492569059</c:v>
                </c:pt>
                <c:pt idx="153">
                  <c:v>2018.5093807002679</c:v>
                </c:pt>
                <c:pt idx="154">
                  <c:v>2022.1699577820309</c:v>
                </c:pt>
                <c:pt idx="155">
                  <c:v>2028.6770756945696</c:v>
                </c:pt>
                <c:pt idx="156">
                  <c:v>2034.3060845210989</c:v>
                </c:pt>
                <c:pt idx="157">
                  <c:v>2033.7903946475476</c:v>
                </c:pt>
                <c:pt idx="158">
                  <c:v>2038.5196536938197</c:v>
                </c:pt>
                <c:pt idx="159">
                  <c:v>2045.4234885846477</c:v>
                </c:pt>
                <c:pt idx="160">
                  <c:v>2045.1929306323805</c:v>
                </c:pt>
                <c:pt idx="161">
                  <c:v>2057.4751268293749</c:v>
                </c:pt>
                <c:pt idx="162">
                  <c:v>2071.2808599480891</c:v>
                </c:pt>
                <c:pt idx="163">
                  <c:v>2072.3718517966927</c:v>
                </c:pt>
                <c:pt idx="164">
                  <c:v>2069.2664578440117</c:v>
                </c:pt>
                <c:pt idx="165">
                  <c:v>2071.8771411971811</c:v>
                </c:pt>
                <c:pt idx="166">
                  <c:v>2072.8891605830331</c:v>
                </c:pt>
                <c:pt idx="167">
                  <c:v>2067.9577329847839</c:v>
                </c:pt>
                <c:pt idx="168">
                  <c:v>2074.698817042281</c:v>
                </c:pt>
                <c:pt idx="169">
                  <c:v>2078.9191468814915</c:v>
                </c:pt>
                <c:pt idx="170">
                  <c:v>2082.9214658231917</c:v>
                </c:pt>
                <c:pt idx="171">
                  <c:v>2092.5478819895488</c:v>
                </c:pt>
                <c:pt idx="172">
                  <c:v>2091.1060772356036</c:v>
                </c:pt>
                <c:pt idx="173">
                  <c:v>2099.8362812244036</c:v>
                </c:pt>
                <c:pt idx="174">
                  <c:v>2105.5041845589767</c:v>
                </c:pt>
                <c:pt idx="175">
                  <c:v>2093.5503814774511</c:v>
                </c:pt>
                <c:pt idx="176">
                  <c:v>2095.0688759549666</c:v>
                </c:pt>
                <c:pt idx="177">
                  <c:v>2091.3561659737184</c:v>
                </c:pt>
                <c:pt idx="178">
                  <c:v>2096.3218852632021</c:v>
                </c:pt>
                <c:pt idx="179">
                  <c:v>2089.001004866072</c:v>
                </c:pt>
                <c:pt idx="180">
                  <c:v>2061.0366009529462</c:v>
                </c:pt>
                <c:pt idx="181">
                  <c:v>2054.802642138879</c:v>
                </c:pt>
                <c:pt idx="182">
                  <c:v>2016.0312322565833</c:v>
                </c:pt>
                <c:pt idx="183">
                  <c:v>2014.8592517869708</c:v>
                </c:pt>
                <c:pt idx="184">
                  <c:v>2018.1947799777859</c:v>
                </c:pt>
                <c:pt idx="185">
                  <c:v>2017.4101859469822</c:v>
                </c:pt>
                <c:pt idx="186">
                  <c:v>2025.3399219077146</c:v>
                </c:pt>
                <c:pt idx="187">
                  <c:v>2027.536600254457</c:v>
                </c:pt>
                <c:pt idx="188">
                  <c:v>2023.7192414318624</c:v>
                </c:pt>
                <c:pt idx="189">
                  <c:v>2027.9468188881951</c:v>
                </c:pt>
                <c:pt idx="190">
                  <c:v>2031.1732680077139</c:v>
                </c:pt>
                <c:pt idx="191">
                  <c:v>2038.8525706084549</c:v>
                </c:pt>
                <c:pt idx="192">
                  <c:v>2042.4790699414898</c:v>
                </c:pt>
                <c:pt idx="193">
                  <c:v>2045.9289668218521</c:v>
                </c:pt>
                <c:pt idx="194">
                  <c:v>2048.2586874242725</c:v>
                </c:pt>
                <c:pt idx="195">
                  <c:v>2044.5761158703597</c:v>
                </c:pt>
                <c:pt idx="196">
                  <c:v>2041.4189050778937</c:v>
                </c:pt>
                <c:pt idx="197">
                  <c:v>2048.182082518872</c:v>
                </c:pt>
                <c:pt idx="198">
                  <c:v>2049.9895587017895</c:v>
                </c:pt>
                <c:pt idx="199">
                  <c:v>2052.506295597776</c:v>
                </c:pt>
                <c:pt idx="200">
                  <c:v>2047.2892229173344</c:v>
                </c:pt>
                <c:pt idx="201">
                  <c:v>2053.2197957134381</c:v>
                </c:pt>
                <c:pt idx="202">
                  <c:v>2060.9401518372129</c:v>
                </c:pt>
                <c:pt idx="203">
                  <c:v>2065.6569245410519</c:v>
                </c:pt>
                <c:pt idx="204">
                  <c:v>2042.3902067985086</c:v>
                </c:pt>
                <c:pt idx="205">
                  <c:v>2046.7637193531757</c:v>
                </c:pt>
                <c:pt idx="206">
                  <c:v>2051.3558573968726</c:v>
                </c:pt>
                <c:pt idx="207">
                  <c:v>2032.6615983723532</c:v>
                </c:pt>
                <c:pt idx="208">
                  <c:v>2039.8065095483817</c:v>
                </c:pt>
                <c:pt idx="209">
                  <c:v>2041.2364259796723</c:v>
                </c:pt>
                <c:pt idx="210">
                  <c:v>2045.7097197694625</c:v>
                </c:pt>
                <c:pt idx="211">
                  <c:v>2049.4364473479955</c:v>
                </c:pt>
                <c:pt idx="212">
                  <c:v>2029.7384748533254</c:v>
                </c:pt>
                <c:pt idx="213">
                  <c:v>2037.3037497290193</c:v>
                </c:pt>
                <c:pt idx="214">
                  <c:v>2043.1260064557248</c:v>
                </c:pt>
                <c:pt idx="215">
                  <c:v>2041.2386240931378</c:v>
                </c:pt>
                <c:pt idx="216">
                  <c:v>2046.185691062286</c:v>
                </c:pt>
                <c:pt idx="217">
                  <c:v>2054.0513277167697</c:v>
                </c:pt>
                <c:pt idx="218">
                  <c:v>2056.9943769692973</c:v>
                </c:pt>
                <c:pt idx="219">
                  <c:v>2063.4622043022268</c:v>
                </c:pt>
                <c:pt idx="220">
                  <c:v>2057.9511054076224</c:v>
                </c:pt>
                <c:pt idx="221">
                  <c:v>2060.9865171323308</c:v>
                </c:pt>
                <c:pt idx="222">
                  <c:v>2064.2814038509196</c:v>
                </c:pt>
                <c:pt idx="223">
                  <c:v>2068.7652964289432</c:v>
                </c:pt>
                <c:pt idx="224">
                  <c:v>2064.883257925112</c:v>
                </c:pt>
                <c:pt idx="225">
                  <c:v>2069.0482268587371</c:v>
                </c:pt>
                <c:pt idx="226">
                  <c:v>2073.9141609641661</c:v>
                </c:pt>
                <c:pt idx="227">
                  <c:v>2076.802892572915</c:v>
                </c:pt>
                <c:pt idx="228">
                  <c:v>2076.5218694813693</c:v>
                </c:pt>
                <c:pt idx="229">
                  <c:v>2081.6673117710511</c:v>
                </c:pt>
                <c:pt idx="230">
                  <c:v>2086.6941859757972</c:v>
                </c:pt>
                <c:pt idx="231">
                  <c:v>2094.6190524161748</c:v>
                </c:pt>
                <c:pt idx="232">
                  <c:v>2098.0566432066139</c:v>
                </c:pt>
                <c:pt idx="233">
                  <c:v>2090.3661846400032</c:v>
                </c:pt>
                <c:pt idx="234">
                  <c:v>2089.9782278751809</c:v>
                </c:pt>
                <c:pt idx="235">
                  <c:v>2073.500402884134</c:v>
                </c:pt>
                <c:pt idx="236">
                  <c:v>2074.7553440327833</c:v>
                </c:pt>
                <c:pt idx="237">
                  <c:v>2073.6525557575574</c:v>
                </c:pt>
                <c:pt idx="238">
                  <c:v>2074.8967827796814</c:v>
                </c:pt>
                <c:pt idx="239">
                  <c:v>2073.7906112053547</c:v>
                </c:pt>
                <c:pt idx="240">
                  <c:v>2076.8345787613134</c:v>
                </c:pt>
                <c:pt idx="241">
                  <c:v>2080.6311428102199</c:v>
                </c:pt>
                <c:pt idx="242">
                  <c:v>2081.206158234836</c:v>
                </c:pt>
                <c:pt idx="243">
                  <c:v>2062.5534130219994</c:v>
                </c:pt>
                <c:pt idx="244">
                  <c:v>2070.9275716505076</c:v>
                </c:pt>
                <c:pt idx="245">
                  <c:v>2074.5773429678375</c:v>
                </c:pt>
                <c:pt idx="246">
                  <c:v>2079.8171600846154</c:v>
                </c:pt>
                <c:pt idx="247">
                  <c:v>2081.1062611497705</c:v>
                </c:pt>
                <c:pt idx="248">
                  <c:v>2084.2917494995618</c:v>
                </c:pt>
                <c:pt idx="249">
                  <c:v>2087.7599888201316</c:v>
                </c:pt>
                <c:pt idx="250">
                  <c:v>2085.9040134255406</c:v>
                </c:pt>
                <c:pt idx="251">
                  <c:v>2087.3345739337065</c:v>
                </c:pt>
                <c:pt idx="252">
                  <c:v>2090.8986982091219</c:v>
                </c:pt>
                <c:pt idx="253">
                  <c:v>2095.4809439338919</c:v>
                </c:pt>
                <c:pt idx="254">
                  <c:v>2100.0834527825068</c:v>
                </c:pt>
                <c:pt idx="255">
                  <c:v>2104.3712297923416</c:v>
                </c:pt>
                <c:pt idx="256">
                  <c:v>2103.6213666291105</c:v>
                </c:pt>
                <c:pt idx="257">
                  <c:v>2108.4297971031692</c:v>
                </c:pt>
                <c:pt idx="258">
                  <c:v>2110.501043599922</c:v>
                </c:pt>
                <c:pt idx="259">
                  <c:v>2111.5252096524932</c:v>
                </c:pt>
                <c:pt idx="260">
                  <c:v>2115.6283607500636</c:v>
                </c:pt>
                <c:pt idx="261">
                  <c:v>2115.6250717383832</c:v>
                </c:pt>
                <c:pt idx="262">
                  <c:v>2097.9494936769302</c:v>
                </c:pt>
                <c:pt idx="263">
                  <c:v>2097.1917661678076</c:v>
                </c:pt>
                <c:pt idx="264">
                  <c:v>2101.0469666292724</c:v>
                </c:pt>
                <c:pt idx="265">
                  <c:v>2101.4810986599082</c:v>
                </c:pt>
                <c:pt idx="266">
                  <c:v>2103.344652717843</c:v>
                </c:pt>
                <c:pt idx="267">
                  <c:v>2104.161240697495</c:v>
                </c:pt>
                <c:pt idx="268">
                  <c:v>2106.7653860386285</c:v>
                </c:pt>
                <c:pt idx="269">
                  <c:v>2111.6104288034271</c:v>
                </c:pt>
                <c:pt idx="270">
                  <c:v>2116.7411507225984</c:v>
                </c:pt>
                <c:pt idx="271">
                  <c:v>2122.4016280596929</c:v>
                </c:pt>
                <c:pt idx="272">
                  <c:v>2126.7645890715344</c:v>
                </c:pt>
                <c:pt idx="273">
                  <c:v>2132.4977641100672</c:v>
                </c:pt>
                <c:pt idx="274">
                  <c:v>2135.572120570167</c:v>
                </c:pt>
                <c:pt idx="275">
                  <c:v>2142.2697803824358</c:v>
                </c:pt>
                <c:pt idx="276">
                  <c:v>2116.3088504358743</c:v>
                </c:pt>
                <c:pt idx="277">
                  <c:v>2119.2914450531339</c:v>
                </c:pt>
                <c:pt idx="278">
                  <c:v>2122.5930222714596</c:v>
                </c:pt>
                <c:pt idx="279">
                  <c:v>2120.8389605085508</c:v>
                </c:pt>
                <c:pt idx="280">
                  <c:v>2124.2995059792793</c:v>
                </c:pt>
                <c:pt idx="281">
                  <c:v>2118.7050480802131</c:v>
                </c:pt>
                <c:pt idx="282">
                  <c:v>2117.9693874068407</c:v>
                </c:pt>
                <c:pt idx="283">
                  <c:v>2116.2727082826041</c:v>
                </c:pt>
                <c:pt idx="284">
                  <c:v>2101.3038378776159</c:v>
                </c:pt>
                <c:pt idx="285">
                  <c:v>2101.8017918588826</c:v>
                </c:pt>
                <c:pt idx="286">
                  <c:v>2103.7020157175039</c:v>
                </c:pt>
                <c:pt idx="287">
                  <c:v>2104.1786879762171</c:v>
                </c:pt>
                <c:pt idx="288">
                  <c:v>2105.0732847202166</c:v>
                </c:pt>
                <c:pt idx="289">
                  <c:v>2111.623383753858</c:v>
                </c:pt>
                <c:pt idx="290">
                  <c:v>2114.8947940683584</c:v>
                </c:pt>
                <c:pt idx="291">
                  <c:v>2118.7690712866138</c:v>
                </c:pt>
                <c:pt idx="292">
                  <c:v>2116.5434611610303</c:v>
                </c:pt>
                <c:pt idx="293">
                  <c:v>2117.8723840652583</c:v>
                </c:pt>
                <c:pt idx="294">
                  <c:v>2112.8446188155735</c:v>
                </c:pt>
                <c:pt idx="295">
                  <c:v>2096.8711307196641</c:v>
                </c:pt>
                <c:pt idx="296">
                  <c:v>2102.1669850280691</c:v>
                </c:pt>
                <c:pt idx="297">
                  <c:v>2106.9443489543232</c:v>
                </c:pt>
                <c:pt idx="298">
                  <c:v>2110.6139694558365</c:v>
                </c:pt>
                <c:pt idx="299">
                  <c:v>2114.5330830703342</c:v>
                </c:pt>
                <c:pt idx="300">
                  <c:v>2119.2179159172292</c:v>
                </c:pt>
                <c:pt idx="301">
                  <c:v>2120.5383803645468</c:v>
                </c:pt>
                <c:pt idx="302">
                  <c:v>2121.7253224397068</c:v>
                </c:pt>
                <c:pt idx="303">
                  <c:v>2107.7994129331064</c:v>
                </c:pt>
                <c:pt idx="304">
                  <c:v>2113.8883952832175</c:v>
                </c:pt>
                <c:pt idx="305">
                  <c:v>2116.6604261498351</c:v>
                </c:pt>
                <c:pt idx="306">
                  <c:v>2117.940064550341</c:v>
                </c:pt>
                <c:pt idx="307">
                  <c:v>2120.3611780676551</c:v>
                </c:pt>
                <c:pt idx="308">
                  <c:v>2128.8046435759616</c:v>
                </c:pt>
                <c:pt idx="309">
                  <c:v>2131.2745407626744</c:v>
                </c:pt>
                <c:pt idx="310">
                  <c:v>2135.3679105090869</c:v>
                </c:pt>
                <c:pt idx="311">
                  <c:v>2138.268546585723</c:v>
                </c:pt>
                <c:pt idx="312">
                  <c:v>2135.2513869674181</c:v>
                </c:pt>
                <c:pt idx="313">
                  <c:v>2142.238771716703</c:v>
                </c:pt>
                <c:pt idx="314">
                  <c:v>2141.295128106271</c:v>
                </c:pt>
                <c:pt idx="315">
                  <c:v>2127.8225515823665</c:v>
                </c:pt>
                <c:pt idx="316">
                  <c:v>2132.4746505941293</c:v>
                </c:pt>
                <c:pt idx="317">
                  <c:v>2135.3315488739181</c:v>
                </c:pt>
                <c:pt idx="318">
                  <c:v>2135.589251566877</c:v>
                </c:pt>
                <c:pt idx="319">
                  <c:v>2133.7332921612269</c:v>
                </c:pt>
                <c:pt idx="320">
                  <c:v>2133.7950601405159</c:v>
                </c:pt>
                <c:pt idx="321">
                  <c:v>2133.897049008614</c:v>
                </c:pt>
                <c:pt idx="322">
                  <c:v>2135.4653802759171</c:v>
                </c:pt>
                <c:pt idx="323">
                  <c:v>2137.1349294837728</c:v>
                </c:pt>
                <c:pt idx="324">
                  <c:v>2141.2069593923593</c:v>
                </c:pt>
                <c:pt idx="325">
                  <c:v>2137.9405515296557</c:v>
                </c:pt>
                <c:pt idx="326">
                  <c:v>2137.1455806880026</c:v>
                </c:pt>
                <c:pt idx="327">
                  <c:v>2140.9237733629411</c:v>
                </c:pt>
                <c:pt idx="328">
                  <c:v>2142.1317693424539</c:v>
                </c:pt>
                <c:pt idx="329">
                  <c:v>2144.0576727733546</c:v>
                </c:pt>
                <c:pt idx="330">
                  <c:v>2149.0968731456696</c:v>
                </c:pt>
                <c:pt idx="331">
                  <c:v>2153.4079418014499</c:v>
                </c:pt>
                <c:pt idx="332">
                  <c:v>2156.5341922391772</c:v>
                </c:pt>
                <c:pt idx="333">
                  <c:v>2157.9940560045416</c:v>
                </c:pt>
                <c:pt idx="334">
                  <c:v>2157.8045424612305</c:v>
                </c:pt>
                <c:pt idx="335">
                  <c:v>2159.0351963633989</c:v>
                </c:pt>
                <c:pt idx="336">
                  <c:v>2158.2151890229329</c:v>
                </c:pt>
                <c:pt idx="337">
                  <c:v>2156.5493409010373</c:v>
                </c:pt>
                <c:pt idx="338">
                  <c:v>2159.1950358678996</c:v>
                </c:pt>
                <c:pt idx="339">
                  <c:v>2158.7230745196089</c:v>
                </c:pt>
                <c:pt idx="340">
                  <c:v>2159.0736263297185</c:v>
                </c:pt>
                <c:pt idx="341">
                  <c:v>2162.5697039654774</c:v>
                </c:pt>
                <c:pt idx="342">
                  <c:v>2163.5735424998993</c:v>
                </c:pt>
                <c:pt idx="343">
                  <c:v>2166.2922072292226</c:v>
                </c:pt>
                <c:pt idx="344">
                  <c:v>2167.5120159529693</c:v>
                </c:pt>
                <c:pt idx="345">
                  <c:v>2170.2795369449841</c:v>
                </c:pt>
                <c:pt idx="346">
                  <c:v>2171.7020458673619</c:v>
                </c:pt>
                <c:pt idx="347">
                  <c:v>2150.3519417631078</c:v>
                </c:pt>
                <c:pt idx="348">
                  <c:v>2151.0516453638738</c:v>
                </c:pt>
                <c:pt idx="349">
                  <c:v>2151.6205155683037</c:v>
                </c:pt>
                <c:pt idx="350">
                  <c:v>2153.4319321368989</c:v>
                </c:pt>
                <c:pt idx="351">
                  <c:v>2152.8976409923021</c:v>
                </c:pt>
                <c:pt idx="352">
                  <c:v>2156.5341508051838</c:v>
                </c:pt>
                <c:pt idx="353">
                  <c:v>2156.9544085698053</c:v>
                </c:pt>
                <c:pt idx="354">
                  <c:v>2159.1014981610429</c:v>
                </c:pt>
                <c:pt idx="355">
                  <c:v>2159.7533840458127</c:v>
                </c:pt>
                <c:pt idx="356">
                  <c:v>2163.7411882318497</c:v>
                </c:pt>
                <c:pt idx="357">
                  <c:v>2165.8160403826787</c:v>
                </c:pt>
                <c:pt idx="358">
                  <c:v>2166.0007759502023</c:v>
                </c:pt>
                <c:pt idx="359">
                  <c:v>2169.8477447607056</c:v>
                </c:pt>
                <c:pt idx="360">
                  <c:v>2171.4373132837663</c:v>
                </c:pt>
                <c:pt idx="361">
                  <c:v>2174.1373162938189</c:v>
                </c:pt>
                <c:pt idx="362">
                  <c:v>2148.2669162696752</c:v>
                </c:pt>
                <c:pt idx="363">
                  <c:v>2151.3068517767988</c:v>
                </c:pt>
                <c:pt idx="364">
                  <c:v>2153.4398674807812</c:v>
                </c:pt>
                <c:pt idx="365">
                  <c:v>2151.1260689418286</c:v>
                </c:pt>
                <c:pt idx="366">
                  <c:v>2149.8617846328134</c:v>
                </c:pt>
                <c:pt idx="367">
                  <c:v>2149.6244613099984</c:v>
                </c:pt>
                <c:pt idx="368">
                  <c:v>2124.0029701181152</c:v>
                </c:pt>
                <c:pt idx="369">
                  <c:v>2123.8644269177039</c:v>
                </c:pt>
                <c:pt idx="370">
                  <c:v>2128.0142623973893</c:v>
                </c:pt>
                <c:pt idx="371">
                  <c:v>2133.1119555002497</c:v>
                </c:pt>
                <c:pt idx="372">
                  <c:v>2121.5571997200286</c:v>
                </c:pt>
                <c:pt idx="373">
                  <c:v>2123.9866875008611</c:v>
                </c:pt>
                <c:pt idx="374">
                  <c:v>2125.7334541176328</c:v>
                </c:pt>
                <c:pt idx="375">
                  <c:v>2114.2295668364595</c:v>
                </c:pt>
                <c:pt idx="376">
                  <c:v>2110.3017313921027</c:v>
                </c:pt>
                <c:pt idx="377">
                  <c:v>2111.3576244955793</c:v>
                </c:pt>
                <c:pt idx="378">
                  <c:v>2115.3923647300348</c:v>
                </c:pt>
                <c:pt idx="379">
                  <c:v>2118.8141707522632</c:v>
                </c:pt>
                <c:pt idx="380">
                  <c:v>2119.407164015689</c:v>
                </c:pt>
                <c:pt idx="381">
                  <c:v>2120.335814388081</c:v>
                </c:pt>
                <c:pt idx="382">
                  <c:v>2101.744862358747</c:v>
                </c:pt>
                <c:pt idx="383">
                  <c:v>2107.0017556119687</c:v>
                </c:pt>
                <c:pt idx="384">
                  <c:v>2109.076372154168</c:v>
                </c:pt>
                <c:pt idx="385">
                  <c:v>2107.5982973249138</c:v>
                </c:pt>
                <c:pt idx="386">
                  <c:v>2109.1319348301217</c:v>
                </c:pt>
                <c:pt idx="387">
                  <c:v>2084.5023302402387</c:v>
                </c:pt>
                <c:pt idx="388">
                  <c:v>2085.2530293723685</c:v>
                </c:pt>
                <c:pt idx="389">
                  <c:v>2086.8125784019953</c:v>
                </c:pt>
                <c:pt idx="390">
                  <c:v>2088.6143169923876</c:v>
                </c:pt>
                <c:pt idx="391">
                  <c:v>2090.4494518367774</c:v>
                </c:pt>
                <c:pt idx="392">
                  <c:v>2089.5202483039966</c:v>
                </c:pt>
                <c:pt idx="393">
                  <c:v>2085.720145230116</c:v>
                </c:pt>
                <c:pt idx="394">
                  <c:v>2085.2003935606326</c:v>
                </c:pt>
                <c:pt idx="395">
                  <c:v>2087.1014805815867</c:v>
                </c:pt>
                <c:pt idx="396">
                  <c:v>2076.3138688101858</c:v>
                </c:pt>
                <c:pt idx="397">
                  <c:v>2078.3764161345784</c:v>
                </c:pt>
                <c:pt idx="398">
                  <c:v>2081.8049947822838</c:v>
                </c:pt>
                <c:pt idx="399">
                  <c:v>2083.4240896011097</c:v>
                </c:pt>
                <c:pt idx="400">
                  <c:v>2082.3411446466757</c:v>
                </c:pt>
                <c:pt idx="401">
                  <c:v>2080.7184464691909</c:v>
                </c:pt>
                <c:pt idx="402">
                  <c:v>2086.1059353518763</c:v>
                </c:pt>
                <c:pt idx="403">
                  <c:v>2085.1179727595963</c:v>
                </c:pt>
                <c:pt idx="404">
                  <c:v>2085.3045893284961</c:v>
                </c:pt>
                <c:pt idx="405">
                  <c:v>2086.467710021624</c:v>
                </c:pt>
                <c:pt idx="406">
                  <c:v>2086.8115587590864</c:v>
                </c:pt>
                <c:pt idx="407">
                  <c:v>2090.6826136495083</c:v>
                </c:pt>
                <c:pt idx="408">
                  <c:v>2092.3998383203243</c:v>
                </c:pt>
                <c:pt idx="409">
                  <c:v>2096.4041265345109</c:v>
                </c:pt>
                <c:pt idx="410">
                  <c:v>2092.7857057515644</c:v>
                </c:pt>
                <c:pt idx="411">
                  <c:v>2095.7303748016643</c:v>
                </c:pt>
                <c:pt idx="412">
                  <c:v>2099.3096587265172</c:v>
                </c:pt>
                <c:pt idx="413">
                  <c:v>2101.9441376002464</c:v>
                </c:pt>
                <c:pt idx="414">
                  <c:v>2103.022337915178</c:v>
                </c:pt>
                <c:pt idx="415">
                  <c:v>2105.0699341283294</c:v>
                </c:pt>
                <c:pt idx="416">
                  <c:v>2108.0901509617493</c:v>
                </c:pt>
                <c:pt idx="417">
                  <c:v>2111.5256296904436</c:v>
                </c:pt>
                <c:pt idx="418">
                  <c:v>2113.3580660219905</c:v>
                </c:pt>
                <c:pt idx="419">
                  <c:v>2115.2492356601897</c:v>
                </c:pt>
                <c:pt idx="420">
                  <c:v>2117.2850580035861</c:v>
                </c:pt>
                <c:pt idx="421">
                  <c:v>2119.8235853929327</c:v>
                </c:pt>
                <c:pt idx="422">
                  <c:v>2117.8846838159311</c:v>
                </c:pt>
                <c:pt idx="423">
                  <c:v>2117.9094559250875</c:v>
                </c:pt>
                <c:pt idx="424">
                  <c:v>2116.3346109845052</c:v>
                </c:pt>
                <c:pt idx="425">
                  <c:v>2114.7838967673551</c:v>
                </c:pt>
                <c:pt idx="426">
                  <c:v>2116.2738101093555</c:v>
                </c:pt>
                <c:pt idx="427">
                  <c:v>2118.953405456748</c:v>
                </c:pt>
                <c:pt idx="428">
                  <c:v>2121.1249708208779</c:v>
                </c:pt>
                <c:pt idx="429">
                  <c:v>2098.6998875391687</c:v>
                </c:pt>
                <c:pt idx="430">
                  <c:v>2102.5140681243265</c:v>
                </c:pt>
                <c:pt idx="431">
                  <c:v>2104.4534408645573</c:v>
                </c:pt>
                <c:pt idx="432">
                  <c:v>2105.3052433499415</c:v>
                </c:pt>
                <c:pt idx="433">
                  <c:v>2104.2396250670536</c:v>
                </c:pt>
                <c:pt idx="434">
                  <c:v>2105.0720568096535</c:v>
                </c:pt>
                <c:pt idx="435">
                  <c:v>2110.5757661189373</c:v>
                </c:pt>
                <c:pt idx="436">
                  <c:v>2110.7821861604257</c:v>
                </c:pt>
                <c:pt idx="437">
                  <c:v>2112.1743837589811</c:v>
                </c:pt>
                <c:pt idx="438">
                  <c:v>2102.342921172039</c:v>
                </c:pt>
                <c:pt idx="439">
                  <c:v>2103.1834662959877</c:v>
                </c:pt>
                <c:pt idx="440">
                  <c:v>2106.0711768821807</c:v>
                </c:pt>
                <c:pt idx="441">
                  <c:v>2105.6358083558816</c:v>
                </c:pt>
                <c:pt idx="442">
                  <c:v>2095.7666254327078</c:v>
                </c:pt>
                <c:pt idx="443">
                  <c:v>2096.2291334571196</c:v>
                </c:pt>
                <c:pt idx="444">
                  <c:v>2099.117899786866</c:v>
                </c:pt>
                <c:pt idx="445">
                  <c:v>2088.8957152387916</c:v>
                </c:pt>
                <c:pt idx="446">
                  <c:v>2092.4238672999713</c:v>
                </c:pt>
                <c:pt idx="447">
                  <c:v>2070.7546802520469</c:v>
                </c:pt>
                <c:pt idx="448">
                  <c:v>2049.0538565343459</c:v>
                </c:pt>
                <c:pt idx="449">
                  <c:v>2047.5207627523555</c:v>
                </c:pt>
                <c:pt idx="450">
                  <c:v>2038.4041475751815</c:v>
                </c:pt>
                <c:pt idx="451">
                  <c:v>2041.9617487108471</c:v>
                </c:pt>
                <c:pt idx="452">
                  <c:v>2045.52934631837</c:v>
                </c:pt>
                <c:pt idx="453">
                  <c:v>2046.3137032883562</c:v>
                </c:pt>
                <c:pt idx="454">
                  <c:v>2046.4587828599192</c:v>
                </c:pt>
                <c:pt idx="455">
                  <c:v>2046.5882592565729</c:v>
                </c:pt>
                <c:pt idx="456">
                  <c:v>2044.3532198941746</c:v>
                </c:pt>
                <c:pt idx="457">
                  <c:v>2042.8937761981558</c:v>
                </c:pt>
                <c:pt idx="458">
                  <c:v>2043.1310789419126</c:v>
                </c:pt>
                <c:pt idx="459">
                  <c:v>2047.4444095409115</c:v>
                </c:pt>
                <c:pt idx="460">
                  <c:v>2050.3089143282423</c:v>
                </c:pt>
                <c:pt idx="461">
                  <c:v>2029.1286613463901</c:v>
                </c:pt>
                <c:pt idx="462">
                  <c:v>2029.5689087941146</c:v>
                </c:pt>
                <c:pt idx="463">
                  <c:v>2032.7451017616286</c:v>
                </c:pt>
                <c:pt idx="464">
                  <c:v>2035.3051183467765</c:v>
                </c:pt>
                <c:pt idx="465">
                  <c:v>2036.3534374135638</c:v>
                </c:pt>
                <c:pt idx="466">
                  <c:v>2037.843540519101</c:v>
                </c:pt>
                <c:pt idx="467">
                  <c:v>2037.1828456848832</c:v>
                </c:pt>
                <c:pt idx="468">
                  <c:v>2039.1708963261135</c:v>
                </c:pt>
                <c:pt idx="469">
                  <c:v>2039.5229658525793</c:v>
                </c:pt>
                <c:pt idx="470">
                  <c:v>2042.8834540055923</c:v>
                </c:pt>
                <c:pt idx="471">
                  <c:v>2044.6307773753633</c:v>
                </c:pt>
                <c:pt idx="472">
                  <c:v>2045.4728502673834</c:v>
                </c:pt>
                <c:pt idx="473">
                  <c:v>2045.3131871897449</c:v>
                </c:pt>
                <c:pt idx="474">
                  <c:v>2047.6569615769758</c:v>
                </c:pt>
                <c:pt idx="475">
                  <c:v>2048.090367037611</c:v>
                </c:pt>
                <c:pt idx="476">
                  <c:v>2047.6320872863009</c:v>
                </c:pt>
                <c:pt idx="477">
                  <c:v>2048.1237117350438</c:v>
                </c:pt>
                <c:pt idx="478">
                  <c:v>2050.3965502995866</c:v>
                </c:pt>
                <c:pt idx="479">
                  <c:v>2052.4855141812504</c:v>
                </c:pt>
                <c:pt idx="480">
                  <c:v>2052.2910970403564</c:v>
                </c:pt>
                <c:pt idx="481">
                  <c:v>2053.6925719614728</c:v>
                </c:pt>
                <c:pt idx="482">
                  <c:v>2054.7463783332269</c:v>
                </c:pt>
                <c:pt idx="483">
                  <c:v>2052.9991728235736</c:v>
                </c:pt>
                <c:pt idx="484">
                  <c:v>2056.272585783559</c:v>
                </c:pt>
                <c:pt idx="485">
                  <c:v>2056.3090068848205</c:v>
                </c:pt>
                <c:pt idx="486">
                  <c:v>2056.296500556537</c:v>
                </c:pt>
                <c:pt idx="487">
                  <c:v>2059.349044206037</c:v>
                </c:pt>
                <c:pt idx="488">
                  <c:v>2054.654830158187</c:v>
                </c:pt>
                <c:pt idx="489">
                  <c:v>2056.8495107824519</c:v>
                </c:pt>
                <c:pt idx="490">
                  <c:v>2057.4037887797458</c:v>
                </c:pt>
                <c:pt idx="491">
                  <c:v>2057.610763305911</c:v>
                </c:pt>
                <c:pt idx="492">
                  <c:v>2059.1469233296398</c:v>
                </c:pt>
                <c:pt idx="493">
                  <c:v>2061.6284712656675</c:v>
                </c:pt>
                <c:pt idx="494">
                  <c:v>2061.4065075007115</c:v>
                </c:pt>
                <c:pt idx="495">
                  <c:v>2061.7097264066201</c:v>
                </c:pt>
                <c:pt idx="496">
                  <c:v>2065.1432761001588</c:v>
                </c:pt>
                <c:pt idx="497">
                  <c:v>2065.6464011703183</c:v>
                </c:pt>
                <c:pt idx="498">
                  <c:v>2064.9309211136301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052-8942-BB8A-3E561DD0E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949856"/>
        <c:axId val="449018144"/>
      </c:scatterChart>
      <c:valAx>
        <c:axId val="448949856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Number of trials</a:t>
                </a:r>
              </a:p>
            </c:rich>
          </c:tx>
          <c:layout>
            <c:manualLayout>
              <c:xMode val="edge"/>
              <c:yMode val="edge"/>
              <c:x val="0.48319390607906437"/>
              <c:y val="0.88520792322834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018144"/>
        <c:crosses val="autoZero"/>
        <c:crossBetween val="midCat"/>
      </c:valAx>
      <c:valAx>
        <c:axId val="44901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94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rgbClr val="232323"/>
              </a:solidFill>
              <a:round/>
            </a:ln>
            <a:effectLst/>
          </c:spPr>
          <c:marker>
            <c:symbol val="none"/>
          </c:marker>
          <c:xVal>
            <c:numRef>
              <c:f>'Analysis on Q'!$T$4:$T$44</c:f>
              <c:numCache>
                <c:formatCode>General</c:formatCode>
                <c:ptCount val="41"/>
                <c:pt idx="0">
                  <c:v>2000</c:v>
                </c:pt>
                <c:pt idx="1">
                  <c:v>2100</c:v>
                </c:pt>
                <c:pt idx="2">
                  <c:v>2200</c:v>
                </c:pt>
                <c:pt idx="3">
                  <c:v>2300</c:v>
                </c:pt>
                <c:pt idx="4">
                  <c:v>2400</c:v>
                </c:pt>
                <c:pt idx="5">
                  <c:v>2500</c:v>
                </c:pt>
                <c:pt idx="6">
                  <c:v>2600</c:v>
                </c:pt>
                <c:pt idx="7">
                  <c:v>2700</c:v>
                </c:pt>
                <c:pt idx="8">
                  <c:v>2800</c:v>
                </c:pt>
                <c:pt idx="9">
                  <c:v>2900</c:v>
                </c:pt>
                <c:pt idx="10">
                  <c:v>3000</c:v>
                </c:pt>
                <c:pt idx="11">
                  <c:v>3100</c:v>
                </c:pt>
                <c:pt idx="12">
                  <c:v>3200</c:v>
                </c:pt>
                <c:pt idx="13">
                  <c:v>3300</c:v>
                </c:pt>
                <c:pt idx="14">
                  <c:v>3400</c:v>
                </c:pt>
                <c:pt idx="15">
                  <c:v>3500</c:v>
                </c:pt>
                <c:pt idx="16">
                  <c:v>3600</c:v>
                </c:pt>
                <c:pt idx="17">
                  <c:v>3700</c:v>
                </c:pt>
                <c:pt idx="18">
                  <c:v>3800</c:v>
                </c:pt>
                <c:pt idx="19">
                  <c:v>3900</c:v>
                </c:pt>
                <c:pt idx="20">
                  <c:v>4000</c:v>
                </c:pt>
                <c:pt idx="21">
                  <c:v>4100</c:v>
                </c:pt>
                <c:pt idx="22">
                  <c:v>4200</c:v>
                </c:pt>
                <c:pt idx="23">
                  <c:v>4300</c:v>
                </c:pt>
                <c:pt idx="24">
                  <c:v>4400</c:v>
                </c:pt>
                <c:pt idx="25">
                  <c:v>4500</c:v>
                </c:pt>
                <c:pt idx="26">
                  <c:v>4600</c:v>
                </c:pt>
                <c:pt idx="27">
                  <c:v>4700</c:v>
                </c:pt>
                <c:pt idx="28">
                  <c:v>4800</c:v>
                </c:pt>
                <c:pt idx="29">
                  <c:v>4900</c:v>
                </c:pt>
                <c:pt idx="30">
                  <c:v>5000</c:v>
                </c:pt>
                <c:pt idx="31">
                  <c:v>5100</c:v>
                </c:pt>
                <c:pt idx="32">
                  <c:v>5200</c:v>
                </c:pt>
                <c:pt idx="33">
                  <c:v>5300</c:v>
                </c:pt>
                <c:pt idx="34">
                  <c:v>5400</c:v>
                </c:pt>
                <c:pt idx="35">
                  <c:v>5500</c:v>
                </c:pt>
                <c:pt idx="36">
                  <c:v>5600</c:v>
                </c:pt>
                <c:pt idx="37">
                  <c:v>5700</c:v>
                </c:pt>
                <c:pt idx="38">
                  <c:v>5800</c:v>
                </c:pt>
                <c:pt idx="39">
                  <c:v>5900</c:v>
                </c:pt>
                <c:pt idx="40">
                  <c:v>6000</c:v>
                </c:pt>
              </c:numCache>
            </c:numRef>
          </c:xVal>
          <c:yVal>
            <c:numRef>
              <c:f>'Analysis on Q'!$U$4:$U$44</c:f>
              <c:numCache>
                <c:formatCode>"$"#,##0.00</c:formatCode>
                <c:ptCount val="41"/>
                <c:pt idx="0">
                  <c:v>-33.779477948019938</c:v>
                </c:pt>
                <c:pt idx="1">
                  <c:v>92.039797973406337</c:v>
                </c:pt>
                <c:pt idx="2">
                  <c:v>217.85907389483214</c:v>
                </c:pt>
                <c:pt idx="3">
                  <c:v>343.67834981625862</c:v>
                </c:pt>
                <c:pt idx="4">
                  <c:v>469.49762573768459</c:v>
                </c:pt>
                <c:pt idx="5">
                  <c:v>595.31690165911039</c:v>
                </c:pt>
                <c:pt idx="6">
                  <c:v>721.13617758053635</c:v>
                </c:pt>
                <c:pt idx="7">
                  <c:v>846.9554535019613</c:v>
                </c:pt>
                <c:pt idx="8">
                  <c:v>972.77472942338909</c:v>
                </c:pt>
                <c:pt idx="9">
                  <c:v>1098.5940053448139</c:v>
                </c:pt>
                <c:pt idx="10">
                  <c:v>1224.4132812662408</c:v>
                </c:pt>
                <c:pt idx="11">
                  <c:v>1322.4548471350231</c:v>
                </c:pt>
                <c:pt idx="12">
                  <c:v>1420.4964130038059</c:v>
                </c:pt>
                <c:pt idx="13">
                  <c:v>1518.5379788725891</c:v>
                </c:pt>
                <c:pt idx="14">
                  <c:v>1616.57954474137</c:v>
                </c:pt>
                <c:pt idx="15">
                  <c:v>1714.6211106101523</c:v>
                </c:pt>
                <c:pt idx="16">
                  <c:v>1812.6626764789366</c:v>
                </c:pt>
                <c:pt idx="17">
                  <c:v>1910.704242347718</c:v>
                </c:pt>
                <c:pt idx="18">
                  <c:v>2008.7458082165003</c:v>
                </c:pt>
                <c:pt idx="19">
                  <c:v>2106.7873740852838</c:v>
                </c:pt>
                <c:pt idx="20">
                  <c:v>2204.8289399540654</c:v>
                </c:pt>
                <c:pt idx="21">
                  <c:v>2186.0137915256601</c:v>
                </c:pt>
                <c:pt idx="22">
                  <c:v>2167.1986430972547</c:v>
                </c:pt>
                <c:pt idx="23">
                  <c:v>2148.3834946688494</c:v>
                </c:pt>
                <c:pt idx="24">
                  <c:v>2129.5683462404427</c:v>
                </c:pt>
                <c:pt idx="25">
                  <c:v>2110.753197812036</c:v>
                </c:pt>
                <c:pt idx="26">
                  <c:v>2091.9380493836325</c:v>
                </c:pt>
                <c:pt idx="27">
                  <c:v>2073.1229009552258</c:v>
                </c:pt>
                <c:pt idx="28">
                  <c:v>2054.3077525268204</c:v>
                </c:pt>
                <c:pt idx="29">
                  <c:v>2035.4926040984114</c:v>
                </c:pt>
                <c:pt idx="30">
                  <c:v>2016.6774556700091</c:v>
                </c:pt>
                <c:pt idx="31">
                  <c:v>1902.4322392850722</c:v>
                </c:pt>
                <c:pt idx="32">
                  <c:v>1788.1870229001352</c:v>
                </c:pt>
                <c:pt idx="33">
                  <c:v>1673.9418065151983</c:v>
                </c:pt>
                <c:pt idx="34">
                  <c:v>1559.6965901302601</c:v>
                </c:pt>
                <c:pt idx="35">
                  <c:v>1445.4513737453237</c:v>
                </c:pt>
                <c:pt idx="36">
                  <c:v>1331.2061573603858</c:v>
                </c:pt>
                <c:pt idx="37">
                  <c:v>1216.9609409754491</c:v>
                </c:pt>
                <c:pt idx="38">
                  <c:v>1102.715724590513</c:v>
                </c:pt>
                <c:pt idx="39">
                  <c:v>988.47050820557649</c:v>
                </c:pt>
                <c:pt idx="40">
                  <c:v>874.22529182063852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8A-BF41-B9C4-C82FA879D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066127"/>
        <c:axId val="189755615"/>
      </c:scatterChart>
      <c:valAx>
        <c:axId val="304066127"/>
        <c:scaling>
          <c:orientation val="minMax"/>
          <c:max val="600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Fishing 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55615"/>
        <c:crosses val="autoZero"/>
        <c:crossBetween val="midCat"/>
      </c:valAx>
      <c:valAx>
        <c:axId val="18975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066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'Airline (b)'!$M$3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rgbClr val="232323"/>
              </a:solidFill>
              <a:round/>
            </a:ln>
            <a:effectLst/>
          </c:spPr>
          <c:marker>
            <c:symbol val="none"/>
          </c:marker>
          <c:xVal>
            <c:numRef>
              <c:f>'Airline (b)'!$L$5:$L$5103</c:f>
              <c:numCache>
                <c:formatCode>0</c:formatCode>
                <c:ptCount val="509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  <c:pt idx="1876">
                  <c:v>1878</c:v>
                </c:pt>
                <c:pt idx="1877">
                  <c:v>1879</c:v>
                </c:pt>
                <c:pt idx="1878">
                  <c:v>1880</c:v>
                </c:pt>
                <c:pt idx="1879">
                  <c:v>1881</c:v>
                </c:pt>
                <c:pt idx="1880">
                  <c:v>1882</c:v>
                </c:pt>
                <c:pt idx="1881">
                  <c:v>1883</c:v>
                </c:pt>
                <c:pt idx="1882">
                  <c:v>1884</c:v>
                </c:pt>
                <c:pt idx="1883">
                  <c:v>1885</c:v>
                </c:pt>
                <c:pt idx="1884">
                  <c:v>1886</c:v>
                </c:pt>
                <c:pt idx="1885">
                  <c:v>1887</c:v>
                </c:pt>
                <c:pt idx="1886">
                  <c:v>1888</c:v>
                </c:pt>
                <c:pt idx="1887">
                  <c:v>1889</c:v>
                </c:pt>
                <c:pt idx="1888">
                  <c:v>1890</c:v>
                </c:pt>
                <c:pt idx="1889">
                  <c:v>1891</c:v>
                </c:pt>
                <c:pt idx="1890">
                  <c:v>1892</c:v>
                </c:pt>
                <c:pt idx="1891">
                  <c:v>1893</c:v>
                </c:pt>
                <c:pt idx="1892">
                  <c:v>1894</c:v>
                </c:pt>
                <c:pt idx="1893">
                  <c:v>1895</c:v>
                </c:pt>
                <c:pt idx="1894">
                  <c:v>1896</c:v>
                </c:pt>
                <c:pt idx="1895">
                  <c:v>1897</c:v>
                </c:pt>
                <c:pt idx="1896">
                  <c:v>1898</c:v>
                </c:pt>
                <c:pt idx="1897">
                  <c:v>1899</c:v>
                </c:pt>
                <c:pt idx="1898">
                  <c:v>1900</c:v>
                </c:pt>
                <c:pt idx="1899">
                  <c:v>1901</c:v>
                </c:pt>
                <c:pt idx="1900">
                  <c:v>1902</c:v>
                </c:pt>
                <c:pt idx="1901">
                  <c:v>1903</c:v>
                </c:pt>
                <c:pt idx="1902">
                  <c:v>1904</c:v>
                </c:pt>
                <c:pt idx="1903">
                  <c:v>1905</c:v>
                </c:pt>
                <c:pt idx="1904">
                  <c:v>1906</c:v>
                </c:pt>
                <c:pt idx="1905">
                  <c:v>1907</c:v>
                </c:pt>
                <c:pt idx="1906">
                  <c:v>1908</c:v>
                </c:pt>
                <c:pt idx="1907">
                  <c:v>1909</c:v>
                </c:pt>
                <c:pt idx="1908">
                  <c:v>1910</c:v>
                </c:pt>
                <c:pt idx="1909">
                  <c:v>1911</c:v>
                </c:pt>
                <c:pt idx="1910">
                  <c:v>1912</c:v>
                </c:pt>
                <c:pt idx="1911">
                  <c:v>1913</c:v>
                </c:pt>
                <c:pt idx="1912">
                  <c:v>1914</c:v>
                </c:pt>
                <c:pt idx="1913">
                  <c:v>1915</c:v>
                </c:pt>
                <c:pt idx="1914">
                  <c:v>1916</c:v>
                </c:pt>
                <c:pt idx="1915">
                  <c:v>1917</c:v>
                </c:pt>
                <c:pt idx="1916">
                  <c:v>1918</c:v>
                </c:pt>
                <c:pt idx="1917">
                  <c:v>1919</c:v>
                </c:pt>
                <c:pt idx="1918">
                  <c:v>1920</c:v>
                </c:pt>
                <c:pt idx="1919">
                  <c:v>1921</c:v>
                </c:pt>
                <c:pt idx="1920">
                  <c:v>1922</c:v>
                </c:pt>
                <c:pt idx="1921">
                  <c:v>1923</c:v>
                </c:pt>
                <c:pt idx="1922">
                  <c:v>1924</c:v>
                </c:pt>
                <c:pt idx="1923">
                  <c:v>1925</c:v>
                </c:pt>
                <c:pt idx="1924">
                  <c:v>1926</c:v>
                </c:pt>
                <c:pt idx="1925">
                  <c:v>1927</c:v>
                </c:pt>
                <c:pt idx="1926">
                  <c:v>1928</c:v>
                </c:pt>
                <c:pt idx="1927">
                  <c:v>1929</c:v>
                </c:pt>
                <c:pt idx="1928">
                  <c:v>1930</c:v>
                </c:pt>
                <c:pt idx="1929">
                  <c:v>1931</c:v>
                </c:pt>
                <c:pt idx="1930">
                  <c:v>1932</c:v>
                </c:pt>
                <c:pt idx="1931">
                  <c:v>1933</c:v>
                </c:pt>
                <c:pt idx="1932">
                  <c:v>1934</c:v>
                </c:pt>
                <c:pt idx="1933">
                  <c:v>1935</c:v>
                </c:pt>
                <c:pt idx="1934">
                  <c:v>1936</c:v>
                </c:pt>
                <c:pt idx="1935">
                  <c:v>1937</c:v>
                </c:pt>
                <c:pt idx="1936">
                  <c:v>1938</c:v>
                </c:pt>
                <c:pt idx="1937">
                  <c:v>1939</c:v>
                </c:pt>
                <c:pt idx="1938">
                  <c:v>1940</c:v>
                </c:pt>
                <c:pt idx="1939">
                  <c:v>1941</c:v>
                </c:pt>
                <c:pt idx="1940">
                  <c:v>1942</c:v>
                </c:pt>
                <c:pt idx="1941">
                  <c:v>1943</c:v>
                </c:pt>
                <c:pt idx="1942">
                  <c:v>1944</c:v>
                </c:pt>
                <c:pt idx="1943">
                  <c:v>1945</c:v>
                </c:pt>
                <c:pt idx="1944">
                  <c:v>1946</c:v>
                </c:pt>
                <c:pt idx="1945">
                  <c:v>1947</c:v>
                </c:pt>
                <c:pt idx="1946">
                  <c:v>1948</c:v>
                </c:pt>
                <c:pt idx="1947">
                  <c:v>1949</c:v>
                </c:pt>
                <c:pt idx="1948">
                  <c:v>1950</c:v>
                </c:pt>
                <c:pt idx="1949">
                  <c:v>1951</c:v>
                </c:pt>
                <c:pt idx="1950">
                  <c:v>1952</c:v>
                </c:pt>
                <c:pt idx="1951">
                  <c:v>1953</c:v>
                </c:pt>
                <c:pt idx="1952">
                  <c:v>1954</c:v>
                </c:pt>
                <c:pt idx="1953">
                  <c:v>1955</c:v>
                </c:pt>
                <c:pt idx="1954">
                  <c:v>1956</c:v>
                </c:pt>
                <c:pt idx="1955">
                  <c:v>1957</c:v>
                </c:pt>
                <c:pt idx="1956">
                  <c:v>1958</c:v>
                </c:pt>
                <c:pt idx="1957">
                  <c:v>1959</c:v>
                </c:pt>
                <c:pt idx="1958">
                  <c:v>1960</c:v>
                </c:pt>
                <c:pt idx="1959">
                  <c:v>1961</c:v>
                </c:pt>
                <c:pt idx="1960">
                  <c:v>1962</c:v>
                </c:pt>
                <c:pt idx="1961">
                  <c:v>1963</c:v>
                </c:pt>
                <c:pt idx="1962">
                  <c:v>1964</c:v>
                </c:pt>
                <c:pt idx="1963">
                  <c:v>1965</c:v>
                </c:pt>
                <c:pt idx="1964">
                  <c:v>1966</c:v>
                </c:pt>
                <c:pt idx="1965">
                  <c:v>1967</c:v>
                </c:pt>
                <c:pt idx="1966">
                  <c:v>1968</c:v>
                </c:pt>
                <c:pt idx="1967">
                  <c:v>1969</c:v>
                </c:pt>
                <c:pt idx="1968">
                  <c:v>1970</c:v>
                </c:pt>
                <c:pt idx="1969">
                  <c:v>1971</c:v>
                </c:pt>
                <c:pt idx="1970">
                  <c:v>1972</c:v>
                </c:pt>
                <c:pt idx="1971">
                  <c:v>1973</c:v>
                </c:pt>
                <c:pt idx="1972">
                  <c:v>1974</c:v>
                </c:pt>
                <c:pt idx="1973">
                  <c:v>1975</c:v>
                </c:pt>
                <c:pt idx="1974">
                  <c:v>1976</c:v>
                </c:pt>
                <c:pt idx="1975">
                  <c:v>1977</c:v>
                </c:pt>
                <c:pt idx="1976">
                  <c:v>1978</c:v>
                </c:pt>
                <c:pt idx="1977">
                  <c:v>1979</c:v>
                </c:pt>
                <c:pt idx="1978">
                  <c:v>1980</c:v>
                </c:pt>
                <c:pt idx="1979">
                  <c:v>1981</c:v>
                </c:pt>
                <c:pt idx="1980">
                  <c:v>1982</c:v>
                </c:pt>
                <c:pt idx="1981">
                  <c:v>1983</c:v>
                </c:pt>
                <c:pt idx="1982">
                  <c:v>1984</c:v>
                </c:pt>
                <c:pt idx="1983">
                  <c:v>1985</c:v>
                </c:pt>
                <c:pt idx="1984">
                  <c:v>1986</c:v>
                </c:pt>
                <c:pt idx="1985">
                  <c:v>1987</c:v>
                </c:pt>
                <c:pt idx="1986">
                  <c:v>1988</c:v>
                </c:pt>
                <c:pt idx="1987">
                  <c:v>1989</c:v>
                </c:pt>
                <c:pt idx="1988">
                  <c:v>1990</c:v>
                </c:pt>
                <c:pt idx="1989">
                  <c:v>1991</c:v>
                </c:pt>
                <c:pt idx="1990">
                  <c:v>1992</c:v>
                </c:pt>
                <c:pt idx="1991">
                  <c:v>1993</c:v>
                </c:pt>
                <c:pt idx="1992">
                  <c:v>1994</c:v>
                </c:pt>
                <c:pt idx="1993">
                  <c:v>1995</c:v>
                </c:pt>
                <c:pt idx="1994">
                  <c:v>1996</c:v>
                </c:pt>
                <c:pt idx="1995">
                  <c:v>1997</c:v>
                </c:pt>
                <c:pt idx="1996">
                  <c:v>1998</c:v>
                </c:pt>
                <c:pt idx="1997">
                  <c:v>1999</c:v>
                </c:pt>
                <c:pt idx="1998">
                  <c:v>2000</c:v>
                </c:pt>
                <c:pt idx="1999">
                  <c:v>2001</c:v>
                </c:pt>
                <c:pt idx="2000">
                  <c:v>2002</c:v>
                </c:pt>
                <c:pt idx="2001">
                  <c:v>2003</c:v>
                </c:pt>
                <c:pt idx="2002">
                  <c:v>2004</c:v>
                </c:pt>
                <c:pt idx="2003">
                  <c:v>2005</c:v>
                </c:pt>
                <c:pt idx="2004">
                  <c:v>2006</c:v>
                </c:pt>
                <c:pt idx="2005">
                  <c:v>2007</c:v>
                </c:pt>
                <c:pt idx="2006">
                  <c:v>2008</c:v>
                </c:pt>
                <c:pt idx="2007">
                  <c:v>2009</c:v>
                </c:pt>
                <c:pt idx="2008">
                  <c:v>2010</c:v>
                </c:pt>
                <c:pt idx="2009">
                  <c:v>2011</c:v>
                </c:pt>
                <c:pt idx="2010">
                  <c:v>2012</c:v>
                </c:pt>
                <c:pt idx="2011">
                  <c:v>2013</c:v>
                </c:pt>
                <c:pt idx="2012">
                  <c:v>2014</c:v>
                </c:pt>
                <c:pt idx="2013">
                  <c:v>2015</c:v>
                </c:pt>
                <c:pt idx="2014">
                  <c:v>2016</c:v>
                </c:pt>
                <c:pt idx="2015">
                  <c:v>2017</c:v>
                </c:pt>
                <c:pt idx="2016">
                  <c:v>2018</c:v>
                </c:pt>
                <c:pt idx="2017">
                  <c:v>2019</c:v>
                </c:pt>
                <c:pt idx="2018">
                  <c:v>2020</c:v>
                </c:pt>
                <c:pt idx="2019">
                  <c:v>2021</c:v>
                </c:pt>
                <c:pt idx="2020">
                  <c:v>2022</c:v>
                </c:pt>
                <c:pt idx="2021">
                  <c:v>2023</c:v>
                </c:pt>
                <c:pt idx="2022">
                  <c:v>2024</c:v>
                </c:pt>
                <c:pt idx="2023">
                  <c:v>2025</c:v>
                </c:pt>
                <c:pt idx="2024">
                  <c:v>2026</c:v>
                </c:pt>
                <c:pt idx="2025">
                  <c:v>2027</c:v>
                </c:pt>
                <c:pt idx="2026">
                  <c:v>2028</c:v>
                </c:pt>
                <c:pt idx="2027">
                  <c:v>2029</c:v>
                </c:pt>
                <c:pt idx="2028">
                  <c:v>2030</c:v>
                </c:pt>
                <c:pt idx="2029">
                  <c:v>2031</c:v>
                </c:pt>
                <c:pt idx="2030">
                  <c:v>2032</c:v>
                </c:pt>
                <c:pt idx="2031">
                  <c:v>2033</c:v>
                </c:pt>
                <c:pt idx="2032">
                  <c:v>2034</c:v>
                </c:pt>
                <c:pt idx="2033">
                  <c:v>2035</c:v>
                </c:pt>
                <c:pt idx="2034">
                  <c:v>2036</c:v>
                </c:pt>
                <c:pt idx="2035">
                  <c:v>2037</c:v>
                </c:pt>
                <c:pt idx="2036">
                  <c:v>2038</c:v>
                </c:pt>
                <c:pt idx="2037">
                  <c:v>2039</c:v>
                </c:pt>
                <c:pt idx="2038">
                  <c:v>2040</c:v>
                </c:pt>
                <c:pt idx="2039">
                  <c:v>2041</c:v>
                </c:pt>
                <c:pt idx="2040">
                  <c:v>2042</c:v>
                </c:pt>
                <c:pt idx="2041">
                  <c:v>2043</c:v>
                </c:pt>
                <c:pt idx="2042">
                  <c:v>2044</c:v>
                </c:pt>
                <c:pt idx="2043">
                  <c:v>2045</c:v>
                </c:pt>
                <c:pt idx="2044">
                  <c:v>2046</c:v>
                </c:pt>
                <c:pt idx="2045">
                  <c:v>2047</c:v>
                </c:pt>
                <c:pt idx="2046">
                  <c:v>2048</c:v>
                </c:pt>
                <c:pt idx="2047">
                  <c:v>2049</c:v>
                </c:pt>
                <c:pt idx="2048">
                  <c:v>2050</c:v>
                </c:pt>
                <c:pt idx="2049">
                  <c:v>2051</c:v>
                </c:pt>
                <c:pt idx="2050">
                  <c:v>2052</c:v>
                </c:pt>
                <c:pt idx="2051">
                  <c:v>2053</c:v>
                </c:pt>
                <c:pt idx="2052">
                  <c:v>2054</c:v>
                </c:pt>
                <c:pt idx="2053">
                  <c:v>2055</c:v>
                </c:pt>
                <c:pt idx="2054">
                  <c:v>2056</c:v>
                </c:pt>
                <c:pt idx="2055">
                  <c:v>2057</c:v>
                </c:pt>
                <c:pt idx="2056">
                  <c:v>2058</c:v>
                </c:pt>
                <c:pt idx="2057">
                  <c:v>2059</c:v>
                </c:pt>
                <c:pt idx="2058">
                  <c:v>2060</c:v>
                </c:pt>
                <c:pt idx="2059">
                  <c:v>2061</c:v>
                </c:pt>
                <c:pt idx="2060">
                  <c:v>2062</c:v>
                </c:pt>
                <c:pt idx="2061">
                  <c:v>2063</c:v>
                </c:pt>
                <c:pt idx="2062">
                  <c:v>2064</c:v>
                </c:pt>
                <c:pt idx="2063">
                  <c:v>2065</c:v>
                </c:pt>
                <c:pt idx="2064">
                  <c:v>2066</c:v>
                </c:pt>
                <c:pt idx="2065">
                  <c:v>2067</c:v>
                </c:pt>
                <c:pt idx="2066">
                  <c:v>2068</c:v>
                </c:pt>
                <c:pt idx="2067">
                  <c:v>2069</c:v>
                </c:pt>
                <c:pt idx="2068">
                  <c:v>2070</c:v>
                </c:pt>
                <c:pt idx="2069">
                  <c:v>2071</c:v>
                </c:pt>
                <c:pt idx="2070">
                  <c:v>2072</c:v>
                </c:pt>
                <c:pt idx="2071">
                  <c:v>2073</c:v>
                </c:pt>
                <c:pt idx="2072">
                  <c:v>2074</c:v>
                </c:pt>
                <c:pt idx="2073">
                  <c:v>2075</c:v>
                </c:pt>
                <c:pt idx="2074">
                  <c:v>2076</c:v>
                </c:pt>
                <c:pt idx="2075">
                  <c:v>2077</c:v>
                </c:pt>
                <c:pt idx="2076">
                  <c:v>2078</c:v>
                </c:pt>
                <c:pt idx="2077">
                  <c:v>2079</c:v>
                </c:pt>
                <c:pt idx="2078">
                  <c:v>2080</c:v>
                </c:pt>
                <c:pt idx="2079">
                  <c:v>2081</c:v>
                </c:pt>
                <c:pt idx="2080">
                  <c:v>2082</c:v>
                </c:pt>
                <c:pt idx="2081">
                  <c:v>2083</c:v>
                </c:pt>
                <c:pt idx="2082">
                  <c:v>2084</c:v>
                </c:pt>
                <c:pt idx="2083">
                  <c:v>2085</c:v>
                </c:pt>
                <c:pt idx="2084">
                  <c:v>2086</c:v>
                </c:pt>
                <c:pt idx="2085">
                  <c:v>2087</c:v>
                </c:pt>
                <c:pt idx="2086">
                  <c:v>2088</c:v>
                </c:pt>
                <c:pt idx="2087">
                  <c:v>2089</c:v>
                </c:pt>
                <c:pt idx="2088">
                  <c:v>2090</c:v>
                </c:pt>
                <c:pt idx="2089">
                  <c:v>2091</c:v>
                </c:pt>
                <c:pt idx="2090">
                  <c:v>2092</c:v>
                </c:pt>
                <c:pt idx="2091">
                  <c:v>2093</c:v>
                </c:pt>
                <c:pt idx="2092">
                  <c:v>2094</c:v>
                </c:pt>
                <c:pt idx="2093">
                  <c:v>2095</c:v>
                </c:pt>
                <c:pt idx="2094">
                  <c:v>2096</c:v>
                </c:pt>
                <c:pt idx="2095">
                  <c:v>2097</c:v>
                </c:pt>
                <c:pt idx="2096">
                  <c:v>2098</c:v>
                </c:pt>
                <c:pt idx="2097">
                  <c:v>2099</c:v>
                </c:pt>
                <c:pt idx="2098">
                  <c:v>2100</c:v>
                </c:pt>
                <c:pt idx="2099">
                  <c:v>2101</c:v>
                </c:pt>
                <c:pt idx="2100">
                  <c:v>2102</c:v>
                </c:pt>
                <c:pt idx="2101">
                  <c:v>2103</c:v>
                </c:pt>
                <c:pt idx="2102">
                  <c:v>2104</c:v>
                </c:pt>
                <c:pt idx="2103">
                  <c:v>2105</c:v>
                </c:pt>
                <c:pt idx="2104">
                  <c:v>2106</c:v>
                </c:pt>
                <c:pt idx="2105">
                  <c:v>2107</c:v>
                </c:pt>
                <c:pt idx="2106">
                  <c:v>2108</c:v>
                </c:pt>
                <c:pt idx="2107">
                  <c:v>2109</c:v>
                </c:pt>
                <c:pt idx="2108">
                  <c:v>2110</c:v>
                </c:pt>
                <c:pt idx="2109">
                  <c:v>2111</c:v>
                </c:pt>
                <c:pt idx="2110">
                  <c:v>2112</c:v>
                </c:pt>
                <c:pt idx="2111">
                  <c:v>2113</c:v>
                </c:pt>
                <c:pt idx="2112">
                  <c:v>2114</c:v>
                </c:pt>
                <c:pt idx="2113">
                  <c:v>2115</c:v>
                </c:pt>
                <c:pt idx="2114">
                  <c:v>2116</c:v>
                </c:pt>
                <c:pt idx="2115">
                  <c:v>2117</c:v>
                </c:pt>
                <c:pt idx="2116">
                  <c:v>2118</c:v>
                </c:pt>
                <c:pt idx="2117">
                  <c:v>2119</c:v>
                </c:pt>
                <c:pt idx="2118">
                  <c:v>2120</c:v>
                </c:pt>
                <c:pt idx="2119">
                  <c:v>2121</c:v>
                </c:pt>
                <c:pt idx="2120">
                  <c:v>2122</c:v>
                </c:pt>
                <c:pt idx="2121">
                  <c:v>2123</c:v>
                </c:pt>
                <c:pt idx="2122">
                  <c:v>2124</c:v>
                </c:pt>
                <c:pt idx="2123">
                  <c:v>2125</c:v>
                </c:pt>
                <c:pt idx="2124">
                  <c:v>2126</c:v>
                </c:pt>
                <c:pt idx="2125">
                  <c:v>2127</c:v>
                </c:pt>
                <c:pt idx="2126">
                  <c:v>2128</c:v>
                </c:pt>
                <c:pt idx="2127">
                  <c:v>2129</c:v>
                </c:pt>
                <c:pt idx="2128">
                  <c:v>2130</c:v>
                </c:pt>
                <c:pt idx="2129">
                  <c:v>2131</c:v>
                </c:pt>
                <c:pt idx="2130">
                  <c:v>2132</c:v>
                </c:pt>
                <c:pt idx="2131">
                  <c:v>2133</c:v>
                </c:pt>
                <c:pt idx="2132">
                  <c:v>2134</c:v>
                </c:pt>
                <c:pt idx="2133">
                  <c:v>2135</c:v>
                </c:pt>
                <c:pt idx="2134">
                  <c:v>2136</c:v>
                </c:pt>
                <c:pt idx="2135">
                  <c:v>2137</c:v>
                </c:pt>
                <c:pt idx="2136">
                  <c:v>2138</c:v>
                </c:pt>
                <c:pt idx="2137">
                  <c:v>2139</c:v>
                </c:pt>
                <c:pt idx="2138">
                  <c:v>2140</c:v>
                </c:pt>
                <c:pt idx="2139">
                  <c:v>2141</c:v>
                </c:pt>
                <c:pt idx="2140">
                  <c:v>2142</c:v>
                </c:pt>
                <c:pt idx="2141">
                  <c:v>2143</c:v>
                </c:pt>
                <c:pt idx="2142">
                  <c:v>2144</c:v>
                </c:pt>
                <c:pt idx="2143">
                  <c:v>2145</c:v>
                </c:pt>
                <c:pt idx="2144">
                  <c:v>2146</c:v>
                </c:pt>
                <c:pt idx="2145">
                  <c:v>2147</c:v>
                </c:pt>
                <c:pt idx="2146">
                  <c:v>2148</c:v>
                </c:pt>
                <c:pt idx="2147">
                  <c:v>2149</c:v>
                </c:pt>
                <c:pt idx="2148">
                  <c:v>2150</c:v>
                </c:pt>
                <c:pt idx="2149">
                  <c:v>2151</c:v>
                </c:pt>
                <c:pt idx="2150">
                  <c:v>2152</c:v>
                </c:pt>
                <c:pt idx="2151">
                  <c:v>2153</c:v>
                </c:pt>
                <c:pt idx="2152">
                  <c:v>2154</c:v>
                </c:pt>
                <c:pt idx="2153">
                  <c:v>2155</c:v>
                </c:pt>
                <c:pt idx="2154">
                  <c:v>2156</c:v>
                </c:pt>
                <c:pt idx="2155">
                  <c:v>2157</c:v>
                </c:pt>
                <c:pt idx="2156">
                  <c:v>2158</c:v>
                </c:pt>
                <c:pt idx="2157">
                  <c:v>2159</c:v>
                </c:pt>
                <c:pt idx="2158">
                  <c:v>2160</c:v>
                </c:pt>
                <c:pt idx="2159">
                  <c:v>2161</c:v>
                </c:pt>
                <c:pt idx="2160">
                  <c:v>2162</c:v>
                </c:pt>
                <c:pt idx="2161">
                  <c:v>2163</c:v>
                </c:pt>
                <c:pt idx="2162">
                  <c:v>2164</c:v>
                </c:pt>
                <c:pt idx="2163">
                  <c:v>2165</c:v>
                </c:pt>
                <c:pt idx="2164">
                  <c:v>2166</c:v>
                </c:pt>
                <c:pt idx="2165">
                  <c:v>2167</c:v>
                </c:pt>
                <c:pt idx="2166">
                  <c:v>2168</c:v>
                </c:pt>
                <c:pt idx="2167">
                  <c:v>2169</c:v>
                </c:pt>
                <c:pt idx="2168">
                  <c:v>2170</c:v>
                </c:pt>
                <c:pt idx="2169">
                  <c:v>2171</c:v>
                </c:pt>
                <c:pt idx="2170">
                  <c:v>2172</c:v>
                </c:pt>
                <c:pt idx="2171">
                  <c:v>2173</c:v>
                </c:pt>
                <c:pt idx="2172">
                  <c:v>2174</c:v>
                </c:pt>
                <c:pt idx="2173">
                  <c:v>2175</c:v>
                </c:pt>
                <c:pt idx="2174">
                  <c:v>2176</c:v>
                </c:pt>
                <c:pt idx="2175">
                  <c:v>2177</c:v>
                </c:pt>
                <c:pt idx="2176">
                  <c:v>2178</c:v>
                </c:pt>
                <c:pt idx="2177">
                  <c:v>2179</c:v>
                </c:pt>
                <c:pt idx="2178">
                  <c:v>2180</c:v>
                </c:pt>
                <c:pt idx="2179">
                  <c:v>2181</c:v>
                </c:pt>
                <c:pt idx="2180">
                  <c:v>2182</c:v>
                </c:pt>
                <c:pt idx="2181">
                  <c:v>2183</c:v>
                </c:pt>
                <c:pt idx="2182">
                  <c:v>2184</c:v>
                </c:pt>
                <c:pt idx="2183">
                  <c:v>2185</c:v>
                </c:pt>
                <c:pt idx="2184">
                  <c:v>2186</c:v>
                </c:pt>
                <c:pt idx="2185">
                  <c:v>2187</c:v>
                </c:pt>
                <c:pt idx="2186">
                  <c:v>2188</c:v>
                </c:pt>
                <c:pt idx="2187">
                  <c:v>2189</c:v>
                </c:pt>
                <c:pt idx="2188">
                  <c:v>2190</c:v>
                </c:pt>
                <c:pt idx="2189">
                  <c:v>2191</c:v>
                </c:pt>
                <c:pt idx="2190">
                  <c:v>2192</c:v>
                </c:pt>
                <c:pt idx="2191">
                  <c:v>2193</c:v>
                </c:pt>
                <c:pt idx="2192">
                  <c:v>2194</c:v>
                </c:pt>
                <c:pt idx="2193">
                  <c:v>2195</c:v>
                </c:pt>
                <c:pt idx="2194">
                  <c:v>2196</c:v>
                </c:pt>
                <c:pt idx="2195">
                  <c:v>2197</c:v>
                </c:pt>
                <c:pt idx="2196">
                  <c:v>2198</c:v>
                </c:pt>
                <c:pt idx="2197">
                  <c:v>2199</c:v>
                </c:pt>
                <c:pt idx="2198">
                  <c:v>2200</c:v>
                </c:pt>
                <c:pt idx="2199">
                  <c:v>2201</c:v>
                </c:pt>
                <c:pt idx="2200">
                  <c:v>2202</c:v>
                </c:pt>
                <c:pt idx="2201">
                  <c:v>2203</c:v>
                </c:pt>
                <c:pt idx="2202">
                  <c:v>2204</c:v>
                </c:pt>
                <c:pt idx="2203">
                  <c:v>2205</c:v>
                </c:pt>
                <c:pt idx="2204">
                  <c:v>2206</c:v>
                </c:pt>
                <c:pt idx="2205">
                  <c:v>2207</c:v>
                </c:pt>
                <c:pt idx="2206">
                  <c:v>2208</c:v>
                </c:pt>
                <c:pt idx="2207">
                  <c:v>2209</c:v>
                </c:pt>
                <c:pt idx="2208">
                  <c:v>2210</c:v>
                </c:pt>
                <c:pt idx="2209">
                  <c:v>2211</c:v>
                </c:pt>
                <c:pt idx="2210">
                  <c:v>2212</c:v>
                </c:pt>
                <c:pt idx="2211">
                  <c:v>2213</c:v>
                </c:pt>
                <c:pt idx="2212">
                  <c:v>2214</c:v>
                </c:pt>
                <c:pt idx="2213">
                  <c:v>2215</c:v>
                </c:pt>
                <c:pt idx="2214">
                  <c:v>2216</c:v>
                </c:pt>
                <c:pt idx="2215">
                  <c:v>2217</c:v>
                </c:pt>
                <c:pt idx="2216">
                  <c:v>2218</c:v>
                </c:pt>
                <c:pt idx="2217">
                  <c:v>2219</c:v>
                </c:pt>
                <c:pt idx="2218">
                  <c:v>2220</c:v>
                </c:pt>
                <c:pt idx="2219">
                  <c:v>2221</c:v>
                </c:pt>
                <c:pt idx="2220">
                  <c:v>2222</c:v>
                </c:pt>
                <c:pt idx="2221">
                  <c:v>2223</c:v>
                </c:pt>
                <c:pt idx="2222">
                  <c:v>2224</c:v>
                </c:pt>
                <c:pt idx="2223">
                  <c:v>2225</c:v>
                </c:pt>
                <c:pt idx="2224">
                  <c:v>2226</c:v>
                </c:pt>
                <c:pt idx="2225">
                  <c:v>2227</c:v>
                </c:pt>
                <c:pt idx="2226">
                  <c:v>2228</c:v>
                </c:pt>
                <c:pt idx="2227">
                  <c:v>2229</c:v>
                </c:pt>
                <c:pt idx="2228">
                  <c:v>2230</c:v>
                </c:pt>
                <c:pt idx="2229">
                  <c:v>2231</c:v>
                </c:pt>
                <c:pt idx="2230">
                  <c:v>2232</c:v>
                </c:pt>
                <c:pt idx="2231">
                  <c:v>2233</c:v>
                </c:pt>
                <c:pt idx="2232">
                  <c:v>2234</c:v>
                </c:pt>
                <c:pt idx="2233">
                  <c:v>2235</c:v>
                </c:pt>
                <c:pt idx="2234">
                  <c:v>2236</c:v>
                </c:pt>
                <c:pt idx="2235">
                  <c:v>2237</c:v>
                </c:pt>
                <c:pt idx="2236">
                  <c:v>2238</c:v>
                </c:pt>
                <c:pt idx="2237">
                  <c:v>2239</c:v>
                </c:pt>
                <c:pt idx="2238">
                  <c:v>2240</c:v>
                </c:pt>
                <c:pt idx="2239">
                  <c:v>2241</c:v>
                </c:pt>
                <c:pt idx="2240">
                  <c:v>2242</c:v>
                </c:pt>
                <c:pt idx="2241">
                  <c:v>2243</c:v>
                </c:pt>
                <c:pt idx="2242">
                  <c:v>2244</c:v>
                </c:pt>
                <c:pt idx="2243">
                  <c:v>2245</c:v>
                </c:pt>
                <c:pt idx="2244">
                  <c:v>2246</c:v>
                </c:pt>
                <c:pt idx="2245">
                  <c:v>2247</c:v>
                </c:pt>
                <c:pt idx="2246">
                  <c:v>2248</c:v>
                </c:pt>
                <c:pt idx="2247">
                  <c:v>2249</c:v>
                </c:pt>
                <c:pt idx="2248">
                  <c:v>2250</c:v>
                </c:pt>
                <c:pt idx="2249">
                  <c:v>2251</c:v>
                </c:pt>
                <c:pt idx="2250">
                  <c:v>2252</c:v>
                </c:pt>
                <c:pt idx="2251">
                  <c:v>2253</c:v>
                </c:pt>
                <c:pt idx="2252">
                  <c:v>2254</c:v>
                </c:pt>
                <c:pt idx="2253">
                  <c:v>2255</c:v>
                </c:pt>
                <c:pt idx="2254">
                  <c:v>2256</c:v>
                </c:pt>
                <c:pt idx="2255">
                  <c:v>2257</c:v>
                </c:pt>
                <c:pt idx="2256">
                  <c:v>2258</c:v>
                </c:pt>
                <c:pt idx="2257">
                  <c:v>2259</c:v>
                </c:pt>
                <c:pt idx="2258">
                  <c:v>2260</c:v>
                </c:pt>
                <c:pt idx="2259">
                  <c:v>2261</c:v>
                </c:pt>
                <c:pt idx="2260">
                  <c:v>2262</c:v>
                </c:pt>
                <c:pt idx="2261">
                  <c:v>2263</c:v>
                </c:pt>
                <c:pt idx="2262">
                  <c:v>2264</c:v>
                </c:pt>
                <c:pt idx="2263">
                  <c:v>2265</c:v>
                </c:pt>
                <c:pt idx="2264">
                  <c:v>2266</c:v>
                </c:pt>
                <c:pt idx="2265">
                  <c:v>2267</c:v>
                </c:pt>
                <c:pt idx="2266">
                  <c:v>2268</c:v>
                </c:pt>
                <c:pt idx="2267">
                  <c:v>2269</c:v>
                </c:pt>
                <c:pt idx="2268">
                  <c:v>2270</c:v>
                </c:pt>
                <c:pt idx="2269">
                  <c:v>2271</c:v>
                </c:pt>
                <c:pt idx="2270">
                  <c:v>2272</c:v>
                </c:pt>
                <c:pt idx="2271">
                  <c:v>2273</c:v>
                </c:pt>
                <c:pt idx="2272">
                  <c:v>2274</c:v>
                </c:pt>
                <c:pt idx="2273">
                  <c:v>2275</c:v>
                </c:pt>
                <c:pt idx="2274">
                  <c:v>2276</c:v>
                </c:pt>
                <c:pt idx="2275">
                  <c:v>2277</c:v>
                </c:pt>
                <c:pt idx="2276">
                  <c:v>2278</c:v>
                </c:pt>
                <c:pt idx="2277">
                  <c:v>2279</c:v>
                </c:pt>
                <c:pt idx="2278">
                  <c:v>2280</c:v>
                </c:pt>
                <c:pt idx="2279">
                  <c:v>2281</c:v>
                </c:pt>
                <c:pt idx="2280">
                  <c:v>2282</c:v>
                </c:pt>
                <c:pt idx="2281">
                  <c:v>2283</c:v>
                </c:pt>
                <c:pt idx="2282">
                  <c:v>2284</c:v>
                </c:pt>
                <c:pt idx="2283">
                  <c:v>2285</c:v>
                </c:pt>
                <c:pt idx="2284">
                  <c:v>2286</c:v>
                </c:pt>
                <c:pt idx="2285">
                  <c:v>2287</c:v>
                </c:pt>
                <c:pt idx="2286">
                  <c:v>2288</c:v>
                </c:pt>
                <c:pt idx="2287">
                  <c:v>2289</c:v>
                </c:pt>
                <c:pt idx="2288">
                  <c:v>2290</c:v>
                </c:pt>
                <c:pt idx="2289">
                  <c:v>2291</c:v>
                </c:pt>
                <c:pt idx="2290">
                  <c:v>2292</c:v>
                </c:pt>
                <c:pt idx="2291">
                  <c:v>2293</c:v>
                </c:pt>
                <c:pt idx="2292">
                  <c:v>2294</c:v>
                </c:pt>
                <c:pt idx="2293">
                  <c:v>2295</c:v>
                </c:pt>
                <c:pt idx="2294">
                  <c:v>2296</c:v>
                </c:pt>
                <c:pt idx="2295">
                  <c:v>2297</c:v>
                </c:pt>
                <c:pt idx="2296">
                  <c:v>2298</c:v>
                </c:pt>
                <c:pt idx="2297">
                  <c:v>2299</c:v>
                </c:pt>
                <c:pt idx="2298">
                  <c:v>2300</c:v>
                </c:pt>
                <c:pt idx="2299">
                  <c:v>2301</c:v>
                </c:pt>
                <c:pt idx="2300">
                  <c:v>2302</c:v>
                </c:pt>
                <c:pt idx="2301">
                  <c:v>2303</c:v>
                </c:pt>
                <c:pt idx="2302">
                  <c:v>2304</c:v>
                </c:pt>
                <c:pt idx="2303">
                  <c:v>2305</c:v>
                </c:pt>
                <c:pt idx="2304">
                  <c:v>2306</c:v>
                </c:pt>
                <c:pt idx="2305">
                  <c:v>2307</c:v>
                </c:pt>
                <c:pt idx="2306">
                  <c:v>2308</c:v>
                </c:pt>
                <c:pt idx="2307">
                  <c:v>2309</c:v>
                </c:pt>
                <c:pt idx="2308">
                  <c:v>2310</c:v>
                </c:pt>
                <c:pt idx="2309">
                  <c:v>2311</c:v>
                </c:pt>
                <c:pt idx="2310">
                  <c:v>2312</c:v>
                </c:pt>
                <c:pt idx="2311">
                  <c:v>2313</c:v>
                </c:pt>
                <c:pt idx="2312">
                  <c:v>2314</c:v>
                </c:pt>
                <c:pt idx="2313">
                  <c:v>2315</c:v>
                </c:pt>
                <c:pt idx="2314">
                  <c:v>2316</c:v>
                </c:pt>
                <c:pt idx="2315">
                  <c:v>2317</c:v>
                </c:pt>
                <c:pt idx="2316">
                  <c:v>2318</c:v>
                </c:pt>
                <c:pt idx="2317">
                  <c:v>2319</c:v>
                </c:pt>
                <c:pt idx="2318">
                  <c:v>2320</c:v>
                </c:pt>
                <c:pt idx="2319">
                  <c:v>2321</c:v>
                </c:pt>
                <c:pt idx="2320">
                  <c:v>2322</c:v>
                </c:pt>
                <c:pt idx="2321">
                  <c:v>2323</c:v>
                </c:pt>
                <c:pt idx="2322">
                  <c:v>2324</c:v>
                </c:pt>
                <c:pt idx="2323">
                  <c:v>2325</c:v>
                </c:pt>
                <c:pt idx="2324">
                  <c:v>2326</c:v>
                </c:pt>
                <c:pt idx="2325">
                  <c:v>2327</c:v>
                </c:pt>
                <c:pt idx="2326">
                  <c:v>2328</c:v>
                </c:pt>
                <c:pt idx="2327">
                  <c:v>2329</c:v>
                </c:pt>
                <c:pt idx="2328">
                  <c:v>2330</c:v>
                </c:pt>
                <c:pt idx="2329">
                  <c:v>2331</c:v>
                </c:pt>
                <c:pt idx="2330">
                  <c:v>2332</c:v>
                </c:pt>
                <c:pt idx="2331">
                  <c:v>2333</c:v>
                </c:pt>
                <c:pt idx="2332">
                  <c:v>2334</c:v>
                </c:pt>
                <c:pt idx="2333">
                  <c:v>2335</c:v>
                </c:pt>
                <c:pt idx="2334">
                  <c:v>2336</c:v>
                </c:pt>
                <c:pt idx="2335">
                  <c:v>2337</c:v>
                </c:pt>
                <c:pt idx="2336">
                  <c:v>2338</c:v>
                </c:pt>
                <c:pt idx="2337">
                  <c:v>2339</c:v>
                </c:pt>
                <c:pt idx="2338">
                  <c:v>2340</c:v>
                </c:pt>
                <c:pt idx="2339">
                  <c:v>2341</c:v>
                </c:pt>
                <c:pt idx="2340">
                  <c:v>2342</c:v>
                </c:pt>
                <c:pt idx="2341">
                  <c:v>2343</c:v>
                </c:pt>
                <c:pt idx="2342">
                  <c:v>2344</c:v>
                </c:pt>
                <c:pt idx="2343">
                  <c:v>2345</c:v>
                </c:pt>
                <c:pt idx="2344">
                  <c:v>2346</c:v>
                </c:pt>
                <c:pt idx="2345">
                  <c:v>2347</c:v>
                </c:pt>
                <c:pt idx="2346">
                  <c:v>2348</c:v>
                </c:pt>
                <c:pt idx="2347">
                  <c:v>2349</c:v>
                </c:pt>
                <c:pt idx="2348">
                  <c:v>2350</c:v>
                </c:pt>
                <c:pt idx="2349">
                  <c:v>2351</c:v>
                </c:pt>
                <c:pt idx="2350">
                  <c:v>2352</c:v>
                </c:pt>
                <c:pt idx="2351">
                  <c:v>2353</c:v>
                </c:pt>
                <c:pt idx="2352">
                  <c:v>2354</c:v>
                </c:pt>
                <c:pt idx="2353">
                  <c:v>2355</c:v>
                </c:pt>
                <c:pt idx="2354">
                  <c:v>2356</c:v>
                </c:pt>
                <c:pt idx="2355">
                  <c:v>2357</c:v>
                </c:pt>
                <c:pt idx="2356">
                  <c:v>2358</c:v>
                </c:pt>
                <c:pt idx="2357">
                  <c:v>2359</c:v>
                </c:pt>
                <c:pt idx="2358">
                  <c:v>2360</c:v>
                </c:pt>
                <c:pt idx="2359">
                  <c:v>2361</c:v>
                </c:pt>
                <c:pt idx="2360">
                  <c:v>2362</c:v>
                </c:pt>
                <c:pt idx="2361">
                  <c:v>2363</c:v>
                </c:pt>
                <c:pt idx="2362">
                  <c:v>2364</c:v>
                </c:pt>
                <c:pt idx="2363">
                  <c:v>2365</c:v>
                </c:pt>
                <c:pt idx="2364">
                  <c:v>2366</c:v>
                </c:pt>
                <c:pt idx="2365">
                  <c:v>2367</c:v>
                </c:pt>
                <c:pt idx="2366">
                  <c:v>2368</c:v>
                </c:pt>
                <c:pt idx="2367">
                  <c:v>2369</c:v>
                </c:pt>
                <c:pt idx="2368">
                  <c:v>2370</c:v>
                </c:pt>
                <c:pt idx="2369">
                  <c:v>2371</c:v>
                </c:pt>
                <c:pt idx="2370">
                  <c:v>2372</c:v>
                </c:pt>
                <c:pt idx="2371">
                  <c:v>2373</c:v>
                </c:pt>
                <c:pt idx="2372">
                  <c:v>2374</c:v>
                </c:pt>
                <c:pt idx="2373">
                  <c:v>2375</c:v>
                </c:pt>
                <c:pt idx="2374">
                  <c:v>2376</c:v>
                </c:pt>
                <c:pt idx="2375">
                  <c:v>2377</c:v>
                </c:pt>
                <c:pt idx="2376">
                  <c:v>2378</c:v>
                </c:pt>
                <c:pt idx="2377">
                  <c:v>2379</c:v>
                </c:pt>
                <c:pt idx="2378">
                  <c:v>2380</c:v>
                </c:pt>
                <c:pt idx="2379">
                  <c:v>2381</c:v>
                </c:pt>
                <c:pt idx="2380">
                  <c:v>2382</c:v>
                </c:pt>
                <c:pt idx="2381">
                  <c:v>2383</c:v>
                </c:pt>
                <c:pt idx="2382">
                  <c:v>2384</c:v>
                </c:pt>
                <c:pt idx="2383">
                  <c:v>2385</c:v>
                </c:pt>
                <c:pt idx="2384">
                  <c:v>2386</c:v>
                </c:pt>
                <c:pt idx="2385">
                  <c:v>2387</c:v>
                </c:pt>
                <c:pt idx="2386">
                  <c:v>2388</c:v>
                </c:pt>
                <c:pt idx="2387">
                  <c:v>2389</c:v>
                </c:pt>
                <c:pt idx="2388">
                  <c:v>2390</c:v>
                </c:pt>
                <c:pt idx="2389">
                  <c:v>2391</c:v>
                </c:pt>
                <c:pt idx="2390">
                  <c:v>2392</c:v>
                </c:pt>
                <c:pt idx="2391">
                  <c:v>2393</c:v>
                </c:pt>
                <c:pt idx="2392">
                  <c:v>2394</c:v>
                </c:pt>
                <c:pt idx="2393">
                  <c:v>2395</c:v>
                </c:pt>
                <c:pt idx="2394">
                  <c:v>2396</c:v>
                </c:pt>
                <c:pt idx="2395">
                  <c:v>2397</c:v>
                </c:pt>
                <c:pt idx="2396">
                  <c:v>2398</c:v>
                </c:pt>
                <c:pt idx="2397">
                  <c:v>2399</c:v>
                </c:pt>
                <c:pt idx="2398">
                  <c:v>2400</c:v>
                </c:pt>
                <c:pt idx="2399">
                  <c:v>2401</c:v>
                </c:pt>
                <c:pt idx="2400">
                  <c:v>2402</c:v>
                </c:pt>
                <c:pt idx="2401">
                  <c:v>2403</c:v>
                </c:pt>
                <c:pt idx="2402">
                  <c:v>2404</c:v>
                </c:pt>
                <c:pt idx="2403">
                  <c:v>2405</c:v>
                </c:pt>
                <c:pt idx="2404">
                  <c:v>2406</c:v>
                </c:pt>
                <c:pt idx="2405">
                  <c:v>2407</c:v>
                </c:pt>
                <c:pt idx="2406">
                  <c:v>2408</c:v>
                </c:pt>
                <c:pt idx="2407">
                  <c:v>2409</c:v>
                </c:pt>
                <c:pt idx="2408">
                  <c:v>2410</c:v>
                </c:pt>
                <c:pt idx="2409">
                  <c:v>2411</c:v>
                </c:pt>
                <c:pt idx="2410">
                  <c:v>2412</c:v>
                </c:pt>
                <c:pt idx="2411">
                  <c:v>2413</c:v>
                </c:pt>
                <c:pt idx="2412">
                  <c:v>2414</c:v>
                </c:pt>
                <c:pt idx="2413">
                  <c:v>2415</c:v>
                </c:pt>
                <c:pt idx="2414">
                  <c:v>2416</c:v>
                </c:pt>
                <c:pt idx="2415">
                  <c:v>2417</c:v>
                </c:pt>
                <c:pt idx="2416">
                  <c:v>2418</c:v>
                </c:pt>
                <c:pt idx="2417">
                  <c:v>2419</c:v>
                </c:pt>
                <c:pt idx="2418">
                  <c:v>2420</c:v>
                </c:pt>
                <c:pt idx="2419">
                  <c:v>2421</c:v>
                </c:pt>
                <c:pt idx="2420">
                  <c:v>2422</c:v>
                </c:pt>
                <c:pt idx="2421">
                  <c:v>2423</c:v>
                </c:pt>
                <c:pt idx="2422">
                  <c:v>2424</c:v>
                </c:pt>
                <c:pt idx="2423">
                  <c:v>2425</c:v>
                </c:pt>
                <c:pt idx="2424">
                  <c:v>2426</c:v>
                </c:pt>
                <c:pt idx="2425">
                  <c:v>2427</c:v>
                </c:pt>
                <c:pt idx="2426">
                  <c:v>2428</c:v>
                </c:pt>
                <c:pt idx="2427">
                  <c:v>2429</c:v>
                </c:pt>
                <c:pt idx="2428">
                  <c:v>2430</c:v>
                </c:pt>
                <c:pt idx="2429">
                  <c:v>2431</c:v>
                </c:pt>
                <c:pt idx="2430">
                  <c:v>2432</c:v>
                </c:pt>
                <c:pt idx="2431">
                  <c:v>2433</c:v>
                </c:pt>
                <c:pt idx="2432">
                  <c:v>2434</c:v>
                </c:pt>
                <c:pt idx="2433">
                  <c:v>2435</c:v>
                </c:pt>
                <c:pt idx="2434">
                  <c:v>2436</c:v>
                </c:pt>
                <c:pt idx="2435">
                  <c:v>2437</c:v>
                </c:pt>
                <c:pt idx="2436">
                  <c:v>2438</c:v>
                </c:pt>
                <c:pt idx="2437">
                  <c:v>2439</c:v>
                </c:pt>
                <c:pt idx="2438">
                  <c:v>2440</c:v>
                </c:pt>
                <c:pt idx="2439">
                  <c:v>2441</c:v>
                </c:pt>
                <c:pt idx="2440">
                  <c:v>2442</c:v>
                </c:pt>
                <c:pt idx="2441">
                  <c:v>2443</c:v>
                </c:pt>
                <c:pt idx="2442">
                  <c:v>2444</c:v>
                </c:pt>
                <c:pt idx="2443">
                  <c:v>2445</c:v>
                </c:pt>
                <c:pt idx="2444">
                  <c:v>2446</c:v>
                </c:pt>
                <c:pt idx="2445">
                  <c:v>2447</c:v>
                </c:pt>
                <c:pt idx="2446">
                  <c:v>2448</c:v>
                </c:pt>
                <c:pt idx="2447">
                  <c:v>2449</c:v>
                </c:pt>
                <c:pt idx="2448">
                  <c:v>2450</c:v>
                </c:pt>
                <c:pt idx="2449">
                  <c:v>2451</c:v>
                </c:pt>
                <c:pt idx="2450">
                  <c:v>2452</c:v>
                </c:pt>
                <c:pt idx="2451">
                  <c:v>2453</c:v>
                </c:pt>
                <c:pt idx="2452">
                  <c:v>2454</c:v>
                </c:pt>
                <c:pt idx="2453">
                  <c:v>2455</c:v>
                </c:pt>
                <c:pt idx="2454">
                  <c:v>2456</c:v>
                </c:pt>
                <c:pt idx="2455">
                  <c:v>2457</c:v>
                </c:pt>
                <c:pt idx="2456">
                  <c:v>2458</c:v>
                </c:pt>
                <c:pt idx="2457">
                  <c:v>2459</c:v>
                </c:pt>
                <c:pt idx="2458">
                  <c:v>2460</c:v>
                </c:pt>
                <c:pt idx="2459">
                  <c:v>2461</c:v>
                </c:pt>
                <c:pt idx="2460">
                  <c:v>2462</c:v>
                </c:pt>
                <c:pt idx="2461">
                  <c:v>2463</c:v>
                </c:pt>
                <c:pt idx="2462">
                  <c:v>2464</c:v>
                </c:pt>
                <c:pt idx="2463">
                  <c:v>2465</c:v>
                </c:pt>
                <c:pt idx="2464">
                  <c:v>2466</c:v>
                </c:pt>
                <c:pt idx="2465">
                  <c:v>2467</c:v>
                </c:pt>
                <c:pt idx="2466">
                  <c:v>2468</c:v>
                </c:pt>
                <c:pt idx="2467">
                  <c:v>2469</c:v>
                </c:pt>
                <c:pt idx="2468">
                  <c:v>2470</c:v>
                </c:pt>
                <c:pt idx="2469">
                  <c:v>2471</c:v>
                </c:pt>
                <c:pt idx="2470">
                  <c:v>2472</c:v>
                </c:pt>
                <c:pt idx="2471">
                  <c:v>2473</c:v>
                </c:pt>
                <c:pt idx="2472">
                  <c:v>2474</c:v>
                </c:pt>
                <c:pt idx="2473">
                  <c:v>2475</c:v>
                </c:pt>
                <c:pt idx="2474">
                  <c:v>2476</c:v>
                </c:pt>
                <c:pt idx="2475">
                  <c:v>2477</c:v>
                </c:pt>
                <c:pt idx="2476">
                  <c:v>2478</c:v>
                </c:pt>
                <c:pt idx="2477">
                  <c:v>2479</c:v>
                </c:pt>
                <c:pt idx="2478">
                  <c:v>2480</c:v>
                </c:pt>
                <c:pt idx="2479">
                  <c:v>2481</c:v>
                </c:pt>
                <c:pt idx="2480">
                  <c:v>2482</c:v>
                </c:pt>
                <c:pt idx="2481">
                  <c:v>2483</c:v>
                </c:pt>
                <c:pt idx="2482">
                  <c:v>2484</c:v>
                </c:pt>
                <c:pt idx="2483">
                  <c:v>2485</c:v>
                </c:pt>
                <c:pt idx="2484">
                  <c:v>2486</c:v>
                </c:pt>
                <c:pt idx="2485">
                  <c:v>2487</c:v>
                </c:pt>
                <c:pt idx="2486">
                  <c:v>2488</c:v>
                </c:pt>
                <c:pt idx="2487">
                  <c:v>2489</c:v>
                </c:pt>
                <c:pt idx="2488">
                  <c:v>2490</c:v>
                </c:pt>
                <c:pt idx="2489">
                  <c:v>2491</c:v>
                </c:pt>
                <c:pt idx="2490">
                  <c:v>2492</c:v>
                </c:pt>
                <c:pt idx="2491">
                  <c:v>2493</c:v>
                </c:pt>
                <c:pt idx="2492">
                  <c:v>2494</c:v>
                </c:pt>
                <c:pt idx="2493">
                  <c:v>2495</c:v>
                </c:pt>
                <c:pt idx="2494">
                  <c:v>2496</c:v>
                </c:pt>
                <c:pt idx="2495">
                  <c:v>2497</c:v>
                </c:pt>
                <c:pt idx="2496">
                  <c:v>2498</c:v>
                </c:pt>
                <c:pt idx="2497">
                  <c:v>2499</c:v>
                </c:pt>
                <c:pt idx="2498">
                  <c:v>2500</c:v>
                </c:pt>
                <c:pt idx="2499">
                  <c:v>2501</c:v>
                </c:pt>
                <c:pt idx="2500">
                  <c:v>2502</c:v>
                </c:pt>
                <c:pt idx="2501">
                  <c:v>2503</c:v>
                </c:pt>
                <c:pt idx="2502">
                  <c:v>2504</c:v>
                </c:pt>
                <c:pt idx="2503">
                  <c:v>2505</c:v>
                </c:pt>
                <c:pt idx="2504">
                  <c:v>2506</c:v>
                </c:pt>
                <c:pt idx="2505">
                  <c:v>2507</c:v>
                </c:pt>
                <c:pt idx="2506">
                  <c:v>2508</c:v>
                </c:pt>
                <c:pt idx="2507">
                  <c:v>2509</c:v>
                </c:pt>
                <c:pt idx="2508">
                  <c:v>2510</c:v>
                </c:pt>
                <c:pt idx="2509">
                  <c:v>2511</c:v>
                </c:pt>
                <c:pt idx="2510">
                  <c:v>2512</c:v>
                </c:pt>
                <c:pt idx="2511">
                  <c:v>2513</c:v>
                </c:pt>
                <c:pt idx="2512">
                  <c:v>2514</c:v>
                </c:pt>
                <c:pt idx="2513">
                  <c:v>2515</c:v>
                </c:pt>
                <c:pt idx="2514">
                  <c:v>2516</c:v>
                </c:pt>
                <c:pt idx="2515">
                  <c:v>2517</c:v>
                </c:pt>
                <c:pt idx="2516">
                  <c:v>2518</c:v>
                </c:pt>
                <c:pt idx="2517">
                  <c:v>2519</c:v>
                </c:pt>
                <c:pt idx="2518">
                  <c:v>2520</c:v>
                </c:pt>
                <c:pt idx="2519">
                  <c:v>2521</c:v>
                </c:pt>
                <c:pt idx="2520">
                  <c:v>2522</c:v>
                </c:pt>
                <c:pt idx="2521">
                  <c:v>2523</c:v>
                </c:pt>
                <c:pt idx="2522">
                  <c:v>2524</c:v>
                </c:pt>
                <c:pt idx="2523">
                  <c:v>2525</c:v>
                </c:pt>
                <c:pt idx="2524">
                  <c:v>2526</c:v>
                </c:pt>
                <c:pt idx="2525">
                  <c:v>2527</c:v>
                </c:pt>
                <c:pt idx="2526">
                  <c:v>2528</c:v>
                </c:pt>
                <c:pt idx="2527">
                  <c:v>2529</c:v>
                </c:pt>
                <c:pt idx="2528">
                  <c:v>2530</c:v>
                </c:pt>
                <c:pt idx="2529">
                  <c:v>2531</c:v>
                </c:pt>
                <c:pt idx="2530">
                  <c:v>2532</c:v>
                </c:pt>
                <c:pt idx="2531">
                  <c:v>2533</c:v>
                </c:pt>
                <c:pt idx="2532">
                  <c:v>2534</c:v>
                </c:pt>
                <c:pt idx="2533">
                  <c:v>2535</c:v>
                </c:pt>
                <c:pt idx="2534">
                  <c:v>2536</c:v>
                </c:pt>
                <c:pt idx="2535">
                  <c:v>2537</c:v>
                </c:pt>
                <c:pt idx="2536">
                  <c:v>2538</c:v>
                </c:pt>
                <c:pt idx="2537">
                  <c:v>2539</c:v>
                </c:pt>
                <c:pt idx="2538">
                  <c:v>2540</c:v>
                </c:pt>
                <c:pt idx="2539">
                  <c:v>2541</c:v>
                </c:pt>
                <c:pt idx="2540">
                  <c:v>2542</c:v>
                </c:pt>
                <c:pt idx="2541">
                  <c:v>2543</c:v>
                </c:pt>
                <c:pt idx="2542">
                  <c:v>2544</c:v>
                </c:pt>
                <c:pt idx="2543">
                  <c:v>2545</c:v>
                </c:pt>
                <c:pt idx="2544">
                  <c:v>2546</c:v>
                </c:pt>
                <c:pt idx="2545">
                  <c:v>2547</c:v>
                </c:pt>
                <c:pt idx="2546">
                  <c:v>2548</c:v>
                </c:pt>
                <c:pt idx="2547">
                  <c:v>2549</c:v>
                </c:pt>
                <c:pt idx="2548">
                  <c:v>2550</c:v>
                </c:pt>
                <c:pt idx="2549">
                  <c:v>2551</c:v>
                </c:pt>
                <c:pt idx="2550">
                  <c:v>2552</c:v>
                </c:pt>
                <c:pt idx="2551">
                  <c:v>2553</c:v>
                </c:pt>
                <c:pt idx="2552">
                  <c:v>2554</c:v>
                </c:pt>
                <c:pt idx="2553">
                  <c:v>2555</c:v>
                </c:pt>
                <c:pt idx="2554">
                  <c:v>2556</c:v>
                </c:pt>
                <c:pt idx="2555">
                  <c:v>2557</c:v>
                </c:pt>
                <c:pt idx="2556">
                  <c:v>2558</c:v>
                </c:pt>
                <c:pt idx="2557">
                  <c:v>2559</c:v>
                </c:pt>
                <c:pt idx="2558">
                  <c:v>2560</c:v>
                </c:pt>
                <c:pt idx="2559">
                  <c:v>2561</c:v>
                </c:pt>
                <c:pt idx="2560">
                  <c:v>2562</c:v>
                </c:pt>
                <c:pt idx="2561">
                  <c:v>2563</c:v>
                </c:pt>
                <c:pt idx="2562">
                  <c:v>2564</c:v>
                </c:pt>
                <c:pt idx="2563">
                  <c:v>2565</c:v>
                </c:pt>
                <c:pt idx="2564">
                  <c:v>2566</c:v>
                </c:pt>
                <c:pt idx="2565">
                  <c:v>2567</c:v>
                </c:pt>
                <c:pt idx="2566">
                  <c:v>2568</c:v>
                </c:pt>
                <c:pt idx="2567">
                  <c:v>2569</c:v>
                </c:pt>
                <c:pt idx="2568">
                  <c:v>2570</c:v>
                </c:pt>
                <c:pt idx="2569">
                  <c:v>2571</c:v>
                </c:pt>
                <c:pt idx="2570">
                  <c:v>2572</c:v>
                </c:pt>
                <c:pt idx="2571">
                  <c:v>2573</c:v>
                </c:pt>
                <c:pt idx="2572">
                  <c:v>2574</c:v>
                </c:pt>
                <c:pt idx="2573">
                  <c:v>2575</c:v>
                </c:pt>
                <c:pt idx="2574">
                  <c:v>2576</c:v>
                </c:pt>
                <c:pt idx="2575">
                  <c:v>2577</c:v>
                </c:pt>
                <c:pt idx="2576">
                  <c:v>2578</c:v>
                </c:pt>
                <c:pt idx="2577">
                  <c:v>2579</c:v>
                </c:pt>
                <c:pt idx="2578">
                  <c:v>2580</c:v>
                </c:pt>
                <c:pt idx="2579">
                  <c:v>2581</c:v>
                </c:pt>
                <c:pt idx="2580">
                  <c:v>2582</c:v>
                </c:pt>
                <c:pt idx="2581">
                  <c:v>2583</c:v>
                </c:pt>
                <c:pt idx="2582">
                  <c:v>2584</c:v>
                </c:pt>
                <c:pt idx="2583">
                  <c:v>2585</c:v>
                </c:pt>
                <c:pt idx="2584">
                  <c:v>2586</c:v>
                </c:pt>
                <c:pt idx="2585">
                  <c:v>2587</c:v>
                </c:pt>
                <c:pt idx="2586">
                  <c:v>2588</c:v>
                </c:pt>
                <c:pt idx="2587">
                  <c:v>2589</c:v>
                </c:pt>
                <c:pt idx="2588">
                  <c:v>2590</c:v>
                </c:pt>
                <c:pt idx="2589">
                  <c:v>2591</c:v>
                </c:pt>
                <c:pt idx="2590">
                  <c:v>2592</c:v>
                </c:pt>
                <c:pt idx="2591">
                  <c:v>2593</c:v>
                </c:pt>
                <c:pt idx="2592">
                  <c:v>2594</c:v>
                </c:pt>
                <c:pt idx="2593">
                  <c:v>2595</c:v>
                </c:pt>
                <c:pt idx="2594">
                  <c:v>2596</c:v>
                </c:pt>
                <c:pt idx="2595">
                  <c:v>2597</c:v>
                </c:pt>
                <c:pt idx="2596">
                  <c:v>2598</c:v>
                </c:pt>
                <c:pt idx="2597">
                  <c:v>2599</c:v>
                </c:pt>
                <c:pt idx="2598">
                  <c:v>2600</c:v>
                </c:pt>
                <c:pt idx="2599">
                  <c:v>2601</c:v>
                </c:pt>
                <c:pt idx="2600">
                  <c:v>2602</c:v>
                </c:pt>
                <c:pt idx="2601">
                  <c:v>2603</c:v>
                </c:pt>
                <c:pt idx="2602">
                  <c:v>2604</c:v>
                </c:pt>
                <c:pt idx="2603">
                  <c:v>2605</c:v>
                </c:pt>
                <c:pt idx="2604">
                  <c:v>2606</c:v>
                </c:pt>
                <c:pt idx="2605">
                  <c:v>2607</c:v>
                </c:pt>
                <c:pt idx="2606">
                  <c:v>2608</c:v>
                </c:pt>
                <c:pt idx="2607">
                  <c:v>2609</c:v>
                </c:pt>
                <c:pt idx="2608">
                  <c:v>2610</c:v>
                </c:pt>
                <c:pt idx="2609">
                  <c:v>2611</c:v>
                </c:pt>
                <c:pt idx="2610">
                  <c:v>2612</c:v>
                </c:pt>
                <c:pt idx="2611">
                  <c:v>2613</c:v>
                </c:pt>
                <c:pt idx="2612">
                  <c:v>2614</c:v>
                </c:pt>
                <c:pt idx="2613">
                  <c:v>2615</c:v>
                </c:pt>
                <c:pt idx="2614">
                  <c:v>2616</c:v>
                </c:pt>
                <c:pt idx="2615">
                  <c:v>2617</c:v>
                </c:pt>
                <c:pt idx="2616">
                  <c:v>2618</c:v>
                </c:pt>
                <c:pt idx="2617">
                  <c:v>2619</c:v>
                </c:pt>
                <c:pt idx="2618">
                  <c:v>2620</c:v>
                </c:pt>
                <c:pt idx="2619">
                  <c:v>2621</c:v>
                </c:pt>
                <c:pt idx="2620">
                  <c:v>2622</c:v>
                </c:pt>
                <c:pt idx="2621">
                  <c:v>2623</c:v>
                </c:pt>
                <c:pt idx="2622">
                  <c:v>2624</c:v>
                </c:pt>
                <c:pt idx="2623">
                  <c:v>2625</c:v>
                </c:pt>
                <c:pt idx="2624">
                  <c:v>2626</c:v>
                </c:pt>
                <c:pt idx="2625">
                  <c:v>2627</c:v>
                </c:pt>
                <c:pt idx="2626">
                  <c:v>2628</c:v>
                </c:pt>
                <c:pt idx="2627">
                  <c:v>2629</c:v>
                </c:pt>
                <c:pt idx="2628">
                  <c:v>2630</c:v>
                </c:pt>
                <c:pt idx="2629">
                  <c:v>2631</c:v>
                </c:pt>
                <c:pt idx="2630">
                  <c:v>2632</c:v>
                </c:pt>
                <c:pt idx="2631">
                  <c:v>2633</c:v>
                </c:pt>
                <c:pt idx="2632">
                  <c:v>2634</c:v>
                </c:pt>
                <c:pt idx="2633">
                  <c:v>2635</c:v>
                </c:pt>
                <c:pt idx="2634">
                  <c:v>2636</c:v>
                </c:pt>
                <c:pt idx="2635">
                  <c:v>2637</c:v>
                </c:pt>
                <c:pt idx="2636">
                  <c:v>2638</c:v>
                </c:pt>
                <c:pt idx="2637">
                  <c:v>2639</c:v>
                </c:pt>
                <c:pt idx="2638">
                  <c:v>2640</c:v>
                </c:pt>
                <c:pt idx="2639">
                  <c:v>2641</c:v>
                </c:pt>
                <c:pt idx="2640">
                  <c:v>2642</c:v>
                </c:pt>
                <c:pt idx="2641">
                  <c:v>2643</c:v>
                </c:pt>
                <c:pt idx="2642">
                  <c:v>2644</c:v>
                </c:pt>
                <c:pt idx="2643">
                  <c:v>2645</c:v>
                </c:pt>
                <c:pt idx="2644">
                  <c:v>2646</c:v>
                </c:pt>
                <c:pt idx="2645">
                  <c:v>2647</c:v>
                </c:pt>
                <c:pt idx="2646">
                  <c:v>2648</c:v>
                </c:pt>
                <c:pt idx="2647">
                  <c:v>2649</c:v>
                </c:pt>
                <c:pt idx="2648">
                  <c:v>2650</c:v>
                </c:pt>
                <c:pt idx="2649">
                  <c:v>2651</c:v>
                </c:pt>
                <c:pt idx="2650">
                  <c:v>2652</c:v>
                </c:pt>
                <c:pt idx="2651">
                  <c:v>2653</c:v>
                </c:pt>
                <c:pt idx="2652">
                  <c:v>2654</c:v>
                </c:pt>
                <c:pt idx="2653">
                  <c:v>2655</c:v>
                </c:pt>
                <c:pt idx="2654">
                  <c:v>2656</c:v>
                </c:pt>
                <c:pt idx="2655">
                  <c:v>2657</c:v>
                </c:pt>
                <c:pt idx="2656">
                  <c:v>2658</c:v>
                </c:pt>
                <c:pt idx="2657">
                  <c:v>2659</c:v>
                </c:pt>
                <c:pt idx="2658">
                  <c:v>2660</c:v>
                </c:pt>
                <c:pt idx="2659">
                  <c:v>2661</c:v>
                </c:pt>
                <c:pt idx="2660">
                  <c:v>2662</c:v>
                </c:pt>
                <c:pt idx="2661">
                  <c:v>2663</c:v>
                </c:pt>
                <c:pt idx="2662">
                  <c:v>2664</c:v>
                </c:pt>
                <c:pt idx="2663">
                  <c:v>2665</c:v>
                </c:pt>
                <c:pt idx="2664">
                  <c:v>2666</c:v>
                </c:pt>
                <c:pt idx="2665">
                  <c:v>2667</c:v>
                </c:pt>
                <c:pt idx="2666">
                  <c:v>2668</c:v>
                </c:pt>
                <c:pt idx="2667">
                  <c:v>2669</c:v>
                </c:pt>
                <c:pt idx="2668">
                  <c:v>2670</c:v>
                </c:pt>
                <c:pt idx="2669">
                  <c:v>2671</c:v>
                </c:pt>
                <c:pt idx="2670">
                  <c:v>2672</c:v>
                </c:pt>
                <c:pt idx="2671">
                  <c:v>2673</c:v>
                </c:pt>
                <c:pt idx="2672">
                  <c:v>2674</c:v>
                </c:pt>
                <c:pt idx="2673">
                  <c:v>2675</c:v>
                </c:pt>
                <c:pt idx="2674">
                  <c:v>2676</c:v>
                </c:pt>
                <c:pt idx="2675">
                  <c:v>2677</c:v>
                </c:pt>
                <c:pt idx="2676">
                  <c:v>2678</c:v>
                </c:pt>
                <c:pt idx="2677">
                  <c:v>2679</c:v>
                </c:pt>
                <c:pt idx="2678">
                  <c:v>2680</c:v>
                </c:pt>
                <c:pt idx="2679">
                  <c:v>2681</c:v>
                </c:pt>
                <c:pt idx="2680">
                  <c:v>2682</c:v>
                </c:pt>
                <c:pt idx="2681">
                  <c:v>2683</c:v>
                </c:pt>
                <c:pt idx="2682">
                  <c:v>2684</c:v>
                </c:pt>
                <c:pt idx="2683">
                  <c:v>2685</c:v>
                </c:pt>
                <c:pt idx="2684">
                  <c:v>2686</c:v>
                </c:pt>
                <c:pt idx="2685">
                  <c:v>2687</c:v>
                </c:pt>
                <c:pt idx="2686">
                  <c:v>2688</c:v>
                </c:pt>
                <c:pt idx="2687">
                  <c:v>2689</c:v>
                </c:pt>
                <c:pt idx="2688">
                  <c:v>2690</c:v>
                </c:pt>
                <c:pt idx="2689">
                  <c:v>2691</c:v>
                </c:pt>
                <c:pt idx="2690">
                  <c:v>2692</c:v>
                </c:pt>
                <c:pt idx="2691">
                  <c:v>2693</c:v>
                </c:pt>
                <c:pt idx="2692">
                  <c:v>2694</c:v>
                </c:pt>
                <c:pt idx="2693">
                  <c:v>2695</c:v>
                </c:pt>
                <c:pt idx="2694">
                  <c:v>2696</c:v>
                </c:pt>
                <c:pt idx="2695">
                  <c:v>2697</c:v>
                </c:pt>
                <c:pt idx="2696">
                  <c:v>2698</c:v>
                </c:pt>
                <c:pt idx="2697">
                  <c:v>2699</c:v>
                </c:pt>
                <c:pt idx="2698">
                  <c:v>2700</c:v>
                </c:pt>
                <c:pt idx="2699">
                  <c:v>2701</c:v>
                </c:pt>
                <c:pt idx="2700">
                  <c:v>2702</c:v>
                </c:pt>
                <c:pt idx="2701">
                  <c:v>2703</c:v>
                </c:pt>
                <c:pt idx="2702">
                  <c:v>2704</c:v>
                </c:pt>
                <c:pt idx="2703">
                  <c:v>2705</c:v>
                </c:pt>
                <c:pt idx="2704">
                  <c:v>2706</c:v>
                </c:pt>
                <c:pt idx="2705">
                  <c:v>2707</c:v>
                </c:pt>
                <c:pt idx="2706">
                  <c:v>2708</c:v>
                </c:pt>
                <c:pt idx="2707">
                  <c:v>2709</c:v>
                </c:pt>
                <c:pt idx="2708">
                  <c:v>2710</c:v>
                </c:pt>
                <c:pt idx="2709">
                  <c:v>2711</c:v>
                </c:pt>
                <c:pt idx="2710">
                  <c:v>2712</c:v>
                </c:pt>
                <c:pt idx="2711">
                  <c:v>2713</c:v>
                </c:pt>
                <c:pt idx="2712">
                  <c:v>2714</c:v>
                </c:pt>
                <c:pt idx="2713">
                  <c:v>2715</c:v>
                </c:pt>
                <c:pt idx="2714">
                  <c:v>2716</c:v>
                </c:pt>
                <c:pt idx="2715">
                  <c:v>2717</c:v>
                </c:pt>
                <c:pt idx="2716">
                  <c:v>2718</c:v>
                </c:pt>
                <c:pt idx="2717">
                  <c:v>2719</c:v>
                </c:pt>
                <c:pt idx="2718">
                  <c:v>2720</c:v>
                </c:pt>
                <c:pt idx="2719">
                  <c:v>2721</c:v>
                </c:pt>
                <c:pt idx="2720">
                  <c:v>2722</c:v>
                </c:pt>
                <c:pt idx="2721">
                  <c:v>2723</c:v>
                </c:pt>
                <c:pt idx="2722">
                  <c:v>2724</c:v>
                </c:pt>
                <c:pt idx="2723">
                  <c:v>2725</c:v>
                </c:pt>
                <c:pt idx="2724">
                  <c:v>2726</c:v>
                </c:pt>
                <c:pt idx="2725">
                  <c:v>2727</c:v>
                </c:pt>
                <c:pt idx="2726">
                  <c:v>2728</c:v>
                </c:pt>
                <c:pt idx="2727">
                  <c:v>2729</c:v>
                </c:pt>
                <c:pt idx="2728">
                  <c:v>2730</c:v>
                </c:pt>
                <c:pt idx="2729">
                  <c:v>2731</c:v>
                </c:pt>
                <c:pt idx="2730">
                  <c:v>2732</c:v>
                </c:pt>
                <c:pt idx="2731">
                  <c:v>2733</c:v>
                </c:pt>
                <c:pt idx="2732">
                  <c:v>2734</c:v>
                </c:pt>
                <c:pt idx="2733">
                  <c:v>2735</c:v>
                </c:pt>
                <c:pt idx="2734">
                  <c:v>2736</c:v>
                </c:pt>
                <c:pt idx="2735">
                  <c:v>2737</c:v>
                </c:pt>
                <c:pt idx="2736">
                  <c:v>2738</c:v>
                </c:pt>
                <c:pt idx="2737">
                  <c:v>2739</c:v>
                </c:pt>
                <c:pt idx="2738">
                  <c:v>2740</c:v>
                </c:pt>
                <c:pt idx="2739">
                  <c:v>2741</c:v>
                </c:pt>
                <c:pt idx="2740">
                  <c:v>2742</c:v>
                </c:pt>
                <c:pt idx="2741">
                  <c:v>2743</c:v>
                </c:pt>
                <c:pt idx="2742">
                  <c:v>2744</c:v>
                </c:pt>
                <c:pt idx="2743">
                  <c:v>2745</c:v>
                </c:pt>
                <c:pt idx="2744">
                  <c:v>2746</c:v>
                </c:pt>
                <c:pt idx="2745">
                  <c:v>2747</c:v>
                </c:pt>
                <c:pt idx="2746">
                  <c:v>2748</c:v>
                </c:pt>
                <c:pt idx="2747">
                  <c:v>2749</c:v>
                </c:pt>
                <c:pt idx="2748">
                  <c:v>2750</c:v>
                </c:pt>
                <c:pt idx="2749">
                  <c:v>2751</c:v>
                </c:pt>
                <c:pt idx="2750">
                  <c:v>2752</c:v>
                </c:pt>
                <c:pt idx="2751">
                  <c:v>2753</c:v>
                </c:pt>
                <c:pt idx="2752">
                  <c:v>2754</c:v>
                </c:pt>
                <c:pt idx="2753">
                  <c:v>2755</c:v>
                </c:pt>
                <c:pt idx="2754">
                  <c:v>2756</c:v>
                </c:pt>
                <c:pt idx="2755">
                  <c:v>2757</c:v>
                </c:pt>
                <c:pt idx="2756">
                  <c:v>2758</c:v>
                </c:pt>
                <c:pt idx="2757">
                  <c:v>2759</c:v>
                </c:pt>
                <c:pt idx="2758">
                  <c:v>2760</c:v>
                </c:pt>
                <c:pt idx="2759">
                  <c:v>2761</c:v>
                </c:pt>
                <c:pt idx="2760">
                  <c:v>2762</c:v>
                </c:pt>
                <c:pt idx="2761">
                  <c:v>2763</c:v>
                </c:pt>
                <c:pt idx="2762">
                  <c:v>2764</c:v>
                </c:pt>
                <c:pt idx="2763">
                  <c:v>2765</c:v>
                </c:pt>
                <c:pt idx="2764">
                  <c:v>2766</c:v>
                </c:pt>
                <c:pt idx="2765">
                  <c:v>2767</c:v>
                </c:pt>
                <c:pt idx="2766">
                  <c:v>2768</c:v>
                </c:pt>
                <c:pt idx="2767">
                  <c:v>2769</c:v>
                </c:pt>
                <c:pt idx="2768">
                  <c:v>2770</c:v>
                </c:pt>
                <c:pt idx="2769">
                  <c:v>2771</c:v>
                </c:pt>
                <c:pt idx="2770">
                  <c:v>2772</c:v>
                </c:pt>
                <c:pt idx="2771">
                  <c:v>2773</c:v>
                </c:pt>
                <c:pt idx="2772">
                  <c:v>2774</c:v>
                </c:pt>
                <c:pt idx="2773">
                  <c:v>2775</c:v>
                </c:pt>
                <c:pt idx="2774">
                  <c:v>2776</c:v>
                </c:pt>
                <c:pt idx="2775">
                  <c:v>2777</c:v>
                </c:pt>
                <c:pt idx="2776">
                  <c:v>2778</c:v>
                </c:pt>
                <c:pt idx="2777">
                  <c:v>2779</c:v>
                </c:pt>
                <c:pt idx="2778">
                  <c:v>2780</c:v>
                </c:pt>
                <c:pt idx="2779">
                  <c:v>2781</c:v>
                </c:pt>
                <c:pt idx="2780">
                  <c:v>2782</c:v>
                </c:pt>
                <c:pt idx="2781">
                  <c:v>2783</c:v>
                </c:pt>
                <c:pt idx="2782">
                  <c:v>2784</c:v>
                </c:pt>
                <c:pt idx="2783">
                  <c:v>2785</c:v>
                </c:pt>
                <c:pt idx="2784">
                  <c:v>2786</c:v>
                </c:pt>
                <c:pt idx="2785">
                  <c:v>2787</c:v>
                </c:pt>
                <c:pt idx="2786">
                  <c:v>2788</c:v>
                </c:pt>
                <c:pt idx="2787">
                  <c:v>2789</c:v>
                </c:pt>
                <c:pt idx="2788">
                  <c:v>2790</c:v>
                </c:pt>
                <c:pt idx="2789">
                  <c:v>2791</c:v>
                </c:pt>
                <c:pt idx="2790">
                  <c:v>2792</c:v>
                </c:pt>
                <c:pt idx="2791">
                  <c:v>2793</c:v>
                </c:pt>
                <c:pt idx="2792">
                  <c:v>2794</c:v>
                </c:pt>
                <c:pt idx="2793">
                  <c:v>2795</c:v>
                </c:pt>
                <c:pt idx="2794">
                  <c:v>2796</c:v>
                </c:pt>
                <c:pt idx="2795">
                  <c:v>2797</c:v>
                </c:pt>
                <c:pt idx="2796">
                  <c:v>2798</c:v>
                </c:pt>
                <c:pt idx="2797">
                  <c:v>2799</c:v>
                </c:pt>
                <c:pt idx="2798">
                  <c:v>2800</c:v>
                </c:pt>
                <c:pt idx="2799">
                  <c:v>2801</c:v>
                </c:pt>
                <c:pt idx="2800">
                  <c:v>2802</c:v>
                </c:pt>
                <c:pt idx="2801">
                  <c:v>2803</c:v>
                </c:pt>
                <c:pt idx="2802">
                  <c:v>2804</c:v>
                </c:pt>
                <c:pt idx="2803">
                  <c:v>2805</c:v>
                </c:pt>
                <c:pt idx="2804">
                  <c:v>2806</c:v>
                </c:pt>
                <c:pt idx="2805">
                  <c:v>2807</c:v>
                </c:pt>
                <c:pt idx="2806">
                  <c:v>2808</c:v>
                </c:pt>
                <c:pt idx="2807">
                  <c:v>2809</c:v>
                </c:pt>
                <c:pt idx="2808">
                  <c:v>2810</c:v>
                </c:pt>
                <c:pt idx="2809">
                  <c:v>2811</c:v>
                </c:pt>
                <c:pt idx="2810">
                  <c:v>2812</c:v>
                </c:pt>
                <c:pt idx="2811">
                  <c:v>2813</c:v>
                </c:pt>
                <c:pt idx="2812">
                  <c:v>2814</c:v>
                </c:pt>
                <c:pt idx="2813">
                  <c:v>2815</c:v>
                </c:pt>
                <c:pt idx="2814">
                  <c:v>2816</c:v>
                </c:pt>
                <c:pt idx="2815">
                  <c:v>2817</c:v>
                </c:pt>
                <c:pt idx="2816">
                  <c:v>2818</c:v>
                </c:pt>
                <c:pt idx="2817">
                  <c:v>2819</c:v>
                </c:pt>
                <c:pt idx="2818">
                  <c:v>2820</c:v>
                </c:pt>
                <c:pt idx="2819">
                  <c:v>2821</c:v>
                </c:pt>
                <c:pt idx="2820">
                  <c:v>2822</c:v>
                </c:pt>
                <c:pt idx="2821">
                  <c:v>2823</c:v>
                </c:pt>
                <c:pt idx="2822">
                  <c:v>2824</c:v>
                </c:pt>
                <c:pt idx="2823">
                  <c:v>2825</c:v>
                </c:pt>
                <c:pt idx="2824">
                  <c:v>2826</c:v>
                </c:pt>
                <c:pt idx="2825">
                  <c:v>2827</c:v>
                </c:pt>
                <c:pt idx="2826">
                  <c:v>2828</c:v>
                </c:pt>
                <c:pt idx="2827">
                  <c:v>2829</c:v>
                </c:pt>
                <c:pt idx="2828">
                  <c:v>2830</c:v>
                </c:pt>
                <c:pt idx="2829">
                  <c:v>2831</c:v>
                </c:pt>
                <c:pt idx="2830">
                  <c:v>2832</c:v>
                </c:pt>
                <c:pt idx="2831">
                  <c:v>2833</c:v>
                </c:pt>
                <c:pt idx="2832">
                  <c:v>2834</c:v>
                </c:pt>
                <c:pt idx="2833">
                  <c:v>2835</c:v>
                </c:pt>
                <c:pt idx="2834">
                  <c:v>2836</c:v>
                </c:pt>
                <c:pt idx="2835">
                  <c:v>2837</c:v>
                </c:pt>
                <c:pt idx="2836">
                  <c:v>2838</c:v>
                </c:pt>
                <c:pt idx="2837">
                  <c:v>2839</c:v>
                </c:pt>
                <c:pt idx="2838">
                  <c:v>2840</c:v>
                </c:pt>
                <c:pt idx="2839">
                  <c:v>2841</c:v>
                </c:pt>
                <c:pt idx="2840">
                  <c:v>2842</c:v>
                </c:pt>
                <c:pt idx="2841">
                  <c:v>2843</c:v>
                </c:pt>
                <c:pt idx="2842">
                  <c:v>2844</c:v>
                </c:pt>
                <c:pt idx="2843">
                  <c:v>2845</c:v>
                </c:pt>
                <c:pt idx="2844">
                  <c:v>2846</c:v>
                </c:pt>
                <c:pt idx="2845">
                  <c:v>2847</c:v>
                </c:pt>
                <c:pt idx="2846">
                  <c:v>2848</c:v>
                </c:pt>
                <c:pt idx="2847">
                  <c:v>2849</c:v>
                </c:pt>
                <c:pt idx="2848">
                  <c:v>2850</c:v>
                </c:pt>
                <c:pt idx="2849">
                  <c:v>2851</c:v>
                </c:pt>
                <c:pt idx="2850">
                  <c:v>2852</c:v>
                </c:pt>
                <c:pt idx="2851">
                  <c:v>2853</c:v>
                </c:pt>
                <c:pt idx="2852">
                  <c:v>2854</c:v>
                </c:pt>
                <c:pt idx="2853">
                  <c:v>2855</c:v>
                </c:pt>
                <c:pt idx="2854">
                  <c:v>2856</c:v>
                </c:pt>
                <c:pt idx="2855">
                  <c:v>2857</c:v>
                </c:pt>
                <c:pt idx="2856">
                  <c:v>2858</c:v>
                </c:pt>
                <c:pt idx="2857">
                  <c:v>2859</c:v>
                </c:pt>
                <c:pt idx="2858">
                  <c:v>2860</c:v>
                </c:pt>
                <c:pt idx="2859">
                  <c:v>2861</c:v>
                </c:pt>
                <c:pt idx="2860">
                  <c:v>2862</c:v>
                </c:pt>
                <c:pt idx="2861">
                  <c:v>2863</c:v>
                </c:pt>
                <c:pt idx="2862">
                  <c:v>2864</c:v>
                </c:pt>
                <c:pt idx="2863">
                  <c:v>2865</c:v>
                </c:pt>
                <c:pt idx="2864">
                  <c:v>2866</c:v>
                </c:pt>
                <c:pt idx="2865">
                  <c:v>2867</c:v>
                </c:pt>
                <c:pt idx="2866">
                  <c:v>2868</c:v>
                </c:pt>
                <c:pt idx="2867">
                  <c:v>2869</c:v>
                </c:pt>
                <c:pt idx="2868">
                  <c:v>2870</c:v>
                </c:pt>
                <c:pt idx="2869">
                  <c:v>2871</c:v>
                </c:pt>
                <c:pt idx="2870">
                  <c:v>2872</c:v>
                </c:pt>
                <c:pt idx="2871">
                  <c:v>2873</c:v>
                </c:pt>
                <c:pt idx="2872">
                  <c:v>2874</c:v>
                </c:pt>
                <c:pt idx="2873">
                  <c:v>2875</c:v>
                </c:pt>
                <c:pt idx="2874">
                  <c:v>2876</c:v>
                </c:pt>
                <c:pt idx="2875">
                  <c:v>2877</c:v>
                </c:pt>
                <c:pt idx="2876">
                  <c:v>2878</c:v>
                </c:pt>
                <c:pt idx="2877">
                  <c:v>2879</c:v>
                </c:pt>
                <c:pt idx="2878">
                  <c:v>2880</c:v>
                </c:pt>
                <c:pt idx="2879">
                  <c:v>2881</c:v>
                </c:pt>
                <c:pt idx="2880">
                  <c:v>2882</c:v>
                </c:pt>
                <c:pt idx="2881">
                  <c:v>2883</c:v>
                </c:pt>
                <c:pt idx="2882">
                  <c:v>2884</c:v>
                </c:pt>
                <c:pt idx="2883">
                  <c:v>2885</c:v>
                </c:pt>
                <c:pt idx="2884">
                  <c:v>2886</c:v>
                </c:pt>
                <c:pt idx="2885">
                  <c:v>2887</c:v>
                </c:pt>
                <c:pt idx="2886">
                  <c:v>2888</c:v>
                </c:pt>
                <c:pt idx="2887">
                  <c:v>2889</c:v>
                </c:pt>
                <c:pt idx="2888">
                  <c:v>2890</c:v>
                </c:pt>
                <c:pt idx="2889">
                  <c:v>2891</c:v>
                </c:pt>
                <c:pt idx="2890">
                  <c:v>2892</c:v>
                </c:pt>
                <c:pt idx="2891">
                  <c:v>2893</c:v>
                </c:pt>
                <c:pt idx="2892">
                  <c:v>2894</c:v>
                </c:pt>
                <c:pt idx="2893">
                  <c:v>2895</c:v>
                </c:pt>
                <c:pt idx="2894">
                  <c:v>2896</c:v>
                </c:pt>
                <c:pt idx="2895">
                  <c:v>2897</c:v>
                </c:pt>
                <c:pt idx="2896">
                  <c:v>2898</c:v>
                </c:pt>
                <c:pt idx="2897">
                  <c:v>2899</c:v>
                </c:pt>
                <c:pt idx="2898">
                  <c:v>2900</c:v>
                </c:pt>
                <c:pt idx="2899">
                  <c:v>2901</c:v>
                </c:pt>
                <c:pt idx="2900">
                  <c:v>2902</c:v>
                </c:pt>
                <c:pt idx="2901">
                  <c:v>2903</c:v>
                </c:pt>
                <c:pt idx="2902">
                  <c:v>2904</c:v>
                </c:pt>
                <c:pt idx="2903">
                  <c:v>2905</c:v>
                </c:pt>
                <c:pt idx="2904">
                  <c:v>2906</c:v>
                </c:pt>
                <c:pt idx="2905">
                  <c:v>2907</c:v>
                </c:pt>
                <c:pt idx="2906">
                  <c:v>2908</c:v>
                </c:pt>
                <c:pt idx="2907">
                  <c:v>2909</c:v>
                </c:pt>
                <c:pt idx="2908">
                  <c:v>2910</c:v>
                </c:pt>
                <c:pt idx="2909">
                  <c:v>2911</c:v>
                </c:pt>
                <c:pt idx="2910">
                  <c:v>2912</c:v>
                </c:pt>
                <c:pt idx="2911">
                  <c:v>2913</c:v>
                </c:pt>
                <c:pt idx="2912">
                  <c:v>2914</c:v>
                </c:pt>
                <c:pt idx="2913">
                  <c:v>2915</c:v>
                </c:pt>
                <c:pt idx="2914">
                  <c:v>2916</c:v>
                </c:pt>
                <c:pt idx="2915">
                  <c:v>2917</c:v>
                </c:pt>
                <c:pt idx="2916">
                  <c:v>2918</c:v>
                </c:pt>
                <c:pt idx="2917">
                  <c:v>2919</c:v>
                </c:pt>
                <c:pt idx="2918">
                  <c:v>2920</c:v>
                </c:pt>
                <c:pt idx="2919">
                  <c:v>2921</c:v>
                </c:pt>
                <c:pt idx="2920">
                  <c:v>2922</c:v>
                </c:pt>
                <c:pt idx="2921">
                  <c:v>2923</c:v>
                </c:pt>
                <c:pt idx="2922">
                  <c:v>2924</c:v>
                </c:pt>
                <c:pt idx="2923">
                  <c:v>2925</c:v>
                </c:pt>
                <c:pt idx="2924">
                  <c:v>2926</c:v>
                </c:pt>
                <c:pt idx="2925">
                  <c:v>2927</c:v>
                </c:pt>
                <c:pt idx="2926">
                  <c:v>2928</c:v>
                </c:pt>
                <c:pt idx="2927">
                  <c:v>2929</c:v>
                </c:pt>
                <c:pt idx="2928">
                  <c:v>2930</c:v>
                </c:pt>
                <c:pt idx="2929">
                  <c:v>2931</c:v>
                </c:pt>
                <c:pt idx="2930">
                  <c:v>2932</c:v>
                </c:pt>
                <c:pt idx="2931">
                  <c:v>2933</c:v>
                </c:pt>
                <c:pt idx="2932">
                  <c:v>2934</c:v>
                </c:pt>
                <c:pt idx="2933">
                  <c:v>2935</c:v>
                </c:pt>
                <c:pt idx="2934">
                  <c:v>2936</c:v>
                </c:pt>
                <c:pt idx="2935">
                  <c:v>2937</c:v>
                </c:pt>
                <c:pt idx="2936">
                  <c:v>2938</c:v>
                </c:pt>
                <c:pt idx="2937">
                  <c:v>2939</c:v>
                </c:pt>
                <c:pt idx="2938">
                  <c:v>2940</c:v>
                </c:pt>
                <c:pt idx="2939">
                  <c:v>2941</c:v>
                </c:pt>
                <c:pt idx="2940">
                  <c:v>2942</c:v>
                </c:pt>
                <c:pt idx="2941">
                  <c:v>2943</c:v>
                </c:pt>
                <c:pt idx="2942">
                  <c:v>2944</c:v>
                </c:pt>
                <c:pt idx="2943">
                  <c:v>2945</c:v>
                </c:pt>
                <c:pt idx="2944">
                  <c:v>2946</c:v>
                </c:pt>
                <c:pt idx="2945">
                  <c:v>2947</c:v>
                </c:pt>
                <c:pt idx="2946">
                  <c:v>2948</c:v>
                </c:pt>
                <c:pt idx="2947">
                  <c:v>2949</c:v>
                </c:pt>
                <c:pt idx="2948">
                  <c:v>2950</c:v>
                </c:pt>
                <c:pt idx="2949">
                  <c:v>2951</c:v>
                </c:pt>
                <c:pt idx="2950">
                  <c:v>2952</c:v>
                </c:pt>
                <c:pt idx="2951">
                  <c:v>2953</c:v>
                </c:pt>
                <c:pt idx="2952">
                  <c:v>2954</c:v>
                </c:pt>
                <c:pt idx="2953">
                  <c:v>2955</c:v>
                </c:pt>
                <c:pt idx="2954">
                  <c:v>2956</c:v>
                </c:pt>
                <c:pt idx="2955">
                  <c:v>2957</c:v>
                </c:pt>
                <c:pt idx="2956">
                  <c:v>2958</c:v>
                </c:pt>
                <c:pt idx="2957">
                  <c:v>2959</c:v>
                </c:pt>
                <c:pt idx="2958">
                  <c:v>2960</c:v>
                </c:pt>
                <c:pt idx="2959">
                  <c:v>2961</c:v>
                </c:pt>
                <c:pt idx="2960">
                  <c:v>2962</c:v>
                </c:pt>
                <c:pt idx="2961">
                  <c:v>2963</c:v>
                </c:pt>
                <c:pt idx="2962">
                  <c:v>2964</c:v>
                </c:pt>
                <c:pt idx="2963">
                  <c:v>2965</c:v>
                </c:pt>
                <c:pt idx="2964">
                  <c:v>2966</c:v>
                </c:pt>
                <c:pt idx="2965">
                  <c:v>2967</c:v>
                </c:pt>
                <c:pt idx="2966">
                  <c:v>2968</c:v>
                </c:pt>
                <c:pt idx="2967">
                  <c:v>2969</c:v>
                </c:pt>
                <c:pt idx="2968">
                  <c:v>2970</c:v>
                </c:pt>
                <c:pt idx="2969">
                  <c:v>2971</c:v>
                </c:pt>
                <c:pt idx="2970">
                  <c:v>2972</c:v>
                </c:pt>
                <c:pt idx="2971">
                  <c:v>2973</c:v>
                </c:pt>
                <c:pt idx="2972">
                  <c:v>2974</c:v>
                </c:pt>
                <c:pt idx="2973">
                  <c:v>2975</c:v>
                </c:pt>
                <c:pt idx="2974">
                  <c:v>2976</c:v>
                </c:pt>
                <c:pt idx="2975">
                  <c:v>2977</c:v>
                </c:pt>
                <c:pt idx="2976">
                  <c:v>2978</c:v>
                </c:pt>
                <c:pt idx="2977">
                  <c:v>2979</c:v>
                </c:pt>
                <c:pt idx="2978">
                  <c:v>2980</c:v>
                </c:pt>
                <c:pt idx="2979">
                  <c:v>2981</c:v>
                </c:pt>
                <c:pt idx="2980">
                  <c:v>2982</c:v>
                </c:pt>
                <c:pt idx="2981">
                  <c:v>2983</c:v>
                </c:pt>
                <c:pt idx="2982">
                  <c:v>2984</c:v>
                </c:pt>
                <c:pt idx="2983">
                  <c:v>2985</c:v>
                </c:pt>
                <c:pt idx="2984">
                  <c:v>2986</c:v>
                </c:pt>
                <c:pt idx="2985">
                  <c:v>2987</c:v>
                </c:pt>
                <c:pt idx="2986">
                  <c:v>2988</c:v>
                </c:pt>
                <c:pt idx="2987">
                  <c:v>2989</c:v>
                </c:pt>
                <c:pt idx="2988">
                  <c:v>2990</c:v>
                </c:pt>
                <c:pt idx="2989">
                  <c:v>2991</c:v>
                </c:pt>
                <c:pt idx="2990">
                  <c:v>2992</c:v>
                </c:pt>
                <c:pt idx="2991">
                  <c:v>2993</c:v>
                </c:pt>
                <c:pt idx="2992">
                  <c:v>2994</c:v>
                </c:pt>
                <c:pt idx="2993">
                  <c:v>2995</c:v>
                </c:pt>
                <c:pt idx="2994">
                  <c:v>2996</c:v>
                </c:pt>
                <c:pt idx="2995">
                  <c:v>2997</c:v>
                </c:pt>
                <c:pt idx="2996">
                  <c:v>2998</c:v>
                </c:pt>
                <c:pt idx="2997">
                  <c:v>2999</c:v>
                </c:pt>
                <c:pt idx="2998">
                  <c:v>3000</c:v>
                </c:pt>
                <c:pt idx="2999">
                  <c:v>3001</c:v>
                </c:pt>
                <c:pt idx="3000">
                  <c:v>3002</c:v>
                </c:pt>
                <c:pt idx="3001">
                  <c:v>3003</c:v>
                </c:pt>
                <c:pt idx="3002">
                  <c:v>3004</c:v>
                </c:pt>
                <c:pt idx="3003">
                  <c:v>3005</c:v>
                </c:pt>
                <c:pt idx="3004">
                  <c:v>3006</c:v>
                </c:pt>
                <c:pt idx="3005">
                  <c:v>3007</c:v>
                </c:pt>
                <c:pt idx="3006">
                  <c:v>3008</c:v>
                </c:pt>
                <c:pt idx="3007">
                  <c:v>3009</c:v>
                </c:pt>
                <c:pt idx="3008">
                  <c:v>3010</c:v>
                </c:pt>
                <c:pt idx="3009">
                  <c:v>3011</c:v>
                </c:pt>
                <c:pt idx="3010">
                  <c:v>3012</c:v>
                </c:pt>
                <c:pt idx="3011">
                  <c:v>3013</c:v>
                </c:pt>
                <c:pt idx="3012">
                  <c:v>3014</c:v>
                </c:pt>
                <c:pt idx="3013">
                  <c:v>3015</c:v>
                </c:pt>
                <c:pt idx="3014">
                  <c:v>3016</c:v>
                </c:pt>
                <c:pt idx="3015">
                  <c:v>3017</c:v>
                </c:pt>
                <c:pt idx="3016">
                  <c:v>3018</c:v>
                </c:pt>
                <c:pt idx="3017">
                  <c:v>3019</c:v>
                </c:pt>
                <c:pt idx="3018">
                  <c:v>3020</c:v>
                </c:pt>
                <c:pt idx="3019">
                  <c:v>3021</c:v>
                </c:pt>
                <c:pt idx="3020">
                  <c:v>3022</c:v>
                </c:pt>
                <c:pt idx="3021">
                  <c:v>3023</c:v>
                </c:pt>
                <c:pt idx="3022">
                  <c:v>3024</c:v>
                </c:pt>
                <c:pt idx="3023">
                  <c:v>3025</c:v>
                </c:pt>
                <c:pt idx="3024">
                  <c:v>3026</c:v>
                </c:pt>
                <c:pt idx="3025">
                  <c:v>3027</c:v>
                </c:pt>
                <c:pt idx="3026">
                  <c:v>3028</c:v>
                </c:pt>
                <c:pt idx="3027">
                  <c:v>3029</c:v>
                </c:pt>
                <c:pt idx="3028">
                  <c:v>3030</c:v>
                </c:pt>
                <c:pt idx="3029">
                  <c:v>3031</c:v>
                </c:pt>
                <c:pt idx="3030">
                  <c:v>3032</c:v>
                </c:pt>
                <c:pt idx="3031">
                  <c:v>3033</c:v>
                </c:pt>
                <c:pt idx="3032">
                  <c:v>3034</c:v>
                </c:pt>
                <c:pt idx="3033">
                  <c:v>3035</c:v>
                </c:pt>
                <c:pt idx="3034">
                  <c:v>3036</c:v>
                </c:pt>
                <c:pt idx="3035">
                  <c:v>3037</c:v>
                </c:pt>
                <c:pt idx="3036">
                  <c:v>3038</c:v>
                </c:pt>
                <c:pt idx="3037">
                  <c:v>3039</c:v>
                </c:pt>
                <c:pt idx="3038">
                  <c:v>3040</c:v>
                </c:pt>
                <c:pt idx="3039">
                  <c:v>3041</c:v>
                </c:pt>
                <c:pt idx="3040">
                  <c:v>3042</c:v>
                </c:pt>
                <c:pt idx="3041">
                  <c:v>3043</c:v>
                </c:pt>
                <c:pt idx="3042">
                  <c:v>3044</c:v>
                </c:pt>
                <c:pt idx="3043">
                  <c:v>3045</c:v>
                </c:pt>
                <c:pt idx="3044">
                  <c:v>3046</c:v>
                </c:pt>
                <c:pt idx="3045">
                  <c:v>3047</c:v>
                </c:pt>
                <c:pt idx="3046">
                  <c:v>3048</c:v>
                </c:pt>
                <c:pt idx="3047">
                  <c:v>3049</c:v>
                </c:pt>
                <c:pt idx="3048">
                  <c:v>3050</c:v>
                </c:pt>
                <c:pt idx="3049">
                  <c:v>3051</c:v>
                </c:pt>
                <c:pt idx="3050">
                  <c:v>3052</c:v>
                </c:pt>
                <c:pt idx="3051">
                  <c:v>3053</c:v>
                </c:pt>
                <c:pt idx="3052">
                  <c:v>3054</c:v>
                </c:pt>
                <c:pt idx="3053">
                  <c:v>3055</c:v>
                </c:pt>
                <c:pt idx="3054">
                  <c:v>3056</c:v>
                </c:pt>
                <c:pt idx="3055">
                  <c:v>3057</c:v>
                </c:pt>
                <c:pt idx="3056">
                  <c:v>3058</c:v>
                </c:pt>
                <c:pt idx="3057">
                  <c:v>3059</c:v>
                </c:pt>
                <c:pt idx="3058">
                  <c:v>3060</c:v>
                </c:pt>
                <c:pt idx="3059">
                  <c:v>3061</c:v>
                </c:pt>
                <c:pt idx="3060">
                  <c:v>3062</c:v>
                </c:pt>
                <c:pt idx="3061">
                  <c:v>3063</c:v>
                </c:pt>
                <c:pt idx="3062">
                  <c:v>3064</c:v>
                </c:pt>
                <c:pt idx="3063">
                  <c:v>3065</c:v>
                </c:pt>
                <c:pt idx="3064">
                  <c:v>3066</c:v>
                </c:pt>
                <c:pt idx="3065">
                  <c:v>3067</c:v>
                </c:pt>
                <c:pt idx="3066">
                  <c:v>3068</c:v>
                </c:pt>
                <c:pt idx="3067">
                  <c:v>3069</c:v>
                </c:pt>
                <c:pt idx="3068">
                  <c:v>3070</c:v>
                </c:pt>
                <c:pt idx="3069">
                  <c:v>3071</c:v>
                </c:pt>
                <c:pt idx="3070">
                  <c:v>3072</c:v>
                </c:pt>
                <c:pt idx="3071">
                  <c:v>3073</c:v>
                </c:pt>
                <c:pt idx="3072">
                  <c:v>3074</c:v>
                </c:pt>
                <c:pt idx="3073">
                  <c:v>3075</c:v>
                </c:pt>
                <c:pt idx="3074">
                  <c:v>3076</c:v>
                </c:pt>
                <c:pt idx="3075">
                  <c:v>3077</c:v>
                </c:pt>
                <c:pt idx="3076">
                  <c:v>3078</c:v>
                </c:pt>
                <c:pt idx="3077">
                  <c:v>3079</c:v>
                </c:pt>
                <c:pt idx="3078">
                  <c:v>3080</c:v>
                </c:pt>
                <c:pt idx="3079">
                  <c:v>3081</c:v>
                </c:pt>
                <c:pt idx="3080">
                  <c:v>3082</c:v>
                </c:pt>
                <c:pt idx="3081">
                  <c:v>3083</c:v>
                </c:pt>
                <c:pt idx="3082">
                  <c:v>3084</c:v>
                </c:pt>
                <c:pt idx="3083">
                  <c:v>3085</c:v>
                </c:pt>
                <c:pt idx="3084">
                  <c:v>3086</c:v>
                </c:pt>
                <c:pt idx="3085">
                  <c:v>3087</c:v>
                </c:pt>
                <c:pt idx="3086">
                  <c:v>3088</c:v>
                </c:pt>
                <c:pt idx="3087">
                  <c:v>3089</c:v>
                </c:pt>
                <c:pt idx="3088">
                  <c:v>3090</c:v>
                </c:pt>
                <c:pt idx="3089">
                  <c:v>3091</c:v>
                </c:pt>
                <c:pt idx="3090">
                  <c:v>3092</c:v>
                </c:pt>
                <c:pt idx="3091">
                  <c:v>3093</c:v>
                </c:pt>
                <c:pt idx="3092">
                  <c:v>3094</c:v>
                </c:pt>
                <c:pt idx="3093">
                  <c:v>3095</c:v>
                </c:pt>
                <c:pt idx="3094">
                  <c:v>3096</c:v>
                </c:pt>
                <c:pt idx="3095">
                  <c:v>3097</c:v>
                </c:pt>
                <c:pt idx="3096">
                  <c:v>3098</c:v>
                </c:pt>
                <c:pt idx="3097">
                  <c:v>3099</c:v>
                </c:pt>
                <c:pt idx="3098">
                  <c:v>3100</c:v>
                </c:pt>
                <c:pt idx="3099">
                  <c:v>3101</c:v>
                </c:pt>
                <c:pt idx="3100">
                  <c:v>3102</c:v>
                </c:pt>
                <c:pt idx="3101">
                  <c:v>3103</c:v>
                </c:pt>
                <c:pt idx="3102">
                  <c:v>3104</c:v>
                </c:pt>
                <c:pt idx="3103">
                  <c:v>3105</c:v>
                </c:pt>
                <c:pt idx="3104">
                  <c:v>3106</c:v>
                </c:pt>
                <c:pt idx="3105">
                  <c:v>3107</c:v>
                </c:pt>
                <c:pt idx="3106">
                  <c:v>3108</c:v>
                </c:pt>
                <c:pt idx="3107">
                  <c:v>3109</c:v>
                </c:pt>
                <c:pt idx="3108">
                  <c:v>3110</c:v>
                </c:pt>
                <c:pt idx="3109">
                  <c:v>3111</c:v>
                </c:pt>
                <c:pt idx="3110">
                  <c:v>3112</c:v>
                </c:pt>
                <c:pt idx="3111">
                  <c:v>3113</c:v>
                </c:pt>
                <c:pt idx="3112">
                  <c:v>3114</c:v>
                </c:pt>
                <c:pt idx="3113">
                  <c:v>3115</c:v>
                </c:pt>
                <c:pt idx="3114">
                  <c:v>3116</c:v>
                </c:pt>
                <c:pt idx="3115">
                  <c:v>3117</c:v>
                </c:pt>
                <c:pt idx="3116">
                  <c:v>3118</c:v>
                </c:pt>
                <c:pt idx="3117">
                  <c:v>3119</c:v>
                </c:pt>
                <c:pt idx="3118">
                  <c:v>3120</c:v>
                </c:pt>
                <c:pt idx="3119">
                  <c:v>3121</c:v>
                </c:pt>
                <c:pt idx="3120">
                  <c:v>3122</c:v>
                </c:pt>
                <c:pt idx="3121">
                  <c:v>3123</c:v>
                </c:pt>
                <c:pt idx="3122">
                  <c:v>3124</c:v>
                </c:pt>
                <c:pt idx="3123">
                  <c:v>3125</c:v>
                </c:pt>
                <c:pt idx="3124">
                  <c:v>3126</c:v>
                </c:pt>
                <c:pt idx="3125">
                  <c:v>3127</c:v>
                </c:pt>
                <c:pt idx="3126">
                  <c:v>3128</c:v>
                </c:pt>
                <c:pt idx="3127">
                  <c:v>3129</c:v>
                </c:pt>
                <c:pt idx="3128">
                  <c:v>3130</c:v>
                </c:pt>
                <c:pt idx="3129">
                  <c:v>3131</c:v>
                </c:pt>
                <c:pt idx="3130">
                  <c:v>3132</c:v>
                </c:pt>
                <c:pt idx="3131">
                  <c:v>3133</c:v>
                </c:pt>
                <c:pt idx="3132">
                  <c:v>3134</c:v>
                </c:pt>
                <c:pt idx="3133">
                  <c:v>3135</c:v>
                </c:pt>
                <c:pt idx="3134">
                  <c:v>3136</c:v>
                </c:pt>
                <c:pt idx="3135">
                  <c:v>3137</c:v>
                </c:pt>
                <c:pt idx="3136">
                  <c:v>3138</c:v>
                </c:pt>
                <c:pt idx="3137">
                  <c:v>3139</c:v>
                </c:pt>
                <c:pt idx="3138">
                  <c:v>3140</c:v>
                </c:pt>
                <c:pt idx="3139">
                  <c:v>3141</c:v>
                </c:pt>
                <c:pt idx="3140">
                  <c:v>3142</c:v>
                </c:pt>
                <c:pt idx="3141">
                  <c:v>3143</c:v>
                </c:pt>
                <c:pt idx="3142">
                  <c:v>3144</c:v>
                </c:pt>
                <c:pt idx="3143">
                  <c:v>3145</c:v>
                </c:pt>
                <c:pt idx="3144">
                  <c:v>3146</c:v>
                </c:pt>
                <c:pt idx="3145">
                  <c:v>3147</c:v>
                </c:pt>
                <c:pt idx="3146">
                  <c:v>3148</c:v>
                </c:pt>
                <c:pt idx="3147">
                  <c:v>3149</c:v>
                </c:pt>
                <c:pt idx="3148">
                  <c:v>3150</c:v>
                </c:pt>
                <c:pt idx="3149">
                  <c:v>3151</c:v>
                </c:pt>
                <c:pt idx="3150">
                  <c:v>3152</c:v>
                </c:pt>
                <c:pt idx="3151">
                  <c:v>3153</c:v>
                </c:pt>
                <c:pt idx="3152">
                  <c:v>3154</c:v>
                </c:pt>
                <c:pt idx="3153">
                  <c:v>3155</c:v>
                </c:pt>
                <c:pt idx="3154">
                  <c:v>3156</c:v>
                </c:pt>
                <c:pt idx="3155">
                  <c:v>3157</c:v>
                </c:pt>
                <c:pt idx="3156">
                  <c:v>3158</c:v>
                </c:pt>
                <c:pt idx="3157">
                  <c:v>3159</c:v>
                </c:pt>
                <c:pt idx="3158">
                  <c:v>3160</c:v>
                </c:pt>
                <c:pt idx="3159">
                  <c:v>3161</c:v>
                </c:pt>
                <c:pt idx="3160">
                  <c:v>3162</c:v>
                </c:pt>
                <c:pt idx="3161">
                  <c:v>3163</c:v>
                </c:pt>
                <c:pt idx="3162">
                  <c:v>3164</c:v>
                </c:pt>
                <c:pt idx="3163">
                  <c:v>3165</c:v>
                </c:pt>
                <c:pt idx="3164">
                  <c:v>3166</c:v>
                </c:pt>
                <c:pt idx="3165">
                  <c:v>3167</c:v>
                </c:pt>
                <c:pt idx="3166">
                  <c:v>3168</c:v>
                </c:pt>
                <c:pt idx="3167">
                  <c:v>3169</c:v>
                </c:pt>
                <c:pt idx="3168">
                  <c:v>3170</c:v>
                </c:pt>
                <c:pt idx="3169">
                  <c:v>3171</c:v>
                </c:pt>
                <c:pt idx="3170">
                  <c:v>3172</c:v>
                </c:pt>
                <c:pt idx="3171">
                  <c:v>3173</c:v>
                </c:pt>
                <c:pt idx="3172">
                  <c:v>3174</c:v>
                </c:pt>
                <c:pt idx="3173">
                  <c:v>3175</c:v>
                </c:pt>
                <c:pt idx="3174">
                  <c:v>3176</c:v>
                </c:pt>
                <c:pt idx="3175">
                  <c:v>3177</c:v>
                </c:pt>
                <c:pt idx="3176">
                  <c:v>3178</c:v>
                </c:pt>
                <c:pt idx="3177">
                  <c:v>3179</c:v>
                </c:pt>
                <c:pt idx="3178">
                  <c:v>3180</c:v>
                </c:pt>
                <c:pt idx="3179">
                  <c:v>3181</c:v>
                </c:pt>
                <c:pt idx="3180">
                  <c:v>3182</c:v>
                </c:pt>
                <c:pt idx="3181">
                  <c:v>3183</c:v>
                </c:pt>
                <c:pt idx="3182">
                  <c:v>3184</c:v>
                </c:pt>
                <c:pt idx="3183">
                  <c:v>3185</c:v>
                </c:pt>
                <c:pt idx="3184">
                  <c:v>3186</c:v>
                </c:pt>
                <c:pt idx="3185">
                  <c:v>3187</c:v>
                </c:pt>
                <c:pt idx="3186">
                  <c:v>3188</c:v>
                </c:pt>
                <c:pt idx="3187">
                  <c:v>3189</c:v>
                </c:pt>
                <c:pt idx="3188">
                  <c:v>3190</c:v>
                </c:pt>
                <c:pt idx="3189">
                  <c:v>3191</c:v>
                </c:pt>
                <c:pt idx="3190">
                  <c:v>3192</c:v>
                </c:pt>
                <c:pt idx="3191">
                  <c:v>3193</c:v>
                </c:pt>
                <c:pt idx="3192">
                  <c:v>3194</c:v>
                </c:pt>
                <c:pt idx="3193">
                  <c:v>3195</c:v>
                </c:pt>
                <c:pt idx="3194">
                  <c:v>3196</c:v>
                </c:pt>
                <c:pt idx="3195">
                  <c:v>3197</c:v>
                </c:pt>
                <c:pt idx="3196">
                  <c:v>3198</c:v>
                </c:pt>
                <c:pt idx="3197">
                  <c:v>3199</c:v>
                </c:pt>
                <c:pt idx="3198">
                  <c:v>3200</c:v>
                </c:pt>
                <c:pt idx="3199">
                  <c:v>3201</c:v>
                </c:pt>
                <c:pt idx="3200">
                  <c:v>3202</c:v>
                </c:pt>
                <c:pt idx="3201">
                  <c:v>3203</c:v>
                </c:pt>
                <c:pt idx="3202">
                  <c:v>3204</c:v>
                </c:pt>
                <c:pt idx="3203">
                  <c:v>3205</c:v>
                </c:pt>
                <c:pt idx="3204">
                  <c:v>3206</c:v>
                </c:pt>
                <c:pt idx="3205">
                  <c:v>3207</c:v>
                </c:pt>
                <c:pt idx="3206">
                  <c:v>3208</c:v>
                </c:pt>
                <c:pt idx="3207">
                  <c:v>3209</c:v>
                </c:pt>
                <c:pt idx="3208">
                  <c:v>3210</c:v>
                </c:pt>
                <c:pt idx="3209">
                  <c:v>3211</c:v>
                </c:pt>
                <c:pt idx="3210">
                  <c:v>3212</c:v>
                </c:pt>
                <c:pt idx="3211">
                  <c:v>3213</c:v>
                </c:pt>
                <c:pt idx="3212">
                  <c:v>3214</c:v>
                </c:pt>
                <c:pt idx="3213">
                  <c:v>3215</c:v>
                </c:pt>
                <c:pt idx="3214">
                  <c:v>3216</c:v>
                </c:pt>
                <c:pt idx="3215">
                  <c:v>3217</c:v>
                </c:pt>
                <c:pt idx="3216">
                  <c:v>3218</c:v>
                </c:pt>
                <c:pt idx="3217">
                  <c:v>3219</c:v>
                </c:pt>
                <c:pt idx="3218">
                  <c:v>3220</c:v>
                </c:pt>
                <c:pt idx="3219">
                  <c:v>3221</c:v>
                </c:pt>
                <c:pt idx="3220">
                  <c:v>3222</c:v>
                </c:pt>
                <c:pt idx="3221">
                  <c:v>3223</c:v>
                </c:pt>
                <c:pt idx="3222">
                  <c:v>3224</c:v>
                </c:pt>
                <c:pt idx="3223">
                  <c:v>3225</c:v>
                </c:pt>
                <c:pt idx="3224">
                  <c:v>3226</c:v>
                </c:pt>
                <c:pt idx="3225">
                  <c:v>3227</c:v>
                </c:pt>
                <c:pt idx="3226">
                  <c:v>3228</c:v>
                </c:pt>
                <c:pt idx="3227">
                  <c:v>3229</c:v>
                </c:pt>
                <c:pt idx="3228">
                  <c:v>3230</c:v>
                </c:pt>
                <c:pt idx="3229">
                  <c:v>3231</c:v>
                </c:pt>
                <c:pt idx="3230">
                  <c:v>3232</c:v>
                </c:pt>
                <c:pt idx="3231">
                  <c:v>3233</c:v>
                </c:pt>
                <c:pt idx="3232">
                  <c:v>3234</c:v>
                </c:pt>
                <c:pt idx="3233">
                  <c:v>3235</c:v>
                </c:pt>
                <c:pt idx="3234">
                  <c:v>3236</c:v>
                </c:pt>
                <c:pt idx="3235">
                  <c:v>3237</c:v>
                </c:pt>
                <c:pt idx="3236">
                  <c:v>3238</c:v>
                </c:pt>
                <c:pt idx="3237">
                  <c:v>3239</c:v>
                </c:pt>
                <c:pt idx="3238">
                  <c:v>3240</c:v>
                </c:pt>
                <c:pt idx="3239">
                  <c:v>3241</c:v>
                </c:pt>
                <c:pt idx="3240">
                  <c:v>3242</c:v>
                </c:pt>
                <c:pt idx="3241">
                  <c:v>3243</c:v>
                </c:pt>
                <c:pt idx="3242">
                  <c:v>3244</c:v>
                </c:pt>
                <c:pt idx="3243">
                  <c:v>3245</c:v>
                </c:pt>
                <c:pt idx="3244">
                  <c:v>3246</c:v>
                </c:pt>
                <c:pt idx="3245">
                  <c:v>3247</c:v>
                </c:pt>
                <c:pt idx="3246">
                  <c:v>3248</c:v>
                </c:pt>
                <c:pt idx="3247">
                  <c:v>3249</c:v>
                </c:pt>
                <c:pt idx="3248">
                  <c:v>3250</c:v>
                </c:pt>
                <c:pt idx="3249">
                  <c:v>3251</c:v>
                </c:pt>
                <c:pt idx="3250">
                  <c:v>3252</c:v>
                </c:pt>
                <c:pt idx="3251">
                  <c:v>3253</c:v>
                </c:pt>
                <c:pt idx="3252">
                  <c:v>3254</c:v>
                </c:pt>
                <c:pt idx="3253">
                  <c:v>3255</c:v>
                </c:pt>
                <c:pt idx="3254">
                  <c:v>3256</c:v>
                </c:pt>
                <c:pt idx="3255">
                  <c:v>3257</c:v>
                </c:pt>
                <c:pt idx="3256">
                  <c:v>3258</c:v>
                </c:pt>
                <c:pt idx="3257">
                  <c:v>3259</c:v>
                </c:pt>
                <c:pt idx="3258">
                  <c:v>3260</c:v>
                </c:pt>
                <c:pt idx="3259">
                  <c:v>3261</c:v>
                </c:pt>
                <c:pt idx="3260">
                  <c:v>3262</c:v>
                </c:pt>
                <c:pt idx="3261">
                  <c:v>3263</c:v>
                </c:pt>
                <c:pt idx="3262">
                  <c:v>3264</c:v>
                </c:pt>
                <c:pt idx="3263">
                  <c:v>3265</c:v>
                </c:pt>
                <c:pt idx="3264">
                  <c:v>3266</c:v>
                </c:pt>
                <c:pt idx="3265">
                  <c:v>3267</c:v>
                </c:pt>
                <c:pt idx="3266">
                  <c:v>3268</c:v>
                </c:pt>
                <c:pt idx="3267">
                  <c:v>3269</c:v>
                </c:pt>
                <c:pt idx="3268">
                  <c:v>3270</c:v>
                </c:pt>
                <c:pt idx="3269">
                  <c:v>3271</c:v>
                </c:pt>
                <c:pt idx="3270">
                  <c:v>3272</c:v>
                </c:pt>
                <c:pt idx="3271">
                  <c:v>3273</c:v>
                </c:pt>
                <c:pt idx="3272">
                  <c:v>3274</c:v>
                </c:pt>
                <c:pt idx="3273">
                  <c:v>3275</c:v>
                </c:pt>
                <c:pt idx="3274">
                  <c:v>3276</c:v>
                </c:pt>
                <c:pt idx="3275">
                  <c:v>3277</c:v>
                </c:pt>
                <c:pt idx="3276">
                  <c:v>3278</c:v>
                </c:pt>
                <c:pt idx="3277">
                  <c:v>3279</c:v>
                </c:pt>
                <c:pt idx="3278">
                  <c:v>3280</c:v>
                </c:pt>
                <c:pt idx="3279">
                  <c:v>3281</c:v>
                </c:pt>
                <c:pt idx="3280">
                  <c:v>3282</c:v>
                </c:pt>
                <c:pt idx="3281">
                  <c:v>3283</c:v>
                </c:pt>
                <c:pt idx="3282">
                  <c:v>3284</c:v>
                </c:pt>
                <c:pt idx="3283">
                  <c:v>3285</c:v>
                </c:pt>
                <c:pt idx="3284">
                  <c:v>3286</c:v>
                </c:pt>
                <c:pt idx="3285">
                  <c:v>3287</c:v>
                </c:pt>
                <c:pt idx="3286">
                  <c:v>3288</c:v>
                </c:pt>
                <c:pt idx="3287">
                  <c:v>3289</c:v>
                </c:pt>
                <c:pt idx="3288">
                  <c:v>3290</c:v>
                </c:pt>
                <c:pt idx="3289">
                  <c:v>3291</c:v>
                </c:pt>
                <c:pt idx="3290">
                  <c:v>3292</c:v>
                </c:pt>
                <c:pt idx="3291">
                  <c:v>3293</c:v>
                </c:pt>
                <c:pt idx="3292">
                  <c:v>3294</c:v>
                </c:pt>
                <c:pt idx="3293">
                  <c:v>3295</c:v>
                </c:pt>
                <c:pt idx="3294">
                  <c:v>3296</c:v>
                </c:pt>
                <c:pt idx="3295">
                  <c:v>3297</c:v>
                </c:pt>
                <c:pt idx="3296">
                  <c:v>3298</c:v>
                </c:pt>
                <c:pt idx="3297">
                  <c:v>3299</c:v>
                </c:pt>
                <c:pt idx="3298">
                  <c:v>3300</c:v>
                </c:pt>
                <c:pt idx="3299">
                  <c:v>3301</c:v>
                </c:pt>
                <c:pt idx="3300">
                  <c:v>3302</c:v>
                </c:pt>
                <c:pt idx="3301">
                  <c:v>3303</c:v>
                </c:pt>
                <c:pt idx="3302">
                  <c:v>3304</c:v>
                </c:pt>
                <c:pt idx="3303">
                  <c:v>3305</c:v>
                </c:pt>
                <c:pt idx="3304">
                  <c:v>3306</c:v>
                </c:pt>
                <c:pt idx="3305">
                  <c:v>3307</c:v>
                </c:pt>
                <c:pt idx="3306">
                  <c:v>3308</c:v>
                </c:pt>
                <c:pt idx="3307">
                  <c:v>3309</c:v>
                </c:pt>
                <c:pt idx="3308">
                  <c:v>3310</c:v>
                </c:pt>
                <c:pt idx="3309">
                  <c:v>3311</c:v>
                </c:pt>
                <c:pt idx="3310">
                  <c:v>3312</c:v>
                </c:pt>
                <c:pt idx="3311">
                  <c:v>3313</c:v>
                </c:pt>
                <c:pt idx="3312">
                  <c:v>3314</c:v>
                </c:pt>
                <c:pt idx="3313">
                  <c:v>3315</c:v>
                </c:pt>
                <c:pt idx="3314">
                  <c:v>3316</c:v>
                </c:pt>
                <c:pt idx="3315">
                  <c:v>3317</c:v>
                </c:pt>
                <c:pt idx="3316">
                  <c:v>3318</c:v>
                </c:pt>
                <c:pt idx="3317">
                  <c:v>3319</c:v>
                </c:pt>
                <c:pt idx="3318">
                  <c:v>3320</c:v>
                </c:pt>
                <c:pt idx="3319">
                  <c:v>3321</c:v>
                </c:pt>
                <c:pt idx="3320">
                  <c:v>3322</c:v>
                </c:pt>
                <c:pt idx="3321">
                  <c:v>3323</c:v>
                </c:pt>
                <c:pt idx="3322">
                  <c:v>3324</c:v>
                </c:pt>
                <c:pt idx="3323">
                  <c:v>3325</c:v>
                </c:pt>
                <c:pt idx="3324">
                  <c:v>3326</c:v>
                </c:pt>
                <c:pt idx="3325">
                  <c:v>3327</c:v>
                </c:pt>
                <c:pt idx="3326">
                  <c:v>3328</c:v>
                </c:pt>
                <c:pt idx="3327">
                  <c:v>3329</c:v>
                </c:pt>
                <c:pt idx="3328">
                  <c:v>3330</c:v>
                </c:pt>
                <c:pt idx="3329">
                  <c:v>3331</c:v>
                </c:pt>
                <c:pt idx="3330">
                  <c:v>3332</c:v>
                </c:pt>
                <c:pt idx="3331">
                  <c:v>3333</c:v>
                </c:pt>
                <c:pt idx="3332">
                  <c:v>3334</c:v>
                </c:pt>
                <c:pt idx="3333">
                  <c:v>3335</c:v>
                </c:pt>
                <c:pt idx="3334">
                  <c:v>3336</c:v>
                </c:pt>
                <c:pt idx="3335">
                  <c:v>3337</c:v>
                </c:pt>
                <c:pt idx="3336">
                  <c:v>3338</c:v>
                </c:pt>
                <c:pt idx="3337">
                  <c:v>3339</c:v>
                </c:pt>
                <c:pt idx="3338">
                  <c:v>3340</c:v>
                </c:pt>
                <c:pt idx="3339">
                  <c:v>3341</c:v>
                </c:pt>
                <c:pt idx="3340">
                  <c:v>3342</c:v>
                </c:pt>
                <c:pt idx="3341">
                  <c:v>3343</c:v>
                </c:pt>
                <c:pt idx="3342">
                  <c:v>3344</c:v>
                </c:pt>
                <c:pt idx="3343">
                  <c:v>3345</c:v>
                </c:pt>
                <c:pt idx="3344">
                  <c:v>3346</c:v>
                </c:pt>
                <c:pt idx="3345">
                  <c:v>3347</c:v>
                </c:pt>
                <c:pt idx="3346">
                  <c:v>3348</c:v>
                </c:pt>
                <c:pt idx="3347">
                  <c:v>3349</c:v>
                </c:pt>
                <c:pt idx="3348">
                  <c:v>3350</c:v>
                </c:pt>
                <c:pt idx="3349">
                  <c:v>3351</c:v>
                </c:pt>
                <c:pt idx="3350">
                  <c:v>3352</c:v>
                </c:pt>
                <c:pt idx="3351">
                  <c:v>3353</c:v>
                </c:pt>
                <c:pt idx="3352">
                  <c:v>3354</c:v>
                </c:pt>
                <c:pt idx="3353">
                  <c:v>3355</c:v>
                </c:pt>
                <c:pt idx="3354">
                  <c:v>3356</c:v>
                </c:pt>
                <c:pt idx="3355">
                  <c:v>3357</c:v>
                </c:pt>
                <c:pt idx="3356">
                  <c:v>3358</c:v>
                </c:pt>
                <c:pt idx="3357">
                  <c:v>3359</c:v>
                </c:pt>
                <c:pt idx="3358">
                  <c:v>3360</c:v>
                </c:pt>
                <c:pt idx="3359">
                  <c:v>3361</c:v>
                </c:pt>
                <c:pt idx="3360">
                  <c:v>3362</c:v>
                </c:pt>
                <c:pt idx="3361">
                  <c:v>3363</c:v>
                </c:pt>
                <c:pt idx="3362">
                  <c:v>3364</c:v>
                </c:pt>
                <c:pt idx="3363">
                  <c:v>3365</c:v>
                </c:pt>
                <c:pt idx="3364">
                  <c:v>3366</c:v>
                </c:pt>
                <c:pt idx="3365">
                  <c:v>3367</c:v>
                </c:pt>
                <c:pt idx="3366">
                  <c:v>3368</c:v>
                </c:pt>
                <c:pt idx="3367">
                  <c:v>3369</c:v>
                </c:pt>
                <c:pt idx="3368">
                  <c:v>3370</c:v>
                </c:pt>
                <c:pt idx="3369">
                  <c:v>3371</c:v>
                </c:pt>
                <c:pt idx="3370">
                  <c:v>3372</c:v>
                </c:pt>
                <c:pt idx="3371">
                  <c:v>3373</c:v>
                </c:pt>
                <c:pt idx="3372">
                  <c:v>3374</c:v>
                </c:pt>
                <c:pt idx="3373">
                  <c:v>3375</c:v>
                </c:pt>
                <c:pt idx="3374">
                  <c:v>3376</c:v>
                </c:pt>
                <c:pt idx="3375">
                  <c:v>3377</c:v>
                </c:pt>
                <c:pt idx="3376">
                  <c:v>3378</c:v>
                </c:pt>
                <c:pt idx="3377">
                  <c:v>3379</c:v>
                </c:pt>
                <c:pt idx="3378">
                  <c:v>3380</c:v>
                </c:pt>
                <c:pt idx="3379">
                  <c:v>3381</c:v>
                </c:pt>
                <c:pt idx="3380">
                  <c:v>3382</c:v>
                </c:pt>
                <c:pt idx="3381">
                  <c:v>3383</c:v>
                </c:pt>
                <c:pt idx="3382">
                  <c:v>3384</c:v>
                </c:pt>
                <c:pt idx="3383">
                  <c:v>3385</c:v>
                </c:pt>
                <c:pt idx="3384">
                  <c:v>3386</c:v>
                </c:pt>
                <c:pt idx="3385">
                  <c:v>3387</c:v>
                </c:pt>
                <c:pt idx="3386">
                  <c:v>3388</c:v>
                </c:pt>
                <c:pt idx="3387">
                  <c:v>3389</c:v>
                </c:pt>
                <c:pt idx="3388">
                  <c:v>3390</c:v>
                </c:pt>
                <c:pt idx="3389">
                  <c:v>3391</c:v>
                </c:pt>
                <c:pt idx="3390">
                  <c:v>3392</c:v>
                </c:pt>
                <c:pt idx="3391">
                  <c:v>3393</c:v>
                </c:pt>
                <c:pt idx="3392">
                  <c:v>3394</c:v>
                </c:pt>
                <c:pt idx="3393">
                  <c:v>3395</c:v>
                </c:pt>
                <c:pt idx="3394">
                  <c:v>3396</c:v>
                </c:pt>
                <c:pt idx="3395">
                  <c:v>3397</c:v>
                </c:pt>
                <c:pt idx="3396">
                  <c:v>3398</c:v>
                </c:pt>
                <c:pt idx="3397">
                  <c:v>3399</c:v>
                </c:pt>
                <c:pt idx="3398">
                  <c:v>3400</c:v>
                </c:pt>
                <c:pt idx="3399">
                  <c:v>3401</c:v>
                </c:pt>
                <c:pt idx="3400">
                  <c:v>3402</c:v>
                </c:pt>
                <c:pt idx="3401">
                  <c:v>3403</c:v>
                </c:pt>
                <c:pt idx="3402">
                  <c:v>3404</c:v>
                </c:pt>
                <c:pt idx="3403">
                  <c:v>3405</c:v>
                </c:pt>
                <c:pt idx="3404">
                  <c:v>3406</c:v>
                </c:pt>
                <c:pt idx="3405">
                  <c:v>3407</c:v>
                </c:pt>
                <c:pt idx="3406">
                  <c:v>3408</c:v>
                </c:pt>
                <c:pt idx="3407">
                  <c:v>3409</c:v>
                </c:pt>
                <c:pt idx="3408">
                  <c:v>3410</c:v>
                </c:pt>
                <c:pt idx="3409">
                  <c:v>3411</c:v>
                </c:pt>
                <c:pt idx="3410">
                  <c:v>3412</c:v>
                </c:pt>
                <c:pt idx="3411">
                  <c:v>3413</c:v>
                </c:pt>
                <c:pt idx="3412">
                  <c:v>3414</c:v>
                </c:pt>
                <c:pt idx="3413">
                  <c:v>3415</c:v>
                </c:pt>
                <c:pt idx="3414">
                  <c:v>3416</c:v>
                </c:pt>
                <c:pt idx="3415">
                  <c:v>3417</c:v>
                </c:pt>
                <c:pt idx="3416">
                  <c:v>3418</c:v>
                </c:pt>
                <c:pt idx="3417">
                  <c:v>3419</c:v>
                </c:pt>
                <c:pt idx="3418">
                  <c:v>3420</c:v>
                </c:pt>
                <c:pt idx="3419">
                  <c:v>3421</c:v>
                </c:pt>
                <c:pt idx="3420">
                  <c:v>3422</c:v>
                </c:pt>
                <c:pt idx="3421">
                  <c:v>3423</c:v>
                </c:pt>
                <c:pt idx="3422">
                  <c:v>3424</c:v>
                </c:pt>
                <c:pt idx="3423">
                  <c:v>3425</c:v>
                </c:pt>
                <c:pt idx="3424">
                  <c:v>3426</c:v>
                </c:pt>
                <c:pt idx="3425">
                  <c:v>3427</c:v>
                </c:pt>
                <c:pt idx="3426">
                  <c:v>3428</c:v>
                </c:pt>
                <c:pt idx="3427">
                  <c:v>3429</c:v>
                </c:pt>
                <c:pt idx="3428">
                  <c:v>3430</c:v>
                </c:pt>
                <c:pt idx="3429">
                  <c:v>3431</c:v>
                </c:pt>
                <c:pt idx="3430">
                  <c:v>3432</c:v>
                </c:pt>
                <c:pt idx="3431">
                  <c:v>3433</c:v>
                </c:pt>
                <c:pt idx="3432">
                  <c:v>3434</c:v>
                </c:pt>
                <c:pt idx="3433">
                  <c:v>3435</c:v>
                </c:pt>
                <c:pt idx="3434">
                  <c:v>3436</c:v>
                </c:pt>
                <c:pt idx="3435">
                  <c:v>3437</c:v>
                </c:pt>
                <c:pt idx="3436">
                  <c:v>3438</c:v>
                </c:pt>
                <c:pt idx="3437">
                  <c:v>3439</c:v>
                </c:pt>
                <c:pt idx="3438">
                  <c:v>3440</c:v>
                </c:pt>
                <c:pt idx="3439">
                  <c:v>3441</c:v>
                </c:pt>
                <c:pt idx="3440">
                  <c:v>3442</c:v>
                </c:pt>
                <c:pt idx="3441">
                  <c:v>3443</c:v>
                </c:pt>
                <c:pt idx="3442">
                  <c:v>3444</c:v>
                </c:pt>
                <c:pt idx="3443">
                  <c:v>3445</c:v>
                </c:pt>
                <c:pt idx="3444">
                  <c:v>3446</c:v>
                </c:pt>
                <c:pt idx="3445">
                  <c:v>3447</c:v>
                </c:pt>
                <c:pt idx="3446">
                  <c:v>3448</c:v>
                </c:pt>
                <c:pt idx="3447">
                  <c:v>3449</c:v>
                </c:pt>
                <c:pt idx="3448">
                  <c:v>3450</c:v>
                </c:pt>
                <c:pt idx="3449">
                  <c:v>3451</c:v>
                </c:pt>
                <c:pt idx="3450">
                  <c:v>3452</c:v>
                </c:pt>
                <c:pt idx="3451">
                  <c:v>3453</c:v>
                </c:pt>
                <c:pt idx="3452">
                  <c:v>3454</c:v>
                </c:pt>
                <c:pt idx="3453">
                  <c:v>3455</c:v>
                </c:pt>
                <c:pt idx="3454">
                  <c:v>3456</c:v>
                </c:pt>
                <c:pt idx="3455">
                  <c:v>3457</c:v>
                </c:pt>
                <c:pt idx="3456">
                  <c:v>3458</c:v>
                </c:pt>
                <c:pt idx="3457">
                  <c:v>3459</c:v>
                </c:pt>
                <c:pt idx="3458">
                  <c:v>3460</c:v>
                </c:pt>
                <c:pt idx="3459">
                  <c:v>3461</c:v>
                </c:pt>
                <c:pt idx="3460">
                  <c:v>3462</c:v>
                </c:pt>
                <c:pt idx="3461">
                  <c:v>3463</c:v>
                </c:pt>
                <c:pt idx="3462">
                  <c:v>3464</c:v>
                </c:pt>
                <c:pt idx="3463">
                  <c:v>3465</c:v>
                </c:pt>
                <c:pt idx="3464">
                  <c:v>3466</c:v>
                </c:pt>
                <c:pt idx="3465">
                  <c:v>3467</c:v>
                </c:pt>
                <c:pt idx="3466">
                  <c:v>3468</c:v>
                </c:pt>
                <c:pt idx="3467">
                  <c:v>3469</c:v>
                </c:pt>
                <c:pt idx="3468">
                  <c:v>3470</c:v>
                </c:pt>
                <c:pt idx="3469">
                  <c:v>3471</c:v>
                </c:pt>
                <c:pt idx="3470">
                  <c:v>3472</c:v>
                </c:pt>
                <c:pt idx="3471">
                  <c:v>3473</c:v>
                </c:pt>
                <c:pt idx="3472">
                  <c:v>3474</c:v>
                </c:pt>
                <c:pt idx="3473">
                  <c:v>3475</c:v>
                </c:pt>
                <c:pt idx="3474">
                  <c:v>3476</c:v>
                </c:pt>
                <c:pt idx="3475">
                  <c:v>3477</c:v>
                </c:pt>
                <c:pt idx="3476">
                  <c:v>3478</c:v>
                </c:pt>
                <c:pt idx="3477">
                  <c:v>3479</c:v>
                </c:pt>
                <c:pt idx="3478">
                  <c:v>3480</c:v>
                </c:pt>
                <c:pt idx="3479">
                  <c:v>3481</c:v>
                </c:pt>
                <c:pt idx="3480">
                  <c:v>3482</c:v>
                </c:pt>
                <c:pt idx="3481">
                  <c:v>3483</c:v>
                </c:pt>
                <c:pt idx="3482">
                  <c:v>3484</c:v>
                </c:pt>
                <c:pt idx="3483">
                  <c:v>3485</c:v>
                </c:pt>
                <c:pt idx="3484">
                  <c:v>3486</c:v>
                </c:pt>
                <c:pt idx="3485">
                  <c:v>3487</c:v>
                </c:pt>
                <c:pt idx="3486">
                  <c:v>3488</c:v>
                </c:pt>
                <c:pt idx="3487">
                  <c:v>3489</c:v>
                </c:pt>
                <c:pt idx="3488">
                  <c:v>3490</c:v>
                </c:pt>
                <c:pt idx="3489">
                  <c:v>3491</c:v>
                </c:pt>
                <c:pt idx="3490">
                  <c:v>3492</c:v>
                </c:pt>
                <c:pt idx="3491">
                  <c:v>3493</c:v>
                </c:pt>
                <c:pt idx="3492">
                  <c:v>3494</c:v>
                </c:pt>
                <c:pt idx="3493">
                  <c:v>3495</c:v>
                </c:pt>
                <c:pt idx="3494">
                  <c:v>3496</c:v>
                </c:pt>
                <c:pt idx="3495">
                  <c:v>3497</c:v>
                </c:pt>
                <c:pt idx="3496">
                  <c:v>3498</c:v>
                </c:pt>
                <c:pt idx="3497">
                  <c:v>3499</c:v>
                </c:pt>
                <c:pt idx="3498">
                  <c:v>3500</c:v>
                </c:pt>
                <c:pt idx="3499">
                  <c:v>3501</c:v>
                </c:pt>
                <c:pt idx="3500">
                  <c:v>3502</c:v>
                </c:pt>
                <c:pt idx="3501">
                  <c:v>3503</c:v>
                </c:pt>
                <c:pt idx="3502">
                  <c:v>3504</c:v>
                </c:pt>
                <c:pt idx="3503">
                  <c:v>3505</c:v>
                </c:pt>
                <c:pt idx="3504">
                  <c:v>3506</c:v>
                </c:pt>
                <c:pt idx="3505">
                  <c:v>3507</c:v>
                </c:pt>
                <c:pt idx="3506">
                  <c:v>3508</c:v>
                </c:pt>
                <c:pt idx="3507">
                  <c:v>3509</c:v>
                </c:pt>
                <c:pt idx="3508">
                  <c:v>3510</c:v>
                </c:pt>
                <c:pt idx="3509">
                  <c:v>3511</c:v>
                </c:pt>
                <c:pt idx="3510">
                  <c:v>3512</c:v>
                </c:pt>
                <c:pt idx="3511">
                  <c:v>3513</c:v>
                </c:pt>
                <c:pt idx="3512">
                  <c:v>3514</c:v>
                </c:pt>
                <c:pt idx="3513">
                  <c:v>3515</c:v>
                </c:pt>
                <c:pt idx="3514">
                  <c:v>3516</c:v>
                </c:pt>
                <c:pt idx="3515">
                  <c:v>3517</c:v>
                </c:pt>
                <c:pt idx="3516">
                  <c:v>3518</c:v>
                </c:pt>
                <c:pt idx="3517">
                  <c:v>3519</c:v>
                </c:pt>
                <c:pt idx="3518">
                  <c:v>3520</c:v>
                </c:pt>
                <c:pt idx="3519">
                  <c:v>3521</c:v>
                </c:pt>
                <c:pt idx="3520">
                  <c:v>3522</c:v>
                </c:pt>
                <c:pt idx="3521">
                  <c:v>3523</c:v>
                </c:pt>
                <c:pt idx="3522">
                  <c:v>3524</c:v>
                </c:pt>
                <c:pt idx="3523">
                  <c:v>3525</c:v>
                </c:pt>
                <c:pt idx="3524">
                  <c:v>3526</c:v>
                </c:pt>
                <c:pt idx="3525">
                  <c:v>3527</c:v>
                </c:pt>
                <c:pt idx="3526">
                  <c:v>3528</c:v>
                </c:pt>
                <c:pt idx="3527">
                  <c:v>3529</c:v>
                </c:pt>
                <c:pt idx="3528">
                  <c:v>3530</c:v>
                </c:pt>
                <c:pt idx="3529">
                  <c:v>3531</c:v>
                </c:pt>
                <c:pt idx="3530">
                  <c:v>3532</c:v>
                </c:pt>
                <c:pt idx="3531">
                  <c:v>3533</c:v>
                </c:pt>
                <c:pt idx="3532">
                  <c:v>3534</c:v>
                </c:pt>
                <c:pt idx="3533">
                  <c:v>3535</c:v>
                </c:pt>
                <c:pt idx="3534">
                  <c:v>3536</c:v>
                </c:pt>
                <c:pt idx="3535">
                  <c:v>3537</c:v>
                </c:pt>
                <c:pt idx="3536">
                  <c:v>3538</c:v>
                </c:pt>
                <c:pt idx="3537">
                  <c:v>3539</c:v>
                </c:pt>
                <c:pt idx="3538">
                  <c:v>3540</c:v>
                </c:pt>
                <c:pt idx="3539">
                  <c:v>3541</c:v>
                </c:pt>
                <c:pt idx="3540">
                  <c:v>3542</c:v>
                </c:pt>
                <c:pt idx="3541">
                  <c:v>3543</c:v>
                </c:pt>
                <c:pt idx="3542">
                  <c:v>3544</c:v>
                </c:pt>
                <c:pt idx="3543">
                  <c:v>3545</c:v>
                </c:pt>
                <c:pt idx="3544">
                  <c:v>3546</c:v>
                </c:pt>
                <c:pt idx="3545">
                  <c:v>3547</c:v>
                </c:pt>
                <c:pt idx="3546">
                  <c:v>3548</c:v>
                </c:pt>
                <c:pt idx="3547">
                  <c:v>3549</c:v>
                </c:pt>
                <c:pt idx="3548">
                  <c:v>3550</c:v>
                </c:pt>
                <c:pt idx="3549">
                  <c:v>3551</c:v>
                </c:pt>
                <c:pt idx="3550">
                  <c:v>3552</c:v>
                </c:pt>
                <c:pt idx="3551">
                  <c:v>3553</c:v>
                </c:pt>
                <c:pt idx="3552">
                  <c:v>3554</c:v>
                </c:pt>
                <c:pt idx="3553">
                  <c:v>3555</c:v>
                </c:pt>
                <c:pt idx="3554">
                  <c:v>3556</c:v>
                </c:pt>
                <c:pt idx="3555">
                  <c:v>3557</c:v>
                </c:pt>
                <c:pt idx="3556">
                  <c:v>3558</c:v>
                </c:pt>
                <c:pt idx="3557">
                  <c:v>3559</c:v>
                </c:pt>
                <c:pt idx="3558">
                  <c:v>3560</c:v>
                </c:pt>
                <c:pt idx="3559">
                  <c:v>3561</c:v>
                </c:pt>
                <c:pt idx="3560">
                  <c:v>3562</c:v>
                </c:pt>
                <c:pt idx="3561">
                  <c:v>3563</c:v>
                </c:pt>
                <c:pt idx="3562">
                  <c:v>3564</c:v>
                </c:pt>
                <c:pt idx="3563">
                  <c:v>3565</c:v>
                </c:pt>
                <c:pt idx="3564">
                  <c:v>3566</c:v>
                </c:pt>
                <c:pt idx="3565">
                  <c:v>3567</c:v>
                </c:pt>
                <c:pt idx="3566">
                  <c:v>3568</c:v>
                </c:pt>
                <c:pt idx="3567">
                  <c:v>3569</c:v>
                </c:pt>
                <c:pt idx="3568">
                  <c:v>3570</c:v>
                </c:pt>
                <c:pt idx="3569">
                  <c:v>3571</c:v>
                </c:pt>
                <c:pt idx="3570">
                  <c:v>3572</c:v>
                </c:pt>
                <c:pt idx="3571">
                  <c:v>3573</c:v>
                </c:pt>
                <c:pt idx="3572">
                  <c:v>3574</c:v>
                </c:pt>
                <c:pt idx="3573">
                  <c:v>3575</c:v>
                </c:pt>
                <c:pt idx="3574">
                  <c:v>3576</c:v>
                </c:pt>
                <c:pt idx="3575">
                  <c:v>3577</c:v>
                </c:pt>
                <c:pt idx="3576">
                  <c:v>3578</c:v>
                </c:pt>
                <c:pt idx="3577">
                  <c:v>3579</c:v>
                </c:pt>
                <c:pt idx="3578">
                  <c:v>3580</c:v>
                </c:pt>
                <c:pt idx="3579">
                  <c:v>3581</c:v>
                </c:pt>
                <c:pt idx="3580">
                  <c:v>3582</c:v>
                </c:pt>
                <c:pt idx="3581">
                  <c:v>3583</c:v>
                </c:pt>
                <c:pt idx="3582">
                  <c:v>3584</c:v>
                </c:pt>
                <c:pt idx="3583">
                  <c:v>3585</c:v>
                </c:pt>
                <c:pt idx="3584">
                  <c:v>3586</c:v>
                </c:pt>
                <c:pt idx="3585">
                  <c:v>3587</c:v>
                </c:pt>
                <c:pt idx="3586">
                  <c:v>3588</c:v>
                </c:pt>
                <c:pt idx="3587">
                  <c:v>3589</c:v>
                </c:pt>
                <c:pt idx="3588">
                  <c:v>3590</c:v>
                </c:pt>
                <c:pt idx="3589">
                  <c:v>3591</c:v>
                </c:pt>
                <c:pt idx="3590">
                  <c:v>3592</c:v>
                </c:pt>
                <c:pt idx="3591">
                  <c:v>3593</c:v>
                </c:pt>
                <c:pt idx="3592">
                  <c:v>3594</c:v>
                </c:pt>
                <c:pt idx="3593">
                  <c:v>3595</c:v>
                </c:pt>
                <c:pt idx="3594">
                  <c:v>3596</c:v>
                </c:pt>
                <c:pt idx="3595">
                  <c:v>3597</c:v>
                </c:pt>
                <c:pt idx="3596">
                  <c:v>3598</c:v>
                </c:pt>
                <c:pt idx="3597">
                  <c:v>3599</c:v>
                </c:pt>
                <c:pt idx="3598">
                  <c:v>3600</c:v>
                </c:pt>
                <c:pt idx="3599">
                  <c:v>3601</c:v>
                </c:pt>
                <c:pt idx="3600">
                  <c:v>3602</c:v>
                </c:pt>
                <c:pt idx="3601">
                  <c:v>3603</c:v>
                </c:pt>
                <c:pt idx="3602">
                  <c:v>3604</c:v>
                </c:pt>
                <c:pt idx="3603">
                  <c:v>3605</c:v>
                </c:pt>
                <c:pt idx="3604">
                  <c:v>3606</c:v>
                </c:pt>
                <c:pt idx="3605">
                  <c:v>3607</c:v>
                </c:pt>
                <c:pt idx="3606">
                  <c:v>3608</c:v>
                </c:pt>
                <c:pt idx="3607">
                  <c:v>3609</c:v>
                </c:pt>
                <c:pt idx="3608">
                  <c:v>3610</c:v>
                </c:pt>
                <c:pt idx="3609">
                  <c:v>3611</c:v>
                </c:pt>
                <c:pt idx="3610">
                  <c:v>3612</c:v>
                </c:pt>
                <c:pt idx="3611">
                  <c:v>3613</c:v>
                </c:pt>
                <c:pt idx="3612">
                  <c:v>3614</c:v>
                </c:pt>
                <c:pt idx="3613">
                  <c:v>3615</c:v>
                </c:pt>
                <c:pt idx="3614">
                  <c:v>3616</c:v>
                </c:pt>
                <c:pt idx="3615">
                  <c:v>3617</c:v>
                </c:pt>
                <c:pt idx="3616">
                  <c:v>3618</c:v>
                </c:pt>
                <c:pt idx="3617">
                  <c:v>3619</c:v>
                </c:pt>
                <c:pt idx="3618">
                  <c:v>3620</c:v>
                </c:pt>
                <c:pt idx="3619">
                  <c:v>3621</c:v>
                </c:pt>
                <c:pt idx="3620">
                  <c:v>3622</c:v>
                </c:pt>
                <c:pt idx="3621">
                  <c:v>3623</c:v>
                </c:pt>
                <c:pt idx="3622">
                  <c:v>3624</c:v>
                </c:pt>
                <c:pt idx="3623">
                  <c:v>3625</c:v>
                </c:pt>
                <c:pt idx="3624">
                  <c:v>3626</c:v>
                </c:pt>
                <c:pt idx="3625">
                  <c:v>3627</c:v>
                </c:pt>
                <c:pt idx="3626">
                  <c:v>3628</c:v>
                </c:pt>
                <c:pt idx="3627">
                  <c:v>3629</c:v>
                </c:pt>
                <c:pt idx="3628">
                  <c:v>3630</c:v>
                </c:pt>
                <c:pt idx="3629">
                  <c:v>3631</c:v>
                </c:pt>
                <c:pt idx="3630">
                  <c:v>3632</c:v>
                </c:pt>
                <c:pt idx="3631">
                  <c:v>3633</c:v>
                </c:pt>
                <c:pt idx="3632">
                  <c:v>3634</c:v>
                </c:pt>
                <c:pt idx="3633">
                  <c:v>3635</c:v>
                </c:pt>
                <c:pt idx="3634">
                  <c:v>3636</c:v>
                </c:pt>
                <c:pt idx="3635">
                  <c:v>3637</c:v>
                </c:pt>
                <c:pt idx="3636">
                  <c:v>3638</c:v>
                </c:pt>
                <c:pt idx="3637">
                  <c:v>3639</c:v>
                </c:pt>
                <c:pt idx="3638">
                  <c:v>3640</c:v>
                </c:pt>
                <c:pt idx="3639">
                  <c:v>3641</c:v>
                </c:pt>
                <c:pt idx="3640">
                  <c:v>3642</c:v>
                </c:pt>
                <c:pt idx="3641">
                  <c:v>3643</c:v>
                </c:pt>
                <c:pt idx="3642">
                  <c:v>3644</c:v>
                </c:pt>
                <c:pt idx="3643">
                  <c:v>3645</c:v>
                </c:pt>
                <c:pt idx="3644">
                  <c:v>3646</c:v>
                </c:pt>
                <c:pt idx="3645">
                  <c:v>3647</c:v>
                </c:pt>
                <c:pt idx="3646">
                  <c:v>3648</c:v>
                </c:pt>
                <c:pt idx="3647">
                  <c:v>3649</c:v>
                </c:pt>
                <c:pt idx="3648">
                  <c:v>3650</c:v>
                </c:pt>
                <c:pt idx="3649">
                  <c:v>3651</c:v>
                </c:pt>
                <c:pt idx="3650">
                  <c:v>3652</c:v>
                </c:pt>
                <c:pt idx="3651">
                  <c:v>3653</c:v>
                </c:pt>
                <c:pt idx="3652">
                  <c:v>3654</c:v>
                </c:pt>
                <c:pt idx="3653">
                  <c:v>3655</c:v>
                </c:pt>
                <c:pt idx="3654">
                  <c:v>3656</c:v>
                </c:pt>
                <c:pt idx="3655">
                  <c:v>3657</c:v>
                </c:pt>
                <c:pt idx="3656">
                  <c:v>3658</c:v>
                </c:pt>
                <c:pt idx="3657">
                  <c:v>3659</c:v>
                </c:pt>
                <c:pt idx="3658">
                  <c:v>3660</c:v>
                </c:pt>
                <c:pt idx="3659">
                  <c:v>3661</c:v>
                </c:pt>
                <c:pt idx="3660">
                  <c:v>3662</c:v>
                </c:pt>
                <c:pt idx="3661">
                  <c:v>3663</c:v>
                </c:pt>
                <c:pt idx="3662">
                  <c:v>3664</c:v>
                </c:pt>
                <c:pt idx="3663">
                  <c:v>3665</c:v>
                </c:pt>
                <c:pt idx="3664">
                  <c:v>3666</c:v>
                </c:pt>
                <c:pt idx="3665">
                  <c:v>3667</c:v>
                </c:pt>
                <c:pt idx="3666">
                  <c:v>3668</c:v>
                </c:pt>
                <c:pt idx="3667">
                  <c:v>3669</c:v>
                </c:pt>
                <c:pt idx="3668">
                  <c:v>3670</c:v>
                </c:pt>
                <c:pt idx="3669">
                  <c:v>3671</c:v>
                </c:pt>
                <c:pt idx="3670">
                  <c:v>3672</c:v>
                </c:pt>
                <c:pt idx="3671">
                  <c:v>3673</c:v>
                </c:pt>
                <c:pt idx="3672">
                  <c:v>3674</c:v>
                </c:pt>
                <c:pt idx="3673">
                  <c:v>3675</c:v>
                </c:pt>
                <c:pt idx="3674">
                  <c:v>3676</c:v>
                </c:pt>
                <c:pt idx="3675">
                  <c:v>3677</c:v>
                </c:pt>
                <c:pt idx="3676">
                  <c:v>3678</c:v>
                </c:pt>
                <c:pt idx="3677">
                  <c:v>3679</c:v>
                </c:pt>
                <c:pt idx="3678">
                  <c:v>3680</c:v>
                </c:pt>
                <c:pt idx="3679">
                  <c:v>3681</c:v>
                </c:pt>
                <c:pt idx="3680">
                  <c:v>3682</c:v>
                </c:pt>
                <c:pt idx="3681">
                  <c:v>3683</c:v>
                </c:pt>
                <c:pt idx="3682">
                  <c:v>3684</c:v>
                </c:pt>
                <c:pt idx="3683">
                  <c:v>3685</c:v>
                </c:pt>
                <c:pt idx="3684">
                  <c:v>3686</c:v>
                </c:pt>
                <c:pt idx="3685">
                  <c:v>3687</c:v>
                </c:pt>
                <c:pt idx="3686">
                  <c:v>3688</c:v>
                </c:pt>
                <c:pt idx="3687">
                  <c:v>3689</c:v>
                </c:pt>
                <c:pt idx="3688">
                  <c:v>3690</c:v>
                </c:pt>
                <c:pt idx="3689">
                  <c:v>3691</c:v>
                </c:pt>
                <c:pt idx="3690">
                  <c:v>3692</c:v>
                </c:pt>
                <c:pt idx="3691">
                  <c:v>3693</c:v>
                </c:pt>
                <c:pt idx="3692">
                  <c:v>3694</c:v>
                </c:pt>
                <c:pt idx="3693">
                  <c:v>3695</c:v>
                </c:pt>
                <c:pt idx="3694">
                  <c:v>3696</c:v>
                </c:pt>
                <c:pt idx="3695">
                  <c:v>3697</c:v>
                </c:pt>
                <c:pt idx="3696">
                  <c:v>3698</c:v>
                </c:pt>
                <c:pt idx="3697">
                  <c:v>3699</c:v>
                </c:pt>
                <c:pt idx="3698">
                  <c:v>3700</c:v>
                </c:pt>
                <c:pt idx="3699">
                  <c:v>3701</c:v>
                </c:pt>
                <c:pt idx="3700">
                  <c:v>3702</c:v>
                </c:pt>
                <c:pt idx="3701">
                  <c:v>3703</c:v>
                </c:pt>
                <c:pt idx="3702">
                  <c:v>3704</c:v>
                </c:pt>
                <c:pt idx="3703">
                  <c:v>3705</c:v>
                </c:pt>
                <c:pt idx="3704">
                  <c:v>3706</c:v>
                </c:pt>
                <c:pt idx="3705">
                  <c:v>3707</c:v>
                </c:pt>
                <c:pt idx="3706">
                  <c:v>3708</c:v>
                </c:pt>
                <c:pt idx="3707">
                  <c:v>3709</c:v>
                </c:pt>
                <c:pt idx="3708">
                  <c:v>3710</c:v>
                </c:pt>
                <c:pt idx="3709">
                  <c:v>3711</c:v>
                </c:pt>
                <c:pt idx="3710">
                  <c:v>3712</c:v>
                </c:pt>
                <c:pt idx="3711">
                  <c:v>3713</c:v>
                </c:pt>
                <c:pt idx="3712">
                  <c:v>3714</c:v>
                </c:pt>
                <c:pt idx="3713">
                  <c:v>3715</c:v>
                </c:pt>
                <c:pt idx="3714">
                  <c:v>3716</c:v>
                </c:pt>
                <c:pt idx="3715">
                  <c:v>3717</c:v>
                </c:pt>
                <c:pt idx="3716">
                  <c:v>3718</c:v>
                </c:pt>
                <c:pt idx="3717">
                  <c:v>3719</c:v>
                </c:pt>
                <c:pt idx="3718">
                  <c:v>3720</c:v>
                </c:pt>
                <c:pt idx="3719">
                  <c:v>3721</c:v>
                </c:pt>
                <c:pt idx="3720">
                  <c:v>3722</c:v>
                </c:pt>
                <c:pt idx="3721">
                  <c:v>3723</c:v>
                </c:pt>
                <c:pt idx="3722">
                  <c:v>3724</c:v>
                </c:pt>
                <c:pt idx="3723">
                  <c:v>3725</c:v>
                </c:pt>
                <c:pt idx="3724">
                  <c:v>3726</c:v>
                </c:pt>
                <c:pt idx="3725">
                  <c:v>3727</c:v>
                </c:pt>
                <c:pt idx="3726">
                  <c:v>3728</c:v>
                </c:pt>
                <c:pt idx="3727">
                  <c:v>3729</c:v>
                </c:pt>
                <c:pt idx="3728">
                  <c:v>3730</c:v>
                </c:pt>
                <c:pt idx="3729">
                  <c:v>3731</c:v>
                </c:pt>
                <c:pt idx="3730">
                  <c:v>3732</c:v>
                </c:pt>
                <c:pt idx="3731">
                  <c:v>3733</c:v>
                </c:pt>
                <c:pt idx="3732">
                  <c:v>3734</c:v>
                </c:pt>
                <c:pt idx="3733">
                  <c:v>3735</c:v>
                </c:pt>
                <c:pt idx="3734">
                  <c:v>3736</c:v>
                </c:pt>
                <c:pt idx="3735">
                  <c:v>3737</c:v>
                </c:pt>
                <c:pt idx="3736">
                  <c:v>3738</c:v>
                </c:pt>
                <c:pt idx="3737">
                  <c:v>3739</c:v>
                </c:pt>
                <c:pt idx="3738">
                  <c:v>3740</c:v>
                </c:pt>
                <c:pt idx="3739">
                  <c:v>3741</c:v>
                </c:pt>
                <c:pt idx="3740">
                  <c:v>3742</c:v>
                </c:pt>
                <c:pt idx="3741">
                  <c:v>3743</c:v>
                </c:pt>
                <c:pt idx="3742">
                  <c:v>3744</c:v>
                </c:pt>
                <c:pt idx="3743">
                  <c:v>3745</c:v>
                </c:pt>
                <c:pt idx="3744">
                  <c:v>3746</c:v>
                </c:pt>
                <c:pt idx="3745">
                  <c:v>3747</c:v>
                </c:pt>
                <c:pt idx="3746">
                  <c:v>3748</c:v>
                </c:pt>
                <c:pt idx="3747">
                  <c:v>3749</c:v>
                </c:pt>
                <c:pt idx="3748">
                  <c:v>3750</c:v>
                </c:pt>
                <c:pt idx="3749">
                  <c:v>3751</c:v>
                </c:pt>
                <c:pt idx="3750">
                  <c:v>3752</c:v>
                </c:pt>
                <c:pt idx="3751">
                  <c:v>3753</c:v>
                </c:pt>
                <c:pt idx="3752">
                  <c:v>3754</c:v>
                </c:pt>
                <c:pt idx="3753">
                  <c:v>3755</c:v>
                </c:pt>
                <c:pt idx="3754">
                  <c:v>3756</c:v>
                </c:pt>
                <c:pt idx="3755">
                  <c:v>3757</c:v>
                </c:pt>
                <c:pt idx="3756">
                  <c:v>3758</c:v>
                </c:pt>
                <c:pt idx="3757">
                  <c:v>3759</c:v>
                </c:pt>
                <c:pt idx="3758">
                  <c:v>3760</c:v>
                </c:pt>
                <c:pt idx="3759">
                  <c:v>3761</c:v>
                </c:pt>
                <c:pt idx="3760">
                  <c:v>3762</c:v>
                </c:pt>
                <c:pt idx="3761">
                  <c:v>3763</c:v>
                </c:pt>
                <c:pt idx="3762">
                  <c:v>3764</c:v>
                </c:pt>
                <c:pt idx="3763">
                  <c:v>3765</c:v>
                </c:pt>
                <c:pt idx="3764">
                  <c:v>3766</c:v>
                </c:pt>
                <c:pt idx="3765">
                  <c:v>3767</c:v>
                </c:pt>
                <c:pt idx="3766">
                  <c:v>3768</c:v>
                </c:pt>
                <c:pt idx="3767">
                  <c:v>3769</c:v>
                </c:pt>
                <c:pt idx="3768">
                  <c:v>3770</c:v>
                </c:pt>
                <c:pt idx="3769">
                  <c:v>3771</c:v>
                </c:pt>
                <c:pt idx="3770">
                  <c:v>3772</c:v>
                </c:pt>
                <c:pt idx="3771">
                  <c:v>3773</c:v>
                </c:pt>
                <c:pt idx="3772">
                  <c:v>3774</c:v>
                </c:pt>
                <c:pt idx="3773">
                  <c:v>3775</c:v>
                </c:pt>
                <c:pt idx="3774">
                  <c:v>3776</c:v>
                </c:pt>
                <c:pt idx="3775">
                  <c:v>3777</c:v>
                </c:pt>
                <c:pt idx="3776">
                  <c:v>3778</c:v>
                </c:pt>
                <c:pt idx="3777">
                  <c:v>3779</c:v>
                </c:pt>
                <c:pt idx="3778">
                  <c:v>3780</c:v>
                </c:pt>
                <c:pt idx="3779">
                  <c:v>3781</c:v>
                </c:pt>
                <c:pt idx="3780">
                  <c:v>3782</c:v>
                </c:pt>
                <c:pt idx="3781">
                  <c:v>3783</c:v>
                </c:pt>
                <c:pt idx="3782">
                  <c:v>3784</c:v>
                </c:pt>
                <c:pt idx="3783">
                  <c:v>3785</c:v>
                </c:pt>
                <c:pt idx="3784">
                  <c:v>3786</c:v>
                </c:pt>
                <c:pt idx="3785">
                  <c:v>3787</c:v>
                </c:pt>
                <c:pt idx="3786">
                  <c:v>3788</c:v>
                </c:pt>
                <c:pt idx="3787">
                  <c:v>3789</c:v>
                </c:pt>
                <c:pt idx="3788">
                  <c:v>3790</c:v>
                </c:pt>
                <c:pt idx="3789">
                  <c:v>3791</c:v>
                </c:pt>
                <c:pt idx="3790">
                  <c:v>3792</c:v>
                </c:pt>
                <c:pt idx="3791">
                  <c:v>3793</c:v>
                </c:pt>
                <c:pt idx="3792">
                  <c:v>3794</c:v>
                </c:pt>
                <c:pt idx="3793">
                  <c:v>3795</c:v>
                </c:pt>
                <c:pt idx="3794">
                  <c:v>3796</c:v>
                </c:pt>
                <c:pt idx="3795">
                  <c:v>3797</c:v>
                </c:pt>
                <c:pt idx="3796">
                  <c:v>3798</c:v>
                </c:pt>
                <c:pt idx="3797">
                  <c:v>3799</c:v>
                </c:pt>
                <c:pt idx="3798">
                  <c:v>3800</c:v>
                </c:pt>
                <c:pt idx="3799">
                  <c:v>3801</c:v>
                </c:pt>
                <c:pt idx="3800">
                  <c:v>3802</c:v>
                </c:pt>
                <c:pt idx="3801">
                  <c:v>3803</c:v>
                </c:pt>
                <c:pt idx="3802">
                  <c:v>3804</c:v>
                </c:pt>
                <c:pt idx="3803">
                  <c:v>3805</c:v>
                </c:pt>
                <c:pt idx="3804">
                  <c:v>3806</c:v>
                </c:pt>
                <c:pt idx="3805">
                  <c:v>3807</c:v>
                </c:pt>
                <c:pt idx="3806">
                  <c:v>3808</c:v>
                </c:pt>
                <c:pt idx="3807">
                  <c:v>3809</c:v>
                </c:pt>
                <c:pt idx="3808">
                  <c:v>3810</c:v>
                </c:pt>
                <c:pt idx="3809">
                  <c:v>3811</c:v>
                </c:pt>
                <c:pt idx="3810">
                  <c:v>3812</c:v>
                </c:pt>
                <c:pt idx="3811">
                  <c:v>3813</c:v>
                </c:pt>
                <c:pt idx="3812">
                  <c:v>3814</c:v>
                </c:pt>
                <c:pt idx="3813">
                  <c:v>3815</c:v>
                </c:pt>
                <c:pt idx="3814">
                  <c:v>3816</c:v>
                </c:pt>
                <c:pt idx="3815">
                  <c:v>3817</c:v>
                </c:pt>
                <c:pt idx="3816">
                  <c:v>3818</c:v>
                </c:pt>
                <c:pt idx="3817">
                  <c:v>3819</c:v>
                </c:pt>
                <c:pt idx="3818">
                  <c:v>3820</c:v>
                </c:pt>
                <c:pt idx="3819">
                  <c:v>3821</c:v>
                </c:pt>
                <c:pt idx="3820">
                  <c:v>3822</c:v>
                </c:pt>
                <c:pt idx="3821">
                  <c:v>3823</c:v>
                </c:pt>
                <c:pt idx="3822">
                  <c:v>3824</c:v>
                </c:pt>
                <c:pt idx="3823">
                  <c:v>3825</c:v>
                </c:pt>
                <c:pt idx="3824">
                  <c:v>3826</c:v>
                </c:pt>
                <c:pt idx="3825">
                  <c:v>3827</c:v>
                </c:pt>
                <c:pt idx="3826">
                  <c:v>3828</c:v>
                </c:pt>
                <c:pt idx="3827">
                  <c:v>3829</c:v>
                </c:pt>
                <c:pt idx="3828">
                  <c:v>3830</c:v>
                </c:pt>
                <c:pt idx="3829">
                  <c:v>3831</c:v>
                </c:pt>
                <c:pt idx="3830">
                  <c:v>3832</c:v>
                </c:pt>
                <c:pt idx="3831">
                  <c:v>3833</c:v>
                </c:pt>
                <c:pt idx="3832">
                  <c:v>3834</c:v>
                </c:pt>
                <c:pt idx="3833">
                  <c:v>3835</c:v>
                </c:pt>
                <c:pt idx="3834">
                  <c:v>3836</c:v>
                </c:pt>
                <c:pt idx="3835">
                  <c:v>3837</c:v>
                </c:pt>
                <c:pt idx="3836">
                  <c:v>3838</c:v>
                </c:pt>
                <c:pt idx="3837">
                  <c:v>3839</c:v>
                </c:pt>
                <c:pt idx="3838">
                  <c:v>3840</c:v>
                </c:pt>
                <c:pt idx="3839">
                  <c:v>3841</c:v>
                </c:pt>
                <c:pt idx="3840">
                  <c:v>3842</c:v>
                </c:pt>
                <c:pt idx="3841">
                  <c:v>3843</c:v>
                </c:pt>
                <c:pt idx="3842">
                  <c:v>3844</c:v>
                </c:pt>
                <c:pt idx="3843">
                  <c:v>3845</c:v>
                </c:pt>
                <c:pt idx="3844">
                  <c:v>3846</c:v>
                </c:pt>
                <c:pt idx="3845">
                  <c:v>3847</c:v>
                </c:pt>
                <c:pt idx="3846">
                  <c:v>3848</c:v>
                </c:pt>
                <c:pt idx="3847">
                  <c:v>3849</c:v>
                </c:pt>
                <c:pt idx="3848">
                  <c:v>3850</c:v>
                </c:pt>
                <c:pt idx="3849">
                  <c:v>3851</c:v>
                </c:pt>
                <c:pt idx="3850">
                  <c:v>3852</c:v>
                </c:pt>
                <c:pt idx="3851">
                  <c:v>3853</c:v>
                </c:pt>
                <c:pt idx="3852">
                  <c:v>3854</c:v>
                </c:pt>
                <c:pt idx="3853">
                  <c:v>3855</c:v>
                </c:pt>
                <c:pt idx="3854">
                  <c:v>3856</c:v>
                </c:pt>
                <c:pt idx="3855">
                  <c:v>3857</c:v>
                </c:pt>
                <c:pt idx="3856">
                  <c:v>3858</c:v>
                </c:pt>
                <c:pt idx="3857">
                  <c:v>3859</c:v>
                </c:pt>
                <c:pt idx="3858">
                  <c:v>3860</c:v>
                </c:pt>
                <c:pt idx="3859">
                  <c:v>3861</c:v>
                </c:pt>
                <c:pt idx="3860">
                  <c:v>3862</c:v>
                </c:pt>
                <c:pt idx="3861">
                  <c:v>3863</c:v>
                </c:pt>
                <c:pt idx="3862">
                  <c:v>3864</c:v>
                </c:pt>
                <c:pt idx="3863">
                  <c:v>3865</c:v>
                </c:pt>
                <c:pt idx="3864">
                  <c:v>3866</c:v>
                </c:pt>
                <c:pt idx="3865">
                  <c:v>3867</c:v>
                </c:pt>
                <c:pt idx="3866">
                  <c:v>3868</c:v>
                </c:pt>
                <c:pt idx="3867">
                  <c:v>3869</c:v>
                </c:pt>
                <c:pt idx="3868">
                  <c:v>3870</c:v>
                </c:pt>
                <c:pt idx="3869">
                  <c:v>3871</c:v>
                </c:pt>
                <c:pt idx="3870">
                  <c:v>3872</c:v>
                </c:pt>
                <c:pt idx="3871">
                  <c:v>3873</c:v>
                </c:pt>
                <c:pt idx="3872">
                  <c:v>3874</c:v>
                </c:pt>
                <c:pt idx="3873">
                  <c:v>3875</c:v>
                </c:pt>
                <c:pt idx="3874">
                  <c:v>3876</c:v>
                </c:pt>
                <c:pt idx="3875">
                  <c:v>3877</c:v>
                </c:pt>
                <c:pt idx="3876">
                  <c:v>3878</c:v>
                </c:pt>
                <c:pt idx="3877">
                  <c:v>3879</c:v>
                </c:pt>
                <c:pt idx="3878">
                  <c:v>3880</c:v>
                </c:pt>
                <c:pt idx="3879">
                  <c:v>3881</c:v>
                </c:pt>
                <c:pt idx="3880">
                  <c:v>3882</c:v>
                </c:pt>
                <c:pt idx="3881">
                  <c:v>3883</c:v>
                </c:pt>
                <c:pt idx="3882">
                  <c:v>3884</c:v>
                </c:pt>
                <c:pt idx="3883">
                  <c:v>3885</c:v>
                </c:pt>
                <c:pt idx="3884">
                  <c:v>3886</c:v>
                </c:pt>
                <c:pt idx="3885">
                  <c:v>3887</c:v>
                </c:pt>
                <c:pt idx="3886">
                  <c:v>3888</c:v>
                </c:pt>
                <c:pt idx="3887">
                  <c:v>3889</c:v>
                </c:pt>
                <c:pt idx="3888">
                  <c:v>3890</c:v>
                </c:pt>
                <c:pt idx="3889">
                  <c:v>3891</c:v>
                </c:pt>
                <c:pt idx="3890">
                  <c:v>3892</c:v>
                </c:pt>
                <c:pt idx="3891">
                  <c:v>3893</c:v>
                </c:pt>
                <c:pt idx="3892">
                  <c:v>3894</c:v>
                </c:pt>
                <c:pt idx="3893">
                  <c:v>3895</c:v>
                </c:pt>
                <c:pt idx="3894">
                  <c:v>3896</c:v>
                </c:pt>
                <c:pt idx="3895">
                  <c:v>3897</c:v>
                </c:pt>
                <c:pt idx="3896">
                  <c:v>3898</c:v>
                </c:pt>
                <c:pt idx="3897">
                  <c:v>3899</c:v>
                </c:pt>
                <c:pt idx="3898">
                  <c:v>3900</c:v>
                </c:pt>
                <c:pt idx="3899">
                  <c:v>3901</c:v>
                </c:pt>
                <c:pt idx="3900">
                  <c:v>3902</c:v>
                </c:pt>
                <c:pt idx="3901">
                  <c:v>3903</c:v>
                </c:pt>
                <c:pt idx="3902">
                  <c:v>3904</c:v>
                </c:pt>
                <c:pt idx="3903">
                  <c:v>3905</c:v>
                </c:pt>
                <c:pt idx="3904">
                  <c:v>3906</c:v>
                </c:pt>
                <c:pt idx="3905">
                  <c:v>3907</c:v>
                </c:pt>
                <c:pt idx="3906">
                  <c:v>3908</c:v>
                </c:pt>
                <c:pt idx="3907">
                  <c:v>3909</c:v>
                </c:pt>
                <c:pt idx="3908">
                  <c:v>3910</c:v>
                </c:pt>
                <c:pt idx="3909">
                  <c:v>3911</c:v>
                </c:pt>
                <c:pt idx="3910">
                  <c:v>3912</c:v>
                </c:pt>
                <c:pt idx="3911">
                  <c:v>3913</c:v>
                </c:pt>
                <c:pt idx="3912">
                  <c:v>3914</c:v>
                </c:pt>
                <c:pt idx="3913">
                  <c:v>3915</c:v>
                </c:pt>
                <c:pt idx="3914">
                  <c:v>3916</c:v>
                </c:pt>
                <c:pt idx="3915">
                  <c:v>3917</c:v>
                </c:pt>
                <c:pt idx="3916">
                  <c:v>3918</c:v>
                </c:pt>
                <c:pt idx="3917">
                  <c:v>3919</c:v>
                </c:pt>
                <c:pt idx="3918">
                  <c:v>3920</c:v>
                </c:pt>
                <c:pt idx="3919">
                  <c:v>3921</c:v>
                </c:pt>
                <c:pt idx="3920">
                  <c:v>3922</c:v>
                </c:pt>
                <c:pt idx="3921">
                  <c:v>3923</c:v>
                </c:pt>
                <c:pt idx="3922">
                  <c:v>3924</c:v>
                </c:pt>
                <c:pt idx="3923">
                  <c:v>3925</c:v>
                </c:pt>
                <c:pt idx="3924">
                  <c:v>3926</c:v>
                </c:pt>
                <c:pt idx="3925">
                  <c:v>3927</c:v>
                </c:pt>
                <c:pt idx="3926">
                  <c:v>3928</c:v>
                </c:pt>
                <c:pt idx="3927">
                  <c:v>3929</c:v>
                </c:pt>
                <c:pt idx="3928">
                  <c:v>3930</c:v>
                </c:pt>
                <c:pt idx="3929">
                  <c:v>3931</c:v>
                </c:pt>
                <c:pt idx="3930">
                  <c:v>3932</c:v>
                </c:pt>
                <c:pt idx="3931">
                  <c:v>3933</c:v>
                </c:pt>
                <c:pt idx="3932">
                  <c:v>3934</c:v>
                </c:pt>
                <c:pt idx="3933">
                  <c:v>3935</c:v>
                </c:pt>
                <c:pt idx="3934">
                  <c:v>3936</c:v>
                </c:pt>
                <c:pt idx="3935">
                  <c:v>3937</c:v>
                </c:pt>
                <c:pt idx="3936">
                  <c:v>3938</c:v>
                </c:pt>
                <c:pt idx="3937">
                  <c:v>3939</c:v>
                </c:pt>
                <c:pt idx="3938">
                  <c:v>3940</c:v>
                </c:pt>
                <c:pt idx="3939">
                  <c:v>3941</c:v>
                </c:pt>
                <c:pt idx="3940">
                  <c:v>3942</c:v>
                </c:pt>
                <c:pt idx="3941">
                  <c:v>3943</c:v>
                </c:pt>
                <c:pt idx="3942">
                  <c:v>3944</c:v>
                </c:pt>
                <c:pt idx="3943">
                  <c:v>3945</c:v>
                </c:pt>
                <c:pt idx="3944">
                  <c:v>3946</c:v>
                </c:pt>
                <c:pt idx="3945">
                  <c:v>3947</c:v>
                </c:pt>
                <c:pt idx="3946">
                  <c:v>3948</c:v>
                </c:pt>
                <c:pt idx="3947">
                  <c:v>3949</c:v>
                </c:pt>
                <c:pt idx="3948">
                  <c:v>3950</c:v>
                </c:pt>
                <c:pt idx="3949">
                  <c:v>3951</c:v>
                </c:pt>
                <c:pt idx="3950">
                  <c:v>3952</c:v>
                </c:pt>
                <c:pt idx="3951">
                  <c:v>3953</c:v>
                </c:pt>
                <c:pt idx="3952">
                  <c:v>3954</c:v>
                </c:pt>
                <c:pt idx="3953">
                  <c:v>3955</c:v>
                </c:pt>
                <c:pt idx="3954">
                  <c:v>3956</c:v>
                </c:pt>
                <c:pt idx="3955">
                  <c:v>3957</c:v>
                </c:pt>
                <c:pt idx="3956">
                  <c:v>3958</c:v>
                </c:pt>
                <c:pt idx="3957">
                  <c:v>3959</c:v>
                </c:pt>
                <c:pt idx="3958">
                  <c:v>3960</c:v>
                </c:pt>
                <c:pt idx="3959">
                  <c:v>3961</c:v>
                </c:pt>
                <c:pt idx="3960">
                  <c:v>3962</c:v>
                </c:pt>
                <c:pt idx="3961">
                  <c:v>3963</c:v>
                </c:pt>
                <c:pt idx="3962">
                  <c:v>3964</c:v>
                </c:pt>
                <c:pt idx="3963">
                  <c:v>3965</c:v>
                </c:pt>
                <c:pt idx="3964">
                  <c:v>3966</c:v>
                </c:pt>
                <c:pt idx="3965">
                  <c:v>3967</c:v>
                </c:pt>
                <c:pt idx="3966">
                  <c:v>3968</c:v>
                </c:pt>
                <c:pt idx="3967">
                  <c:v>3969</c:v>
                </c:pt>
                <c:pt idx="3968">
                  <c:v>3970</c:v>
                </c:pt>
                <c:pt idx="3969">
                  <c:v>3971</c:v>
                </c:pt>
                <c:pt idx="3970">
                  <c:v>3972</c:v>
                </c:pt>
                <c:pt idx="3971">
                  <c:v>3973</c:v>
                </c:pt>
                <c:pt idx="3972">
                  <c:v>3974</c:v>
                </c:pt>
                <c:pt idx="3973">
                  <c:v>3975</c:v>
                </c:pt>
                <c:pt idx="3974">
                  <c:v>3976</c:v>
                </c:pt>
                <c:pt idx="3975">
                  <c:v>3977</c:v>
                </c:pt>
                <c:pt idx="3976">
                  <c:v>3978</c:v>
                </c:pt>
                <c:pt idx="3977">
                  <c:v>3979</c:v>
                </c:pt>
                <c:pt idx="3978">
                  <c:v>3980</c:v>
                </c:pt>
                <c:pt idx="3979">
                  <c:v>3981</c:v>
                </c:pt>
                <c:pt idx="3980">
                  <c:v>3982</c:v>
                </c:pt>
                <c:pt idx="3981">
                  <c:v>3983</c:v>
                </c:pt>
                <c:pt idx="3982">
                  <c:v>3984</c:v>
                </c:pt>
                <c:pt idx="3983">
                  <c:v>3985</c:v>
                </c:pt>
                <c:pt idx="3984">
                  <c:v>3986</c:v>
                </c:pt>
                <c:pt idx="3985">
                  <c:v>3987</c:v>
                </c:pt>
                <c:pt idx="3986">
                  <c:v>3988</c:v>
                </c:pt>
                <c:pt idx="3987">
                  <c:v>3989</c:v>
                </c:pt>
                <c:pt idx="3988">
                  <c:v>3990</c:v>
                </c:pt>
                <c:pt idx="3989">
                  <c:v>3991</c:v>
                </c:pt>
                <c:pt idx="3990">
                  <c:v>3992</c:v>
                </c:pt>
                <c:pt idx="3991">
                  <c:v>3993</c:v>
                </c:pt>
                <c:pt idx="3992">
                  <c:v>3994</c:v>
                </c:pt>
                <c:pt idx="3993">
                  <c:v>3995</c:v>
                </c:pt>
                <c:pt idx="3994">
                  <c:v>3996</c:v>
                </c:pt>
                <c:pt idx="3995">
                  <c:v>3997</c:v>
                </c:pt>
                <c:pt idx="3996">
                  <c:v>3998</c:v>
                </c:pt>
                <c:pt idx="3997">
                  <c:v>3999</c:v>
                </c:pt>
                <c:pt idx="3998">
                  <c:v>4000</c:v>
                </c:pt>
                <c:pt idx="3999">
                  <c:v>4001</c:v>
                </c:pt>
                <c:pt idx="4000">
                  <c:v>4002</c:v>
                </c:pt>
                <c:pt idx="4001">
                  <c:v>4003</c:v>
                </c:pt>
                <c:pt idx="4002">
                  <c:v>4004</c:v>
                </c:pt>
                <c:pt idx="4003">
                  <c:v>4005</c:v>
                </c:pt>
                <c:pt idx="4004">
                  <c:v>4006</c:v>
                </c:pt>
                <c:pt idx="4005">
                  <c:v>4007</c:v>
                </c:pt>
                <c:pt idx="4006">
                  <c:v>4008</c:v>
                </c:pt>
                <c:pt idx="4007">
                  <c:v>4009</c:v>
                </c:pt>
                <c:pt idx="4008">
                  <c:v>4010</c:v>
                </c:pt>
                <c:pt idx="4009">
                  <c:v>4011</c:v>
                </c:pt>
                <c:pt idx="4010">
                  <c:v>4012</c:v>
                </c:pt>
                <c:pt idx="4011">
                  <c:v>4013</c:v>
                </c:pt>
                <c:pt idx="4012">
                  <c:v>4014</c:v>
                </c:pt>
                <c:pt idx="4013">
                  <c:v>4015</c:v>
                </c:pt>
                <c:pt idx="4014">
                  <c:v>4016</c:v>
                </c:pt>
                <c:pt idx="4015">
                  <c:v>4017</c:v>
                </c:pt>
                <c:pt idx="4016">
                  <c:v>4018</c:v>
                </c:pt>
                <c:pt idx="4017">
                  <c:v>4019</c:v>
                </c:pt>
                <c:pt idx="4018">
                  <c:v>4020</c:v>
                </c:pt>
                <c:pt idx="4019">
                  <c:v>4021</c:v>
                </c:pt>
                <c:pt idx="4020">
                  <c:v>4022</c:v>
                </c:pt>
                <c:pt idx="4021">
                  <c:v>4023</c:v>
                </c:pt>
                <c:pt idx="4022">
                  <c:v>4024</c:v>
                </c:pt>
                <c:pt idx="4023">
                  <c:v>4025</c:v>
                </c:pt>
                <c:pt idx="4024">
                  <c:v>4026</c:v>
                </c:pt>
                <c:pt idx="4025">
                  <c:v>4027</c:v>
                </c:pt>
                <c:pt idx="4026">
                  <c:v>4028</c:v>
                </c:pt>
                <c:pt idx="4027">
                  <c:v>4029</c:v>
                </c:pt>
                <c:pt idx="4028">
                  <c:v>4030</c:v>
                </c:pt>
                <c:pt idx="4029">
                  <c:v>4031</c:v>
                </c:pt>
                <c:pt idx="4030">
                  <c:v>4032</c:v>
                </c:pt>
                <c:pt idx="4031">
                  <c:v>4033</c:v>
                </c:pt>
                <c:pt idx="4032">
                  <c:v>4034</c:v>
                </c:pt>
                <c:pt idx="4033">
                  <c:v>4035</c:v>
                </c:pt>
                <c:pt idx="4034">
                  <c:v>4036</c:v>
                </c:pt>
                <c:pt idx="4035">
                  <c:v>4037</c:v>
                </c:pt>
                <c:pt idx="4036">
                  <c:v>4038</c:v>
                </c:pt>
                <c:pt idx="4037">
                  <c:v>4039</c:v>
                </c:pt>
                <c:pt idx="4038">
                  <c:v>4040</c:v>
                </c:pt>
                <c:pt idx="4039">
                  <c:v>4041</c:v>
                </c:pt>
                <c:pt idx="4040">
                  <c:v>4042</c:v>
                </c:pt>
                <c:pt idx="4041">
                  <c:v>4043</c:v>
                </c:pt>
                <c:pt idx="4042">
                  <c:v>4044</c:v>
                </c:pt>
                <c:pt idx="4043">
                  <c:v>4045</c:v>
                </c:pt>
                <c:pt idx="4044">
                  <c:v>4046</c:v>
                </c:pt>
                <c:pt idx="4045">
                  <c:v>4047</c:v>
                </c:pt>
                <c:pt idx="4046">
                  <c:v>4048</c:v>
                </c:pt>
                <c:pt idx="4047">
                  <c:v>4049</c:v>
                </c:pt>
                <c:pt idx="4048">
                  <c:v>4050</c:v>
                </c:pt>
                <c:pt idx="4049">
                  <c:v>4051</c:v>
                </c:pt>
                <c:pt idx="4050">
                  <c:v>4052</c:v>
                </c:pt>
                <c:pt idx="4051">
                  <c:v>4053</c:v>
                </c:pt>
                <c:pt idx="4052">
                  <c:v>4054</c:v>
                </c:pt>
                <c:pt idx="4053">
                  <c:v>4055</c:v>
                </c:pt>
                <c:pt idx="4054">
                  <c:v>4056</c:v>
                </c:pt>
                <c:pt idx="4055">
                  <c:v>4057</c:v>
                </c:pt>
                <c:pt idx="4056">
                  <c:v>4058</c:v>
                </c:pt>
                <c:pt idx="4057">
                  <c:v>4059</c:v>
                </c:pt>
                <c:pt idx="4058">
                  <c:v>4060</c:v>
                </c:pt>
                <c:pt idx="4059">
                  <c:v>4061</c:v>
                </c:pt>
                <c:pt idx="4060">
                  <c:v>4062</c:v>
                </c:pt>
                <c:pt idx="4061">
                  <c:v>4063</c:v>
                </c:pt>
                <c:pt idx="4062">
                  <c:v>4064</c:v>
                </c:pt>
                <c:pt idx="4063">
                  <c:v>4065</c:v>
                </c:pt>
                <c:pt idx="4064">
                  <c:v>4066</c:v>
                </c:pt>
                <c:pt idx="4065">
                  <c:v>4067</c:v>
                </c:pt>
                <c:pt idx="4066">
                  <c:v>4068</c:v>
                </c:pt>
                <c:pt idx="4067">
                  <c:v>4069</c:v>
                </c:pt>
                <c:pt idx="4068">
                  <c:v>4070</c:v>
                </c:pt>
                <c:pt idx="4069">
                  <c:v>4071</c:v>
                </c:pt>
                <c:pt idx="4070">
                  <c:v>4072</c:v>
                </c:pt>
                <c:pt idx="4071">
                  <c:v>4073</c:v>
                </c:pt>
                <c:pt idx="4072">
                  <c:v>4074</c:v>
                </c:pt>
                <c:pt idx="4073">
                  <c:v>4075</c:v>
                </c:pt>
                <c:pt idx="4074">
                  <c:v>4076</c:v>
                </c:pt>
                <c:pt idx="4075">
                  <c:v>4077</c:v>
                </c:pt>
                <c:pt idx="4076">
                  <c:v>4078</c:v>
                </c:pt>
                <c:pt idx="4077">
                  <c:v>4079</c:v>
                </c:pt>
                <c:pt idx="4078">
                  <c:v>4080</c:v>
                </c:pt>
                <c:pt idx="4079">
                  <c:v>4081</c:v>
                </c:pt>
                <c:pt idx="4080">
                  <c:v>4082</c:v>
                </c:pt>
                <c:pt idx="4081">
                  <c:v>4083</c:v>
                </c:pt>
                <c:pt idx="4082">
                  <c:v>4084</c:v>
                </c:pt>
                <c:pt idx="4083">
                  <c:v>4085</c:v>
                </c:pt>
                <c:pt idx="4084">
                  <c:v>4086</c:v>
                </c:pt>
                <c:pt idx="4085">
                  <c:v>4087</c:v>
                </c:pt>
                <c:pt idx="4086">
                  <c:v>4088</c:v>
                </c:pt>
                <c:pt idx="4087">
                  <c:v>4089</c:v>
                </c:pt>
                <c:pt idx="4088">
                  <c:v>4090</c:v>
                </c:pt>
                <c:pt idx="4089">
                  <c:v>4091</c:v>
                </c:pt>
                <c:pt idx="4090">
                  <c:v>4092</c:v>
                </c:pt>
                <c:pt idx="4091">
                  <c:v>4093</c:v>
                </c:pt>
                <c:pt idx="4092">
                  <c:v>4094</c:v>
                </c:pt>
                <c:pt idx="4093">
                  <c:v>4095</c:v>
                </c:pt>
                <c:pt idx="4094">
                  <c:v>4096</c:v>
                </c:pt>
                <c:pt idx="4095">
                  <c:v>4097</c:v>
                </c:pt>
                <c:pt idx="4096">
                  <c:v>4098</c:v>
                </c:pt>
                <c:pt idx="4097">
                  <c:v>4099</c:v>
                </c:pt>
                <c:pt idx="4098">
                  <c:v>4100</c:v>
                </c:pt>
                <c:pt idx="4099">
                  <c:v>4101</c:v>
                </c:pt>
                <c:pt idx="4100">
                  <c:v>4102</c:v>
                </c:pt>
                <c:pt idx="4101">
                  <c:v>4103</c:v>
                </c:pt>
                <c:pt idx="4102">
                  <c:v>4104</c:v>
                </c:pt>
                <c:pt idx="4103">
                  <c:v>4105</c:v>
                </c:pt>
                <c:pt idx="4104">
                  <c:v>4106</c:v>
                </c:pt>
                <c:pt idx="4105">
                  <c:v>4107</c:v>
                </c:pt>
                <c:pt idx="4106">
                  <c:v>4108</c:v>
                </c:pt>
                <c:pt idx="4107">
                  <c:v>4109</c:v>
                </c:pt>
                <c:pt idx="4108">
                  <c:v>4110</c:v>
                </c:pt>
                <c:pt idx="4109">
                  <c:v>4111</c:v>
                </c:pt>
                <c:pt idx="4110">
                  <c:v>4112</c:v>
                </c:pt>
                <c:pt idx="4111">
                  <c:v>4113</c:v>
                </c:pt>
                <c:pt idx="4112">
                  <c:v>4114</c:v>
                </c:pt>
                <c:pt idx="4113">
                  <c:v>4115</c:v>
                </c:pt>
                <c:pt idx="4114">
                  <c:v>4116</c:v>
                </c:pt>
                <c:pt idx="4115">
                  <c:v>4117</c:v>
                </c:pt>
                <c:pt idx="4116">
                  <c:v>4118</c:v>
                </c:pt>
                <c:pt idx="4117">
                  <c:v>4119</c:v>
                </c:pt>
                <c:pt idx="4118">
                  <c:v>4120</c:v>
                </c:pt>
                <c:pt idx="4119">
                  <c:v>4121</c:v>
                </c:pt>
                <c:pt idx="4120">
                  <c:v>4122</c:v>
                </c:pt>
                <c:pt idx="4121">
                  <c:v>4123</c:v>
                </c:pt>
                <c:pt idx="4122">
                  <c:v>4124</c:v>
                </c:pt>
                <c:pt idx="4123">
                  <c:v>4125</c:v>
                </c:pt>
                <c:pt idx="4124">
                  <c:v>4126</c:v>
                </c:pt>
                <c:pt idx="4125">
                  <c:v>4127</c:v>
                </c:pt>
                <c:pt idx="4126">
                  <c:v>4128</c:v>
                </c:pt>
                <c:pt idx="4127">
                  <c:v>4129</c:v>
                </c:pt>
                <c:pt idx="4128">
                  <c:v>4130</c:v>
                </c:pt>
                <c:pt idx="4129">
                  <c:v>4131</c:v>
                </c:pt>
                <c:pt idx="4130">
                  <c:v>4132</c:v>
                </c:pt>
                <c:pt idx="4131">
                  <c:v>4133</c:v>
                </c:pt>
                <c:pt idx="4132">
                  <c:v>4134</c:v>
                </c:pt>
                <c:pt idx="4133">
                  <c:v>4135</c:v>
                </c:pt>
                <c:pt idx="4134">
                  <c:v>4136</c:v>
                </c:pt>
                <c:pt idx="4135">
                  <c:v>4137</c:v>
                </c:pt>
                <c:pt idx="4136">
                  <c:v>4138</c:v>
                </c:pt>
                <c:pt idx="4137">
                  <c:v>4139</c:v>
                </c:pt>
                <c:pt idx="4138">
                  <c:v>4140</c:v>
                </c:pt>
                <c:pt idx="4139">
                  <c:v>4141</c:v>
                </c:pt>
                <c:pt idx="4140">
                  <c:v>4142</c:v>
                </c:pt>
                <c:pt idx="4141">
                  <c:v>4143</c:v>
                </c:pt>
                <c:pt idx="4142">
                  <c:v>4144</c:v>
                </c:pt>
                <c:pt idx="4143">
                  <c:v>4145</c:v>
                </c:pt>
                <c:pt idx="4144">
                  <c:v>4146</c:v>
                </c:pt>
                <c:pt idx="4145">
                  <c:v>4147</c:v>
                </c:pt>
                <c:pt idx="4146">
                  <c:v>4148</c:v>
                </c:pt>
                <c:pt idx="4147">
                  <c:v>4149</c:v>
                </c:pt>
                <c:pt idx="4148">
                  <c:v>4150</c:v>
                </c:pt>
                <c:pt idx="4149">
                  <c:v>4151</c:v>
                </c:pt>
                <c:pt idx="4150">
                  <c:v>4152</c:v>
                </c:pt>
                <c:pt idx="4151">
                  <c:v>4153</c:v>
                </c:pt>
                <c:pt idx="4152">
                  <c:v>4154</c:v>
                </c:pt>
                <c:pt idx="4153">
                  <c:v>4155</c:v>
                </c:pt>
                <c:pt idx="4154">
                  <c:v>4156</c:v>
                </c:pt>
                <c:pt idx="4155">
                  <c:v>4157</c:v>
                </c:pt>
                <c:pt idx="4156">
                  <c:v>4158</c:v>
                </c:pt>
                <c:pt idx="4157">
                  <c:v>4159</c:v>
                </c:pt>
                <c:pt idx="4158">
                  <c:v>4160</c:v>
                </c:pt>
                <c:pt idx="4159">
                  <c:v>4161</c:v>
                </c:pt>
                <c:pt idx="4160">
                  <c:v>4162</c:v>
                </c:pt>
                <c:pt idx="4161">
                  <c:v>4163</c:v>
                </c:pt>
                <c:pt idx="4162">
                  <c:v>4164</c:v>
                </c:pt>
                <c:pt idx="4163">
                  <c:v>4165</c:v>
                </c:pt>
                <c:pt idx="4164">
                  <c:v>4166</c:v>
                </c:pt>
                <c:pt idx="4165">
                  <c:v>4167</c:v>
                </c:pt>
                <c:pt idx="4166">
                  <c:v>4168</c:v>
                </c:pt>
                <c:pt idx="4167">
                  <c:v>4169</c:v>
                </c:pt>
                <c:pt idx="4168">
                  <c:v>4170</c:v>
                </c:pt>
                <c:pt idx="4169">
                  <c:v>4171</c:v>
                </c:pt>
                <c:pt idx="4170">
                  <c:v>4172</c:v>
                </c:pt>
                <c:pt idx="4171">
                  <c:v>4173</c:v>
                </c:pt>
                <c:pt idx="4172">
                  <c:v>4174</c:v>
                </c:pt>
                <c:pt idx="4173">
                  <c:v>4175</c:v>
                </c:pt>
                <c:pt idx="4174">
                  <c:v>4176</c:v>
                </c:pt>
                <c:pt idx="4175">
                  <c:v>4177</c:v>
                </c:pt>
                <c:pt idx="4176">
                  <c:v>4178</c:v>
                </c:pt>
                <c:pt idx="4177">
                  <c:v>4179</c:v>
                </c:pt>
                <c:pt idx="4178">
                  <c:v>4180</c:v>
                </c:pt>
                <c:pt idx="4179">
                  <c:v>4181</c:v>
                </c:pt>
                <c:pt idx="4180">
                  <c:v>4182</c:v>
                </c:pt>
                <c:pt idx="4181">
                  <c:v>4183</c:v>
                </c:pt>
                <c:pt idx="4182">
                  <c:v>4184</c:v>
                </c:pt>
                <c:pt idx="4183">
                  <c:v>4185</c:v>
                </c:pt>
                <c:pt idx="4184">
                  <c:v>4186</c:v>
                </c:pt>
                <c:pt idx="4185">
                  <c:v>4187</c:v>
                </c:pt>
                <c:pt idx="4186">
                  <c:v>4188</c:v>
                </c:pt>
                <c:pt idx="4187">
                  <c:v>4189</c:v>
                </c:pt>
                <c:pt idx="4188">
                  <c:v>4190</c:v>
                </c:pt>
                <c:pt idx="4189">
                  <c:v>4191</c:v>
                </c:pt>
                <c:pt idx="4190">
                  <c:v>4192</c:v>
                </c:pt>
                <c:pt idx="4191">
                  <c:v>4193</c:v>
                </c:pt>
                <c:pt idx="4192">
                  <c:v>4194</c:v>
                </c:pt>
                <c:pt idx="4193">
                  <c:v>4195</c:v>
                </c:pt>
                <c:pt idx="4194">
                  <c:v>4196</c:v>
                </c:pt>
                <c:pt idx="4195">
                  <c:v>4197</c:v>
                </c:pt>
                <c:pt idx="4196">
                  <c:v>4198</c:v>
                </c:pt>
                <c:pt idx="4197">
                  <c:v>4199</c:v>
                </c:pt>
                <c:pt idx="4198">
                  <c:v>4200</c:v>
                </c:pt>
                <c:pt idx="4199">
                  <c:v>4201</c:v>
                </c:pt>
                <c:pt idx="4200">
                  <c:v>4202</c:v>
                </c:pt>
                <c:pt idx="4201">
                  <c:v>4203</c:v>
                </c:pt>
                <c:pt idx="4202">
                  <c:v>4204</c:v>
                </c:pt>
                <c:pt idx="4203">
                  <c:v>4205</c:v>
                </c:pt>
                <c:pt idx="4204">
                  <c:v>4206</c:v>
                </c:pt>
                <c:pt idx="4205">
                  <c:v>4207</c:v>
                </c:pt>
                <c:pt idx="4206">
                  <c:v>4208</c:v>
                </c:pt>
                <c:pt idx="4207">
                  <c:v>4209</c:v>
                </c:pt>
                <c:pt idx="4208">
                  <c:v>4210</c:v>
                </c:pt>
                <c:pt idx="4209">
                  <c:v>4211</c:v>
                </c:pt>
                <c:pt idx="4210">
                  <c:v>4212</c:v>
                </c:pt>
                <c:pt idx="4211">
                  <c:v>4213</c:v>
                </c:pt>
                <c:pt idx="4212">
                  <c:v>4214</c:v>
                </c:pt>
                <c:pt idx="4213">
                  <c:v>4215</c:v>
                </c:pt>
                <c:pt idx="4214">
                  <c:v>4216</c:v>
                </c:pt>
                <c:pt idx="4215">
                  <c:v>4217</c:v>
                </c:pt>
                <c:pt idx="4216">
                  <c:v>4218</c:v>
                </c:pt>
                <c:pt idx="4217">
                  <c:v>4219</c:v>
                </c:pt>
                <c:pt idx="4218">
                  <c:v>4220</c:v>
                </c:pt>
                <c:pt idx="4219">
                  <c:v>4221</c:v>
                </c:pt>
                <c:pt idx="4220">
                  <c:v>4222</c:v>
                </c:pt>
                <c:pt idx="4221">
                  <c:v>4223</c:v>
                </c:pt>
                <c:pt idx="4222">
                  <c:v>4224</c:v>
                </c:pt>
                <c:pt idx="4223">
                  <c:v>4225</c:v>
                </c:pt>
                <c:pt idx="4224">
                  <c:v>4226</c:v>
                </c:pt>
                <c:pt idx="4225">
                  <c:v>4227</c:v>
                </c:pt>
                <c:pt idx="4226">
                  <c:v>4228</c:v>
                </c:pt>
                <c:pt idx="4227">
                  <c:v>4229</c:v>
                </c:pt>
                <c:pt idx="4228">
                  <c:v>4230</c:v>
                </c:pt>
                <c:pt idx="4229">
                  <c:v>4231</c:v>
                </c:pt>
                <c:pt idx="4230">
                  <c:v>4232</c:v>
                </c:pt>
                <c:pt idx="4231">
                  <c:v>4233</c:v>
                </c:pt>
                <c:pt idx="4232">
                  <c:v>4234</c:v>
                </c:pt>
                <c:pt idx="4233">
                  <c:v>4235</c:v>
                </c:pt>
                <c:pt idx="4234">
                  <c:v>4236</c:v>
                </c:pt>
                <c:pt idx="4235">
                  <c:v>4237</c:v>
                </c:pt>
                <c:pt idx="4236">
                  <c:v>4238</c:v>
                </c:pt>
                <c:pt idx="4237">
                  <c:v>4239</c:v>
                </c:pt>
                <c:pt idx="4238">
                  <c:v>4240</c:v>
                </c:pt>
                <c:pt idx="4239">
                  <c:v>4241</c:v>
                </c:pt>
                <c:pt idx="4240">
                  <c:v>4242</c:v>
                </c:pt>
                <c:pt idx="4241">
                  <c:v>4243</c:v>
                </c:pt>
                <c:pt idx="4242">
                  <c:v>4244</c:v>
                </c:pt>
                <c:pt idx="4243">
                  <c:v>4245</c:v>
                </c:pt>
                <c:pt idx="4244">
                  <c:v>4246</c:v>
                </c:pt>
                <c:pt idx="4245">
                  <c:v>4247</c:v>
                </c:pt>
                <c:pt idx="4246">
                  <c:v>4248</c:v>
                </c:pt>
                <c:pt idx="4247">
                  <c:v>4249</c:v>
                </c:pt>
                <c:pt idx="4248">
                  <c:v>4250</c:v>
                </c:pt>
                <c:pt idx="4249">
                  <c:v>4251</c:v>
                </c:pt>
                <c:pt idx="4250">
                  <c:v>4252</c:v>
                </c:pt>
                <c:pt idx="4251">
                  <c:v>4253</c:v>
                </c:pt>
                <c:pt idx="4252">
                  <c:v>4254</c:v>
                </c:pt>
                <c:pt idx="4253">
                  <c:v>4255</c:v>
                </c:pt>
                <c:pt idx="4254">
                  <c:v>4256</c:v>
                </c:pt>
                <c:pt idx="4255">
                  <c:v>4257</c:v>
                </c:pt>
                <c:pt idx="4256">
                  <c:v>4258</c:v>
                </c:pt>
                <c:pt idx="4257">
                  <c:v>4259</c:v>
                </c:pt>
                <c:pt idx="4258">
                  <c:v>4260</c:v>
                </c:pt>
                <c:pt idx="4259">
                  <c:v>4261</c:v>
                </c:pt>
                <c:pt idx="4260">
                  <c:v>4262</c:v>
                </c:pt>
                <c:pt idx="4261">
                  <c:v>4263</c:v>
                </c:pt>
                <c:pt idx="4262">
                  <c:v>4264</c:v>
                </c:pt>
                <c:pt idx="4263">
                  <c:v>4265</c:v>
                </c:pt>
                <c:pt idx="4264">
                  <c:v>4266</c:v>
                </c:pt>
                <c:pt idx="4265">
                  <c:v>4267</c:v>
                </c:pt>
                <c:pt idx="4266">
                  <c:v>4268</c:v>
                </c:pt>
                <c:pt idx="4267">
                  <c:v>4269</c:v>
                </c:pt>
                <c:pt idx="4268">
                  <c:v>4270</c:v>
                </c:pt>
                <c:pt idx="4269">
                  <c:v>4271</c:v>
                </c:pt>
                <c:pt idx="4270">
                  <c:v>4272</c:v>
                </c:pt>
                <c:pt idx="4271">
                  <c:v>4273</c:v>
                </c:pt>
                <c:pt idx="4272">
                  <c:v>4274</c:v>
                </c:pt>
                <c:pt idx="4273">
                  <c:v>4275</c:v>
                </c:pt>
                <c:pt idx="4274">
                  <c:v>4276</c:v>
                </c:pt>
                <c:pt idx="4275">
                  <c:v>4277</c:v>
                </c:pt>
                <c:pt idx="4276">
                  <c:v>4278</c:v>
                </c:pt>
                <c:pt idx="4277">
                  <c:v>4279</c:v>
                </c:pt>
                <c:pt idx="4278">
                  <c:v>4280</c:v>
                </c:pt>
                <c:pt idx="4279">
                  <c:v>4281</c:v>
                </c:pt>
                <c:pt idx="4280">
                  <c:v>4282</c:v>
                </c:pt>
                <c:pt idx="4281">
                  <c:v>4283</c:v>
                </c:pt>
                <c:pt idx="4282">
                  <c:v>4284</c:v>
                </c:pt>
                <c:pt idx="4283">
                  <c:v>4285</c:v>
                </c:pt>
                <c:pt idx="4284">
                  <c:v>4286</c:v>
                </c:pt>
                <c:pt idx="4285">
                  <c:v>4287</c:v>
                </c:pt>
                <c:pt idx="4286">
                  <c:v>4288</c:v>
                </c:pt>
                <c:pt idx="4287">
                  <c:v>4289</c:v>
                </c:pt>
                <c:pt idx="4288">
                  <c:v>4290</c:v>
                </c:pt>
                <c:pt idx="4289">
                  <c:v>4291</c:v>
                </c:pt>
                <c:pt idx="4290">
                  <c:v>4292</c:v>
                </c:pt>
                <c:pt idx="4291">
                  <c:v>4293</c:v>
                </c:pt>
                <c:pt idx="4292">
                  <c:v>4294</c:v>
                </c:pt>
                <c:pt idx="4293">
                  <c:v>4295</c:v>
                </c:pt>
                <c:pt idx="4294">
                  <c:v>4296</c:v>
                </c:pt>
                <c:pt idx="4295">
                  <c:v>4297</c:v>
                </c:pt>
                <c:pt idx="4296">
                  <c:v>4298</c:v>
                </c:pt>
                <c:pt idx="4297">
                  <c:v>4299</c:v>
                </c:pt>
                <c:pt idx="4298">
                  <c:v>4300</c:v>
                </c:pt>
                <c:pt idx="4299">
                  <c:v>4301</c:v>
                </c:pt>
                <c:pt idx="4300">
                  <c:v>4302</c:v>
                </c:pt>
                <c:pt idx="4301">
                  <c:v>4303</c:v>
                </c:pt>
                <c:pt idx="4302">
                  <c:v>4304</c:v>
                </c:pt>
                <c:pt idx="4303">
                  <c:v>4305</c:v>
                </c:pt>
                <c:pt idx="4304">
                  <c:v>4306</c:v>
                </c:pt>
                <c:pt idx="4305">
                  <c:v>4307</c:v>
                </c:pt>
                <c:pt idx="4306">
                  <c:v>4308</c:v>
                </c:pt>
                <c:pt idx="4307">
                  <c:v>4309</c:v>
                </c:pt>
                <c:pt idx="4308">
                  <c:v>4310</c:v>
                </c:pt>
                <c:pt idx="4309">
                  <c:v>4311</c:v>
                </c:pt>
                <c:pt idx="4310">
                  <c:v>4312</c:v>
                </c:pt>
                <c:pt idx="4311">
                  <c:v>4313</c:v>
                </c:pt>
                <c:pt idx="4312">
                  <c:v>4314</c:v>
                </c:pt>
                <c:pt idx="4313">
                  <c:v>4315</c:v>
                </c:pt>
                <c:pt idx="4314">
                  <c:v>4316</c:v>
                </c:pt>
                <c:pt idx="4315">
                  <c:v>4317</c:v>
                </c:pt>
                <c:pt idx="4316">
                  <c:v>4318</c:v>
                </c:pt>
                <c:pt idx="4317">
                  <c:v>4319</c:v>
                </c:pt>
                <c:pt idx="4318">
                  <c:v>4320</c:v>
                </c:pt>
                <c:pt idx="4319">
                  <c:v>4321</c:v>
                </c:pt>
                <c:pt idx="4320">
                  <c:v>4322</c:v>
                </c:pt>
                <c:pt idx="4321">
                  <c:v>4323</c:v>
                </c:pt>
                <c:pt idx="4322">
                  <c:v>4324</c:v>
                </c:pt>
                <c:pt idx="4323">
                  <c:v>4325</c:v>
                </c:pt>
                <c:pt idx="4324">
                  <c:v>4326</c:v>
                </c:pt>
                <c:pt idx="4325">
                  <c:v>4327</c:v>
                </c:pt>
                <c:pt idx="4326">
                  <c:v>4328</c:v>
                </c:pt>
                <c:pt idx="4327">
                  <c:v>4329</c:v>
                </c:pt>
                <c:pt idx="4328">
                  <c:v>4330</c:v>
                </c:pt>
                <c:pt idx="4329">
                  <c:v>4331</c:v>
                </c:pt>
                <c:pt idx="4330">
                  <c:v>4332</c:v>
                </c:pt>
                <c:pt idx="4331">
                  <c:v>4333</c:v>
                </c:pt>
                <c:pt idx="4332">
                  <c:v>4334</c:v>
                </c:pt>
                <c:pt idx="4333">
                  <c:v>4335</c:v>
                </c:pt>
                <c:pt idx="4334">
                  <c:v>4336</c:v>
                </c:pt>
                <c:pt idx="4335">
                  <c:v>4337</c:v>
                </c:pt>
                <c:pt idx="4336">
                  <c:v>4338</c:v>
                </c:pt>
                <c:pt idx="4337">
                  <c:v>4339</c:v>
                </c:pt>
                <c:pt idx="4338">
                  <c:v>4340</c:v>
                </c:pt>
                <c:pt idx="4339">
                  <c:v>4341</c:v>
                </c:pt>
                <c:pt idx="4340">
                  <c:v>4342</c:v>
                </c:pt>
                <c:pt idx="4341">
                  <c:v>4343</c:v>
                </c:pt>
                <c:pt idx="4342">
                  <c:v>4344</c:v>
                </c:pt>
                <c:pt idx="4343">
                  <c:v>4345</c:v>
                </c:pt>
                <c:pt idx="4344">
                  <c:v>4346</c:v>
                </c:pt>
                <c:pt idx="4345">
                  <c:v>4347</c:v>
                </c:pt>
                <c:pt idx="4346">
                  <c:v>4348</c:v>
                </c:pt>
                <c:pt idx="4347">
                  <c:v>4349</c:v>
                </c:pt>
                <c:pt idx="4348">
                  <c:v>4350</c:v>
                </c:pt>
                <c:pt idx="4349">
                  <c:v>4351</c:v>
                </c:pt>
                <c:pt idx="4350">
                  <c:v>4352</c:v>
                </c:pt>
                <c:pt idx="4351">
                  <c:v>4353</c:v>
                </c:pt>
                <c:pt idx="4352">
                  <c:v>4354</c:v>
                </c:pt>
                <c:pt idx="4353">
                  <c:v>4355</c:v>
                </c:pt>
                <c:pt idx="4354">
                  <c:v>4356</c:v>
                </c:pt>
                <c:pt idx="4355">
                  <c:v>4357</c:v>
                </c:pt>
                <c:pt idx="4356">
                  <c:v>4358</c:v>
                </c:pt>
                <c:pt idx="4357">
                  <c:v>4359</c:v>
                </c:pt>
                <c:pt idx="4358">
                  <c:v>4360</c:v>
                </c:pt>
                <c:pt idx="4359">
                  <c:v>4361</c:v>
                </c:pt>
                <c:pt idx="4360">
                  <c:v>4362</c:v>
                </c:pt>
                <c:pt idx="4361">
                  <c:v>4363</c:v>
                </c:pt>
                <c:pt idx="4362">
                  <c:v>4364</c:v>
                </c:pt>
                <c:pt idx="4363">
                  <c:v>4365</c:v>
                </c:pt>
                <c:pt idx="4364">
                  <c:v>4366</c:v>
                </c:pt>
                <c:pt idx="4365">
                  <c:v>4367</c:v>
                </c:pt>
                <c:pt idx="4366">
                  <c:v>4368</c:v>
                </c:pt>
                <c:pt idx="4367">
                  <c:v>4369</c:v>
                </c:pt>
                <c:pt idx="4368">
                  <c:v>4370</c:v>
                </c:pt>
                <c:pt idx="4369">
                  <c:v>4371</c:v>
                </c:pt>
                <c:pt idx="4370">
                  <c:v>4372</c:v>
                </c:pt>
                <c:pt idx="4371">
                  <c:v>4373</c:v>
                </c:pt>
                <c:pt idx="4372">
                  <c:v>4374</c:v>
                </c:pt>
                <c:pt idx="4373">
                  <c:v>4375</c:v>
                </c:pt>
                <c:pt idx="4374">
                  <c:v>4376</c:v>
                </c:pt>
                <c:pt idx="4375">
                  <c:v>4377</c:v>
                </c:pt>
                <c:pt idx="4376">
                  <c:v>4378</c:v>
                </c:pt>
                <c:pt idx="4377">
                  <c:v>4379</c:v>
                </c:pt>
                <c:pt idx="4378">
                  <c:v>4380</c:v>
                </c:pt>
                <c:pt idx="4379">
                  <c:v>4381</c:v>
                </c:pt>
                <c:pt idx="4380">
                  <c:v>4382</c:v>
                </c:pt>
                <c:pt idx="4381">
                  <c:v>4383</c:v>
                </c:pt>
                <c:pt idx="4382">
                  <c:v>4384</c:v>
                </c:pt>
                <c:pt idx="4383">
                  <c:v>4385</c:v>
                </c:pt>
                <c:pt idx="4384">
                  <c:v>4386</c:v>
                </c:pt>
                <c:pt idx="4385">
                  <c:v>4387</c:v>
                </c:pt>
                <c:pt idx="4386">
                  <c:v>4388</c:v>
                </c:pt>
                <c:pt idx="4387">
                  <c:v>4389</c:v>
                </c:pt>
                <c:pt idx="4388">
                  <c:v>4390</c:v>
                </c:pt>
                <c:pt idx="4389">
                  <c:v>4391</c:v>
                </c:pt>
                <c:pt idx="4390">
                  <c:v>4392</c:v>
                </c:pt>
                <c:pt idx="4391">
                  <c:v>4393</c:v>
                </c:pt>
                <c:pt idx="4392">
                  <c:v>4394</c:v>
                </c:pt>
                <c:pt idx="4393">
                  <c:v>4395</c:v>
                </c:pt>
                <c:pt idx="4394">
                  <c:v>4396</c:v>
                </c:pt>
                <c:pt idx="4395">
                  <c:v>4397</c:v>
                </c:pt>
                <c:pt idx="4396">
                  <c:v>4398</c:v>
                </c:pt>
                <c:pt idx="4397">
                  <c:v>4399</c:v>
                </c:pt>
                <c:pt idx="4398">
                  <c:v>4400</c:v>
                </c:pt>
                <c:pt idx="4399">
                  <c:v>4401</c:v>
                </c:pt>
                <c:pt idx="4400">
                  <c:v>4402</c:v>
                </c:pt>
                <c:pt idx="4401">
                  <c:v>4403</c:v>
                </c:pt>
                <c:pt idx="4402">
                  <c:v>4404</c:v>
                </c:pt>
                <c:pt idx="4403">
                  <c:v>4405</c:v>
                </c:pt>
                <c:pt idx="4404">
                  <c:v>4406</c:v>
                </c:pt>
                <c:pt idx="4405">
                  <c:v>4407</c:v>
                </c:pt>
                <c:pt idx="4406">
                  <c:v>4408</c:v>
                </c:pt>
                <c:pt idx="4407">
                  <c:v>4409</c:v>
                </c:pt>
                <c:pt idx="4408">
                  <c:v>4410</c:v>
                </c:pt>
                <c:pt idx="4409">
                  <c:v>4411</c:v>
                </c:pt>
                <c:pt idx="4410">
                  <c:v>4412</c:v>
                </c:pt>
                <c:pt idx="4411">
                  <c:v>4413</c:v>
                </c:pt>
                <c:pt idx="4412">
                  <c:v>4414</c:v>
                </c:pt>
                <c:pt idx="4413">
                  <c:v>4415</c:v>
                </c:pt>
                <c:pt idx="4414">
                  <c:v>4416</c:v>
                </c:pt>
                <c:pt idx="4415">
                  <c:v>4417</c:v>
                </c:pt>
                <c:pt idx="4416">
                  <c:v>4418</c:v>
                </c:pt>
                <c:pt idx="4417">
                  <c:v>4419</c:v>
                </c:pt>
                <c:pt idx="4418">
                  <c:v>4420</c:v>
                </c:pt>
                <c:pt idx="4419">
                  <c:v>4421</c:v>
                </c:pt>
                <c:pt idx="4420">
                  <c:v>4422</c:v>
                </c:pt>
                <c:pt idx="4421">
                  <c:v>4423</c:v>
                </c:pt>
                <c:pt idx="4422">
                  <c:v>4424</c:v>
                </c:pt>
                <c:pt idx="4423">
                  <c:v>4425</c:v>
                </c:pt>
                <c:pt idx="4424">
                  <c:v>4426</c:v>
                </c:pt>
                <c:pt idx="4425">
                  <c:v>4427</c:v>
                </c:pt>
                <c:pt idx="4426">
                  <c:v>4428</c:v>
                </c:pt>
                <c:pt idx="4427">
                  <c:v>4429</c:v>
                </c:pt>
                <c:pt idx="4428">
                  <c:v>4430</c:v>
                </c:pt>
                <c:pt idx="4429">
                  <c:v>4431</c:v>
                </c:pt>
                <c:pt idx="4430">
                  <c:v>4432</c:v>
                </c:pt>
                <c:pt idx="4431">
                  <c:v>4433</c:v>
                </c:pt>
                <c:pt idx="4432">
                  <c:v>4434</c:v>
                </c:pt>
                <c:pt idx="4433">
                  <c:v>4435</c:v>
                </c:pt>
                <c:pt idx="4434">
                  <c:v>4436</c:v>
                </c:pt>
                <c:pt idx="4435">
                  <c:v>4437</c:v>
                </c:pt>
                <c:pt idx="4436">
                  <c:v>4438</c:v>
                </c:pt>
                <c:pt idx="4437">
                  <c:v>4439</c:v>
                </c:pt>
                <c:pt idx="4438">
                  <c:v>4440</c:v>
                </c:pt>
                <c:pt idx="4439">
                  <c:v>4441</c:v>
                </c:pt>
                <c:pt idx="4440">
                  <c:v>4442</c:v>
                </c:pt>
                <c:pt idx="4441">
                  <c:v>4443</c:v>
                </c:pt>
                <c:pt idx="4442">
                  <c:v>4444</c:v>
                </c:pt>
                <c:pt idx="4443">
                  <c:v>4445</c:v>
                </c:pt>
                <c:pt idx="4444">
                  <c:v>4446</c:v>
                </c:pt>
                <c:pt idx="4445">
                  <c:v>4447</c:v>
                </c:pt>
                <c:pt idx="4446">
                  <c:v>4448</c:v>
                </c:pt>
                <c:pt idx="4447">
                  <c:v>4449</c:v>
                </c:pt>
                <c:pt idx="4448">
                  <c:v>4450</c:v>
                </c:pt>
                <c:pt idx="4449">
                  <c:v>4451</c:v>
                </c:pt>
                <c:pt idx="4450">
                  <c:v>4452</c:v>
                </c:pt>
                <c:pt idx="4451">
                  <c:v>4453</c:v>
                </c:pt>
                <c:pt idx="4452">
                  <c:v>4454</c:v>
                </c:pt>
                <c:pt idx="4453">
                  <c:v>4455</c:v>
                </c:pt>
                <c:pt idx="4454">
                  <c:v>4456</c:v>
                </c:pt>
                <c:pt idx="4455">
                  <c:v>4457</c:v>
                </c:pt>
                <c:pt idx="4456">
                  <c:v>4458</c:v>
                </c:pt>
                <c:pt idx="4457">
                  <c:v>4459</c:v>
                </c:pt>
                <c:pt idx="4458">
                  <c:v>4460</c:v>
                </c:pt>
                <c:pt idx="4459">
                  <c:v>4461</c:v>
                </c:pt>
                <c:pt idx="4460">
                  <c:v>4462</c:v>
                </c:pt>
                <c:pt idx="4461">
                  <c:v>4463</c:v>
                </c:pt>
                <c:pt idx="4462">
                  <c:v>4464</c:v>
                </c:pt>
                <c:pt idx="4463">
                  <c:v>4465</c:v>
                </c:pt>
                <c:pt idx="4464">
                  <c:v>4466</c:v>
                </c:pt>
                <c:pt idx="4465">
                  <c:v>4467</c:v>
                </c:pt>
                <c:pt idx="4466">
                  <c:v>4468</c:v>
                </c:pt>
                <c:pt idx="4467">
                  <c:v>4469</c:v>
                </c:pt>
                <c:pt idx="4468">
                  <c:v>4470</c:v>
                </c:pt>
                <c:pt idx="4469">
                  <c:v>4471</c:v>
                </c:pt>
                <c:pt idx="4470">
                  <c:v>4472</c:v>
                </c:pt>
                <c:pt idx="4471">
                  <c:v>4473</c:v>
                </c:pt>
                <c:pt idx="4472">
                  <c:v>4474</c:v>
                </c:pt>
                <c:pt idx="4473">
                  <c:v>4475</c:v>
                </c:pt>
                <c:pt idx="4474">
                  <c:v>4476</c:v>
                </c:pt>
                <c:pt idx="4475">
                  <c:v>4477</c:v>
                </c:pt>
                <c:pt idx="4476">
                  <c:v>4478</c:v>
                </c:pt>
                <c:pt idx="4477">
                  <c:v>4479</c:v>
                </c:pt>
                <c:pt idx="4478">
                  <c:v>4480</c:v>
                </c:pt>
                <c:pt idx="4479">
                  <c:v>4481</c:v>
                </c:pt>
                <c:pt idx="4480">
                  <c:v>4482</c:v>
                </c:pt>
                <c:pt idx="4481">
                  <c:v>4483</c:v>
                </c:pt>
                <c:pt idx="4482">
                  <c:v>4484</c:v>
                </c:pt>
                <c:pt idx="4483">
                  <c:v>4485</c:v>
                </c:pt>
                <c:pt idx="4484">
                  <c:v>4486</c:v>
                </c:pt>
                <c:pt idx="4485">
                  <c:v>4487</c:v>
                </c:pt>
                <c:pt idx="4486">
                  <c:v>4488</c:v>
                </c:pt>
                <c:pt idx="4487">
                  <c:v>4489</c:v>
                </c:pt>
                <c:pt idx="4488">
                  <c:v>4490</c:v>
                </c:pt>
                <c:pt idx="4489">
                  <c:v>4491</c:v>
                </c:pt>
                <c:pt idx="4490">
                  <c:v>4492</c:v>
                </c:pt>
                <c:pt idx="4491">
                  <c:v>4493</c:v>
                </c:pt>
                <c:pt idx="4492">
                  <c:v>4494</c:v>
                </c:pt>
                <c:pt idx="4493">
                  <c:v>4495</c:v>
                </c:pt>
                <c:pt idx="4494">
                  <c:v>4496</c:v>
                </c:pt>
                <c:pt idx="4495">
                  <c:v>4497</c:v>
                </c:pt>
                <c:pt idx="4496">
                  <c:v>4498</c:v>
                </c:pt>
                <c:pt idx="4497">
                  <c:v>4499</c:v>
                </c:pt>
                <c:pt idx="4498">
                  <c:v>4500</c:v>
                </c:pt>
                <c:pt idx="4499">
                  <c:v>4501</c:v>
                </c:pt>
                <c:pt idx="4500">
                  <c:v>4502</c:v>
                </c:pt>
                <c:pt idx="4501">
                  <c:v>4503</c:v>
                </c:pt>
                <c:pt idx="4502">
                  <c:v>4504</c:v>
                </c:pt>
                <c:pt idx="4503">
                  <c:v>4505</c:v>
                </c:pt>
                <c:pt idx="4504">
                  <c:v>4506</c:v>
                </c:pt>
                <c:pt idx="4505">
                  <c:v>4507</c:v>
                </c:pt>
                <c:pt idx="4506">
                  <c:v>4508</c:v>
                </c:pt>
                <c:pt idx="4507">
                  <c:v>4509</c:v>
                </c:pt>
                <c:pt idx="4508">
                  <c:v>4510</c:v>
                </c:pt>
                <c:pt idx="4509">
                  <c:v>4511</c:v>
                </c:pt>
                <c:pt idx="4510">
                  <c:v>4512</c:v>
                </c:pt>
                <c:pt idx="4511">
                  <c:v>4513</c:v>
                </c:pt>
                <c:pt idx="4512">
                  <c:v>4514</c:v>
                </c:pt>
                <c:pt idx="4513">
                  <c:v>4515</c:v>
                </c:pt>
                <c:pt idx="4514">
                  <c:v>4516</c:v>
                </c:pt>
                <c:pt idx="4515">
                  <c:v>4517</c:v>
                </c:pt>
                <c:pt idx="4516">
                  <c:v>4518</c:v>
                </c:pt>
                <c:pt idx="4517">
                  <c:v>4519</c:v>
                </c:pt>
                <c:pt idx="4518">
                  <c:v>4520</c:v>
                </c:pt>
                <c:pt idx="4519">
                  <c:v>4521</c:v>
                </c:pt>
                <c:pt idx="4520">
                  <c:v>4522</c:v>
                </c:pt>
                <c:pt idx="4521">
                  <c:v>4523</c:v>
                </c:pt>
                <c:pt idx="4522">
                  <c:v>4524</c:v>
                </c:pt>
                <c:pt idx="4523">
                  <c:v>4525</c:v>
                </c:pt>
                <c:pt idx="4524">
                  <c:v>4526</c:v>
                </c:pt>
                <c:pt idx="4525">
                  <c:v>4527</c:v>
                </c:pt>
                <c:pt idx="4526">
                  <c:v>4528</c:v>
                </c:pt>
                <c:pt idx="4527">
                  <c:v>4529</c:v>
                </c:pt>
                <c:pt idx="4528">
                  <c:v>4530</c:v>
                </c:pt>
                <c:pt idx="4529">
                  <c:v>4531</c:v>
                </c:pt>
                <c:pt idx="4530">
                  <c:v>4532</c:v>
                </c:pt>
                <c:pt idx="4531">
                  <c:v>4533</c:v>
                </c:pt>
                <c:pt idx="4532">
                  <c:v>4534</c:v>
                </c:pt>
                <c:pt idx="4533">
                  <c:v>4535</c:v>
                </c:pt>
                <c:pt idx="4534">
                  <c:v>4536</c:v>
                </c:pt>
                <c:pt idx="4535">
                  <c:v>4537</c:v>
                </c:pt>
                <c:pt idx="4536">
                  <c:v>4538</c:v>
                </c:pt>
                <c:pt idx="4537">
                  <c:v>4539</c:v>
                </c:pt>
                <c:pt idx="4538">
                  <c:v>4540</c:v>
                </c:pt>
                <c:pt idx="4539">
                  <c:v>4541</c:v>
                </c:pt>
                <c:pt idx="4540">
                  <c:v>4542</c:v>
                </c:pt>
                <c:pt idx="4541">
                  <c:v>4543</c:v>
                </c:pt>
                <c:pt idx="4542">
                  <c:v>4544</c:v>
                </c:pt>
                <c:pt idx="4543">
                  <c:v>4545</c:v>
                </c:pt>
                <c:pt idx="4544">
                  <c:v>4546</c:v>
                </c:pt>
                <c:pt idx="4545">
                  <c:v>4547</c:v>
                </c:pt>
                <c:pt idx="4546">
                  <c:v>4548</c:v>
                </c:pt>
                <c:pt idx="4547">
                  <c:v>4549</c:v>
                </c:pt>
                <c:pt idx="4548">
                  <c:v>4550</c:v>
                </c:pt>
                <c:pt idx="4549">
                  <c:v>4551</c:v>
                </c:pt>
                <c:pt idx="4550">
                  <c:v>4552</c:v>
                </c:pt>
                <c:pt idx="4551">
                  <c:v>4553</c:v>
                </c:pt>
                <c:pt idx="4552">
                  <c:v>4554</c:v>
                </c:pt>
                <c:pt idx="4553">
                  <c:v>4555</c:v>
                </c:pt>
                <c:pt idx="4554">
                  <c:v>4556</c:v>
                </c:pt>
                <c:pt idx="4555">
                  <c:v>4557</c:v>
                </c:pt>
                <c:pt idx="4556">
                  <c:v>4558</c:v>
                </c:pt>
                <c:pt idx="4557">
                  <c:v>4559</c:v>
                </c:pt>
                <c:pt idx="4558">
                  <c:v>4560</c:v>
                </c:pt>
                <c:pt idx="4559">
                  <c:v>4561</c:v>
                </c:pt>
                <c:pt idx="4560">
                  <c:v>4562</c:v>
                </c:pt>
                <c:pt idx="4561">
                  <c:v>4563</c:v>
                </c:pt>
                <c:pt idx="4562">
                  <c:v>4564</c:v>
                </c:pt>
                <c:pt idx="4563">
                  <c:v>4565</c:v>
                </c:pt>
                <c:pt idx="4564">
                  <c:v>4566</c:v>
                </c:pt>
                <c:pt idx="4565">
                  <c:v>4567</c:v>
                </c:pt>
                <c:pt idx="4566">
                  <c:v>4568</c:v>
                </c:pt>
                <c:pt idx="4567">
                  <c:v>4569</c:v>
                </c:pt>
                <c:pt idx="4568">
                  <c:v>4570</c:v>
                </c:pt>
                <c:pt idx="4569">
                  <c:v>4571</c:v>
                </c:pt>
                <c:pt idx="4570">
                  <c:v>4572</c:v>
                </c:pt>
                <c:pt idx="4571">
                  <c:v>4573</c:v>
                </c:pt>
                <c:pt idx="4572">
                  <c:v>4574</c:v>
                </c:pt>
                <c:pt idx="4573">
                  <c:v>4575</c:v>
                </c:pt>
                <c:pt idx="4574">
                  <c:v>4576</c:v>
                </c:pt>
                <c:pt idx="4575">
                  <c:v>4577</c:v>
                </c:pt>
                <c:pt idx="4576">
                  <c:v>4578</c:v>
                </c:pt>
                <c:pt idx="4577">
                  <c:v>4579</c:v>
                </c:pt>
                <c:pt idx="4578">
                  <c:v>4580</c:v>
                </c:pt>
                <c:pt idx="4579">
                  <c:v>4581</c:v>
                </c:pt>
                <c:pt idx="4580">
                  <c:v>4582</c:v>
                </c:pt>
                <c:pt idx="4581">
                  <c:v>4583</c:v>
                </c:pt>
                <c:pt idx="4582">
                  <c:v>4584</c:v>
                </c:pt>
                <c:pt idx="4583">
                  <c:v>4585</c:v>
                </c:pt>
                <c:pt idx="4584">
                  <c:v>4586</c:v>
                </c:pt>
                <c:pt idx="4585">
                  <c:v>4587</c:v>
                </c:pt>
                <c:pt idx="4586">
                  <c:v>4588</c:v>
                </c:pt>
                <c:pt idx="4587">
                  <c:v>4589</c:v>
                </c:pt>
                <c:pt idx="4588">
                  <c:v>4590</c:v>
                </c:pt>
                <c:pt idx="4589">
                  <c:v>4591</c:v>
                </c:pt>
                <c:pt idx="4590">
                  <c:v>4592</c:v>
                </c:pt>
                <c:pt idx="4591">
                  <c:v>4593</c:v>
                </c:pt>
                <c:pt idx="4592">
                  <c:v>4594</c:v>
                </c:pt>
                <c:pt idx="4593">
                  <c:v>4595</c:v>
                </c:pt>
                <c:pt idx="4594">
                  <c:v>4596</c:v>
                </c:pt>
                <c:pt idx="4595">
                  <c:v>4597</c:v>
                </c:pt>
                <c:pt idx="4596">
                  <c:v>4598</c:v>
                </c:pt>
                <c:pt idx="4597">
                  <c:v>4599</c:v>
                </c:pt>
                <c:pt idx="4598">
                  <c:v>4600</c:v>
                </c:pt>
                <c:pt idx="4599">
                  <c:v>4601</c:v>
                </c:pt>
                <c:pt idx="4600">
                  <c:v>4602</c:v>
                </c:pt>
                <c:pt idx="4601">
                  <c:v>4603</c:v>
                </c:pt>
                <c:pt idx="4602">
                  <c:v>4604</c:v>
                </c:pt>
                <c:pt idx="4603">
                  <c:v>4605</c:v>
                </c:pt>
                <c:pt idx="4604">
                  <c:v>4606</c:v>
                </c:pt>
                <c:pt idx="4605">
                  <c:v>4607</c:v>
                </c:pt>
                <c:pt idx="4606">
                  <c:v>4608</c:v>
                </c:pt>
                <c:pt idx="4607">
                  <c:v>4609</c:v>
                </c:pt>
                <c:pt idx="4608">
                  <c:v>4610</c:v>
                </c:pt>
                <c:pt idx="4609">
                  <c:v>4611</c:v>
                </c:pt>
                <c:pt idx="4610">
                  <c:v>4612</c:v>
                </c:pt>
                <c:pt idx="4611">
                  <c:v>4613</c:v>
                </c:pt>
                <c:pt idx="4612">
                  <c:v>4614</c:v>
                </c:pt>
                <c:pt idx="4613">
                  <c:v>4615</c:v>
                </c:pt>
                <c:pt idx="4614">
                  <c:v>4616</c:v>
                </c:pt>
                <c:pt idx="4615">
                  <c:v>4617</c:v>
                </c:pt>
                <c:pt idx="4616">
                  <c:v>4618</c:v>
                </c:pt>
                <c:pt idx="4617">
                  <c:v>4619</c:v>
                </c:pt>
                <c:pt idx="4618">
                  <c:v>4620</c:v>
                </c:pt>
                <c:pt idx="4619">
                  <c:v>4621</c:v>
                </c:pt>
                <c:pt idx="4620">
                  <c:v>4622</c:v>
                </c:pt>
                <c:pt idx="4621">
                  <c:v>4623</c:v>
                </c:pt>
                <c:pt idx="4622">
                  <c:v>4624</c:v>
                </c:pt>
                <c:pt idx="4623">
                  <c:v>4625</c:v>
                </c:pt>
                <c:pt idx="4624">
                  <c:v>4626</c:v>
                </c:pt>
                <c:pt idx="4625">
                  <c:v>4627</c:v>
                </c:pt>
                <c:pt idx="4626">
                  <c:v>4628</c:v>
                </c:pt>
                <c:pt idx="4627">
                  <c:v>4629</c:v>
                </c:pt>
                <c:pt idx="4628">
                  <c:v>4630</c:v>
                </c:pt>
                <c:pt idx="4629">
                  <c:v>4631</c:v>
                </c:pt>
                <c:pt idx="4630">
                  <c:v>4632</c:v>
                </c:pt>
                <c:pt idx="4631">
                  <c:v>4633</c:v>
                </c:pt>
                <c:pt idx="4632">
                  <c:v>4634</c:v>
                </c:pt>
                <c:pt idx="4633">
                  <c:v>4635</c:v>
                </c:pt>
                <c:pt idx="4634">
                  <c:v>4636</c:v>
                </c:pt>
                <c:pt idx="4635">
                  <c:v>4637</c:v>
                </c:pt>
                <c:pt idx="4636">
                  <c:v>4638</c:v>
                </c:pt>
                <c:pt idx="4637">
                  <c:v>4639</c:v>
                </c:pt>
                <c:pt idx="4638">
                  <c:v>4640</c:v>
                </c:pt>
                <c:pt idx="4639">
                  <c:v>4641</c:v>
                </c:pt>
                <c:pt idx="4640">
                  <c:v>4642</c:v>
                </c:pt>
                <c:pt idx="4641">
                  <c:v>4643</c:v>
                </c:pt>
                <c:pt idx="4642">
                  <c:v>4644</c:v>
                </c:pt>
                <c:pt idx="4643">
                  <c:v>4645</c:v>
                </c:pt>
                <c:pt idx="4644">
                  <c:v>4646</c:v>
                </c:pt>
                <c:pt idx="4645">
                  <c:v>4647</c:v>
                </c:pt>
                <c:pt idx="4646">
                  <c:v>4648</c:v>
                </c:pt>
                <c:pt idx="4647">
                  <c:v>4649</c:v>
                </c:pt>
                <c:pt idx="4648">
                  <c:v>4650</c:v>
                </c:pt>
                <c:pt idx="4649">
                  <c:v>4651</c:v>
                </c:pt>
                <c:pt idx="4650">
                  <c:v>4652</c:v>
                </c:pt>
                <c:pt idx="4651">
                  <c:v>4653</c:v>
                </c:pt>
                <c:pt idx="4652">
                  <c:v>4654</c:v>
                </c:pt>
                <c:pt idx="4653">
                  <c:v>4655</c:v>
                </c:pt>
                <c:pt idx="4654">
                  <c:v>4656</c:v>
                </c:pt>
                <c:pt idx="4655">
                  <c:v>4657</c:v>
                </c:pt>
                <c:pt idx="4656">
                  <c:v>4658</c:v>
                </c:pt>
                <c:pt idx="4657">
                  <c:v>4659</c:v>
                </c:pt>
                <c:pt idx="4658">
                  <c:v>4660</c:v>
                </c:pt>
                <c:pt idx="4659">
                  <c:v>4661</c:v>
                </c:pt>
                <c:pt idx="4660">
                  <c:v>4662</c:v>
                </c:pt>
                <c:pt idx="4661">
                  <c:v>4663</c:v>
                </c:pt>
                <c:pt idx="4662">
                  <c:v>4664</c:v>
                </c:pt>
                <c:pt idx="4663">
                  <c:v>4665</c:v>
                </c:pt>
                <c:pt idx="4664">
                  <c:v>4666</c:v>
                </c:pt>
                <c:pt idx="4665">
                  <c:v>4667</c:v>
                </c:pt>
                <c:pt idx="4666">
                  <c:v>4668</c:v>
                </c:pt>
                <c:pt idx="4667">
                  <c:v>4669</c:v>
                </c:pt>
                <c:pt idx="4668">
                  <c:v>4670</c:v>
                </c:pt>
                <c:pt idx="4669">
                  <c:v>4671</c:v>
                </c:pt>
                <c:pt idx="4670">
                  <c:v>4672</c:v>
                </c:pt>
                <c:pt idx="4671">
                  <c:v>4673</c:v>
                </c:pt>
                <c:pt idx="4672">
                  <c:v>4674</c:v>
                </c:pt>
                <c:pt idx="4673">
                  <c:v>4675</c:v>
                </c:pt>
                <c:pt idx="4674">
                  <c:v>4676</c:v>
                </c:pt>
                <c:pt idx="4675">
                  <c:v>4677</c:v>
                </c:pt>
                <c:pt idx="4676">
                  <c:v>4678</c:v>
                </c:pt>
                <c:pt idx="4677">
                  <c:v>4679</c:v>
                </c:pt>
                <c:pt idx="4678">
                  <c:v>4680</c:v>
                </c:pt>
                <c:pt idx="4679">
                  <c:v>4681</c:v>
                </c:pt>
                <c:pt idx="4680">
                  <c:v>4682</c:v>
                </c:pt>
                <c:pt idx="4681">
                  <c:v>4683</c:v>
                </c:pt>
                <c:pt idx="4682">
                  <c:v>4684</c:v>
                </c:pt>
                <c:pt idx="4683">
                  <c:v>4685</c:v>
                </c:pt>
                <c:pt idx="4684">
                  <c:v>4686</c:v>
                </c:pt>
                <c:pt idx="4685">
                  <c:v>4687</c:v>
                </c:pt>
                <c:pt idx="4686">
                  <c:v>4688</c:v>
                </c:pt>
                <c:pt idx="4687">
                  <c:v>4689</c:v>
                </c:pt>
                <c:pt idx="4688">
                  <c:v>4690</c:v>
                </c:pt>
                <c:pt idx="4689">
                  <c:v>4691</c:v>
                </c:pt>
                <c:pt idx="4690">
                  <c:v>4692</c:v>
                </c:pt>
                <c:pt idx="4691">
                  <c:v>4693</c:v>
                </c:pt>
                <c:pt idx="4692">
                  <c:v>4694</c:v>
                </c:pt>
                <c:pt idx="4693">
                  <c:v>4695</c:v>
                </c:pt>
                <c:pt idx="4694">
                  <c:v>4696</c:v>
                </c:pt>
                <c:pt idx="4695">
                  <c:v>4697</c:v>
                </c:pt>
                <c:pt idx="4696">
                  <c:v>4698</c:v>
                </c:pt>
                <c:pt idx="4697">
                  <c:v>4699</c:v>
                </c:pt>
                <c:pt idx="4698">
                  <c:v>4700</c:v>
                </c:pt>
                <c:pt idx="4699">
                  <c:v>4701</c:v>
                </c:pt>
                <c:pt idx="4700">
                  <c:v>4702</c:v>
                </c:pt>
                <c:pt idx="4701">
                  <c:v>4703</c:v>
                </c:pt>
                <c:pt idx="4702">
                  <c:v>4704</c:v>
                </c:pt>
                <c:pt idx="4703">
                  <c:v>4705</c:v>
                </c:pt>
                <c:pt idx="4704">
                  <c:v>4706</c:v>
                </c:pt>
                <c:pt idx="4705">
                  <c:v>4707</c:v>
                </c:pt>
                <c:pt idx="4706">
                  <c:v>4708</c:v>
                </c:pt>
                <c:pt idx="4707">
                  <c:v>4709</c:v>
                </c:pt>
                <c:pt idx="4708">
                  <c:v>4710</c:v>
                </c:pt>
                <c:pt idx="4709">
                  <c:v>4711</c:v>
                </c:pt>
                <c:pt idx="4710">
                  <c:v>4712</c:v>
                </c:pt>
                <c:pt idx="4711">
                  <c:v>4713</c:v>
                </c:pt>
                <c:pt idx="4712">
                  <c:v>4714</c:v>
                </c:pt>
                <c:pt idx="4713">
                  <c:v>4715</c:v>
                </c:pt>
                <c:pt idx="4714">
                  <c:v>4716</c:v>
                </c:pt>
                <c:pt idx="4715">
                  <c:v>4717</c:v>
                </c:pt>
                <c:pt idx="4716">
                  <c:v>4718</c:v>
                </c:pt>
                <c:pt idx="4717">
                  <c:v>4719</c:v>
                </c:pt>
                <c:pt idx="4718">
                  <c:v>4720</c:v>
                </c:pt>
                <c:pt idx="4719">
                  <c:v>4721</c:v>
                </c:pt>
                <c:pt idx="4720">
                  <c:v>4722</c:v>
                </c:pt>
                <c:pt idx="4721">
                  <c:v>4723</c:v>
                </c:pt>
                <c:pt idx="4722">
                  <c:v>4724</c:v>
                </c:pt>
                <c:pt idx="4723">
                  <c:v>4725</c:v>
                </c:pt>
                <c:pt idx="4724">
                  <c:v>4726</c:v>
                </c:pt>
                <c:pt idx="4725">
                  <c:v>4727</c:v>
                </c:pt>
                <c:pt idx="4726">
                  <c:v>4728</c:v>
                </c:pt>
                <c:pt idx="4727">
                  <c:v>4729</c:v>
                </c:pt>
                <c:pt idx="4728">
                  <c:v>4730</c:v>
                </c:pt>
                <c:pt idx="4729">
                  <c:v>4731</c:v>
                </c:pt>
                <c:pt idx="4730">
                  <c:v>4732</c:v>
                </c:pt>
                <c:pt idx="4731">
                  <c:v>4733</c:v>
                </c:pt>
                <c:pt idx="4732">
                  <c:v>4734</c:v>
                </c:pt>
                <c:pt idx="4733">
                  <c:v>4735</c:v>
                </c:pt>
                <c:pt idx="4734">
                  <c:v>4736</c:v>
                </c:pt>
                <c:pt idx="4735">
                  <c:v>4737</c:v>
                </c:pt>
                <c:pt idx="4736">
                  <c:v>4738</c:v>
                </c:pt>
                <c:pt idx="4737">
                  <c:v>4739</c:v>
                </c:pt>
                <c:pt idx="4738">
                  <c:v>4740</c:v>
                </c:pt>
                <c:pt idx="4739">
                  <c:v>4741</c:v>
                </c:pt>
                <c:pt idx="4740">
                  <c:v>4742</c:v>
                </c:pt>
                <c:pt idx="4741">
                  <c:v>4743</c:v>
                </c:pt>
                <c:pt idx="4742">
                  <c:v>4744</c:v>
                </c:pt>
                <c:pt idx="4743">
                  <c:v>4745</c:v>
                </c:pt>
                <c:pt idx="4744">
                  <c:v>4746</c:v>
                </c:pt>
                <c:pt idx="4745">
                  <c:v>4747</c:v>
                </c:pt>
                <c:pt idx="4746">
                  <c:v>4748</c:v>
                </c:pt>
                <c:pt idx="4747">
                  <c:v>4749</c:v>
                </c:pt>
                <c:pt idx="4748">
                  <c:v>4750</c:v>
                </c:pt>
                <c:pt idx="4749">
                  <c:v>4751</c:v>
                </c:pt>
                <c:pt idx="4750">
                  <c:v>4752</c:v>
                </c:pt>
                <c:pt idx="4751">
                  <c:v>4753</c:v>
                </c:pt>
                <c:pt idx="4752">
                  <c:v>4754</c:v>
                </c:pt>
                <c:pt idx="4753">
                  <c:v>4755</c:v>
                </c:pt>
                <c:pt idx="4754">
                  <c:v>4756</c:v>
                </c:pt>
                <c:pt idx="4755">
                  <c:v>4757</c:v>
                </c:pt>
                <c:pt idx="4756">
                  <c:v>4758</c:v>
                </c:pt>
                <c:pt idx="4757">
                  <c:v>4759</c:v>
                </c:pt>
                <c:pt idx="4758">
                  <c:v>4760</c:v>
                </c:pt>
                <c:pt idx="4759">
                  <c:v>4761</c:v>
                </c:pt>
                <c:pt idx="4760">
                  <c:v>4762</c:v>
                </c:pt>
                <c:pt idx="4761">
                  <c:v>4763</c:v>
                </c:pt>
                <c:pt idx="4762">
                  <c:v>4764</c:v>
                </c:pt>
                <c:pt idx="4763">
                  <c:v>4765</c:v>
                </c:pt>
                <c:pt idx="4764">
                  <c:v>4766</c:v>
                </c:pt>
                <c:pt idx="4765">
                  <c:v>4767</c:v>
                </c:pt>
                <c:pt idx="4766">
                  <c:v>4768</c:v>
                </c:pt>
                <c:pt idx="4767">
                  <c:v>4769</c:v>
                </c:pt>
                <c:pt idx="4768">
                  <c:v>4770</c:v>
                </c:pt>
                <c:pt idx="4769">
                  <c:v>4771</c:v>
                </c:pt>
                <c:pt idx="4770">
                  <c:v>4772</c:v>
                </c:pt>
                <c:pt idx="4771">
                  <c:v>4773</c:v>
                </c:pt>
                <c:pt idx="4772">
                  <c:v>4774</c:v>
                </c:pt>
                <c:pt idx="4773">
                  <c:v>4775</c:v>
                </c:pt>
                <c:pt idx="4774">
                  <c:v>4776</c:v>
                </c:pt>
                <c:pt idx="4775">
                  <c:v>4777</c:v>
                </c:pt>
                <c:pt idx="4776">
                  <c:v>4778</c:v>
                </c:pt>
                <c:pt idx="4777">
                  <c:v>4779</c:v>
                </c:pt>
                <c:pt idx="4778">
                  <c:v>4780</c:v>
                </c:pt>
                <c:pt idx="4779">
                  <c:v>4781</c:v>
                </c:pt>
                <c:pt idx="4780">
                  <c:v>4782</c:v>
                </c:pt>
                <c:pt idx="4781">
                  <c:v>4783</c:v>
                </c:pt>
                <c:pt idx="4782">
                  <c:v>4784</c:v>
                </c:pt>
                <c:pt idx="4783">
                  <c:v>4785</c:v>
                </c:pt>
                <c:pt idx="4784">
                  <c:v>4786</c:v>
                </c:pt>
                <c:pt idx="4785">
                  <c:v>4787</c:v>
                </c:pt>
                <c:pt idx="4786">
                  <c:v>4788</c:v>
                </c:pt>
                <c:pt idx="4787">
                  <c:v>4789</c:v>
                </c:pt>
                <c:pt idx="4788">
                  <c:v>4790</c:v>
                </c:pt>
                <c:pt idx="4789">
                  <c:v>4791</c:v>
                </c:pt>
                <c:pt idx="4790">
                  <c:v>4792</c:v>
                </c:pt>
                <c:pt idx="4791">
                  <c:v>4793</c:v>
                </c:pt>
                <c:pt idx="4792">
                  <c:v>4794</c:v>
                </c:pt>
                <c:pt idx="4793">
                  <c:v>4795</c:v>
                </c:pt>
                <c:pt idx="4794">
                  <c:v>4796</c:v>
                </c:pt>
                <c:pt idx="4795">
                  <c:v>4797</c:v>
                </c:pt>
                <c:pt idx="4796">
                  <c:v>4798</c:v>
                </c:pt>
                <c:pt idx="4797">
                  <c:v>4799</c:v>
                </c:pt>
                <c:pt idx="4798">
                  <c:v>4800</c:v>
                </c:pt>
                <c:pt idx="4799">
                  <c:v>4801</c:v>
                </c:pt>
                <c:pt idx="4800">
                  <c:v>4802</c:v>
                </c:pt>
                <c:pt idx="4801">
                  <c:v>4803</c:v>
                </c:pt>
                <c:pt idx="4802">
                  <c:v>4804</c:v>
                </c:pt>
                <c:pt idx="4803">
                  <c:v>4805</c:v>
                </c:pt>
                <c:pt idx="4804">
                  <c:v>4806</c:v>
                </c:pt>
                <c:pt idx="4805">
                  <c:v>4807</c:v>
                </c:pt>
                <c:pt idx="4806">
                  <c:v>4808</c:v>
                </c:pt>
                <c:pt idx="4807">
                  <c:v>4809</c:v>
                </c:pt>
                <c:pt idx="4808">
                  <c:v>4810</c:v>
                </c:pt>
                <c:pt idx="4809">
                  <c:v>4811</c:v>
                </c:pt>
                <c:pt idx="4810">
                  <c:v>4812</c:v>
                </c:pt>
                <c:pt idx="4811">
                  <c:v>4813</c:v>
                </c:pt>
                <c:pt idx="4812">
                  <c:v>4814</c:v>
                </c:pt>
                <c:pt idx="4813">
                  <c:v>4815</c:v>
                </c:pt>
                <c:pt idx="4814">
                  <c:v>4816</c:v>
                </c:pt>
                <c:pt idx="4815">
                  <c:v>4817</c:v>
                </c:pt>
                <c:pt idx="4816">
                  <c:v>4818</c:v>
                </c:pt>
                <c:pt idx="4817">
                  <c:v>4819</c:v>
                </c:pt>
                <c:pt idx="4818">
                  <c:v>4820</c:v>
                </c:pt>
                <c:pt idx="4819">
                  <c:v>4821</c:v>
                </c:pt>
                <c:pt idx="4820">
                  <c:v>4822</c:v>
                </c:pt>
                <c:pt idx="4821">
                  <c:v>4823</c:v>
                </c:pt>
                <c:pt idx="4822">
                  <c:v>4824</c:v>
                </c:pt>
                <c:pt idx="4823">
                  <c:v>4825</c:v>
                </c:pt>
                <c:pt idx="4824">
                  <c:v>4826</c:v>
                </c:pt>
                <c:pt idx="4825">
                  <c:v>4827</c:v>
                </c:pt>
                <c:pt idx="4826">
                  <c:v>4828</c:v>
                </c:pt>
                <c:pt idx="4827">
                  <c:v>4829</c:v>
                </c:pt>
                <c:pt idx="4828">
                  <c:v>4830</c:v>
                </c:pt>
                <c:pt idx="4829">
                  <c:v>4831</c:v>
                </c:pt>
                <c:pt idx="4830">
                  <c:v>4832</c:v>
                </c:pt>
                <c:pt idx="4831">
                  <c:v>4833</c:v>
                </c:pt>
                <c:pt idx="4832">
                  <c:v>4834</c:v>
                </c:pt>
                <c:pt idx="4833">
                  <c:v>4835</c:v>
                </c:pt>
                <c:pt idx="4834">
                  <c:v>4836</c:v>
                </c:pt>
                <c:pt idx="4835">
                  <c:v>4837</c:v>
                </c:pt>
                <c:pt idx="4836">
                  <c:v>4838</c:v>
                </c:pt>
                <c:pt idx="4837">
                  <c:v>4839</c:v>
                </c:pt>
                <c:pt idx="4838">
                  <c:v>4840</c:v>
                </c:pt>
                <c:pt idx="4839">
                  <c:v>4841</c:v>
                </c:pt>
                <c:pt idx="4840">
                  <c:v>4842</c:v>
                </c:pt>
                <c:pt idx="4841">
                  <c:v>4843</c:v>
                </c:pt>
                <c:pt idx="4842">
                  <c:v>4844</c:v>
                </c:pt>
                <c:pt idx="4843">
                  <c:v>4845</c:v>
                </c:pt>
                <c:pt idx="4844">
                  <c:v>4846</c:v>
                </c:pt>
                <c:pt idx="4845">
                  <c:v>4847</c:v>
                </c:pt>
                <c:pt idx="4846">
                  <c:v>4848</c:v>
                </c:pt>
                <c:pt idx="4847">
                  <c:v>4849</c:v>
                </c:pt>
                <c:pt idx="4848">
                  <c:v>4850</c:v>
                </c:pt>
                <c:pt idx="4849">
                  <c:v>4851</c:v>
                </c:pt>
                <c:pt idx="4850">
                  <c:v>4852</c:v>
                </c:pt>
                <c:pt idx="4851">
                  <c:v>4853</c:v>
                </c:pt>
                <c:pt idx="4852">
                  <c:v>4854</c:v>
                </c:pt>
                <c:pt idx="4853">
                  <c:v>4855</c:v>
                </c:pt>
                <c:pt idx="4854">
                  <c:v>4856</c:v>
                </c:pt>
                <c:pt idx="4855">
                  <c:v>4857</c:v>
                </c:pt>
                <c:pt idx="4856">
                  <c:v>4858</c:v>
                </c:pt>
                <c:pt idx="4857">
                  <c:v>4859</c:v>
                </c:pt>
                <c:pt idx="4858">
                  <c:v>4860</c:v>
                </c:pt>
                <c:pt idx="4859">
                  <c:v>4861</c:v>
                </c:pt>
                <c:pt idx="4860">
                  <c:v>4862</c:v>
                </c:pt>
                <c:pt idx="4861">
                  <c:v>4863</c:v>
                </c:pt>
                <c:pt idx="4862">
                  <c:v>4864</c:v>
                </c:pt>
                <c:pt idx="4863">
                  <c:v>4865</c:v>
                </c:pt>
                <c:pt idx="4864">
                  <c:v>4866</c:v>
                </c:pt>
                <c:pt idx="4865">
                  <c:v>4867</c:v>
                </c:pt>
                <c:pt idx="4866">
                  <c:v>4868</c:v>
                </c:pt>
                <c:pt idx="4867">
                  <c:v>4869</c:v>
                </c:pt>
                <c:pt idx="4868">
                  <c:v>4870</c:v>
                </c:pt>
                <c:pt idx="4869">
                  <c:v>4871</c:v>
                </c:pt>
                <c:pt idx="4870">
                  <c:v>4872</c:v>
                </c:pt>
                <c:pt idx="4871">
                  <c:v>4873</c:v>
                </c:pt>
                <c:pt idx="4872">
                  <c:v>4874</c:v>
                </c:pt>
                <c:pt idx="4873">
                  <c:v>4875</c:v>
                </c:pt>
                <c:pt idx="4874">
                  <c:v>4876</c:v>
                </c:pt>
                <c:pt idx="4875">
                  <c:v>4877</c:v>
                </c:pt>
                <c:pt idx="4876">
                  <c:v>4878</c:v>
                </c:pt>
                <c:pt idx="4877">
                  <c:v>4879</c:v>
                </c:pt>
                <c:pt idx="4878">
                  <c:v>4880</c:v>
                </c:pt>
                <c:pt idx="4879">
                  <c:v>4881</c:v>
                </c:pt>
                <c:pt idx="4880">
                  <c:v>4882</c:v>
                </c:pt>
                <c:pt idx="4881">
                  <c:v>4883</c:v>
                </c:pt>
                <c:pt idx="4882">
                  <c:v>4884</c:v>
                </c:pt>
                <c:pt idx="4883">
                  <c:v>4885</c:v>
                </c:pt>
                <c:pt idx="4884">
                  <c:v>4886</c:v>
                </c:pt>
                <c:pt idx="4885">
                  <c:v>4887</c:v>
                </c:pt>
                <c:pt idx="4886">
                  <c:v>4888</c:v>
                </c:pt>
                <c:pt idx="4887">
                  <c:v>4889</c:v>
                </c:pt>
                <c:pt idx="4888">
                  <c:v>4890</c:v>
                </c:pt>
                <c:pt idx="4889">
                  <c:v>4891</c:v>
                </c:pt>
                <c:pt idx="4890">
                  <c:v>4892</c:v>
                </c:pt>
                <c:pt idx="4891">
                  <c:v>4893</c:v>
                </c:pt>
                <c:pt idx="4892">
                  <c:v>4894</c:v>
                </c:pt>
                <c:pt idx="4893">
                  <c:v>4895</c:v>
                </c:pt>
                <c:pt idx="4894">
                  <c:v>4896</c:v>
                </c:pt>
                <c:pt idx="4895">
                  <c:v>4897</c:v>
                </c:pt>
                <c:pt idx="4896">
                  <c:v>4898</c:v>
                </c:pt>
                <c:pt idx="4897">
                  <c:v>4899</c:v>
                </c:pt>
                <c:pt idx="4898">
                  <c:v>4900</c:v>
                </c:pt>
                <c:pt idx="4899">
                  <c:v>4901</c:v>
                </c:pt>
                <c:pt idx="4900">
                  <c:v>4902</c:v>
                </c:pt>
                <c:pt idx="4901">
                  <c:v>4903</c:v>
                </c:pt>
                <c:pt idx="4902">
                  <c:v>4904</c:v>
                </c:pt>
                <c:pt idx="4903">
                  <c:v>4905</c:v>
                </c:pt>
                <c:pt idx="4904">
                  <c:v>4906</c:v>
                </c:pt>
                <c:pt idx="4905">
                  <c:v>4907</c:v>
                </c:pt>
                <c:pt idx="4906">
                  <c:v>4908</c:v>
                </c:pt>
                <c:pt idx="4907">
                  <c:v>4909</c:v>
                </c:pt>
                <c:pt idx="4908">
                  <c:v>4910</c:v>
                </c:pt>
                <c:pt idx="4909">
                  <c:v>4911</c:v>
                </c:pt>
                <c:pt idx="4910">
                  <c:v>4912</c:v>
                </c:pt>
                <c:pt idx="4911">
                  <c:v>4913</c:v>
                </c:pt>
                <c:pt idx="4912">
                  <c:v>4914</c:v>
                </c:pt>
                <c:pt idx="4913">
                  <c:v>4915</c:v>
                </c:pt>
                <c:pt idx="4914">
                  <c:v>4916</c:v>
                </c:pt>
                <c:pt idx="4915">
                  <c:v>4917</c:v>
                </c:pt>
                <c:pt idx="4916">
                  <c:v>4918</c:v>
                </c:pt>
                <c:pt idx="4917">
                  <c:v>4919</c:v>
                </c:pt>
                <c:pt idx="4918">
                  <c:v>4920</c:v>
                </c:pt>
                <c:pt idx="4919">
                  <c:v>4921</c:v>
                </c:pt>
                <c:pt idx="4920">
                  <c:v>4922</c:v>
                </c:pt>
                <c:pt idx="4921">
                  <c:v>4923</c:v>
                </c:pt>
                <c:pt idx="4922">
                  <c:v>4924</c:v>
                </c:pt>
                <c:pt idx="4923">
                  <c:v>4925</c:v>
                </c:pt>
                <c:pt idx="4924">
                  <c:v>4926</c:v>
                </c:pt>
                <c:pt idx="4925">
                  <c:v>4927</c:v>
                </c:pt>
                <c:pt idx="4926">
                  <c:v>4928</c:v>
                </c:pt>
                <c:pt idx="4927">
                  <c:v>4929</c:v>
                </c:pt>
                <c:pt idx="4928">
                  <c:v>4930</c:v>
                </c:pt>
                <c:pt idx="4929">
                  <c:v>4931</c:v>
                </c:pt>
                <c:pt idx="4930">
                  <c:v>4932</c:v>
                </c:pt>
                <c:pt idx="4931">
                  <c:v>4933</c:v>
                </c:pt>
                <c:pt idx="4932">
                  <c:v>4934</c:v>
                </c:pt>
                <c:pt idx="4933">
                  <c:v>4935</c:v>
                </c:pt>
                <c:pt idx="4934">
                  <c:v>4936</c:v>
                </c:pt>
                <c:pt idx="4935">
                  <c:v>4937</c:v>
                </c:pt>
                <c:pt idx="4936">
                  <c:v>4938</c:v>
                </c:pt>
                <c:pt idx="4937">
                  <c:v>4939</c:v>
                </c:pt>
                <c:pt idx="4938">
                  <c:v>4940</c:v>
                </c:pt>
                <c:pt idx="4939">
                  <c:v>4941</c:v>
                </c:pt>
                <c:pt idx="4940">
                  <c:v>4942</c:v>
                </c:pt>
                <c:pt idx="4941">
                  <c:v>4943</c:v>
                </c:pt>
                <c:pt idx="4942">
                  <c:v>4944</c:v>
                </c:pt>
                <c:pt idx="4943">
                  <c:v>4945</c:v>
                </c:pt>
                <c:pt idx="4944">
                  <c:v>4946</c:v>
                </c:pt>
                <c:pt idx="4945">
                  <c:v>4947</c:v>
                </c:pt>
                <c:pt idx="4946">
                  <c:v>4948</c:v>
                </c:pt>
                <c:pt idx="4947">
                  <c:v>4949</c:v>
                </c:pt>
                <c:pt idx="4948">
                  <c:v>4950</c:v>
                </c:pt>
                <c:pt idx="4949">
                  <c:v>4951</c:v>
                </c:pt>
                <c:pt idx="4950">
                  <c:v>4952</c:v>
                </c:pt>
                <c:pt idx="4951">
                  <c:v>4953</c:v>
                </c:pt>
                <c:pt idx="4952">
                  <c:v>4954</c:v>
                </c:pt>
                <c:pt idx="4953">
                  <c:v>4955</c:v>
                </c:pt>
                <c:pt idx="4954">
                  <c:v>4956</c:v>
                </c:pt>
                <c:pt idx="4955">
                  <c:v>4957</c:v>
                </c:pt>
                <c:pt idx="4956">
                  <c:v>4958</c:v>
                </c:pt>
                <c:pt idx="4957">
                  <c:v>4959</c:v>
                </c:pt>
                <c:pt idx="4958">
                  <c:v>4960</c:v>
                </c:pt>
                <c:pt idx="4959">
                  <c:v>4961</c:v>
                </c:pt>
                <c:pt idx="4960">
                  <c:v>4962</c:v>
                </c:pt>
                <c:pt idx="4961">
                  <c:v>4963</c:v>
                </c:pt>
                <c:pt idx="4962">
                  <c:v>4964</c:v>
                </c:pt>
                <c:pt idx="4963">
                  <c:v>4965</c:v>
                </c:pt>
                <c:pt idx="4964">
                  <c:v>4966</c:v>
                </c:pt>
                <c:pt idx="4965">
                  <c:v>4967</c:v>
                </c:pt>
                <c:pt idx="4966">
                  <c:v>4968</c:v>
                </c:pt>
                <c:pt idx="4967">
                  <c:v>4969</c:v>
                </c:pt>
                <c:pt idx="4968">
                  <c:v>4970</c:v>
                </c:pt>
                <c:pt idx="4969">
                  <c:v>4971</c:v>
                </c:pt>
                <c:pt idx="4970">
                  <c:v>4972</c:v>
                </c:pt>
                <c:pt idx="4971">
                  <c:v>4973</c:v>
                </c:pt>
                <c:pt idx="4972">
                  <c:v>4974</c:v>
                </c:pt>
                <c:pt idx="4973">
                  <c:v>4975</c:v>
                </c:pt>
                <c:pt idx="4974">
                  <c:v>4976</c:v>
                </c:pt>
                <c:pt idx="4975">
                  <c:v>4977</c:v>
                </c:pt>
                <c:pt idx="4976">
                  <c:v>4978</c:v>
                </c:pt>
                <c:pt idx="4977">
                  <c:v>4979</c:v>
                </c:pt>
                <c:pt idx="4978">
                  <c:v>4980</c:v>
                </c:pt>
                <c:pt idx="4979">
                  <c:v>4981</c:v>
                </c:pt>
                <c:pt idx="4980">
                  <c:v>4982</c:v>
                </c:pt>
                <c:pt idx="4981">
                  <c:v>4983</c:v>
                </c:pt>
                <c:pt idx="4982">
                  <c:v>4984</c:v>
                </c:pt>
                <c:pt idx="4983">
                  <c:v>4985</c:v>
                </c:pt>
                <c:pt idx="4984">
                  <c:v>4986</c:v>
                </c:pt>
                <c:pt idx="4985">
                  <c:v>4987</c:v>
                </c:pt>
                <c:pt idx="4986">
                  <c:v>4988</c:v>
                </c:pt>
                <c:pt idx="4987">
                  <c:v>4989</c:v>
                </c:pt>
                <c:pt idx="4988">
                  <c:v>4990</c:v>
                </c:pt>
                <c:pt idx="4989">
                  <c:v>4991</c:v>
                </c:pt>
                <c:pt idx="4990">
                  <c:v>4992</c:v>
                </c:pt>
                <c:pt idx="4991">
                  <c:v>4993</c:v>
                </c:pt>
                <c:pt idx="4992">
                  <c:v>4994</c:v>
                </c:pt>
                <c:pt idx="4993">
                  <c:v>4995</c:v>
                </c:pt>
                <c:pt idx="4994">
                  <c:v>4996</c:v>
                </c:pt>
                <c:pt idx="4995">
                  <c:v>4997</c:v>
                </c:pt>
                <c:pt idx="4996">
                  <c:v>4998</c:v>
                </c:pt>
                <c:pt idx="4997">
                  <c:v>4999</c:v>
                </c:pt>
                <c:pt idx="4998">
                  <c:v>5000</c:v>
                </c:pt>
                <c:pt idx="4999">
                  <c:v>5001</c:v>
                </c:pt>
                <c:pt idx="5000">
                  <c:v>5002</c:v>
                </c:pt>
                <c:pt idx="5001">
                  <c:v>5003</c:v>
                </c:pt>
                <c:pt idx="5002">
                  <c:v>5004</c:v>
                </c:pt>
                <c:pt idx="5003">
                  <c:v>5005</c:v>
                </c:pt>
                <c:pt idx="5004">
                  <c:v>5006</c:v>
                </c:pt>
                <c:pt idx="5005">
                  <c:v>5007</c:v>
                </c:pt>
                <c:pt idx="5006">
                  <c:v>5008</c:v>
                </c:pt>
                <c:pt idx="5007">
                  <c:v>5009</c:v>
                </c:pt>
                <c:pt idx="5008">
                  <c:v>5010</c:v>
                </c:pt>
                <c:pt idx="5009">
                  <c:v>5011</c:v>
                </c:pt>
                <c:pt idx="5010">
                  <c:v>5012</c:v>
                </c:pt>
                <c:pt idx="5011">
                  <c:v>5013</c:v>
                </c:pt>
                <c:pt idx="5012">
                  <c:v>5014</c:v>
                </c:pt>
                <c:pt idx="5013">
                  <c:v>5015</c:v>
                </c:pt>
                <c:pt idx="5014">
                  <c:v>5016</c:v>
                </c:pt>
                <c:pt idx="5015">
                  <c:v>5017</c:v>
                </c:pt>
                <c:pt idx="5016">
                  <c:v>5018</c:v>
                </c:pt>
                <c:pt idx="5017">
                  <c:v>5019</c:v>
                </c:pt>
                <c:pt idx="5018">
                  <c:v>5020</c:v>
                </c:pt>
                <c:pt idx="5019">
                  <c:v>5021</c:v>
                </c:pt>
                <c:pt idx="5020">
                  <c:v>5022</c:v>
                </c:pt>
                <c:pt idx="5021">
                  <c:v>5023</c:v>
                </c:pt>
                <c:pt idx="5022">
                  <c:v>5024</c:v>
                </c:pt>
                <c:pt idx="5023">
                  <c:v>5025</c:v>
                </c:pt>
                <c:pt idx="5024">
                  <c:v>5026</c:v>
                </c:pt>
                <c:pt idx="5025">
                  <c:v>5027</c:v>
                </c:pt>
                <c:pt idx="5026">
                  <c:v>5028</c:v>
                </c:pt>
                <c:pt idx="5027">
                  <c:v>5029</c:v>
                </c:pt>
                <c:pt idx="5028">
                  <c:v>5030</c:v>
                </c:pt>
                <c:pt idx="5029">
                  <c:v>5031</c:v>
                </c:pt>
                <c:pt idx="5030">
                  <c:v>5032</c:v>
                </c:pt>
                <c:pt idx="5031">
                  <c:v>5033</c:v>
                </c:pt>
                <c:pt idx="5032">
                  <c:v>5034</c:v>
                </c:pt>
                <c:pt idx="5033">
                  <c:v>5035</c:v>
                </c:pt>
                <c:pt idx="5034">
                  <c:v>5036</c:v>
                </c:pt>
                <c:pt idx="5035">
                  <c:v>5037</c:v>
                </c:pt>
                <c:pt idx="5036">
                  <c:v>5038</c:v>
                </c:pt>
                <c:pt idx="5037">
                  <c:v>5039</c:v>
                </c:pt>
                <c:pt idx="5038">
                  <c:v>5040</c:v>
                </c:pt>
                <c:pt idx="5039">
                  <c:v>5041</c:v>
                </c:pt>
                <c:pt idx="5040">
                  <c:v>5042</c:v>
                </c:pt>
                <c:pt idx="5041">
                  <c:v>5043</c:v>
                </c:pt>
                <c:pt idx="5042">
                  <c:v>5044</c:v>
                </c:pt>
                <c:pt idx="5043">
                  <c:v>5045</c:v>
                </c:pt>
                <c:pt idx="5044">
                  <c:v>5046</c:v>
                </c:pt>
                <c:pt idx="5045">
                  <c:v>5047</c:v>
                </c:pt>
                <c:pt idx="5046">
                  <c:v>5048</c:v>
                </c:pt>
                <c:pt idx="5047">
                  <c:v>5049</c:v>
                </c:pt>
                <c:pt idx="5048">
                  <c:v>5050</c:v>
                </c:pt>
                <c:pt idx="5049">
                  <c:v>5051</c:v>
                </c:pt>
                <c:pt idx="5050">
                  <c:v>5052</c:v>
                </c:pt>
                <c:pt idx="5051">
                  <c:v>5053</c:v>
                </c:pt>
                <c:pt idx="5052">
                  <c:v>5054</c:v>
                </c:pt>
                <c:pt idx="5053">
                  <c:v>5055</c:v>
                </c:pt>
                <c:pt idx="5054">
                  <c:v>5056</c:v>
                </c:pt>
                <c:pt idx="5055">
                  <c:v>5057</c:v>
                </c:pt>
                <c:pt idx="5056">
                  <c:v>5058</c:v>
                </c:pt>
                <c:pt idx="5057">
                  <c:v>5059</c:v>
                </c:pt>
                <c:pt idx="5058">
                  <c:v>5060</c:v>
                </c:pt>
                <c:pt idx="5059">
                  <c:v>5061</c:v>
                </c:pt>
                <c:pt idx="5060">
                  <c:v>5062</c:v>
                </c:pt>
                <c:pt idx="5061">
                  <c:v>5063</c:v>
                </c:pt>
                <c:pt idx="5062">
                  <c:v>5064</c:v>
                </c:pt>
                <c:pt idx="5063">
                  <c:v>5065</c:v>
                </c:pt>
                <c:pt idx="5064">
                  <c:v>5066</c:v>
                </c:pt>
                <c:pt idx="5065">
                  <c:v>5067</c:v>
                </c:pt>
                <c:pt idx="5066">
                  <c:v>5068</c:v>
                </c:pt>
                <c:pt idx="5067">
                  <c:v>5069</c:v>
                </c:pt>
                <c:pt idx="5068">
                  <c:v>5070</c:v>
                </c:pt>
                <c:pt idx="5069">
                  <c:v>5071</c:v>
                </c:pt>
                <c:pt idx="5070">
                  <c:v>5072</c:v>
                </c:pt>
                <c:pt idx="5071">
                  <c:v>5073</c:v>
                </c:pt>
                <c:pt idx="5072">
                  <c:v>5074</c:v>
                </c:pt>
                <c:pt idx="5073">
                  <c:v>5075</c:v>
                </c:pt>
                <c:pt idx="5074">
                  <c:v>5076</c:v>
                </c:pt>
                <c:pt idx="5075">
                  <c:v>5077</c:v>
                </c:pt>
                <c:pt idx="5076">
                  <c:v>5078</c:v>
                </c:pt>
                <c:pt idx="5077">
                  <c:v>5079</c:v>
                </c:pt>
                <c:pt idx="5078">
                  <c:v>5080</c:v>
                </c:pt>
                <c:pt idx="5079">
                  <c:v>5081</c:v>
                </c:pt>
                <c:pt idx="5080">
                  <c:v>5082</c:v>
                </c:pt>
                <c:pt idx="5081">
                  <c:v>5083</c:v>
                </c:pt>
                <c:pt idx="5082">
                  <c:v>5084</c:v>
                </c:pt>
                <c:pt idx="5083">
                  <c:v>5085</c:v>
                </c:pt>
                <c:pt idx="5084">
                  <c:v>5086</c:v>
                </c:pt>
                <c:pt idx="5085">
                  <c:v>5087</c:v>
                </c:pt>
                <c:pt idx="5086">
                  <c:v>5088</c:v>
                </c:pt>
                <c:pt idx="5087">
                  <c:v>5089</c:v>
                </c:pt>
                <c:pt idx="5088">
                  <c:v>5090</c:v>
                </c:pt>
                <c:pt idx="5089">
                  <c:v>5091</c:v>
                </c:pt>
                <c:pt idx="5090">
                  <c:v>5092</c:v>
                </c:pt>
                <c:pt idx="5091">
                  <c:v>5093</c:v>
                </c:pt>
                <c:pt idx="5092">
                  <c:v>5094</c:v>
                </c:pt>
                <c:pt idx="5093">
                  <c:v>5095</c:v>
                </c:pt>
                <c:pt idx="5094">
                  <c:v>5096</c:v>
                </c:pt>
                <c:pt idx="5095">
                  <c:v>5097</c:v>
                </c:pt>
                <c:pt idx="5096">
                  <c:v>5098</c:v>
                </c:pt>
                <c:pt idx="5097">
                  <c:v>5099</c:v>
                </c:pt>
                <c:pt idx="5098">
                  <c:v>5100</c:v>
                </c:pt>
              </c:numCache>
            </c:numRef>
          </c:xVal>
          <c:yVal>
            <c:numRef>
              <c:f>'Airline (b)'!$M$5:$M$5103</c:f>
              <c:numCache>
                <c:formatCode>"$"#,##0.00</c:formatCode>
                <c:ptCount val="5099"/>
                <c:pt idx="0">
                  <c:v>2975</c:v>
                </c:pt>
                <c:pt idx="1">
                  <c:v>2833.3333333333335</c:v>
                </c:pt>
                <c:pt idx="2">
                  <c:v>2762.5</c:v>
                </c:pt>
                <c:pt idx="3">
                  <c:v>2690</c:v>
                </c:pt>
                <c:pt idx="4">
                  <c:v>2666.6666666666665</c:v>
                </c:pt>
                <c:pt idx="5">
                  <c:v>2714.2857142857142</c:v>
                </c:pt>
                <c:pt idx="6">
                  <c:v>2731.25</c:v>
                </c:pt>
                <c:pt idx="7">
                  <c:v>2694.4444444444443</c:v>
                </c:pt>
                <c:pt idx="8">
                  <c:v>2695</c:v>
                </c:pt>
                <c:pt idx="9">
                  <c:v>2704.5454545454545</c:v>
                </c:pt>
                <c:pt idx="10">
                  <c:v>2691.6666666666665</c:v>
                </c:pt>
                <c:pt idx="11">
                  <c:v>2692.3076923076924</c:v>
                </c:pt>
                <c:pt idx="12">
                  <c:v>2700</c:v>
                </c:pt>
                <c:pt idx="13">
                  <c:v>2686.6666666666665</c:v>
                </c:pt>
                <c:pt idx="14">
                  <c:v>2659.375</c:v>
                </c:pt>
                <c:pt idx="15">
                  <c:v>2679.4117647058824</c:v>
                </c:pt>
                <c:pt idx="16">
                  <c:v>2713.8888888888887</c:v>
                </c:pt>
                <c:pt idx="17">
                  <c:v>2689.4736842105262</c:v>
                </c:pt>
                <c:pt idx="18">
                  <c:v>2682.5</c:v>
                </c:pt>
                <c:pt idx="19">
                  <c:v>2697.6190476190477</c:v>
                </c:pt>
                <c:pt idx="20">
                  <c:v>2697.7272727272725</c:v>
                </c:pt>
                <c:pt idx="21">
                  <c:v>2680.4347826086955</c:v>
                </c:pt>
                <c:pt idx="22">
                  <c:v>2662.5</c:v>
                </c:pt>
                <c:pt idx="23">
                  <c:v>2670</c:v>
                </c:pt>
                <c:pt idx="24">
                  <c:v>2676.9230769230771</c:v>
                </c:pt>
                <c:pt idx="25">
                  <c:v>2666.6666666666665</c:v>
                </c:pt>
                <c:pt idx="26">
                  <c:v>2653.5714285714284</c:v>
                </c:pt>
                <c:pt idx="27">
                  <c:v>2650</c:v>
                </c:pt>
                <c:pt idx="28">
                  <c:v>2656.6666666666665</c:v>
                </c:pt>
                <c:pt idx="29">
                  <c:v>2672.5806451612902</c:v>
                </c:pt>
                <c:pt idx="30">
                  <c:v>2682.8125</c:v>
                </c:pt>
                <c:pt idx="31">
                  <c:v>2687.878787878788</c:v>
                </c:pt>
                <c:pt idx="32">
                  <c:v>2679.4117647058824</c:v>
                </c:pt>
                <c:pt idx="33">
                  <c:v>2654.2857142857142</c:v>
                </c:pt>
                <c:pt idx="34">
                  <c:v>2672.2222222222222</c:v>
                </c:pt>
                <c:pt idx="35">
                  <c:v>2689.1891891891892</c:v>
                </c:pt>
                <c:pt idx="36">
                  <c:v>2684.2105263157896</c:v>
                </c:pt>
                <c:pt idx="37">
                  <c:v>2680.7692307692309</c:v>
                </c:pt>
                <c:pt idx="38">
                  <c:v>2671.25</c:v>
                </c:pt>
                <c:pt idx="39">
                  <c:v>2686.5853658536585</c:v>
                </c:pt>
                <c:pt idx="40">
                  <c:v>2690.4761904761904</c:v>
                </c:pt>
                <c:pt idx="41">
                  <c:v>2697.6744186046512</c:v>
                </c:pt>
                <c:pt idx="42">
                  <c:v>2687.5</c:v>
                </c:pt>
                <c:pt idx="43">
                  <c:v>2694.4444444444443</c:v>
                </c:pt>
                <c:pt idx="44">
                  <c:v>2701.086956521739</c:v>
                </c:pt>
                <c:pt idx="45">
                  <c:v>2707.4468085106382</c:v>
                </c:pt>
                <c:pt idx="46">
                  <c:v>2701.0416666666665</c:v>
                </c:pt>
                <c:pt idx="47">
                  <c:v>2701.0204081632655</c:v>
                </c:pt>
                <c:pt idx="48">
                  <c:v>2704</c:v>
                </c:pt>
                <c:pt idx="49">
                  <c:v>2706.8627450980393</c:v>
                </c:pt>
                <c:pt idx="50">
                  <c:v>2709.6153846153848</c:v>
                </c:pt>
                <c:pt idx="51">
                  <c:v>2709.433962264151</c:v>
                </c:pt>
                <c:pt idx="52">
                  <c:v>2703.7037037037039</c:v>
                </c:pt>
                <c:pt idx="53">
                  <c:v>2709.090909090909</c:v>
                </c:pt>
                <c:pt idx="54">
                  <c:v>2708.9285714285716</c:v>
                </c:pt>
                <c:pt idx="55">
                  <c:v>2706.1403508771928</c:v>
                </c:pt>
                <c:pt idx="56">
                  <c:v>2703.4482758620688</c:v>
                </c:pt>
                <c:pt idx="57">
                  <c:v>2700.8474576271187</c:v>
                </c:pt>
                <c:pt idx="58">
                  <c:v>2703.3333333333335</c:v>
                </c:pt>
                <c:pt idx="59">
                  <c:v>2708.1967213114754</c:v>
                </c:pt>
                <c:pt idx="60">
                  <c:v>2701.6129032258063</c:v>
                </c:pt>
                <c:pt idx="61">
                  <c:v>2699.2063492063494</c:v>
                </c:pt>
                <c:pt idx="62">
                  <c:v>2696.875</c:v>
                </c:pt>
                <c:pt idx="63">
                  <c:v>2696.9230769230771</c:v>
                </c:pt>
                <c:pt idx="64">
                  <c:v>2699.242424242424</c:v>
                </c:pt>
                <c:pt idx="65">
                  <c:v>2700.7462686567164</c:v>
                </c:pt>
                <c:pt idx="66">
                  <c:v>2702.9411764705883</c:v>
                </c:pt>
                <c:pt idx="67">
                  <c:v>2698.550724637681</c:v>
                </c:pt>
                <c:pt idx="68">
                  <c:v>2700.7142857142858</c:v>
                </c:pt>
                <c:pt idx="69">
                  <c:v>2695.0704225352115</c:v>
                </c:pt>
                <c:pt idx="70">
                  <c:v>2686.8055555555557</c:v>
                </c:pt>
                <c:pt idx="71">
                  <c:v>2693.1506849315069</c:v>
                </c:pt>
                <c:pt idx="72">
                  <c:v>2687.8378378378379</c:v>
                </c:pt>
                <c:pt idx="73">
                  <c:v>2684</c:v>
                </c:pt>
                <c:pt idx="74">
                  <c:v>2686.1842105263158</c:v>
                </c:pt>
                <c:pt idx="75">
                  <c:v>2690.2597402597403</c:v>
                </c:pt>
                <c:pt idx="76">
                  <c:v>2694.2307692307691</c:v>
                </c:pt>
                <c:pt idx="77">
                  <c:v>2698.1012658227846</c:v>
                </c:pt>
                <c:pt idx="78">
                  <c:v>2695.625</c:v>
                </c:pt>
                <c:pt idx="79">
                  <c:v>2699.3827160493829</c:v>
                </c:pt>
                <c:pt idx="80">
                  <c:v>2701.2195121951218</c:v>
                </c:pt>
                <c:pt idx="81">
                  <c:v>2700.602409638554</c:v>
                </c:pt>
                <c:pt idx="82">
                  <c:v>2700.5952380952381</c:v>
                </c:pt>
                <c:pt idx="83">
                  <c:v>2705.8823529411766</c:v>
                </c:pt>
                <c:pt idx="84">
                  <c:v>2709.3023255813955</c:v>
                </c:pt>
                <c:pt idx="85">
                  <c:v>2702.2988505747126</c:v>
                </c:pt>
                <c:pt idx="86">
                  <c:v>2705.681818181818</c:v>
                </c:pt>
                <c:pt idx="87">
                  <c:v>2708.9887640449438</c:v>
                </c:pt>
                <c:pt idx="88">
                  <c:v>2710</c:v>
                </c:pt>
                <c:pt idx="89">
                  <c:v>2708.2417582417584</c:v>
                </c:pt>
                <c:pt idx="90">
                  <c:v>2703.2608695652175</c:v>
                </c:pt>
                <c:pt idx="91">
                  <c:v>2704.8387096774195</c:v>
                </c:pt>
                <c:pt idx="92">
                  <c:v>2706.3829787234044</c:v>
                </c:pt>
                <c:pt idx="93">
                  <c:v>2706.3157894736842</c:v>
                </c:pt>
                <c:pt idx="94">
                  <c:v>2704.6875</c:v>
                </c:pt>
                <c:pt idx="95">
                  <c:v>2709.2783505154639</c:v>
                </c:pt>
                <c:pt idx="96">
                  <c:v>2710.7142857142858</c:v>
                </c:pt>
                <c:pt idx="97">
                  <c:v>2706.060606060606</c:v>
                </c:pt>
                <c:pt idx="98">
                  <c:v>2710.5</c:v>
                </c:pt>
                <c:pt idx="99">
                  <c:v>2710.3960396039606</c:v>
                </c:pt>
                <c:pt idx="100">
                  <c:v>2713.2352941176468</c:v>
                </c:pt>
                <c:pt idx="101">
                  <c:v>2717.4757281553398</c:v>
                </c:pt>
                <c:pt idx="102">
                  <c:v>2715.8653846153848</c:v>
                </c:pt>
                <c:pt idx="103">
                  <c:v>2720</c:v>
                </c:pt>
                <c:pt idx="104">
                  <c:v>2722.6415094339623</c:v>
                </c:pt>
                <c:pt idx="105">
                  <c:v>2714.0186915887853</c:v>
                </c:pt>
                <c:pt idx="106">
                  <c:v>2712.5</c:v>
                </c:pt>
                <c:pt idx="107">
                  <c:v>2713.7614678899081</c:v>
                </c:pt>
                <c:pt idx="108">
                  <c:v>2713.6363636363635</c:v>
                </c:pt>
                <c:pt idx="109">
                  <c:v>2713.5135135135133</c:v>
                </c:pt>
                <c:pt idx="110">
                  <c:v>2713.3928571428573</c:v>
                </c:pt>
                <c:pt idx="111">
                  <c:v>2718.5840707964603</c:v>
                </c:pt>
                <c:pt idx="112">
                  <c:v>2710.5263157894738</c:v>
                </c:pt>
                <c:pt idx="113">
                  <c:v>2710.4347826086955</c:v>
                </c:pt>
                <c:pt idx="114">
                  <c:v>2709.9137931034484</c:v>
                </c:pt>
                <c:pt idx="115">
                  <c:v>2713.6752136752139</c:v>
                </c:pt>
                <c:pt idx="116">
                  <c:v>2714.406779661017</c:v>
                </c:pt>
                <c:pt idx="117">
                  <c:v>2711.7647058823532</c:v>
                </c:pt>
                <c:pt idx="118">
                  <c:v>2709.1666666666665</c:v>
                </c:pt>
                <c:pt idx="119">
                  <c:v>2710.3305785123966</c:v>
                </c:pt>
                <c:pt idx="120">
                  <c:v>2713.9344262295081</c:v>
                </c:pt>
                <c:pt idx="121">
                  <c:v>2716.2601626016262</c:v>
                </c:pt>
                <c:pt idx="122">
                  <c:v>2714.516129032258</c:v>
                </c:pt>
                <c:pt idx="123">
                  <c:v>2712.8</c:v>
                </c:pt>
                <c:pt idx="124">
                  <c:v>2713.8888888888887</c:v>
                </c:pt>
                <c:pt idx="125">
                  <c:v>2709.0551181102364</c:v>
                </c:pt>
                <c:pt idx="126">
                  <c:v>2708.984375</c:v>
                </c:pt>
                <c:pt idx="127">
                  <c:v>2706.5891472868216</c:v>
                </c:pt>
                <c:pt idx="128">
                  <c:v>2704.2307692307691</c:v>
                </c:pt>
                <c:pt idx="129">
                  <c:v>2697.3282442748091</c:v>
                </c:pt>
                <c:pt idx="130">
                  <c:v>2698.4848484848485</c:v>
                </c:pt>
                <c:pt idx="131">
                  <c:v>2701.8796992481202</c:v>
                </c:pt>
                <c:pt idx="132">
                  <c:v>2702.9850746268658</c:v>
                </c:pt>
                <c:pt idx="133">
                  <c:v>2705.1851851851852</c:v>
                </c:pt>
                <c:pt idx="134">
                  <c:v>2704.044117647059</c:v>
                </c:pt>
                <c:pt idx="135">
                  <c:v>2706.2043795620439</c:v>
                </c:pt>
                <c:pt idx="136">
                  <c:v>2710.5072463768115</c:v>
                </c:pt>
                <c:pt idx="137">
                  <c:v>2711.5107913669067</c:v>
                </c:pt>
                <c:pt idx="138">
                  <c:v>2705</c:v>
                </c:pt>
                <c:pt idx="139">
                  <c:v>2707.0921985815603</c:v>
                </c:pt>
                <c:pt idx="140">
                  <c:v>2707.0422535211269</c:v>
                </c:pt>
                <c:pt idx="141">
                  <c:v>2709.090909090909</c:v>
                </c:pt>
                <c:pt idx="142">
                  <c:v>2707.9861111111113</c:v>
                </c:pt>
                <c:pt idx="143">
                  <c:v>2706.8965517241381</c:v>
                </c:pt>
                <c:pt idx="144">
                  <c:v>2702.7397260273974</c:v>
                </c:pt>
                <c:pt idx="145">
                  <c:v>2698.6394557823128</c:v>
                </c:pt>
                <c:pt idx="146">
                  <c:v>2698.6486486486488</c:v>
                </c:pt>
                <c:pt idx="147">
                  <c:v>2699.3288590604025</c:v>
                </c:pt>
                <c:pt idx="148">
                  <c:v>2699.3333333333335</c:v>
                </c:pt>
                <c:pt idx="149">
                  <c:v>2697.3509933774835</c:v>
                </c:pt>
                <c:pt idx="150">
                  <c:v>2693.4210526315787</c:v>
                </c:pt>
                <c:pt idx="151">
                  <c:v>2694.1176470588234</c:v>
                </c:pt>
                <c:pt idx="152">
                  <c:v>2691.2337662337663</c:v>
                </c:pt>
                <c:pt idx="153">
                  <c:v>2691.9354838709678</c:v>
                </c:pt>
                <c:pt idx="154">
                  <c:v>2695.8333333333335</c:v>
                </c:pt>
                <c:pt idx="155">
                  <c:v>2696.815286624204</c:v>
                </c:pt>
                <c:pt idx="156">
                  <c:v>2697.4683544303798</c:v>
                </c:pt>
                <c:pt idx="157">
                  <c:v>2694.9685534591194</c:v>
                </c:pt>
                <c:pt idx="158">
                  <c:v>2698.75</c:v>
                </c:pt>
                <c:pt idx="159">
                  <c:v>2696.8944099378882</c:v>
                </c:pt>
                <c:pt idx="160">
                  <c:v>2700.6172839506171</c:v>
                </c:pt>
                <c:pt idx="161">
                  <c:v>2701.2269938650306</c:v>
                </c:pt>
                <c:pt idx="162">
                  <c:v>2701.2195121951218</c:v>
                </c:pt>
                <c:pt idx="163">
                  <c:v>2703.030303030303</c:v>
                </c:pt>
                <c:pt idx="164">
                  <c:v>2703.0120481927711</c:v>
                </c:pt>
                <c:pt idx="165">
                  <c:v>2706.5868263473053</c:v>
                </c:pt>
                <c:pt idx="166">
                  <c:v>2707.1428571428573</c:v>
                </c:pt>
                <c:pt idx="167">
                  <c:v>2705.9171597633135</c:v>
                </c:pt>
                <c:pt idx="168">
                  <c:v>2707.6470588235293</c:v>
                </c:pt>
                <c:pt idx="169">
                  <c:v>2708.4795321637425</c:v>
                </c:pt>
                <c:pt idx="170">
                  <c:v>2709.3023255813955</c:v>
                </c:pt>
                <c:pt idx="171">
                  <c:v>2710.9826589595377</c:v>
                </c:pt>
                <c:pt idx="172">
                  <c:v>2710.632183908046</c:v>
                </c:pt>
                <c:pt idx="173">
                  <c:v>2708.8571428571427</c:v>
                </c:pt>
                <c:pt idx="174">
                  <c:v>2705.3977272727275</c:v>
                </c:pt>
                <c:pt idx="175">
                  <c:v>2708.7570621468926</c:v>
                </c:pt>
                <c:pt idx="176">
                  <c:v>2711.2359550561796</c:v>
                </c:pt>
                <c:pt idx="177">
                  <c:v>2712.8491620111731</c:v>
                </c:pt>
                <c:pt idx="178">
                  <c:v>2710.5555555555557</c:v>
                </c:pt>
                <c:pt idx="179">
                  <c:v>2707.1823204419888</c:v>
                </c:pt>
                <c:pt idx="180">
                  <c:v>2706.3186813186812</c:v>
                </c:pt>
                <c:pt idx="181">
                  <c:v>2703.0054644808743</c:v>
                </c:pt>
                <c:pt idx="182">
                  <c:v>2704.6195652173915</c:v>
                </c:pt>
                <c:pt idx="183">
                  <c:v>2705.135135135135</c:v>
                </c:pt>
                <c:pt idx="184">
                  <c:v>2700.2688172043013</c:v>
                </c:pt>
                <c:pt idx="185">
                  <c:v>2697.860962566845</c:v>
                </c:pt>
                <c:pt idx="186">
                  <c:v>2698.6702127659573</c:v>
                </c:pt>
                <c:pt idx="187">
                  <c:v>2701.0582010582011</c:v>
                </c:pt>
                <c:pt idx="188">
                  <c:v>2703.4210526315787</c:v>
                </c:pt>
                <c:pt idx="189">
                  <c:v>2704.1884816753927</c:v>
                </c:pt>
                <c:pt idx="190">
                  <c:v>2705.7291666666665</c:v>
                </c:pt>
                <c:pt idx="191">
                  <c:v>2706.476683937824</c:v>
                </c:pt>
                <c:pt idx="192">
                  <c:v>2704.1237113402062</c:v>
                </c:pt>
                <c:pt idx="193">
                  <c:v>2699.4871794871797</c:v>
                </c:pt>
                <c:pt idx="194">
                  <c:v>2698.7244897959185</c:v>
                </c:pt>
                <c:pt idx="195">
                  <c:v>2699.4923857868021</c:v>
                </c:pt>
                <c:pt idx="196">
                  <c:v>2698.7373737373737</c:v>
                </c:pt>
                <c:pt idx="197">
                  <c:v>2699.2462311557788</c:v>
                </c:pt>
                <c:pt idx="198">
                  <c:v>2700.75</c:v>
                </c:pt>
                <c:pt idx="199">
                  <c:v>2702.9850746268658</c:v>
                </c:pt>
                <c:pt idx="200">
                  <c:v>2704.4554455445545</c:v>
                </c:pt>
                <c:pt idx="201">
                  <c:v>2707.3891625615765</c:v>
                </c:pt>
                <c:pt idx="202">
                  <c:v>2710.294117647059</c:v>
                </c:pt>
                <c:pt idx="203">
                  <c:v>2707.3170731707319</c:v>
                </c:pt>
                <c:pt idx="204">
                  <c:v>2708.009708737864</c:v>
                </c:pt>
                <c:pt idx="205">
                  <c:v>2708.4541062801932</c:v>
                </c:pt>
                <c:pt idx="206">
                  <c:v>2708.4134615384614</c:v>
                </c:pt>
                <c:pt idx="207">
                  <c:v>2709.8086124401916</c:v>
                </c:pt>
                <c:pt idx="208">
                  <c:v>2712.6190476190477</c:v>
                </c:pt>
                <c:pt idx="209">
                  <c:v>2710.6635071090045</c:v>
                </c:pt>
                <c:pt idx="210">
                  <c:v>2712.7358490566039</c:v>
                </c:pt>
                <c:pt idx="211">
                  <c:v>2712.676056338028</c:v>
                </c:pt>
                <c:pt idx="212">
                  <c:v>2714.7196261682243</c:v>
                </c:pt>
                <c:pt idx="213">
                  <c:v>2711.8604651162791</c:v>
                </c:pt>
                <c:pt idx="214">
                  <c:v>2712.5</c:v>
                </c:pt>
                <c:pt idx="215">
                  <c:v>2714.516129032258</c:v>
                </c:pt>
                <c:pt idx="216">
                  <c:v>2713.0733944954127</c:v>
                </c:pt>
                <c:pt idx="217">
                  <c:v>2714.3835616438355</c:v>
                </c:pt>
                <c:pt idx="218">
                  <c:v>2715.681818181818</c:v>
                </c:pt>
                <c:pt idx="219">
                  <c:v>2716.968325791855</c:v>
                </c:pt>
                <c:pt idx="220">
                  <c:v>2716.8918918918921</c:v>
                </c:pt>
                <c:pt idx="221">
                  <c:v>2718.1614349775787</c:v>
                </c:pt>
                <c:pt idx="222">
                  <c:v>2715.4017857142858</c:v>
                </c:pt>
                <c:pt idx="223">
                  <c:v>2716.6666666666665</c:v>
                </c:pt>
                <c:pt idx="224">
                  <c:v>2715.929203539823</c:v>
                </c:pt>
                <c:pt idx="225">
                  <c:v>2718.5022026431716</c:v>
                </c:pt>
                <c:pt idx="226">
                  <c:v>2719.0789473684213</c:v>
                </c:pt>
                <c:pt idx="227">
                  <c:v>2721.6157205240174</c:v>
                </c:pt>
                <c:pt idx="228">
                  <c:v>2721.304347826087</c:v>
                </c:pt>
                <c:pt idx="229">
                  <c:v>2718.8311688311687</c:v>
                </c:pt>
                <c:pt idx="230">
                  <c:v>2716.8103448275861</c:v>
                </c:pt>
                <c:pt idx="231">
                  <c:v>2715.4506437768241</c:v>
                </c:pt>
                <c:pt idx="232">
                  <c:v>2715.3846153846152</c:v>
                </c:pt>
                <c:pt idx="233">
                  <c:v>2714.6808510638298</c:v>
                </c:pt>
                <c:pt idx="234">
                  <c:v>2715.8898305084745</c:v>
                </c:pt>
                <c:pt idx="235">
                  <c:v>2714.5569620253164</c:v>
                </c:pt>
                <c:pt idx="236">
                  <c:v>2712.6050420168067</c:v>
                </c:pt>
                <c:pt idx="237">
                  <c:v>2712.5523012552303</c:v>
                </c:pt>
                <c:pt idx="238">
                  <c:v>2713.125</c:v>
                </c:pt>
                <c:pt idx="239">
                  <c:v>2713.0705394190873</c:v>
                </c:pt>
                <c:pt idx="240">
                  <c:v>2714.2561983471073</c:v>
                </c:pt>
                <c:pt idx="241">
                  <c:v>2712.3456790123455</c:v>
                </c:pt>
                <c:pt idx="242">
                  <c:v>2714.1393442622953</c:v>
                </c:pt>
                <c:pt idx="243">
                  <c:v>2715.3061224489797</c:v>
                </c:pt>
                <c:pt idx="244">
                  <c:v>2716.4634146341464</c:v>
                </c:pt>
                <c:pt idx="245">
                  <c:v>2717.0040485829959</c:v>
                </c:pt>
                <c:pt idx="246">
                  <c:v>2717.5403225806454</c:v>
                </c:pt>
                <c:pt idx="247">
                  <c:v>2719.8795180722891</c:v>
                </c:pt>
                <c:pt idx="248">
                  <c:v>2719.6</c:v>
                </c:pt>
                <c:pt idx="249">
                  <c:v>2718.3266932270917</c:v>
                </c:pt>
                <c:pt idx="250">
                  <c:v>2717.4603174603176</c:v>
                </c:pt>
                <c:pt idx="251">
                  <c:v>2717.98418972332</c:v>
                </c:pt>
                <c:pt idx="252">
                  <c:v>2716.3385826771655</c:v>
                </c:pt>
                <c:pt idx="253">
                  <c:v>2715.6862745098038</c:v>
                </c:pt>
                <c:pt idx="254">
                  <c:v>2714.0625</c:v>
                </c:pt>
                <c:pt idx="255">
                  <c:v>2716.3424124513617</c:v>
                </c:pt>
                <c:pt idx="256">
                  <c:v>2716.8604651162791</c:v>
                </c:pt>
                <c:pt idx="257">
                  <c:v>2717.9536679536682</c:v>
                </c:pt>
                <c:pt idx="258">
                  <c:v>2717.3076923076924</c:v>
                </c:pt>
                <c:pt idx="259">
                  <c:v>2718.9655172413795</c:v>
                </c:pt>
                <c:pt idx="260">
                  <c:v>2719.4656488549617</c:v>
                </c:pt>
                <c:pt idx="261">
                  <c:v>2719.2015209125475</c:v>
                </c:pt>
                <c:pt idx="262">
                  <c:v>2717.992424242424</c:v>
                </c:pt>
                <c:pt idx="263">
                  <c:v>2716.7924528301887</c:v>
                </c:pt>
                <c:pt idx="264">
                  <c:v>2718.9849624060153</c:v>
                </c:pt>
                <c:pt idx="265">
                  <c:v>2720.5992509363296</c:v>
                </c:pt>
                <c:pt idx="266">
                  <c:v>2718.8432835820895</c:v>
                </c:pt>
                <c:pt idx="267">
                  <c:v>2719.8884758364311</c:v>
                </c:pt>
                <c:pt idx="268">
                  <c:v>2719.2592592592591</c:v>
                </c:pt>
                <c:pt idx="269">
                  <c:v>2718.6346863468634</c:v>
                </c:pt>
                <c:pt idx="270">
                  <c:v>2720.7720588235293</c:v>
                </c:pt>
                <c:pt idx="271">
                  <c:v>2721.0622710622711</c:v>
                </c:pt>
                <c:pt idx="272">
                  <c:v>2721.5328467153286</c:v>
                </c:pt>
                <c:pt idx="273">
                  <c:v>2722</c:v>
                </c:pt>
                <c:pt idx="274">
                  <c:v>2721.9202898550725</c:v>
                </c:pt>
                <c:pt idx="275">
                  <c:v>2720.7581227436822</c:v>
                </c:pt>
                <c:pt idx="276">
                  <c:v>2719.6043165467627</c:v>
                </c:pt>
                <c:pt idx="277">
                  <c:v>2720.6093189964158</c:v>
                </c:pt>
                <c:pt idx="278">
                  <c:v>2721.0714285714284</c:v>
                </c:pt>
                <c:pt idx="279">
                  <c:v>2718.8612099644129</c:v>
                </c:pt>
                <c:pt idx="280">
                  <c:v>2720.921985815603</c:v>
                </c:pt>
                <c:pt idx="281">
                  <c:v>2719.2579505300355</c:v>
                </c:pt>
                <c:pt idx="282">
                  <c:v>2720.7746478873241</c:v>
                </c:pt>
                <c:pt idx="283">
                  <c:v>2722.280701754386</c:v>
                </c:pt>
                <c:pt idx="284">
                  <c:v>2721.6783216783215</c:v>
                </c:pt>
                <c:pt idx="285">
                  <c:v>2721.6027874564461</c:v>
                </c:pt>
                <c:pt idx="286">
                  <c:v>2722.5694444444443</c:v>
                </c:pt>
                <c:pt idx="287">
                  <c:v>2720.9342560553632</c:v>
                </c:pt>
                <c:pt idx="288">
                  <c:v>2721.8965517241381</c:v>
                </c:pt>
                <c:pt idx="289">
                  <c:v>2722.3367697594504</c:v>
                </c:pt>
                <c:pt idx="290">
                  <c:v>2722.6027397260273</c:v>
                </c:pt>
                <c:pt idx="291">
                  <c:v>2722.5255972696245</c:v>
                </c:pt>
                <c:pt idx="292">
                  <c:v>2721.9387755102039</c:v>
                </c:pt>
                <c:pt idx="293">
                  <c:v>2722.2033898305085</c:v>
                </c:pt>
                <c:pt idx="294">
                  <c:v>2723.1418918918921</c:v>
                </c:pt>
                <c:pt idx="295">
                  <c:v>2722.5589225589224</c:v>
                </c:pt>
                <c:pt idx="296">
                  <c:v>2722.4832214765102</c:v>
                </c:pt>
                <c:pt idx="297">
                  <c:v>2719.3979933110368</c:v>
                </c:pt>
                <c:pt idx="298">
                  <c:v>2719.3333333333335</c:v>
                </c:pt>
                <c:pt idx="299">
                  <c:v>2717.7740863787376</c:v>
                </c:pt>
                <c:pt idx="300">
                  <c:v>2718.7086092715231</c:v>
                </c:pt>
                <c:pt idx="301">
                  <c:v>2720.1320132013202</c:v>
                </c:pt>
                <c:pt idx="302">
                  <c:v>2720.5592105263158</c:v>
                </c:pt>
                <c:pt idx="303">
                  <c:v>2721.4754098360654</c:v>
                </c:pt>
                <c:pt idx="304">
                  <c:v>2721.4052287581699</c:v>
                </c:pt>
                <c:pt idx="305">
                  <c:v>2721.8241042345276</c:v>
                </c:pt>
                <c:pt idx="306">
                  <c:v>2723.2142857142858</c:v>
                </c:pt>
                <c:pt idx="307">
                  <c:v>2722.6537216828478</c:v>
                </c:pt>
                <c:pt idx="308">
                  <c:v>2723.0645161290322</c:v>
                </c:pt>
                <c:pt idx="309">
                  <c:v>2722.5080385852089</c:v>
                </c:pt>
                <c:pt idx="310">
                  <c:v>2722.9166666666665</c:v>
                </c:pt>
                <c:pt idx="311">
                  <c:v>2722.6837060702874</c:v>
                </c:pt>
                <c:pt idx="312">
                  <c:v>2720.7006369426754</c:v>
                </c:pt>
                <c:pt idx="313">
                  <c:v>2722.063492063492</c:v>
                </c:pt>
                <c:pt idx="314">
                  <c:v>2722.4683544303798</c:v>
                </c:pt>
                <c:pt idx="315">
                  <c:v>2719.558359621451</c:v>
                </c:pt>
                <c:pt idx="316">
                  <c:v>2718.0817610062895</c:v>
                </c:pt>
                <c:pt idx="317">
                  <c:v>2718.4952978056426</c:v>
                </c:pt>
                <c:pt idx="318">
                  <c:v>2718.90625</c:v>
                </c:pt>
                <c:pt idx="319">
                  <c:v>2720.7165109034268</c:v>
                </c:pt>
                <c:pt idx="320">
                  <c:v>2720.6521739130435</c:v>
                </c:pt>
                <c:pt idx="321">
                  <c:v>2720.5882352941176</c:v>
                </c:pt>
                <c:pt idx="322">
                  <c:v>2720.9876543209875</c:v>
                </c:pt>
                <c:pt idx="323">
                  <c:v>2719.6923076923076</c:v>
                </c:pt>
                <c:pt idx="324">
                  <c:v>2719.6319018404906</c:v>
                </c:pt>
                <c:pt idx="325">
                  <c:v>2720.4892966360858</c:v>
                </c:pt>
                <c:pt idx="326">
                  <c:v>2720.731707317073</c:v>
                </c:pt>
                <c:pt idx="327">
                  <c:v>2721.5805471124622</c:v>
                </c:pt>
                <c:pt idx="328">
                  <c:v>2722.878787878788</c:v>
                </c:pt>
                <c:pt idx="329">
                  <c:v>2722.8096676737159</c:v>
                </c:pt>
                <c:pt idx="330">
                  <c:v>2724.0963855421687</c:v>
                </c:pt>
                <c:pt idx="331">
                  <c:v>2724.0240240240241</c:v>
                </c:pt>
                <c:pt idx="332">
                  <c:v>2724.4011976047905</c:v>
                </c:pt>
                <c:pt idx="333">
                  <c:v>2722.5373134328356</c:v>
                </c:pt>
                <c:pt idx="334">
                  <c:v>2722.0238095238096</c:v>
                </c:pt>
                <c:pt idx="335">
                  <c:v>2720.6231454005933</c:v>
                </c:pt>
                <c:pt idx="336">
                  <c:v>2721.0059171597632</c:v>
                </c:pt>
                <c:pt idx="337">
                  <c:v>2721.3864306784662</c:v>
                </c:pt>
                <c:pt idx="338">
                  <c:v>2721.6176470588234</c:v>
                </c:pt>
                <c:pt idx="339">
                  <c:v>2721.5542521994134</c:v>
                </c:pt>
                <c:pt idx="340">
                  <c:v>2721.0526315789475</c:v>
                </c:pt>
                <c:pt idx="341">
                  <c:v>2721.4285714285716</c:v>
                </c:pt>
                <c:pt idx="342">
                  <c:v>2721.2209302325582</c:v>
                </c:pt>
                <c:pt idx="343">
                  <c:v>2722.463768115942</c:v>
                </c:pt>
                <c:pt idx="344">
                  <c:v>2721.0982658959538</c:v>
                </c:pt>
                <c:pt idx="345">
                  <c:v>2720.6051873198849</c:v>
                </c:pt>
                <c:pt idx="346">
                  <c:v>2720.1149425287358</c:v>
                </c:pt>
                <c:pt idx="347">
                  <c:v>2720.3438395415474</c:v>
                </c:pt>
                <c:pt idx="348">
                  <c:v>2721.1428571428573</c:v>
                </c:pt>
                <c:pt idx="349">
                  <c:v>2721.9373219373219</c:v>
                </c:pt>
                <c:pt idx="350">
                  <c:v>2721.0227272727275</c:v>
                </c:pt>
                <c:pt idx="351">
                  <c:v>2720.1133144475921</c:v>
                </c:pt>
                <c:pt idx="352">
                  <c:v>2720.4802259887006</c:v>
                </c:pt>
                <c:pt idx="353">
                  <c:v>2720.7042253521126</c:v>
                </c:pt>
                <c:pt idx="354">
                  <c:v>2721.9101123595506</c:v>
                </c:pt>
                <c:pt idx="355">
                  <c:v>2722.6890756302523</c:v>
                </c:pt>
                <c:pt idx="356">
                  <c:v>2722.4860335195531</c:v>
                </c:pt>
                <c:pt idx="357">
                  <c:v>2723.2590529247909</c:v>
                </c:pt>
                <c:pt idx="358">
                  <c:v>2722.3611111111113</c:v>
                </c:pt>
                <c:pt idx="359">
                  <c:v>2723.1301939058171</c:v>
                </c:pt>
                <c:pt idx="360">
                  <c:v>2724.7237569060771</c:v>
                </c:pt>
                <c:pt idx="361">
                  <c:v>2725.4820936639117</c:v>
                </c:pt>
                <c:pt idx="362">
                  <c:v>2725</c:v>
                </c:pt>
                <c:pt idx="363">
                  <c:v>2725.3424657534247</c:v>
                </c:pt>
                <c:pt idx="364">
                  <c:v>2726.0928961748632</c:v>
                </c:pt>
                <c:pt idx="365">
                  <c:v>2726.4305177111719</c:v>
                </c:pt>
                <c:pt idx="366">
                  <c:v>2726.6304347826085</c:v>
                </c:pt>
                <c:pt idx="367">
                  <c:v>2726.5582655826556</c:v>
                </c:pt>
                <c:pt idx="368">
                  <c:v>2728.1081081081079</c:v>
                </c:pt>
                <c:pt idx="369">
                  <c:v>2729.2452830188681</c:v>
                </c:pt>
                <c:pt idx="370">
                  <c:v>2730.7795698924733</c:v>
                </c:pt>
                <c:pt idx="371">
                  <c:v>2730.6970509383377</c:v>
                </c:pt>
                <c:pt idx="372">
                  <c:v>2730.614973262032</c:v>
                </c:pt>
                <c:pt idx="373">
                  <c:v>2732.1333333333332</c:v>
                </c:pt>
                <c:pt idx="374">
                  <c:v>2732.4468085106382</c:v>
                </c:pt>
                <c:pt idx="375">
                  <c:v>2731.1671087533155</c:v>
                </c:pt>
                <c:pt idx="376">
                  <c:v>2731.8783068783068</c:v>
                </c:pt>
                <c:pt idx="377">
                  <c:v>2732.5857519788919</c:v>
                </c:pt>
                <c:pt idx="378">
                  <c:v>2732.5</c:v>
                </c:pt>
                <c:pt idx="379">
                  <c:v>2732.808398950131</c:v>
                </c:pt>
                <c:pt idx="380">
                  <c:v>2731.9371727748689</c:v>
                </c:pt>
                <c:pt idx="381">
                  <c:v>2731.8537859007834</c:v>
                </c:pt>
                <c:pt idx="382">
                  <c:v>2731.7708333333335</c:v>
                </c:pt>
                <c:pt idx="383">
                  <c:v>2732.8571428571427</c:v>
                </c:pt>
                <c:pt idx="384">
                  <c:v>2733.5492227979275</c:v>
                </c:pt>
                <c:pt idx="385">
                  <c:v>2734.2377260981912</c:v>
                </c:pt>
                <c:pt idx="386">
                  <c:v>2733.7628865979382</c:v>
                </c:pt>
                <c:pt idx="387">
                  <c:v>2734.0616966580978</c:v>
                </c:pt>
                <c:pt idx="388">
                  <c:v>2734.7435897435898</c:v>
                </c:pt>
                <c:pt idx="389">
                  <c:v>2735.8056265984656</c:v>
                </c:pt>
                <c:pt idx="390">
                  <c:v>2736.0969387755104</c:v>
                </c:pt>
                <c:pt idx="391">
                  <c:v>2736.7684478371502</c:v>
                </c:pt>
                <c:pt idx="392">
                  <c:v>2735.2791878172588</c:v>
                </c:pt>
                <c:pt idx="393">
                  <c:v>2734.0506329113923</c:v>
                </c:pt>
                <c:pt idx="394">
                  <c:v>2734.7222222222222</c:v>
                </c:pt>
                <c:pt idx="395">
                  <c:v>2735.3904282115868</c:v>
                </c:pt>
                <c:pt idx="396">
                  <c:v>2736.43216080402</c:v>
                </c:pt>
                <c:pt idx="397">
                  <c:v>2736.2155388471178</c:v>
                </c:pt>
                <c:pt idx="398">
                  <c:v>2735.125</c:v>
                </c:pt>
                <c:pt idx="399">
                  <c:v>2735.2867830423938</c:v>
                </c:pt>
                <c:pt idx="400">
                  <c:v>2735.9452736318408</c:v>
                </c:pt>
                <c:pt idx="401">
                  <c:v>2736.9727047146403</c:v>
                </c:pt>
                <c:pt idx="402">
                  <c:v>2736.8811881188117</c:v>
                </c:pt>
                <c:pt idx="403">
                  <c:v>2736.6666666666665</c:v>
                </c:pt>
                <c:pt idx="404">
                  <c:v>2737.3152709359606</c:v>
                </c:pt>
                <c:pt idx="405">
                  <c:v>2736.8550368550368</c:v>
                </c:pt>
                <c:pt idx="406">
                  <c:v>2737.5</c:v>
                </c:pt>
                <c:pt idx="407">
                  <c:v>2736.9193154034228</c:v>
                </c:pt>
                <c:pt idx="408">
                  <c:v>2736.8292682926831</c:v>
                </c:pt>
                <c:pt idx="409">
                  <c:v>2737.4695863746961</c:v>
                </c:pt>
                <c:pt idx="410">
                  <c:v>2738.8349514563106</c:v>
                </c:pt>
                <c:pt idx="411">
                  <c:v>2736.5617433414045</c:v>
                </c:pt>
                <c:pt idx="412">
                  <c:v>2736.1111111111113</c:v>
                </c:pt>
                <c:pt idx="413">
                  <c:v>2736.3855421686749</c:v>
                </c:pt>
                <c:pt idx="414">
                  <c:v>2737.3798076923076</c:v>
                </c:pt>
                <c:pt idx="415">
                  <c:v>2737.6498800959234</c:v>
                </c:pt>
                <c:pt idx="416">
                  <c:v>2736.8421052631579</c:v>
                </c:pt>
                <c:pt idx="417">
                  <c:v>2737.470167064439</c:v>
                </c:pt>
                <c:pt idx="418">
                  <c:v>2735.9523809523807</c:v>
                </c:pt>
                <c:pt idx="419">
                  <c:v>2736.1045130641332</c:v>
                </c:pt>
                <c:pt idx="420">
                  <c:v>2737.4407582938388</c:v>
                </c:pt>
                <c:pt idx="421">
                  <c:v>2736.9976359338061</c:v>
                </c:pt>
                <c:pt idx="422">
                  <c:v>2737.2641509433961</c:v>
                </c:pt>
                <c:pt idx="423">
                  <c:v>2738.5882352941176</c:v>
                </c:pt>
                <c:pt idx="424">
                  <c:v>2738.8497652582159</c:v>
                </c:pt>
                <c:pt idx="425">
                  <c:v>2738.7587822014052</c:v>
                </c:pt>
                <c:pt idx="426">
                  <c:v>2737.967289719626</c:v>
                </c:pt>
                <c:pt idx="427">
                  <c:v>2739.2773892773894</c:v>
                </c:pt>
                <c:pt idx="428">
                  <c:v>2740.5813953488373</c:v>
                </c:pt>
                <c:pt idx="429">
                  <c:v>2741.5313225058003</c:v>
                </c:pt>
                <c:pt idx="430">
                  <c:v>2740.0462962962961</c:v>
                </c:pt>
                <c:pt idx="431">
                  <c:v>2738.5681293302541</c:v>
                </c:pt>
                <c:pt idx="432">
                  <c:v>2738.8248847926266</c:v>
                </c:pt>
                <c:pt idx="433">
                  <c:v>2737.4712643678163</c:v>
                </c:pt>
                <c:pt idx="434">
                  <c:v>2737.3853211009173</c:v>
                </c:pt>
                <c:pt idx="435">
                  <c:v>2737.6430205949655</c:v>
                </c:pt>
                <c:pt idx="436">
                  <c:v>2738.2420091324202</c:v>
                </c:pt>
                <c:pt idx="437">
                  <c:v>2737.1298405466969</c:v>
                </c:pt>
                <c:pt idx="438">
                  <c:v>2736.7045454545455</c:v>
                </c:pt>
                <c:pt idx="439">
                  <c:v>2735.9410430839002</c:v>
                </c:pt>
                <c:pt idx="440">
                  <c:v>2736.8778280542988</c:v>
                </c:pt>
                <c:pt idx="441">
                  <c:v>2737.1331828442439</c:v>
                </c:pt>
                <c:pt idx="442">
                  <c:v>2737.7252252252251</c:v>
                </c:pt>
                <c:pt idx="443">
                  <c:v>2738.9887640449438</c:v>
                </c:pt>
                <c:pt idx="444">
                  <c:v>2739.1255605381166</c:v>
                </c:pt>
                <c:pt idx="445">
                  <c:v>2738.0313199105144</c:v>
                </c:pt>
                <c:pt idx="446">
                  <c:v>2738.28125</c:v>
                </c:pt>
                <c:pt idx="447">
                  <c:v>2737.1937639198218</c:v>
                </c:pt>
                <c:pt idx="448">
                  <c:v>2736.4444444444443</c:v>
                </c:pt>
                <c:pt idx="449">
                  <c:v>2737.3614190687363</c:v>
                </c:pt>
                <c:pt idx="450">
                  <c:v>2737.6106194690265</c:v>
                </c:pt>
                <c:pt idx="451">
                  <c:v>2736.644591611479</c:v>
                </c:pt>
                <c:pt idx="452">
                  <c:v>2737.224669603524</c:v>
                </c:pt>
                <c:pt idx="453">
                  <c:v>2737.3626373626375</c:v>
                </c:pt>
                <c:pt idx="454">
                  <c:v>2735.3070175438597</c:v>
                </c:pt>
                <c:pt idx="455">
                  <c:v>2734.3544857768052</c:v>
                </c:pt>
                <c:pt idx="456">
                  <c:v>2733.406113537118</c:v>
                </c:pt>
                <c:pt idx="457">
                  <c:v>2733.6601307189544</c:v>
                </c:pt>
                <c:pt idx="458">
                  <c:v>2733.913043478261</c:v>
                </c:pt>
                <c:pt idx="459">
                  <c:v>2734.1648590021691</c:v>
                </c:pt>
                <c:pt idx="460">
                  <c:v>2734.7402597402597</c:v>
                </c:pt>
                <c:pt idx="461">
                  <c:v>2734.5572354211663</c:v>
                </c:pt>
                <c:pt idx="462">
                  <c:v>2734.8060344827586</c:v>
                </c:pt>
                <c:pt idx="463">
                  <c:v>2733.5483870967741</c:v>
                </c:pt>
                <c:pt idx="464">
                  <c:v>2734.763948497854</c:v>
                </c:pt>
                <c:pt idx="465">
                  <c:v>2734.2612419700213</c:v>
                </c:pt>
                <c:pt idx="466">
                  <c:v>2733.2264957264956</c:v>
                </c:pt>
                <c:pt idx="467">
                  <c:v>2733.4754797441365</c:v>
                </c:pt>
                <c:pt idx="468">
                  <c:v>2733.7234042553191</c:v>
                </c:pt>
                <c:pt idx="469">
                  <c:v>2733.651804670913</c:v>
                </c:pt>
                <c:pt idx="470">
                  <c:v>2734.2161016949153</c:v>
                </c:pt>
                <c:pt idx="471">
                  <c:v>2735.4122621564484</c:v>
                </c:pt>
                <c:pt idx="472">
                  <c:v>2735.337552742616</c:v>
                </c:pt>
                <c:pt idx="473">
                  <c:v>2735.5789473684213</c:v>
                </c:pt>
                <c:pt idx="474">
                  <c:v>2736.4495798319326</c:v>
                </c:pt>
                <c:pt idx="475">
                  <c:v>2737.3165618448638</c:v>
                </c:pt>
                <c:pt idx="476">
                  <c:v>2738.4937238493726</c:v>
                </c:pt>
                <c:pt idx="477">
                  <c:v>2739.6659707724425</c:v>
                </c:pt>
                <c:pt idx="478">
                  <c:v>2740.2083333333335</c:v>
                </c:pt>
                <c:pt idx="479">
                  <c:v>2741.3721413721414</c:v>
                </c:pt>
                <c:pt idx="480">
                  <c:v>2740.8713692946058</c:v>
                </c:pt>
                <c:pt idx="481">
                  <c:v>2741.7184265010351</c:v>
                </c:pt>
                <c:pt idx="482">
                  <c:v>2742.8719008264461</c:v>
                </c:pt>
                <c:pt idx="483">
                  <c:v>2742.783505154639</c:v>
                </c:pt>
                <c:pt idx="484">
                  <c:v>2743.0041152263375</c:v>
                </c:pt>
                <c:pt idx="485">
                  <c:v>2743.5318275154004</c:v>
                </c:pt>
                <c:pt idx="486">
                  <c:v>2743.3401639344261</c:v>
                </c:pt>
                <c:pt idx="487">
                  <c:v>2742.8425357873211</c:v>
                </c:pt>
                <c:pt idx="488">
                  <c:v>2743.6734693877552</c:v>
                </c:pt>
                <c:pt idx="489">
                  <c:v>2743.8900203665989</c:v>
                </c:pt>
                <c:pt idx="490">
                  <c:v>2742.6829268292681</c:v>
                </c:pt>
                <c:pt idx="491">
                  <c:v>2742.2920892494931</c:v>
                </c:pt>
                <c:pt idx="492">
                  <c:v>2740.3846153846152</c:v>
                </c:pt>
                <c:pt idx="493">
                  <c:v>2740.6060606060605</c:v>
                </c:pt>
                <c:pt idx="494">
                  <c:v>2739.9193548387098</c:v>
                </c:pt>
                <c:pt idx="495">
                  <c:v>2740.1408450704225</c:v>
                </c:pt>
                <c:pt idx="496">
                  <c:v>2739.4578313253014</c:v>
                </c:pt>
                <c:pt idx="497">
                  <c:v>2740.2805611222443</c:v>
                </c:pt>
                <c:pt idx="498">
                  <c:v>2739.1</c:v>
                </c:pt>
                <c:pt idx="499">
                  <c:v>2738.9221556886228</c:v>
                </c:pt>
                <c:pt idx="500">
                  <c:v>2740.0398406374502</c:v>
                </c:pt>
                <c:pt idx="501">
                  <c:v>2740.258449304175</c:v>
                </c:pt>
                <c:pt idx="502">
                  <c:v>2740.0793650793653</c:v>
                </c:pt>
                <c:pt idx="503">
                  <c:v>2740.5940594059407</c:v>
                </c:pt>
                <c:pt idx="504">
                  <c:v>2740.513833992095</c:v>
                </c:pt>
                <c:pt idx="505">
                  <c:v>2739.8422090729782</c:v>
                </c:pt>
                <c:pt idx="506">
                  <c:v>2740.6496062992128</c:v>
                </c:pt>
                <c:pt idx="507">
                  <c:v>2740.8644400785856</c:v>
                </c:pt>
                <c:pt idx="508">
                  <c:v>2741.372549019608</c:v>
                </c:pt>
                <c:pt idx="509">
                  <c:v>2742.1722113502938</c:v>
                </c:pt>
                <c:pt idx="510">
                  <c:v>2741.30859375</c:v>
                </c:pt>
                <c:pt idx="511">
                  <c:v>2741.1306042884989</c:v>
                </c:pt>
                <c:pt idx="512">
                  <c:v>2741.0505836575876</c:v>
                </c:pt>
                <c:pt idx="513">
                  <c:v>2740.1941747572814</c:v>
                </c:pt>
                <c:pt idx="514">
                  <c:v>2741.2790697674418</c:v>
                </c:pt>
                <c:pt idx="515">
                  <c:v>2741.7794970986461</c:v>
                </c:pt>
                <c:pt idx="516">
                  <c:v>2741.6988416988415</c:v>
                </c:pt>
                <c:pt idx="517">
                  <c:v>2741.0404624277458</c:v>
                </c:pt>
                <c:pt idx="518">
                  <c:v>2741.5384615384614</c:v>
                </c:pt>
                <c:pt idx="519">
                  <c:v>2741.6506717850289</c:v>
                </c:pt>
                <c:pt idx="520">
                  <c:v>2742.1455938697318</c:v>
                </c:pt>
                <c:pt idx="521">
                  <c:v>2742.2562141491394</c:v>
                </c:pt>
                <c:pt idx="522">
                  <c:v>2743.320610687023</c:v>
                </c:pt>
                <c:pt idx="523">
                  <c:v>2743.5238095238096</c:v>
                </c:pt>
                <c:pt idx="524">
                  <c:v>2741.7300380228139</c:v>
                </c:pt>
                <c:pt idx="525">
                  <c:v>2741.3662239089185</c:v>
                </c:pt>
                <c:pt idx="526">
                  <c:v>2740.719696969697</c:v>
                </c:pt>
                <c:pt idx="527">
                  <c:v>2741.2098298676747</c:v>
                </c:pt>
                <c:pt idx="528">
                  <c:v>2741.6981132075471</c:v>
                </c:pt>
                <c:pt idx="529">
                  <c:v>2742.4670433145011</c:v>
                </c:pt>
                <c:pt idx="530">
                  <c:v>2742.9511278195487</c:v>
                </c:pt>
                <c:pt idx="531">
                  <c:v>2742.1200750469043</c:v>
                </c:pt>
                <c:pt idx="532">
                  <c:v>2742.6029962546818</c:v>
                </c:pt>
                <c:pt idx="533">
                  <c:v>2741.9626168224299</c:v>
                </c:pt>
                <c:pt idx="534">
                  <c:v>2742.1641791044776</c:v>
                </c:pt>
                <c:pt idx="535">
                  <c:v>2743.2029795158287</c:v>
                </c:pt>
                <c:pt idx="536">
                  <c:v>2743.4014869888474</c:v>
                </c:pt>
                <c:pt idx="537">
                  <c:v>2743.5992578849723</c:v>
                </c:pt>
                <c:pt idx="538">
                  <c:v>2744.0740740740739</c:v>
                </c:pt>
                <c:pt idx="539">
                  <c:v>2742.3290203327174</c:v>
                </c:pt>
                <c:pt idx="540">
                  <c:v>2741.5129151291512</c:v>
                </c:pt>
                <c:pt idx="541">
                  <c:v>2741.3443830570905</c:v>
                </c:pt>
                <c:pt idx="542">
                  <c:v>2740.5330882352941</c:v>
                </c:pt>
                <c:pt idx="543">
                  <c:v>2740.1834862385322</c:v>
                </c:pt>
                <c:pt idx="544">
                  <c:v>2740.1098901098903</c:v>
                </c:pt>
                <c:pt idx="545">
                  <c:v>2739.488117001828</c:v>
                </c:pt>
                <c:pt idx="546">
                  <c:v>2740.2372262773724</c:v>
                </c:pt>
                <c:pt idx="547">
                  <c:v>2740.710382513661</c:v>
                </c:pt>
                <c:pt idx="548">
                  <c:v>2741.181818181818</c:v>
                </c:pt>
                <c:pt idx="549">
                  <c:v>2740.0181488203266</c:v>
                </c:pt>
                <c:pt idx="550">
                  <c:v>2739.6739130434785</c:v>
                </c:pt>
                <c:pt idx="551">
                  <c:v>2739.3309222423145</c:v>
                </c:pt>
                <c:pt idx="552">
                  <c:v>2738.176895306859</c:v>
                </c:pt>
                <c:pt idx="553">
                  <c:v>2738.6486486486488</c:v>
                </c:pt>
                <c:pt idx="554">
                  <c:v>2738.0395683453239</c:v>
                </c:pt>
                <c:pt idx="555">
                  <c:v>2737.1633752244165</c:v>
                </c:pt>
                <c:pt idx="556">
                  <c:v>2737.2759856630823</c:v>
                </c:pt>
                <c:pt idx="557">
                  <c:v>2736.4042933810374</c:v>
                </c:pt>
                <c:pt idx="558">
                  <c:v>2736.875</c:v>
                </c:pt>
                <c:pt idx="559">
                  <c:v>2736.8092691622105</c:v>
                </c:pt>
                <c:pt idx="560">
                  <c:v>2737.5444839857651</c:v>
                </c:pt>
                <c:pt idx="561">
                  <c:v>2738.2770870337476</c:v>
                </c:pt>
                <c:pt idx="562">
                  <c:v>2738.7411347517732</c:v>
                </c:pt>
                <c:pt idx="563">
                  <c:v>2739.2035398230087</c:v>
                </c:pt>
                <c:pt idx="564">
                  <c:v>2739.3992932862193</c:v>
                </c:pt>
                <c:pt idx="565">
                  <c:v>2740.1234567901233</c:v>
                </c:pt>
                <c:pt idx="566">
                  <c:v>2739.9647887323945</c:v>
                </c:pt>
                <c:pt idx="567">
                  <c:v>2740.9490333919157</c:v>
                </c:pt>
                <c:pt idx="568">
                  <c:v>2740.5263157894738</c:v>
                </c:pt>
                <c:pt idx="569">
                  <c:v>2740.7180385288966</c:v>
                </c:pt>
                <c:pt idx="570">
                  <c:v>2741.6958041958042</c:v>
                </c:pt>
                <c:pt idx="571">
                  <c:v>2741.8848167539268</c:v>
                </c:pt>
                <c:pt idx="572">
                  <c:v>2742.3344947735191</c:v>
                </c:pt>
                <c:pt idx="573">
                  <c:v>2741.5652173913045</c:v>
                </c:pt>
                <c:pt idx="574">
                  <c:v>2742.0138888888887</c:v>
                </c:pt>
                <c:pt idx="575">
                  <c:v>2741.4211438474872</c:v>
                </c:pt>
                <c:pt idx="576">
                  <c:v>2741.0899653979241</c:v>
                </c:pt>
                <c:pt idx="577">
                  <c:v>2740.2417962003456</c:v>
                </c:pt>
                <c:pt idx="578">
                  <c:v>2740.4310344827586</c:v>
                </c:pt>
                <c:pt idx="579">
                  <c:v>2740.3614457831327</c:v>
                </c:pt>
                <c:pt idx="580">
                  <c:v>2741.0652920962198</c:v>
                </c:pt>
                <c:pt idx="581">
                  <c:v>2740.73756432247</c:v>
                </c:pt>
                <c:pt idx="582">
                  <c:v>2741.1815068493152</c:v>
                </c:pt>
                <c:pt idx="583">
                  <c:v>2741.1111111111113</c:v>
                </c:pt>
                <c:pt idx="584">
                  <c:v>2740.0170648464164</c:v>
                </c:pt>
                <c:pt idx="585">
                  <c:v>2738.9267461669506</c:v>
                </c:pt>
                <c:pt idx="586">
                  <c:v>2738.6054421768708</c:v>
                </c:pt>
                <c:pt idx="587">
                  <c:v>2737.7758913412563</c:v>
                </c:pt>
                <c:pt idx="588">
                  <c:v>2737.4576271186443</c:v>
                </c:pt>
                <c:pt idx="589">
                  <c:v>2738.4094754653129</c:v>
                </c:pt>
                <c:pt idx="590">
                  <c:v>2738.0912162162163</c:v>
                </c:pt>
                <c:pt idx="591">
                  <c:v>2738.2799325463743</c:v>
                </c:pt>
                <c:pt idx="592">
                  <c:v>2737.5420875420878</c:v>
                </c:pt>
                <c:pt idx="593">
                  <c:v>2737.4789915966385</c:v>
                </c:pt>
                <c:pt idx="594">
                  <c:v>2736.7449664429532</c:v>
                </c:pt>
                <c:pt idx="595">
                  <c:v>2737.6884422110552</c:v>
                </c:pt>
                <c:pt idx="596">
                  <c:v>2737.8762541806018</c:v>
                </c:pt>
                <c:pt idx="597">
                  <c:v>2736.3105175292153</c:v>
                </c:pt>
                <c:pt idx="598">
                  <c:v>2736.5</c:v>
                </c:pt>
                <c:pt idx="599">
                  <c:v>2736.1064891846922</c:v>
                </c:pt>
                <c:pt idx="600">
                  <c:v>2737.043189368771</c:v>
                </c:pt>
                <c:pt idx="601">
                  <c:v>2736.4842454394693</c:v>
                </c:pt>
                <c:pt idx="602">
                  <c:v>2736.6721854304637</c:v>
                </c:pt>
                <c:pt idx="603">
                  <c:v>2735.7024793388427</c:v>
                </c:pt>
                <c:pt idx="604">
                  <c:v>2735.8085808580859</c:v>
                </c:pt>
                <c:pt idx="605">
                  <c:v>2734.2668863261943</c:v>
                </c:pt>
                <c:pt idx="606">
                  <c:v>2734.7039473684213</c:v>
                </c:pt>
                <c:pt idx="607">
                  <c:v>2734.1543513957308</c:v>
                </c:pt>
                <c:pt idx="608">
                  <c:v>2733.7704918032787</c:v>
                </c:pt>
                <c:pt idx="609">
                  <c:v>2734.2062193126021</c:v>
                </c:pt>
                <c:pt idx="610">
                  <c:v>2733.169934640523</c:v>
                </c:pt>
                <c:pt idx="611">
                  <c:v>2732.8711256117454</c:v>
                </c:pt>
                <c:pt idx="612">
                  <c:v>2733.0618892508141</c:v>
                </c:pt>
                <c:pt idx="613">
                  <c:v>2733.2520325203254</c:v>
                </c:pt>
                <c:pt idx="614">
                  <c:v>2733.4415584415583</c:v>
                </c:pt>
                <c:pt idx="615">
                  <c:v>2732.4959481361425</c:v>
                </c:pt>
                <c:pt idx="616">
                  <c:v>2733.1715210355987</c:v>
                </c:pt>
                <c:pt idx="617">
                  <c:v>2733.117932148627</c:v>
                </c:pt>
                <c:pt idx="618">
                  <c:v>2733.7903225806454</c:v>
                </c:pt>
                <c:pt idx="619">
                  <c:v>2733.0112721417067</c:v>
                </c:pt>
                <c:pt idx="620">
                  <c:v>2731.5112540192927</c:v>
                </c:pt>
                <c:pt idx="621">
                  <c:v>2731.6211878009631</c:v>
                </c:pt>
                <c:pt idx="622">
                  <c:v>2732.2916666666665</c:v>
                </c:pt>
                <c:pt idx="623">
                  <c:v>2731.52</c:v>
                </c:pt>
                <c:pt idx="624">
                  <c:v>2731.9488817891374</c:v>
                </c:pt>
                <c:pt idx="625">
                  <c:v>2731.8979266347687</c:v>
                </c:pt>
                <c:pt idx="626">
                  <c:v>2732.0859872611463</c:v>
                </c:pt>
                <c:pt idx="627">
                  <c:v>2732.0349761526231</c:v>
                </c:pt>
                <c:pt idx="628">
                  <c:v>2732.4603174603176</c:v>
                </c:pt>
                <c:pt idx="629">
                  <c:v>2732.8843106180666</c:v>
                </c:pt>
                <c:pt idx="630">
                  <c:v>2732.5158227848101</c:v>
                </c:pt>
                <c:pt idx="631">
                  <c:v>2733.175355450237</c:v>
                </c:pt>
                <c:pt idx="632">
                  <c:v>2733.8328075709778</c:v>
                </c:pt>
                <c:pt idx="633">
                  <c:v>2734.0157480314961</c:v>
                </c:pt>
                <c:pt idx="634">
                  <c:v>2734.433962264151</c:v>
                </c:pt>
                <c:pt idx="635">
                  <c:v>2734.14442700157</c:v>
                </c:pt>
                <c:pt idx="636">
                  <c:v>2734.5611285266459</c:v>
                </c:pt>
                <c:pt idx="637">
                  <c:v>2734.9765258215962</c:v>
                </c:pt>
                <c:pt idx="638">
                  <c:v>2735.078125</c:v>
                </c:pt>
                <c:pt idx="639">
                  <c:v>2735.4914196567861</c:v>
                </c:pt>
                <c:pt idx="640">
                  <c:v>2735.1246105919004</c:v>
                </c:pt>
                <c:pt idx="641">
                  <c:v>2735.5365474339037</c:v>
                </c:pt>
                <c:pt idx="642">
                  <c:v>2735.2484472049691</c:v>
                </c:pt>
                <c:pt idx="643">
                  <c:v>2735.1937984496126</c:v>
                </c:pt>
                <c:pt idx="644">
                  <c:v>2735.6037151702785</c:v>
                </c:pt>
                <c:pt idx="645">
                  <c:v>2734.9304482225657</c:v>
                </c:pt>
                <c:pt idx="646">
                  <c:v>2735.3395061728397</c:v>
                </c:pt>
                <c:pt idx="647">
                  <c:v>2735.5161787365178</c:v>
                </c:pt>
                <c:pt idx="648">
                  <c:v>2735.9230769230771</c:v>
                </c:pt>
                <c:pt idx="649">
                  <c:v>2735.2534562211981</c:v>
                </c:pt>
                <c:pt idx="650">
                  <c:v>2736.1196319018404</c:v>
                </c:pt>
                <c:pt idx="651">
                  <c:v>2736.5237366003062</c:v>
                </c:pt>
                <c:pt idx="652">
                  <c:v>2735.7798165137615</c:v>
                </c:pt>
                <c:pt idx="653">
                  <c:v>2734.3511450381679</c:v>
                </c:pt>
                <c:pt idx="654">
                  <c:v>2734.0701219512193</c:v>
                </c:pt>
                <c:pt idx="655">
                  <c:v>2734.4748858447488</c:v>
                </c:pt>
                <c:pt idx="656">
                  <c:v>2734.5744680851062</c:v>
                </c:pt>
                <c:pt idx="657">
                  <c:v>2735.2048558421852</c:v>
                </c:pt>
                <c:pt idx="658">
                  <c:v>2735.8333333333335</c:v>
                </c:pt>
                <c:pt idx="659">
                  <c:v>2736.4599092284416</c:v>
                </c:pt>
                <c:pt idx="660">
                  <c:v>2737.311178247734</c:v>
                </c:pt>
                <c:pt idx="661">
                  <c:v>2737.7073906485671</c:v>
                </c:pt>
                <c:pt idx="662">
                  <c:v>2736.8222891566265</c:v>
                </c:pt>
                <c:pt idx="663">
                  <c:v>2737.218045112782</c:v>
                </c:pt>
                <c:pt idx="664">
                  <c:v>2737.3873873873872</c:v>
                </c:pt>
                <c:pt idx="665">
                  <c:v>2737.7811094452773</c:v>
                </c:pt>
                <c:pt idx="666">
                  <c:v>2737.9491017964074</c:v>
                </c:pt>
                <c:pt idx="667">
                  <c:v>2737.8923766816142</c:v>
                </c:pt>
                <c:pt idx="668">
                  <c:v>2737.0149253731342</c:v>
                </c:pt>
                <c:pt idx="669">
                  <c:v>2737.4068554396422</c:v>
                </c:pt>
                <c:pt idx="670">
                  <c:v>2737.1279761904761</c:v>
                </c:pt>
                <c:pt idx="671">
                  <c:v>2737.964338781575</c:v>
                </c:pt>
                <c:pt idx="672">
                  <c:v>2737.908011869436</c:v>
                </c:pt>
                <c:pt idx="673">
                  <c:v>2738.2962962962961</c:v>
                </c:pt>
                <c:pt idx="674">
                  <c:v>2737.647928994083</c:v>
                </c:pt>
                <c:pt idx="675">
                  <c:v>2737.5923190546528</c:v>
                </c:pt>
                <c:pt idx="676">
                  <c:v>2736.65191740413</c:v>
                </c:pt>
                <c:pt idx="677">
                  <c:v>2737.0397643593519</c:v>
                </c:pt>
                <c:pt idx="678">
                  <c:v>2736.9852941176468</c:v>
                </c:pt>
                <c:pt idx="679">
                  <c:v>2736.7107195301028</c:v>
                </c:pt>
                <c:pt idx="680">
                  <c:v>2736.0703812316715</c:v>
                </c:pt>
                <c:pt idx="681">
                  <c:v>2736.2371888726207</c:v>
                </c:pt>
                <c:pt idx="682">
                  <c:v>2735.9649122807018</c:v>
                </c:pt>
                <c:pt idx="683">
                  <c:v>2735.4744525547444</c:v>
                </c:pt>
                <c:pt idx="684">
                  <c:v>2735.6413994169097</c:v>
                </c:pt>
                <c:pt idx="685">
                  <c:v>2735.1528384279477</c:v>
                </c:pt>
                <c:pt idx="686">
                  <c:v>2735.5377906976746</c:v>
                </c:pt>
                <c:pt idx="687">
                  <c:v>2734.1799709724237</c:v>
                </c:pt>
                <c:pt idx="688">
                  <c:v>2734.5652173913045</c:v>
                </c:pt>
                <c:pt idx="689">
                  <c:v>2734.5151953690306</c:v>
                </c:pt>
                <c:pt idx="690">
                  <c:v>2734.6820809248557</c:v>
                </c:pt>
                <c:pt idx="691">
                  <c:v>2735.0649350649351</c:v>
                </c:pt>
                <c:pt idx="692">
                  <c:v>2734.7982708933719</c:v>
                </c:pt>
                <c:pt idx="693">
                  <c:v>2734.31654676259</c:v>
                </c:pt>
                <c:pt idx="694">
                  <c:v>2734.6982758620688</c:v>
                </c:pt>
                <c:pt idx="695">
                  <c:v>2734.4332855093257</c:v>
                </c:pt>
                <c:pt idx="696">
                  <c:v>2734.8137535816618</c:v>
                </c:pt>
                <c:pt idx="697">
                  <c:v>2734.6924177396281</c:v>
                </c:pt>
                <c:pt idx="698">
                  <c:v>2735.2857142857142</c:v>
                </c:pt>
                <c:pt idx="699">
                  <c:v>2735.8773181169759</c:v>
                </c:pt>
                <c:pt idx="700">
                  <c:v>2736.4672364672365</c:v>
                </c:pt>
                <c:pt idx="701">
                  <c:v>2736.8421052631579</c:v>
                </c:pt>
                <c:pt idx="702">
                  <c:v>2736.7897727272725</c:v>
                </c:pt>
                <c:pt idx="703">
                  <c:v>2737.1631205673757</c:v>
                </c:pt>
                <c:pt idx="704">
                  <c:v>2737.1104815864023</c:v>
                </c:pt>
                <c:pt idx="705">
                  <c:v>2736.8458274398868</c:v>
                </c:pt>
                <c:pt idx="706">
                  <c:v>2736.2288135593221</c:v>
                </c:pt>
                <c:pt idx="707">
                  <c:v>2736.38928067701</c:v>
                </c:pt>
                <c:pt idx="708">
                  <c:v>2736.7605633802818</c:v>
                </c:pt>
                <c:pt idx="709">
                  <c:v>2736.7088607594937</c:v>
                </c:pt>
                <c:pt idx="710">
                  <c:v>2736.2359550561796</c:v>
                </c:pt>
                <c:pt idx="711">
                  <c:v>2736.8162692847127</c:v>
                </c:pt>
                <c:pt idx="712">
                  <c:v>2736.4845938375352</c:v>
                </c:pt>
                <c:pt idx="713">
                  <c:v>2736.2237762237764</c:v>
                </c:pt>
                <c:pt idx="714">
                  <c:v>2735.6145251396647</c:v>
                </c:pt>
                <c:pt idx="715">
                  <c:v>2735.3556485355648</c:v>
                </c:pt>
                <c:pt idx="716">
                  <c:v>2735.3064066852367</c:v>
                </c:pt>
                <c:pt idx="717">
                  <c:v>2735.048678720445</c:v>
                </c:pt>
                <c:pt idx="718">
                  <c:v>2735.8333333333335</c:v>
                </c:pt>
                <c:pt idx="719">
                  <c:v>2735.9916782246878</c:v>
                </c:pt>
                <c:pt idx="720">
                  <c:v>2736.3573407202216</c:v>
                </c:pt>
                <c:pt idx="721">
                  <c:v>2736.0304287690178</c:v>
                </c:pt>
                <c:pt idx="722">
                  <c:v>2735.7734806629833</c:v>
                </c:pt>
                <c:pt idx="723">
                  <c:v>2735.7241379310344</c:v>
                </c:pt>
                <c:pt idx="724">
                  <c:v>2736.2947658402204</c:v>
                </c:pt>
                <c:pt idx="725">
                  <c:v>2736.038514442916</c:v>
                </c:pt>
                <c:pt idx="726">
                  <c:v>2736.8131868131868</c:v>
                </c:pt>
                <c:pt idx="727">
                  <c:v>2736.7626886145404</c:v>
                </c:pt>
                <c:pt idx="728">
                  <c:v>2736.7123287671234</c:v>
                </c:pt>
                <c:pt idx="729">
                  <c:v>2737.0725034199727</c:v>
                </c:pt>
                <c:pt idx="730">
                  <c:v>2736.8169398907103</c:v>
                </c:pt>
                <c:pt idx="731">
                  <c:v>2736.2210095497953</c:v>
                </c:pt>
                <c:pt idx="732">
                  <c:v>2735.7629427792917</c:v>
                </c:pt>
                <c:pt idx="733">
                  <c:v>2735.1700680272111</c:v>
                </c:pt>
                <c:pt idx="734">
                  <c:v>2734.7146739130435</c:v>
                </c:pt>
                <c:pt idx="735">
                  <c:v>2734.8710990502036</c:v>
                </c:pt>
                <c:pt idx="736">
                  <c:v>2734.2818428184282</c:v>
                </c:pt>
                <c:pt idx="737">
                  <c:v>2734.2354533152911</c:v>
                </c:pt>
                <c:pt idx="738">
                  <c:v>2734.5945945945946</c:v>
                </c:pt>
                <c:pt idx="739">
                  <c:v>2734.3454790823212</c:v>
                </c:pt>
                <c:pt idx="740">
                  <c:v>2734.5013477088951</c:v>
                </c:pt>
                <c:pt idx="741">
                  <c:v>2734.8586810228803</c:v>
                </c:pt>
                <c:pt idx="742">
                  <c:v>2735.6182795698924</c:v>
                </c:pt>
                <c:pt idx="743">
                  <c:v>2735.7046979865772</c:v>
                </c:pt>
                <c:pt idx="744">
                  <c:v>2734.9195710455765</c:v>
                </c:pt>
                <c:pt idx="745">
                  <c:v>2735.0736278447121</c:v>
                </c:pt>
                <c:pt idx="746">
                  <c:v>2734.2245989304811</c:v>
                </c:pt>
                <c:pt idx="747">
                  <c:v>2734.9799732977303</c:v>
                </c:pt>
                <c:pt idx="748">
                  <c:v>2735.7333333333331</c:v>
                </c:pt>
                <c:pt idx="749">
                  <c:v>2735.8189081225032</c:v>
                </c:pt>
                <c:pt idx="750">
                  <c:v>2735.0398936170213</c:v>
                </c:pt>
                <c:pt idx="751">
                  <c:v>2735.5909694555112</c:v>
                </c:pt>
                <c:pt idx="752">
                  <c:v>2736.1405835543765</c:v>
                </c:pt>
                <c:pt idx="753">
                  <c:v>2735.4966887417218</c:v>
                </c:pt>
                <c:pt idx="754">
                  <c:v>2735.0529100529102</c:v>
                </c:pt>
                <c:pt idx="755">
                  <c:v>2734.8084544253634</c:v>
                </c:pt>
                <c:pt idx="756">
                  <c:v>2735.1583113456463</c:v>
                </c:pt>
                <c:pt idx="757">
                  <c:v>2735.9025032938075</c:v>
                </c:pt>
                <c:pt idx="758">
                  <c:v>2736.6447368421054</c:v>
                </c:pt>
                <c:pt idx="759">
                  <c:v>2736.7936925098556</c:v>
                </c:pt>
                <c:pt idx="760">
                  <c:v>2737.1391076115488</c:v>
                </c:pt>
                <c:pt idx="761">
                  <c:v>2737.8768020969856</c:v>
                </c:pt>
                <c:pt idx="762">
                  <c:v>2738.219895287958</c:v>
                </c:pt>
                <c:pt idx="763">
                  <c:v>2738.5620915032678</c:v>
                </c:pt>
                <c:pt idx="764">
                  <c:v>2738.9033942558749</c:v>
                </c:pt>
                <c:pt idx="765">
                  <c:v>2738.4615384615386</c:v>
                </c:pt>
                <c:pt idx="766">
                  <c:v>2739.1927083333335</c:v>
                </c:pt>
                <c:pt idx="767">
                  <c:v>2738.3615084525359</c:v>
                </c:pt>
                <c:pt idx="768">
                  <c:v>2738.4415584415583</c:v>
                </c:pt>
                <c:pt idx="769">
                  <c:v>2738.3916990920884</c:v>
                </c:pt>
                <c:pt idx="770">
                  <c:v>2738.1476683937822</c:v>
                </c:pt>
                <c:pt idx="771">
                  <c:v>2737.3221216041397</c:v>
                </c:pt>
                <c:pt idx="772">
                  <c:v>2737.6614987080102</c:v>
                </c:pt>
                <c:pt idx="773">
                  <c:v>2737.8064516129034</c:v>
                </c:pt>
                <c:pt idx="774">
                  <c:v>2737.1778350515465</c:v>
                </c:pt>
                <c:pt idx="775">
                  <c:v>2737.3230373230372</c:v>
                </c:pt>
                <c:pt idx="776">
                  <c:v>2737.4678663239074</c:v>
                </c:pt>
                <c:pt idx="777">
                  <c:v>2737.6123234916558</c:v>
                </c:pt>
                <c:pt idx="778">
                  <c:v>2737.1794871794873</c:v>
                </c:pt>
                <c:pt idx="779">
                  <c:v>2735.979513444302</c:v>
                </c:pt>
                <c:pt idx="780">
                  <c:v>2735.933503836317</c:v>
                </c:pt>
                <c:pt idx="781">
                  <c:v>2735.5044699872287</c:v>
                </c:pt>
                <c:pt idx="782">
                  <c:v>2735.0765306122448</c:v>
                </c:pt>
                <c:pt idx="783">
                  <c:v>2735.6050955414012</c:v>
                </c:pt>
                <c:pt idx="784">
                  <c:v>2735.0508905852416</c:v>
                </c:pt>
                <c:pt idx="785">
                  <c:v>2735.3875476493013</c:v>
                </c:pt>
                <c:pt idx="786">
                  <c:v>2734.9619289340103</c:v>
                </c:pt>
                <c:pt idx="787">
                  <c:v>2735.6780735107732</c:v>
                </c:pt>
                <c:pt idx="788">
                  <c:v>2736.3924050632913</c:v>
                </c:pt>
                <c:pt idx="789">
                  <c:v>2736.7256637168143</c:v>
                </c:pt>
                <c:pt idx="790">
                  <c:v>2736.8686868686868</c:v>
                </c:pt>
                <c:pt idx="791">
                  <c:v>2737.3896595208071</c:v>
                </c:pt>
                <c:pt idx="792">
                  <c:v>2737.9093198992441</c:v>
                </c:pt>
                <c:pt idx="793">
                  <c:v>2738.4276729559747</c:v>
                </c:pt>
                <c:pt idx="794">
                  <c:v>2738.7562814070352</c:v>
                </c:pt>
                <c:pt idx="795">
                  <c:v>2737.5784190715181</c:v>
                </c:pt>
                <c:pt idx="796">
                  <c:v>2737.719298245614</c:v>
                </c:pt>
                <c:pt idx="797">
                  <c:v>2738.4230287859823</c:v>
                </c:pt>
                <c:pt idx="798">
                  <c:v>2738.9375</c:v>
                </c:pt>
                <c:pt idx="799">
                  <c:v>2739.2634207240949</c:v>
                </c:pt>
                <c:pt idx="800">
                  <c:v>2739.3391521197009</c:v>
                </c:pt>
                <c:pt idx="801">
                  <c:v>2739.4769613947697</c:v>
                </c:pt>
                <c:pt idx="802">
                  <c:v>2739.8009950248756</c:v>
                </c:pt>
                <c:pt idx="803">
                  <c:v>2740.1242236024846</c:v>
                </c:pt>
                <c:pt idx="804">
                  <c:v>2739.3300248138958</c:v>
                </c:pt>
                <c:pt idx="805">
                  <c:v>2739.0954151177198</c:v>
                </c:pt>
                <c:pt idx="806">
                  <c:v>2739.7896039603961</c:v>
                </c:pt>
                <c:pt idx="807">
                  <c:v>2739.8640296662547</c:v>
                </c:pt>
                <c:pt idx="808">
                  <c:v>2739.4444444444443</c:v>
                </c:pt>
                <c:pt idx="809">
                  <c:v>2739.5191122071515</c:v>
                </c:pt>
                <c:pt idx="810">
                  <c:v>2739.655172413793</c:v>
                </c:pt>
                <c:pt idx="811">
                  <c:v>2739.9753997539974</c:v>
                </c:pt>
                <c:pt idx="812">
                  <c:v>2739.7420147420148</c:v>
                </c:pt>
                <c:pt idx="813">
                  <c:v>2739.3251533742332</c:v>
                </c:pt>
                <c:pt idx="814">
                  <c:v>2739.8284313725489</c:v>
                </c:pt>
                <c:pt idx="815">
                  <c:v>2739.7796817625458</c:v>
                </c:pt>
                <c:pt idx="816">
                  <c:v>2740.4645476772616</c:v>
                </c:pt>
                <c:pt idx="817">
                  <c:v>2740.964590964591</c:v>
                </c:pt>
                <c:pt idx="818">
                  <c:v>2740.5487804878048</c:v>
                </c:pt>
                <c:pt idx="819">
                  <c:v>2741.2302070645555</c:v>
                </c:pt>
                <c:pt idx="820">
                  <c:v>2740.4501216545013</c:v>
                </c:pt>
                <c:pt idx="821">
                  <c:v>2739.8541919805589</c:v>
                </c:pt>
                <c:pt idx="822">
                  <c:v>2740.3519417475727</c:v>
                </c:pt>
                <c:pt idx="823">
                  <c:v>2740.848484848485</c:v>
                </c:pt>
                <c:pt idx="824">
                  <c:v>2740.9806295399517</c:v>
                </c:pt>
                <c:pt idx="825">
                  <c:v>2741.2938331318019</c:v>
                </c:pt>
                <c:pt idx="826">
                  <c:v>2741.0628019323672</c:v>
                </c:pt>
                <c:pt idx="827">
                  <c:v>2740.4704463208686</c:v>
                </c:pt>
                <c:pt idx="828">
                  <c:v>2740.2409638554218</c:v>
                </c:pt>
                <c:pt idx="829">
                  <c:v>2739.8315282791818</c:v>
                </c:pt>
                <c:pt idx="830">
                  <c:v>2739.9639423076924</c:v>
                </c:pt>
                <c:pt idx="831">
                  <c:v>2740.456182472989</c:v>
                </c:pt>
                <c:pt idx="832">
                  <c:v>2739.8681055155876</c:v>
                </c:pt>
                <c:pt idx="833">
                  <c:v>2740.5389221556884</c:v>
                </c:pt>
                <c:pt idx="834">
                  <c:v>2740.4306220095696</c:v>
                </c:pt>
                <c:pt idx="835">
                  <c:v>2740.3823178016728</c:v>
                </c:pt>
                <c:pt idx="836">
                  <c:v>2739.7971360381862</c:v>
                </c:pt>
                <c:pt idx="837">
                  <c:v>2740.2860548271751</c:v>
                </c:pt>
                <c:pt idx="838">
                  <c:v>2739.8809523809523</c:v>
                </c:pt>
                <c:pt idx="839">
                  <c:v>2739.8335315101072</c:v>
                </c:pt>
                <c:pt idx="840">
                  <c:v>2740.1425178147269</c:v>
                </c:pt>
                <c:pt idx="841">
                  <c:v>2740.272835112693</c:v>
                </c:pt>
                <c:pt idx="842">
                  <c:v>2740.5805687203792</c:v>
                </c:pt>
                <c:pt idx="843">
                  <c:v>2740.8875739644968</c:v>
                </c:pt>
                <c:pt idx="844">
                  <c:v>2740.6619385342788</c:v>
                </c:pt>
                <c:pt idx="845">
                  <c:v>2740.4368358913812</c:v>
                </c:pt>
                <c:pt idx="846">
                  <c:v>2740.566037735849</c:v>
                </c:pt>
                <c:pt idx="847">
                  <c:v>2739.4581861012957</c:v>
                </c:pt>
                <c:pt idx="848">
                  <c:v>2739.5882352941176</c:v>
                </c:pt>
                <c:pt idx="849">
                  <c:v>2740.0705052878966</c:v>
                </c:pt>
                <c:pt idx="850">
                  <c:v>2739.9647887323945</c:v>
                </c:pt>
                <c:pt idx="851">
                  <c:v>2739.9179366940211</c:v>
                </c:pt>
                <c:pt idx="852">
                  <c:v>2740.5737704918033</c:v>
                </c:pt>
                <c:pt idx="853">
                  <c:v>2740.5263157894738</c:v>
                </c:pt>
                <c:pt idx="854">
                  <c:v>2740.8294392523367</c:v>
                </c:pt>
                <c:pt idx="855">
                  <c:v>2740.781796966161</c:v>
                </c:pt>
                <c:pt idx="856">
                  <c:v>2740.8508158508157</c:v>
                </c:pt>
                <c:pt idx="857">
                  <c:v>2740.7450523864959</c:v>
                </c:pt>
                <c:pt idx="858">
                  <c:v>2740.3488372093025</c:v>
                </c:pt>
                <c:pt idx="859">
                  <c:v>2740.3019744483158</c:v>
                </c:pt>
                <c:pt idx="860">
                  <c:v>2740.2552204176336</c:v>
                </c:pt>
                <c:pt idx="861">
                  <c:v>2739.6871378910778</c:v>
                </c:pt>
                <c:pt idx="862">
                  <c:v>2739.8148148148148</c:v>
                </c:pt>
                <c:pt idx="863">
                  <c:v>2739.3063583815028</c:v>
                </c:pt>
                <c:pt idx="864">
                  <c:v>2739.6073903002311</c:v>
                </c:pt>
                <c:pt idx="865">
                  <c:v>2739.042675893887</c:v>
                </c:pt>
                <c:pt idx="866">
                  <c:v>2739.3433179723502</c:v>
                </c:pt>
                <c:pt idx="867">
                  <c:v>2739.2980437284236</c:v>
                </c:pt>
                <c:pt idx="868">
                  <c:v>2739.4252873563219</c:v>
                </c:pt>
                <c:pt idx="869">
                  <c:v>2740.0688863375431</c:v>
                </c:pt>
                <c:pt idx="870">
                  <c:v>2739.8509174311926</c:v>
                </c:pt>
                <c:pt idx="871">
                  <c:v>2740.4925544100802</c:v>
                </c:pt>
                <c:pt idx="872">
                  <c:v>2739.7597254004577</c:v>
                </c:pt>
                <c:pt idx="873">
                  <c:v>2739.8857142857141</c:v>
                </c:pt>
                <c:pt idx="874">
                  <c:v>2739.6689497716893</c:v>
                </c:pt>
                <c:pt idx="875">
                  <c:v>2739.7947548460661</c:v>
                </c:pt>
                <c:pt idx="876">
                  <c:v>2739.9202733485195</c:v>
                </c:pt>
                <c:pt idx="877">
                  <c:v>2739.8179749715587</c:v>
                </c:pt>
                <c:pt idx="878">
                  <c:v>2739.090909090909</c:v>
                </c:pt>
                <c:pt idx="879">
                  <c:v>2739.3870601589101</c:v>
                </c:pt>
                <c:pt idx="880">
                  <c:v>2739.5124716553287</c:v>
                </c:pt>
                <c:pt idx="881">
                  <c:v>2739.977349943375</c:v>
                </c:pt>
                <c:pt idx="882">
                  <c:v>2739.5927601809954</c:v>
                </c:pt>
                <c:pt idx="883">
                  <c:v>2739.4915254237289</c:v>
                </c:pt>
                <c:pt idx="884">
                  <c:v>2738.769751693002</c:v>
                </c:pt>
                <c:pt idx="885">
                  <c:v>2737.7113866967306</c:v>
                </c:pt>
                <c:pt idx="886">
                  <c:v>2737.2184684684685</c:v>
                </c:pt>
                <c:pt idx="887">
                  <c:v>2737.345331833521</c:v>
                </c:pt>
                <c:pt idx="888">
                  <c:v>2736.7977528089887</c:v>
                </c:pt>
                <c:pt idx="889">
                  <c:v>2737.2615039281704</c:v>
                </c:pt>
                <c:pt idx="890">
                  <c:v>2737.5560538116592</c:v>
                </c:pt>
                <c:pt idx="891">
                  <c:v>2737.3460246360582</c:v>
                </c:pt>
                <c:pt idx="892">
                  <c:v>2737.8076062639821</c:v>
                </c:pt>
                <c:pt idx="893">
                  <c:v>2738.1005586592178</c:v>
                </c:pt>
                <c:pt idx="894">
                  <c:v>2737.0535714285716</c:v>
                </c:pt>
                <c:pt idx="895">
                  <c:v>2736.566332218506</c:v>
                </c:pt>
                <c:pt idx="896">
                  <c:v>2736.8596881959911</c:v>
                </c:pt>
                <c:pt idx="897">
                  <c:v>2737.1523915461626</c:v>
                </c:pt>
                <c:pt idx="898">
                  <c:v>2736.7777777777778</c:v>
                </c:pt>
                <c:pt idx="899">
                  <c:v>2736.0710321864594</c:v>
                </c:pt>
                <c:pt idx="900">
                  <c:v>2735.8647450110866</c:v>
                </c:pt>
                <c:pt idx="901">
                  <c:v>2736.3233665559246</c:v>
                </c:pt>
                <c:pt idx="902">
                  <c:v>2736.6150442477874</c:v>
                </c:pt>
                <c:pt idx="903">
                  <c:v>2737.0718232044201</c:v>
                </c:pt>
                <c:pt idx="904">
                  <c:v>2736.8101545253862</c:v>
                </c:pt>
                <c:pt idx="905">
                  <c:v>2736.8798235942668</c:v>
                </c:pt>
                <c:pt idx="906">
                  <c:v>2737.3348017621147</c:v>
                </c:pt>
                <c:pt idx="907">
                  <c:v>2737.6237623762377</c:v>
                </c:pt>
                <c:pt idx="908">
                  <c:v>2737.0879120879122</c:v>
                </c:pt>
                <c:pt idx="909">
                  <c:v>2737.7058177826566</c:v>
                </c:pt>
                <c:pt idx="910">
                  <c:v>2737.3355263157896</c:v>
                </c:pt>
                <c:pt idx="911">
                  <c:v>2736.856516976999</c:v>
                </c:pt>
                <c:pt idx="912">
                  <c:v>2737.4726477024069</c:v>
                </c:pt>
                <c:pt idx="913">
                  <c:v>2738.0874316939889</c:v>
                </c:pt>
                <c:pt idx="914">
                  <c:v>2738.5371179039303</c:v>
                </c:pt>
                <c:pt idx="915">
                  <c:v>2738.6586695747001</c:v>
                </c:pt>
                <c:pt idx="916">
                  <c:v>2738.9433551198258</c:v>
                </c:pt>
                <c:pt idx="917">
                  <c:v>2739.0642002176278</c:v>
                </c:pt>
                <c:pt idx="918">
                  <c:v>2739.3478260869565</c:v>
                </c:pt>
                <c:pt idx="919">
                  <c:v>2739.2508143322475</c:v>
                </c:pt>
                <c:pt idx="920">
                  <c:v>2739.696312364425</c:v>
                </c:pt>
                <c:pt idx="921">
                  <c:v>2739.2199349945827</c:v>
                </c:pt>
                <c:pt idx="922">
                  <c:v>2739.0151515151515</c:v>
                </c:pt>
                <c:pt idx="923">
                  <c:v>2738.4864864864867</c:v>
                </c:pt>
                <c:pt idx="924">
                  <c:v>2737.473002159827</c:v>
                </c:pt>
                <c:pt idx="925">
                  <c:v>2737.4325782092774</c:v>
                </c:pt>
                <c:pt idx="926">
                  <c:v>2737.8771551724139</c:v>
                </c:pt>
                <c:pt idx="927">
                  <c:v>2738.3207750269107</c:v>
                </c:pt>
                <c:pt idx="928">
                  <c:v>2737.8494623655915</c:v>
                </c:pt>
                <c:pt idx="929">
                  <c:v>2737.8088077336197</c:v>
                </c:pt>
                <c:pt idx="930">
                  <c:v>2738.4120171673821</c:v>
                </c:pt>
                <c:pt idx="931">
                  <c:v>2738.6923901393357</c:v>
                </c:pt>
                <c:pt idx="932">
                  <c:v>2738.4903640256957</c:v>
                </c:pt>
                <c:pt idx="933">
                  <c:v>2739.090909090909</c:v>
                </c:pt>
                <c:pt idx="934">
                  <c:v>2739.2094017094018</c:v>
                </c:pt>
                <c:pt idx="935">
                  <c:v>2738.8473852721449</c:v>
                </c:pt>
                <c:pt idx="936">
                  <c:v>2738.4861407249468</c:v>
                </c:pt>
                <c:pt idx="937">
                  <c:v>2738.4451544195954</c:v>
                </c:pt>
                <c:pt idx="938">
                  <c:v>2738.5638297872342</c:v>
                </c:pt>
                <c:pt idx="939">
                  <c:v>2738.6822529224228</c:v>
                </c:pt>
                <c:pt idx="940">
                  <c:v>2738.9596602972401</c:v>
                </c:pt>
                <c:pt idx="941">
                  <c:v>2738.7592788971369</c:v>
                </c:pt>
                <c:pt idx="942">
                  <c:v>2738.5063559322034</c:v>
                </c:pt>
                <c:pt idx="943">
                  <c:v>2737.9894179894181</c:v>
                </c:pt>
                <c:pt idx="944">
                  <c:v>2738.1078224101479</c:v>
                </c:pt>
                <c:pt idx="945">
                  <c:v>2738.0147835269272</c:v>
                </c:pt>
                <c:pt idx="946">
                  <c:v>2738.1329113924053</c:v>
                </c:pt>
                <c:pt idx="947">
                  <c:v>2738.5669125395152</c:v>
                </c:pt>
                <c:pt idx="948">
                  <c:v>2738.1052631578946</c:v>
                </c:pt>
                <c:pt idx="949">
                  <c:v>2737.7497371188224</c:v>
                </c:pt>
                <c:pt idx="950">
                  <c:v>2738.340336134454</c:v>
                </c:pt>
                <c:pt idx="951">
                  <c:v>2738.4575026232947</c:v>
                </c:pt>
                <c:pt idx="952">
                  <c:v>2737.7882599580712</c:v>
                </c:pt>
                <c:pt idx="953">
                  <c:v>2737.4345549738218</c:v>
                </c:pt>
                <c:pt idx="954">
                  <c:v>2737.5523012552303</c:v>
                </c:pt>
                <c:pt idx="955">
                  <c:v>2737.8265412748169</c:v>
                </c:pt>
                <c:pt idx="956">
                  <c:v>2737.3173277661795</c:v>
                </c:pt>
                <c:pt idx="957">
                  <c:v>2737.4348279457768</c:v>
                </c:pt>
                <c:pt idx="958">
                  <c:v>2737.7083333333335</c:v>
                </c:pt>
                <c:pt idx="959">
                  <c:v>2737.9812695109263</c:v>
                </c:pt>
                <c:pt idx="960">
                  <c:v>2737.4740124740124</c:v>
                </c:pt>
                <c:pt idx="961">
                  <c:v>2737.9023883696782</c:v>
                </c:pt>
                <c:pt idx="962">
                  <c:v>2737.9668049792531</c:v>
                </c:pt>
                <c:pt idx="963">
                  <c:v>2737.7720207253888</c:v>
                </c:pt>
                <c:pt idx="964">
                  <c:v>2737.8364389233952</c:v>
                </c:pt>
                <c:pt idx="965">
                  <c:v>2737.9524301964839</c:v>
                </c:pt>
                <c:pt idx="966">
                  <c:v>2737.7066115702478</c:v>
                </c:pt>
                <c:pt idx="967">
                  <c:v>2738.2868937048502</c:v>
                </c:pt>
                <c:pt idx="968">
                  <c:v>2738.2474226804125</c:v>
                </c:pt>
                <c:pt idx="969">
                  <c:v>2738.0535530381048</c:v>
                </c:pt>
                <c:pt idx="970">
                  <c:v>2737.6028806584363</c:v>
                </c:pt>
                <c:pt idx="971">
                  <c:v>2736.9475847893113</c:v>
                </c:pt>
                <c:pt idx="972">
                  <c:v>2736.9096509240248</c:v>
                </c:pt>
                <c:pt idx="973">
                  <c:v>2737.0256410256411</c:v>
                </c:pt>
                <c:pt idx="974">
                  <c:v>2736.8340163934427</c:v>
                </c:pt>
                <c:pt idx="975">
                  <c:v>2737.2569089048106</c:v>
                </c:pt>
                <c:pt idx="976">
                  <c:v>2737.0143149284254</c:v>
                </c:pt>
                <c:pt idx="977">
                  <c:v>2736.5168539325841</c:v>
                </c:pt>
                <c:pt idx="978">
                  <c:v>2736.9387755102039</c:v>
                </c:pt>
                <c:pt idx="979">
                  <c:v>2736.7482161060143</c:v>
                </c:pt>
                <c:pt idx="980">
                  <c:v>2736.5580448065175</c:v>
                </c:pt>
                <c:pt idx="981">
                  <c:v>2737.1312309257373</c:v>
                </c:pt>
                <c:pt idx="982">
                  <c:v>2736.6869918699185</c:v>
                </c:pt>
                <c:pt idx="983">
                  <c:v>2736.6497461928934</c:v>
                </c:pt>
                <c:pt idx="984">
                  <c:v>2736.6125760649088</c:v>
                </c:pt>
                <c:pt idx="985">
                  <c:v>2735.9675785207701</c:v>
                </c:pt>
                <c:pt idx="986">
                  <c:v>2736.2348178137654</c:v>
                </c:pt>
                <c:pt idx="987">
                  <c:v>2735.8948432760362</c:v>
                </c:pt>
                <c:pt idx="988">
                  <c:v>2735.8585858585857</c:v>
                </c:pt>
                <c:pt idx="989">
                  <c:v>2736.2764883955601</c:v>
                </c:pt>
                <c:pt idx="990">
                  <c:v>2736.8447580645161</c:v>
                </c:pt>
                <c:pt idx="991">
                  <c:v>2736.6565961732126</c:v>
                </c:pt>
                <c:pt idx="992">
                  <c:v>2736.4688128772636</c:v>
                </c:pt>
                <c:pt idx="993">
                  <c:v>2735.9798994974876</c:v>
                </c:pt>
                <c:pt idx="994">
                  <c:v>2735.7931726907632</c:v>
                </c:pt>
                <c:pt idx="995">
                  <c:v>2736.208625877633</c:v>
                </c:pt>
                <c:pt idx="996">
                  <c:v>2736.0220440881762</c:v>
                </c:pt>
                <c:pt idx="997">
                  <c:v>2736.4364364364365</c:v>
                </c:pt>
                <c:pt idx="998">
                  <c:v>2736.55</c:v>
                </c:pt>
                <c:pt idx="999">
                  <c:v>2736.8131868131868</c:v>
                </c:pt>
                <c:pt idx="1000">
                  <c:v>2737.0758483033933</c:v>
                </c:pt>
                <c:pt idx="1001">
                  <c:v>2737.0388833499501</c:v>
                </c:pt>
                <c:pt idx="1002">
                  <c:v>2737.5996015936257</c:v>
                </c:pt>
                <c:pt idx="1003">
                  <c:v>2737.7114427860697</c:v>
                </c:pt>
                <c:pt idx="1004">
                  <c:v>2737.6242544731608</c:v>
                </c:pt>
                <c:pt idx="1005">
                  <c:v>2738.0337636544191</c:v>
                </c:pt>
                <c:pt idx="1006">
                  <c:v>2737.4007936507937</c:v>
                </c:pt>
                <c:pt idx="1007">
                  <c:v>2737.0664023785926</c:v>
                </c:pt>
                <c:pt idx="1008">
                  <c:v>2737.128712871287</c:v>
                </c:pt>
                <c:pt idx="1009">
                  <c:v>2737.2403560830862</c:v>
                </c:pt>
                <c:pt idx="1010">
                  <c:v>2737.6482213438735</c:v>
                </c:pt>
                <c:pt idx="1011">
                  <c:v>2737.7591312931886</c:v>
                </c:pt>
                <c:pt idx="1012">
                  <c:v>2737.4260355029587</c:v>
                </c:pt>
                <c:pt idx="1013">
                  <c:v>2737.4876847290639</c:v>
                </c:pt>
                <c:pt idx="1014">
                  <c:v>2737.4507874015749</c:v>
                </c:pt>
                <c:pt idx="1015">
                  <c:v>2738.0039331366766</c:v>
                </c:pt>
                <c:pt idx="1016">
                  <c:v>2737.6719056974462</c:v>
                </c:pt>
                <c:pt idx="1017">
                  <c:v>2737.6349362119727</c:v>
                </c:pt>
                <c:pt idx="1018">
                  <c:v>2738.1862745098038</c:v>
                </c:pt>
                <c:pt idx="1019">
                  <c:v>2737.7081292850148</c:v>
                </c:pt>
                <c:pt idx="1020">
                  <c:v>2737.2309197651662</c:v>
                </c:pt>
                <c:pt idx="1021">
                  <c:v>2737.1945259042031</c:v>
                </c:pt>
                <c:pt idx="1022">
                  <c:v>2737.59765625</c:v>
                </c:pt>
                <c:pt idx="1023">
                  <c:v>2738</c:v>
                </c:pt>
                <c:pt idx="1024">
                  <c:v>2738.1091617933721</c:v>
                </c:pt>
                <c:pt idx="1025">
                  <c:v>2738.3641674780915</c:v>
                </c:pt>
                <c:pt idx="1026">
                  <c:v>2738.6186770428017</c:v>
                </c:pt>
                <c:pt idx="1027">
                  <c:v>2738.7269193391644</c:v>
                </c:pt>
                <c:pt idx="1028">
                  <c:v>2739.2718446601943</c:v>
                </c:pt>
                <c:pt idx="1029">
                  <c:v>2739.2337536372452</c:v>
                </c:pt>
                <c:pt idx="1030">
                  <c:v>2738.9050387596899</c:v>
                </c:pt>
                <c:pt idx="1031">
                  <c:v>2739.157792836399</c:v>
                </c:pt>
                <c:pt idx="1032">
                  <c:v>2738.5396518375242</c:v>
                </c:pt>
                <c:pt idx="1033">
                  <c:v>2738.1159420289855</c:v>
                </c:pt>
                <c:pt idx="1034">
                  <c:v>2738.0791505791508</c:v>
                </c:pt>
                <c:pt idx="1035">
                  <c:v>2738.3317261330762</c:v>
                </c:pt>
                <c:pt idx="1036">
                  <c:v>2738.150289017341</c:v>
                </c:pt>
                <c:pt idx="1037">
                  <c:v>2738.4023099133783</c:v>
                </c:pt>
                <c:pt idx="1038">
                  <c:v>2738.4615384615386</c:v>
                </c:pt>
                <c:pt idx="1039">
                  <c:v>2738.4245917387129</c:v>
                </c:pt>
                <c:pt idx="1040">
                  <c:v>2738.3877159309022</c:v>
                </c:pt>
                <c:pt idx="1041">
                  <c:v>2738.3509108341323</c:v>
                </c:pt>
                <c:pt idx="1042">
                  <c:v>2738.6015325670496</c:v>
                </c:pt>
                <c:pt idx="1043">
                  <c:v>2738.4210526315787</c:v>
                </c:pt>
                <c:pt idx="1044">
                  <c:v>2738.9579349904398</c:v>
                </c:pt>
                <c:pt idx="1045">
                  <c:v>2739.207258834766</c:v>
                </c:pt>
                <c:pt idx="1046">
                  <c:v>2739.1221374045804</c:v>
                </c:pt>
                <c:pt idx="1047">
                  <c:v>2738.7035271687323</c:v>
                </c:pt>
                <c:pt idx="1048">
                  <c:v>2738.5238095238096</c:v>
                </c:pt>
                <c:pt idx="1049">
                  <c:v>2738.2017126546148</c:v>
                </c:pt>
                <c:pt idx="1050">
                  <c:v>2737.7376425855514</c:v>
                </c:pt>
                <c:pt idx="1051">
                  <c:v>2737.4169040835709</c:v>
                </c:pt>
                <c:pt idx="1052">
                  <c:v>2737.8083491461102</c:v>
                </c:pt>
                <c:pt idx="1053">
                  <c:v>2737.2037914691941</c:v>
                </c:pt>
                <c:pt idx="1054">
                  <c:v>2736.600378787879</c:v>
                </c:pt>
                <c:pt idx="1055">
                  <c:v>2736.8495742667928</c:v>
                </c:pt>
                <c:pt idx="1056">
                  <c:v>2737.0982986767485</c:v>
                </c:pt>
                <c:pt idx="1057">
                  <c:v>2737.6298394711994</c:v>
                </c:pt>
                <c:pt idx="1058">
                  <c:v>2738.0188679245284</c:v>
                </c:pt>
                <c:pt idx="1059">
                  <c:v>2738.1244109330819</c:v>
                </c:pt>
                <c:pt idx="1060">
                  <c:v>2738.0885122410546</c:v>
                </c:pt>
                <c:pt idx="1061">
                  <c:v>2738.3349012229537</c:v>
                </c:pt>
                <c:pt idx="1062">
                  <c:v>2738.5808270676694</c:v>
                </c:pt>
                <c:pt idx="1063">
                  <c:v>2738.262910798122</c:v>
                </c:pt>
                <c:pt idx="1064">
                  <c:v>2738.5084427767356</c:v>
                </c:pt>
                <c:pt idx="1065">
                  <c:v>2738.3317713214619</c:v>
                </c:pt>
                <c:pt idx="1066">
                  <c:v>2738.5767790262171</c:v>
                </c:pt>
                <c:pt idx="1067">
                  <c:v>2739.1019644527596</c:v>
                </c:pt>
                <c:pt idx="1068">
                  <c:v>2739.3457943925232</c:v>
                </c:pt>
                <c:pt idx="1069">
                  <c:v>2739.4491129785247</c:v>
                </c:pt>
                <c:pt idx="1070">
                  <c:v>2739.2723880597014</c:v>
                </c:pt>
                <c:pt idx="1071">
                  <c:v>2739.375582479031</c:v>
                </c:pt>
                <c:pt idx="1072">
                  <c:v>2738.7802607076351</c:v>
                </c:pt>
                <c:pt idx="1073">
                  <c:v>2739.0232558139537</c:v>
                </c:pt>
                <c:pt idx="1074">
                  <c:v>2739.5446096654273</c:v>
                </c:pt>
                <c:pt idx="1075">
                  <c:v>2739.5078922934076</c:v>
                </c:pt>
                <c:pt idx="1076">
                  <c:v>2739.8886827458255</c:v>
                </c:pt>
                <c:pt idx="1077">
                  <c:v>2739.8517145505098</c:v>
                </c:pt>
                <c:pt idx="1078">
                  <c:v>2739.4444444444443</c:v>
                </c:pt>
                <c:pt idx="1079">
                  <c:v>2739.8242368177612</c:v>
                </c:pt>
                <c:pt idx="1080">
                  <c:v>2740.2033271719038</c:v>
                </c:pt>
                <c:pt idx="1081">
                  <c:v>2740.3047091412741</c:v>
                </c:pt>
                <c:pt idx="1082">
                  <c:v>2740.8210332103322</c:v>
                </c:pt>
                <c:pt idx="1083">
                  <c:v>2741.1981566820277</c:v>
                </c:pt>
                <c:pt idx="1084">
                  <c:v>2740.7458563535911</c:v>
                </c:pt>
                <c:pt idx="1085">
                  <c:v>2740.6623735050598</c:v>
                </c:pt>
                <c:pt idx="1086">
                  <c:v>2740.1194852941176</c:v>
                </c:pt>
                <c:pt idx="1087">
                  <c:v>2740.2203856749311</c:v>
                </c:pt>
                <c:pt idx="1088">
                  <c:v>2740.4587155963304</c:v>
                </c:pt>
                <c:pt idx="1089">
                  <c:v>2740.8340971585703</c:v>
                </c:pt>
                <c:pt idx="1090">
                  <c:v>2741.2087912087914</c:v>
                </c:pt>
                <c:pt idx="1091">
                  <c:v>2741.4455626715462</c:v>
                </c:pt>
                <c:pt idx="1092">
                  <c:v>2741.4076782449724</c:v>
                </c:pt>
                <c:pt idx="1093">
                  <c:v>2741.6438356164385</c:v>
                </c:pt>
                <c:pt idx="1094">
                  <c:v>2741.8795620437954</c:v>
                </c:pt>
                <c:pt idx="1095">
                  <c:v>2742.1148587055604</c:v>
                </c:pt>
                <c:pt idx="1096">
                  <c:v>2741.8943533697634</c:v>
                </c:pt>
                <c:pt idx="1097">
                  <c:v>2741.9927206551411</c:v>
                </c:pt>
                <c:pt idx="1098">
                  <c:v>2741.818181818182</c:v>
                </c:pt>
                <c:pt idx="1099">
                  <c:v>2741.3714804722981</c:v>
                </c:pt>
                <c:pt idx="1100">
                  <c:v>2741.0617059891106</c:v>
                </c:pt>
                <c:pt idx="1101">
                  <c:v>2740.7524932003626</c:v>
                </c:pt>
                <c:pt idx="1102">
                  <c:v>2741.123188405797</c:v>
                </c:pt>
                <c:pt idx="1103">
                  <c:v>2741.4932126696831</c:v>
                </c:pt>
                <c:pt idx="1104">
                  <c:v>2740.9132007233275</c:v>
                </c:pt>
                <c:pt idx="1105">
                  <c:v>2740.8762420957542</c:v>
                </c:pt>
                <c:pt idx="1106">
                  <c:v>2741.3808664259927</c:v>
                </c:pt>
                <c:pt idx="1107">
                  <c:v>2741.2082957619477</c:v>
                </c:pt>
                <c:pt idx="1108">
                  <c:v>2741.3063063063064</c:v>
                </c:pt>
                <c:pt idx="1109">
                  <c:v>2741.5391539153916</c:v>
                </c:pt>
                <c:pt idx="1110">
                  <c:v>2741.906474820144</c:v>
                </c:pt>
                <c:pt idx="1111">
                  <c:v>2741.8688230008984</c:v>
                </c:pt>
                <c:pt idx="1112">
                  <c:v>2741.9210053859965</c:v>
                </c:pt>
                <c:pt idx="1113">
                  <c:v>2742.1524663677128</c:v>
                </c:pt>
                <c:pt idx="1114">
                  <c:v>2742.1146953405018</c:v>
                </c:pt>
                <c:pt idx="1115">
                  <c:v>2742.6141450313339</c:v>
                </c:pt>
                <c:pt idx="1116">
                  <c:v>2742.9785330948121</c:v>
                </c:pt>
                <c:pt idx="1117">
                  <c:v>2743.3422698838249</c:v>
                </c:pt>
                <c:pt idx="1118">
                  <c:v>2743.4375</c:v>
                </c:pt>
                <c:pt idx="1119">
                  <c:v>2743.6663693131131</c:v>
                </c:pt>
                <c:pt idx="1120">
                  <c:v>2743.2263814616754</c:v>
                </c:pt>
                <c:pt idx="1121">
                  <c:v>2743.4550311665184</c:v>
                </c:pt>
                <c:pt idx="1122">
                  <c:v>2743.549822064057</c:v>
                </c:pt>
                <c:pt idx="1123">
                  <c:v>2743.4666666666667</c:v>
                </c:pt>
                <c:pt idx="1124">
                  <c:v>2743.4280639431618</c:v>
                </c:pt>
                <c:pt idx="1125">
                  <c:v>2743.3895297249333</c:v>
                </c:pt>
                <c:pt idx="1126">
                  <c:v>2743.75</c:v>
                </c:pt>
                <c:pt idx="1127">
                  <c:v>2743.8441098317094</c:v>
                </c:pt>
                <c:pt idx="1128">
                  <c:v>2743.0088495575219</c:v>
                </c:pt>
                <c:pt idx="1129">
                  <c:v>2742.9708222811673</c:v>
                </c:pt>
                <c:pt idx="1130">
                  <c:v>2742.535335689046</c:v>
                </c:pt>
                <c:pt idx="1131">
                  <c:v>2742.7625772285965</c:v>
                </c:pt>
                <c:pt idx="1132">
                  <c:v>2743.1216931216932</c:v>
                </c:pt>
                <c:pt idx="1133">
                  <c:v>2743.4801762114539</c:v>
                </c:pt>
                <c:pt idx="1134">
                  <c:v>2743.3978873239435</c:v>
                </c:pt>
                <c:pt idx="1135">
                  <c:v>2743.4916446789798</c:v>
                </c:pt>
                <c:pt idx="1136">
                  <c:v>2743.7170474516697</c:v>
                </c:pt>
                <c:pt idx="1137">
                  <c:v>2743.4152765583844</c:v>
                </c:pt>
                <c:pt idx="1138">
                  <c:v>2743.0263157894738</c:v>
                </c:pt>
                <c:pt idx="1139">
                  <c:v>2743.2515337423315</c:v>
                </c:pt>
                <c:pt idx="1140">
                  <c:v>2742.8196147110334</c:v>
                </c:pt>
                <c:pt idx="1141">
                  <c:v>2742.8696412948379</c:v>
                </c:pt>
                <c:pt idx="1142">
                  <c:v>2742.5699300699303</c:v>
                </c:pt>
                <c:pt idx="1143">
                  <c:v>2742.7947598253277</c:v>
                </c:pt>
                <c:pt idx="1144">
                  <c:v>2742.8883071553228</c:v>
                </c:pt>
                <c:pt idx="1145">
                  <c:v>2742.458587619878</c:v>
                </c:pt>
                <c:pt idx="1146">
                  <c:v>2742.1602787456445</c:v>
                </c:pt>
                <c:pt idx="1147">
                  <c:v>2741.8624891209747</c:v>
                </c:pt>
                <c:pt idx="1148">
                  <c:v>2741.5652173913045</c:v>
                </c:pt>
                <c:pt idx="1149">
                  <c:v>2741.7897480451779</c:v>
                </c:pt>
                <c:pt idx="1150">
                  <c:v>2741.6232638888887</c:v>
                </c:pt>
                <c:pt idx="1151">
                  <c:v>2741.5871639202082</c:v>
                </c:pt>
                <c:pt idx="1152">
                  <c:v>2741.2045060658579</c:v>
                </c:pt>
                <c:pt idx="1153">
                  <c:v>2740.3896103896104</c:v>
                </c:pt>
                <c:pt idx="1154">
                  <c:v>2740.6141868512109</c:v>
                </c:pt>
                <c:pt idx="1155">
                  <c:v>2740.7087294727744</c:v>
                </c:pt>
                <c:pt idx="1156">
                  <c:v>2740.4145077720209</c:v>
                </c:pt>
                <c:pt idx="1157">
                  <c:v>2740.2070750647108</c:v>
                </c:pt>
                <c:pt idx="1158">
                  <c:v>2740.4310344827586</c:v>
                </c:pt>
                <c:pt idx="1159">
                  <c:v>2739.9224806201551</c:v>
                </c:pt>
                <c:pt idx="1160">
                  <c:v>2739.9741824440621</c:v>
                </c:pt>
                <c:pt idx="1161">
                  <c:v>2740.4557179707654</c:v>
                </c:pt>
                <c:pt idx="1162">
                  <c:v>2740.3780068728524</c:v>
                </c:pt>
                <c:pt idx="1163">
                  <c:v>2740.6008583690987</c:v>
                </c:pt>
                <c:pt idx="1164">
                  <c:v>2740.3087478559178</c:v>
                </c:pt>
                <c:pt idx="1165">
                  <c:v>2740.5312767780633</c:v>
                </c:pt>
                <c:pt idx="1166">
                  <c:v>2740.3681506849316</c:v>
                </c:pt>
                <c:pt idx="1167">
                  <c:v>2740.8468776732248</c:v>
                </c:pt>
                <c:pt idx="1168">
                  <c:v>2741.1965811965811</c:v>
                </c:pt>
                <c:pt idx="1169">
                  <c:v>2740.8198121263877</c:v>
                </c:pt>
                <c:pt idx="1170">
                  <c:v>2740.9129692832767</c:v>
                </c:pt>
                <c:pt idx="1171">
                  <c:v>2740.4944586530264</c:v>
                </c:pt>
                <c:pt idx="1172">
                  <c:v>2740.587734241908</c:v>
                </c:pt>
                <c:pt idx="1173">
                  <c:v>2740.5531914893618</c:v>
                </c:pt>
                <c:pt idx="1174">
                  <c:v>2740.1360544217687</c:v>
                </c:pt>
                <c:pt idx="1175">
                  <c:v>2740.4842820730673</c:v>
                </c:pt>
                <c:pt idx="1176">
                  <c:v>2740.53480475382</c:v>
                </c:pt>
                <c:pt idx="1177">
                  <c:v>2740.8821034775233</c:v>
                </c:pt>
                <c:pt idx="1178">
                  <c:v>2741.101694915254</c:v>
                </c:pt>
                <c:pt idx="1179">
                  <c:v>2741.320914479255</c:v>
                </c:pt>
                <c:pt idx="1180">
                  <c:v>2741.2859560067682</c:v>
                </c:pt>
                <c:pt idx="1181">
                  <c:v>2741.3778529163146</c:v>
                </c:pt>
                <c:pt idx="1182">
                  <c:v>2740.9628378378379</c:v>
                </c:pt>
                <c:pt idx="1183">
                  <c:v>2740.9282700421941</c:v>
                </c:pt>
                <c:pt idx="1184">
                  <c:v>2741.0202360876897</c:v>
                </c:pt>
                <c:pt idx="1185">
                  <c:v>2741.112047177759</c:v>
                </c:pt>
                <c:pt idx="1186">
                  <c:v>2740.6986531986531</c:v>
                </c:pt>
                <c:pt idx="1187">
                  <c:v>2741.1690496215306</c:v>
                </c:pt>
                <c:pt idx="1188">
                  <c:v>2741.5126050420167</c:v>
                </c:pt>
                <c:pt idx="1189">
                  <c:v>2741.0999160369438</c:v>
                </c:pt>
                <c:pt idx="1190">
                  <c:v>2740.9395973154365</c:v>
                </c:pt>
                <c:pt idx="1191">
                  <c:v>2740.6538139145014</c:v>
                </c:pt>
                <c:pt idx="1192">
                  <c:v>2740.4941373534339</c:v>
                </c:pt>
                <c:pt idx="1193">
                  <c:v>2740.2092050209203</c:v>
                </c:pt>
                <c:pt idx="1194">
                  <c:v>2740.4264214046821</c:v>
                </c:pt>
                <c:pt idx="1195">
                  <c:v>2740.5179615705933</c:v>
                </c:pt>
                <c:pt idx="1196">
                  <c:v>2740.6093489148579</c:v>
                </c:pt>
                <c:pt idx="1197">
                  <c:v>2740.6588824020018</c:v>
                </c:pt>
                <c:pt idx="1198">
                  <c:v>2740.1666666666665</c:v>
                </c:pt>
                <c:pt idx="1199">
                  <c:v>2739.8834304746047</c:v>
                </c:pt>
                <c:pt idx="1200">
                  <c:v>2740.349417637271</c:v>
                </c:pt>
                <c:pt idx="1201">
                  <c:v>2740.4405652535329</c:v>
                </c:pt>
                <c:pt idx="1202">
                  <c:v>2740.6561461794022</c:v>
                </c:pt>
                <c:pt idx="1203">
                  <c:v>2740.2489626556016</c:v>
                </c:pt>
                <c:pt idx="1204">
                  <c:v>2740.1741293532336</c:v>
                </c:pt>
                <c:pt idx="1205">
                  <c:v>2740.0994200497098</c:v>
                </c:pt>
                <c:pt idx="1206">
                  <c:v>2740.1903973509934</c:v>
                </c:pt>
                <c:pt idx="1207">
                  <c:v>2739.9090157154674</c:v>
                </c:pt>
                <c:pt idx="1208">
                  <c:v>2739.1322314049585</c:v>
                </c:pt>
                <c:pt idx="1209">
                  <c:v>2738.8521882741534</c:v>
                </c:pt>
                <c:pt idx="1210">
                  <c:v>2739.3151815181518</c:v>
                </c:pt>
                <c:pt idx="1211">
                  <c:v>2738.5408079142621</c:v>
                </c:pt>
                <c:pt idx="1212">
                  <c:v>2738.3855024711697</c:v>
                </c:pt>
                <c:pt idx="1213">
                  <c:v>2738.312757201646</c:v>
                </c:pt>
                <c:pt idx="1214">
                  <c:v>2738.28125</c:v>
                </c:pt>
                <c:pt idx="1215">
                  <c:v>2738.2497945768282</c:v>
                </c:pt>
                <c:pt idx="1216">
                  <c:v>2738.5878489326765</c:v>
                </c:pt>
                <c:pt idx="1217">
                  <c:v>2739.0484003281376</c:v>
                </c:pt>
                <c:pt idx="1218">
                  <c:v>2739.2622950819673</c:v>
                </c:pt>
                <c:pt idx="1219">
                  <c:v>2739.3529893529894</c:v>
                </c:pt>
                <c:pt idx="1220">
                  <c:v>2739.3207855973815</c:v>
                </c:pt>
                <c:pt idx="1221">
                  <c:v>2738.5527391659853</c:v>
                </c:pt>
                <c:pt idx="1222">
                  <c:v>2738.8888888888887</c:v>
                </c:pt>
                <c:pt idx="1223">
                  <c:v>2738.4897959183672</c:v>
                </c:pt>
                <c:pt idx="1224">
                  <c:v>2738.5807504078302</c:v>
                </c:pt>
                <c:pt idx="1225">
                  <c:v>2738.7938060309698</c:v>
                </c:pt>
                <c:pt idx="1226">
                  <c:v>2738.8843648208467</c:v>
                </c:pt>
                <c:pt idx="1227">
                  <c:v>2738.8120423108217</c:v>
                </c:pt>
                <c:pt idx="1228">
                  <c:v>2738.9024390243903</c:v>
                </c:pt>
                <c:pt idx="1229">
                  <c:v>2738.9926888708369</c:v>
                </c:pt>
                <c:pt idx="1230">
                  <c:v>2739.3262987012986</c:v>
                </c:pt>
                <c:pt idx="1231">
                  <c:v>2739.5377128953774</c:v>
                </c:pt>
                <c:pt idx="1232">
                  <c:v>2739.1815235008103</c:v>
                </c:pt>
                <c:pt idx="1233">
                  <c:v>2738.6639676113359</c:v>
                </c:pt>
                <c:pt idx="1234">
                  <c:v>2738.7540453074434</c:v>
                </c:pt>
                <c:pt idx="1235">
                  <c:v>2738.9652384801939</c:v>
                </c:pt>
                <c:pt idx="1236">
                  <c:v>2738.4894991922456</c:v>
                </c:pt>
                <c:pt idx="1237">
                  <c:v>2738.7005649717512</c:v>
                </c:pt>
                <c:pt idx="1238">
                  <c:v>2738.9112903225805</c:v>
                </c:pt>
                <c:pt idx="1239">
                  <c:v>2739.3634165995163</c:v>
                </c:pt>
                <c:pt idx="1240">
                  <c:v>2739.0901771336553</c:v>
                </c:pt>
                <c:pt idx="1241">
                  <c:v>2739.0587288817378</c:v>
                </c:pt>
                <c:pt idx="1242">
                  <c:v>2739.1479099678459</c:v>
                </c:pt>
                <c:pt idx="1243">
                  <c:v>2739.4779116465866</c:v>
                </c:pt>
                <c:pt idx="1244">
                  <c:v>2739.6869983948636</c:v>
                </c:pt>
                <c:pt idx="1245">
                  <c:v>2739.5348837209303</c:v>
                </c:pt>
                <c:pt idx="1246">
                  <c:v>2739.6233974358975</c:v>
                </c:pt>
                <c:pt idx="1247">
                  <c:v>2739.5916733386707</c:v>
                </c:pt>
                <c:pt idx="1248">
                  <c:v>2740.04</c:v>
                </c:pt>
                <c:pt idx="1249">
                  <c:v>2739.8481215027978</c:v>
                </c:pt>
                <c:pt idx="1250">
                  <c:v>2739.8162939297126</c:v>
                </c:pt>
                <c:pt idx="1251">
                  <c:v>2739.7845171588187</c:v>
                </c:pt>
                <c:pt idx="1252">
                  <c:v>2739.9920255183415</c:v>
                </c:pt>
                <c:pt idx="1253">
                  <c:v>2739.601593625498</c:v>
                </c:pt>
                <c:pt idx="1254">
                  <c:v>2739.4506369426754</c:v>
                </c:pt>
                <c:pt idx="1255">
                  <c:v>2739.299920445505</c:v>
                </c:pt>
                <c:pt idx="1256">
                  <c:v>2739.2686804451509</c:v>
                </c:pt>
                <c:pt idx="1257">
                  <c:v>2739.1183478951548</c:v>
                </c:pt>
                <c:pt idx="1258">
                  <c:v>2739.563492063492</c:v>
                </c:pt>
                <c:pt idx="1259">
                  <c:v>2739.6510705789055</c:v>
                </c:pt>
                <c:pt idx="1260">
                  <c:v>2739.2630744849444</c:v>
                </c:pt>
                <c:pt idx="1261">
                  <c:v>2739.5882818685668</c:v>
                </c:pt>
                <c:pt idx="1262">
                  <c:v>2739.2405063291139</c:v>
                </c:pt>
                <c:pt idx="1263">
                  <c:v>2739.288537549407</c:v>
                </c:pt>
                <c:pt idx="1264">
                  <c:v>2739.3759873617691</c:v>
                </c:pt>
                <c:pt idx="1265">
                  <c:v>2739.2265193370167</c:v>
                </c:pt>
                <c:pt idx="1266">
                  <c:v>2739.313880126183</c:v>
                </c:pt>
                <c:pt idx="1267">
                  <c:v>2739.3617021276596</c:v>
                </c:pt>
                <c:pt idx="1268">
                  <c:v>2739.4488188976379</c:v>
                </c:pt>
                <c:pt idx="1269">
                  <c:v>2739.417781274587</c:v>
                </c:pt>
                <c:pt idx="1270">
                  <c:v>2739.1509433962265</c:v>
                </c:pt>
                <c:pt idx="1271">
                  <c:v>2738.6488609583662</c:v>
                </c:pt>
                <c:pt idx="1272">
                  <c:v>2738.61852433281</c:v>
                </c:pt>
                <c:pt idx="1273">
                  <c:v>2739.0588235294117</c:v>
                </c:pt>
                <c:pt idx="1274">
                  <c:v>2739.2633228840127</c:v>
                </c:pt>
                <c:pt idx="1275">
                  <c:v>2739.584964761159</c:v>
                </c:pt>
                <c:pt idx="1276">
                  <c:v>2739.5539906103286</c:v>
                </c:pt>
                <c:pt idx="1277">
                  <c:v>2739.2103205629396</c:v>
                </c:pt>
                <c:pt idx="1278">
                  <c:v>2739.296875</c:v>
                </c:pt>
                <c:pt idx="1279">
                  <c:v>2739.032006245121</c:v>
                </c:pt>
                <c:pt idx="1280">
                  <c:v>2738.96255850234</c:v>
                </c:pt>
                <c:pt idx="1281">
                  <c:v>2739.2829306313329</c:v>
                </c:pt>
                <c:pt idx="1282">
                  <c:v>2739.1355140186915</c:v>
                </c:pt>
                <c:pt idx="1283">
                  <c:v>2738.988326848249</c:v>
                </c:pt>
                <c:pt idx="1284">
                  <c:v>2738.919129082426</c:v>
                </c:pt>
                <c:pt idx="1285">
                  <c:v>2738.7723387723386</c:v>
                </c:pt>
                <c:pt idx="1286">
                  <c:v>2738.7422360248447</c:v>
                </c:pt>
                <c:pt idx="1287">
                  <c:v>2738.8285492629948</c:v>
                </c:pt>
                <c:pt idx="1288">
                  <c:v>2739.1472868217056</c:v>
                </c:pt>
                <c:pt idx="1289">
                  <c:v>2739.3493415956623</c:v>
                </c:pt>
                <c:pt idx="1290">
                  <c:v>2739.4349845201236</c:v>
                </c:pt>
                <c:pt idx="1291">
                  <c:v>2739.7525135344163</c:v>
                </c:pt>
                <c:pt idx="1292">
                  <c:v>2740.1854714064916</c:v>
                </c:pt>
                <c:pt idx="1293">
                  <c:v>2740.3861003861002</c:v>
                </c:pt>
                <c:pt idx="1294">
                  <c:v>2739.891975308642</c:v>
                </c:pt>
                <c:pt idx="1295">
                  <c:v>2739.4371626831148</c:v>
                </c:pt>
                <c:pt idx="1296">
                  <c:v>2739.7534668721109</c:v>
                </c:pt>
                <c:pt idx="1297">
                  <c:v>2740.0692840646652</c:v>
                </c:pt>
                <c:pt idx="1298">
                  <c:v>2740.3846153846152</c:v>
                </c:pt>
                <c:pt idx="1299">
                  <c:v>2740.6994619523443</c:v>
                </c:pt>
                <c:pt idx="1300">
                  <c:v>2741.1290322580644</c:v>
                </c:pt>
                <c:pt idx="1301">
                  <c:v>2741.3277052954718</c:v>
                </c:pt>
                <c:pt idx="1302">
                  <c:v>2740.9509202453987</c:v>
                </c:pt>
                <c:pt idx="1303">
                  <c:v>2741.2643678160921</c:v>
                </c:pt>
                <c:pt idx="1304">
                  <c:v>2741.5773353751915</c:v>
                </c:pt>
                <c:pt idx="1305">
                  <c:v>2741.8898240244835</c:v>
                </c:pt>
                <c:pt idx="1306">
                  <c:v>2741.5519877675843</c:v>
                </c:pt>
                <c:pt idx="1307">
                  <c:v>2741.8640183346065</c:v>
                </c:pt>
                <c:pt idx="1308">
                  <c:v>2741.6030534351144</c:v>
                </c:pt>
                <c:pt idx="1309">
                  <c:v>2741.342486651411</c:v>
                </c:pt>
                <c:pt idx="1310">
                  <c:v>2741.768292682927</c:v>
                </c:pt>
                <c:pt idx="1311">
                  <c:v>2741.9649657273421</c:v>
                </c:pt>
                <c:pt idx="1312">
                  <c:v>2742.0471841704721</c:v>
                </c:pt>
                <c:pt idx="1313">
                  <c:v>2742.3574144486693</c:v>
                </c:pt>
                <c:pt idx="1314">
                  <c:v>2742.0972644376898</c:v>
                </c:pt>
                <c:pt idx="1315">
                  <c:v>2742.4069855732728</c:v>
                </c:pt>
                <c:pt idx="1316">
                  <c:v>2741.9195751138086</c:v>
                </c:pt>
                <c:pt idx="1317">
                  <c:v>2742.1152388172859</c:v>
                </c:pt>
                <c:pt idx="1318">
                  <c:v>2742.0454545454545</c:v>
                </c:pt>
                <c:pt idx="1319">
                  <c:v>2742.1271763815294</c:v>
                </c:pt>
                <c:pt idx="1320">
                  <c:v>2742.0953101361574</c:v>
                </c:pt>
                <c:pt idx="1321">
                  <c:v>2741.3832199546487</c:v>
                </c:pt>
                <c:pt idx="1322">
                  <c:v>2741.6918429003022</c:v>
                </c:pt>
                <c:pt idx="1323">
                  <c:v>2741.7735849056603</c:v>
                </c:pt>
                <c:pt idx="1324">
                  <c:v>2741.8552036199094</c:v>
                </c:pt>
                <c:pt idx="1325">
                  <c:v>2741.4845516201958</c:v>
                </c:pt>
                <c:pt idx="1326">
                  <c:v>2741.227409638554</c:v>
                </c:pt>
                <c:pt idx="1327">
                  <c:v>2740.5191873589165</c:v>
                </c:pt>
                <c:pt idx="1328">
                  <c:v>2740.7142857142858</c:v>
                </c:pt>
                <c:pt idx="1329">
                  <c:v>2740.3456048084149</c:v>
                </c:pt>
                <c:pt idx="1330">
                  <c:v>2740.765765765766</c:v>
                </c:pt>
                <c:pt idx="1331">
                  <c:v>2740.7351837959491</c:v>
                </c:pt>
                <c:pt idx="1332">
                  <c:v>2740.5922038980511</c:v>
                </c:pt>
                <c:pt idx="1333">
                  <c:v>2740.1123595505619</c:v>
                </c:pt>
                <c:pt idx="1334">
                  <c:v>2740.306886227545</c:v>
                </c:pt>
                <c:pt idx="1335">
                  <c:v>2740.6133133881826</c:v>
                </c:pt>
                <c:pt idx="1336">
                  <c:v>2740.358744394619</c:v>
                </c:pt>
                <c:pt idx="1337">
                  <c:v>2739.9925317401044</c:v>
                </c:pt>
                <c:pt idx="1338">
                  <c:v>2739.7388059701493</c:v>
                </c:pt>
                <c:pt idx="1339">
                  <c:v>2739.7837434750186</c:v>
                </c:pt>
                <c:pt idx="1340">
                  <c:v>2739.5305514157972</c:v>
                </c:pt>
                <c:pt idx="1341">
                  <c:v>2739.7244973938941</c:v>
                </c:pt>
                <c:pt idx="1342">
                  <c:v>2739.5833333333335</c:v>
                </c:pt>
                <c:pt idx="1343">
                  <c:v>2739.7769516728627</c:v>
                </c:pt>
                <c:pt idx="1344">
                  <c:v>2739.5988112927193</c:v>
                </c:pt>
                <c:pt idx="1345">
                  <c:v>2740.0148478099482</c:v>
                </c:pt>
                <c:pt idx="1346">
                  <c:v>2740.0964391691396</c:v>
                </c:pt>
                <c:pt idx="1347">
                  <c:v>2739.9555226093403</c:v>
                </c:pt>
                <c:pt idx="1348">
                  <c:v>2739.7037037037039</c:v>
                </c:pt>
                <c:pt idx="1349">
                  <c:v>2739.8963730569949</c:v>
                </c:pt>
                <c:pt idx="1350">
                  <c:v>2739.5340236686388</c:v>
                </c:pt>
                <c:pt idx="1351">
                  <c:v>2739.5048041389505</c:v>
                </c:pt>
                <c:pt idx="1352">
                  <c:v>2739.8079763663218</c:v>
                </c:pt>
                <c:pt idx="1353">
                  <c:v>2739.4464944649449</c:v>
                </c:pt>
                <c:pt idx="1354">
                  <c:v>2739.6386430678467</c:v>
                </c:pt>
                <c:pt idx="1355">
                  <c:v>2739.8305084745762</c:v>
                </c:pt>
                <c:pt idx="1356">
                  <c:v>2740.1325478645067</c:v>
                </c:pt>
                <c:pt idx="1357">
                  <c:v>2739.9926416482708</c:v>
                </c:pt>
                <c:pt idx="1358">
                  <c:v>2740.1838235294117</c:v>
                </c:pt>
                <c:pt idx="1359">
                  <c:v>2740.4849375459221</c:v>
                </c:pt>
                <c:pt idx="1360">
                  <c:v>2740.5286343612333</c:v>
                </c:pt>
                <c:pt idx="1361">
                  <c:v>2740.498899486427</c:v>
                </c:pt>
                <c:pt idx="1362">
                  <c:v>2740.7991202346043</c:v>
                </c:pt>
                <c:pt idx="1363">
                  <c:v>2740.4761904761904</c:v>
                </c:pt>
                <c:pt idx="1364">
                  <c:v>2740.5563689604687</c:v>
                </c:pt>
                <c:pt idx="1365">
                  <c:v>2740.5998536942211</c:v>
                </c:pt>
                <c:pt idx="1366">
                  <c:v>2740.7894736842104</c:v>
                </c:pt>
                <c:pt idx="1367">
                  <c:v>2740.6501095690287</c:v>
                </c:pt>
                <c:pt idx="1368">
                  <c:v>2740.9489051094893</c:v>
                </c:pt>
                <c:pt idx="1369">
                  <c:v>2741.3566739606126</c:v>
                </c:pt>
                <c:pt idx="1370">
                  <c:v>2741.4358600583091</c:v>
                </c:pt>
                <c:pt idx="1371">
                  <c:v>2741.8426802621993</c:v>
                </c:pt>
                <c:pt idx="1372">
                  <c:v>2741.3755458515284</c:v>
                </c:pt>
                <c:pt idx="1373">
                  <c:v>2741.2363636363634</c:v>
                </c:pt>
                <c:pt idx="1374">
                  <c:v>2741.4244186046512</c:v>
                </c:pt>
                <c:pt idx="1375">
                  <c:v>2741.6122004357298</c:v>
                </c:pt>
                <c:pt idx="1376">
                  <c:v>2741.545718432511</c:v>
                </c:pt>
                <c:pt idx="1377">
                  <c:v>2741.8419144307468</c:v>
                </c:pt>
                <c:pt idx="1378">
                  <c:v>2741.7028985507245</c:v>
                </c:pt>
                <c:pt idx="1379">
                  <c:v>2741.7813178855899</c:v>
                </c:pt>
                <c:pt idx="1380">
                  <c:v>2741.8596237337192</c:v>
                </c:pt>
                <c:pt idx="1381">
                  <c:v>2741.9016630513379</c:v>
                </c:pt>
                <c:pt idx="1382">
                  <c:v>2741.9797687861274</c:v>
                </c:pt>
                <c:pt idx="1383">
                  <c:v>2742.1660649819496</c:v>
                </c:pt>
                <c:pt idx="1384">
                  <c:v>2742.0995670995671</c:v>
                </c:pt>
                <c:pt idx="1385">
                  <c:v>2742.0692141312184</c:v>
                </c:pt>
                <c:pt idx="1386">
                  <c:v>2742.4711815561959</c:v>
                </c:pt>
                <c:pt idx="1387">
                  <c:v>2742.7645788336931</c:v>
                </c:pt>
                <c:pt idx="1388">
                  <c:v>2743.0575539568345</c:v>
                </c:pt>
                <c:pt idx="1389">
                  <c:v>2743.0265995686555</c:v>
                </c:pt>
                <c:pt idx="1390">
                  <c:v>2743.2112068965516</c:v>
                </c:pt>
                <c:pt idx="1391">
                  <c:v>2742.7494615936826</c:v>
                </c:pt>
                <c:pt idx="1392">
                  <c:v>2742.9340028694405</c:v>
                </c:pt>
                <c:pt idx="1393">
                  <c:v>2743.3333333333335</c:v>
                </c:pt>
                <c:pt idx="1394">
                  <c:v>2743.4097421203437</c:v>
                </c:pt>
                <c:pt idx="1395">
                  <c:v>2743.4860415175376</c:v>
                </c:pt>
                <c:pt idx="1396">
                  <c:v>2743.5264663805438</c:v>
                </c:pt>
                <c:pt idx="1397">
                  <c:v>2743.7097927090781</c:v>
                </c:pt>
                <c:pt idx="1398">
                  <c:v>2743.5714285714284</c:v>
                </c:pt>
                <c:pt idx="1399">
                  <c:v>2743.754461099215</c:v>
                </c:pt>
                <c:pt idx="1400">
                  <c:v>2743.2952924393721</c:v>
                </c:pt>
                <c:pt idx="1401">
                  <c:v>2743.264433357092</c:v>
                </c:pt>
                <c:pt idx="1402">
                  <c:v>2743.4472934472933</c:v>
                </c:pt>
                <c:pt idx="1403">
                  <c:v>2743.4875444839859</c:v>
                </c:pt>
                <c:pt idx="1404">
                  <c:v>2743.3499288762446</c:v>
                </c:pt>
                <c:pt idx="1405">
                  <c:v>2743.6389481165602</c:v>
                </c:pt>
                <c:pt idx="1406">
                  <c:v>2742.96875</c:v>
                </c:pt>
                <c:pt idx="1407">
                  <c:v>2743.2576295244853</c:v>
                </c:pt>
                <c:pt idx="1408">
                  <c:v>2743.2269503546099</c:v>
                </c:pt>
                <c:pt idx="1409">
                  <c:v>2743.0900070871721</c:v>
                </c:pt>
                <c:pt idx="1410">
                  <c:v>2743.3781869688387</c:v>
                </c:pt>
                <c:pt idx="1411">
                  <c:v>2743.2059447983015</c:v>
                </c:pt>
                <c:pt idx="1412">
                  <c:v>2743.2461103253181</c:v>
                </c:pt>
                <c:pt idx="1413">
                  <c:v>2743.5335689045937</c:v>
                </c:pt>
                <c:pt idx="1414">
                  <c:v>2743.4675141242938</c:v>
                </c:pt>
                <c:pt idx="1415">
                  <c:v>2743.6485532815809</c:v>
                </c:pt>
                <c:pt idx="1416">
                  <c:v>2743.7235543018337</c:v>
                </c:pt>
                <c:pt idx="1417">
                  <c:v>2744.1155743481327</c:v>
                </c:pt>
                <c:pt idx="1418">
                  <c:v>2744.1549295774648</c:v>
                </c:pt>
                <c:pt idx="1419">
                  <c:v>2744.3349753694583</c:v>
                </c:pt>
                <c:pt idx="1420">
                  <c:v>2744.409282700422</c:v>
                </c:pt>
                <c:pt idx="1421">
                  <c:v>2744.3429374560787</c:v>
                </c:pt>
                <c:pt idx="1422">
                  <c:v>2744.1011235955057</c:v>
                </c:pt>
                <c:pt idx="1423">
                  <c:v>2743.7894736842104</c:v>
                </c:pt>
                <c:pt idx="1424">
                  <c:v>2744.179523141655</c:v>
                </c:pt>
                <c:pt idx="1425">
                  <c:v>2744.3587946741413</c:v>
                </c:pt>
                <c:pt idx="1426">
                  <c:v>2744.3277310924368</c:v>
                </c:pt>
                <c:pt idx="1427">
                  <c:v>2744.6116165150456</c:v>
                </c:pt>
                <c:pt idx="1428">
                  <c:v>2744.5454545454545</c:v>
                </c:pt>
                <c:pt idx="1429">
                  <c:v>2744.1998602375961</c:v>
                </c:pt>
                <c:pt idx="1430">
                  <c:v>2744.2388268156424</c:v>
                </c:pt>
                <c:pt idx="1431">
                  <c:v>2744.6266573621774</c:v>
                </c:pt>
                <c:pt idx="1432">
                  <c:v>2744.7001394700142</c:v>
                </c:pt>
                <c:pt idx="1433">
                  <c:v>2744.5644599303137</c:v>
                </c:pt>
                <c:pt idx="1434">
                  <c:v>2744.5334261838439</c:v>
                </c:pt>
                <c:pt idx="1435">
                  <c:v>2744.3980514961727</c:v>
                </c:pt>
                <c:pt idx="1436">
                  <c:v>2744.5757997218357</c:v>
                </c:pt>
                <c:pt idx="1437">
                  <c:v>2744.266851980542</c:v>
                </c:pt>
                <c:pt idx="1438">
                  <c:v>2743.6111111111113</c:v>
                </c:pt>
                <c:pt idx="1439">
                  <c:v>2743.4767522553784</c:v>
                </c:pt>
                <c:pt idx="1440">
                  <c:v>2743.654646324549</c:v>
                </c:pt>
                <c:pt idx="1441">
                  <c:v>2744.0401940401939</c:v>
                </c:pt>
                <c:pt idx="1442">
                  <c:v>2744.2174515235456</c:v>
                </c:pt>
                <c:pt idx="1443">
                  <c:v>2744.2560553633216</c:v>
                </c:pt>
                <c:pt idx="1444">
                  <c:v>2743.9142461964038</c:v>
                </c:pt>
                <c:pt idx="1445">
                  <c:v>2743.5038009675191</c:v>
                </c:pt>
                <c:pt idx="1446">
                  <c:v>2743.4737569060771</c:v>
                </c:pt>
                <c:pt idx="1447">
                  <c:v>2743.1331953071085</c:v>
                </c:pt>
                <c:pt idx="1448">
                  <c:v>2742.8275862068967</c:v>
                </c:pt>
                <c:pt idx="1449">
                  <c:v>2742.3845623707789</c:v>
                </c:pt>
                <c:pt idx="1450">
                  <c:v>2742.2520661157023</c:v>
                </c:pt>
                <c:pt idx="1451">
                  <c:v>2742.1197522367515</c:v>
                </c:pt>
                <c:pt idx="1452">
                  <c:v>2741.9532324621732</c:v>
                </c:pt>
                <c:pt idx="1453">
                  <c:v>2741.5120274914088</c:v>
                </c:pt>
                <c:pt idx="1454">
                  <c:v>2741.5865384615386</c:v>
                </c:pt>
                <c:pt idx="1455">
                  <c:v>2741.4207275223062</c:v>
                </c:pt>
                <c:pt idx="1456">
                  <c:v>2741.0836762688614</c:v>
                </c:pt>
                <c:pt idx="1457">
                  <c:v>2740.9184372858122</c:v>
                </c:pt>
                <c:pt idx="1458">
                  <c:v>2740.5821917808221</c:v>
                </c:pt>
                <c:pt idx="1459">
                  <c:v>2740.9650924024641</c:v>
                </c:pt>
                <c:pt idx="1460">
                  <c:v>2741.0396716826267</c:v>
                </c:pt>
                <c:pt idx="1461">
                  <c:v>2740.8065618591936</c:v>
                </c:pt>
                <c:pt idx="1462">
                  <c:v>2740.5054644808743</c:v>
                </c:pt>
                <c:pt idx="1463">
                  <c:v>2740.1706484641636</c:v>
                </c:pt>
                <c:pt idx="1464">
                  <c:v>2739.7339699863574</c:v>
                </c:pt>
                <c:pt idx="1465">
                  <c:v>2739.9113837764144</c:v>
                </c:pt>
                <c:pt idx="1466">
                  <c:v>2739.6798365122618</c:v>
                </c:pt>
                <c:pt idx="1467">
                  <c:v>2739.720898570456</c:v>
                </c:pt>
                <c:pt idx="1468">
                  <c:v>2739.795918367347</c:v>
                </c:pt>
                <c:pt idx="1469">
                  <c:v>2739.8708361658737</c:v>
                </c:pt>
                <c:pt idx="1470">
                  <c:v>2740.047554347826</c:v>
                </c:pt>
                <c:pt idx="1471">
                  <c:v>2740.0203665987779</c:v>
                </c:pt>
                <c:pt idx="1472">
                  <c:v>2739.7218453188602</c:v>
                </c:pt>
                <c:pt idx="1473">
                  <c:v>2739.6949152542375</c:v>
                </c:pt>
                <c:pt idx="1474">
                  <c:v>2740.0745257452572</c:v>
                </c:pt>
                <c:pt idx="1475">
                  <c:v>2740.3520649966149</c:v>
                </c:pt>
                <c:pt idx="1476">
                  <c:v>2740.0541271989173</c:v>
                </c:pt>
                <c:pt idx="1477">
                  <c:v>2740.4327248140635</c:v>
                </c:pt>
                <c:pt idx="1478">
                  <c:v>2740.5067567567567</c:v>
                </c:pt>
                <c:pt idx="1479">
                  <c:v>2740.6819716407831</c:v>
                </c:pt>
                <c:pt idx="1480">
                  <c:v>2740.452091767881</c:v>
                </c:pt>
                <c:pt idx="1481">
                  <c:v>2740.2225219150373</c:v>
                </c:pt>
                <c:pt idx="1482">
                  <c:v>2740.1954177897574</c:v>
                </c:pt>
                <c:pt idx="1483">
                  <c:v>2739.7643097643099</c:v>
                </c:pt>
                <c:pt idx="1484">
                  <c:v>2739.4683714670255</c:v>
                </c:pt>
                <c:pt idx="1485">
                  <c:v>2739.4418291862812</c:v>
                </c:pt>
                <c:pt idx="1486">
                  <c:v>2739.1465053763441</c:v>
                </c:pt>
                <c:pt idx="1487">
                  <c:v>2739.2209536601745</c:v>
                </c:pt>
                <c:pt idx="1488">
                  <c:v>2739.1946308724832</c:v>
                </c:pt>
                <c:pt idx="1489">
                  <c:v>2738.5647216633133</c:v>
                </c:pt>
                <c:pt idx="1490">
                  <c:v>2738.8404825737266</c:v>
                </c:pt>
                <c:pt idx="1491">
                  <c:v>2738.8814467515072</c:v>
                </c:pt>
                <c:pt idx="1492">
                  <c:v>2739.0562248995984</c:v>
                </c:pt>
                <c:pt idx="1493">
                  <c:v>2738.9297658862874</c:v>
                </c:pt>
                <c:pt idx="1494">
                  <c:v>2738.8034759358288</c:v>
                </c:pt>
                <c:pt idx="1495">
                  <c:v>2739.0781563126252</c:v>
                </c:pt>
                <c:pt idx="1496">
                  <c:v>2739.4526034712949</c:v>
                </c:pt>
                <c:pt idx="1497">
                  <c:v>2739.7264843228818</c:v>
                </c:pt>
                <c:pt idx="1498">
                  <c:v>2739.5</c:v>
                </c:pt>
                <c:pt idx="1499">
                  <c:v>2739.1738840772819</c:v>
                </c:pt>
                <c:pt idx="1500">
                  <c:v>2738.948069241012</c:v>
                </c:pt>
                <c:pt idx="1501">
                  <c:v>2738.9221556886228</c:v>
                </c:pt>
                <c:pt idx="1502">
                  <c:v>2739.1954787234044</c:v>
                </c:pt>
                <c:pt idx="1503">
                  <c:v>2739.2691029900334</c:v>
                </c:pt>
                <c:pt idx="1504">
                  <c:v>2738.8446215139443</c:v>
                </c:pt>
                <c:pt idx="1505">
                  <c:v>2738.9183808891839</c:v>
                </c:pt>
                <c:pt idx="1506">
                  <c:v>2739.1909814323608</c:v>
                </c:pt>
                <c:pt idx="1507">
                  <c:v>2739.2644135188866</c:v>
                </c:pt>
                <c:pt idx="1508">
                  <c:v>2739.2384105960264</c:v>
                </c:pt>
                <c:pt idx="1509">
                  <c:v>2739.4109861019192</c:v>
                </c:pt>
                <c:pt idx="1510">
                  <c:v>2739.5833333333335</c:v>
                </c:pt>
                <c:pt idx="1511">
                  <c:v>2739.358889623265</c:v>
                </c:pt>
                <c:pt idx="1512">
                  <c:v>2739.6301188903567</c:v>
                </c:pt>
                <c:pt idx="1513">
                  <c:v>2739.6039603960394</c:v>
                </c:pt>
                <c:pt idx="1514">
                  <c:v>2739.4788918205804</c:v>
                </c:pt>
                <c:pt idx="1515">
                  <c:v>2739.0903098220169</c:v>
                </c:pt>
                <c:pt idx="1516">
                  <c:v>2739.1304347826085</c:v>
                </c:pt>
                <c:pt idx="1517">
                  <c:v>2739.0059249506253</c:v>
                </c:pt>
                <c:pt idx="1518">
                  <c:v>2739.0789473684213</c:v>
                </c:pt>
                <c:pt idx="1519">
                  <c:v>2738.9546351084814</c:v>
                </c:pt>
                <c:pt idx="1520">
                  <c:v>2739.1261498028907</c:v>
                </c:pt>
                <c:pt idx="1521">
                  <c:v>2739.2974392646092</c:v>
                </c:pt>
                <c:pt idx="1522">
                  <c:v>2739.0748031496064</c:v>
                </c:pt>
                <c:pt idx="1523">
                  <c:v>2738.4590163934427</c:v>
                </c:pt>
                <c:pt idx="1524">
                  <c:v>2738.5321100917431</c:v>
                </c:pt>
                <c:pt idx="1525">
                  <c:v>2738.6051080550096</c:v>
                </c:pt>
                <c:pt idx="1526">
                  <c:v>2738.8743455497383</c:v>
                </c:pt>
                <c:pt idx="1527">
                  <c:v>2738.9470241988229</c:v>
                </c:pt>
                <c:pt idx="1528">
                  <c:v>2738.9869281045753</c:v>
                </c:pt>
                <c:pt idx="1529">
                  <c:v>2739.0267798824298</c:v>
                </c:pt>
                <c:pt idx="1530">
                  <c:v>2738.9686684073108</c:v>
                </c:pt>
                <c:pt idx="1531">
                  <c:v>2738.5518590998045</c:v>
                </c:pt>
                <c:pt idx="1532">
                  <c:v>2738.722294654498</c:v>
                </c:pt>
                <c:pt idx="1533">
                  <c:v>2738.4039087947881</c:v>
                </c:pt>
                <c:pt idx="1534">
                  <c:v>2738.4765625</c:v>
                </c:pt>
                <c:pt idx="1535">
                  <c:v>2738.3539362394276</c:v>
                </c:pt>
                <c:pt idx="1536">
                  <c:v>2737.7438231469441</c:v>
                </c:pt>
                <c:pt idx="1537">
                  <c:v>2738.1091617933721</c:v>
                </c:pt>
                <c:pt idx="1538">
                  <c:v>2738.0844155844156</c:v>
                </c:pt>
                <c:pt idx="1539">
                  <c:v>2738.3517196625567</c:v>
                </c:pt>
                <c:pt idx="1540">
                  <c:v>2738.0674448767836</c:v>
                </c:pt>
                <c:pt idx="1541">
                  <c:v>2738.3344134802333</c:v>
                </c:pt>
                <c:pt idx="1542">
                  <c:v>2738.5038860103627</c:v>
                </c:pt>
                <c:pt idx="1543">
                  <c:v>2738.2200647249192</c:v>
                </c:pt>
                <c:pt idx="1544">
                  <c:v>2738.0983182406208</c:v>
                </c:pt>
                <c:pt idx="1545">
                  <c:v>2738.1383322559791</c:v>
                </c:pt>
                <c:pt idx="1546">
                  <c:v>2738.3074935400518</c:v>
                </c:pt>
                <c:pt idx="1547">
                  <c:v>2737.9922530664944</c:v>
                </c:pt>
                <c:pt idx="1548">
                  <c:v>2738.0645161290322</c:v>
                </c:pt>
                <c:pt idx="1549">
                  <c:v>2738.1366860090266</c:v>
                </c:pt>
                <c:pt idx="1550">
                  <c:v>2738.1121134020618</c:v>
                </c:pt>
                <c:pt idx="1551">
                  <c:v>2737.8300064391501</c:v>
                </c:pt>
                <c:pt idx="1552">
                  <c:v>2737.5160875160877</c:v>
                </c:pt>
                <c:pt idx="1553">
                  <c:v>2737.5562700964629</c:v>
                </c:pt>
                <c:pt idx="1554">
                  <c:v>2737.8213367609255</c:v>
                </c:pt>
                <c:pt idx="1555">
                  <c:v>2737.6685934489401</c:v>
                </c:pt>
                <c:pt idx="1556">
                  <c:v>2737.7406931964056</c:v>
                </c:pt>
                <c:pt idx="1557">
                  <c:v>2738.0051314945476</c:v>
                </c:pt>
                <c:pt idx="1558">
                  <c:v>2737.9807692307691</c:v>
                </c:pt>
                <c:pt idx="1559">
                  <c:v>2738.1486226777706</c:v>
                </c:pt>
                <c:pt idx="1560">
                  <c:v>2738.0281690140846</c:v>
                </c:pt>
                <c:pt idx="1561">
                  <c:v>2737.6519513755597</c:v>
                </c:pt>
                <c:pt idx="1562">
                  <c:v>2737.7237851662403</c:v>
                </c:pt>
                <c:pt idx="1563">
                  <c:v>2737.7635782747602</c:v>
                </c:pt>
                <c:pt idx="1564">
                  <c:v>2738.0268199233715</c:v>
                </c:pt>
                <c:pt idx="1565">
                  <c:v>2738.1940012763243</c:v>
                </c:pt>
                <c:pt idx="1566">
                  <c:v>2738.4566326530612</c:v>
                </c:pt>
                <c:pt idx="1567">
                  <c:v>2738.4321223709371</c:v>
                </c:pt>
                <c:pt idx="1568">
                  <c:v>2738.5987261146497</c:v>
                </c:pt>
                <c:pt idx="1569">
                  <c:v>2738.9560789306174</c:v>
                </c:pt>
                <c:pt idx="1570">
                  <c:v>2739.3129770992368</c:v>
                </c:pt>
                <c:pt idx="1571">
                  <c:v>2739.2879847425302</c:v>
                </c:pt>
                <c:pt idx="1572">
                  <c:v>2739.4536213468868</c:v>
                </c:pt>
                <c:pt idx="1573">
                  <c:v>2739.3333333333335</c:v>
                </c:pt>
                <c:pt idx="1574">
                  <c:v>2739.2131979695432</c:v>
                </c:pt>
                <c:pt idx="1575">
                  <c:v>2739.568801521877</c:v>
                </c:pt>
                <c:pt idx="1576">
                  <c:v>2739.8288973384028</c:v>
                </c:pt>
                <c:pt idx="1577">
                  <c:v>2739.8036732108931</c:v>
                </c:pt>
                <c:pt idx="1578">
                  <c:v>2739.8734177215188</c:v>
                </c:pt>
                <c:pt idx="1579">
                  <c:v>2739.6584440227703</c:v>
                </c:pt>
                <c:pt idx="1580">
                  <c:v>2739.3489254108722</c:v>
                </c:pt>
                <c:pt idx="1581">
                  <c:v>2739.0397978521796</c:v>
                </c:pt>
                <c:pt idx="1582">
                  <c:v>2739.2992424242425</c:v>
                </c:pt>
                <c:pt idx="1583">
                  <c:v>2738.9274447949529</c:v>
                </c:pt>
                <c:pt idx="1584">
                  <c:v>2738.9974779319041</c:v>
                </c:pt>
                <c:pt idx="1585">
                  <c:v>2739.0359168241966</c:v>
                </c:pt>
                <c:pt idx="1586">
                  <c:v>2739.294710327456</c:v>
                </c:pt>
                <c:pt idx="1587">
                  <c:v>2739.3643801132789</c:v>
                </c:pt>
                <c:pt idx="1588">
                  <c:v>2739.4025157232704</c:v>
                </c:pt>
                <c:pt idx="1589">
                  <c:v>2739.4720301697048</c:v>
                </c:pt>
                <c:pt idx="1590">
                  <c:v>2739.3530150753768</c:v>
                </c:pt>
                <c:pt idx="1591">
                  <c:v>2739.3910860012556</c:v>
                </c:pt>
                <c:pt idx="1592">
                  <c:v>2739.0840652446677</c:v>
                </c:pt>
                <c:pt idx="1593">
                  <c:v>2739.3416927899689</c:v>
                </c:pt>
                <c:pt idx="1594">
                  <c:v>2739.2230576441102</c:v>
                </c:pt>
                <c:pt idx="1595">
                  <c:v>2739.1045710707576</c:v>
                </c:pt>
                <c:pt idx="1596">
                  <c:v>2739.2678347934921</c:v>
                </c:pt>
                <c:pt idx="1597">
                  <c:v>2739.4308943089432</c:v>
                </c:pt>
                <c:pt idx="1598">
                  <c:v>2739.46875</c:v>
                </c:pt>
                <c:pt idx="1599">
                  <c:v>2739.1942535915055</c:v>
                </c:pt>
                <c:pt idx="1600">
                  <c:v>2738.7952559300875</c:v>
                </c:pt>
                <c:pt idx="1601">
                  <c:v>2739.1453524641297</c:v>
                </c:pt>
                <c:pt idx="1602">
                  <c:v>2739.2144638403988</c:v>
                </c:pt>
                <c:pt idx="1603">
                  <c:v>2739.4704049844236</c:v>
                </c:pt>
                <c:pt idx="1604">
                  <c:v>2739.1656288916561</c:v>
                </c:pt>
                <c:pt idx="1605">
                  <c:v>2739.3279402613566</c:v>
                </c:pt>
                <c:pt idx="1606">
                  <c:v>2739.210199004975</c:v>
                </c:pt>
                <c:pt idx="1607">
                  <c:v>2739.5587321317589</c:v>
                </c:pt>
                <c:pt idx="1608">
                  <c:v>2739.6273291925468</c:v>
                </c:pt>
                <c:pt idx="1609">
                  <c:v>2739.6648044692738</c:v>
                </c:pt>
                <c:pt idx="1610">
                  <c:v>2740.0124069478907</c:v>
                </c:pt>
                <c:pt idx="1611">
                  <c:v>2739.9876007439552</c:v>
                </c:pt>
                <c:pt idx="1612">
                  <c:v>2740.1486988847582</c:v>
                </c:pt>
                <c:pt idx="1613">
                  <c:v>2740.30959752322</c:v>
                </c:pt>
                <c:pt idx="1614">
                  <c:v>2740.2846534653463</c:v>
                </c:pt>
                <c:pt idx="1615">
                  <c:v>2740.4452690166977</c:v>
                </c:pt>
                <c:pt idx="1616">
                  <c:v>2740.2348578491965</c:v>
                </c:pt>
                <c:pt idx="1617">
                  <c:v>2740.4879555281036</c:v>
                </c:pt>
                <c:pt idx="1618">
                  <c:v>2740.0925925925926</c:v>
                </c:pt>
                <c:pt idx="1619">
                  <c:v>2740.4380012338065</c:v>
                </c:pt>
                <c:pt idx="1620">
                  <c:v>2740.7829839704068</c:v>
                </c:pt>
                <c:pt idx="1621">
                  <c:v>2740.4805914972276</c:v>
                </c:pt>
                <c:pt idx="1622">
                  <c:v>2740.6403940886698</c:v>
                </c:pt>
                <c:pt idx="1623">
                  <c:v>2740.8</c:v>
                </c:pt>
                <c:pt idx="1624">
                  <c:v>2740.6826568265683</c:v>
                </c:pt>
                <c:pt idx="1625">
                  <c:v>2740.5654578979716</c:v>
                </c:pt>
                <c:pt idx="1626">
                  <c:v>2740.7248157248159</c:v>
                </c:pt>
                <c:pt idx="1627">
                  <c:v>2741.0681399631676</c:v>
                </c:pt>
                <c:pt idx="1628">
                  <c:v>2740.6748466257668</c:v>
                </c:pt>
                <c:pt idx="1629">
                  <c:v>2740.8338442673207</c:v>
                </c:pt>
                <c:pt idx="1630">
                  <c:v>2740.8700980392155</c:v>
                </c:pt>
                <c:pt idx="1631">
                  <c:v>2740.9369259032455</c:v>
                </c:pt>
                <c:pt idx="1632">
                  <c:v>2740.5752753977968</c:v>
                </c:pt>
                <c:pt idx="1633">
                  <c:v>2740.3058103975536</c:v>
                </c:pt>
                <c:pt idx="1634">
                  <c:v>2740.647921760391</c:v>
                </c:pt>
                <c:pt idx="1635">
                  <c:v>2740.9896151496641</c:v>
                </c:pt>
                <c:pt idx="1636">
                  <c:v>2740.7203907203907</c:v>
                </c:pt>
                <c:pt idx="1637">
                  <c:v>2740.6040268456377</c:v>
                </c:pt>
                <c:pt idx="1638">
                  <c:v>2740.8536585365855</c:v>
                </c:pt>
                <c:pt idx="1639">
                  <c:v>2740.645947592931</c:v>
                </c:pt>
                <c:pt idx="1640">
                  <c:v>2740.347137637028</c:v>
                </c:pt>
                <c:pt idx="1641">
                  <c:v>2739.9573950091294</c:v>
                </c:pt>
                <c:pt idx="1642">
                  <c:v>2739.9939172749391</c:v>
                </c:pt>
                <c:pt idx="1643">
                  <c:v>2739.8784194528876</c:v>
                </c:pt>
                <c:pt idx="1644">
                  <c:v>2740.0364520048602</c:v>
                </c:pt>
                <c:pt idx="1645">
                  <c:v>2739.7692774741954</c:v>
                </c:pt>
                <c:pt idx="1646">
                  <c:v>2739.654126213592</c:v>
                </c:pt>
                <c:pt idx="1647">
                  <c:v>2739.630078835658</c:v>
                </c:pt>
                <c:pt idx="1648">
                  <c:v>2739.5757575757575</c:v>
                </c:pt>
                <c:pt idx="1649">
                  <c:v>2739.0066626287098</c:v>
                </c:pt>
                <c:pt idx="1650">
                  <c:v>2738.6198547215495</c:v>
                </c:pt>
                <c:pt idx="1651">
                  <c:v>2738.4150030248034</c:v>
                </c:pt>
                <c:pt idx="1652">
                  <c:v>2738.4522370012091</c:v>
                </c:pt>
                <c:pt idx="1653">
                  <c:v>2738.489425981873</c:v>
                </c:pt>
                <c:pt idx="1654">
                  <c:v>2738.7379227053138</c:v>
                </c:pt>
                <c:pt idx="1655">
                  <c:v>2738.3826191913095</c:v>
                </c:pt>
                <c:pt idx="1656">
                  <c:v>2738.4499396863689</c:v>
                </c:pt>
                <c:pt idx="1657">
                  <c:v>2738.3363471971065</c:v>
                </c:pt>
                <c:pt idx="1658">
                  <c:v>2738.3132530120483</c:v>
                </c:pt>
                <c:pt idx="1659">
                  <c:v>2737.7483443708611</c:v>
                </c:pt>
                <c:pt idx="1660">
                  <c:v>2737.6353790613716</c:v>
                </c:pt>
                <c:pt idx="1661">
                  <c:v>2737.4323511725797</c:v>
                </c:pt>
                <c:pt idx="1662">
                  <c:v>2737.3798076923076</c:v>
                </c:pt>
                <c:pt idx="1663">
                  <c:v>2737.5375375375374</c:v>
                </c:pt>
                <c:pt idx="1664">
                  <c:v>2737.2448979591836</c:v>
                </c:pt>
                <c:pt idx="1665">
                  <c:v>2737.1325734853031</c:v>
                </c:pt>
                <c:pt idx="1666">
                  <c:v>2737.1702637889689</c:v>
                </c:pt>
                <c:pt idx="1667">
                  <c:v>2736.8184541641704</c:v>
                </c:pt>
                <c:pt idx="1668">
                  <c:v>2736.4371257485031</c:v>
                </c:pt>
                <c:pt idx="1669">
                  <c:v>2736.5948533812088</c:v>
                </c:pt>
                <c:pt idx="1670">
                  <c:v>2736.5430622009571</c:v>
                </c:pt>
                <c:pt idx="1671">
                  <c:v>2736.7005379557681</c:v>
                </c:pt>
                <c:pt idx="1672">
                  <c:v>2736.4396654719235</c:v>
                </c:pt>
                <c:pt idx="1673">
                  <c:v>2736.2388059701493</c:v>
                </c:pt>
                <c:pt idx="1674">
                  <c:v>2735.8591885441529</c:v>
                </c:pt>
                <c:pt idx="1675">
                  <c:v>2735.7185450208708</c:v>
                </c:pt>
                <c:pt idx="1676">
                  <c:v>2735.4588796185935</c:v>
                </c:pt>
                <c:pt idx="1677">
                  <c:v>2735.6164383561645</c:v>
                </c:pt>
                <c:pt idx="1678">
                  <c:v>2735.3273809523807</c:v>
                </c:pt>
                <c:pt idx="1679">
                  <c:v>2735.0386674598453</c:v>
                </c:pt>
                <c:pt idx="1680">
                  <c:v>2735.0772889417362</c:v>
                </c:pt>
                <c:pt idx="1681">
                  <c:v>2734.8187759952466</c:v>
                </c:pt>
                <c:pt idx="1682">
                  <c:v>2734.9762470308788</c:v>
                </c:pt>
                <c:pt idx="1683">
                  <c:v>2734.9554896142431</c:v>
                </c:pt>
                <c:pt idx="1684">
                  <c:v>2734.5788849347568</c:v>
                </c:pt>
                <c:pt idx="1685">
                  <c:v>2734.6473029045642</c:v>
                </c:pt>
                <c:pt idx="1686">
                  <c:v>2734.8045023696682</c:v>
                </c:pt>
                <c:pt idx="1687">
                  <c:v>2734.8727057430433</c:v>
                </c:pt>
                <c:pt idx="1688">
                  <c:v>2734.7633136094673</c:v>
                </c:pt>
                <c:pt idx="1689">
                  <c:v>2734.9201655824954</c:v>
                </c:pt>
                <c:pt idx="1690">
                  <c:v>2734.5744680851062</c:v>
                </c:pt>
                <c:pt idx="1691">
                  <c:v>2734.8198464264619</c:v>
                </c:pt>
                <c:pt idx="1692">
                  <c:v>2734.8878394332942</c:v>
                </c:pt>
                <c:pt idx="1693">
                  <c:v>2734.9557522123896</c:v>
                </c:pt>
                <c:pt idx="1694">
                  <c:v>2734.7582547169814</c:v>
                </c:pt>
                <c:pt idx="1695">
                  <c:v>2734.5020624631702</c:v>
                </c:pt>
                <c:pt idx="1696">
                  <c:v>2734.7467608951706</c:v>
                </c:pt>
                <c:pt idx="1697">
                  <c:v>2734.7851677457329</c:v>
                </c:pt>
                <c:pt idx="1698">
                  <c:v>2734.5882352941176</c:v>
                </c:pt>
                <c:pt idx="1699">
                  <c:v>2734.4797178130511</c:v>
                </c:pt>
                <c:pt idx="1700">
                  <c:v>2734.5475910693303</c:v>
                </c:pt>
                <c:pt idx="1701">
                  <c:v>2734.5273047563123</c:v>
                </c:pt>
                <c:pt idx="1702">
                  <c:v>2734.2429577464791</c:v>
                </c:pt>
                <c:pt idx="1703">
                  <c:v>2734.1348973607037</c:v>
                </c:pt>
                <c:pt idx="1704">
                  <c:v>2733.5873388042205</c:v>
                </c:pt>
                <c:pt idx="1705">
                  <c:v>2733.6555360281195</c:v>
                </c:pt>
                <c:pt idx="1706">
                  <c:v>2733.9871194379393</c:v>
                </c:pt>
                <c:pt idx="1707">
                  <c:v>2733.8502047981274</c:v>
                </c:pt>
                <c:pt idx="1708">
                  <c:v>2733.7134502923977</c:v>
                </c:pt>
                <c:pt idx="1709">
                  <c:v>2733.5184102863823</c:v>
                </c:pt>
                <c:pt idx="1710">
                  <c:v>2733.674065420561</c:v>
                </c:pt>
                <c:pt idx="1711">
                  <c:v>2733.304144775248</c:v>
                </c:pt>
                <c:pt idx="1712">
                  <c:v>2733.4597432905484</c:v>
                </c:pt>
                <c:pt idx="1713">
                  <c:v>2733.6151603498542</c:v>
                </c:pt>
                <c:pt idx="1714">
                  <c:v>2733.5081585081584</c:v>
                </c:pt>
                <c:pt idx="1715">
                  <c:v>2733.6633663366338</c:v>
                </c:pt>
                <c:pt idx="1716">
                  <c:v>2733.905704307334</c:v>
                </c:pt>
                <c:pt idx="1717">
                  <c:v>2733.8859802210586</c:v>
                </c:pt>
                <c:pt idx="1718">
                  <c:v>2733.8372093023254</c:v>
                </c:pt>
                <c:pt idx="1719">
                  <c:v>2733.9047065659502</c:v>
                </c:pt>
                <c:pt idx="1720">
                  <c:v>2734.1463414634145</c:v>
                </c:pt>
                <c:pt idx="1721">
                  <c:v>2734.3006384213581</c:v>
                </c:pt>
                <c:pt idx="1722">
                  <c:v>2734.3677494199537</c:v>
                </c:pt>
                <c:pt idx="1723">
                  <c:v>2734.2608695652175</c:v>
                </c:pt>
                <c:pt idx="1724">
                  <c:v>2734.2120509849365</c:v>
                </c:pt>
                <c:pt idx="1725">
                  <c:v>2733.9316734221193</c:v>
                </c:pt>
                <c:pt idx="1726">
                  <c:v>2733.912037037037</c:v>
                </c:pt>
                <c:pt idx="1727">
                  <c:v>2733.9791787160207</c:v>
                </c:pt>
                <c:pt idx="1728">
                  <c:v>2733.7861271676302</c:v>
                </c:pt>
                <c:pt idx="1729">
                  <c:v>2733.8243789716926</c:v>
                </c:pt>
                <c:pt idx="1730">
                  <c:v>2734.1512702078521</c:v>
                </c:pt>
                <c:pt idx="1731">
                  <c:v>2734.131563762262</c:v>
                </c:pt>
                <c:pt idx="1732">
                  <c:v>2734.1983852364474</c:v>
                </c:pt>
                <c:pt idx="1733">
                  <c:v>2734.0922190201727</c:v>
                </c:pt>
                <c:pt idx="1734">
                  <c:v>2734.0725806451615</c:v>
                </c:pt>
                <c:pt idx="1735">
                  <c:v>2734.1393206678181</c:v>
                </c:pt>
                <c:pt idx="1736">
                  <c:v>2733.8607594936707</c:v>
                </c:pt>
                <c:pt idx="1737">
                  <c:v>2733.7262794709604</c:v>
                </c:pt>
                <c:pt idx="1738">
                  <c:v>2733.8793103448274</c:v>
                </c:pt>
                <c:pt idx="1739">
                  <c:v>2733.8598506605399</c:v>
                </c:pt>
                <c:pt idx="1740">
                  <c:v>2734.0126291618831</c:v>
                </c:pt>
                <c:pt idx="1741">
                  <c:v>2734.0504876649456</c:v>
                </c:pt>
                <c:pt idx="1742">
                  <c:v>2734.1169724770643</c:v>
                </c:pt>
                <c:pt idx="1743">
                  <c:v>2734.1547277936961</c:v>
                </c:pt>
                <c:pt idx="1744">
                  <c:v>2733.9633447880869</c:v>
                </c:pt>
                <c:pt idx="1745">
                  <c:v>2733.8580423583285</c:v>
                </c:pt>
                <c:pt idx="1746">
                  <c:v>2733.8100686498856</c:v>
                </c:pt>
                <c:pt idx="1747">
                  <c:v>2734.0480274442539</c:v>
                </c:pt>
                <c:pt idx="1748">
                  <c:v>2734.2</c:v>
                </c:pt>
                <c:pt idx="1749">
                  <c:v>2733.8378069674472</c:v>
                </c:pt>
                <c:pt idx="1750">
                  <c:v>2733.7043378995436</c:v>
                </c:pt>
                <c:pt idx="1751">
                  <c:v>2734.0273816314889</c:v>
                </c:pt>
                <c:pt idx="1752">
                  <c:v>2733.7799315849488</c:v>
                </c:pt>
                <c:pt idx="1753">
                  <c:v>2733.5897435897436</c:v>
                </c:pt>
                <c:pt idx="1754">
                  <c:v>2733.5706150341684</c:v>
                </c:pt>
                <c:pt idx="1755">
                  <c:v>2733.4376778599885</c:v>
                </c:pt>
                <c:pt idx="1756">
                  <c:v>2733.5039817974971</c:v>
                </c:pt>
                <c:pt idx="1757">
                  <c:v>2733.4849346219444</c:v>
                </c:pt>
                <c:pt idx="1758">
                  <c:v>2732.9545454545455</c:v>
                </c:pt>
                <c:pt idx="1759">
                  <c:v>2732.708688245315</c:v>
                </c:pt>
                <c:pt idx="1760">
                  <c:v>2732.6049943246312</c:v>
                </c:pt>
                <c:pt idx="1761">
                  <c:v>2732.3596142938172</c:v>
                </c:pt>
                <c:pt idx="1762">
                  <c:v>2732.4263038548752</c:v>
                </c:pt>
                <c:pt idx="1763">
                  <c:v>2732.4645892351273</c:v>
                </c:pt>
                <c:pt idx="1764">
                  <c:v>2732.3612684031709</c:v>
                </c:pt>
                <c:pt idx="1765">
                  <c:v>2732.5976230899832</c:v>
                </c:pt>
                <c:pt idx="1766">
                  <c:v>2732.579185520362</c:v>
                </c:pt>
                <c:pt idx="1767">
                  <c:v>2732.8999434708876</c:v>
                </c:pt>
                <c:pt idx="1768">
                  <c:v>2732.8813559322034</c:v>
                </c:pt>
                <c:pt idx="1769">
                  <c:v>2733.201581027668</c:v>
                </c:pt>
                <c:pt idx="1770">
                  <c:v>2733.1828442437923</c:v>
                </c:pt>
                <c:pt idx="1771">
                  <c:v>2733.2487309644671</c:v>
                </c:pt>
                <c:pt idx="1772">
                  <c:v>2732.9763246899661</c:v>
                </c:pt>
                <c:pt idx="1773">
                  <c:v>2732.4507042253522</c:v>
                </c:pt>
                <c:pt idx="1774">
                  <c:v>2732.6858108108108</c:v>
                </c:pt>
                <c:pt idx="1775">
                  <c:v>2732.6674169949351</c:v>
                </c:pt>
                <c:pt idx="1776">
                  <c:v>2732.7334083239593</c:v>
                </c:pt>
                <c:pt idx="1777">
                  <c:v>2733.0522765598653</c:v>
                </c:pt>
                <c:pt idx="1778">
                  <c:v>2732.9213483146068</c:v>
                </c:pt>
                <c:pt idx="1779">
                  <c:v>2733.1555306007863</c:v>
                </c:pt>
                <c:pt idx="1780">
                  <c:v>2733.1930415263751</c:v>
                </c:pt>
                <c:pt idx="1781">
                  <c:v>2732.8659562535054</c:v>
                </c:pt>
                <c:pt idx="1782">
                  <c:v>2733.0997757847535</c:v>
                </c:pt>
                <c:pt idx="1783">
                  <c:v>2732.8291316526611</c:v>
                </c:pt>
                <c:pt idx="1784">
                  <c:v>2733.0627099664052</c:v>
                </c:pt>
                <c:pt idx="1785">
                  <c:v>2733.2960268606603</c:v>
                </c:pt>
                <c:pt idx="1786">
                  <c:v>2733.1935123042504</c:v>
                </c:pt>
                <c:pt idx="1787">
                  <c:v>2732.9513694801567</c:v>
                </c:pt>
                <c:pt idx="1788">
                  <c:v>2733.0167597765362</c:v>
                </c:pt>
                <c:pt idx="1789">
                  <c:v>2732.6633165829144</c:v>
                </c:pt>
                <c:pt idx="1790">
                  <c:v>2732.5613839285716</c:v>
                </c:pt>
                <c:pt idx="1791">
                  <c:v>2732.4595649749026</c:v>
                </c:pt>
                <c:pt idx="1792">
                  <c:v>2732.3578595317726</c:v>
                </c:pt>
                <c:pt idx="1793">
                  <c:v>2732.5069637883007</c:v>
                </c:pt>
                <c:pt idx="1794">
                  <c:v>2732.3218262806236</c:v>
                </c:pt>
                <c:pt idx="1795">
                  <c:v>2732.081246521981</c:v>
                </c:pt>
                <c:pt idx="1796">
                  <c:v>2732.2302558398219</c:v>
                </c:pt>
                <c:pt idx="1797">
                  <c:v>2732.184546970539</c:v>
                </c:pt>
                <c:pt idx="1798">
                  <c:v>2732.2222222222222</c:v>
                </c:pt>
                <c:pt idx="1799">
                  <c:v>2731.9822320932817</c:v>
                </c:pt>
                <c:pt idx="1800">
                  <c:v>2731.7425083240842</c:v>
                </c:pt>
                <c:pt idx="1801">
                  <c:v>2731.7249029395452</c:v>
                </c:pt>
                <c:pt idx="1802">
                  <c:v>2731.7904656319292</c:v>
                </c:pt>
                <c:pt idx="1803">
                  <c:v>2731.8559556786704</c:v>
                </c:pt>
                <c:pt idx="1804">
                  <c:v>2731.8383167220377</c:v>
                </c:pt>
                <c:pt idx="1805">
                  <c:v>2731.7930271167679</c:v>
                </c:pt>
                <c:pt idx="1806">
                  <c:v>2732.1073008849557</c:v>
                </c:pt>
                <c:pt idx="1807">
                  <c:v>2731.5920398009948</c:v>
                </c:pt>
                <c:pt idx="1808">
                  <c:v>2731.5745856353592</c:v>
                </c:pt>
                <c:pt idx="1809">
                  <c:v>2731.888459414688</c:v>
                </c:pt>
                <c:pt idx="1810">
                  <c:v>2731.9536423841059</c:v>
                </c:pt>
                <c:pt idx="1811">
                  <c:v>2731.9084390512962</c:v>
                </c:pt>
                <c:pt idx="1812">
                  <c:v>2732.2216097023152</c:v>
                </c:pt>
                <c:pt idx="1813">
                  <c:v>2732.0385674931131</c:v>
                </c:pt>
                <c:pt idx="1814">
                  <c:v>2732.103524229075</c:v>
                </c:pt>
                <c:pt idx="1815">
                  <c:v>2731.9207484865165</c:v>
                </c:pt>
                <c:pt idx="1816">
                  <c:v>2731.985698569857</c:v>
                </c:pt>
                <c:pt idx="1817">
                  <c:v>2731.8856514568442</c:v>
                </c:pt>
                <c:pt idx="1818">
                  <c:v>2732.032967032967</c:v>
                </c:pt>
                <c:pt idx="1819">
                  <c:v>2731.8506315211421</c:v>
                </c:pt>
                <c:pt idx="1820">
                  <c:v>2731.8331503841932</c:v>
                </c:pt>
                <c:pt idx="1821">
                  <c:v>2731.9802523313219</c:v>
                </c:pt>
                <c:pt idx="1822">
                  <c:v>2731.8804824561403</c:v>
                </c:pt>
                <c:pt idx="1823">
                  <c:v>2731.7808219178082</c:v>
                </c:pt>
                <c:pt idx="1824">
                  <c:v>2731.4348302300109</c:v>
                </c:pt>
                <c:pt idx="1825">
                  <c:v>2731.3355227148331</c:v>
                </c:pt>
                <c:pt idx="1826">
                  <c:v>2731.4004376367616</c:v>
                </c:pt>
                <c:pt idx="1827">
                  <c:v>2731.1372334609077</c:v>
                </c:pt>
                <c:pt idx="1828">
                  <c:v>2731.2841530054643</c:v>
                </c:pt>
                <c:pt idx="1829">
                  <c:v>2731.2397596941564</c:v>
                </c:pt>
                <c:pt idx="1830">
                  <c:v>2731.1408296943232</c:v>
                </c:pt>
                <c:pt idx="1831">
                  <c:v>2731.1238406983089</c:v>
                </c:pt>
                <c:pt idx="1832">
                  <c:v>2731.1886586695746</c:v>
                </c:pt>
                <c:pt idx="1833">
                  <c:v>2731.41689373297</c:v>
                </c:pt>
                <c:pt idx="1834">
                  <c:v>2731.1002178649237</c:v>
                </c:pt>
                <c:pt idx="1835">
                  <c:v>2731.0832879695154</c:v>
                </c:pt>
                <c:pt idx="1836">
                  <c:v>2731.0663764961914</c:v>
                </c:pt>
                <c:pt idx="1837">
                  <c:v>2730.8863512778685</c:v>
                </c:pt>
                <c:pt idx="1838">
                  <c:v>2730.788043478261</c:v>
                </c:pt>
                <c:pt idx="1839">
                  <c:v>2730.4725692558391</c:v>
                </c:pt>
                <c:pt idx="1840">
                  <c:v>2730.3745928338762</c:v>
                </c:pt>
                <c:pt idx="1841">
                  <c:v>2730.4123711340208</c:v>
                </c:pt>
                <c:pt idx="1842">
                  <c:v>2730.3958785249456</c:v>
                </c:pt>
                <c:pt idx="1843">
                  <c:v>2730.6233062330625</c:v>
                </c:pt>
                <c:pt idx="1844">
                  <c:v>2730.6879739978331</c:v>
                </c:pt>
                <c:pt idx="1845">
                  <c:v>2730.5901461829994</c:v>
                </c:pt>
                <c:pt idx="1846">
                  <c:v>2730.4112554112553</c:v>
                </c:pt>
                <c:pt idx="1847">
                  <c:v>2730.6381828015142</c:v>
                </c:pt>
                <c:pt idx="1848">
                  <c:v>2730.4594594594596</c:v>
                </c:pt>
                <c:pt idx="1849">
                  <c:v>2730.6050783360347</c:v>
                </c:pt>
                <c:pt idx="1850">
                  <c:v>2730.6425485961122</c:v>
                </c:pt>
                <c:pt idx="1851">
                  <c:v>2730.1403130059362</c:v>
                </c:pt>
                <c:pt idx="1852">
                  <c:v>2730.3667745415319</c:v>
                </c:pt>
                <c:pt idx="1853">
                  <c:v>2730.5929919137466</c:v>
                </c:pt>
                <c:pt idx="1854">
                  <c:v>2730.8189655172414</c:v>
                </c:pt>
                <c:pt idx="1855">
                  <c:v>2730.8831448572969</c:v>
                </c:pt>
                <c:pt idx="1856">
                  <c:v>2730.9203444564046</c:v>
                </c:pt>
                <c:pt idx="1857">
                  <c:v>2731.2264658418503</c:v>
                </c:pt>
                <c:pt idx="1858">
                  <c:v>2731.1290322580644</c:v>
                </c:pt>
                <c:pt idx="1859">
                  <c:v>2730.9511015583021</c:v>
                </c:pt>
                <c:pt idx="1860">
                  <c:v>2731.0150375939847</c:v>
                </c:pt>
                <c:pt idx="1861">
                  <c:v>2730.9178743961352</c:v>
                </c:pt>
                <c:pt idx="1862">
                  <c:v>2731.0622317596567</c:v>
                </c:pt>
                <c:pt idx="1863">
                  <c:v>2731.1260053619303</c:v>
                </c:pt>
                <c:pt idx="1864">
                  <c:v>2731.2700964630226</c:v>
                </c:pt>
                <c:pt idx="1865">
                  <c:v>2731.0391001606854</c:v>
                </c:pt>
                <c:pt idx="1866">
                  <c:v>2730.9421841541757</c:v>
                </c:pt>
                <c:pt idx="1867">
                  <c:v>2731.2466559657569</c:v>
                </c:pt>
                <c:pt idx="1868">
                  <c:v>2731.2834224598932</c:v>
                </c:pt>
                <c:pt idx="1869">
                  <c:v>2731.1865312667023</c:v>
                </c:pt>
                <c:pt idx="1870">
                  <c:v>2730.9294871794873</c:v>
                </c:pt>
                <c:pt idx="1871">
                  <c:v>2730.8862786972772</c:v>
                </c:pt>
                <c:pt idx="1872">
                  <c:v>2731.0298826040553</c:v>
                </c:pt>
                <c:pt idx="1873">
                  <c:v>2731.0933333333332</c:v>
                </c:pt>
                <c:pt idx="1874">
                  <c:v>2731.0767590618339</c:v>
                </c:pt>
                <c:pt idx="1875">
                  <c:v>2730.9802876931271</c:v>
                </c:pt>
                <c:pt idx="1876">
                  <c:v>2730.7507987220447</c:v>
                </c:pt>
                <c:pt idx="1877">
                  <c:v>2730.9739222990952</c:v>
                </c:pt>
                <c:pt idx="1878">
                  <c:v>2730.744680851064</c:v>
                </c:pt>
                <c:pt idx="1879">
                  <c:v>2731.0473152578415</c:v>
                </c:pt>
                <c:pt idx="1880">
                  <c:v>2730.8182784272053</c:v>
                </c:pt>
                <c:pt idx="1881">
                  <c:v>2730.8815719596387</c:v>
                </c:pt>
                <c:pt idx="1882">
                  <c:v>2730.8386411889596</c:v>
                </c:pt>
                <c:pt idx="1883">
                  <c:v>2730.7427055702919</c:v>
                </c:pt>
                <c:pt idx="1884">
                  <c:v>2730.8854718981975</c:v>
                </c:pt>
                <c:pt idx="1885">
                  <c:v>2731.0280869104399</c:v>
                </c:pt>
                <c:pt idx="1886">
                  <c:v>2730.9851694915255</c:v>
                </c:pt>
                <c:pt idx="1887">
                  <c:v>2731.2069878242455</c:v>
                </c:pt>
                <c:pt idx="1888">
                  <c:v>2730.9523809523807</c:v>
                </c:pt>
                <c:pt idx="1889">
                  <c:v>2730.9360126916977</c:v>
                </c:pt>
                <c:pt idx="1890">
                  <c:v>2730.8403805496828</c:v>
                </c:pt>
                <c:pt idx="1891">
                  <c:v>2730.7448494453247</c:v>
                </c:pt>
                <c:pt idx="1892">
                  <c:v>2730.8078141499473</c:v>
                </c:pt>
                <c:pt idx="1893">
                  <c:v>2731.1081794195252</c:v>
                </c:pt>
                <c:pt idx="1894">
                  <c:v>2731.1708860759495</c:v>
                </c:pt>
                <c:pt idx="1895">
                  <c:v>2731.1280969952559</c:v>
                </c:pt>
                <c:pt idx="1896">
                  <c:v>2731.1643835616437</c:v>
                </c:pt>
                <c:pt idx="1897">
                  <c:v>2731.3849394418116</c:v>
                </c:pt>
                <c:pt idx="1898">
                  <c:v>2731.4473684210525</c:v>
                </c:pt>
                <c:pt idx="1899">
                  <c:v>2731.2204103103631</c:v>
                </c:pt>
                <c:pt idx="1900">
                  <c:v>2731.2828601472133</c:v>
                </c:pt>
                <c:pt idx="1901">
                  <c:v>2730.9511297950603</c:v>
                </c:pt>
                <c:pt idx="1902">
                  <c:v>2730.6197478991598</c:v>
                </c:pt>
                <c:pt idx="1903">
                  <c:v>2730.7611548556429</c:v>
                </c:pt>
                <c:pt idx="1904">
                  <c:v>2730.2728226652675</c:v>
                </c:pt>
                <c:pt idx="1905">
                  <c:v>2730.2307288935499</c:v>
                </c:pt>
                <c:pt idx="1906">
                  <c:v>2730.1362683438156</c:v>
                </c:pt>
                <c:pt idx="1907">
                  <c:v>2730.1990570979569</c:v>
                </c:pt>
                <c:pt idx="1908">
                  <c:v>2729.8952879581152</c:v>
                </c:pt>
                <c:pt idx="1909">
                  <c:v>2729.7226582940871</c:v>
                </c:pt>
                <c:pt idx="1910">
                  <c:v>2729.550209205021</c:v>
                </c:pt>
                <c:pt idx="1911">
                  <c:v>2729.6915838996342</c:v>
                </c:pt>
                <c:pt idx="1912">
                  <c:v>2729.7283176593523</c:v>
                </c:pt>
                <c:pt idx="1913">
                  <c:v>2729.556135770235</c:v>
                </c:pt>
                <c:pt idx="1914">
                  <c:v>2729.3841336116911</c:v>
                </c:pt>
                <c:pt idx="1915">
                  <c:v>2729.1601460615543</c:v>
                </c:pt>
                <c:pt idx="1916">
                  <c:v>2729.0406673618354</c:v>
                </c:pt>
                <c:pt idx="1917">
                  <c:v>2728.9473684210525</c:v>
                </c:pt>
                <c:pt idx="1918">
                  <c:v>2729.2447916666665</c:v>
                </c:pt>
                <c:pt idx="1919">
                  <c:v>2729.1514836022907</c:v>
                </c:pt>
                <c:pt idx="1920">
                  <c:v>2729.0322580645161</c:v>
                </c:pt>
                <c:pt idx="1921">
                  <c:v>2729.0951638065521</c:v>
                </c:pt>
                <c:pt idx="1922">
                  <c:v>2729.1580041580041</c:v>
                </c:pt>
                <c:pt idx="1923">
                  <c:v>2728.9350649350649</c:v>
                </c:pt>
                <c:pt idx="1924">
                  <c:v>2729.1536863966771</c:v>
                </c:pt>
                <c:pt idx="1925">
                  <c:v>2729.3720809548522</c:v>
                </c:pt>
                <c:pt idx="1926">
                  <c:v>2729.2531120331951</c:v>
                </c:pt>
                <c:pt idx="1927">
                  <c:v>2729.3157076205289</c:v>
                </c:pt>
                <c:pt idx="1928">
                  <c:v>2729.5336787564765</c:v>
                </c:pt>
                <c:pt idx="1929">
                  <c:v>2729.2335577421027</c:v>
                </c:pt>
                <c:pt idx="1930">
                  <c:v>2729.2960662525879</c:v>
                </c:pt>
                <c:pt idx="1931">
                  <c:v>2729.4361096740818</c:v>
                </c:pt>
                <c:pt idx="1932">
                  <c:v>2729.2657704239919</c:v>
                </c:pt>
                <c:pt idx="1933">
                  <c:v>2729.043927648579</c:v>
                </c:pt>
                <c:pt idx="1934">
                  <c:v>2729.0289256198348</c:v>
                </c:pt>
                <c:pt idx="1935">
                  <c:v>2729.0655653071763</c:v>
                </c:pt>
                <c:pt idx="1936">
                  <c:v>2729.0505675954591</c:v>
                </c:pt>
                <c:pt idx="1937">
                  <c:v>2728.8292934502319</c:v>
                </c:pt>
                <c:pt idx="1938">
                  <c:v>2728.8917525773195</c:v>
                </c:pt>
                <c:pt idx="1939">
                  <c:v>2728.9541473467284</c:v>
                </c:pt>
                <c:pt idx="1940">
                  <c:v>2728.6560247167868</c:v>
                </c:pt>
                <c:pt idx="1941">
                  <c:v>2728.1780751415336</c:v>
                </c:pt>
                <c:pt idx="1942">
                  <c:v>2728.2407407407409</c:v>
                </c:pt>
                <c:pt idx="1943">
                  <c:v>2728.3804627249356</c:v>
                </c:pt>
                <c:pt idx="1944">
                  <c:v>2728.288797533402</c:v>
                </c:pt>
                <c:pt idx="1945">
                  <c:v>2728.3513097072419</c:v>
                </c:pt>
                <c:pt idx="1946">
                  <c:v>2728.0287474332649</c:v>
                </c:pt>
                <c:pt idx="1947">
                  <c:v>2728.1682914315033</c:v>
                </c:pt>
                <c:pt idx="1948">
                  <c:v>2728.3846153846152</c:v>
                </c:pt>
                <c:pt idx="1949">
                  <c:v>2728.4469502819065</c:v>
                </c:pt>
                <c:pt idx="1950">
                  <c:v>2728.3299180327867</c:v>
                </c:pt>
                <c:pt idx="1951">
                  <c:v>2728.3922171018944</c:v>
                </c:pt>
                <c:pt idx="1952">
                  <c:v>2728.3009211873082</c:v>
                </c:pt>
                <c:pt idx="1953">
                  <c:v>2728.4398976982097</c:v>
                </c:pt>
                <c:pt idx="1954">
                  <c:v>2728.4253578732105</c:v>
                </c:pt>
                <c:pt idx="1955">
                  <c:v>2728.6407766990292</c:v>
                </c:pt>
                <c:pt idx="1956">
                  <c:v>2728.3963227783452</c:v>
                </c:pt>
                <c:pt idx="1957">
                  <c:v>2728.3818274629912</c:v>
                </c:pt>
                <c:pt idx="1958">
                  <c:v>2728.1632653061224</c:v>
                </c:pt>
                <c:pt idx="1959">
                  <c:v>2728.0724120346763</c:v>
                </c:pt>
                <c:pt idx="1960">
                  <c:v>2728.1345565749234</c:v>
                </c:pt>
                <c:pt idx="1961">
                  <c:v>2728.120224146714</c:v>
                </c:pt>
                <c:pt idx="1962">
                  <c:v>2728.335030549898</c:v>
                </c:pt>
                <c:pt idx="1963">
                  <c:v>2728.4732824427483</c:v>
                </c:pt>
                <c:pt idx="1964">
                  <c:v>2728.5350966429296</c:v>
                </c:pt>
                <c:pt idx="1965">
                  <c:v>2728.4443314692426</c:v>
                </c:pt>
                <c:pt idx="1966">
                  <c:v>2728.7347560975609</c:v>
                </c:pt>
                <c:pt idx="1967">
                  <c:v>2728.7201625190451</c:v>
                </c:pt>
                <c:pt idx="1968">
                  <c:v>2728.6294416243654</c:v>
                </c:pt>
                <c:pt idx="1969">
                  <c:v>2728.538812785388</c:v>
                </c:pt>
                <c:pt idx="1970">
                  <c:v>2728.6764705882351</c:v>
                </c:pt>
                <c:pt idx="1971">
                  <c:v>2728.7379624936643</c:v>
                </c:pt>
                <c:pt idx="1972">
                  <c:v>2728.5207700101319</c:v>
                </c:pt>
                <c:pt idx="1973">
                  <c:v>2728.5822784810125</c:v>
                </c:pt>
                <c:pt idx="1974">
                  <c:v>2728.7955465587042</c:v>
                </c:pt>
                <c:pt idx="1975">
                  <c:v>2729.0085988872029</c:v>
                </c:pt>
                <c:pt idx="1976">
                  <c:v>2729.1456016177958</c:v>
                </c:pt>
                <c:pt idx="1977">
                  <c:v>2729.130874178878</c:v>
                </c:pt>
                <c:pt idx="1978">
                  <c:v>2729.1161616161617</c:v>
                </c:pt>
                <c:pt idx="1979">
                  <c:v>2729.1519434628976</c:v>
                </c:pt>
                <c:pt idx="1980">
                  <c:v>2729.364278506559</c:v>
                </c:pt>
                <c:pt idx="1981">
                  <c:v>2729.1225416036309</c:v>
                </c:pt>
                <c:pt idx="1982">
                  <c:v>2729.1078629032259</c:v>
                </c:pt>
                <c:pt idx="1983">
                  <c:v>2729.0176322418138</c:v>
                </c:pt>
                <c:pt idx="1984">
                  <c:v>2729.2296072507552</c:v>
                </c:pt>
                <c:pt idx="1985">
                  <c:v>2729.1394061399096</c:v>
                </c:pt>
                <c:pt idx="1986">
                  <c:v>2729.1750503018106</c:v>
                </c:pt>
                <c:pt idx="1987">
                  <c:v>2729.0849673202615</c:v>
                </c:pt>
                <c:pt idx="1988">
                  <c:v>2728.7939698492464</c:v>
                </c:pt>
                <c:pt idx="1989">
                  <c:v>2729.0808638874937</c:v>
                </c:pt>
                <c:pt idx="1990">
                  <c:v>2729.1415662650602</c:v>
                </c:pt>
                <c:pt idx="1991">
                  <c:v>2729.0516808830907</c:v>
                </c:pt>
                <c:pt idx="1992">
                  <c:v>2729.037111334002</c:v>
                </c:pt>
                <c:pt idx="1993">
                  <c:v>2729.0977443609022</c:v>
                </c:pt>
                <c:pt idx="1994">
                  <c:v>2729.133266533066</c:v>
                </c:pt>
                <c:pt idx="1995">
                  <c:v>2729.1937906860289</c:v>
                </c:pt>
                <c:pt idx="1996">
                  <c:v>2729.0790790790793</c:v>
                </c:pt>
                <c:pt idx="1997">
                  <c:v>2729.1395697848925</c:v>
                </c:pt>
                <c:pt idx="1998">
                  <c:v>2729.4250000000002</c:v>
                </c:pt>
                <c:pt idx="1999">
                  <c:v>2729.3353323338329</c:v>
                </c:pt>
                <c:pt idx="2000">
                  <c:v>2729.2207792207791</c:v>
                </c:pt>
                <c:pt idx="2001">
                  <c:v>2729.3559660509236</c:v>
                </c:pt>
                <c:pt idx="2002">
                  <c:v>2729.2664670658683</c:v>
                </c:pt>
                <c:pt idx="2003">
                  <c:v>2729.0523690773066</c:v>
                </c:pt>
                <c:pt idx="2004">
                  <c:v>2729.1874376869391</c:v>
                </c:pt>
                <c:pt idx="2005">
                  <c:v>2729.0981564524163</c:v>
                </c:pt>
                <c:pt idx="2006">
                  <c:v>2729.1583665338644</c:v>
                </c:pt>
                <c:pt idx="2007">
                  <c:v>2729.2185166749628</c:v>
                </c:pt>
                <c:pt idx="2008">
                  <c:v>2729.353233830846</c:v>
                </c:pt>
                <c:pt idx="2009">
                  <c:v>2729.4878170064644</c:v>
                </c:pt>
                <c:pt idx="2010">
                  <c:v>2729.6222664015904</c:v>
                </c:pt>
                <c:pt idx="2011">
                  <c:v>2729.9056135121709</c:v>
                </c:pt>
                <c:pt idx="2012">
                  <c:v>2729.9652432969215</c:v>
                </c:pt>
                <c:pt idx="2013">
                  <c:v>2729.6774193548385</c:v>
                </c:pt>
                <c:pt idx="2014">
                  <c:v>2729.7371031746034</c:v>
                </c:pt>
                <c:pt idx="2015">
                  <c:v>2729.9454635597422</c:v>
                </c:pt>
                <c:pt idx="2016">
                  <c:v>2730.0049554013876</c:v>
                </c:pt>
                <c:pt idx="2017">
                  <c:v>2730.0643883110451</c:v>
                </c:pt>
                <c:pt idx="2018">
                  <c:v>2730.3465346534654</c:v>
                </c:pt>
                <c:pt idx="2019">
                  <c:v>2730.1830776843149</c:v>
                </c:pt>
                <c:pt idx="2020">
                  <c:v>2730.2423343224532</c:v>
                </c:pt>
                <c:pt idx="2021">
                  <c:v>2730.2273850716756</c:v>
                </c:pt>
                <c:pt idx="2022">
                  <c:v>2730.1383399209485</c:v>
                </c:pt>
                <c:pt idx="2023">
                  <c:v>2729.8271604938273</c:v>
                </c:pt>
                <c:pt idx="2024">
                  <c:v>2729.5903257650543</c:v>
                </c:pt>
                <c:pt idx="2025">
                  <c:v>2729.7977306364087</c:v>
                </c:pt>
                <c:pt idx="2026">
                  <c:v>2729.6351084812623</c:v>
                </c:pt>
                <c:pt idx="2027">
                  <c:v>2729.8422868408084</c:v>
                </c:pt>
                <c:pt idx="2028">
                  <c:v>2729.9753694581282</c:v>
                </c:pt>
                <c:pt idx="2029">
                  <c:v>2729.7390448055144</c:v>
                </c:pt>
                <c:pt idx="2030">
                  <c:v>2729.7244094488187</c:v>
                </c:pt>
                <c:pt idx="2031">
                  <c:v>2729.7097884899163</c:v>
                </c:pt>
                <c:pt idx="2032">
                  <c:v>2729.4739429695182</c:v>
                </c:pt>
                <c:pt idx="2033">
                  <c:v>2729.5331695331697</c:v>
                </c:pt>
                <c:pt idx="2034">
                  <c:v>2729.6660117878191</c:v>
                </c:pt>
                <c:pt idx="2035">
                  <c:v>2729.725085910653</c:v>
                </c:pt>
                <c:pt idx="2036">
                  <c:v>2729.6368989205102</c:v>
                </c:pt>
                <c:pt idx="2037">
                  <c:v>2729.4752329573321</c:v>
                </c:pt>
                <c:pt idx="2038">
                  <c:v>2729.5098039215686</c:v>
                </c:pt>
                <c:pt idx="2039">
                  <c:v>2729.5443410093089</c:v>
                </c:pt>
                <c:pt idx="2040">
                  <c:v>2729.3095004897159</c:v>
                </c:pt>
                <c:pt idx="2041">
                  <c:v>2729.0748898678412</c:v>
                </c:pt>
                <c:pt idx="2042">
                  <c:v>2729.1340508806261</c:v>
                </c:pt>
                <c:pt idx="2043">
                  <c:v>2729.4132029339853</c:v>
                </c:pt>
                <c:pt idx="2044">
                  <c:v>2729.3010752688174</c:v>
                </c:pt>
                <c:pt idx="2045">
                  <c:v>2729.0913531998044</c:v>
                </c:pt>
                <c:pt idx="2046">
                  <c:v>2728.8818359375</c:v>
                </c:pt>
                <c:pt idx="2047">
                  <c:v>2728.9409468033186</c:v>
                </c:pt>
                <c:pt idx="2048">
                  <c:v>2728.4878048780488</c:v>
                </c:pt>
                <c:pt idx="2049">
                  <c:v>2728.5470502194053</c:v>
                </c:pt>
                <c:pt idx="2050">
                  <c:v>2728.606237816764</c:v>
                </c:pt>
                <c:pt idx="2051">
                  <c:v>2728.3731125182658</c:v>
                </c:pt>
                <c:pt idx="2052">
                  <c:v>2728.1402142161637</c:v>
                </c:pt>
                <c:pt idx="2053">
                  <c:v>2728.175182481752</c:v>
                </c:pt>
                <c:pt idx="2054">
                  <c:v>2728.0155642023346</c:v>
                </c:pt>
                <c:pt idx="2055">
                  <c:v>2728.0748663101604</c:v>
                </c:pt>
                <c:pt idx="2056">
                  <c:v>2728.3527696793003</c:v>
                </c:pt>
                <c:pt idx="2057">
                  <c:v>2728.4118504128219</c:v>
                </c:pt>
                <c:pt idx="2058">
                  <c:v>2728.3980582524273</c:v>
                </c:pt>
                <c:pt idx="2059">
                  <c:v>2728.6026200873362</c:v>
                </c:pt>
                <c:pt idx="2060">
                  <c:v>2728.7342386032979</c:v>
                </c:pt>
                <c:pt idx="2061">
                  <c:v>2728.9384391662629</c:v>
                </c:pt>
                <c:pt idx="2062">
                  <c:v>2728.7790697674418</c:v>
                </c:pt>
                <c:pt idx="2063">
                  <c:v>2728.8377723970943</c:v>
                </c:pt>
                <c:pt idx="2064">
                  <c:v>2728.6786060019363</c:v>
                </c:pt>
                <c:pt idx="2065">
                  <c:v>2728.471214320271</c:v>
                </c:pt>
                <c:pt idx="2066">
                  <c:v>2728.6750483558994</c:v>
                </c:pt>
                <c:pt idx="2067">
                  <c:v>2728.5886901884969</c:v>
                </c:pt>
                <c:pt idx="2068">
                  <c:v>2728.7198067632849</c:v>
                </c:pt>
                <c:pt idx="2069">
                  <c:v>2728.8507967165619</c:v>
                </c:pt>
                <c:pt idx="2070">
                  <c:v>2728.6438223938226</c:v>
                </c:pt>
                <c:pt idx="2071">
                  <c:v>2728.7747226242163</c:v>
                </c:pt>
                <c:pt idx="2072">
                  <c:v>2728.9054966248796</c:v>
                </c:pt>
                <c:pt idx="2073">
                  <c:v>2728.8192771084337</c:v>
                </c:pt>
                <c:pt idx="2074">
                  <c:v>2728.805394990366</c:v>
                </c:pt>
                <c:pt idx="2075">
                  <c:v>2728.7193066923446</c:v>
                </c:pt>
                <c:pt idx="2076">
                  <c:v>2728.2723772858517</c:v>
                </c:pt>
                <c:pt idx="2077">
                  <c:v>2728.1866281866282</c:v>
                </c:pt>
                <c:pt idx="2078">
                  <c:v>2728.3894230769229</c:v>
                </c:pt>
                <c:pt idx="2079">
                  <c:v>2728.5199423354156</c:v>
                </c:pt>
                <c:pt idx="2080">
                  <c:v>2728.7223823246877</c:v>
                </c:pt>
                <c:pt idx="2081">
                  <c:v>2728.9966394623139</c:v>
                </c:pt>
                <c:pt idx="2082">
                  <c:v>2728.8387715930903</c:v>
                </c:pt>
                <c:pt idx="2083">
                  <c:v>2728.8968824940048</c:v>
                </c:pt>
                <c:pt idx="2084">
                  <c:v>2728.8111217641417</c:v>
                </c:pt>
                <c:pt idx="2085">
                  <c:v>2729.0848107331099</c:v>
                </c:pt>
                <c:pt idx="2086">
                  <c:v>2729.2145593869732</c:v>
                </c:pt>
                <c:pt idx="2087">
                  <c:v>2729.2723791287699</c:v>
                </c:pt>
                <c:pt idx="2088">
                  <c:v>2729.1148325358849</c:v>
                </c:pt>
                <c:pt idx="2089">
                  <c:v>2728.8378766140604</c:v>
                </c:pt>
                <c:pt idx="2090">
                  <c:v>2728.8001912045888</c:v>
                </c:pt>
                <c:pt idx="2091">
                  <c:v>2729.0731008122311</c:v>
                </c:pt>
                <c:pt idx="2092">
                  <c:v>2729.0592168099333</c:v>
                </c:pt>
                <c:pt idx="2093">
                  <c:v>2728.8305489260142</c:v>
                </c:pt>
                <c:pt idx="2094">
                  <c:v>2728.8167938931297</c:v>
                </c:pt>
                <c:pt idx="2095">
                  <c:v>2728.8745827372436</c:v>
                </c:pt>
                <c:pt idx="2096">
                  <c:v>2729.0753098188752</c:v>
                </c:pt>
                <c:pt idx="2097">
                  <c:v>2728.7756074321105</c:v>
                </c:pt>
                <c:pt idx="2098">
                  <c:v>2728.8333333333335</c:v>
                </c:pt>
                <c:pt idx="2099">
                  <c:v>2728.819609709662</c:v>
                </c:pt>
                <c:pt idx="2100">
                  <c:v>2728.8772597526167</c:v>
                </c:pt>
                <c:pt idx="2101">
                  <c:v>2728.5782215882073</c:v>
                </c:pt>
                <c:pt idx="2102">
                  <c:v>2728.5646387832699</c:v>
                </c:pt>
                <c:pt idx="2103">
                  <c:v>2728.6935866983372</c:v>
                </c:pt>
                <c:pt idx="2104">
                  <c:v>2728.6562203228868</c:v>
                </c:pt>
                <c:pt idx="2105">
                  <c:v>2728.4290460370194</c:v>
                </c:pt>
                <c:pt idx="2106">
                  <c:v>2727.988614800759</c:v>
                </c:pt>
                <c:pt idx="2107">
                  <c:v>2727.7145566619251</c:v>
                </c:pt>
                <c:pt idx="2108">
                  <c:v>2727.5592417061612</c:v>
                </c:pt>
                <c:pt idx="2109">
                  <c:v>2727.8304121269539</c:v>
                </c:pt>
                <c:pt idx="2110">
                  <c:v>2727.9592803030305</c:v>
                </c:pt>
                <c:pt idx="2111">
                  <c:v>2727.8750591575958</c:v>
                </c:pt>
                <c:pt idx="2112">
                  <c:v>2728.1456953642382</c:v>
                </c:pt>
                <c:pt idx="2113">
                  <c:v>2728.1087470449174</c:v>
                </c:pt>
                <c:pt idx="2114">
                  <c:v>2728.1427221172021</c:v>
                </c:pt>
                <c:pt idx="2115">
                  <c:v>2728.2002834199338</c:v>
                </c:pt>
                <c:pt idx="2116">
                  <c:v>2728.2577903682718</c:v>
                </c:pt>
                <c:pt idx="2117">
                  <c:v>2728.3152430391692</c:v>
                </c:pt>
                <c:pt idx="2118">
                  <c:v>2728.3726415094338</c:v>
                </c:pt>
                <c:pt idx="2119">
                  <c:v>2728.5007072135786</c:v>
                </c:pt>
                <c:pt idx="2120">
                  <c:v>2728.6286522148916</c:v>
                </c:pt>
                <c:pt idx="2121">
                  <c:v>2728.6858219500705</c:v>
                </c:pt>
                <c:pt idx="2122">
                  <c:v>2728.7429378531074</c:v>
                </c:pt>
                <c:pt idx="2123">
                  <c:v>2728.8705882352942</c:v>
                </c:pt>
                <c:pt idx="2124">
                  <c:v>2728.904045155221</c:v>
                </c:pt>
                <c:pt idx="2125">
                  <c:v>2728.7494123178185</c:v>
                </c:pt>
                <c:pt idx="2126">
                  <c:v>2728.8768796992481</c:v>
                </c:pt>
                <c:pt idx="2127">
                  <c:v>2729.0042273367776</c:v>
                </c:pt>
                <c:pt idx="2128">
                  <c:v>2729.131455399061</c:v>
                </c:pt>
                <c:pt idx="2129">
                  <c:v>2729.1881745659316</c:v>
                </c:pt>
                <c:pt idx="2130">
                  <c:v>2729.2448405253285</c:v>
                </c:pt>
                <c:pt idx="2131">
                  <c:v>2729.3014533520864</c:v>
                </c:pt>
                <c:pt idx="2132">
                  <c:v>2729.2877225866919</c:v>
                </c:pt>
                <c:pt idx="2133">
                  <c:v>2729.344262295082</c:v>
                </c:pt>
                <c:pt idx="2134">
                  <c:v>2729.2602996254682</c:v>
                </c:pt>
                <c:pt idx="2135">
                  <c:v>2729.3167992512867</c:v>
                </c:pt>
                <c:pt idx="2136">
                  <c:v>2729.3030869971935</c:v>
                </c:pt>
                <c:pt idx="2137">
                  <c:v>2729.2893875642822</c:v>
                </c:pt>
                <c:pt idx="2138">
                  <c:v>2729.3457943925232</c:v>
                </c:pt>
                <c:pt idx="2139">
                  <c:v>2729.6123306865952</c:v>
                </c:pt>
                <c:pt idx="2140">
                  <c:v>2729.1783380018674</c:v>
                </c:pt>
                <c:pt idx="2141">
                  <c:v>2729.3047130191321</c:v>
                </c:pt>
                <c:pt idx="2142">
                  <c:v>2729.2910447761192</c:v>
                </c:pt>
                <c:pt idx="2143">
                  <c:v>2729.2773892773894</c:v>
                </c:pt>
                <c:pt idx="2144">
                  <c:v>2729.1938490214352</c:v>
                </c:pt>
                <c:pt idx="2145">
                  <c:v>2729.0870982766651</c:v>
                </c:pt>
                <c:pt idx="2146">
                  <c:v>2728.9338919925513</c:v>
                </c:pt>
                <c:pt idx="2147">
                  <c:v>2728.6412284783619</c:v>
                </c:pt>
                <c:pt idx="2148">
                  <c:v>2728.7674418604652</c:v>
                </c:pt>
                <c:pt idx="2149">
                  <c:v>2728.6843328684331</c:v>
                </c:pt>
                <c:pt idx="2150">
                  <c:v>2728.7407063197024</c:v>
                </c:pt>
                <c:pt idx="2151">
                  <c:v>2728.6576869484438</c:v>
                </c:pt>
                <c:pt idx="2152">
                  <c:v>2728.5747446610958</c:v>
                </c:pt>
                <c:pt idx="2153">
                  <c:v>2728.3758700696058</c:v>
                </c:pt>
                <c:pt idx="2154">
                  <c:v>2728.1076066790351</c:v>
                </c:pt>
                <c:pt idx="2155">
                  <c:v>2728.2336578581362</c:v>
                </c:pt>
                <c:pt idx="2156">
                  <c:v>2728.2900834105653</c:v>
                </c:pt>
                <c:pt idx="2157">
                  <c:v>2728.0685502547476</c:v>
                </c:pt>
                <c:pt idx="2158">
                  <c:v>2728.125</c:v>
                </c:pt>
                <c:pt idx="2159">
                  <c:v>2727.9731605738084</c:v>
                </c:pt>
                <c:pt idx="2160">
                  <c:v>2727.7752081406106</c:v>
                </c:pt>
                <c:pt idx="2161">
                  <c:v>2727.8317152103559</c:v>
                </c:pt>
                <c:pt idx="2162">
                  <c:v>2727.9574861367837</c:v>
                </c:pt>
                <c:pt idx="2163">
                  <c:v>2727.6905311778291</c:v>
                </c:pt>
                <c:pt idx="2164">
                  <c:v>2727.746999076639</c:v>
                </c:pt>
                <c:pt idx="2165">
                  <c:v>2727.9418550992154</c:v>
                </c:pt>
                <c:pt idx="2166">
                  <c:v>2728.1365313653137</c:v>
                </c:pt>
                <c:pt idx="2167">
                  <c:v>2728.1927155371141</c:v>
                </c:pt>
                <c:pt idx="2168">
                  <c:v>2728.1105990783412</c:v>
                </c:pt>
                <c:pt idx="2169">
                  <c:v>2728.1437125748503</c:v>
                </c:pt>
                <c:pt idx="2170">
                  <c:v>2728.1307550644569</c:v>
                </c:pt>
                <c:pt idx="2171">
                  <c:v>2728.3939254486886</c:v>
                </c:pt>
                <c:pt idx="2172">
                  <c:v>2728.4498620055197</c:v>
                </c:pt>
                <c:pt idx="2173">
                  <c:v>2728.4367816091954</c:v>
                </c:pt>
                <c:pt idx="2174">
                  <c:v>2728.4926470588234</c:v>
                </c:pt>
                <c:pt idx="2175">
                  <c:v>2728.548461185117</c:v>
                </c:pt>
                <c:pt idx="2176">
                  <c:v>2728.4664830119377</c:v>
                </c:pt>
                <c:pt idx="2177">
                  <c:v>2728.5222579164756</c:v>
                </c:pt>
                <c:pt idx="2178">
                  <c:v>2728.6467889908258</c:v>
                </c:pt>
                <c:pt idx="2179">
                  <c:v>2728.7024300779458</c:v>
                </c:pt>
                <c:pt idx="2180">
                  <c:v>2728.276810265811</c:v>
                </c:pt>
                <c:pt idx="2181">
                  <c:v>2728.0119102152998</c:v>
                </c:pt>
                <c:pt idx="2182">
                  <c:v>2728.1364468864467</c:v>
                </c:pt>
                <c:pt idx="2183">
                  <c:v>2728.1006864988558</c:v>
                </c:pt>
                <c:pt idx="2184">
                  <c:v>2728.2936870997255</c:v>
                </c:pt>
                <c:pt idx="2185">
                  <c:v>2728.326474622771</c:v>
                </c:pt>
                <c:pt idx="2186">
                  <c:v>2728.2449725776964</c:v>
                </c:pt>
                <c:pt idx="2187">
                  <c:v>2728.4376427592506</c:v>
                </c:pt>
                <c:pt idx="2188">
                  <c:v>2728.4703196347032</c:v>
                </c:pt>
                <c:pt idx="2189">
                  <c:v>2728.5942492012778</c:v>
                </c:pt>
                <c:pt idx="2190">
                  <c:v>2728.6496350364964</c:v>
                </c:pt>
                <c:pt idx="2191">
                  <c:v>2728.7733698130414</c:v>
                </c:pt>
                <c:pt idx="2192">
                  <c:v>2728.8969917958066</c:v>
                </c:pt>
                <c:pt idx="2193">
                  <c:v>2728.74715261959</c:v>
                </c:pt>
                <c:pt idx="2194">
                  <c:v>2728.8023679417124</c:v>
                </c:pt>
                <c:pt idx="2195">
                  <c:v>2728.607191624943</c:v>
                </c:pt>
                <c:pt idx="2196">
                  <c:v>2728.5941765241128</c:v>
                </c:pt>
                <c:pt idx="2197">
                  <c:v>2728.7858117326059</c:v>
                </c:pt>
                <c:pt idx="2198">
                  <c:v>2728.840909090909</c:v>
                </c:pt>
                <c:pt idx="2199">
                  <c:v>2728.827805542935</c:v>
                </c:pt>
                <c:pt idx="2200">
                  <c:v>2728.8601271571297</c:v>
                </c:pt>
                <c:pt idx="2201">
                  <c:v>2728.5973672265095</c:v>
                </c:pt>
                <c:pt idx="2202">
                  <c:v>2728.652450090744</c:v>
                </c:pt>
                <c:pt idx="2203">
                  <c:v>2728.4353741496598</c:v>
                </c:pt>
                <c:pt idx="2204">
                  <c:v>2728.5584768812332</c:v>
                </c:pt>
                <c:pt idx="2205">
                  <c:v>2728.6814680561847</c:v>
                </c:pt>
                <c:pt idx="2206">
                  <c:v>2728.9402173913045</c:v>
                </c:pt>
                <c:pt idx="2207">
                  <c:v>2728.678134902671</c:v>
                </c:pt>
                <c:pt idx="2208">
                  <c:v>2728.4615384615386</c:v>
                </c:pt>
                <c:pt idx="2209">
                  <c:v>2728.0416101311625</c:v>
                </c:pt>
                <c:pt idx="2210">
                  <c:v>2728.0289330922242</c:v>
                </c:pt>
                <c:pt idx="2211">
                  <c:v>2728.0614550384093</c:v>
                </c:pt>
                <c:pt idx="2212">
                  <c:v>2728.1842818428186</c:v>
                </c:pt>
                <c:pt idx="2213">
                  <c:v>2728.3747178329572</c:v>
                </c:pt>
                <c:pt idx="2214">
                  <c:v>2728.2265342960291</c:v>
                </c:pt>
                <c:pt idx="2215">
                  <c:v>2728.3491204330176</c:v>
                </c:pt>
                <c:pt idx="2216">
                  <c:v>2727.9305680793509</c:v>
                </c:pt>
                <c:pt idx="2217">
                  <c:v>2727.98557908968</c:v>
                </c:pt>
                <c:pt idx="2218">
                  <c:v>2727.8378378378379</c:v>
                </c:pt>
                <c:pt idx="2219">
                  <c:v>2727.9603782080144</c:v>
                </c:pt>
                <c:pt idx="2220">
                  <c:v>2728.082808280828</c:v>
                </c:pt>
                <c:pt idx="2221">
                  <c:v>2728.1151596941072</c:v>
                </c:pt>
                <c:pt idx="2222">
                  <c:v>2728.3723021582732</c:v>
                </c:pt>
                <c:pt idx="2223">
                  <c:v>2728.4943820224721</c:v>
                </c:pt>
                <c:pt idx="2224">
                  <c:v>2728.7511230907458</c:v>
                </c:pt>
                <c:pt idx="2225">
                  <c:v>2729.0076335877861</c:v>
                </c:pt>
                <c:pt idx="2226">
                  <c:v>2729.1965888689406</c:v>
                </c:pt>
                <c:pt idx="2227">
                  <c:v>2729.0040376850607</c:v>
                </c:pt>
                <c:pt idx="2228">
                  <c:v>2728.9910313901346</c:v>
                </c:pt>
                <c:pt idx="2229">
                  <c:v>2729.1797400268938</c:v>
                </c:pt>
                <c:pt idx="2230">
                  <c:v>2729.3010752688174</c:v>
                </c:pt>
                <c:pt idx="2231">
                  <c:v>2729.2207792207791</c:v>
                </c:pt>
                <c:pt idx="2232">
                  <c:v>2729.0062667860338</c:v>
                </c:pt>
                <c:pt idx="2233">
                  <c:v>2728.7248322147652</c:v>
                </c:pt>
                <c:pt idx="2234">
                  <c:v>2728.9132379248658</c:v>
                </c:pt>
                <c:pt idx="2235">
                  <c:v>2728.9003129190883</c:v>
                </c:pt>
                <c:pt idx="2236">
                  <c:v>2729.0214477211798</c:v>
                </c:pt>
                <c:pt idx="2237">
                  <c:v>2728.8744975435461</c:v>
                </c:pt>
                <c:pt idx="2238">
                  <c:v>2729.0625</c:v>
                </c:pt>
                <c:pt idx="2239">
                  <c:v>2729.1834002677374</c:v>
                </c:pt>
                <c:pt idx="2240">
                  <c:v>2729.2149866190903</c:v>
                </c:pt>
                <c:pt idx="2241">
                  <c:v>2729.4025858225591</c:v>
                </c:pt>
                <c:pt idx="2242">
                  <c:v>2729.5900178253119</c:v>
                </c:pt>
                <c:pt idx="2243">
                  <c:v>2729.3763919821827</c:v>
                </c:pt>
                <c:pt idx="2244">
                  <c:v>2729.4968833481744</c:v>
                </c:pt>
                <c:pt idx="2245">
                  <c:v>2729.5505117935027</c:v>
                </c:pt>
                <c:pt idx="2246">
                  <c:v>2729.670818505338</c:v>
                </c:pt>
                <c:pt idx="2247">
                  <c:v>2729.7020898176966</c:v>
                </c:pt>
                <c:pt idx="2248">
                  <c:v>2729.7333333333331</c:v>
                </c:pt>
                <c:pt idx="2249">
                  <c:v>2729.9200355397602</c:v>
                </c:pt>
                <c:pt idx="2250">
                  <c:v>2729.9067495559502</c:v>
                </c:pt>
                <c:pt idx="2251">
                  <c:v>2729.7603195739016</c:v>
                </c:pt>
                <c:pt idx="2252">
                  <c:v>2729.8802129547471</c:v>
                </c:pt>
                <c:pt idx="2253">
                  <c:v>2729.8669623059868</c:v>
                </c:pt>
                <c:pt idx="2254">
                  <c:v>2729.8980496453901</c:v>
                </c:pt>
                <c:pt idx="2255">
                  <c:v>2729.9512627381478</c:v>
                </c:pt>
                <c:pt idx="2256">
                  <c:v>2729.9158547387069</c:v>
                </c:pt>
                <c:pt idx="2257">
                  <c:v>2729.8140770252326</c:v>
                </c:pt>
                <c:pt idx="2258">
                  <c:v>2729.8008849557523</c:v>
                </c:pt>
                <c:pt idx="2259">
                  <c:v>2729.6550199026979</c:v>
                </c:pt>
                <c:pt idx="2260">
                  <c:v>2729.708222811671</c:v>
                </c:pt>
                <c:pt idx="2261">
                  <c:v>2729.6950950066284</c:v>
                </c:pt>
                <c:pt idx="2262">
                  <c:v>2729.7482332155478</c:v>
                </c:pt>
                <c:pt idx="2263">
                  <c:v>2729.6688741721855</c:v>
                </c:pt>
                <c:pt idx="2264">
                  <c:v>2729.8543689320391</c:v>
                </c:pt>
                <c:pt idx="2265">
                  <c:v>2729.9073665637407</c:v>
                </c:pt>
                <c:pt idx="2266">
                  <c:v>2730.0925925925926</c:v>
                </c:pt>
                <c:pt idx="2267">
                  <c:v>2729.8148964301454</c:v>
                </c:pt>
                <c:pt idx="2268">
                  <c:v>2729.9339207048456</c:v>
                </c:pt>
                <c:pt idx="2269">
                  <c:v>2729.9867899603701</c:v>
                </c:pt>
                <c:pt idx="2270">
                  <c:v>2729.9075704225352</c:v>
                </c:pt>
                <c:pt idx="2271">
                  <c:v>2729.6964364276287</c:v>
                </c:pt>
                <c:pt idx="2272">
                  <c:v>2729.6174142480213</c:v>
                </c:pt>
                <c:pt idx="2273">
                  <c:v>2729.4725274725274</c:v>
                </c:pt>
                <c:pt idx="2274">
                  <c:v>2729.4595782073816</c:v>
                </c:pt>
                <c:pt idx="2275">
                  <c:v>2729.31488801054</c:v>
                </c:pt>
                <c:pt idx="2276">
                  <c:v>2729.1703248463564</c:v>
                </c:pt>
                <c:pt idx="2277">
                  <c:v>2728.9600702062307</c:v>
                </c:pt>
                <c:pt idx="2278">
                  <c:v>2729.0789473684213</c:v>
                </c:pt>
                <c:pt idx="2279">
                  <c:v>2728.9346777729065</c:v>
                </c:pt>
                <c:pt idx="2280">
                  <c:v>2728.8343558282209</c:v>
                </c:pt>
                <c:pt idx="2281">
                  <c:v>2728.953131844065</c:v>
                </c:pt>
                <c:pt idx="2282">
                  <c:v>2729.0061295971977</c:v>
                </c:pt>
                <c:pt idx="2283">
                  <c:v>2728.9715536105032</c:v>
                </c:pt>
                <c:pt idx="2284">
                  <c:v>2729.0901137357832</c:v>
                </c:pt>
                <c:pt idx="2285">
                  <c:v>2729.0773939658943</c:v>
                </c:pt>
                <c:pt idx="2286">
                  <c:v>2728.9335664335663</c:v>
                </c:pt>
                <c:pt idx="2287">
                  <c:v>2728.789864569681</c:v>
                </c:pt>
                <c:pt idx="2288">
                  <c:v>2728.6026200873362</c:v>
                </c:pt>
                <c:pt idx="2289">
                  <c:v>2728.7210824967265</c:v>
                </c:pt>
                <c:pt idx="2290">
                  <c:v>2728.4467713787085</c:v>
                </c:pt>
                <c:pt idx="2291">
                  <c:v>2728.4125599651111</c:v>
                </c:pt>
                <c:pt idx="2292">
                  <c:v>2728.2258064516127</c:v>
                </c:pt>
                <c:pt idx="2293">
                  <c:v>2728.2788671023964</c:v>
                </c:pt>
                <c:pt idx="2294">
                  <c:v>2728.2447735191636</c:v>
                </c:pt>
                <c:pt idx="2295">
                  <c:v>2728.3630822812365</c:v>
                </c:pt>
                <c:pt idx="2296">
                  <c:v>2728.3942558746735</c:v>
                </c:pt>
                <c:pt idx="2297">
                  <c:v>2728.2514136581121</c:v>
                </c:pt>
                <c:pt idx="2298">
                  <c:v>2728.0434782608695</c:v>
                </c:pt>
                <c:pt idx="2299">
                  <c:v>2727.8357235984354</c:v>
                </c:pt>
                <c:pt idx="2300">
                  <c:v>2727.8670721112076</c:v>
                </c:pt>
                <c:pt idx="2301">
                  <c:v>2727.7681285280069</c:v>
                </c:pt>
                <c:pt idx="2302">
                  <c:v>2727.7994791666665</c:v>
                </c:pt>
                <c:pt idx="2303">
                  <c:v>2727.7874186550976</c:v>
                </c:pt>
                <c:pt idx="2304">
                  <c:v>2727.5802254986988</c:v>
                </c:pt>
                <c:pt idx="2305">
                  <c:v>2727.4382314694408</c:v>
                </c:pt>
                <c:pt idx="2306">
                  <c:v>2727.2313691507798</c:v>
                </c:pt>
                <c:pt idx="2307">
                  <c:v>2727.1546123863145</c:v>
                </c:pt>
                <c:pt idx="2308">
                  <c:v>2727.1861471861471</c:v>
                </c:pt>
                <c:pt idx="2309">
                  <c:v>2727.2392903504974</c:v>
                </c:pt>
                <c:pt idx="2310">
                  <c:v>2727.3572664359863</c:v>
                </c:pt>
                <c:pt idx="2311">
                  <c:v>2727.4751405101601</c:v>
                </c:pt>
                <c:pt idx="2312">
                  <c:v>2727.4632670700084</c:v>
                </c:pt>
                <c:pt idx="2313">
                  <c:v>2727.5161987041038</c:v>
                </c:pt>
                <c:pt idx="2314">
                  <c:v>2727.5690846286702</c:v>
                </c:pt>
                <c:pt idx="2315">
                  <c:v>2727.6219249028918</c:v>
                </c:pt>
                <c:pt idx="2316">
                  <c:v>2727.6100086281276</c:v>
                </c:pt>
                <c:pt idx="2317">
                  <c:v>2727.3609314359637</c:v>
                </c:pt>
                <c:pt idx="2318">
                  <c:v>2727.3922413793102</c:v>
                </c:pt>
                <c:pt idx="2319">
                  <c:v>2727.3158121499355</c:v>
                </c:pt>
                <c:pt idx="2320">
                  <c:v>2727.1102497846682</c:v>
                </c:pt>
                <c:pt idx="2321">
                  <c:v>2727.3568661213949</c:v>
                </c:pt>
                <c:pt idx="2322">
                  <c:v>2727.2805507745265</c:v>
                </c:pt>
                <c:pt idx="2323">
                  <c:v>2727.0967741935483</c:v>
                </c:pt>
                <c:pt idx="2324">
                  <c:v>2727.0206362854688</c:v>
                </c:pt>
                <c:pt idx="2325">
                  <c:v>2726.9445638160723</c:v>
                </c:pt>
                <c:pt idx="2326">
                  <c:v>2726.8041237113403</c:v>
                </c:pt>
                <c:pt idx="2327">
                  <c:v>2726.5993988836412</c:v>
                </c:pt>
                <c:pt idx="2328">
                  <c:v>2726.5236051502147</c:v>
                </c:pt>
                <c:pt idx="2329">
                  <c:v>2726.6409266409269</c:v>
                </c:pt>
                <c:pt idx="2330">
                  <c:v>2726.5651801029157</c:v>
                </c:pt>
                <c:pt idx="2331">
                  <c:v>2726.3823403343335</c:v>
                </c:pt>
                <c:pt idx="2332">
                  <c:v>2726.4353041988002</c:v>
                </c:pt>
                <c:pt idx="2333">
                  <c:v>2726.6167023554603</c:v>
                </c:pt>
                <c:pt idx="2334">
                  <c:v>2726.6053082191779</c:v>
                </c:pt>
                <c:pt idx="2335">
                  <c:v>2726.7222935387249</c:v>
                </c:pt>
                <c:pt idx="2336">
                  <c:v>2726.7108639863131</c:v>
                </c:pt>
                <c:pt idx="2337">
                  <c:v>2726.7635741769986</c:v>
                </c:pt>
                <c:pt idx="2338">
                  <c:v>2726.9444444444443</c:v>
                </c:pt>
                <c:pt idx="2339">
                  <c:v>2726.8047842802221</c:v>
                </c:pt>
                <c:pt idx="2340">
                  <c:v>2726.7292912040989</c:v>
                </c:pt>
                <c:pt idx="2341">
                  <c:v>2726.7819035424668</c:v>
                </c:pt>
                <c:pt idx="2342">
                  <c:v>2727.0264505119453</c:v>
                </c:pt>
                <c:pt idx="2343">
                  <c:v>2726.8230277185503</c:v>
                </c:pt>
                <c:pt idx="2344">
                  <c:v>2726.7476555839726</c:v>
                </c:pt>
                <c:pt idx="2345">
                  <c:v>2726.8001704303365</c:v>
                </c:pt>
                <c:pt idx="2346">
                  <c:v>2726.6609880749575</c:v>
                </c:pt>
                <c:pt idx="2347">
                  <c:v>2726.7134951042999</c:v>
                </c:pt>
                <c:pt idx="2348">
                  <c:v>2726.7021276595747</c:v>
                </c:pt>
                <c:pt idx="2349">
                  <c:v>2726.8183751595066</c:v>
                </c:pt>
                <c:pt idx="2350">
                  <c:v>2726.4243197278911</c:v>
                </c:pt>
                <c:pt idx="2351">
                  <c:v>2726.2855928601784</c:v>
                </c:pt>
                <c:pt idx="2352">
                  <c:v>2726.338147833475</c:v>
                </c:pt>
                <c:pt idx="2353">
                  <c:v>2726.4543524416135</c:v>
                </c:pt>
                <c:pt idx="2354">
                  <c:v>2726.2733446519524</c:v>
                </c:pt>
                <c:pt idx="2355">
                  <c:v>2726.3894781501908</c:v>
                </c:pt>
                <c:pt idx="2356">
                  <c:v>2726.3146734520778</c:v>
                </c:pt>
                <c:pt idx="2357">
                  <c:v>2726.4942772361169</c:v>
                </c:pt>
                <c:pt idx="2358">
                  <c:v>2726.6101694915255</c:v>
                </c:pt>
                <c:pt idx="2359">
                  <c:v>2726.4294790343074</c:v>
                </c:pt>
                <c:pt idx="2360">
                  <c:v>2726.2912785774765</c:v>
                </c:pt>
                <c:pt idx="2361">
                  <c:v>2726.1531950909862</c:v>
                </c:pt>
                <c:pt idx="2362">
                  <c:v>2726.2055837563453</c:v>
                </c:pt>
                <c:pt idx="2363">
                  <c:v>2726.4482029598307</c:v>
                </c:pt>
                <c:pt idx="2364">
                  <c:v>2726.4370245139476</c:v>
                </c:pt>
                <c:pt idx="2365">
                  <c:v>2726.235741444867</c:v>
                </c:pt>
                <c:pt idx="2366">
                  <c:v>2726.0979729729729</c:v>
                </c:pt>
                <c:pt idx="2367">
                  <c:v>2726.2769100886449</c:v>
                </c:pt>
                <c:pt idx="2368">
                  <c:v>2726.0759493670885</c:v>
                </c:pt>
                <c:pt idx="2369">
                  <c:v>2726.2547448334035</c:v>
                </c:pt>
                <c:pt idx="2370">
                  <c:v>2726.2858347386173</c:v>
                </c:pt>
                <c:pt idx="2371">
                  <c:v>2726.4643910661612</c:v>
                </c:pt>
                <c:pt idx="2372">
                  <c:v>2726.2636899747263</c:v>
                </c:pt>
                <c:pt idx="2373">
                  <c:v>2726.1263157894737</c:v>
                </c:pt>
                <c:pt idx="2374">
                  <c:v>2725.9259259259261</c:v>
                </c:pt>
                <c:pt idx="2375">
                  <c:v>2726.1043331931005</c:v>
                </c:pt>
                <c:pt idx="2376">
                  <c:v>2726.0933557611438</c:v>
                </c:pt>
                <c:pt idx="2377">
                  <c:v>2726.0613703236654</c:v>
                </c:pt>
                <c:pt idx="2378">
                  <c:v>2725.9873949579833</c:v>
                </c:pt>
                <c:pt idx="2379">
                  <c:v>2726.2284754304915</c:v>
                </c:pt>
                <c:pt idx="2380">
                  <c:v>2726.1964735516372</c:v>
                </c:pt>
                <c:pt idx="2381">
                  <c:v>2726.3113722198909</c:v>
                </c:pt>
                <c:pt idx="2382">
                  <c:v>2726.1744966442952</c:v>
                </c:pt>
                <c:pt idx="2383">
                  <c:v>2726.2054507337525</c:v>
                </c:pt>
                <c:pt idx="2384">
                  <c:v>2726.1316010058677</c:v>
                </c:pt>
                <c:pt idx="2385">
                  <c:v>2726.3091746962714</c:v>
                </c:pt>
                <c:pt idx="2386">
                  <c:v>2726.5494137353435</c:v>
                </c:pt>
                <c:pt idx="2387">
                  <c:v>2726.7894516534116</c:v>
                </c:pt>
                <c:pt idx="2388">
                  <c:v>2726.610878661088</c:v>
                </c:pt>
                <c:pt idx="2389">
                  <c:v>2726.7252195734004</c:v>
                </c:pt>
                <c:pt idx="2390">
                  <c:v>2726.7767558528426</c:v>
                </c:pt>
                <c:pt idx="2391">
                  <c:v>2726.8282490597576</c:v>
                </c:pt>
                <c:pt idx="2392">
                  <c:v>2726.9423558897242</c:v>
                </c:pt>
                <c:pt idx="2393">
                  <c:v>2726.8058455114824</c:v>
                </c:pt>
                <c:pt idx="2394">
                  <c:v>2726.9198664440733</c:v>
                </c:pt>
                <c:pt idx="2395">
                  <c:v>2726.7209011264081</c:v>
                </c:pt>
                <c:pt idx="2396">
                  <c:v>2726.5221017514596</c:v>
                </c:pt>
                <c:pt idx="2397">
                  <c:v>2726.6360983743225</c:v>
                </c:pt>
                <c:pt idx="2398">
                  <c:v>2726.5</c:v>
                </c:pt>
                <c:pt idx="2399">
                  <c:v>2726.6139108704706</c:v>
                </c:pt>
                <c:pt idx="2400">
                  <c:v>2726.6652789342215</c:v>
                </c:pt>
                <c:pt idx="2401">
                  <c:v>2726.7790262172284</c:v>
                </c:pt>
                <c:pt idx="2402">
                  <c:v>2726.7678868552412</c:v>
                </c:pt>
                <c:pt idx="2403">
                  <c:v>2726.7567567567567</c:v>
                </c:pt>
                <c:pt idx="2404">
                  <c:v>2726.8079800498754</c:v>
                </c:pt>
                <c:pt idx="2405">
                  <c:v>2726.7968425425843</c:v>
                </c:pt>
                <c:pt idx="2406">
                  <c:v>2726.8480066445181</c:v>
                </c:pt>
                <c:pt idx="2407">
                  <c:v>2726.9613947696139</c:v>
                </c:pt>
                <c:pt idx="2408">
                  <c:v>2726.8879668049794</c:v>
                </c:pt>
                <c:pt idx="2409">
                  <c:v>2726.8145997511406</c:v>
                </c:pt>
                <c:pt idx="2410">
                  <c:v>2726.8656716417909</c:v>
                </c:pt>
                <c:pt idx="2411">
                  <c:v>2726.9788644840446</c:v>
                </c:pt>
                <c:pt idx="2412">
                  <c:v>2726.9055509527757</c:v>
                </c:pt>
                <c:pt idx="2413">
                  <c:v>2727.0807453416151</c:v>
                </c:pt>
                <c:pt idx="2414">
                  <c:v>2727.0074503311257</c:v>
                </c:pt>
                <c:pt idx="2415">
                  <c:v>2726.9962763756721</c:v>
                </c:pt>
                <c:pt idx="2416">
                  <c:v>2726.8610421836229</c:v>
                </c:pt>
                <c:pt idx="2417">
                  <c:v>2726.9739561802398</c:v>
                </c:pt>
                <c:pt idx="2418">
                  <c:v>2727.004132231405</c:v>
                </c:pt>
                <c:pt idx="2419">
                  <c:v>2727.0549359768693</c:v>
                </c:pt>
                <c:pt idx="2420">
                  <c:v>2726.9818331957058</c:v>
                </c:pt>
                <c:pt idx="2421">
                  <c:v>2727.0945109368549</c:v>
                </c:pt>
                <c:pt idx="2422">
                  <c:v>2727.0833333333335</c:v>
                </c:pt>
                <c:pt idx="2423">
                  <c:v>2727.1340206185569</c:v>
                </c:pt>
                <c:pt idx="2424">
                  <c:v>2727.2464962901895</c:v>
                </c:pt>
                <c:pt idx="2425">
                  <c:v>2727.3588792748251</c:v>
                </c:pt>
                <c:pt idx="2426">
                  <c:v>2727.1622734761122</c:v>
                </c:pt>
                <c:pt idx="2427">
                  <c:v>2727.2128447920954</c:v>
                </c:pt>
                <c:pt idx="2428">
                  <c:v>2727.3868312757199</c:v>
                </c:pt>
                <c:pt idx="2429">
                  <c:v>2727.4989716166187</c:v>
                </c:pt>
                <c:pt idx="2430">
                  <c:v>2727.4259868421054</c:v>
                </c:pt>
                <c:pt idx="2431">
                  <c:v>2727.2914097821617</c:v>
                </c:pt>
                <c:pt idx="2432">
                  <c:v>2727.0542317173376</c:v>
                </c:pt>
                <c:pt idx="2433">
                  <c:v>2726.8788501026693</c:v>
                </c:pt>
                <c:pt idx="2434">
                  <c:v>2726.9909688013136</c:v>
                </c:pt>
                <c:pt idx="2435">
                  <c:v>2726.7542059909724</c:v>
                </c:pt>
                <c:pt idx="2436">
                  <c:v>2726.8662838392124</c:v>
                </c:pt>
                <c:pt idx="2437">
                  <c:v>2726.9782697826977</c:v>
                </c:pt>
                <c:pt idx="2438">
                  <c:v>2726.905737704918</c:v>
                </c:pt>
                <c:pt idx="2439">
                  <c:v>2726.9561655059401</c:v>
                </c:pt>
                <c:pt idx="2440">
                  <c:v>2727.0679770679772</c:v>
                </c:pt>
                <c:pt idx="2441">
                  <c:v>2727.2410970118708</c:v>
                </c:pt>
                <c:pt idx="2442">
                  <c:v>2727.1685761047465</c:v>
                </c:pt>
                <c:pt idx="2443">
                  <c:v>2727.2188139059303</c:v>
                </c:pt>
                <c:pt idx="2444">
                  <c:v>2726.9623875715456</c:v>
                </c:pt>
                <c:pt idx="2445">
                  <c:v>2726.9513690232939</c:v>
                </c:pt>
                <c:pt idx="2446">
                  <c:v>2727.001633986928</c:v>
                </c:pt>
                <c:pt idx="2447">
                  <c:v>2727.1743568803595</c:v>
                </c:pt>
                <c:pt idx="2448">
                  <c:v>2727.1632653061224</c:v>
                </c:pt>
                <c:pt idx="2449">
                  <c:v>2727.2133822929418</c:v>
                </c:pt>
                <c:pt idx="2450">
                  <c:v>2727.1411092985318</c:v>
                </c:pt>
                <c:pt idx="2451">
                  <c:v>2727.1300448430493</c:v>
                </c:pt>
                <c:pt idx="2452">
                  <c:v>2726.8744906275469</c:v>
                </c:pt>
                <c:pt idx="2453">
                  <c:v>2726.7006109979634</c:v>
                </c:pt>
                <c:pt idx="2454">
                  <c:v>2726.8118892508141</c:v>
                </c:pt>
                <c:pt idx="2455">
                  <c:v>2726.7399267399269</c:v>
                </c:pt>
                <c:pt idx="2456">
                  <c:v>2726.7900732302687</c:v>
                </c:pt>
                <c:pt idx="2457">
                  <c:v>2726.6978446522976</c:v>
                </c:pt>
                <c:pt idx="2458">
                  <c:v>2726.8089430894311</c:v>
                </c:pt>
                <c:pt idx="2459">
                  <c:v>2726.9809020723283</c:v>
                </c:pt>
                <c:pt idx="2460">
                  <c:v>2727.0917952883833</c:v>
                </c:pt>
                <c:pt idx="2461">
                  <c:v>2727.1213966707269</c:v>
                </c:pt>
                <c:pt idx="2462">
                  <c:v>2726.9480519480521</c:v>
                </c:pt>
                <c:pt idx="2463">
                  <c:v>2726.9776876267747</c:v>
                </c:pt>
                <c:pt idx="2464">
                  <c:v>2726.8856447688563</c:v>
                </c:pt>
                <c:pt idx="2465">
                  <c:v>2726.9963518443456</c:v>
                </c:pt>
                <c:pt idx="2466">
                  <c:v>2727.025931928687</c:v>
                </c:pt>
                <c:pt idx="2467">
                  <c:v>2727.1972458485216</c:v>
                </c:pt>
                <c:pt idx="2468">
                  <c:v>2726.9635627530365</c:v>
                </c:pt>
                <c:pt idx="2469">
                  <c:v>2726.9324160259002</c:v>
                </c:pt>
                <c:pt idx="2470">
                  <c:v>2726.9822006472491</c:v>
                </c:pt>
                <c:pt idx="2471">
                  <c:v>2727.0319450060656</c:v>
                </c:pt>
                <c:pt idx="2472">
                  <c:v>2727.0816491511723</c:v>
                </c:pt>
                <c:pt idx="2473">
                  <c:v>2726.8888888888887</c:v>
                </c:pt>
                <c:pt idx="2474">
                  <c:v>2726.817447495961</c:v>
                </c:pt>
                <c:pt idx="2475">
                  <c:v>2727.0488494146143</c:v>
                </c:pt>
                <c:pt idx="2476">
                  <c:v>2727.1589991928977</c:v>
                </c:pt>
                <c:pt idx="2477">
                  <c:v>2727.3295683743445</c:v>
                </c:pt>
                <c:pt idx="2478">
                  <c:v>2727.3790322580644</c:v>
                </c:pt>
                <c:pt idx="2479">
                  <c:v>2727.3075372833537</c:v>
                </c:pt>
                <c:pt idx="2480">
                  <c:v>2727.3368251410152</c:v>
                </c:pt>
                <c:pt idx="2481">
                  <c:v>2727.1647200966572</c:v>
                </c:pt>
                <c:pt idx="2482">
                  <c:v>2727.2745571658616</c:v>
                </c:pt>
                <c:pt idx="2483">
                  <c:v>2727.4446680080482</c:v>
                </c:pt>
                <c:pt idx="2484">
                  <c:v>2727.6146419951729</c:v>
                </c:pt>
                <c:pt idx="2485">
                  <c:v>2727.7241656614397</c:v>
                </c:pt>
                <c:pt idx="2486">
                  <c:v>2727.8336012861737</c:v>
                </c:pt>
                <c:pt idx="2487">
                  <c:v>2727.6416231418239</c:v>
                </c:pt>
                <c:pt idx="2488">
                  <c:v>2727.7510040160641</c:v>
                </c:pt>
                <c:pt idx="2489">
                  <c:v>2727.8000802890406</c:v>
                </c:pt>
                <c:pt idx="2490">
                  <c:v>2727.9695024077046</c:v>
                </c:pt>
                <c:pt idx="2491">
                  <c:v>2728.0786201363817</c:v>
                </c:pt>
                <c:pt idx="2492">
                  <c:v>2728.0673616680033</c:v>
                </c:pt>
                <c:pt idx="2493">
                  <c:v>2728.0961923847694</c:v>
                </c:pt>
                <c:pt idx="2494">
                  <c:v>2727.9046474358975</c:v>
                </c:pt>
                <c:pt idx="2495">
                  <c:v>2727.9535442531037</c:v>
                </c:pt>
                <c:pt idx="2496">
                  <c:v>2727.822257806245</c:v>
                </c:pt>
                <c:pt idx="2497">
                  <c:v>2727.9311724689874</c:v>
                </c:pt>
                <c:pt idx="2498">
                  <c:v>2728.04</c:v>
                </c:pt>
                <c:pt idx="2499">
                  <c:v>2728.1487405037983</c:v>
                </c:pt>
                <c:pt idx="2500">
                  <c:v>2728.0775379696242</c:v>
                </c:pt>
                <c:pt idx="2501">
                  <c:v>2727.8465840990812</c:v>
                </c:pt>
                <c:pt idx="2502">
                  <c:v>2727.8354632587861</c:v>
                </c:pt>
                <c:pt idx="2503">
                  <c:v>2727.8043912175649</c:v>
                </c:pt>
                <c:pt idx="2504">
                  <c:v>2728.0327214684758</c:v>
                </c:pt>
                <c:pt idx="2505">
                  <c:v>2728.2608695652175</c:v>
                </c:pt>
                <c:pt idx="2506">
                  <c:v>2728.3692185007976</c:v>
                </c:pt>
                <c:pt idx="2507">
                  <c:v>2728.5372658429651</c:v>
                </c:pt>
                <c:pt idx="2508">
                  <c:v>2728.5657370517929</c:v>
                </c:pt>
                <c:pt idx="2509">
                  <c:v>2728.673835125448</c:v>
                </c:pt>
                <c:pt idx="2510">
                  <c:v>2728.5429936305732</c:v>
                </c:pt>
                <c:pt idx="2511">
                  <c:v>2728.4719458814166</c:v>
                </c:pt>
                <c:pt idx="2512">
                  <c:v>2728.5799522673033</c:v>
                </c:pt>
                <c:pt idx="2513">
                  <c:v>2728.807157057654</c:v>
                </c:pt>
                <c:pt idx="2514">
                  <c:v>2728.7162162162163</c:v>
                </c:pt>
                <c:pt idx="2515">
                  <c:v>2728.7644020659513</c:v>
                </c:pt>
                <c:pt idx="2516">
                  <c:v>2728.8721207307385</c:v>
                </c:pt>
                <c:pt idx="2517">
                  <c:v>2728.6224692338228</c:v>
                </c:pt>
                <c:pt idx="2518">
                  <c:v>2728.4523809523807</c:v>
                </c:pt>
                <c:pt idx="2519">
                  <c:v>2728.3617612058706</c:v>
                </c:pt>
                <c:pt idx="2520">
                  <c:v>2728.4694686756543</c:v>
                </c:pt>
                <c:pt idx="2521">
                  <c:v>2728.2996432818072</c:v>
                </c:pt>
                <c:pt idx="2522">
                  <c:v>2728.2290015847861</c:v>
                </c:pt>
                <c:pt idx="2523">
                  <c:v>2728.2772277227723</c:v>
                </c:pt>
                <c:pt idx="2524">
                  <c:v>2728.4441805225651</c:v>
                </c:pt>
                <c:pt idx="2525">
                  <c:v>2728.6110011871783</c:v>
                </c:pt>
                <c:pt idx="2526">
                  <c:v>2728.7776898734178</c:v>
                </c:pt>
                <c:pt idx="2527">
                  <c:v>2728.8256227758006</c:v>
                </c:pt>
                <c:pt idx="2528">
                  <c:v>2728.9328063241105</c:v>
                </c:pt>
                <c:pt idx="2529">
                  <c:v>2728.8621098380086</c:v>
                </c:pt>
                <c:pt idx="2530">
                  <c:v>2728.6927330173776</c:v>
                </c:pt>
                <c:pt idx="2531">
                  <c:v>2728.5037504934858</c:v>
                </c:pt>
                <c:pt idx="2532">
                  <c:v>2728.5516969218625</c:v>
                </c:pt>
                <c:pt idx="2533">
                  <c:v>2728.3826429980277</c:v>
                </c:pt>
                <c:pt idx="2534">
                  <c:v>2728.4897476340693</c:v>
                </c:pt>
                <c:pt idx="2535">
                  <c:v>2728.4588096176585</c:v>
                </c:pt>
                <c:pt idx="2536">
                  <c:v>2728.2111899133174</c:v>
                </c:pt>
                <c:pt idx="2537">
                  <c:v>2728.3773139031114</c:v>
                </c:pt>
                <c:pt idx="2538">
                  <c:v>2728.4842519685039</c:v>
                </c:pt>
                <c:pt idx="2539">
                  <c:v>2728.4533648170013</c:v>
                </c:pt>
                <c:pt idx="2540">
                  <c:v>2728.3241542092842</c:v>
                </c:pt>
                <c:pt idx="2541">
                  <c:v>2728.4899724734564</c:v>
                </c:pt>
                <c:pt idx="2542">
                  <c:v>2728.4787735849059</c:v>
                </c:pt>
                <c:pt idx="2543">
                  <c:v>2728.7033398821218</c:v>
                </c:pt>
                <c:pt idx="2544">
                  <c:v>2728.5742340926945</c:v>
                </c:pt>
                <c:pt idx="2545">
                  <c:v>2728.7396937573617</c:v>
                </c:pt>
                <c:pt idx="2546">
                  <c:v>2728.7284144427003</c:v>
                </c:pt>
                <c:pt idx="2547">
                  <c:v>2728.6582973715181</c:v>
                </c:pt>
                <c:pt idx="2548">
                  <c:v>2728.5294117647059</c:v>
                </c:pt>
                <c:pt idx="2549">
                  <c:v>2728.4398275186199</c:v>
                </c:pt>
                <c:pt idx="2550">
                  <c:v>2728.2523510971787</c:v>
                </c:pt>
                <c:pt idx="2551">
                  <c:v>2728.084606345476</c:v>
                </c:pt>
                <c:pt idx="2552">
                  <c:v>2728.2498042286611</c:v>
                </c:pt>
                <c:pt idx="2553">
                  <c:v>2728.4735812133072</c:v>
                </c:pt>
                <c:pt idx="2554">
                  <c:v>2728.3059467918624</c:v>
                </c:pt>
                <c:pt idx="2555">
                  <c:v>2728.412201798983</c:v>
                </c:pt>
                <c:pt idx="2556">
                  <c:v>2728.518373729476</c:v>
                </c:pt>
                <c:pt idx="2557">
                  <c:v>2728.5072293864791</c:v>
                </c:pt>
                <c:pt idx="2558">
                  <c:v>2728.14453125</c:v>
                </c:pt>
                <c:pt idx="2559">
                  <c:v>2728.0749707145646</c:v>
                </c:pt>
                <c:pt idx="2560">
                  <c:v>2727.8883684621392</c:v>
                </c:pt>
                <c:pt idx="2561">
                  <c:v>2727.9360124853688</c:v>
                </c:pt>
                <c:pt idx="2562">
                  <c:v>2727.9641185647424</c:v>
                </c:pt>
                <c:pt idx="2563">
                  <c:v>2728.0701754385964</c:v>
                </c:pt>
                <c:pt idx="2564">
                  <c:v>2728.0592361652375</c:v>
                </c:pt>
                <c:pt idx="2565">
                  <c:v>2728.1651733541098</c:v>
                </c:pt>
                <c:pt idx="2566">
                  <c:v>2728.3878504672898</c:v>
                </c:pt>
                <c:pt idx="2567">
                  <c:v>2728.3768003114051</c:v>
                </c:pt>
                <c:pt idx="2568">
                  <c:v>2728.5992217898834</c:v>
                </c:pt>
                <c:pt idx="2569">
                  <c:v>2728.6464410735121</c:v>
                </c:pt>
                <c:pt idx="2570">
                  <c:v>2728.6741835147745</c:v>
                </c:pt>
                <c:pt idx="2571">
                  <c:v>2728.7796346677032</c:v>
                </c:pt>
                <c:pt idx="2572">
                  <c:v>2728.5936285936286</c:v>
                </c:pt>
                <c:pt idx="2573">
                  <c:v>2728.5825242718447</c:v>
                </c:pt>
                <c:pt idx="2574">
                  <c:v>2728.4161490683232</c:v>
                </c:pt>
                <c:pt idx="2575">
                  <c:v>2728.521536670547</c:v>
                </c:pt>
                <c:pt idx="2576">
                  <c:v>2728.7432117920871</c:v>
                </c:pt>
                <c:pt idx="2577">
                  <c:v>2728.9065529274912</c:v>
                </c:pt>
                <c:pt idx="2578">
                  <c:v>2728.953488372093</c:v>
                </c:pt>
                <c:pt idx="2579">
                  <c:v>2728.8841534289036</c:v>
                </c:pt>
                <c:pt idx="2580">
                  <c:v>2728.9310611928736</c:v>
                </c:pt>
                <c:pt idx="2581">
                  <c:v>2728.8617886178863</c:v>
                </c:pt>
                <c:pt idx="2582">
                  <c:v>2728.7925696594425</c:v>
                </c:pt>
                <c:pt idx="2583">
                  <c:v>2728.8394584139264</c:v>
                </c:pt>
                <c:pt idx="2584">
                  <c:v>2728.7703016241298</c:v>
                </c:pt>
                <c:pt idx="2585">
                  <c:v>2728.8751449555471</c:v>
                </c:pt>
                <c:pt idx="2586">
                  <c:v>2728.6514683153014</c:v>
                </c:pt>
                <c:pt idx="2587">
                  <c:v>2728.6404016994979</c:v>
                </c:pt>
                <c:pt idx="2588">
                  <c:v>2728.8030888030889</c:v>
                </c:pt>
                <c:pt idx="2589">
                  <c:v>2728.8498649170206</c:v>
                </c:pt>
                <c:pt idx="2590">
                  <c:v>2728.6072530864199</c:v>
                </c:pt>
                <c:pt idx="2591">
                  <c:v>2728.5962205939068</c:v>
                </c:pt>
                <c:pt idx="2592">
                  <c:v>2728.4695451040861</c:v>
                </c:pt>
                <c:pt idx="2593">
                  <c:v>2728.1117533718689</c:v>
                </c:pt>
                <c:pt idx="2594">
                  <c:v>2728.0816640986131</c:v>
                </c:pt>
                <c:pt idx="2595">
                  <c:v>2727.9553330766271</c:v>
                </c:pt>
                <c:pt idx="2596">
                  <c:v>2727.944572748268</c:v>
                </c:pt>
                <c:pt idx="2597">
                  <c:v>2728.1069642170064</c:v>
                </c:pt>
                <c:pt idx="2598">
                  <c:v>2728.1346153846152</c:v>
                </c:pt>
                <c:pt idx="2599">
                  <c:v>2728.1814686658977</c:v>
                </c:pt>
                <c:pt idx="2600">
                  <c:v>2728.2090699461951</c:v>
                </c:pt>
                <c:pt idx="2601">
                  <c:v>2728.0829811755666</c:v>
                </c:pt>
                <c:pt idx="2602">
                  <c:v>2728.0145929339478</c:v>
                </c:pt>
                <c:pt idx="2603">
                  <c:v>2727.6583493282151</c:v>
                </c:pt>
                <c:pt idx="2604">
                  <c:v>2727.6477359938604</c:v>
                </c:pt>
                <c:pt idx="2605">
                  <c:v>2727.6946682009975</c:v>
                </c:pt>
                <c:pt idx="2606">
                  <c:v>2727.7990797546013</c:v>
                </c:pt>
                <c:pt idx="2607">
                  <c:v>2727.9609045611346</c:v>
                </c:pt>
                <c:pt idx="2608">
                  <c:v>2727.8352490421457</c:v>
                </c:pt>
                <c:pt idx="2609">
                  <c:v>2727.6139410187666</c:v>
                </c:pt>
                <c:pt idx="2610">
                  <c:v>2727.5459418070445</c:v>
                </c:pt>
                <c:pt idx="2611">
                  <c:v>2727.6502104860315</c:v>
                </c:pt>
                <c:pt idx="2612">
                  <c:v>2727.69701606733</c:v>
                </c:pt>
                <c:pt idx="2613">
                  <c:v>2727.7437858508606</c:v>
                </c:pt>
                <c:pt idx="2614">
                  <c:v>2727.8478593272171</c:v>
                </c:pt>
                <c:pt idx="2615">
                  <c:v>2727.9518532670995</c:v>
                </c:pt>
                <c:pt idx="2616">
                  <c:v>2727.7119938884643</c:v>
                </c:pt>
                <c:pt idx="2617">
                  <c:v>2727.4723176785033</c:v>
                </c:pt>
                <c:pt idx="2618">
                  <c:v>2727.5763358778627</c:v>
                </c:pt>
                <c:pt idx="2619">
                  <c:v>2727.6802747043112</c:v>
                </c:pt>
                <c:pt idx="2620">
                  <c:v>2727.6697177726928</c:v>
                </c:pt>
                <c:pt idx="2621">
                  <c:v>2727.6401067479983</c:v>
                </c:pt>
                <c:pt idx="2622">
                  <c:v>2727.5724085365855</c:v>
                </c:pt>
                <c:pt idx="2623">
                  <c:v>2727.6190476190477</c:v>
                </c:pt>
                <c:pt idx="2624">
                  <c:v>2727.8370144706778</c:v>
                </c:pt>
                <c:pt idx="2625">
                  <c:v>2728.054815378759</c:v>
                </c:pt>
                <c:pt idx="2626">
                  <c:v>2728.0441400304412</c:v>
                </c:pt>
                <c:pt idx="2627">
                  <c:v>2728.1475846329404</c:v>
                </c:pt>
                <c:pt idx="2628">
                  <c:v>2728.0798479087453</c:v>
                </c:pt>
                <c:pt idx="2629">
                  <c:v>2728.1071835803878</c:v>
                </c:pt>
                <c:pt idx="2630">
                  <c:v>2728.077507598784</c:v>
                </c:pt>
                <c:pt idx="2631">
                  <c:v>2728.1238131409041</c:v>
                </c:pt>
                <c:pt idx="2632">
                  <c:v>2728.0941533788914</c:v>
                </c:pt>
                <c:pt idx="2633">
                  <c:v>2727.9696394686907</c:v>
                </c:pt>
                <c:pt idx="2634">
                  <c:v>2727.9021244309561</c:v>
                </c:pt>
                <c:pt idx="2635">
                  <c:v>2728.0053090633296</c:v>
                </c:pt>
                <c:pt idx="2636">
                  <c:v>2728.1084154662622</c:v>
                </c:pt>
                <c:pt idx="2637">
                  <c:v>2728.0409245926489</c:v>
                </c:pt>
                <c:pt idx="2638">
                  <c:v>2727.9166666666665</c:v>
                </c:pt>
                <c:pt idx="2639">
                  <c:v>2728.1332828474065</c:v>
                </c:pt>
                <c:pt idx="2640">
                  <c:v>2727.9712339137018</c:v>
                </c:pt>
                <c:pt idx="2641">
                  <c:v>2728.0741581536131</c:v>
                </c:pt>
                <c:pt idx="2642">
                  <c:v>2728.0068078668683</c:v>
                </c:pt>
                <c:pt idx="2643">
                  <c:v>2727.7693761814744</c:v>
                </c:pt>
                <c:pt idx="2644">
                  <c:v>2727.9856386999245</c:v>
                </c:pt>
                <c:pt idx="2645">
                  <c:v>2727.82395164337</c:v>
                </c:pt>
                <c:pt idx="2646">
                  <c:v>2727.8700906344411</c:v>
                </c:pt>
                <c:pt idx="2647">
                  <c:v>2727.7085692714231</c:v>
                </c:pt>
                <c:pt idx="2648">
                  <c:v>2727.4716981132074</c:v>
                </c:pt>
                <c:pt idx="2649">
                  <c:v>2727.574500188608</c:v>
                </c:pt>
                <c:pt idx="2650">
                  <c:v>2727.6772247360482</c:v>
                </c:pt>
                <c:pt idx="2651">
                  <c:v>2727.4406332453827</c:v>
                </c:pt>
                <c:pt idx="2652">
                  <c:v>2727.6563677467975</c:v>
                </c:pt>
                <c:pt idx="2653">
                  <c:v>2727.7589453860642</c:v>
                </c:pt>
                <c:pt idx="2654">
                  <c:v>2727.9179216867469</c:v>
                </c:pt>
                <c:pt idx="2655">
                  <c:v>2727.9074143771172</c:v>
                </c:pt>
                <c:pt idx="2656">
                  <c:v>2727.7464258841233</c:v>
                </c:pt>
                <c:pt idx="2657">
                  <c:v>2727.8488153441144</c:v>
                </c:pt>
                <c:pt idx="2658">
                  <c:v>2728.0075187969924</c:v>
                </c:pt>
                <c:pt idx="2659">
                  <c:v>2728.0533633972191</c:v>
                </c:pt>
                <c:pt idx="2660">
                  <c:v>2727.9864763335836</c:v>
                </c:pt>
                <c:pt idx="2661">
                  <c:v>2728.0322944048066</c:v>
                </c:pt>
                <c:pt idx="2662">
                  <c:v>2728.0593093093094</c:v>
                </c:pt>
                <c:pt idx="2663">
                  <c:v>2728.1050656660414</c:v>
                </c:pt>
                <c:pt idx="2664">
                  <c:v>2728.0382595648912</c:v>
                </c:pt>
                <c:pt idx="2665">
                  <c:v>2727.915260592426</c:v>
                </c:pt>
                <c:pt idx="2666">
                  <c:v>2727.9047976011993</c:v>
                </c:pt>
                <c:pt idx="2667">
                  <c:v>2727.8381416260772</c:v>
                </c:pt>
                <c:pt idx="2668">
                  <c:v>2727.7528089887642</c:v>
                </c:pt>
                <c:pt idx="2669">
                  <c:v>2727.8547360539123</c:v>
                </c:pt>
                <c:pt idx="2670">
                  <c:v>2727.6197604790418</c:v>
                </c:pt>
                <c:pt idx="2671">
                  <c:v>2727.5533108866443</c:v>
                </c:pt>
                <c:pt idx="2672">
                  <c:v>2727.4308152580402</c:v>
                </c:pt>
                <c:pt idx="2673">
                  <c:v>2727.4766355140187</c:v>
                </c:pt>
                <c:pt idx="2674">
                  <c:v>2727.4476831091179</c:v>
                </c:pt>
                <c:pt idx="2675">
                  <c:v>2727.4747852073215</c:v>
                </c:pt>
                <c:pt idx="2676">
                  <c:v>2727.4085138162809</c:v>
                </c:pt>
                <c:pt idx="2677">
                  <c:v>2727.3422918999627</c:v>
                </c:pt>
                <c:pt idx="2678">
                  <c:v>2727.3320895522388</c:v>
                </c:pt>
                <c:pt idx="2679">
                  <c:v>2727.3218948153676</c:v>
                </c:pt>
                <c:pt idx="2680">
                  <c:v>2727.1998508575689</c:v>
                </c:pt>
                <c:pt idx="2681">
                  <c:v>2727.0219903093553</c:v>
                </c:pt>
                <c:pt idx="2682">
                  <c:v>2726.993293591654</c:v>
                </c:pt>
                <c:pt idx="2683">
                  <c:v>2727.0204841713221</c:v>
                </c:pt>
                <c:pt idx="2684">
                  <c:v>2727.2338049143709</c:v>
                </c:pt>
                <c:pt idx="2685">
                  <c:v>2727.2794938593229</c:v>
                </c:pt>
                <c:pt idx="2686">
                  <c:v>2727.3809523809523</c:v>
                </c:pt>
                <c:pt idx="2687">
                  <c:v>2727.2592041651174</c:v>
                </c:pt>
                <c:pt idx="2688">
                  <c:v>2727.3048327137544</c:v>
                </c:pt>
                <c:pt idx="2689">
                  <c:v>2727.2946859903382</c:v>
                </c:pt>
                <c:pt idx="2690">
                  <c:v>2727.265973254086</c:v>
                </c:pt>
                <c:pt idx="2691">
                  <c:v>2727.1444485703678</c:v>
                </c:pt>
                <c:pt idx="2692">
                  <c:v>2727.3570898292501</c:v>
                </c:pt>
                <c:pt idx="2693">
                  <c:v>2727.3840445269016</c:v>
                </c:pt>
                <c:pt idx="2694">
                  <c:v>2727.2069732937684</c:v>
                </c:pt>
                <c:pt idx="2695">
                  <c:v>2727.3637374860955</c:v>
                </c:pt>
                <c:pt idx="2696">
                  <c:v>2727.2053372868791</c:v>
                </c:pt>
                <c:pt idx="2697">
                  <c:v>2727.3619859207115</c:v>
                </c:pt>
                <c:pt idx="2698">
                  <c:v>2727.2407407407409</c:v>
                </c:pt>
                <c:pt idx="2699">
                  <c:v>2727.2861902998889</c:v>
                </c:pt>
                <c:pt idx="2700">
                  <c:v>2727.2205773501109</c:v>
                </c:pt>
                <c:pt idx="2701">
                  <c:v>2726.9885312615611</c:v>
                </c:pt>
                <c:pt idx="2702">
                  <c:v>2726.830621301775</c:v>
                </c:pt>
                <c:pt idx="2703">
                  <c:v>2726.6728280961183</c:v>
                </c:pt>
                <c:pt idx="2704">
                  <c:v>2726.7738359201776</c:v>
                </c:pt>
                <c:pt idx="2705">
                  <c:v>2726.9301810121906</c:v>
                </c:pt>
                <c:pt idx="2706">
                  <c:v>2726.8094534711963</c:v>
                </c:pt>
                <c:pt idx="2707">
                  <c:v>2726.8364710225173</c:v>
                </c:pt>
                <c:pt idx="2708">
                  <c:v>2726.7158671586717</c:v>
                </c:pt>
                <c:pt idx="2709">
                  <c:v>2726.9273330874216</c:v>
                </c:pt>
                <c:pt idx="2710">
                  <c:v>2726.8989675516223</c:v>
                </c:pt>
                <c:pt idx="2711">
                  <c:v>2726.8337633615924</c:v>
                </c:pt>
                <c:pt idx="2712">
                  <c:v>2726.8791451731763</c:v>
                </c:pt>
                <c:pt idx="2713">
                  <c:v>2727.0349907918967</c:v>
                </c:pt>
                <c:pt idx="2714">
                  <c:v>2727.1354933726066</c:v>
                </c:pt>
                <c:pt idx="2715">
                  <c:v>2727.3463378726537</c:v>
                </c:pt>
                <c:pt idx="2716">
                  <c:v>2727.225901398087</c:v>
                </c:pt>
                <c:pt idx="2717">
                  <c:v>2727.2526664214784</c:v>
                </c:pt>
                <c:pt idx="2718">
                  <c:v>2727.2794117647059</c:v>
                </c:pt>
                <c:pt idx="2719">
                  <c:v>2727.3796398382947</c:v>
                </c:pt>
                <c:pt idx="2720">
                  <c:v>2727.4246877296105</c:v>
                </c:pt>
                <c:pt idx="2721">
                  <c:v>2727.5798751377156</c:v>
                </c:pt>
                <c:pt idx="2722">
                  <c:v>2727.3678414096917</c:v>
                </c:pt>
                <c:pt idx="2723">
                  <c:v>2727.3944954128442</c:v>
                </c:pt>
                <c:pt idx="2724">
                  <c:v>2727.5495231107852</c:v>
                </c:pt>
                <c:pt idx="2725">
                  <c:v>2727.3927392739274</c:v>
                </c:pt>
                <c:pt idx="2726">
                  <c:v>2727.2727272727275</c:v>
                </c:pt>
                <c:pt idx="2727">
                  <c:v>2727.0611945767682</c:v>
                </c:pt>
                <c:pt idx="2728">
                  <c:v>2727.0512820512822</c:v>
                </c:pt>
                <c:pt idx="2729">
                  <c:v>2727.2061515928231</c:v>
                </c:pt>
                <c:pt idx="2730">
                  <c:v>2727.360907759883</c:v>
                </c:pt>
                <c:pt idx="2731">
                  <c:v>2727.3508964507869</c:v>
                </c:pt>
                <c:pt idx="2732">
                  <c:v>2727.1945866861743</c:v>
                </c:pt>
                <c:pt idx="2733">
                  <c:v>2727.1663619744058</c:v>
                </c:pt>
                <c:pt idx="2734">
                  <c:v>2726.937134502924</c:v>
                </c:pt>
                <c:pt idx="2735">
                  <c:v>2726.9820971867007</c:v>
                </c:pt>
                <c:pt idx="2736">
                  <c:v>2726.8261504747993</c:v>
                </c:pt>
                <c:pt idx="2737">
                  <c:v>2726.6155531215772</c:v>
                </c:pt>
                <c:pt idx="2738">
                  <c:v>2726.7153284671531</c:v>
                </c:pt>
                <c:pt idx="2739">
                  <c:v>2726.9244801167456</c:v>
                </c:pt>
                <c:pt idx="2740">
                  <c:v>2726.9511305616338</c:v>
                </c:pt>
                <c:pt idx="2741">
                  <c:v>2727.0506744440395</c:v>
                </c:pt>
                <c:pt idx="2742">
                  <c:v>2726.9861516034985</c:v>
                </c:pt>
                <c:pt idx="2743">
                  <c:v>2727.0127504553734</c:v>
                </c:pt>
                <c:pt idx="2744">
                  <c:v>2727.1667880553532</c:v>
                </c:pt>
                <c:pt idx="2745">
                  <c:v>2727.1568984346559</c:v>
                </c:pt>
                <c:pt idx="2746">
                  <c:v>2727.2561863173219</c:v>
                </c:pt>
                <c:pt idx="2747">
                  <c:v>2727.2280829392507</c:v>
                </c:pt>
                <c:pt idx="2748">
                  <c:v>2727.0727272727272</c:v>
                </c:pt>
                <c:pt idx="2749">
                  <c:v>2727.1719374772811</c:v>
                </c:pt>
                <c:pt idx="2750">
                  <c:v>2727.2165697674418</c:v>
                </c:pt>
                <c:pt idx="2751">
                  <c:v>2727.0977115873593</c:v>
                </c:pt>
                <c:pt idx="2752">
                  <c:v>2727.196804647785</c:v>
                </c:pt>
                <c:pt idx="2753">
                  <c:v>2727.2958257713249</c:v>
                </c:pt>
                <c:pt idx="2754">
                  <c:v>2727.4492017416546</c:v>
                </c:pt>
                <c:pt idx="2755">
                  <c:v>2727.3848385926731</c:v>
                </c:pt>
                <c:pt idx="2756">
                  <c:v>2727.3023930384338</c:v>
                </c:pt>
                <c:pt idx="2757">
                  <c:v>2727.2924972816236</c:v>
                </c:pt>
                <c:pt idx="2758">
                  <c:v>2727.445652173913</c:v>
                </c:pt>
                <c:pt idx="2759">
                  <c:v>2727.5986961245926</c:v>
                </c:pt>
                <c:pt idx="2760">
                  <c:v>2727.7516292541636</c:v>
                </c:pt>
                <c:pt idx="2761">
                  <c:v>2727.741585233442</c:v>
                </c:pt>
                <c:pt idx="2762">
                  <c:v>2727.6772793053547</c:v>
                </c:pt>
                <c:pt idx="2763">
                  <c:v>2727.6130198915007</c:v>
                </c:pt>
                <c:pt idx="2764">
                  <c:v>2727.3861171366593</c:v>
                </c:pt>
                <c:pt idx="2765">
                  <c:v>2727.4846404047703</c:v>
                </c:pt>
                <c:pt idx="2766">
                  <c:v>2727.3663294797689</c:v>
                </c:pt>
                <c:pt idx="2767">
                  <c:v>2727.4647887323945</c:v>
                </c:pt>
                <c:pt idx="2768">
                  <c:v>2727.3465703971119</c:v>
                </c:pt>
                <c:pt idx="2769">
                  <c:v>2727.4449657163477</c:v>
                </c:pt>
                <c:pt idx="2770">
                  <c:v>2727.2907647907646</c:v>
                </c:pt>
                <c:pt idx="2771">
                  <c:v>2727.2628921745404</c:v>
                </c:pt>
                <c:pt idx="2772">
                  <c:v>2727.2350396539296</c:v>
                </c:pt>
                <c:pt idx="2773">
                  <c:v>2727.2072072072074</c:v>
                </c:pt>
                <c:pt idx="2774">
                  <c:v>2727.0533141210376</c:v>
                </c:pt>
                <c:pt idx="2775">
                  <c:v>2727.2596326971552</c:v>
                </c:pt>
                <c:pt idx="2776">
                  <c:v>2727.1958243340532</c:v>
                </c:pt>
                <c:pt idx="2777">
                  <c:v>2727.0780856423175</c:v>
                </c:pt>
                <c:pt idx="2778">
                  <c:v>2727.1043165467627</c:v>
                </c:pt>
                <c:pt idx="2779">
                  <c:v>2727.2024451636103</c:v>
                </c:pt>
                <c:pt idx="2780">
                  <c:v>2727.3544212796551</c:v>
                </c:pt>
                <c:pt idx="2781">
                  <c:v>2727.3445921667267</c:v>
                </c:pt>
                <c:pt idx="2782">
                  <c:v>2727.3347701149423</c:v>
                </c:pt>
                <c:pt idx="2783">
                  <c:v>2727.2710951526033</c:v>
                </c:pt>
                <c:pt idx="2784">
                  <c:v>2727.3689877961233</c:v>
                </c:pt>
                <c:pt idx="2785">
                  <c:v>2727.3591675636885</c:v>
                </c:pt>
                <c:pt idx="2786">
                  <c:v>2727.205882352941</c:v>
                </c:pt>
                <c:pt idx="2787">
                  <c:v>2727.2499103621371</c:v>
                </c:pt>
                <c:pt idx="2788">
                  <c:v>2727.2759856630823</c:v>
                </c:pt>
                <c:pt idx="2789">
                  <c:v>2727.427445360086</c:v>
                </c:pt>
                <c:pt idx="2790">
                  <c:v>2727.0952722063039</c:v>
                </c:pt>
                <c:pt idx="2791">
                  <c:v>2726.9423558897242</c:v>
                </c:pt>
                <c:pt idx="2792">
                  <c:v>2726.7716535433069</c:v>
                </c:pt>
                <c:pt idx="2793">
                  <c:v>2726.9230769230771</c:v>
                </c:pt>
                <c:pt idx="2794">
                  <c:v>2726.8955650929902</c:v>
                </c:pt>
                <c:pt idx="2795">
                  <c:v>2726.9217018233821</c:v>
                </c:pt>
                <c:pt idx="2796">
                  <c:v>2726.894210150107</c:v>
                </c:pt>
                <c:pt idx="2797">
                  <c:v>2726.8310110753841</c:v>
                </c:pt>
                <c:pt idx="2798">
                  <c:v>2726.6071428571427</c:v>
                </c:pt>
                <c:pt idx="2799">
                  <c:v>2726.3834344876832</c:v>
                </c:pt>
                <c:pt idx="2800">
                  <c:v>2726.3026409707354</c:v>
                </c:pt>
                <c:pt idx="2801">
                  <c:v>2726.3467713164468</c:v>
                </c:pt>
                <c:pt idx="2802">
                  <c:v>2726.2303851640513</c:v>
                </c:pt>
                <c:pt idx="2803">
                  <c:v>2726.1140819964348</c:v>
                </c:pt>
                <c:pt idx="2804">
                  <c:v>2726.104775481112</c:v>
                </c:pt>
                <c:pt idx="2805">
                  <c:v>2726.0242251514073</c:v>
                </c:pt>
                <c:pt idx="2806">
                  <c:v>2725.9437321937321</c:v>
                </c:pt>
                <c:pt idx="2807">
                  <c:v>2725.6140975436097</c:v>
                </c:pt>
                <c:pt idx="2808">
                  <c:v>2725.6405693950178</c:v>
                </c:pt>
                <c:pt idx="2809">
                  <c:v>2725.6848096762719</c:v>
                </c:pt>
                <c:pt idx="2810">
                  <c:v>2725.6578947368421</c:v>
                </c:pt>
                <c:pt idx="2811">
                  <c:v>2725.5065766086027</c:v>
                </c:pt>
                <c:pt idx="2812">
                  <c:v>2725.4975124378111</c:v>
                </c:pt>
                <c:pt idx="2813">
                  <c:v>2725.2753108348134</c:v>
                </c:pt>
                <c:pt idx="2814">
                  <c:v>2725.4261363636365</c:v>
                </c:pt>
                <c:pt idx="2815">
                  <c:v>2725.5236066737666</c:v>
                </c:pt>
                <c:pt idx="2816">
                  <c:v>2725.5677785663593</c:v>
                </c:pt>
                <c:pt idx="2817">
                  <c:v>2725.7715501951047</c:v>
                </c:pt>
                <c:pt idx="2818">
                  <c:v>2725.6560283687945</c:v>
                </c:pt>
                <c:pt idx="2819">
                  <c:v>2725.6469337114499</c:v>
                </c:pt>
                <c:pt idx="2820">
                  <c:v>2725.7441530829201</c:v>
                </c:pt>
                <c:pt idx="2821">
                  <c:v>2725.9475735033652</c:v>
                </c:pt>
                <c:pt idx="2822">
                  <c:v>2725.9915014164308</c:v>
                </c:pt>
                <c:pt idx="2823">
                  <c:v>2725.929203539823</c:v>
                </c:pt>
                <c:pt idx="2824">
                  <c:v>2725.9731068648266</c:v>
                </c:pt>
                <c:pt idx="2825">
                  <c:v>2725.9639193491334</c:v>
                </c:pt>
                <c:pt idx="2826">
                  <c:v>2726.1138613861385</c:v>
                </c:pt>
                <c:pt idx="2827">
                  <c:v>2725.998586072817</c:v>
                </c:pt>
                <c:pt idx="2828">
                  <c:v>2725.9893992932862</c:v>
                </c:pt>
                <c:pt idx="2829">
                  <c:v>2725.785941363476</c:v>
                </c:pt>
                <c:pt idx="2830">
                  <c:v>2725.7062146892654</c:v>
                </c:pt>
                <c:pt idx="2831">
                  <c:v>2725.7500882456761</c:v>
                </c:pt>
                <c:pt idx="2832">
                  <c:v>2725.8997882851095</c:v>
                </c:pt>
                <c:pt idx="2833">
                  <c:v>2725.679012345679</c:v>
                </c:pt>
                <c:pt idx="2834">
                  <c:v>2725.7757404795489</c:v>
                </c:pt>
                <c:pt idx="2835">
                  <c:v>2725.819527670074</c:v>
                </c:pt>
                <c:pt idx="2836">
                  <c:v>2725.757575757576</c:v>
                </c:pt>
                <c:pt idx="2837">
                  <c:v>2725.8541740049313</c:v>
                </c:pt>
                <c:pt idx="2838">
                  <c:v>2725.7922535211269</c:v>
                </c:pt>
                <c:pt idx="2839">
                  <c:v>2725.6423794438579</c:v>
                </c:pt>
                <c:pt idx="2840">
                  <c:v>2725.6333567909924</c:v>
                </c:pt>
                <c:pt idx="2841">
                  <c:v>2725.7298628209637</c:v>
                </c:pt>
                <c:pt idx="2842">
                  <c:v>2725.7559774964839</c:v>
                </c:pt>
                <c:pt idx="2843">
                  <c:v>2725.7996485061512</c:v>
                </c:pt>
                <c:pt idx="2844">
                  <c:v>2725.8959943780746</c:v>
                </c:pt>
                <c:pt idx="2845">
                  <c:v>2725.8342114506499</c:v>
                </c:pt>
                <c:pt idx="2846">
                  <c:v>2725.8778089887642</c:v>
                </c:pt>
                <c:pt idx="2847">
                  <c:v>2725.9740259740261</c:v>
                </c:pt>
                <c:pt idx="2848">
                  <c:v>2726.0701754385964</c:v>
                </c:pt>
                <c:pt idx="2849">
                  <c:v>2726.1136443353207</c:v>
                </c:pt>
                <c:pt idx="2850">
                  <c:v>2725.8941093969142</c:v>
                </c:pt>
                <c:pt idx="2851">
                  <c:v>2726.0427620049072</c:v>
                </c:pt>
                <c:pt idx="2852">
                  <c:v>2726.0336370007008</c:v>
                </c:pt>
                <c:pt idx="2853">
                  <c:v>2725.8143607705779</c:v>
                </c:pt>
                <c:pt idx="2854">
                  <c:v>2725.8053221288515</c:v>
                </c:pt>
                <c:pt idx="2855">
                  <c:v>2725.7962898144906</c:v>
                </c:pt>
                <c:pt idx="2856">
                  <c:v>2725.7172848145556</c:v>
                </c:pt>
                <c:pt idx="2857">
                  <c:v>2725.8132214060861</c:v>
                </c:pt>
                <c:pt idx="2858">
                  <c:v>2725.6643356643358</c:v>
                </c:pt>
                <c:pt idx="2859">
                  <c:v>2725.7602236980078</c:v>
                </c:pt>
                <c:pt idx="2860">
                  <c:v>2725.8036338225015</c:v>
                </c:pt>
                <c:pt idx="2861">
                  <c:v>2725.8994062172546</c:v>
                </c:pt>
                <c:pt idx="2862">
                  <c:v>2725.8379888268155</c:v>
                </c:pt>
                <c:pt idx="2863">
                  <c:v>2725.6195462478186</c:v>
                </c:pt>
                <c:pt idx="2864">
                  <c:v>2725.6454989532449</c:v>
                </c:pt>
                <c:pt idx="2865">
                  <c:v>2725.6714335542379</c:v>
                </c:pt>
                <c:pt idx="2866">
                  <c:v>2725.7670850767086</c:v>
                </c:pt>
                <c:pt idx="2867">
                  <c:v>2725.8626699198326</c:v>
                </c:pt>
                <c:pt idx="2868">
                  <c:v>2725.7491289198606</c:v>
                </c:pt>
                <c:pt idx="2869">
                  <c:v>2725.5834204110065</c:v>
                </c:pt>
                <c:pt idx="2870">
                  <c:v>2725.7311977715876</c:v>
                </c:pt>
                <c:pt idx="2871">
                  <c:v>2725.6178210929343</c:v>
                </c:pt>
                <c:pt idx="2872">
                  <c:v>2725.4523312456508</c:v>
                </c:pt>
                <c:pt idx="2873">
                  <c:v>2725.4956521739132</c:v>
                </c:pt>
                <c:pt idx="2874">
                  <c:v>2725.5389429763559</c:v>
                </c:pt>
                <c:pt idx="2875">
                  <c:v>2725.4257907542578</c:v>
                </c:pt>
                <c:pt idx="2876">
                  <c:v>2725.2084781097983</c:v>
                </c:pt>
                <c:pt idx="2877">
                  <c:v>2725.1997221257379</c:v>
                </c:pt>
                <c:pt idx="2878">
                  <c:v>2725.3472222222222</c:v>
                </c:pt>
                <c:pt idx="2879">
                  <c:v>2725.2690038181186</c:v>
                </c:pt>
                <c:pt idx="2880">
                  <c:v>2725.3122831367104</c:v>
                </c:pt>
                <c:pt idx="2881">
                  <c:v>2725.4075615678112</c:v>
                </c:pt>
                <c:pt idx="2882">
                  <c:v>2725.4507628294036</c:v>
                </c:pt>
                <c:pt idx="2883">
                  <c:v>2725.3032928942807</c:v>
                </c:pt>
                <c:pt idx="2884">
                  <c:v>2725.3465003465003</c:v>
                </c:pt>
                <c:pt idx="2885">
                  <c:v>2725.389677866297</c:v>
                </c:pt>
                <c:pt idx="2886">
                  <c:v>2725.536703601108</c:v>
                </c:pt>
                <c:pt idx="2887">
                  <c:v>2725.5105572862581</c:v>
                </c:pt>
                <c:pt idx="2888">
                  <c:v>2725.5536332179931</c:v>
                </c:pt>
                <c:pt idx="2889">
                  <c:v>2725.337253545486</c:v>
                </c:pt>
                <c:pt idx="2890">
                  <c:v>2725.3284923928077</c:v>
                </c:pt>
                <c:pt idx="2891">
                  <c:v>2725.3715865883164</c:v>
                </c:pt>
                <c:pt idx="2892">
                  <c:v>2725.3628196268141</c:v>
                </c:pt>
                <c:pt idx="2893">
                  <c:v>2725.4576856649396</c:v>
                </c:pt>
                <c:pt idx="2894">
                  <c:v>2725.5524861878453</c:v>
                </c:pt>
                <c:pt idx="2895">
                  <c:v>2725.7507766655162</c:v>
                </c:pt>
                <c:pt idx="2896">
                  <c:v>2725.6901311249139</c:v>
                </c:pt>
                <c:pt idx="2897">
                  <c:v>2725.8364953432219</c:v>
                </c:pt>
                <c:pt idx="2898">
                  <c:v>2725.7241379310344</c:v>
                </c:pt>
                <c:pt idx="2899">
                  <c:v>2725.7669769045156</c:v>
                </c:pt>
                <c:pt idx="2900">
                  <c:v>2725.9648518263266</c:v>
                </c:pt>
                <c:pt idx="2901">
                  <c:v>2726.1625904236998</c:v>
                </c:pt>
                <c:pt idx="2902">
                  <c:v>2726.1019283746555</c:v>
                </c:pt>
                <c:pt idx="2903">
                  <c:v>2726.0929432013768</c:v>
                </c:pt>
                <c:pt idx="2904">
                  <c:v>2726.1355815554025</c:v>
                </c:pt>
                <c:pt idx="2905">
                  <c:v>2726.2813897488818</c:v>
                </c:pt>
                <c:pt idx="2906">
                  <c:v>2726.1176066024759</c:v>
                </c:pt>
                <c:pt idx="2907">
                  <c:v>2726.1601925060158</c:v>
                </c:pt>
                <c:pt idx="2908">
                  <c:v>2726.2542955326462</c:v>
                </c:pt>
                <c:pt idx="2909">
                  <c:v>2726.3483339058744</c:v>
                </c:pt>
                <c:pt idx="2910">
                  <c:v>2726.4423076923076</c:v>
                </c:pt>
                <c:pt idx="2911">
                  <c:v>2726.6392035702024</c:v>
                </c:pt>
                <c:pt idx="2912">
                  <c:v>2726.7330130404944</c:v>
                </c:pt>
                <c:pt idx="2913">
                  <c:v>2726.7753001715264</c:v>
                </c:pt>
                <c:pt idx="2914">
                  <c:v>2726.4574759945131</c:v>
                </c:pt>
                <c:pt idx="2915">
                  <c:v>2726.5512512855676</c:v>
                </c:pt>
                <c:pt idx="2916">
                  <c:v>2726.6449623029471</c:v>
                </c:pt>
                <c:pt idx="2917">
                  <c:v>2726.5844467283318</c:v>
                </c:pt>
                <c:pt idx="2918">
                  <c:v>2726.5753424657532</c:v>
                </c:pt>
                <c:pt idx="2919">
                  <c:v>2726.6175967134541</c:v>
                </c:pt>
                <c:pt idx="2920">
                  <c:v>2726.4031485284054</c:v>
                </c:pt>
                <c:pt idx="2921">
                  <c:v>2726.3941156346218</c:v>
                </c:pt>
                <c:pt idx="2922">
                  <c:v>2726.4876880984953</c:v>
                </c:pt>
                <c:pt idx="2923">
                  <c:v>2726.5811965811968</c:v>
                </c:pt>
                <c:pt idx="2924">
                  <c:v>2726.7771701982228</c:v>
                </c:pt>
                <c:pt idx="2925">
                  <c:v>2726.7167748548</c:v>
                </c:pt>
                <c:pt idx="2926">
                  <c:v>2726.8101092896177</c:v>
                </c:pt>
                <c:pt idx="2927">
                  <c:v>2726.6131785592352</c:v>
                </c:pt>
                <c:pt idx="2928">
                  <c:v>2726.7576791808874</c:v>
                </c:pt>
                <c:pt idx="2929">
                  <c:v>2726.7997270556125</c:v>
                </c:pt>
                <c:pt idx="2930">
                  <c:v>2726.68826739427</c:v>
                </c:pt>
                <c:pt idx="2931">
                  <c:v>2726.7814524377768</c:v>
                </c:pt>
                <c:pt idx="2932">
                  <c:v>2726.7211997273348</c:v>
                </c:pt>
                <c:pt idx="2933">
                  <c:v>2726.746166950596</c:v>
                </c:pt>
                <c:pt idx="2934">
                  <c:v>2726.8392370572205</c:v>
                </c:pt>
                <c:pt idx="2935">
                  <c:v>2726.6768811712632</c:v>
                </c:pt>
                <c:pt idx="2936">
                  <c:v>2726.8720217835262</c:v>
                </c:pt>
                <c:pt idx="2937">
                  <c:v>2726.7267778155833</c:v>
                </c:pt>
                <c:pt idx="2938">
                  <c:v>2726.8707482993195</c:v>
                </c:pt>
                <c:pt idx="2939">
                  <c:v>2727.0656239374362</c:v>
                </c:pt>
                <c:pt idx="2940">
                  <c:v>2726.9204622705643</c:v>
                </c:pt>
                <c:pt idx="2941">
                  <c:v>2726.9113149847094</c:v>
                </c:pt>
                <c:pt idx="2942">
                  <c:v>2727.1059782608695</c:v>
                </c:pt>
                <c:pt idx="2943">
                  <c:v>2726.9439728353141</c:v>
                </c:pt>
                <c:pt idx="2944">
                  <c:v>2726.9348268839103</c:v>
                </c:pt>
                <c:pt idx="2945">
                  <c:v>2726.7390566677977</c:v>
                </c:pt>
                <c:pt idx="2946">
                  <c:v>2726.6282225237451</c:v>
                </c:pt>
                <c:pt idx="2947">
                  <c:v>2726.3140047473721</c:v>
                </c:pt>
                <c:pt idx="2948">
                  <c:v>2726.4576271186443</c:v>
                </c:pt>
                <c:pt idx="2949">
                  <c:v>2726.6519823788544</c:v>
                </c:pt>
                <c:pt idx="2950">
                  <c:v>2726.5074525745258</c:v>
                </c:pt>
                <c:pt idx="2951">
                  <c:v>2726.3968845242125</c:v>
                </c:pt>
                <c:pt idx="2952">
                  <c:v>2726.2525389302641</c:v>
                </c:pt>
                <c:pt idx="2953">
                  <c:v>2726.1082910321488</c:v>
                </c:pt>
                <c:pt idx="2954">
                  <c:v>2726.0317997293641</c:v>
                </c:pt>
                <c:pt idx="2955">
                  <c:v>2726.1244504565439</c:v>
                </c:pt>
                <c:pt idx="2956">
                  <c:v>2726.3184584178498</c:v>
                </c:pt>
                <c:pt idx="2957">
                  <c:v>2726.258871240284</c:v>
                </c:pt>
                <c:pt idx="2958">
                  <c:v>2726.1993243243242</c:v>
                </c:pt>
                <c:pt idx="2959">
                  <c:v>2726.0891590678825</c:v>
                </c:pt>
                <c:pt idx="2960">
                  <c:v>2725.945307224848</c:v>
                </c:pt>
                <c:pt idx="2961">
                  <c:v>2726.0377995275057</c:v>
                </c:pt>
                <c:pt idx="2962">
                  <c:v>2726.0290148448044</c:v>
                </c:pt>
                <c:pt idx="2963">
                  <c:v>2725.8178752107924</c:v>
                </c:pt>
                <c:pt idx="2964">
                  <c:v>2725.6743088334456</c:v>
                </c:pt>
                <c:pt idx="2965">
                  <c:v>2725.7667677789013</c:v>
                </c:pt>
                <c:pt idx="2966">
                  <c:v>2725.6233153638814</c:v>
                </c:pt>
                <c:pt idx="2967">
                  <c:v>2725.7157292017514</c:v>
                </c:pt>
                <c:pt idx="2968">
                  <c:v>2725.8080808080808</c:v>
                </c:pt>
                <c:pt idx="2969">
                  <c:v>2725.9003702457085</c:v>
                </c:pt>
                <c:pt idx="2970">
                  <c:v>2725.992597577389</c:v>
                </c:pt>
                <c:pt idx="2971">
                  <c:v>2725.6811301715438</c:v>
                </c:pt>
                <c:pt idx="2972">
                  <c:v>2725.773369199731</c:v>
                </c:pt>
                <c:pt idx="2973">
                  <c:v>2725.9159663865548</c:v>
                </c:pt>
                <c:pt idx="2974">
                  <c:v>2725.7560483870966</c:v>
                </c:pt>
                <c:pt idx="2975">
                  <c:v>2725.5962378233121</c:v>
                </c:pt>
                <c:pt idx="2976">
                  <c:v>2725.6883814640701</c:v>
                </c:pt>
                <c:pt idx="2977">
                  <c:v>2725.5790533736154</c:v>
                </c:pt>
                <c:pt idx="2978">
                  <c:v>2725.6040268456377</c:v>
                </c:pt>
                <c:pt idx="2979">
                  <c:v>2725.5954377725598</c:v>
                </c:pt>
                <c:pt idx="2980">
                  <c:v>2725.6371562709592</c:v>
                </c:pt>
                <c:pt idx="2981">
                  <c:v>2725.7794166946028</c:v>
                </c:pt>
                <c:pt idx="2982">
                  <c:v>2725.7205093833782</c:v>
                </c:pt>
                <c:pt idx="2983">
                  <c:v>2725.7621440536013</c:v>
                </c:pt>
                <c:pt idx="2984">
                  <c:v>2725.7870060281311</c:v>
                </c:pt>
                <c:pt idx="2985">
                  <c:v>2725.8788081687312</c:v>
                </c:pt>
                <c:pt idx="2986">
                  <c:v>2726.0207496653279</c:v>
                </c:pt>
                <c:pt idx="2987">
                  <c:v>2726.1124121779858</c:v>
                </c:pt>
                <c:pt idx="2988">
                  <c:v>2725.8026755852843</c:v>
                </c:pt>
                <c:pt idx="2989">
                  <c:v>2725.9445001671684</c:v>
                </c:pt>
                <c:pt idx="2990">
                  <c:v>2725.9692513368982</c:v>
                </c:pt>
                <c:pt idx="2991">
                  <c:v>2725.6598730370865</c:v>
                </c:pt>
                <c:pt idx="2992">
                  <c:v>2725.8016032064129</c:v>
                </c:pt>
                <c:pt idx="2993">
                  <c:v>2725.6427378964941</c:v>
                </c:pt>
                <c:pt idx="2994">
                  <c:v>2725.8344459279037</c:v>
                </c:pt>
                <c:pt idx="2995">
                  <c:v>2725.8258258258256</c:v>
                </c:pt>
                <c:pt idx="2996">
                  <c:v>2725.7505003335559</c:v>
                </c:pt>
                <c:pt idx="2997">
                  <c:v>2725.7919306435479</c:v>
                </c:pt>
                <c:pt idx="2998">
                  <c:v>2725.8333333333335</c:v>
                </c:pt>
                <c:pt idx="2999">
                  <c:v>2725.6747750749751</c:v>
                </c:pt>
                <c:pt idx="3000">
                  <c:v>2725.6162558294473</c:v>
                </c:pt>
                <c:pt idx="3001">
                  <c:v>2725.757575757576</c:v>
                </c:pt>
                <c:pt idx="3002">
                  <c:v>2725.8488681757658</c:v>
                </c:pt>
                <c:pt idx="3003">
                  <c:v>2725.7404326123128</c:v>
                </c:pt>
                <c:pt idx="3004">
                  <c:v>2725.8316699933466</c:v>
                </c:pt>
                <c:pt idx="3005">
                  <c:v>2725.8729630861321</c:v>
                </c:pt>
                <c:pt idx="3006">
                  <c:v>2725.9142287234044</c:v>
                </c:pt>
                <c:pt idx="3007">
                  <c:v>2726.0551678298439</c:v>
                </c:pt>
                <c:pt idx="3008">
                  <c:v>2725.7475083056479</c:v>
                </c:pt>
                <c:pt idx="3009">
                  <c:v>2725.6891398206576</c:v>
                </c:pt>
                <c:pt idx="3010">
                  <c:v>2725.8798140770255</c:v>
                </c:pt>
                <c:pt idx="3011">
                  <c:v>2725.5725190839694</c:v>
                </c:pt>
                <c:pt idx="3012">
                  <c:v>2725.5640345056404</c:v>
                </c:pt>
                <c:pt idx="3013">
                  <c:v>2725.5887230514095</c:v>
                </c:pt>
                <c:pt idx="3014">
                  <c:v>2725.7294429708222</c:v>
                </c:pt>
                <c:pt idx="3015">
                  <c:v>2725.770633079218</c:v>
                </c:pt>
                <c:pt idx="3016">
                  <c:v>2725.6295559973491</c:v>
                </c:pt>
                <c:pt idx="3017">
                  <c:v>2725.8198078834052</c:v>
                </c:pt>
                <c:pt idx="3018">
                  <c:v>2725.9105960264901</c:v>
                </c:pt>
                <c:pt idx="3019">
                  <c:v>2725.8854683879508</c:v>
                </c:pt>
                <c:pt idx="3020">
                  <c:v>2725.9099933818661</c:v>
                </c:pt>
                <c:pt idx="3021">
                  <c:v>2726.0502811776382</c:v>
                </c:pt>
                <c:pt idx="3022">
                  <c:v>2725.8928571428573</c:v>
                </c:pt>
                <c:pt idx="3023">
                  <c:v>2725.818181818182</c:v>
                </c:pt>
                <c:pt idx="3024">
                  <c:v>2725.8592200925314</c:v>
                </c:pt>
                <c:pt idx="3025">
                  <c:v>2725.9002312520647</c:v>
                </c:pt>
                <c:pt idx="3026">
                  <c:v>2726.0898282694848</c:v>
                </c:pt>
                <c:pt idx="3027">
                  <c:v>2726.2297788048859</c:v>
                </c:pt>
                <c:pt idx="3028">
                  <c:v>2726.2211221122111</c:v>
                </c:pt>
                <c:pt idx="3029">
                  <c:v>2726.2124711316396</c:v>
                </c:pt>
                <c:pt idx="3030">
                  <c:v>2726.2038258575199</c:v>
                </c:pt>
                <c:pt idx="3031">
                  <c:v>2726.3435542367292</c:v>
                </c:pt>
                <c:pt idx="3032">
                  <c:v>2726.4337508239946</c:v>
                </c:pt>
                <c:pt idx="3033">
                  <c:v>2726.5733113673805</c:v>
                </c:pt>
                <c:pt idx="3034">
                  <c:v>2726.5974967061925</c:v>
                </c:pt>
                <c:pt idx="3035">
                  <c:v>2726.736911425749</c:v>
                </c:pt>
                <c:pt idx="3036">
                  <c:v>2726.7774851876234</c:v>
                </c:pt>
                <c:pt idx="3037">
                  <c:v>2726.7193155643304</c:v>
                </c:pt>
                <c:pt idx="3038">
                  <c:v>2726.6611842105262</c:v>
                </c:pt>
                <c:pt idx="3039">
                  <c:v>2726.586649128576</c:v>
                </c:pt>
                <c:pt idx="3040">
                  <c:v>2726.7258382642999</c:v>
                </c:pt>
                <c:pt idx="3041">
                  <c:v>2726.585606309563</c:v>
                </c:pt>
                <c:pt idx="3042">
                  <c:v>2726.5111695137975</c:v>
                </c:pt>
                <c:pt idx="3043">
                  <c:v>2726.4860426929395</c:v>
                </c:pt>
                <c:pt idx="3044">
                  <c:v>2726.3788575180565</c:v>
                </c:pt>
                <c:pt idx="3045">
                  <c:v>2726.4686576960944</c:v>
                </c:pt>
                <c:pt idx="3046">
                  <c:v>2726.2631233595803</c:v>
                </c:pt>
                <c:pt idx="3047">
                  <c:v>2726.3529025910134</c:v>
                </c:pt>
                <c:pt idx="3048">
                  <c:v>2726.2786885245901</c:v>
                </c:pt>
                <c:pt idx="3049">
                  <c:v>2726.1225827597509</c:v>
                </c:pt>
                <c:pt idx="3050">
                  <c:v>2726.1631716906945</c:v>
                </c:pt>
                <c:pt idx="3051">
                  <c:v>2726.0235833606289</c:v>
                </c:pt>
                <c:pt idx="3052">
                  <c:v>2725.8677144728226</c:v>
                </c:pt>
                <c:pt idx="3053">
                  <c:v>2725.5646481178396</c:v>
                </c:pt>
                <c:pt idx="3054">
                  <c:v>2725.4908376963349</c:v>
                </c:pt>
                <c:pt idx="3055">
                  <c:v>2725.580634609094</c:v>
                </c:pt>
                <c:pt idx="3056">
                  <c:v>2725.7194244604316</c:v>
                </c:pt>
                <c:pt idx="3057">
                  <c:v>2725.7600523046749</c:v>
                </c:pt>
                <c:pt idx="3058">
                  <c:v>2725.9477124183009</c:v>
                </c:pt>
                <c:pt idx="3059">
                  <c:v>2726.0372427311336</c:v>
                </c:pt>
                <c:pt idx="3060">
                  <c:v>2725.9307642064009</c:v>
                </c:pt>
                <c:pt idx="3061">
                  <c:v>2725.8733268037872</c:v>
                </c:pt>
                <c:pt idx="3062">
                  <c:v>2725.9138381201046</c:v>
                </c:pt>
                <c:pt idx="3063">
                  <c:v>2725.9380097879284</c:v>
                </c:pt>
                <c:pt idx="3064">
                  <c:v>2725.9295499021528</c:v>
                </c:pt>
                <c:pt idx="3065">
                  <c:v>2725.8232800782525</c:v>
                </c:pt>
                <c:pt idx="3066">
                  <c:v>2725.8637548891788</c:v>
                </c:pt>
                <c:pt idx="3067">
                  <c:v>2725.8064516129034</c:v>
                </c:pt>
                <c:pt idx="3068">
                  <c:v>2725.8469055374594</c:v>
                </c:pt>
                <c:pt idx="3069">
                  <c:v>2726.0338651904917</c:v>
                </c:pt>
                <c:pt idx="3070">
                  <c:v>2725.9765625</c:v>
                </c:pt>
                <c:pt idx="3071">
                  <c:v>2726.1633582818095</c:v>
                </c:pt>
                <c:pt idx="3072">
                  <c:v>2725.8620689655172</c:v>
                </c:pt>
                <c:pt idx="3073">
                  <c:v>2725.9024390243903</c:v>
                </c:pt>
                <c:pt idx="3074">
                  <c:v>2725.9265279583874</c:v>
                </c:pt>
                <c:pt idx="3075">
                  <c:v>2725.9668508287291</c:v>
                </c:pt>
                <c:pt idx="3076">
                  <c:v>2726.0071474983756</c:v>
                </c:pt>
                <c:pt idx="3077">
                  <c:v>2725.8525495290678</c:v>
                </c:pt>
                <c:pt idx="3078">
                  <c:v>2725.7467532467531</c:v>
                </c:pt>
                <c:pt idx="3079">
                  <c:v>2725.787082116196</c:v>
                </c:pt>
                <c:pt idx="3080">
                  <c:v>2725.7624918883844</c:v>
                </c:pt>
                <c:pt idx="3081">
                  <c:v>2725.8027894907559</c:v>
                </c:pt>
                <c:pt idx="3082">
                  <c:v>2725.8430609597926</c:v>
                </c:pt>
                <c:pt idx="3083">
                  <c:v>2725.931928687196</c:v>
                </c:pt>
                <c:pt idx="3084">
                  <c:v>2726.1179520414776</c:v>
                </c:pt>
                <c:pt idx="3085">
                  <c:v>2726.0123096857792</c:v>
                </c:pt>
                <c:pt idx="3086">
                  <c:v>2725.9553108808291</c:v>
                </c:pt>
                <c:pt idx="3087">
                  <c:v>2725.9954677889286</c:v>
                </c:pt>
                <c:pt idx="3088">
                  <c:v>2726.0355987055018</c:v>
                </c:pt>
                <c:pt idx="3089">
                  <c:v>2726.1242316402459</c:v>
                </c:pt>
                <c:pt idx="3090">
                  <c:v>2725.8247089262613</c:v>
                </c:pt>
                <c:pt idx="3091">
                  <c:v>2725.8163595215001</c:v>
                </c:pt>
                <c:pt idx="3092">
                  <c:v>2725.8080155138978</c:v>
                </c:pt>
                <c:pt idx="3093">
                  <c:v>2725.799676898223</c:v>
                </c:pt>
                <c:pt idx="3094">
                  <c:v>2725.6944444444443</c:v>
                </c:pt>
                <c:pt idx="3095">
                  <c:v>2725.4924120116243</c:v>
                </c:pt>
                <c:pt idx="3096">
                  <c:v>2725.4841833440928</c:v>
                </c:pt>
                <c:pt idx="3097">
                  <c:v>2725.330751855437</c:v>
                </c:pt>
                <c:pt idx="3098">
                  <c:v>2725.3225806451615</c:v>
                </c:pt>
                <c:pt idx="3099">
                  <c:v>2725.4595291841342</c:v>
                </c:pt>
                <c:pt idx="3100">
                  <c:v>2725.5480335267571</c:v>
                </c:pt>
                <c:pt idx="3101">
                  <c:v>2725.3464389300675</c:v>
                </c:pt>
                <c:pt idx="3102">
                  <c:v>2725.209407216495</c:v>
                </c:pt>
                <c:pt idx="3103">
                  <c:v>2725.2979066022544</c:v>
                </c:pt>
                <c:pt idx="3104">
                  <c:v>2725.3863490019316</c:v>
                </c:pt>
                <c:pt idx="3105">
                  <c:v>2725.4747344705502</c:v>
                </c:pt>
                <c:pt idx="3106">
                  <c:v>2725.5148005148003</c:v>
                </c:pt>
                <c:pt idx="3107">
                  <c:v>2725.6513348343519</c:v>
                </c:pt>
                <c:pt idx="3108">
                  <c:v>2725.5948553054664</c:v>
                </c:pt>
                <c:pt idx="3109">
                  <c:v>2725.6830601092897</c:v>
                </c:pt>
                <c:pt idx="3110">
                  <c:v>2725.771208226221</c:v>
                </c:pt>
                <c:pt idx="3111">
                  <c:v>2725.714744619338</c:v>
                </c:pt>
                <c:pt idx="3112">
                  <c:v>2725.7546563904943</c:v>
                </c:pt>
                <c:pt idx="3113">
                  <c:v>2725.6179775280898</c:v>
                </c:pt>
                <c:pt idx="3114">
                  <c:v>2725.6578947368421</c:v>
                </c:pt>
                <c:pt idx="3115">
                  <c:v>2725.8421559191529</c:v>
                </c:pt>
                <c:pt idx="3116">
                  <c:v>2725.7857601026299</c:v>
                </c:pt>
                <c:pt idx="3117">
                  <c:v>2725.6492465533825</c:v>
                </c:pt>
                <c:pt idx="3118">
                  <c:v>2725.8333333333335</c:v>
                </c:pt>
                <c:pt idx="3119">
                  <c:v>2725.9211791092598</c:v>
                </c:pt>
                <c:pt idx="3120">
                  <c:v>2725.7206918641896</c:v>
                </c:pt>
                <c:pt idx="3121">
                  <c:v>2725.648414985591</c:v>
                </c:pt>
                <c:pt idx="3122">
                  <c:v>2725.6402048655568</c:v>
                </c:pt>
                <c:pt idx="3123">
                  <c:v>2725.6320000000001</c:v>
                </c:pt>
                <c:pt idx="3124">
                  <c:v>2725.5598208573256</c:v>
                </c:pt>
                <c:pt idx="3125">
                  <c:v>2725.6475855452509</c:v>
                </c:pt>
                <c:pt idx="3126">
                  <c:v>2725.7352941176468</c:v>
                </c:pt>
                <c:pt idx="3127">
                  <c:v>2725.7270693512305</c:v>
                </c:pt>
                <c:pt idx="3128">
                  <c:v>2725.9105431309904</c:v>
                </c:pt>
                <c:pt idx="3129">
                  <c:v>2726.0459916959439</c:v>
                </c:pt>
                <c:pt idx="3130">
                  <c:v>2726.1334610472541</c:v>
                </c:pt>
                <c:pt idx="3131">
                  <c:v>2726.1729971273539</c:v>
                </c:pt>
                <c:pt idx="3132">
                  <c:v>2726.0689215060625</c:v>
                </c:pt>
                <c:pt idx="3133">
                  <c:v>2726.1084529505583</c:v>
                </c:pt>
                <c:pt idx="3134">
                  <c:v>2726.2436224489797</c:v>
                </c:pt>
                <c:pt idx="3135">
                  <c:v>2726.219317819573</c:v>
                </c:pt>
                <c:pt idx="3136">
                  <c:v>2726.0834926704906</c:v>
                </c:pt>
                <c:pt idx="3137">
                  <c:v>2726.2185409366039</c:v>
                </c:pt>
                <c:pt idx="3138">
                  <c:v>2726.2579617834394</c:v>
                </c:pt>
                <c:pt idx="3139">
                  <c:v>2726.2496020375675</c:v>
                </c:pt>
                <c:pt idx="3140">
                  <c:v>2726.1457670273712</c:v>
                </c:pt>
                <c:pt idx="3141">
                  <c:v>2726.2328985046133</c:v>
                </c:pt>
                <c:pt idx="3142">
                  <c:v>2726.3199745547072</c:v>
                </c:pt>
                <c:pt idx="3143">
                  <c:v>2726.3434022257552</c:v>
                </c:pt>
                <c:pt idx="3144">
                  <c:v>2726.4780673871583</c:v>
                </c:pt>
                <c:pt idx="3145">
                  <c:v>2726.3266603114075</c:v>
                </c:pt>
                <c:pt idx="3146">
                  <c:v>2726.3182973316393</c:v>
                </c:pt>
                <c:pt idx="3147">
                  <c:v>2726.4052080025403</c:v>
                </c:pt>
                <c:pt idx="3148">
                  <c:v>2726.3968253968255</c:v>
                </c:pt>
                <c:pt idx="3149">
                  <c:v>2726.5788638527451</c:v>
                </c:pt>
                <c:pt idx="3150">
                  <c:v>2726.5704314720811</c:v>
                </c:pt>
                <c:pt idx="3151">
                  <c:v>2726.6095781795116</c:v>
                </c:pt>
                <c:pt idx="3152">
                  <c:v>2726.7913760304377</c:v>
                </c:pt>
                <c:pt idx="3153">
                  <c:v>2726.6085578446909</c:v>
                </c:pt>
                <c:pt idx="3154">
                  <c:v>2726.6001267427123</c:v>
                </c:pt>
                <c:pt idx="3155">
                  <c:v>2726.6392144440924</c:v>
                </c:pt>
                <c:pt idx="3156">
                  <c:v>2726.7732742241924</c:v>
                </c:pt>
                <c:pt idx="3157">
                  <c:v>2726.8597657486548</c:v>
                </c:pt>
                <c:pt idx="3158">
                  <c:v>2726.756329113924</c:v>
                </c:pt>
                <c:pt idx="3159">
                  <c:v>2726.7953179373617</c:v>
                </c:pt>
                <c:pt idx="3160">
                  <c:v>2726.8817204301076</c:v>
                </c:pt>
                <c:pt idx="3161">
                  <c:v>2727.015491621878</c:v>
                </c:pt>
                <c:pt idx="3162">
                  <c:v>2726.9595448798987</c:v>
                </c:pt>
                <c:pt idx="3163">
                  <c:v>2726.998420221169</c:v>
                </c:pt>
                <c:pt idx="3164">
                  <c:v>2727.0372710044221</c:v>
                </c:pt>
                <c:pt idx="3165">
                  <c:v>2727.1708241237766</c:v>
                </c:pt>
                <c:pt idx="3166">
                  <c:v>2727.1622474747473</c:v>
                </c:pt>
                <c:pt idx="3167">
                  <c:v>2727.2956768696749</c:v>
                </c:pt>
                <c:pt idx="3168">
                  <c:v>2727.2397476340693</c:v>
                </c:pt>
                <c:pt idx="3169">
                  <c:v>2727.1365499842323</c:v>
                </c:pt>
                <c:pt idx="3170">
                  <c:v>2727.1752837326608</c:v>
                </c:pt>
                <c:pt idx="3171">
                  <c:v>2727.3558146864166</c:v>
                </c:pt>
                <c:pt idx="3172">
                  <c:v>2727.2999369880276</c:v>
                </c:pt>
                <c:pt idx="3173">
                  <c:v>2727.3228346456694</c:v>
                </c:pt>
                <c:pt idx="3174">
                  <c:v>2727.3614609571787</c:v>
                </c:pt>
                <c:pt idx="3175">
                  <c:v>2727.3528485993074</c:v>
                </c:pt>
                <c:pt idx="3176">
                  <c:v>2727.3914411579608</c:v>
                </c:pt>
                <c:pt idx="3177">
                  <c:v>2727.0997168921044</c:v>
                </c:pt>
                <c:pt idx="3178">
                  <c:v>2727.2798742138366</c:v>
                </c:pt>
                <c:pt idx="3179">
                  <c:v>2727.2712983338574</c:v>
                </c:pt>
                <c:pt idx="3180">
                  <c:v>2727.0741671904461</c:v>
                </c:pt>
                <c:pt idx="3181">
                  <c:v>2727.2070373861138</c:v>
                </c:pt>
                <c:pt idx="3182">
                  <c:v>2727.2456030150752</c:v>
                </c:pt>
                <c:pt idx="3183">
                  <c:v>2727.2684458398744</c:v>
                </c:pt>
                <c:pt idx="3184">
                  <c:v>2727.2598870056499</c:v>
                </c:pt>
                <c:pt idx="3185">
                  <c:v>2727.0787574521491</c:v>
                </c:pt>
                <c:pt idx="3186">
                  <c:v>2726.9447929736511</c:v>
                </c:pt>
                <c:pt idx="3187">
                  <c:v>2727.1244904358732</c:v>
                </c:pt>
                <c:pt idx="3188">
                  <c:v>2727.1159874608152</c:v>
                </c:pt>
                <c:pt idx="3189">
                  <c:v>2727.2485114384203</c:v>
                </c:pt>
                <c:pt idx="3190">
                  <c:v>2727.0989974937343</c:v>
                </c:pt>
                <c:pt idx="3191">
                  <c:v>2726.9182586908864</c:v>
                </c:pt>
                <c:pt idx="3192">
                  <c:v>2727.0976831559174</c:v>
                </c:pt>
                <c:pt idx="3193">
                  <c:v>2727.2769953051643</c:v>
                </c:pt>
                <c:pt idx="3194">
                  <c:v>2727.174593241552</c:v>
                </c:pt>
                <c:pt idx="3195">
                  <c:v>2727.3537691585861</c:v>
                </c:pt>
                <c:pt idx="3196">
                  <c:v>2727.3921200750469</c:v>
                </c:pt>
                <c:pt idx="3197">
                  <c:v>2727.4773366677086</c:v>
                </c:pt>
                <c:pt idx="3198">
                  <c:v>2727.46875</c:v>
                </c:pt>
                <c:pt idx="3199">
                  <c:v>2727.6007497656983</c:v>
                </c:pt>
                <c:pt idx="3200">
                  <c:v>2727.6858213616488</c:v>
                </c:pt>
                <c:pt idx="3201">
                  <c:v>2727.7083983765219</c:v>
                </c:pt>
                <c:pt idx="3202">
                  <c:v>2727.840199750312</c:v>
                </c:pt>
                <c:pt idx="3203">
                  <c:v>2728.0187207488298</c:v>
                </c:pt>
                <c:pt idx="3204">
                  <c:v>2728.1503431066749</c:v>
                </c:pt>
                <c:pt idx="3205">
                  <c:v>2728.1415653258496</c:v>
                </c:pt>
                <c:pt idx="3206">
                  <c:v>2728.2263092269327</c:v>
                </c:pt>
                <c:pt idx="3207">
                  <c:v>2728.1551885322529</c:v>
                </c:pt>
                <c:pt idx="3208">
                  <c:v>2728.1931464174454</c:v>
                </c:pt>
                <c:pt idx="3209">
                  <c:v>2728.0597944565557</c:v>
                </c:pt>
                <c:pt idx="3210">
                  <c:v>2727.9576587795764</c:v>
                </c:pt>
                <c:pt idx="3211">
                  <c:v>2727.9333955804545</c:v>
                </c:pt>
                <c:pt idx="3212">
                  <c:v>2728.0180460485376</c:v>
                </c:pt>
                <c:pt idx="3213">
                  <c:v>2728.0559875583203</c:v>
                </c:pt>
                <c:pt idx="3214">
                  <c:v>2728.0006218905473</c:v>
                </c:pt>
                <c:pt idx="3215">
                  <c:v>2728.1784271059992</c:v>
                </c:pt>
                <c:pt idx="3216">
                  <c:v>2727.983219390926</c:v>
                </c:pt>
                <c:pt idx="3217">
                  <c:v>2727.8813296054677</c:v>
                </c:pt>
                <c:pt idx="3218">
                  <c:v>2727.8726708074532</c:v>
                </c:pt>
                <c:pt idx="3219">
                  <c:v>2727.8484942564419</c:v>
                </c:pt>
                <c:pt idx="3220">
                  <c:v>2727.7467411545622</c:v>
                </c:pt>
                <c:pt idx="3221">
                  <c:v>2727.8777536456719</c:v>
                </c:pt>
                <c:pt idx="3222">
                  <c:v>2727.7760545905708</c:v>
                </c:pt>
                <c:pt idx="3223">
                  <c:v>2727.6744186046512</c:v>
                </c:pt>
                <c:pt idx="3224">
                  <c:v>2727.6503409795414</c:v>
                </c:pt>
                <c:pt idx="3225">
                  <c:v>2727.7347381468858</c:v>
                </c:pt>
                <c:pt idx="3226">
                  <c:v>2727.6332094175959</c:v>
                </c:pt>
                <c:pt idx="3227">
                  <c:v>2727.5781975843915</c:v>
                </c:pt>
                <c:pt idx="3228">
                  <c:v>2727.5232198142417</c:v>
                </c:pt>
                <c:pt idx="3229">
                  <c:v>2727.7004023522131</c:v>
                </c:pt>
                <c:pt idx="3230">
                  <c:v>2727.7846534653463</c:v>
                </c:pt>
                <c:pt idx="3231">
                  <c:v>2727.7760593875655</c:v>
                </c:pt>
                <c:pt idx="3232">
                  <c:v>2727.674706246135</c:v>
                </c:pt>
                <c:pt idx="3233">
                  <c:v>2727.7588871715611</c:v>
                </c:pt>
                <c:pt idx="3234">
                  <c:v>2727.7503090234859</c:v>
                </c:pt>
                <c:pt idx="3235">
                  <c:v>2727.8807537843682</c:v>
                </c:pt>
                <c:pt idx="3236">
                  <c:v>2727.9030265596048</c:v>
                </c:pt>
                <c:pt idx="3237">
                  <c:v>2727.9870330348872</c:v>
                </c:pt>
                <c:pt idx="3238">
                  <c:v>2727.8395061728397</c:v>
                </c:pt>
                <c:pt idx="3239">
                  <c:v>2727.9234804072817</c:v>
                </c:pt>
                <c:pt idx="3240">
                  <c:v>2727.8685996298582</c:v>
                </c:pt>
                <c:pt idx="3241">
                  <c:v>2727.8600061671291</c:v>
                </c:pt>
                <c:pt idx="3242">
                  <c:v>2727.8822441430334</c:v>
                </c:pt>
                <c:pt idx="3243">
                  <c:v>2727.919876733436</c:v>
                </c:pt>
                <c:pt idx="3244">
                  <c:v>2727.9112754158964</c:v>
                </c:pt>
                <c:pt idx="3245">
                  <c:v>2727.8102864182324</c:v>
                </c:pt>
                <c:pt idx="3246">
                  <c:v>2727.9402709359606</c:v>
                </c:pt>
                <c:pt idx="3247">
                  <c:v>2727.8855032317638</c:v>
                </c:pt>
                <c:pt idx="3248">
                  <c:v>2727.7846153846153</c:v>
                </c:pt>
                <c:pt idx="3249">
                  <c:v>2727.7760689018764</c:v>
                </c:pt>
                <c:pt idx="3250">
                  <c:v>2727.7982779827798</c:v>
                </c:pt>
                <c:pt idx="3251">
                  <c:v>2727.8819551183524</c:v>
                </c:pt>
                <c:pt idx="3252">
                  <c:v>2727.9194837123541</c:v>
                </c:pt>
                <c:pt idx="3253">
                  <c:v>2728.0030721966205</c:v>
                </c:pt>
                <c:pt idx="3254">
                  <c:v>2727.9791154791155</c:v>
                </c:pt>
                <c:pt idx="3255">
                  <c:v>2727.8784157199875</c:v>
                </c:pt>
                <c:pt idx="3256">
                  <c:v>2728.0079803560466</c:v>
                </c:pt>
                <c:pt idx="3257">
                  <c:v>2727.8613071494324</c:v>
                </c:pt>
                <c:pt idx="3258">
                  <c:v>2727.9907975460123</c:v>
                </c:pt>
                <c:pt idx="3259">
                  <c:v>2728.1202085249924</c:v>
                </c:pt>
                <c:pt idx="3260">
                  <c:v>2728.1115879828326</c:v>
                </c:pt>
                <c:pt idx="3261">
                  <c:v>2728.2408826233527</c:v>
                </c:pt>
                <c:pt idx="3262">
                  <c:v>2728.1403186274511</c:v>
                </c:pt>
                <c:pt idx="3263">
                  <c:v>2728.1776416539051</c:v>
                </c:pt>
                <c:pt idx="3264">
                  <c:v>2728.0771586037968</c:v>
                </c:pt>
                <c:pt idx="3265">
                  <c:v>2728.2063054790328</c:v>
                </c:pt>
                <c:pt idx="3266">
                  <c:v>2728.1517747858015</c:v>
                </c:pt>
                <c:pt idx="3267">
                  <c:v>2728.2349342306516</c:v>
                </c:pt>
                <c:pt idx="3268">
                  <c:v>2728.211009174312</c:v>
                </c:pt>
                <c:pt idx="3269">
                  <c:v>2728.2482421277896</c:v>
                </c:pt>
                <c:pt idx="3270">
                  <c:v>2728.1937652811735</c:v>
                </c:pt>
                <c:pt idx="3271">
                  <c:v>2728.0018331805682</c:v>
                </c:pt>
                <c:pt idx="3272">
                  <c:v>2727.9932803909592</c:v>
                </c:pt>
                <c:pt idx="3273">
                  <c:v>2728.0763358778627</c:v>
                </c:pt>
                <c:pt idx="3274">
                  <c:v>2727.7930402930401</c:v>
                </c:pt>
                <c:pt idx="3275">
                  <c:v>2727.8150747635032</c:v>
                </c:pt>
                <c:pt idx="3276">
                  <c:v>2727.8981086028066</c:v>
                </c:pt>
                <c:pt idx="3277">
                  <c:v>2727.9353461421165</c:v>
                </c:pt>
                <c:pt idx="3278">
                  <c:v>2727.8353658536585</c:v>
                </c:pt>
                <c:pt idx="3279">
                  <c:v>2727.8116427918317</c:v>
                </c:pt>
                <c:pt idx="3280">
                  <c:v>2727.7117611212675</c:v>
                </c:pt>
                <c:pt idx="3281">
                  <c:v>2727.5357904355774</c:v>
                </c:pt>
                <c:pt idx="3282">
                  <c:v>2727.5730816077953</c:v>
                </c:pt>
                <c:pt idx="3283">
                  <c:v>2727.6560121765601</c:v>
                </c:pt>
                <c:pt idx="3284">
                  <c:v>2727.6932440657333</c:v>
                </c:pt>
                <c:pt idx="3285">
                  <c:v>2727.6391846668694</c:v>
                </c:pt>
                <c:pt idx="3286">
                  <c:v>2727.8132603406325</c:v>
                </c:pt>
                <c:pt idx="3287">
                  <c:v>2727.7591973244148</c:v>
                </c:pt>
                <c:pt idx="3288">
                  <c:v>2727.8419452887538</c:v>
                </c:pt>
                <c:pt idx="3289">
                  <c:v>2727.8182923123672</c:v>
                </c:pt>
                <c:pt idx="3290">
                  <c:v>2727.9009720534627</c:v>
                </c:pt>
                <c:pt idx="3291">
                  <c:v>2727.8773155177651</c:v>
                </c:pt>
                <c:pt idx="3292">
                  <c:v>2727.9143897996355</c:v>
                </c:pt>
                <c:pt idx="3293">
                  <c:v>2727.9514415781487</c:v>
                </c:pt>
                <c:pt idx="3294">
                  <c:v>2727.8822815533981</c:v>
                </c:pt>
                <c:pt idx="3295">
                  <c:v>2727.6918410676371</c:v>
                </c:pt>
                <c:pt idx="3296">
                  <c:v>2727.6682838083689</c:v>
                </c:pt>
                <c:pt idx="3297">
                  <c:v>2727.523491967263</c:v>
                </c:pt>
                <c:pt idx="3298">
                  <c:v>2727.348484848485</c:v>
                </c:pt>
                <c:pt idx="3299">
                  <c:v>2727.3250530142382</c:v>
                </c:pt>
                <c:pt idx="3300">
                  <c:v>2727.4984857662025</c:v>
                </c:pt>
                <c:pt idx="3301">
                  <c:v>2727.4296094459582</c:v>
                </c:pt>
                <c:pt idx="3302">
                  <c:v>2727.2851089588376</c:v>
                </c:pt>
                <c:pt idx="3303">
                  <c:v>2727.2314674735248</c:v>
                </c:pt>
                <c:pt idx="3304">
                  <c:v>2727.1022383545069</c:v>
                </c:pt>
                <c:pt idx="3305">
                  <c:v>2727.2301179316601</c:v>
                </c:pt>
                <c:pt idx="3306">
                  <c:v>2727.3579201934704</c:v>
                </c:pt>
                <c:pt idx="3307">
                  <c:v>2727.2589906316107</c:v>
                </c:pt>
                <c:pt idx="3308">
                  <c:v>2727.2960725075527</c:v>
                </c:pt>
                <c:pt idx="3309">
                  <c:v>2727.3331319842946</c:v>
                </c:pt>
                <c:pt idx="3310">
                  <c:v>2727.2795893719808</c:v>
                </c:pt>
                <c:pt idx="3311">
                  <c:v>2727.2109870208269</c:v>
                </c:pt>
                <c:pt idx="3312">
                  <c:v>2727.2329511164758</c:v>
                </c:pt>
                <c:pt idx="3313">
                  <c:v>2727.0437405731523</c:v>
                </c:pt>
                <c:pt idx="3314">
                  <c:v>2726.9903498190592</c:v>
                </c:pt>
                <c:pt idx="3315">
                  <c:v>2727.0274344287004</c:v>
                </c:pt>
                <c:pt idx="3316">
                  <c:v>2727.1097046413502</c:v>
                </c:pt>
                <c:pt idx="3317">
                  <c:v>2727.0563422717687</c:v>
                </c:pt>
                <c:pt idx="3318">
                  <c:v>2726.9879518072289</c:v>
                </c:pt>
                <c:pt idx="3319">
                  <c:v>2726.859379704908</c:v>
                </c:pt>
                <c:pt idx="3320">
                  <c:v>2726.7308850090308</c:v>
                </c:pt>
                <c:pt idx="3321">
                  <c:v>2726.8131206740895</c:v>
                </c:pt>
                <c:pt idx="3322">
                  <c:v>2726.684717208183</c:v>
                </c:pt>
                <c:pt idx="3323">
                  <c:v>2726.5413533834585</c:v>
                </c:pt>
                <c:pt idx="3324">
                  <c:v>2726.4882742032473</c:v>
                </c:pt>
                <c:pt idx="3325">
                  <c:v>2726.5253982566878</c:v>
                </c:pt>
                <c:pt idx="3326">
                  <c:v>2726.4272836538462</c:v>
                </c:pt>
                <c:pt idx="3327">
                  <c:v>2726.5995794532892</c:v>
                </c:pt>
                <c:pt idx="3328">
                  <c:v>2726.6366366366365</c:v>
                </c:pt>
                <c:pt idx="3329">
                  <c:v>2726.4935454818374</c:v>
                </c:pt>
                <c:pt idx="3330">
                  <c:v>2726.5756302521008</c:v>
                </c:pt>
                <c:pt idx="3331">
                  <c:v>2726.4776477647765</c:v>
                </c:pt>
                <c:pt idx="3332">
                  <c:v>2726.5146970605879</c:v>
                </c:pt>
                <c:pt idx="3333">
                  <c:v>2726.5067466266864</c:v>
                </c:pt>
                <c:pt idx="3334">
                  <c:v>2726.5887290167866</c:v>
                </c:pt>
                <c:pt idx="3335">
                  <c:v>2726.7156128258916</c:v>
                </c:pt>
                <c:pt idx="3336">
                  <c:v>2726.7974835230675</c:v>
                </c:pt>
                <c:pt idx="3337">
                  <c:v>2726.8793051811922</c:v>
                </c:pt>
                <c:pt idx="3338">
                  <c:v>2726.6916167664672</c:v>
                </c:pt>
                <c:pt idx="3339">
                  <c:v>2726.7734211313978</c:v>
                </c:pt>
                <c:pt idx="3340">
                  <c:v>2726.7205266307601</c:v>
                </c:pt>
                <c:pt idx="3341">
                  <c:v>2726.6227938976967</c:v>
                </c:pt>
                <c:pt idx="3342">
                  <c:v>2726.7942583732056</c:v>
                </c:pt>
                <c:pt idx="3343">
                  <c:v>2726.8759342301942</c:v>
                </c:pt>
                <c:pt idx="3344">
                  <c:v>2727.0023909145248</c:v>
                </c:pt>
                <c:pt idx="3345">
                  <c:v>2727.1735882880193</c:v>
                </c:pt>
                <c:pt idx="3346">
                  <c:v>2727.1505376344085</c:v>
                </c:pt>
                <c:pt idx="3347">
                  <c:v>2727.052851597492</c:v>
                </c:pt>
                <c:pt idx="3348">
                  <c:v>2727.0298507462685</c:v>
                </c:pt>
                <c:pt idx="3349">
                  <c:v>2727.0217845419279</c:v>
                </c:pt>
                <c:pt idx="3350">
                  <c:v>2727.0584725536992</c:v>
                </c:pt>
                <c:pt idx="3351">
                  <c:v>2727.229346853564</c:v>
                </c:pt>
                <c:pt idx="3352">
                  <c:v>2727.0572450805007</c:v>
                </c:pt>
                <c:pt idx="3353">
                  <c:v>2726.9895678092398</c:v>
                </c:pt>
                <c:pt idx="3354">
                  <c:v>2726.8474374255065</c:v>
                </c:pt>
                <c:pt idx="3355">
                  <c:v>2726.7947572237117</c:v>
                </c:pt>
                <c:pt idx="3356">
                  <c:v>2726.8165574746872</c:v>
                </c:pt>
                <c:pt idx="3357">
                  <c:v>2726.8383447454598</c:v>
                </c:pt>
                <c:pt idx="3358">
                  <c:v>2726.6964285714284</c:v>
                </c:pt>
                <c:pt idx="3359">
                  <c:v>2726.8670038678965</c:v>
                </c:pt>
                <c:pt idx="3360">
                  <c:v>2726.8143961927426</c:v>
                </c:pt>
                <c:pt idx="3361">
                  <c:v>2726.806422836753</c:v>
                </c:pt>
                <c:pt idx="3362">
                  <c:v>2726.8430439952435</c:v>
                </c:pt>
                <c:pt idx="3363">
                  <c:v>2726.8796433878156</c:v>
                </c:pt>
                <c:pt idx="3364">
                  <c:v>2726.8568033273914</c:v>
                </c:pt>
                <c:pt idx="3365">
                  <c:v>2726.6706266706265</c:v>
                </c:pt>
                <c:pt idx="3366">
                  <c:v>2726.7963182897861</c:v>
                </c:pt>
                <c:pt idx="3367">
                  <c:v>2726.9219352923715</c:v>
                </c:pt>
                <c:pt idx="3368">
                  <c:v>2726.9139465875369</c:v>
                </c:pt>
                <c:pt idx="3369">
                  <c:v>2726.8169682586768</c:v>
                </c:pt>
                <c:pt idx="3370">
                  <c:v>2726.85349940688</c:v>
                </c:pt>
                <c:pt idx="3371">
                  <c:v>2726.8455380966498</c:v>
                </c:pt>
                <c:pt idx="3372">
                  <c:v>2726.8820391227032</c:v>
                </c:pt>
                <c:pt idx="3373">
                  <c:v>2726.9185185185183</c:v>
                </c:pt>
                <c:pt idx="3374">
                  <c:v>2726.9549763033174</c:v>
                </c:pt>
                <c:pt idx="3375">
                  <c:v>2726.9025762511105</c:v>
                </c:pt>
                <c:pt idx="3376">
                  <c:v>2727.0278271166371</c:v>
                </c:pt>
                <c:pt idx="3377">
                  <c:v>2727.1086120153891</c:v>
                </c:pt>
                <c:pt idx="3378">
                  <c:v>2727.189349112426</c:v>
                </c:pt>
                <c:pt idx="3379">
                  <c:v>2727.0629991126884</c:v>
                </c:pt>
                <c:pt idx="3380">
                  <c:v>2727.0106445890005</c:v>
                </c:pt>
                <c:pt idx="3381">
                  <c:v>2726.9139816730712</c:v>
                </c:pt>
                <c:pt idx="3382">
                  <c:v>2726.9060283687945</c:v>
                </c:pt>
                <c:pt idx="3383">
                  <c:v>2727.0310192023635</c:v>
                </c:pt>
                <c:pt idx="3384">
                  <c:v>2726.8901358535145</c:v>
                </c:pt>
                <c:pt idx="3385">
                  <c:v>2726.8821966341898</c:v>
                </c:pt>
                <c:pt idx="3386">
                  <c:v>2726.8742621015349</c:v>
                </c:pt>
                <c:pt idx="3387">
                  <c:v>2726.9105930953083</c:v>
                </c:pt>
                <c:pt idx="3388">
                  <c:v>2726.9469026548672</c:v>
                </c:pt>
                <c:pt idx="3389">
                  <c:v>2727.0274255381892</c:v>
                </c:pt>
                <c:pt idx="3390">
                  <c:v>2727.0489386792451</c:v>
                </c:pt>
                <c:pt idx="3391">
                  <c:v>2727.0851753610373</c:v>
                </c:pt>
                <c:pt idx="3392">
                  <c:v>2727.0329994107246</c:v>
                </c:pt>
                <c:pt idx="3393">
                  <c:v>2726.8924889543446</c:v>
                </c:pt>
                <c:pt idx="3394">
                  <c:v>2726.88457008245</c:v>
                </c:pt>
                <c:pt idx="3395">
                  <c:v>2726.7883426552839</c:v>
                </c:pt>
                <c:pt idx="3396">
                  <c:v>2726.6921718658036</c:v>
                </c:pt>
                <c:pt idx="3397">
                  <c:v>2726.5519270373638</c:v>
                </c:pt>
                <c:pt idx="3398">
                  <c:v>2726.6323529411766</c:v>
                </c:pt>
                <c:pt idx="3399">
                  <c:v>2726.6245221993531</c:v>
                </c:pt>
                <c:pt idx="3400">
                  <c:v>2726.7930629041739</c:v>
                </c:pt>
                <c:pt idx="3401">
                  <c:v>2726.7704966206288</c:v>
                </c:pt>
                <c:pt idx="3402">
                  <c:v>2726.8948296122207</c:v>
                </c:pt>
                <c:pt idx="3403">
                  <c:v>2726.754772393539</c:v>
                </c:pt>
                <c:pt idx="3404">
                  <c:v>2726.8349970640047</c:v>
                </c:pt>
                <c:pt idx="3405">
                  <c:v>2727.0032286469036</c:v>
                </c:pt>
                <c:pt idx="3406">
                  <c:v>2726.9512910798121</c:v>
                </c:pt>
                <c:pt idx="3407">
                  <c:v>2726.972719272514</c:v>
                </c:pt>
                <c:pt idx="3408">
                  <c:v>2727.0087976539589</c:v>
                </c:pt>
                <c:pt idx="3409">
                  <c:v>2727.088830255057</c:v>
                </c:pt>
                <c:pt idx="3410">
                  <c:v>2727.1688159437281</c:v>
                </c:pt>
                <c:pt idx="3411">
                  <c:v>2727.0436566070907</c:v>
                </c:pt>
                <c:pt idx="3412">
                  <c:v>2727.0650263620387</c:v>
                </c:pt>
                <c:pt idx="3413">
                  <c:v>2727.05710102489</c:v>
                </c:pt>
                <c:pt idx="3414">
                  <c:v>2727.0491803278687</c:v>
                </c:pt>
                <c:pt idx="3415">
                  <c:v>2727.1290605794557</c:v>
                </c:pt>
                <c:pt idx="3416">
                  <c:v>2727.1211234640141</c:v>
                </c:pt>
                <c:pt idx="3417">
                  <c:v>2727.2009359461831</c:v>
                </c:pt>
                <c:pt idx="3418">
                  <c:v>2727.1052631578946</c:v>
                </c:pt>
                <c:pt idx="3419">
                  <c:v>2727.0827243496055</c:v>
                </c:pt>
                <c:pt idx="3420">
                  <c:v>2726.9871420222094</c:v>
                </c:pt>
                <c:pt idx="3421">
                  <c:v>2727.0230791703184</c:v>
                </c:pt>
                <c:pt idx="3422">
                  <c:v>2727.0589953271028</c:v>
                </c:pt>
                <c:pt idx="3423">
                  <c:v>2726.9635036496352</c:v>
                </c:pt>
                <c:pt idx="3424">
                  <c:v>2726.9118505545825</c:v>
                </c:pt>
                <c:pt idx="3425">
                  <c:v>2727.0353078494309</c:v>
                </c:pt>
                <c:pt idx="3426">
                  <c:v>2727.0565927654611</c:v>
                </c:pt>
                <c:pt idx="3427">
                  <c:v>2726.9612131816857</c:v>
                </c:pt>
                <c:pt idx="3428">
                  <c:v>2726.8221574344025</c:v>
                </c:pt>
                <c:pt idx="3429">
                  <c:v>2726.7269017779072</c:v>
                </c:pt>
                <c:pt idx="3430">
                  <c:v>2726.7628205128203</c:v>
                </c:pt>
                <c:pt idx="3431">
                  <c:v>2726.9297990096125</c:v>
                </c:pt>
                <c:pt idx="3432">
                  <c:v>2726.9510774606874</c:v>
                </c:pt>
                <c:pt idx="3433">
                  <c:v>2726.8558951965065</c:v>
                </c:pt>
                <c:pt idx="3434">
                  <c:v>2726.9353899883586</c:v>
                </c:pt>
                <c:pt idx="3435">
                  <c:v>2726.9711958102998</c:v>
                </c:pt>
                <c:pt idx="3436">
                  <c:v>2726.9197207678885</c:v>
                </c:pt>
                <c:pt idx="3437">
                  <c:v>2726.9991276533874</c:v>
                </c:pt>
                <c:pt idx="3438">
                  <c:v>2726.7296511627906</c:v>
                </c:pt>
                <c:pt idx="3439">
                  <c:v>2726.5475152571926</c:v>
                </c:pt>
                <c:pt idx="3440">
                  <c:v>2726.5688553166765</c:v>
                </c:pt>
                <c:pt idx="3441">
                  <c:v>2726.5611385419693</c:v>
                </c:pt>
                <c:pt idx="3442">
                  <c:v>2726.4372822299651</c:v>
                </c:pt>
                <c:pt idx="3443">
                  <c:v>2726.5166908563133</c:v>
                </c:pt>
                <c:pt idx="3444">
                  <c:v>2726.5525246662796</c:v>
                </c:pt>
                <c:pt idx="3445">
                  <c:v>2726.6753698868583</c:v>
                </c:pt>
                <c:pt idx="3446">
                  <c:v>2726.7111368909514</c:v>
                </c:pt>
                <c:pt idx="3447">
                  <c:v>2726.6164105537837</c:v>
                </c:pt>
                <c:pt idx="3448">
                  <c:v>2726.478260869565</c:v>
                </c:pt>
                <c:pt idx="3449">
                  <c:v>2726.5575195595479</c:v>
                </c:pt>
                <c:pt idx="3450">
                  <c:v>2726.4194669756662</c:v>
                </c:pt>
                <c:pt idx="3451">
                  <c:v>2726.3249348392701</c:v>
                </c:pt>
                <c:pt idx="3452">
                  <c:v>2726.4041690793283</c:v>
                </c:pt>
                <c:pt idx="3453">
                  <c:v>2726.4254703328511</c:v>
                </c:pt>
                <c:pt idx="3454">
                  <c:v>2726.1574074074074</c:v>
                </c:pt>
                <c:pt idx="3455">
                  <c:v>2726.034133641886</c:v>
                </c:pt>
                <c:pt idx="3456">
                  <c:v>2726.0699826489299</c:v>
                </c:pt>
                <c:pt idx="3457">
                  <c:v>2726.1058109280139</c:v>
                </c:pt>
                <c:pt idx="3458">
                  <c:v>2726.2283236994222</c:v>
                </c:pt>
                <c:pt idx="3459">
                  <c:v>2726.0907252239235</c:v>
                </c:pt>
                <c:pt idx="3460">
                  <c:v>2726.0831889081455</c:v>
                </c:pt>
                <c:pt idx="3461">
                  <c:v>2726.2056020791219</c:v>
                </c:pt>
                <c:pt idx="3462">
                  <c:v>2726.2846420323326</c:v>
                </c:pt>
                <c:pt idx="3463">
                  <c:v>2726.3636363636365</c:v>
                </c:pt>
                <c:pt idx="3464">
                  <c:v>2726.2694748990189</c:v>
                </c:pt>
                <c:pt idx="3465">
                  <c:v>2726.3051629650995</c:v>
                </c:pt>
                <c:pt idx="3466">
                  <c:v>2726.3264129181084</c:v>
                </c:pt>
                <c:pt idx="3467">
                  <c:v>2726.3620639953879</c:v>
                </c:pt>
                <c:pt idx="3468">
                  <c:v>2726.4841498559076</c:v>
                </c:pt>
                <c:pt idx="3469">
                  <c:v>2726.3036588879286</c:v>
                </c:pt>
                <c:pt idx="3470">
                  <c:v>2726.1808755760367</c:v>
                </c:pt>
                <c:pt idx="3471">
                  <c:v>2726.3460984739418</c:v>
                </c:pt>
                <c:pt idx="3472">
                  <c:v>2726.2521588946461</c:v>
                </c:pt>
                <c:pt idx="3473">
                  <c:v>2726.1151079136689</c:v>
                </c:pt>
                <c:pt idx="3474">
                  <c:v>2726.2802071346373</c:v>
                </c:pt>
                <c:pt idx="3475">
                  <c:v>2726.0138050043142</c:v>
                </c:pt>
                <c:pt idx="3476">
                  <c:v>2726.0494537090281</c:v>
                </c:pt>
                <c:pt idx="3477">
                  <c:v>2726.0707099741303</c:v>
                </c:pt>
                <c:pt idx="3478">
                  <c:v>2725.977011494253</c:v>
                </c:pt>
                <c:pt idx="3479">
                  <c:v>2725.9695489801779</c:v>
                </c:pt>
                <c:pt idx="3480">
                  <c:v>2725.9620907524413</c:v>
                </c:pt>
                <c:pt idx="3481">
                  <c:v>2726.0407694516221</c:v>
                </c:pt>
                <c:pt idx="3482">
                  <c:v>2726.1194029850744</c:v>
                </c:pt>
                <c:pt idx="3483">
                  <c:v>2726.2840746054521</c:v>
                </c:pt>
                <c:pt idx="3484">
                  <c:v>2726.3625932300629</c:v>
                </c:pt>
                <c:pt idx="3485">
                  <c:v>2726.4410668196156</c:v>
                </c:pt>
                <c:pt idx="3486">
                  <c:v>2726.2614678899081</c:v>
                </c:pt>
                <c:pt idx="3487">
                  <c:v>2726.3829177414732</c:v>
                </c:pt>
                <c:pt idx="3488">
                  <c:v>2726.4613180515757</c:v>
                </c:pt>
                <c:pt idx="3489">
                  <c:v>2726.4967058149527</c:v>
                </c:pt>
                <c:pt idx="3490">
                  <c:v>2726.6179839633446</c:v>
                </c:pt>
                <c:pt idx="3491">
                  <c:v>2726.5244775264814</c:v>
                </c:pt>
                <c:pt idx="3492">
                  <c:v>2726.6456783056669</c:v>
                </c:pt>
                <c:pt idx="3493">
                  <c:v>2726.6666666666665</c:v>
                </c:pt>
                <c:pt idx="3494">
                  <c:v>2726.7019450800917</c:v>
                </c:pt>
                <c:pt idx="3495">
                  <c:v>2726.7372033171291</c:v>
                </c:pt>
                <c:pt idx="3496">
                  <c:v>2726.6152086906804</c:v>
                </c:pt>
                <c:pt idx="3497">
                  <c:v>2726.5504429837097</c:v>
                </c:pt>
                <c:pt idx="3498">
                  <c:v>2726.5857142857144</c:v>
                </c:pt>
                <c:pt idx="3499">
                  <c:v>2726.7066552413594</c:v>
                </c:pt>
                <c:pt idx="3500">
                  <c:v>2726.827527127356</c:v>
                </c:pt>
                <c:pt idx="3501">
                  <c:v>2726.9911504424781</c:v>
                </c:pt>
                <c:pt idx="3502">
                  <c:v>2726.8550228310501</c:v>
                </c:pt>
                <c:pt idx="3503">
                  <c:v>2726.9329529243937</c:v>
                </c:pt>
                <c:pt idx="3504">
                  <c:v>2726.8397033656588</c:v>
                </c:pt>
                <c:pt idx="3505">
                  <c:v>2726.7179925862561</c:v>
                </c:pt>
                <c:pt idx="3506">
                  <c:v>2726.6961231470923</c:v>
                </c:pt>
                <c:pt idx="3507">
                  <c:v>2726.5602735822172</c:v>
                </c:pt>
                <c:pt idx="3508">
                  <c:v>2726.5527065527067</c:v>
                </c:pt>
                <c:pt idx="3509">
                  <c:v>2726.5736257476501</c:v>
                </c:pt>
                <c:pt idx="3510">
                  <c:v>2726.3097949886105</c:v>
                </c:pt>
                <c:pt idx="3511">
                  <c:v>2726.3877028181041</c:v>
                </c:pt>
                <c:pt idx="3512">
                  <c:v>2726.508252703472</c:v>
                </c:pt>
                <c:pt idx="3513">
                  <c:v>2726.5860597439546</c:v>
                </c:pt>
                <c:pt idx="3514">
                  <c:v>2726.6638225255974</c:v>
                </c:pt>
                <c:pt idx="3515">
                  <c:v>2726.8268410577198</c:v>
                </c:pt>
                <c:pt idx="3516">
                  <c:v>2726.7055144968731</c:v>
                </c:pt>
                <c:pt idx="3517">
                  <c:v>2726.7263427109974</c:v>
                </c:pt>
                <c:pt idx="3518">
                  <c:v>2726.661931818182</c:v>
                </c:pt>
                <c:pt idx="3519">
                  <c:v>2726.5975575120706</c:v>
                </c:pt>
                <c:pt idx="3520">
                  <c:v>2726.6325951164113</c:v>
                </c:pt>
                <c:pt idx="3521">
                  <c:v>2726.5114958841896</c:v>
                </c:pt>
                <c:pt idx="3522">
                  <c:v>2726.5465380249716</c:v>
                </c:pt>
                <c:pt idx="3523">
                  <c:v>2726.5815602836878</c:v>
                </c:pt>
                <c:pt idx="3524">
                  <c:v>2726.4605785592739</c:v>
                </c:pt>
                <c:pt idx="3525">
                  <c:v>2726.623192514885</c:v>
                </c:pt>
                <c:pt idx="3526">
                  <c:v>2726.7857142857142</c:v>
                </c:pt>
                <c:pt idx="3527">
                  <c:v>2726.8631340323036</c:v>
                </c:pt>
                <c:pt idx="3528">
                  <c:v>2727.0254957507082</c:v>
                </c:pt>
                <c:pt idx="3529">
                  <c:v>2727.0603228547152</c:v>
                </c:pt>
                <c:pt idx="3530">
                  <c:v>2726.8827859569651</c:v>
                </c:pt>
                <c:pt idx="3531">
                  <c:v>2726.8751769034816</c:v>
                </c:pt>
                <c:pt idx="3532">
                  <c:v>2726.9524617996603</c:v>
                </c:pt>
                <c:pt idx="3533">
                  <c:v>2726.973125884017</c:v>
                </c:pt>
                <c:pt idx="3534">
                  <c:v>2727.0927601809954</c:v>
                </c:pt>
                <c:pt idx="3535">
                  <c:v>2727.0426915465082</c:v>
                </c:pt>
                <c:pt idx="3536">
                  <c:v>2727.0350480497455</c:v>
                </c:pt>
                <c:pt idx="3537">
                  <c:v>2727.0274088725628</c:v>
                </c:pt>
                <c:pt idx="3538">
                  <c:v>2726.8926553672318</c:v>
                </c:pt>
                <c:pt idx="3539">
                  <c:v>2726.7579779723242</c:v>
                </c:pt>
                <c:pt idx="3540">
                  <c:v>2726.6657255787691</c:v>
                </c:pt>
                <c:pt idx="3541">
                  <c:v>2726.6440869319786</c:v>
                </c:pt>
                <c:pt idx="3542">
                  <c:v>2726.805869074492</c:v>
                </c:pt>
                <c:pt idx="3543">
                  <c:v>2726.8406205923839</c:v>
                </c:pt>
                <c:pt idx="3544">
                  <c:v>2726.8330513254373</c:v>
                </c:pt>
                <c:pt idx="3545">
                  <c:v>2726.9946433605865</c:v>
                </c:pt>
                <c:pt idx="3546">
                  <c:v>2727.1561443066516</c:v>
                </c:pt>
                <c:pt idx="3547">
                  <c:v>2727.0639616793464</c:v>
                </c:pt>
                <c:pt idx="3548">
                  <c:v>2727.0985915492956</c:v>
                </c:pt>
                <c:pt idx="3549">
                  <c:v>2727.1332019149536</c:v>
                </c:pt>
                <c:pt idx="3550">
                  <c:v>2727.1677927927926</c:v>
                </c:pt>
                <c:pt idx="3551">
                  <c:v>2727.286799887419</c:v>
                </c:pt>
                <c:pt idx="3552">
                  <c:v>2727.3213280810355</c:v>
                </c:pt>
                <c:pt idx="3553">
                  <c:v>2727.2292545710266</c:v>
                </c:pt>
                <c:pt idx="3554">
                  <c:v>2727.2215973003376</c:v>
                </c:pt>
                <c:pt idx="3555">
                  <c:v>2727.1717739668261</c:v>
                </c:pt>
                <c:pt idx="3556">
                  <c:v>2727.0095559302981</c:v>
                </c:pt>
                <c:pt idx="3557">
                  <c:v>2727.0441135150322</c:v>
                </c:pt>
                <c:pt idx="3558">
                  <c:v>2726.7837078651687</c:v>
                </c:pt>
                <c:pt idx="3559">
                  <c:v>2726.9025554619489</c:v>
                </c:pt>
                <c:pt idx="3560">
                  <c:v>2726.9792251544077</c:v>
                </c:pt>
                <c:pt idx="3561">
                  <c:v>2726.8874543923662</c:v>
                </c:pt>
                <c:pt idx="3562">
                  <c:v>2727.0482603815935</c:v>
                </c:pt>
                <c:pt idx="3563">
                  <c:v>2726.8723702664797</c:v>
                </c:pt>
                <c:pt idx="3564">
                  <c:v>2726.9068984856981</c:v>
                </c:pt>
                <c:pt idx="3565">
                  <c:v>2726.8152509111296</c:v>
                </c:pt>
                <c:pt idx="3566">
                  <c:v>2726.8497757847535</c:v>
                </c:pt>
                <c:pt idx="3567">
                  <c:v>2726.7301765200336</c:v>
                </c:pt>
                <c:pt idx="3568">
                  <c:v>2726.7647058823532</c:v>
                </c:pt>
                <c:pt idx="3569">
                  <c:v>2726.6732007840942</c:v>
                </c:pt>
                <c:pt idx="3570">
                  <c:v>2726.5397536394175</c:v>
                </c:pt>
                <c:pt idx="3571">
                  <c:v>2726.6162888329136</c:v>
                </c:pt>
                <c:pt idx="3572">
                  <c:v>2726.6508114157805</c:v>
                </c:pt>
                <c:pt idx="3573">
                  <c:v>2726.7692307692309</c:v>
                </c:pt>
                <c:pt idx="3574">
                  <c:v>2726.6359060402683</c:v>
                </c:pt>
                <c:pt idx="3575">
                  <c:v>2726.6284596030191</c:v>
                </c:pt>
                <c:pt idx="3576">
                  <c:v>2726.6210173281161</c:v>
                </c:pt>
                <c:pt idx="3577">
                  <c:v>2726.4599050013971</c:v>
                </c:pt>
                <c:pt idx="3578">
                  <c:v>2726.3407821229052</c:v>
                </c:pt>
                <c:pt idx="3579">
                  <c:v>2726.3194638369168</c:v>
                </c:pt>
                <c:pt idx="3580">
                  <c:v>2726.3400335008373</c:v>
                </c:pt>
                <c:pt idx="3581">
                  <c:v>2726.3745464694389</c:v>
                </c:pt>
                <c:pt idx="3582">
                  <c:v>2726.4090401785716</c:v>
                </c:pt>
                <c:pt idx="3583">
                  <c:v>2726.4435146443516</c:v>
                </c:pt>
                <c:pt idx="3584">
                  <c:v>2726.2688232013384</c:v>
                </c:pt>
                <c:pt idx="3585">
                  <c:v>2726.2614998606077</c:v>
                </c:pt>
                <c:pt idx="3586">
                  <c:v>2726.2959866220735</c:v>
                </c:pt>
                <c:pt idx="3587">
                  <c:v>2726.1214823070495</c:v>
                </c:pt>
                <c:pt idx="3588">
                  <c:v>2726.2395543175489</c:v>
                </c:pt>
                <c:pt idx="3589">
                  <c:v>2725.9816207184626</c:v>
                </c:pt>
                <c:pt idx="3590">
                  <c:v>2726.0579064587973</c:v>
                </c:pt>
                <c:pt idx="3591">
                  <c:v>2726.2176454216533</c:v>
                </c:pt>
                <c:pt idx="3592">
                  <c:v>2726.2938230383975</c:v>
                </c:pt>
                <c:pt idx="3593">
                  <c:v>2726.3143254520169</c:v>
                </c:pt>
                <c:pt idx="3594">
                  <c:v>2726.1957730812014</c:v>
                </c:pt>
                <c:pt idx="3595">
                  <c:v>2726.1884904086737</c:v>
                </c:pt>
                <c:pt idx="3596">
                  <c:v>2726.0144524735965</c:v>
                </c:pt>
                <c:pt idx="3597">
                  <c:v>2725.965545984996</c:v>
                </c:pt>
                <c:pt idx="3598">
                  <c:v>2725.8333333333335</c:v>
                </c:pt>
                <c:pt idx="3599">
                  <c:v>2725.8261594001665</c:v>
                </c:pt>
                <c:pt idx="3600">
                  <c:v>2725.9855635757913</c:v>
                </c:pt>
                <c:pt idx="3601">
                  <c:v>2725.9783513738553</c:v>
                </c:pt>
                <c:pt idx="3602">
                  <c:v>2725.9988901220868</c:v>
                </c:pt>
                <c:pt idx="3603">
                  <c:v>2726.0748959778084</c:v>
                </c:pt>
                <c:pt idx="3604">
                  <c:v>2726.1508596783137</c:v>
                </c:pt>
                <c:pt idx="3605">
                  <c:v>2726.1851954532854</c:v>
                </c:pt>
                <c:pt idx="3606">
                  <c:v>2726.2610864745011</c:v>
                </c:pt>
                <c:pt idx="3607">
                  <c:v>2726.2538099196454</c:v>
                </c:pt>
                <c:pt idx="3608">
                  <c:v>2726.3296398891966</c:v>
                </c:pt>
                <c:pt idx="3609">
                  <c:v>2726.4469675990031</c:v>
                </c:pt>
                <c:pt idx="3610">
                  <c:v>2726.5642303433001</c:v>
                </c:pt>
                <c:pt idx="3611">
                  <c:v>2726.5568779407695</c:v>
                </c:pt>
                <c:pt idx="3612">
                  <c:v>2726.5771997786387</c:v>
                </c:pt>
                <c:pt idx="3613">
                  <c:v>2726.4591977869986</c:v>
                </c:pt>
                <c:pt idx="3614">
                  <c:v>2726.3274336283184</c:v>
                </c:pt>
                <c:pt idx="3615">
                  <c:v>2726.4445673209843</c:v>
                </c:pt>
                <c:pt idx="3616">
                  <c:v>2726.4787175234937</c:v>
                </c:pt>
                <c:pt idx="3617">
                  <c:v>2726.3608731693839</c:v>
                </c:pt>
                <c:pt idx="3618">
                  <c:v>2726.3950276243095</c:v>
                </c:pt>
                <c:pt idx="3619">
                  <c:v>2726.3463131731564</c:v>
                </c:pt>
                <c:pt idx="3620">
                  <c:v>2726.1871893981224</c:v>
                </c:pt>
                <c:pt idx="3621">
                  <c:v>2726.2213635109024</c:v>
                </c:pt>
                <c:pt idx="3622">
                  <c:v>2726.2555187637968</c:v>
                </c:pt>
                <c:pt idx="3623">
                  <c:v>2726.1931034482759</c:v>
                </c:pt>
                <c:pt idx="3624">
                  <c:v>2726.2272476558192</c:v>
                </c:pt>
                <c:pt idx="3625">
                  <c:v>2726.1097325613455</c:v>
                </c:pt>
                <c:pt idx="3626">
                  <c:v>2725.9785005512681</c:v>
                </c:pt>
                <c:pt idx="3627">
                  <c:v>2726.0540093689719</c:v>
                </c:pt>
                <c:pt idx="3628">
                  <c:v>2726.0881542699726</c:v>
                </c:pt>
                <c:pt idx="3629">
                  <c:v>2726.0809694299091</c:v>
                </c:pt>
                <c:pt idx="3630">
                  <c:v>2726.1976872246696</c:v>
                </c:pt>
                <c:pt idx="3631">
                  <c:v>2726.2317643820534</c:v>
                </c:pt>
                <c:pt idx="3632">
                  <c:v>2726.3896532746285</c:v>
                </c:pt>
                <c:pt idx="3633">
                  <c:v>2726.4649243466301</c:v>
                </c:pt>
                <c:pt idx="3634">
                  <c:v>2726.5401540154016</c:v>
                </c:pt>
                <c:pt idx="3635">
                  <c:v>2726.4916139675556</c:v>
                </c:pt>
                <c:pt idx="3636">
                  <c:v>2726.5667949422759</c:v>
                </c:pt>
                <c:pt idx="3637">
                  <c:v>2726.6419345974168</c:v>
                </c:pt>
                <c:pt idx="3638">
                  <c:v>2726.5247252747254</c:v>
                </c:pt>
                <c:pt idx="3639">
                  <c:v>2726.6822301565503</c:v>
                </c:pt>
                <c:pt idx="3640">
                  <c:v>2726.757276221856</c:v>
                </c:pt>
                <c:pt idx="3641">
                  <c:v>2726.7499313752401</c:v>
                </c:pt>
                <c:pt idx="3642">
                  <c:v>2726.5916575192095</c:v>
                </c:pt>
                <c:pt idx="3643">
                  <c:v>2726.6666666666665</c:v>
                </c:pt>
                <c:pt idx="3644">
                  <c:v>2726.7004936917169</c:v>
                </c:pt>
                <c:pt idx="3645">
                  <c:v>2726.7205922676171</c:v>
                </c:pt>
                <c:pt idx="3646">
                  <c:v>2726.6721491228072</c:v>
                </c:pt>
                <c:pt idx="3647">
                  <c:v>2726.6648396821047</c:v>
                </c:pt>
                <c:pt idx="3648">
                  <c:v>2726.6986301369861</c:v>
                </c:pt>
                <c:pt idx="3649">
                  <c:v>2726.7324020816213</c:v>
                </c:pt>
                <c:pt idx="3650">
                  <c:v>2726.6840087623218</c:v>
                </c:pt>
                <c:pt idx="3651">
                  <c:v>2726.6767040788395</c:v>
                </c:pt>
                <c:pt idx="3652">
                  <c:v>2726.614668856048</c:v>
                </c:pt>
                <c:pt idx="3653">
                  <c:v>2726.5663474692201</c:v>
                </c:pt>
                <c:pt idx="3654">
                  <c:v>2726.4496717724287</c:v>
                </c:pt>
                <c:pt idx="3655">
                  <c:v>2726.483456385015</c:v>
                </c:pt>
                <c:pt idx="3656">
                  <c:v>2726.5172225259703</c:v>
                </c:pt>
                <c:pt idx="3657">
                  <c:v>2726.5919650177643</c:v>
                </c:pt>
                <c:pt idx="3658">
                  <c:v>2726.7076502732239</c:v>
                </c:pt>
                <c:pt idx="3659">
                  <c:v>2726.6866976236001</c:v>
                </c:pt>
                <c:pt idx="3660">
                  <c:v>2726.638448935008</c:v>
                </c:pt>
                <c:pt idx="3661">
                  <c:v>2726.5902265902264</c:v>
                </c:pt>
                <c:pt idx="3662">
                  <c:v>2726.7467248908297</c:v>
                </c:pt>
                <c:pt idx="3663">
                  <c:v>2726.7394270122782</c:v>
                </c:pt>
                <c:pt idx="3664">
                  <c:v>2726.732133115112</c:v>
                </c:pt>
                <c:pt idx="3665">
                  <c:v>2726.6430324515954</c:v>
                </c:pt>
                <c:pt idx="3666">
                  <c:v>2726.7993456924755</c:v>
                </c:pt>
                <c:pt idx="3667">
                  <c:v>2726.8329245025893</c:v>
                </c:pt>
                <c:pt idx="3668">
                  <c:v>2726.7711171662127</c:v>
                </c:pt>
                <c:pt idx="3669">
                  <c:v>2726.7229637700898</c:v>
                </c:pt>
                <c:pt idx="3670">
                  <c:v>2726.8382352941176</c:v>
                </c:pt>
                <c:pt idx="3671">
                  <c:v>2726.7084127416283</c:v>
                </c:pt>
                <c:pt idx="3672">
                  <c:v>2726.5922700054439</c:v>
                </c:pt>
                <c:pt idx="3673">
                  <c:v>2726.3401360544217</c:v>
                </c:pt>
                <c:pt idx="3674">
                  <c:v>2726.4961915125136</c:v>
                </c:pt>
                <c:pt idx="3675">
                  <c:v>2726.4073973347836</c:v>
                </c:pt>
                <c:pt idx="3676">
                  <c:v>2726.4817835780314</c:v>
                </c:pt>
                <c:pt idx="3677">
                  <c:v>2726.3658602881219</c:v>
                </c:pt>
                <c:pt idx="3678">
                  <c:v>2726.2364130434785</c:v>
                </c:pt>
                <c:pt idx="3679">
                  <c:v>2726.188535723988</c:v>
                </c:pt>
                <c:pt idx="3680">
                  <c:v>2726.0592069527429</c:v>
                </c:pt>
                <c:pt idx="3681">
                  <c:v>2726.0114037469452</c:v>
                </c:pt>
                <c:pt idx="3682">
                  <c:v>2726.0314875135723</c:v>
                </c:pt>
                <c:pt idx="3683">
                  <c:v>2726.0651289009497</c:v>
                </c:pt>
                <c:pt idx="3684">
                  <c:v>2726.0580575149215</c:v>
                </c:pt>
                <c:pt idx="3685">
                  <c:v>2726.1730404122591</c:v>
                </c:pt>
                <c:pt idx="3686">
                  <c:v>2726.287960954447</c:v>
                </c:pt>
                <c:pt idx="3687">
                  <c:v>2726.158850637029</c:v>
                </c:pt>
                <c:pt idx="3688">
                  <c:v>2726.1111111111113</c:v>
                </c:pt>
                <c:pt idx="3689">
                  <c:v>2725.9821186670279</c:v>
                </c:pt>
                <c:pt idx="3690">
                  <c:v>2726.1375947995666</c:v>
                </c:pt>
                <c:pt idx="3691">
                  <c:v>2726.2523693474141</c:v>
                </c:pt>
                <c:pt idx="3692">
                  <c:v>2726.0828370330264</c:v>
                </c:pt>
                <c:pt idx="3693">
                  <c:v>2726.1569688768604</c:v>
                </c:pt>
                <c:pt idx="3694">
                  <c:v>2726.0416666666665</c:v>
                </c:pt>
                <c:pt idx="3695">
                  <c:v>2726.07519610495</c:v>
                </c:pt>
                <c:pt idx="3696">
                  <c:v>2726.2303948080043</c:v>
                </c:pt>
                <c:pt idx="3697">
                  <c:v>2726.2097864287643</c:v>
                </c:pt>
                <c:pt idx="3698">
                  <c:v>2726.2027027027025</c:v>
                </c:pt>
                <c:pt idx="3699">
                  <c:v>2725.9524452850583</c:v>
                </c:pt>
                <c:pt idx="3700">
                  <c:v>2725.9859535386277</c:v>
                </c:pt>
                <c:pt idx="3701">
                  <c:v>2726.1409667836888</c:v>
                </c:pt>
                <c:pt idx="3702">
                  <c:v>2726.1609071274297</c:v>
                </c:pt>
                <c:pt idx="3703">
                  <c:v>2726.1943319838056</c:v>
                </c:pt>
                <c:pt idx="3704">
                  <c:v>2726.1467889908258</c:v>
                </c:pt>
                <c:pt idx="3705">
                  <c:v>2725.9913676827623</c:v>
                </c:pt>
                <c:pt idx="3706">
                  <c:v>2725.7416396979502</c:v>
                </c:pt>
                <c:pt idx="3707">
                  <c:v>2725.6133728767863</c:v>
                </c:pt>
                <c:pt idx="3708">
                  <c:v>2725.6064690026956</c:v>
                </c:pt>
                <c:pt idx="3709">
                  <c:v>2725.7208299649692</c:v>
                </c:pt>
                <c:pt idx="3710">
                  <c:v>2725.6734913793102</c:v>
                </c:pt>
                <c:pt idx="3711">
                  <c:v>2725.6665768920011</c:v>
                </c:pt>
                <c:pt idx="3712">
                  <c:v>2725.7000538502962</c:v>
                </c:pt>
                <c:pt idx="3713">
                  <c:v>2725.8142664872139</c:v>
                </c:pt>
                <c:pt idx="3714">
                  <c:v>2725.8880516684608</c:v>
                </c:pt>
                <c:pt idx="3715">
                  <c:v>2725.961797148238</c:v>
                </c:pt>
                <c:pt idx="3716">
                  <c:v>2725.9951586874663</c:v>
                </c:pt>
                <c:pt idx="3717">
                  <c:v>2726.1091691314869</c:v>
                </c:pt>
                <c:pt idx="3718">
                  <c:v>2726.0618279569894</c:v>
                </c:pt>
                <c:pt idx="3719">
                  <c:v>2725.9338887395861</c:v>
                </c:pt>
                <c:pt idx="3720">
                  <c:v>2726.0881246641588</c:v>
                </c:pt>
                <c:pt idx="3721">
                  <c:v>2726.1079774375503</c:v>
                </c:pt>
                <c:pt idx="3722">
                  <c:v>2725.9801288936628</c:v>
                </c:pt>
                <c:pt idx="3723">
                  <c:v>2726.0939597315437</c:v>
                </c:pt>
                <c:pt idx="3724">
                  <c:v>2726.1272141706922</c:v>
                </c:pt>
                <c:pt idx="3725">
                  <c:v>2726.0397102226993</c:v>
                </c:pt>
                <c:pt idx="3726">
                  <c:v>2726.0327253218884</c:v>
                </c:pt>
                <c:pt idx="3727">
                  <c:v>2725.9452936444086</c:v>
                </c:pt>
                <c:pt idx="3728">
                  <c:v>2725.9785522788202</c:v>
                </c:pt>
                <c:pt idx="3729">
                  <c:v>2726.0117930849638</c:v>
                </c:pt>
                <c:pt idx="3730">
                  <c:v>2726.1655948553052</c:v>
                </c:pt>
                <c:pt idx="3731">
                  <c:v>2726.1987677471202</c:v>
                </c:pt>
                <c:pt idx="3732">
                  <c:v>2726.1515800749867</c:v>
                </c:pt>
                <c:pt idx="3733">
                  <c:v>2726.1445783132531</c:v>
                </c:pt>
                <c:pt idx="3734">
                  <c:v>2726.1777301927195</c:v>
                </c:pt>
                <c:pt idx="3735">
                  <c:v>2726.210864329676</c:v>
                </c:pt>
                <c:pt idx="3736">
                  <c:v>2726.3242375601926</c:v>
                </c:pt>
                <c:pt idx="3737">
                  <c:v>2726.3439422305428</c:v>
                </c:pt>
                <c:pt idx="3738">
                  <c:v>2726.4171122994653</c:v>
                </c:pt>
                <c:pt idx="3739">
                  <c:v>2726.4501470195137</c:v>
                </c:pt>
                <c:pt idx="3740">
                  <c:v>2726.5633351149118</c:v>
                </c:pt>
                <c:pt idx="3741">
                  <c:v>2726.7165375367354</c:v>
                </c:pt>
                <c:pt idx="3742">
                  <c:v>2726.7494658119658</c:v>
                </c:pt>
                <c:pt idx="3743">
                  <c:v>2726.8624833110816</c:v>
                </c:pt>
                <c:pt idx="3744">
                  <c:v>2726.8419647624132</c:v>
                </c:pt>
                <c:pt idx="3745">
                  <c:v>2726.9949292767546</c:v>
                </c:pt>
                <c:pt idx="3746">
                  <c:v>2726.8676627534687</c:v>
                </c:pt>
                <c:pt idx="3747">
                  <c:v>2726.8604961323022</c:v>
                </c:pt>
                <c:pt idx="3748">
                  <c:v>2726.8933333333334</c:v>
                </c:pt>
                <c:pt idx="3749">
                  <c:v>2726.9661423620369</c:v>
                </c:pt>
                <c:pt idx="3750">
                  <c:v>2726.9189765458423</c:v>
                </c:pt>
                <c:pt idx="3751">
                  <c:v>2726.9517719158007</c:v>
                </c:pt>
                <c:pt idx="3752">
                  <c:v>2726.9845498135323</c:v>
                </c:pt>
                <c:pt idx="3753">
                  <c:v>2726.9773635153128</c:v>
                </c:pt>
                <c:pt idx="3754">
                  <c:v>2726.9968051118212</c:v>
                </c:pt>
                <c:pt idx="3755">
                  <c:v>2727.016236358797</c:v>
                </c:pt>
                <c:pt idx="3756">
                  <c:v>2726.9691325172967</c:v>
                </c:pt>
                <c:pt idx="3757">
                  <c:v>2726.9220537376964</c:v>
                </c:pt>
                <c:pt idx="3758">
                  <c:v>2726.8351063829787</c:v>
                </c:pt>
                <c:pt idx="3759">
                  <c:v>2726.9077373039086</c:v>
                </c:pt>
                <c:pt idx="3760">
                  <c:v>2726.9271664008506</c:v>
                </c:pt>
                <c:pt idx="3761">
                  <c:v>2726.9200106298167</c:v>
                </c:pt>
                <c:pt idx="3762">
                  <c:v>2726.8331562167905</c:v>
                </c:pt>
                <c:pt idx="3763">
                  <c:v>2726.6666666666665</c:v>
                </c:pt>
                <c:pt idx="3764">
                  <c:v>2726.54009559214</c:v>
                </c:pt>
                <c:pt idx="3765">
                  <c:v>2726.5728696575525</c:v>
                </c:pt>
                <c:pt idx="3766">
                  <c:v>2726.4463906581741</c:v>
                </c:pt>
                <c:pt idx="3767">
                  <c:v>2726.5587689042186</c:v>
                </c:pt>
                <c:pt idx="3768">
                  <c:v>2726.5384615384614</c:v>
                </c:pt>
                <c:pt idx="3769">
                  <c:v>2726.6109785202866</c:v>
                </c:pt>
                <c:pt idx="3770">
                  <c:v>2726.6436903499471</c:v>
                </c:pt>
                <c:pt idx="3771">
                  <c:v>2726.7956533262654</c:v>
                </c:pt>
                <c:pt idx="3772">
                  <c:v>2726.8282988871224</c:v>
                </c:pt>
                <c:pt idx="3773">
                  <c:v>2726.8476821192053</c:v>
                </c:pt>
                <c:pt idx="3774">
                  <c:v>2726.9200211864409</c:v>
                </c:pt>
                <c:pt idx="3775">
                  <c:v>2726.8731797723062</c:v>
                </c:pt>
                <c:pt idx="3776">
                  <c:v>2726.9057702488089</c:v>
                </c:pt>
                <c:pt idx="3777">
                  <c:v>2726.978036517597</c:v>
                </c:pt>
                <c:pt idx="3778">
                  <c:v>2726.9576719576721</c:v>
                </c:pt>
                <c:pt idx="3779">
                  <c:v>2726.9902142290398</c:v>
                </c:pt>
                <c:pt idx="3780">
                  <c:v>2727.0624008461132</c:v>
                </c:pt>
                <c:pt idx="3781">
                  <c:v>2727.015596087761</c:v>
                </c:pt>
                <c:pt idx="3782">
                  <c:v>2727.0877378435516</c:v>
                </c:pt>
                <c:pt idx="3783">
                  <c:v>2727.0673712021135</c:v>
                </c:pt>
                <c:pt idx="3784">
                  <c:v>2726.9809825673533</c:v>
                </c:pt>
                <c:pt idx="3785">
                  <c:v>2726.9210456825986</c:v>
                </c:pt>
                <c:pt idx="3786">
                  <c:v>2727.0327349524814</c:v>
                </c:pt>
                <c:pt idx="3787">
                  <c:v>2727.104776986012</c:v>
                </c:pt>
                <c:pt idx="3788">
                  <c:v>2727.0184696569922</c:v>
                </c:pt>
                <c:pt idx="3789">
                  <c:v>2727.0509100501185</c:v>
                </c:pt>
                <c:pt idx="3790">
                  <c:v>2726.8855485232066</c:v>
                </c:pt>
                <c:pt idx="3791">
                  <c:v>2726.9575533878196</c:v>
                </c:pt>
                <c:pt idx="3792">
                  <c:v>2726.9899841855563</c:v>
                </c:pt>
                <c:pt idx="3793">
                  <c:v>2726.9828722002635</c:v>
                </c:pt>
                <c:pt idx="3794">
                  <c:v>2727.1338250790304</c:v>
                </c:pt>
                <c:pt idx="3795">
                  <c:v>2726.9818277587569</c:v>
                </c:pt>
                <c:pt idx="3796">
                  <c:v>2726.9615587151134</c:v>
                </c:pt>
                <c:pt idx="3797">
                  <c:v>2727.0334298499606</c:v>
                </c:pt>
                <c:pt idx="3798">
                  <c:v>2727.1052631578946</c:v>
                </c:pt>
                <c:pt idx="3799">
                  <c:v>2726.9797421731123</c:v>
                </c:pt>
                <c:pt idx="3800">
                  <c:v>2727.0515518148345</c:v>
                </c:pt>
                <c:pt idx="3801">
                  <c:v>2727.0049960557453</c:v>
                </c:pt>
                <c:pt idx="3802">
                  <c:v>2727.155625657203</c:v>
                </c:pt>
                <c:pt idx="3803">
                  <c:v>2727.0433639947437</c:v>
                </c:pt>
                <c:pt idx="3804">
                  <c:v>2727.1544929059378</c:v>
                </c:pt>
                <c:pt idx="3805">
                  <c:v>2727.0948253217757</c:v>
                </c:pt>
                <c:pt idx="3806">
                  <c:v>2727.2452731092435</c:v>
                </c:pt>
                <c:pt idx="3807">
                  <c:v>2727.2381202415331</c:v>
                </c:pt>
                <c:pt idx="3808">
                  <c:v>2727.2309711286089</c:v>
                </c:pt>
                <c:pt idx="3809">
                  <c:v>2727.2631855156128</c:v>
                </c:pt>
                <c:pt idx="3810">
                  <c:v>2727.1773347324238</c:v>
                </c:pt>
                <c:pt idx="3811">
                  <c:v>2727.2882244951484</c:v>
                </c:pt>
                <c:pt idx="3812">
                  <c:v>2727.3597273203986</c:v>
                </c:pt>
                <c:pt idx="3813">
                  <c:v>2727.3525557011794</c:v>
                </c:pt>
                <c:pt idx="3814">
                  <c:v>2727.30607966457</c:v>
                </c:pt>
                <c:pt idx="3815">
                  <c:v>2727.1941315168979</c:v>
                </c:pt>
                <c:pt idx="3816">
                  <c:v>2727.3441592456784</c:v>
                </c:pt>
                <c:pt idx="3817">
                  <c:v>2727.2191673212883</c:v>
                </c:pt>
                <c:pt idx="3818">
                  <c:v>2727.1989528795812</c:v>
                </c:pt>
                <c:pt idx="3819">
                  <c:v>2727.2310913373462</c:v>
                </c:pt>
                <c:pt idx="3820">
                  <c:v>2727.3809523809523</c:v>
                </c:pt>
                <c:pt idx="3821">
                  <c:v>2727.5307350248495</c:v>
                </c:pt>
                <c:pt idx="3822">
                  <c:v>2727.5496861924685</c:v>
                </c:pt>
                <c:pt idx="3823">
                  <c:v>2727.4640522875816</c:v>
                </c:pt>
                <c:pt idx="3824">
                  <c:v>2727.3392577104023</c:v>
                </c:pt>
                <c:pt idx="3825">
                  <c:v>2727.2275934152076</c:v>
                </c:pt>
                <c:pt idx="3826">
                  <c:v>2727.2988505747126</c:v>
                </c:pt>
                <c:pt idx="3827">
                  <c:v>2727.4484199529902</c:v>
                </c:pt>
                <c:pt idx="3828">
                  <c:v>2727.3237597911229</c:v>
                </c:pt>
                <c:pt idx="3829">
                  <c:v>2727.4732445836598</c:v>
                </c:pt>
                <c:pt idx="3830">
                  <c:v>2727.3877870563674</c:v>
                </c:pt>
                <c:pt idx="3831">
                  <c:v>2727.3806417949386</c:v>
                </c:pt>
                <c:pt idx="3832">
                  <c:v>2727.2561293688054</c:v>
                </c:pt>
                <c:pt idx="3833">
                  <c:v>2727.3663624511082</c:v>
                </c:pt>
                <c:pt idx="3834">
                  <c:v>2727.3592283628782</c:v>
                </c:pt>
                <c:pt idx="3835">
                  <c:v>2727.3520979932237</c:v>
                </c:pt>
                <c:pt idx="3836">
                  <c:v>2727.462219906201</c:v>
                </c:pt>
                <c:pt idx="3837">
                  <c:v>2727.6113571242513</c:v>
                </c:pt>
                <c:pt idx="3838">
                  <c:v>2727.6822916666665</c:v>
                </c:pt>
                <c:pt idx="3839">
                  <c:v>2727.662067170008</c:v>
                </c:pt>
                <c:pt idx="3840">
                  <c:v>2727.7329515877145</c:v>
                </c:pt>
                <c:pt idx="3841">
                  <c:v>2727.6867030965391</c:v>
                </c:pt>
                <c:pt idx="3842">
                  <c:v>2727.7185223725287</c:v>
                </c:pt>
                <c:pt idx="3843">
                  <c:v>2727.7893368010405</c:v>
                </c:pt>
                <c:pt idx="3844">
                  <c:v>2727.7821112844513</c:v>
                </c:pt>
                <c:pt idx="3845">
                  <c:v>2727.6969066805304</c:v>
                </c:pt>
                <c:pt idx="3846">
                  <c:v>2727.6507276507277</c:v>
                </c:pt>
                <c:pt idx="3847">
                  <c:v>2727.6045726162638</c:v>
                </c:pt>
                <c:pt idx="3848">
                  <c:v>2727.7532467532469</c:v>
                </c:pt>
                <c:pt idx="3849">
                  <c:v>2727.7460399896131</c:v>
                </c:pt>
                <c:pt idx="3850">
                  <c:v>2727.8556593977155</c:v>
                </c:pt>
                <c:pt idx="3851">
                  <c:v>2727.8484297949649</c:v>
                </c:pt>
                <c:pt idx="3852">
                  <c:v>2727.6984950700571</c:v>
                </c:pt>
                <c:pt idx="3853">
                  <c:v>2727.5356679636834</c:v>
                </c:pt>
                <c:pt idx="3854">
                  <c:v>2727.6063278008301</c:v>
                </c:pt>
                <c:pt idx="3855">
                  <c:v>2727.4824993518278</c:v>
                </c:pt>
                <c:pt idx="3856">
                  <c:v>2727.5920165889061</c:v>
                </c:pt>
                <c:pt idx="3857">
                  <c:v>2727.481212749417</c:v>
                </c:pt>
                <c:pt idx="3858">
                  <c:v>2727.3575129533679</c:v>
                </c:pt>
                <c:pt idx="3859">
                  <c:v>2727.3892773892776</c:v>
                </c:pt>
                <c:pt idx="3860">
                  <c:v>2727.3821853961676</c:v>
                </c:pt>
                <c:pt idx="3861">
                  <c:v>2727.4527569246698</c:v>
                </c:pt>
                <c:pt idx="3862">
                  <c:v>2727.6009316770187</c:v>
                </c:pt>
                <c:pt idx="3863">
                  <c:v>2727.5937904269081</c:v>
                </c:pt>
                <c:pt idx="3864">
                  <c:v>2727.6254526642524</c:v>
                </c:pt>
                <c:pt idx="3865">
                  <c:v>2727.7346780449961</c:v>
                </c:pt>
                <c:pt idx="3866">
                  <c:v>2727.8050672182007</c:v>
                </c:pt>
                <c:pt idx="3867">
                  <c:v>2727.8366502972344</c:v>
                </c:pt>
                <c:pt idx="3868">
                  <c:v>2727.9069767441861</c:v>
                </c:pt>
                <c:pt idx="3869">
                  <c:v>2727.7964350297079</c:v>
                </c:pt>
                <c:pt idx="3870">
                  <c:v>2727.6342975206612</c:v>
                </c:pt>
                <c:pt idx="3871">
                  <c:v>2727.665892073328</c:v>
                </c:pt>
                <c:pt idx="3872">
                  <c:v>2727.7361899845123</c:v>
                </c:pt>
                <c:pt idx="3873">
                  <c:v>2727.7290322580643</c:v>
                </c:pt>
                <c:pt idx="3874">
                  <c:v>2727.7218782249743</c:v>
                </c:pt>
                <c:pt idx="3875">
                  <c:v>2727.4825896311581</c:v>
                </c:pt>
                <c:pt idx="3876">
                  <c:v>2727.3981433728727</c:v>
                </c:pt>
                <c:pt idx="3877">
                  <c:v>2727.4297499355503</c:v>
                </c:pt>
                <c:pt idx="3878">
                  <c:v>2727.4226804123709</c:v>
                </c:pt>
                <c:pt idx="3879">
                  <c:v>2727.4542643648542</c:v>
                </c:pt>
                <c:pt idx="3880">
                  <c:v>2727.6017516743946</c:v>
                </c:pt>
                <c:pt idx="3881">
                  <c:v>2727.5817666752509</c:v>
                </c:pt>
                <c:pt idx="3882">
                  <c:v>2727.6519052523172</c:v>
                </c:pt>
                <c:pt idx="3883">
                  <c:v>2727.7220077220077</c:v>
                </c:pt>
                <c:pt idx="3884">
                  <c:v>2727.7920741121975</c:v>
                </c:pt>
                <c:pt idx="3885">
                  <c:v>2727.746333933625</c:v>
                </c:pt>
                <c:pt idx="3886">
                  <c:v>2727.7006172839506</c:v>
                </c:pt>
                <c:pt idx="3887">
                  <c:v>2727.7706351247107</c:v>
                </c:pt>
                <c:pt idx="3888">
                  <c:v>2727.8020565552697</c:v>
                </c:pt>
                <c:pt idx="3889">
                  <c:v>2727.7563608326909</c:v>
                </c:pt>
                <c:pt idx="3890">
                  <c:v>2727.9033915724563</c:v>
                </c:pt>
                <c:pt idx="3891">
                  <c:v>2728.0503467762651</c:v>
                </c:pt>
                <c:pt idx="3892">
                  <c:v>2728.1587057010784</c:v>
                </c:pt>
                <c:pt idx="3893">
                  <c:v>2728.2284980744544</c:v>
                </c:pt>
                <c:pt idx="3894">
                  <c:v>2728.2084188911704</c:v>
                </c:pt>
                <c:pt idx="3895">
                  <c:v>2728.2396715422119</c:v>
                </c:pt>
                <c:pt idx="3896">
                  <c:v>2728.309389430477</c:v>
                </c:pt>
                <c:pt idx="3897">
                  <c:v>2728.3021287509619</c:v>
                </c:pt>
                <c:pt idx="3898">
                  <c:v>2728.3333333333335</c:v>
                </c:pt>
                <c:pt idx="3899">
                  <c:v>2728.1722635221736</c:v>
                </c:pt>
                <c:pt idx="3900">
                  <c:v>2728.0497180932857</c:v>
                </c:pt>
                <c:pt idx="3901">
                  <c:v>2727.888803484499</c:v>
                </c:pt>
                <c:pt idx="3902">
                  <c:v>2727.9969262295081</c:v>
                </c:pt>
                <c:pt idx="3903">
                  <c:v>2727.989756722151</c:v>
                </c:pt>
                <c:pt idx="3904">
                  <c:v>2728.020993343574</c:v>
                </c:pt>
                <c:pt idx="3905">
                  <c:v>2727.9370360890707</c:v>
                </c:pt>
                <c:pt idx="3906">
                  <c:v>2727.8275332650974</c:v>
                </c:pt>
                <c:pt idx="3907">
                  <c:v>2727.769250447685</c:v>
                </c:pt>
                <c:pt idx="3908">
                  <c:v>2727.8388746803071</c:v>
                </c:pt>
                <c:pt idx="3909">
                  <c:v>2727.8701099463051</c:v>
                </c:pt>
                <c:pt idx="3910">
                  <c:v>2727.8629856850716</c:v>
                </c:pt>
                <c:pt idx="3911">
                  <c:v>2727.8941988244314</c:v>
                </c:pt>
                <c:pt idx="3912">
                  <c:v>2727.8870720490545</c:v>
                </c:pt>
                <c:pt idx="3913">
                  <c:v>2727.7266922094509</c:v>
                </c:pt>
                <c:pt idx="3914">
                  <c:v>2727.7579162410625</c:v>
                </c:pt>
                <c:pt idx="3915">
                  <c:v>2727.7125351033956</c:v>
                </c:pt>
                <c:pt idx="3916">
                  <c:v>2727.6671771311894</c:v>
                </c:pt>
                <c:pt idx="3917">
                  <c:v>2727.7366675172239</c:v>
                </c:pt>
                <c:pt idx="3918">
                  <c:v>2727.6530612244896</c:v>
                </c:pt>
                <c:pt idx="3919">
                  <c:v>2727.4929864830401</c:v>
                </c:pt>
                <c:pt idx="3920">
                  <c:v>2727.5624681285058</c:v>
                </c:pt>
                <c:pt idx="3921">
                  <c:v>2727.5936783074176</c:v>
                </c:pt>
                <c:pt idx="3922">
                  <c:v>2727.5356778797145</c:v>
                </c:pt>
                <c:pt idx="3923">
                  <c:v>2727.6815286624205</c:v>
                </c:pt>
                <c:pt idx="3924">
                  <c:v>2727.6744778400407</c:v>
                </c:pt>
                <c:pt idx="3925">
                  <c:v>2727.7438248026483</c:v>
                </c:pt>
                <c:pt idx="3926">
                  <c:v>2727.8131364562119</c:v>
                </c:pt>
                <c:pt idx="3927">
                  <c:v>2727.7042504454062</c:v>
                </c:pt>
                <c:pt idx="3928">
                  <c:v>2727.7226463104325</c:v>
                </c:pt>
                <c:pt idx="3929">
                  <c:v>2727.601119308064</c:v>
                </c:pt>
                <c:pt idx="3930">
                  <c:v>2727.7466937945064</c:v>
                </c:pt>
                <c:pt idx="3931">
                  <c:v>2727.8921942537504</c:v>
                </c:pt>
                <c:pt idx="3932">
                  <c:v>2727.9232333502796</c:v>
                </c:pt>
                <c:pt idx="3933">
                  <c:v>2727.8144853875478</c:v>
                </c:pt>
                <c:pt idx="3934">
                  <c:v>2727.8455284552847</c:v>
                </c:pt>
                <c:pt idx="3935">
                  <c:v>2727.8765557531115</c:v>
                </c:pt>
                <c:pt idx="3936">
                  <c:v>2727.9075672930421</c:v>
                </c:pt>
                <c:pt idx="3937">
                  <c:v>2727.9385630870779</c:v>
                </c:pt>
                <c:pt idx="3938">
                  <c:v>2727.8934010152284</c:v>
                </c:pt>
                <c:pt idx="3939">
                  <c:v>2727.7721390510023</c:v>
                </c:pt>
                <c:pt idx="3940">
                  <c:v>2727.7650938609841</c:v>
                </c:pt>
                <c:pt idx="3941">
                  <c:v>2727.643925944712</c:v>
                </c:pt>
                <c:pt idx="3942">
                  <c:v>2727.7510141987827</c:v>
                </c:pt>
                <c:pt idx="3943">
                  <c:v>2727.6679340937894</c:v>
                </c:pt>
                <c:pt idx="3944">
                  <c:v>2727.5468829194119</c:v>
                </c:pt>
                <c:pt idx="3945">
                  <c:v>2727.6159108183429</c:v>
                </c:pt>
                <c:pt idx="3946">
                  <c:v>2727.532928064843</c:v>
                </c:pt>
                <c:pt idx="3947">
                  <c:v>2727.6399088376807</c:v>
                </c:pt>
                <c:pt idx="3948">
                  <c:v>2727.7088607594937</c:v>
                </c:pt>
                <c:pt idx="3949">
                  <c:v>2727.8157428499112</c:v>
                </c:pt>
                <c:pt idx="3950">
                  <c:v>2727.8466599190283</c:v>
                </c:pt>
                <c:pt idx="3951">
                  <c:v>2727.864912724513</c:v>
                </c:pt>
                <c:pt idx="3952">
                  <c:v>2727.8958017197774</c:v>
                </c:pt>
                <c:pt idx="3953">
                  <c:v>2727.9646017699115</c:v>
                </c:pt>
                <c:pt idx="3954">
                  <c:v>2727.9196157735087</c:v>
                </c:pt>
                <c:pt idx="3955">
                  <c:v>2727.8620166793025</c:v>
                </c:pt>
                <c:pt idx="3956">
                  <c:v>2727.8549772612432</c:v>
                </c:pt>
                <c:pt idx="3957">
                  <c:v>2727.7469057842891</c:v>
                </c:pt>
                <c:pt idx="3958">
                  <c:v>2727.8535353535353</c:v>
                </c:pt>
                <c:pt idx="3959">
                  <c:v>2727.7455188083818</c:v>
                </c:pt>
                <c:pt idx="3960">
                  <c:v>2727.8520949015647</c:v>
                </c:pt>
                <c:pt idx="3961">
                  <c:v>2727.8829169820842</c:v>
                </c:pt>
                <c:pt idx="3962">
                  <c:v>2727.9011099899094</c:v>
                </c:pt>
                <c:pt idx="3963">
                  <c:v>2727.9319041614121</c:v>
                </c:pt>
                <c:pt idx="3964">
                  <c:v>2727.8870398386284</c:v>
                </c:pt>
                <c:pt idx="3965">
                  <c:v>2728.0312578774892</c:v>
                </c:pt>
                <c:pt idx="3966">
                  <c:v>2727.9863911290322</c:v>
                </c:pt>
                <c:pt idx="3967">
                  <c:v>2728.1305114638449</c:v>
                </c:pt>
                <c:pt idx="3968">
                  <c:v>2727.8967254408062</c:v>
                </c:pt>
                <c:pt idx="3969">
                  <c:v>2728.0407957693278</c:v>
                </c:pt>
                <c:pt idx="3970">
                  <c:v>2728.0715005035245</c:v>
                </c:pt>
                <c:pt idx="3971">
                  <c:v>2727.9511704002011</c:v>
                </c:pt>
                <c:pt idx="3972">
                  <c:v>2728.0573729240059</c:v>
                </c:pt>
                <c:pt idx="3973">
                  <c:v>2727.8993710691825</c:v>
                </c:pt>
                <c:pt idx="3974">
                  <c:v>2727.8169014084506</c:v>
                </c:pt>
                <c:pt idx="3975">
                  <c:v>2727.8853407090774</c:v>
                </c:pt>
                <c:pt idx="3976">
                  <c:v>2727.7400703871294</c:v>
                </c:pt>
                <c:pt idx="3977">
                  <c:v>2727.733098768535</c:v>
                </c:pt>
                <c:pt idx="3978">
                  <c:v>2727.8015075376884</c:v>
                </c:pt>
                <c:pt idx="3979">
                  <c:v>2727.9075609143433</c:v>
                </c:pt>
                <c:pt idx="3980">
                  <c:v>2727.9256654947262</c:v>
                </c:pt>
                <c:pt idx="3981">
                  <c:v>2727.8684408737131</c:v>
                </c:pt>
                <c:pt idx="3982">
                  <c:v>2727.9743975903616</c:v>
                </c:pt>
                <c:pt idx="3983">
                  <c:v>2728.0803011292346</c:v>
                </c:pt>
                <c:pt idx="3984">
                  <c:v>2728.0732563973907</c:v>
                </c:pt>
                <c:pt idx="3985">
                  <c:v>2728.0536744419364</c:v>
                </c:pt>
                <c:pt idx="3986">
                  <c:v>2728.0466399197594</c:v>
                </c:pt>
                <c:pt idx="3987">
                  <c:v>2727.9393331662072</c:v>
                </c:pt>
                <c:pt idx="3988">
                  <c:v>2727.9197994987467</c:v>
                </c:pt>
                <c:pt idx="3989">
                  <c:v>2727.8752192432976</c:v>
                </c:pt>
                <c:pt idx="3990">
                  <c:v>2727.7930861723448</c:v>
                </c:pt>
                <c:pt idx="3991">
                  <c:v>2727.8111695467069</c:v>
                </c:pt>
                <c:pt idx="3992">
                  <c:v>2727.804206309464</c:v>
                </c:pt>
                <c:pt idx="3993">
                  <c:v>2727.8347934918647</c:v>
                </c:pt>
                <c:pt idx="3994">
                  <c:v>2727.8153153153153</c:v>
                </c:pt>
                <c:pt idx="3995">
                  <c:v>2727.7583187390542</c:v>
                </c:pt>
                <c:pt idx="3996">
                  <c:v>2727.7513756878438</c:v>
                </c:pt>
                <c:pt idx="3997">
                  <c:v>2727.7444361090274</c:v>
                </c:pt>
                <c:pt idx="3998">
                  <c:v>2727.8874999999998</c:v>
                </c:pt>
                <c:pt idx="3999">
                  <c:v>2727.868032991752</c:v>
                </c:pt>
                <c:pt idx="4000">
                  <c:v>2727.7111444277862</c:v>
                </c:pt>
                <c:pt idx="4001">
                  <c:v>2727.7042218336246</c:v>
                </c:pt>
                <c:pt idx="4002">
                  <c:v>2727.6473526473528</c:v>
                </c:pt>
                <c:pt idx="4003">
                  <c:v>2727.6779026217228</c:v>
                </c:pt>
                <c:pt idx="4004">
                  <c:v>2727.7458811782326</c:v>
                </c:pt>
                <c:pt idx="4005">
                  <c:v>2727.6391315198402</c:v>
                </c:pt>
                <c:pt idx="4006">
                  <c:v>2727.5573852295411</c:v>
                </c:pt>
                <c:pt idx="4007">
                  <c:v>2727.6627587927164</c:v>
                </c:pt>
                <c:pt idx="4008">
                  <c:v>2727.6807980049875</c:v>
                </c:pt>
                <c:pt idx="4009">
                  <c:v>2727.6988282223883</c:v>
                </c:pt>
                <c:pt idx="4010">
                  <c:v>2727.6171485543368</c:v>
                </c:pt>
                <c:pt idx="4011">
                  <c:v>2727.5728881136306</c:v>
                </c:pt>
                <c:pt idx="4012">
                  <c:v>2727.5909317389137</c:v>
                </c:pt>
                <c:pt idx="4013">
                  <c:v>2727.5716064757162</c:v>
                </c:pt>
                <c:pt idx="4014">
                  <c:v>2727.527390438247</c:v>
                </c:pt>
                <c:pt idx="4015">
                  <c:v>2727.5578790141899</c:v>
                </c:pt>
                <c:pt idx="4016">
                  <c:v>2727.5136884021899</c:v>
                </c:pt>
                <c:pt idx="4017">
                  <c:v>2727.3948743468522</c:v>
                </c:pt>
                <c:pt idx="4018">
                  <c:v>2727.4253731343283</c:v>
                </c:pt>
                <c:pt idx="4019">
                  <c:v>2727.3190748570009</c:v>
                </c:pt>
                <c:pt idx="4020">
                  <c:v>2727.3371456986574</c:v>
                </c:pt>
                <c:pt idx="4021">
                  <c:v>2727.2557792692019</c:v>
                </c:pt>
                <c:pt idx="4022">
                  <c:v>2727.2490059642146</c:v>
                </c:pt>
                <c:pt idx="4023">
                  <c:v>2727.2795031055903</c:v>
                </c:pt>
                <c:pt idx="4024">
                  <c:v>2727.3099850968702</c:v>
                </c:pt>
                <c:pt idx="4025">
                  <c:v>2727.340451949342</c:v>
                </c:pt>
                <c:pt idx="4026">
                  <c:v>2727.2343594836148</c:v>
                </c:pt>
                <c:pt idx="4027">
                  <c:v>2727.1531397369076</c:v>
                </c:pt>
                <c:pt idx="4028">
                  <c:v>2727.1836228287843</c:v>
                </c:pt>
                <c:pt idx="4029">
                  <c:v>2727.251302406351</c:v>
                </c:pt>
                <c:pt idx="4030">
                  <c:v>2727.3189484126983</c:v>
                </c:pt>
                <c:pt idx="4031">
                  <c:v>2727.3493677163401</c:v>
                </c:pt>
                <c:pt idx="4032">
                  <c:v>2727.3054040654438</c:v>
                </c:pt>
                <c:pt idx="4033">
                  <c:v>2727.2986369268897</c:v>
                </c:pt>
                <c:pt idx="4034">
                  <c:v>2727.2547076313181</c:v>
                </c:pt>
                <c:pt idx="4035">
                  <c:v>2727.2851127074559</c:v>
                </c:pt>
                <c:pt idx="4036">
                  <c:v>2727.3526498266469</c:v>
                </c:pt>
                <c:pt idx="4037">
                  <c:v>2727.3458776924981</c:v>
                </c:pt>
                <c:pt idx="4038">
                  <c:v>2727.4504950495048</c:v>
                </c:pt>
                <c:pt idx="4039">
                  <c:v>2727.4065825290768</c:v>
                </c:pt>
                <c:pt idx="4040">
                  <c:v>2727.4740227610096</c:v>
                </c:pt>
                <c:pt idx="4041">
                  <c:v>2727.3930249814493</c:v>
                </c:pt>
                <c:pt idx="4042">
                  <c:v>2727.4109792284867</c:v>
                </c:pt>
                <c:pt idx="4043">
                  <c:v>2727.4783683559949</c:v>
                </c:pt>
                <c:pt idx="4044">
                  <c:v>2727.5457241720219</c:v>
                </c:pt>
                <c:pt idx="4045">
                  <c:v>2727.6130467012604</c:v>
                </c:pt>
                <c:pt idx="4046">
                  <c:v>2727.643280632411</c:v>
                </c:pt>
                <c:pt idx="4047">
                  <c:v>2727.6734996295381</c:v>
                </c:pt>
                <c:pt idx="4048">
                  <c:v>2727.5925925925926</c:v>
                </c:pt>
                <c:pt idx="4049">
                  <c:v>2727.6968649716118</c:v>
                </c:pt>
                <c:pt idx="4050">
                  <c:v>2727.8381046396839</c:v>
                </c:pt>
                <c:pt idx="4051">
                  <c:v>2727.7572168763877</c:v>
                </c:pt>
                <c:pt idx="4052">
                  <c:v>2727.7873704982735</c:v>
                </c:pt>
                <c:pt idx="4053">
                  <c:v>2727.9284833538841</c:v>
                </c:pt>
                <c:pt idx="4054">
                  <c:v>2727.9955621301774</c:v>
                </c:pt>
                <c:pt idx="4055">
                  <c:v>2728.0626078383043</c:v>
                </c:pt>
                <c:pt idx="4056">
                  <c:v>2728.0187284376539</c:v>
                </c:pt>
                <c:pt idx="4057">
                  <c:v>2727.9748706577975</c:v>
                </c:pt>
                <c:pt idx="4058">
                  <c:v>2727.9926108374384</c:v>
                </c:pt>
                <c:pt idx="4059">
                  <c:v>2727.8872198965773</c:v>
                </c:pt>
                <c:pt idx="4060">
                  <c:v>2727.9172821270308</c:v>
                </c:pt>
                <c:pt idx="4061">
                  <c:v>2727.9842480925427</c:v>
                </c:pt>
                <c:pt idx="4062">
                  <c:v>2728.0880905511813</c:v>
                </c:pt>
                <c:pt idx="4063">
                  <c:v>2727.9458794587945</c:v>
                </c:pt>
                <c:pt idx="4064">
                  <c:v>2727.9758976881458</c:v>
                </c:pt>
                <c:pt idx="4065">
                  <c:v>2727.8952544873373</c:v>
                </c:pt>
                <c:pt idx="4066">
                  <c:v>2727.9129793510324</c:v>
                </c:pt>
                <c:pt idx="4067">
                  <c:v>2727.9429835340379</c:v>
                </c:pt>
                <c:pt idx="4068">
                  <c:v>2727.8255528255527</c:v>
                </c:pt>
                <c:pt idx="4069">
                  <c:v>2727.8064357651683</c:v>
                </c:pt>
                <c:pt idx="4070">
                  <c:v>2727.8364440078585</c:v>
                </c:pt>
                <c:pt idx="4071">
                  <c:v>2727.9032654063344</c:v>
                </c:pt>
                <c:pt idx="4072">
                  <c:v>2728.0436917034854</c:v>
                </c:pt>
                <c:pt idx="4073">
                  <c:v>2728.0368098159511</c:v>
                </c:pt>
                <c:pt idx="4074">
                  <c:v>2727.9195289499507</c:v>
                </c:pt>
                <c:pt idx="4075">
                  <c:v>2727.9126808928136</c:v>
                </c:pt>
                <c:pt idx="4076">
                  <c:v>2727.9794016674841</c:v>
                </c:pt>
                <c:pt idx="4077">
                  <c:v>2728.0828634469231</c:v>
                </c:pt>
                <c:pt idx="4078">
                  <c:v>2728.1495098039218</c:v>
                </c:pt>
                <c:pt idx="4079">
                  <c:v>2728.1793678020094</c:v>
                </c:pt>
                <c:pt idx="4080">
                  <c:v>2728.2092111709944</c:v>
                </c:pt>
                <c:pt idx="4081">
                  <c:v>2728.1288268430076</c:v>
                </c:pt>
                <c:pt idx="4082">
                  <c:v>2728.1953966699316</c:v>
                </c:pt>
                <c:pt idx="4083">
                  <c:v>2728.2252141982863</c:v>
                </c:pt>
                <c:pt idx="4084">
                  <c:v>2728.3284385707293</c:v>
                </c:pt>
                <c:pt idx="4085">
                  <c:v>2728.3459750428187</c:v>
                </c:pt>
                <c:pt idx="4086">
                  <c:v>2728.4124266144813</c:v>
                </c:pt>
                <c:pt idx="4087">
                  <c:v>2728.4788456835413</c:v>
                </c:pt>
                <c:pt idx="4088">
                  <c:v>2728.4352078239608</c:v>
                </c:pt>
                <c:pt idx="4089">
                  <c:v>2728.538254705451</c:v>
                </c:pt>
                <c:pt idx="4090">
                  <c:v>2728.6412512218963</c:v>
                </c:pt>
                <c:pt idx="4091">
                  <c:v>2728.6709015392134</c:v>
                </c:pt>
                <c:pt idx="4092">
                  <c:v>2728.5906204201269</c:v>
                </c:pt>
                <c:pt idx="4093">
                  <c:v>2728.6080586080584</c:v>
                </c:pt>
                <c:pt idx="4094">
                  <c:v>2728.52783203125</c:v>
                </c:pt>
                <c:pt idx="4095">
                  <c:v>2728.4232365145226</c:v>
                </c:pt>
                <c:pt idx="4096">
                  <c:v>2728.4407027818447</c:v>
                </c:pt>
                <c:pt idx="4097">
                  <c:v>2728.3971700414736</c:v>
                </c:pt>
                <c:pt idx="4098">
                  <c:v>2728.4268292682927</c:v>
                </c:pt>
                <c:pt idx="4099">
                  <c:v>2728.3101682516458</c:v>
                </c:pt>
                <c:pt idx="4100">
                  <c:v>2728.3276450511944</c:v>
                </c:pt>
                <c:pt idx="4101">
                  <c:v>2728.4669753838652</c:v>
                </c:pt>
                <c:pt idx="4102">
                  <c:v>2728.3625730994154</c:v>
                </c:pt>
                <c:pt idx="4103">
                  <c:v>2728.3434835566381</c:v>
                </c:pt>
                <c:pt idx="4104">
                  <c:v>2728.3731125182658</c:v>
                </c:pt>
                <c:pt idx="4105">
                  <c:v>2728.4392500608715</c:v>
                </c:pt>
                <c:pt idx="4106">
                  <c:v>2728.3958130477117</c:v>
                </c:pt>
                <c:pt idx="4107">
                  <c:v>2728.4619128741788</c:v>
                </c:pt>
                <c:pt idx="4108">
                  <c:v>2728.4549878345497</c:v>
                </c:pt>
                <c:pt idx="4109">
                  <c:v>2728.4115786913162</c:v>
                </c:pt>
                <c:pt idx="4110">
                  <c:v>2728.4776264591442</c:v>
                </c:pt>
                <c:pt idx="4111">
                  <c:v>2728.4950158035499</c:v>
                </c:pt>
                <c:pt idx="4112">
                  <c:v>2728.4516285853183</c:v>
                </c:pt>
                <c:pt idx="4113">
                  <c:v>2728.5176184690158</c:v>
                </c:pt>
                <c:pt idx="4114">
                  <c:v>2728.5835762876577</c:v>
                </c:pt>
                <c:pt idx="4115">
                  <c:v>2728.540199174156</c:v>
                </c:pt>
                <c:pt idx="4116">
                  <c:v>2728.4604176784846</c:v>
                </c:pt>
                <c:pt idx="4117">
                  <c:v>2728.4535081330419</c:v>
                </c:pt>
                <c:pt idx="4118">
                  <c:v>2728.4830097087379</c:v>
                </c:pt>
                <c:pt idx="4119">
                  <c:v>2728.2577044406698</c:v>
                </c:pt>
                <c:pt idx="4120">
                  <c:v>2728.2508491023773</c:v>
                </c:pt>
                <c:pt idx="4121">
                  <c:v>2728.0984719864177</c:v>
                </c:pt>
                <c:pt idx="4122">
                  <c:v>2728.0552861299707</c:v>
                </c:pt>
                <c:pt idx="4123">
                  <c:v>2728.121212121212</c:v>
                </c:pt>
                <c:pt idx="4124">
                  <c:v>2728.1507513330102</c:v>
                </c:pt>
                <c:pt idx="4125">
                  <c:v>2727.9985461594379</c:v>
                </c:pt>
                <c:pt idx="4126">
                  <c:v>2727.9554263565892</c:v>
                </c:pt>
                <c:pt idx="4127">
                  <c:v>2727.9486558488738</c:v>
                </c:pt>
                <c:pt idx="4128">
                  <c:v>2727.9055690072641</c:v>
                </c:pt>
                <c:pt idx="4129">
                  <c:v>2727.826192205277</c:v>
                </c:pt>
                <c:pt idx="4130">
                  <c:v>2727.8194578896419</c:v>
                </c:pt>
                <c:pt idx="4131">
                  <c:v>2727.8006290829908</c:v>
                </c:pt>
                <c:pt idx="4132">
                  <c:v>2727.5761973875183</c:v>
                </c:pt>
                <c:pt idx="4133">
                  <c:v>2727.5695284159615</c:v>
                </c:pt>
                <c:pt idx="4134">
                  <c:v>2727.6353965183753</c:v>
                </c:pt>
                <c:pt idx="4135">
                  <c:v>2727.6649746192893</c:v>
                </c:pt>
                <c:pt idx="4136">
                  <c:v>2727.5857902368293</c:v>
                </c:pt>
                <c:pt idx="4137">
                  <c:v>2727.6032858178305</c:v>
                </c:pt>
                <c:pt idx="4138">
                  <c:v>2727.6328502415458</c:v>
                </c:pt>
                <c:pt idx="4139">
                  <c:v>2727.40883844482</c:v>
                </c:pt>
                <c:pt idx="4140">
                  <c:v>2727.4022211492033</c:v>
                </c:pt>
                <c:pt idx="4141">
                  <c:v>2727.4197441467536</c:v>
                </c:pt>
                <c:pt idx="4142">
                  <c:v>2727.4493243243242</c:v>
                </c:pt>
                <c:pt idx="4143">
                  <c:v>2727.3703256936069</c:v>
                </c:pt>
                <c:pt idx="4144">
                  <c:v>2727.5084418716838</c:v>
                </c:pt>
                <c:pt idx="4145">
                  <c:v>2727.4656378104655</c:v>
                </c:pt>
                <c:pt idx="4146">
                  <c:v>2727.3264223722276</c:v>
                </c:pt>
                <c:pt idx="4147">
                  <c:v>2727.3559893950351</c:v>
                </c:pt>
                <c:pt idx="4148">
                  <c:v>2727.4216867469881</c:v>
                </c:pt>
                <c:pt idx="4149">
                  <c:v>2727.4873524451941</c:v>
                </c:pt>
                <c:pt idx="4150">
                  <c:v>2727.5529865125241</c:v>
                </c:pt>
                <c:pt idx="4151">
                  <c:v>2727.5824705032505</c:v>
                </c:pt>
                <c:pt idx="4152">
                  <c:v>2727.4675012036591</c:v>
                </c:pt>
                <c:pt idx="4153">
                  <c:v>2727.5330926594465</c:v>
                </c:pt>
                <c:pt idx="4154">
                  <c:v>2727.4181905678538</c:v>
                </c:pt>
                <c:pt idx="4155">
                  <c:v>2727.4476786143855</c:v>
                </c:pt>
                <c:pt idx="4156">
                  <c:v>2727.4410774410776</c:v>
                </c:pt>
                <c:pt idx="4157">
                  <c:v>2727.3623467179609</c:v>
                </c:pt>
                <c:pt idx="4158">
                  <c:v>2727.3798076923076</c:v>
                </c:pt>
                <c:pt idx="4159">
                  <c:v>2727.3972602739727</c:v>
                </c:pt>
                <c:pt idx="4160">
                  <c:v>2727.462758289284</c:v>
                </c:pt>
                <c:pt idx="4161">
                  <c:v>2727.3600768676433</c:v>
                </c:pt>
                <c:pt idx="4162">
                  <c:v>2727.4615754082611</c:v>
                </c:pt>
                <c:pt idx="4163">
                  <c:v>2727.5270108043219</c:v>
                </c:pt>
                <c:pt idx="4164">
                  <c:v>2727.4483917426787</c:v>
                </c:pt>
                <c:pt idx="4165">
                  <c:v>2727.5137988960882</c:v>
                </c:pt>
                <c:pt idx="4166">
                  <c:v>2727.6151631477928</c:v>
                </c:pt>
                <c:pt idx="4167">
                  <c:v>2727.6325257855601</c:v>
                </c:pt>
                <c:pt idx="4168">
                  <c:v>2727.7338129496402</c:v>
                </c:pt>
                <c:pt idx="4169">
                  <c:v>2727.7151762167346</c:v>
                </c:pt>
                <c:pt idx="4170">
                  <c:v>2727.6605944391181</c:v>
                </c:pt>
                <c:pt idx="4171">
                  <c:v>2727.6779295470883</c:v>
                </c:pt>
                <c:pt idx="4172">
                  <c:v>2727.7791087685673</c:v>
                </c:pt>
                <c:pt idx="4173">
                  <c:v>2727.7724550898201</c:v>
                </c:pt>
                <c:pt idx="4174">
                  <c:v>2727.8017241379312</c:v>
                </c:pt>
                <c:pt idx="4175">
                  <c:v>2727.8309791716542</c:v>
                </c:pt>
                <c:pt idx="4176">
                  <c:v>2727.8602202010529</c:v>
                </c:pt>
                <c:pt idx="4177">
                  <c:v>2727.9253409906678</c:v>
                </c:pt>
                <c:pt idx="4178">
                  <c:v>2727.9904306220096</c:v>
                </c:pt>
                <c:pt idx="4179">
                  <c:v>2728.0196125328871</c:v>
                </c:pt>
                <c:pt idx="4180">
                  <c:v>2728.0487804878048</c:v>
                </c:pt>
                <c:pt idx="4181">
                  <c:v>2727.994262491035</c:v>
                </c:pt>
                <c:pt idx="4182">
                  <c:v>2727.8919694072656</c:v>
                </c:pt>
                <c:pt idx="4183">
                  <c:v>2727.9211469534052</c:v>
                </c:pt>
                <c:pt idx="4184">
                  <c:v>2727.8666985188725</c:v>
                </c:pt>
                <c:pt idx="4185">
                  <c:v>2727.9316933365176</c:v>
                </c:pt>
                <c:pt idx="4186">
                  <c:v>2727.9608404966571</c:v>
                </c:pt>
                <c:pt idx="4187">
                  <c:v>2727.7393172594893</c:v>
                </c:pt>
                <c:pt idx="4188">
                  <c:v>2727.8042959427207</c:v>
                </c:pt>
                <c:pt idx="4189">
                  <c:v>2727.9050345979481</c:v>
                </c:pt>
                <c:pt idx="4190">
                  <c:v>2727.8983778625952</c:v>
                </c:pt>
                <c:pt idx="4191">
                  <c:v>2727.9274982113047</c:v>
                </c:pt>
                <c:pt idx="4192">
                  <c:v>2727.9446828803052</c:v>
                </c:pt>
                <c:pt idx="4193">
                  <c:v>2728.045292014303</c:v>
                </c:pt>
                <c:pt idx="4194">
                  <c:v>2728.0743565300286</c:v>
                </c:pt>
                <c:pt idx="4195">
                  <c:v>2728.174886823922</c:v>
                </c:pt>
                <c:pt idx="4196">
                  <c:v>2728.1681753215817</c:v>
                </c:pt>
                <c:pt idx="4197">
                  <c:v>2728.1971898070969</c:v>
                </c:pt>
                <c:pt idx="4198">
                  <c:v>2728.1547619047619</c:v>
                </c:pt>
                <c:pt idx="4199">
                  <c:v>2728.1361580576054</c:v>
                </c:pt>
                <c:pt idx="4200">
                  <c:v>2728.1532603522132</c:v>
                </c:pt>
                <c:pt idx="4201">
                  <c:v>2728.1346657149656</c:v>
                </c:pt>
                <c:pt idx="4202">
                  <c:v>2728.1279733587062</c:v>
                </c:pt>
                <c:pt idx="4203">
                  <c:v>2728.0856123662306</c:v>
                </c:pt>
                <c:pt idx="4204">
                  <c:v>2728.0670470756063</c:v>
                </c:pt>
                <c:pt idx="4205">
                  <c:v>2727.9890658426434</c:v>
                </c:pt>
                <c:pt idx="4206">
                  <c:v>2727.875475285171</c:v>
                </c:pt>
                <c:pt idx="4207">
                  <c:v>2727.9044903777622</c:v>
                </c:pt>
                <c:pt idx="4208">
                  <c:v>2727.9691211401423</c:v>
                </c:pt>
                <c:pt idx="4209">
                  <c:v>2727.998100213726</c:v>
                </c:pt>
                <c:pt idx="4210">
                  <c:v>2727.8964862298194</c:v>
                </c:pt>
                <c:pt idx="4211">
                  <c:v>2727.9610728696889</c:v>
                </c:pt>
                <c:pt idx="4212">
                  <c:v>2727.9900332225911</c:v>
                </c:pt>
                <c:pt idx="4213">
                  <c:v>2727.9833926453143</c:v>
                </c:pt>
                <c:pt idx="4214">
                  <c:v>2727.9411764705883</c:v>
                </c:pt>
                <c:pt idx="4215">
                  <c:v>2727.8989803177615</c:v>
                </c:pt>
                <c:pt idx="4216">
                  <c:v>2727.9634898055951</c:v>
                </c:pt>
                <c:pt idx="4217">
                  <c:v>2727.8857549182271</c:v>
                </c:pt>
                <c:pt idx="4218">
                  <c:v>2727.9857819905214</c:v>
                </c:pt>
                <c:pt idx="4219">
                  <c:v>2728.0502250651502</c:v>
                </c:pt>
                <c:pt idx="4220">
                  <c:v>2728.1146376125057</c:v>
                </c:pt>
                <c:pt idx="4221">
                  <c:v>2728.0014207909071</c:v>
                </c:pt>
                <c:pt idx="4222">
                  <c:v>2728.136837121212</c:v>
                </c:pt>
                <c:pt idx="4223">
                  <c:v>2728.165680473373</c:v>
                </c:pt>
                <c:pt idx="4224">
                  <c:v>2728.1826786559395</c:v>
                </c:pt>
                <c:pt idx="4225">
                  <c:v>2728.0813815945116</c:v>
                </c:pt>
                <c:pt idx="4226">
                  <c:v>2728.0747398297067</c:v>
                </c:pt>
                <c:pt idx="4227">
                  <c:v>2728.0326318278553</c:v>
                </c:pt>
                <c:pt idx="4228">
                  <c:v>2728.1323877068558</c:v>
                </c:pt>
                <c:pt idx="4229">
                  <c:v>2728.1966438194281</c:v>
                </c:pt>
                <c:pt idx="4230">
                  <c:v>2728.1899810964082</c:v>
                </c:pt>
                <c:pt idx="4231">
                  <c:v>2728.2541932435624</c:v>
                </c:pt>
                <c:pt idx="4232">
                  <c:v>2728.2475200755784</c:v>
                </c:pt>
                <c:pt idx="4233">
                  <c:v>2728.3116883116882</c:v>
                </c:pt>
                <c:pt idx="4234">
                  <c:v>2728.2577903682718</c:v>
                </c:pt>
                <c:pt idx="4235">
                  <c:v>2728.1803162615056</c:v>
                </c:pt>
                <c:pt idx="4236">
                  <c:v>2728.1028787163755</c:v>
                </c:pt>
                <c:pt idx="4237">
                  <c:v>2728.0608634111818</c:v>
                </c:pt>
                <c:pt idx="4238">
                  <c:v>2727.9127358490564</c:v>
                </c:pt>
                <c:pt idx="4239">
                  <c:v>2727.8707851921718</c:v>
                </c:pt>
                <c:pt idx="4240">
                  <c:v>2727.970297029703</c:v>
                </c:pt>
                <c:pt idx="4241">
                  <c:v>2728.0344096158378</c:v>
                </c:pt>
                <c:pt idx="4242">
                  <c:v>2728.1338360037698</c:v>
                </c:pt>
                <c:pt idx="4243">
                  <c:v>2728.1625441696115</c:v>
                </c:pt>
                <c:pt idx="4244">
                  <c:v>2728.1912388130004</c:v>
                </c:pt>
                <c:pt idx="4245">
                  <c:v>2728.1492818460088</c:v>
                </c:pt>
                <c:pt idx="4246">
                  <c:v>2728.0955743879472</c:v>
                </c:pt>
                <c:pt idx="4247">
                  <c:v>2728.0536596846318</c:v>
                </c:pt>
                <c:pt idx="4248">
                  <c:v>2728.0823529411764</c:v>
                </c:pt>
                <c:pt idx="4249">
                  <c:v>2728.0639849447189</c:v>
                </c:pt>
                <c:pt idx="4250">
                  <c:v>2728.1279397930384</c:v>
                </c:pt>
                <c:pt idx="4251">
                  <c:v>2728.1565953444629</c:v>
                </c:pt>
                <c:pt idx="4252">
                  <c:v>2728.1499764927125</c:v>
                </c:pt>
                <c:pt idx="4253">
                  <c:v>2728.2138660399528</c:v>
                </c:pt>
                <c:pt idx="4254">
                  <c:v>2728.2072368421054</c:v>
                </c:pt>
                <c:pt idx="4255">
                  <c:v>2728.1301385952547</c:v>
                </c:pt>
                <c:pt idx="4256">
                  <c:v>2728.0178487552844</c:v>
                </c:pt>
                <c:pt idx="4257">
                  <c:v>2727.9995304061986</c:v>
                </c:pt>
                <c:pt idx="4258">
                  <c:v>2728.0633802816901</c:v>
                </c:pt>
                <c:pt idx="4259">
                  <c:v>2728.0919971837598</c:v>
                </c:pt>
                <c:pt idx="4260">
                  <c:v>2728.0502111684655</c:v>
                </c:pt>
                <c:pt idx="4261">
                  <c:v>2727.9732582688248</c:v>
                </c:pt>
                <c:pt idx="4262">
                  <c:v>2727.9315196998123</c:v>
                </c:pt>
                <c:pt idx="4263">
                  <c:v>2727.9953106682296</c:v>
                </c:pt>
                <c:pt idx="4264">
                  <c:v>2727.8481012658226</c:v>
                </c:pt>
                <c:pt idx="4265">
                  <c:v>2727.8767283805951</c:v>
                </c:pt>
                <c:pt idx="4266">
                  <c:v>2727.9053420805999</c:v>
                </c:pt>
                <c:pt idx="4267">
                  <c:v>2727.9339423752635</c:v>
                </c:pt>
                <c:pt idx="4268">
                  <c:v>2727.9625292740047</c:v>
                </c:pt>
                <c:pt idx="4269">
                  <c:v>2727.920861624912</c:v>
                </c:pt>
                <c:pt idx="4270">
                  <c:v>2727.9377340823971</c:v>
                </c:pt>
                <c:pt idx="4271">
                  <c:v>2728.0716124502692</c:v>
                </c:pt>
                <c:pt idx="4272">
                  <c:v>2728.0182498830136</c:v>
                </c:pt>
                <c:pt idx="4273">
                  <c:v>2728.0350877192982</c:v>
                </c:pt>
                <c:pt idx="4274">
                  <c:v>2727.8882132834424</c:v>
                </c:pt>
                <c:pt idx="4275">
                  <c:v>2728.0219780219782</c:v>
                </c:pt>
                <c:pt idx="4276">
                  <c:v>2727.9102384291723</c:v>
                </c:pt>
                <c:pt idx="4277">
                  <c:v>2727.8336059827061</c:v>
                </c:pt>
                <c:pt idx="4278">
                  <c:v>2727.9322429906542</c:v>
                </c:pt>
                <c:pt idx="4279">
                  <c:v>2727.8790002335904</c:v>
                </c:pt>
                <c:pt idx="4280">
                  <c:v>2727.8374591312472</c:v>
                </c:pt>
                <c:pt idx="4281">
                  <c:v>2727.9010039691807</c:v>
                </c:pt>
                <c:pt idx="4282">
                  <c:v>2727.9645191409895</c:v>
                </c:pt>
                <c:pt idx="4283">
                  <c:v>2727.8296382730455</c:v>
                </c:pt>
                <c:pt idx="4284">
                  <c:v>2727.8581427904805</c:v>
                </c:pt>
                <c:pt idx="4285">
                  <c:v>2727.9216235129461</c:v>
                </c:pt>
                <c:pt idx="4286">
                  <c:v>2727.8684701492539</c:v>
                </c:pt>
                <c:pt idx="4287">
                  <c:v>2728.0018652366521</c:v>
                </c:pt>
                <c:pt idx="4288">
                  <c:v>2727.867132867133</c:v>
                </c:pt>
                <c:pt idx="4289">
                  <c:v>2727.8606385457933</c:v>
                </c:pt>
                <c:pt idx="4290">
                  <c:v>2727.9589934762348</c:v>
                </c:pt>
                <c:pt idx="4291">
                  <c:v>2728.0573025856042</c:v>
                </c:pt>
                <c:pt idx="4292">
                  <c:v>2728.1904983698182</c:v>
                </c:pt>
                <c:pt idx="4293">
                  <c:v>2728.2887077997671</c:v>
                </c:pt>
                <c:pt idx="4294">
                  <c:v>2728.1890130353818</c:v>
                </c:pt>
                <c:pt idx="4295">
                  <c:v>2728.0777286478938</c:v>
                </c:pt>
                <c:pt idx="4296">
                  <c:v>2728.106095858539</c:v>
                </c:pt>
                <c:pt idx="4297">
                  <c:v>2728.0879274249824</c:v>
                </c:pt>
                <c:pt idx="4298">
                  <c:v>2728.1860465116279</c:v>
                </c:pt>
                <c:pt idx="4299">
                  <c:v>2728.17949314113</c:v>
                </c:pt>
                <c:pt idx="4300">
                  <c:v>2728.242677824268</c:v>
                </c:pt>
                <c:pt idx="4301">
                  <c:v>2728.3058331396701</c:v>
                </c:pt>
                <c:pt idx="4302">
                  <c:v>2728.3689591078069</c:v>
                </c:pt>
                <c:pt idx="4303">
                  <c:v>2728.466898954704</c:v>
                </c:pt>
                <c:pt idx="4304">
                  <c:v>2728.4951230840688</c:v>
                </c:pt>
                <c:pt idx="4305">
                  <c:v>2728.5581611330394</c:v>
                </c:pt>
                <c:pt idx="4306">
                  <c:v>2728.6559888579386</c:v>
                </c:pt>
                <c:pt idx="4307">
                  <c:v>2728.7189603156185</c:v>
                </c:pt>
                <c:pt idx="4308">
                  <c:v>2728.5730858468678</c:v>
                </c:pt>
                <c:pt idx="4309">
                  <c:v>2728.5316631871956</c:v>
                </c:pt>
                <c:pt idx="4310">
                  <c:v>2728.4322820037105</c:v>
                </c:pt>
                <c:pt idx="4311">
                  <c:v>2728.4952469278924</c:v>
                </c:pt>
                <c:pt idx="4312">
                  <c:v>2728.5118219749652</c:v>
                </c:pt>
                <c:pt idx="4313">
                  <c:v>2728.505214368482</c:v>
                </c:pt>
                <c:pt idx="4314">
                  <c:v>2728.4638554216867</c:v>
                </c:pt>
                <c:pt idx="4315">
                  <c:v>2728.4572619874912</c:v>
                </c:pt>
                <c:pt idx="4316">
                  <c:v>2728.4854099119962</c:v>
                </c:pt>
                <c:pt idx="4317">
                  <c:v>2728.548275063672</c:v>
                </c:pt>
                <c:pt idx="4318">
                  <c:v>2728.5416666666665</c:v>
                </c:pt>
                <c:pt idx="4319">
                  <c:v>2728.5697755149272</c:v>
                </c:pt>
                <c:pt idx="4320">
                  <c:v>2728.5863026376678</c:v>
                </c:pt>
                <c:pt idx="4321">
                  <c:v>2728.4755956511681</c:v>
                </c:pt>
                <c:pt idx="4322">
                  <c:v>2728.5037002775207</c:v>
                </c:pt>
                <c:pt idx="4323">
                  <c:v>2728.4971098265896</c:v>
                </c:pt>
                <c:pt idx="4324">
                  <c:v>2728.4211742949606</c:v>
                </c:pt>
                <c:pt idx="4325">
                  <c:v>2728.4839380633234</c:v>
                </c:pt>
                <c:pt idx="4326">
                  <c:v>2728.3849353049909</c:v>
                </c:pt>
                <c:pt idx="4327">
                  <c:v>2728.170478170478</c:v>
                </c:pt>
                <c:pt idx="4328">
                  <c:v>2728.3025404157042</c:v>
                </c:pt>
                <c:pt idx="4329">
                  <c:v>2728.4345416762872</c:v>
                </c:pt>
                <c:pt idx="4330">
                  <c:v>2728.4164358264079</c:v>
                </c:pt>
                <c:pt idx="4331">
                  <c:v>2728.4444957304408</c:v>
                </c:pt>
                <c:pt idx="4332">
                  <c:v>2728.5071527457312</c:v>
                </c:pt>
                <c:pt idx="4333">
                  <c:v>2728.4659746251441</c:v>
                </c:pt>
                <c:pt idx="4334">
                  <c:v>2728.4940036900371</c:v>
                </c:pt>
                <c:pt idx="4335">
                  <c:v>2728.5911920682502</c:v>
                </c:pt>
                <c:pt idx="4336">
                  <c:v>2728.6537574919316</c:v>
                </c:pt>
                <c:pt idx="4337">
                  <c:v>2728.7162940769763</c:v>
                </c:pt>
                <c:pt idx="4338">
                  <c:v>2728.778801843318</c:v>
                </c:pt>
                <c:pt idx="4339">
                  <c:v>2728.8412808108733</c:v>
                </c:pt>
                <c:pt idx="4340">
                  <c:v>2728.9037309995392</c:v>
                </c:pt>
                <c:pt idx="4341">
                  <c:v>2728.9201013124566</c:v>
                </c:pt>
                <c:pt idx="4342">
                  <c:v>2729.0170349907917</c:v>
                </c:pt>
                <c:pt idx="4343">
                  <c:v>2729.1139240506327</c:v>
                </c:pt>
                <c:pt idx="4344">
                  <c:v>2729.1762540266914</c:v>
                </c:pt>
                <c:pt idx="4345">
                  <c:v>2729.1350356567746</c:v>
                </c:pt>
                <c:pt idx="4346">
                  <c:v>2729.1168353265871</c:v>
                </c:pt>
                <c:pt idx="4347">
                  <c:v>2729.1446309496437</c:v>
                </c:pt>
                <c:pt idx="4348">
                  <c:v>2729.0689655172414</c:v>
                </c:pt>
                <c:pt idx="4349">
                  <c:v>2728.9933348655481</c:v>
                </c:pt>
                <c:pt idx="4350">
                  <c:v>2729.0556066176468</c:v>
                </c:pt>
                <c:pt idx="4351">
                  <c:v>2729.1178497587871</c:v>
                </c:pt>
                <c:pt idx="4352">
                  <c:v>2729.2145153881488</c:v>
                </c:pt>
                <c:pt idx="4353">
                  <c:v>2729.1733639494832</c:v>
                </c:pt>
                <c:pt idx="4354">
                  <c:v>2729.2011019283746</c:v>
                </c:pt>
                <c:pt idx="4355">
                  <c:v>2729.1943998163874</c:v>
                </c:pt>
                <c:pt idx="4356">
                  <c:v>2729.2909591555758</c:v>
                </c:pt>
                <c:pt idx="4357">
                  <c:v>2729.3874741913282</c:v>
                </c:pt>
                <c:pt idx="4358">
                  <c:v>2729.4839449541282</c:v>
                </c:pt>
                <c:pt idx="4359">
                  <c:v>2729.3739967897272</c:v>
                </c:pt>
                <c:pt idx="4360">
                  <c:v>2729.4704264099037</c:v>
                </c:pt>
                <c:pt idx="4361">
                  <c:v>2729.3719917487965</c:v>
                </c:pt>
                <c:pt idx="4362">
                  <c:v>2729.4340054995419</c:v>
                </c:pt>
                <c:pt idx="4363">
                  <c:v>2729.3585337915233</c:v>
                </c:pt>
                <c:pt idx="4364">
                  <c:v>2729.3518094365554</c:v>
                </c:pt>
                <c:pt idx="4365">
                  <c:v>2729.2420425921687</c:v>
                </c:pt>
                <c:pt idx="4366">
                  <c:v>2729.2582417582416</c:v>
                </c:pt>
                <c:pt idx="4367">
                  <c:v>2729.2172121766994</c:v>
                </c:pt>
                <c:pt idx="4368">
                  <c:v>2729.2105263157896</c:v>
                </c:pt>
                <c:pt idx="4369">
                  <c:v>2729.3411118737131</c:v>
                </c:pt>
                <c:pt idx="4370">
                  <c:v>2729.4716376944189</c:v>
                </c:pt>
                <c:pt idx="4371">
                  <c:v>2729.3619940544249</c:v>
                </c:pt>
                <c:pt idx="4372">
                  <c:v>2729.320987654321</c:v>
                </c:pt>
                <c:pt idx="4373">
                  <c:v>2729.2457142857143</c:v>
                </c:pt>
                <c:pt idx="4374">
                  <c:v>2729.2390310786104</c:v>
                </c:pt>
                <c:pt idx="4375">
                  <c:v>2729.2551976239433</c:v>
                </c:pt>
                <c:pt idx="4376">
                  <c:v>2729.145728643216</c:v>
                </c:pt>
                <c:pt idx="4377">
                  <c:v>2729.1390728476822</c:v>
                </c:pt>
                <c:pt idx="4378">
                  <c:v>2729.1666666666665</c:v>
                </c:pt>
                <c:pt idx="4379">
                  <c:v>2729.1600091303358</c:v>
                </c:pt>
                <c:pt idx="4380">
                  <c:v>2729.119123687814</c:v>
                </c:pt>
                <c:pt idx="4381">
                  <c:v>2729.0212183436001</c:v>
                </c:pt>
                <c:pt idx="4382">
                  <c:v>2728.9803832116791</c:v>
                </c:pt>
                <c:pt idx="4383">
                  <c:v>2728.9053591790193</c:v>
                </c:pt>
                <c:pt idx="4384">
                  <c:v>2729.0013679890562</c:v>
                </c:pt>
                <c:pt idx="4385">
                  <c:v>2729.097333029405</c:v>
                </c:pt>
                <c:pt idx="4386">
                  <c:v>2728.999544211486</c:v>
                </c:pt>
                <c:pt idx="4387">
                  <c:v>2729.1296422875371</c:v>
                </c:pt>
                <c:pt idx="4388">
                  <c:v>2729.1230068337131</c:v>
                </c:pt>
                <c:pt idx="4389">
                  <c:v>2729.1049874743794</c:v>
                </c:pt>
                <c:pt idx="4390">
                  <c:v>2729.0983606557379</c:v>
                </c:pt>
                <c:pt idx="4391">
                  <c:v>2729.1258820851353</c:v>
                </c:pt>
                <c:pt idx="4392">
                  <c:v>2729.1875284478833</c:v>
                </c:pt>
                <c:pt idx="4393">
                  <c:v>2729.0557451649602</c:v>
                </c:pt>
                <c:pt idx="4394">
                  <c:v>2729.0491355777981</c:v>
                </c:pt>
                <c:pt idx="4395">
                  <c:v>2729.0766431657948</c:v>
                </c:pt>
                <c:pt idx="4396">
                  <c:v>2729.0359254206455</c:v>
                </c:pt>
                <c:pt idx="4397">
                  <c:v>2728.9270288701978</c:v>
                </c:pt>
                <c:pt idx="4398">
                  <c:v>2728.818181818182</c:v>
                </c:pt>
                <c:pt idx="4399">
                  <c:v>2728.8457168825266</c:v>
                </c:pt>
                <c:pt idx="4400">
                  <c:v>2728.7142208087234</c:v>
                </c:pt>
                <c:pt idx="4401">
                  <c:v>2728.7417669770612</c:v>
                </c:pt>
                <c:pt idx="4402">
                  <c:v>2728.7693006357858</c:v>
                </c:pt>
                <c:pt idx="4403">
                  <c:v>2728.7287173666286</c:v>
                </c:pt>
                <c:pt idx="4404">
                  <c:v>2728.7562414888789</c:v>
                </c:pt>
                <c:pt idx="4405">
                  <c:v>2728.6135693215338</c:v>
                </c:pt>
                <c:pt idx="4406">
                  <c:v>2728.64110707804</c:v>
                </c:pt>
                <c:pt idx="4407">
                  <c:v>2728.7366749829894</c:v>
                </c:pt>
                <c:pt idx="4408">
                  <c:v>2728.6281179138323</c:v>
                </c:pt>
                <c:pt idx="4409">
                  <c:v>2728.5196100657449</c:v>
                </c:pt>
                <c:pt idx="4410">
                  <c:v>2728.4224841341793</c:v>
                </c:pt>
                <c:pt idx="4411">
                  <c:v>2728.3480625424882</c:v>
                </c:pt>
                <c:pt idx="4412">
                  <c:v>2728.4435885817852</c:v>
                </c:pt>
                <c:pt idx="4413">
                  <c:v>2728.3012457531145</c:v>
                </c:pt>
                <c:pt idx="4414">
                  <c:v>2728.2835144927535</c:v>
                </c:pt>
                <c:pt idx="4415">
                  <c:v>2728.0733529544941</c:v>
                </c:pt>
                <c:pt idx="4416">
                  <c:v>2727.9651425984607</c:v>
                </c:pt>
                <c:pt idx="4417">
                  <c:v>2727.9588142113598</c:v>
                </c:pt>
                <c:pt idx="4418">
                  <c:v>2728.0203619909503</c:v>
                </c:pt>
                <c:pt idx="4419">
                  <c:v>2727.9461660257862</c:v>
                </c:pt>
                <c:pt idx="4420">
                  <c:v>2728.0076888285844</c:v>
                </c:pt>
                <c:pt idx="4421">
                  <c:v>2727.8770065566359</c:v>
                </c:pt>
                <c:pt idx="4422">
                  <c:v>2727.9385171790236</c:v>
                </c:pt>
                <c:pt idx="4423">
                  <c:v>2727.9661016949153</c:v>
                </c:pt>
                <c:pt idx="4424">
                  <c:v>2727.9597830998646</c:v>
                </c:pt>
                <c:pt idx="4425">
                  <c:v>2728.0212333408631</c:v>
                </c:pt>
                <c:pt idx="4426">
                  <c:v>2728.082655826558</c:v>
                </c:pt>
                <c:pt idx="4427">
                  <c:v>2728.144050575751</c:v>
                </c:pt>
                <c:pt idx="4428">
                  <c:v>2728.1376975169301</c:v>
                </c:pt>
                <c:pt idx="4429">
                  <c:v>2728.1539155946739</c:v>
                </c:pt>
                <c:pt idx="4430">
                  <c:v>2728.1814079422384</c:v>
                </c:pt>
                <c:pt idx="4431">
                  <c:v>2728.2427250169185</c:v>
                </c:pt>
                <c:pt idx="4432">
                  <c:v>2728.2701849345963</c:v>
                </c:pt>
                <c:pt idx="4433">
                  <c:v>2728.2638105975198</c:v>
                </c:pt>
                <c:pt idx="4434">
                  <c:v>2728.392696122633</c:v>
                </c:pt>
                <c:pt idx="4435">
                  <c:v>2728.4539102997519</c:v>
                </c:pt>
                <c:pt idx="4436">
                  <c:v>2728.5150968904913</c:v>
                </c:pt>
                <c:pt idx="4437">
                  <c:v>2728.6438387024104</c:v>
                </c:pt>
                <c:pt idx="4438">
                  <c:v>2728.6599099099099</c:v>
                </c:pt>
                <c:pt idx="4439">
                  <c:v>2728.7210087818057</c:v>
                </c:pt>
                <c:pt idx="4440">
                  <c:v>2728.6244934714091</c:v>
                </c:pt>
                <c:pt idx="4441">
                  <c:v>2728.6855728111636</c:v>
                </c:pt>
                <c:pt idx="4442">
                  <c:v>2728.6453645364536</c:v>
                </c:pt>
                <c:pt idx="4443">
                  <c:v>2728.7401574803148</c:v>
                </c:pt>
                <c:pt idx="4444">
                  <c:v>2728.8011695906434</c:v>
                </c:pt>
                <c:pt idx="4445">
                  <c:v>2728.8621542612996</c:v>
                </c:pt>
                <c:pt idx="4446">
                  <c:v>2728.8781474820144</c:v>
                </c:pt>
                <c:pt idx="4447">
                  <c:v>2728.871656552034</c:v>
                </c:pt>
                <c:pt idx="4448">
                  <c:v>2728.8202247191011</c:v>
                </c:pt>
                <c:pt idx="4449">
                  <c:v>2728.8811503033025</c:v>
                </c:pt>
                <c:pt idx="4450">
                  <c:v>2728.9083557951481</c:v>
                </c:pt>
                <c:pt idx="4451">
                  <c:v>2728.8344935998202</c:v>
                </c:pt>
                <c:pt idx="4452">
                  <c:v>2728.9290525370452</c:v>
                </c:pt>
                <c:pt idx="4453">
                  <c:v>2728.7991021324356</c:v>
                </c:pt>
                <c:pt idx="4454">
                  <c:v>2728.8936265709158</c:v>
                </c:pt>
                <c:pt idx="4455">
                  <c:v>2728.7861790442003</c:v>
                </c:pt>
                <c:pt idx="4456">
                  <c:v>2728.9143113503815</c:v>
                </c:pt>
                <c:pt idx="4457">
                  <c:v>2728.8405472078944</c:v>
                </c:pt>
                <c:pt idx="4458">
                  <c:v>2728.8677130044844</c:v>
                </c:pt>
                <c:pt idx="4459">
                  <c:v>2728.8948666218334</c:v>
                </c:pt>
                <c:pt idx="4460">
                  <c:v>2728.9220080681307</c:v>
                </c:pt>
                <c:pt idx="4461">
                  <c:v>2728.9491373515571</c:v>
                </c:pt>
                <c:pt idx="4462">
                  <c:v>2728.9762544802866</c:v>
                </c:pt>
                <c:pt idx="4463">
                  <c:v>2728.9025755879061</c:v>
                </c:pt>
                <c:pt idx="4464">
                  <c:v>2728.9296909986565</c:v>
                </c:pt>
                <c:pt idx="4465">
                  <c:v>2728.9567942690842</c:v>
                </c:pt>
                <c:pt idx="4466">
                  <c:v>2728.9838854073409</c:v>
                </c:pt>
                <c:pt idx="4467">
                  <c:v>2729.0780935332291</c:v>
                </c:pt>
                <c:pt idx="4468">
                  <c:v>2729.0380313199107</c:v>
                </c:pt>
                <c:pt idx="4469">
                  <c:v>2728.986803847014</c:v>
                </c:pt>
                <c:pt idx="4470">
                  <c:v>2728.9803220035778</c:v>
                </c:pt>
                <c:pt idx="4471">
                  <c:v>2729.0409121395037</c:v>
                </c:pt>
                <c:pt idx="4472">
                  <c:v>2729.1014751899866</c:v>
                </c:pt>
                <c:pt idx="4473">
                  <c:v>2729.0279329608938</c:v>
                </c:pt>
                <c:pt idx="4474">
                  <c:v>2728.9879356568363</c:v>
                </c:pt>
                <c:pt idx="4475">
                  <c:v>2729.115479115479</c:v>
                </c:pt>
                <c:pt idx="4476">
                  <c:v>2729.1089772219739</c:v>
                </c:pt>
                <c:pt idx="4477">
                  <c:v>2729.2364367046216</c:v>
                </c:pt>
                <c:pt idx="4478">
                  <c:v>2729.3303571428573</c:v>
                </c:pt>
                <c:pt idx="4479">
                  <c:v>2729.290336978353</c:v>
                </c:pt>
                <c:pt idx="4480">
                  <c:v>2729.3172690763054</c:v>
                </c:pt>
                <c:pt idx="4481">
                  <c:v>2729.3107294222618</c:v>
                </c:pt>
                <c:pt idx="4482">
                  <c:v>2729.3376449598572</c:v>
                </c:pt>
                <c:pt idx="4483">
                  <c:v>2729.2642140468229</c:v>
                </c:pt>
                <c:pt idx="4484">
                  <c:v>2729.1573785109231</c:v>
                </c:pt>
                <c:pt idx="4485">
                  <c:v>2729.0171606864274</c:v>
                </c:pt>
                <c:pt idx="4486">
                  <c:v>2729.0106951871658</c:v>
                </c:pt>
                <c:pt idx="4487">
                  <c:v>2729.0710625974602</c:v>
                </c:pt>
                <c:pt idx="4488">
                  <c:v>2728.8641425389756</c:v>
                </c:pt>
                <c:pt idx="4489">
                  <c:v>2728.8243152972614</c:v>
                </c:pt>
                <c:pt idx="4490">
                  <c:v>2728.6843276936775</c:v>
                </c:pt>
                <c:pt idx="4491">
                  <c:v>2728.7113287335856</c:v>
                </c:pt>
                <c:pt idx="4492">
                  <c:v>2728.7049399198931</c:v>
                </c:pt>
                <c:pt idx="4493">
                  <c:v>2728.7986651835372</c:v>
                </c:pt>
                <c:pt idx="4494">
                  <c:v>2728.6921708185055</c:v>
                </c:pt>
                <c:pt idx="4495">
                  <c:v>2728.8192128085389</c:v>
                </c:pt>
                <c:pt idx="4496">
                  <c:v>2728.8128056914184</c:v>
                </c:pt>
                <c:pt idx="4497">
                  <c:v>2728.7174927761725</c:v>
                </c:pt>
                <c:pt idx="4498">
                  <c:v>2728.8111111111111</c:v>
                </c:pt>
                <c:pt idx="4499">
                  <c:v>2728.8380359920016</c:v>
                </c:pt>
                <c:pt idx="4500">
                  <c:v>2728.8316303864949</c:v>
                </c:pt>
                <c:pt idx="4501">
                  <c:v>2728.7363979569177</c:v>
                </c:pt>
                <c:pt idx="4502">
                  <c:v>2728.6634103019537</c:v>
                </c:pt>
                <c:pt idx="4503">
                  <c:v>2728.6459489456161</c:v>
                </c:pt>
                <c:pt idx="4504">
                  <c:v>2728.5397248113627</c:v>
                </c:pt>
                <c:pt idx="4505">
                  <c:v>2728.5999556245838</c:v>
                </c:pt>
                <c:pt idx="4506">
                  <c:v>2728.6934338952974</c:v>
                </c:pt>
                <c:pt idx="4507">
                  <c:v>2728.620536704369</c:v>
                </c:pt>
                <c:pt idx="4508">
                  <c:v>2728.5254988913525</c:v>
                </c:pt>
                <c:pt idx="4509">
                  <c:v>2728.5191753491467</c:v>
                </c:pt>
                <c:pt idx="4510">
                  <c:v>2728.379875886525</c:v>
                </c:pt>
                <c:pt idx="4511">
                  <c:v>2728.2849545756703</c:v>
                </c:pt>
                <c:pt idx="4512">
                  <c:v>2728.3451484271154</c:v>
                </c:pt>
                <c:pt idx="4513">
                  <c:v>2728.3388704318936</c:v>
                </c:pt>
                <c:pt idx="4514">
                  <c:v>2728.3990256864481</c:v>
                </c:pt>
                <c:pt idx="4515">
                  <c:v>2728.4591543059551</c:v>
                </c:pt>
                <c:pt idx="4516">
                  <c:v>2728.4860557768925</c:v>
                </c:pt>
                <c:pt idx="4517">
                  <c:v>2728.446558973224</c:v>
                </c:pt>
                <c:pt idx="4518">
                  <c:v>2728.3407079646017</c:v>
                </c:pt>
                <c:pt idx="4519">
                  <c:v>2728.367617783676</c:v>
                </c:pt>
                <c:pt idx="4520">
                  <c:v>2728.3613445378151</c:v>
                </c:pt>
                <c:pt idx="4521">
                  <c:v>2728.421401724519</c:v>
                </c:pt>
                <c:pt idx="4522">
                  <c:v>2728.5477453580902</c:v>
                </c:pt>
                <c:pt idx="4523">
                  <c:v>2728.5303867403313</c:v>
                </c:pt>
                <c:pt idx="4524">
                  <c:v>2728.5572249226689</c:v>
                </c:pt>
                <c:pt idx="4525">
                  <c:v>2728.6503203004195</c:v>
                </c:pt>
                <c:pt idx="4526">
                  <c:v>2728.7433745583039</c:v>
                </c:pt>
                <c:pt idx="4527">
                  <c:v>2728.7701479355264</c:v>
                </c:pt>
                <c:pt idx="4528">
                  <c:v>2728.6975717439295</c:v>
                </c:pt>
                <c:pt idx="4529">
                  <c:v>2728.7905539615981</c:v>
                </c:pt>
                <c:pt idx="4530">
                  <c:v>2728.85039717564</c:v>
                </c:pt>
                <c:pt idx="4531">
                  <c:v>2728.8440326494597</c:v>
                </c:pt>
                <c:pt idx="4532">
                  <c:v>2728.8045875606526</c:v>
                </c:pt>
                <c:pt idx="4533">
                  <c:v>2728.710033076075</c:v>
                </c:pt>
                <c:pt idx="4534">
                  <c:v>2728.6706349206347</c:v>
                </c:pt>
                <c:pt idx="4535">
                  <c:v>2728.7635001102049</c:v>
                </c:pt>
                <c:pt idx="4536">
                  <c:v>2728.790215954165</c:v>
                </c:pt>
                <c:pt idx="4537">
                  <c:v>2728.8169200264374</c:v>
                </c:pt>
                <c:pt idx="4538">
                  <c:v>2728.8105726872245</c:v>
                </c:pt>
                <c:pt idx="4539">
                  <c:v>2728.8702928870293</c:v>
                </c:pt>
                <c:pt idx="4540">
                  <c:v>2728.9299867899604</c:v>
                </c:pt>
                <c:pt idx="4541">
                  <c:v>2728.9896544133831</c:v>
                </c:pt>
                <c:pt idx="4542">
                  <c:v>2728.8952464788731</c:v>
                </c:pt>
                <c:pt idx="4543">
                  <c:v>2728.8228822882288</c:v>
                </c:pt>
                <c:pt idx="4544">
                  <c:v>2728.8495380554332</c:v>
                </c:pt>
                <c:pt idx="4545">
                  <c:v>2728.7772157466461</c:v>
                </c:pt>
                <c:pt idx="4546">
                  <c:v>2728.6389621811786</c:v>
                </c:pt>
                <c:pt idx="4547">
                  <c:v>2728.5447351066168</c:v>
                </c:pt>
                <c:pt idx="4548">
                  <c:v>2728.4395604395604</c:v>
                </c:pt>
                <c:pt idx="4549">
                  <c:v>2728.5651505163701</c:v>
                </c:pt>
                <c:pt idx="4550">
                  <c:v>2728.492970123023</c:v>
                </c:pt>
                <c:pt idx="4551">
                  <c:v>2728.5526026795519</c:v>
                </c:pt>
                <c:pt idx="4552">
                  <c:v>2728.6122090469917</c:v>
                </c:pt>
                <c:pt idx="4553">
                  <c:v>2728.4083424807905</c:v>
                </c:pt>
                <c:pt idx="4554">
                  <c:v>2728.3143107989463</c:v>
                </c:pt>
                <c:pt idx="4555">
                  <c:v>2728.3410138248846</c:v>
                </c:pt>
                <c:pt idx="4556">
                  <c:v>2728.3677051338304</c:v>
                </c:pt>
                <c:pt idx="4557">
                  <c:v>2728.2627769247642</c:v>
                </c:pt>
                <c:pt idx="4558">
                  <c:v>2728.2894736842104</c:v>
                </c:pt>
                <c:pt idx="4559">
                  <c:v>2728.3490462617847</c:v>
                </c:pt>
                <c:pt idx="4560">
                  <c:v>2728.4414730381413</c:v>
                </c:pt>
                <c:pt idx="4561">
                  <c:v>2728.4352399737013</c:v>
                </c:pt>
                <c:pt idx="4562">
                  <c:v>2728.3413672217353</c:v>
                </c:pt>
                <c:pt idx="4563">
                  <c:v>2728.2694414019716</c:v>
                </c:pt>
                <c:pt idx="4564">
                  <c:v>2728.2961016206746</c:v>
                </c:pt>
                <c:pt idx="4565">
                  <c:v>2728.3118020582438</c:v>
                </c:pt>
                <c:pt idx="4566">
                  <c:v>2728.2180385288966</c:v>
                </c:pt>
                <c:pt idx="4567">
                  <c:v>2728.2446924928868</c:v>
                </c:pt>
                <c:pt idx="4568">
                  <c:v>2728.3041575492343</c:v>
                </c:pt>
                <c:pt idx="4569">
                  <c:v>2728.3307810107199</c:v>
                </c:pt>
                <c:pt idx="4570">
                  <c:v>2728.3902012248468</c:v>
                </c:pt>
                <c:pt idx="4571">
                  <c:v>2728.2637218456157</c:v>
                </c:pt>
                <c:pt idx="4572">
                  <c:v>2728.1591604722344</c:v>
                </c:pt>
                <c:pt idx="4573">
                  <c:v>2728.032786885246</c:v>
                </c:pt>
                <c:pt idx="4574">
                  <c:v>2728.0922202797201</c:v>
                </c:pt>
                <c:pt idx="4575">
                  <c:v>2727.998689097662</c:v>
                </c:pt>
                <c:pt idx="4576">
                  <c:v>2727.9925731760595</c:v>
                </c:pt>
                <c:pt idx="4577">
                  <c:v>2728.051976414064</c:v>
                </c:pt>
                <c:pt idx="4578">
                  <c:v>2728.0786026200872</c:v>
                </c:pt>
                <c:pt idx="4579">
                  <c:v>2728.1052172014843</c:v>
                </c:pt>
                <c:pt idx="4580">
                  <c:v>2728.0990833697074</c:v>
                </c:pt>
                <c:pt idx="4581">
                  <c:v>2728.1911411739034</c:v>
                </c:pt>
                <c:pt idx="4582">
                  <c:v>2728.1740837696334</c:v>
                </c:pt>
                <c:pt idx="4583">
                  <c:v>2727.9716466739369</c:v>
                </c:pt>
                <c:pt idx="4584">
                  <c:v>2728.0636720453554</c:v>
                </c:pt>
                <c:pt idx="4585">
                  <c:v>2728.0575539568345</c:v>
                </c:pt>
                <c:pt idx="4586">
                  <c:v>2728.0514385353094</c:v>
                </c:pt>
                <c:pt idx="4587">
                  <c:v>2728.1106994988013</c:v>
                </c:pt>
                <c:pt idx="4588">
                  <c:v>2728.1263616557735</c:v>
                </c:pt>
                <c:pt idx="4589">
                  <c:v>2728.0222173818338</c:v>
                </c:pt>
                <c:pt idx="4590">
                  <c:v>2728.0378919860627</c:v>
                </c:pt>
                <c:pt idx="4591">
                  <c:v>2727.9991291095143</c:v>
                </c:pt>
                <c:pt idx="4592">
                  <c:v>2728.0583369612536</c:v>
                </c:pt>
                <c:pt idx="4593">
                  <c:v>2728.1175190424374</c:v>
                </c:pt>
                <c:pt idx="4594">
                  <c:v>2728.241949521323</c:v>
                </c:pt>
                <c:pt idx="4595">
                  <c:v>2728.1922993256471</c:v>
                </c:pt>
                <c:pt idx="4596">
                  <c:v>2728.2840365376251</c:v>
                </c:pt>
                <c:pt idx="4597">
                  <c:v>2728.1474233529029</c:v>
                </c:pt>
                <c:pt idx="4598">
                  <c:v>2728.2065217391305</c:v>
                </c:pt>
                <c:pt idx="4599">
                  <c:v>2728.3307976526844</c:v>
                </c:pt>
                <c:pt idx="4600">
                  <c:v>2728.2920469361147</c:v>
                </c:pt>
                <c:pt idx="4601">
                  <c:v>2728.3184879426462</c:v>
                </c:pt>
                <c:pt idx="4602">
                  <c:v>2728.3774978279757</c:v>
                </c:pt>
                <c:pt idx="4603">
                  <c:v>2728.3061889250816</c:v>
                </c:pt>
                <c:pt idx="4604">
                  <c:v>2728.365175857577</c:v>
                </c:pt>
                <c:pt idx="4605">
                  <c:v>2728.3590188843064</c:v>
                </c:pt>
                <c:pt idx="4606">
                  <c:v>2728.3420138888887</c:v>
                </c:pt>
                <c:pt idx="4607">
                  <c:v>2728.3358646127144</c:v>
                </c:pt>
                <c:pt idx="4608">
                  <c:v>2728.2971800433838</c:v>
                </c:pt>
                <c:pt idx="4609">
                  <c:v>2728.3561049663849</c:v>
                </c:pt>
                <c:pt idx="4610">
                  <c:v>2728.3499566348655</c:v>
                </c:pt>
                <c:pt idx="4611">
                  <c:v>2728.4088445696943</c:v>
                </c:pt>
                <c:pt idx="4612">
                  <c:v>2728.4677069787604</c:v>
                </c:pt>
                <c:pt idx="4613">
                  <c:v>2728.4615384615386</c:v>
                </c:pt>
                <c:pt idx="4614">
                  <c:v>2728.520363951473</c:v>
                </c:pt>
                <c:pt idx="4615">
                  <c:v>2728.5466753303012</c:v>
                </c:pt>
                <c:pt idx="4616">
                  <c:v>2728.5080121264618</c:v>
                </c:pt>
                <c:pt idx="4617">
                  <c:v>2728.4368911019701</c:v>
                </c:pt>
                <c:pt idx="4618">
                  <c:v>2728.5281385281387</c:v>
                </c:pt>
                <c:pt idx="4619">
                  <c:v>2728.6518069681888</c:v>
                </c:pt>
                <c:pt idx="4620">
                  <c:v>2728.7429684119429</c:v>
                </c:pt>
                <c:pt idx="4621">
                  <c:v>2728.8340904174779</c:v>
                </c:pt>
                <c:pt idx="4622">
                  <c:v>2728.8278546712804</c:v>
                </c:pt>
                <c:pt idx="4623">
                  <c:v>2728.8216216216215</c:v>
                </c:pt>
                <c:pt idx="4624">
                  <c:v>2728.8802421098139</c:v>
                </c:pt>
                <c:pt idx="4625">
                  <c:v>2728.7551329154958</c:v>
                </c:pt>
                <c:pt idx="4626">
                  <c:v>2728.8137424373381</c:v>
                </c:pt>
                <c:pt idx="4627">
                  <c:v>2728.807517822424</c:v>
                </c:pt>
                <c:pt idx="4628">
                  <c:v>2728.8660907127428</c:v>
                </c:pt>
                <c:pt idx="4629">
                  <c:v>2728.8274670697474</c:v>
                </c:pt>
                <c:pt idx="4630">
                  <c:v>2728.7240932642485</c:v>
                </c:pt>
                <c:pt idx="4631">
                  <c:v>2728.782646233542</c:v>
                </c:pt>
                <c:pt idx="4632">
                  <c:v>2728.7440656020717</c:v>
                </c:pt>
                <c:pt idx="4633">
                  <c:v>2728.7702265372168</c:v>
                </c:pt>
                <c:pt idx="4634">
                  <c:v>2728.5698878343401</c:v>
                </c:pt>
                <c:pt idx="4635">
                  <c:v>2728.5313780461506</c:v>
                </c:pt>
                <c:pt idx="4636">
                  <c:v>2728.4605433376455</c:v>
                </c:pt>
                <c:pt idx="4637">
                  <c:v>2728.3681827980167</c:v>
                </c:pt>
                <c:pt idx="4638">
                  <c:v>2728.3620689655172</c:v>
                </c:pt>
                <c:pt idx="4639">
                  <c:v>2728.4529196293902</c:v>
                </c:pt>
                <c:pt idx="4640">
                  <c:v>2728.5114174924602</c:v>
                </c:pt>
                <c:pt idx="4641">
                  <c:v>2728.6021968554815</c:v>
                </c:pt>
                <c:pt idx="4642">
                  <c:v>2728.6606373815675</c:v>
                </c:pt>
                <c:pt idx="4643">
                  <c:v>2728.6114101184071</c:v>
                </c:pt>
                <c:pt idx="4644">
                  <c:v>2728.5944898837711</c:v>
                </c:pt>
                <c:pt idx="4645">
                  <c:v>2728.6206154508286</c:v>
                </c:pt>
                <c:pt idx="4646">
                  <c:v>2728.6790017211706</c:v>
                </c:pt>
                <c:pt idx="4647">
                  <c:v>2728.5760378576038</c:v>
                </c:pt>
                <c:pt idx="4648">
                  <c:v>2728.6989247311826</c:v>
                </c:pt>
                <c:pt idx="4649">
                  <c:v>2728.5637497312405</c:v>
                </c:pt>
                <c:pt idx="4650">
                  <c:v>2728.6220980223561</c:v>
                </c:pt>
                <c:pt idx="4651">
                  <c:v>2728.615946701053</c:v>
                </c:pt>
                <c:pt idx="4652">
                  <c:v>2728.7064890416846</c:v>
                </c:pt>
                <c:pt idx="4653">
                  <c:v>2728.6036519871104</c:v>
                </c:pt>
                <c:pt idx="4654">
                  <c:v>2728.5975085910654</c:v>
                </c:pt>
                <c:pt idx="4655">
                  <c:v>2728.6128408846898</c:v>
                </c:pt>
                <c:pt idx="4656">
                  <c:v>2728.6066981537142</c:v>
                </c:pt>
                <c:pt idx="4657">
                  <c:v>2728.6971453101523</c:v>
                </c:pt>
                <c:pt idx="4658">
                  <c:v>2728.6051502145924</c:v>
                </c:pt>
                <c:pt idx="4659">
                  <c:v>2728.6955588929413</c:v>
                </c:pt>
                <c:pt idx="4660">
                  <c:v>2728.7215787215787</c:v>
                </c:pt>
                <c:pt idx="4661">
                  <c:v>2728.779755522196</c:v>
                </c:pt>
                <c:pt idx="4662">
                  <c:v>2728.7307032590052</c:v>
                </c:pt>
                <c:pt idx="4663">
                  <c:v>2728.7245444801715</c:v>
                </c:pt>
                <c:pt idx="4664">
                  <c:v>2728.8469781397343</c:v>
                </c:pt>
                <c:pt idx="4665">
                  <c:v>2728.8407970859225</c:v>
                </c:pt>
                <c:pt idx="4666">
                  <c:v>2728.8667523564695</c:v>
                </c:pt>
                <c:pt idx="4667">
                  <c:v>2728.9248233026342</c:v>
                </c:pt>
                <c:pt idx="4668">
                  <c:v>2728.9186295503214</c:v>
                </c:pt>
                <c:pt idx="4669">
                  <c:v>2728.9766645257973</c:v>
                </c:pt>
                <c:pt idx="4670">
                  <c:v>2728.9597602739727</c:v>
                </c:pt>
                <c:pt idx="4671">
                  <c:v>2728.9856623154292</c:v>
                </c:pt>
                <c:pt idx="4672">
                  <c:v>2728.9794608472403</c:v>
                </c:pt>
                <c:pt idx="4673">
                  <c:v>2728.7807486631018</c:v>
                </c:pt>
                <c:pt idx="4674">
                  <c:v>2728.7959794696321</c:v>
                </c:pt>
                <c:pt idx="4675">
                  <c:v>2728.7898225358135</c:v>
                </c:pt>
                <c:pt idx="4676">
                  <c:v>2728.847798204361</c:v>
                </c:pt>
                <c:pt idx="4677">
                  <c:v>2728.8095746954477</c:v>
                </c:pt>
                <c:pt idx="4678">
                  <c:v>2728.8675213675215</c:v>
                </c:pt>
                <c:pt idx="4679">
                  <c:v>2728.6690878017516</c:v>
                </c:pt>
                <c:pt idx="4680">
                  <c:v>2728.6629645450662</c:v>
                </c:pt>
                <c:pt idx="4681">
                  <c:v>2728.6888746530003</c:v>
                </c:pt>
                <c:pt idx="4682">
                  <c:v>2728.5866780529464</c:v>
                </c:pt>
                <c:pt idx="4683">
                  <c:v>2728.3884738527213</c:v>
                </c:pt>
                <c:pt idx="4684">
                  <c:v>2728.3504054630816</c:v>
                </c:pt>
                <c:pt idx="4685">
                  <c:v>2728.3443567313848</c:v>
                </c:pt>
                <c:pt idx="4686">
                  <c:v>2728.3596416382252</c:v>
                </c:pt>
                <c:pt idx="4687">
                  <c:v>2728.2576242269142</c:v>
                </c:pt>
                <c:pt idx="4688">
                  <c:v>2728.2196162046907</c:v>
                </c:pt>
                <c:pt idx="4689">
                  <c:v>2728.2136005116181</c:v>
                </c:pt>
                <c:pt idx="4690">
                  <c:v>2728.1756180733164</c:v>
                </c:pt>
                <c:pt idx="4691">
                  <c:v>2728.1909226507564</c:v>
                </c:pt>
                <c:pt idx="4692">
                  <c:v>2728.2168726033233</c:v>
                </c:pt>
                <c:pt idx="4693">
                  <c:v>2728.2747603833864</c:v>
                </c:pt>
                <c:pt idx="4694">
                  <c:v>2728.3326235093696</c:v>
                </c:pt>
                <c:pt idx="4695">
                  <c:v>2728.3265914413455</c:v>
                </c:pt>
                <c:pt idx="4696">
                  <c:v>2728.3205619412515</c:v>
                </c:pt>
                <c:pt idx="4697">
                  <c:v>2728.2826133219833</c:v>
                </c:pt>
                <c:pt idx="4698">
                  <c:v>2728.1914893617022</c:v>
                </c:pt>
                <c:pt idx="4699">
                  <c:v>2728.2174005530737</c:v>
                </c:pt>
                <c:pt idx="4700">
                  <c:v>2728.2752020416842</c:v>
                </c:pt>
                <c:pt idx="4701">
                  <c:v>2728.2266638315969</c:v>
                </c:pt>
                <c:pt idx="4702">
                  <c:v>2728.2844387755104</c:v>
                </c:pt>
                <c:pt idx="4703">
                  <c:v>2728.2678002125399</c:v>
                </c:pt>
                <c:pt idx="4704">
                  <c:v>2728.2617934551636</c:v>
                </c:pt>
                <c:pt idx="4705">
                  <c:v>2728.2557892500531</c:v>
                </c:pt>
                <c:pt idx="4706">
                  <c:v>2728.2073067119795</c:v>
                </c:pt>
                <c:pt idx="4707">
                  <c:v>2728.0845190061586</c:v>
                </c:pt>
                <c:pt idx="4708">
                  <c:v>2728.0148619957536</c:v>
                </c:pt>
                <c:pt idx="4709">
                  <c:v>2728.0725960517939</c:v>
                </c:pt>
                <c:pt idx="4710">
                  <c:v>2728.0984719864177</c:v>
                </c:pt>
                <c:pt idx="4711">
                  <c:v>2728.0076384468493</c:v>
                </c:pt>
                <c:pt idx="4712">
                  <c:v>2727.9698769622401</c:v>
                </c:pt>
                <c:pt idx="4713">
                  <c:v>2727.96394485684</c:v>
                </c:pt>
                <c:pt idx="4714">
                  <c:v>2727.9898218829517</c:v>
                </c:pt>
                <c:pt idx="4715">
                  <c:v>2728.0156879372485</c:v>
                </c:pt>
                <c:pt idx="4716">
                  <c:v>2728.0415430267062</c:v>
                </c:pt>
                <c:pt idx="4717">
                  <c:v>2727.9402415766053</c:v>
                </c:pt>
                <c:pt idx="4718">
                  <c:v>2728.0296610169494</c:v>
                </c:pt>
                <c:pt idx="4719">
                  <c:v>2728.023723787333</c:v>
                </c:pt>
                <c:pt idx="4720">
                  <c:v>2728.0495552731895</c:v>
                </c:pt>
                <c:pt idx="4721">
                  <c:v>2728.1388947702731</c:v>
                </c:pt>
                <c:pt idx="4722">
                  <c:v>2728.228196443692</c:v>
                </c:pt>
                <c:pt idx="4723">
                  <c:v>2728.2222222222222</c:v>
                </c:pt>
                <c:pt idx="4724">
                  <c:v>2728.0258146424039</c:v>
                </c:pt>
                <c:pt idx="4725">
                  <c:v>2728.0833509625554</c:v>
                </c:pt>
                <c:pt idx="4726">
                  <c:v>2728.1408629441626</c:v>
                </c:pt>
                <c:pt idx="4727">
                  <c:v>2728.1983506026645</c:v>
                </c:pt>
                <c:pt idx="4728">
                  <c:v>2728.0655391120508</c:v>
                </c:pt>
                <c:pt idx="4729">
                  <c:v>2727.9644895370957</c:v>
                </c:pt>
                <c:pt idx="4730">
                  <c:v>2727.958579881657</c:v>
                </c:pt>
                <c:pt idx="4731">
                  <c:v>2727.8892879780265</c:v>
                </c:pt>
                <c:pt idx="4732">
                  <c:v>2727.7883396704688</c:v>
                </c:pt>
                <c:pt idx="4733">
                  <c:v>2727.8141499472017</c:v>
                </c:pt>
                <c:pt idx="4734">
                  <c:v>2727.8293918918921</c:v>
                </c:pt>
                <c:pt idx="4735">
                  <c:v>2727.9185138273169</c:v>
                </c:pt>
                <c:pt idx="4736">
                  <c:v>2728.0075981426762</c:v>
                </c:pt>
                <c:pt idx="4737">
                  <c:v>2728.0649926144756</c:v>
                </c:pt>
                <c:pt idx="4738">
                  <c:v>2728.1856540084386</c:v>
                </c:pt>
                <c:pt idx="4739">
                  <c:v>2728.2429867116643</c:v>
                </c:pt>
                <c:pt idx="4740">
                  <c:v>2728.173766343315</c:v>
                </c:pt>
                <c:pt idx="4741">
                  <c:v>2728.0413240565044</c:v>
                </c:pt>
                <c:pt idx="4742">
                  <c:v>2728.0354131534568</c:v>
                </c:pt>
                <c:pt idx="4743">
                  <c:v>2727.9978925184405</c:v>
                </c:pt>
                <c:pt idx="4744">
                  <c:v>2727.9498525073745</c:v>
                </c:pt>
                <c:pt idx="4745">
                  <c:v>2728.0071624183697</c:v>
                </c:pt>
                <c:pt idx="4746">
                  <c:v>2727.9380791912386</c:v>
                </c:pt>
                <c:pt idx="4747">
                  <c:v>2727.9637818488104</c:v>
                </c:pt>
                <c:pt idx="4748">
                  <c:v>2727.9263157894738</c:v>
                </c:pt>
                <c:pt idx="4749">
                  <c:v>2727.8572932014313</c:v>
                </c:pt>
                <c:pt idx="4750">
                  <c:v>2727.756734006734</c:v>
                </c:pt>
                <c:pt idx="4751">
                  <c:v>2727.7508941721017</c:v>
                </c:pt>
                <c:pt idx="4752">
                  <c:v>2727.6609171224231</c:v>
                </c:pt>
                <c:pt idx="4753">
                  <c:v>2727.7497371188224</c:v>
                </c:pt>
                <c:pt idx="4754">
                  <c:v>2727.7439024390242</c:v>
                </c:pt>
                <c:pt idx="4755">
                  <c:v>2727.7696026907715</c:v>
                </c:pt>
                <c:pt idx="4756">
                  <c:v>2727.8898696931483</c:v>
                </c:pt>
                <c:pt idx="4757">
                  <c:v>2727.9155284723684</c:v>
                </c:pt>
                <c:pt idx="4758">
                  <c:v>2727.8991596638657</c:v>
                </c:pt>
                <c:pt idx="4759">
                  <c:v>2727.7672757823984</c:v>
                </c:pt>
                <c:pt idx="4760">
                  <c:v>2727.8559428811423</c:v>
                </c:pt>
                <c:pt idx="4761">
                  <c:v>2727.8710896493808</c:v>
                </c:pt>
                <c:pt idx="4762">
                  <c:v>2727.9911838790931</c:v>
                </c:pt>
                <c:pt idx="4763">
                  <c:v>2727.9748163693598</c:v>
                </c:pt>
                <c:pt idx="4764">
                  <c:v>2728.0318925723877</c:v>
                </c:pt>
                <c:pt idx="4765">
                  <c:v>2728.0574784980072</c:v>
                </c:pt>
                <c:pt idx="4766">
                  <c:v>2728.0830536912754</c:v>
                </c:pt>
                <c:pt idx="4767">
                  <c:v>2728.108618158943</c:v>
                </c:pt>
                <c:pt idx="4768">
                  <c:v>2728.0083857442346</c:v>
                </c:pt>
                <c:pt idx="4769">
                  <c:v>2728.0339551456718</c:v>
                </c:pt>
                <c:pt idx="4770">
                  <c:v>2728.1223805532272</c:v>
                </c:pt>
                <c:pt idx="4771">
                  <c:v>2728.1164885816047</c:v>
                </c:pt>
                <c:pt idx="4772">
                  <c:v>2728.2048596564728</c:v>
                </c:pt>
                <c:pt idx="4773">
                  <c:v>2728.2617801047122</c:v>
                </c:pt>
                <c:pt idx="4774">
                  <c:v>2728.2872696817421</c:v>
                </c:pt>
                <c:pt idx="4775">
                  <c:v>2728.2499476658991</c:v>
                </c:pt>
                <c:pt idx="4776">
                  <c:v>2728.3696107157807</c:v>
                </c:pt>
                <c:pt idx="4777">
                  <c:v>2728.3950617283949</c:v>
                </c:pt>
                <c:pt idx="4778">
                  <c:v>2728.4205020920504</c:v>
                </c:pt>
                <c:pt idx="4779">
                  <c:v>2728.3518092449281</c:v>
                </c:pt>
                <c:pt idx="4780">
                  <c:v>2728.4086156419908</c:v>
                </c:pt>
                <c:pt idx="4781">
                  <c:v>2728.4967593560527</c:v>
                </c:pt>
                <c:pt idx="4782">
                  <c:v>2728.4280936454848</c:v>
                </c:pt>
                <c:pt idx="4783">
                  <c:v>2728.4221525600838</c:v>
                </c:pt>
                <c:pt idx="4784">
                  <c:v>2728.2908483075639</c:v>
                </c:pt>
                <c:pt idx="4785">
                  <c:v>2728.2013787340716</c:v>
                </c:pt>
                <c:pt idx="4786">
                  <c:v>2728.2581453634084</c:v>
                </c:pt>
                <c:pt idx="4787">
                  <c:v>2728.1582793902694</c:v>
                </c:pt>
                <c:pt idx="4788">
                  <c:v>2728.1837160751566</c:v>
                </c:pt>
                <c:pt idx="4789">
                  <c:v>2728.3030682529743</c:v>
                </c:pt>
                <c:pt idx="4790">
                  <c:v>2728.3597662771285</c:v>
                </c:pt>
                <c:pt idx="4791">
                  <c:v>2728.447736282078</c:v>
                </c:pt>
                <c:pt idx="4792">
                  <c:v>2728.5356695869837</c:v>
                </c:pt>
                <c:pt idx="4793">
                  <c:v>2728.5610010427527</c:v>
                </c:pt>
                <c:pt idx="4794">
                  <c:v>2728.5863219349458</c:v>
                </c:pt>
                <c:pt idx="4795">
                  <c:v>2728.6429018136337</c:v>
                </c:pt>
                <c:pt idx="4796">
                  <c:v>2728.7307211338057</c:v>
                </c:pt>
                <c:pt idx="4797">
                  <c:v>2728.8497603667429</c:v>
                </c:pt>
                <c:pt idx="4798">
                  <c:v>2728.9375</c:v>
                </c:pt>
                <c:pt idx="4799">
                  <c:v>2728.8689856279943</c:v>
                </c:pt>
                <c:pt idx="4800">
                  <c:v>2728.8004997917533</c:v>
                </c:pt>
                <c:pt idx="4801">
                  <c:v>2728.8153237559859</c:v>
                </c:pt>
                <c:pt idx="4802">
                  <c:v>2728.9342214820981</c:v>
                </c:pt>
                <c:pt idx="4803">
                  <c:v>2728.9594172736734</c:v>
                </c:pt>
                <c:pt idx="4804">
                  <c:v>2728.984602580108</c:v>
                </c:pt>
                <c:pt idx="4805">
                  <c:v>2728.9369669232369</c:v>
                </c:pt>
                <c:pt idx="4806">
                  <c:v>2728.8685524126454</c:v>
                </c:pt>
                <c:pt idx="4807">
                  <c:v>2728.8937409024747</c:v>
                </c:pt>
                <c:pt idx="4808">
                  <c:v>2728.9812889812888</c:v>
                </c:pt>
                <c:pt idx="4809">
                  <c:v>2729.0688006651426</c:v>
                </c:pt>
                <c:pt idx="4810">
                  <c:v>2729.0939318370738</c:v>
                </c:pt>
                <c:pt idx="4811">
                  <c:v>2729.0774984417203</c:v>
                </c:pt>
                <c:pt idx="4812">
                  <c:v>2729.1337764852515</c:v>
                </c:pt>
                <c:pt idx="4813">
                  <c:v>2729.1277258566979</c:v>
                </c:pt>
                <c:pt idx="4814">
                  <c:v>2729.0593853820596</c:v>
                </c:pt>
                <c:pt idx="4815">
                  <c:v>2728.9703134731162</c:v>
                </c:pt>
                <c:pt idx="4816">
                  <c:v>2728.8397675383976</c:v>
                </c:pt>
                <c:pt idx="4817">
                  <c:v>2728.7507781697445</c:v>
                </c:pt>
                <c:pt idx="4818">
                  <c:v>2728.630705394191</c:v>
                </c:pt>
                <c:pt idx="4819">
                  <c:v>2728.6869943995021</c:v>
                </c:pt>
                <c:pt idx="4820">
                  <c:v>2728.7121526337619</c:v>
                </c:pt>
                <c:pt idx="4821">
                  <c:v>2728.519593613933</c:v>
                </c:pt>
                <c:pt idx="4822">
                  <c:v>2728.5344112769485</c:v>
                </c:pt>
                <c:pt idx="4823">
                  <c:v>2728.6528497409327</c:v>
                </c:pt>
                <c:pt idx="4824">
                  <c:v>2728.7090758392042</c:v>
                </c:pt>
                <c:pt idx="4825">
                  <c:v>2728.6409778330226</c:v>
                </c:pt>
                <c:pt idx="4826">
                  <c:v>2728.7282518641259</c:v>
                </c:pt>
                <c:pt idx="4827">
                  <c:v>2728.7223027541936</c:v>
                </c:pt>
                <c:pt idx="4828">
                  <c:v>2728.7784679089027</c:v>
                </c:pt>
                <c:pt idx="4829">
                  <c:v>2728.7414613951564</c:v>
                </c:pt>
                <c:pt idx="4830">
                  <c:v>2728.6941225165565</c:v>
                </c:pt>
                <c:pt idx="4831">
                  <c:v>2728.7088764742398</c:v>
                </c:pt>
                <c:pt idx="4832">
                  <c:v>2728.7649979313196</c:v>
                </c:pt>
                <c:pt idx="4833">
                  <c:v>2728.6970010341261</c:v>
                </c:pt>
                <c:pt idx="4834">
                  <c:v>2728.5980148883373</c:v>
                </c:pt>
                <c:pt idx="4835">
                  <c:v>2728.4680587140788</c:v>
                </c:pt>
                <c:pt idx="4836">
                  <c:v>2728.4311699049194</c:v>
                </c:pt>
                <c:pt idx="4837">
                  <c:v>2728.3942963422196</c:v>
                </c:pt>
                <c:pt idx="4838">
                  <c:v>2728.3884297520663</c:v>
                </c:pt>
                <c:pt idx="4839">
                  <c:v>2728.4135509192315</c:v>
                </c:pt>
                <c:pt idx="4840">
                  <c:v>2728.3457249070634</c:v>
                </c:pt>
                <c:pt idx="4841">
                  <c:v>2728.2159818294444</c:v>
                </c:pt>
                <c:pt idx="4842">
                  <c:v>2728.3340214698596</c:v>
                </c:pt>
                <c:pt idx="4843">
                  <c:v>2728.2972136222911</c:v>
                </c:pt>
                <c:pt idx="4844">
                  <c:v>2728.1985142385474</c:v>
                </c:pt>
                <c:pt idx="4845">
                  <c:v>2728.1101712399422</c:v>
                </c:pt>
                <c:pt idx="4846">
                  <c:v>2728.1662541254127</c:v>
                </c:pt>
                <c:pt idx="4847">
                  <c:v>2728.1604454526705</c:v>
                </c:pt>
                <c:pt idx="4848">
                  <c:v>2728.0309278350514</c:v>
                </c:pt>
                <c:pt idx="4849">
                  <c:v>2728.025149453721</c:v>
                </c:pt>
                <c:pt idx="4850">
                  <c:v>2728.0502885408077</c:v>
                </c:pt>
                <c:pt idx="4851">
                  <c:v>2728.003296929734</c:v>
                </c:pt>
                <c:pt idx="4852">
                  <c:v>2728.0284301606921</c:v>
                </c:pt>
                <c:pt idx="4853">
                  <c:v>2728.1462409886713</c:v>
                </c:pt>
                <c:pt idx="4854">
                  <c:v>2728.2022240527181</c:v>
                </c:pt>
                <c:pt idx="4855">
                  <c:v>2728.1964175416924</c:v>
                </c:pt>
                <c:pt idx="4856">
                  <c:v>2728.2111980238783</c:v>
                </c:pt>
                <c:pt idx="4857">
                  <c:v>2728.1951018728132</c:v>
                </c:pt>
                <c:pt idx="4858">
                  <c:v>2728.0658436213994</c:v>
                </c:pt>
                <c:pt idx="4859">
                  <c:v>2728.0909277926353</c:v>
                </c:pt>
                <c:pt idx="4860">
                  <c:v>2728.0542986425339</c:v>
                </c:pt>
                <c:pt idx="4861">
                  <c:v>2728.0485297141681</c:v>
                </c:pt>
                <c:pt idx="4862">
                  <c:v>2728.1352796052633</c:v>
                </c:pt>
                <c:pt idx="4863">
                  <c:v>2728.191161356629</c:v>
                </c:pt>
                <c:pt idx="4864">
                  <c:v>2728.205918618989</c:v>
                </c:pt>
                <c:pt idx="4865">
                  <c:v>2728.3234025066777</c:v>
                </c:pt>
                <c:pt idx="4866">
                  <c:v>2728.2251437962204</c:v>
                </c:pt>
                <c:pt idx="4867">
                  <c:v>2728.178270692134</c:v>
                </c:pt>
                <c:pt idx="4868">
                  <c:v>2728.0492813141682</c:v>
                </c:pt>
                <c:pt idx="4869">
                  <c:v>2728.0640525559434</c:v>
                </c:pt>
                <c:pt idx="4870">
                  <c:v>2727.9761904761904</c:v>
                </c:pt>
                <c:pt idx="4871">
                  <c:v>2727.8781038374718</c:v>
                </c:pt>
                <c:pt idx="4872">
                  <c:v>2727.9339351661879</c:v>
                </c:pt>
                <c:pt idx="4873">
                  <c:v>2727.9897435897437</c:v>
                </c:pt>
                <c:pt idx="4874">
                  <c:v>2727.9224774405252</c:v>
                </c:pt>
                <c:pt idx="4875">
                  <c:v>2727.9167521017021</c:v>
                </c:pt>
                <c:pt idx="4876">
                  <c:v>2727.9417794177944</c:v>
                </c:pt>
                <c:pt idx="4877">
                  <c:v>2727.9053084648494</c:v>
                </c:pt>
                <c:pt idx="4878">
                  <c:v>2727.8893442622953</c:v>
                </c:pt>
                <c:pt idx="4879">
                  <c:v>2727.8528989961073</c:v>
                </c:pt>
                <c:pt idx="4880">
                  <c:v>2727.7550184350675</c:v>
                </c:pt>
                <c:pt idx="4881">
                  <c:v>2727.7800532459555</c:v>
                </c:pt>
                <c:pt idx="4882">
                  <c:v>2727.8357903357905</c:v>
                </c:pt>
                <c:pt idx="4883">
                  <c:v>2727.8915046059365</c:v>
                </c:pt>
                <c:pt idx="4884">
                  <c:v>2727.977896029472</c:v>
                </c:pt>
                <c:pt idx="4885">
                  <c:v>2727.8596275833843</c:v>
                </c:pt>
                <c:pt idx="4886">
                  <c:v>2727.8539279869069</c:v>
                </c:pt>
                <c:pt idx="4887">
                  <c:v>2727.8482307220293</c:v>
                </c:pt>
                <c:pt idx="4888">
                  <c:v>2727.9038854805726</c:v>
                </c:pt>
                <c:pt idx="4889">
                  <c:v>2727.9595174810879</c:v>
                </c:pt>
                <c:pt idx="4890">
                  <c:v>2727.8924775143091</c:v>
                </c:pt>
                <c:pt idx="4891">
                  <c:v>2727.8561209891682</c:v>
                </c:pt>
                <c:pt idx="4892">
                  <c:v>2727.8708622803433</c:v>
                </c:pt>
                <c:pt idx="4893">
                  <c:v>2727.8958120531156</c:v>
                </c:pt>
                <c:pt idx="4894">
                  <c:v>2727.8901143790849</c:v>
                </c:pt>
                <c:pt idx="4895">
                  <c:v>2727.9150500306309</c:v>
                </c:pt>
                <c:pt idx="4896">
                  <c:v>2727.9399755002041</c:v>
                </c:pt>
                <c:pt idx="4897">
                  <c:v>2727.9955092876098</c:v>
                </c:pt>
                <c:pt idx="4898">
                  <c:v>2727.9591836734694</c:v>
                </c:pt>
                <c:pt idx="4899">
                  <c:v>2727.9840848806366</c:v>
                </c:pt>
                <c:pt idx="4900">
                  <c:v>2727.9477764177886</c:v>
                </c:pt>
                <c:pt idx="4901">
                  <c:v>2728.0032633081787</c:v>
                </c:pt>
                <c:pt idx="4902">
                  <c:v>2727.9669657422514</c:v>
                </c:pt>
                <c:pt idx="4903">
                  <c:v>2727.8389398572886</c:v>
                </c:pt>
                <c:pt idx="4904">
                  <c:v>2727.7721157766</c:v>
                </c:pt>
                <c:pt idx="4905">
                  <c:v>2727.7053189321377</c:v>
                </c:pt>
                <c:pt idx="4906">
                  <c:v>2727.5774246128767</c:v>
                </c:pt>
                <c:pt idx="4907">
                  <c:v>2727.449582399674</c:v>
                </c:pt>
                <c:pt idx="4908">
                  <c:v>2727.4745417515273</c:v>
                </c:pt>
                <c:pt idx="4909">
                  <c:v>2727.4078599063328</c:v>
                </c:pt>
                <c:pt idx="4910">
                  <c:v>2727.3412052117264</c:v>
                </c:pt>
                <c:pt idx="4911">
                  <c:v>2727.3559943008345</c:v>
                </c:pt>
                <c:pt idx="4912">
                  <c:v>2727.2588522588521</c:v>
                </c:pt>
                <c:pt idx="4913">
                  <c:v>2727.3753814852494</c:v>
                </c:pt>
                <c:pt idx="4914">
                  <c:v>2727.4003254678601</c:v>
                </c:pt>
                <c:pt idx="4915">
                  <c:v>2727.2828960748425</c:v>
                </c:pt>
                <c:pt idx="4916">
                  <c:v>2727.3078487189914</c:v>
                </c:pt>
                <c:pt idx="4917">
                  <c:v>2727.2209798739582</c:v>
                </c:pt>
                <c:pt idx="4918">
                  <c:v>2727.3069105691056</c:v>
                </c:pt>
                <c:pt idx="4919">
                  <c:v>2727.362324730746</c:v>
                </c:pt>
                <c:pt idx="4920">
                  <c:v>2727.3872409589599</c:v>
                </c:pt>
                <c:pt idx="4921">
                  <c:v>2727.3207393865528</c:v>
                </c:pt>
                <c:pt idx="4922">
                  <c:v>2727.2745735174653</c:v>
                </c:pt>
                <c:pt idx="4923">
                  <c:v>2727.2994923857868</c:v>
                </c:pt>
                <c:pt idx="4924">
                  <c:v>2727.202598457166</c:v>
                </c:pt>
                <c:pt idx="4925">
                  <c:v>2727.2275218185509</c:v>
                </c:pt>
                <c:pt idx="4926">
                  <c:v>2727.1611201298701</c:v>
                </c:pt>
                <c:pt idx="4927">
                  <c:v>2727.0947453844592</c:v>
                </c:pt>
                <c:pt idx="4928">
                  <c:v>2727.0892494929008</c:v>
                </c:pt>
                <c:pt idx="4929">
                  <c:v>2727.1445954167511</c:v>
                </c:pt>
                <c:pt idx="4930">
                  <c:v>2727.0782643957828</c:v>
                </c:pt>
                <c:pt idx="4931">
                  <c:v>2727.1335901074399</c:v>
                </c:pt>
                <c:pt idx="4932">
                  <c:v>2727.2192946899067</c:v>
                </c:pt>
                <c:pt idx="4933">
                  <c:v>2727.3353596757852</c:v>
                </c:pt>
                <c:pt idx="4934">
                  <c:v>2727.3905996758508</c:v>
                </c:pt>
                <c:pt idx="4935">
                  <c:v>2727.5065829451082</c:v>
                </c:pt>
                <c:pt idx="4936">
                  <c:v>2727.3795058728228</c:v>
                </c:pt>
                <c:pt idx="4937">
                  <c:v>2727.4043328609032</c:v>
                </c:pt>
                <c:pt idx="4938">
                  <c:v>2727.4190283400808</c:v>
                </c:pt>
                <c:pt idx="4939">
                  <c:v>2727.4741955069826</c:v>
                </c:pt>
                <c:pt idx="4940">
                  <c:v>2727.3775799271548</c:v>
                </c:pt>
                <c:pt idx="4941">
                  <c:v>2727.3619259558973</c:v>
                </c:pt>
                <c:pt idx="4942">
                  <c:v>2727.3563915857603</c:v>
                </c:pt>
                <c:pt idx="4943">
                  <c:v>2727.2295247724974</c:v>
                </c:pt>
                <c:pt idx="4944">
                  <c:v>2727.1431459765467</c:v>
                </c:pt>
                <c:pt idx="4945">
                  <c:v>2727.1679805942995</c:v>
                </c:pt>
                <c:pt idx="4946">
                  <c:v>2727.2231204527084</c:v>
                </c:pt>
                <c:pt idx="4947">
                  <c:v>2727.1873105677914</c:v>
                </c:pt>
                <c:pt idx="4948">
                  <c:v>2727.1010101010102</c:v>
                </c:pt>
                <c:pt idx="4949">
                  <c:v>2727.0955362553018</c:v>
                </c:pt>
                <c:pt idx="4950">
                  <c:v>2727.0799676898223</c:v>
                </c:pt>
                <c:pt idx="4951">
                  <c:v>2727.0946900868162</c:v>
                </c:pt>
                <c:pt idx="4952">
                  <c:v>2727.0892208316513</c:v>
                </c:pt>
                <c:pt idx="4953">
                  <c:v>2727.1442986881939</c:v>
                </c:pt>
                <c:pt idx="4954">
                  <c:v>2727.2296206618239</c:v>
                </c:pt>
                <c:pt idx="4955">
                  <c:v>2727.284647972564</c:v>
                </c:pt>
                <c:pt idx="4956">
                  <c:v>2727.3093989511899</c:v>
                </c:pt>
                <c:pt idx="4957">
                  <c:v>2727.3341399475703</c:v>
                </c:pt>
                <c:pt idx="4958">
                  <c:v>2727.4193548387098</c:v>
                </c:pt>
                <c:pt idx="4959">
                  <c:v>2727.3533561781901</c:v>
                </c:pt>
                <c:pt idx="4960">
                  <c:v>2727.2873841193068</c:v>
                </c:pt>
                <c:pt idx="4961">
                  <c:v>2727.4027805762644</c:v>
                </c:pt>
                <c:pt idx="4962">
                  <c:v>2727.4174053182919</c:v>
                </c:pt>
                <c:pt idx="4963">
                  <c:v>2727.3313192346427</c:v>
                </c:pt>
                <c:pt idx="4964">
                  <c:v>2727.3862263391061</c:v>
                </c:pt>
                <c:pt idx="4965">
                  <c:v>2727.4411113348096</c:v>
                </c:pt>
                <c:pt idx="4966">
                  <c:v>2727.3953301127212</c:v>
                </c:pt>
                <c:pt idx="4967">
                  <c:v>2727.4200040249548</c:v>
                </c:pt>
                <c:pt idx="4968">
                  <c:v>2727.4044265593561</c:v>
                </c:pt>
                <c:pt idx="4969">
                  <c:v>2727.4894387447193</c:v>
                </c:pt>
                <c:pt idx="4970">
                  <c:v>2727.5140788415124</c:v>
                </c:pt>
                <c:pt idx="4971">
                  <c:v>2727.3878946310074</c:v>
                </c:pt>
                <c:pt idx="4972">
                  <c:v>2727.4125452352232</c:v>
                </c:pt>
                <c:pt idx="4973">
                  <c:v>2727.3668341708544</c:v>
                </c:pt>
                <c:pt idx="4974">
                  <c:v>2727.3914790996782</c:v>
                </c:pt>
                <c:pt idx="4975">
                  <c:v>2727.2955595740405</c:v>
                </c:pt>
                <c:pt idx="4976">
                  <c:v>2727.3202089192446</c:v>
                </c:pt>
                <c:pt idx="4977">
                  <c:v>2727.3348061859811</c:v>
                </c:pt>
                <c:pt idx="4978">
                  <c:v>2727.2891566265062</c:v>
                </c:pt>
                <c:pt idx="4979">
                  <c:v>2727.2033728167034</c:v>
                </c:pt>
                <c:pt idx="4980">
                  <c:v>2727.2179847450825</c:v>
                </c:pt>
                <c:pt idx="4981">
                  <c:v>2727.1222155328114</c:v>
                </c:pt>
                <c:pt idx="4982">
                  <c:v>2727.0766452648477</c:v>
                </c:pt>
                <c:pt idx="4983">
                  <c:v>2727.1915747241724</c:v>
                </c:pt>
                <c:pt idx="4984">
                  <c:v>2727.2763738467711</c:v>
                </c:pt>
                <c:pt idx="4985">
                  <c:v>2727.3009825546419</c:v>
                </c:pt>
                <c:pt idx="4986">
                  <c:v>2727.1150761828389</c:v>
                </c:pt>
                <c:pt idx="4987">
                  <c:v>2727.0795750651432</c:v>
                </c:pt>
                <c:pt idx="4988">
                  <c:v>2727.1042084168334</c:v>
                </c:pt>
                <c:pt idx="4989">
                  <c:v>2726.9184532157883</c:v>
                </c:pt>
                <c:pt idx="4990">
                  <c:v>2727.0032051282051</c:v>
                </c:pt>
                <c:pt idx="4991">
                  <c:v>2727.1179651512116</c:v>
                </c:pt>
                <c:pt idx="4992">
                  <c:v>2727.1726071285543</c:v>
                </c:pt>
                <c:pt idx="4993">
                  <c:v>2727.2272272272271</c:v>
                </c:pt>
                <c:pt idx="4994">
                  <c:v>2727.1317053642915</c:v>
                </c:pt>
                <c:pt idx="4995">
                  <c:v>2727.0362217330398</c:v>
                </c:pt>
                <c:pt idx="4996">
                  <c:v>2726.9407763105241</c:v>
                </c:pt>
                <c:pt idx="4997">
                  <c:v>2726.8953790758151</c:v>
                </c:pt>
                <c:pt idx="4998">
                  <c:v>2726.98</c:v>
                </c:pt>
                <c:pt idx="4999">
                  <c:v>2727.0345930813837</c:v>
                </c:pt>
                <c:pt idx="5000">
                  <c:v>2727.0591763294683</c:v>
                </c:pt>
                <c:pt idx="5001">
                  <c:v>2727.1137317609432</c:v>
                </c:pt>
                <c:pt idx="5002">
                  <c:v>2726.988409272582</c:v>
                </c:pt>
                <c:pt idx="5003">
                  <c:v>2726.9030969030969</c:v>
                </c:pt>
                <c:pt idx="5004">
                  <c:v>2726.7778665601277</c:v>
                </c:pt>
                <c:pt idx="5005">
                  <c:v>2726.8324345915717</c:v>
                </c:pt>
                <c:pt idx="5006">
                  <c:v>2726.8869808306708</c:v>
                </c:pt>
                <c:pt idx="5007">
                  <c:v>2726.9714513875024</c:v>
                </c:pt>
                <c:pt idx="5008">
                  <c:v>2726.9860279441118</c:v>
                </c:pt>
                <c:pt idx="5009">
                  <c:v>2727.100379165835</c:v>
                </c:pt>
                <c:pt idx="5010">
                  <c:v>2727.0650438946527</c:v>
                </c:pt>
                <c:pt idx="5011">
                  <c:v>2727.0496708557748</c:v>
                </c:pt>
                <c:pt idx="5012">
                  <c:v>2727.0043877143999</c:v>
                </c:pt>
                <c:pt idx="5013">
                  <c:v>2727.0588235294117</c:v>
                </c:pt>
                <c:pt idx="5014">
                  <c:v>2727.023524720893</c:v>
                </c:pt>
                <c:pt idx="5015">
                  <c:v>2727.0380705600955</c:v>
                </c:pt>
                <c:pt idx="5016">
                  <c:v>2727.0227182144281</c:v>
                </c:pt>
                <c:pt idx="5017">
                  <c:v>2727.0173341303048</c:v>
                </c:pt>
                <c:pt idx="5018">
                  <c:v>2726.9223107569719</c:v>
                </c:pt>
                <c:pt idx="5019">
                  <c:v>2726.8870742879903</c:v>
                </c:pt>
                <c:pt idx="5020">
                  <c:v>2726.941457586619</c:v>
                </c:pt>
                <c:pt idx="5021">
                  <c:v>2726.8465060720687</c:v>
                </c:pt>
                <c:pt idx="5022">
                  <c:v>2726.9008757961783</c:v>
                </c:pt>
                <c:pt idx="5023">
                  <c:v>2726.8955223880598</c:v>
                </c:pt>
                <c:pt idx="5024">
                  <c:v>2726.9100676482294</c:v>
                </c:pt>
                <c:pt idx="5025">
                  <c:v>2726.8947682514422</c:v>
                </c:pt>
                <c:pt idx="5026">
                  <c:v>2726.9789180588705</c:v>
                </c:pt>
                <c:pt idx="5027">
                  <c:v>2726.894014714655</c:v>
                </c:pt>
                <c:pt idx="5028">
                  <c:v>2726.9184890656065</c:v>
                </c:pt>
                <c:pt idx="5029">
                  <c:v>2726.9131385410456</c:v>
                </c:pt>
                <c:pt idx="5030">
                  <c:v>2727.0270270270271</c:v>
                </c:pt>
                <c:pt idx="5031">
                  <c:v>2727.0216570633816</c:v>
                </c:pt>
                <c:pt idx="5032">
                  <c:v>2727.0758839888758</c:v>
                </c:pt>
                <c:pt idx="5033">
                  <c:v>2727.159880834161</c:v>
                </c:pt>
                <c:pt idx="5034">
                  <c:v>2727.1544876886419</c:v>
                </c:pt>
                <c:pt idx="5035">
                  <c:v>2727.1689497716893</c:v>
                </c:pt>
                <c:pt idx="5036">
                  <c:v>2727.1040095275903</c:v>
                </c:pt>
                <c:pt idx="5037">
                  <c:v>2727.1283984917641</c:v>
                </c:pt>
                <c:pt idx="5038">
                  <c:v>2727.093253968254</c:v>
                </c:pt>
                <c:pt idx="5039">
                  <c:v>2727.0878793890101</c:v>
                </c:pt>
                <c:pt idx="5040">
                  <c:v>2727.0428401428003</c:v>
                </c:pt>
                <c:pt idx="5041">
                  <c:v>2727.0275629585562</c:v>
                </c:pt>
                <c:pt idx="5042">
                  <c:v>2726.9429024583665</c:v>
                </c:pt>
                <c:pt idx="5043">
                  <c:v>2727.0564915758177</c:v>
                </c:pt>
                <c:pt idx="5044">
                  <c:v>2727.0808561236622</c:v>
                </c:pt>
                <c:pt idx="5045">
                  <c:v>2726.9566078858729</c:v>
                </c:pt>
                <c:pt idx="5046">
                  <c:v>2726.8918383518226</c:v>
                </c:pt>
                <c:pt idx="5047">
                  <c:v>2727.0053475935829</c:v>
                </c:pt>
                <c:pt idx="5048">
                  <c:v>2727</c:v>
                </c:pt>
                <c:pt idx="5049">
                  <c:v>2726.9847554939615</c:v>
                </c:pt>
                <c:pt idx="5050">
                  <c:v>2727.00910530483</c:v>
                </c:pt>
                <c:pt idx="5051">
                  <c:v>2727.0631308133784</c:v>
                </c:pt>
                <c:pt idx="5052">
                  <c:v>2726.9786307874951</c:v>
                </c:pt>
                <c:pt idx="5053">
                  <c:v>2727.0326409495551</c:v>
                </c:pt>
                <c:pt idx="5054">
                  <c:v>2727.1162974683543</c:v>
                </c:pt>
                <c:pt idx="5055">
                  <c:v>2727.1702590468658</c:v>
                </c:pt>
                <c:pt idx="5056">
                  <c:v>2727.1648873072359</c:v>
                </c:pt>
                <c:pt idx="5057">
                  <c:v>2727.1298675627595</c:v>
                </c:pt>
                <c:pt idx="5058">
                  <c:v>2727.124505928854</c:v>
                </c:pt>
                <c:pt idx="5059">
                  <c:v>2727.0895080023711</c:v>
                </c:pt>
                <c:pt idx="5060">
                  <c:v>2727.1039114974319</c:v>
                </c:pt>
                <c:pt idx="5061">
                  <c:v>2727.1578115741654</c:v>
                </c:pt>
                <c:pt idx="5062">
                  <c:v>2727.1228278041076</c:v>
                </c:pt>
                <c:pt idx="5063">
                  <c:v>2727.0779861796645</c:v>
                </c:pt>
                <c:pt idx="5064">
                  <c:v>2727.1022502960914</c:v>
                </c:pt>
                <c:pt idx="5065">
                  <c:v>2727.1265048352084</c:v>
                </c:pt>
                <c:pt idx="5066">
                  <c:v>2727.0915548539856</c:v>
                </c:pt>
                <c:pt idx="5067">
                  <c:v>2727.1158019333202</c:v>
                </c:pt>
                <c:pt idx="5068">
                  <c:v>2727.1104536489152</c:v>
                </c:pt>
                <c:pt idx="5069">
                  <c:v>2727.2234273318873</c:v>
                </c:pt>
                <c:pt idx="5070">
                  <c:v>2727.2772082018928</c:v>
                </c:pt>
                <c:pt idx="5071">
                  <c:v>2727.3309678691112</c:v>
                </c:pt>
                <c:pt idx="5072">
                  <c:v>2727.2467481277099</c:v>
                </c:pt>
                <c:pt idx="5073">
                  <c:v>2727.231527093596</c:v>
                </c:pt>
                <c:pt idx="5074">
                  <c:v>2727.2163120567375</c:v>
                </c:pt>
                <c:pt idx="5075">
                  <c:v>2727.2700413630096</c:v>
                </c:pt>
                <c:pt idx="5076">
                  <c:v>2727.3237495076801</c:v>
                </c:pt>
                <c:pt idx="5077">
                  <c:v>2727.3183697578265</c:v>
                </c:pt>
                <c:pt idx="5078">
                  <c:v>2727.4015748031497</c:v>
                </c:pt>
                <c:pt idx="5079">
                  <c:v>2727.3961818539656</c:v>
                </c:pt>
                <c:pt idx="5080">
                  <c:v>2727.4498229043684</c:v>
                </c:pt>
                <c:pt idx="5081">
                  <c:v>2727.3854023214635</c:v>
                </c:pt>
                <c:pt idx="5082">
                  <c:v>2727.4685287175453</c:v>
                </c:pt>
                <c:pt idx="5083">
                  <c:v>2727.4631268436578</c:v>
                </c:pt>
                <c:pt idx="5084">
                  <c:v>2727.3397561934721</c:v>
                </c:pt>
                <c:pt idx="5085">
                  <c:v>2727.3638686848831</c:v>
                </c:pt>
                <c:pt idx="5086">
                  <c:v>2727.3879716981132</c:v>
                </c:pt>
                <c:pt idx="5087">
                  <c:v>2727.4022401257616</c:v>
                </c:pt>
                <c:pt idx="5088">
                  <c:v>2727.3673870333987</c:v>
                </c:pt>
                <c:pt idx="5089">
                  <c:v>2727.4504026713807</c:v>
                </c:pt>
                <c:pt idx="5090">
                  <c:v>2727.562843676355</c:v>
                </c:pt>
                <c:pt idx="5091">
                  <c:v>2727.6752405262123</c:v>
                </c:pt>
                <c:pt idx="5092">
                  <c:v>2727.6109148017276</c:v>
                </c:pt>
                <c:pt idx="5093">
                  <c:v>2727.664376840039</c:v>
                </c:pt>
                <c:pt idx="5094">
                  <c:v>2727.5412087912086</c:v>
                </c:pt>
                <c:pt idx="5095">
                  <c:v>2727.4278987639786</c:v>
                </c:pt>
                <c:pt idx="5096">
                  <c:v>2727.5402118477837</c:v>
                </c:pt>
                <c:pt idx="5097">
                  <c:v>2727.564228280055</c:v>
                </c:pt>
                <c:pt idx="5098">
                  <c:v>2727.4509803921569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75-FB4E-B214-98BE4ACEAA88}"/>
            </c:ext>
          </c:extLst>
        </c:ser>
        <c:ser>
          <c:idx val="2"/>
          <c:order val="1"/>
          <c:tx>
            <c:strRef>
              <c:f>'Airline (b)'!$O$3</c:f>
              <c:strCache>
                <c:ptCount val="1"/>
                <c:pt idx="0">
                  <c:v>Lower 95% CI</c:v>
                </c:pt>
              </c:strCache>
            </c:strRef>
          </c:tx>
          <c:spPr>
            <a:ln w="19050" cap="rnd">
              <a:solidFill>
                <a:srgbClr val="787878"/>
              </a:solidFill>
              <a:round/>
            </a:ln>
            <a:effectLst/>
          </c:spPr>
          <c:marker>
            <c:symbol val="none"/>
          </c:marker>
          <c:xVal>
            <c:numRef>
              <c:f>'Airline (b)'!$L$5:$L$5103</c:f>
              <c:numCache>
                <c:formatCode>0</c:formatCode>
                <c:ptCount val="509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  <c:pt idx="1876">
                  <c:v>1878</c:v>
                </c:pt>
                <c:pt idx="1877">
                  <c:v>1879</c:v>
                </c:pt>
                <c:pt idx="1878">
                  <c:v>1880</c:v>
                </c:pt>
                <c:pt idx="1879">
                  <c:v>1881</c:v>
                </c:pt>
                <c:pt idx="1880">
                  <c:v>1882</c:v>
                </c:pt>
                <c:pt idx="1881">
                  <c:v>1883</c:v>
                </c:pt>
                <c:pt idx="1882">
                  <c:v>1884</c:v>
                </c:pt>
                <c:pt idx="1883">
                  <c:v>1885</c:v>
                </c:pt>
                <c:pt idx="1884">
                  <c:v>1886</c:v>
                </c:pt>
                <c:pt idx="1885">
                  <c:v>1887</c:v>
                </c:pt>
                <c:pt idx="1886">
                  <c:v>1888</c:v>
                </c:pt>
                <c:pt idx="1887">
                  <c:v>1889</c:v>
                </c:pt>
                <c:pt idx="1888">
                  <c:v>1890</c:v>
                </c:pt>
                <c:pt idx="1889">
                  <c:v>1891</c:v>
                </c:pt>
                <c:pt idx="1890">
                  <c:v>1892</c:v>
                </c:pt>
                <c:pt idx="1891">
                  <c:v>1893</c:v>
                </c:pt>
                <c:pt idx="1892">
                  <c:v>1894</c:v>
                </c:pt>
                <c:pt idx="1893">
                  <c:v>1895</c:v>
                </c:pt>
                <c:pt idx="1894">
                  <c:v>1896</c:v>
                </c:pt>
                <c:pt idx="1895">
                  <c:v>1897</c:v>
                </c:pt>
                <c:pt idx="1896">
                  <c:v>1898</c:v>
                </c:pt>
                <c:pt idx="1897">
                  <c:v>1899</c:v>
                </c:pt>
                <c:pt idx="1898">
                  <c:v>1900</c:v>
                </c:pt>
                <c:pt idx="1899">
                  <c:v>1901</c:v>
                </c:pt>
                <c:pt idx="1900">
                  <c:v>1902</c:v>
                </c:pt>
                <c:pt idx="1901">
                  <c:v>1903</c:v>
                </c:pt>
                <c:pt idx="1902">
                  <c:v>1904</c:v>
                </c:pt>
                <c:pt idx="1903">
                  <c:v>1905</c:v>
                </c:pt>
                <c:pt idx="1904">
                  <c:v>1906</c:v>
                </c:pt>
                <c:pt idx="1905">
                  <c:v>1907</c:v>
                </c:pt>
                <c:pt idx="1906">
                  <c:v>1908</c:v>
                </c:pt>
                <c:pt idx="1907">
                  <c:v>1909</c:v>
                </c:pt>
                <c:pt idx="1908">
                  <c:v>1910</c:v>
                </c:pt>
                <c:pt idx="1909">
                  <c:v>1911</c:v>
                </c:pt>
                <c:pt idx="1910">
                  <c:v>1912</c:v>
                </c:pt>
                <c:pt idx="1911">
                  <c:v>1913</c:v>
                </c:pt>
                <c:pt idx="1912">
                  <c:v>1914</c:v>
                </c:pt>
                <c:pt idx="1913">
                  <c:v>1915</c:v>
                </c:pt>
                <c:pt idx="1914">
                  <c:v>1916</c:v>
                </c:pt>
                <c:pt idx="1915">
                  <c:v>1917</c:v>
                </c:pt>
                <c:pt idx="1916">
                  <c:v>1918</c:v>
                </c:pt>
                <c:pt idx="1917">
                  <c:v>1919</c:v>
                </c:pt>
                <c:pt idx="1918">
                  <c:v>1920</c:v>
                </c:pt>
                <c:pt idx="1919">
                  <c:v>1921</c:v>
                </c:pt>
                <c:pt idx="1920">
                  <c:v>1922</c:v>
                </c:pt>
                <c:pt idx="1921">
                  <c:v>1923</c:v>
                </c:pt>
                <c:pt idx="1922">
                  <c:v>1924</c:v>
                </c:pt>
                <c:pt idx="1923">
                  <c:v>1925</c:v>
                </c:pt>
                <c:pt idx="1924">
                  <c:v>1926</c:v>
                </c:pt>
                <c:pt idx="1925">
                  <c:v>1927</c:v>
                </c:pt>
                <c:pt idx="1926">
                  <c:v>1928</c:v>
                </c:pt>
                <c:pt idx="1927">
                  <c:v>1929</c:v>
                </c:pt>
                <c:pt idx="1928">
                  <c:v>1930</c:v>
                </c:pt>
                <c:pt idx="1929">
                  <c:v>1931</c:v>
                </c:pt>
                <c:pt idx="1930">
                  <c:v>1932</c:v>
                </c:pt>
                <c:pt idx="1931">
                  <c:v>1933</c:v>
                </c:pt>
                <c:pt idx="1932">
                  <c:v>1934</c:v>
                </c:pt>
                <c:pt idx="1933">
                  <c:v>1935</c:v>
                </c:pt>
                <c:pt idx="1934">
                  <c:v>1936</c:v>
                </c:pt>
                <c:pt idx="1935">
                  <c:v>1937</c:v>
                </c:pt>
                <c:pt idx="1936">
                  <c:v>1938</c:v>
                </c:pt>
                <c:pt idx="1937">
                  <c:v>1939</c:v>
                </c:pt>
                <c:pt idx="1938">
                  <c:v>1940</c:v>
                </c:pt>
                <c:pt idx="1939">
                  <c:v>1941</c:v>
                </c:pt>
                <c:pt idx="1940">
                  <c:v>1942</c:v>
                </c:pt>
                <c:pt idx="1941">
                  <c:v>1943</c:v>
                </c:pt>
                <c:pt idx="1942">
                  <c:v>1944</c:v>
                </c:pt>
                <c:pt idx="1943">
                  <c:v>1945</c:v>
                </c:pt>
                <c:pt idx="1944">
                  <c:v>1946</c:v>
                </c:pt>
                <c:pt idx="1945">
                  <c:v>1947</c:v>
                </c:pt>
                <c:pt idx="1946">
                  <c:v>1948</c:v>
                </c:pt>
                <c:pt idx="1947">
                  <c:v>1949</c:v>
                </c:pt>
                <c:pt idx="1948">
                  <c:v>1950</c:v>
                </c:pt>
                <c:pt idx="1949">
                  <c:v>1951</c:v>
                </c:pt>
                <c:pt idx="1950">
                  <c:v>1952</c:v>
                </c:pt>
                <c:pt idx="1951">
                  <c:v>1953</c:v>
                </c:pt>
                <c:pt idx="1952">
                  <c:v>1954</c:v>
                </c:pt>
                <c:pt idx="1953">
                  <c:v>1955</c:v>
                </c:pt>
                <c:pt idx="1954">
                  <c:v>1956</c:v>
                </c:pt>
                <c:pt idx="1955">
                  <c:v>1957</c:v>
                </c:pt>
                <c:pt idx="1956">
                  <c:v>1958</c:v>
                </c:pt>
                <c:pt idx="1957">
                  <c:v>1959</c:v>
                </c:pt>
                <c:pt idx="1958">
                  <c:v>1960</c:v>
                </c:pt>
                <c:pt idx="1959">
                  <c:v>1961</c:v>
                </c:pt>
                <c:pt idx="1960">
                  <c:v>1962</c:v>
                </c:pt>
                <c:pt idx="1961">
                  <c:v>1963</c:v>
                </c:pt>
                <c:pt idx="1962">
                  <c:v>1964</c:v>
                </c:pt>
                <c:pt idx="1963">
                  <c:v>1965</c:v>
                </c:pt>
                <c:pt idx="1964">
                  <c:v>1966</c:v>
                </c:pt>
                <c:pt idx="1965">
                  <c:v>1967</c:v>
                </c:pt>
                <c:pt idx="1966">
                  <c:v>1968</c:v>
                </c:pt>
                <c:pt idx="1967">
                  <c:v>1969</c:v>
                </c:pt>
                <c:pt idx="1968">
                  <c:v>1970</c:v>
                </c:pt>
                <c:pt idx="1969">
                  <c:v>1971</c:v>
                </c:pt>
                <c:pt idx="1970">
                  <c:v>1972</c:v>
                </c:pt>
                <c:pt idx="1971">
                  <c:v>1973</c:v>
                </c:pt>
                <c:pt idx="1972">
                  <c:v>1974</c:v>
                </c:pt>
                <c:pt idx="1973">
                  <c:v>1975</c:v>
                </c:pt>
                <c:pt idx="1974">
                  <c:v>1976</c:v>
                </c:pt>
                <c:pt idx="1975">
                  <c:v>1977</c:v>
                </c:pt>
                <c:pt idx="1976">
                  <c:v>1978</c:v>
                </c:pt>
                <c:pt idx="1977">
                  <c:v>1979</c:v>
                </c:pt>
                <c:pt idx="1978">
                  <c:v>1980</c:v>
                </c:pt>
                <c:pt idx="1979">
                  <c:v>1981</c:v>
                </c:pt>
                <c:pt idx="1980">
                  <c:v>1982</c:v>
                </c:pt>
                <c:pt idx="1981">
                  <c:v>1983</c:v>
                </c:pt>
                <c:pt idx="1982">
                  <c:v>1984</c:v>
                </c:pt>
                <c:pt idx="1983">
                  <c:v>1985</c:v>
                </c:pt>
                <c:pt idx="1984">
                  <c:v>1986</c:v>
                </c:pt>
                <c:pt idx="1985">
                  <c:v>1987</c:v>
                </c:pt>
                <c:pt idx="1986">
                  <c:v>1988</c:v>
                </c:pt>
                <c:pt idx="1987">
                  <c:v>1989</c:v>
                </c:pt>
                <c:pt idx="1988">
                  <c:v>1990</c:v>
                </c:pt>
                <c:pt idx="1989">
                  <c:v>1991</c:v>
                </c:pt>
                <c:pt idx="1990">
                  <c:v>1992</c:v>
                </c:pt>
                <c:pt idx="1991">
                  <c:v>1993</c:v>
                </c:pt>
                <c:pt idx="1992">
                  <c:v>1994</c:v>
                </c:pt>
                <c:pt idx="1993">
                  <c:v>1995</c:v>
                </c:pt>
                <c:pt idx="1994">
                  <c:v>1996</c:v>
                </c:pt>
                <c:pt idx="1995">
                  <c:v>1997</c:v>
                </c:pt>
                <c:pt idx="1996">
                  <c:v>1998</c:v>
                </c:pt>
                <c:pt idx="1997">
                  <c:v>1999</c:v>
                </c:pt>
                <c:pt idx="1998">
                  <c:v>2000</c:v>
                </c:pt>
                <c:pt idx="1999">
                  <c:v>2001</c:v>
                </c:pt>
                <c:pt idx="2000">
                  <c:v>2002</c:v>
                </c:pt>
                <c:pt idx="2001">
                  <c:v>2003</c:v>
                </c:pt>
                <c:pt idx="2002">
                  <c:v>2004</c:v>
                </c:pt>
                <c:pt idx="2003">
                  <c:v>2005</c:v>
                </c:pt>
                <c:pt idx="2004">
                  <c:v>2006</c:v>
                </c:pt>
                <c:pt idx="2005">
                  <c:v>2007</c:v>
                </c:pt>
                <c:pt idx="2006">
                  <c:v>2008</c:v>
                </c:pt>
                <c:pt idx="2007">
                  <c:v>2009</c:v>
                </c:pt>
                <c:pt idx="2008">
                  <c:v>2010</c:v>
                </c:pt>
                <c:pt idx="2009">
                  <c:v>2011</c:v>
                </c:pt>
                <c:pt idx="2010">
                  <c:v>2012</c:v>
                </c:pt>
                <c:pt idx="2011">
                  <c:v>2013</c:v>
                </c:pt>
                <c:pt idx="2012">
                  <c:v>2014</c:v>
                </c:pt>
                <c:pt idx="2013">
                  <c:v>2015</c:v>
                </c:pt>
                <c:pt idx="2014">
                  <c:v>2016</c:v>
                </c:pt>
                <c:pt idx="2015">
                  <c:v>2017</c:v>
                </c:pt>
                <c:pt idx="2016">
                  <c:v>2018</c:v>
                </c:pt>
                <c:pt idx="2017">
                  <c:v>2019</c:v>
                </c:pt>
                <c:pt idx="2018">
                  <c:v>2020</c:v>
                </c:pt>
                <c:pt idx="2019">
                  <c:v>2021</c:v>
                </c:pt>
                <c:pt idx="2020">
                  <c:v>2022</c:v>
                </c:pt>
                <c:pt idx="2021">
                  <c:v>2023</c:v>
                </c:pt>
                <c:pt idx="2022">
                  <c:v>2024</c:v>
                </c:pt>
                <c:pt idx="2023">
                  <c:v>2025</c:v>
                </c:pt>
                <c:pt idx="2024">
                  <c:v>2026</c:v>
                </c:pt>
                <c:pt idx="2025">
                  <c:v>2027</c:v>
                </c:pt>
                <c:pt idx="2026">
                  <c:v>2028</c:v>
                </c:pt>
                <c:pt idx="2027">
                  <c:v>2029</c:v>
                </c:pt>
                <c:pt idx="2028">
                  <c:v>2030</c:v>
                </c:pt>
                <c:pt idx="2029">
                  <c:v>2031</c:v>
                </c:pt>
                <c:pt idx="2030">
                  <c:v>2032</c:v>
                </c:pt>
                <c:pt idx="2031">
                  <c:v>2033</c:v>
                </c:pt>
                <c:pt idx="2032">
                  <c:v>2034</c:v>
                </c:pt>
                <c:pt idx="2033">
                  <c:v>2035</c:v>
                </c:pt>
                <c:pt idx="2034">
                  <c:v>2036</c:v>
                </c:pt>
                <c:pt idx="2035">
                  <c:v>2037</c:v>
                </c:pt>
                <c:pt idx="2036">
                  <c:v>2038</c:v>
                </c:pt>
                <c:pt idx="2037">
                  <c:v>2039</c:v>
                </c:pt>
                <c:pt idx="2038">
                  <c:v>2040</c:v>
                </c:pt>
                <c:pt idx="2039">
                  <c:v>2041</c:v>
                </c:pt>
                <c:pt idx="2040">
                  <c:v>2042</c:v>
                </c:pt>
                <c:pt idx="2041">
                  <c:v>2043</c:v>
                </c:pt>
                <c:pt idx="2042">
                  <c:v>2044</c:v>
                </c:pt>
                <c:pt idx="2043">
                  <c:v>2045</c:v>
                </c:pt>
                <c:pt idx="2044">
                  <c:v>2046</c:v>
                </c:pt>
                <c:pt idx="2045">
                  <c:v>2047</c:v>
                </c:pt>
                <c:pt idx="2046">
                  <c:v>2048</c:v>
                </c:pt>
                <c:pt idx="2047">
                  <c:v>2049</c:v>
                </c:pt>
                <c:pt idx="2048">
                  <c:v>2050</c:v>
                </c:pt>
                <c:pt idx="2049">
                  <c:v>2051</c:v>
                </c:pt>
                <c:pt idx="2050">
                  <c:v>2052</c:v>
                </c:pt>
                <c:pt idx="2051">
                  <c:v>2053</c:v>
                </c:pt>
                <c:pt idx="2052">
                  <c:v>2054</c:v>
                </c:pt>
                <c:pt idx="2053">
                  <c:v>2055</c:v>
                </c:pt>
                <c:pt idx="2054">
                  <c:v>2056</c:v>
                </c:pt>
                <c:pt idx="2055">
                  <c:v>2057</c:v>
                </c:pt>
                <c:pt idx="2056">
                  <c:v>2058</c:v>
                </c:pt>
                <c:pt idx="2057">
                  <c:v>2059</c:v>
                </c:pt>
                <c:pt idx="2058">
                  <c:v>2060</c:v>
                </c:pt>
                <c:pt idx="2059">
                  <c:v>2061</c:v>
                </c:pt>
                <c:pt idx="2060">
                  <c:v>2062</c:v>
                </c:pt>
                <c:pt idx="2061">
                  <c:v>2063</c:v>
                </c:pt>
                <c:pt idx="2062">
                  <c:v>2064</c:v>
                </c:pt>
                <c:pt idx="2063">
                  <c:v>2065</c:v>
                </c:pt>
                <c:pt idx="2064">
                  <c:v>2066</c:v>
                </c:pt>
                <c:pt idx="2065">
                  <c:v>2067</c:v>
                </c:pt>
                <c:pt idx="2066">
                  <c:v>2068</c:v>
                </c:pt>
                <c:pt idx="2067">
                  <c:v>2069</c:v>
                </c:pt>
                <c:pt idx="2068">
                  <c:v>2070</c:v>
                </c:pt>
                <c:pt idx="2069">
                  <c:v>2071</c:v>
                </c:pt>
                <c:pt idx="2070">
                  <c:v>2072</c:v>
                </c:pt>
                <c:pt idx="2071">
                  <c:v>2073</c:v>
                </c:pt>
                <c:pt idx="2072">
                  <c:v>2074</c:v>
                </c:pt>
                <c:pt idx="2073">
                  <c:v>2075</c:v>
                </c:pt>
                <c:pt idx="2074">
                  <c:v>2076</c:v>
                </c:pt>
                <c:pt idx="2075">
                  <c:v>2077</c:v>
                </c:pt>
                <c:pt idx="2076">
                  <c:v>2078</c:v>
                </c:pt>
                <c:pt idx="2077">
                  <c:v>2079</c:v>
                </c:pt>
                <c:pt idx="2078">
                  <c:v>2080</c:v>
                </c:pt>
                <c:pt idx="2079">
                  <c:v>2081</c:v>
                </c:pt>
                <c:pt idx="2080">
                  <c:v>2082</c:v>
                </c:pt>
                <c:pt idx="2081">
                  <c:v>2083</c:v>
                </c:pt>
                <c:pt idx="2082">
                  <c:v>2084</c:v>
                </c:pt>
                <c:pt idx="2083">
                  <c:v>2085</c:v>
                </c:pt>
                <c:pt idx="2084">
                  <c:v>2086</c:v>
                </c:pt>
                <c:pt idx="2085">
                  <c:v>2087</c:v>
                </c:pt>
                <c:pt idx="2086">
                  <c:v>2088</c:v>
                </c:pt>
                <c:pt idx="2087">
                  <c:v>2089</c:v>
                </c:pt>
                <c:pt idx="2088">
                  <c:v>2090</c:v>
                </c:pt>
                <c:pt idx="2089">
                  <c:v>2091</c:v>
                </c:pt>
                <c:pt idx="2090">
                  <c:v>2092</c:v>
                </c:pt>
                <c:pt idx="2091">
                  <c:v>2093</c:v>
                </c:pt>
                <c:pt idx="2092">
                  <c:v>2094</c:v>
                </c:pt>
                <c:pt idx="2093">
                  <c:v>2095</c:v>
                </c:pt>
                <c:pt idx="2094">
                  <c:v>2096</c:v>
                </c:pt>
                <c:pt idx="2095">
                  <c:v>2097</c:v>
                </c:pt>
                <c:pt idx="2096">
                  <c:v>2098</c:v>
                </c:pt>
                <c:pt idx="2097">
                  <c:v>2099</c:v>
                </c:pt>
                <c:pt idx="2098">
                  <c:v>2100</c:v>
                </c:pt>
                <c:pt idx="2099">
                  <c:v>2101</c:v>
                </c:pt>
                <c:pt idx="2100">
                  <c:v>2102</c:v>
                </c:pt>
                <c:pt idx="2101">
                  <c:v>2103</c:v>
                </c:pt>
                <c:pt idx="2102">
                  <c:v>2104</c:v>
                </c:pt>
                <c:pt idx="2103">
                  <c:v>2105</c:v>
                </c:pt>
                <c:pt idx="2104">
                  <c:v>2106</c:v>
                </c:pt>
                <c:pt idx="2105">
                  <c:v>2107</c:v>
                </c:pt>
                <c:pt idx="2106">
                  <c:v>2108</c:v>
                </c:pt>
                <c:pt idx="2107">
                  <c:v>2109</c:v>
                </c:pt>
                <c:pt idx="2108">
                  <c:v>2110</c:v>
                </c:pt>
                <c:pt idx="2109">
                  <c:v>2111</c:v>
                </c:pt>
                <c:pt idx="2110">
                  <c:v>2112</c:v>
                </c:pt>
                <c:pt idx="2111">
                  <c:v>2113</c:v>
                </c:pt>
                <c:pt idx="2112">
                  <c:v>2114</c:v>
                </c:pt>
                <c:pt idx="2113">
                  <c:v>2115</c:v>
                </c:pt>
                <c:pt idx="2114">
                  <c:v>2116</c:v>
                </c:pt>
                <c:pt idx="2115">
                  <c:v>2117</c:v>
                </c:pt>
                <c:pt idx="2116">
                  <c:v>2118</c:v>
                </c:pt>
                <c:pt idx="2117">
                  <c:v>2119</c:v>
                </c:pt>
                <c:pt idx="2118">
                  <c:v>2120</c:v>
                </c:pt>
                <c:pt idx="2119">
                  <c:v>2121</c:v>
                </c:pt>
                <c:pt idx="2120">
                  <c:v>2122</c:v>
                </c:pt>
                <c:pt idx="2121">
                  <c:v>2123</c:v>
                </c:pt>
                <c:pt idx="2122">
                  <c:v>2124</c:v>
                </c:pt>
                <c:pt idx="2123">
                  <c:v>2125</c:v>
                </c:pt>
                <c:pt idx="2124">
                  <c:v>2126</c:v>
                </c:pt>
                <c:pt idx="2125">
                  <c:v>2127</c:v>
                </c:pt>
                <c:pt idx="2126">
                  <c:v>2128</c:v>
                </c:pt>
                <c:pt idx="2127">
                  <c:v>2129</c:v>
                </c:pt>
                <c:pt idx="2128">
                  <c:v>2130</c:v>
                </c:pt>
                <c:pt idx="2129">
                  <c:v>2131</c:v>
                </c:pt>
                <c:pt idx="2130">
                  <c:v>2132</c:v>
                </c:pt>
                <c:pt idx="2131">
                  <c:v>2133</c:v>
                </c:pt>
                <c:pt idx="2132">
                  <c:v>2134</c:v>
                </c:pt>
                <c:pt idx="2133">
                  <c:v>2135</c:v>
                </c:pt>
                <c:pt idx="2134">
                  <c:v>2136</c:v>
                </c:pt>
                <c:pt idx="2135">
                  <c:v>2137</c:v>
                </c:pt>
                <c:pt idx="2136">
                  <c:v>2138</c:v>
                </c:pt>
                <c:pt idx="2137">
                  <c:v>2139</c:v>
                </c:pt>
                <c:pt idx="2138">
                  <c:v>2140</c:v>
                </c:pt>
                <c:pt idx="2139">
                  <c:v>2141</c:v>
                </c:pt>
                <c:pt idx="2140">
                  <c:v>2142</c:v>
                </c:pt>
                <c:pt idx="2141">
                  <c:v>2143</c:v>
                </c:pt>
                <c:pt idx="2142">
                  <c:v>2144</c:v>
                </c:pt>
                <c:pt idx="2143">
                  <c:v>2145</c:v>
                </c:pt>
                <c:pt idx="2144">
                  <c:v>2146</c:v>
                </c:pt>
                <c:pt idx="2145">
                  <c:v>2147</c:v>
                </c:pt>
                <c:pt idx="2146">
                  <c:v>2148</c:v>
                </c:pt>
                <c:pt idx="2147">
                  <c:v>2149</c:v>
                </c:pt>
                <c:pt idx="2148">
                  <c:v>2150</c:v>
                </c:pt>
                <c:pt idx="2149">
                  <c:v>2151</c:v>
                </c:pt>
                <c:pt idx="2150">
                  <c:v>2152</c:v>
                </c:pt>
                <c:pt idx="2151">
                  <c:v>2153</c:v>
                </c:pt>
                <c:pt idx="2152">
                  <c:v>2154</c:v>
                </c:pt>
                <c:pt idx="2153">
                  <c:v>2155</c:v>
                </c:pt>
                <c:pt idx="2154">
                  <c:v>2156</c:v>
                </c:pt>
                <c:pt idx="2155">
                  <c:v>2157</c:v>
                </c:pt>
                <c:pt idx="2156">
                  <c:v>2158</c:v>
                </c:pt>
                <c:pt idx="2157">
                  <c:v>2159</c:v>
                </c:pt>
                <c:pt idx="2158">
                  <c:v>2160</c:v>
                </c:pt>
                <c:pt idx="2159">
                  <c:v>2161</c:v>
                </c:pt>
                <c:pt idx="2160">
                  <c:v>2162</c:v>
                </c:pt>
                <c:pt idx="2161">
                  <c:v>2163</c:v>
                </c:pt>
                <c:pt idx="2162">
                  <c:v>2164</c:v>
                </c:pt>
                <c:pt idx="2163">
                  <c:v>2165</c:v>
                </c:pt>
                <c:pt idx="2164">
                  <c:v>2166</c:v>
                </c:pt>
                <c:pt idx="2165">
                  <c:v>2167</c:v>
                </c:pt>
                <c:pt idx="2166">
                  <c:v>2168</c:v>
                </c:pt>
                <c:pt idx="2167">
                  <c:v>2169</c:v>
                </c:pt>
                <c:pt idx="2168">
                  <c:v>2170</c:v>
                </c:pt>
                <c:pt idx="2169">
                  <c:v>2171</c:v>
                </c:pt>
                <c:pt idx="2170">
                  <c:v>2172</c:v>
                </c:pt>
                <c:pt idx="2171">
                  <c:v>2173</c:v>
                </c:pt>
                <c:pt idx="2172">
                  <c:v>2174</c:v>
                </c:pt>
                <c:pt idx="2173">
                  <c:v>2175</c:v>
                </c:pt>
                <c:pt idx="2174">
                  <c:v>2176</c:v>
                </c:pt>
                <c:pt idx="2175">
                  <c:v>2177</c:v>
                </c:pt>
                <c:pt idx="2176">
                  <c:v>2178</c:v>
                </c:pt>
                <c:pt idx="2177">
                  <c:v>2179</c:v>
                </c:pt>
                <c:pt idx="2178">
                  <c:v>2180</c:v>
                </c:pt>
                <c:pt idx="2179">
                  <c:v>2181</c:v>
                </c:pt>
                <c:pt idx="2180">
                  <c:v>2182</c:v>
                </c:pt>
                <c:pt idx="2181">
                  <c:v>2183</c:v>
                </c:pt>
                <c:pt idx="2182">
                  <c:v>2184</c:v>
                </c:pt>
                <c:pt idx="2183">
                  <c:v>2185</c:v>
                </c:pt>
                <c:pt idx="2184">
                  <c:v>2186</c:v>
                </c:pt>
                <c:pt idx="2185">
                  <c:v>2187</c:v>
                </c:pt>
                <c:pt idx="2186">
                  <c:v>2188</c:v>
                </c:pt>
                <c:pt idx="2187">
                  <c:v>2189</c:v>
                </c:pt>
                <c:pt idx="2188">
                  <c:v>2190</c:v>
                </c:pt>
                <c:pt idx="2189">
                  <c:v>2191</c:v>
                </c:pt>
                <c:pt idx="2190">
                  <c:v>2192</c:v>
                </c:pt>
                <c:pt idx="2191">
                  <c:v>2193</c:v>
                </c:pt>
                <c:pt idx="2192">
                  <c:v>2194</c:v>
                </c:pt>
                <c:pt idx="2193">
                  <c:v>2195</c:v>
                </c:pt>
                <c:pt idx="2194">
                  <c:v>2196</c:v>
                </c:pt>
                <c:pt idx="2195">
                  <c:v>2197</c:v>
                </c:pt>
                <c:pt idx="2196">
                  <c:v>2198</c:v>
                </c:pt>
                <c:pt idx="2197">
                  <c:v>2199</c:v>
                </c:pt>
                <c:pt idx="2198">
                  <c:v>2200</c:v>
                </c:pt>
                <c:pt idx="2199">
                  <c:v>2201</c:v>
                </c:pt>
                <c:pt idx="2200">
                  <c:v>2202</c:v>
                </c:pt>
                <c:pt idx="2201">
                  <c:v>2203</c:v>
                </c:pt>
                <c:pt idx="2202">
                  <c:v>2204</c:v>
                </c:pt>
                <c:pt idx="2203">
                  <c:v>2205</c:v>
                </c:pt>
                <c:pt idx="2204">
                  <c:v>2206</c:v>
                </c:pt>
                <c:pt idx="2205">
                  <c:v>2207</c:v>
                </c:pt>
                <c:pt idx="2206">
                  <c:v>2208</c:v>
                </c:pt>
                <c:pt idx="2207">
                  <c:v>2209</c:v>
                </c:pt>
                <c:pt idx="2208">
                  <c:v>2210</c:v>
                </c:pt>
                <c:pt idx="2209">
                  <c:v>2211</c:v>
                </c:pt>
                <c:pt idx="2210">
                  <c:v>2212</c:v>
                </c:pt>
                <c:pt idx="2211">
                  <c:v>2213</c:v>
                </c:pt>
                <c:pt idx="2212">
                  <c:v>2214</c:v>
                </c:pt>
                <c:pt idx="2213">
                  <c:v>2215</c:v>
                </c:pt>
                <c:pt idx="2214">
                  <c:v>2216</c:v>
                </c:pt>
                <c:pt idx="2215">
                  <c:v>2217</c:v>
                </c:pt>
                <c:pt idx="2216">
                  <c:v>2218</c:v>
                </c:pt>
                <c:pt idx="2217">
                  <c:v>2219</c:v>
                </c:pt>
                <c:pt idx="2218">
                  <c:v>2220</c:v>
                </c:pt>
                <c:pt idx="2219">
                  <c:v>2221</c:v>
                </c:pt>
                <c:pt idx="2220">
                  <c:v>2222</c:v>
                </c:pt>
                <c:pt idx="2221">
                  <c:v>2223</c:v>
                </c:pt>
                <c:pt idx="2222">
                  <c:v>2224</c:v>
                </c:pt>
                <c:pt idx="2223">
                  <c:v>2225</c:v>
                </c:pt>
                <c:pt idx="2224">
                  <c:v>2226</c:v>
                </c:pt>
                <c:pt idx="2225">
                  <c:v>2227</c:v>
                </c:pt>
                <c:pt idx="2226">
                  <c:v>2228</c:v>
                </c:pt>
                <c:pt idx="2227">
                  <c:v>2229</c:v>
                </c:pt>
                <c:pt idx="2228">
                  <c:v>2230</c:v>
                </c:pt>
                <c:pt idx="2229">
                  <c:v>2231</c:v>
                </c:pt>
                <c:pt idx="2230">
                  <c:v>2232</c:v>
                </c:pt>
                <c:pt idx="2231">
                  <c:v>2233</c:v>
                </c:pt>
                <c:pt idx="2232">
                  <c:v>2234</c:v>
                </c:pt>
                <c:pt idx="2233">
                  <c:v>2235</c:v>
                </c:pt>
                <c:pt idx="2234">
                  <c:v>2236</c:v>
                </c:pt>
                <c:pt idx="2235">
                  <c:v>2237</c:v>
                </c:pt>
                <c:pt idx="2236">
                  <c:v>2238</c:v>
                </c:pt>
                <c:pt idx="2237">
                  <c:v>2239</c:v>
                </c:pt>
                <c:pt idx="2238">
                  <c:v>2240</c:v>
                </c:pt>
                <c:pt idx="2239">
                  <c:v>2241</c:v>
                </c:pt>
                <c:pt idx="2240">
                  <c:v>2242</c:v>
                </c:pt>
                <c:pt idx="2241">
                  <c:v>2243</c:v>
                </c:pt>
                <c:pt idx="2242">
                  <c:v>2244</c:v>
                </c:pt>
                <c:pt idx="2243">
                  <c:v>2245</c:v>
                </c:pt>
                <c:pt idx="2244">
                  <c:v>2246</c:v>
                </c:pt>
                <c:pt idx="2245">
                  <c:v>2247</c:v>
                </c:pt>
                <c:pt idx="2246">
                  <c:v>2248</c:v>
                </c:pt>
                <c:pt idx="2247">
                  <c:v>2249</c:v>
                </c:pt>
                <c:pt idx="2248">
                  <c:v>2250</c:v>
                </c:pt>
                <c:pt idx="2249">
                  <c:v>2251</c:v>
                </c:pt>
                <c:pt idx="2250">
                  <c:v>2252</c:v>
                </c:pt>
                <c:pt idx="2251">
                  <c:v>2253</c:v>
                </c:pt>
                <c:pt idx="2252">
                  <c:v>2254</c:v>
                </c:pt>
                <c:pt idx="2253">
                  <c:v>2255</c:v>
                </c:pt>
                <c:pt idx="2254">
                  <c:v>2256</c:v>
                </c:pt>
                <c:pt idx="2255">
                  <c:v>2257</c:v>
                </c:pt>
                <c:pt idx="2256">
                  <c:v>2258</c:v>
                </c:pt>
                <c:pt idx="2257">
                  <c:v>2259</c:v>
                </c:pt>
                <c:pt idx="2258">
                  <c:v>2260</c:v>
                </c:pt>
                <c:pt idx="2259">
                  <c:v>2261</c:v>
                </c:pt>
                <c:pt idx="2260">
                  <c:v>2262</c:v>
                </c:pt>
                <c:pt idx="2261">
                  <c:v>2263</c:v>
                </c:pt>
                <c:pt idx="2262">
                  <c:v>2264</c:v>
                </c:pt>
                <c:pt idx="2263">
                  <c:v>2265</c:v>
                </c:pt>
                <c:pt idx="2264">
                  <c:v>2266</c:v>
                </c:pt>
                <c:pt idx="2265">
                  <c:v>2267</c:v>
                </c:pt>
                <c:pt idx="2266">
                  <c:v>2268</c:v>
                </c:pt>
                <c:pt idx="2267">
                  <c:v>2269</c:v>
                </c:pt>
                <c:pt idx="2268">
                  <c:v>2270</c:v>
                </c:pt>
                <c:pt idx="2269">
                  <c:v>2271</c:v>
                </c:pt>
                <c:pt idx="2270">
                  <c:v>2272</c:v>
                </c:pt>
                <c:pt idx="2271">
                  <c:v>2273</c:v>
                </c:pt>
                <c:pt idx="2272">
                  <c:v>2274</c:v>
                </c:pt>
                <c:pt idx="2273">
                  <c:v>2275</c:v>
                </c:pt>
                <c:pt idx="2274">
                  <c:v>2276</c:v>
                </c:pt>
                <c:pt idx="2275">
                  <c:v>2277</c:v>
                </c:pt>
                <c:pt idx="2276">
                  <c:v>2278</c:v>
                </c:pt>
                <c:pt idx="2277">
                  <c:v>2279</c:v>
                </c:pt>
                <c:pt idx="2278">
                  <c:v>2280</c:v>
                </c:pt>
                <c:pt idx="2279">
                  <c:v>2281</c:v>
                </c:pt>
                <c:pt idx="2280">
                  <c:v>2282</c:v>
                </c:pt>
                <c:pt idx="2281">
                  <c:v>2283</c:v>
                </c:pt>
                <c:pt idx="2282">
                  <c:v>2284</c:v>
                </c:pt>
                <c:pt idx="2283">
                  <c:v>2285</c:v>
                </c:pt>
                <c:pt idx="2284">
                  <c:v>2286</c:v>
                </c:pt>
                <c:pt idx="2285">
                  <c:v>2287</c:v>
                </c:pt>
                <c:pt idx="2286">
                  <c:v>2288</c:v>
                </c:pt>
                <c:pt idx="2287">
                  <c:v>2289</c:v>
                </c:pt>
                <c:pt idx="2288">
                  <c:v>2290</c:v>
                </c:pt>
                <c:pt idx="2289">
                  <c:v>2291</c:v>
                </c:pt>
                <c:pt idx="2290">
                  <c:v>2292</c:v>
                </c:pt>
                <c:pt idx="2291">
                  <c:v>2293</c:v>
                </c:pt>
                <c:pt idx="2292">
                  <c:v>2294</c:v>
                </c:pt>
                <c:pt idx="2293">
                  <c:v>2295</c:v>
                </c:pt>
                <c:pt idx="2294">
                  <c:v>2296</c:v>
                </c:pt>
                <c:pt idx="2295">
                  <c:v>2297</c:v>
                </c:pt>
                <c:pt idx="2296">
                  <c:v>2298</c:v>
                </c:pt>
                <c:pt idx="2297">
                  <c:v>2299</c:v>
                </c:pt>
                <c:pt idx="2298">
                  <c:v>2300</c:v>
                </c:pt>
                <c:pt idx="2299">
                  <c:v>2301</c:v>
                </c:pt>
                <c:pt idx="2300">
                  <c:v>2302</c:v>
                </c:pt>
                <c:pt idx="2301">
                  <c:v>2303</c:v>
                </c:pt>
                <c:pt idx="2302">
                  <c:v>2304</c:v>
                </c:pt>
                <c:pt idx="2303">
                  <c:v>2305</c:v>
                </c:pt>
                <c:pt idx="2304">
                  <c:v>2306</c:v>
                </c:pt>
                <c:pt idx="2305">
                  <c:v>2307</c:v>
                </c:pt>
                <c:pt idx="2306">
                  <c:v>2308</c:v>
                </c:pt>
                <c:pt idx="2307">
                  <c:v>2309</c:v>
                </c:pt>
                <c:pt idx="2308">
                  <c:v>2310</c:v>
                </c:pt>
                <c:pt idx="2309">
                  <c:v>2311</c:v>
                </c:pt>
                <c:pt idx="2310">
                  <c:v>2312</c:v>
                </c:pt>
                <c:pt idx="2311">
                  <c:v>2313</c:v>
                </c:pt>
                <c:pt idx="2312">
                  <c:v>2314</c:v>
                </c:pt>
                <c:pt idx="2313">
                  <c:v>2315</c:v>
                </c:pt>
                <c:pt idx="2314">
                  <c:v>2316</c:v>
                </c:pt>
                <c:pt idx="2315">
                  <c:v>2317</c:v>
                </c:pt>
                <c:pt idx="2316">
                  <c:v>2318</c:v>
                </c:pt>
                <c:pt idx="2317">
                  <c:v>2319</c:v>
                </c:pt>
                <c:pt idx="2318">
                  <c:v>2320</c:v>
                </c:pt>
                <c:pt idx="2319">
                  <c:v>2321</c:v>
                </c:pt>
                <c:pt idx="2320">
                  <c:v>2322</c:v>
                </c:pt>
                <c:pt idx="2321">
                  <c:v>2323</c:v>
                </c:pt>
                <c:pt idx="2322">
                  <c:v>2324</c:v>
                </c:pt>
                <c:pt idx="2323">
                  <c:v>2325</c:v>
                </c:pt>
                <c:pt idx="2324">
                  <c:v>2326</c:v>
                </c:pt>
                <c:pt idx="2325">
                  <c:v>2327</c:v>
                </c:pt>
                <c:pt idx="2326">
                  <c:v>2328</c:v>
                </c:pt>
                <c:pt idx="2327">
                  <c:v>2329</c:v>
                </c:pt>
                <c:pt idx="2328">
                  <c:v>2330</c:v>
                </c:pt>
                <c:pt idx="2329">
                  <c:v>2331</c:v>
                </c:pt>
                <c:pt idx="2330">
                  <c:v>2332</c:v>
                </c:pt>
                <c:pt idx="2331">
                  <c:v>2333</c:v>
                </c:pt>
                <c:pt idx="2332">
                  <c:v>2334</c:v>
                </c:pt>
                <c:pt idx="2333">
                  <c:v>2335</c:v>
                </c:pt>
                <c:pt idx="2334">
                  <c:v>2336</c:v>
                </c:pt>
                <c:pt idx="2335">
                  <c:v>2337</c:v>
                </c:pt>
                <c:pt idx="2336">
                  <c:v>2338</c:v>
                </c:pt>
                <c:pt idx="2337">
                  <c:v>2339</c:v>
                </c:pt>
                <c:pt idx="2338">
                  <c:v>2340</c:v>
                </c:pt>
                <c:pt idx="2339">
                  <c:v>2341</c:v>
                </c:pt>
                <c:pt idx="2340">
                  <c:v>2342</c:v>
                </c:pt>
                <c:pt idx="2341">
                  <c:v>2343</c:v>
                </c:pt>
                <c:pt idx="2342">
                  <c:v>2344</c:v>
                </c:pt>
                <c:pt idx="2343">
                  <c:v>2345</c:v>
                </c:pt>
                <c:pt idx="2344">
                  <c:v>2346</c:v>
                </c:pt>
                <c:pt idx="2345">
                  <c:v>2347</c:v>
                </c:pt>
                <c:pt idx="2346">
                  <c:v>2348</c:v>
                </c:pt>
                <c:pt idx="2347">
                  <c:v>2349</c:v>
                </c:pt>
                <c:pt idx="2348">
                  <c:v>2350</c:v>
                </c:pt>
                <c:pt idx="2349">
                  <c:v>2351</c:v>
                </c:pt>
                <c:pt idx="2350">
                  <c:v>2352</c:v>
                </c:pt>
                <c:pt idx="2351">
                  <c:v>2353</c:v>
                </c:pt>
                <c:pt idx="2352">
                  <c:v>2354</c:v>
                </c:pt>
                <c:pt idx="2353">
                  <c:v>2355</c:v>
                </c:pt>
                <c:pt idx="2354">
                  <c:v>2356</c:v>
                </c:pt>
                <c:pt idx="2355">
                  <c:v>2357</c:v>
                </c:pt>
                <c:pt idx="2356">
                  <c:v>2358</c:v>
                </c:pt>
                <c:pt idx="2357">
                  <c:v>2359</c:v>
                </c:pt>
                <c:pt idx="2358">
                  <c:v>2360</c:v>
                </c:pt>
                <c:pt idx="2359">
                  <c:v>2361</c:v>
                </c:pt>
                <c:pt idx="2360">
                  <c:v>2362</c:v>
                </c:pt>
                <c:pt idx="2361">
                  <c:v>2363</c:v>
                </c:pt>
                <c:pt idx="2362">
                  <c:v>2364</c:v>
                </c:pt>
                <c:pt idx="2363">
                  <c:v>2365</c:v>
                </c:pt>
                <c:pt idx="2364">
                  <c:v>2366</c:v>
                </c:pt>
                <c:pt idx="2365">
                  <c:v>2367</c:v>
                </c:pt>
                <c:pt idx="2366">
                  <c:v>2368</c:v>
                </c:pt>
                <c:pt idx="2367">
                  <c:v>2369</c:v>
                </c:pt>
                <c:pt idx="2368">
                  <c:v>2370</c:v>
                </c:pt>
                <c:pt idx="2369">
                  <c:v>2371</c:v>
                </c:pt>
                <c:pt idx="2370">
                  <c:v>2372</c:v>
                </c:pt>
                <c:pt idx="2371">
                  <c:v>2373</c:v>
                </c:pt>
                <c:pt idx="2372">
                  <c:v>2374</c:v>
                </c:pt>
                <c:pt idx="2373">
                  <c:v>2375</c:v>
                </c:pt>
                <c:pt idx="2374">
                  <c:v>2376</c:v>
                </c:pt>
                <c:pt idx="2375">
                  <c:v>2377</c:v>
                </c:pt>
                <c:pt idx="2376">
                  <c:v>2378</c:v>
                </c:pt>
                <c:pt idx="2377">
                  <c:v>2379</c:v>
                </c:pt>
                <c:pt idx="2378">
                  <c:v>2380</c:v>
                </c:pt>
                <c:pt idx="2379">
                  <c:v>2381</c:v>
                </c:pt>
                <c:pt idx="2380">
                  <c:v>2382</c:v>
                </c:pt>
                <c:pt idx="2381">
                  <c:v>2383</c:v>
                </c:pt>
                <c:pt idx="2382">
                  <c:v>2384</c:v>
                </c:pt>
                <c:pt idx="2383">
                  <c:v>2385</c:v>
                </c:pt>
                <c:pt idx="2384">
                  <c:v>2386</c:v>
                </c:pt>
                <c:pt idx="2385">
                  <c:v>2387</c:v>
                </c:pt>
                <c:pt idx="2386">
                  <c:v>2388</c:v>
                </c:pt>
                <c:pt idx="2387">
                  <c:v>2389</c:v>
                </c:pt>
                <c:pt idx="2388">
                  <c:v>2390</c:v>
                </c:pt>
                <c:pt idx="2389">
                  <c:v>2391</c:v>
                </c:pt>
                <c:pt idx="2390">
                  <c:v>2392</c:v>
                </c:pt>
                <c:pt idx="2391">
                  <c:v>2393</c:v>
                </c:pt>
                <c:pt idx="2392">
                  <c:v>2394</c:v>
                </c:pt>
                <c:pt idx="2393">
                  <c:v>2395</c:v>
                </c:pt>
                <c:pt idx="2394">
                  <c:v>2396</c:v>
                </c:pt>
                <c:pt idx="2395">
                  <c:v>2397</c:v>
                </c:pt>
                <c:pt idx="2396">
                  <c:v>2398</c:v>
                </c:pt>
                <c:pt idx="2397">
                  <c:v>2399</c:v>
                </c:pt>
                <c:pt idx="2398">
                  <c:v>2400</c:v>
                </c:pt>
                <c:pt idx="2399">
                  <c:v>2401</c:v>
                </c:pt>
                <c:pt idx="2400">
                  <c:v>2402</c:v>
                </c:pt>
                <c:pt idx="2401">
                  <c:v>2403</c:v>
                </c:pt>
                <c:pt idx="2402">
                  <c:v>2404</c:v>
                </c:pt>
                <c:pt idx="2403">
                  <c:v>2405</c:v>
                </c:pt>
                <c:pt idx="2404">
                  <c:v>2406</c:v>
                </c:pt>
                <c:pt idx="2405">
                  <c:v>2407</c:v>
                </c:pt>
                <c:pt idx="2406">
                  <c:v>2408</c:v>
                </c:pt>
                <c:pt idx="2407">
                  <c:v>2409</c:v>
                </c:pt>
                <c:pt idx="2408">
                  <c:v>2410</c:v>
                </c:pt>
                <c:pt idx="2409">
                  <c:v>2411</c:v>
                </c:pt>
                <c:pt idx="2410">
                  <c:v>2412</c:v>
                </c:pt>
                <c:pt idx="2411">
                  <c:v>2413</c:v>
                </c:pt>
                <c:pt idx="2412">
                  <c:v>2414</c:v>
                </c:pt>
                <c:pt idx="2413">
                  <c:v>2415</c:v>
                </c:pt>
                <c:pt idx="2414">
                  <c:v>2416</c:v>
                </c:pt>
                <c:pt idx="2415">
                  <c:v>2417</c:v>
                </c:pt>
                <c:pt idx="2416">
                  <c:v>2418</c:v>
                </c:pt>
                <c:pt idx="2417">
                  <c:v>2419</c:v>
                </c:pt>
                <c:pt idx="2418">
                  <c:v>2420</c:v>
                </c:pt>
                <c:pt idx="2419">
                  <c:v>2421</c:v>
                </c:pt>
                <c:pt idx="2420">
                  <c:v>2422</c:v>
                </c:pt>
                <c:pt idx="2421">
                  <c:v>2423</c:v>
                </c:pt>
                <c:pt idx="2422">
                  <c:v>2424</c:v>
                </c:pt>
                <c:pt idx="2423">
                  <c:v>2425</c:v>
                </c:pt>
                <c:pt idx="2424">
                  <c:v>2426</c:v>
                </c:pt>
                <c:pt idx="2425">
                  <c:v>2427</c:v>
                </c:pt>
                <c:pt idx="2426">
                  <c:v>2428</c:v>
                </c:pt>
                <c:pt idx="2427">
                  <c:v>2429</c:v>
                </c:pt>
                <c:pt idx="2428">
                  <c:v>2430</c:v>
                </c:pt>
                <c:pt idx="2429">
                  <c:v>2431</c:v>
                </c:pt>
                <c:pt idx="2430">
                  <c:v>2432</c:v>
                </c:pt>
                <c:pt idx="2431">
                  <c:v>2433</c:v>
                </c:pt>
                <c:pt idx="2432">
                  <c:v>2434</c:v>
                </c:pt>
                <c:pt idx="2433">
                  <c:v>2435</c:v>
                </c:pt>
                <c:pt idx="2434">
                  <c:v>2436</c:v>
                </c:pt>
                <c:pt idx="2435">
                  <c:v>2437</c:v>
                </c:pt>
                <c:pt idx="2436">
                  <c:v>2438</c:v>
                </c:pt>
                <c:pt idx="2437">
                  <c:v>2439</c:v>
                </c:pt>
                <c:pt idx="2438">
                  <c:v>2440</c:v>
                </c:pt>
                <c:pt idx="2439">
                  <c:v>2441</c:v>
                </c:pt>
                <c:pt idx="2440">
                  <c:v>2442</c:v>
                </c:pt>
                <c:pt idx="2441">
                  <c:v>2443</c:v>
                </c:pt>
                <c:pt idx="2442">
                  <c:v>2444</c:v>
                </c:pt>
                <c:pt idx="2443">
                  <c:v>2445</c:v>
                </c:pt>
                <c:pt idx="2444">
                  <c:v>2446</c:v>
                </c:pt>
                <c:pt idx="2445">
                  <c:v>2447</c:v>
                </c:pt>
                <c:pt idx="2446">
                  <c:v>2448</c:v>
                </c:pt>
                <c:pt idx="2447">
                  <c:v>2449</c:v>
                </c:pt>
                <c:pt idx="2448">
                  <c:v>2450</c:v>
                </c:pt>
                <c:pt idx="2449">
                  <c:v>2451</c:v>
                </c:pt>
                <c:pt idx="2450">
                  <c:v>2452</c:v>
                </c:pt>
                <c:pt idx="2451">
                  <c:v>2453</c:v>
                </c:pt>
                <c:pt idx="2452">
                  <c:v>2454</c:v>
                </c:pt>
                <c:pt idx="2453">
                  <c:v>2455</c:v>
                </c:pt>
                <c:pt idx="2454">
                  <c:v>2456</c:v>
                </c:pt>
                <c:pt idx="2455">
                  <c:v>2457</c:v>
                </c:pt>
                <c:pt idx="2456">
                  <c:v>2458</c:v>
                </c:pt>
                <c:pt idx="2457">
                  <c:v>2459</c:v>
                </c:pt>
                <c:pt idx="2458">
                  <c:v>2460</c:v>
                </c:pt>
                <c:pt idx="2459">
                  <c:v>2461</c:v>
                </c:pt>
                <c:pt idx="2460">
                  <c:v>2462</c:v>
                </c:pt>
                <c:pt idx="2461">
                  <c:v>2463</c:v>
                </c:pt>
                <c:pt idx="2462">
                  <c:v>2464</c:v>
                </c:pt>
                <c:pt idx="2463">
                  <c:v>2465</c:v>
                </c:pt>
                <c:pt idx="2464">
                  <c:v>2466</c:v>
                </c:pt>
                <c:pt idx="2465">
                  <c:v>2467</c:v>
                </c:pt>
                <c:pt idx="2466">
                  <c:v>2468</c:v>
                </c:pt>
                <c:pt idx="2467">
                  <c:v>2469</c:v>
                </c:pt>
                <c:pt idx="2468">
                  <c:v>2470</c:v>
                </c:pt>
                <c:pt idx="2469">
                  <c:v>2471</c:v>
                </c:pt>
                <c:pt idx="2470">
                  <c:v>2472</c:v>
                </c:pt>
                <c:pt idx="2471">
                  <c:v>2473</c:v>
                </c:pt>
                <c:pt idx="2472">
                  <c:v>2474</c:v>
                </c:pt>
                <c:pt idx="2473">
                  <c:v>2475</c:v>
                </c:pt>
                <c:pt idx="2474">
                  <c:v>2476</c:v>
                </c:pt>
                <c:pt idx="2475">
                  <c:v>2477</c:v>
                </c:pt>
                <c:pt idx="2476">
                  <c:v>2478</c:v>
                </c:pt>
                <c:pt idx="2477">
                  <c:v>2479</c:v>
                </c:pt>
                <c:pt idx="2478">
                  <c:v>2480</c:v>
                </c:pt>
                <c:pt idx="2479">
                  <c:v>2481</c:v>
                </c:pt>
                <c:pt idx="2480">
                  <c:v>2482</c:v>
                </c:pt>
                <c:pt idx="2481">
                  <c:v>2483</c:v>
                </c:pt>
                <c:pt idx="2482">
                  <c:v>2484</c:v>
                </c:pt>
                <c:pt idx="2483">
                  <c:v>2485</c:v>
                </c:pt>
                <c:pt idx="2484">
                  <c:v>2486</c:v>
                </c:pt>
                <c:pt idx="2485">
                  <c:v>2487</c:v>
                </c:pt>
                <c:pt idx="2486">
                  <c:v>2488</c:v>
                </c:pt>
                <c:pt idx="2487">
                  <c:v>2489</c:v>
                </c:pt>
                <c:pt idx="2488">
                  <c:v>2490</c:v>
                </c:pt>
                <c:pt idx="2489">
                  <c:v>2491</c:v>
                </c:pt>
                <c:pt idx="2490">
                  <c:v>2492</c:v>
                </c:pt>
                <c:pt idx="2491">
                  <c:v>2493</c:v>
                </c:pt>
                <c:pt idx="2492">
                  <c:v>2494</c:v>
                </c:pt>
                <c:pt idx="2493">
                  <c:v>2495</c:v>
                </c:pt>
                <c:pt idx="2494">
                  <c:v>2496</c:v>
                </c:pt>
                <c:pt idx="2495">
                  <c:v>2497</c:v>
                </c:pt>
                <c:pt idx="2496">
                  <c:v>2498</c:v>
                </c:pt>
                <c:pt idx="2497">
                  <c:v>2499</c:v>
                </c:pt>
                <c:pt idx="2498">
                  <c:v>2500</c:v>
                </c:pt>
                <c:pt idx="2499">
                  <c:v>2501</c:v>
                </c:pt>
                <c:pt idx="2500">
                  <c:v>2502</c:v>
                </c:pt>
                <c:pt idx="2501">
                  <c:v>2503</c:v>
                </c:pt>
                <c:pt idx="2502">
                  <c:v>2504</c:v>
                </c:pt>
                <c:pt idx="2503">
                  <c:v>2505</c:v>
                </c:pt>
                <c:pt idx="2504">
                  <c:v>2506</c:v>
                </c:pt>
                <c:pt idx="2505">
                  <c:v>2507</c:v>
                </c:pt>
                <c:pt idx="2506">
                  <c:v>2508</c:v>
                </c:pt>
                <c:pt idx="2507">
                  <c:v>2509</c:v>
                </c:pt>
                <c:pt idx="2508">
                  <c:v>2510</c:v>
                </c:pt>
                <c:pt idx="2509">
                  <c:v>2511</c:v>
                </c:pt>
                <c:pt idx="2510">
                  <c:v>2512</c:v>
                </c:pt>
                <c:pt idx="2511">
                  <c:v>2513</c:v>
                </c:pt>
                <c:pt idx="2512">
                  <c:v>2514</c:v>
                </c:pt>
                <c:pt idx="2513">
                  <c:v>2515</c:v>
                </c:pt>
                <c:pt idx="2514">
                  <c:v>2516</c:v>
                </c:pt>
                <c:pt idx="2515">
                  <c:v>2517</c:v>
                </c:pt>
                <c:pt idx="2516">
                  <c:v>2518</c:v>
                </c:pt>
                <c:pt idx="2517">
                  <c:v>2519</c:v>
                </c:pt>
                <c:pt idx="2518">
                  <c:v>2520</c:v>
                </c:pt>
                <c:pt idx="2519">
                  <c:v>2521</c:v>
                </c:pt>
                <c:pt idx="2520">
                  <c:v>2522</c:v>
                </c:pt>
                <c:pt idx="2521">
                  <c:v>2523</c:v>
                </c:pt>
                <c:pt idx="2522">
                  <c:v>2524</c:v>
                </c:pt>
                <c:pt idx="2523">
                  <c:v>2525</c:v>
                </c:pt>
                <c:pt idx="2524">
                  <c:v>2526</c:v>
                </c:pt>
                <c:pt idx="2525">
                  <c:v>2527</c:v>
                </c:pt>
                <c:pt idx="2526">
                  <c:v>2528</c:v>
                </c:pt>
                <c:pt idx="2527">
                  <c:v>2529</c:v>
                </c:pt>
                <c:pt idx="2528">
                  <c:v>2530</c:v>
                </c:pt>
                <c:pt idx="2529">
                  <c:v>2531</c:v>
                </c:pt>
                <c:pt idx="2530">
                  <c:v>2532</c:v>
                </c:pt>
                <c:pt idx="2531">
                  <c:v>2533</c:v>
                </c:pt>
                <c:pt idx="2532">
                  <c:v>2534</c:v>
                </c:pt>
                <c:pt idx="2533">
                  <c:v>2535</c:v>
                </c:pt>
                <c:pt idx="2534">
                  <c:v>2536</c:v>
                </c:pt>
                <c:pt idx="2535">
                  <c:v>2537</c:v>
                </c:pt>
                <c:pt idx="2536">
                  <c:v>2538</c:v>
                </c:pt>
                <c:pt idx="2537">
                  <c:v>2539</c:v>
                </c:pt>
                <c:pt idx="2538">
                  <c:v>2540</c:v>
                </c:pt>
                <c:pt idx="2539">
                  <c:v>2541</c:v>
                </c:pt>
                <c:pt idx="2540">
                  <c:v>2542</c:v>
                </c:pt>
                <c:pt idx="2541">
                  <c:v>2543</c:v>
                </c:pt>
                <c:pt idx="2542">
                  <c:v>2544</c:v>
                </c:pt>
                <c:pt idx="2543">
                  <c:v>2545</c:v>
                </c:pt>
                <c:pt idx="2544">
                  <c:v>2546</c:v>
                </c:pt>
                <c:pt idx="2545">
                  <c:v>2547</c:v>
                </c:pt>
                <c:pt idx="2546">
                  <c:v>2548</c:v>
                </c:pt>
                <c:pt idx="2547">
                  <c:v>2549</c:v>
                </c:pt>
                <c:pt idx="2548">
                  <c:v>2550</c:v>
                </c:pt>
                <c:pt idx="2549">
                  <c:v>2551</c:v>
                </c:pt>
                <c:pt idx="2550">
                  <c:v>2552</c:v>
                </c:pt>
                <c:pt idx="2551">
                  <c:v>2553</c:v>
                </c:pt>
                <c:pt idx="2552">
                  <c:v>2554</c:v>
                </c:pt>
                <c:pt idx="2553">
                  <c:v>2555</c:v>
                </c:pt>
                <c:pt idx="2554">
                  <c:v>2556</c:v>
                </c:pt>
                <c:pt idx="2555">
                  <c:v>2557</c:v>
                </c:pt>
                <c:pt idx="2556">
                  <c:v>2558</c:v>
                </c:pt>
                <c:pt idx="2557">
                  <c:v>2559</c:v>
                </c:pt>
                <c:pt idx="2558">
                  <c:v>2560</c:v>
                </c:pt>
                <c:pt idx="2559">
                  <c:v>2561</c:v>
                </c:pt>
                <c:pt idx="2560">
                  <c:v>2562</c:v>
                </c:pt>
                <c:pt idx="2561">
                  <c:v>2563</c:v>
                </c:pt>
                <c:pt idx="2562">
                  <c:v>2564</c:v>
                </c:pt>
                <c:pt idx="2563">
                  <c:v>2565</c:v>
                </c:pt>
                <c:pt idx="2564">
                  <c:v>2566</c:v>
                </c:pt>
                <c:pt idx="2565">
                  <c:v>2567</c:v>
                </c:pt>
                <c:pt idx="2566">
                  <c:v>2568</c:v>
                </c:pt>
                <c:pt idx="2567">
                  <c:v>2569</c:v>
                </c:pt>
                <c:pt idx="2568">
                  <c:v>2570</c:v>
                </c:pt>
                <c:pt idx="2569">
                  <c:v>2571</c:v>
                </c:pt>
                <c:pt idx="2570">
                  <c:v>2572</c:v>
                </c:pt>
                <c:pt idx="2571">
                  <c:v>2573</c:v>
                </c:pt>
                <c:pt idx="2572">
                  <c:v>2574</c:v>
                </c:pt>
                <c:pt idx="2573">
                  <c:v>2575</c:v>
                </c:pt>
                <c:pt idx="2574">
                  <c:v>2576</c:v>
                </c:pt>
                <c:pt idx="2575">
                  <c:v>2577</c:v>
                </c:pt>
                <c:pt idx="2576">
                  <c:v>2578</c:v>
                </c:pt>
                <c:pt idx="2577">
                  <c:v>2579</c:v>
                </c:pt>
                <c:pt idx="2578">
                  <c:v>2580</c:v>
                </c:pt>
                <c:pt idx="2579">
                  <c:v>2581</c:v>
                </c:pt>
                <c:pt idx="2580">
                  <c:v>2582</c:v>
                </c:pt>
                <c:pt idx="2581">
                  <c:v>2583</c:v>
                </c:pt>
                <c:pt idx="2582">
                  <c:v>2584</c:v>
                </c:pt>
                <c:pt idx="2583">
                  <c:v>2585</c:v>
                </c:pt>
                <c:pt idx="2584">
                  <c:v>2586</c:v>
                </c:pt>
                <c:pt idx="2585">
                  <c:v>2587</c:v>
                </c:pt>
                <c:pt idx="2586">
                  <c:v>2588</c:v>
                </c:pt>
                <c:pt idx="2587">
                  <c:v>2589</c:v>
                </c:pt>
                <c:pt idx="2588">
                  <c:v>2590</c:v>
                </c:pt>
                <c:pt idx="2589">
                  <c:v>2591</c:v>
                </c:pt>
                <c:pt idx="2590">
                  <c:v>2592</c:v>
                </c:pt>
                <c:pt idx="2591">
                  <c:v>2593</c:v>
                </c:pt>
                <c:pt idx="2592">
                  <c:v>2594</c:v>
                </c:pt>
                <c:pt idx="2593">
                  <c:v>2595</c:v>
                </c:pt>
                <c:pt idx="2594">
                  <c:v>2596</c:v>
                </c:pt>
                <c:pt idx="2595">
                  <c:v>2597</c:v>
                </c:pt>
                <c:pt idx="2596">
                  <c:v>2598</c:v>
                </c:pt>
                <c:pt idx="2597">
                  <c:v>2599</c:v>
                </c:pt>
                <c:pt idx="2598">
                  <c:v>2600</c:v>
                </c:pt>
                <c:pt idx="2599">
                  <c:v>2601</c:v>
                </c:pt>
                <c:pt idx="2600">
                  <c:v>2602</c:v>
                </c:pt>
                <c:pt idx="2601">
                  <c:v>2603</c:v>
                </c:pt>
                <c:pt idx="2602">
                  <c:v>2604</c:v>
                </c:pt>
                <c:pt idx="2603">
                  <c:v>2605</c:v>
                </c:pt>
                <c:pt idx="2604">
                  <c:v>2606</c:v>
                </c:pt>
                <c:pt idx="2605">
                  <c:v>2607</c:v>
                </c:pt>
                <c:pt idx="2606">
                  <c:v>2608</c:v>
                </c:pt>
                <c:pt idx="2607">
                  <c:v>2609</c:v>
                </c:pt>
                <c:pt idx="2608">
                  <c:v>2610</c:v>
                </c:pt>
                <c:pt idx="2609">
                  <c:v>2611</c:v>
                </c:pt>
                <c:pt idx="2610">
                  <c:v>2612</c:v>
                </c:pt>
                <c:pt idx="2611">
                  <c:v>2613</c:v>
                </c:pt>
                <c:pt idx="2612">
                  <c:v>2614</c:v>
                </c:pt>
                <c:pt idx="2613">
                  <c:v>2615</c:v>
                </c:pt>
                <c:pt idx="2614">
                  <c:v>2616</c:v>
                </c:pt>
                <c:pt idx="2615">
                  <c:v>2617</c:v>
                </c:pt>
                <c:pt idx="2616">
                  <c:v>2618</c:v>
                </c:pt>
                <c:pt idx="2617">
                  <c:v>2619</c:v>
                </c:pt>
                <c:pt idx="2618">
                  <c:v>2620</c:v>
                </c:pt>
                <c:pt idx="2619">
                  <c:v>2621</c:v>
                </c:pt>
                <c:pt idx="2620">
                  <c:v>2622</c:v>
                </c:pt>
                <c:pt idx="2621">
                  <c:v>2623</c:v>
                </c:pt>
                <c:pt idx="2622">
                  <c:v>2624</c:v>
                </c:pt>
                <c:pt idx="2623">
                  <c:v>2625</c:v>
                </c:pt>
                <c:pt idx="2624">
                  <c:v>2626</c:v>
                </c:pt>
                <c:pt idx="2625">
                  <c:v>2627</c:v>
                </c:pt>
                <c:pt idx="2626">
                  <c:v>2628</c:v>
                </c:pt>
                <c:pt idx="2627">
                  <c:v>2629</c:v>
                </c:pt>
                <c:pt idx="2628">
                  <c:v>2630</c:v>
                </c:pt>
                <c:pt idx="2629">
                  <c:v>2631</c:v>
                </c:pt>
                <c:pt idx="2630">
                  <c:v>2632</c:v>
                </c:pt>
                <c:pt idx="2631">
                  <c:v>2633</c:v>
                </c:pt>
                <c:pt idx="2632">
                  <c:v>2634</c:v>
                </c:pt>
                <c:pt idx="2633">
                  <c:v>2635</c:v>
                </c:pt>
                <c:pt idx="2634">
                  <c:v>2636</c:v>
                </c:pt>
                <c:pt idx="2635">
                  <c:v>2637</c:v>
                </c:pt>
                <c:pt idx="2636">
                  <c:v>2638</c:v>
                </c:pt>
                <c:pt idx="2637">
                  <c:v>2639</c:v>
                </c:pt>
                <c:pt idx="2638">
                  <c:v>2640</c:v>
                </c:pt>
                <c:pt idx="2639">
                  <c:v>2641</c:v>
                </c:pt>
                <c:pt idx="2640">
                  <c:v>2642</c:v>
                </c:pt>
                <c:pt idx="2641">
                  <c:v>2643</c:v>
                </c:pt>
                <c:pt idx="2642">
                  <c:v>2644</c:v>
                </c:pt>
                <c:pt idx="2643">
                  <c:v>2645</c:v>
                </c:pt>
                <c:pt idx="2644">
                  <c:v>2646</c:v>
                </c:pt>
                <c:pt idx="2645">
                  <c:v>2647</c:v>
                </c:pt>
                <c:pt idx="2646">
                  <c:v>2648</c:v>
                </c:pt>
                <c:pt idx="2647">
                  <c:v>2649</c:v>
                </c:pt>
                <c:pt idx="2648">
                  <c:v>2650</c:v>
                </c:pt>
                <c:pt idx="2649">
                  <c:v>2651</c:v>
                </c:pt>
                <c:pt idx="2650">
                  <c:v>2652</c:v>
                </c:pt>
                <c:pt idx="2651">
                  <c:v>2653</c:v>
                </c:pt>
                <c:pt idx="2652">
                  <c:v>2654</c:v>
                </c:pt>
                <c:pt idx="2653">
                  <c:v>2655</c:v>
                </c:pt>
                <c:pt idx="2654">
                  <c:v>2656</c:v>
                </c:pt>
                <c:pt idx="2655">
                  <c:v>2657</c:v>
                </c:pt>
                <c:pt idx="2656">
                  <c:v>2658</c:v>
                </c:pt>
                <c:pt idx="2657">
                  <c:v>2659</c:v>
                </c:pt>
                <c:pt idx="2658">
                  <c:v>2660</c:v>
                </c:pt>
                <c:pt idx="2659">
                  <c:v>2661</c:v>
                </c:pt>
                <c:pt idx="2660">
                  <c:v>2662</c:v>
                </c:pt>
                <c:pt idx="2661">
                  <c:v>2663</c:v>
                </c:pt>
                <c:pt idx="2662">
                  <c:v>2664</c:v>
                </c:pt>
                <c:pt idx="2663">
                  <c:v>2665</c:v>
                </c:pt>
                <c:pt idx="2664">
                  <c:v>2666</c:v>
                </c:pt>
                <c:pt idx="2665">
                  <c:v>2667</c:v>
                </c:pt>
                <c:pt idx="2666">
                  <c:v>2668</c:v>
                </c:pt>
                <c:pt idx="2667">
                  <c:v>2669</c:v>
                </c:pt>
                <c:pt idx="2668">
                  <c:v>2670</c:v>
                </c:pt>
                <c:pt idx="2669">
                  <c:v>2671</c:v>
                </c:pt>
                <c:pt idx="2670">
                  <c:v>2672</c:v>
                </c:pt>
                <c:pt idx="2671">
                  <c:v>2673</c:v>
                </c:pt>
                <c:pt idx="2672">
                  <c:v>2674</c:v>
                </c:pt>
                <c:pt idx="2673">
                  <c:v>2675</c:v>
                </c:pt>
                <c:pt idx="2674">
                  <c:v>2676</c:v>
                </c:pt>
                <c:pt idx="2675">
                  <c:v>2677</c:v>
                </c:pt>
                <c:pt idx="2676">
                  <c:v>2678</c:v>
                </c:pt>
                <c:pt idx="2677">
                  <c:v>2679</c:v>
                </c:pt>
                <c:pt idx="2678">
                  <c:v>2680</c:v>
                </c:pt>
                <c:pt idx="2679">
                  <c:v>2681</c:v>
                </c:pt>
                <c:pt idx="2680">
                  <c:v>2682</c:v>
                </c:pt>
                <c:pt idx="2681">
                  <c:v>2683</c:v>
                </c:pt>
                <c:pt idx="2682">
                  <c:v>2684</c:v>
                </c:pt>
                <c:pt idx="2683">
                  <c:v>2685</c:v>
                </c:pt>
                <c:pt idx="2684">
                  <c:v>2686</c:v>
                </c:pt>
                <c:pt idx="2685">
                  <c:v>2687</c:v>
                </c:pt>
                <c:pt idx="2686">
                  <c:v>2688</c:v>
                </c:pt>
                <c:pt idx="2687">
                  <c:v>2689</c:v>
                </c:pt>
                <c:pt idx="2688">
                  <c:v>2690</c:v>
                </c:pt>
                <c:pt idx="2689">
                  <c:v>2691</c:v>
                </c:pt>
                <c:pt idx="2690">
                  <c:v>2692</c:v>
                </c:pt>
                <c:pt idx="2691">
                  <c:v>2693</c:v>
                </c:pt>
                <c:pt idx="2692">
                  <c:v>2694</c:v>
                </c:pt>
                <c:pt idx="2693">
                  <c:v>2695</c:v>
                </c:pt>
                <c:pt idx="2694">
                  <c:v>2696</c:v>
                </c:pt>
                <c:pt idx="2695">
                  <c:v>2697</c:v>
                </c:pt>
                <c:pt idx="2696">
                  <c:v>2698</c:v>
                </c:pt>
                <c:pt idx="2697">
                  <c:v>2699</c:v>
                </c:pt>
                <c:pt idx="2698">
                  <c:v>2700</c:v>
                </c:pt>
                <c:pt idx="2699">
                  <c:v>2701</c:v>
                </c:pt>
                <c:pt idx="2700">
                  <c:v>2702</c:v>
                </c:pt>
                <c:pt idx="2701">
                  <c:v>2703</c:v>
                </c:pt>
                <c:pt idx="2702">
                  <c:v>2704</c:v>
                </c:pt>
                <c:pt idx="2703">
                  <c:v>2705</c:v>
                </c:pt>
                <c:pt idx="2704">
                  <c:v>2706</c:v>
                </c:pt>
                <c:pt idx="2705">
                  <c:v>2707</c:v>
                </c:pt>
                <c:pt idx="2706">
                  <c:v>2708</c:v>
                </c:pt>
                <c:pt idx="2707">
                  <c:v>2709</c:v>
                </c:pt>
                <c:pt idx="2708">
                  <c:v>2710</c:v>
                </c:pt>
                <c:pt idx="2709">
                  <c:v>2711</c:v>
                </c:pt>
                <c:pt idx="2710">
                  <c:v>2712</c:v>
                </c:pt>
                <c:pt idx="2711">
                  <c:v>2713</c:v>
                </c:pt>
                <c:pt idx="2712">
                  <c:v>2714</c:v>
                </c:pt>
                <c:pt idx="2713">
                  <c:v>2715</c:v>
                </c:pt>
                <c:pt idx="2714">
                  <c:v>2716</c:v>
                </c:pt>
                <c:pt idx="2715">
                  <c:v>2717</c:v>
                </c:pt>
                <c:pt idx="2716">
                  <c:v>2718</c:v>
                </c:pt>
                <c:pt idx="2717">
                  <c:v>2719</c:v>
                </c:pt>
                <c:pt idx="2718">
                  <c:v>2720</c:v>
                </c:pt>
                <c:pt idx="2719">
                  <c:v>2721</c:v>
                </c:pt>
                <c:pt idx="2720">
                  <c:v>2722</c:v>
                </c:pt>
                <c:pt idx="2721">
                  <c:v>2723</c:v>
                </c:pt>
                <c:pt idx="2722">
                  <c:v>2724</c:v>
                </c:pt>
                <c:pt idx="2723">
                  <c:v>2725</c:v>
                </c:pt>
                <c:pt idx="2724">
                  <c:v>2726</c:v>
                </c:pt>
                <c:pt idx="2725">
                  <c:v>2727</c:v>
                </c:pt>
                <c:pt idx="2726">
                  <c:v>2728</c:v>
                </c:pt>
                <c:pt idx="2727">
                  <c:v>2729</c:v>
                </c:pt>
                <c:pt idx="2728">
                  <c:v>2730</c:v>
                </c:pt>
                <c:pt idx="2729">
                  <c:v>2731</c:v>
                </c:pt>
                <c:pt idx="2730">
                  <c:v>2732</c:v>
                </c:pt>
                <c:pt idx="2731">
                  <c:v>2733</c:v>
                </c:pt>
                <c:pt idx="2732">
                  <c:v>2734</c:v>
                </c:pt>
                <c:pt idx="2733">
                  <c:v>2735</c:v>
                </c:pt>
                <c:pt idx="2734">
                  <c:v>2736</c:v>
                </c:pt>
                <c:pt idx="2735">
                  <c:v>2737</c:v>
                </c:pt>
                <c:pt idx="2736">
                  <c:v>2738</c:v>
                </c:pt>
                <c:pt idx="2737">
                  <c:v>2739</c:v>
                </c:pt>
                <c:pt idx="2738">
                  <c:v>2740</c:v>
                </c:pt>
                <c:pt idx="2739">
                  <c:v>2741</c:v>
                </c:pt>
                <c:pt idx="2740">
                  <c:v>2742</c:v>
                </c:pt>
                <c:pt idx="2741">
                  <c:v>2743</c:v>
                </c:pt>
                <c:pt idx="2742">
                  <c:v>2744</c:v>
                </c:pt>
                <c:pt idx="2743">
                  <c:v>2745</c:v>
                </c:pt>
                <c:pt idx="2744">
                  <c:v>2746</c:v>
                </c:pt>
                <c:pt idx="2745">
                  <c:v>2747</c:v>
                </c:pt>
                <c:pt idx="2746">
                  <c:v>2748</c:v>
                </c:pt>
                <c:pt idx="2747">
                  <c:v>2749</c:v>
                </c:pt>
                <c:pt idx="2748">
                  <c:v>2750</c:v>
                </c:pt>
                <c:pt idx="2749">
                  <c:v>2751</c:v>
                </c:pt>
                <c:pt idx="2750">
                  <c:v>2752</c:v>
                </c:pt>
                <c:pt idx="2751">
                  <c:v>2753</c:v>
                </c:pt>
                <c:pt idx="2752">
                  <c:v>2754</c:v>
                </c:pt>
                <c:pt idx="2753">
                  <c:v>2755</c:v>
                </c:pt>
                <c:pt idx="2754">
                  <c:v>2756</c:v>
                </c:pt>
                <c:pt idx="2755">
                  <c:v>2757</c:v>
                </c:pt>
                <c:pt idx="2756">
                  <c:v>2758</c:v>
                </c:pt>
                <c:pt idx="2757">
                  <c:v>2759</c:v>
                </c:pt>
                <c:pt idx="2758">
                  <c:v>2760</c:v>
                </c:pt>
                <c:pt idx="2759">
                  <c:v>2761</c:v>
                </c:pt>
                <c:pt idx="2760">
                  <c:v>2762</c:v>
                </c:pt>
                <c:pt idx="2761">
                  <c:v>2763</c:v>
                </c:pt>
                <c:pt idx="2762">
                  <c:v>2764</c:v>
                </c:pt>
                <c:pt idx="2763">
                  <c:v>2765</c:v>
                </c:pt>
                <c:pt idx="2764">
                  <c:v>2766</c:v>
                </c:pt>
                <c:pt idx="2765">
                  <c:v>2767</c:v>
                </c:pt>
                <c:pt idx="2766">
                  <c:v>2768</c:v>
                </c:pt>
                <c:pt idx="2767">
                  <c:v>2769</c:v>
                </c:pt>
                <c:pt idx="2768">
                  <c:v>2770</c:v>
                </c:pt>
                <c:pt idx="2769">
                  <c:v>2771</c:v>
                </c:pt>
                <c:pt idx="2770">
                  <c:v>2772</c:v>
                </c:pt>
                <c:pt idx="2771">
                  <c:v>2773</c:v>
                </c:pt>
                <c:pt idx="2772">
                  <c:v>2774</c:v>
                </c:pt>
                <c:pt idx="2773">
                  <c:v>2775</c:v>
                </c:pt>
                <c:pt idx="2774">
                  <c:v>2776</c:v>
                </c:pt>
                <c:pt idx="2775">
                  <c:v>2777</c:v>
                </c:pt>
                <c:pt idx="2776">
                  <c:v>2778</c:v>
                </c:pt>
                <c:pt idx="2777">
                  <c:v>2779</c:v>
                </c:pt>
                <c:pt idx="2778">
                  <c:v>2780</c:v>
                </c:pt>
                <c:pt idx="2779">
                  <c:v>2781</c:v>
                </c:pt>
                <c:pt idx="2780">
                  <c:v>2782</c:v>
                </c:pt>
                <c:pt idx="2781">
                  <c:v>2783</c:v>
                </c:pt>
                <c:pt idx="2782">
                  <c:v>2784</c:v>
                </c:pt>
                <c:pt idx="2783">
                  <c:v>2785</c:v>
                </c:pt>
                <c:pt idx="2784">
                  <c:v>2786</c:v>
                </c:pt>
                <c:pt idx="2785">
                  <c:v>2787</c:v>
                </c:pt>
                <c:pt idx="2786">
                  <c:v>2788</c:v>
                </c:pt>
                <c:pt idx="2787">
                  <c:v>2789</c:v>
                </c:pt>
                <c:pt idx="2788">
                  <c:v>2790</c:v>
                </c:pt>
                <c:pt idx="2789">
                  <c:v>2791</c:v>
                </c:pt>
                <c:pt idx="2790">
                  <c:v>2792</c:v>
                </c:pt>
                <c:pt idx="2791">
                  <c:v>2793</c:v>
                </c:pt>
                <c:pt idx="2792">
                  <c:v>2794</c:v>
                </c:pt>
                <c:pt idx="2793">
                  <c:v>2795</c:v>
                </c:pt>
                <c:pt idx="2794">
                  <c:v>2796</c:v>
                </c:pt>
                <c:pt idx="2795">
                  <c:v>2797</c:v>
                </c:pt>
                <c:pt idx="2796">
                  <c:v>2798</c:v>
                </c:pt>
                <c:pt idx="2797">
                  <c:v>2799</c:v>
                </c:pt>
                <c:pt idx="2798">
                  <c:v>2800</c:v>
                </c:pt>
                <c:pt idx="2799">
                  <c:v>2801</c:v>
                </c:pt>
                <c:pt idx="2800">
                  <c:v>2802</c:v>
                </c:pt>
                <c:pt idx="2801">
                  <c:v>2803</c:v>
                </c:pt>
                <c:pt idx="2802">
                  <c:v>2804</c:v>
                </c:pt>
                <c:pt idx="2803">
                  <c:v>2805</c:v>
                </c:pt>
                <c:pt idx="2804">
                  <c:v>2806</c:v>
                </c:pt>
                <c:pt idx="2805">
                  <c:v>2807</c:v>
                </c:pt>
                <c:pt idx="2806">
                  <c:v>2808</c:v>
                </c:pt>
                <c:pt idx="2807">
                  <c:v>2809</c:v>
                </c:pt>
                <c:pt idx="2808">
                  <c:v>2810</c:v>
                </c:pt>
                <c:pt idx="2809">
                  <c:v>2811</c:v>
                </c:pt>
                <c:pt idx="2810">
                  <c:v>2812</c:v>
                </c:pt>
                <c:pt idx="2811">
                  <c:v>2813</c:v>
                </c:pt>
                <c:pt idx="2812">
                  <c:v>2814</c:v>
                </c:pt>
                <c:pt idx="2813">
                  <c:v>2815</c:v>
                </c:pt>
                <c:pt idx="2814">
                  <c:v>2816</c:v>
                </c:pt>
                <c:pt idx="2815">
                  <c:v>2817</c:v>
                </c:pt>
                <c:pt idx="2816">
                  <c:v>2818</c:v>
                </c:pt>
                <c:pt idx="2817">
                  <c:v>2819</c:v>
                </c:pt>
                <c:pt idx="2818">
                  <c:v>2820</c:v>
                </c:pt>
                <c:pt idx="2819">
                  <c:v>2821</c:v>
                </c:pt>
                <c:pt idx="2820">
                  <c:v>2822</c:v>
                </c:pt>
                <c:pt idx="2821">
                  <c:v>2823</c:v>
                </c:pt>
                <c:pt idx="2822">
                  <c:v>2824</c:v>
                </c:pt>
                <c:pt idx="2823">
                  <c:v>2825</c:v>
                </c:pt>
                <c:pt idx="2824">
                  <c:v>2826</c:v>
                </c:pt>
                <c:pt idx="2825">
                  <c:v>2827</c:v>
                </c:pt>
                <c:pt idx="2826">
                  <c:v>2828</c:v>
                </c:pt>
                <c:pt idx="2827">
                  <c:v>2829</c:v>
                </c:pt>
                <c:pt idx="2828">
                  <c:v>2830</c:v>
                </c:pt>
                <c:pt idx="2829">
                  <c:v>2831</c:v>
                </c:pt>
                <c:pt idx="2830">
                  <c:v>2832</c:v>
                </c:pt>
                <c:pt idx="2831">
                  <c:v>2833</c:v>
                </c:pt>
                <c:pt idx="2832">
                  <c:v>2834</c:v>
                </c:pt>
                <c:pt idx="2833">
                  <c:v>2835</c:v>
                </c:pt>
                <c:pt idx="2834">
                  <c:v>2836</c:v>
                </c:pt>
                <c:pt idx="2835">
                  <c:v>2837</c:v>
                </c:pt>
                <c:pt idx="2836">
                  <c:v>2838</c:v>
                </c:pt>
                <c:pt idx="2837">
                  <c:v>2839</c:v>
                </c:pt>
                <c:pt idx="2838">
                  <c:v>2840</c:v>
                </c:pt>
                <c:pt idx="2839">
                  <c:v>2841</c:v>
                </c:pt>
                <c:pt idx="2840">
                  <c:v>2842</c:v>
                </c:pt>
                <c:pt idx="2841">
                  <c:v>2843</c:v>
                </c:pt>
                <c:pt idx="2842">
                  <c:v>2844</c:v>
                </c:pt>
                <c:pt idx="2843">
                  <c:v>2845</c:v>
                </c:pt>
                <c:pt idx="2844">
                  <c:v>2846</c:v>
                </c:pt>
                <c:pt idx="2845">
                  <c:v>2847</c:v>
                </c:pt>
                <c:pt idx="2846">
                  <c:v>2848</c:v>
                </c:pt>
                <c:pt idx="2847">
                  <c:v>2849</c:v>
                </c:pt>
                <c:pt idx="2848">
                  <c:v>2850</c:v>
                </c:pt>
                <c:pt idx="2849">
                  <c:v>2851</c:v>
                </c:pt>
                <c:pt idx="2850">
                  <c:v>2852</c:v>
                </c:pt>
                <c:pt idx="2851">
                  <c:v>2853</c:v>
                </c:pt>
                <c:pt idx="2852">
                  <c:v>2854</c:v>
                </c:pt>
                <c:pt idx="2853">
                  <c:v>2855</c:v>
                </c:pt>
                <c:pt idx="2854">
                  <c:v>2856</c:v>
                </c:pt>
                <c:pt idx="2855">
                  <c:v>2857</c:v>
                </c:pt>
                <c:pt idx="2856">
                  <c:v>2858</c:v>
                </c:pt>
                <c:pt idx="2857">
                  <c:v>2859</c:v>
                </c:pt>
                <c:pt idx="2858">
                  <c:v>2860</c:v>
                </c:pt>
                <c:pt idx="2859">
                  <c:v>2861</c:v>
                </c:pt>
                <c:pt idx="2860">
                  <c:v>2862</c:v>
                </c:pt>
                <c:pt idx="2861">
                  <c:v>2863</c:v>
                </c:pt>
                <c:pt idx="2862">
                  <c:v>2864</c:v>
                </c:pt>
                <c:pt idx="2863">
                  <c:v>2865</c:v>
                </c:pt>
                <c:pt idx="2864">
                  <c:v>2866</c:v>
                </c:pt>
                <c:pt idx="2865">
                  <c:v>2867</c:v>
                </c:pt>
                <c:pt idx="2866">
                  <c:v>2868</c:v>
                </c:pt>
                <c:pt idx="2867">
                  <c:v>2869</c:v>
                </c:pt>
                <c:pt idx="2868">
                  <c:v>2870</c:v>
                </c:pt>
                <c:pt idx="2869">
                  <c:v>2871</c:v>
                </c:pt>
                <c:pt idx="2870">
                  <c:v>2872</c:v>
                </c:pt>
                <c:pt idx="2871">
                  <c:v>2873</c:v>
                </c:pt>
                <c:pt idx="2872">
                  <c:v>2874</c:v>
                </c:pt>
                <c:pt idx="2873">
                  <c:v>2875</c:v>
                </c:pt>
                <c:pt idx="2874">
                  <c:v>2876</c:v>
                </c:pt>
                <c:pt idx="2875">
                  <c:v>2877</c:v>
                </c:pt>
                <c:pt idx="2876">
                  <c:v>2878</c:v>
                </c:pt>
                <c:pt idx="2877">
                  <c:v>2879</c:v>
                </c:pt>
                <c:pt idx="2878">
                  <c:v>2880</c:v>
                </c:pt>
                <c:pt idx="2879">
                  <c:v>2881</c:v>
                </c:pt>
                <c:pt idx="2880">
                  <c:v>2882</c:v>
                </c:pt>
                <c:pt idx="2881">
                  <c:v>2883</c:v>
                </c:pt>
                <c:pt idx="2882">
                  <c:v>2884</c:v>
                </c:pt>
                <c:pt idx="2883">
                  <c:v>2885</c:v>
                </c:pt>
                <c:pt idx="2884">
                  <c:v>2886</c:v>
                </c:pt>
                <c:pt idx="2885">
                  <c:v>2887</c:v>
                </c:pt>
                <c:pt idx="2886">
                  <c:v>2888</c:v>
                </c:pt>
                <c:pt idx="2887">
                  <c:v>2889</c:v>
                </c:pt>
                <c:pt idx="2888">
                  <c:v>2890</c:v>
                </c:pt>
                <c:pt idx="2889">
                  <c:v>2891</c:v>
                </c:pt>
                <c:pt idx="2890">
                  <c:v>2892</c:v>
                </c:pt>
                <c:pt idx="2891">
                  <c:v>2893</c:v>
                </c:pt>
                <c:pt idx="2892">
                  <c:v>2894</c:v>
                </c:pt>
                <c:pt idx="2893">
                  <c:v>2895</c:v>
                </c:pt>
                <c:pt idx="2894">
                  <c:v>2896</c:v>
                </c:pt>
                <c:pt idx="2895">
                  <c:v>2897</c:v>
                </c:pt>
                <c:pt idx="2896">
                  <c:v>2898</c:v>
                </c:pt>
                <c:pt idx="2897">
                  <c:v>2899</c:v>
                </c:pt>
                <c:pt idx="2898">
                  <c:v>2900</c:v>
                </c:pt>
                <c:pt idx="2899">
                  <c:v>2901</c:v>
                </c:pt>
                <c:pt idx="2900">
                  <c:v>2902</c:v>
                </c:pt>
                <c:pt idx="2901">
                  <c:v>2903</c:v>
                </c:pt>
                <c:pt idx="2902">
                  <c:v>2904</c:v>
                </c:pt>
                <c:pt idx="2903">
                  <c:v>2905</c:v>
                </c:pt>
                <c:pt idx="2904">
                  <c:v>2906</c:v>
                </c:pt>
                <c:pt idx="2905">
                  <c:v>2907</c:v>
                </c:pt>
                <c:pt idx="2906">
                  <c:v>2908</c:v>
                </c:pt>
                <c:pt idx="2907">
                  <c:v>2909</c:v>
                </c:pt>
                <c:pt idx="2908">
                  <c:v>2910</c:v>
                </c:pt>
                <c:pt idx="2909">
                  <c:v>2911</c:v>
                </c:pt>
                <c:pt idx="2910">
                  <c:v>2912</c:v>
                </c:pt>
                <c:pt idx="2911">
                  <c:v>2913</c:v>
                </c:pt>
                <c:pt idx="2912">
                  <c:v>2914</c:v>
                </c:pt>
                <c:pt idx="2913">
                  <c:v>2915</c:v>
                </c:pt>
                <c:pt idx="2914">
                  <c:v>2916</c:v>
                </c:pt>
                <c:pt idx="2915">
                  <c:v>2917</c:v>
                </c:pt>
                <c:pt idx="2916">
                  <c:v>2918</c:v>
                </c:pt>
                <c:pt idx="2917">
                  <c:v>2919</c:v>
                </c:pt>
                <c:pt idx="2918">
                  <c:v>2920</c:v>
                </c:pt>
                <c:pt idx="2919">
                  <c:v>2921</c:v>
                </c:pt>
                <c:pt idx="2920">
                  <c:v>2922</c:v>
                </c:pt>
                <c:pt idx="2921">
                  <c:v>2923</c:v>
                </c:pt>
                <c:pt idx="2922">
                  <c:v>2924</c:v>
                </c:pt>
                <c:pt idx="2923">
                  <c:v>2925</c:v>
                </c:pt>
                <c:pt idx="2924">
                  <c:v>2926</c:v>
                </c:pt>
                <c:pt idx="2925">
                  <c:v>2927</c:v>
                </c:pt>
                <c:pt idx="2926">
                  <c:v>2928</c:v>
                </c:pt>
                <c:pt idx="2927">
                  <c:v>2929</c:v>
                </c:pt>
                <c:pt idx="2928">
                  <c:v>2930</c:v>
                </c:pt>
                <c:pt idx="2929">
                  <c:v>2931</c:v>
                </c:pt>
                <c:pt idx="2930">
                  <c:v>2932</c:v>
                </c:pt>
                <c:pt idx="2931">
                  <c:v>2933</c:v>
                </c:pt>
                <c:pt idx="2932">
                  <c:v>2934</c:v>
                </c:pt>
                <c:pt idx="2933">
                  <c:v>2935</c:v>
                </c:pt>
                <c:pt idx="2934">
                  <c:v>2936</c:v>
                </c:pt>
                <c:pt idx="2935">
                  <c:v>2937</c:v>
                </c:pt>
                <c:pt idx="2936">
                  <c:v>2938</c:v>
                </c:pt>
                <c:pt idx="2937">
                  <c:v>2939</c:v>
                </c:pt>
                <c:pt idx="2938">
                  <c:v>2940</c:v>
                </c:pt>
                <c:pt idx="2939">
                  <c:v>2941</c:v>
                </c:pt>
                <c:pt idx="2940">
                  <c:v>2942</c:v>
                </c:pt>
                <c:pt idx="2941">
                  <c:v>2943</c:v>
                </c:pt>
                <c:pt idx="2942">
                  <c:v>2944</c:v>
                </c:pt>
                <c:pt idx="2943">
                  <c:v>2945</c:v>
                </c:pt>
                <c:pt idx="2944">
                  <c:v>2946</c:v>
                </c:pt>
                <c:pt idx="2945">
                  <c:v>2947</c:v>
                </c:pt>
                <c:pt idx="2946">
                  <c:v>2948</c:v>
                </c:pt>
                <c:pt idx="2947">
                  <c:v>2949</c:v>
                </c:pt>
                <c:pt idx="2948">
                  <c:v>2950</c:v>
                </c:pt>
                <c:pt idx="2949">
                  <c:v>2951</c:v>
                </c:pt>
                <c:pt idx="2950">
                  <c:v>2952</c:v>
                </c:pt>
                <c:pt idx="2951">
                  <c:v>2953</c:v>
                </c:pt>
                <c:pt idx="2952">
                  <c:v>2954</c:v>
                </c:pt>
                <c:pt idx="2953">
                  <c:v>2955</c:v>
                </c:pt>
                <c:pt idx="2954">
                  <c:v>2956</c:v>
                </c:pt>
                <c:pt idx="2955">
                  <c:v>2957</c:v>
                </c:pt>
                <c:pt idx="2956">
                  <c:v>2958</c:v>
                </c:pt>
                <c:pt idx="2957">
                  <c:v>2959</c:v>
                </c:pt>
                <c:pt idx="2958">
                  <c:v>2960</c:v>
                </c:pt>
                <c:pt idx="2959">
                  <c:v>2961</c:v>
                </c:pt>
                <c:pt idx="2960">
                  <c:v>2962</c:v>
                </c:pt>
                <c:pt idx="2961">
                  <c:v>2963</c:v>
                </c:pt>
                <c:pt idx="2962">
                  <c:v>2964</c:v>
                </c:pt>
                <c:pt idx="2963">
                  <c:v>2965</c:v>
                </c:pt>
                <c:pt idx="2964">
                  <c:v>2966</c:v>
                </c:pt>
                <c:pt idx="2965">
                  <c:v>2967</c:v>
                </c:pt>
                <c:pt idx="2966">
                  <c:v>2968</c:v>
                </c:pt>
                <c:pt idx="2967">
                  <c:v>2969</c:v>
                </c:pt>
                <c:pt idx="2968">
                  <c:v>2970</c:v>
                </c:pt>
                <c:pt idx="2969">
                  <c:v>2971</c:v>
                </c:pt>
                <c:pt idx="2970">
                  <c:v>2972</c:v>
                </c:pt>
                <c:pt idx="2971">
                  <c:v>2973</c:v>
                </c:pt>
                <c:pt idx="2972">
                  <c:v>2974</c:v>
                </c:pt>
                <c:pt idx="2973">
                  <c:v>2975</c:v>
                </c:pt>
                <c:pt idx="2974">
                  <c:v>2976</c:v>
                </c:pt>
                <c:pt idx="2975">
                  <c:v>2977</c:v>
                </c:pt>
                <c:pt idx="2976">
                  <c:v>2978</c:v>
                </c:pt>
                <c:pt idx="2977">
                  <c:v>2979</c:v>
                </c:pt>
                <c:pt idx="2978">
                  <c:v>2980</c:v>
                </c:pt>
                <c:pt idx="2979">
                  <c:v>2981</c:v>
                </c:pt>
                <c:pt idx="2980">
                  <c:v>2982</c:v>
                </c:pt>
                <c:pt idx="2981">
                  <c:v>2983</c:v>
                </c:pt>
                <c:pt idx="2982">
                  <c:v>2984</c:v>
                </c:pt>
                <c:pt idx="2983">
                  <c:v>2985</c:v>
                </c:pt>
                <c:pt idx="2984">
                  <c:v>2986</c:v>
                </c:pt>
                <c:pt idx="2985">
                  <c:v>2987</c:v>
                </c:pt>
                <c:pt idx="2986">
                  <c:v>2988</c:v>
                </c:pt>
                <c:pt idx="2987">
                  <c:v>2989</c:v>
                </c:pt>
                <c:pt idx="2988">
                  <c:v>2990</c:v>
                </c:pt>
                <c:pt idx="2989">
                  <c:v>2991</c:v>
                </c:pt>
                <c:pt idx="2990">
                  <c:v>2992</c:v>
                </c:pt>
                <c:pt idx="2991">
                  <c:v>2993</c:v>
                </c:pt>
                <c:pt idx="2992">
                  <c:v>2994</c:v>
                </c:pt>
                <c:pt idx="2993">
                  <c:v>2995</c:v>
                </c:pt>
                <c:pt idx="2994">
                  <c:v>2996</c:v>
                </c:pt>
                <c:pt idx="2995">
                  <c:v>2997</c:v>
                </c:pt>
                <c:pt idx="2996">
                  <c:v>2998</c:v>
                </c:pt>
                <c:pt idx="2997">
                  <c:v>2999</c:v>
                </c:pt>
                <c:pt idx="2998">
                  <c:v>3000</c:v>
                </c:pt>
                <c:pt idx="2999">
                  <c:v>3001</c:v>
                </c:pt>
                <c:pt idx="3000">
                  <c:v>3002</c:v>
                </c:pt>
                <c:pt idx="3001">
                  <c:v>3003</c:v>
                </c:pt>
                <c:pt idx="3002">
                  <c:v>3004</c:v>
                </c:pt>
                <c:pt idx="3003">
                  <c:v>3005</c:v>
                </c:pt>
                <c:pt idx="3004">
                  <c:v>3006</c:v>
                </c:pt>
                <c:pt idx="3005">
                  <c:v>3007</c:v>
                </c:pt>
                <c:pt idx="3006">
                  <c:v>3008</c:v>
                </c:pt>
                <c:pt idx="3007">
                  <c:v>3009</c:v>
                </c:pt>
                <c:pt idx="3008">
                  <c:v>3010</c:v>
                </c:pt>
                <c:pt idx="3009">
                  <c:v>3011</c:v>
                </c:pt>
                <c:pt idx="3010">
                  <c:v>3012</c:v>
                </c:pt>
                <c:pt idx="3011">
                  <c:v>3013</c:v>
                </c:pt>
                <c:pt idx="3012">
                  <c:v>3014</c:v>
                </c:pt>
                <c:pt idx="3013">
                  <c:v>3015</c:v>
                </c:pt>
                <c:pt idx="3014">
                  <c:v>3016</c:v>
                </c:pt>
                <c:pt idx="3015">
                  <c:v>3017</c:v>
                </c:pt>
                <c:pt idx="3016">
                  <c:v>3018</c:v>
                </c:pt>
                <c:pt idx="3017">
                  <c:v>3019</c:v>
                </c:pt>
                <c:pt idx="3018">
                  <c:v>3020</c:v>
                </c:pt>
                <c:pt idx="3019">
                  <c:v>3021</c:v>
                </c:pt>
                <c:pt idx="3020">
                  <c:v>3022</c:v>
                </c:pt>
                <c:pt idx="3021">
                  <c:v>3023</c:v>
                </c:pt>
                <c:pt idx="3022">
                  <c:v>3024</c:v>
                </c:pt>
                <c:pt idx="3023">
                  <c:v>3025</c:v>
                </c:pt>
                <c:pt idx="3024">
                  <c:v>3026</c:v>
                </c:pt>
                <c:pt idx="3025">
                  <c:v>3027</c:v>
                </c:pt>
                <c:pt idx="3026">
                  <c:v>3028</c:v>
                </c:pt>
                <c:pt idx="3027">
                  <c:v>3029</c:v>
                </c:pt>
                <c:pt idx="3028">
                  <c:v>3030</c:v>
                </c:pt>
                <c:pt idx="3029">
                  <c:v>3031</c:v>
                </c:pt>
                <c:pt idx="3030">
                  <c:v>3032</c:v>
                </c:pt>
                <c:pt idx="3031">
                  <c:v>3033</c:v>
                </c:pt>
                <c:pt idx="3032">
                  <c:v>3034</c:v>
                </c:pt>
                <c:pt idx="3033">
                  <c:v>3035</c:v>
                </c:pt>
                <c:pt idx="3034">
                  <c:v>3036</c:v>
                </c:pt>
                <c:pt idx="3035">
                  <c:v>3037</c:v>
                </c:pt>
                <c:pt idx="3036">
                  <c:v>3038</c:v>
                </c:pt>
                <c:pt idx="3037">
                  <c:v>3039</c:v>
                </c:pt>
                <c:pt idx="3038">
                  <c:v>3040</c:v>
                </c:pt>
                <c:pt idx="3039">
                  <c:v>3041</c:v>
                </c:pt>
                <c:pt idx="3040">
                  <c:v>3042</c:v>
                </c:pt>
                <c:pt idx="3041">
                  <c:v>3043</c:v>
                </c:pt>
                <c:pt idx="3042">
                  <c:v>3044</c:v>
                </c:pt>
                <c:pt idx="3043">
                  <c:v>3045</c:v>
                </c:pt>
                <c:pt idx="3044">
                  <c:v>3046</c:v>
                </c:pt>
                <c:pt idx="3045">
                  <c:v>3047</c:v>
                </c:pt>
                <c:pt idx="3046">
                  <c:v>3048</c:v>
                </c:pt>
                <c:pt idx="3047">
                  <c:v>3049</c:v>
                </c:pt>
                <c:pt idx="3048">
                  <c:v>3050</c:v>
                </c:pt>
                <c:pt idx="3049">
                  <c:v>3051</c:v>
                </c:pt>
                <c:pt idx="3050">
                  <c:v>3052</c:v>
                </c:pt>
                <c:pt idx="3051">
                  <c:v>3053</c:v>
                </c:pt>
                <c:pt idx="3052">
                  <c:v>3054</c:v>
                </c:pt>
                <c:pt idx="3053">
                  <c:v>3055</c:v>
                </c:pt>
                <c:pt idx="3054">
                  <c:v>3056</c:v>
                </c:pt>
                <c:pt idx="3055">
                  <c:v>3057</c:v>
                </c:pt>
                <c:pt idx="3056">
                  <c:v>3058</c:v>
                </c:pt>
                <c:pt idx="3057">
                  <c:v>3059</c:v>
                </c:pt>
                <c:pt idx="3058">
                  <c:v>3060</c:v>
                </c:pt>
                <c:pt idx="3059">
                  <c:v>3061</c:v>
                </c:pt>
                <c:pt idx="3060">
                  <c:v>3062</c:v>
                </c:pt>
                <c:pt idx="3061">
                  <c:v>3063</c:v>
                </c:pt>
                <c:pt idx="3062">
                  <c:v>3064</c:v>
                </c:pt>
                <c:pt idx="3063">
                  <c:v>3065</c:v>
                </c:pt>
                <c:pt idx="3064">
                  <c:v>3066</c:v>
                </c:pt>
                <c:pt idx="3065">
                  <c:v>3067</c:v>
                </c:pt>
                <c:pt idx="3066">
                  <c:v>3068</c:v>
                </c:pt>
                <c:pt idx="3067">
                  <c:v>3069</c:v>
                </c:pt>
                <c:pt idx="3068">
                  <c:v>3070</c:v>
                </c:pt>
                <c:pt idx="3069">
                  <c:v>3071</c:v>
                </c:pt>
                <c:pt idx="3070">
                  <c:v>3072</c:v>
                </c:pt>
                <c:pt idx="3071">
                  <c:v>3073</c:v>
                </c:pt>
                <c:pt idx="3072">
                  <c:v>3074</c:v>
                </c:pt>
                <c:pt idx="3073">
                  <c:v>3075</c:v>
                </c:pt>
                <c:pt idx="3074">
                  <c:v>3076</c:v>
                </c:pt>
                <c:pt idx="3075">
                  <c:v>3077</c:v>
                </c:pt>
                <c:pt idx="3076">
                  <c:v>3078</c:v>
                </c:pt>
                <c:pt idx="3077">
                  <c:v>3079</c:v>
                </c:pt>
                <c:pt idx="3078">
                  <c:v>3080</c:v>
                </c:pt>
                <c:pt idx="3079">
                  <c:v>3081</c:v>
                </c:pt>
                <c:pt idx="3080">
                  <c:v>3082</c:v>
                </c:pt>
                <c:pt idx="3081">
                  <c:v>3083</c:v>
                </c:pt>
                <c:pt idx="3082">
                  <c:v>3084</c:v>
                </c:pt>
                <c:pt idx="3083">
                  <c:v>3085</c:v>
                </c:pt>
                <c:pt idx="3084">
                  <c:v>3086</c:v>
                </c:pt>
                <c:pt idx="3085">
                  <c:v>3087</c:v>
                </c:pt>
                <c:pt idx="3086">
                  <c:v>3088</c:v>
                </c:pt>
                <c:pt idx="3087">
                  <c:v>3089</c:v>
                </c:pt>
                <c:pt idx="3088">
                  <c:v>3090</c:v>
                </c:pt>
                <c:pt idx="3089">
                  <c:v>3091</c:v>
                </c:pt>
                <c:pt idx="3090">
                  <c:v>3092</c:v>
                </c:pt>
                <c:pt idx="3091">
                  <c:v>3093</c:v>
                </c:pt>
                <c:pt idx="3092">
                  <c:v>3094</c:v>
                </c:pt>
                <c:pt idx="3093">
                  <c:v>3095</c:v>
                </c:pt>
                <c:pt idx="3094">
                  <c:v>3096</c:v>
                </c:pt>
                <c:pt idx="3095">
                  <c:v>3097</c:v>
                </c:pt>
                <c:pt idx="3096">
                  <c:v>3098</c:v>
                </c:pt>
                <c:pt idx="3097">
                  <c:v>3099</c:v>
                </c:pt>
                <c:pt idx="3098">
                  <c:v>3100</c:v>
                </c:pt>
                <c:pt idx="3099">
                  <c:v>3101</c:v>
                </c:pt>
                <c:pt idx="3100">
                  <c:v>3102</c:v>
                </c:pt>
                <c:pt idx="3101">
                  <c:v>3103</c:v>
                </c:pt>
                <c:pt idx="3102">
                  <c:v>3104</c:v>
                </c:pt>
                <c:pt idx="3103">
                  <c:v>3105</c:v>
                </c:pt>
                <c:pt idx="3104">
                  <c:v>3106</c:v>
                </c:pt>
                <c:pt idx="3105">
                  <c:v>3107</c:v>
                </c:pt>
                <c:pt idx="3106">
                  <c:v>3108</c:v>
                </c:pt>
                <c:pt idx="3107">
                  <c:v>3109</c:v>
                </c:pt>
                <c:pt idx="3108">
                  <c:v>3110</c:v>
                </c:pt>
                <c:pt idx="3109">
                  <c:v>3111</c:v>
                </c:pt>
                <c:pt idx="3110">
                  <c:v>3112</c:v>
                </c:pt>
                <c:pt idx="3111">
                  <c:v>3113</c:v>
                </c:pt>
                <c:pt idx="3112">
                  <c:v>3114</c:v>
                </c:pt>
                <c:pt idx="3113">
                  <c:v>3115</c:v>
                </c:pt>
                <c:pt idx="3114">
                  <c:v>3116</c:v>
                </c:pt>
                <c:pt idx="3115">
                  <c:v>3117</c:v>
                </c:pt>
                <c:pt idx="3116">
                  <c:v>3118</c:v>
                </c:pt>
                <c:pt idx="3117">
                  <c:v>3119</c:v>
                </c:pt>
                <c:pt idx="3118">
                  <c:v>3120</c:v>
                </c:pt>
                <c:pt idx="3119">
                  <c:v>3121</c:v>
                </c:pt>
                <c:pt idx="3120">
                  <c:v>3122</c:v>
                </c:pt>
                <c:pt idx="3121">
                  <c:v>3123</c:v>
                </c:pt>
                <c:pt idx="3122">
                  <c:v>3124</c:v>
                </c:pt>
                <c:pt idx="3123">
                  <c:v>3125</c:v>
                </c:pt>
                <c:pt idx="3124">
                  <c:v>3126</c:v>
                </c:pt>
                <c:pt idx="3125">
                  <c:v>3127</c:v>
                </c:pt>
                <c:pt idx="3126">
                  <c:v>3128</c:v>
                </c:pt>
                <c:pt idx="3127">
                  <c:v>3129</c:v>
                </c:pt>
                <c:pt idx="3128">
                  <c:v>3130</c:v>
                </c:pt>
                <c:pt idx="3129">
                  <c:v>3131</c:v>
                </c:pt>
                <c:pt idx="3130">
                  <c:v>3132</c:v>
                </c:pt>
                <c:pt idx="3131">
                  <c:v>3133</c:v>
                </c:pt>
                <c:pt idx="3132">
                  <c:v>3134</c:v>
                </c:pt>
                <c:pt idx="3133">
                  <c:v>3135</c:v>
                </c:pt>
                <c:pt idx="3134">
                  <c:v>3136</c:v>
                </c:pt>
                <c:pt idx="3135">
                  <c:v>3137</c:v>
                </c:pt>
                <c:pt idx="3136">
                  <c:v>3138</c:v>
                </c:pt>
                <c:pt idx="3137">
                  <c:v>3139</c:v>
                </c:pt>
                <c:pt idx="3138">
                  <c:v>3140</c:v>
                </c:pt>
                <c:pt idx="3139">
                  <c:v>3141</c:v>
                </c:pt>
                <c:pt idx="3140">
                  <c:v>3142</c:v>
                </c:pt>
                <c:pt idx="3141">
                  <c:v>3143</c:v>
                </c:pt>
                <c:pt idx="3142">
                  <c:v>3144</c:v>
                </c:pt>
                <c:pt idx="3143">
                  <c:v>3145</c:v>
                </c:pt>
                <c:pt idx="3144">
                  <c:v>3146</c:v>
                </c:pt>
                <c:pt idx="3145">
                  <c:v>3147</c:v>
                </c:pt>
                <c:pt idx="3146">
                  <c:v>3148</c:v>
                </c:pt>
                <c:pt idx="3147">
                  <c:v>3149</c:v>
                </c:pt>
                <c:pt idx="3148">
                  <c:v>3150</c:v>
                </c:pt>
                <c:pt idx="3149">
                  <c:v>3151</c:v>
                </c:pt>
                <c:pt idx="3150">
                  <c:v>3152</c:v>
                </c:pt>
                <c:pt idx="3151">
                  <c:v>3153</c:v>
                </c:pt>
                <c:pt idx="3152">
                  <c:v>3154</c:v>
                </c:pt>
                <c:pt idx="3153">
                  <c:v>3155</c:v>
                </c:pt>
                <c:pt idx="3154">
                  <c:v>3156</c:v>
                </c:pt>
                <c:pt idx="3155">
                  <c:v>3157</c:v>
                </c:pt>
                <c:pt idx="3156">
                  <c:v>3158</c:v>
                </c:pt>
                <c:pt idx="3157">
                  <c:v>3159</c:v>
                </c:pt>
                <c:pt idx="3158">
                  <c:v>3160</c:v>
                </c:pt>
                <c:pt idx="3159">
                  <c:v>3161</c:v>
                </c:pt>
                <c:pt idx="3160">
                  <c:v>3162</c:v>
                </c:pt>
                <c:pt idx="3161">
                  <c:v>3163</c:v>
                </c:pt>
                <c:pt idx="3162">
                  <c:v>3164</c:v>
                </c:pt>
                <c:pt idx="3163">
                  <c:v>3165</c:v>
                </c:pt>
                <c:pt idx="3164">
                  <c:v>3166</c:v>
                </c:pt>
                <c:pt idx="3165">
                  <c:v>3167</c:v>
                </c:pt>
                <c:pt idx="3166">
                  <c:v>3168</c:v>
                </c:pt>
                <c:pt idx="3167">
                  <c:v>3169</c:v>
                </c:pt>
                <c:pt idx="3168">
                  <c:v>3170</c:v>
                </c:pt>
                <c:pt idx="3169">
                  <c:v>3171</c:v>
                </c:pt>
                <c:pt idx="3170">
                  <c:v>3172</c:v>
                </c:pt>
                <c:pt idx="3171">
                  <c:v>3173</c:v>
                </c:pt>
                <c:pt idx="3172">
                  <c:v>3174</c:v>
                </c:pt>
                <c:pt idx="3173">
                  <c:v>3175</c:v>
                </c:pt>
                <c:pt idx="3174">
                  <c:v>3176</c:v>
                </c:pt>
                <c:pt idx="3175">
                  <c:v>3177</c:v>
                </c:pt>
                <c:pt idx="3176">
                  <c:v>3178</c:v>
                </c:pt>
                <c:pt idx="3177">
                  <c:v>3179</c:v>
                </c:pt>
                <c:pt idx="3178">
                  <c:v>3180</c:v>
                </c:pt>
                <c:pt idx="3179">
                  <c:v>3181</c:v>
                </c:pt>
                <c:pt idx="3180">
                  <c:v>3182</c:v>
                </c:pt>
                <c:pt idx="3181">
                  <c:v>3183</c:v>
                </c:pt>
                <c:pt idx="3182">
                  <c:v>3184</c:v>
                </c:pt>
                <c:pt idx="3183">
                  <c:v>3185</c:v>
                </c:pt>
                <c:pt idx="3184">
                  <c:v>3186</c:v>
                </c:pt>
                <c:pt idx="3185">
                  <c:v>3187</c:v>
                </c:pt>
                <c:pt idx="3186">
                  <c:v>3188</c:v>
                </c:pt>
                <c:pt idx="3187">
                  <c:v>3189</c:v>
                </c:pt>
                <c:pt idx="3188">
                  <c:v>3190</c:v>
                </c:pt>
                <c:pt idx="3189">
                  <c:v>3191</c:v>
                </c:pt>
                <c:pt idx="3190">
                  <c:v>3192</c:v>
                </c:pt>
                <c:pt idx="3191">
                  <c:v>3193</c:v>
                </c:pt>
                <c:pt idx="3192">
                  <c:v>3194</c:v>
                </c:pt>
                <c:pt idx="3193">
                  <c:v>3195</c:v>
                </c:pt>
                <c:pt idx="3194">
                  <c:v>3196</c:v>
                </c:pt>
                <c:pt idx="3195">
                  <c:v>3197</c:v>
                </c:pt>
                <c:pt idx="3196">
                  <c:v>3198</c:v>
                </c:pt>
                <c:pt idx="3197">
                  <c:v>3199</c:v>
                </c:pt>
                <c:pt idx="3198">
                  <c:v>3200</c:v>
                </c:pt>
                <c:pt idx="3199">
                  <c:v>3201</c:v>
                </c:pt>
                <c:pt idx="3200">
                  <c:v>3202</c:v>
                </c:pt>
                <c:pt idx="3201">
                  <c:v>3203</c:v>
                </c:pt>
                <c:pt idx="3202">
                  <c:v>3204</c:v>
                </c:pt>
                <c:pt idx="3203">
                  <c:v>3205</c:v>
                </c:pt>
                <c:pt idx="3204">
                  <c:v>3206</c:v>
                </c:pt>
                <c:pt idx="3205">
                  <c:v>3207</c:v>
                </c:pt>
                <c:pt idx="3206">
                  <c:v>3208</c:v>
                </c:pt>
                <c:pt idx="3207">
                  <c:v>3209</c:v>
                </c:pt>
                <c:pt idx="3208">
                  <c:v>3210</c:v>
                </c:pt>
                <c:pt idx="3209">
                  <c:v>3211</c:v>
                </c:pt>
                <c:pt idx="3210">
                  <c:v>3212</c:v>
                </c:pt>
                <c:pt idx="3211">
                  <c:v>3213</c:v>
                </c:pt>
                <c:pt idx="3212">
                  <c:v>3214</c:v>
                </c:pt>
                <c:pt idx="3213">
                  <c:v>3215</c:v>
                </c:pt>
                <c:pt idx="3214">
                  <c:v>3216</c:v>
                </c:pt>
                <c:pt idx="3215">
                  <c:v>3217</c:v>
                </c:pt>
                <c:pt idx="3216">
                  <c:v>3218</c:v>
                </c:pt>
                <c:pt idx="3217">
                  <c:v>3219</c:v>
                </c:pt>
                <c:pt idx="3218">
                  <c:v>3220</c:v>
                </c:pt>
                <c:pt idx="3219">
                  <c:v>3221</c:v>
                </c:pt>
                <c:pt idx="3220">
                  <c:v>3222</c:v>
                </c:pt>
                <c:pt idx="3221">
                  <c:v>3223</c:v>
                </c:pt>
                <c:pt idx="3222">
                  <c:v>3224</c:v>
                </c:pt>
                <c:pt idx="3223">
                  <c:v>3225</c:v>
                </c:pt>
                <c:pt idx="3224">
                  <c:v>3226</c:v>
                </c:pt>
                <c:pt idx="3225">
                  <c:v>3227</c:v>
                </c:pt>
                <c:pt idx="3226">
                  <c:v>3228</c:v>
                </c:pt>
                <c:pt idx="3227">
                  <c:v>3229</c:v>
                </c:pt>
                <c:pt idx="3228">
                  <c:v>3230</c:v>
                </c:pt>
                <c:pt idx="3229">
                  <c:v>3231</c:v>
                </c:pt>
                <c:pt idx="3230">
                  <c:v>3232</c:v>
                </c:pt>
                <c:pt idx="3231">
                  <c:v>3233</c:v>
                </c:pt>
                <c:pt idx="3232">
                  <c:v>3234</c:v>
                </c:pt>
                <c:pt idx="3233">
                  <c:v>3235</c:v>
                </c:pt>
                <c:pt idx="3234">
                  <c:v>3236</c:v>
                </c:pt>
                <c:pt idx="3235">
                  <c:v>3237</c:v>
                </c:pt>
                <c:pt idx="3236">
                  <c:v>3238</c:v>
                </c:pt>
                <c:pt idx="3237">
                  <c:v>3239</c:v>
                </c:pt>
                <c:pt idx="3238">
                  <c:v>3240</c:v>
                </c:pt>
                <c:pt idx="3239">
                  <c:v>3241</c:v>
                </c:pt>
                <c:pt idx="3240">
                  <c:v>3242</c:v>
                </c:pt>
                <c:pt idx="3241">
                  <c:v>3243</c:v>
                </c:pt>
                <c:pt idx="3242">
                  <c:v>3244</c:v>
                </c:pt>
                <c:pt idx="3243">
                  <c:v>3245</c:v>
                </c:pt>
                <c:pt idx="3244">
                  <c:v>3246</c:v>
                </c:pt>
                <c:pt idx="3245">
                  <c:v>3247</c:v>
                </c:pt>
                <c:pt idx="3246">
                  <c:v>3248</c:v>
                </c:pt>
                <c:pt idx="3247">
                  <c:v>3249</c:v>
                </c:pt>
                <c:pt idx="3248">
                  <c:v>3250</c:v>
                </c:pt>
                <c:pt idx="3249">
                  <c:v>3251</c:v>
                </c:pt>
                <c:pt idx="3250">
                  <c:v>3252</c:v>
                </c:pt>
                <c:pt idx="3251">
                  <c:v>3253</c:v>
                </c:pt>
                <c:pt idx="3252">
                  <c:v>3254</c:v>
                </c:pt>
                <c:pt idx="3253">
                  <c:v>3255</c:v>
                </c:pt>
                <c:pt idx="3254">
                  <c:v>3256</c:v>
                </c:pt>
                <c:pt idx="3255">
                  <c:v>3257</c:v>
                </c:pt>
                <c:pt idx="3256">
                  <c:v>3258</c:v>
                </c:pt>
                <c:pt idx="3257">
                  <c:v>3259</c:v>
                </c:pt>
                <c:pt idx="3258">
                  <c:v>3260</c:v>
                </c:pt>
                <c:pt idx="3259">
                  <c:v>3261</c:v>
                </c:pt>
                <c:pt idx="3260">
                  <c:v>3262</c:v>
                </c:pt>
                <c:pt idx="3261">
                  <c:v>3263</c:v>
                </c:pt>
                <c:pt idx="3262">
                  <c:v>3264</c:v>
                </c:pt>
                <c:pt idx="3263">
                  <c:v>3265</c:v>
                </c:pt>
                <c:pt idx="3264">
                  <c:v>3266</c:v>
                </c:pt>
                <c:pt idx="3265">
                  <c:v>3267</c:v>
                </c:pt>
                <c:pt idx="3266">
                  <c:v>3268</c:v>
                </c:pt>
                <c:pt idx="3267">
                  <c:v>3269</c:v>
                </c:pt>
                <c:pt idx="3268">
                  <c:v>3270</c:v>
                </c:pt>
                <c:pt idx="3269">
                  <c:v>3271</c:v>
                </c:pt>
                <c:pt idx="3270">
                  <c:v>3272</c:v>
                </c:pt>
                <c:pt idx="3271">
                  <c:v>3273</c:v>
                </c:pt>
                <c:pt idx="3272">
                  <c:v>3274</c:v>
                </c:pt>
                <c:pt idx="3273">
                  <c:v>3275</c:v>
                </c:pt>
                <c:pt idx="3274">
                  <c:v>3276</c:v>
                </c:pt>
                <c:pt idx="3275">
                  <c:v>3277</c:v>
                </c:pt>
                <c:pt idx="3276">
                  <c:v>3278</c:v>
                </c:pt>
                <c:pt idx="3277">
                  <c:v>3279</c:v>
                </c:pt>
                <c:pt idx="3278">
                  <c:v>3280</c:v>
                </c:pt>
                <c:pt idx="3279">
                  <c:v>3281</c:v>
                </c:pt>
                <c:pt idx="3280">
                  <c:v>3282</c:v>
                </c:pt>
                <c:pt idx="3281">
                  <c:v>3283</c:v>
                </c:pt>
                <c:pt idx="3282">
                  <c:v>3284</c:v>
                </c:pt>
                <c:pt idx="3283">
                  <c:v>3285</c:v>
                </c:pt>
                <c:pt idx="3284">
                  <c:v>3286</c:v>
                </c:pt>
                <c:pt idx="3285">
                  <c:v>3287</c:v>
                </c:pt>
                <c:pt idx="3286">
                  <c:v>3288</c:v>
                </c:pt>
                <c:pt idx="3287">
                  <c:v>3289</c:v>
                </c:pt>
                <c:pt idx="3288">
                  <c:v>3290</c:v>
                </c:pt>
                <c:pt idx="3289">
                  <c:v>3291</c:v>
                </c:pt>
                <c:pt idx="3290">
                  <c:v>3292</c:v>
                </c:pt>
                <c:pt idx="3291">
                  <c:v>3293</c:v>
                </c:pt>
                <c:pt idx="3292">
                  <c:v>3294</c:v>
                </c:pt>
                <c:pt idx="3293">
                  <c:v>3295</c:v>
                </c:pt>
                <c:pt idx="3294">
                  <c:v>3296</c:v>
                </c:pt>
                <c:pt idx="3295">
                  <c:v>3297</c:v>
                </c:pt>
                <c:pt idx="3296">
                  <c:v>3298</c:v>
                </c:pt>
                <c:pt idx="3297">
                  <c:v>3299</c:v>
                </c:pt>
                <c:pt idx="3298">
                  <c:v>3300</c:v>
                </c:pt>
                <c:pt idx="3299">
                  <c:v>3301</c:v>
                </c:pt>
                <c:pt idx="3300">
                  <c:v>3302</c:v>
                </c:pt>
                <c:pt idx="3301">
                  <c:v>3303</c:v>
                </c:pt>
                <c:pt idx="3302">
                  <c:v>3304</c:v>
                </c:pt>
                <c:pt idx="3303">
                  <c:v>3305</c:v>
                </c:pt>
                <c:pt idx="3304">
                  <c:v>3306</c:v>
                </c:pt>
                <c:pt idx="3305">
                  <c:v>3307</c:v>
                </c:pt>
                <c:pt idx="3306">
                  <c:v>3308</c:v>
                </c:pt>
                <c:pt idx="3307">
                  <c:v>3309</c:v>
                </c:pt>
                <c:pt idx="3308">
                  <c:v>3310</c:v>
                </c:pt>
                <c:pt idx="3309">
                  <c:v>3311</c:v>
                </c:pt>
                <c:pt idx="3310">
                  <c:v>3312</c:v>
                </c:pt>
                <c:pt idx="3311">
                  <c:v>3313</c:v>
                </c:pt>
                <c:pt idx="3312">
                  <c:v>3314</c:v>
                </c:pt>
                <c:pt idx="3313">
                  <c:v>3315</c:v>
                </c:pt>
                <c:pt idx="3314">
                  <c:v>3316</c:v>
                </c:pt>
                <c:pt idx="3315">
                  <c:v>3317</c:v>
                </c:pt>
                <c:pt idx="3316">
                  <c:v>3318</c:v>
                </c:pt>
                <c:pt idx="3317">
                  <c:v>3319</c:v>
                </c:pt>
                <c:pt idx="3318">
                  <c:v>3320</c:v>
                </c:pt>
                <c:pt idx="3319">
                  <c:v>3321</c:v>
                </c:pt>
                <c:pt idx="3320">
                  <c:v>3322</c:v>
                </c:pt>
                <c:pt idx="3321">
                  <c:v>3323</c:v>
                </c:pt>
                <c:pt idx="3322">
                  <c:v>3324</c:v>
                </c:pt>
                <c:pt idx="3323">
                  <c:v>3325</c:v>
                </c:pt>
                <c:pt idx="3324">
                  <c:v>3326</c:v>
                </c:pt>
                <c:pt idx="3325">
                  <c:v>3327</c:v>
                </c:pt>
                <c:pt idx="3326">
                  <c:v>3328</c:v>
                </c:pt>
                <c:pt idx="3327">
                  <c:v>3329</c:v>
                </c:pt>
                <c:pt idx="3328">
                  <c:v>3330</c:v>
                </c:pt>
                <c:pt idx="3329">
                  <c:v>3331</c:v>
                </c:pt>
                <c:pt idx="3330">
                  <c:v>3332</c:v>
                </c:pt>
                <c:pt idx="3331">
                  <c:v>3333</c:v>
                </c:pt>
                <c:pt idx="3332">
                  <c:v>3334</c:v>
                </c:pt>
                <c:pt idx="3333">
                  <c:v>3335</c:v>
                </c:pt>
                <c:pt idx="3334">
                  <c:v>3336</c:v>
                </c:pt>
                <c:pt idx="3335">
                  <c:v>3337</c:v>
                </c:pt>
                <c:pt idx="3336">
                  <c:v>3338</c:v>
                </c:pt>
                <c:pt idx="3337">
                  <c:v>3339</c:v>
                </c:pt>
                <c:pt idx="3338">
                  <c:v>3340</c:v>
                </c:pt>
                <c:pt idx="3339">
                  <c:v>3341</c:v>
                </c:pt>
                <c:pt idx="3340">
                  <c:v>3342</c:v>
                </c:pt>
                <c:pt idx="3341">
                  <c:v>3343</c:v>
                </c:pt>
                <c:pt idx="3342">
                  <c:v>3344</c:v>
                </c:pt>
                <c:pt idx="3343">
                  <c:v>3345</c:v>
                </c:pt>
                <c:pt idx="3344">
                  <c:v>3346</c:v>
                </c:pt>
                <c:pt idx="3345">
                  <c:v>3347</c:v>
                </c:pt>
                <c:pt idx="3346">
                  <c:v>3348</c:v>
                </c:pt>
                <c:pt idx="3347">
                  <c:v>3349</c:v>
                </c:pt>
                <c:pt idx="3348">
                  <c:v>3350</c:v>
                </c:pt>
                <c:pt idx="3349">
                  <c:v>3351</c:v>
                </c:pt>
                <c:pt idx="3350">
                  <c:v>3352</c:v>
                </c:pt>
                <c:pt idx="3351">
                  <c:v>3353</c:v>
                </c:pt>
                <c:pt idx="3352">
                  <c:v>3354</c:v>
                </c:pt>
                <c:pt idx="3353">
                  <c:v>3355</c:v>
                </c:pt>
                <c:pt idx="3354">
                  <c:v>3356</c:v>
                </c:pt>
                <c:pt idx="3355">
                  <c:v>3357</c:v>
                </c:pt>
                <c:pt idx="3356">
                  <c:v>3358</c:v>
                </c:pt>
                <c:pt idx="3357">
                  <c:v>3359</c:v>
                </c:pt>
                <c:pt idx="3358">
                  <c:v>3360</c:v>
                </c:pt>
                <c:pt idx="3359">
                  <c:v>3361</c:v>
                </c:pt>
                <c:pt idx="3360">
                  <c:v>3362</c:v>
                </c:pt>
                <c:pt idx="3361">
                  <c:v>3363</c:v>
                </c:pt>
                <c:pt idx="3362">
                  <c:v>3364</c:v>
                </c:pt>
                <c:pt idx="3363">
                  <c:v>3365</c:v>
                </c:pt>
                <c:pt idx="3364">
                  <c:v>3366</c:v>
                </c:pt>
                <c:pt idx="3365">
                  <c:v>3367</c:v>
                </c:pt>
                <c:pt idx="3366">
                  <c:v>3368</c:v>
                </c:pt>
                <c:pt idx="3367">
                  <c:v>3369</c:v>
                </c:pt>
                <c:pt idx="3368">
                  <c:v>3370</c:v>
                </c:pt>
                <c:pt idx="3369">
                  <c:v>3371</c:v>
                </c:pt>
                <c:pt idx="3370">
                  <c:v>3372</c:v>
                </c:pt>
                <c:pt idx="3371">
                  <c:v>3373</c:v>
                </c:pt>
                <c:pt idx="3372">
                  <c:v>3374</c:v>
                </c:pt>
                <c:pt idx="3373">
                  <c:v>3375</c:v>
                </c:pt>
                <c:pt idx="3374">
                  <c:v>3376</c:v>
                </c:pt>
                <c:pt idx="3375">
                  <c:v>3377</c:v>
                </c:pt>
                <c:pt idx="3376">
                  <c:v>3378</c:v>
                </c:pt>
                <c:pt idx="3377">
                  <c:v>3379</c:v>
                </c:pt>
                <c:pt idx="3378">
                  <c:v>3380</c:v>
                </c:pt>
                <c:pt idx="3379">
                  <c:v>3381</c:v>
                </c:pt>
                <c:pt idx="3380">
                  <c:v>3382</c:v>
                </c:pt>
                <c:pt idx="3381">
                  <c:v>3383</c:v>
                </c:pt>
                <c:pt idx="3382">
                  <c:v>3384</c:v>
                </c:pt>
                <c:pt idx="3383">
                  <c:v>3385</c:v>
                </c:pt>
                <c:pt idx="3384">
                  <c:v>3386</c:v>
                </c:pt>
                <c:pt idx="3385">
                  <c:v>3387</c:v>
                </c:pt>
                <c:pt idx="3386">
                  <c:v>3388</c:v>
                </c:pt>
                <c:pt idx="3387">
                  <c:v>3389</c:v>
                </c:pt>
                <c:pt idx="3388">
                  <c:v>3390</c:v>
                </c:pt>
                <c:pt idx="3389">
                  <c:v>3391</c:v>
                </c:pt>
                <c:pt idx="3390">
                  <c:v>3392</c:v>
                </c:pt>
                <c:pt idx="3391">
                  <c:v>3393</c:v>
                </c:pt>
                <c:pt idx="3392">
                  <c:v>3394</c:v>
                </c:pt>
                <c:pt idx="3393">
                  <c:v>3395</c:v>
                </c:pt>
                <c:pt idx="3394">
                  <c:v>3396</c:v>
                </c:pt>
                <c:pt idx="3395">
                  <c:v>3397</c:v>
                </c:pt>
                <c:pt idx="3396">
                  <c:v>3398</c:v>
                </c:pt>
                <c:pt idx="3397">
                  <c:v>3399</c:v>
                </c:pt>
                <c:pt idx="3398">
                  <c:v>3400</c:v>
                </c:pt>
                <c:pt idx="3399">
                  <c:v>3401</c:v>
                </c:pt>
                <c:pt idx="3400">
                  <c:v>3402</c:v>
                </c:pt>
                <c:pt idx="3401">
                  <c:v>3403</c:v>
                </c:pt>
                <c:pt idx="3402">
                  <c:v>3404</c:v>
                </c:pt>
                <c:pt idx="3403">
                  <c:v>3405</c:v>
                </c:pt>
                <c:pt idx="3404">
                  <c:v>3406</c:v>
                </c:pt>
                <c:pt idx="3405">
                  <c:v>3407</c:v>
                </c:pt>
                <c:pt idx="3406">
                  <c:v>3408</c:v>
                </c:pt>
                <c:pt idx="3407">
                  <c:v>3409</c:v>
                </c:pt>
                <c:pt idx="3408">
                  <c:v>3410</c:v>
                </c:pt>
                <c:pt idx="3409">
                  <c:v>3411</c:v>
                </c:pt>
                <c:pt idx="3410">
                  <c:v>3412</c:v>
                </c:pt>
                <c:pt idx="3411">
                  <c:v>3413</c:v>
                </c:pt>
                <c:pt idx="3412">
                  <c:v>3414</c:v>
                </c:pt>
                <c:pt idx="3413">
                  <c:v>3415</c:v>
                </c:pt>
                <c:pt idx="3414">
                  <c:v>3416</c:v>
                </c:pt>
                <c:pt idx="3415">
                  <c:v>3417</c:v>
                </c:pt>
                <c:pt idx="3416">
                  <c:v>3418</c:v>
                </c:pt>
                <c:pt idx="3417">
                  <c:v>3419</c:v>
                </c:pt>
                <c:pt idx="3418">
                  <c:v>3420</c:v>
                </c:pt>
                <c:pt idx="3419">
                  <c:v>3421</c:v>
                </c:pt>
                <c:pt idx="3420">
                  <c:v>3422</c:v>
                </c:pt>
                <c:pt idx="3421">
                  <c:v>3423</c:v>
                </c:pt>
                <c:pt idx="3422">
                  <c:v>3424</c:v>
                </c:pt>
                <c:pt idx="3423">
                  <c:v>3425</c:v>
                </c:pt>
                <c:pt idx="3424">
                  <c:v>3426</c:v>
                </c:pt>
                <c:pt idx="3425">
                  <c:v>3427</c:v>
                </c:pt>
                <c:pt idx="3426">
                  <c:v>3428</c:v>
                </c:pt>
                <c:pt idx="3427">
                  <c:v>3429</c:v>
                </c:pt>
                <c:pt idx="3428">
                  <c:v>3430</c:v>
                </c:pt>
                <c:pt idx="3429">
                  <c:v>3431</c:v>
                </c:pt>
                <c:pt idx="3430">
                  <c:v>3432</c:v>
                </c:pt>
                <c:pt idx="3431">
                  <c:v>3433</c:v>
                </c:pt>
                <c:pt idx="3432">
                  <c:v>3434</c:v>
                </c:pt>
                <c:pt idx="3433">
                  <c:v>3435</c:v>
                </c:pt>
                <c:pt idx="3434">
                  <c:v>3436</c:v>
                </c:pt>
                <c:pt idx="3435">
                  <c:v>3437</c:v>
                </c:pt>
                <c:pt idx="3436">
                  <c:v>3438</c:v>
                </c:pt>
                <c:pt idx="3437">
                  <c:v>3439</c:v>
                </c:pt>
                <c:pt idx="3438">
                  <c:v>3440</c:v>
                </c:pt>
                <c:pt idx="3439">
                  <c:v>3441</c:v>
                </c:pt>
                <c:pt idx="3440">
                  <c:v>3442</c:v>
                </c:pt>
                <c:pt idx="3441">
                  <c:v>3443</c:v>
                </c:pt>
                <c:pt idx="3442">
                  <c:v>3444</c:v>
                </c:pt>
                <c:pt idx="3443">
                  <c:v>3445</c:v>
                </c:pt>
                <c:pt idx="3444">
                  <c:v>3446</c:v>
                </c:pt>
                <c:pt idx="3445">
                  <c:v>3447</c:v>
                </c:pt>
                <c:pt idx="3446">
                  <c:v>3448</c:v>
                </c:pt>
                <c:pt idx="3447">
                  <c:v>3449</c:v>
                </c:pt>
                <c:pt idx="3448">
                  <c:v>3450</c:v>
                </c:pt>
                <c:pt idx="3449">
                  <c:v>3451</c:v>
                </c:pt>
                <c:pt idx="3450">
                  <c:v>3452</c:v>
                </c:pt>
                <c:pt idx="3451">
                  <c:v>3453</c:v>
                </c:pt>
                <c:pt idx="3452">
                  <c:v>3454</c:v>
                </c:pt>
                <c:pt idx="3453">
                  <c:v>3455</c:v>
                </c:pt>
                <c:pt idx="3454">
                  <c:v>3456</c:v>
                </c:pt>
                <c:pt idx="3455">
                  <c:v>3457</c:v>
                </c:pt>
                <c:pt idx="3456">
                  <c:v>3458</c:v>
                </c:pt>
                <c:pt idx="3457">
                  <c:v>3459</c:v>
                </c:pt>
                <c:pt idx="3458">
                  <c:v>3460</c:v>
                </c:pt>
                <c:pt idx="3459">
                  <c:v>3461</c:v>
                </c:pt>
                <c:pt idx="3460">
                  <c:v>3462</c:v>
                </c:pt>
                <c:pt idx="3461">
                  <c:v>3463</c:v>
                </c:pt>
                <c:pt idx="3462">
                  <c:v>3464</c:v>
                </c:pt>
                <c:pt idx="3463">
                  <c:v>3465</c:v>
                </c:pt>
                <c:pt idx="3464">
                  <c:v>3466</c:v>
                </c:pt>
                <c:pt idx="3465">
                  <c:v>3467</c:v>
                </c:pt>
                <c:pt idx="3466">
                  <c:v>3468</c:v>
                </c:pt>
                <c:pt idx="3467">
                  <c:v>3469</c:v>
                </c:pt>
                <c:pt idx="3468">
                  <c:v>3470</c:v>
                </c:pt>
                <c:pt idx="3469">
                  <c:v>3471</c:v>
                </c:pt>
                <c:pt idx="3470">
                  <c:v>3472</c:v>
                </c:pt>
                <c:pt idx="3471">
                  <c:v>3473</c:v>
                </c:pt>
                <c:pt idx="3472">
                  <c:v>3474</c:v>
                </c:pt>
                <c:pt idx="3473">
                  <c:v>3475</c:v>
                </c:pt>
                <c:pt idx="3474">
                  <c:v>3476</c:v>
                </c:pt>
                <c:pt idx="3475">
                  <c:v>3477</c:v>
                </c:pt>
                <c:pt idx="3476">
                  <c:v>3478</c:v>
                </c:pt>
                <c:pt idx="3477">
                  <c:v>3479</c:v>
                </c:pt>
                <c:pt idx="3478">
                  <c:v>3480</c:v>
                </c:pt>
                <c:pt idx="3479">
                  <c:v>3481</c:v>
                </c:pt>
                <c:pt idx="3480">
                  <c:v>3482</c:v>
                </c:pt>
                <c:pt idx="3481">
                  <c:v>3483</c:v>
                </c:pt>
                <c:pt idx="3482">
                  <c:v>3484</c:v>
                </c:pt>
                <c:pt idx="3483">
                  <c:v>3485</c:v>
                </c:pt>
                <c:pt idx="3484">
                  <c:v>3486</c:v>
                </c:pt>
                <c:pt idx="3485">
                  <c:v>3487</c:v>
                </c:pt>
                <c:pt idx="3486">
                  <c:v>3488</c:v>
                </c:pt>
                <c:pt idx="3487">
                  <c:v>3489</c:v>
                </c:pt>
                <c:pt idx="3488">
                  <c:v>3490</c:v>
                </c:pt>
                <c:pt idx="3489">
                  <c:v>3491</c:v>
                </c:pt>
                <c:pt idx="3490">
                  <c:v>3492</c:v>
                </c:pt>
                <c:pt idx="3491">
                  <c:v>3493</c:v>
                </c:pt>
                <c:pt idx="3492">
                  <c:v>3494</c:v>
                </c:pt>
                <c:pt idx="3493">
                  <c:v>3495</c:v>
                </c:pt>
                <c:pt idx="3494">
                  <c:v>3496</c:v>
                </c:pt>
                <c:pt idx="3495">
                  <c:v>3497</c:v>
                </c:pt>
                <c:pt idx="3496">
                  <c:v>3498</c:v>
                </c:pt>
                <c:pt idx="3497">
                  <c:v>3499</c:v>
                </c:pt>
                <c:pt idx="3498">
                  <c:v>3500</c:v>
                </c:pt>
                <c:pt idx="3499">
                  <c:v>3501</c:v>
                </c:pt>
                <c:pt idx="3500">
                  <c:v>3502</c:v>
                </c:pt>
                <c:pt idx="3501">
                  <c:v>3503</c:v>
                </c:pt>
                <c:pt idx="3502">
                  <c:v>3504</c:v>
                </c:pt>
                <c:pt idx="3503">
                  <c:v>3505</c:v>
                </c:pt>
                <c:pt idx="3504">
                  <c:v>3506</c:v>
                </c:pt>
                <c:pt idx="3505">
                  <c:v>3507</c:v>
                </c:pt>
                <c:pt idx="3506">
                  <c:v>3508</c:v>
                </c:pt>
                <c:pt idx="3507">
                  <c:v>3509</c:v>
                </c:pt>
                <c:pt idx="3508">
                  <c:v>3510</c:v>
                </c:pt>
                <c:pt idx="3509">
                  <c:v>3511</c:v>
                </c:pt>
                <c:pt idx="3510">
                  <c:v>3512</c:v>
                </c:pt>
                <c:pt idx="3511">
                  <c:v>3513</c:v>
                </c:pt>
                <c:pt idx="3512">
                  <c:v>3514</c:v>
                </c:pt>
                <c:pt idx="3513">
                  <c:v>3515</c:v>
                </c:pt>
                <c:pt idx="3514">
                  <c:v>3516</c:v>
                </c:pt>
                <c:pt idx="3515">
                  <c:v>3517</c:v>
                </c:pt>
                <c:pt idx="3516">
                  <c:v>3518</c:v>
                </c:pt>
                <c:pt idx="3517">
                  <c:v>3519</c:v>
                </c:pt>
                <c:pt idx="3518">
                  <c:v>3520</c:v>
                </c:pt>
                <c:pt idx="3519">
                  <c:v>3521</c:v>
                </c:pt>
                <c:pt idx="3520">
                  <c:v>3522</c:v>
                </c:pt>
                <c:pt idx="3521">
                  <c:v>3523</c:v>
                </c:pt>
                <c:pt idx="3522">
                  <c:v>3524</c:v>
                </c:pt>
                <c:pt idx="3523">
                  <c:v>3525</c:v>
                </c:pt>
                <c:pt idx="3524">
                  <c:v>3526</c:v>
                </c:pt>
                <c:pt idx="3525">
                  <c:v>3527</c:v>
                </c:pt>
                <c:pt idx="3526">
                  <c:v>3528</c:v>
                </c:pt>
                <c:pt idx="3527">
                  <c:v>3529</c:v>
                </c:pt>
                <c:pt idx="3528">
                  <c:v>3530</c:v>
                </c:pt>
                <c:pt idx="3529">
                  <c:v>3531</c:v>
                </c:pt>
                <c:pt idx="3530">
                  <c:v>3532</c:v>
                </c:pt>
                <c:pt idx="3531">
                  <c:v>3533</c:v>
                </c:pt>
                <c:pt idx="3532">
                  <c:v>3534</c:v>
                </c:pt>
                <c:pt idx="3533">
                  <c:v>3535</c:v>
                </c:pt>
                <c:pt idx="3534">
                  <c:v>3536</c:v>
                </c:pt>
                <c:pt idx="3535">
                  <c:v>3537</c:v>
                </c:pt>
                <c:pt idx="3536">
                  <c:v>3538</c:v>
                </c:pt>
                <c:pt idx="3537">
                  <c:v>3539</c:v>
                </c:pt>
                <c:pt idx="3538">
                  <c:v>3540</c:v>
                </c:pt>
                <c:pt idx="3539">
                  <c:v>3541</c:v>
                </c:pt>
                <c:pt idx="3540">
                  <c:v>3542</c:v>
                </c:pt>
                <c:pt idx="3541">
                  <c:v>3543</c:v>
                </c:pt>
                <c:pt idx="3542">
                  <c:v>3544</c:v>
                </c:pt>
                <c:pt idx="3543">
                  <c:v>3545</c:v>
                </c:pt>
                <c:pt idx="3544">
                  <c:v>3546</c:v>
                </c:pt>
                <c:pt idx="3545">
                  <c:v>3547</c:v>
                </c:pt>
                <c:pt idx="3546">
                  <c:v>3548</c:v>
                </c:pt>
                <c:pt idx="3547">
                  <c:v>3549</c:v>
                </c:pt>
                <c:pt idx="3548">
                  <c:v>3550</c:v>
                </c:pt>
                <c:pt idx="3549">
                  <c:v>3551</c:v>
                </c:pt>
                <c:pt idx="3550">
                  <c:v>3552</c:v>
                </c:pt>
                <c:pt idx="3551">
                  <c:v>3553</c:v>
                </c:pt>
                <c:pt idx="3552">
                  <c:v>3554</c:v>
                </c:pt>
                <c:pt idx="3553">
                  <c:v>3555</c:v>
                </c:pt>
                <c:pt idx="3554">
                  <c:v>3556</c:v>
                </c:pt>
                <c:pt idx="3555">
                  <c:v>3557</c:v>
                </c:pt>
                <c:pt idx="3556">
                  <c:v>3558</c:v>
                </c:pt>
                <c:pt idx="3557">
                  <c:v>3559</c:v>
                </c:pt>
                <c:pt idx="3558">
                  <c:v>3560</c:v>
                </c:pt>
                <c:pt idx="3559">
                  <c:v>3561</c:v>
                </c:pt>
                <c:pt idx="3560">
                  <c:v>3562</c:v>
                </c:pt>
                <c:pt idx="3561">
                  <c:v>3563</c:v>
                </c:pt>
                <c:pt idx="3562">
                  <c:v>3564</c:v>
                </c:pt>
                <c:pt idx="3563">
                  <c:v>3565</c:v>
                </c:pt>
                <c:pt idx="3564">
                  <c:v>3566</c:v>
                </c:pt>
                <c:pt idx="3565">
                  <c:v>3567</c:v>
                </c:pt>
                <c:pt idx="3566">
                  <c:v>3568</c:v>
                </c:pt>
                <c:pt idx="3567">
                  <c:v>3569</c:v>
                </c:pt>
                <c:pt idx="3568">
                  <c:v>3570</c:v>
                </c:pt>
                <c:pt idx="3569">
                  <c:v>3571</c:v>
                </c:pt>
                <c:pt idx="3570">
                  <c:v>3572</c:v>
                </c:pt>
                <c:pt idx="3571">
                  <c:v>3573</c:v>
                </c:pt>
                <c:pt idx="3572">
                  <c:v>3574</c:v>
                </c:pt>
                <c:pt idx="3573">
                  <c:v>3575</c:v>
                </c:pt>
                <c:pt idx="3574">
                  <c:v>3576</c:v>
                </c:pt>
                <c:pt idx="3575">
                  <c:v>3577</c:v>
                </c:pt>
                <c:pt idx="3576">
                  <c:v>3578</c:v>
                </c:pt>
                <c:pt idx="3577">
                  <c:v>3579</c:v>
                </c:pt>
                <c:pt idx="3578">
                  <c:v>3580</c:v>
                </c:pt>
                <c:pt idx="3579">
                  <c:v>3581</c:v>
                </c:pt>
                <c:pt idx="3580">
                  <c:v>3582</c:v>
                </c:pt>
                <c:pt idx="3581">
                  <c:v>3583</c:v>
                </c:pt>
                <c:pt idx="3582">
                  <c:v>3584</c:v>
                </c:pt>
                <c:pt idx="3583">
                  <c:v>3585</c:v>
                </c:pt>
                <c:pt idx="3584">
                  <c:v>3586</c:v>
                </c:pt>
                <c:pt idx="3585">
                  <c:v>3587</c:v>
                </c:pt>
                <c:pt idx="3586">
                  <c:v>3588</c:v>
                </c:pt>
                <c:pt idx="3587">
                  <c:v>3589</c:v>
                </c:pt>
                <c:pt idx="3588">
                  <c:v>3590</c:v>
                </c:pt>
                <c:pt idx="3589">
                  <c:v>3591</c:v>
                </c:pt>
                <c:pt idx="3590">
                  <c:v>3592</c:v>
                </c:pt>
                <c:pt idx="3591">
                  <c:v>3593</c:v>
                </c:pt>
                <c:pt idx="3592">
                  <c:v>3594</c:v>
                </c:pt>
                <c:pt idx="3593">
                  <c:v>3595</c:v>
                </c:pt>
                <c:pt idx="3594">
                  <c:v>3596</c:v>
                </c:pt>
                <c:pt idx="3595">
                  <c:v>3597</c:v>
                </c:pt>
                <c:pt idx="3596">
                  <c:v>3598</c:v>
                </c:pt>
                <c:pt idx="3597">
                  <c:v>3599</c:v>
                </c:pt>
                <c:pt idx="3598">
                  <c:v>3600</c:v>
                </c:pt>
                <c:pt idx="3599">
                  <c:v>3601</c:v>
                </c:pt>
                <c:pt idx="3600">
                  <c:v>3602</c:v>
                </c:pt>
                <c:pt idx="3601">
                  <c:v>3603</c:v>
                </c:pt>
                <c:pt idx="3602">
                  <c:v>3604</c:v>
                </c:pt>
                <c:pt idx="3603">
                  <c:v>3605</c:v>
                </c:pt>
                <c:pt idx="3604">
                  <c:v>3606</c:v>
                </c:pt>
                <c:pt idx="3605">
                  <c:v>3607</c:v>
                </c:pt>
                <c:pt idx="3606">
                  <c:v>3608</c:v>
                </c:pt>
                <c:pt idx="3607">
                  <c:v>3609</c:v>
                </c:pt>
                <c:pt idx="3608">
                  <c:v>3610</c:v>
                </c:pt>
                <c:pt idx="3609">
                  <c:v>3611</c:v>
                </c:pt>
                <c:pt idx="3610">
                  <c:v>3612</c:v>
                </c:pt>
                <c:pt idx="3611">
                  <c:v>3613</c:v>
                </c:pt>
                <c:pt idx="3612">
                  <c:v>3614</c:v>
                </c:pt>
                <c:pt idx="3613">
                  <c:v>3615</c:v>
                </c:pt>
                <c:pt idx="3614">
                  <c:v>3616</c:v>
                </c:pt>
                <c:pt idx="3615">
                  <c:v>3617</c:v>
                </c:pt>
                <c:pt idx="3616">
                  <c:v>3618</c:v>
                </c:pt>
                <c:pt idx="3617">
                  <c:v>3619</c:v>
                </c:pt>
                <c:pt idx="3618">
                  <c:v>3620</c:v>
                </c:pt>
                <c:pt idx="3619">
                  <c:v>3621</c:v>
                </c:pt>
                <c:pt idx="3620">
                  <c:v>3622</c:v>
                </c:pt>
                <c:pt idx="3621">
                  <c:v>3623</c:v>
                </c:pt>
                <c:pt idx="3622">
                  <c:v>3624</c:v>
                </c:pt>
                <c:pt idx="3623">
                  <c:v>3625</c:v>
                </c:pt>
                <c:pt idx="3624">
                  <c:v>3626</c:v>
                </c:pt>
                <c:pt idx="3625">
                  <c:v>3627</c:v>
                </c:pt>
                <c:pt idx="3626">
                  <c:v>3628</c:v>
                </c:pt>
                <c:pt idx="3627">
                  <c:v>3629</c:v>
                </c:pt>
                <c:pt idx="3628">
                  <c:v>3630</c:v>
                </c:pt>
                <c:pt idx="3629">
                  <c:v>3631</c:v>
                </c:pt>
                <c:pt idx="3630">
                  <c:v>3632</c:v>
                </c:pt>
                <c:pt idx="3631">
                  <c:v>3633</c:v>
                </c:pt>
                <c:pt idx="3632">
                  <c:v>3634</c:v>
                </c:pt>
                <c:pt idx="3633">
                  <c:v>3635</c:v>
                </c:pt>
                <c:pt idx="3634">
                  <c:v>3636</c:v>
                </c:pt>
                <c:pt idx="3635">
                  <c:v>3637</c:v>
                </c:pt>
                <c:pt idx="3636">
                  <c:v>3638</c:v>
                </c:pt>
                <c:pt idx="3637">
                  <c:v>3639</c:v>
                </c:pt>
                <c:pt idx="3638">
                  <c:v>3640</c:v>
                </c:pt>
                <c:pt idx="3639">
                  <c:v>3641</c:v>
                </c:pt>
                <c:pt idx="3640">
                  <c:v>3642</c:v>
                </c:pt>
                <c:pt idx="3641">
                  <c:v>3643</c:v>
                </c:pt>
                <c:pt idx="3642">
                  <c:v>3644</c:v>
                </c:pt>
                <c:pt idx="3643">
                  <c:v>3645</c:v>
                </c:pt>
                <c:pt idx="3644">
                  <c:v>3646</c:v>
                </c:pt>
                <c:pt idx="3645">
                  <c:v>3647</c:v>
                </c:pt>
                <c:pt idx="3646">
                  <c:v>3648</c:v>
                </c:pt>
                <c:pt idx="3647">
                  <c:v>3649</c:v>
                </c:pt>
                <c:pt idx="3648">
                  <c:v>3650</c:v>
                </c:pt>
                <c:pt idx="3649">
                  <c:v>3651</c:v>
                </c:pt>
                <c:pt idx="3650">
                  <c:v>3652</c:v>
                </c:pt>
                <c:pt idx="3651">
                  <c:v>3653</c:v>
                </c:pt>
                <c:pt idx="3652">
                  <c:v>3654</c:v>
                </c:pt>
                <c:pt idx="3653">
                  <c:v>3655</c:v>
                </c:pt>
                <c:pt idx="3654">
                  <c:v>3656</c:v>
                </c:pt>
                <c:pt idx="3655">
                  <c:v>3657</c:v>
                </c:pt>
                <c:pt idx="3656">
                  <c:v>3658</c:v>
                </c:pt>
                <c:pt idx="3657">
                  <c:v>3659</c:v>
                </c:pt>
                <c:pt idx="3658">
                  <c:v>3660</c:v>
                </c:pt>
                <c:pt idx="3659">
                  <c:v>3661</c:v>
                </c:pt>
                <c:pt idx="3660">
                  <c:v>3662</c:v>
                </c:pt>
                <c:pt idx="3661">
                  <c:v>3663</c:v>
                </c:pt>
                <c:pt idx="3662">
                  <c:v>3664</c:v>
                </c:pt>
                <c:pt idx="3663">
                  <c:v>3665</c:v>
                </c:pt>
                <c:pt idx="3664">
                  <c:v>3666</c:v>
                </c:pt>
                <c:pt idx="3665">
                  <c:v>3667</c:v>
                </c:pt>
                <c:pt idx="3666">
                  <c:v>3668</c:v>
                </c:pt>
                <c:pt idx="3667">
                  <c:v>3669</c:v>
                </c:pt>
                <c:pt idx="3668">
                  <c:v>3670</c:v>
                </c:pt>
                <c:pt idx="3669">
                  <c:v>3671</c:v>
                </c:pt>
                <c:pt idx="3670">
                  <c:v>3672</c:v>
                </c:pt>
                <c:pt idx="3671">
                  <c:v>3673</c:v>
                </c:pt>
                <c:pt idx="3672">
                  <c:v>3674</c:v>
                </c:pt>
                <c:pt idx="3673">
                  <c:v>3675</c:v>
                </c:pt>
                <c:pt idx="3674">
                  <c:v>3676</c:v>
                </c:pt>
                <c:pt idx="3675">
                  <c:v>3677</c:v>
                </c:pt>
                <c:pt idx="3676">
                  <c:v>3678</c:v>
                </c:pt>
                <c:pt idx="3677">
                  <c:v>3679</c:v>
                </c:pt>
                <c:pt idx="3678">
                  <c:v>3680</c:v>
                </c:pt>
                <c:pt idx="3679">
                  <c:v>3681</c:v>
                </c:pt>
                <c:pt idx="3680">
                  <c:v>3682</c:v>
                </c:pt>
                <c:pt idx="3681">
                  <c:v>3683</c:v>
                </c:pt>
                <c:pt idx="3682">
                  <c:v>3684</c:v>
                </c:pt>
                <c:pt idx="3683">
                  <c:v>3685</c:v>
                </c:pt>
                <c:pt idx="3684">
                  <c:v>3686</c:v>
                </c:pt>
                <c:pt idx="3685">
                  <c:v>3687</c:v>
                </c:pt>
                <c:pt idx="3686">
                  <c:v>3688</c:v>
                </c:pt>
                <c:pt idx="3687">
                  <c:v>3689</c:v>
                </c:pt>
                <c:pt idx="3688">
                  <c:v>3690</c:v>
                </c:pt>
                <c:pt idx="3689">
                  <c:v>3691</c:v>
                </c:pt>
                <c:pt idx="3690">
                  <c:v>3692</c:v>
                </c:pt>
                <c:pt idx="3691">
                  <c:v>3693</c:v>
                </c:pt>
                <c:pt idx="3692">
                  <c:v>3694</c:v>
                </c:pt>
                <c:pt idx="3693">
                  <c:v>3695</c:v>
                </c:pt>
                <c:pt idx="3694">
                  <c:v>3696</c:v>
                </c:pt>
                <c:pt idx="3695">
                  <c:v>3697</c:v>
                </c:pt>
                <c:pt idx="3696">
                  <c:v>3698</c:v>
                </c:pt>
                <c:pt idx="3697">
                  <c:v>3699</c:v>
                </c:pt>
                <c:pt idx="3698">
                  <c:v>3700</c:v>
                </c:pt>
                <c:pt idx="3699">
                  <c:v>3701</c:v>
                </c:pt>
                <c:pt idx="3700">
                  <c:v>3702</c:v>
                </c:pt>
                <c:pt idx="3701">
                  <c:v>3703</c:v>
                </c:pt>
                <c:pt idx="3702">
                  <c:v>3704</c:v>
                </c:pt>
                <c:pt idx="3703">
                  <c:v>3705</c:v>
                </c:pt>
                <c:pt idx="3704">
                  <c:v>3706</c:v>
                </c:pt>
                <c:pt idx="3705">
                  <c:v>3707</c:v>
                </c:pt>
                <c:pt idx="3706">
                  <c:v>3708</c:v>
                </c:pt>
                <c:pt idx="3707">
                  <c:v>3709</c:v>
                </c:pt>
                <c:pt idx="3708">
                  <c:v>3710</c:v>
                </c:pt>
                <c:pt idx="3709">
                  <c:v>3711</c:v>
                </c:pt>
                <c:pt idx="3710">
                  <c:v>3712</c:v>
                </c:pt>
                <c:pt idx="3711">
                  <c:v>3713</c:v>
                </c:pt>
                <c:pt idx="3712">
                  <c:v>3714</c:v>
                </c:pt>
                <c:pt idx="3713">
                  <c:v>3715</c:v>
                </c:pt>
                <c:pt idx="3714">
                  <c:v>3716</c:v>
                </c:pt>
                <c:pt idx="3715">
                  <c:v>3717</c:v>
                </c:pt>
                <c:pt idx="3716">
                  <c:v>3718</c:v>
                </c:pt>
                <c:pt idx="3717">
                  <c:v>3719</c:v>
                </c:pt>
                <c:pt idx="3718">
                  <c:v>3720</c:v>
                </c:pt>
                <c:pt idx="3719">
                  <c:v>3721</c:v>
                </c:pt>
                <c:pt idx="3720">
                  <c:v>3722</c:v>
                </c:pt>
                <c:pt idx="3721">
                  <c:v>3723</c:v>
                </c:pt>
                <c:pt idx="3722">
                  <c:v>3724</c:v>
                </c:pt>
                <c:pt idx="3723">
                  <c:v>3725</c:v>
                </c:pt>
                <c:pt idx="3724">
                  <c:v>3726</c:v>
                </c:pt>
                <c:pt idx="3725">
                  <c:v>3727</c:v>
                </c:pt>
                <c:pt idx="3726">
                  <c:v>3728</c:v>
                </c:pt>
                <c:pt idx="3727">
                  <c:v>3729</c:v>
                </c:pt>
                <c:pt idx="3728">
                  <c:v>3730</c:v>
                </c:pt>
                <c:pt idx="3729">
                  <c:v>3731</c:v>
                </c:pt>
                <c:pt idx="3730">
                  <c:v>3732</c:v>
                </c:pt>
                <c:pt idx="3731">
                  <c:v>3733</c:v>
                </c:pt>
                <c:pt idx="3732">
                  <c:v>3734</c:v>
                </c:pt>
                <c:pt idx="3733">
                  <c:v>3735</c:v>
                </c:pt>
                <c:pt idx="3734">
                  <c:v>3736</c:v>
                </c:pt>
                <c:pt idx="3735">
                  <c:v>3737</c:v>
                </c:pt>
                <c:pt idx="3736">
                  <c:v>3738</c:v>
                </c:pt>
                <c:pt idx="3737">
                  <c:v>3739</c:v>
                </c:pt>
                <c:pt idx="3738">
                  <c:v>3740</c:v>
                </c:pt>
                <c:pt idx="3739">
                  <c:v>3741</c:v>
                </c:pt>
                <c:pt idx="3740">
                  <c:v>3742</c:v>
                </c:pt>
                <c:pt idx="3741">
                  <c:v>3743</c:v>
                </c:pt>
                <c:pt idx="3742">
                  <c:v>3744</c:v>
                </c:pt>
                <c:pt idx="3743">
                  <c:v>3745</c:v>
                </c:pt>
                <c:pt idx="3744">
                  <c:v>3746</c:v>
                </c:pt>
                <c:pt idx="3745">
                  <c:v>3747</c:v>
                </c:pt>
                <c:pt idx="3746">
                  <c:v>3748</c:v>
                </c:pt>
                <c:pt idx="3747">
                  <c:v>3749</c:v>
                </c:pt>
                <c:pt idx="3748">
                  <c:v>3750</c:v>
                </c:pt>
                <c:pt idx="3749">
                  <c:v>3751</c:v>
                </c:pt>
                <c:pt idx="3750">
                  <c:v>3752</c:v>
                </c:pt>
                <c:pt idx="3751">
                  <c:v>3753</c:v>
                </c:pt>
                <c:pt idx="3752">
                  <c:v>3754</c:v>
                </c:pt>
                <c:pt idx="3753">
                  <c:v>3755</c:v>
                </c:pt>
                <c:pt idx="3754">
                  <c:v>3756</c:v>
                </c:pt>
                <c:pt idx="3755">
                  <c:v>3757</c:v>
                </c:pt>
                <c:pt idx="3756">
                  <c:v>3758</c:v>
                </c:pt>
                <c:pt idx="3757">
                  <c:v>3759</c:v>
                </c:pt>
                <c:pt idx="3758">
                  <c:v>3760</c:v>
                </c:pt>
                <c:pt idx="3759">
                  <c:v>3761</c:v>
                </c:pt>
                <c:pt idx="3760">
                  <c:v>3762</c:v>
                </c:pt>
                <c:pt idx="3761">
                  <c:v>3763</c:v>
                </c:pt>
                <c:pt idx="3762">
                  <c:v>3764</c:v>
                </c:pt>
                <c:pt idx="3763">
                  <c:v>3765</c:v>
                </c:pt>
                <c:pt idx="3764">
                  <c:v>3766</c:v>
                </c:pt>
                <c:pt idx="3765">
                  <c:v>3767</c:v>
                </c:pt>
                <c:pt idx="3766">
                  <c:v>3768</c:v>
                </c:pt>
                <c:pt idx="3767">
                  <c:v>3769</c:v>
                </c:pt>
                <c:pt idx="3768">
                  <c:v>3770</c:v>
                </c:pt>
                <c:pt idx="3769">
                  <c:v>3771</c:v>
                </c:pt>
                <c:pt idx="3770">
                  <c:v>3772</c:v>
                </c:pt>
                <c:pt idx="3771">
                  <c:v>3773</c:v>
                </c:pt>
                <c:pt idx="3772">
                  <c:v>3774</c:v>
                </c:pt>
                <c:pt idx="3773">
                  <c:v>3775</c:v>
                </c:pt>
                <c:pt idx="3774">
                  <c:v>3776</c:v>
                </c:pt>
                <c:pt idx="3775">
                  <c:v>3777</c:v>
                </c:pt>
                <c:pt idx="3776">
                  <c:v>3778</c:v>
                </c:pt>
                <c:pt idx="3777">
                  <c:v>3779</c:v>
                </c:pt>
                <c:pt idx="3778">
                  <c:v>3780</c:v>
                </c:pt>
                <c:pt idx="3779">
                  <c:v>3781</c:v>
                </c:pt>
                <c:pt idx="3780">
                  <c:v>3782</c:v>
                </c:pt>
                <c:pt idx="3781">
                  <c:v>3783</c:v>
                </c:pt>
                <c:pt idx="3782">
                  <c:v>3784</c:v>
                </c:pt>
                <c:pt idx="3783">
                  <c:v>3785</c:v>
                </c:pt>
                <c:pt idx="3784">
                  <c:v>3786</c:v>
                </c:pt>
                <c:pt idx="3785">
                  <c:v>3787</c:v>
                </c:pt>
                <c:pt idx="3786">
                  <c:v>3788</c:v>
                </c:pt>
                <c:pt idx="3787">
                  <c:v>3789</c:v>
                </c:pt>
                <c:pt idx="3788">
                  <c:v>3790</c:v>
                </c:pt>
                <c:pt idx="3789">
                  <c:v>3791</c:v>
                </c:pt>
                <c:pt idx="3790">
                  <c:v>3792</c:v>
                </c:pt>
                <c:pt idx="3791">
                  <c:v>3793</c:v>
                </c:pt>
                <c:pt idx="3792">
                  <c:v>3794</c:v>
                </c:pt>
                <c:pt idx="3793">
                  <c:v>3795</c:v>
                </c:pt>
                <c:pt idx="3794">
                  <c:v>3796</c:v>
                </c:pt>
                <c:pt idx="3795">
                  <c:v>3797</c:v>
                </c:pt>
                <c:pt idx="3796">
                  <c:v>3798</c:v>
                </c:pt>
                <c:pt idx="3797">
                  <c:v>3799</c:v>
                </c:pt>
                <c:pt idx="3798">
                  <c:v>3800</c:v>
                </c:pt>
                <c:pt idx="3799">
                  <c:v>3801</c:v>
                </c:pt>
                <c:pt idx="3800">
                  <c:v>3802</c:v>
                </c:pt>
                <c:pt idx="3801">
                  <c:v>3803</c:v>
                </c:pt>
                <c:pt idx="3802">
                  <c:v>3804</c:v>
                </c:pt>
                <c:pt idx="3803">
                  <c:v>3805</c:v>
                </c:pt>
                <c:pt idx="3804">
                  <c:v>3806</c:v>
                </c:pt>
                <c:pt idx="3805">
                  <c:v>3807</c:v>
                </c:pt>
                <c:pt idx="3806">
                  <c:v>3808</c:v>
                </c:pt>
                <c:pt idx="3807">
                  <c:v>3809</c:v>
                </c:pt>
                <c:pt idx="3808">
                  <c:v>3810</c:v>
                </c:pt>
                <c:pt idx="3809">
                  <c:v>3811</c:v>
                </c:pt>
                <c:pt idx="3810">
                  <c:v>3812</c:v>
                </c:pt>
                <c:pt idx="3811">
                  <c:v>3813</c:v>
                </c:pt>
                <c:pt idx="3812">
                  <c:v>3814</c:v>
                </c:pt>
                <c:pt idx="3813">
                  <c:v>3815</c:v>
                </c:pt>
                <c:pt idx="3814">
                  <c:v>3816</c:v>
                </c:pt>
                <c:pt idx="3815">
                  <c:v>3817</c:v>
                </c:pt>
                <c:pt idx="3816">
                  <c:v>3818</c:v>
                </c:pt>
                <c:pt idx="3817">
                  <c:v>3819</c:v>
                </c:pt>
                <c:pt idx="3818">
                  <c:v>3820</c:v>
                </c:pt>
                <c:pt idx="3819">
                  <c:v>3821</c:v>
                </c:pt>
                <c:pt idx="3820">
                  <c:v>3822</c:v>
                </c:pt>
                <c:pt idx="3821">
                  <c:v>3823</c:v>
                </c:pt>
                <c:pt idx="3822">
                  <c:v>3824</c:v>
                </c:pt>
                <c:pt idx="3823">
                  <c:v>3825</c:v>
                </c:pt>
                <c:pt idx="3824">
                  <c:v>3826</c:v>
                </c:pt>
                <c:pt idx="3825">
                  <c:v>3827</c:v>
                </c:pt>
                <c:pt idx="3826">
                  <c:v>3828</c:v>
                </c:pt>
                <c:pt idx="3827">
                  <c:v>3829</c:v>
                </c:pt>
                <c:pt idx="3828">
                  <c:v>3830</c:v>
                </c:pt>
                <c:pt idx="3829">
                  <c:v>3831</c:v>
                </c:pt>
                <c:pt idx="3830">
                  <c:v>3832</c:v>
                </c:pt>
                <c:pt idx="3831">
                  <c:v>3833</c:v>
                </c:pt>
                <c:pt idx="3832">
                  <c:v>3834</c:v>
                </c:pt>
                <c:pt idx="3833">
                  <c:v>3835</c:v>
                </c:pt>
                <c:pt idx="3834">
                  <c:v>3836</c:v>
                </c:pt>
                <c:pt idx="3835">
                  <c:v>3837</c:v>
                </c:pt>
                <c:pt idx="3836">
                  <c:v>3838</c:v>
                </c:pt>
                <c:pt idx="3837">
                  <c:v>3839</c:v>
                </c:pt>
                <c:pt idx="3838">
                  <c:v>3840</c:v>
                </c:pt>
                <c:pt idx="3839">
                  <c:v>3841</c:v>
                </c:pt>
                <c:pt idx="3840">
                  <c:v>3842</c:v>
                </c:pt>
                <c:pt idx="3841">
                  <c:v>3843</c:v>
                </c:pt>
                <c:pt idx="3842">
                  <c:v>3844</c:v>
                </c:pt>
                <c:pt idx="3843">
                  <c:v>3845</c:v>
                </c:pt>
                <c:pt idx="3844">
                  <c:v>3846</c:v>
                </c:pt>
                <c:pt idx="3845">
                  <c:v>3847</c:v>
                </c:pt>
                <c:pt idx="3846">
                  <c:v>3848</c:v>
                </c:pt>
                <c:pt idx="3847">
                  <c:v>3849</c:v>
                </c:pt>
                <c:pt idx="3848">
                  <c:v>3850</c:v>
                </c:pt>
                <c:pt idx="3849">
                  <c:v>3851</c:v>
                </c:pt>
                <c:pt idx="3850">
                  <c:v>3852</c:v>
                </c:pt>
                <c:pt idx="3851">
                  <c:v>3853</c:v>
                </c:pt>
                <c:pt idx="3852">
                  <c:v>3854</c:v>
                </c:pt>
                <c:pt idx="3853">
                  <c:v>3855</c:v>
                </c:pt>
                <c:pt idx="3854">
                  <c:v>3856</c:v>
                </c:pt>
                <c:pt idx="3855">
                  <c:v>3857</c:v>
                </c:pt>
                <c:pt idx="3856">
                  <c:v>3858</c:v>
                </c:pt>
                <c:pt idx="3857">
                  <c:v>3859</c:v>
                </c:pt>
                <c:pt idx="3858">
                  <c:v>3860</c:v>
                </c:pt>
                <c:pt idx="3859">
                  <c:v>3861</c:v>
                </c:pt>
                <c:pt idx="3860">
                  <c:v>3862</c:v>
                </c:pt>
                <c:pt idx="3861">
                  <c:v>3863</c:v>
                </c:pt>
                <c:pt idx="3862">
                  <c:v>3864</c:v>
                </c:pt>
                <c:pt idx="3863">
                  <c:v>3865</c:v>
                </c:pt>
                <c:pt idx="3864">
                  <c:v>3866</c:v>
                </c:pt>
                <c:pt idx="3865">
                  <c:v>3867</c:v>
                </c:pt>
                <c:pt idx="3866">
                  <c:v>3868</c:v>
                </c:pt>
                <c:pt idx="3867">
                  <c:v>3869</c:v>
                </c:pt>
                <c:pt idx="3868">
                  <c:v>3870</c:v>
                </c:pt>
                <c:pt idx="3869">
                  <c:v>3871</c:v>
                </c:pt>
                <c:pt idx="3870">
                  <c:v>3872</c:v>
                </c:pt>
                <c:pt idx="3871">
                  <c:v>3873</c:v>
                </c:pt>
                <c:pt idx="3872">
                  <c:v>3874</c:v>
                </c:pt>
                <c:pt idx="3873">
                  <c:v>3875</c:v>
                </c:pt>
                <c:pt idx="3874">
                  <c:v>3876</c:v>
                </c:pt>
                <c:pt idx="3875">
                  <c:v>3877</c:v>
                </c:pt>
                <c:pt idx="3876">
                  <c:v>3878</c:v>
                </c:pt>
                <c:pt idx="3877">
                  <c:v>3879</c:v>
                </c:pt>
                <c:pt idx="3878">
                  <c:v>3880</c:v>
                </c:pt>
                <c:pt idx="3879">
                  <c:v>3881</c:v>
                </c:pt>
                <c:pt idx="3880">
                  <c:v>3882</c:v>
                </c:pt>
                <c:pt idx="3881">
                  <c:v>3883</c:v>
                </c:pt>
                <c:pt idx="3882">
                  <c:v>3884</c:v>
                </c:pt>
                <c:pt idx="3883">
                  <c:v>3885</c:v>
                </c:pt>
                <c:pt idx="3884">
                  <c:v>3886</c:v>
                </c:pt>
                <c:pt idx="3885">
                  <c:v>3887</c:v>
                </c:pt>
                <c:pt idx="3886">
                  <c:v>3888</c:v>
                </c:pt>
                <c:pt idx="3887">
                  <c:v>3889</c:v>
                </c:pt>
                <c:pt idx="3888">
                  <c:v>3890</c:v>
                </c:pt>
                <c:pt idx="3889">
                  <c:v>3891</c:v>
                </c:pt>
                <c:pt idx="3890">
                  <c:v>3892</c:v>
                </c:pt>
                <c:pt idx="3891">
                  <c:v>3893</c:v>
                </c:pt>
                <c:pt idx="3892">
                  <c:v>3894</c:v>
                </c:pt>
                <c:pt idx="3893">
                  <c:v>3895</c:v>
                </c:pt>
                <c:pt idx="3894">
                  <c:v>3896</c:v>
                </c:pt>
                <c:pt idx="3895">
                  <c:v>3897</c:v>
                </c:pt>
                <c:pt idx="3896">
                  <c:v>3898</c:v>
                </c:pt>
                <c:pt idx="3897">
                  <c:v>3899</c:v>
                </c:pt>
                <c:pt idx="3898">
                  <c:v>3900</c:v>
                </c:pt>
                <c:pt idx="3899">
                  <c:v>3901</c:v>
                </c:pt>
                <c:pt idx="3900">
                  <c:v>3902</c:v>
                </c:pt>
                <c:pt idx="3901">
                  <c:v>3903</c:v>
                </c:pt>
                <c:pt idx="3902">
                  <c:v>3904</c:v>
                </c:pt>
                <c:pt idx="3903">
                  <c:v>3905</c:v>
                </c:pt>
                <c:pt idx="3904">
                  <c:v>3906</c:v>
                </c:pt>
                <c:pt idx="3905">
                  <c:v>3907</c:v>
                </c:pt>
                <c:pt idx="3906">
                  <c:v>3908</c:v>
                </c:pt>
                <c:pt idx="3907">
                  <c:v>3909</c:v>
                </c:pt>
                <c:pt idx="3908">
                  <c:v>3910</c:v>
                </c:pt>
                <c:pt idx="3909">
                  <c:v>3911</c:v>
                </c:pt>
                <c:pt idx="3910">
                  <c:v>3912</c:v>
                </c:pt>
                <c:pt idx="3911">
                  <c:v>3913</c:v>
                </c:pt>
                <c:pt idx="3912">
                  <c:v>3914</c:v>
                </c:pt>
                <c:pt idx="3913">
                  <c:v>3915</c:v>
                </c:pt>
                <c:pt idx="3914">
                  <c:v>3916</c:v>
                </c:pt>
                <c:pt idx="3915">
                  <c:v>3917</c:v>
                </c:pt>
                <c:pt idx="3916">
                  <c:v>3918</c:v>
                </c:pt>
                <c:pt idx="3917">
                  <c:v>3919</c:v>
                </c:pt>
                <c:pt idx="3918">
                  <c:v>3920</c:v>
                </c:pt>
                <c:pt idx="3919">
                  <c:v>3921</c:v>
                </c:pt>
                <c:pt idx="3920">
                  <c:v>3922</c:v>
                </c:pt>
                <c:pt idx="3921">
                  <c:v>3923</c:v>
                </c:pt>
                <c:pt idx="3922">
                  <c:v>3924</c:v>
                </c:pt>
                <c:pt idx="3923">
                  <c:v>3925</c:v>
                </c:pt>
                <c:pt idx="3924">
                  <c:v>3926</c:v>
                </c:pt>
                <c:pt idx="3925">
                  <c:v>3927</c:v>
                </c:pt>
                <c:pt idx="3926">
                  <c:v>3928</c:v>
                </c:pt>
                <c:pt idx="3927">
                  <c:v>3929</c:v>
                </c:pt>
                <c:pt idx="3928">
                  <c:v>3930</c:v>
                </c:pt>
                <c:pt idx="3929">
                  <c:v>3931</c:v>
                </c:pt>
                <c:pt idx="3930">
                  <c:v>3932</c:v>
                </c:pt>
                <c:pt idx="3931">
                  <c:v>3933</c:v>
                </c:pt>
                <c:pt idx="3932">
                  <c:v>3934</c:v>
                </c:pt>
                <c:pt idx="3933">
                  <c:v>3935</c:v>
                </c:pt>
                <c:pt idx="3934">
                  <c:v>3936</c:v>
                </c:pt>
                <c:pt idx="3935">
                  <c:v>3937</c:v>
                </c:pt>
                <c:pt idx="3936">
                  <c:v>3938</c:v>
                </c:pt>
                <c:pt idx="3937">
                  <c:v>3939</c:v>
                </c:pt>
                <c:pt idx="3938">
                  <c:v>3940</c:v>
                </c:pt>
                <c:pt idx="3939">
                  <c:v>3941</c:v>
                </c:pt>
                <c:pt idx="3940">
                  <c:v>3942</c:v>
                </c:pt>
                <c:pt idx="3941">
                  <c:v>3943</c:v>
                </c:pt>
                <c:pt idx="3942">
                  <c:v>3944</c:v>
                </c:pt>
                <c:pt idx="3943">
                  <c:v>3945</c:v>
                </c:pt>
                <c:pt idx="3944">
                  <c:v>3946</c:v>
                </c:pt>
                <c:pt idx="3945">
                  <c:v>3947</c:v>
                </c:pt>
                <c:pt idx="3946">
                  <c:v>3948</c:v>
                </c:pt>
                <c:pt idx="3947">
                  <c:v>3949</c:v>
                </c:pt>
                <c:pt idx="3948">
                  <c:v>3950</c:v>
                </c:pt>
                <c:pt idx="3949">
                  <c:v>3951</c:v>
                </c:pt>
                <c:pt idx="3950">
                  <c:v>3952</c:v>
                </c:pt>
                <c:pt idx="3951">
                  <c:v>3953</c:v>
                </c:pt>
                <c:pt idx="3952">
                  <c:v>3954</c:v>
                </c:pt>
                <c:pt idx="3953">
                  <c:v>3955</c:v>
                </c:pt>
                <c:pt idx="3954">
                  <c:v>3956</c:v>
                </c:pt>
                <c:pt idx="3955">
                  <c:v>3957</c:v>
                </c:pt>
                <c:pt idx="3956">
                  <c:v>3958</c:v>
                </c:pt>
                <c:pt idx="3957">
                  <c:v>3959</c:v>
                </c:pt>
                <c:pt idx="3958">
                  <c:v>3960</c:v>
                </c:pt>
                <c:pt idx="3959">
                  <c:v>3961</c:v>
                </c:pt>
                <c:pt idx="3960">
                  <c:v>3962</c:v>
                </c:pt>
                <c:pt idx="3961">
                  <c:v>3963</c:v>
                </c:pt>
                <c:pt idx="3962">
                  <c:v>3964</c:v>
                </c:pt>
                <c:pt idx="3963">
                  <c:v>3965</c:v>
                </c:pt>
                <c:pt idx="3964">
                  <c:v>3966</c:v>
                </c:pt>
                <c:pt idx="3965">
                  <c:v>3967</c:v>
                </c:pt>
                <c:pt idx="3966">
                  <c:v>3968</c:v>
                </c:pt>
                <c:pt idx="3967">
                  <c:v>3969</c:v>
                </c:pt>
                <c:pt idx="3968">
                  <c:v>3970</c:v>
                </c:pt>
                <c:pt idx="3969">
                  <c:v>3971</c:v>
                </c:pt>
                <c:pt idx="3970">
                  <c:v>3972</c:v>
                </c:pt>
                <c:pt idx="3971">
                  <c:v>3973</c:v>
                </c:pt>
                <c:pt idx="3972">
                  <c:v>3974</c:v>
                </c:pt>
                <c:pt idx="3973">
                  <c:v>3975</c:v>
                </c:pt>
                <c:pt idx="3974">
                  <c:v>3976</c:v>
                </c:pt>
                <c:pt idx="3975">
                  <c:v>3977</c:v>
                </c:pt>
                <c:pt idx="3976">
                  <c:v>3978</c:v>
                </c:pt>
                <c:pt idx="3977">
                  <c:v>3979</c:v>
                </c:pt>
                <c:pt idx="3978">
                  <c:v>3980</c:v>
                </c:pt>
                <c:pt idx="3979">
                  <c:v>3981</c:v>
                </c:pt>
                <c:pt idx="3980">
                  <c:v>3982</c:v>
                </c:pt>
                <c:pt idx="3981">
                  <c:v>3983</c:v>
                </c:pt>
                <c:pt idx="3982">
                  <c:v>3984</c:v>
                </c:pt>
                <c:pt idx="3983">
                  <c:v>3985</c:v>
                </c:pt>
                <c:pt idx="3984">
                  <c:v>3986</c:v>
                </c:pt>
                <c:pt idx="3985">
                  <c:v>3987</c:v>
                </c:pt>
                <c:pt idx="3986">
                  <c:v>3988</c:v>
                </c:pt>
                <c:pt idx="3987">
                  <c:v>3989</c:v>
                </c:pt>
                <c:pt idx="3988">
                  <c:v>3990</c:v>
                </c:pt>
                <c:pt idx="3989">
                  <c:v>3991</c:v>
                </c:pt>
                <c:pt idx="3990">
                  <c:v>3992</c:v>
                </c:pt>
                <c:pt idx="3991">
                  <c:v>3993</c:v>
                </c:pt>
                <c:pt idx="3992">
                  <c:v>3994</c:v>
                </c:pt>
                <c:pt idx="3993">
                  <c:v>3995</c:v>
                </c:pt>
                <c:pt idx="3994">
                  <c:v>3996</c:v>
                </c:pt>
                <c:pt idx="3995">
                  <c:v>3997</c:v>
                </c:pt>
                <c:pt idx="3996">
                  <c:v>3998</c:v>
                </c:pt>
                <c:pt idx="3997">
                  <c:v>3999</c:v>
                </c:pt>
                <c:pt idx="3998">
                  <c:v>4000</c:v>
                </c:pt>
                <c:pt idx="3999">
                  <c:v>4001</c:v>
                </c:pt>
                <c:pt idx="4000">
                  <c:v>4002</c:v>
                </c:pt>
                <c:pt idx="4001">
                  <c:v>4003</c:v>
                </c:pt>
                <c:pt idx="4002">
                  <c:v>4004</c:v>
                </c:pt>
                <c:pt idx="4003">
                  <c:v>4005</c:v>
                </c:pt>
                <c:pt idx="4004">
                  <c:v>4006</c:v>
                </c:pt>
                <c:pt idx="4005">
                  <c:v>4007</c:v>
                </c:pt>
                <c:pt idx="4006">
                  <c:v>4008</c:v>
                </c:pt>
                <c:pt idx="4007">
                  <c:v>4009</c:v>
                </c:pt>
                <c:pt idx="4008">
                  <c:v>4010</c:v>
                </c:pt>
                <c:pt idx="4009">
                  <c:v>4011</c:v>
                </c:pt>
                <c:pt idx="4010">
                  <c:v>4012</c:v>
                </c:pt>
                <c:pt idx="4011">
                  <c:v>4013</c:v>
                </c:pt>
                <c:pt idx="4012">
                  <c:v>4014</c:v>
                </c:pt>
                <c:pt idx="4013">
                  <c:v>4015</c:v>
                </c:pt>
                <c:pt idx="4014">
                  <c:v>4016</c:v>
                </c:pt>
                <c:pt idx="4015">
                  <c:v>4017</c:v>
                </c:pt>
                <c:pt idx="4016">
                  <c:v>4018</c:v>
                </c:pt>
                <c:pt idx="4017">
                  <c:v>4019</c:v>
                </c:pt>
                <c:pt idx="4018">
                  <c:v>4020</c:v>
                </c:pt>
                <c:pt idx="4019">
                  <c:v>4021</c:v>
                </c:pt>
                <c:pt idx="4020">
                  <c:v>4022</c:v>
                </c:pt>
                <c:pt idx="4021">
                  <c:v>4023</c:v>
                </c:pt>
                <c:pt idx="4022">
                  <c:v>4024</c:v>
                </c:pt>
                <c:pt idx="4023">
                  <c:v>4025</c:v>
                </c:pt>
                <c:pt idx="4024">
                  <c:v>4026</c:v>
                </c:pt>
                <c:pt idx="4025">
                  <c:v>4027</c:v>
                </c:pt>
                <c:pt idx="4026">
                  <c:v>4028</c:v>
                </c:pt>
                <c:pt idx="4027">
                  <c:v>4029</c:v>
                </c:pt>
                <c:pt idx="4028">
                  <c:v>4030</c:v>
                </c:pt>
                <c:pt idx="4029">
                  <c:v>4031</c:v>
                </c:pt>
                <c:pt idx="4030">
                  <c:v>4032</c:v>
                </c:pt>
                <c:pt idx="4031">
                  <c:v>4033</c:v>
                </c:pt>
                <c:pt idx="4032">
                  <c:v>4034</c:v>
                </c:pt>
                <c:pt idx="4033">
                  <c:v>4035</c:v>
                </c:pt>
                <c:pt idx="4034">
                  <c:v>4036</c:v>
                </c:pt>
                <c:pt idx="4035">
                  <c:v>4037</c:v>
                </c:pt>
                <c:pt idx="4036">
                  <c:v>4038</c:v>
                </c:pt>
                <c:pt idx="4037">
                  <c:v>4039</c:v>
                </c:pt>
                <c:pt idx="4038">
                  <c:v>4040</c:v>
                </c:pt>
                <c:pt idx="4039">
                  <c:v>4041</c:v>
                </c:pt>
                <c:pt idx="4040">
                  <c:v>4042</c:v>
                </c:pt>
                <c:pt idx="4041">
                  <c:v>4043</c:v>
                </c:pt>
                <c:pt idx="4042">
                  <c:v>4044</c:v>
                </c:pt>
                <c:pt idx="4043">
                  <c:v>4045</c:v>
                </c:pt>
                <c:pt idx="4044">
                  <c:v>4046</c:v>
                </c:pt>
                <c:pt idx="4045">
                  <c:v>4047</c:v>
                </c:pt>
                <c:pt idx="4046">
                  <c:v>4048</c:v>
                </c:pt>
                <c:pt idx="4047">
                  <c:v>4049</c:v>
                </c:pt>
                <c:pt idx="4048">
                  <c:v>4050</c:v>
                </c:pt>
                <c:pt idx="4049">
                  <c:v>4051</c:v>
                </c:pt>
                <c:pt idx="4050">
                  <c:v>4052</c:v>
                </c:pt>
                <c:pt idx="4051">
                  <c:v>4053</c:v>
                </c:pt>
                <c:pt idx="4052">
                  <c:v>4054</c:v>
                </c:pt>
                <c:pt idx="4053">
                  <c:v>4055</c:v>
                </c:pt>
                <c:pt idx="4054">
                  <c:v>4056</c:v>
                </c:pt>
                <c:pt idx="4055">
                  <c:v>4057</c:v>
                </c:pt>
                <c:pt idx="4056">
                  <c:v>4058</c:v>
                </c:pt>
                <c:pt idx="4057">
                  <c:v>4059</c:v>
                </c:pt>
                <c:pt idx="4058">
                  <c:v>4060</c:v>
                </c:pt>
                <c:pt idx="4059">
                  <c:v>4061</c:v>
                </c:pt>
                <c:pt idx="4060">
                  <c:v>4062</c:v>
                </c:pt>
                <c:pt idx="4061">
                  <c:v>4063</c:v>
                </c:pt>
                <c:pt idx="4062">
                  <c:v>4064</c:v>
                </c:pt>
                <c:pt idx="4063">
                  <c:v>4065</c:v>
                </c:pt>
                <c:pt idx="4064">
                  <c:v>4066</c:v>
                </c:pt>
                <c:pt idx="4065">
                  <c:v>4067</c:v>
                </c:pt>
                <c:pt idx="4066">
                  <c:v>4068</c:v>
                </c:pt>
                <c:pt idx="4067">
                  <c:v>4069</c:v>
                </c:pt>
                <c:pt idx="4068">
                  <c:v>4070</c:v>
                </c:pt>
                <c:pt idx="4069">
                  <c:v>4071</c:v>
                </c:pt>
                <c:pt idx="4070">
                  <c:v>4072</c:v>
                </c:pt>
                <c:pt idx="4071">
                  <c:v>4073</c:v>
                </c:pt>
                <c:pt idx="4072">
                  <c:v>4074</c:v>
                </c:pt>
                <c:pt idx="4073">
                  <c:v>4075</c:v>
                </c:pt>
                <c:pt idx="4074">
                  <c:v>4076</c:v>
                </c:pt>
                <c:pt idx="4075">
                  <c:v>4077</c:v>
                </c:pt>
                <c:pt idx="4076">
                  <c:v>4078</c:v>
                </c:pt>
                <c:pt idx="4077">
                  <c:v>4079</c:v>
                </c:pt>
                <c:pt idx="4078">
                  <c:v>4080</c:v>
                </c:pt>
                <c:pt idx="4079">
                  <c:v>4081</c:v>
                </c:pt>
                <c:pt idx="4080">
                  <c:v>4082</c:v>
                </c:pt>
                <c:pt idx="4081">
                  <c:v>4083</c:v>
                </c:pt>
                <c:pt idx="4082">
                  <c:v>4084</c:v>
                </c:pt>
                <c:pt idx="4083">
                  <c:v>4085</c:v>
                </c:pt>
                <c:pt idx="4084">
                  <c:v>4086</c:v>
                </c:pt>
                <c:pt idx="4085">
                  <c:v>4087</c:v>
                </c:pt>
                <c:pt idx="4086">
                  <c:v>4088</c:v>
                </c:pt>
                <c:pt idx="4087">
                  <c:v>4089</c:v>
                </c:pt>
                <c:pt idx="4088">
                  <c:v>4090</c:v>
                </c:pt>
                <c:pt idx="4089">
                  <c:v>4091</c:v>
                </c:pt>
                <c:pt idx="4090">
                  <c:v>4092</c:v>
                </c:pt>
                <c:pt idx="4091">
                  <c:v>4093</c:v>
                </c:pt>
                <c:pt idx="4092">
                  <c:v>4094</c:v>
                </c:pt>
                <c:pt idx="4093">
                  <c:v>4095</c:v>
                </c:pt>
                <c:pt idx="4094">
                  <c:v>4096</c:v>
                </c:pt>
                <c:pt idx="4095">
                  <c:v>4097</c:v>
                </c:pt>
                <c:pt idx="4096">
                  <c:v>4098</c:v>
                </c:pt>
                <c:pt idx="4097">
                  <c:v>4099</c:v>
                </c:pt>
                <c:pt idx="4098">
                  <c:v>4100</c:v>
                </c:pt>
                <c:pt idx="4099">
                  <c:v>4101</c:v>
                </c:pt>
                <c:pt idx="4100">
                  <c:v>4102</c:v>
                </c:pt>
                <c:pt idx="4101">
                  <c:v>4103</c:v>
                </c:pt>
                <c:pt idx="4102">
                  <c:v>4104</c:v>
                </c:pt>
                <c:pt idx="4103">
                  <c:v>4105</c:v>
                </c:pt>
                <c:pt idx="4104">
                  <c:v>4106</c:v>
                </c:pt>
                <c:pt idx="4105">
                  <c:v>4107</c:v>
                </c:pt>
                <c:pt idx="4106">
                  <c:v>4108</c:v>
                </c:pt>
                <c:pt idx="4107">
                  <c:v>4109</c:v>
                </c:pt>
                <c:pt idx="4108">
                  <c:v>4110</c:v>
                </c:pt>
                <c:pt idx="4109">
                  <c:v>4111</c:v>
                </c:pt>
                <c:pt idx="4110">
                  <c:v>4112</c:v>
                </c:pt>
                <c:pt idx="4111">
                  <c:v>4113</c:v>
                </c:pt>
                <c:pt idx="4112">
                  <c:v>4114</c:v>
                </c:pt>
                <c:pt idx="4113">
                  <c:v>4115</c:v>
                </c:pt>
                <c:pt idx="4114">
                  <c:v>4116</c:v>
                </c:pt>
                <c:pt idx="4115">
                  <c:v>4117</c:v>
                </c:pt>
                <c:pt idx="4116">
                  <c:v>4118</c:v>
                </c:pt>
                <c:pt idx="4117">
                  <c:v>4119</c:v>
                </c:pt>
                <c:pt idx="4118">
                  <c:v>4120</c:v>
                </c:pt>
                <c:pt idx="4119">
                  <c:v>4121</c:v>
                </c:pt>
                <c:pt idx="4120">
                  <c:v>4122</c:v>
                </c:pt>
                <c:pt idx="4121">
                  <c:v>4123</c:v>
                </c:pt>
                <c:pt idx="4122">
                  <c:v>4124</c:v>
                </c:pt>
                <c:pt idx="4123">
                  <c:v>4125</c:v>
                </c:pt>
                <c:pt idx="4124">
                  <c:v>4126</c:v>
                </c:pt>
                <c:pt idx="4125">
                  <c:v>4127</c:v>
                </c:pt>
                <c:pt idx="4126">
                  <c:v>4128</c:v>
                </c:pt>
                <c:pt idx="4127">
                  <c:v>4129</c:v>
                </c:pt>
                <c:pt idx="4128">
                  <c:v>4130</c:v>
                </c:pt>
                <c:pt idx="4129">
                  <c:v>4131</c:v>
                </c:pt>
                <c:pt idx="4130">
                  <c:v>4132</c:v>
                </c:pt>
                <c:pt idx="4131">
                  <c:v>4133</c:v>
                </c:pt>
                <c:pt idx="4132">
                  <c:v>4134</c:v>
                </c:pt>
                <c:pt idx="4133">
                  <c:v>4135</c:v>
                </c:pt>
                <c:pt idx="4134">
                  <c:v>4136</c:v>
                </c:pt>
                <c:pt idx="4135">
                  <c:v>4137</c:v>
                </c:pt>
                <c:pt idx="4136">
                  <c:v>4138</c:v>
                </c:pt>
                <c:pt idx="4137">
                  <c:v>4139</c:v>
                </c:pt>
                <c:pt idx="4138">
                  <c:v>4140</c:v>
                </c:pt>
                <c:pt idx="4139">
                  <c:v>4141</c:v>
                </c:pt>
                <c:pt idx="4140">
                  <c:v>4142</c:v>
                </c:pt>
                <c:pt idx="4141">
                  <c:v>4143</c:v>
                </c:pt>
                <c:pt idx="4142">
                  <c:v>4144</c:v>
                </c:pt>
                <c:pt idx="4143">
                  <c:v>4145</c:v>
                </c:pt>
                <c:pt idx="4144">
                  <c:v>4146</c:v>
                </c:pt>
                <c:pt idx="4145">
                  <c:v>4147</c:v>
                </c:pt>
                <c:pt idx="4146">
                  <c:v>4148</c:v>
                </c:pt>
                <c:pt idx="4147">
                  <c:v>4149</c:v>
                </c:pt>
                <c:pt idx="4148">
                  <c:v>4150</c:v>
                </c:pt>
                <c:pt idx="4149">
                  <c:v>4151</c:v>
                </c:pt>
                <c:pt idx="4150">
                  <c:v>4152</c:v>
                </c:pt>
                <c:pt idx="4151">
                  <c:v>4153</c:v>
                </c:pt>
                <c:pt idx="4152">
                  <c:v>4154</c:v>
                </c:pt>
                <c:pt idx="4153">
                  <c:v>4155</c:v>
                </c:pt>
                <c:pt idx="4154">
                  <c:v>4156</c:v>
                </c:pt>
                <c:pt idx="4155">
                  <c:v>4157</c:v>
                </c:pt>
                <c:pt idx="4156">
                  <c:v>4158</c:v>
                </c:pt>
                <c:pt idx="4157">
                  <c:v>4159</c:v>
                </c:pt>
                <c:pt idx="4158">
                  <c:v>4160</c:v>
                </c:pt>
                <c:pt idx="4159">
                  <c:v>4161</c:v>
                </c:pt>
                <c:pt idx="4160">
                  <c:v>4162</c:v>
                </c:pt>
                <c:pt idx="4161">
                  <c:v>4163</c:v>
                </c:pt>
                <c:pt idx="4162">
                  <c:v>4164</c:v>
                </c:pt>
                <c:pt idx="4163">
                  <c:v>4165</c:v>
                </c:pt>
                <c:pt idx="4164">
                  <c:v>4166</c:v>
                </c:pt>
                <c:pt idx="4165">
                  <c:v>4167</c:v>
                </c:pt>
                <c:pt idx="4166">
                  <c:v>4168</c:v>
                </c:pt>
                <c:pt idx="4167">
                  <c:v>4169</c:v>
                </c:pt>
                <c:pt idx="4168">
                  <c:v>4170</c:v>
                </c:pt>
                <c:pt idx="4169">
                  <c:v>4171</c:v>
                </c:pt>
                <c:pt idx="4170">
                  <c:v>4172</c:v>
                </c:pt>
                <c:pt idx="4171">
                  <c:v>4173</c:v>
                </c:pt>
                <c:pt idx="4172">
                  <c:v>4174</c:v>
                </c:pt>
                <c:pt idx="4173">
                  <c:v>4175</c:v>
                </c:pt>
                <c:pt idx="4174">
                  <c:v>4176</c:v>
                </c:pt>
                <c:pt idx="4175">
                  <c:v>4177</c:v>
                </c:pt>
                <c:pt idx="4176">
                  <c:v>4178</c:v>
                </c:pt>
                <c:pt idx="4177">
                  <c:v>4179</c:v>
                </c:pt>
                <c:pt idx="4178">
                  <c:v>4180</c:v>
                </c:pt>
                <c:pt idx="4179">
                  <c:v>4181</c:v>
                </c:pt>
                <c:pt idx="4180">
                  <c:v>4182</c:v>
                </c:pt>
                <c:pt idx="4181">
                  <c:v>4183</c:v>
                </c:pt>
                <c:pt idx="4182">
                  <c:v>4184</c:v>
                </c:pt>
                <c:pt idx="4183">
                  <c:v>4185</c:v>
                </c:pt>
                <c:pt idx="4184">
                  <c:v>4186</c:v>
                </c:pt>
                <c:pt idx="4185">
                  <c:v>4187</c:v>
                </c:pt>
                <c:pt idx="4186">
                  <c:v>4188</c:v>
                </c:pt>
                <c:pt idx="4187">
                  <c:v>4189</c:v>
                </c:pt>
                <c:pt idx="4188">
                  <c:v>4190</c:v>
                </c:pt>
                <c:pt idx="4189">
                  <c:v>4191</c:v>
                </c:pt>
                <c:pt idx="4190">
                  <c:v>4192</c:v>
                </c:pt>
                <c:pt idx="4191">
                  <c:v>4193</c:v>
                </c:pt>
                <c:pt idx="4192">
                  <c:v>4194</c:v>
                </c:pt>
                <c:pt idx="4193">
                  <c:v>4195</c:v>
                </c:pt>
                <c:pt idx="4194">
                  <c:v>4196</c:v>
                </c:pt>
                <c:pt idx="4195">
                  <c:v>4197</c:v>
                </c:pt>
                <c:pt idx="4196">
                  <c:v>4198</c:v>
                </c:pt>
                <c:pt idx="4197">
                  <c:v>4199</c:v>
                </c:pt>
                <c:pt idx="4198">
                  <c:v>4200</c:v>
                </c:pt>
                <c:pt idx="4199">
                  <c:v>4201</c:v>
                </c:pt>
                <c:pt idx="4200">
                  <c:v>4202</c:v>
                </c:pt>
                <c:pt idx="4201">
                  <c:v>4203</c:v>
                </c:pt>
                <c:pt idx="4202">
                  <c:v>4204</c:v>
                </c:pt>
                <c:pt idx="4203">
                  <c:v>4205</c:v>
                </c:pt>
                <c:pt idx="4204">
                  <c:v>4206</c:v>
                </c:pt>
                <c:pt idx="4205">
                  <c:v>4207</c:v>
                </c:pt>
                <c:pt idx="4206">
                  <c:v>4208</c:v>
                </c:pt>
                <c:pt idx="4207">
                  <c:v>4209</c:v>
                </c:pt>
                <c:pt idx="4208">
                  <c:v>4210</c:v>
                </c:pt>
                <c:pt idx="4209">
                  <c:v>4211</c:v>
                </c:pt>
                <c:pt idx="4210">
                  <c:v>4212</c:v>
                </c:pt>
                <c:pt idx="4211">
                  <c:v>4213</c:v>
                </c:pt>
                <c:pt idx="4212">
                  <c:v>4214</c:v>
                </c:pt>
                <c:pt idx="4213">
                  <c:v>4215</c:v>
                </c:pt>
                <c:pt idx="4214">
                  <c:v>4216</c:v>
                </c:pt>
                <c:pt idx="4215">
                  <c:v>4217</c:v>
                </c:pt>
                <c:pt idx="4216">
                  <c:v>4218</c:v>
                </c:pt>
                <c:pt idx="4217">
                  <c:v>4219</c:v>
                </c:pt>
                <c:pt idx="4218">
                  <c:v>4220</c:v>
                </c:pt>
                <c:pt idx="4219">
                  <c:v>4221</c:v>
                </c:pt>
                <c:pt idx="4220">
                  <c:v>4222</c:v>
                </c:pt>
                <c:pt idx="4221">
                  <c:v>4223</c:v>
                </c:pt>
                <c:pt idx="4222">
                  <c:v>4224</c:v>
                </c:pt>
                <c:pt idx="4223">
                  <c:v>4225</c:v>
                </c:pt>
                <c:pt idx="4224">
                  <c:v>4226</c:v>
                </c:pt>
                <c:pt idx="4225">
                  <c:v>4227</c:v>
                </c:pt>
                <c:pt idx="4226">
                  <c:v>4228</c:v>
                </c:pt>
                <c:pt idx="4227">
                  <c:v>4229</c:v>
                </c:pt>
                <c:pt idx="4228">
                  <c:v>4230</c:v>
                </c:pt>
                <c:pt idx="4229">
                  <c:v>4231</c:v>
                </c:pt>
                <c:pt idx="4230">
                  <c:v>4232</c:v>
                </c:pt>
                <c:pt idx="4231">
                  <c:v>4233</c:v>
                </c:pt>
                <c:pt idx="4232">
                  <c:v>4234</c:v>
                </c:pt>
                <c:pt idx="4233">
                  <c:v>4235</c:v>
                </c:pt>
                <c:pt idx="4234">
                  <c:v>4236</c:v>
                </c:pt>
                <c:pt idx="4235">
                  <c:v>4237</c:v>
                </c:pt>
                <c:pt idx="4236">
                  <c:v>4238</c:v>
                </c:pt>
                <c:pt idx="4237">
                  <c:v>4239</c:v>
                </c:pt>
                <c:pt idx="4238">
                  <c:v>4240</c:v>
                </c:pt>
                <c:pt idx="4239">
                  <c:v>4241</c:v>
                </c:pt>
                <c:pt idx="4240">
                  <c:v>4242</c:v>
                </c:pt>
                <c:pt idx="4241">
                  <c:v>4243</c:v>
                </c:pt>
                <c:pt idx="4242">
                  <c:v>4244</c:v>
                </c:pt>
                <c:pt idx="4243">
                  <c:v>4245</c:v>
                </c:pt>
                <c:pt idx="4244">
                  <c:v>4246</c:v>
                </c:pt>
                <c:pt idx="4245">
                  <c:v>4247</c:v>
                </c:pt>
                <c:pt idx="4246">
                  <c:v>4248</c:v>
                </c:pt>
                <c:pt idx="4247">
                  <c:v>4249</c:v>
                </c:pt>
                <c:pt idx="4248">
                  <c:v>4250</c:v>
                </c:pt>
                <c:pt idx="4249">
                  <c:v>4251</c:v>
                </c:pt>
                <c:pt idx="4250">
                  <c:v>4252</c:v>
                </c:pt>
                <c:pt idx="4251">
                  <c:v>4253</c:v>
                </c:pt>
                <c:pt idx="4252">
                  <c:v>4254</c:v>
                </c:pt>
                <c:pt idx="4253">
                  <c:v>4255</c:v>
                </c:pt>
                <c:pt idx="4254">
                  <c:v>4256</c:v>
                </c:pt>
                <c:pt idx="4255">
                  <c:v>4257</c:v>
                </c:pt>
                <c:pt idx="4256">
                  <c:v>4258</c:v>
                </c:pt>
                <c:pt idx="4257">
                  <c:v>4259</c:v>
                </c:pt>
                <c:pt idx="4258">
                  <c:v>4260</c:v>
                </c:pt>
                <c:pt idx="4259">
                  <c:v>4261</c:v>
                </c:pt>
                <c:pt idx="4260">
                  <c:v>4262</c:v>
                </c:pt>
                <c:pt idx="4261">
                  <c:v>4263</c:v>
                </c:pt>
                <c:pt idx="4262">
                  <c:v>4264</c:v>
                </c:pt>
                <c:pt idx="4263">
                  <c:v>4265</c:v>
                </c:pt>
                <c:pt idx="4264">
                  <c:v>4266</c:v>
                </c:pt>
                <c:pt idx="4265">
                  <c:v>4267</c:v>
                </c:pt>
                <c:pt idx="4266">
                  <c:v>4268</c:v>
                </c:pt>
                <c:pt idx="4267">
                  <c:v>4269</c:v>
                </c:pt>
                <c:pt idx="4268">
                  <c:v>4270</c:v>
                </c:pt>
                <c:pt idx="4269">
                  <c:v>4271</c:v>
                </c:pt>
                <c:pt idx="4270">
                  <c:v>4272</c:v>
                </c:pt>
                <c:pt idx="4271">
                  <c:v>4273</c:v>
                </c:pt>
                <c:pt idx="4272">
                  <c:v>4274</c:v>
                </c:pt>
                <c:pt idx="4273">
                  <c:v>4275</c:v>
                </c:pt>
                <c:pt idx="4274">
                  <c:v>4276</c:v>
                </c:pt>
                <c:pt idx="4275">
                  <c:v>4277</c:v>
                </c:pt>
                <c:pt idx="4276">
                  <c:v>4278</c:v>
                </c:pt>
                <c:pt idx="4277">
                  <c:v>4279</c:v>
                </c:pt>
                <c:pt idx="4278">
                  <c:v>4280</c:v>
                </c:pt>
                <c:pt idx="4279">
                  <c:v>4281</c:v>
                </c:pt>
                <c:pt idx="4280">
                  <c:v>4282</c:v>
                </c:pt>
                <c:pt idx="4281">
                  <c:v>4283</c:v>
                </c:pt>
                <c:pt idx="4282">
                  <c:v>4284</c:v>
                </c:pt>
                <c:pt idx="4283">
                  <c:v>4285</c:v>
                </c:pt>
                <c:pt idx="4284">
                  <c:v>4286</c:v>
                </c:pt>
                <c:pt idx="4285">
                  <c:v>4287</c:v>
                </c:pt>
                <c:pt idx="4286">
                  <c:v>4288</c:v>
                </c:pt>
                <c:pt idx="4287">
                  <c:v>4289</c:v>
                </c:pt>
                <c:pt idx="4288">
                  <c:v>4290</c:v>
                </c:pt>
                <c:pt idx="4289">
                  <c:v>4291</c:v>
                </c:pt>
                <c:pt idx="4290">
                  <c:v>4292</c:v>
                </c:pt>
                <c:pt idx="4291">
                  <c:v>4293</c:v>
                </c:pt>
                <c:pt idx="4292">
                  <c:v>4294</c:v>
                </c:pt>
                <c:pt idx="4293">
                  <c:v>4295</c:v>
                </c:pt>
                <c:pt idx="4294">
                  <c:v>4296</c:v>
                </c:pt>
                <c:pt idx="4295">
                  <c:v>4297</c:v>
                </c:pt>
                <c:pt idx="4296">
                  <c:v>4298</c:v>
                </c:pt>
                <c:pt idx="4297">
                  <c:v>4299</c:v>
                </c:pt>
                <c:pt idx="4298">
                  <c:v>4300</c:v>
                </c:pt>
                <c:pt idx="4299">
                  <c:v>4301</c:v>
                </c:pt>
                <c:pt idx="4300">
                  <c:v>4302</c:v>
                </c:pt>
                <c:pt idx="4301">
                  <c:v>4303</c:v>
                </c:pt>
                <c:pt idx="4302">
                  <c:v>4304</c:v>
                </c:pt>
                <c:pt idx="4303">
                  <c:v>4305</c:v>
                </c:pt>
                <c:pt idx="4304">
                  <c:v>4306</c:v>
                </c:pt>
                <c:pt idx="4305">
                  <c:v>4307</c:v>
                </c:pt>
                <c:pt idx="4306">
                  <c:v>4308</c:v>
                </c:pt>
                <c:pt idx="4307">
                  <c:v>4309</c:v>
                </c:pt>
                <c:pt idx="4308">
                  <c:v>4310</c:v>
                </c:pt>
                <c:pt idx="4309">
                  <c:v>4311</c:v>
                </c:pt>
                <c:pt idx="4310">
                  <c:v>4312</c:v>
                </c:pt>
                <c:pt idx="4311">
                  <c:v>4313</c:v>
                </c:pt>
                <c:pt idx="4312">
                  <c:v>4314</c:v>
                </c:pt>
                <c:pt idx="4313">
                  <c:v>4315</c:v>
                </c:pt>
                <c:pt idx="4314">
                  <c:v>4316</c:v>
                </c:pt>
                <c:pt idx="4315">
                  <c:v>4317</c:v>
                </c:pt>
                <c:pt idx="4316">
                  <c:v>4318</c:v>
                </c:pt>
                <c:pt idx="4317">
                  <c:v>4319</c:v>
                </c:pt>
                <c:pt idx="4318">
                  <c:v>4320</c:v>
                </c:pt>
                <c:pt idx="4319">
                  <c:v>4321</c:v>
                </c:pt>
                <c:pt idx="4320">
                  <c:v>4322</c:v>
                </c:pt>
                <c:pt idx="4321">
                  <c:v>4323</c:v>
                </c:pt>
                <c:pt idx="4322">
                  <c:v>4324</c:v>
                </c:pt>
                <c:pt idx="4323">
                  <c:v>4325</c:v>
                </c:pt>
                <c:pt idx="4324">
                  <c:v>4326</c:v>
                </c:pt>
                <c:pt idx="4325">
                  <c:v>4327</c:v>
                </c:pt>
                <c:pt idx="4326">
                  <c:v>4328</c:v>
                </c:pt>
                <c:pt idx="4327">
                  <c:v>4329</c:v>
                </c:pt>
                <c:pt idx="4328">
                  <c:v>4330</c:v>
                </c:pt>
                <c:pt idx="4329">
                  <c:v>4331</c:v>
                </c:pt>
                <c:pt idx="4330">
                  <c:v>4332</c:v>
                </c:pt>
                <c:pt idx="4331">
                  <c:v>4333</c:v>
                </c:pt>
                <c:pt idx="4332">
                  <c:v>4334</c:v>
                </c:pt>
                <c:pt idx="4333">
                  <c:v>4335</c:v>
                </c:pt>
                <c:pt idx="4334">
                  <c:v>4336</c:v>
                </c:pt>
                <c:pt idx="4335">
                  <c:v>4337</c:v>
                </c:pt>
                <c:pt idx="4336">
                  <c:v>4338</c:v>
                </c:pt>
                <c:pt idx="4337">
                  <c:v>4339</c:v>
                </c:pt>
                <c:pt idx="4338">
                  <c:v>4340</c:v>
                </c:pt>
                <c:pt idx="4339">
                  <c:v>4341</c:v>
                </c:pt>
                <c:pt idx="4340">
                  <c:v>4342</c:v>
                </c:pt>
                <c:pt idx="4341">
                  <c:v>4343</c:v>
                </c:pt>
                <c:pt idx="4342">
                  <c:v>4344</c:v>
                </c:pt>
                <c:pt idx="4343">
                  <c:v>4345</c:v>
                </c:pt>
                <c:pt idx="4344">
                  <c:v>4346</c:v>
                </c:pt>
                <c:pt idx="4345">
                  <c:v>4347</c:v>
                </c:pt>
                <c:pt idx="4346">
                  <c:v>4348</c:v>
                </c:pt>
                <c:pt idx="4347">
                  <c:v>4349</c:v>
                </c:pt>
                <c:pt idx="4348">
                  <c:v>4350</c:v>
                </c:pt>
                <c:pt idx="4349">
                  <c:v>4351</c:v>
                </c:pt>
                <c:pt idx="4350">
                  <c:v>4352</c:v>
                </c:pt>
                <c:pt idx="4351">
                  <c:v>4353</c:v>
                </c:pt>
                <c:pt idx="4352">
                  <c:v>4354</c:v>
                </c:pt>
                <c:pt idx="4353">
                  <c:v>4355</c:v>
                </c:pt>
                <c:pt idx="4354">
                  <c:v>4356</c:v>
                </c:pt>
                <c:pt idx="4355">
                  <c:v>4357</c:v>
                </c:pt>
                <c:pt idx="4356">
                  <c:v>4358</c:v>
                </c:pt>
                <c:pt idx="4357">
                  <c:v>4359</c:v>
                </c:pt>
                <c:pt idx="4358">
                  <c:v>4360</c:v>
                </c:pt>
                <c:pt idx="4359">
                  <c:v>4361</c:v>
                </c:pt>
                <c:pt idx="4360">
                  <c:v>4362</c:v>
                </c:pt>
                <c:pt idx="4361">
                  <c:v>4363</c:v>
                </c:pt>
                <c:pt idx="4362">
                  <c:v>4364</c:v>
                </c:pt>
                <c:pt idx="4363">
                  <c:v>4365</c:v>
                </c:pt>
                <c:pt idx="4364">
                  <c:v>4366</c:v>
                </c:pt>
                <c:pt idx="4365">
                  <c:v>4367</c:v>
                </c:pt>
                <c:pt idx="4366">
                  <c:v>4368</c:v>
                </c:pt>
                <c:pt idx="4367">
                  <c:v>4369</c:v>
                </c:pt>
                <c:pt idx="4368">
                  <c:v>4370</c:v>
                </c:pt>
                <c:pt idx="4369">
                  <c:v>4371</c:v>
                </c:pt>
                <c:pt idx="4370">
                  <c:v>4372</c:v>
                </c:pt>
                <c:pt idx="4371">
                  <c:v>4373</c:v>
                </c:pt>
                <c:pt idx="4372">
                  <c:v>4374</c:v>
                </c:pt>
                <c:pt idx="4373">
                  <c:v>4375</c:v>
                </c:pt>
                <c:pt idx="4374">
                  <c:v>4376</c:v>
                </c:pt>
                <c:pt idx="4375">
                  <c:v>4377</c:v>
                </c:pt>
                <c:pt idx="4376">
                  <c:v>4378</c:v>
                </c:pt>
                <c:pt idx="4377">
                  <c:v>4379</c:v>
                </c:pt>
                <c:pt idx="4378">
                  <c:v>4380</c:v>
                </c:pt>
                <c:pt idx="4379">
                  <c:v>4381</c:v>
                </c:pt>
                <c:pt idx="4380">
                  <c:v>4382</c:v>
                </c:pt>
                <c:pt idx="4381">
                  <c:v>4383</c:v>
                </c:pt>
                <c:pt idx="4382">
                  <c:v>4384</c:v>
                </c:pt>
                <c:pt idx="4383">
                  <c:v>4385</c:v>
                </c:pt>
                <c:pt idx="4384">
                  <c:v>4386</c:v>
                </c:pt>
                <c:pt idx="4385">
                  <c:v>4387</c:v>
                </c:pt>
                <c:pt idx="4386">
                  <c:v>4388</c:v>
                </c:pt>
                <c:pt idx="4387">
                  <c:v>4389</c:v>
                </c:pt>
                <c:pt idx="4388">
                  <c:v>4390</c:v>
                </c:pt>
                <c:pt idx="4389">
                  <c:v>4391</c:v>
                </c:pt>
                <c:pt idx="4390">
                  <c:v>4392</c:v>
                </c:pt>
                <c:pt idx="4391">
                  <c:v>4393</c:v>
                </c:pt>
                <c:pt idx="4392">
                  <c:v>4394</c:v>
                </c:pt>
                <c:pt idx="4393">
                  <c:v>4395</c:v>
                </c:pt>
                <c:pt idx="4394">
                  <c:v>4396</c:v>
                </c:pt>
                <c:pt idx="4395">
                  <c:v>4397</c:v>
                </c:pt>
                <c:pt idx="4396">
                  <c:v>4398</c:v>
                </c:pt>
                <c:pt idx="4397">
                  <c:v>4399</c:v>
                </c:pt>
                <c:pt idx="4398">
                  <c:v>4400</c:v>
                </c:pt>
                <c:pt idx="4399">
                  <c:v>4401</c:v>
                </c:pt>
                <c:pt idx="4400">
                  <c:v>4402</c:v>
                </c:pt>
                <c:pt idx="4401">
                  <c:v>4403</c:v>
                </c:pt>
                <c:pt idx="4402">
                  <c:v>4404</c:v>
                </c:pt>
                <c:pt idx="4403">
                  <c:v>4405</c:v>
                </c:pt>
                <c:pt idx="4404">
                  <c:v>4406</c:v>
                </c:pt>
                <c:pt idx="4405">
                  <c:v>4407</c:v>
                </c:pt>
                <c:pt idx="4406">
                  <c:v>4408</c:v>
                </c:pt>
                <c:pt idx="4407">
                  <c:v>4409</c:v>
                </c:pt>
                <c:pt idx="4408">
                  <c:v>4410</c:v>
                </c:pt>
                <c:pt idx="4409">
                  <c:v>4411</c:v>
                </c:pt>
                <c:pt idx="4410">
                  <c:v>4412</c:v>
                </c:pt>
                <c:pt idx="4411">
                  <c:v>4413</c:v>
                </c:pt>
                <c:pt idx="4412">
                  <c:v>4414</c:v>
                </c:pt>
                <c:pt idx="4413">
                  <c:v>4415</c:v>
                </c:pt>
                <c:pt idx="4414">
                  <c:v>4416</c:v>
                </c:pt>
                <c:pt idx="4415">
                  <c:v>4417</c:v>
                </c:pt>
                <c:pt idx="4416">
                  <c:v>4418</c:v>
                </c:pt>
                <c:pt idx="4417">
                  <c:v>4419</c:v>
                </c:pt>
                <c:pt idx="4418">
                  <c:v>4420</c:v>
                </c:pt>
                <c:pt idx="4419">
                  <c:v>4421</c:v>
                </c:pt>
                <c:pt idx="4420">
                  <c:v>4422</c:v>
                </c:pt>
                <c:pt idx="4421">
                  <c:v>4423</c:v>
                </c:pt>
                <c:pt idx="4422">
                  <c:v>4424</c:v>
                </c:pt>
                <c:pt idx="4423">
                  <c:v>4425</c:v>
                </c:pt>
                <c:pt idx="4424">
                  <c:v>4426</c:v>
                </c:pt>
                <c:pt idx="4425">
                  <c:v>4427</c:v>
                </c:pt>
                <c:pt idx="4426">
                  <c:v>4428</c:v>
                </c:pt>
                <c:pt idx="4427">
                  <c:v>4429</c:v>
                </c:pt>
                <c:pt idx="4428">
                  <c:v>4430</c:v>
                </c:pt>
                <c:pt idx="4429">
                  <c:v>4431</c:v>
                </c:pt>
                <c:pt idx="4430">
                  <c:v>4432</c:v>
                </c:pt>
                <c:pt idx="4431">
                  <c:v>4433</c:v>
                </c:pt>
                <c:pt idx="4432">
                  <c:v>4434</c:v>
                </c:pt>
                <c:pt idx="4433">
                  <c:v>4435</c:v>
                </c:pt>
                <c:pt idx="4434">
                  <c:v>4436</c:v>
                </c:pt>
                <c:pt idx="4435">
                  <c:v>4437</c:v>
                </c:pt>
                <c:pt idx="4436">
                  <c:v>4438</c:v>
                </c:pt>
                <c:pt idx="4437">
                  <c:v>4439</c:v>
                </c:pt>
                <c:pt idx="4438">
                  <c:v>4440</c:v>
                </c:pt>
                <c:pt idx="4439">
                  <c:v>4441</c:v>
                </c:pt>
                <c:pt idx="4440">
                  <c:v>4442</c:v>
                </c:pt>
                <c:pt idx="4441">
                  <c:v>4443</c:v>
                </c:pt>
                <c:pt idx="4442">
                  <c:v>4444</c:v>
                </c:pt>
                <c:pt idx="4443">
                  <c:v>4445</c:v>
                </c:pt>
                <c:pt idx="4444">
                  <c:v>4446</c:v>
                </c:pt>
                <c:pt idx="4445">
                  <c:v>4447</c:v>
                </c:pt>
                <c:pt idx="4446">
                  <c:v>4448</c:v>
                </c:pt>
                <c:pt idx="4447">
                  <c:v>4449</c:v>
                </c:pt>
                <c:pt idx="4448">
                  <c:v>4450</c:v>
                </c:pt>
                <c:pt idx="4449">
                  <c:v>4451</c:v>
                </c:pt>
                <c:pt idx="4450">
                  <c:v>4452</c:v>
                </c:pt>
                <c:pt idx="4451">
                  <c:v>4453</c:v>
                </c:pt>
                <c:pt idx="4452">
                  <c:v>4454</c:v>
                </c:pt>
                <c:pt idx="4453">
                  <c:v>4455</c:v>
                </c:pt>
                <c:pt idx="4454">
                  <c:v>4456</c:v>
                </c:pt>
                <c:pt idx="4455">
                  <c:v>4457</c:v>
                </c:pt>
                <c:pt idx="4456">
                  <c:v>4458</c:v>
                </c:pt>
                <c:pt idx="4457">
                  <c:v>4459</c:v>
                </c:pt>
                <c:pt idx="4458">
                  <c:v>4460</c:v>
                </c:pt>
                <c:pt idx="4459">
                  <c:v>4461</c:v>
                </c:pt>
                <c:pt idx="4460">
                  <c:v>4462</c:v>
                </c:pt>
                <c:pt idx="4461">
                  <c:v>4463</c:v>
                </c:pt>
                <c:pt idx="4462">
                  <c:v>4464</c:v>
                </c:pt>
                <c:pt idx="4463">
                  <c:v>4465</c:v>
                </c:pt>
                <c:pt idx="4464">
                  <c:v>4466</c:v>
                </c:pt>
                <c:pt idx="4465">
                  <c:v>4467</c:v>
                </c:pt>
                <c:pt idx="4466">
                  <c:v>4468</c:v>
                </c:pt>
                <c:pt idx="4467">
                  <c:v>4469</c:v>
                </c:pt>
                <c:pt idx="4468">
                  <c:v>4470</c:v>
                </c:pt>
                <c:pt idx="4469">
                  <c:v>4471</c:v>
                </c:pt>
                <c:pt idx="4470">
                  <c:v>4472</c:v>
                </c:pt>
                <c:pt idx="4471">
                  <c:v>4473</c:v>
                </c:pt>
                <c:pt idx="4472">
                  <c:v>4474</c:v>
                </c:pt>
                <c:pt idx="4473">
                  <c:v>4475</c:v>
                </c:pt>
                <c:pt idx="4474">
                  <c:v>4476</c:v>
                </c:pt>
                <c:pt idx="4475">
                  <c:v>4477</c:v>
                </c:pt>
                <c:pt idx="4476">
                  <c:v>4478</c:v>
                </c:pt>
                <c:pt idx="4477">
                  <c:v>4479</c:v>
                </c:pt>
                <c:pt idx="4478">
                  <c:v>4480</c:v>
                </c:pt>
                <c:pt idx="4479">
                  <c:v>4481</c:v>
                </c:pt>
                <c:pt idx="4480">
                  <c:v>4482</c:v>
                </c:pt>
                <c:pt idx="4481">
                  <c:v>4483</c:v>
                </c:pt>
                <c:pt idx="4482">
                  <c:v>4484</c:v>
                </c:pt>
                <c:pt idx="4483">
                  <c:v>4485</c:v>
                </c:pt>
                <c:pt idx="4484">
                  <c:v>4486</c:v>
                </c:pt>
                <c:pt idx="4485">
                  <c:v>4487</c:v>
                </c:pt>
                <c:pt idx="4486">
                  <c:v>4488</c:v>
                </c:pt>
                <c:pt idx="4487">
                  <c:v>4489</c:v>
                </c:pt>
                <c:pt idx="4488">
                  <c:v>4490</c:v>
                </c:pt>
                <c:pt idx="4489">
                  <c:v>4491</c:v>
                </c:pt>
                <c:pt idx="4490">
                  <c:v>4492</c:v>
                </c:pt>
                <c:pt idx="4491">
                  <c:v>4493</c:v>
                </c:pt>
                <c:pt idx="4492">
                  <c:v>4494</c:v>
                </c:pt>
                <c:pt idx="4493">
                  <c:v>4495</c:v>
                </c:pt>
                <c:pt idx="4494">
                  <c:v>4496</c:v>
                </c:pt>
                <c:pt idx="4495">
                  <c:v>4497</c:v>
                </c:pt>
                <c:pt idx="4496">
                  <c:v>4498</c:v>
                </c:pt>
                <c:pt idx="4497">
                  <c:v>4499</c:v>
                </c:pt>
                <c:pt idx="4498">
                  <c:v>4500</c:v>
                </c:pt>
                <c:pt idx="4499">
                  <c:v>4501</c:v>
                </c:pt>
                <c:pt idx="4500">
                  <c:v>4502</c:v>
                </c:pt>
                <c:pt idx="4501">
                  <c:v>4503</c:v>
                </c:pt>
                <c:pt idx="4502">
                  <c:v>4504</c:v>
                </c:pt>
                <c:pt idx="4503">
                  <c:v>4505</c:v>
                </c:pt>
                <c:pt idx="4504">
                  <c:v>4506</c:v>
                </c:pt>
                <c:pt idx="4505">
                  <c:v>4507</c:v>
                </c:pt>
                <c:pt idx="4506">
                  <c:v>4508</c:v>
                </c:pt>
                <c:pt idx="4507">
                  <c:v>4509</c:v>
                </c:pt>
                <c:pt idx="4508">
                  <c:v>4510</c:v>
                </c:pt>
                <c:pt idx="4509">
                  <c:v>4511</c:v>
                </c:pt>
                <c:pt idx="4510">
                  <c:v>4512</c:v>
                </c:pt>
                <c:pt idx="4511">
                  <c:v>4513</c:v>
                </c:pt>
                <c:pt idx="4512">
                  <c:v>4514</c:v>
                </c:pt>
                <c:pt idx="4513">
                  <c:v>4515</c:v>
                </c:pt>
                <c:pt idx="4514">
                  <c:v>4516</c:v>
                </c:pt>
                <c:pt idx="4515">
                  <c:v>4517</c:v>
                </c:pt>
                <c:pt idx="4516">
                  <c:v>4518</c:v>
                </c:pt>
                <c:pt idx="4517">
                  <c:v>4519</c:v>
                </c:pt>
                <c:pt idx="4518">
                  <c:v>4520</c:v>
                </c:pt>
                <c:pt idx="4519">
                  <c:v>4521</c:v>
                </c:pt>
                <c:pt idx="4520">
                  <c:v>4522</c:v>
                </c:pt>
                <c:pt idx="4521">
                  <c:v>4523</c:v>
                </c:pt>
                <c:pt idx="4522">
                  <c:v>4524</c:v>
                </c:pt>
                <c:pt idx="4523">
                  <c:v>4525</c:v>
                </c:pt>
                <c:pt idx="4524">
                  <c:v>4526</c:v>
                </c:pt>
                <c:pt idx="4525">
                  <c:v>4527</c:v>
                </c:pt>
                <c:pt idx="4526">
                  <c:v>4528</c:v>
                </c:pt>
                <c:pt idx="4527">
                  <c:v>4529</c:v>
                </c:pt>
                <c:pt idx="4528">
                  <c:v>4530</c:v>
                </c:pt>
                <c:pt idx="4529">
                  <c:v>4531</c:v>
                </c:pt>
                <c:pt idx="4530">
                  <c:v>4532</c:v>
                </c:pt>
                <c:pt idx="4531">
                  <c:v>4533</c:v>
                </c:pt>
                <c:pt idx="4532">
                  <c:v>4534</c:v>
                </c:pt>
                <c:pt idx="4533">
                  <c:v>4535</c:v>
                </c:pt>
                <c:pt idx="4534">
                  <c:v>4536</c:v>
                </c:pt>
                <c:pt idx="4535">
                  <c:v>4537</c:v>
                </c:pt>
                <c:pt idx="4536">
                  <c:v>4538</c:v>
                </c:pt>
                <c:pt idx="4537">
                  <c:v>4539</c:v>
                </c:pt>
                <c:pt idx="4538">
                  <c:v>4540</c:v>
                </c:pt>
                <c:pt idx="4539">
                  <c:v>4541</c:v>
                </c:pt>
                <c:pt idx="4540">
                  <c:v>4542</c:v>
                </c:pt>
                <c:pt idx="4541">
                  <c:v>4543</c:v>
                </c:pt>
                <c:pt idx="4542">
                  <c:v>4544</c:v>
                </c:pt>
                <c:pt idx="4543">
                  <c:v>4545</c:v>
                </c:pt>
                <c:pt idx="4544">
                  <c:v>4546</c:v>
                </c:pt>
                <c:pt idx="4545">
                  <c:v>4547</c:v>
                </c:pt>
                <c:pt idx="4546">
                  <c:v>4548</c:v>
                </c:pt>
                <c:pt idx="4547">
                  <c:v>4549</c:v>
                </c:pt>
                <c:pt idx="4548">
                  <c:v>4550</c:v>
                </c:pt>
                <c:pt idx="4549">
                  <c:v>4551</c:v>
                </c:pt>
                <c:pt idx="4550">
                  <c:v>4552</c:v>
                </c:pt>
                <c:pt idx="4551">
                  <c:v>4553</c:v>
                </c:pt>
                <c:pt idx="4552">
                  <c:v>4554</c:v>
                </c:pt>
                <c:pt idx="4553">
                  <c:v>4555</c:v>
                </c:pt>
                <c:pt idx="4554">
                  <c:v>4556</c:v>
                </c:pt>
                <c:pt idx="4555">
                  <c:v>4557</c:v>
                </c:pt>
                <c:pt idx="4556">
                  <c:v>4558</c:v>
                </c:pt>
                <c:pt idx="4557">
                  <c:v>4559</c:v>
                </c:pt>
                <c:pt idx="4558">
                  <c:v>4560</c:v>
                </c:pt>
                <c:pt idx="4559">
                  <c:v>4561</c:v>
                </c:pt>
                <c:pt idx="4560">
                  <c:v>4562</c:v>
                </c:pt>
                <c:pt idx="4561">
                  <c:v>4563</c:v>
                </c:pt>
                <c:pt idx="4562">
                  <c:v>4564</c:v>
                </c:pt>
                <c:pt idx="4563">
                  <c:v>4565</c:v>
                </c:pt>
                <c:pt idx="4564">
                  <c:v>4566</c:v>
                </c:pt>
                <c:pt idx="4565">
                  <c:v>4567</c:v>
                </c:pt>
                <c:pt idx="4566">
                  <c:v>4568</c:v>
                </c:pt>
                <c:pt idx="4567">
                  <c:v>4569</c:v>
                </c:pt>
                <c:pt idx="4568">
                  <c:v>4570</c:v>
                </c:pt>
                <c:pt idx="4569">
                  <c:v>4571</c:v>
                </c:pt>
                <c:pt idx="4570">
                  <c:v>4572</c:v>
                </c:pt>
                <c:pt idx="4571">
                  <c:v>4573</c:v>
                </c:pt>
                <c:pt idx="4572">
                  <c:v>4574</c:v>
                </c:pt>
                <c:pt idx="4573">
                  <c:v>4575</c:v>
                </c:pt>
                <c:pt idx="4574">
                  <c:v>4576</c:v>
                </c:pt>
                <c:pt idx="4575">
                  <c:v>4577</c:v>
                </c:pt>
                <c:pt idx="4576">
                  <c:v>4578</c:v>
                </c:pt>
                <c:pt idx="4577">
                  <c:v>4579</c:v>
                </c:pt>
                <c:pt idx="4578">
                  <c:v>4580</c:v>
                </c:pt>
                <c:pt idx="4579">
                  <c:v>4581</c:v>
                </c:pt>
                <c:pt idx="4580">
                  <c:v>4582</c:v>
                </c:pt>
                <c:pt idx="4581">
                  <c:v>4583</c:v>
                </c:pt>
                <c:pt idx="4582">
                  <c:v>4584</c:v>
                </c:pt>
                <c:pt idx="4583">
                  <c:v>4585</c:v>
                </c:pt>
                <c:pt idx="4584">
                  <c:v>4586</c:v>
                </c:pt>
                <c:pt idx="4585">
                  <c:v>4587</c:v>
                </c:pt>
                <c:pt idx="4586">
                  <c:v>4588</c:v>
                </c:pt>
                <c:pt idx="4587">
                  <c:v>4589</c:v>
                </c:pt>
                <c:pt idx="4588">
                  <c:v>4590</c:v>
                </c:pt>
                <c:pt idx="4589">
                  <c:v>4591</c:v>
                </c:pt>
                <c:pt idx="4590">
                  <c:v>4592</c:v>
                </c:pt>
                <c:pt idx="4591">
                  <c:v>4593</c:v>
                </c:pt>
                <c:pt idx="4592">
                  <c:v>4594</c:v>
                </c:pt>
                <c:pt idx="4593">
                  <c:v>4595</c:v>
                </c:pt>
                <c:pt idx="4594">
                  <c:v>4596</c:v>
                </c:pt>
                <c:pt idx="4595">
                  <c:v>4597</c:v>
                </c:pt>
                <c:pt idx="4596">
                  <c:v>4598</c:v>
                </c:pt>
                <c:pt idx="4597">
                  <c:v>4599</c:v>
                </c:pt>
                <c:pt idx="4598">
                  <c:v>4600</c:v>
                </c:pt>
                <c:pt idx="4599">
                  <c:v>4601</c:v>
                </c:pt>
                <c:pt idx="4600">
                  <c:v>4602</c:v>
                </c:pt>
                <c:pt idx="4601">
                  <c:v>4603</c:v>
                </c:pt>
                <c:pt idx="4602">
                  <c:v>4604</c:v>
                </c:pt>
                <c:pt idx="4603">
                  <c:v>4605</c:v>
                </c:pt>
                <c:pt idx="4604">
                  <c:v>4606</c:v>
                </c:pt>
                <c:pt idx="4605">
                  <c:v>4607</c:v>
                </c:pt>
                <c:pt idx="4606">
                  <c:v>4608</c:v>
                </c:pt>
                <c:pt idx="4607">
                  <c:v>4609</c:v>
                </c:pt>
                <c:pt idx="4608">
                  <c:v>4610</c:v>
                </c:pt>
                <c:pt idx="4609">
                  <c:v>4611</c:v>
                </c:pt>
                <c:pt idx="4610">
                  <c:v>4612</c:v>
                </c:pt>
                <c:pt idx="4611">
                  <c:v>4613</c:v>
                </c:pt>
                <c:pt idx="4612">
                  <c:v>4614</c:v>
                </c:pt>
                <c:pt idx="4613">
                  <c:v>4615</c:v>
                </c:pt>
                <c:pt idx="4614">
                  <c:v>4616</c:v>
                </c:pt>
                <c:pt idx="4615">
                  <c:v>4617</c:v>
                </c:pt>
                <c:pt idx="4616">
                  <c:v>4618</c:v>
                </c:pt>
                <c:pt idx="4617">
                  <c:v>4619</c:v>
                </c:pt>
                <c:pt idx="4618">
                  <c:v>4620</c:v>
                </c:pt>
                <c:pt idx="4619">
                  <c:v>4621</c:v>
                </c:pt>
                <c:pt idx="4620">
                  <c:v>4622</c:v>
                </c:pt>
                <c:pt idx="4621">
                  <c:v>4623</c:v>
                </c:pt>
                <c:pt idx="4622">
                  <c:v>4624</c:v>
                </c:pt>
                <c:pt idx="4623">
                  <c:v>4625</c:v>
                </c:pt>
                <c:pt idx="4624">
                  <c:v>4626</c:v>
                </c:pt>
                <c:pt idx="4625">
                  <c:v>4627</c:v>
                </c:pt>
                <c:pt idx="4626">
                  <c:v>4628</c:v>
                </c:pt>
                <c:pt idx="4627">
                  <c:v>4629</c:v>
                </c:pt>
                <c:pt idx="4628">
                  <c:v>4630</c:v>
                </c:pt>
                <c:pt idx="4629">
                  <c:v>4631</c:v>
                </c:pt>
                <c:pt idx="4630">
                  <c:v>4632</c:v>
                </c:pt>
                <c:pt idx="4631">
                  <c:v>4633</c:v>
                </c:pt>
                <c:pt idx="4632">
                  <c:v>4634</c:v>
                </c:pt>
                <c:pt idx="4633">
                  <c:v>4635</c:v>
                </c:pt>
                <c:pt idx="4634">
                  <c:v>4636</c:v>
                </c:pt>
                <c:pt idx="4635">
                  <c:v>4637</c:v>
                </c:pt>
                <c:pt idx="4636">
                  <c:v>4638</c:v>
                </c:pt>
                <c:pt idx="4637">
                  <c:v>4639</c:v>
                </c:pt>
                <c:pt idx="4638">
                  <c:v>4640</c:v>
                </c:pt>
                <c:pt idx="4639">
                  <c:v>4641</c:v>
                </c:pt>
                <c:pt idx="4640">
                  <c:v>4642</c:v>
                </c:pt>
                <c:pt idx="4641">
                  <c:v>4643</c:v>
                </c:pt>
                <c:pt idx="4642">
                  <c:v>4644</c:v>
                </c:pt>
                <c:pt idx="4643">
                  <c:v>4645</c:v>
                </c:pt>
                <c:pt idx="4644">
                  <c:v>4646</c:v>
                </c:pt>
                <c:pt idx="4645">
                  <c:v>4647</c:v>
                </c:pt>
                <c:pt idx="4646">
                  <c:v>4648</c:v>
                </c:pt>
                <c:pt idx="4647">
                  <c:v>4649</c:v>
                </c:pt>
                <c:pt idx="4648">
                  <c:v>4650</c:v>
                </c:pt>
                <c:pt idx="4649">
                  <c:v>4651</c:v>
                </c:pt>
                <c:pt idx="4650">
                  <c:v>4652</c:v>
                </c:pt>
                <c:pt idx="4651">
                  <c:v>4653</c:v>
                </c:pt>
                <c:pt idx="4652">
                  <c:v>4654</c:v>
                </c:pt>
                <c:pt idx="4653">
                  <c:v>4655</c:v>
                </c:pt>
                <c:pt idx="4654">
                  <c:v>4656</c:v>
                </c:pt>
                <c:pt idx="4655">
                  <c:v>4657</c:v>
                </c:pt>
                <c:pt idx="4656">
                  <c:v>4658</c:v>
                </c:pt>
                <c:pt idx="4657">
                  <c:v>4659</c:v>
                </c:pt>
                <c:pt idx="4658">
                  <c:v>4660</c:v>
                </c:pt>
                <c:pt idx="4659">
                  <c:v>4661</c:v>
                </c:pt>
                <c:pt idx="4660">
                  <c:v>4662</c:v>
                </c:pt>
                <c:pt idx="4661">
                  <c:v>4663</c:v>
                </c:pt>
                <c:pt idx="4662">
                  <c:v>4664</c:v>
                </c:pt>
                <c:pt idx="4663">
                  <c:v>4665</c:v>
                </c:pt>
                <c:pt idx="4664">
                  <c:v>4666</c:v>
                </c:pt>
                <c:pt idx="4665">
                  <c:v>4667</c:v>
                </c:pt>
                <c:pt idx="4666">
                  <c:v>4668</c:v>
                </c:pt>
                <c:pt idx="4667">
                  <c:v>4669</c:v>
                </c:pt>
                <c:pt idx="4668">
                  <c:v>4670</c:v>
                </c:pt>
                <c:pt idx="4669">
                  <c:v>4671</c:v>
                </c:pt>
                <c:pt idx="4670">
                  <c:v>4672</c:v>
                </c:pt>
                <c:pt idx="4671">
                  <c:v>4673</c:v>
                </c:pt>
                <c:pt idx="4672">
                  <c:v>4674</c:v>
                </c:pt>
                <c:pt idx="4673">
                  <c:v>4675</c:v>
                </c:pt>
                <c:pt idx="4674">
                  <c:v>4676</c:v>
                </c:pt>
                <c:pt idx="4675">
                  <c:v>4677</c:v>
                </c:pt>
                <c:pt idx="4676">
                  <c:v>4678</c:v>
                </c:pt>
                <c:pt idx="4677">
                  <c:v>4679</c:v>
                </c:pt>
                <c:pt idx="4678">
                  <c:v>4680</c:v>
                </c:pt>
                <c:pt idx="4679">
                  <c:v>4681</c:v>
                </c:pt>
                <c:pt idx="4680">
                  <c:v>4682</c:v>
                </c:pt>
                <c:pt idx="4681">
                  <c:v>4683</c:v>
                </c:pt>
                <c:pt idx="4682">
                  <c:v>4684</c:v>
                </c:pt>
                <c:pt idx="4683">
                  <c:v>4685</c:v>
                </c:pt>
                <c:pt idx="4684">
                  <c:v>4686</c:v>
                </c:pt>
                <c:pt idx="4685">
                  <c:v>4687</c:v>
                </c:pt>
                <c:pt idx="4686">
                  <c:v>4688</c:v>
                </c:pt>
                <c:pt idx="4687">
                  <c:v>4689</c:v>
                </c:pt>
                <c:pt idx="4688">
                  <c:v>4690</c:v>
                </c:pt>
                <c:pt idx="4689">
                  <c:v>4691</c:v>
                </c:pt>
                <c:pt idx="4690">
                  <c:v>4692</c:v>
                </c:pt>
                <c:pt idx="4691">
                  <c:v>4693</c:v>
                </c:pt>
                <c:pt idx="4692">
                  <c:v>4694</c:v>
                </c:pt>
                <c:pt idx="4693">
                  <c:v>4695</c:v>
                </c:pt>
                <c:pt idx="4694">
                  <c:v>4696</c:v>
                </c:pt>
                <c:pt idx="4695">
                  <c:v>4697</c:v>
                </c:pt>
                <c:pt idx="4696">
                  <c:v>4698</c:v>
                </c:pt>
                <c:pt idx="4697">
                  <c:v>4699</c:v>
                </c:pt>
                <c:pt idx="4698">
                  <c:v>4700</c:v>
                </c:pt>
                <c:pt idx="4699">
                  <c:v>4701</c:v>
                </c:pt>
                <c:pt idx="4700">
                  <c:v>4702</c:v>
                </c:pt>
                <c:pt idx="4701">
                  <c:v>4703</c:v>
                </c:pt>
                <c:pt idx="4702">
                  <c:v>4704</c:v>
                </c:pt>
                <c:pt idx="4703">
                  <c:v>4705</c:v>
                </c:pt>
                <c:pt idx="4704">
                  <c:v>4706</c:v>
                </c:pt>
                <c:pt idx="4705">
                  <c:v>4707</c:v>
                </c:pt>
                <c:pt idx="4706">
                  <c:v>4708</c:v>
                </c:pt>
                <c:pt idx="4707">
                  <c:v>4709</c:v>
                </c:pt>
                <c:pt idx="4708">
                  <c:v>4710</c:v>
                </c:pt>
                <c:pt idx="4709">
                  <c:v>4711</c:v>
                </c:pt>
                <c:pt idx="4710">
                  <c:v>4712</c:v>
                </c:pt>
                <c:pt idx="4711">
                  <c:v>4713</c:v>
                </c:pt>
                <c:pt idx="4712">
                  <c:v>4714</c:v>
                </c:pt>
                <c:pt idx="4713">
                  <c:v>4715</c:v>
                </c:pt>
                <c:pt idx="4714">
                  <c:v>4716</c:v>
                </c:pt>
                <c:pt idx="4715">
                  <c:v>4717</c:v>
                </c:pt>
                <c:pt idx="4716">
                  <c:v>4718</c:v>
                </c:pt>
                <c:pt idx="4717">
                  <c:v>4719</c:v>
                </c:pt>
                <c:pt idx="4718">
                  <c:v>4720</c:v>
                </c:pt>
                <c:pt idx="4719">
                  <c:v>4721</c:v>
                </c:pt>
                <c:pt idx="4720">
                  <c:v>4722</c:v>
                </c:pt>
                <c:pt idx="4721">
                  <c:v>4723</c:v>
                </c:pt>
                <c:pt idx="4722">
                  <c:v>4724</c:v>
                </c:pt>
                <c:pt idx="4723">
                  <c:v>4725</c:v>
                </c:pt>
                <c:pt idx="4724">
                  <c:v>4726</c:v>
                </c:pt>
                <c:pt idx="4725">
                  <c:v>4727</c:v>
                </c:pt>
                <c:pt idx="4726">
                  <c:v>4728</c:v>
                </c:pt>
                <c:pt idx="4727">
                  <c:v>4729</c:v>
                </c:pt>
                <c:pt idx="4728">
                  <c:v>4730</c:v>
                </c:pt>
                <c:pt idx="4729">
                  <c:v>4731</c:v>
                </c:pt>
                <c:pt idx="4730">
                  <c:v>4732</c:v>
                </c:pt>
                <c:pt idx="4731">
                  <c:v>4733</c:v>
                </c:pt>
                <c:pt idx="4732">
                  <c:v>4734</c:v>
                </c:pt>
                <c:pt idx="4733">
                  <c:v>4735</c:v>
                </c:pt>
                <c:pt idx="4734">
                  <c:v>4736</c:v>
                </c:pt>
                <c:pt idx="4735">
                  <c:v>4737</c:v>
                </c:pt>
                <c:pt idx="4736">
                  <c:v>4738</c:v>
                </c:pt>
                <c:pt idx="4737">
                  <c:v>4739</c:v>
                </c:pt>
                <c:pt idx="4738">
                  <c:v>4740</c:v>
                </c:pt>
                <c:pt idx="4739">
                  <c:v>4741</c:v>
                </c:pt>
                <c:pt idx="4740">
                  <c:v>4742</c:v>
                </c:pt>
                <c:pt idx="4741">
                  <c:v>4743</c:v>
                </c:pt>
                <c:pt idx="4742">
                  <c:v>4744</c:v>
                </c:pt>
                <c:pt idx="4743">
                  <c:v>4745</c:v>
                </c:pt>
                <c:pt idx="4744">
                  <c:v>4746</c:v>
                </c:pt>
                <c:pt idx="4745">
                  <c:v>4747</c:v>
                </c:pt>
                <c:pt idx="4746">
                  <c:v>4748</c:v>
                </c:pt>
                <c:pt idx="4747">
                  <c:v>4749</c:v>
                </c:pt>
                <c:pt idx="4748">
                  <c:v>4750</c:v>
                </c:pt>
                <c:pt idx="4749">
                  <c:v>4751</c:v>
                </c:pt>
                <c:pt idx="4750">
                  <c:v>4752</c:v>
                </c:pt>
                <c:pt idx="4751">
                  <c:v>4753</c:v>
                </c:pt>
                <c:pt idx="4752">
                  <c:v>4754</c:v>
                </c:pt>
                <c:pt idx="4753">
                  <c:v>4755</c:v>
                </c:pt>
                <c:pt idx="4754">
                  <c:v>4756</c:v>
                </c:pt>
                <c:pt idx="4755">
                  <c:v>4757</c:v>
                </c:pt>
                <c:pt idx="4756">
                  <c:v>4758</c:v>
                </c:pt>
                <c:pt idx="4757">
                  <c:v>4759</c:v>
                </c:pt>
                <c:pt idx="4758">
                  <c:v>4760</c:v>
                </c:pt>
                <c:pt idx="4759">
                  <c:v>4761</c:v>
                </c:pt>
                <c:pt idx="4760">
                  <c:v>4762</c:v>
                </c:pt>
                <c:pt idx="4761">
                  <c:v>4763</c:v>
                </c:pt>
                <c:pt idx="4762">
                  <c:v>4764</c:v>
                </c:pt>
                <c:pt idx="4763">
                  <c:v>4765</c:v>
                </c:pt>
                <c:pt idx="4764">
                  <c:v>4766</c:v>
                </c:pt>
                <c:pt idx="4765">
                  <c:v>4767</c:v>
                </c:pt>
                <c:pt idx="4766">
                  <c:v>4768</c:v>
                </c:pt>
                <c:pt idx="4767">
                  <c:v>4769</c:v>
                </c:pt>
                <c:pt idx="4768">
                  <c:v>4770</c:v>
                </c:pt>
                <c:pt idx="4769">
                  <c:v>4771</c:v>
                </c:pt>
                <c:pt idx="4770">
                  <c:v>4772</c:v>
                </c:pt>
                <c:pt idx="4771">
                  <c:v>4773</c:v>
                </c:pt>
                <c:pt idx="4772">
                  <c:v>4774</c:v>
                </c:pt>
                <c:pt idx="4773">
                  <c:v>4775</c:v>
                </c:pt>
                <c:pt idx="4774">
                  <c:v>4776</c:v>
                </c:pt>
                <c:pt idx="4775">
                  <c:v>4777</c:v>
                </c:pt>
                <c:pt idx="4776">
                  <c:v>4778</c:v>
                </c:pt>
                <c:pt idx="4777">
                  <c:v>4779</c:v>
                </c:pt>
                <c:pt idx="4778">
                  <c:v>4780</c:v>
                </c:pt>
                <c:pt idx="4779">
                  <c:v>4781</c:v>
                </c:pt>
                <c:pt idx="4780">
                  <c:v>4782</c:v>
                </c:pt>
                <c:pt idx="4781">
                  <c:v>4783</c:v>
                </c:pt>
                <c:pt idx="4782">
                  <c:v>4784</c:v>
                </c:pt>
                <c:pt idx="4783">
                  <c:v>4785</c:v>
                </c:pt>
                <c:pt idx="4784">
                  <c:v>4786</c:v>
                </c:pt>
                <c:pt idx="4785">
                  <c:v>4787</c:v>
                </c:pt>
                <c:pt idx="4786">
                  <c:v>4788</c:v>
                </c:pt>
                <c:pt idx="4787">
                  <c:v>4789</c:v>
                </c:pt>
                <c:pt idx="4788">
                  <c:v>4790</c:v>
                </c:pt>
                <c:pt idx="4789">
                  <c:v>4791</c:v>
                </c:pt>
                <c:pt idx="4790">
                  <c:v>4792</c:v>
                </c:pt>
                <c:pt idx="4791">
                  <c:v>4793</c:v>
                </c:pt>
                <c:pt idx="4792">
                  <c:v>4794</c:v>
                </c:pt>
                <c:pt idx="4793">
                  <c:v>4795</c:v>
                </c:pt>
                <c:pt idx="4794">
                  <c:v>4796</c:v>
                </c:pt>
                <c:pt idx="4795">
                  <c:v>4797</c:v>
                </c:pt>
                <c:pt idx="4796">
                  <c:v>4798</c:v>
                </c:pt>
                <c:pt idx="4797">
                  <c:v>4799</c:v>
                </c:pt>
                <c:pt idx="4798">
                  <c:v>4800</c:v>
                </c:pt>
                <c:pt idx="4799">
                  <c:v>4801</c:v>
                </c:pt>
                <c:pt idx="4800">
                  <c:v>4802</c:v>
                </c:pt>
                <c:pt idx="4801">
                  <c:v>4803</c:v>
                </c:pt>
                <c:pt idx="4802">
                  <c:v>4804</c:v>
                </c:pt>
                <c:pt idx="4803">
                  <c:v>4805</c:v>
                </c:pt>
                <c:pt idx="4804">
                  <c:v>4806</c:v>
                </c:pt>
                <c:pt idx="4805">
                  <c:v>4807</c:v>
                </c:pt>
                <c:pt idx="4806">
                  <c:v>4808</c:v>
                </c:pt>
                <c:pt idx="4807">
                  <c:v>4809</c:v>
                </c:pt>
                <c:pt idx="4808">
                  <c:v>4810</c:v>
                </c:pt>
                <c:pt idx="4809">
                  <c:v>4811</c:v>
                </c:pt>
                <c:pt idx="4810">
                  <c:v>4812</c:v>
                </c:pt>
                <c:pt idx="4811">
                  <c:v>4813</c:v>
                </c:pt>
                <c:pt idx="4812">
                  <c:v>4814</c:v>
                </c:pt>
                <c:pt idx="4813">
                  <c:v>4815</c:v>
                </c:pt>
                <c:pt idx="4814">
                  <c:v>4816</c:v>
                </c:pt>
                <c:pt idx="4815">
                  <c:v>4817</c:v>
                </c:pt>
                <c:pt idx="4816">
                  <c:v>4818</c:v>
                </c:pt>
                <c:pt idx="4817">
                  <c:v>4819</c:v>
                </c:pt>
                <c:pt idx="4818">
                  <c:v>4820</c:v>
                </c:pt>
                <c:pt idx="4819">
                  <c:v>4821</c:v>
                </c:pt>
                <c:pt idx="4820">
                  <c:v>4822</c:v>
                </c:pt>
                <c:pt idx="4821">
                  <c:v>4823</c:v>
                </c:pt>
                <c:pt idx="4822">
                  <c:v>4824</c:v>
                </c:pt>
                <c:pt idx="4823">
                  <c:v>4825</c:v>
                </c:pt>
                <c:pt idx="4824">
                  <c:v>4826</c:v>
                </c:pt>
                <c:pt idx="4825">
                  <c:v>4827</c:v>
                </c:pt>
                <c:pt idx="4826">
                  <c:v>4828</c:v>
                </c:pt>
                <c:pt idx="4827">
                  <c:v>4829</c:v>
                </c:pt>
                <c:pt idx="4828">
                  <c:v>4830</c:v>
                </c:pt>
                <c:pt idx="4829">
                  <c:v>4831</c:v>
                </c:pt>
                <c:pt idx="4830">
                  <c:v>4832</c:v>
                </c:pt>
                <c:pt idx="4831">
                  <c:v>4833</c:v>
                </c:pt>
                <c:pt idx="4832">
                  <c:v>4834</c:v>
                </c:pt>
                <c:pt idx="4833">
                  <c:v>4835</c:v>
                </c:pt>
                <c:pt idx="4834">
                  <c:v>4836</c:v>
                </c:pt>
                <c:pt idx="4835">
                  <c:v>4837</c:v>
                </c:pt>
                <c:pt idx="4836">
                  <c:v>4838</c:v>
                </c:pt>
                <c:pt idx="4837">
                  <c:v>4839</c:v>
                </c:pt>
                <c:pt idx="4838">
                  <c:v>4840</c:v>
                </c:pt>
                <c:pt idx="4839">
                  <c:v>4841</c:v>
                </c:pt>
                <c:pt idx="4840">
                  <c:v>4842</c:v>
                </c:pt>
                <c:pt idx="4841">
                  <c:v>4843</c:v>
                </c:pt>
                <c:pt idx="4842">
                  <c:v>4844</c:v>
                </c:pt>
                <c:pt idx="4843">
                  <c:v>4845</c:v>
                </c:pt>
                <c:pt idx="4844">
                  <c:v>4846</c:v>
                </c:pt>
                <c:pt idx="4845">
                  <c:v>4847</c:v>
                </c:pt>
                <c:pt idx="4846">
                  <c:v>4848</c:v>
                </c:pt>
                <c:pt idx="4847">
                  <c:v>4849</c:v>
                </c:pt>
                <c:pt idx="4848">
                  <c:v>4850</c:v>
                </c:pt>
                <c:pt idx="4849">
                  <c:v>4851</c:v>
                </c:pt>
                <c:pt idx="4850">
                  <c:v>4852</c:v>
                </c:pt>
                <c:pt idx="4851">
                  <c:v>4853</c:v>
                </c:pt>
                <c:pt idx="4852">
                  <c:v>4854</c:v>
                </c:pt>
                <c:pt idx="4853">
                  <c:v>4855</c:v>
                </c:pt>
                <c:pt idx="4854">
                  <c:v>4856</c:v>
                </c:pt>
                <c:pt idx="4855">
                  <c:v>4857</c:v>
                </c:pt>
                <c:pt idx="4856">
                  <c:v>4858</c:v>
                </c:pt>
                <c:pt idx="4857">
                  <c:v>4859</c:v>
                </c:pt>
                <c:pt idx="4858">
                  <c:v>4860</c:v>
                </c:pt>
                <c:pt idx="4859">
                  <c:v>4861</c:v>
                </c:pt>
                <c:pt idx="4860">
                  <c:v>4862</c:v>
                </c:pt>
                <c:pt idx="4861">
                  <c:v>4863</c:v>
                </c:pt>
                <c:pt idx="4862">
                  <c:v>4864</c:v>
                </c:pt>
                <c:pt idx="4863">
                  <c:v>4865</c:v>
                </c:pt>
                <c:pt idx="4864">
                  <c:v>4866</c:v>
                </c:pt>
                <c:pt idx="4865">
                  <c:v>4867</c:v>
                </c:pt>
                <c:pt idx="4866">
                  <c:v>4868</c:v>
                </c:pt>
                <c:pt idx="4867">
                  <c:v>4869</c:v>
                </c:pt>
                <c:pt idx="4868">
                  <c:v>4870</c:v>
                </c:pt>
                <c:pt idx="4869">
                  <c:v>4871</c:v>
                </c:pt>
                <c:pt idx="4870">
                  <c:v>4872</c:v>
                </c:pt>
                <c:pt idx="4871">
                  <c:v>4873</c:v>
                </c:pt>
                <c:pt idx="4872">
                  <c:v>4874</c:v>
                </c:pt>
                <c:pt idx="4873">
                  <c:v>4875</c:v>
                </c:pt>
                <c:pt idx="4874">
                  <c:v>4876</c:v>
                </c:pt>
                <c:pt idx="4875">
                  <c:v>4877</c:v>
                </c:pt>
                <c:pt idx="4876">
                  <c:v>4878</c:v>
                </c:pt>
                <c:pt idx="4877">
                  <c:v>4879</c:v>
                </c:pt>
                <c:pt idx="4878">
                  <c:v>4880</c:v>
                </c:pt>
                <c:pt idx="4879">
                  <c:v>4881</c:v>
                </c:pt>
                <c:pt idx="4880">
                  <c:v>4882</c:v>
                </c:pt>
                <c:pt idx="4881">
                  <c:v>4883</c:v>
                </c:pt>
                <c:pt idx="4882">
                  <c:v>4884</c:v>
                </c:pt>
                <c:pt idx="4883">
                  <c:v>4885</c:v>
                </c:pt>
                <c:pt idx="4884">
                  <c:v>4886</c:v>
                </c:pt>
                <c:pt idx="4885">
                  <c:v>4887</c:v>
                </c:pt>
                <c:pt idx="4886">
                  <c:v>4888</c:v>
                </c:pt>
                <c:pt idx="4887">
                  <c:v>4889</c:v>
                </c:pt>
                <c:pt idx="4888">
                  <c:v>4890</c:v>
                </c:pt>
                <c:pt idx="4889">
                  <c:v>4891</c:v>
                </c:pt>
                <c:pt idx="4890">
                  <c:v>4892</c:v>
                </c:pt>
                <c:pt idx="4891">
                  <c:v>4893</c:v>
                </c:pt>
                <c:pt idx="4892">
                  <c:v>4894</c:v>
                </c:pt>
                <c:pt idx="4893">
                  <c:v>4895</c:v>
                </c:pt>
                <c:pt idx="4894">
                  <c:v>4896</c:v>
                </c:pt>
                <c:pt idx="4895">
                  <c:v>4897</c:v>
                </c:pt>
                <c:pt idx="4896">
                  <c:v>4898</c:v>
                </c:pt>
                <c:pt idx="4897">
                  <c:v>4899</c:v>
                </c:pt>
                <c:pt idx="4898">
                  <c:v>4900</c:v>
                </c:pt>
                <c:pt idx="4899">
                  <c:v>4901</c:v>
                </c:pt>
                <c:pt idx="4900">
                  <c:v>4902</c:v>
                </c:pt>
                <c:pt idx="4901">
                  <c:v>4903</c:v>
                </c:pt>
                <c:pt idx="4902">
                  <c:v>4904</c:v>
                </c:pt>
                <c:pt idx="4903">
                  <c:v>4905</c:v>
                </c:pt>
                <c:pt idx="4904">
                  <c:v>4906</c:v>
                </c:pt>
                <c:pt idx="4905">
                  <c:v>4907</c:v>
                </c:pt>
                <c:pt idx="4906">
                  <c:v>4908</c:v>
                </c:pt>
                <c:pt idx="4907">
                  <c:v>4909</c:v>
                </c:pt>
                <c:pt idx="4908">
                  <c:v>4910</c:v>
                </c:pt>
                <c:pt idx="4909">
                  <c:v>4911</c:v>
                </c:pt>
                <c:pt idx="4910">
                  <c:v>4912</c:v>
                </c:pt>
                <c:pt idx="4911">
                  <c:v>4913</c:v>
                </c:pt>
                <c:pt idx="4912">
                  <c:v>4914</c:v>
                </c:pt>
                <c:pt idx="4913">
                  <c:v>4915</c:v>
                </c:pt>
                <c:pt idx="4914">
                  <c:v>4916</c:v>
                </c:pt>
                <c:pt idx="4915">
                  <c:v>4917</c:v>
                </c:pt>
                <c:pt idx="4916">
                  <c:v>4918</c:v>
                </c:pt>
                <c:pt idx="4917">
                  <c:v>4919</c:v>
                </c:pt>
                <c:pt idx="4918">
                  <c:v>4920</c:v>
                </c:pt>
                <c:pt idx="4919">
                  <c:v>4921</c:v>
                </c:pt>
                <c:pt idx="4920">
                  <c:v>4922</c:v>
                </c:pt>
                <c:pt idx="4921">
                  <c:v>4923</c:v>
                </c:pt>
                <c:pt idx="4922">
                  <c:v>4924</c:v>
                </c:pt>
                <c:pt idx="4923">
                  <c:v>4925</c:v>
                </c:pt>
                <c:pt idx="4924">
                  <c:v>4926</c:v>
                </c:pt>
                <c:pt idx="4925">
                  <c:v>4927</c:v>
                </c:pt>
                <c:pt idx="4926">
                  <c:v>4928</c:v>
                </c:pt>
                <c:pt idx="4927">
                  <c:v>4929</c:v>
                </c:pt>
                <c:pt idx="4928">
                  <c:v>4930</c:v>
                </c:pt>
                <c:pt idx="4929">
                  <c:v>4931</c:v>
                </c:pt>
                <c:pt idx="4930">
                  <c:v>4932</c:v>
                </c:pt>
                <c:pt idx="4931">
                  <c:v>4933</c:v>
                </c:pt>
                <c:pt idx="4932">
                  <c:v>4934</c:v>
                </c:pt>
                <c:pt idx="4933">
                  <c:v>4935</c:v>
                </c:pt>
                <c:pt idx="4934">
                  <c:v>4936</c:v>
                </c:pt>
                <c:pt idx="4935">
                  <c:v>4937</c:v>
                </c:pt>
                <c:pt idx="4936">
                  <c:v>4938</c:v>
                </c:pt>
                <c:pt idx="4937">
                  <c:v>4939</c:v>
                </c:pt>
                <c:pt idx="4938">
                  <c:v>4940</c:v>
                </c:pt>
                <c:pt idx="4939">
                  <c:v>4941</c:v>
                </c:pt>
                <c:pt idx="4940">
                  <c:v>4942</c:v>
                </c:pt>
                <c:pt idx="4941">
                  <c:v>4943</c:v>
                </c:pt>
                <c:pt idx="4942">
                  <c:v>4944</c:v>
                </c:pt>
                <c:pt idx="4943">
                  <c:v>4945</c:v>
                </c:pt>
                <c:pt idx="4944">
                  <c:v>4946</c:v>
                </c:pt>
                <c:pt idx="4945">
                  <c:v>4947</c:v>
                </c:pt>
                <c:pt idx="4946">
                  <c:v>4948</c:v>
                </c:pt>
                <c:pt idx="4947">
                  <c:v>4949</c:v>
                </c:pt>
                <c:pt idx="4948">
                  <c:v>4950</c:v>
                </c:pt>
                <c:pt idx="4949">
                  <c:v>4951</c:v>
                </c:pt>
                <c:pt idx="4950">
                  <c:v>4952</c:v>
                </c:pt>
                <c:pt idx="4951">
                  <c:v>4953</c:v>
                </c:pt>
                <c:pt idx="4952">
                  <c:v>4954</c:v>
                </c:pt>
                <c:pt idx="4953">
                  <c:v>4955</c:v>
                </c:pt>
                <c:pt idx="4954">
                  <c:v>4956</c:v>
                </c:pt>
                <c:pt idx="4955">
                  <c:v>4957</c:v>
                </c:pt>
                <c:pt idx="4956">
                  <c:v>4958</c:v>
                </c:pt>
                <c:pt idx="4957">
                  <c:v>4959</c:v>
                </c:pt>
                <c:pt idx="4958">
                  <c:v>4960</c:v>
                </c:pt>
                <c:pt idx="4959">
                  <c:v>4961</c:v>
                </c:pt>
                <c:pt idx="4960">
                  <c:v>4962</c:v>
                </c:pt>
                <c:pt idx="4961">
                  <c:v>4963</c:v>
                </c:pt>
                <c:pt idx="4962">
                  <c:v>4964</c:v>
                </c:pt>
                <c:pt idx="4963">
                  <c:v>4965</c:v>
                </c:pt>
                <c:pt idx="4964">
                  <c:v>4966</c:v>
                </c:pt>
                <c:pt idx="4965">
                  <c:v>4967</c:v>
                </c:pt>
                <c:pt idx="4966">
                  <c:v>4968</c:v>
                </c:pt>
                <c:pt idx="4967">
                  <c:v>4969</c:v>
                </c:pt>
                <c:pt idx="4968">
                  <c:v>4970</c:v>
                </c:pt>
                <c:pt idx="4969">
                  <c:v>4971</c:v>
                </c:pt>
                <c:pt idx="4970">
                  <c:v>4972</c:v>
                </c:pt>
                <c:pt idx="4971">
                  <c:v>4973</c:v>
                </c:pt>
                <c:pt idx="4972">
                  <c:v>4974</c:v>
                </c:pt>
                <c:pt idx="4973">
                  <c:v>4975</c:v>
                </c:pt>
                <c:pt idx="4974">
                  <c:v>4976</c:v>
                </c:pt>
                <c:pt idx="4975">
                  <c:v>4977</c:v>
                </c:pt>
                <c:pt idx="4976">
                  <c:v>4978</c:v>
                </c:pt>
                <c:pt idx="4977">
                  <c:v>4979</c:v>
                </c:pt>
                <c:pt idx="4978">
                  <c:v>4980</c:v>
                </c:pt>
                <c:pt idx="4979">
                  <c:v>4981</c:v>
                </c:pt>
                <c:pt idx="4980">
                  <c:v>4982</c:v>
                </c:pt>
                <c:pt idx="4981">
                  <c:v>4983</c:v>
                </c:pt>
                <c:pt idx="4982">
                  <c:v>4984</c:v>
                </c:pt>
                <c:pt idx="4983">
                  <c:v>4985</c:v>
                </c:pt>
                <c:pt idx="4984">
                  <c:v>4986</c:v>
                </c:pt>
                <c:pt idx="4985">
                  <c:v>4987</c:v>
                </c:pt>
                <c:pt idx="4986">
                  <c:v>4988</c:v>
                </c:pt>
                <c:pt idx="4987">
                  <c:v>4989</c:v>
                </c:pt>
                <c:pt idx="4988">
                  <c:v>4990</c:v>
                </c:pt>
                <c:pt idx="4989">
                  <c:v>4991</c:v>
                </c:pt>
                <c:pt idx="4990">
                  <c:v>4992</c:v>
                </c:pt>
                <c:pt idx="4991">
                  <c:v>4993</c:v>
                </c:pt>
                <c:pt idx="4992">
                  <c:v>4994</c:v>
                </c:pt>
                <c:pt idx="4993">
                  <c:v>4995</c:v>
                </c:pt>
                <c:pt idx="4994">
                  <c:v>4996</c:v>
                </c:pt>
                <c:pt idx="4995">
                  <c:v>4997</c:v>
                </c:pt>
                <c:pt idx="4996">
                  <c:v>4998</c:v>
                </c:pt>
                <c:pt idx="4997">
                  <c:v>4999</c:v>
                </c:pt>
                <c:pt idx="4998">
                  <c:v>5000</c:v>
                </c:pt>
                <c:pt idx="4999">
                  <c:v>5001</c:v>
                </c:pt>
                <c:pt idx="5000">
                  <c:v>5002</c:v>
                </c:pt>
                <c:pt idx="5001">
                  <c:v>5003</c:v>
                </c:pt>
                <c:pt idx="5002">
                  <c:v>5004</c:v>
                </c:pt>
                <c:pt idx="5003">
                  <c:v>5005</c:v>
                </c:pt>
                <c:pt idx="5004">
                  <c:v>5006</c:v>
                </c:pt>
                <c:pt idx="5005">
                  <c:v>5007</c:v>
                </c:pt>
                <c:pt idx="5006">
                  <c:v>5008</c:v>
                </c:pt>
                <c:pt idx="5007">
                  <c:v>5009</c:v>
                </c:pt>
                <c:pt idx="5008">
                  <c:v>5010</c:v>
                </c:pt>
                <c:pt idx="5009">
                  <c:v>5011</c:v>
                </c:pt>
                <c:pt idx="5010">
                  <c:v>5012</c:v>
                </c:pt>
                <c:pt idx="5011">
                  <c:v>5013</c:v>
                </c:pt>
                <c:pt idx="5012">
                  <c:v>5014</c:v>
                </c:pt>
                <c:pt idx="5013">
                  <c:v>5015</c:v>
                </c:pt>
                <c:pt idx="5014">
                  <c:v>5016</c:v>
                </c:pt>
                <c:pt idx="5015">
                  <c:v>5017</c:v>
                </c:pt>
                <c:pt idx="5016">
                  <c:v>5018</c:v>
                </c:pt>
                <c:pt idx="5017">
                  <c:v>5019</c:v>
                </c:pt>
                <c:pt idx="5018">
                  <c:v>5020</c:v>
                </c:pt>
                <c:pt idx="5019">
                  <c:v>5021</c:v>
                </c:pt>
                <c:pt idx="5020">
                  <c:v>5022</c:v>
                </c:pt>
                <c:pt idx="5021">
                  <c:v>5023</c:v>
                </c:pt>
                <c:pt idx="5022">
                  <c:v>5024</c:v>
                </c:pt>
                <c:pt idx="5023">
                  <c:v>5025</c:v>
                </c:pt>
                <c:pt idx="5024">
                  <c:v>5026</c:v>
                </c:pt>
                <c:pt idx="5025">
                  <c:v>5027</c:v>
                </c:pt>
                <c:pt idx="5026">
                  <c:v>5028</c:v>
                </c:pt>
                <c:pt idx="5027">
                  <c:v>5029</c:v>
                </c:pt>
                <c:pt idx="5028">
                  <c:v>5030</c:v>
                </c:pt>
                <c:pt idx="5029">
                  <c:v>5031</c:v>
                </c:pt>
                <c:pt idx="5030">
                  <c:v>5032</c:v>
                </c:pt>
                <c:pt idx="5031">
                  <c:v>5033</c:v>
                </c:pt>
                <c:pt idx="5032">
                  <c:v>5034</c:v>
                </c:pt>
                <c:pt idx="5033">
                  <c:v>5035</c:v>
                </c:pt>
                <c:pt idx="5034">
                  <c:v>5036</c:v>
                </c:pt>
                <c:pt idx="5035">
                  <c:v>5037</c:v>
                </c:pt>
                <c:pt idx="5036">
                  <c:v>5038</c:v>
                </c:pt>
                <c:pt idx="5037">
                  <c:v>5039</c:v>
                </c:pt>
                <c:pt idx="5038">
                  <c:v>5040</c:v>
                </c:pt>
                <c:pt idx="5039">
                  <c:v>5041</c:v>
                </c:pt>
                <c:pt idx="5040">
                  <c:v>5042</c:v>
                </c:pt>
                <c:pt idx="5041">
                  <c:v>5043</c:v>
                </c:pt>
                <c:pt idx="5042">
                  <c:v>5044</c:v>
                </c:pt>
                <c:pt idx="5043">
                  <c:v>5045</c:v>
                </c:pt>
                <c:pt idx="5044">
                  <c:v>5046</c:v>
                </c:pt>
                <c:pt idx="5045">
                  <c:v>5047</c:v>
                </c:pt>
                <c:pt idx="5046">
                  <c:v>5048</c:v>
                </c:pt>
                <c:pt idx="5047">
                  <c:v>5049</c:v>
                </c:pt>
                <c:pt idx="5048">
                  <c:v>5050</c:v>
                </c:pt>
                <c:pt idx="5049">
                  <c:v>5051</c:v>
                </c:pt>
                <c:pt idx="5050">
                  <c:v>5052</c:v>
                </c:pt>
                <c:pt idx="5051">
                  <c:v>5053</c:v>
                </c:pt>
                <c:pt idx="5052">
                  <c:v>5054</c:v>
                </c:pt>
                <c:pt idx="5053">
                  <c:v>5055</c:v>
                </c:pt>
                <c:pt idx="5054">
                  <c:v>5056</c:v>
                </c:pt>
                <c:pt idx="5055">
                  <c:v>5057</c:v>
                </c:pt>
                <c:pt idx="5056">
                  <c:v>5058</c:v>
                </c:pt>
                <c:pt idx="5057">
                  <c:v>5059</c:v>
                </c:pt>
                <c:pt idx="5058">
                  <c:v>5060</c:v>
                </c:pt>
                <c:pt idx="5059">
                  <c:v>5061</c:v>
                </c:pt>
                <c:pt idx="5060">
                  <c:v>5062</c:v>
                </c:pt>
                <c:pt idx="5061">
                  <c:v>5063</c:v>
                </c:pt>
                <c:pt idx="5062">
                  <c:v>5064</c:v>
                </c:pt>
                <c:pt idx="5063">
                  <c:v>5065</c:v>
                </c:pt>
                <c:pt idx="5064">
                  <c:v>5066</c:v>
                </c:pt>
                <c:pt idx="5065">
                  <c:v>5067</c:v>
                </c:pt>
                <c:pt idx="5066">
                  <c:v>5068</c:v>
                </c:pt>
                <c:pt idx="5067">
                  <c:v>5069</c:v>
                </c:pt>
                <c:pt idx="5068">
                  <c:v>5070</c:v>
                </c:pt>
                <c:pt idx="5069">
                  <c:v>5071</c:v>
                </c:pt>
                <c:pt idx="5070">
                  <c:v>5072</c:v>
                </c:pt>
                <c:pt idx="5071">
                  <c:v>5073</c:v>
                </c:pt>
                <c:pt idx="5072">
                  <c:v>5074</c:v>
                </c:pt>
                <c:pt idx="5073">
                  <c:v>5075</c:v>
                </c:pt>
                <c:pt idx="5074">
                  <c:v>5076</c:v>
                </c:pt>
                <c:pt idx="5075">
                  <c:v>5077</c:v>
                </c:pt>
                <c:pt idx="5076">
                  <c:v>5078</c:v>
                </c:pt>
                <c:pt idx="5077">
                  <c:v>5079</c:v>
                </c:pt>
                <c:pt idx="5078">
                  <c:v>5080</c:v>
                </c:pt>
                <c:pt idx="5079">
                  <c:v>5081</c:v>
                </c:pt>
                <c:pt idx="5080">
                  <c:v>5082</c:v>
                </c:pt>
                <c:pt idx="5081">
                  <c:v>5083</c:v>
                </c:pt>
                <c:pt idx="5082">
                  <c:v>5084</c:v>
                </c:pt>
                <c:pt idx="5083">
                  <c:v>5085</c:v>
                </c:pt>
                <c:pt idx="5084">
                  <c:v>5086</c:v>
                </c:pt>
                <c:pt idx="5085">
                  <c:v>5087</c:v>
                </c:pt>
                <c:pt idx="5086">
                  <c:v>5088</c:v>
                </c:pt>
                <c:pt idx="5087">
                  <c:v>5089</c:v>
                </c:pt>
                <c:pt idx="5088">
                  <c:v>5090</c:v>
                </c:pt>
                <c:pt idx="5089">
                  <c:v>5091</c:v>
                </c:pt>
                <c:pt idx="5090">
                  <c:v>5092</c:v>
                </c:pt>
                <c:pt idx="5091">
                  <c:v>5093</c:v>
                </c:pt>
                <c:pt idx="5092">
                  <c:v>5094</c:v>
                </c:pt>
                <c:pt idx="5093">
                  <c:v>5095</c:v>
                </c:pt>
                <c:pt idx="5094">
                  <c:v>5096</c:v>
                </c:pt>
                <c:pt idx="5095">
                  <c:v>5097</c:v>
                </c:pt>
                <c:pt idx="5096">
                  <c:v>5098</c:v>
                </c:pt>
                <c:pt idx="5097">
                  <c:v>5099</c:v>
                </c:pt>
                <c:pt idx="5098">
                  <c:v>5100</c:v>
                </c:pt>
              </c:numCache>
            </c:numRef>
          </c:xVal>
          <c:yVal>
            <c:numRef>
              <c:f>'Airline (b)'!$O$5:$O$5103</c:f>
              <c:numCache>
                <c:formatCode>"$"#,##0.00</c:formatCode>
                <c:ptCount val="5099"/>
                <c:pt idx="0">
                  <c:v>-1154.5165392567787</c:v>
                </c:pt>
                <c:pt idx="1">
                  <c:v>1821.7268988205917</c:v>
                </c:pt>
                <c:pt idx="2">
                  <c:v>2187.3988434663061</c:v>
                </c:pt>
                <c:pt idx="3">
                  <c:v>2252.3244484311545</c:v>
                </c:pt>
                <c:pt idx="4">
                  <c:v>2330.4102813575591</c:v>
                </c:pt>
                <c:pt idx="5">
                  <c:v>2419.7422037213191</c:v>
                </c:pt>
                <c:pt idx="6">
                  <c:v>2481.503429182721</c:v>
                </c:pt>
                <c:pt idx="7">
                  <c:v>2463.4884402524826</c:v>
                </c:pt>
                <c:pt idx="8">
                  <c:v>2492.3506128572708</c:v>
                </c:pt>
                <c:pt idx="9">
                  <c:v>2522.7502853182727</c:v>
                </c:pt>
                <c:pt idx="10">
                  <c:v>2525.3009576009786</c:v>
                </c:pt>
                <c:pt idx="11">
                  <c:v>2540.8086988065438</c:v>
                </c:pt>
                <c:pt idx="12">
                  <c:v>2559.9371718715556</c:v>
                </c:pt>
                <c:pt idx="13">
                  <c:v>2554.0946460031837</c:v>
                </c:pt>
                <c:pt idx="14">
                  <c:v>2523.0973328914588</c:v>
                </c:pt>
                <c:pt idx="15">
                  <c:v>2545.1959033312355</c:v>
                </c:pt>
                <c:pt idx="16">
                  <c:v>2568.4534877697711</c:v>
                </c:pt>
                <c:pt idx="17">
                  <c:v>2543.1969146733632</c:v>
                </c:pt>
                <c:pt idx="18">
                  <c:v>2543.4829689960075</c:v>
                </c:pt>
                <c:pt idx="19">
                  <c:v>2562.1124047975854</c:v>
                </c:pt>
                <c:pt idx="20">
                  <c:v>2568.9198435906969</c:v>
                </c:pt>
                <c:pt idx="21">
                  <c:v>2552.5628894466395</c:v>
                </c:pt>
                <c:pt idx="22">
                  <c:v>2534.8684805240086</c:v>
                </c:pt>
                <c:pt idx="23">
                  <c:v>2546.884803421121</c:v>
                </c:pt>
                <c:pt idx="24">
                  <c:v>2558.0296358671012</c:v>
                </c:pt>
                <c:pt idx="25">
                  <c:v>2550.5541190220611</c:v>
                </c:pt>
                <c:pt idx="26">
                  <c:v>2538.6973515759846</c:v>
                </c:pt>
                <c:pt idx="27">
                  <c:v>2539.1012259360987</c:v>
                </c:pt>
                <c:pt idx="28">
                  <c:v>2548.8290050764599</c:v>
                </c:pt>
                <c:pt idx="29">
                  <c:v>2563.4771909720621</c:v>
                </c:pt>
                <c:pt idx="30">
                  <c:v>2575.272122069603</c:v>
                </c:pt>
                <c:pt idx="31">
                  <c:v>2583.2697346726213</c:v>
                </c:pt>
                <c:pt idx="32">
                  <c:v>2576.5932267776998</c:v>
                </c:pt>
                <c:pt idx="33">
                  <c:v>2542.2469897997407</c:v>
                </c:pt>
                <c:pt idx="34">
                  <c:v>2557.5213064666145</c:v>
                </c:pt>
                <c:pt idx="35">
                  <c:v>2572.550607595093</c:v>
                </c:pt>
                <c:pt idx="36">
                  <c:v>2570.3415911827688</c:v>
                </c:pt>
                <c:pt idx="37">
                  <c:v>2569.7381023202843</c:v>
                </c:pt>
                <c:pt idx="38">
                  <c:v>2561.4203532895463</c:v>
                </c:pt>
                <c:pt idx="39">
                  <c:v>2575.1563016298205</c:v>
                </c:pt>
                <c:pt idx="40">
                  <c:v>2581.5313794487756</c:v>
                </c:pt>
                <c:pt idx="41">
                  <c:v>2590.3822921724277</c:v>
                </c:pt>
                <c:pt idx="42">
                  <c:v>2580.7562163835701</c:v>
                </c:pt>
                <c:pt idx="43">
                  <c:v>2589.2332106481895</c:v>
                </c:pt>
                <c:pt idx="44">
                  <c:v>2597.3862528214518</c:v>
                </c:pt>
                <c:pt idx="45">
                  <c:v>2605.2324993551597</c:v>
                </c:pt>
                <c:pt idx="46">
                  <c:v>2600.2101770300237</c:v>
                </c:pt>
                <c:pt idx="47">
                  <c:v>2602.3224116933216</c:v>
                </c:pt>
                <c:pt idx="48">
                  <c:v>2607.1617730827893</c:v>
                </c:pt>
                <c:pt idx="49">
                  <c:v>2611.8162055247094</c:v>
                </c:pt>
                <c:pt idx="50">
                  <c:v>2616.2960754909059</c:v>
                </c:pt>
                <c:pt idx="51">
                  <c:v>2617.9343260292299</c:v>
                </c:pt>
                <c:pt idx="52">
                  <c:v>2613.2218543684794</c:v>
                </c:pt>
                <c:pt idx="53">
                  <c:v>2619.6532454940834</c:v>
                </c:pt>
                <c:pt idx="54">
                  <c:v>2621.1384829066747</c:v>
                </c:pt>
                <c:pt idx="55">
                  <c:v>2619.7580242921977</c:v>
                </c:pt>
                <c:pt idx="56">
                  <c:v>2618.4301336909452</c:v>
                </c:pt>
                <c:pt idx="57">
                  <c:v>2617.15186369925</c:v>
                </c:pt>
                <c:pt idx="58">
                  <c:v>2620.9239144596108</c:v>
                </c:pt>
                <c:pt idx="59">
                  <c:v>2626.5958281215053</c:v>
                </c:pt>
                <c:pt idx="60">
                  <c:v>2620.2932447822077</c:v>
                </c:pt>
                <c:pt idx="61">
                  <c:v>2619.069460967416</c:v>
                </c:pt>
                <c:pt idx="62">
                  <c:v>2617.8875726309188</c:v>
                </c:pt>
                <c:pt idx="63">
                  <c:v>2619.1840475695703</c:v>
                </c:pt>
                <c:pt idx="64">
                  <c:v>2622.5729425682298</c:v>
                </c:pt>
                <c:pt idx="65">
                  <c:v>2625.1917787567904</c:v>
                </c:pt>
                <c:pt idx="66">
                  <c:v>2628.3979521886372</c:v>
                </c:pt>
                <c:pt idx="67">
                  <c:v>2624.5948723234233</c:v>
                </c:pt>
                <c:pt idx="68">
                  <c:v>2627.7140148762783</c:v>
                </c:pt>
                <c:pt idx="69">
                  <c:v>2622.24877793218</c:v>
                </c:pt>
                <c:pt idx="70">
                  <c:v>2613.1528980167968</c:v>
                </c:pt>
                <c:pt idx="71">
                  <c:v>2619.4381042825653</c:v>
                </c:pt>
                <c:pt idx="72">
                  <c:v>2614.3780912767938</c:v>
                </c:pt>
                <c:pt idx="73">
                  <c:v>2611.1404168333524</c:v>
                </c:pt>
                <c:pt idx="74">
                  <c:v>2614.1740433105679</c:v>
                </c:pt>
                <c:pt idx="75">
                  <c:v>2618.7441017301207</c:v>
                </c:pt>
                <c:pt idx="76">
                  <c:v>2623.2112006372363</c:v>
                </c:pt>
                <c:pt idx="77">
                  <c:v>2627.578551541902</c:v>
                </c:pt>
                <c:pt idx="78">
                  <c:v>2625.8290278660579</c:v>
                </c:pt>
                <c:pt idx="79">
                  <c:v>2630.0626622619211</c:v>
                </c:pt>
                <c:pt idx="80">
                  <c:v>2632.6655328243132</c:v>
                </c:pt>
                <c:pt idx="81">
                  <c:v>2632.8808083647205</c:v>
                </c:pt>
                <c:pt idx="82">
                  <c:v>2633.6967691279174</c:v>
                </c:pt>
                <c:pt idx="83">
                  <c:v>2638.9562185112977</c:v>
                </c:pt>
                <c:pt idx="84">
                  <c:v>2642.8216806991086</c:v>
                </c:pt>
                <c:pt idx="85">
                  <c:v>2635.1388951620293</c:v>
                </c:pt>
                <c:pt idx="86">
                  <c:v>2638.9606350778945</c:v>
                </c:pt>
                <c:pt idx="87">
                  <c:v>2642.7054865428763</c:v>
                </c:pt>
                <c:pt idx="88">
                  <c:v>2644.4368069021916</c:v>
                </c:pt>
                <c:pt idx="89">
                  <c:v>2643.3189310045636</c:v>
                </c:pt>
                <c:pt idx="90">
                  <c:v>2638.299350176188</c:v>
                </c:pt>
                <c:pt idx="91">
                  <c:v>2640.5125292361295</c:v>
                </c:pt>
                <c:pt idx="92">
                  <c:v>2642.6800595786867</c:v>
                </c:pt>
                <c:pt idx="93">
                  <c:v>2643.2956885290241</c:v>
                </c:pt>
                <c:pt idx="94">
                  <c:v>2642.2521317576907</c:v>
                </c:pt>
                <c:pt idx="95">
                  <c:v>2646.8298333391267</c:v>
                </c:pt>
                <c:pt idx="96">
                  <c:v>2648.8487357434615</c:v>
                </c:pt>
                <c:pt idx="97">
                  <c:v>2644.1385061881942</c:v>
                </c:pt>
                <c:pt idx="98">
                  <c:v>2648.5782391107223</c:v>
                </c:pt>
                <c:pt idx="99">
                  <c:v>2649.0976670203822</c:v>
                </c:pt>
                <c:pt idx="100">
                  <c:v>2652.2874141224611</c:v>
                </c:pt>
                <c:pt idx="101">
                  <c:v>2656.5463240286699</c:v>
                </c:pt>
                <c:pt idx="102">
                  <c:v>2655.4472445958741</c:v>
                </c:pt>
                <c:pt idx="103">
                  <c:v>2659.6077152720918</c:v>
                </c:pt>
                <c:pt idx="104">
                  <c:v>2662.5994984791319</c:v>
                </c:pt>
                <c:pt idx="105">
                  <c:v>2652.1386472355307</c:v>
                </c:pt>
                <c:pt idx="106">
                  <c:v>2651.1283215820304</c:v>
                </c:pt>
                <c:pt idx="107">
                  <c:v>2652.9104819491199</c:v>
                </c:pt>
                <c:pt idx="108">
                  <c:v>2653.34686229218</c:v>
                </c:pt>
                <c:pt idx="109">
                  <c:v>2653.7752289229106</c:v>
                </c:pt>
                <c:pt idx="110">
                  <c:v>2654.1958005809743</c:v>
                </c:pt>
                <c:pt idx="111">
                  <c:v>2659.0241218248261</c:v>
                </c:pt>
                <c:pt idx="112">
                  <c:v>2649.376302078284</c:v>
                </c:pt>
                <c:pt idx="113">
                  <c:v>2649.8243230503613</c:v>
                </c:pt>
                <c:pt idx="114">
                  <c:v>2649.8248508138872</c:v>
                </c:pt>
                <c:pt idx="115">
                  <c:v>2653.6434598190749</c:v>
                </c:pt>
                <c:pt idx="116">
                  <c:v>2654.8736726240504</c:v>
                </c:pt>
                <c:pt idx="117">
                  <c:v>2652.507793555144</c:v>
                </c:pt>
                <c:pt idx="118">
                  <c:v>2650.1859735128273</c:v>
                </c:pt>
                <c:pt idx="119">
                  <c:v>2651.7989837951395</c:v>
                </c:pt>
                <c:pt idx="120">
                  <c:v>2655.4526154760724</c:v>
                </c:pt>
                <c:pt idx="121">
                  <c:v>2658.0781162963735</c:v>
                </c:pt>
                <c:pt idx="122">
                  <c:v>2656.7067295029888</c:v>
                </c:pt>
                <c:pt idx="123">
                  <c:v>2655.3590165677233</c:v>
                </c:pt>
                <c:pt idx="124">
                  <c:v>2656.8693618489306</c:v>
                </c:pt>
                <c:pt idx="125">
                  <c:v>2651.6875670583145</c:v>
                </c:pt>
                <c:pt idx="126">
                  <c:v>2652.0709451892299</c:v>
                </c:pt>
                <c:pt idx="127">
                  <c:v>2649.9243284634103</c:v>
                </c:pt>
                <c:pt idx="128">
                  <c:v>2647.8143878102883</c:v>
                </c:pt>
                <c:pt idx="129">
                  <c:v>2639.7067157983943</c:v>
                </c:pt>
                <c:pt idx="130">
                  <c:v>2641.2598535447182</c:v>
                </c:pt>
                <c:pt idx="131">
                  <c:v>2644.6949387035261</c:v>
                </c:pt>
                <c:pt idx="132">
                  <c:v>2646.1905180751437</c:v>
                </c:pt>
                <c:pt idx="133">
                  <c:v>2648.6490528722484</c:v>
                </c:pt>
                <c:pt idx="134">
                  <c:v>2647.883661147469</c:v>
                </c:pt>
                <c:pt idx="135">
                  <c:v>2650.2956124973907</c:v>
                </c:pt>
                <c:pt idx="136">
                  <c:v>2654.3602788905937</c:v>
                </c:pt>
                <c:pt idx="137">
                  <c:v>2655.7375110089565</c:v>
                </c:pt>
                <c:pt idx="138">
                  <c:v>2648.1533243442723</c:v>
                </c:pt>
                <c:pt idx="139">
                  <c:v>2650.5022953708503</c:v>
                </c:pt>
                <c:pt idx="140">
                  <c:v>2650.855671144775</c:v>
                </c:pt>
                <c:pt idx="141">
                  <c:v>2653.1552261740321</c:v>
                </c:pt>
                <c:pt idx="142">
                  <c:v>2652.4006505444413</c:v>
                </c:pt>
                <c:pt idx="143">
                  <c:v>2651.6570446937289</c:v>
                </c:pt>
                <c:pt idx="144">
                  <c:v>2647.2712602033757</c:v>
                </c:pt>
                <c:pt idx="145">
                  <c:v>2642.9599453249089</c:v>
                </c:pt>
                <c:pt idx="146">
                  <c:v>2643.349771418495</c:v>
                </c:pt>
                <c:pt idx="147">
                  <c:v>2644.3890029690483</c:v>
                </c:pt>
                <c:pt idx="148">
                  <c:v>2644.7639901818657</c:v>
                </c:pt>
                <c:pt idx="149">
                  <c:v>2643.005860412346</c:v>
                </c:pt>
                <c:pt idx="150">
                  <c:v>2638.8819764450332</c:v>
                </c:pt>
                <c:pt idx="151">
                  <c:v>2639.9216100749582</c:v>
                </c:pt>
                <c:pt idx="152">
                  <c:v>2637.0930167178194</c:v>
                </c:pt>
                <c:pt idx="153">
                  <c:v>2638.1300874476251</c:v>
                </c:pt>
                <c:pt idx="154">
                  <c:v>2641.8250066384089</c:v>
                </c:pt>
                <c:pt idx="155">
                  <c:v>2643.1197267918942</c:v>
                </c:pt>
                <c:pt idx="156">
                  <c:v>2644.1007870533672</c:v>
                </c:pt>
                <c:pt idx="157">
                  <c:v>2641.7109440959962</c:v>
                </c:pt>
                <c:pt idx="158">
                  <c:v>2645.3044898143776</c:v>
                </c:pt>
                <c:pt idx="159">
                  <c:v>2643.6581627465821</c:v>
                </c:pt>
                <c:pt idx="160">
                  <c:v>2647.2047803084592</c:v>
                </c:pt>
                <c:pt idx="161">
                  <c:v>2648.132013900226</c:v>
                </c:pt>
                <c:pt idx="162">
                  <c:v>2648.4517093440668</c:v>
                </c:pt>
                <c:pt idx="163">
                  <c:v>2650.4639322837056</c:v>
                </c:pt>
                <c:pt idx="164">
                  <c:v>2650.7656431173687</c:v>
                </c:pt>
                <c:pt idx="165">
                  <c:v>2654.1791000928251</c:v>
                </c:pt>
                <c:pt idx="166">
                  <c:v>2655.0387407749672</c:v>
                </c:pt>
                <c:pt idx="167">
                  <c:v>2654.0680247654186</c:v>
                </c:pt>
                <c:pt idx="168">
                  <c:v>2655.993022537938</c:v>
                </c:pt>
                <c:pt idx="169">
                  <c:v>2657.1043442321402</c:v>
                </c:pt>
                <c:pt idx="170">
                  <c:v>2658.2030277934591</c:v>
                </c:pt>
                <c:pt idx="171">
                  <c:v>2660.0735389909582</c:v>
                </c:pt>
                <c:pt idx="172">
                  <c:v>2660.0138364546629</c:v>
                </c:pt>
                <c:pt idx="173">
                  <c:v>2658.4091175916337</c:v>
                </c:pt>
                <c:pt idx="174">
                  <c:v>2654.7766172233701</c:v>
                </c:pt>
                <c:pt idx="175">
                  <c:v>2657.9899928238374</c:v>
                </c:pt>
                <c:pt idx="176">
                  <c:v>2660.5203836790142</c:v>
                </c:pt>
                <c:pt idx="177">
                  <c:v>2662.3192820042873</c:v>
                </c:pt>
                <c:pt idx="178">
                  <c:v>2660.1056736055289</c:v>
                </c:pt>
                <c:pt idx="179">
                  <c:v>2656.5742062936442</c:v>
                </c:pt>
                <c:pt idx="180">
                  <c:v>2655.9624414927025</c:v>
                </c:pt>
                <c:pt idx="181">
                  <c:v>2652.5021181728234</c:v>
                </c:pt>
                <c:pt idx="182">
                  <c:v>2654.2924194400694</c:v>
                </c:pt>
                <c:pt idx="183">
                  <c:v>2655.0722431179547</c:v>
                </c:pt>
                <c:pt idx="184">
                  <c:v>2649.5604540178656</c:v>
                </c:pt>
                <c:pt idx="185">
                  <c:v>2647.2030744889694</c:v>
                </c:pt>
                <c:pt idx="186">
                  <c:v>2648.2589819986201</c:v>
                </c:pt>
                <c:pt idx="187">
                  <c:v>2650.6953511688812</c:v>
                </c:pt>
                <c:pt idx="188">
                  <c:v>2653.1093250060512</c:v>
                </c:pt>
                <c:pt idx="189">
                  <c:v>2654.1196678107135</c:v>
                </c:pt>
                <c:pt idx="190">
                  <c:v>2655.8308560270671</c:v>
                </c:pt>
                <c:pt idx="191">
                  <c:v>2656.8173428757523</c:v>
                </c:pt>
                <c:pt idx="192">
                  <c:v>2654.5051263787864</c:v>
                </c:pt>
                <c:pt idx="193">
                  <c:v>2649.2854295508105</c:v>
                </c:pt>
                <c:pt idx="194">
                  <c:v>2648.7584894718261</c:v>
                </c:pt>
                <c:pt idx="195">
                  <c:v>2649.7591882725751</c:v>
                </c:pt>
                <c:pt idx="196">
                  <c:v>2649.2351542818346</c:v>
                </c:pt>
                <c:pt idx="197">
                  <c:v>2649.9847104598612</c:v>
                </c:pt>
                <c:pt idx="198">
                  <c:v>2651.6472975919951</c:v>
                </c:pt>
                <c:pt idx="199">
                  <c:v>2653.9303791151328</c:v>
                </c:pt>
                <c:pt idx="200">
                  <c:v>2655.5596421322948</c:v>
                </c:pt>
                <c:pt idx="201">
                  <c:v>2658.3936016823322</c:v>
                </c:pt>
                <c:pt idx="202">
                  <c:v>2661.2054623682966</c:v>
                </c:pt>
                <c:pt idx="203">
                  <c:v>2658.1184938953029</c:v>
                </c:pt>
                <c:pt idx="204">
                  <c:v>2659.0329230950192</c:v>
                </c:pt>
                <c:pt idx="205">
                  <c:v>2659.7080281299782</c:v>
                </c:pt>
                <c:pt idx="206">
                  <c:v>2659.9036241778394</c:v>
                </c:pt>
                <c:pt idx="207">
                  <c:v>2661.454514222251</c:v>
                </c:pt>
                <c:pt idx="208">
                  <c:v>2664.1792112349531</c:v>
                </c:pt>
                <c:pt idx="209">
                  <c:v>2662.3012388819343</c:v>
                </c:pt>
                <c:pt idx="210">
                  <c:v>2664.4305185013736</c:v>
                </c:pt>
                <c:pt idx="211">
                  <c:v>2664.5992098556603</c:v>
                </c:pt>
                <c:pt idx="212">
                  <c:v>2666.6999998051074</c:v>
                </c:pt>
                <c:pt idx="213">
                  <c:v>2663.7348603233377</c:v>
                </c:pt>
                <c:pt idx="214">
                  <c:v>2664.5824005258442</c:v>
                </c:pt>
                <c:pt idx="215">
                  <c:v>2666.6558525386458</c:v>
                </c:pt>
                <c:pt idx="216">
                  <c:v>2665.3496126034852</c:v>
                </c:pt>
                <c:pt idx="217">
                  <c:v>2666.8092884858111</c:v>
                </c:pt>
                <c:pt idx="218">
                  <c:v>2668.2564198508244</c:v>
                </c:pt>
                <c:pt idx="219">
                  <c:v>2669.6911653132379</c:v>
                </c:pt>
                <c:pt idx="220">
                  <c:v>2669.8291101738878</c:v>
                </c:pt>
                <c:pt idx="221">
                  <c:v>2671.2445785168793</c:v>
                </c:pt>
                <c:pt idx="222">
                  <c:v>2668.3804490577886</c:v>
                </c:pt>
                <c:pt idx="223">
                  <c:v>2669.7896044661702</c:v>
                </c:pt>
                <c:pt idx="224">
                  <c:v>2669.2385287811881</c:v>
                </c:pt>
                <c:pt idx="225">
                  <c:v>2671.7430882455983</c:v>
                </c:pt>
                <c:pt idx="226">
                  <c:v>2672.51260276536</c:v>
                </c:pt>
                <c:pt idx="227">
                  <c:v>2674.9855761641516</c:v>
                </c:pt>
                <c:pt idx="228">
                  <c:v>2674.874413957416</c:v>
                </c:pt>
                <c:pt idx="229">
                  <c:v>2672.3476061490073</c:v>
                </c:pt>
                <c:pt idx="230">
                  <c:v>2670.3576833763982</c:v>
                </c:pt>
                <c:pt idx="231">
                  <c:v>2669.1213113729218</c:v>
                </c:pt>
                <c:pt idx="232">
                  <c:v>2669.2545511265507</c:v>
                </c:pt>
                <c:pt idx="233">
                  <c:v>2668.7276069939571</c:v>
                </c:pt>
                <c:pt idx="234">
                  <c:v>2670.0707807467415</c:v>
                </c:pt>
                <c:pt idx="235">
                  <c:v>2668.8571511480927</c:v>
                </c:pt>
                <c:pt idx="236">
                  <c:v>2666.9364640924264</c:v>
                </c:pt>
                <c:pt idx="237">
                  <c:v>2667.0760686455592</c:v>
                </c:pt>
                <c:pt idx="238">
                  <c:v>2667.8255655958274</c:v>
                </c:pt>
                <c:pt idx="239">
                  <c:v>2667.9602900386467</c:v>
                </c:pt>
                <c:pt idx="240">
                  <c:v>2669.2730125034391</c:v>
                </c:pt>
                <c:pt idx="241">
                  <c:v>2667.3911236330346</c:v>
                </c:pt>
                <c:pt idx="242">
                  <c:v>2669.2311356649357</c:v>
                </c:pt>
                <c:pt idx="243">
                  <c:v>2670.5234939059883</c:v>
                </c:pt>
                <c:pt idx="244">
                  <c:v>2671.8058921877023</c:v>
                </c:pt>
                <c:pt idx="245">
                  <c:v>2672.5158447435792</c:v>
                </c:pt>
                <c:pt idx="246">
                  <c:v>2673.2201683093476</c:v>
                </c:pt>
                <c:pt idx="247">
                  <c:v>2675.4988027570794</c:v>
                </c:pt>
                <c:pt idx="248">
                  <c:v>2675.3946063378098</c:v>
                </c:pt>
                <c:pt idx="249">
                  <c:v>2674.2272671699275</c:v>
                </c:pt>
                <c:pt idx="250">
                  <c:v>2673.5039591015307</c:v>
                </c:pt>
                <c:pt idx="251">
                  <c:v>2674.1906035139896</c:v>
                </c:pt>
                <c:pt idx="252">
                  <c:v>2672.5983584850946</c:v>
                </c:pt>
                <c:pt idx="253">
                  <c:v>2672.0998077517684</c:v>
                </c:pt>
                <c:pt idx="254">
                  <c:v>2670.529837879978</c:v>
                </c:pt>
                <c:pt idx="255">
                  <c:v>2672.748457871332</c:v>
                </c:pt>
                <c:pt idx="256">
                  <c:v>2673.4246287005217</c:v>
                </c:pt>
                <c:pt idx="257">
                  <c:v>2674.6331346254278</c:v>
                </c:pt>
                <c:pt idx="258">
                  <c:v>2674.136139209701</c:v>
                </c:pt>
                <c:pt idx="259">
                  <c:v>2675.8367433975059</c:v>
                </c:pt>
                <c:pt idx="260">
                  <c:v>2676.4912882887484</c:v>
                </c:pt>
                <c:pt idx="261">
                  <c:v>2676.3884748781188</c:v>
                </c:pt>
                <c:pt idx="262">
                  <c:v>2675.2762140362925</c:v>
                </c:pt>
                <c:pt idx="263">
                  <c:v>2674.172943528898</c:v>
                </c:pt>
                <c:pt idx="264">
                  <c:v>2676.3078173314598</c:v>
                </c:pt>
                <c:pt idx="265">
                  <c:v>2677.9643397063683</c:v>
                </c:pt>
                <c:pt idx="266">
                  <c:v>2676.2280086999554</c:v>
                </c:pt>
                <c:pt idx="267">
                  <c:v>2677.3827966478939</c:v>
                </c:pt>
                <c:pt idx="268">
                  <c:v>2676.8938990924098</c:v>
                </c:pt>
                <c:pt idx="269">
                  <c:v>2676.4087438595539</c:v>
                </c:pt>
                <c:pt idx="270">
                  <c:v>2678.492419882662</c:v>
                </c:pt>
                <c:pt idx="271">
                  <c:v>2678.934607380173</c:v>
                </c:pt>
                <c:pt idx="272">
                  <c:v>2679.5496797106889</c:v>
                </c:pt>
                <c:pt idx="273">
                  <c:v>2680.1603487072734</c:v>
                </c:pt>
                <c:pt idx="274">
                  <c:v>2680.2328842778356</c:v>
                </c:pt>
                <c:pt idx="275">
                  <c:v>2679.1591906941276</c:v>
                </c:pt>
                <c:pt idx="276">
                  <c:v>2678.0937626585478</c:v>
                </c:pt>
                <c:pt idx="277">
                  <c:v>2679.2011807404137</c:v>
                </c:pt>
                <c:pt idx="278">
                  <c:v>2679.8020614428647</c:v>
                </c:pt>
                <c:pt idx="279">
                  <c:v>2677.5100918540788</c:v>
                </c:pt>
                <c:pt idx="280">
                  <c:v>2679.5191984996436</c:v>
                </c:pt>
                <c:pt idx="281">
                  <c:v>2677.8725290785837</c:v>
                </c:pt>
                <c:pt idx="282">
                  <c:v>2679.4279126160213</c:v>
                </c:pt>
                <c:pt idx="283">
                  <c:v>2680.9734112454621</c:v>
                </c:pt>
                <c:pt idx="284">
                  <c:v>2680.4992604154791</c:v>
                </c:pt>
                <c:pt idx="285">
                  <c:v>2680.5678005940958</c:v>
                </c:pt>
                <c:pt idx="286">
                  <c:v>2681.6335541654826</c:v>
                </c:pt>
                <c:pt idx="287">
                  <c:v>2680.0140943064293</c:v>
                </c:pt>
                <c:pt idx="288">
                  <c:v>2681.0743726658061</c:v>
                </c:pt>
                <c:pt idx="289">
                  <c:v>2681.6464792949619</c:v>
                </c:pt>
                <c:pt idx="290">
                  <c:v>2682.049244309414</c:v>
                </c:pt>
                <c:pt idx="291">
                  <c:v>2682.1110394919001</c:v>
                </c:pt>
                <c:pt idx="292">
                  <c:v>2681.6459336423804</c:v>
                </c:pt>
                <c:pt idx="293">
                  <c:v>2682.0445557678354</c:v>
                </c:pt>
                <c:pt idx="294">
                  <c:v>2683.0769238072166</c:v>
                </c:pt>
                <c:pt idx="295">
                  <c:v>2682.6131577284564</c:v>
                </c:pt>
                <c:pt idx="296">
                  <c:v>2682.6720000366331</c:v>
                </c:pt>
                <c:pt idx="297">
                  <c:v>2679.2588250688095</c:v>
                </c:pt>
                <c:pt idx="298">
                  <c:v>2679.3285292474511</c:v>
                </c:pt>
                <c:pt idx="299">
                  <c:v>2677.7850520953566</c:v>
                </c:pt>
                <c:pt idx="300">
                  <c:v>2678.8103397527184</c:v>
                </c:pt>
                <c:pt idx="301">
                  <c:v>2680.2676420447715</c:v>
                </c:pt>
                <c:pt idx="302">
                  <c:v>2680.817824028923</c:v>
                </c:pt>
                <c:pt idx="303">
                  <c:v>2681.8240509229904</c:v>
                </c:pt>
                <c:pt idx="304">
                  <c:v>2681.8839384840135</c:v>
                </c:pt>
                <c:pt idx="305">
                  <c:v>2682.423648646296</c:v>
                </c:pt>
                <c:pt idx="306">
                  <c:v>2683.8473145659191</c:v>
                </c:pt>
                <c:pt idx="307">
                  <c:v>2683.3993626547053</c:v>
                </c:pt>
                <c:pt idx="308">
                  <c:v>2683.9291401050127</c:v>
                </c:pt>
                <c:pt idx="309">
                  <c:v>2683.4838332904801</c:v>
                </c:pt>
                <c:pt idx="310">
                  <c:v>2684.0099215738464</c:v>
                </c:pt>
                <c:pt idx="311">
                  <c:v>2683.8992397387574</c:v>
                </c:pt>
                <c:pt idx="312">
                  <c:v>2681.8439668009551</c:v>
                </c:pt>
                <c:pt idx="313">
                  <c:v>2683.2381423246379</c:v>
                </c:pt>
                <c:pt idx="314">
                  <c:v>2683.7583432499537</c:v>
                </c:pt>
                <c:pt idx="315">
                  <c:v>2680.5486820912774</c:v>
                </c:pt>
                <c:pt idx="316">
                  <c:v>2679.087049815314</c:v>
                </c:pt>
                <c:pt idx="317">
                  <c:v>2679.6149739269476</c:v>
                </c:pt>
                <c:pt idx="318">
                  <c:v>2680.1396495407403</c:v>
                </c:pt>
                <c:pt idx="319">
                  <c:v>2681.9075606915044</c:v>
                </c:pt>
                <c:pt idx="320">
                  <c:v>2681.9641865971444</c:v>
                </c:pt>
                <c:pt idx="321">
                  <c:v>2682.0204591546144</c:v>
                </c:pt>
                <c:pt idx="322">
                  <c:v>2682.5315188101913</c:v>
                </c:pt>
                <c:pt idx="323">
                  <c:v>2681.2705225878308</c:v>
                </c:pt>
                <c:pt idx="324">
                  <c:v>2681.3284138155086</c:v>
                </c:pt>
                <c:pt idx="325">
                  <c:v>2682.2663276041317</c:v>
                </c:pt>
                <c:pt idx="326">
                  <c:v>2682.6229002371197</c:v>
                </c:pt>
                <c:pt idx="327">
                  <c:v>2683.5514996846687</c:v>
                </c:pt>
                <c:pt idx="328">
                  <c:v>2684.8796616449763</c:v>
                </c:pt>
                <c:pt idx="329">
                  <c:v>2684.925696192915</c:v>
                </c:pt>
                <c:pt idx="330">
                  <c:v>2686.2423941427637</c:v>
                </c:pt>
                <c:pt idx="331">
                  <c:v>2686.2840281693584</c:v>
                </c:pt>
                <c:pt idx="332">
                  <c:v>2686.7674644374956</c:v>
                </c:pt>
                <c:pt idx="333">
                  <c:v>2684.8377864563372</c:v>
                </c:pt>
                <c:pt idx="334">
                  <c:v>2684.4234888653955</c:v>
                </c:pt>
                <c:pt idx="335">
                  <c:v>2683.0338601479116</c:v>
                </c:pt>
                <c:pt idx="336">
                  <c:v>2683.5208474687838</c:v>
                </c:pt>
                <c:pt idx="337">
                  <c:v>2684.0050045693356</c:v>
                </c:pt>
                <c:pt idx="338">
                  <c:v>2684.3439488012277</c:v>
                </c:pt>
                <c:pt idx="339">
                  <c:v>2684.3902041376086</c:v>
                </c:pt>
                <c:pt idx="340">
                  <c:v>2683.9846642393986</c:v>
                </c:pt>
                <c:pt idx="341">
                  <c:v>2684.4618205650891</c:v>
                </c:pt>
                <c:pt idx="342">
                  <c:v>2684.3599165051523</c:v>
                </c:pt>
                <c:pt idx="343">
                  <c:v>2685.6289276512084</c:v>
                </c:pt>
                <c:pt idx="344">
                  <c:v>2684.2723463748025</c:v>
                </c:pt>
                <c:pt idx="345">
                  <c:v>2683.8731165256099</c:v>
                </c:pt>
                <c:pt idx="346">
                  <c:v>2683.4762562161827</c:v>
                </c:pt>
                <c:pt idx="347">
                  <c:v>2683.8078796325713</c:v>
                </c:pt>
                <c:pt idx="348">
                  <c:v>2684.6779211517082</c:v>
                </c:pt>
                <c:pt idx="349">
                  <c:v>2685.5432267547812</c:v>
                </c:pt>
                <c:pt idx="350">
                  <c:v>2684.6879783616364</c:v>
                </c:pt>
                <c:pt idx="351">
                  <c:v>2683.8378795697377</c:v>
                </c:pt>
                <c:pt idx="352">
                  <c:v>2684.3005657723133</c:v>
                </c:pt>
                <c:pt idx="353">
                  <c:v>2684.6242846344517</c:v>
                </c:pt>
                <c:pt idx="354">
                  <c:v>2685.8539307919323</c:v>
                </c:pt>
                <c:pt idx="355">
                  <c:v>2686.7017574817305</c:v>
                </c:pt>
                <c:pt idx="356">
                  <c:v>2686.5975007856373</c:v>
                </c:pt>
                <c:pt idx="357">
                  <c:v>2687.4386938040789</c:v>
                </c:pt>
                <c:pt idx="358">
                  <c:v>2686.5971061626065</c:v>
                </c:pt>
                <c:pt idx="359">
                  <c:v>2687.4336751159635</c:v>
                </c:pt>
                <c:pt idx="360">
                  <c:v>2688.9886387127722</c:v>
                </c:pt>
                <c:pt idx="361">
                  <c:v>2689.8146962517994</c:v>
                </c:pt>
                <c:pt idx="362">
                  <c:v>2689.4184213125277</c:v>
                </c:pt>
                <c:pt idx="363">
                  <c:v>2689.8524404654413</c:v>
                </c:pt>
                <c:pt idx="364">
                  <c:v>2690.6695426458268</c:v>
                </c:pt>
                <c:pt idx="365">
                  <c:v>2691.0979002384897</c:v>
                </c:pt>
                <c:pt idx="366">
                  <c:v>2691.39208621835</c:v>
                </c:pt>
                <c:pt idx="367">
                  <c:v>2691.415573049635</c:v>
                </c:pt>
                <c:pt idx="368">
                  <c:v>2692.9285798770384</c:v>
                </c:pt>
                <c:pt idx="369">
                  <c:v>2694.0898293158543</c:v>
                </c:pt>
                <c:pt idx="370">
                  <c:v>2695.5894896532268</c:v>
                </c:pt>
                <c:pt idx="371">
                  <c:v>2695.6013745351211</c:v>
                </c:pt>
                <c:pt idx="372">
                  <c:v>2695.6131955389847</c:v>
                </c:pt>
                <c:pt idx="373">
                  <c:v>2697.0978798816814</c:v>
                </c:pt>
                <c:pt idx="374">
                  <c:v>2697.4995249231247</c:v>
                </c:pt>
                <c:pt idx="375">
                  <c:v>2696.2222352236563</c:v>
                </c:pt>
                <c:pt idx="376">
                  <c:v>2696.9982573614147</c:v>
                </c:pt>
                <c:pt idx="377">
                  <c:v>2697.7703527277167</c:v>
                </c:pt>
                <c:pt idx="378">
                  <c:v>2697.7762260004106</c:v>
                </c:pt>
                <c:pt idx="379">
                  <c:v>2698.1708671140013</c:v>
                </c:pt>
                <c:pt idx="380">
                  <c:v>2697.3482792947843</c:v>
                </c:pt>
                <c:pt idx="381">
                  <c:v>2697.3552192317088</c:v>
                </c:pt>
                <c:pt idx="382">
                  <c:v>2697.3621229397268</c:v>
                </c:pt>
                <c:pt idx="383">
                  <c:v>2698.4718064050894</c:v>
                </c:pt>
                <c:pt idx="384">
                  <c:v>2699.2263811822386</c:v>
                </c:pt>
                <c:pt idx="385">
                  <c:v>2699.9772149763357</c:v>
                </c:pt>
                <c:pt idx="386">
                  <c:v>2699.5783169382585</c:v>
                </c:pt>
                <c:pt idx="387">
                  <c:v>2699.9603330514888</c:v>
                </c:pt>
                <c:pt idx="388">
                  <c:v>2700.7036404963574</c:v>
                </c:pt>
                <c:pt idx="389">
                  <c:v>2701.788974299141</c:v>
                </c:pt>
                <c:pt idx="390">
                  <c:v>2702.162611167616</c:v>
                </c:pt>
                <c:pt idx="391">
                  <c:v>2702.8951080519714</c:v>
                </c:pt>
                <c:pt idx="392">
                  <c:v>2701.3655703531881</c:v>
                </c:pt>
                <c:pt idx="393">
                  <c:v>2700.1371263464061</c:v>
                </c:pt>
                <c:pt idx="394">
                  <c:v>2700.8689705730576</c:v>
                </c:pt>
                <c:pt idx="395">
                  <c:v>2701.5972754275622</c:v>
                </c:pt>
                <c:pt idx="396">
                  <c:v>2702.662124365424</c:v>
                </c:pt>
                <c:pt idx="397">
                  <c:v>2702.5278122952127</c:v>
                </c:pt>
                <c:pt idx="398">
                  <c:v>2701.4535323225527</c:v>
                </c:pt>
                <c:pt idx="399">
                  <c:v>2701.6981386870339</c:v>
                </c:pt>
                <c:pt idx="400">
                  <c:v>2702.415541858491</c:v>
                </c:pt>
                <c:pt idx="401">
                  <c:v>2703.4655961526873</c:v>
                </c:pt>
                <c:pt idx="402">
                  <c:v>2703.4568870919165</c:v>
                </c:pt>
                <c:pt idx="403">
                  <c:v>2703.3225785688096</c:v>
                </c:pt>
                <c:pt idx="404">
                  <c:v>2704.02922933736</c:v>
                </c:pt>
                <c:pt idx="405">
                  <c:v>2703.6388011123258</c:v>
                </c:pt>
                <c:pt idx="406">
                  <c:v>2704.3412715826175</c:v>
                </c:pt>
                <c:pt idx="407">
                  <c:v>2703.8223098173758</c:v>
                </c:pt>
                <c:pt idx="408">
                  <c:v>2703.8128514371433</c:v>
                </c:pt>
                <c:pt idx="409">
                  <c:v>2704.509794204489</c:v>
                </c:pt>
                <c:pt idx="410">
                  <c:v>2705.8461277820479</c:v>
                </c:pt>
                <c:pt idx="411">
                  <c:v>2703.3511319132904</c:v>
                </c:pt>
                <c:pt idx="412">
                  <c:v>2702.9692117738914</c:v>
                </c:pt>
                <c:pt idx="413">
                  <c:v>2703.3194332856651</c:v>
                </c:pt>
                <c:pt idx="414">
                  <c:v>2704.3356647507071</c:v>
                </c:pt>
                <c:pt idx="415">
                  <c:v>2704.6810322458359</c:v>
                </c:pt>
                <c:pt idx="416">
                  <c:v>2703.9141496060711</c:v>
                </c:pt>
                <c:pt idx="417">
                  <c:v>2704.5979304759135</c:v>
                </c:pt>
                <c:pt idx="418">
                  <c:v>2703.0233024202507</c:v>
                </c:pt>
                <c:pt idx="419">
                  <c:v>2703.2526095422177</c:v>
                </c:pt>
                <c:pt idx="420">
                  <c:v>2704.561940922491</c:v>
                </c:pt>
                <c:pt idx="421">
                  <c:v>2704.1853000522119</c:v>
                </c:pt>
                <c:pt idx="422">
                  <c:v>2704.5253252568555</c:v>
                </c:pt>
                <c:pt idx="423">
                  <c:v>2705.8232262533547</c:v>
                </c:pt>
                <c:pt idx="424">
                  <c:v>2706.1579382424529</c:v>
                </c:pt>
                <c:pt idx="425">
                  <c:v>2706.1433350686461</c:v>
                </c:pt>
                <c:pt idx="426">
                  <c:v>2705.3911848384537</c:v>
                </c:pt>
                <c:pt idx="427">
                  <c:v>2706.6756711262919</c:v>
                </c:pt>
                <c:pt idx="428">
                  <c:v>2707.9549704360406</c:v>
                </c:pt>
                <c:pt idx="429">
                  <c:v>2708.9273957059881</c:v>
                </c:pt>
                <c:pt idx="430">
                  <c:v>2707.387451031499</c:v>
                </c:pt>
                <c:pt idx="431">
                  <c:v>2705.8557386397611</c:v>
                </c:pt>
                <c:pt idx="432">
                  <c:v>2706.1842658072619</c:v>
                </c:pt>
                <c:pt idx="433">
                  <c:v>2704.7974835102182</c:v>
                </c:pt>
                <c:pt idx="434">
                  <c:v>2704.7863381720954</c:v>
                </c:pt>
                <c:pt idx="435">
                  <c:v>2705.1149850980714</c:v>
                </c:pt>
                <c:pt idx="436">
                  <c:v>2705.7671846563944</c:v>
                </c:pt>
                <c:pt idx="437">
                  <c:v>2704.655631798902</c:v>
                </c:pt>
                <c:pt idx="438">
                  <c:v>2704.2936500999267</c:v>
                </c:pt>
                <c:pt idx="439">
                  <c:v>2703.5691312826089</c:v>
                </c:pt>
                <c:pt idx="440">
                  <c:v>2704.5270084954127</c:v>
                </c:pt>
                <c:pt idx="441">
                  <c:v>2704.8517722315296</c:v>
                </c:pt>
                <c:pt idx="442">
                  <c:v>2705.4957916462522</c:v>
                </c:pt>
                <c:pt idx="443">
                  <c:v>2706.7362954634382</c:v>
                </c:pt>
                <c:pt idx="444">
                  <c:v>2706.9445627872501</c:v>
                </c:pt>
                <c:pt idx="445">
                  <c:v>2705.8506570542536</c:v>
                </c:pt>
                <c:pt idx="446">
                  <c:v>2706.168938029607</c:v>
                </c:pt>
                <c:pt idx="447">
                  <c:v>2705.0820453074975</c:v>
                </c:pt>
                <c:pt idx="448">
                  <c:v>2704.3705342069088</c:v>
                </c:pt>
                <c:pt idx="449">
                  <c:v>2705.308199235486</c:v>
                </c:pt>
                <c:pt idx="450">
                  <c:v>2705.6248342520767</c:v>
                </c:pt>
                <c:pt idx="451">
                  <c:v>2704.6732679555835</c:v>
                </c:pt>
                <c:pt idx="452">
                  <c:v>2705.3036719487936</c:v>
                </c:pt>
                <c:pt idx="453">
                  <c:v>2705.5109069186469</c:v>
                </c:pt>
                <c:pt idx="454">
                  <c:v>2703.2696920210406</c:v>
                </c:pt>
                <c:pt idx="455">
                  <c:v>2702.3327680186544</c:v>
                </c:pt>
                <c:pt idx="456">
                  <c:v>2701.4002664005939</c:v>
                </c:pt>
                <c:pt idx="457">
                  <c:v>2701.7203732837593</c:v>
                </c:pt>
                <c:pt idx="458">
                  <c:v>2702.0391047190442</c:v>
                </c:pt>
                <c:pt idx="459">
                  <c:v>2702.3564695477007</c:v>
                </c:pt>
                <c:pt idx="460">
                  <c:v>2702.9808407236856</c:v>
                </c:pt>
                <c:pt idx="461">
                  <c:v>2702.8646251684081</c:v>
                </c:pt>
                <c:pt idx="462">
                  <c:v>2703.1782012792701</c:v>
                </c:pt>
                <c:pt idx="463">
                  <c:v>2701.8922044547417</c:v>
                </c:pt>
                <c:pt idx="464">
                  <c:v>2703.0857616647481</c:v>
                </c:pt>
                <c:pt idx="465">
                  <c:v>2702.6357063061546</c:v>
                </c:pt>
                <c:pt idx="466">
                  <c:v>2701.6033459471105</c:v>
                </c:pt>
                <c:pt idx="467">
                  <c:v>2701.9162111742694</c:v>
                </c:pt>
                <c:pt idx="468">
                  <c:v>2702.2277606214302</c:v>
                </c:pt>
                <c:pt idx="469">
                  <c:v>2702.2229599888396</c:v>
                </c:pt>
                <c:pt idx="470">
                  <c:v>2702.8344897081674</c:v>
                </c:pt>
                <c:pt idx="471">
                  <c:v>2704.0091502277742</c:v>
                </c:pt>
                <c:pt idx="472">
                  <c:v>2704.0005885834507</c:v>
                </c:pt>
                <c:pt idx="473">
                  <c:v>2704.3045972735777</c:v>
                </c:pt>
                <c:pt idx="474">
                  <c:v>2705.1943146683384</c:v>
                </c:pt>
                <c:pt idx="475">
                  <c:v>2706.0805668939129</c:v>
                </c:pt>
                <c:pt idx="476">
                  <c:v>2707.2376062369535</c:v>
                </c:pt>
                <c:pt idx="477">
                  <c:v>2708.3904043309599</c:v>
                </c:pt>
                <c:pt idx="478">
                  <c:v>2708.9799682449566</c:v>
                </c:pt>
                <c:pt idx="479">
                  <c:v>2710.1251414383078</c:v>
                </c:pt>
                <c:pt idx="480">
                  <c:v>2709.6739072804521</c:v>
                </c:pt>
                <c:pt idx="481">
                  <c:v>2710.5413274784783</c:v>
                </c:pt>
                <c:pt idx="482">
                  <c:v>2711.6770034647261</c:v>
                </c:pt>
                <c:pt idx="483">
                  <c:v>2711.6526706595228</c:v>
                </c:pt>
                <c:pt idx="484">
                  <c:v>2711.9345386167161</c:v>
                </c:pt>
                <c:pt idx="485">
                  <c:v>2712.5089413643582</c:v>
                </c:pt>
                <c:pt idx="486">
                  <c:v>2712.3787828891423</c:v>
                </c:pt>
                <c:pt idx="487">
                  <c:v>2711.9292264157639</c:v>
                </c:pt>
                <c:pt idx="488">
                  <c:v>2712.7802987319737</c:v>
                </c:pt>
                <c:pt idx="489">
                  <c:v>2713.057053011245</c:v>
                </c:pt>
                <c:pt idx="490">
                  <c:v>2711.8215788865746</c:v>
                </c:pt>
                <c:pt idx="491">
                  <c:v>2711.4839867307319</c:v>
                </c:pt>
                <c:pt idx="492">
                  <c:v>2709.4115154925048</c:v>
                </c:pt>
                <c:pt idx="493">
                  <c:v>2709.692687952831</c:v>
                </c:pt>
                <c:pt idx="494">
                  <c:v>2709.0390345873516</c:v>
                </c:pt>
                <c:pt idx="495">
                  <c:v>2709.3198008231111</c:v>
                </c:pt>
                <c:pt idx="496">
                  <c:v>2708.6696309990184</c:v>
                </c:pt>
                <c:pt idx="497">
                  <c:v>2709.511783432853</c:v>
                </c:pt>
                <c:pt idx="498">
                  <c:v>2708.3054939166641</c:v>
                </c:pt>
                <c:pt idx="499">
                  <c:v>2708.1873403375471</c:v>
                </c:pt>
                <c:pt idx="500">
                  <c:v>2709.2879562116273</c:v>
                </c:pt>
                <c:pt idx="501">
                  <c:v>2709.5649055740878</c:v>
                </c:pt>
                <c:pt idx="502">
                  <c:v>2709.4449083636628</c:v>
                </c:pt>
                <c:pt idx="503">
                  <c:v>2710.0037533232435</c:v>
                </c:pt>
                <c:pt idx="504">
                  <c:v>2709.9837815721617</c:v>
                </c:pt>
                <c:pt idx="505">
                  <c:v>2709.3440197884674</c:v>
                </c:pt>
                <c:pt idx="506">
                  <c:v>2710.1703505788878</c:v>
                </c:pt>
                <c:pt idx="507">
                  <c:v>2710.4423392121244</c:v>
                </c:pt>
                <c:pt idx="508">
                  <c:v>2710.9938946168381</c:v>
                </c:pt>
                <c:pt idx="509">
                  <c:v>2711.8125304548548</c:v>
                </c:pt>
                <c:pt idx="510">
                  <c:v>2710.9609420743309</c:v>
                </c:pt>
                <c:pt idx="511">
                  <c:v>2710.8402895756158</c:v>
                </c:pt>
                <c:pt idx="512">
                  <c:v>2710.8189878287162</c:v>
                </c:pt>
                <c:pt idx="513">
                  <c:v>2709.9746037480527</c:v>
                </c:pt>
                <c:pt idx="514">
                  <c:v>2711.0430444791491</c:v>
                </c:pt>
                <c:pt idx="515">
                  <c:v>2711.5861398353923</c:v>
                </c:pt>
                <c:pt idx="516">
                  <c:v>2711.5635495979127</c:v>
                </c:pt>
                <c:pt idx="517">
                  <c:v>2710.9356286919983</c:v>
                </c:pt>
                <c:pt idx="518">
                  <c:v>2711.4757895622697</c:v>
                </c:pt>
                <c:pt idx="519">
                  <c:v>2711.645082261718</c:v>
                </c:pt>
                <c:pt idx="520">
                  <c:v>2712.181896599458</c:v>
                </c:pt>
                <c:pt idx="521">
                  <c:v>2712.3492075574663</c:v>
                </c:pt>
                <c:pt idx="522">
                  <c:v>2713.397715949809</c:v>
                </c:pt>
                <c:pt idx="523">
                  <c:v>2713.6554297348489</c:v>
                </c:pt>
                <c:pt idx="524">
                  <c:v>2711.7110821820684</c:v>
                </c:pt>
                <c:pt idx="525">
                  <c:v>2711.3958927185813</c:v>
                </c:pt>
                <c:pt idx="526">
                  <c:v>2710.7793614957268</c:v>
                </c:pt>
                <c:pt idx="527">
                  <c:v>2711.3107687363909</c:v>
                </c:pt>
                <c:pt idx="528">
                  <c:v>2711.8402365477327</c:v>
                </c:pt>
                <c:pt idx="529">
                  <c:v>2712.6273212934584</c:v>
                </c:pt>
                <c:pt idx="530">
                  <c:v>2713.1524990272237</c:v>
                </c:pt>
                <c:pt idx="531">
                  <c:v>2712.3327628757379</c:v>
                </c:pt>
                <c:pt idx="532">
                  <c:v>2712.8565140630217</c:v>
                </c:pt>
                <c:pt idx="533">
                  <c:v>2712.2452764392247</c:v>
                </c:pt>
                <c:pt idx="534">
                  <c:v>2712.4998166481182</c:v>
                </c:pt>
                <c:pt idx="535">
                  <c:v>2713.5237993086635</c:v>
                </c:pt>
                <c:pt idx="536">
                  <c:v>2713.7750823800884</c:v>
                </c:pt>
                <c:pt idx="537">
                  <c:v>2714.0254421475943</c:v>
                </c:pt>
                <c:pt idx="538">
                  <c:v>2714.5404669452605</c:v>
                </c:pt>
                <c:pt idx="539">
                  <c:v>2712.6515397122703</c:v>
                </c:pt>
                <c:pt idx="540">
                  <c:v>2711.8470161396726</c:v>
                </c:pt>
                <c:pt idx="541">
                  <c:v>2711.7314397240361</c:v>
                </c:pt>
                <c:pt idx="542">
                  <c:v>2710.9318218499093</c:v>
                </c:pt>
                <c:pt idx="543">
                  <c:v>2710.6287257770095</c:v>
                </c:pt>
                <c:pt idx="544">
                  <c:v>2710.609075377442</c:v>
                </c:pt>
                <c:pt idx="545">
                  <c:v>2710.0160854344344</c:v>
                </c:pt>
                <c:pt idx="546">
                  <c:v>2710.7823658587399</c:v>
                </c:pt>
                <c:pt idx="547">
                  <c:v>2711.2946551436753</c:v>
                </c:pt>
                <c:pt idx="548">
                  <c:v>2711.8051416982134</c:v>
                </c:pt>
                <c:pt idx="549">
                  <c:v>2710.6059990048066</c:v>
                </c:pt>
                <c:pt idx="550">
                  <c:v>2710.3074263347908</c:v>
                </c:pt>
                <c:pt idx="551">
                  <c:v>2710.0099631354151</c:v>
                </c:pt>
                <c:pt idx="552">
                  <c:v>2708.8213745849621</c:v>
                </c:pt>
                <c:pt idx="553">
                  <c:v>2709.3315363437068</c:v>
                </c:pt>
                <c:pt idx="554">
                  <c:v>2708.7509024262486</c:v>
                </c:pt>
                <c:pt idx="555">
                  <c:v>2707.8768409160903</c:v>
                </c:pt>
                <c:pt idx="556">
                  <c:v>2708.041260994919</c:v>
                </c:pt>
                <c:pt idx="557">
                  <c:v>2707.1718412783666</c:v>
                </c:pt>
                <c:pt idx="558">
                  <c:v>2707.680265059822</c:v>
                </c:pt>
                <c:pt idx="559">
                  <c:v>2707.6664481352718</c:v>
                </c:pt>
                <c:pt idx="560">
                  <c:v>2708.4178552285016</c:v>
                </c:pt>
                <c:pt idx="561">
                  <c:v>2709.1667635653653</c:v>
                </c:pt>
                <c:pt idx="562">
                  <c:v>2709.6682909896444</c:v>
                </c:pt>
                <c:pt idx="563">
                  <c:v>2710.1681001639345</c:v>
                </c:pt>
                <c:pt idx="564">
                  <c:v>2710.4127585279648</c:v>
                </c:pt>
                <c:pt idx="565">
                  <c:v>2711.1532606635601</c:v>
                </c:pt>
                <c:pt idx="566">
                  <c:v>2711.0440715342406</c:v>
                </c:pt>
                <c:pt idx="567">
                  <c:v>2712.0146428005287</c:v>
                </c:pt>
                <c:pt idx="568">
                  <c:v>2711.6309092743722</c:v>
                </c:pt>
                <c:pt idx="569">
                  <c:v>2711.8709312191177</c:v>
                </c:pt>
                <c:pt idx="570">
                  <c:v>2712.8353132630273</c:v>
                </c:pt>
                <c:pt idx="571">
                  <c:v>2713.0724523719373</c:v>
                </c:pt>
                <c:pt idx="572">
                  <c:v>2713.5589187311493</c:v>
                </c:pt>
                <c:pt idx="573">
                  <c:v>2712.8001253705097</c:v>
                </c:pt>
                <c:pt idx="574">
                  <c:v>2713.2853662796474</c:v>
                </c:pt>
                <c:pt idx="575">
                  <c:v>2712.718938255422</c:v>
                </c:pt>
                <c:pt idx="576">
                  <c:v>2712.4301827963482</c:v>
                </c:pt>
                <c:pt idx="577">
                  <c:v>2711.5832013512695</c:v>
                </c:pt>
                <c:pt idx="578">
                  <c:v>2711.8195831142593</c:v>
                </c:pt>
                <c:pt idx="579">
                  <c:v>2711.7990581882937</c:v>
                </c:pt>
                <c:pt idx="580">
                  <c:v>2712.5186342668862</c:v>
                </c:pt>
                <c:pt idx="581">
                  <c:v>2712.2327474922154</c:v>
                </c:pt>
                <c:pt idx="582">
                  <c:v>2712.7122879873023</c:v>
                </c:pt>
                <c:pt idx="583">
                  <c:v>2712.6903641813633</c:v>
                </c:pt>
                <c:pt idx="584">
                  <c:v>2711.5637096311475</c:v>
                </c:pt>
                <c:pt idx="585">
                  <c:v>2710.4414002327253</c:v>
                </c:pt>
                <c:pt idx="586">
                  <c:v>2710.1616812723069</c:v>
                </c:pt>
                <c:pt idx="587">
                  <c:v>2709.3338606150614</c:v>
                </c:pt>
                <c:pt idx="588">
                  <c:v>2709.0570641178274</c:v>
                </c:pt>
                <c:pt idx="589">
                  <c:v>2709.9955435272286</c:v>
                </c:pt>
                <c:pt idx="590">
                  <c:v>2709.7185341413178</c:v>
                </c:pt>
                <c:pt idx="591">
                  <c:v>2709.9528102540944</c:v>
                </c:pt>
                <c:pt idx="592">
                  <c:v>2709.2256881717785</c:v>
                </c:pt>
                <c:pt idx="593">
                  <c:v>2709.2100485984815</c:v>
                </c:pt>
                <c:pt idx="594">
                  <c:v>2708.4867956850317</c:v>
                </c:pt>
                <c:pt idx="595">
                  <c:v>2709.4169541006067</c:v>
                </c:pt>
                <c:pt idx="596">
                  <c:v>2709.6497684879619</c:v>
                </c:pt>
                <c:pt idx="597">
                  <c:v>2707.9640084370913</c:v>
                </c:pt>
                <c:pt idx="598">
                  <c:v>2708.1984237001634</c:v>
                </c:pt>
                <c:pt idx="599">
                  <c:v>2707.8415709062438</c:v>
                </c:pt>
                <c:pt idx="600">
                  <c:v>2708.7654557523356</c:v>
                </c:pt>
                <c:pt idx="601">
                  <c:v>2708.2322068402532</c:v>
                </c:pt>
                <c:pt idx="602">
                  <c:v>2708.4646398198065</c:v>
                </c:pt>
                <c:pt idx="603">
                  <c:v>2707.477369814761</c:v>
                </c:pt>
                <c:pt idx="604">
                  <c:v>2707.6294090117412</c:v>
                </c:pt>
                <c:pt idx="605">
                  <c:v>2705.9718130186229</c:v>
                </c:pt>
                <c:pt idx="606">
                  <c:v>2706.4425061067309</c:v>
                </c:pt>
                <c:pt idx="607">
                  <c:v>2705.918810311508</c:v>
                </c:pt>
                <c:pt idx="608">
                  <c:v>2705.5712906929443</c:v>
                </c:pt>
                <c:pt idx="609">
                  <c:v>2706.0402988504929</c:v>
                </c:pt>
                <c:pt idx="610">
                  <c:v>2704.9766186836764</c:v>
                </c:pt>
                <c:pt idx="611">
                  <c:v>2704.7178145438643</c:v>
                </c:pt>
                <c:pt idx="612">
                  <c:v>2704.9520622163614</c:v>
                </c:pt>
                <c:pt idx="613">
                  <c:v>2705.1855560384192</c:v>
                </c:pt>
                <c:pt idx="614">
                  <c:v>2705.4182996415911</c:v>
                </c:pt>
                <c:pt idx="615">
                  <c:v>2704.4566728429531</c:v>
                </c:pt>
                <c:pt idx="616">
                  <c:v>2705.1463224763843</c:v>
                </c:pt>
                <c:pt idx="617">
                  <c:v>2705.1379362484372</c:v>
                </c:pt>
                <c:pt idx="618">
                  <c:v>2705.8243902227969</c:v>
                </c:pt>
                <c:pt idx="619">
                  <c:v>2705.0486146704739</c:v>
                </c:pt>
                <c:pt idx="620">
                  <c:v>2703.4386979417245</c:v>
                </c:pt>
                <c:pt idx="621">
                  <c:v>2703.5929847771445</c:v>
                </c:pt>
                <c:pt idx="622">
                  <c:v>2704.2775451416901</c:v>
                </c:pt>
                <c:pt idx="623">
                  <c:v>2703.5098024967565</c:v>
                </c:pt>
                <c:pt idx="624">
                  <c:v>2703.9708721265197</c:v>
                </c:pt>
                <c:pt idx="625">
                  <c:v>2703.9644819876871</c:v>
                </c:pt>
                <c:pt idx="626">
                  <c:v>2704.1946991873283</c:v>
                </c:pt>
                <c:pt idx="627">
                  <c:v>2704.1879712366208</c:v>
                </c:pt>
                <c:pt idx="628">
                  <c:v>2704.6450908115817</c:v>
                </c:pt>
                <c:pt idx="629">
                  <c:v>2705.1008065525975</c:v>
                </c:pt>
                <c:pt idx="630">
                  <c:v>2704.7669629555894</c:v>
                </c:pt>
                <c:pt idx="631">
                  <c:v>2705.4401957053192</c:v>
                </c:pt>
                <c:pt idx="632">
                  <c:v>2706.1114326308257</c:v>
                </c:pt>
                <c:pt idx="633">
                  <c:v>2706.3358155540404</c:v>
                </c:pt>
                <c:pt idx="634">
                  <c:v>2706.7854696108661</c:v>
                </c:pt>
                <c:pt idx="635">
                  <c:v>2706.5336010760789</c:v>
                </c:pt>
                <c:pt idx="636">
                  <c:v>2706.9815546269215</c:v>
                </c:pt>
                <c:pt idx="637">
                  <c:v>2707.4281491208812</c:v>
                </c:pt>
                <c:pt idx="638">
                  <c:v>2707.5721845720745</c:v>
                </c:pt>
                <c:pt idx="639">
                  <c:v>2708.0165160113852</c:v>
                </c:pt>
                <c:pt idx="640">
                  <c:v>2707.6831623383</c:v>
                </c:pt>
                <c:pt idx="641">
                  <c:v>2708.12595205963</c:v>
                </c:pt>
                <c:pt idx="642">
                  <c:v>2707.8746817766373</c:v>
                </c:pt>
                <c:pt idx="643">
                  <c:v>2707.8623752819676</c:v>
                </c:pt>
                <c:pt idx="644">
                  <c:v>2708.3028443666412</c:v>
                </c:pt>
                <c:pt idx="645">
                  <c:v>2707.6398440911739</c:v>
                </c:pt>
                <c:pt idx="646">
                  <c:v>2708.0792921604725</c:v>
                </c:pt>
                <c:pt idx="647">
                  <c:v>2708.2958684474079</c:v>
                </c:pt>
                <c:pt idx="648">
                  <c:v>2708.7330126448337</c:v>
                </c:pt>
                <c:pt idx="649">
                  <c:v>2708.0734452506299</c:v>
                </c:pt>
                <c:pt idx="650">
                  <c:v>2708.9281717945701</c:v>
                </c:pt>
                <c:pt idx="651">
                  <c:v>2709.3624334352708</c:v>
                </c:pt>
                <c:pt idx="652">
                  <c:v>2708.6208408792231</c:v>
                </c:pt>
                <c:pt idx="653">
                  <c:v>2707.0890202194919</c:v>
                </c:pt>
                <c:pt idx="654">
                  <c:v>2706.8440713857126</c:v>
                </c:pt>
                <c:pt idx="655">
                  <c:v>2707.278767452749</c:v>
                </c:pt>
                <c:pt idx="656">
                  <c:v>2707.4190850159075</c:v>
                </c:pt>
                <c:pt idx="657">
                  <c:v>2708.0625473882419</c:v>
                </c:pt>
                <c:pt idx="658">
                  <c:v>2708.7041743895479</c:v>
                </c:pt>
                <c:pt idx="659">
                  <c:v>2709.3439736076803</c:v>
                </c:pt>
                <c:pt idx="660">
                  <c:v>2710.1847614504495</c:v>
                </c:pt>
                <c:pt idx="661">
                  <c:v>2710.6108235894912</c:v>
                </c:pt>
                <c:pt idx="662">
                  <c:v>2709.7108742458299</c:v>
                </c:pt>
                <c:pt idx="663">
                  <c:v>2710.1363533609479</c:v>
                </c:pt>
                <c:pt idx="664">
                  <c:v>2710.3444193784958</c:v>
                </c:pt>
                <c:pt idx="665">
                  <c:v>2710.7677253826409</c:v>
                </c:pt>
                <c:pt idx="666">
                  <c:v>2710.9742439883421</c:v>
                </c:pt>
                <c:pt idx="667">
                  <c:v>2710.9577132192389</c:v>
                </c:pt>
                <c:pt idx="668">
                  <c:v>2710.0654370585457</c:v>
                </c:pt>
                <c:pt idx="669">
                  <c:v>2710.4866312556674</c:v>
                </c:pt>
                <c:pt idx="670">
                  <c:v>2710.2423373280776</c:v>
                </c:pt>
                <c:pt idx="671">
                  <c:v>2711.0685693973355</c:v>
                </c:pt>
                <c:pt idx="672">
                  <c:v>2711.0520211021285</c:v>
                </c:pt>
                <c:pt idx="673">
                  <c:v>2711.4693580024741</c:v>
                </c:pt>
                <c:pt idx="674">
                  <c:v>2710.8305423014317</c:v>
                </c:pt>
                <c:pt idx="675">
                  <c:v>2710.814422291859</c:v>
                </c:pt>
                <c:pt idx="676">
                  <c:v>2709.8499370281693</c:v>
                </c:pt>
                <c:pt idx="677">
                  <c:v>2710.2665240821507</c:v>
                </c:pt>
                <c:pt idx="678">
                  <c:v>2710.2513117237509</c:v>
                </c:pt>
                <c:pt idx="679">
                  <c:v>2710.0106497011789</c:v>
                </c:pt>
                <c:pt idx="680">
                  <c:v>2709.3799307183876</c:v>
                </c:pt>
                <c:pt idx="681">
                  <c:v>2709.5839024777765</c:v>
                </c:pt>
                <c:pt idx="682">
                  <c:v>2709.3453217707424</c:v>
                </c:pt>
                <c:pt idx="683">
                  <c:v>2708.8763818793013</c:v>
                </c:pt>
                <c:pt idx="684">
                  <c:v>2709.0801757871354</c:v>
                </c:pt>
                <c:pt idx="685">
                  <c:v>2708.6130327307123</c:v>
                </c:pt>
                <c:pt idx="686">
                  <c:v>2709.0258805217231</c:v>
                </c:pt>
                <c:pt idx="687">
                  <c:v>2707.5727374578573</c:v>
                </c:pt>
                <c:pt idx="688">
                  <c:v>2707.9858760157617</c:v>
                </c:pt>
                <c:pt idx="689">
                  <c:v>2707.9742328726124</c:v>
                </c:pt>
                <c:pt idx="690">
                  <c:v>2708.1775421098728</c:v>
                </c:pt>
                <c:pt idx="691">
                  <c:v>2708.5880643781284</c:v>
                </c:pt>
                <c:pt idx="692">
                  <c:v>2708.3544620740959</c:v>
                </c:pt>
                <c:pt idx="693">
                  <c:v>2707.8939472225284</c:v>
                </c:pt>
                <c:pt idx="694">
                  <c:v>2708.3030907185735</c:v>
                </c:pt>
                <c:pt idx="695">
                  <c:v>2708.0709288630242</c:v>
                </c:pt>
                <c:pt idx="696">
                  <c:v>2708.4786616820211</c:v>
                </c:pt>
                <c:pt idx="697">
                  <c:v>2708.3940147194444</c:v>
                </c:pt>
                <c:pt idx="698">
                  <c:v>2708.9991502582548</c:v>
                </c:pt>
                <c:pt idx="699">
                  <c:v>2709.602657986246</c:v>
                </c:pt>
                <c:pt idx="700">
                  <c:v>2710.2045442570557</c:v>
                </c:pt>
                <c:pt idx="701">
                  <c:v>2710.606536619423</c:v>
                </c:pt>
                <c:pt idx="702">
                  <c:v>2710.5913599013847</c:v>
                </c:pt>
                <c:pt idx="703">
                  <c:v>2710.9916920367273</c:v>
                </c:pt>
                <c:pt idx="704">
                  <c:v>2710.9760088537687</c:v>
                </c:pt>
                <c:pt idx="705">
                  <c:v>2710.7432375860358</c:v>
                </c:pt>
                <c:pt idx="706">
                  <c:v>2710.1350464931147</c:v>
                </c:pt>
                <c:pt idx="707">
                  <c:v>2710.3305018105625</c:v>
                </c:pt>
                <c:pt idx="708">
                  <c:v>2710.7283679073012</c:v>
                </c:pt>
                <c:pt idx="709">
                  <c:v>2710.7131689875746</c:v>
                </c:pt>
                <c:pt idx="710">
                  <c:v>2710.2602636846364</c:v>
                </c:pt>
                <c:pt idx="711">
                  <c:v>2710.8520876648295</c:v>
                </c:pt>
                <c:pt idx="712">
                  <c:v>2710.5486881377424</c:v>
                </c:pt>
                <c:pt idx="713">
                  <c:v>2710.319170100071</c:v>
                </c:pt>
                <c:pt idx="714">
                  <c:v>2709.7185458857334</c:v>
                </c:pt>
                <c:pt idx="715">
                  <c:v>2709.4908787986451</c:v>
                </c:pt>
                <c:pt idx="716">
                  <c:v>2709.4775654953305</c:v>
                </c:pt>
                <c:pt idx="717">
                  <c:v>2709.2508839188094</c:v>
                </c:pt>
                <c:pt idx="718">
                  <c:v>2710.0254368920637</c:v>
                </c:pt>
                <c:pt idx="719">
                  <c:v>2710.2177867099399</c:v>
                </c:pt>
                <c:pt idx="720">
                  <c:v>2710.609222182944</c:v>
                </c:pt>
                <c:pt idx="721">
                  <c:v>2710.309998734986</c:v>
                </c:pt>
                <c:pt idx="722">
                  <c:v>2710.0837070127209</c:v>
                </c:pt>
                <c:pt idx="723">
                  <c:v>2710.0696994418286</c:v>
                </c:pt>
                <c:pt idx="724">
                  <c:v>2710.6512652105803</c:v>
                </c:pt>
                <c:pt idx="725">
                  <c:v>2710.4254289802107</c:v>
                </c:pt>
                <c:pt idx="726">
                  <c:v>2711.1901916355387</c:v>
                </c:pt>
                <c:pt idx="727">
                  <c:v>2711.1747322732917</c:v>
                </c:pt>
                <c:pt idx="728">
                  <c:v>2711.1593155665278</c:v>
                </c:pt>
                <c:pt idx="729">
                  <c:v>2711.5447335401714</c:v>
                </c:pt>
                <c:pt idx="730">
                  <c:v>2711.3191890056323</c:v>
                </c:pt>
                <c:pt idx="731">
                  <c:v>2710.7312623747061</c:v>
                </c:pt>
                <c:pt idx="732">
                  <c:v>2710.2921239392326</c:v>
                </c:pt>
                <c:pt idx="733">
                  <c:v>2709.7073679551172</c:v>
                </c:pt>
                <c:pt idx="734">
                  <c:v>2709.2709387821305</c:v>
                </c:pt>
                <c:pt idx="735">
                  <c:v>2709.460112019819</c:v>
                </c:pt>
                <c:pt idx="736">
                  <c:v>2708.8790141621098</c:v>
                </c:pt>
                <c:pt idx="737">
                  <c:v>2708.8669156196447</c:v>
                </c:pt>
                <c:pt idx="738">
                  <c:v>2709.2506091020773</c:v>
                </c:pt>
                <c:pt idx="739">
                  <c:v>2709.0310506494766</c:v>
                </c:pt>
                <c:pt idx="740">
                  <c:v>2709.219262813876</c:v>
                </c:pt>
                <c:pt idx="741">
                  <c:v>2709.6009581278886</c:v>
                </c:pt>
                <c:pt idx="742">
                  <c:v>2710.3505419670373</c:v>
                </c:pt>
                <c:pt idx="743">
                  <c:v>2710.4703846368798</c:v>
                </c:pt>
                <c:pt idx="744">
                  <c:v>2709.6720699005491</c:v>
                </c:pt>
                <c:pt idx="745">
                  <c:v>2709.8581890870978</c:v>
                </c:pt>
                <c:pt idx="746">
                  <c:v>2708.9878468625493</c:v>
                </c:pt>
                <c:pt idx="747">
                  <c:v>2709.733404056889</c:v>
                </c:pt>
                <c:pt idx="748">
                  <c:v>2710.4771639645392</c:v>
                </c:pt>
                <c:pt idx="749">
                  <c:v>2710.5958861970071</c:v>
                </c:pt>
                <c:pt idx="750">
                  <c:v>2709.8041084254151</c:v>
                </c:pt>
                <c:pt idx="751">
                  <c:v>2710.3655656604278</c:v>
                </c:pt>
                <c:pt idx="752">
                  <c:v>2710.9256162562247</c:v>
                </c:pt>
                <c:pt idx="753">
                  <c:v>2710.2834890171198</c:v>
                </c:pt>
                <c:pt idx="754">
                  <c:v>2709.8580703794114</c:v>
                </c:pt>
                <c:pt idx="755">
                  <c:v>2709.6423967254509</c:v>
                </c:pt>
                <c:pt idx="756">
                  <c:v>2710.0161469846603</c:v>
                </c:pt>
                <c:pt idx="757">
                  <c:v>2710.7510744909673</c:v>
                </c:pt>
                <c:pt idx="758">
                  <c:v>2711.4842508334477</c:v>
                </c:pt>
                <c:pt idx="759">
                  <c:v>2711.6646420699121</c:v>
                </c:pt>
                <c:pt idx="760">
                  <c:v>2712.0339502045922</c:v>
                </c:pt>
                <c:pt idx="761">
                  <c:v>2712.7628344389359</c:v>
                </c:pt>
                <c:pt idx="762">
                  <c:v>2713.1298315393788</c:v>
                </c:pt>
                <c:pt idx="763">
                  <c:v>2713.4958958773241</c:v>
                </c:pt>
                <c:pt idx="764">
                  <c:v>2713.8610309850706</c:v>
                </c:pt>
                <c:pt idx="765">
                  <c:v>2713.4368609395015</c:v>
                </c:pt>
                <c:pt idx="766">
                  <c:v>2714.1595050741585</c:v>
                </c:pt>
                <c:pt idx="767">
                  <c:v>2713.307740118551</c:v>
                </c:pt>
                <c:pt idx="768">
                  <c:v>2713.4199065290609</c:v>
                </c:pt>
                <c:pt idx="769">
                  <c:v>2713.4023812370128</c:v>
                </c:pt>
                <c:pt idx="770">
                  <c:v>2713.1861949137378</c:v>
                </c:pt>
                <c:pt idx="771">
                  <c:v>2712.3403918974914</c:v>
                </c:pt>
                <c:pt idx="772">
                  <c:v>2712.7032235548459</c:v>
                </c:pt>
                <c:pt idx="773">
                  <c:v>2712.8788278917023</c:v>
                </c:pt>
                <c:pt idx="774">
                  <c:v>2712.251841657448</c:v>
                </c:pt>
                <c:pt idx="775">
                  <c:v>2712.427562777063</c:v>
                </c:pt>
                <c:pt idx="776">
                  <c:v>2712.6028362941138</c:v>
                </c:pt>
                <c:pt idx="777">
                  <c:v>2712.7776639160352</c:v>
                </c:pt>
                <c:pt idx="778">
                  <c:v>2712.3621878278295</c:v>
                </c:pt>
                <c:pt idx="779">
                  <c:v>2711.082377935345</c:v>
                </c:pt>
                <c:pt idx="780">
                  <c:v>2711.0681119300175</c:v>
                </c:pt>
                <c:pt idx="781">
                  <c:v>2710.6566274441066</c:v>
                </c:pt>
                <c:pt idx="782">
                  <c:v>2710.2462370958065</c:v>
                </c:pt>
                <c:pt idx="783">
                  <c:v>2710.7848057050342</c:v>
                </c:pt>
                <c:pt idx="784">
                  <c:v>2710.2383868342281</c:v>
                </c:pt>
                <c:pt idx="785">
                  <c:v>2710.5978303968823</c:v>
                </c:pt>
                <c:pt idx="786">
                  <c:v>2710.1896462638842</c:v>
                </c:pt>
                <c:pt idx="787">
                  <c:v>2710.8973501484379</c:v>
                </c:pt>
                <c:pt idx="788">
                  <c:v>2711.6034271595117</c:v>
                </c:pt>
                <c:pt idx="789">
                  <c:v>2711.9594513193774</c:v>
                </c:pt>
                <c:pt idx="790">
                  <c:v>2712.1322194335221</c:v>
                </c:pt>
                <c:pt idx="791">
                  <c:v>2712.6632963059374</c:v>
                </c:pt>
                <c:pt idx="792">
                  <c:v>2713.1931066186703</c:v>
                </c:pt>
                <c:pt idx="793">
                  <c:v>2713.7216547689918</c:v>
                </c:pt>
                <c:pt idx="794">
                  <c:v>2714.0729380364387</c:v>
                </c:pt>
                <c:pt idx="795">
                  <c:v>2712.8179275768589</c:v>
                </c:pt>
                <c:pt idx="796">
                  <c:v>2712.9883554968296</c:v>
                </c:pt>
                <c:pt idx="797">
                  <c:v>2713.6845070730706</c:v>
                </c:pt>
                <c:pt idx="798">
                  <c:v>2714.2093379886642</c:v>
                </c:pt>
                <c:pt idx="799">
                  <c:v>2714.5579116122572</c:v>
                </c:pt>
                <c:pt idx="800">
                  <c:v>2714.6640659930108</c:v>
                </c:pt>
                <c:pt idx="801">
                  <c:v>2714.8311849652064</c:v>
                </c:pt>
                <c:pt idx="802">
                  <c:v>2715.1777215319594</c:v>
                </c:pt>
                <c:pt idx="803">
                  <c:v>2715.5234201343214</c:v>
                </c:pt>
                <c:pt idx="804">
                  <c:v>2714.7104016744993</c:v>
                </c:pt>
                <c:pt idx="805">
                  <c:v>2714.5020523799026</c:v>
                </c:pt>
                <c:pt idx="806">
                  <c:v>2715.188976189816</c:v>
                </c:pt>
                <c:pt idx="807">
                  <c:v>2715.2934407612202</c:v>
                </c:pt>
                <c:pt idx="808">
                  <c:v>2714.8904370732307</c:v>
                </c:pt>
                <c:pt idx="809">
                  <c:v>2714.9950071309886</c:v>
                </c:pt>
                <c:pt idx="810">
                  <c:v>2715.1598772714369</c:v>
                </c:pt>
                <c:pt idx="811">
                  <c:v>2715.5022242446985</c:v>
                </c:pt>
                <c:pt idx="812">
                  <c:v>2715.2946754053764</c:v>
                </c:pt>
                <c:pt idx="813">
                  <c:v>2714.8941675397496</c:v>
                </c:pt>
                <c:pt idx="814">
                  <c:v>2715.4074595734933</c:v>
                </c:pt>
                <c:pt idx="815">
                  <c:v>2715.3884760636788</c:v>
                </c:pt>
                <c:pt idx="816">
                  <c:v>2716.0661601913043</c:v>
                </c:pt>
                <c:pt idx="817">
                  <c:v>2716.5762974769086</c:v>
                </c:pt>
                <c:pt idx="818">
                  <c:v>2716.1766210213927</c:v>
                </c:pt>
                <c:pt idx="819">
                  <c:v>2716.8510761166149</c:v>
                </c:pt>
                <c:pt idx="820">
                  <c:v>2716.0526142757585</c:v>
                </c:pt>
                <c:pt idx="821">
                  <c:v>2715.4583321574046</c:v>
                </c:pt>
                <c:pt idx="822">
                  <c:v>2715.9661705619474</c:v>
                </c:pt>
                <c:pt idx="823">
                  <c:v>2716.472840832334</c:v>
                </c:pt>
                <c:pt idx="824">
                  <c:v>2716.6331756278632</c:v>
                </c:pt>
                <c:pt idx="825">
                  <c:v>2716.9681114192822</c:v>
                </c:pt>
                <c:pt idx="826">
                  <c:v>2716.7622884097727</c:v>
                </c:pt>
                <c:pt idx="827">
                  <c:v>2716.1714733350732</c:v>
                </c:pt>
                <c:pt idx="828">
                  <c:v>2715.967147664508</c:v>
                </c:pt>
                <c:pt idx="829">
                  <c:v>2715.5736668292757</c:v>
                </c:pt>
                <c:pt idx="830">
                  <c:v>2715.7339030748271</c:v>
                </c:pt>
                <c:pt idx="831">
                  <c:v>2716.2360120090984</c:v>
                </c:pt>
                <c:pt idx="832">
                  <c:v>2715.649512784632</c:v>
                </c:pt>
                <c:pt idx="833">
                  <c:v>2716.3135847845047</c:v>
                </c:pt>
                <c:pt idx="834">
                  <c:v>2716.233388038147</c:v>
                </c:pt>
                <c:pt idx="835">
                  <c:v>2716.2138665917482</c:v>
                </c:pt>
                <c:pt idx="836">
                  <c:v>2715.6302739905545</c:v>
                </c:pt>
                <c:pt idx="837">
                  <c:v>2716.1289872891684</c:v>
                </c:pt>
                <c:pt idx="838">
                  <c:v>2715.7396039552209</c:v>
                </c:pt>
                <c:pt idx="839">
                  <c:v>2715.7207675234658</c:v>
                </c:pt>
                <c:pt idx="840">
                  <c:v>2716.0508148755816</c:v>
                </c:pt>
                <c:pt idx="841">
                  <c:v>2716.2084094349466</c:v>
                </c:pt>
                <c:pt idx="842">
                  <c:v>2716.5371252000077</c:v>
                </c:pt>
                <c:pt idx="843">
                  <c:v>2716.8650831602749</c:v>
                </c:pt>
                <c:pt idx="844">
                  <c:v>2716.663813869287</c:v>
                </c:pt>
                <c:pt idx="845">
                  <c:v>2716.4630300451272</c:v>
                </c:pt>
                <c:pt idx="846">
                  <c:v>2716.6192172829592</c:v>
                </c:pt>
                <c:pt idx="847">
                  <c:v>2715.4409914199537</c:v>
                </c:pt>
                <c:pt idx="848">
                  <c:v>2715.5979951659665</c:v>
                </c:pt>
                <c:pt idx="849">
                  <c:v>2716.0898233743833</c:v>
                </c:pt>
                <c:pt idx="850">
                  <c:v>2716.0114110994691</c:v>
                </c:pt>
                <c:pt idx="851">
                  <c:v>2715.9925201430747</c:v>
                </c:pt>
                <c:pt idx="852">
                  <c:v>2716.6417823460756</c:v>
                </c:pt>
                <c:pt idx="853">
                  <c:v>2716.6221929709186</c:v>
                </c:pt>
                <c:pt idx="854">
                  <c:v>2716.9458863067562</c:v>
                </c:pt>
                <c:pt idx="855">
                  <c:v>2716.9259853262856</c:v>
                </c:pt>
                <c:pt idx="856">
                  <c:v>2717.0224787069815</c:v>
                </c:pt>
                <c:pt idx="857">
                  <c:v>2716.9436050128766</c:v>
                </c:pt>
                <c:pt idx="858">
                  <c:v>2716.5624054527025</c:v>
                </c:pt>
                <c:pt idx="859">
                  <c:v>2716.5430462101444</c:v>
                </c:pt>
                <c:pt idx="860">
                  <c:v>2716.5237321715072</c:v>
                </c:pt>
                <c:pt idx="861">
                  <c:v>2715.9569942188277</c:v>
                </c:pt>
                <c:pt idx="862">
                  <c:v>2716.1108664658295</c:v>
                </c:pt>
                <c:pt idx="863">
                  <c:v>2715.6088454378073</c:v>
                </c:pt>
                <c:pt idx="864">
                  <c:v>2715.9299229679982</c:v>
                </c:pt>
                <c:pt idx="865">
                  <c:v>2715.3666144738077</c:v>
                </c:pt>
                <c:pt idx="866">
                  <c:v>2715.6872265870006</c:v>
                </c:pt>
                <c:pt idx="867">
                  <c:v>2715.6690611931272</c:v>
                </c:pt>
                <c:pt idx="868">
                  <c:v>2715.8221968495973</c:v>
                </c:pt>
                <c:pt idx="869">
                  <c:v>2716.4591317664022</c:v>
                </c:pt>
                <c:pt idx="870">
                  <c:v>2716.2644114967306</c:v>
                </c:pt>
                <c:pt idx="871">
                  <c:v>2716.8994854703874</c:v>
                </c:pt>
                <c:pt idx="872">
                  <c:v>2716.1498521025865</c:v>
                </c:pt>
                <c:pt idx="873">
                  <c:v>2716.301580234438</c:v>
                </c:pt>
                <c:pt idx="874">
                  <c:v>2716.107949592285</c:v>
                </c:pt>
                <c:pt idx="875">
                  <c:v>2716.2593774114775</c:v>
                </c:pt>
                <c:pt idx="876">
                  <c:v>2716.4104631965483</c:v>
                </c:pt>
                <c:pt idx="877">
                  <c:v>2716.3341047974204</c:v>
                </c:pt>
                <c:pt idx="878">
                  <c:v>2715.5904126460696</c:v>
                </c:pt>
                <c:pt idx="879">
                  <c:v>2715.9060953133749</c:v>
                </c:pt>
                <c:pt idx="880">
                  <c:v>2716.0568894747553</c:v>
                </c:pt>
                <c:pt idx="881">
                  <c:v>2716.5306238263793</c:v>
                </c:pt>
                <c:pt idx="882">
                  <c:v>2716.1604484984209</c:v>
                </c:pt>
                <c:pt idx="883">
                  <c:v>2716.0848989419487</c:v>
                </c:pt>
                <c:pt idx="884">
                  <c:v>2715.3467189356438</c:v>
                </c:pt>
                <c:pt idx="885">
                  <c:v>2714.2227842571488</c:v>
                </c:pt>
                <c:pt idx="886">
                  <c:v>2713.7364316733292</c:v>
                </c:pt>
                <c:pt idx="887">
                  <c:v>2713.8884384980893</c:v>
                </c:pt>
                <c:pt idx="888">
                  <c:v>2713.3426324038792</c:v>
                </c:pt>
                <c:pt idx="889">
                  <c:v>2713.8150858899144</c:v>
                </c:pt>
                <c:pt idx="890">
                  <c:v>2714.1288379184784</c:v>
                </c:pt>
                <c:pt idx="891">
                  <c:v>2713.9414631546206</c:v>
                </c:pt>
                <c:pt idx="892">
                  <c:v>2714.4117291475618</c:v>
                </c:pt>
                <c:pt idx="893">
                  <c:v>2714.7238006726211</c:v>
                </c:pt>
                <c:pt idx="894">
                  <c:v>2713.6127158953304</c:v>
                </c:pt>
                <c:pt idx="895">
                  <c:v>2713.1321402433414</c:v>
                </c:pt>
                <c:pt idx="896">
                  <c:v>2713.4445626213096</c:v>
                </c:pt>
                <c:pt idx="897">
                  <c:v>2713.756307736347</c:v>
                </c:pt>
                <c:pt idx="898">
                  <c:v>2713.3961770512465</c:v>
                </c:pt>
                <c:pt idx="899">
                  <c:v>2712.6742798808582</c:v>
                </c:pt>
                <c:pt idx="900">
                  <c:v>2712.4904742876338</c:v>
                </c:pt>
                <c:pt idx="901">
                  <c:v>2712.9576871295249</c:v>
                </c:pt>
                <c:pt idx="902">
                  <c:v>2713.2682418477689</c:v>
                </c:pt>
                <c:pt idx="903">
                  <c:v>2713.7336432142661</c:v>
                </c:pt>
                <c:pt idx="904">
                  <c:v>2713.4921270958544</c:v>
                </c:pt>
                <c:pt idx="905">
                  <c:v>2713.5871524208219</c:v>
                </c:pt>
                <c:pt idx="906">
                  <c:v>2714.050703733109</c:v>
                </c:pt>
                <c:pt idx="907">
                  <c:v>2714.3584148997161</c:v>
                </c:pt>
                <c:pt idx="908">
                  <c:v>2713.8243966345744</c:v>
                </c:pt>
                <c:pt idx="909">
                  <c:v>2714.4362657805991</c:v>
                </c:pt>
                <c:pt idx="910">
                  <c:v>2714.0801794258173</c:v>
                </c:pt>
                <c:pt idx="911">
                  <c:v>2713.6076748335659</c:v>
                </c:pt>
                <c:pt idx="912">
                  <c:v>2714.2178306485844</c:v>
                </c:pt>
                <c:pt idx="913">
                  <c:v>2714.826763816352</c:v>
                </c:pt>
                <c:pt idx="914">
                  <c:v>2715.2851368118331</c:v>
                </c:pt>
                <c:pt idx="915">
                  <c:v>2715.4308674745043</c:v>
                </c:pt>
                <c:pt idx="916">
                  <c:v>2715.7341770559069</c:v>
                </c:pt>
                <c:pt idx="917">
                  <c:v>2715.8791110706356</c:v>
                </c:pt>
                <c:pt idx="918">
                  <c:v>2716.1812969809762</c:v>
                </c:pt>
                <c:pt idx="919">
                  <c:v>2716.1087025542724</c:v>
                </c:pt>
                <c:pt idx="920">
                  <c:v>2716.5628194233027</c:v>
                </c:pt>
                <c:pt idx="921">
                  <c:v>2716.0926476262807</c:v>
                </c:pt>
                <c:pt idx="922">
                  <c:v>2715.9094446364707</c:v>
                </c:pt>
                <c:pt idx="923">
                  <c:v>2715.3824974410095</c:v>
                </c:pt>
                <c:pt idx="924">
                  <c:v>2714.3084603284519</c:v>
                </c:pt>
                <c:pt idx="925">
                  <c:v>2714.2929353326335</c:v>
                </c:pt>
                <c:pt idx="926">
                  <c:v>2714.7460324695326</c:v>
                </c:pt>
                <c:pt idx="927">
                  <c:v>2715.1982011762443</c:v>
                </c:pt>
                <c:pt idx="928">
                  <c:v>2714.7332844384359</c:v>
                </c:pt>
                <c:pt idx="929">
                  <c:v>2714.7173671151454</c:v>
                </c:pt>
                <c:pt idx="930">
                  <c:v>2715.3150410926364</c:v>
                </c:pt>
                <c:pt idx="931">
                  <c:v>2715.6136549735816</c:v>
                </c:pt>
                <c:pt idx="932">
                  <c:v>2715.4329747694269</c:v>
                </c:pt>
                <c:pt idx="933">
                  <c:v>2716.0280914903733</c:v>
                </c:pt>
                <c:pt idx="934">
                  <c:v>2716.1700954303642</c:v>
                </c:pt>
                <c:pt idx="935">
                  <c:v>2715.8217491438209</c:v>
                </c:pt>
                <c:pt idx="936">
                  <c:v>2715.4741740925724</c:v>
                </c:pt>
                <c:pt idx="937">
                  <c:v>2715.4575987076009</c:v>
                </c:pt>
                <c:pt idx="938">
                  <c:v>2715.5995924925505</c:v>
                </c:pt>
                <c:pt idx="939">
                  <c:v>2715.7412869617538</c:v>
                </c:pt>
                <c:pt idx="940">
                  <c:v>2716.0366265343496</c:v>
                </c:pt>
                <c:pt idx="941">
                  <c:v>2715.8572215576337</c:v>
                </c:pt>
                <c:pt idx="942">
                  <c:v>2715.6232194605141</c:v>
                </c:pt>
                <c:pt idx="943">
                  <c:v>2715.1080400971896</c:v>
                </c:pt>
                <c:pt idx="944">
                  <c:v>2715.2494947821324</c:v>
                </c:pt>
                <c:pt idx="945">
                  <c:v>2715.1799072445619</c:v>
                </c:pt>
                <c:pt idx="946">
                  <c:v>2715.3209881455027</c:v>
                </c:pt>
                <c:pt idx="947">
                  <c:v>2715.7631593899387</c:v>
                </c:pt>
                <c:pt idx="948">
                  <c:v>2715.307548711804</c:v>
                </c:pt>
                <c:pt idx="949">
                  <c:v>2714.9653531054432</c:v>
                </c:pt>
                <c:pt idx="950">
                  <c:v>2715.5504369373757</c:v>
                </c:pt>
                <c:pt idx="951">
                  <c:v>2715.6903991781501</c:v>
                </c:pt>
                <c:pt idx="952">
                  <c:v>2715.0071743399412</c:v>
                </c:pt>
                <c:pt idx="953">
                  <c:v>2714.6667831749437</c:v>
                </c:pt>
                <c:pt idx="954">
                  <c:v>2714.8072140613972</c:v>
                </c:pt>
                <c:pt idx="955">
                  <c:v>2715.0988908790696</c:v>
                </c:pt>
                <c:pt idx="956">
                  <c:v>2714.5914625224891</c:v>
                </c:pt>
                <c:pt idx="957">
                  <c:v>2714.7315315212741</c:v>
                </c:pt>
                <c:pt idx="958">
                  <c:v>2715.022378057994</c:v>
                </c:pt>
                <c:pt idx="959">
                  <c:v>2715.3126342026294</c:v>
                </c:pt>
                <c:pt idx="960">
                  <c:v>2714.8071139635758</c:v>
                </c:pt>
                <c:pt idx="961">
                  <c:v>2715.243469733754</c:v>
                </c:pt>
                <c:pt idx="962">
                  <c:v>2715.3310802684991</c:v>
                </c:pt>
                <c:pt idx="963">
                  <c:v>2715.1565637519407</c:v>
                </c:pt>
                <c:pt idx="964">
                  <c:v>2715.2440812726927</c:v>
                </c:pt>
                <c:pt idx="965">
                  <c:v>2715.3823294807926</c:v>
                </c:pt>
                <c:pt idx="966">
                  <c:v>2715.1547083753444</c:v>
                </c:pt>
                <c:pt idx="967">
                  <c:v>2715.7295430023337</c:v>
                </c:pt>
                <c:pt idx="968">
                  <c:v>2715.7132349631461</c:v>
                </c:pt>
                <c:pt idx="969">
                  <c:v>2715.5393987639586</c:v>
                </c:pt>
                <c:pt idx="970">
                  <c:v>2715.0945481155954</c:v>
                </c:pt>
                <c:pt idx="971">
                  <c:v>2714.4256831048301</c:v>
                </c:pt>
                <c:pt idx="972">
                  <c:v>2714.4107899002734</c:v>
                </c:pt>
                <c:pt idx="973">
                  <c:v>2714.5487437840952</c:v>
                </c:pt>
                <c:pt idx="974">
                  <c:v>2714.3770405538739</c:v>
                </c:pt>
                <c:pt idx="975">
                  <c:v>2714.8076146610238</c:v>
                </c:pt>
                <c:pt idx="976">
                  <c:v>2714.5829628365955</c:v>
                </c:pt>
                <c:pt idx="977">
                  <c:v>2714.0872003699583</c:v>
                </c:pt>
                <c:pt idx="978">
                  <c:v>2714.5167569294886</c:v>
                </c:pt>
                <c:pt idx="979">
                  <c:v>2714.345972440487</c:v>
                </c:pt>
                <c:pt idx="980">
                  <c:v>2714.1755424946996</c:v>
                </c:pt>
                <c:pt idx="981">
                  <c:v>2714.743263844869</c:v>
                </c:pt>
                <c:pt idx="982">
                  <c:v>2714.3048327253559</c:v>
                </c:pt>
                <c:pt idx="983">
                  <c:v>2714.2902301498993</c:v>
                </c:pt>
                <c:pt idx="984">
                  <c:v>2714.275657357065</c:v>
                </c:pt>
                <c:pt idx="985">
                  <c:v>2713.6174613588837</c:v>
                </c:pt>
                <c:pt idx="986">
                  <c:v>2713.9012035778755</c:v>
                </c:pt>
                <c:pt idx="987">
                  <c:v>2713.5738776254011</c:v>
                </c:pt>
                <c:pt idx="988">
                  <c:v>2713.5600921760838</c:v>
                </c:pt>
                <c:pt idx="989">
                  <c:v>2713.9854444365897</c:v>
                </c:pt>
                <c:pt idx="990">
                  <c:v>2714.5483193403725</c:v>
                </c:pt>
                <c:pt idx="991">
                  <c:v>2714.3795895441513</c:v>
                </c:pt>
                <c:pt idx="992">
                  <c:v>2714.211205747004</c:v>
                </c:pt>
                <c:pt idx="993">
                  <c:v>2713.7240110964958</c:v>
                </c:pt>
                <c:pt idx="994">
                  <c:v>2713.5566487774263</c:v>
                </c:pt>
                <c:pt idx="995">
                  <c:v>2713.9794886332393</c:v>
                </c:pt>
                <c:pt idx="996">
                  <c:v>2713.8122006273493</c:v>
                </c:pt>
                <c:pt idx="997">
                  <c:v>2714.2339665784589</c:v>
                </c:pt>
                <c:pt idx="998">
                  <c:v>2714.3686511927385</c:v>
                </c:pt>
                <c:pt idx="999">
                  <c:v>2714.6480174023654</c:v>
                </c:pt>
                <c:pt idx="1000">
                  <c:v>2714.9268395658214</c:v>
                </c:pt>
                <c:pt idx="1001">
                  <c:v>2714.9118762267485</c:v>
                </c:pt>
                <c:pt idx="1002">
                  <c:v>2715.467302750314</c:v>
                </c:pt>
                <c:pt idx="1003">
                  <c:v>2715.6001144896259</c:v>
                </c:pt>
                <c:pt idx="1004">
                  <c:v>2715.5342805076684</c:v>
                </c:pt>
                <c:pt idx="1005">
                  <c:v>2715.9511372356569</c:v>
                </c:pt>
                <c:pt idx="1006">
                  <c:v>2715.3051725537512</c:v>
                </c:pt>
                <c:pt idx="1007">
                  <c:v>2714.9829660362889</c:v>
                </c:pt>
                <c:pt idx="1008">
                  <c:v>2715.0668395991302</c:v>
                </c:pt>
                <c:pt idx="1009">
                  <c:v>2715.1992528499522</c:v>
                </c:pt>
                <c:pt idx="1010">
                  <c:v>2715.6143937858492</c:v>
                </c:pt>
                <c:pt idx="1011">
                  <c:v>2715.7460157063265</c:v>
                </c:pt>
                <c:pt idx="1012">
                  <c:v>2715.4249541246659</c:v>
                </c:pt>
                <c:pt idx="1013">
                  <c:v>2715.5079829899773</c:v>
                </c:pt>
                <c:pt idx="1014">
                  <c:v>2715.4926363661339</c:v>
                </c:pt>
                <c:pt idx="1015">
                  <c:v>2716.0405717825079</c:v>
                </c:pt>
                <c:pt idx="1016">
                  <c:v>2715.7204844681628</c:v>
                </c:pt>
                <c:pt idx="1017">
                  <c:v>2715.7049733603958</c:v>
                </c:pt>
                <c:pt idx="1018">
                  <c:v>2716.251150970671</c:v>
                </c:pt>
                <c:pt idx="1019">
                  <c:v>2715.7744485267676</c:v>
                </c:pt>
                <c:pt idx="1020">
                  <c:v>2715.2987365006061</c:v>
                </c:pt>
                <c:pt idx="1021">
                  <c:v>2715.2837012729879</c:v>
                </c:pt>
                <c:pt idx="1022">
                  <c:v>2715.6939754676091</c:v>
                </c:pt>
                <c:pt idx="1023">
                  <c:v>2716.1034862376027</c:v>
                </c:pt>
                <c:pt idx="1024">
                  <c:v>2716.23297657592</c:v>
                </c:pt>
                <c:pt idx="1025">
                  <c:v>2716.5035910981924</c:v>
                </c:pt>
                <c:pt idx="1026">
                  <c:v>2716.7736917096108</c:v>
                </c:pt>
                <c:pt idx="1027">
                  <c:v>2716.9021651336902</c:v>
                </c:pt>
                <c:pt idx="1028">
                  <c:v>2717.4421103787308</c:v>
                </c:pt>
                <c:pt idx="1029">
                  <c:v>2717.4250998407088</c:v>
                </c:pt>
                <c:pt idx="1030">
                  <c:v>2717.1080064563253</c:v>
                </c:pt>
                <c:pt idx="1031">
                  <c:v>2717.3762488530706</c:v>
                </c:pt>
                <c:pt idx="1032">
                  <c:v>2716.7454284778632</c:v>
                </c:pt>
                <c:pt idx="1033">
                  <c:v>2716.3269420706483</c:v>
                </c:pt>
                <c:pt idx="1034">
                  <c:v>2716.3110975637619</c:v>
                </c:pt>
                <c:pt idx="1035">
                  <c:v>2716.5790523253195</c:v>
                </c:pt>
                <c:pt idx="1036">
                  <c:v>2716.4156900049043</c:v>
                </c:pt>
                <c:pt idx="1037">
                  <c:v>2716.6830334719029</c:v>
                </c:pt>
                <c:pt idx="1038">
                  <c:v>2716.7628691178975</c:v>
                </c:pt>
                <c:pt idx="1039">
                  <c:v>2716.7466795573723</c:v>
                </c:pt>
                <c:pt idx="1040">
                  <c:v>2716.730521238419</c:v>
                </c:pt>
                <c:pt idx="1041">
                  <c:v>2716.7143940706915</c:v>
                </c:pt>
                <c:pt idx="1042">
                  <c:v>2716.9801809477676</c:v>
                </c:pt>
                <c:pt idx="1043">
                  <c:v>2716.8175223206827</c:v>
                </c:pt>
                <c:pt idx="1044">
                  <c:v>2717.3493960967307</c:v>
                </c:pt>
                <c:pt idx="1045">
                  <c:v>2717.6138494048791</c:v>
                </c:pt>
                <c:pt idx="1046">
                  <c:v>2717.5487194806587</c:v>
                </c:pt>
                <c:pt idx="1047">
                  <c:v>2717.1350616711061</c:v>
                </c:pt>
                <c:pt idx="1048">
                  <c:v>2716.9730334932306</c:v>
                </c:pt>
                <c:pt idx="1049">
                  <c:v>2716.6622004201172</c:v>
                </c:pt>
                <c:pt idx="1050">
                  <c:v>2716.1993802524994</c:v>
                </c:pt>
                <c:pt idx="1051">
                  <c:v>2715.8899273323705</c:v>
                </c:pt>
                <c:pt idx="1052">
                  <c:v>2716.2881177759582</c:v>
                </c:pt>
                <c:pt idx="1053">
                  <c:v>2715.6712895138844</c:v>
                </c:pt>
                <c:pt idx="1054">
                  <c:v>2715.0557408046197</c:v>
                </c:pt>
                <c:pt idx="1055">
                  <c:v>2715.3197987600843</c:v>
                </c:pt>
                <c:pt idx="1056">
                  <c:v>2715.5833694202743</c:v>
                </c:pt>
                <c:pt idx="1057">
                  <c:v>2716.1099693515757</c:v>
                </c:pt>
                <c:pt idx="1058">
                  <c:v>2716.5057849942141</c:v>
                </c:pt>
                <c:pt idx="1059">
                  <c:v>2716.630639265325</c:v>
                </c:pt>
                <c:pt idx="1060">
                  <c:v>2716.6148966684646</c:v>
                </c:pt>
                <c:pt idx="1061">
                  <c:v>2716.8760723000942</c:v>
                </c:pt>
                <c:pt idx="1062">
                  <c:v>2717.1367685611854</c:v>
                </c:pt>
                <c:pt idx="1063">
                  <c:v>2716.8299398862032</c:v>
                </c:pt>
                <c:pt idx="1064">
                  <c:v>2717.0901909058853</c:v>
                </c:pt>
                <c:pt idx="1065">
                  <c:v>2716.9308171459484</c:v>
                </c:pt>
                <c:pt idx="1066">
                  <c:v>2717.1904911698421</c:v>
                </c:pt>
                <c:pt idx="1067">
                  <c:v>2717.710877755138</c:v>
                </c:pt>
                <c:pt idx="1068">
                  <c:v>2717.9693765911079</c:v>
                </c:pt>
                <c:pt idx="1069">
                  <c:v>2718.0917242289056</c:v>
                </c:pt>
                <c:pt idx="1070">
                  <c:v>2717.9321365502683</c:v>
                </c:pt>
                <c:pt idx="1071">
                  <c:v>2718.0542896301508</c:v>
                </c:pt>
                <c:pt idx="1072">
                  <c:v>2717.4468469431704</c:v>
                </c:pt>
                <c:pt idx="1073">
                  <c:v>2717.7043862352211</c:v>
                </c:pt>
                <c:pt idx="1074">
                  <c:v>2718.2210319954902</c:v>
                </c:pt>
                <c:pt idx="1075">
                  <c:v>2718.2040233677994</c:v>
                </c:pt>
                <c:pt idx="1076">
                  <c:v>2718.5914969339397</c:v>
                </c:pt>
                <c:pt idx="1077">
                  <c:v>2718.5741743464046</c:v>
                </c:pt>
                <c:pt idx="1078">
                  <c:v>2718.1716216306859</c:v>
                </c:pt>
                <c:pt idx="1079">
                  <c:v>2718.5580630434129</c:v>
                </c:pt>
                <c:pt idx="1080">
                  <c:v>2718.9438222343142</c:v>
                </c:pt>
                <c:pt idx="1081">
                  <c:v>2719.0639339420045</c:v>
                </c:pt>
                <c:pt idx="1082">
                  <c:v>2719.5757144021986</c:v>
                </c:pt>
                <c:pt idx="1083">
                  <c:v>2719.9595551002594</c:v>
                </c:pt>
                <c:pt idx="1084">
                  <c:v>2719.5082910628239</c:v>
                </c:pt>
                <c:pt idx="1085">
                  <c:v>2719.4437445137619</c:v>
                </c:pt>
                <c:pt idx="1086">
                  <c:v>2718.8936431636976</c:v>
                </c:pt>
                <c:pt idx="1087">
                  <c:v>2719.013141206924</c:v>
                </c:pt>
                <c:pt idx="1088">
                  <c:v>2719.2657978969164</c:v>
                </c:pt>
                <c:pt idx="1089">
                  <c:v>2719.6478280145866</c:v>
                </c:pt>
                <c:pt idx="1090">
                  <c:v>2720.0291895681526</c:v>
                </c:pt>
                <c:pt idx="1091">
                  <c:v>2720.2802695525652</c:v>
                </c:pt>
                <c:pt idx="1092">
                  <c:v>2720.2616314921506</c:v>
                </c:pt>
                <c:pt idx="1093">
                  <c:v>2720.5120495850542</c:v>
                </c:pt>
                <c:pt idx="1094">
                  <c:v>2720.7620211502121</c:v>
                </c:pt>
                <c:pt idx="1095">
                  <c:v>2721.0115473759975</c:v>
                </c:pt>
                <c:pt idx="1096">
                  <c:v>2720.805853045445</c:v>
                </c:pt>
                <c:pt idx="1097">
                  <c:v>2720.9225550421365</c:v>
                </c:pt>
                <c:pt idx="1098">
                  <c:v>2720.7644152325074</c:v>
                </c:pt>
                <c:pt idx="1099">
                  <c:v>2720.3186130753465</c:v>
                </c:pt>
                <c:pt idx="1100">
                  <c:v>2720.0191923177376</c:v>
                </c:pt>
                <c:pt idx="1101">
                  <c:v>2719.7203340066462</c:v>
                </c:pt>
                <c:pt idx="1102">
                  <c:v>2720.097525218725</c:v>
                </c:pt>
                <c:pt idx="1103">
                  <c:v>2720.4740639705624</c:v>
                </c:pt>
                <c:pt idx="1104">
                  <c:v>2719.8822718723009</c:v>
                </c:pt>
                <c:pt idx="1105">
                  <c:v>2719.8642156580868</c:v>
                </c:pt>
                <c:pt idx="1106">
                  <c:v>2720.3644967240334</c:v>
                </c:pt>
                <c:pt idx="1107">
                  <c:v>2720.2081761352702</c:v>
                </c:pt>
                <c:pt idx="1108">
                  <c:v>2720.3242536295502</c:v>
                </c:pt>
                <c:pt idx="1109">
                  <c:v>2720.571038176849</c:v>
                </c:pt>
                <c:pt idx="1110">
                  <c:v>2720.9448504772377</c:v>
                </c:pt>
                <c:pt idx="1111">
                  <c:v>2720.9259308094533</c:v>
                </c:pt>
                <c:pt idx="1112">
                  <c:v>2720.9966913463713</c:v>
                </c:pt>
                <c:pt idx="1113">
                  <c:v>2721.2420150321163</c:v>
                </c:pt>
                <c:pt idx="1114">
                  <c:v>2721.2228783023215</c:v>
                </c:pt>
                <c:pt idx="1115">
                  <c:v>2721.7180687492246</c:v>
                </c:pt>
                <c:pt idx="1116">
                  <c:v>2722.088937412766</c:v>
                </c:pt>
                <c:pt idx="1117">
                  <c:v>2722.4591721964152</c:v>
                </c:pt>
                <c:pt idx="1118">
                  <c:v>2722.5722398319408</c:v>
                </c:pt>
                <c:pt idx="1119">
                  <c:v>2722.8149145948205</c:v>
                </c:pt>
                <c:pt idx="1120">
                  <c:v>2722.3756599998173</c:v>
                </c:pt>
                <c:pt idx="1121">
                  <c:v>2722.6180748748643</c:v>
                </c:pt>
                <c:pt idx="1122">
                  <c:v>2722.7306014936239</c:v>
                </c:pt>
                <c:pt idx="1123">
                  <c:v>2722.665340388668</c:v>
                </c:pt>
                <c:pt idx="1124">
                  <c:v>2722.6451014197228</c:v>
                </c:pt>
                <c:pt idx="1125">
                  <c:v>2722.6248985633511</c:v>
                </c:pt>
                <c:pt idx="1126">
                  <c:v>2722.9917527660373</c:v>
                </c:pt>
                <c:pt idx="1127">
                  <c:v>2723.1034549482929</c:v>
                </c:pt>
                <c:pt idx="1128">
                  <c:v>2722.2218737494413</c:v>
                </c:pt>
                <c:pt idx="1129">
                  <c:v>2722.2021195956522</c:v>
                </c:pt>
                <c:pt idx="1130">
                  <c:v>2721.7674229211775</c:v>
                </c:pt>
                <c:pt idx="1131">
                  <c:v>2722.0082324738664</c:v>
                </c:pt>
                <c:pt idx="1132">
                  <c:v>2722.3737101548927</c:v>
                </c:pt>
                <c:pt idx="1133">
                  <c:v>2722.7385717503403</c:v>
                </c:pt>
                <c:pt idx="1134">
                  <c:v>2722.673939928613</c:v>
                </c:pt>
                <c:pt idx="1135">
                  <c:v>2722.785134474806</c:v>
                </c:pt>
                <c:pt idx="1136">
                  <c:v>2723.0240337266036</c:v>
                </c:pt>
                <c:pt idx="1137">
                  <c:v>2722.7319814197381</c:v>
                </c:pt>
                <c:pt idx="1138">
                  <c:v>2722.3471042795763</c:v>
                </c:pt>
                <c:pt idx="1139">
                  <c:v>2722.5857483218465</c:v>
                </c:pt>
                <c:pt idx="1140">
                  <c:v>2722.1545690137777</c:v>
                </c:pt>
                <c:pt idx="1141">
                  <c:v>2722.2224690581675</c:v>
                </c:pt>
                <c:pt idx="1142">
                  <c:v>2721.9324534895654</c:v>
                </c:pt>
                <c:pt idx="1143">
                  <c:v>2722.170616127331</c:v>
                </c:pt>
                <c:pt idx="1144">
                  <c:v>2722.2813695958557</c:v>
                </c:pt>
                <c:pt idx="1145">
                  <c:v>2721.8523869313763</c:v>
                </c:pt>
                <c:pt idx="1146">
                  <c:v>2721.5637367016579</c:v>
                </c:pt>
                <c:pt idx="1147">
                  <c:v>2721.27560669594</c:v>
                </c:pt>
                <c:pt idx="1148">
                  <c:v>2720.9879954979497</c:v>
                </c:pt>
                <c:pt idx="1149">
                  <c:v>2721.225711210519</c:v>
                </c:pt>
                <c:pt idx="1150">
                  <c:v>2721.0745079648564</c:v>
                </c:pt>
                <c:pt idx="1151">
                  <c:v>2721.0561343075742</c:v>
                </c:pt>
                <c:pt idx="1152">
                  <c:v>2720.6775593192406</c:v>
                </c:pt>
                <c:pt idx="1153">
                  <c:v>2719.8182357170635</c:v>
                </c:pt>
                <c:pt idx="1154">
                  <c:v>2720.0559114096509</c:v>
                </c:pt>
                <c:pt idx="1155">
                  <c:v>2720.1674114080452</c:v>
                </c:pt>
                <c:pt idx="1156">
                  <c:v>2719.8828377545274</c:v>
                </c:pt>
                <c:pt idx="1157">
                  <c:v>2719.6891094323855</c:v>
                </c:pt>
                <c:pt idx="1158">
                  <c:v>2719.9260741639605</c:v>
                </c:pt>
                <c:pt idx="1159">
                  <c:v>2719.4109246699923</c:v>
                </c:pt>
                <c:pt idx="1160">
                  <c:v>2719.4800534260926</c:v>
                </c:pt>
                <c:pt idx="1161">
                  <c:v>2719.9574524961999</c:v>
                </c:pt>
                <c:pt idx="1162">
                  <c:v>2719.8968099965068</c:v>
                </c:pt>
                <c:pt idx="1163">
                  <c:v>2720.1325972195032</c:v>
                </c:pt>
                <c:pt idx="1164">
                  <c:v>2719.8500376015922</c:v>
                </c:pt>
                <c:pt idx="1165">
                  <c:v>2720.0854611513414</c:v>
                </c:pt>
                <c:pt idx="1166">
                  <c:v>2719.9373587179948</c:v>
                </c:pt>
                <c:pt idx="1167">
                  <c:v>2720.411991164734</c:v>
                </c:pt>
                <c:pt idx="1168">
                  <c:v>2720.7676609336772</c:v>
                </c:pt>
                <c:pt idx="1169">
                  <c:v>2720.3949817677817</c:v>
                </c:pt>
                <c:pt idx="1170">
                  <c:v>2720.5047732755056</c:v>
                </c:pt>
                <c:pt idx="1171">
                  <c:v>2720.0871603883529</c:v>
                </c:pt>
                <c:pt idx="1172">
                  <c:v>2720.1970228138039</c:v>
                </c:pt>
                <c:pt idx="1173">
                  <c:v>2720.1797464504675</c:v>
                </c:pt>
                <c:pt idx="1174">
                  <c:v>2719.7635134169809</c:v>
                </c:pt>
                <c:pt idx="1175">
                  <c:v>2720.117612382709</c:v>
                </c:pt>
                <c:pt idx="1176">
                  <c:v>2720.1852079900273</c:v>
                </c:pt>
                <c:pt idx="1177">
                  <c:v>2720.538377356957</c:v>
                </c:pt>
                <c:pt idx="1178">
                  <c:v>2720.7706688862077</c:v>
                </c:pt>
                <c:pt idx="1179">
                  <c:v>2721.0025757494768</c:v>
                </c:pt>
                <c:pt idx="1180">
                  <c:v>2720.9847161382759</c:v>
                </c:pt>
                <c:pt idx="1181">
                  <c:v>2721.0929974244605</c:v>
                </c:pt>
                <c:pt idx="1182">
                  <c:v>2720.6787901641806</c:v>
                </c:pt>
                <c:pt idx="1183">
                  <c:v>2720.6612509901665</c:v>
                </c:pt>
                <c:pt idx="1184">
                  <c:v>2720.7695264272252</c:v>
                </c:pt>
                <c:pt idx="1185">
                  <c:v>2720.8776207742299</c:v>
                </c:pt>
                <c:pt idx="1186">
                  <c:v>2720.4650214386666</c:v>
                </c:pt>
                <c:pt idx="1187">
                  <c:v>2720.9314052132472</c:v>
                </c:pt>
                <c:pt idx="1188">
                  <c:v>2721.2807602663147</c:v>
                </c:pt>
                <c:pt idx="1189">
                  <c:v>2720.8688741547944</c:v>
                </c:pt>
                <c:pt idx="1190">
                  <c:v>2720.7231051644812</c:v>
                </c:pt>
                <c:pt idx="1191">
                  <c:v>2720.4465117107861</c:v>
                </c:pt>
                <c:pt idx="1192">
                  <c:v>2720.3013531817728</c:v>
                </c:pt>
                <c:pt idx="1193">
                  <c:v>2720.0255997082186</c:v>
                </c:pt>
                <c:pt idx="1194">
                  <c:v>2720.2552137594034</c:v>
                </c:pt>
                <c:pt idx="1195">
                  <c:v>2720.3628293355077</c:v>
                </c:pt>
                <c:pt idx="1196">
                  <c:v>2720.4702665808945</c:v>
                </c:pt>
                <c:pt idx="1197">
                  <c:v>2720.5363859719769</c:v>
                </c:pt>
                <c:pt idx="1198">
                  <c:v>2720.0377844585796</c:v>
                </c:pt>
                <c:pt idx="1199">
                  <c:v>2719.7636569058659</c:v>
                </c:pt>
                <c:pt idx="1200">
                  <c:v>2720.2256284862524</c:v>
                </c:pt>
                <c:pt idx="1201">
                  <c:v>2720.3327327421757</c:v>
                </c:pt>
                <c:pt idx="1202">
                  <c:v>2720.5605867715726</c:v>
                </c:pt>
                <c:pt idx="1203">
                  <c:v>2720.1542179703897</c:v>
                </c:pt>
                <c:pt idx="1204">
                  <c:v>2720.095533871287</c:v>
                </c:pt>
                <c:pt idx="1205">
                  <c:v>2720.036947876793</c:v>
                </c:pt>
                <c:pt idx="1206">
                  <c:v>2720.1437621082123</c:v>
                </c:pt>
                <c:pt idx="1207">
                  <c:v>2719.8713790095089</c:v>
                </c:pt>
                <c:pt idx="1208">
                  <c:v>2719.0532590054736</c:v>
                </c:pt>
                <c:pt idx="1209">
                  <c:v>2718.7822980319806</c:v>
                </c:pt>
                <c:pt idx="1210">
                  <c:v>2719.2413115317158</c:v>
                </c:pt>
                <c:pt idx="1211">
                  <c:v>2718.4260535025792</c:v>
                </c:pt>
                <c:pt idx="1212">
                  <c:v>2718.2850309029404</c:v>
                </c:pt>
                <c:pt idx="1213">
                  <c:v>2718.2283454746416</c:v>
                </c:pt>
                <c:pt idx="1214">
                  <c:v>2718.2132831364738</c:v>
                </c:pt>
                <c:pt idx="1215">
                  <c:v>2718.1982456702367</c:v>
                </c:pt>
                <c:pt idx="1216">
                  <c:v>2718.5418111447443</c:v>
                </c:pt>
                <c:pt idx="1217">
                  <c:v>2718.9984602015179</c:v>
                </c:pt>
                <c:pt idx="1218">
                  <c:v>2719.2244177611101</c:v>
                </c:pt>
                <c:pt idx="1219">
                  <c:v>2719.3307554566559</c:v>
                </c:pt>
                <c:pt idx="1220">
                  <c:v>2719.314859722268</c:v>
                </c:pt>
                <c:pt idx="1221">
                  <c:v>2718.5064811987763</c:v>
                </c:pt>
                <c:pt idx="1222">
                  <c:v>2718.8481773564426</c:v>
                </c:pt>
                <c:pt idx="1223">
                  <c:v>2718.4501649834388</c:v>
                </c:pt>
                <c:pt idx="1224">
                  <c:v>2718.5566927481173</c:v>
                </c:pt>
                <c:pt idx="1225">
                  <c:v>2718.781724878183</c:v>
                </c:pt>
                <c:pt idx="1226">
                  <c:v>2718.8878136031249</c:v>
                </c:pt>
                <c:pt idx="1227">
                  <c:v>2718.8312805642863</c:v>
                </c:pt>
                <c:pt idx="1228">
                  <c:v>2718.9371567356975</c:v>
                </c:pt>
                <c:pt idx="1229">
                  <c:v>2719.0428621652618</c:v>
                </c:pt>
                <c:pt idx="1230">
                  <c:v>2719.3819453123251</c:v>
                </c:pt>
                <c:pt idx="1231">
                  <c:v>2719.6052415327013</c:v>
                </c:pt>
                <c:pt idx="1232">
                  <c:v>2719.252971579057</c:v>
                </c:pt>
                <c:pt idx="1233">
                  <c:v>2718.7257027083947</c:v>
                </c:pt>
                <c:pt idx="1234">
                  <c:v>2718.831150249136</c:v>
                </c:pt>
                <c:pt idx="1235">
                  <c:v>2719.0541600456372</c:v>
                </c:pt>
                <c:pt idx="1236">
                  <c:v>2718.5726450216662</c:v>
                </c:pt>
                <c:pt idx="1237">
                  <c:v>2718.795500385188</c:v>
                </c:pt>
                <c:pt idx="1238">
                  <c:v>2719.0180041493909</c:v>
                </c:pt>
                <c:pt idx="1239">
                  <c:v>2719.466400986963</c:v>
                </c:pt>
                <c:pt idx="1240">
                  <c:v>2719.2019780007668</c:v>
                </c:pt>
                <c:pt idx="1241">
                  <c:v>2719.1864561935763</c:v>
                </c:pt>
                <c:pt idx="1242">
                  <c:v>2719.2908629658</c:v>
                </c:pt>
                <c:pt idx="1243">
                  <c:v>2719.6262760527461</c:v>
                </c:pt>
                <c:pt idx="1244">
                  <c:v>2719.8470759858947</c:v>
                </c:pt>
                <c:pt idx="1245">
                  <c:v>2719.7086471604398</c:v>
                </c:pt>
                <c:pt idx="1246">
                  <c:v>2719.8123080184732</c:v>
                </c:pt>
                <c:pt idx="1247">
                  <c:v>2719.7963694045648</c:v>
                </c:pt>
                <c:pt idx="1248">
                  <c:v>2720.2410075319776</c:v>
                </c:pt>
                <c:pt idx="1249">
                  <c:v>2720.0613960738287</c:v>
                </c:pt>
                <c:pt idx="1250">
                  <c:v>2720.0452956262229</c:v>
                </c:pt>
                <c:pt idx="1251">
                  <c:v>2720.0292210010589</c:v>
                </c:pt>
                <c:pt idx="1252">
                  <c:v>2720.2483071837414</c:v>
                </c:pt>
                <c:pt idx="1253">
                  <c:v>2719.8587643435844</c:v>
                </c:pt>
                <c:pt idx="1254">
                  <c:v>2719.7213250143413</c:v>
                </c:pt>
                <c:pt idx="1255">
                  <c:v>2719.5841081177518</c:v>
                </c:pt>
                <c:pt idx="1256">
                  <c:v>2719.5684664796258</c:v>
                </c:pt>
                <c:pt idx="1257">
                  <c:v>2719.43159341921</c:v>
                </c:pt>
                <c:pt idx="1258">
                  <c:v>2719.8730074179216</c:v>
                </c:pt>
                <c:pt idx="1259">
                  <c:v>2719.9754719324706</c:v>
                </c:pt>
                <c:pt idx="1260">
                  <c:v>2719.5883576024689</c:v>
                </c:pt>
                <c:pt idx="1261">
                  <c:v>2719.918813847542</c:v>
                </c:pt>
                <c:pt idx="1262">
                  <c:v>2719.5747816186572</c:v>
                </c:pt>
                <c:pt idx="1263">
                  <c:v>2719.6381539962395</c:v>
                </c:pt>
                <c:pt idx="1264">
                  <c:v>2719.7403969363777</c:v>
                </c:pt>
                <c:pt idx="1265">
                  <c:v>2719.6042564449981</c:v>
                </c:pt>
                <c:pt idx="1266">
                  <c:v>2719.7063640629171</c:v>
                </c:pt>
                <c:pt idx="1267">
                  <c:v>2719.7694334558951</c:v>
                </c:pt>
                <c:pt idx="1268">
                  <c:v>2719.8712520108716</c:v>
                </c:pt>
                <c:pt idx="1269">
                  <c:v>2719.8555436693437</c:v>
                </c:pt>
                <c:pt idx="1270">
                  <c:v>2719.5970969799778</c:v>
                </c:pt>
                <c:pt idx="1271">
                  <c:v>2719.0855827959449</c:v>
                </c:pt>
                <c:pt idx="1272">
                  <c:v>2719.070532018703</c:v>
                </c:pt>
                <c:pt idx="1273">
                  <c:v>2719.5070932081576</c:v>
                </c:pt>
                <c:pt idx="1274">
                  <c:v>2719.7228168796501</c:v>
                </c:pt>
                <c:pt idx="1275">
                  <c:v>2720.0495875861702</c:v>
                </c:pt>
                <c:pt idx="1276">
                  <c:v>2720.0338252494444</c:v>
                </c:pt>
                <c:pt idx="1277">
                  <c:v>2719.6937884126992</c:v>
                </c:pt>
                <c:pt idx="1278">
                  <c:v>2719.7948712963944</c:v>
                </c:pt>
                <c:pt idx="1279">
                  <c:v>2719.5383201567261</c:v>
                </c:pt>
                <c:pt idx="1280">
                  <c:v>2719.4836219451713</c:v>
                </c:pt>
                <c:pt idx="1281">
                  <c:v>2719.8090515798131</c:v>
                </c:pt>
                <c:pt idx="1282">
                  <c:v>2719.6746727587042</c:v>
                </c:pt>
                <c:pt idx="1283">
                  <c:v>2719.5405066391645</c:v>
                </c:pt>
                <c:pt idx="1284">
                  <c:v>2719.4859775813366</c:v>
                </c:pt>
                <c:pt idx="1285">
                  <c:v>2719.3521716962891</c:v>
                </c:pt>
                <c:pt idx="1286">
                  <c:v>2719.3370769171488</c:v>
                </c:pt>
                <c:pt idx="1287">
                  <c:v>2719.4377252501313</c:v>
                </c:pt>
                <c:pt idx="1288">
                  <c:v>2719.7614270863305</c:v>
                </c:pt>
                <c:pt idx="1289">
                  <c:v>2719.9744626210936</c:v>
                </c:pt>
                <c:pt idx="1290">
                  <c:v>2720.0743924294102</c:v>
                </c:pt>
                <c:pt idx="1291">
                  <c:v>2720.3968881084525</c:v>
                </c:pt>
                <c:pt idx="1292">
                  <c:v>2720.8261818493847</c:v>
                </c:pt>
                <c:pt idx="1293">
                  <c:v>2721.0377761113705</c:v>
                </c:pt>
                <c:pt idx="1294">
                  <c:v>2720.5343131542677</c:v>
                </c:pt>
                <c:pt idx="1295">
                  <c:v>2720.0738770878866</c:v>
                </c:pt>
                <c:pt idx="1296">
                  <c:v>2720.3951708562049</c:v>
                </c:pt>
                <c:pt idx="1297">
                  <c:v>2720.7159903339057</c:v>
                </c:pt>
                <c:pt idx="1298">
                  <c:v>2721.0363365488952</c:v>
                </c:pt>
                <c:pt idx="1299">
                  <c:v>2721.356210526229</c:v>
                </c:pt>
                <c:pt idx="1300">
                  <c:v>2721.782294043066</c:v>
                </c:pt>
                <c:pt idx="1301">
                  <c:v>2721.9919058861005</c:v>
                </c:pt>
                <c:pt idx="1302">
                  <c:v>2721.6158341203623</c:v>
                </c:pt>
                <c:pt idx="1303">
                  <c:v>2721.9343341287399</c:v>
                </c:pt>
                <c:pt idx="1304">
                  <c:v>2722.2523662822418</c:v>
                </c:pt>
                <c:pt idx="1305">
                  <c:v>2722.5699315903125</c:v>
                </c:pt>
                <c:pt idx="1306">
                  <c:v>2722.235512026014</c:v>
                </c:pt>
                <c:pt idx="1307">
                  <c:v>2722.5526143749485</c:v>
                </c:pt>
                <c:pt idx="1308">
                  <c:v>2722.299620196552</c:v>
                </c:pt>
                <c:pt idx="1309">
                  <c:v>2722.0470246893519</c:v>
                </c:pt>
                <c:pt idx="1310">
                  <c:v>2722.4694699090483</c:v>
                </c:pt>
                <c:pt idx="1311">
                  <c:v>2722.6770010490036</c:v>
                </c:pt>
                <c:pt idx="1312">
                  <c:v>2722.7732425468103</c:v>
                </c:pt>
                <c:pt idx="1313">
                  <c:v>2723.088535296743</c:v>
                </c:pt>
                <c:pt idx="1314">
                  <c:v>2722.8362837909062</c:v>
                </c:pt>
                <c:pt idx="1315">
                  <c:v>2723.1510603427682</c:v>
                </c:pt>
                <c:pt idx="1316">
                  <c:v>2722.6545349249741</c:v>
                </c:pt>
                <c:pt idx="1317">
                  <c:v>2722.8609968990545</c:v>
                </c:pt>
                <c:pt idx="1318">
                  <c:v>2722.8053310576033</c:v>
                </c:pt>
                <c:pt idx="1319">
                  <c:v>2722.9009681792213</c:v>
                </c:pt>
                <c:pt idx="1320">
                  <c:v>2722.8835623508503</c:v>
                </c:pt>
                <c:pt idx="1321">
                  <c:v>2722.1352525267789</c:v>
                </c:pt>
                <c:pt idx="1322">
                  <c:v>2722.4489050813559</c:v>
                </c:pt>
                <c:pt idx="1323">
                  <c:v>2722.5445201888242</c:v>
                </c:pt>
                <c:pt idx="1324">
                  <c:v>2722.6399920843369</c:v>
                </c:pt>
                <c:pt idx="1325">
                  <c:v>2722.2700757834805</c:v>
                </c:pt>
                <c:pt idx="1326">
                  <c:v>2722.0207955483079</c:v>
                </c:pt>
                <c:pt idx="1327">
                  <c:v>2721.2768204457934</c:v>
                </c:pt>
                <c:pt idx="1328">
                  <c:v>2721.4825965679347</c:v>
                </c:pt>
                <c:pt idx="1329">
                  <c:v>2721.1147778340842</c:v>
                </c:pt>
                <c:pt idx="1330">
                  <c:v>2721.5317257268971</c:v>
                </c:pt>
                <c:pt idx="1331">
                  <c:v>2721.5154978078999</c:v>
                </c:pt>
                <c:pt idx="1332">
                  <c:v>2721.3848958279427</c:v>
                </c:pt>
                <c:pt idx="1333">
                  <c:v>2720.8963871153965</c:v>
                </c:pt>
                <c:pt idx="1334">
                  <c:v>2721.1015237646675</c:v>
                </c:pt>
                <c:pt idx="1335">
                  <c:v>2721.4129213699989</c:v>
                </c:pt>
                <c:pt idx="1336">
                  <c:v>2721.1662224400939</c:v>
                </c:pt>
                <c:pt idx="1337">
                  <c:v>2720.800910450258</c:v>
                </c:pt>
                <c:pt idx="1338">
                  <c:v>2720.5550667643242</c:v>
                </c:pt>
                <c:pt idx="1339">
                  <c:v>2720.6141253952069</c:v>
                </c:pt>
                <c:pt idx="1340">
                  <c:v>2720.3687973864348</c:v>
                </c:pt>
                <c:pt idx="1341">
                  <c:v>2720.5732497436566</c:v>
                </c:pt>
                <c:pt idx="1342">
                  <c:v>2720.4443497353286</c:v>
                </c:pt>
                <c:pt idx="1343">
                  <c:v>2720.648444524194</c:v>
                </c:pt>
                <c:pt idx="1344">
                  <c:v>2720.4813392865108</c:v>
                </c:pt>
                <c:pt idx="1345">
                  <c:v>2720.8941601985453</c:v>
                </c:pt>
                <c:pt idx="1346">
                  <c:v>2720.9892836555669</c:v>
                </c:pt>
                <c:pt idx="1347">
                  <c:v>2720.8605479032817</c:v>
                </c:pt>
                <c:pt idx="1348">
                  <c:v>2720.6164976677019</c:v>
                </c:pt>
                <c:pt idx="1349">
                  <c:v>2720.8195685284754</c:v>
                </c:pt>
                <c:pt idx="1350">
                  <c:v>2720.4580986387473</c:v>
                </c:pt>
                <c:pt idx="1351">
                  <c:v>2720.4429097654156</c:v>
                </c:pt>
                <c:pt idx="1352">
                  <c:v>2720.7508953724428</c:v>
                </c:pt>
                <c:pt idx="1353">
                  <c:v>2720.3902968507205</c:v>
                </c:pt>
                <c:pt idx="1354">
                  <c:v>2720.5927860258894</c:v>
                </c:pt>
                <c:pt idx="1355">
                  <c:v>2720.7949829676568</c:v>
                </c:pt>
                <c:pt idx="1356">
                  <c:v>2721.1018312600604</c:v>
                </c:pt>
                <c:pt idx="1357">
                  <c:v>2720.9739657526316</c:v>
                </c:pt>
                <c:pt idx="1358">
                  <c:v>2721.1754493257727</c:v>
                </c:pt>
                <c:pt idx="1359">
                  <c:v>2721.4813646866869</c:v>
                </c:pt>
                <c:pt idx="1360">
                  <c:v>2721.5388382797278</c:v>
                </c:pt>
                <c:pt idx="1361">
                  <c:v>2721.5229636190211</c:v>
                </c:pt>
                <c:pt idx="1362">
                  <c:v>2721.8279699463628</c:v>
                </c:pt>
                <c:pt idx="1363">
                  <c:v>2721.5083741701756</c:v>
                </c:pt>
                <c:pt idx="1364">
                  <c:v>2721.6018031380149</c:v>
                </c:pt>
                <c:pt idx="1365">
                  <c:v>2721.6589789720556</c:v>
                </c:pt>
                <c:pt idx="1366">
                  <c:v>2721.8588070371115</c:v>
                </c:pt>
                <c:pt idx="1367">
                  <c:v>2721.7313128782257</c:v>
                </c:pt>
                <c:pt idx="1368">
                  <c:v>2722.0348505038619</c:v>
                </c:pt>
                <c:pt idx="1369">
                  <c:v>2722.4395124099237</c:v>
                </c:pt>
                <c:pt idx="1370">
                  <c:v>2722.5318655051055</c:v>
                </c:pt>
                <c:pt idx="1371">
                  <c:v>2722.9356209884927</c:v>
                </c:pt>
                <c:pt idx="1372">
                  <c:v>2722.4600540903048</c:v>
                </c:pt>
                <c:pt idx="1373">
                  <c:v>2722.3326738839387</c:v>
                </c:pt>
                <c:pt idx="1374">
                  <c:v>2722.5308822299226</c:v>
                </c:pt>
                <c:pt idx="1375">
                  <c:v>2722.7288085854602</c:v>
                </c:pt>
                <c:pt idx="1376">
                  <c:v>2722.6755964192548</c:v>
                </c:pt>
                <c:pt idx="1377">
                  <c:v>2722.9765432876829</c:v>
                </c:pt>
                <c:pt idx="1378">
                  <c:v>2722.8492425869381</c:v>
                </c:pt>
                <c:pt idx="1379">
                  <c:v>2722.9407029984586</c:v>
                </c:pt>
                <c:pt idx="1380">
                  <c:v>2723.0320319561765</c:v>
                </c:pt>
                <c:pt idx="1381">
                  <c:v>2723.0875209876026</c:v>
                </c:pt>
                <c:pt idx="1382">
                  <c:v>2723.17861325476</c:v>
                </c:pt>
                <c:pt idx="1383">
                  <c:v>2723.3749470447433</c:v>
                </c:pt>
                <c:pt idx="1384">
                  <c:v>2723.3215706256237</c:v>
                </c:pt>
                <c:pt idx="1385">
                  <c:v>2723.304678483415</c:v>
                </c:pt>
                <c:pt idx="1386">
                  <c:v>2723.7036091445971</c:v>
                </c:pt>
                <c:pt idx="1387">
                  <c:v>2724.0017051039667</c:v>
                </c:pt>
                <c:pt idx="1388">
                  <c:v>2724.2993889763702</c:v>
                </c:pt>
                <c:pt idx="1389">
                  <c:v>2724.2818382277992</c:v>
                </c:pt>
                <c:pt idx="1390">
                  <c:v>2724.4764278403395</c:v>
                </c:pt>
                <c:pt idx="1391">
                  <c:v>2724.006248697186</c:v>
                </c:pt>
                <c:pt idx="1392">
                  <c:v>2724.2007540054274</c:v>
                </c:pt>
                <c:pt idx="1393">
                  <c:v>2724.5971467845652</c:v>
                </c:pt>
                <c:pt idx="1394">
                  <c:v>2724.6863934113562</c:v>
                </c:pt>
                <c:pt idx="1395">
                  <c:v>2724.7755131241211</c:v>
                </c:pt>
                <c:pt idx="1396">
                  <c:v>2724.8291700074778</c:v>
                </c:pt>
                <c:pt idx="1397">
                  <c:v>2725.0224167936867</c:v>
                </c:pt>
                <c:pt idx="1398">
                  <c:v>2724.8954446753628</c:v>
                </c:pt>
                <c:pt idx="1399">
                  <c:v>2725.0883704628054</c:v>
                </c:pt>
                <c:pt idx="1400">
                  <c:v>2724.6207966934635</c:v>
                </c:pt>
                <c:pt idx="1401">
                  <c:v>2724.6031660858166</c:v>
                </c:pt>
                <c:pt idx="1402">
                  <c:v>2724.7958841910981</c:v>
                </c:pt>
                <c:pt idx="1403">
                  <c:v>2724.8492591918821</c:v>
                </c:pt>
                <c:pt idx="1404">
                  <c:v>2724.7229597087603</c:v>
                </c:pt>
                <c:pt idx="1405">
                  <c:v>2725.0166014067818</c:v>
                </c:pt>
                <c:pt idx="1406">
                  <c:v>2724.3132630289383</c:v>
                </c:pt>
                <c:pt idx="1407">
                  <c:v>2724.6067879870784</c:v>
                </c:pt>
                <c:pt idx="1408">
                  <c:v>2724.5892552738683</c:v>
                </c:pt>
                <c:pt idx="1409">
                  <c:v>2724.4635996462616</c:v>
                </c:pt>
                <c:pt idx="1410">
                  <c:v>2724.7564044647602</c:v>
                </c:pt>
                <c:pt idx="1411">
                  <c:v>2724.5942899819815</c:v>
                </c:pt>
                <c:pt idx="1412">
                  <c:v>2724.6474669807503</c:v>
                </c:pt>
                <c:pt idx="1413">
                  <c:v>2724.9395330180087</c:v>
                </c:pt>
                <c:pt idx="1414">
                  <c:v>2724.8861737086331</c:v>
                </c:pt>
                <c:pt idx="1415">
                  <c:v>2725.0769460607457</c:v>
                </c:pt>
                <c:pt idx="1416">
                  <c:v>2725.1644767825178</c:v>
                </c:pt>
                <c:pt idx="1417">
                  <c:v>2725.5536552849253</c:v>
                </c:pt>
                <c:pt idx="1418">
                  <c:v>2725.6059374062711</c:v>
                </c:pt>
                <c:pt idx="1419">
                  <c:v>2725.7956879264443</c:v>
                </c:pt>
                <c:pt idx="1420">
                  <c:v>2725.8824750164272</c:v>
                </c:pt>
                <c:pt idx="1421">
                  <c:v>2725.8287075598437</c:v>
                </c:pt>
                <c:pt idx="1422">
                  <c:v>2725.5938310136444</c:v>
                </c:pt>
                <c:pt idx="1423">
                  <c:v>2725.2850828695259</c:v>
                </c:pt>
                <c:pt idx="1424">
                  <c:v>2725.6723013775736</c:v>
                </c:pt>
                <c:pt idx="1425">
                  <c:v>2725.8612146934238</c:v>
                </c:pt>
                <c:pt idx="1426">
                  <c:v>2725.8430197042812</c:v>
                </c:pt>
                <c:pt idx="1427">
                  <c:v>2726.1314637357518</c:v>
                </c:pt>
                <c:pt idx="1428">
                  <c:v>2726.0777843844412</c:v>
                </c:pt>
                <c:pt idx="1429">
                  <c:v>2725.7326635129361</c:v>
                </c:pt>
                <c:pt idx="1430">
                  <c:v>2725.7843833062598</c:v>
                </c:pt>
                <c:pt idx="1431">
                  <c:v>2726.1694217864447</c:v>
                </c:pt>
                <c:pt idx="1432">
                  <c:v>2726.2552271878471</c:v>
                </c:pt>
                <c:pt idx="1433">
                  <c:v>2726.1304951289007</c:v>
                </c:pt>
                <c:pt idx="1434">
                  <c:v>2726.1122131329957</c:v>
                </c:pt>
                <c:pt idx="1435">
                  <c:v>2725.9877576521089</c:v>
                </c:pt>
                <c:pt idx="1436">
                  <c:v>2726.1750200579741</c:v>
                </c:pt>
                <c:pt idx="1437">
                  <c:v>2725.8688904837268</c:v>
                </c:pt>
                <c:pt idx="1438">
                  <c:v>2725.1809980371645</c:v>
                </c:pt>
                <c:pt idx="1439">
                  <c:v>2725.0575584611415</c:v>
                </c:pt>
                <c:pt idx="1440">
                  <c:v>2725.244933488736</c:v>
                </c:pt>
                <c:pt idx="1441">
                  <c:v>2725.6277153041651</c:v>
                </c:pt>
                <c:pt idx="1442">
                  <c:v>2725.8144537974017</c:v>
                </c:pt>
                <c:pt idx="1443">
                  <c:v>2725.8656524694948</c:v>
                </c:pt>
                <c:pt idx="1444">
                  <c:v>2725.5243493063663</c:v>
                </c:pt>
                <c:pt idx="1445">
                  <c:v>2725.1089995414054</c:v>
                </c:pt>
                <c:pt idx="1446">
                  <c:v>2725.0915796293179</c:v>
                </c:pt>
                <c:pt idx="1447">
                  <c:v>2724.7515756520438</c:v>
                </c:pt>
                <c:pt idx="1448">
                  <c:v>2724.4488788181866</c:v>
                </c:pt>
                <c:pt idx="1449">
                  <c:v>2723.9979873191755</c:v>
                </c:pt>
                <c:pt idx="1450">
                  <c:v>2723.876330811031</c:v>
                </c:pt>
                <c:pt idx="1451">
                  <c:v>2723.7548444526201</c:v>
                </c:pt>
                <c:pt idx="1452">
                  <c:v>2723.5980634892931</c:v>
                </c:pt>
                <c:pt idx="1453">
                  <c:v>2723.1490820711101</c:v>
                </c:pt>
                <c:pt idx="1454">
                  <c:v>2723.2356377203428</c:v>
                </c:pt>
                <c:pt idx="1455">
                  <c:v>2723.079552405482</c:v>
                </c:pt>
                <c:pt idx="1456">
                  <c:v>2722.7431746930015</c:v>
                </c:pt>
                <c:pt idx="1457">
                  <c:v>2722.5876551396891</c:v>
                </c:pt>
                <c:pt idx="1458">
                  <c:v>2722.2521090012874</c:v>
                </c:pt>
                <c:pt idx="1459">
                  <c:v>2722.632178080577</c:v>
                </c:pt>
                <c:pt idx="1460">
                  <c:v>2722.7187275768074</c:v>
                </c:pt>
                <c:pt idx="1461">
                  <c:v>2722.4924459054541</c:v>
                </c:pt>
                <c:pt idx="1462">
                  <c:v>2722.1943449107389</c:v>
                </c:pt>
                <c:pt idx="1463">
                  <c:v>2721.8602600212148</c:v>
                </c:pt>
                <c:pt idx="1464">
                  <c:v>2721.4160474960026</c:v>
                </c:pt>
                <c:pt idx="1465">
                  <c:v>2721.6026547230163</c:v>
                </c:pt>
                <c:pt idx="1466">
                  <c:v>2721.3779570884276</c:v>
                </c:pt>
                <c:pt idx="1467">
                  <c:v>2721.4313150481835</c:v>
                </c:pt>
                <c:pt idx="1468">
                  <c:v>2721.518198834644</c:v>
                </c:pt>
                <c:pt idx="1469">
                  <c:v>2721.604965297483</c:v>
                </c:pt>
                <c:pt idx="1470">
                  <c:v>2721.7908155620667</c:v>
                </c:pt>
                <c:pt idx="1471">
                  <c:v>2721.7759585383233</c:v>
                </c:pt>
                <c:pt idx="1472">
                  <c:v>2721.4804279091049</c:v>
                </c:pt>
                <c:pt idx="1473">
                  <c:v>2721.4658027320315</c:v>
                </c:pt>
                <c:pt idx="1474">
                  <c:v>2721.8425653048412</c:v>
                </c:pt>
                <c:pt idx="1475">
                  <c:v>2722.1243308936114</c:v>
                </c:pt>
                <c:pt idx="1476">
                  <c:v>2721.8293670789135</c:v>
                </c:pt>
                <c:pt idx="1477">
                  <c:v>2722.2051662191811</c:v>
                </c:pt>
                <c:pt idx="1478">
                  <c:v>2722.2909494764781</c:v>
                </c:pt>
                <c:pt idx="1479">
                  <c:v>2722.4752339241563</c:v>
                </c:pt>
                <c:pt idx="1480">
                  <c:v>2722.2520665761904</c:v>
                </c:pt>
                <c:pt idx="1481">
                  <c:v>2722.0292094246201</c:v>
                </c:pt>
                <c:pt idx="1482">
                  <c:v>2722.0143013609618</c:v>
                </c:pt>
                <c:pt idx="1483">
                  <c:v>2721.5757815391185</c:v>
                </c:pt>
                <c:pt idx="1484">
                  <c:v>2721.2828298086015</c:v>
                </c:pt>
                <c:pt idx="1485">
                  <c:v>2721.2684567247761</c:v>
                </c:pt>
                <c:pt idx="1486">
                  <c:v>2720.97612356736</c:v>
                </c:pt>
                <c:pt idx="1487">
                  <c:v>2721.0622017460037</c:v>
                </c:pt>
                <c:pt idx="1488">
                  <c:v>2721.0480065950969</c:v>
                </c:pt>
                <c:pt idx="1489">
                  <c:v>2720.3882365366971</c:v>
                </c:pt>
                <c:pt idx="1490">
                  <c:v>2720.6681417230848</c:v>
                </c:pt>
                <c:pt idx="1491">
                  <c:v>2720.7211137937193</c:v>
                </c:pt>
                <c:pt idx="1492">
                  <c:v>2720.9048234172515</c:v>
                </c:pt>
                <c:pt idx="1493">
                  <c:v>2720.7888237067027</c:v>
                </c:pt>
                <c:pt idx="1494">
                  <c:v>2720.6729814839705</c:v>
                </c:pt>
                <c:pt idx="1495">
                  <c:v>2720.9517773670082</c:v>
                </c:pt>
                <c:pt idx="1496">
                  <c:v>2721.3234536873561</c:v>
                </c:pt>
                <c:pt idx="1497">
                  <c:v>2721.6014789346195</c:v>
                </c:pt>
                <c:pt idx="1498">
                  <c:v>2721.3816443331593</c:v>
                </c:pt>
                <c:pt idx="1499">
                  <c:v>2721.0563164678283</c:v>
                </c:pt>
                <c:pt idx="1500">
                  <c:v>2720.8371602156949</c:v>
                </c:pt>
                <c:pt idx="1501">
                  <c:v>2720.8232388597703</c:v>
                </c:pt>
                <c:pt idx="1502">
                  <c:v>2721.1006650838331</c:v>
                </c:pt>
                <c:pt idx="1503">
                  <c:v>2721.1857494885903</c:v>
                </c:pt>
                <c:pt idx="1504">
                  <c:v>2720.7541174502744</c:v>
                </c:pt>
                <c:pt idx="1505">
                  <c:v>2720.8393158533904</c:v>
                </c:pt>
                <c:pt idx="1506">
                  <c:v>2721.1160077231975</c:v>
                </c:pt>
                <c:pt idx="1507">
                  <c:v>2721.2008572226205</c:v>
                </c:pt>
                <c:pt idx="1508">
                  <c:v>2721.1867584330425</c:v>
                </c:pt>
                <c:pt idx="1509">
                  <c:v>2721.3681185057421</c:v>
                </c:pt>
                <c:pt idx="1510">
                  <c:v>2721.549243426422</c:v>
                </c:pt>
                <c:pt idx="1511">
                  <c:v>2721.3313560707006</c:v>
                </c:pt>
                <c:pt idx="1512">
                  <c:v>2721.6066520369432</c:v>
                </c:pt>
                <c:pt idx="1513">
                  <c:v>2721.5923305877191</c:v>
                </c:pt>
                <c:pt idx="1514">
                  <c:v>2721.4774847144595</c:v>
                </c:pt>
                <c:pt idx="1515">
                  <c:v>2721.0846423005069</c:v>
                </c:pt>
                <c:pt idx="1516">
                  <c:v>2721.1364699561436</c:v>
                </c:pt>
                <c:pt idx="1517">
                  <c:v>2721.0221609500441</c:v>
                </c:pt>
                <c:pt idx="1518">
                  <c:v>2721.1064573458029</c:v>
                </c:pt>
                <c:pt idx="1519">
                  <c:v>2720.9923194539356</c:v>
                </c:pt>
                <c:pt idx="1520">
                  <c:v>2721.1724967859127</c:v>
                </c:pt>
                <c:pt idx="1521">
                  <c:v>2721.3524421856628</c:v>
                </c:pt>
                <c:pt idx="1522">
                  <c:v>2721.1362777427685</c:v>
                </c:pt>
                <c:pt idx="1523">
                  <c:v>2720.4916206498083</c:v>
                </c:pt>
                <c:pt idx="1524">
                  <c:v>2720.5759293329147</c:v>
                </c:pt>
                <c:pt idx="1525">
                  <c:v>2720.6601283430173</c:v>
                </c:pt>
                <c:pt idx="1526">
                  <c:v>2720.9333485826705</c:v>
                </c:pt>
                <c:pt idx="1527">
                  <c:v>2721.017207430159</c:v>
                </c:pt>
                <c:pt idx="1528">
                  <c:v>2721.0686723337626</c:v>
                </c:pt>
                <c:pt idx="1529">
                  <c:v>2721.1200702148285</c:v>
                </c:pt>
                <c:pt idx="1530">
                  <c:v>2721.0732972349942</c:v>
                </c:pt>
                <c:pt idx="1531">
                  <c:v>2720.6494958294343</c:v>
                </c:pt>
                <c:pt idx="1532">
                  <c:v>2720.8284915398885</c:v>
                </c:pt>
                <c:pt idx="1533">
                  <c:v>2720.5108738545282</c:v>
                </c:pt>
                <c:pt idx="1534">
                  <c:v>2720.5946217806427</c:v>
                </c:pt>
                <c:pt idx="1535">
                  <c:v>2720.4820241015832</c:v>
                </c:pt>
                <c:pt idx="1536">
                  <c:v>2719.8434947604869</c:v>
                </c:pt>
                <c:pt idx="1537">
                  <c:v>2720.2061295851149</c:v>
                </c:pt>
                <c:pt idx="1538">
                  <c:v>2720.1929558095803</c:v>
                </c:pt>
                <c:pt idx="1539">
                  <c:v>2720.4641970336588</c:v>
                </c:pt>
                <c:pt idx="1540">
                  <c:v>2720.1828407051958</c:v>
                </c:pt>
                <c:pt idx="1541">
                  <c:v>2720.4537432848938</c:v>
                </c:pt>
                <c:pt idx="1542">
                  <c:v>2720.6317176428042</c:v>
                </c:pt>
                <c:pt idx="1543">
                  <c:v>2720.3508025981309</c:v>
                </c:pt>
                <c:pt idx="1544">
                  <c:v>2720.2390306368043</c:v>
                </c:pt>
                <c:pt idx="1545">
                  <c:v>2720.2904293237593</c:v>
                </c:pt>
                <c:pt idx="1546">
                  <c:v>2720.4680469622185</c:v>
                </c:pt>
                <c:pt idx="1547">
                  <c:v>2720.1536158881154</c:v>
                </c:pt>
                <c:pt idx="1548">
                  <c:v>2720.2368369743281</c:v>
                </c:pt>
                <c:pt idx="1549">
                  <c:v>2720.3199514760317</c:v>
                </c:pt>
                <c:pt idx="1550">
                  <c:v>2720.306806158123</c:v>
                </c:pt>
                <c:pt idx="1551">
                  <c:v>2720.0275749943539</c:v>
                </c:pt>
                <c:pt idx="1552">
                  <c:v>2719.714472140568</c:v>
                </c:pt>
                <c:pt idx="1553">
                  <c:v>2719.7659407204633</c:v>
                </c:pt>
                <c:pt idx="1554">
                  <c:v>2720.0348526142711</c:v>
                </c:pt>
                <c:pt idx="1555">
                  <c:v>2719.8910206445903</c:v>
                </c:pt>
                <c:pt idx="1556">
                  <c:v>2719.9739805766362</c:v>
                </c:pt>
                <c:pt idx="1557">
                  <c:v>2720.2422528560069</c:v>
                </c:pt>
                <c:pt idx="1558">
                  <c:v>2720.2292252379716</c:v>
                </c:pt>
                <c:pt idx="1559">
                  <c:v>2720.4054081073532</c:v>
                </c:pt>
                <c:pt idx="1560">
                  <c:v>2720.2947521869014</c:v>
                </c:pt>
                <c:pt idx="1561">
                  <c:v>2719.9145354178954</c:v>
                </c:pt>
                <c:pt idx="1562">
                  <c:v>2719.9971627034797</c:v>
                </c:pt>
                <c:pt idx="1563">
                  <c:v>2720.048123175623</c:v>
                </c:pt>
                <c:pt idx="1564">
                  <c:v>2720.3151617356461</c:v>
                </c:pt>
                <c:pt idx="1565">
                  <c:v>2720.4906210068234</c:v>
                </c:pt>
                <c:pt idx="1566">
                  <c:v>2720.7570568937017</c:v>
                </c:pt>
                <c:pt idx="1567">
                  <c:v>2720.7437743938399</c:v>
                </c:pt>
                <c:pt idx="1568">
                  <c:v>2720.9186365353307</c:v>
                </c:pt>
                <c:pt idx="1569">
                  <c:v>2721.2733576661567</c:v>
                </c:pt>
                <c:pt idx="1570">
                  <c:v>2721.6276560591518</c:v>
                </c:pt>
                <c:pt idx="1571">
                  <c:v>2721.6138510143201</c:v>
                </c:pt>
                <c:pt idx="1572">
                  <c:v>2721.7877408599147</c:v>
                </c:pt>
                <c:pt idx="1573">
                  <c:v>2721.6771049547488</c:v>
                </c:pt>
                <c:pt idx="1574">
                  <c:v>2721.5666115769518</c:v>
                </c:pt>
                <c:pt idx="1575">
                  <c:v>2721.9196289481197</c:v>
                </c:pt>
                <c:pt idx="1576">
                  <c:v>2722.1835447583603</c:v>
                </c:pt>
                <c:pt idx="1577">
                  <c:v>2722.1694383645522</c:v>
                </c:pt>
                <c:pt idx="1578">
                  <c:v>2722.2498249213409</c:v>
                </c:pt>
                <c:pt idx="1579">
                  <c:v>2722.0409635629985</c:v>
                </c:pt>
                <c:pt idx="1580">
                  <c:v>2721.732128994463</c:v>
                </c:pt>
                <c:pt idx="1581">
                  <c:v>2721.4237040226299</c:v>
                </c:pt>
                <c:pt idx="1582">
                  <c:v>2721.6869283956312</c:v>
                </c:pt>
                <c:pt idx="1583">
                  <c:v>2721.3111533208653</c:v>
                </c:pt>
                <c:pt idx="1584">
                  <c:v>2721.3917699193139</c:v>
                </c:pt>
                <c:pt idx="1585">
                  <c:v>2721.4411529471176</c:v>
                </c:pt>
                <c:pt idx="1586">
                  <c:v>2721.7037127575718</c:v>
                </c:pt>
                <c:pt idx="1587">
                  <c:v>2721.7839338397671</c:v>
                </c:pt>
                <c:pt idx="1588">
                  <c:v>2721.8329790148246</c:v>
                </c:pt>
                <c:pt idx="1589">
                  <c:v>2721.9130190291467</c:v>
                </c:pt>
                <c:pt idx="1590">
                  <c:v>2721.8034926412565</c:v>
                </c:pt>
                <c:pt idx="1591">
                  <c:v>2721.8524330921</c:v>
                </c:pt>
                <c:pt idx="1592">
                  <c:v>2721.5460849409205</c:v>
                </c:pt>
                <c:pt idx="1593">
                  <c:v>2721.8074368426123</c:v>
                </c:pt>
                <c:pt idx="1594">
                  <c:v>2721.6982549012473</c:v>
                </c:pt>
                <c:pt idx="1595">
                  <c:v>2721.5892117504513</c:v>
                </c:pt>
                <c:pt idx="1596">
                  <c:v>2721.760519013706</c:v>
                </c:pt>
                <c:pt idx="1597">
                  <c:v>2721.9316161481629</c:v>
                </c:pt>
                <c:pt idx="1598">
                  <c:v>2721.9802629691339</c:v>
                </c:pt>
                <c:pt idx="1599">
                  <c:v>2721.7084106054949</c:v>
                </c:pt>
                <c:pt idx="1600">
                  <c:v>2721.3028237795702</c:v>
                </c:pt>
                <c:pt idx="1601">
                  <c:v>2721.6503623579529</c:v>
                </c:pt>
                <c:pt idx="1602">
                  <c:v>2721.729866984635</c:v>
                </c:pt>
                <c:pt idx="1603">
                  <c:v>2721.9895037094361</c:v>
                </c:pt>
                <c:pt idx="1604">
                  <c:v>2721.6853989767792</c:v>
                </c:pt>
                <c:pt idx="1605">
                  <c:v>2721.8556987727547</c:v>
                </c:pt>
                <c:pt idx="1606">
                  <c:v>2721.7473077671189</c:v>
                </c:pt>
                <c:pt idx="1607">
                  <c:v>2722.0933213966473</c:v>
                </c:pt>
                <c:pt idx="1608">
                  <c:v>2722.1722595012193</c:v>
                </c:pt>
                <c:pt idx="1609">
                  <c:v>2722.2204263619033</c:v>
                </c:pt>
                <c:pt idx="1610">
                  <c:v>2722.5655348946816</c:v>
                </c:pt>
                <c:pt idx="1611">
                  <c:v>2722.5514887022086</c:v>
                </c:pt>
                <c:pt idx="1612">
                  <c:v>2722.7205366247272</c:v>
                </c:pt>
                <c:pt idx="1613">
                  <c:v>2722.889379204621</c:v>
                </c:pt>
                <c:pt idx="1614">
                  <c:v>2722.8751576630739</c:v>
                </c:pt>
                <c:pt idx="1615">
                  <c:v>2723.0436992277932</c:v>
                </c:pt>
                <c:pt idx="1616">
                  <c:v>2722.8391580742018</c:v>
                </c:pt>
                <c:pt idx="1617">
                  <c:v>2723.0959253584283</c:v>
                </c:pt>
                <c:pt idx="1618">
                  <c:v>2722.6940190032801</c:v>
                </c:pt>
                <c:pt idx="1619">
                  <c:v>2723.0369783679935</c:v>
                </c:pt>
                <c:pt idx="1620">
                  <c:v>2723.3795410816087</c:v>
                </c:pt>
                <c:pt idx="1621">
                  <c:v>2723.0777726567671</c:v>
                </c:pt>
                <c:pt idx="1622">
                  <c:v>2723.2454783778112</c:v>
                </c:pt>
                <c:pt idx="1623">
                  <c:v>2723.4129816126765</c:v>
                </c:pt>
                <c:pt idx="1624">
                  <c:v>2723.3048185915613</c:v>
                </c:pt>
                <c:pt idx="1625">
                  <c:v>2723.1967905245137</c:v>
                </c:pt>
                <c:pt idx="1626">
                  <c:v>2723.3640142872709</c:v>
                </c:pt>
                <c:pt idx="1627">
                  <c:v>2723.7049437108672</c:v>
                </c:pt>
                <c:pt idx="1628">
                  <c:v>2723.3051755383517</c:v>
                </c:pt>
                <c:pt idx="1629">
                  <c:v>2723.4720329448292</c:v>
                </c:pt>
                <c:pt idx="1630">
                  <c:v>2723.5187905388279</c:v>
                </c:pt>
                <c:pt idx="1631">
                  <c:v>2723.5957595695759</c:v>
                </c:pt>
                <c:pt idx="1632">
                  <c:v>2723.2302219965263</c:v>
                </c:pt>
                <c:pt idx="1633">
                  <c:v>2722.9633209935214</c:v>
                </c:pt>
                <c:pt idx="1634">
                  <c:v>2723.3030591732404</c:v>
                </c:pt>
                <c:pt idx="1635">
                  <c:v>2723.6424078261321</c:v>
                </c:pt>
                <c:pt idx="1636">
                  <c:v>2723.3757446430186</c:v>
                </c:pt>
                <c:pt idx="1637">
                  <c:v>2723.2684717463576</c:v>
                </c:pt>
                <c:pt idx="1638">
                  <c:v>2723.5217674572127</c:v>
                </c:pt>
                <c:pt idx="1639">
                  <c:v>2723.3198387766961</c:v>
                </c:pt>
                <c:pt idx="1640">
                  <c:v>2723.0216756579166</c:v>
                </c:pt>
                <c:pt idx="1641">
                  <c:v>2722.6256223112086</c:v>
                </c:pt>
                <c:pt idx="1642">
                  <c:v>2722.6725498733399</c:v>
                </c:pt>
                <c:pt idx="1643">
                  <c:v>2722.56611048785</c:v>
                </c:pt>
                <c:pt idx="1644">
                  <c:v>2722.7318954498373</c:v>
                </c:pt>
                <c:pt idx="1645">
                  <c:v>2722.4673007785664</c:v>
                </c:pt>
                <c:pt idx="1646">
                  <c:v>2722.3611842039677</c:v>
                </c:pt>
                <c:pt idx="1647">
                  <c:v>2722.3475702839487</c:v>
                </c:pt>
                <c:pt idx="1648">
                  <c:v>2722.303405524076</c:v>
                </c:pt>
                <c:pt idx="1649">
                  <c:v>2721.7087309922172</c:v>
                </c:pt>
                <c:pt idx="1650">
                  <c:v>2721.315764820597</c:v>
                </c:pt>
                <c:pt idx="1651">
                  <c:v>2721.1167252676196</c:v>
                </c:pt>
                <c:pt idx="1652">
                  <c:v>2721.1642742713138</c:v>
                </c:pt>
                <c:pt idx="1653">
                  <c:v>2721.2117659887422</c:v>
                </c:pt>
                <c:pt idx="1654">
                  <c:v>2721.4638293174789</c:v>
                </c:pt>
                <c:pt idx="1655">
                  <c:v>2721.10490132925</c:v>
                </c:pt>
                <c:pt idx="1656">
                  <c:v>2721.1821485565692</c:v>
                </c:pt>
                <c:pt idx="1657">
                  <c:v>2721.0775372093353</c:v>
                </c:pt>
                <c:pt idx="1658">
                  <c:v>2721.0647911485407</c:v>
                </c:pt>
                <c:pt idx="1659">
                  <c:v>2720.4747046634993</c:v>
                </c:pt>
                <c:pt idx="1660">
                  <c:v>2720.3707215152685</c:v>
                </c:pt>
                <c:pt idx="1661">
                  <c:v>2720.1734912657244</c:v>
                </c:pt>
                <c:pt idx="1662">
                  <c:v>2720.1310224935255</c:v>
                </c:pt>
                <c:pt idx="1663">
                  <c:v>2720.2963467925088</c:v>
                </c:pt>
                <c:pt idx="1664">
                  <c:v>2720.0045093631102</c:v>
                </c:pt>
                <c:pt idx="1665">
                  <c:v>2719.9011292284999</c:v>
                </c:pt>
                <c:pt idx="1666">
                  <c:v>2719.9490020738717</c:v>
                </c:pt>
                <c:pt idx="1667">
                  <c:v>2719.5936941808886</c:v>
                </c:pt>
                <c:pt idx="1668">
                  <c:v>2719.2064501597283</c:v>
                </c:pt>
                <c:pt idx="1669">
                  <c:v>2719.3717213046034</c:v>
                </c:pt>
                <c:pt idx="1670">
                  <c:v>2719.3299418493511</c:v>
                </c:pt>
                <c:pt idx="1671">
                  <c:v>2719.494944309145</c:v>
                </c:pt>
                <c:pt idx="1672">
                  <c:v>2719.2367494112314</c:v>
                </c:pt>
                <c:pt idx="1673">
                  <c:v>2719.0416576604812</c:v>
                </c:pt>
                <c:pt idx="1674">
                  <c:v>2718.6561907816608</c:v>
                </c:pt>
                <c:pt idx="1675">
                  <c:v>2718.5236030414885</c:v>
                </c:pt>
                <c:pt idx="1676">
                  <c:v>2718.2666499432635</c:v>
                </c:pt>
                <c:pt idx="1677">
                  <c:v>2718.4316798137365</c:v>
                </c:pt>
                <c:pt idx="1678">
                  <c:v>2718.143506558662</c:v>
                </c:pt>
                <c:pt idx="1679">
                  <c:v>2717.8556923642145</c:v>
                </c:pt>
                <c:pt idx="1680">
                  <c:v>2717.904372975991</c:v>
                </c:pt>
                <c:pt idx="1681">
                  <c:v>2717.648585998475</c:v>
                </c:pt>
                <c:pt idx="1682">
                  <c:v>2717.813484148428</c:v>
                </c:pt>
                <c:pt idx="1683">
                  <c:v>2717.8028743844175</c:v>
                </c:pt>
                <c:pt idx="1684">
                  <c:v>2717.4205466116264</c:v>
                </c:pt>
                <c:pt idx="1685">
                  <c:v>2717.4986207698116</c:v>
                </c:pt>
                <c:pt idx="1686">
                  <c:v>2717.6632165016399</c:v>
                </c:pt>
                <c:pt idx="1687">
                  <c:v>2717.7410566595195</c:v>
                </c:pt>
                <c:pt idx="1688">
                  <c:v>2717.6404675526833</c:v>
                </c:pt>
                <c:pt idx="1689">
                  <c:v>2717.8046905290767</c:v>
                </c:pt>
                <c:pt idx="1690">
                  <c:v>2717.4556856428735</c:v>
                </c:pt>
                <c:pt idx="1691">
                  <c:v>2717.7044177545176</c:v>
                </c:pt>
                <c:pt idx="1692">
                  <c:v>2717.7820046864599</c:v>
                </c:pt>
                <c:pt idx="1693">
                  <c:v>2717.8595006877472</c:v>
                </c:pt>
                <c:pt idx="1694">
                  <c:v>2717.667703255177</c:v>
                </c:pt>
                <c:pt idx="1695">
                  <c:v>2717.4142025440656</c:v>
                </c:pt>
                <c:pt idx="1696">
                  <c:v>2717.6622319940602</c:v>
                </c:pt>
                <c:pt idx="1697">
                  <c:v>2717.7105384501724</c:v>
                </c:pt>
                <c:pt idx="1698">
                  <c:v>2717.5192891406546</c:v>
                </c:pt>
                <c:pt idx="1699">
                  <c:v>2717.419488668505</c:v>
                </c:pt>
                <c:pt idx="1700">
                  <c:v>2717.4968759573253</c:v>
                </c:pt>
                <c:pt idx="1701">
                  <c:v>2717.4865654268574</c:v>
                </c:pt>
                <c:pt idx="1702">
                  <c:v>2717.2030997306065</c:v>
                </c:pt>
                <c:pt idx="1703">
                  <c:v>2717.1037246073793</c:v>
                </c:pt>
                <c:pt idx="1704">
                  <c:v>2716.5323119652935</c:v>
                </c:pt>
                <c:pt idx="1705">
                  <c:v>2716.6099856217925</c:v>
                </c:pt>
                <c:pt idx="1706">
                  <c:v>2716.9391493990806</c:v>
                </c:pt>
                <c:pt idx="1707">
                  <c:v>2716.8101040626229</c:v>
                </c:pt>
                <c:pt idx="1708">
                  <c:v>2716.6812123828217</c:v>
                </c:pt>
                <c:pt idx="1709">
                  <c:v>2716.4918389949908</c:v>
                </c:pt>
                <c:pt idx="1710">
                  <c:v>2716.6547110898819</c:v>
                </c:pt>
                <c:pt idx="1711">
                  <c:v>2716.2792686132852</c:v>
                </c:pt>
                <c:pt idx="1712">
                  <c:v>2716.4420731967907</c:v>
                </c:pt>
                <c:pt idx="1713">
                  <c:v>2716.6046915409443</c:v>
                </c:pt>
                <c:pt idx="1714">
                  <c:v>2716.5063171186098</c:v>
                </c:pt>
                <c:pt idx="1715">
                  <c:v>2716.6687102420415</c:v>
                </c:pt>
                <c:pt idx="1716">
                  <c:v>2716.9143008700348</c:v>
                </c:pt>
                <c:pt idx="1717">
                  <c:v>2716.9044270376589</c:v>
                </c:pt>
                <c:pt idx="1718">
                  <c:v>2716.8652693769818</c:v>
                </c:pt>
                <c:pt idx="1719">
                  <c:v>2716.9421215171483</c:v>
                </c:pt>
                <c:pt idx="1720">
                  <c:v>2717.1869934603315</c:v>
                </c:pt>
                <c:pt idx="1721">
                  <c:v>2717.3484416508923</c:v>
                </c:pt>
                <c:pt idx="1722">
                  <c:v>2717.4248841706576</c:v>
                </c:pt>
                <c:pt idx="1723">
                  <c:v>2717.3265384924421</c:v>
                </c:pt>
                <c:pt idx="1724">
                  <c:v>2717.2872701161214</c:v>
                </c:pt>
                <c:pt idx="1725">
                  <c:v>2717.0077657014831</c:v>
                </c:pt>
                <c:pt idx="1726">
                  <c:v>2716.9978891048081</c:v>
                </c:pt>
                <c:pt idx="1727">
                  <c:v>2717.0743101688695</c:v>
                </c:pt>
                <c:pt idx="1728">
                  <c:v>2716.8867975499797</c:v>
                </c:pt>
                <c:pt idx="1729">
                  <c:v>2716.9346551383105</c:v>
                </c:pt>
                <c:pt idx="1730">
                  <c:v>2717.2591358624873</c:v>
                </c:pt>
                <c:pt idx="1731">
                  <c:v>2717.2491421434761</c:v>
                </c:pt>
                <c:pt idx="1732">
                  <c:v>2717.3252003527946</c:v>
                </c:pt>
                <c:pt idx="1733">
                  <c:v>2717.2274833857696</c:v>
                </c:pt>
                <c:pt idx="1734">
                  <c:v>2717.2175252952256</c:v>
                </c:pt>
                <c:pt idx="1735">
                  <c:v>2717.2934698514186</c:v>
                </c:pt>
                <c:pt idx="1736">
                  <c:v>2717.0157484041124</c:v>
                </c:pt>
                <c:pt idx="1737">
                  <c:v>2716.8888984892601</c:v>
                </c:pt>
                <c:pt idx="1738">
                  <c:v>2717.0489390282951</c:v>
                </c:pt>
                <c:pt idx="1739">
                  <c:v>2717.0391126252489</c:v>
                </c:pt>
                <c:pt idx="1740">
                  <c:v>2717.1988862837288</c:v>
                </c:pt>
                <c:pt idx="1741">
                  <c:v>2717.2462366539057</c:v>
                </c:pt>
                <c:pt idx="1742">
                  <c:v>2717.3218601758681</c:v>
                </c:pt>
                <c:pt idx="1743">
                  <c:v>2717.3690863071911</c:v>
                </c:pt>
                <c:pt idx="1744">
                  <c:v>2717.1831276329385</c:v>
                </c:pt>
                <c:pt idx="1745">
                  <c:v>2717.0861680952862</c:v>
                </c:pt>
                <c:pt idx="1746">
                  <c:v>2717.0475346007138</c:v>
                </c:pt>
                <c:pt idx="1747">
                  <c:v>2717.2885871074868</c:v>
                </c:pt>
                <c:pt idx="1748">
                  <c:v>2717.447493988705</c:v>
                </c:pt>
                <c:pt idx="1749">
                  <c:v>2717.0798143936067</c:v>
                </c:pt>
                <c:pt idx="1750">
                  <c:v>2716.9538741081979</c:v>
                </c:pt>
                <c:pt idx="1751">
                  <c:v>2717.2744970251038</c:v>
                </c:pt>
                <c:pt idx="1752">
                  <c:v>2717.0295750743744</c:v>
                </c:pt>
                <c:pt idx="1753">
                  <c:v>2716.8447854626238</c:v>
                </c:pt>
                <c:pt idx="1754">
                  <c:v>2716.83516000906</c:v>
                </c:pt>
                <c:pt idx="1755">
                  <c:v>2716.7097250540519</c:v>
                </c:pt>
                <c:pt idx="1756">
                  <c:v>2716.7850478375676</c:v>
                </c:pt>
                <c:pt idx="1757">
                  <c:v>2716.7754729517874</c:v>
                </c:pt>
                <c:pt idx="1758">
                  <c:v>2716.2222189303516</c:v>
                </c:pt>
                <c:pt idx="1759">
                  <c:v>2715.9789218451419</c:v>
                </c:pt>
                <c:pt idx="1760">
                  <c:v>2715.8834950815385</c:v>
                </c:pt>
                <c:pt idx="1761">
                  <c:v>2715.6406807106923</c:v>
                </c:pt>
                <c:pt idx="1762">
                  <c:v>2715.7163453991875</c:v>
                </c:pt>
                <c:pt idx="1763">
                  <c:v>2715.763938555946</c:v>
                </c:pt>
                <c:pt idx="1764">
                  <c:v>2715.6688535794297</c:v>
                </c:pt>
                <c:pt idx="1765">
                  <c:v>2715.9082249579724</c:v>
                </c:pt>
                <c:pt idx="1766">
                  <c:v>2715.8991970394036</c:v>
                </c:pt>
                <c:pt idx="1767">
                  <c:v>2716.2175269762038</c:v>
                </c:pt>
                <c:pt idx="1768">
                  <c:v>2716.2083337964682</c:v>
                </c:pt>
                <c:pt idx="1769">
                  <c:v>2716.5261507382356</c:v>
                </c:pt>
                <c:pt idx="1770">
                  <c:v>2716.5167930490729</c:v>
                </c:pt>
                <c:pt idx="1771">
                  <c:v>2716.5915875084729</c:v>
                </c:pt>
                <c:pt idx="1772">
                  <c:v>2716.3200089971442</c:v>
                </c:pt>
                <c:pt idx="1773">
                  <c:v>2715.7718914812499</c:v>
                </c:pt>
                <c:pt idx="1774">
                  <c:v>2716.0100218098478</c:v>
                </c:pt>
                <c:pt idx="1775">
                  <c:v>2716.0009822316356</c:v>
                </c:pt>
                <c:pt idx="1776">
                  <c:v>2716.0758534516954</c:v>
                </c:pt>
                <c:pt idx="1777">
                  <c:v>2716.3923516491327</c:v>
                </c:pt>
                <c:pt idx="1778">
                  <c:v>2716.2688118989713</c:v>
                </c:pt>
                <c:pt idx="1779">
                  <c:v>2716.506016829429</c:v>
                </c:pt>
                <c:pt idx="1780">
                  <c:v>2716.5527172623915</c:v>
                </c:pt>
                <c:pt idx="1781">
                  <c:v>2716.2226057370181</c:v>
                </c:pt>
                <c:pt idx="1782">
                  <c:v>2716.45944315215</c:v>
                </c:pt>
                <c:pt idx="1783">
                  <c:v>2716.1896614400853</c:v>
                </c:pt>
                <c:pt idx="1784">
                  <c:v>2716.426256570513</c:v>
                </c:pt>
                <c:pt idx="1785">
                  <c:v>2716.6625963446345</c:v>
                </c:pt>
                <c:pt idx="1786">
                  <c:v>2716.5681776877286</c:v>
                </c:pt>
                <c:pt idx="1787">
                  <c:v>2716.3285513535316</c:v>
                </c:pt>
                <c:pt idx="1788">
                  <c:v>2716.4027420181551</c:v>
                </c:pt>
                <c:pt idx="1789">
                  <c:v>2716.0441206356036</c:v>
                </c:pt>
                <c:pt idx="1790">
                  <c:v>2715.9502678635158</c:v>
                </c:pt>
                <c:pt idx="1791">
                  <c:v>2715.8565211989617</c:v>
                </c:pt>
                <c:pt idx="1792">
                  <c:v>2715.7628804619662</c:v>
                </c:pt>
                <c:pt idx="1793">
                  <c:v>2715.9186607645543</c:v>
                </c:pt>
                <c:pt idx="1794">
                  <c:v>2715.738792473413</c:v>
                </c:pt>
                <c:pt idx="1795">
                  <c:v>2715.5007344722662</c:v>
                </c:pt>
                <c:pt idx="1796">
                  <c:v>2715.6563973708867</c:v>
                </c:pt>
                <c:pt idx="1797">
                  <c:v>2715.6196675035767</c:v>
                </c:pt>
                <c:pt idx="1798">
                  <c:v>2715.6663893252908</c:v>
                </c:pt>
                <c:pt idx="1799">
                  <c:v>2715.4289072246238</c:v>
                </c:pt>
                <c:pt idx="1800">
                  <c:v>2715.1916988213761</c:v>
                </c:pt>
                <c:pt idx="1801">
                  <c:v>2715.1832457137684</c:v>
                </c:pt>
                <c:pt idx="1802">
                  <c:v>2715.2574864891303</c:v>
                </c:pt>
                <c:pt idx="1803">
                  <c:v>2715.3316455629806</c:v>
                </c:pt>
                <c:pt idx="1804">
                  <c:v>2715.3231287234553</c:v>
                </c:pt>
                <c:pt idx="1805">
                  <c:v>2715.2867483419341</c:v>
                </c:pt>
                <c:pt idx="1806">
                  <c:v>2715.5986495703955</c:v>
                </c:pt>
                <c:pt idx="1807">
                  <c:v>2715.0616040315876</c:v>
                </c:pt>
                <c:pt idx="1808">
                  <c:v>2715.0532558804971</c:v>
                </c:pt>
                <c:pt idx="1809">
                  <c:v>2715.3647900466553</c:v>
                </c:pt>
                <c:pt idx="1810">
                  <c:v>2715.4386058443174</c:v>
                </c:pt>
                <c:pt idx="1811">
                  <c:v>2715.4022822565821</c:v>
                </c:pt>
                <c:pt idx="1812">
                  <c:v>2715.7131306706065</c:v>
                </c:pt>
                <c:pt idx="1813">
                  <c:v>2715.5352875488734</c:v>
                </c:pt>
                <c:pt idx="1814">
                  <c:v>2715.6088485746327</c:v>
                </c:pt>
                <c:pt idx="1815">
                  <c:v>2715.4312623956389</c:v>
                </c:pt>
                <c:pt idx="1816">
                  <c:v>2715.5047988482347</c:v>
                </c:pt>
                <c:pt idx="1817">
                  <c:v>2715.4126520017007</c:v>
                </c:pt>
                <c:pt idx="1818">
                  <c:v>2715.5664922145729</c:v>
                </c:pt>
                <c:pt idx="1819">
                  <c:v>2715.3893229103505</c:v>
                </c:pt>
                <c:pt idx="1820">
                  <c:v>2715.3808492894286</c:v>
                </c:pt>
                <c:pt idx="1821">
                  <c:v>2715.5344537604001</c:v>
                </c:pt>
                <c:pt idx="1822">
                  <c:v>2715.442543999583</c:v>
                </c:pt>
                <c:pt idx="1823">
                  <c:v>2715.3507363117124</c:v>
                </c:pt>
                <c:pt idx="1824">
                  <c:v>2714.9997361241549</c:v>
                </c:pt>
                <c:pt idx="1825">
                  <c:v>2714.9082780474678</c:v>
                </c:pt>
                <c:pt idx="1826">
                  <c:v>2714.9816942215375</c:v>
                </c:pt>
                <c:pt idx="1827">
                  <c:v>2714.719357938844</c:v>
                </c:pt>
                <c:pt idx="1828">
                  <c:v>2714.8727275891461</c:v>
                </c:pt>
                <c:pt idx="1829">
                  <c:v>2714.8370746752703</c:v>
                </c:pt>
                <c:pt idx="1830">
                  <c:v>2714.7459583131335</c:v>
                </c:pt>
                <c:pt idx="1831">
                  <c:v>2714.7378880809406</c:v>
                </c:pt>
                <c:pt idx="1832">
                  <c:v>2714.8111555501946</c:v>
                </c:pt>
                <c:pt idx="1833">
                  <c:v>2715.0422045632836</c:v>
                </c:pt>
                <c:pt idx="1834">
                  <c:v>2714.7226748388957</c:v>
                </c:pt>
                <c:pt idx="1835">
                  <c:v>2714.7146349531527</c:v>
                </c:pt>
                <c:pt idx="1836">
                  <c:v>2714.7066038436033</c:v>
                </c:pt>
                <c:pt idx="1837">
                  <c:v>2714.5316712708395</c:v>
                </c:pt>
                <c:pt idx="1838">
                  <c:v>2714.441123072289</c:v>
                </c:pt>
                <c:pt idx="1839">
                  <c:v>2714.1228250460476</c:v>
                </c:pt>
                <c:pt idx="1840">
                  <c:v>2714.0326031882446</c:v>
                </c:pt>
                <c:pt idx="1841">
                  <c:v>2714.0790887328803</c:v>
                </c:pt>
                <c:pt idx="1842">
                  <c:v>2714.0714298328844</c:v>
                </c:pt>
                <c:pt idx="1843">
                  <c:v>2714.301617774131</c:v>
                </c:pt>
                <c:pt idx="1844">
                  <c:v>2714.3746423607977</c:v>
                </c:pt>
                <c:pt idx="1845">
                  <c:v>2714.2845262206147</c:v>
                </c:pt>
                <c:pt idx="1846">
                  <c:v>2714.1106907779963</c:v>
                </c:pt>
                <c:pt idx="1847">
                  <c:v>2714.340364216976</c:v>
                </c:pt>
                <c:pt idx="1848">
                  <c:v>2714.1666876949448</c:v>
                </c:pt>
                <c:pt idx="1849">
                  <c:v>2714.3186126184078</c:v>
                </c:pt>
                <c:pt idx="1850">
                  <c:v>2714.3647191116088</c:v>
                </c:pt>
                <c:pt idx="1851">
                  <c:v>2713.8414849052133</c:v>
                </c:pt>
                <c:pt idx="1852">
                  <c:v>2714.0706920428429</c:v>
                </c:pt>
                <c:pt idx="1853">
                  <c:v>2714.2996608206577</c:v>
                </c:pt>
                <c:pt idx="1854">
                  <c:v>2714.528391603656</c:v>
                </c:pt>
                <c:pt idx="1855">
                  <c:v>2714.6008650213275</c:v>
                </c:pt>
                <c:pt idx="1856">
                  <c:v>2714.6466724946758</c:v>
                </c:pt>
                <c:pt idx="1857">
                  <c:v>2714.9504789923135</c:v>
                </c:pt>
                <c:pt idx="1858">
                  <c:v>2714.8606816662987</c:v>
                </c:pt>
                <c:pt idx="1859">
                  <c:v>2714.6877564123661</c:v>
                </c:pt>
                <c:pt idx="1860">
                  <c:v>2714.7599511645512</c:v>
                </c:pt>
                <c:pt idx="1861">
                  <c:v>2714.6704036670913</c:v>
                </c:pt>
                <c:pt idx="1862">
                  <c:v>2714.8210176193325</c:v>
                </c:pt>
                <c:pt idx="1863">
                  <c:v>2714.8930257851084</c:v>
                </c:pt>
                <c:pt idx="1864">
                  <c:v>2715.0433632473132</c:v>
                </c:pt>
                <c:pt idx="1865">
                  <c:v>2714.8147398547644</c:v>
                </c:pt>
                <c:pt idx="1866">
                  <c:v>2714.7254032662981</c:v>
                </c:pt>
                <c:pt idx="1867">
                  <c:v>2715.0275635084822</c:v>
                </c:pt>
                <c:pt idx="1868">
                  <c:v>2715.0728508825946</c:v>
                </c:pt>
                <c:pt idx="1869">
                  <c:v>2714.9835174056893</c:v>
                </c:pt>
                <c:pt idx="1870">
                  <c:v>2714.7272920214941</c:v>
                </c:pt>
                <c:pt idx="1871">
                  <c:v>2714.6925201187169</c:v>
                </c:pt>
                <c:pt idx="1872">
                  <c:v>2714.8423229457312</c:v>
                </c:pt>
                <c:pt idx="1873">
                  <c:v>2714.9139363569916</c:v>
                </c:pt>
                <c:pt idx="1874">
                  <c:v>2714.9059616999211</c:v>
                </c:pt>
                <c:pt idx="1875">
                  <c:v>2714.8170060165335</c:v>
                </c:pt>
                <c:pt idx="1876">
                  <c:v>2714.5898629800522</c:v>
                </c:pt>
                <c:pt idx="1877">
                  <c:v>2714.8156686588632</c:v>
                </c:pt>
                <c:pt idx="1878">
                  <c:v>2714.588772874712</c:v>
                </c:pt>
                <c:pt idx="1879">
                  <c:v>2714.8890993608097</c:v>
                </c:pt>
                <c:pt idx="1880">
                  <c:v>2714.6624101837742</c:v>
                </c:pt>
                <c:pt idx="1881">
                  <c:v>2714.7338142444178</c:v>
                </c:pt>
                <c:pt idx="1882">
                  <c:v>2714.6992426390357</c:v>
                </c:pt>
                <c:pt idx="1883">
                  <c:v>2714.610779546827</c:v>
                </c:pt>
                <c:pt idx="1884">
                  <c:v>2714.7596761426112</c:v>
                </c:pt>
                <c:pt idx="1885">
                  <c:v>2714.9084178603384</c:v>
                </c:pt>
                <c:pt idx="1886">
                  <c:v>2714.873826278842</c:v>
                </c:pt>
                <c:pt idx="1887">
                  <c:v>2715.098305979579</c:v>
                </c:pt>
                <c:pt idx="1888">
                  <c:v>2714.8444883776633</c:v>
                </c:pt>
                <c:pt idx="1889">
                  <c:v>2714.8366140142803</c:v>
                </c:pt>
                <c:pt idx="1890">
                  <c:v>2714.7484057322372</c:v>
                </c:pt>
                <c:pt idx="1891">
                  <c:v>2714.6602918655585</c:v>
                </c:pt>
                <c:pt idx="1892">
                  <c:v>2714.7312823492252</c:v>
                </c:pt>
                <c:pt idx="1893">
                  <c:v>2715.0293442065667</c:v>
                </c:pt>
                <c:pt idx="1894">
                  <c:v>2715.100068359689</c:v>
                </c:pt>
                <c:pt idx="1895">
                  <c:v>2715.065539411517</c:v>
                </c:pt>
                <c:pt idx="1896">
                  <c:v>2715.1101387666049</c:v>
                </c:pt>
                <c:pt idx="1897">
                  <c:v>2715.3333270053008</c:v>
                </c:pt>
                <c:pt idx="1898">
                  <c:v>2715.403744623829</c:v>
                </c:pt>
                <c:pt idx="1899">
                  <c:v>2715.1790570269773</c:v>
                </c:pt>
                <c:pt idx="1900">
                  <c:v>2715.249480594533</c:v>
                </c:pt>
                <c:pt idx="1901">
                  <c:v>2714.9129819224181</c:v>
                </c:pt>
                <c:pt idx="1902">
                  <c:v>2714.5768614137205</c:v>
                </c:pt>
                <c:pt idx="1903">
                  <c:v>2714.7242992707379</c:v>
                </c:pt>
                <c:pt idx="1904">
                  <c:v>2714.2158013801723</c:v>
                </c:pt>
                <c:pt idx="1905">
                  <c:v>2714.1819228817872</c:v>
                </c:pt>
                <c:pt idx="1906">
                  <c:v>2714.094811438903</c:v>
                </c:pt>
                <c:pt idx="1907">
                  <c:v>2714.1655379114413</c:v>
                </c:pt>
                <c:pt idx="1908">
                  <c:v>2713.8591006697166</c:v>
                </c:pt>
                <c:pt idx="1909">
                  <c:v>2713.6912946343664</c:v>
                </c:pt>
                <c:pt idx="1910">
                  <c:v>2713.523668657393</c:v>
                </c:pt>
                <c:pt idx="1911">
                  <c:v>2713.6710290868318</c:v>
                </c:pt>
                <c:pt idx="1912">
                  <c:v>2713.7159784651512</c:v>
                </c:pt>
                <c:pt idx="1913">
                  <c:v>2713.548603419943</c:v>
                </c:pt>
                <c:pt idx="1914">
                  <c:v>2713.3814075904961</c:v>
                </c:pt>
                <c:pt idx="1915">
                  <c:v>2713.1597439552384</c:v>
                </c:pt>
                <c:pt idx="1916">
                  <c:v>2713.0468983405585</c:v>
                </c:pt>
                <c:pt idx="1917">
                  <c:v>2712.9608940672565</c:v>
                </c:pt>
                <c:pt idx="1918">
                  <c:v>2713.2560073158102</c:v>
                </c:pt>
                <c:pt idx="1919">
                  <c:v>2713.169982099721</c:v>
                </c:pt>
                <c:pt idx="1920">
                  <c:v>2713.0573676633312</c:v>
                </c:pt>
                <c:pt idx="1921">
                  <c:v>2713.1281114553985</c:v>
                </c:pt>
                <c:pt idx="1922">
                  <c:v>2713.1987822113565</c:v>
                </c:pt>
                <c:pt idx="1923">
                  <c:v>2712.9781496068349</c:v>
                </c:pt>
                <c:pt idx="1924">
                  <c:v>2713.1993011307741</c:v>
                </c:pt>
                <c:pt idx="1925">
                  <c:v>2713.4202311766526</c:v>
                </c:pt>
                <c:pt idx="1926">
                  <c:v>2713.3078362413794</c:v>
                </c:pt>
                <c:pt idx="1927">
                  <c:v>2713.3782324421418</c:v>
                </c:pt>
                <c:pt idx="1928">
                  <c:v>2713.5987336187641</c:v>
                </c:pt>
                <c:pt idx="1929">
                  <c:v>2713.2959995746346</c:v>
                </c:pt>
                <c:pt idx="1930">
                  <c:v>2713.3662929295642</c:v>
                </c:pt>
                <c:pt idx="1931">
                  <c:v>2713.5122158626546</c:v>
                </c:pt>
                <c:pt idx="1932">
                  <c:v>2713.3466119205996</c:v>
                </c:pt>
                <c:pt idx="1933">
                  <c:v>2713.1270560256357</c:v>
                </c:pt>
                <c:pt idx="1934">
                  <c:v>2713.1202555876239</c:v>
                </c:pt>
                <c:pt idx="1935">
                  <c:v>2713.1649532142119</c:v>
                </c:pt>
                <c:pt idx="1936">
                  <c:v>2713.158140184305</c:v>
                </c:pt>
                <c:pt idx="1937">
                  <c:v>2712.9391426368002</c:v>
                </c:pt>
                <c:pt idx="1938">
                  <c:v>2713.0093274156188</c:v>
                </c:pt>
                <c:pt idx="1939">
                  <c:v>2713.0794403697528</c:v>
                </c:pt>
                <c:pt idx="1940">
                  <c:v>2712.7787305259963</c:v>
                </c:pt>
                <c:pt idx="1941">
                  <c:v>2712.2813004118379</c:v>
                </c:pt>
                <c:pt idx="1942">
                  <c:v>2712.3516752615446</c:v>
                </c:pt>
                <c:pt idx="1943">
                  <c:v>2712.4972097219684</c:v>
                </c:pt>
                <c:pt idx="1944">
                  <c:v>2712.4126958592187</c:v>
                </c:pt>
                <c:pt idx="1945">
                  <c:v>2712.4828957441237</c:v>
                </c:pt>
                <c:pt idx="1946">
                  <c:v>2712.1558756063569</c:v>
                </c:pt>
                <c:pt idx="1947">
                  <c:v>2712.3012105910357</c:v>
                </c:pt>
                <c:pt idx="1948">
                  <c:v>2712.5200049959394</c:v>
                </c:pt>
                <c:pt idx="1949">
                  <c:v>2712.5900073048047</c:v>
                </c:pt>
                <c:pt idx="1950">
                  <c:v>2712.4794437475866</c:v>
                </c:pt>
                <c:pt idx="1951">
                  <c:v>2712.5493947645537</c:v>
                </c:pt>
                <c:pt idx="1952">
                  <c:v>2712.4652016090236</c:v>
                </c:pt>
                <c:pt idx="1953">
                  <c:v>2712.6099387251493</c:v>
                </c:pt>
                <c:pt idx="1954">
                  <c:v>2712.6034733161464</c:v>
                </c:pt>
                <c:pt idx="1955">
                  <c:v>2712.8213416628919</c:v>
                </c:pt>
                <c:pt idx="1956">
                  <c:v>2712.5777076334462</c:v>
                </c:pt>
                <c:pt idx="1957">
                  <c:v>2712.5712686619327</c:v>
                </c:pt>
                <c:pt idx="1958">
                  <c:v>2712.3549678695135</c:v>
                </c:pt>
                <c:pt idx="1959">
                  <c:v>2712.2711783518957</c:v>
                </c:pt>
                <c:pt idx="1960">
                  <c:v>2712.3409133038085</c:v>
                </c:pt>
                <c:pt idx="1961">
                  <c:v>2712.3346085359553</c:v>
                </c:pt>
                <c:pt idx="1962">
                  <c:v>2712.5518362911184</c:v>
                </c:pt>
                <c:pt idx="1963">
                  <c:v>2712.6957974398456</c:v>
                </c:pt>
                <c:pt idx="1964">
                  <c:v>2712.7651778344652</c:v>
                </c:pt>
                <c:pt idx="1965">
                  <c:v>2712.6814317663293</c:v>
                </c:pt>
                <c:pt idx="1966">
                  <c:v>2712.9695807097182</c:v>
                </c:pt>
                <c:pt idx="1967">
                  <c:v>2712.9629747941967</c:v>
                </c:pt>
                <c:pt idx="1968">
                  <c:v>2712.8792544785397</c:v>
                </c:pt>
                <c:pt idx="1969">
                  <c:v>2712.7956201920329</c:v>
                </c:pt>
                <c:pt idx="1970">
                  <c:v>2712.9389525123365</c:v>
                </c:pt>
                <c:pt idx="1971">
                  <c:v>2713.0079654937936</c:v>
                </c:pt>
                <c:pt idx="1972">
                  <c:v>2712.7929795112955</c:v>
                </c:pt>
                <c:pt idx="1973">
                  <c:v>2712.8619955027866</c:v>
                </c:pt>
                <c:pt idx="1974">
                  <c:v>2713.0776602134811</c:v>
                </c:pt>
                <c:pt idx="1975">
                  <c:v>2713.2931143423907</c:v>
                </c:pt>
                <c:pt idx="1976">
                  <c:v>2713.4357712663609</c:v>
                </c:pt>
                <c:pt idx="1977">
                  <c:v>2713.428962399516</c:v>
                </c:pt>
                <c:pt idx="1978">
                  <c:v>2713.4221604302588</c:v>
                </c:pt>
                <c:pt idx="1979">
                  <c:v>2713.4657144214952</c:v>
                </c:pt>
                <c:pt idx="1980">
                  <c:v>2713.6804414175299</c:v>
                </c:pt>
                <c:pt idx="1981">
                  <c:v>2713.4394532779161</c:v>
                </c:pt>
                <c:pt idx="1982">
                  <c:v>2713.4326597494392</c:v>
                </c:pt>
                <c:pt idx="1983">
                  <c:v>2713.3493334273103</c:v>
                </c:pt>
                <c:pt idx="1984">
                  <c:v>2713.5636878316427</c:v>
                </c:pt>
                <c:pt idx="1985">
                  <c:v>2713.4803784859919</c:v>
                </c:pt>
                <c:pt idx="1986">
                  <c:v>2713.5237501001743</c:v>
                </c:pt>
                <c:pt idx="1987">
                  <c:v>2713.440545272314</c:v>
                </c:pt>
                <c:pt idx="1988">
                  <c:v>2713.1470051982483</c:v>
                </c:pt>
                <c:pt idx="1989">
                  <c:v>2713.4316470572799</c:v>
                </c:pt>
                <c:pt idx="1990">
                  <c:v>2713.4997591932079</c:v>
                </c:pt>
                <c:pt idx="1991">
                  <c:v>2713.4167351493575</c:v>
                </c:pt>
                <c:pt idx="1992">
                  <c:v>2713.4099872082852</c:v>
                </c:pt>
                <c:pt idx="1993">
                  <c:v>2713.4780074728342</c:v>
                </c:pt>
                <c:pt idx="1994">
                  <c:v>2713.5212064488637</c:v>
                </c:pt>
                <c:pt idx="1995">
                  <c:v>2713.5891036209277</c:v>
                </c:pt>
                <c:pt idx="1996">
                  <c:v>2713.480586501063</c:v>
                </c:pt>
                <c:pt idx="1997">
                  <c:v>2713.5484357053001</c:v>
                </c:pt>
                <c:pt idx="1998">
                  <c:v>2713.8316175669033</c:v>
                </c:pt>
                <c:pt idx="1999">
                  <c:v>2713.7487573302533</c:v>
                </c:pt>
                <c:pt idx="2000">
                  <c:v>2713.6403766236522</c:v>
                </c:pt>
                <c:pt idx="2001">
                  <c:v>2713.7810919724716</c:v>
                </c:pt>
                <c:pt idx="2002">
                  <c:v>2713.6983820444339</c:v>
                </c:pt>
                <c:pt idx="2003">
                  <c:v>2713.4863913776185</c:v>
                </c:pt>
                <c:pt idx="2004">
                  <c:v>2713.6269715194935</c:v>
                </c:pt>
                <c:pt idx="2005">
                  <c:v>2713.5444644196209</c:v>
                </c:pt>
                <c:pt idx="2006">
                  <c:v>2713.6119785286687</c:v>
                </c:pt>
                <c:pt idx="2007">
                  <c:v>2713.6794258789787</c:v>
                </c:pt>
                <c:pt idx="2008">
                  <c:v>2713.8196335556713</c:v>
                </c:pt>
                <c:pt idx="2009">
                  <c:v>2713.9597043448462</c:v>
                </c:pt>
                <c:pt idx="2010">
                  <c:v>2714.0996384461791</c:v>
                </c:pt>
                <c:pt idx="2011">
                  <c:v>2714.3807552581943</c:v>
                </c:pt>
                <c:pt idx="2012">
                  <c:v>2714.4476594139337</c:v>
                </c:pt>
                <c:pt idx="2013">
                  <c:v>2714.157274950715</c:v>
                </c:pt>
                <c:pt idx="2014">
                  <c:v>2714.2242222086657</c:v>
                </c:pt>
                <c:pt idx="2015">
                  <c:v>2714.4348966764883</c:v>
                </c:pt>
                <c:pt idx="2016">
                  <c:v>2714.5016421294804</c:v>
                </c:pt>
                <c:pt idx="2017">
                  <c:v>2714.5683219061175</c:v>
                </c:pt>
                <c:pt idx="2018">
                  <c:v>2714.8482652938856</c:v>
                </c:pt>
                <c:pt idx="2019">
                  <c:v>2714.6891669438864</c:v>
                </c:pt>
                <c:pt idx="2020">
                  <c:v>2714.7556567158813</c:v>
                </c:pt>
                <c:pt idx="2021">
                  <c:v>2714.748341484335</c:v>
                </c:pt>
                <c:pt idx="2022">
                  <c:v>2714.6659650377892</c:v>
                </c:pt>
                <c:pt idx="2023">
                  <c:v>2714.3503963610328</c:v>
                </c:pt>
                <c:pt idx="2024">
                  <c:v>2714.1142358781012</c:v>
                </c:pt>
                <c:pt idx="2025">
                  <c:v>2714.3239352815194</c:v>
                </c:pt>
                <c:pt idx="2026">
                  <c:v>2714.1656617673416</c:v>
                </c:pt>
                <c:pt idx="2027">
                  <c:v>2714.3751332325901</c:v>
                </c:pt>
                <c:pt idx="2028">
                  <c:v>2714.5136386386739</c:v>
                </c:pt>
                <c:pt idx="2029">
                  <c:v>2714.277985258118</c:v>
                </c:pt>
                <c:pt idx="2030">
                  <c:v>2714.2709384488435</c:v>
                </c:pt>
                <c:pt idx="2031">
                  <c:v>2714.2638985919598</c:v>
                </c:pt>
                <c:pt idx="2032">
                  <c:v>2714.0287263636042</c:v>
                </c:pt>
                <c:pt idx="2033">
                  <c:v>2714.0951121532462</c:v>
                </c:pt>
                <c:pt idx="2034">
                  <c:v>2714.2333442265831</c:v>
                </c:pt>
                <c:pt idx="2035">
                  <c:v>2714.2995658388181</c:v>
                </c:pt>
                <c:pt idx="2036">
                  <c:v>2714.2179842042724</c:v>
                </c:pt>
                <c:pt idx="2037">
                  <c:v>2714.0606257253339</c:v>
                </c:pt>
                <c:pt idx="2038">
                  <c:v>2714.1026100419931</c:v>
                </c:pt>
                <c:pt idx="2039">
                  <c:v>2714.1445533591727</c:v>
                </c:pt>
                <c:pt idx="2040">
                  <c:v>2713.9103721251008</c:v>
                </c:pt>
                <c:pt idx="2041">
                  <c:v>2713.6764299571532</c:v>
                </c:pt>
                <c:pt idx="2042">
                  <c:v>2713.7426934727905</c:v>
                </c:pt>
                <c:pt idx="2043">
                  <c:v>2714.019640371112</c:v>
                </c:pt>
                <c:pt idx="2044">
                  <c:v>2713.9134714456873</c:v>
                </c:pt>
                <c:pt idx="2045">
                  <c:v>2713.705774466493</c:v>
                </c:pt>
                <c:pt idx="2046">
                  <c:v>2713.4982876419917</c:v>
                </c:pt>
                <c:pt idx="2047">
                  <c:v>2713.5644756325978</c:v>
                </c:pt>
                <c:pt idx="2048">
                  <c:v>2713.0931698106488</c:v>
                </c:pt>
                <c:pt idx="2049">
                  <c:v>2713.159488679833</c:v>
                </c:pt>
                <c:pt idx="2050">
                  <c:v>2713.225743344799</c:v>
                </c:pt>
                <c:pt idx="2051">
                  <c:v>2712.9933192362128</c:v>
                </c:pt>
                <c:pt idx="2052">
                  <c:v>2712.7611310520824</c:v>
                </c:pt>
                <c:pt idx="2053">
                  <c:v>2712.8034363231391</c:v>
                </c:pt>
                <c:pt idx="2054">
                  <c:v>2712.6481123017093</c:v>
                </c:pt>
                <c:pt idx="2055">
                  <c:v>2712.714451164853</c:v>
                </c:pt>
                <c:pt idx="2056">
                  <c:v>2712.9901542778712</c:v>
                </c:pt>
                <c:pt idx="2057">
                  <c:v>2713.0562652910016</c:v>
                </c:pt>
                <c:pt idx="2058">
                  <c:v>2713.0499096613767</c:v>
                </c:pt>
                <c:pt idx="2059">
                  <c:v>2713.2566800959103</c:v>
                </c:pt>
                <c:pt idx="2060">
                  <c:v>2713.3935753666269</c:v>
                </c:pt>
                <c:pt idx="2061">
                  <c:v>2713.5999896305711</c:v>
                </c:pt>
                <c:pt idx="2062">
                  <c:v>2713.4448723736436</c:v>
                </c:pt>
                <c:pt idx="2063">
                  <c:v>2713.5105745740889</c:v>
                </c:pt>
                <c:pt idx="2064">
                  <c:v>2713.355653446512</c:v>
                </c:pt>
                <c:pt idx="2065">
                  <c:v>2713.1502815968611</c:v>
                </c:pt>
                <c:pt idx="2066">
                  <c:v>2713.3563138397462</c:v>
                </c:pt>
                <c:pt idx="2067">
                  <c:v>2713.2764291291319</c:v>
                </c:pt>
                <c:pt idx="2068">
                  <c:v>2713.4127891706248</c:v>
                </c:pt>
                <c:pt idx="2069">
                  <c:v>2713.5490199116753</c:v>
                </c:pt>
                <c:pt idx="2070">
                  <c:v>2713.3440515623324</c:v>
                </c:pt>
                <c:pt idx="2071">
                  <c:v>2713.4801838757026</c:v>
                </c:pt>
                <c:pt idx="2072">
                  <c:v>2713.6161872892822</c:v>
                </c:pt>
                <c:pt idx="2073">
                  <c:v>2713.5364068055565</c:v>
                </c:pt>
                <c:pt idx="2074">
                  <c:v>2713.5298681910372</c:v>
                </c:pt>
                <c:pt idx="2075">
                  <c:v>2713.4502071826269</c:v>
                </c:pt>
                <c:pt idx="2076">
                  <c:v>2712.9854846758712</c:v>
                </c:pt>
                <c:pt idx="2077">
                  <c:v>2712.9061692814507</c:v>
                </c:pt>
                <c:pt idx="2078">
                  <c:v>2713.111139512419</c:v>
                </c:pt>
                <c:pt idx="2079">
                  <c:v>2713.2468616236583</c:v>
                </c:pt>
                <c:pt idx="2080">
                  <c:v>2713.4514819563969</c:v>
                </c:pt>
                <c:pt idx="2081">
                  <c:v>2713.7236031311431</c:v>
                </c:pt>
                <c:pt idx="2082">
                  <c:v>2713.5699309543515</c:v>
                </c:pt>
                <c:pt idx="2083">
                  <c:v>2713.6349455716881</c:v>
                </c:pt>
                <c:pt idx="2084">
                  <c:v>2713.555580098955</c:v>
                </c:pt>
                <c:pt idx="2085">
                  <c:v>2713.8271414011347</c:v>
                </c:pt>
                <c:pt idx="2086">
                  <c:v>2713.9620807734645</c:v>
                </c:pt>
                <c:pt idx="2087">
                  <c:v>2714.0267861498069</c:v>
                </c:pt>
                <c:pt idx="2088">
                  <c:v>2713.8734081844605</c:v>
                </c:pt>
                <c:pt idx="2089">
                  <c:v>2713.5940681898232</c:v>
                </c:pt>
                <c:pt idx="2090">
                  <c:v>2713.5634962234399</c:v>
                </c:pt>
                <c:pt idx="2091">
                  <c:v>2713.8342902894988</c:v>
                </c:pt>
                <c:pt idx="2092">
                  <c:v>2713.827665271152</c:v>
                </c:pt>
                <c:pt idx="2093">
                  <c:v>2713.5996706594474</c:v>
                </c:pt>
                <c:pt idx="2094">
                  <c:v>2713.5931643051554</c:v>
                </c:pt>
                <c:pt idx="2095">
                  <c:v>2713.6577967702792</c:v>
                </c:pt>
                <c:pt idx="2096">
                  <c:v>2713.8606895627781</c:v>
                </c:pt>
                <c:pt idx="2097">
                  <c:v>2713.5568880466526</c:v>
                </c:pt>
                <c:pt idx="2098">
                  <c:v>2713.6214456247621</c:v>
                </c:pt>
                <c:pt idx="2099">
                  <c:v>2713.6149443913791</c:v>
                </c:pt>
                <c:pt idx="2100">
                  <c:v>2713.6794132318309</c:v>
                </c:pt>
                <c:pt idx="2101">
                  <c:v>2713.3762919657406</c:v>
                </c:pt>
                <c:pt idx="2102">
                  <c:v>2713.3699169449319</c:v>
                </c:pt>
                <c:pt idx="2103">
                  <c:v>2713.5039840002441</c:v>
                </c:pt>
                <c:pt idx="2104">
                  <c:v>2713.4736591844185</c:v>
                </c:pt>
                <c:pt idx="2105">
                  <c:v>2713.2471584257951</c:v>
                </c:pt>
                <c:pt idx="2106">
                  <c:v>2712.7893738135772</c:v>
                </c:pt>
                <c:pt idx="2107">
                  <c:v>2712.5130245390228</c:v>
                </c:pt>
                <c:pt idx="2108">
                  <c:v>2712.3618673722845</c:v>
                </c:pt>
                <c:pt idx="2109">
                  <c:v>2712.6309369709597</c:v>
                </c:pt>
                <c:pt idx="2110">
                  <c:v>2712.7649058475672</c:v>
                </c:pt>
                <c:pt idx="2111">
                  <c:v>2712.6869833480923</c:v>
                </c:pt>
                <c:pt idx="2112">
                  <c:v>2712.9555350656947</c:v>
                </c:pt>
                <c:pt idx="2113">
                  <c:v>2712.9256017707826</c:v>
                </c:pt>
                <c:pt idx="2114">
                  <c:v>2712.9666117892971</c:v>
                </c:pt>
                <c:pt idx="2115">
                  <c:v>2713.0309275641534</c:v>
                </c:pt>
                <c:pt idx="2116">
                  <c:v>2713.09518300933</c:v>
                </c:pt>
                <c:pt idx="2117">
                  <c:v>2713.1593782096525</c:v>
                </c:pt>
                <c:pt idx="2118">
                  <c:v>2713.2235132497872</c:v>
                </c:pt>
                <c:pt idx="2119">
                  <c:v>2713.3566445210017</c:v>
                </c:pt>
                <c:pt idx="2120">
                  <c:v>2713.4896525590134</c:v>
                </c:pt>
                <c:pt idx="2121">
                  <c:v>2713.5535436602677</c:v>
                </c:pt>
                <c:pt idx="2122">
                  <c:v>2713.6173749975851</c:v>
                </c:pt>
                <c:pt idx="2123">
                  <c:v>2713.7500766503927</c:v>
                </c:pt>
                <c:pt idx="2124">
                  <c:v>2713.7905090675217</c:v>
                </c:pt>
                <c:pt idx="2125">
                  <c:v>2713.6399441167632</c:v>
                </c:pt>
                <c:pt idx="2126">
                  <c:v>2713.7724488897461</c:v>
                </c:pt>
                <c:pt idx="2127">
                  <c:v>2713.9048314079764</c:v>
                </c:pt>
                <c:pt idx="2128">
                  <c:v>2714.0370918399999</c:v>
                </c:pt>
                <c:pt idx="2129">
                  <c:v>2714.1004899109603</c:v>
                </c:pt>
                <c:pt idx="2130">
                  <c:v>2714.1638288995982</c:v>
                </c:pt>
                <c:pt idx="2131">
                  <c:v>2714.2271088884445</c:v>
                </c:pt>
                <c:pt idx="2132">
                  <c:v>2714.2204236218749</c:v>
                </c:pt>
                <c:pt idx="2133">
                  <c:v>2714.2836181154016</c:v>
                </c:pt>
                <c:pt idx="2134">
                  <c:v>2714.2058114731503</c:v>
                </c:pt>
                <c:pt idx="2135">
                  <c:v>2714.2689535013733</c:v>
                </c:pt>
                <c:pt idx="2136">
                  <c:v>2714.2622611275779</c:v>
                </c:pt>
                <c:pt idx="2137">
                  <c:v>2714.2555750285087</c:v>
                </c:pt>
                <c:pt idx="2138">
                  <c:v>2714.3186054790071</c:v>
                </c:pt>
                <c:pt idx="2139">
                  <c:v>2714.5830740583124</c:v>
                </c:pt>
                <c:pt idx="2140">
                  <c:v>2714.1320132898322</c:v>
                </c:pt>
                <c:pt idx="2141">
                  <c:v>2714.2633732236422</c:v>
                </c:pt>
                <c:pt idx="2142">
                  <c:v>2714.2567022396365</c:v>
                </c:pt>
                <c:pt idx="2143">
                  <c:v>2714.2500374927604</c:v>
                </c:pt>
                <c:pt idx="2144">
                  <c:v>2714.1726118990923</c:v>
                </c:pt>
                <c:pt idx="2145">
                  <c:v>2714.0714037208454</c:v>
                </c:pt>
                <c:pt idx="2146">
                  <c:v>2713.9221866313196</c:v>
                </c:pt>
                <c:pt idx="2147">
                  <c:v>2713.6255415997866</c:v>
                </c:pt>
                <c:pt idx="2148">
                  <c:v>2713.75670381595</c:v>
                </c:pt>
                <c:pt idx="2149">
                  <c:v>2713.6796936779674</c:v>
                </c:pt>
                <c:pt idx="2150">
                  <c:v>2713.7426376427579</c:v>
                </c:pt>
                <c:pt idx="2151">
                  <c:v>2713.6657059066788</c:v>
                </c:pt>
                <c:pt idx="2152">
                  <c:v>2713.5888464700911</c:v>
                </c:pt>
                <c:pt idx="2153">
                  <c:v>2713.3918549878231</c:v>
                </c:pt>
                <c:pt idx="2154">
                  <c:v>2713.1213103380242</c:v>
                </c:pt>
                <c:pt idx="2155">
                  <c:v>2713.2522752744576</c:v>
                </c:pt>
                <c:pt idx="2156">
                  <c:v>2713.3152397529952</c:v>
                </c:pt>
                <c:pt idx="2157">
                  <c:v>2713.094344653548</c:v>
                </c:pt>
                <c:pt idx="2158">
                  <c:v>2713.157323015218</c:v>
                </c:pt>
                <c:pt idx="2159">
                  <c:v>2713.0094523900279</c:v>
                </c:pt>
                <c:pt idx="2160">
                  <c:v>2712.813389773944</c:v>
                </c:pt>
                <c:pt idx="2161">
                  <c:v>2712.8764089277565</c:v>
                </c:pt>
                <c:pt idx="2162">
                  <c:v>2713.0070616314242</c:v>
                </c:pt>
                <c:pt idx="2163">
                  <c:v>2712.7378503259924</c:v>
                </c:pt>
                <c:pt idx="2164">
                  <c:v>2712.8008168105562</c:v>
                </c:pt>
                <c:pt idx="2165">
                  <c:v>2712.9976891764591</c:v>
                </c:pt>
                <c:pt idx="2166">
                  <c:v>2713.1943860240767</c:v>
                </c:pt>
                <c:pt idx="2167">
                  <c:v>2713.2570581837963</c:v>
                </c:pt>
                <c:pt idx="2168">
                  <c:v>2713.1809614377344</c:v>
                </c:pt>
                <c:pt idx="2169">
                  <c:v>2713.22081591714</c:v>
                </c:pt>
                <c:pt idx="2170">
                  <c:v>2713.214712757806</c:v>
                </c:pt>
                <c:pt idx="2171">
                  <c:v>2713.4758230330067</c:v>
                </c:pt>
                <c:pt idx="2172">
                  <c:v>2713.5382235673201</c:v>
                </c:pt>
                <c:pt idx="2173">
                  <c:v>2713.5319824210997</c:v>
                </c:pt>
                <c:pt idx="2174">
                  <c:v>2713.5943000793472</c:v>
                </c:pt>
                <c:pt idx="2175">
                  <c:v>2713.6565608627457</c:v>
                </c:pt>
                <c:pt idx="2176">
                  <c:v>2713.5805573594685</c:v>
                </c:pt>
                <c:pt idx="2177">
                  <c:v>2713.642767155477</c:v>
                </c:pt>
                <c:pt idx="2178">
                  <c:v>2713.7721241750273</c:v>
                </c:pt>
                <c:pt idx="2179">
                  <c:v>2713.8341903363989</c:v>
                </c:pt>
                <c:pt idx="2180">
                  <c:v>2713.3919697659198</c:v>
                </c:pt>
                <c:pt idx="2181">
                  <c:v>2713.1248271893555</c:v>
                </c:pt>
                <c:pt idx="2182">
                  <c:v>2713.2541816122603</c:v>
                </c:pt>
                <c:pt idx="2183">
                  <c:v>2713.2250723652382</c:v>
                </c:pt>
                <c:pt idx="2184">
                  <c:v>2713.4200668893727</c:v>
                </c:pt>
                <c:pt idx="2185">
                  <c:v>2713.4595216195294</c:v>
                </c:pt>
                <c:pt idx="2186">
                  <c:v>2713.3839601557984</c:v>
                </c:pt>
                <c:pt idx="2187">
                  <c:v>2713.5786200144398</c:v>
                </c:pt>
                <c:pt idx="2188">
                  <c:v>2713.6179488968405</c:v>
                </c:pt>
                <c:pt idx="2189">
                  <c:v>2713.7466734101677</c:v>
                </c:pt>
                <c:pt idx="2190">
                  <c:v>2713.8084406176372</c:v>
                </c:pt>
                <c:pt idx="2191">
                  <c:v>2713.9369638061962</c:v>
                </c:pt>
                <c:pt idx="2192">
                  <c:v>2714.0653719055704</c:v>
                </c:pt>
                <c:pt idx="2193">
                  <c:v>2713.9193831925913</c:v>
                </c:pt>
                <c:pt idx="2194">
                  <c:v>2713.9809604203383</c:v>
                </c:pt>
                <c:pt idx="2195">
                  <c:v>2713.787592056116</c:v>
                </c:pt>
                <c:pt idx="2196">
                  <c:v>2713.7813025300725</c:v>
                </c:pt>
                <c:pt idx="2197">
                  <c:v>2713.9749106498398</c:v>
                </c:pt>
                <c:pt idx="2198">
                  <c:v>2714.0363511853566</c:v>
                </c:pt>
                <c:pt idx="2199">
                  <c:v>2714.029956846166</c:v>
                </c:pt>
                <c:pt idx="2200">
                  <c:v>2714.0688680632811</c:v>
                </c:pt>
                <c:pt idx="2201">
                  <c:v>2713.8038506779785</c:v>
                </c:pt>
                <c:pt idx="2202">
                  <c:v>2713.8652563338051</c:v>
                </c:pt>
                <c:pt idx="2203">
                  <c:v>2713.6487628329455</c:v>
                </c:pt>
                <c:pt idx="2204">
                  <c:v>2713.7766022593337</c:v>
                </c:pt>
                <c:pt idx="2205">
                  <c:v>2713.9043278814506</c:v>
                </c:pt>
                <c:pt idx="2206">
                  <c:v>2714.1610617142906</c:v>
                </c:pt>
                <c:pt idx="2207">
                  <c:v>2713.8967369650436</c:v>
                </c:pt>
                <c:pt idx="2208">
                  <c:v>2713.6807298146109</c:v>
                </c:pt>
                <c:pt idx="2209">
                  <c:v>2713.2445591552555</c:v>
                </c:pt>
                <c:pt idx="2210">
                  <c:v>2713.2385558461633</c:v>
                </c:pt>
                <c:pt idx="2211">
                  <c:v>2713.2776288039913</c:v>
                </c:pt>
                <c:pt idx="2212">
                  <c:v>2713.4051752551254</c:v>
                </c:pt>
                <c:pt idx="2213">
                  <c:v>2713.5975689478232</c:v>
                </c:pt>
                <c:pt idx="2214">
                  <c:v>2713.4532006747691</c:v>
                </c:pt>
                <c:pt idx="2215">
                  <c:v>2713.5804989722333</c:v>
                </c:pt>
                <c:pt idx="2216">
                  <c:v>2713.1458089244115</c:v>
                </c:pt>
                <c:pt idx="2217">
                  <c:v>2713.2070941335342</c:v>
                </c:pt>
                <c:pt idx="2218">
                  <c:v>2713.0631740140825</c:v>
                </c:pt>
                <c:pt idx="2219">
                  <c:v>2713.1904167664798</c:v>
                </c:pt>
                <c:pt idx="2220">
                  <c:v>2713.3175470028436</c:v>
                </c:pt>
                <c:pt idx="2221">
                  <c:v>2713.356409217874</c:v>
                </c:pt>
                <c:pt idx="2222">
                  <c:v>2713.6115769158082</c:v>
                </c:pt>
                <c:pt idx="2223">
                  <c:v>2713.7383537539026</c:v>
                </c:pt>
                <c:pt idx="2224">
                  <c:v>2713.993138158919</c:v>
                </c:pt>
                <c:pt idx="2225">
                  <c:v>2714.2477064516725</c:v>
                </c:pt>
                <c:pt idx="2226">
                  <c:v>2714.4386389331571</c:v>
                </c:pt>
                <c:pt idx="2227">
                  <c:v>2714.2478817024162</c:v>
                </c:pt>
                <c:pt idx="2228">
                  <c:v>2714.2414755458185</c:v>
                </c:pt>
                <c:pt idx="2229">
                  <c:v>2714.4321566927151</c:v>
                </c:pt>
                <c:pt idx="2230">
                  <c:v>2714.5581840968084</c:v>
                </c:pt>
                <c:pt idx="2231">
                  <c:v>2714.4836541410768</c:v>
                </c:pt>
                <c:pt idx="2232">
                  <c:v>2714.2697381969942</c:v>
                </c:pt>
                <c:pt idx="2233">
                  <c:v>2713.9845665291091</c:v>
                </c:pt>
                <c:pt idx="2234">
                  <c:v>2714.1749377791712</c:v>
                </c:pt>
                <c:pt idx="2235">
                  <c:v>2714.1685844341177</c:v>
                </c:pt>
                <c:pt idx="2236">
                  <c:v>2714.2943908543543</c:v>
                </c:pt>
                <c:pt idx="2237">
                  <c:v>2714.1512028081434</c:v>
                </c:pt>
                <c:pt idx="2238">
                  <c:v>2714.3411659336557</c:v>
                </c:pt>
                <c:pt idx="2239">
                  <c:v>2714.4667304202335</c:v>
                </c:pt>
                <c:pt idx="2240">
                  <c:v>2714.5047554541648</c:v>
                </c:pt>
                <c:pt idx="2241">
                  <c:v>2714.6943164043837</c:v>
                </c:pt>
                <c:pt idx="2242">
                  <c:v>2714.8837139400821</c:v>
                </c:pt>
                <c:pt idx="2243">
                  <c:v>2714.6706755721275</c:v>
                </c:pt>
                <c:pt idx="2244">
                  <c:v>2714.7958204402598</c:v>
                </c:pt>
                <c:pt idx="2245">
                  <c:v>2714.8556200745602</c:v>
                </c:pt>
                <c:pt idx="2246">
                  <c:v>2714.9805740593615</c:v>
                </c:pt>
                <c:pt idx="2247">
                  <c:v>2715.0182541927852</c:v>
                </c:pt>
                <c:pt idx="2248">
                  <c:v>2715.0559009433096</c:v>
                </c:pt>
                <c:pt idx="2249">
                  <c:v>2715.2445607065092</c:v>
                </c:pt>
                <c:pt idx="2250">
                  <c:v>2715.2377731805091</c:v>
                </c:pt>
                <c:pt idx="2251">
                  <c:v>2715.0950474680649</c:v>
                </c:pt>
                <c:pt idx="2252">
                  <c:v>2715.2195667466522</c:v>
                </c:pt>
                <c:pt idx="2253">
                  <c:v>2715.2127993917279</c:v>
                </c:pt>
                <c:pt idx="2254">
                  <c:v>2715.2502604394876</c:v>
                </c:pt>
                <c:pt idx="2255">
                  <c:v>2715.3095965293337</c:v>
                </c:pt>
                <c:pt idx="2256">
                  <c:v>2715.2805130833399</c:v>
                </c:pt>
                <c:pt idx="2257">
                  <c:v>2715.1838574966541</c:v>
                </c:pt>
                <c:pt idx="2258">
                  <c:v>2715.1771209980607</c:v>
                </c:pt>
                <c:pt idx="2259">
                  <c:v>2715.0349301719407</c:v>
                </c:pt>
                <c:pt idx="2260">
                  <c:v>2715.0942288951501</c:v>
                </c:pt>
                <c:pt idx="2261">
                  <c:v>2715.0875410880781</c:v>
                </c:pt>
                <c:pt idx="2262">
                  <c:v>2715.146764438638</c:v>
                </c:pt>
                <c:pt idx="2263">
                  <c:v>2715.073027161061</c:v>
                </c:pt>
                <c:pt idx="2264">
                  <c:v>2715.2604339507361</c:v>
                </c:pt>
                <c:pt idx="2265">
                  <c:v>2715.3195037812229</c:v>
                </c:pt>
                <c:pt idx="2266">
                  <c:v>2715.5066432862704</c:v>
                </c:pt>
                <c:pt idx="2267">
                  <c:v>2715.2252137500745</c:v>
                </c:pt>
                <c:pt idx="2268">
                  <c:v>2715.3488022965389</c:v>
                </c:pt>
                <c:pt idx="2269">
                  <c:v>2715.4077300794816</c:v>
                </c:pt>
                <c:pt idx="2270">
                  <c:v>2715.3341041926283</c:v>
                </c:pt>
                <c:pt idx="2271">
                  <c:v>2715.1235037564779</c:v>
                </c:pt>
                <c:pt idx="2272">
                  <c:v>2715.0500706543253</c:v>
                </c:pt>
                <c:pt idx="2273">
                  <c:v>2714.9088201669165</c:v>
                </c:pt>
                <c:pt idx="2274">
                  <c:v>2714.902252384476</c:v>
                </c:pt>
                <c:pt idx="2275">
                  <c:v>2714.7611940573929</c:v>
                </c:pt>
                <c:pt idx="2276">
                  <c:v>2714.6202625241508</c:v>
                </c:pt>
                <c:pt idx="2277">
                  <c:v>2714.4105537944606</c:v>
                </c:pt>
                <c:pt idx="2278">
                  <c:v>2714.5339488500131</c:v>
                </c:pt>
                <c:pt idx="2279">
                  <c:v>2714.3933082216577</c:v>
                </c:pt>
                <c:pt idx="2280">
                  <c:v>2714.2980319363651</c:v>
                </c:pt>
                <c:pt idx="2281">
                  <c:v>2714.4213131534475</c:v>
                </c:pt>
                <c:pt idx="2282">
                  <c:v>2714.4803063213299</c:v>
                </c:pt>
                <c:pt idx="2283">
                  <c:v>2714.451933817234</c:v>
                </c:pt>
                <c:pt idx="2284">
                  <c:v>2714.5749881064235</c:v>
                </c:pt>
                <c:pt idx="2285">
                  <c:v>2714.5685984443048</c:v>
                </c:pt>
                <c:pt idx="2286">
                  <c:v>2714.428374534366</c:v>
                </c:pt>
                <c:pt idx="2287">
                  <c:v>2714.2882760544371</c:v>
                </c:pt>
                <c:pt idx="2288">
                  <c:v>2714.1027189287925</c:v>
                </c:pt>
                <c:pt idx="2289">
                  <c:v>2714.225653552247</c:v>
                </c:pt>
                <c:pt idx="2290">
                  <c:v>2713.9476894374475</c:v>
                </c:pt>
                <c:pt idx="2291">
                  <c:v>2713.9196506593771</c:v>
                </c:pt>
                <c:pt idx="2292">
                  <c:v>2713.7345912498768</c:v>
                </c:pt>
                <c:pt idx="2293">
                  <c:v>2713.7935971445281</c:v>
                </c:pt>
                <c:pt idx="2294">
                  <c:v>2713.7656628233472</c:v>
                </c:pt>
                <c:pt idx="2295">
                  <c:v>2713.8884203517814</c:v>
                </c:pt>
                <c:pt idx="2296">
                  <c:v>2713.9257683023138</c:v>
                </c:pt>
                <c:pt idx="2297">
                  <c:v>2713.7865117032311</c:v>
                </c:pt>
                <c:pt idx="2298">
                  <c:v>2713.5791214024498</c:v>
                </c:pt>
                <c:pt idx="2299">
                  <c:v>2713.3719186366943</c:v>
                </c:pt>
                <c:pt idx="2300">
                  <c:v>2713.4094242744486</c:v>
                </c:pt>
                <c:pt idx="2301">
                  <c:v>2713.3154606279018</c:v>
                </c:pt>
                <c:pt idx="2302">
                  <c:v>2713.3529579736378</c:v>
                </c:pt>
                <c:pt idx="2303">
                  <c:v>2713.3471502212883</c:v>
                </c:pt>
                <c:pt idx="2304">
                  <c:v>2713.1405063316552</c:v>
                </c:pt>
                <c:pt idx="2305">
                  <c:v>2713.0020903733985</c:v>
                </c:pt>
                <c:pt idx="2306">
                  <c:v>2712.795786716561</c:v>
                </c:pt>
                <c:pt idx="2307">
                  <c:v>2712.7245014146006</c:v>
                </c:pt>
                <c:pt idx="2308">
                  <c:v>2712.7621550842737</c:v>
                </c:pt>
                <c:pt idx="2309">
                  <c:v>2712.8211676949659</c:v>
                </c:pt>
                <c:pt idx="2310">
                  <c:v>2712.9435278308761</c:v>
                </c:pt>
                <c:pt idx="2311">
                  <c:v>2713.0657840054419</c:v>
                </c:pt>
                <c:pt idx="2312">
                  <c:v>2713.0601233870143</c:v>
                </c:pt>
                <c:pt idx="2313">
                  <c:v>2713.1189071070389</c:v>
                </c:pt>
                <c:pt idx="2314">
                  <c:v>2713.1776403928739</c:v>
                </c:pt>
                <c:pt idx="2315">
                  <c:v>2713.2363233093811</c:v>
                </c:pt>
                <c:pt idx="2316">
                  <c:v>2713.230598672038</c:v>
                </c:pt>
                <c:pt idx="2317">
                  <c:v>2712.9794299866849</c:v>
                </c:pt>
                <c:pt idx="2318">
                  <c:v>2713.0168123091539</c:v>
                </c:pt>
                <c:pt idx="2319">
                  <c:v>2712.9457996695273</c:v>
                </c:pt>
                <c:pt idx="2320">
                  <c:v>2712.740775263474</c:v>
                </c:pt>
                <c:pt idx="2321">
                  <c:v>2712.9854426203879</c:v>
                </c:pt>
                <c:pt idx="2322">
                  <c:v>2712.9145362431805</c:v>
                </c:pt>
                <c:pt idx="2323">
                  <c:v>2712.7324216563961</c:v>
                </c:pt>
                <c:pt idx="2324">
                  <c:v>2712.6616875902891</c:v>
                </c:pt>
                <c:pt idx="2325">
                  <c:v>2712.591015023761</c:v>
                </c:pt>
                <c:pt idx="2326">
                  <c:v>2712.4541021244145</c:v>
                </c:pt>
                <c:pt idx="2327">
                  <c:v>2712.2499262322926</c:v>
                </c:pt>
                <c:pt idx="2328">
                  <c:v>2712.1795255388133</c:v>
                </c:pt>
                <c:pt idx="2329">
                  <c:v>2712.3011594770433</c:v>
                </c:pt>
                <c:pt idx="2330">
                  <c:v>2712.2307969636263</c:v>
                </c:pt>
                <c:pt idx="2331">
                  <c:v>2712.0496205241166</c:v>
                </c:pt>
                <c:pt idx="2332">
                  <c:v>2712.1083532650819</c:v>
                </c:pt>
                <c:pt idx="2333">
                  <c:v>2712.2914744517093</c:v>
                </c:pt>
                <c:pt idx="2334">
                  <c:v>2712.2861997525861</c:v>
                </c:pt>
                <c:pt idx="2335">
                  <c:v>2712.4074783731903</c:v>
                </c:pt>
                <c:pt idx="2336">
                  <c:v>2712.4021584261836</c:v>
                </c:pt>
                <c:pt idx="2337">
                  <c:v>2712.460617045605</c:v>
                </c:pt>
                <c:pt idx="2338">
                  <c:v>2712.6432052688565</c:v>
                </c:pt>
                <c:pt idx="2339">
                  <c:v>2712.5070353940509</c:v>
                </c:pt>
                <c:pt idx="2340">
                  <c:v>2712.4368849939306</c:v>
                </c:pt>
                <c:pt idx="2341">
                  <c:v>2712.495229302272</c:v>
                </c:pt>
                <c:pt idx="2342">
                  <c:v>2712.737826173377</c:v>
                </c:pt>
                <c:pt idx="2343">
                  <c:v>2712.5349314549208</c:v>
                </c:pt>
                <c:pt idx="2344">
                  <c:v>2712.4648893947215</c:v>
                </c:pt>
                <c:pt idx="2345">
                  <c:v>2712.5231228189195</c:v>
                </c:pt>
                <c:pt idx="2346">
                  <c:v>2712.3874157176906</c:v>
                </c:pt>
                <c:pt idx="2347">
                  <c:v>2712.4456320910012</c:v>
                </c:pt>
                <c:pt idx="2348">
                  <c:v>2712.4403230803046</c:v>
                </c:pt>
                <c:pt idx="2349">
                  <c:v>2712.5608187865246</c:v>
                </c:pt>
                <c:pt idx="2350">
                  <c:v>2712.1518958098995</c:v>
                </c:pt>
                <c:pt idx="2351">
                  <c:v>2712.0166455100157</c:v>
                </c:pt>
                <c:pt idx="2352">
                  <c:v>2712.0748941373845</c:v>
                </c:pt>
                <c:pt idx="2353">
                  <c:v>2712.1953387829994</c:v>
                </c:pt>
                <c:pt idx="2354">
                  <c:v>2712.0159684933087</c:v>
                </c:pt>
                <c:pt idx="2355">
                  <c:v>2712.1363358672265</c:v>
                </c:pt>
                <c:pt idx="2356">
                  <c:v>2712.0668249994519</c:v>
                </c:pt>
                <c:pt idx="2357">
                  <c:v>2712.2481187169547</c:v>
                </c:pt>
                <c:pt idx="2358">
                  <c:v>2712.3682385184361</c:v>
                </c:pt>
                <c:pt idx="2359">
                  <c:v>2712.1891756968066</c:v>
                </c:pt>
                <c:pt idx="2360">
                  <c:v>2712.054428906421</c:v>
                </c:pt>
                <c:pt idx="2361">
                  <c:v>2711.9197988100909</c:v>
                </c:pt>
                <c:pt idx="2362">
                  <c:v>2711.9778418325773</c:v>
                </c:pt>
                <c:pt idx="2363">
                  <c:v>2712.2185254791152</c:v>
                </c:pt>
                <c:pt idx="2364">
                  <c:v>2712.2133487282113</c:v>
                </c:pt>
                <c:pt idx="2365">
                  <c:v>2712.0126012737869</c:v>
                </c:pt>
                <c:pt idx="2366">
                  <c:v>2711.8782769336344</c:v>
                </c:pt>
                <c:pt idx="2367">
                  <c:v>2712.0588902908389</c:v>
                </c:pt>
                <c:pt idx="2368">
                  <c:v>2711.8584705447424</c:v>
                </c:pt>
                <c:pt idx="2369">
                  <c:v>2712.0389424299019</c:v>
                </c:pt>
                <c:pt idx="2370">
                  <c:v>2712.075899047401</c:v>
                </c:pt>
                <c:pt idx="2371">
                  <c:v>2712.25613282624</c:v>
                </c:pt>
                <c:pt idx="2372">
                  <c:v>2712.0559688469225</c:v>
                </c:pt>
                <c:pt idx="2373">
                  <c:v>2711.922026478408</c:v>
                </c:pt>
                <c:pt idx="2374">
                  <c:v>2711.7221823917171</c:v>
                </c:pt>
                <c:pt idx="2375">
                  <c:v>2711.9022597452786</c:v>
                </c:pt>
                <c:pt idx="2376">
                  <c:v>2711.8972425691272</c:v>
                </c:pt>
                <c:pt idx="2377">
                  <c:v>2711.8710900676006</c:v>
                </c:pt>
                <c:pt idx="2378">
                  <c:v>2711.8023395349655</c:v>
                </c:pt>
                <c:pt idx="2379">
                  <c:v>2712.0415030431082</c:v>
                </c:pt>
                <c:pt idx="2380">
                  <c:v>2712.0153225020417</c:v>
                </c:pt>
                <c:pt idx="2381">
                  <c:v>2712.1343858835562</c:v>
                </c:pt>
                <c:pt idx="2382">
                  <c:v>2712.0009196331403</c:v>
                </c:pt>
                <c:pt idx="2383">
                  <c:v>2712.037690758325</c:v>
                </c:pt>
                <c:pt idx="2384">
                  <c:v>2711.9690427484802</c:v>
                </c:pt>
                <c:pt idx="2385">
                  <c:v>2712.1482719756368</c:v>
                </c:pt>
                <c:pt idx="2386">
                  <c:v>2712.3866080234411</c:v>
                </c:pt>
                <c:pt idx="2387">
                  <c:v>2712.6247554301481</c:v>
                </c:pt>
                <c:pt idx="2388">
                  <c:v>2712.4477837511849</c:v>
                </c:pt>
                <c:pt idx="2389">
                  <c:v>2712.5662769684232</c:v>
                </c:pt>
                <c:pt idx="2390">
                  <c:v>2712.6233759661418</c:v>
                </c:pt>
                <c:pt idx="2391">
                  <c:v>2712.6804275494578</c:v>
                </c:pt>
                <c:pt idx="2392">
                  <c:v>2712.7986782224993</c:v>
                </c:pt>
                <c:pt idx="2393">
                  <c:v>2712.6655435075672</c:v>
                </c:pt>
                <c:pt idx="2394">
                  <c:v>2712.7837019287558</c:v>
                </c:pt>
                <c:pt idx="2395">
                  <c:v>2712.5852527540032</c:v>
                </c:pt>
                <c:pt idx="2396">
                  <c:v>2712.3869756285876</c:v>
                </c:pt>
                <c:pt idx="2397">
                  <c:v>2712.5051003002454</c:v>
                </c:pt>
                <c:pt idx="2398">
                  <c:v>2712.3723730011475</c:v>
                </c:pt>
                <c:pt idx="2399">
                  <c:v>2712.4904056039491</c:v>
                </c:pt>
                <c:pt idx="2400">
                  <c:v>2712.5472983980635</c:v>
                </c:pt>
                <c:pt idx="2401">
                  <c:v>2712.6651623604903</c:v>
                </c:pt>
                <c:pt idx="2402">
                  <c:v>2712.6598812609418</c:v>
                </c:pt>
                <c:pt idx="2403">
                  <c:v>2712.6546045637701</c:v>
                </c:pt>
                <c:pt idx="2404">
                  <c:v>2712.7113353991535</c:v>
                </c:pt>
                <c:pt idx="2405">
                  <c:v>2712.7060416526019</c:v>
                </c:pt>
                <c:pt idx="2406">
                  <c:v>2712.7627042437721</c:v>
                </c:pt>
                <c:pt idx="2407">
                  <c:v>2712.8801878758527</c:v>
                </c:pt>
                <c:pt idx="2408">
                  <c:v>2712.8118704170674</c:v>
                </c:pt>
                <c:pt idx="2409">
                  <c:v>2712.7436102758793</c:v>
                </c:pt>
                <c:pt idx="2410">
                  <c:v>2712.8001635045994</c:v>
                </c:pt>
                <c:pt idx="2411">
                  <c:v>2712.9174375225339</c:v>
                </c:pt>
                <c:pt idx="2412">
                  <c:v>2712.8492178648235</c:v>
                </c:pt>
                <c:pt idx="2413">
                  <c:v>2713.0260374272962</c:v>
                </c:pt>
                <c:pt idx="2414">
                  <c:v>2712.9578286995029</c:v>
                </c:pt>
                <c:pt idx="2415">
                  <c:v>2712.9524546030543</c:v>
                </c:pt>
                <c:pt idx="2416">
                  <c:v>2712.8205280040702</c:v>
                </c:pt>
                <c:pt idx="2417">
                  <c:v>2712.9375038819471</c:v>
                </c:pt>
                <c:pt idx="2418">
                  <c:v>2712.9733594433569</c:v>
                </c:pt>
                <c:pt idx="2419">
                  <c:v>2713.029608910746</c:v>
                </c:pt>
                <c:pt idx="2420">
                  <c:v>2712.9615681629907</c:v>
                </c:pt>
                <c:pt idx="2421">
                  <c:v>2713.078294619881</c:v>
                </c:pt>
                <c:pt idx="2422">
                  <c:v>2713.0728862227024</c:v>
                </c:pt>
                <c:pt idx="2423">
                  <c:v>2713.1290023793663</c:v>
                </c:pt>
                <c:pt idx="2424">
                  <c:v>2713.2455176669214</c:v>
                </c:pt>
                <c:pt idx="2425">
                  <c:v>2713.3619385825236</c:v>
                </c:pt>
                <c:pt idx="2426">
                  <c:v>2713.1657909046944</c:v>
                </c:pt>
                <c:pt idx="2427">
                  <c:v>2713.2217770739599</c:v>
                </c:pt>
                <c:pt idx="2428">
                  <c:v>2713.3973642952787</c:v>
                </c:pt>
                <c:pt idx="2429">
                  <c:v>2713.5135343889774</c:v>
                </c:pt>
                <c:pt idx="2430">
                  <c:v>2713.4455716746652</c:v>
                </c:pt>
                <c:pt idx="2431">
                  <c:v>2713.3142533237383</c:v>
                </c:pt>
                <c:pt idx="2432">
                  <c:v>2713.0750827247361</c:v>
                </c:pt>
                <c:pt idx="2433">
                  <c:v>2712.9012145310899</c:v>
                </c:pt>
                <c:pt idx="2434">
                  <c:v>2713.0173455035178</c:v>
                </c:pt>
                <c:pt idx="2435">
                  <c:v>2712.778606761668</c:v>
                </c:pt>
                <c:pt idx="2436">
                  <c:v>2712.8946923444514</c:v>
                </c:pt>
                <c:pt idx="2437">
                  <c:v>2713.0106843642716</c:v>
                </c:pt>
                <c:pt idx="2438">
                  <c:v>2712.943156282402</c:v>
                </c:pt>
                <c:pt idx="2439">
                  <c:v>2712.9989578174559</c:v>
                </c:pt>
                <c:pt idx="2440">
                  <c:v>2713.1147661158402</c:v>
                </c:pt>
                <c:pt idx="2441">
                  <c:v>2713.2894708044573</c:v>
                </c:pt>
                <c:pt idx="2442">
                  <c:v>2713.22193737303</c:v>
                </c:pt>
                <c:pt idx="2443">
                  <c:v>2713.2775352502072</c:v>
                </c:pt>
                <c:pt idx="2444">
                  <c:v>2713.0177436136514</c:v>
                </c:pt>
                <c:pt idx="2445">
                  <c:v>2713.0124109759249</c:v>
                </c:pt>
                <c:pt idx="2446">
                  <c:v>2713.068025307783</c:v>
                </c:pt>
                <c:pt idx="2447">
                  <c:v>2713.2423240779408</c:v>
                </c:pt>
                <c:pt idx="2448">
                  <c:v>2713.2369060374572</c:v>
                </c:pt>
                <c:pt idx="2449">
                  <c:v>2713.2923620061943</c:v>
                </c:pt>
                <c:pt idx="2450">
                  <c:v>2713.2250487145625</c:v>
                </c:pt>
                <c:pt idx="2451">
                  <c:v>2713.2196443762514</c:v>
                </c:pt>
                <c:pt idx="2452">
                  <c:v>2712.9607352829348</c:v>
                </c:pt>
                <c:pt idx="2453">
                  <c:v>2712.7883482465768</c:v>
                </c:pt>
                <c:pt idx="2454">
                  <c:v>2712.9035831929605</c:v>
                </c:pt>
                <c:pt idx="2455">
                  <c:v>2712.8365691720187</c:v>
                </c:pt>
                <c:pt idx="2456">
                  <c:v>2712.8920280943639</c:v>
                </c:pt>
                <c:pt idx="2457">
                  <c:v>2712.8042782167881</c:v>
                </c:pt>
                <c:pt idx="2458">
                  <c:v>2712.9193197540535</c:v>
                </c:pt>
                <c:pt idx="2459">
                  <c:v>2713.0928323908547</c:v>
                </c:pt>
                <c:pt idx="2460">
                  <c:v>2713.2076675128615</c:v>
                </c:pt>
                <c:pt idx="2461">
                  <c:v>2713.2427885063439</c:v>
                </c:pt>
                <c:pt idx="2462">
                  <c:v>2713.0709165468211</c:v>
                </c:pt>
                <c:pt idx="2463">
                  <c:v>2713.1060640753844</c:v>
                </c:pt>
                <c:pt idx="2464">
                  <c:v>2713.0184756377771</c:v>
                </c:pt>
                <c:pt idx="2465">
                  <c:v>2713.1331078514927</c:v>
                </c:pt>
                <c:pt idx="2466">
                  <c:v>2713.1681876354273</c:v>
                </c:pt>
                <c:pt idx="2467">
                  <c:v>2713.3410453035362</c:v>
                </c:pt>
                <c:pt idx="2468">
                  <c:v>2713.1053978050827</c:v>
                </c:pt>
                <c:pt idx="2469">
                  <c:v>2713.0797286430688</c:v>
                </c:pt>
                <c:pt idx="2470">
                  <c:v>2713.1347768567402</c:v>
                </c:pt>
                <c:pt idx="2471">
                  <c:v>2713.1897808348162</c:v>
                </c:pt>
                <c:pt idx="2472">
                  <c:v>2713.2447406305828</c:v>
                </c:pt>
                <c:pt idx="2473">
                  <c:v>2713.0524109592452</c:v>
                </c:pt>
                <c:pt idx="2474">
                  <c:v>2712.9858522057607</c:v>
                </c:pt>
                <c:pt idx="2475">
                  <c:v>2713.2153979137361</c:v>
                </c:pt>
                <c:pt idx="2476">
                  <c:v>2713.3294472062457</c:v>
                </c:pt>
                <c:pt idx="2477">
                  <c:v>2713.5015532065936</c:v>
                </c:pt>
                <c:pt idx="2478">
                  <c:v>2713.5562564405491</c:v>
                </c:pt>
                <c:pt idx="2479">
                  <c:v>2713.4896255341296</c:v>
                </c:pt>
                <c:pt idx="2480">
                  <c:v>2713.524365083304</c:v>
                </c:pt>
                <c:pt idx="2481">
                  <c:v>2713.353702708856</c:v>
                </c:pt>
                <c:pt idx="2482">
                  <c:v>2713.4674235966668</c:v>
                </c:pt>
                <c:pt idx="2483">
                  <c:v>2713.6390639336823</c:v>
                </c:pt>
                <c:pt idx="2484">
                  <c:v>2713.8105706000424</c:v>
                </c:pt>
                <c:pt idx="2485">
                  <c:v>2713.9239773093145</c:v>
                </c:pt>
                <c:pt idx="2486">
                  <c:v>2714.0372943984598</c:v>
                </c:pt>
                <c:pt idx="2487">
                  <c:v>2713.8457258156718</c:v>
                </c:pt>
                <c:pt idx="2488">
                  <c:v>2713.9589831213439</c:v>
                </c:pt>
                <c:pt idx="2489">
                  <c:v>2714.013264069099</c:v>
                </c:pt>
                <c:pt idx="2490">
                  <c:v>2714.1842185864784</c:v>
                </c:pt>
                <c:pt idx="2491">
                  <c:v>2714.2972085498509</c:v>
                </c:pt>
                <c:pt idx="2492">
                  <c:v>2714.2914620115489</c:v>
                </c:pt>
                <c:pt idx="2493">
                  <c:v>2714.3257018682502</c:v>
                </c:pt>
                <c:pt idx="2494">
                  <c:v>2714.1345541535447</c:v>
                </c:pt>
                <c:pt idx="2495">
                  <c:v>2714.1886354575054</c:v>
                </c:pt>
                <c:pt idx="2496">
                  <c:v>2714.0604549746254</c:v>
                </c:pt>
                <c:pt idx="2497">
                  <c:v>2714.1732225335563</c:v>
                </c:pt>
                <c:pt idx="2498">
                  <c:v>2714.2859014014566</c:v>
                </c:pt>
                <c:pt idx="2499">
                  <c:v>2714.398491682573</c:v>
                </c:pt>
                <c:pt idx="2500">
                  <c:v>2714.332079476063</c:v>
                </c:pt>
                <c:pt idx="2501">
                  <c:v>2714.0991593291978</c:v>
                </c:pt>
                <c:pt idx="2502">
                  <c:v>2714.0935151257172</c:v>
                </c:pt>
                <c:pt idx="2503">
                  <c:v>2714.067797512459</c:v>
                </c:pt>
                <c:pt idx="2504">
                  <c:v>2714.2943151914583</c:v>
                </c:pt>
                <c:pt idx="2505">
                  <c:v>2714.5206618512311</c:v>
                </c:pt>
                <c:pt idx="2506">
                  <c:v>2714.6328498839862</c:v>
                </c:pt>
                <c:pt idx="2507">
                  <c:v>2714.8024222472081</c:v>
                </c:pt>
                <c:pt idx="2508">
                  <c:v>2714.8362557250271</c:v>
                </c:pt>
                <c:pt idx="2509">
                  <c:v>2714.94818839154</c:v>
                </c:pt>
                <c:pt idx="2510">
                  <c:v>2714.8204159394777</c:v>
                </c:pt>
                <c:pt idx="2511">
                  <c:v>2714.7541250707018</c:v>
                </c:pt>
                <c:pt idx="2512">
                  <c:v>2714.8659562636308</c:v>
                </c:pt>
                <c:pt idx="2513">
                  <c:v>2715.0913797299218</c:v>
                </c:pt>
                <c:pt idx="2514">
                  <c:v>2715.0047343451342</c:v>
                </c:pt>
                <c:pt idx="2515">
                  <c:v>2715.0580457583392</c:v>
                </c:pt>
                <c:pt idx="2516">
                  <c:v>2715.169583338612</c:v>
                </c:pt>
                <c:pt idx="2517">
                  <c:v>2714.9166297033794</c:v>
                </c:pt>
                <c:pt idx="2518">
                  <c:v>2714.7479247938049</c:v>
                </c:pt>
                <c:pt idx="2519">
                  <c:v>2714.6615924097491</c:v>
                </c:pt>
                <c:pt idx="2520">
                  <c:v>2714.7731073016225</c:v>
                </c:pt>
                <c:pt idx="2521">
                  <c:v>2714.6046647875992</c:v>
                </c:pt>
                <c:pt idx="2522">
                  <c:v>2714.5387518562716</c:v>
                </c:pt>
                <c:pt idx="2523">
                  <c:v>2714.5920768108585</c:v>
                </c:pt>
                <c:pt idx="2524">
                  <c:v>2714.7605342080083</c:v>
                </c:pt>
                <c:pt idx="2525">
                  <c:v>2714.9288624961246</c:v>
                </c:pt>
                <c:pt idx="2526">
                  <c:v>2715.09706182113</c:v>
                </c:pt>
                <c:pt idx="2527">
                  <c:v>2715.1500848808478</c:v>
                </c:pt>
                <c:pt idx="2528">
                  <c:v>2715.2610618151716</c:v>
                </c:pt>
                <c:pt idx="2529">
                  <c:v>2715.1950676043816</c:v>
                </c:pt>
                <c:pt idx="2530">
                  <c:v>2715.0270554956974</c:v>
                </c:pt>
                <c:pt idx="2531">
                  <c:v>2714.8384461045221</c:v>
                </c:pt>
                <c:pt idx="2532">
                  <c:v>2714.8914654067871</c:v>
                </c:pt>
                <c:pt idx="2533">
                  <c:v>2714.7237804859351</c:v>
                </c:pt>
                <c:pt idx="2534">
                  <c:v>2714.8346595359239</c:v>
                </c:pt>
                <c:pt idx="2535">
                  <c:v>2714.8089727121487</c:v>
                </c:pt>
                <c:pt idx="2536">
                  <c:v>2714.5580979309866</c:v>
                </c:pt>
                <c:pt idx="2537">
                  <c:v>2714.7257158162315</c:v>
                </c:pt>
                <c:pt idx="2538">
                  <c:v>2714.8364211068028</c:v>
                </c:pt>
                <c:pt idx="2539">
                  <c:v>2714.8107741774415</c:v>
                </c:pt>
                <c:pt idx="2540">
                  <c:v>2714.6845805635171</c:v>
                </c:pt>
                <c:pt idx="2541">
                  <c:v>2714.8518893968844</c:v>
                </c:pt>
                <c:pt idx="2542">
                  <c:v>2714.8460373111329</c:v>
                </c:pt>
                <c:pt idx="2543">
                  <c:v>2715.0688510448786</c:v>
                </c:pt>
                <c:pt idx="2544">
                  <c:v>2714.942753047264</c:v>
                </c:pt>
                <c:pt idx="2545">
                  <c:v>2715.1097061310011</c:v>
                </c:pt>
                <c:pt idx="2546">
                  <c:v>2715.1037617471056</c:v>
                </c:pt>
                <c:pt idx="2547">
                  <c:v>2715.0382993616522</c:v>
                </c:pt>
                <c:pt idx="2548">
                  <c:v>2714.912412972672</c:v>
                </c:pt>
                <c:pt idx="2549">
                  <c:v>2714.8270367381556</c:v>
                </c:pt>
                <c:pt idx="2550">
                  <c:v>2714.6399331022244</c:v>
                </c:pt>
                <c:pt idx="2551">
                  <c:v>2714.4735487600033</c:v>
                </c:pt>
                <c:pt idx="2552">
                  <c:v>2714.6402238204323</c:v>
                </c:pt>
                <c:pt idx="2553">
                  <c:v>2714.8622561053585</c:v>
                </c:pt>
                <c:pt idx="2554">
                  <c:v>2714.6959803131726</c:v>
                </c:pt>
                <c:pt idx="2555">
                  <c:v>2714.805966135712</c:v>
                </c:pt>
                <c:pt idx="2556">
                  <c:v>2714.9158673963175</c:v>
                </c:pt>
                <c:pt idx="2557">
                  <c:v>2714.9100246045396</c:v>
                </c:pt>
                <c:pt idx="2558">
                  <c:v>2714.5340466528437</c:v>
                </c:pt>
                <c:pt idx="2559">
                  <c:v>2714.4691204544847</c:v>
                </c:pt>
                <c:pt idx="2560">
                  <c:v>2714.2829111312108</c:v>
                </c:pt>
                <c:pt idx="2561">
                  <c:v>2714.3355462297845</c:v>
                </c:pt>
                <c:pt idx="2562">
                  <c:v>2714.3688485353546</c:v>
                </c:pt>
                <c:pt idx="2563">
                  <c:v>2714.4786181007617</c:v>
                </c:pt>
                <c:pt idx="2564">
                  <c:v>2714.4729622154568</c:v>
                </c:pt>
                <c:pt idx="2565">
                  <c:v>2714.5826069935119</c:v>
                </c:pt>
                <c:pt idx="2566">
                  <c:v>2714.8035573590546</c:v>
                </c:pt>
                <c:pt idx="2567">
                  <c:v>2714.7977812137697</c:v>
                </c:pt>
                <c:pt idx="2568">
                  <c:v>2715.018484723897</c:v>
                </c:pt>
                <c:pt idx="2569">
                  <c:v>2715.070674044845</c:v>
                </c:pt>
                <c:pt idx="2570">
                  <c:v>2715.1035892562304</c:v>
                </c:pt>
                <c:pt idx="2571">
                  <c:v>2715.2127422709618</c:v>
                </c:pt>
                <c:pt idx="2572">
                  <c:v>2715.0271065738875</c:v>
                </c:pt>
                <c:pt idx="2573">
                  <c:v>2715.0212568265674</c:v>
                </c:pt>
                <c:pt idx="2574">
                  <c:v>2714.8562244292907</c:v>
                </c:pt>
                <c:pt idx="2575">
                  <c:v>2714.9653022163834</c:v>
                </c:pt>
                <c:pt idx="2576">
                  <c:v>2715.1852693694282</c:v>
                </c:pt>
                <c:pt idx="2577">
                  <c:v>2715.3500868028659</c:v>
                </c:pt>
                <c:pt idx="2578">
                  <c:v>2715.4019676477083</c:v>
                </c:pt>
                <c:pt idx="2579">
                  <c:v>2715.3372044233838</c:v>
                </c:pt>
                <c:pt idx="2580">
                  <c:v>2715.3890499732884</c:v>
                </c:pt>
                <c:pt idx="2581">
                  <c:v>2715.3243421116517</c:v>
                </c:pt>
                <c:pt idx="2582">
                  <c:v>2715.2596848926896</c:v>
                </c:pt>
                <c:pt idx="2583">
                  <c:v>2715.3114998209558</c:v>
                </c:pt>
                <c:pt idx="2584">
                  <c:v>2715.2468977884096</c:v>
                </c:pt>
                <c:pt idx="2585">
                  <c:v>2715.3554088372421</c:v>
                </c:pt>
                <c:pt idx="2586">
                  <c:v>2715.1298442616967</c:v>
                </c:pt>
                <c:pt idx="2587">
                  <c:v>2715.1239864006011</c:v>
                </c:pt>
                <c:pt idx="2588">
                  <c:v>2715.288130131999</c:v>
                </c:pt>
                <c:pt idx="2589">
                  <c:v>2715.3398144452958</c:v>
                </c:pt>
                <c:pt idx="2590">
                  <c:v>2715.0940415861073</c:v>
                </c:pt>
                <c:pt idx="2591">
                  <c:v>2715.0882066310464</c:v>
                </c:pt>
                <c:pt idx="2592">
                  <c:v>2714.9644574585259</c:v>
                </c:pt>
                <c:pt idx="2593">
                  <c:v>2714.5936550711208</c:v>
                </c:pt>
                <c:pt idx="2594">
                  <c:v>2714.5686477032782</c:v>
                </c:pt>
                <c:pt idx="2595">
                  <c:v>2714.4452521537778</c:v>
                </c:pt>
                <c:pt idx="2596">
                  <c:v>2714.4396789545494</c:v>
                </c:pt>
                <c:pt idx="2597">
                  <c:v>2714.6035150079038</c:v>
                </c:pt>
                <c:pt idx="2598">
                  <c:v>2714.6362543320652</c:v>
                </c:pt>
                <c:pt idx="2599">
                  <c:v>2714.6879879358489</c:v>
                </c:pt>
                <c:pt idx="2600">
                  <c:v>2714.7206698543396</c:v>
                </c:pt>
                <c:pt idx="2601">
                  <c:v>2714.5974996635291</c:v>
                </c:pt>
                <c:pt idx="2602">
                  <c:v>2714.5336265878168</c:v>
                </c:pt>
                <c:pt idx="2603">
                  <c:v>2714.1644680868139</c:v>
                </c:pt>
                <c:pt idx="2604">
                  <c:v>2714.1590201045296</c:v>
                </c:pt>
                <c:pt idx="2605">
                  <c:v>2714.2108156941963</c:v>
                </c:pt>
                <c:pt idx="2606">
                  <c:v>2714.3188459599291</c:v>
                </c:pt>
                <c:pt idx="2607">
                  <c:v>2714.4821053066107</c:v>
                </c:pt>
                <c:pt idx="2608">
                  <c:v>2714.3593647243497</c:v>
                </c:pt>
                <c:pt idx="2609">
                  <c:v>2714.1362331680671</c:v>
                </c:pt>
                <c:pt idx="2610">
                  <c:v>2714.072737450937</c:v>
                </c:pt>
                <c:pt idx="2611">
                  <c:v>2714.1806138888337</c:v>
                </c:pt>
                <c:pt idx="2612">
                  <c:v>2714.2322629100981</c:v>
                </c:pt>
                <c:pt idx="2613">
                  <c:v>2714.2838726732184</c:v>
                </c:pt>
                <c:pt idx="2614">
                  <c:v>2714.391547184101</c:v>
                </c:pt>
                <c:pt idx="2615">
                  <c:v>2714.4991407646075</c:v>
                </c:pt>
                <c:pt idx="2616">
                  <c:v>2714.2562007741681</c:v>
                </c:pt>
                <c:pt idx="2617">
                  <c:v>2714.0134575970324</c:v>
                </c:pt>
                <c:pt idx="2618">
                  <c:v>2714.1210700886591</c:v>
                </c:pt>
                <c:pt idx="2619">
                  <c:v>2714.2286018195241</c:v>
                </c:pt>
                <c:pt idx="2620">
                  <c:v>2714.2231626134717</c:v>
                </c:pt>
                <c:pt idx="2621">
                  <c:v>2714.1985559293539</c:v>
                </c:pt>
                <c:pt idx="2622">
                  <c:v>2714.1353278692022</c:v>
                </c:pt>
                <c:pt idx="2623">
                  <c:v>2714.18677784693</c:v>
                </c:pt>
                <c:pt idx="2624">
                  <c:v>2714.4030624366433</c:v>
                </c:pt>
                <c:pt idx="2625">
                  <c:v>2714.6191909757181</c:v>
                </c:pt>
                <c:pt idx="2626">
                  <c:v>2714.6136151350515</c:v>
                </c:pt>
                <c:pt idx="2627">
                  <c:v>2714.7206394204668</c:v>
                </c:pt>
                <c:pt idx="2628">
                  <c:v>2714.6573541304201</c:v>
                </c:pt>
                <c:pt idx="2629">
                  <c:v>2714.6896877247314</c:v>
                </c:pt>
                <c:pt idx="2630">
                  <c:v>2714.6649866603602</c:v>
                </c:pt>
                <c:pt idx="2631">
                  <c:v>2714.7160820670197</c:v>
                </c:pt>
                <c:pt idx="2632">
                  <c:v>2714.6913896830342</c:v>
                </c:pt>
                <c:pt idx="2633">
                  <c:v>2714.5697409986215</c:v>
                </c:pt>
                <c:pt idx="2634">
                  <c:v>2714.5066584708625</c:v>
                </c:pt>
                <c:pt idx="2635">
                  <c:v>2714.6133976718829</c:v>
                </c:pt>
                <c:pt idx="2636">
                  <c:v>2714.7200572794209</c:v>
                </c:pt>
                <c:pt idx="2637">
                  <c:v>2714.6569886593511</c:v>
                </c:pt>
                <c:pt idx="2638">
                  <c:v>2714.5355852028638</c:v>
                </c:pt>
                <c:pt idx="2639">
                  <c:v>2714.7505290071072</c:v>
                </c:pt>
                <c:pt idx="2640">
                  <c:v>2714.5897755027731</c:v>
                </c:pt>
                <c:pt idx="2641">
                  <c:v>2714.6962435783757</c:v>
                </c:pt>
                <c:pt idx="2642">
                  <c:v>2714.6333042022807</c:v>
                </c:pt>
                <c:pt idx="2643">
                  <c:v>2714.3928273874535</c:v>
                </c:pt>
                <c:pt idx="2644">
                  <c:v>2714.6074259615548</c:v>
                </c:pt>
                <c:pt idx="2645">
                  <c:v>2714.4470386027497</c:v>
                </c:pt>
                <c:pt idx="2646">
                  <c:v>2714.4979265067918</c:v>
                </c:pt>
                <c:pt idx="2647">
                  <c:v>2714.3377047403646</c:v>
                </c:pt>
                <c:pt idx="2648">
                  <c:v>2714.0978145420991</c:v>
                </c:pt>
                <c:pt idx="2649">
                  <c:v>2714.2041450530087</c:v>
                </c:pt>
                <c:pt idx="2650">
                  <c:v>2714.3103966913422</c:v>
                </c:pt>
                <c:pt idx="2651">
                  <c:v>2714.0707955420489</c:v>
                </c:pt>
                <c:pt idx="2652">
                  <c:v>2714.2848777592963</c:v>
                </c:pt>
                <c:pt idx="2653">
                  <c:v>2714.3909816815672</c:v>
                </c:pt>
                <c:pt idx="2654">
                  <c:v>2714.5513588270042</c:v>
                </c:pt>
                <c:pt idx="2655">
                  <c:v>2714.5458695711222</c:v>
                </c:pt>
                <c:pt idx="2656">
                  <c:v>2714.3861813271292</c:v>
                </c:pt>
                <c:pt idx="2657">
                  <c:v>2714.4920895330547</c:v>
                </c:pt>
                <c:pt idx="2658">
                  <c:v>2714.6521914511222</c:v>
                </c:pt>
                <c:pt idx="2659">
                  <c:v>2714.7027555425316</c:v>
                </c:pt>
                <c:pt idx="2660">
                  <c:v>2714.6402424968815</c:v>
                </c:pt>
                <c:pt idx="2661">
                  <c:v>2714.6907730126013</c:v>
                </c:pt>
                <c:pt idx="2662">
                  <c:v>2714.7226940120927</c:v>
                </c:pt>
                <c:pt idx="2663">
                  <c:v>2714.7731560328848</c:v>
                </c:pt>
                <c:pt idx="2664">
                  <c:v>2714.7107100559733</c:v>
                </c:pt>
                <c:pt idx="2665">
                  <c:v>2714.5905285633821</c:v>
                </c:pt>
                <c:pt idx="2666">
                  <c:v>2714.5850472535335</c:v>
                </c:pt>
                <c:pt idx="2667">
                  <c:v>2714.5227435219331</c:v>
                </c:pt>
                <c:pt idx="2668">
                  <c:v>2714.4413494467194</c:v>
                </c:pt>
                <c:pt idx="2669">
                  <c:v>2714.5467625054762</c:v>
                </c:pt>
                <c:pt idx="2670">
                  <c:v>2714.3087939027632</c:v>
                </c:pt>
                <c:pt idx="2671">
                  <c:v>2714.2466893347769</c:v>
                </c:pt>
                <c:pt idx="2672">
                  <c:v>2714.1270046870495</c:v>
                </c:pt>
                <c:pt idx="2673">
                  <c:v>2714.1774980150303</c:v>
                </c:pt>
                <c:pt idx="2674">
                  <c:v>2714.1533973543387</c:v>
                </c:pt>
                <c:pt idx="2675">
                  <c:v>2714.1853624841792</c:v>
                </c:pt>
                <c:pt idx="2676">
                  <c:v>2714.1234211480569</c:v>
                </c:pt>
                <c:pt idx="2677">
                  <c:v>2714.0615265566571</c:v>
                </c:pt>
                <c:pt idx="2678">
                  <c:v>2714.0562678110359</c:v>
                </c:pt>
                <c:pt idx="2679">
                  <c:v>2714.0510129972899</c:v>
                </c:pt>
                <c:pt idx="2680">
                  <c:v>2713.9317619965523</c:v>
                </c:pt>
                <c:pt idx="2681">
                  <c:v>2713.7542653041078</c:v>
                </c:pt>
                <c:pt idx="2682">
                  <c:v>2713.7303956376063</c:v>
                </c:pt>
                <c:pt idx="2683">
                  <c:v>2713.7624217882412</c:v>
                </c:pt>
                <c:pt idx="2684">
                  <c:v>2713.9740823682587</c:v>
                </c:pt>
                <c:pt idx="2685">
                  <c:v>2714.024406463016</c:v>
                </c:pt>
                <c:pt idx="2686">
                  <c:v>2714.1293058884721</c:v>
                </c:pt>
                <c:pt idx="2687">
                  <c:v>2714.0103379111179</c:v>
                </c:pt>
                <c:pt idx="2688">
                  <c:v>2714.060592613635</c:v>
                </c:pt>
                <c:pt idx="2689">
                  <c:v>2714.0553557509729</c:v>
                </c:pt>
                <c:pt idx="2690">
                  <c:v>2714.0314444132805</c:v>
                </c:pt>
                <c:pt idx="2691">
                  <c:v>2713.9126914017206</c:v>
                </c:pt>
                <c:pt idx="2692">
                  <c:v>2714.1236770094802</c:v>
                </c:pt>
                <c:pt idx="2693">
                  <c:v>2714.1554395960029</c:v>
                </c:pt>
                <c:pt idx="2694">
                  <c:v>2713.978720751662</c:v>
                </c:pt>
                <c:pt idx="2695">
                  <c:v>2714.1368205430231</c:v>
                </c:pt>
                <c:pt idx="2696">
                  <c:v>2713.9796783199236</c:v>
                </c:pt>
                <c:pt idx="2697">
                  <c:v>2714.1376625201378</c:v>
                </c:pt>
                <c:pt idx="2698">
                  <c:v>2714.0191806905327</c:v>
                </c:pt>
                <c:pt idx="2699">
                  <c:v>2714.0692279523005</c:v>
                </c:pt>
                <c:pt idx="2700">
                  <c:v>2714.0078832470645</c:v>
                </c:pt>
                <c:pt idx="2701">
                  <c:v>2713.7728933146291</c:v>
                </c:pt>
                <c:pt idx="2702">
                  <c:v>2713.6162457225428</c:v>
                </c:pt>
                <c:pt idx="2703">
                  <c:v>2713.4597176266193</c:v>
                </c:pt>
                <c:pt idx="2704">
                  <c:v>2713.5641265373933</c:v>
                </c:pt>
                <c:pt idx="2705">
                  <c:v>2713.7217963349426</c:v>
                </c:pt>
                <c:pt idx="2706">
                  <c:v>2713.6038274302446</c:v>
                </c:pt>
                <c:pt idx="2707">
                  <c:v>2713.6356164825434</c:v>
                </c:pt>
                <c:pt idx="2708">
                  <c:v>2713.5177680096758</c:v>
                </c:pt>
                <c:pt idx="2709">
                  <c:v>2713.7275909286759</c:v>
                </c:pt>
                <c:pt idx="2710">
                  <c:v>2713.7039783995142</c:v>
                </c:pt>
                <c:pt idx="2711">
                  <c:v>2713.6430212449354</c:v>
                </c:pt>
                <c:pt idx="2712">
                  <c:v>2713.6929661169229</c:v>
                </c:pt>
                <c:pt idx="2713">
                  <c:v>2713.8501297731409</c:v>
                </c:pt>
                <c:pt idx="2714">
                  <c:v>2713.9540167063792</c:v>
                </c:pt>
                <c:pt idx="2715">
                  <c:v>2714.1632313876321</c:v>
                </c:pt>
                <c:pt idx="2716">
                  <c:v>2714.0455324552699</c:v>
                </c:pt>
                <c:pt idx="2717">
                  <c:v>2714.077043512149</c:v>
                </c:pt>
                <c:pt idx="2718">
                  <c:v>2714.1085314745928</c:v>
                </c:pt>
                <c:pt idx="2719">
                  <c:v>2714.212136312301</c:v>
                </c:pt>
                <c:pt idx="2720">
                  <c:v>2714.2617283003046</c:v>
                </c:pt>
                <c:pt idx="2721">
                  <c:v>2714.4182345963468</c:v>
                </c:pt>
                <c:pt idx="2722">
                  <c:v>2714.2044680875656</c:v>
                </c:pt>
                <c:pt idx="2723">
                  <c:v>2714.2358519283007</c:v>
                </c:pt>
                <c:pt idx="2724">
                  <c:v>2714.3921976936444</c:v>
                </c:pt>
                <c:pt idx="2725">
                  <c:v>2714.2366493019822</c:v>
                </c:pt>
                <c:pt idx="2726">
                  <c:v>2714.1193577141003</c:v>
                </c:pt>
                <c:pt idx="2727">
                  <c:v>2713.9061072415129</c:v>
                </c:pt>
                <c:pt idx="2728">
                  <c:v>2713.9010020867709</c:v>
                </c:pt>
                <c:pt idx="2729">
                  <c:v>2714.0571827234958</c:v>
                </c:pt>
                <c:pt idx="2730">
                  <c:v>2714.2132525256261</c:v>
                </c:pt>
                <c:pt idx="2731">
                  <c:v>2714.2080402740826</c:v>
                </c:pt>
                <c:pt idx="2732">
                  <c:v>2714.0529660609518</c:v>
                </c:pt>
                <c:pt idx="2733">
                  <c:v>2714.0294327585934</c:v>
                </c:pt>
                <c:pt idx="2734">
                  <c:v>2713.7973198801842</c:v>
                </c:pt>
                <c:pt idx="2735">
                  <c:v>2713.846790493184</c:v>
                </c:pt>
                <c:pt idx="2736">
                  <c:v>2713.6920840878847</c:v>
                </c:pt>
                <c:pt idx="2737">
                  <c:v>2713.4797924933951</c:v>
                </c:pt>
                <c:pt idx="2738">
                  <c:v>2713.5829075171946</c:v>
                </c:pt>
                <c:pt idx="2739">
                  <c:v>2713.7904488362037</c:v>
                </c:pt>
                <c:pt idx="2740">
                  <c:v>2713.8217882212152</c:v>
                </c:pt>
                <c:pt idx="2741">
                  <c:v>2713.9246702372475</c:v>
                </c:pt>
                <c:pt idx="2742">
                  <c:v>2713.8643239630928</c:v>
                </c:pt>
                <c:pt idx="2743">
                  <c:v>2713.8956023711617</c:v>
                </c:pt>
                <c:pt idx="2744">
                  <c:v>2714.0509414935509</c:v>
                </c:pt>
                <c:pt idx="2745">
                  <c:v>2714.0458151151352</c:v>
                </c:pt>
                <c:pt idx="2746">
                  <c:v>2714.1484312105031</c:v>
                </c:pt>
                <c:pt idx="2747">
                  <c:v>2714.1249831160476</c:v>
                </c:pt>
                <c:pt idx="2748">
                  <c:v>2713.9708533454022</c:v>
                </c:pt>
                <c:pt idx="2749">
                  <c:v>2714.0733844521824</c:v>
                </c:pt>
                <c:pt idx="2750">
                  <c:v>2714.1224868850418</c:v>
                </c:pt>
                <c:pt idx="2751">
                  <c:v>2714.0063132609957</c:v>
                </c:pt>
                <c:pt idx="2752">
                  <c:v>2714.1087204812497</c:v>
                </c:pt>
                <c:pt idx="2753">
                  <c:v>2714.2110545626369</c:v>
                </c:pt>
                <c:pt idx="2754">
                  <c:v>2714.3657242433405</c:v>
                </c:pt>
                <c:pt idx="2755">
                  <c:v>2714.3055006887316</c:v>
                </c:pt>
                <c:pt idx="2756">
                  <c:v>2714.2268010098323</c:v>
                </c:pt>
                <c:pt idx="2757">
                  <c:v>2714.2216330415358</c:v>
                </c:pt>
                <c:pt idx="2758">
                  <c:v>2714.3760760100231</c:v>
                </c:pt>
                <c:pt idx="2759">
                  <c:v>2714.530410511456</c:v>
                </c:pt>
                <c:pt idx="2760">
                  <c:v>2714.6846366582422</c:v>
                </c:pt>
                <c:pt idx="2761">
                  <c:v>2714.6793099976712</c:v>
                </c:pt>
                <c:pt idx="2762">
                  <c:v>2714.619124052565</c:v>
                </c:pt>
                <c:pt idx="2763">
                  <c:v>2714.5589821082972</c:v>
                </c:pt>
                <c:pt idx="2764">
                  <c:v>2714.3292192434569</c:v>
                </c:pt>
                <c:pt idx="2765">
                  <c:v>2714.4310346142765</c:v>
                </c:pt>
                <c:pt idx="2766">
                  <c:v>2714.3153805064944</c:v>
                </c:pt>
                <c:pt idx="2767">
                  <c:v>2714.4171275071999</c:v>
                </c:pt>
                <c:pt idx="2768">
                  <c:v>2714.3015627224768</c:v>
                </c:pt>
                <c:pt idx="2769">
                  <c:v>2714.4032414442895</c:v>
                </c:pt>
                <c:pt idx="2770">
                  <c:v>2714.2502424642757</c:v>
                </c:pt>
                <c:pt idx="2771">
                  <c:v>2714.2269608605779</c:v>
                </c:pt>
                <c:pt idx="2772">
                  <c:v>2714.203696123996</c:v>
                </c:pt>
                <c:pt idx="2773">
                  <c:v>2714.1804482362072</c:v>
                </c:pt>
                <c:pt idx="2774">
                  <c:v>2714.0277548912341</c:v>
                </c:pt>
                <c:pt idx="2775">
                  <c:v>2714.232483729616</c:v>
                </c:pt>
                <c:pt idx="2776">
                  <c:v>2714.172766623481</c:v>
                </c:pt>
                <c:pt idx="2777">
                  <c:v>2714.0576701772529</c:v>
                </c:pt>
                <c:pt idx="2778">
                  <c:v>2714.0884859434664</c:v>
                </c:pt>
                <c:pt idx="2779">
                  <c:v>2714.1898750666001</c:v>
                </c:pt>
                <c:pt idx="2780">
                  <c:v>2714.3431185167788</c:v>
                </c:pt>
                <c:pt idx="2781">
                  <c:v>2714.3379532799177</c:v>
                </c:pt>
                <c:pt idx="2782">
                  <c:v>2714.3327917619254</c:v>
                </c:pt>
                <c:pt idx="2783">
                  <c:v>2714.2731885655558</c:v>
                </c:pt>
                <c:pt idx="2784">
                  <c:v>2714.3743317523677</c:v>
                </c:pt>
                <c:pt idx="2785">
                  <c:v>2714.3691627085223</c:v>
                </c:pt>
                <c:pt idx="2786">
                  <c:v>2714.2170615916243</c:v>
                </c:pt>
                <c:pt idx="2787">
                  <c:v>2714.2654626194135</c:v>
                </c:pt>
                <c:pt idx="2788">
                  <c:v>2714.2960939991881</c:v>
                </c:pt>
                <c:pt idx="2789">
                  <c:v>2714.4488088467806</c:v>
                </c:pt>
                <c:pt idx="2790">
                  <c:v>2714.1049480613369</c:v>
                </c:pt>
                <c:pt idx="2791">
                  <c:v>2713.9532244124234</c:v>
                </c:pt>
                <c:pt idx="2792">
                  <c:v>2713.7828603999637</c:v>
                </c:pt>
                <c:pt idx="2793">
                  <c:v>2713.9355394157433</c:v>
                </c:pt>
                <c:pt idx="2794">
                  <c:v>2713.9125633968792</c:v>
                </c:pt>
                <c:pt idx="2795">
                  <c:v>2713.9432435412277</c:v>
                </c:pt>
                <c:pt idx="2796">
                  <c:v>2713.9202811939426</c:v>
                </c:pt>
                <c:pt idx="2797">
                  <c:v>2713.8611281344206</c:v>
                </c:pt>
                <c:pt idx="2798">
                  <c:v>2713.6344660004738</c:v>
                </c:pt>
                <c:pt idx="2799">
                  <c:v>2713.4079752596567</c:v>
                </c:pt>
                <c:pt idx="2800">
                  <c:v>2713.3308479462885</c:v>
                </c:pt>
                <c:pt idx="2801">
                  <c:v>2713.3793202302509</c:v>
                </c:pt>
                <c:pt idx="2802">
                  <c:v>2713.2655528475161</c:v>
                </c:pt>
                <c:pt idx="2803">
                  <c:v>2713.1518683236259</c:v>
                </c:pt>
                <c:pt idx="2804">
                  <c:v>2713.1471712401326</c:v>
                </c:pt>
                <c:pt idx="2805">
                  <c:v>2713.0702769824993</c:v>
                </c:pt>
                <c:pt idx="2806">
                  <c:v>2712.993438248332</c:v>
                </c:pt>
                <c:pt idx="2807">
                  <c:v>2712.6522912723826</c:v>
                </c:pt>
                <c:pt idx="2808">
                  <c:v>2712.6832747091598</c:v>
                </c:pt>
                <c:pt idx="2809">
                  <c:v>2712.7318368172423</c:v>
                </c:pt>
                <c:pt idx="2810">
                  <c:v>2712.7094234524502</c:v>
                </c:pt>
                <c:pt idx="2811">
                  <c:v>2712.5593110350032</c:v>
                </c:pt>
                <c:pt idx="2812">
                  <c:v>2712.5548384784233</c:v>
                </c:pt>
                <c:pt idx="2813">
                  <c:v>2712.3299034132719</c:v>
                </c:pt>
                <c:pt idx="2814">
                  <c:v>2712.4819499583268</c:v>
                </c:pt>
                <c:pt idx="2815">
                  <c:v>2712.5826067186308</c:v>
                </c:pt>
                <c:pt idx="2816">
                  <c:v>2712.6310837217184</c:v>
                </c:pt>
                <c:pt idx="2817">
                  <c:v>2712.8332762669693</c:v>
                </c:pt>
                <c:pt idx="2818">
                  <c:v>2712.7203618595536</c:v>
                </c:pt>
                <c:pt idx="2819">
                  <c:v>2712.7158431782364</c:v>
                </c:pt>
                <c:pt idx="2820">
                  <c:v>2712.8162420437066</c:v>
                </c:pt>
                <c:pt idx="2821">
                  <c:v>2713.0180908395382</c:v>
                </c:pt>
                <c:pt idx="2822">
                  <c:v>2713.0663129528702</c:v>
                </c:pt>
                <c:pt idx="2823">
                  <c:v>2713.0080157161333</c:v>
                </c:pt>
                <c:pt idx="2824">
                  <c:v>2713.0562071977029</c:v>
                </c:pt>
                <c:pt idx="2825">
                  <c:v>2713.0515790010018</c:v>
                </c:pt>
                <c:pt idx="2826">
                  <c:v>2713.2027417554586</c:v>
                </c:pt>
                <c:pt idx="2827">
                  <c:v>2713.0900539526347</c:v>
                </c:pt>
                <c:pt idx="2828">
                  <c:v>2713.0854186780057</c:v>
                </c:pt>
                <c:pt idx="2829">
                  <c:v>2712.8803540496469</c:v>
                </c:pt>
                <c:pt idx="2830">
                  <c:v>2712.8042400684994</c:v>
                </c:pt>
                <c:pt idx="2831">
                  <c:v>2712.8523836474269</c:v>
                </c:pt>
                <c:pt idx="2832">
                  <c:v>2713.0032965778164</c:v>
                </c:pt>
                <c:pt idx="2833">
                  <c:v>2712.779806334177</c:v>
                </c:pt>
                <c:pt idx="2834">
                  <c:v>2712.8796908015274</c:v>
                </c:pt>
                <c:pt idx="2835">
                  <c:v>2712.9277404936038</c:v>
                </c:pt>
                <c:pt idx="2836">
                  <c:v>2712.8697613803474</c:v>
                </c:pt>
                <c:pt idx="2837">
                  <c:v>2712.9695096495766</c:v>
                </c:pt>
                <c:pt idx="2838">
                  <c:v>2712.9115565176635</c:v>
                </c:pt>
                <c:pt idx="2839">
                  <c:v>2712.762865932159</c:v>
                </c:pt>
                <c:pt idx="2840">
                  <c:v>2712.7583657025111</c:v>
                </c:pt>
                <c:pt idx="2841">
                  <c:v>2712.8580121217901</c:v>
                </c:pt>
                <c:pt idx="2842">
                  <c:v>2712.8885536026064</c:v>
                </c:pt>
                <c:pt idx="2843">
                  <c:v>2712.9364651318565</c:v>
                </c:pt>
                <c:pt idx="2844">
                  <c:v>2713.0359458043522</c:v>
                </c:pt>
                <c:pt idx="2845">
                  <c:v>2712.9781118599089</c:v>
                </c:pt>
                <c:pt idx="2846">
                  <c:v>2713.0259418774122</c:v>
                </c:pt>
                <c:pt idx="2847">
                  <c:v>2713.1252874171278</c:v>
                </c:pt>
                <c:pt idx="2848">
                  <c:v>2713.2245643601632</c:v>
                </c:pt>
                <c:pt idx="2849">
                  <c:v>2713.2722587443914</c:v>
                </c:pt>
                <c:pt idx="2850">
                  <c:v>2713.0500136921678</c:v>
                </c:pt>
                <c:pt idx="2851">
                  <c:v>2713.1998629070999</c:v>
                </c:pt>
                <c:pt idx="2852">
                  <c:v>2713.1952280989035</c:v>
                </c:pt>
                <c:pt idx="2853">
                  <c:v>2712.9732513068079</c:v>
                </c:pt>
                <c:pt idx="2854">
                  <c:v>2712.9686993122659</c:v>
                </c:pt>
                <c:pt idx="2855">
                  <c:v>2712.9641505109689</c:v>
                </c:pt>
                <c:pt idx="2856">
                  <c:v>2712.8887027383571</c:v>
                </c:pt>
                <c:pt idx="2857">
                  <c:v>2712.9877495053333</c:v>
                </c:pt>
                <c:pt idx="2858">
                  <c:v>2712.8400276322018</c:v>
                </c:pt>
                <c:pt idx="2859">
                  <c:v>2712.9390221440499</c:v>
                </c:pt>
                <c:pt idx="2860">
                  <c:v>2712.9866321126456</c:v>
                </c:pt>
                <c:pt idx="2861">
                  <c:v>2713.0855078373329</c:v>
                </c:pt>
                <c:pt idx="2862">
                  <c:v>2713.0280011686787</c:v>
                </c:pt>
                <c:pt idx="2863">
                  <c:v>2712.8068712001696</c:v>
                </c:pt>
                <c:pt idx="2864">
                  <c:v>2712.8371960632776</c:v>
                </c:pt>
                <c:pt idx="2865">
                  <c:v>2712.8674998414358</c:v>
                </c:pt>
                <c:pt idx="2866">
                  <c:v>2712.9662443938355</c:v>
                </c:pt>
                <c:pt idx="2867">
                  <c:v>2713.0649212142212</c:v>
                </c:pt>
                <c:pt idx="2868">
                  <c:v>2712.9539050489243</c:v>
                </c:pt>
                <c:pt idx="2869">
                  <c:v>2712.7885296597574</c:v>
                </c:pt>
                <c:pt idx="2870">
                  <c:v>2712.9374829577287</c:v>
                </c:pt>
                <c:pt idx="2871">
                  <c:v>2712.8266300426139</c:v>
                </c:pt>
                <c:pt idx="2872">
                  <c:v>2712.66147684207</c:v>
                </c:pt>
                <c:pt idx="2873">
                  <c:v>2712.7089672659276</c:v>
                </c:pt>
                <c:pt idx="2874">
                  <c:v>2712.7564248650851</c:v>
                </c:pt>
                <c:pt idx="2875">
                  <c:v>2712.645792273071</c:v>
                </c:pt>
                <c:pt idx="2876">
                  <c:v>2712.4258188824983</c:v>
                </c:pt>
                <c:pt idx="2877">
                  <c:v>2712.4214939697035</c:v>
                </c:pt>
                <c:pt idx="2878">
                  <c:v>2712.5701598748124</c:v>
                </c:pt>
                <c:pt idx="2879">
                  <c:v>2712.4954582712617</c:v>
                </c:pt>
                <c:pt idx="2880">
                  <c:v>2712.5428904181244</c:v>
                </c:pt>
                <c:pt idx="2881">
                  <c:v>2712.6412336540889</c:v>
                </c:pt>
                <c:pt idx="2882">
                  <c:v>2712.6885830201477</c:v>
                </c:pt>
                <c:pt idx="2883">
                  <c:v>2712.542262860306</c:v>
                </c:pt>
                <c:pt idx="2884">
                  <c:v>2712.5896133118158</c:v>
                </c:pt>
                <c:pt idx="2885">
                  <c:v>2712.6369311601115</c:v>
                </c:pt>
                <c:pt idx="2886">
                  <c:v>2712.7851161031549</c:v>
                </c:pt>
                <c:pt idx="2887">
                  <c:v>2712.7632831504579</c:v>
                </c:pt>
                <c:pt idx="2888">
                  <c:v>2712.8104926003457</c:v>
                </c:pt>
                <c:pt idx="2889">
                  <c:v>2712.5914599611865</c:v>
                </c:pt>
                <c:pt idx="2890">
                  <c:v>2712.5870970957735</c:v>
                </c:pt>
                <c:pt idx="2891">
                  <c:v>2712.6343178304382</c:v>
                </c:pt>
                <c:pt idx="2892">
                  <c:v>2712.6299431362586</c:v>
                </c:pt>
                <c:pt idx="2893">
                  <c:v>2712.727850905153</c:v>
                </c:pt>
                <c:pt idx="2894">
                  <c:v>2712.8256921401112</c:v>
                </c:pt>
                <c:pt idx="2895">
                  <c:v>2713.0224386335085</c:v>
                </c:pt>
                <c:pt idx="2896">
                  <c:v>2712.965632155669</c:v>
                </c:pt>
                <c:pt idx="2897">
                  <c:v>2713.1131511620674</c:v>
                </c:pt>
                <c:pt idx="2898">
                  <c:v>2713.0032758315174</c:v>
                </c:pt>
                <c:pt idx="2899">
                  <c:v>2713.0502249661531</c:v>
                </c:pt>
                <c:pt idx="2900">
                  <c:v>2713.2465650702584</c:v>
                </c:pt>
                <c:pt idx="2901">
                  <c:v>2713.4427767347397</c:v>
                </c:pt>
                <c:pt idx="2902">
                  <c:v>2713.3859410522855</c:v>
                </c:pt>
                <c:pt idx="2903">
                  <c:v>2713.3813235256225</c:v>
                </c:pt>
                <c:pt idx="2904">
                  <c:v>2713.4280636978347</c:v>
                </c:pt>
                <c:pt idx="2905">
                  <c:v>2713.5750290046171</c:v>
                </c:pt>
                <c:pt idx="2906">
                  <c:v>2713.411558822801</c:v>
                </c:pt>
                <c:pt idx="2907">
                  <c:v>2713.4582406678173</c:v>
                </c:pt>
                <c:pt idx="2908">
                  <c:v>2713.555370620039</c:v>
                </c:pt>
                <c:pt idx="2909">
                  <c:v>2713.6524349000201</c:v>
                </c:pt>
                <c:pt idx="2910">
                  <c:v>2713.7494335741385</c:v>
                </c:pt>
                <c:pt idx="2911">
                  <c:v>2713.9448172892498</c:v>
                </c:pt>
                <c:pt idx="2912">
                  <c:v>2714.0416526472868</c:v>
                </c:pt>
                <c:pt idx="2913">
                  <c:v>2714.0880252024367</c:v>
                </c:pt>
                <c:pt idx="2914">
                  <c:v>2713.7592535053241</c:v>
                </c:pt>
                <c:pt idx="2915">
                  <c:v>2713.8560528895723</c:v>
                </c:pt>
                <c:pt idx="2916">
                  <c:v>2713.9527869780827</c:v>
                </c:pt>
                <c:pt idx="2917">
                  <c:v>2713.8960672424482</c:v>
                </c:pt>
                <c:pt idx="2918">
                  <c:v>2713.8912983007735</c:v>
                </c:pt>
                <c:pt idx="2919">
                  <c:v>2713.9376267786351</c:v>
                </c:pt>
                <c:pt idx="2920">
                  <c:v>2713.7205482236013</c:v>
                </c:pt>
                <c:pt idx="2921">
                  <c:v>2713.7158443979483</c:v>
                </c:pt>
                <c:pt idx="2922">
                  <c:v>2713.8124273654548</c:v>
                </c:pt>
                <c:pt idx="2923">
                  <c:v>2713.9089453387487</c:v>
                </c:pt>
                <c:pt idx="2924">
                  <c:v>2714.1034257945721</c:v>
                </c:pt>
                <c:pt idx="2925">
                  <c:v>2714.0468094920502</c:v>
                </c:pt>
                <c:pt idx="2926">
                  <c:v>2714.1431515450799</c:v>
                </c:pt>
                <c:pt idx="2927">
                  <c:v>2713.9446619147679</c:v>
                </c:pt>
                <c:pt idx="2928">
                  <c:v>2714.090319710911</c:v>
                </c:pt>
                <c:pt idx="2929">
                  <c:v>2714.1364235729147</c:v>
                </c:pt>
                <c:pt idx="2930">
                  <c:v>2714.0273990514079</c:v>
                </c:pt>
                <c:pt idx="2931">
                  <c:v>2714.1235845088709</c:v>
                </c:pt>
                <c:pt idx="2932">
                  <c:v>2714.0670970040078</c:v>
                </c:pt>
                <c:pt idx="2933">
                  <c:v>2714.0962834625034</c:v>
                </c:pt>
                <c:pt idx="2934">
                  <c:v>2714.1923479339366</c:v>
                </c:pt>
                <c:pt idx="2935">
                  <c:v>2714.0302932777849</c:v>
                </c:pt>
                <c:pt idx="2936">
                  <c:v>2714.2239520050143</c:v>
                </c:pt>
                <c:pt idx="2937">
                  <c:v>2714.0798071466525</c:v>
                </c:pt>
                <c:pt idx="2938">
                  <c:v>2714.2249306103681</c:v>
                </c:pt>
                <c:pt idx="2939">
                  <c:v>2714.4183350676112</c:v>
                </c:pt>
                <c:pt idx="2940">
                  <c:v>2714.2742712901736</c:v>
                </c:pt>
                <c:pt idx="2941">
                  <c:v>2714.2694108213404</c:v>
                </c:pt>
                <c:pt idx="2942">
                  <c:v>2714.4626079974919</c:v>
                </c:pt>
                <c:pt idx="2943">
                  <c:v>2714.3009070768162</c:v>
                </c:pt>
                <c:pt idx="2944">
                  <c:v>2714.2960425006677</c:v>
                </c:pt>
                <c:pt idx="2945">
                  <c:v>2714.0987336078606</c:v>
                </c:pt>
                <c:pt idx="2946">
                  <c:v>2713.9903210687789</c:v>
                </c:pt>
                <c:pt idx="2947">
                  <c:v>2713.6653771844062</c:v>
                </c:pt>
                <c:pt idx="2948">
                  <c:v>2713.8101541403657</c:v>
                </c:pt>
                <c:pt idx="2949">
                  <c:v>2714.0030557531381</c:v>
                </c:pt>
                <c:pt idx="2950">
                  <c:v>2713.8596380616541</c:v>
                </c:pt>
                <c:pt idx="2951">
                  <c:v>2713.7514969524186</c:v>
                </c:pt>
                <c:pt idx="2952">
                  <c:v>2713.6082665722884</c:v>
                </c:pt>
                <c:pt idx="2953">
                  <c:v>2713.4651360686971</c:v>
                </c:pt>
                <c:pt idx="2954">
                  <c:v>2713.3920344973153</c:v>
                </c:pt>
                <c:pt idx="2955">
                  <c:v>2713.4876563367811</c:v>
                </c:pt>
                <c:pt idx="2956">
                  <c:v>2713.6802125652862</c:v>
                </c:pt>
                <c:pt idx="2957">
                  <c:v>2713.6243587499844</c:v>
                </c:pt>
                <c:pt idx="2958">
                  <c:v>2713.5685430602502</c:v>
                </c:pt>
                <c:pt idx="2959">
                  <c:v>2713.4607984375243</c:v>
                </c:pt>
                <c:pt idx="2960">
                  <c:v>2713.3180618834081</c:v>
                </c:pt>
                <c:pt idx="2961">
                  <c:v>2713.413515579361</c:v>
                </c:pt>
                <c:pt idx="2962">
                  <c:v>2713.4089808068952</c:v>
                </c:pt>
                <c:pt idx="2963">
                  <c:v>2713.1953090291267</c:v>
                </c:pt>
                <c:pt idx="2964">
                  <c:v>2713.0528612847397</c:v>
                </c:pt>
                <c:pt idx="2965">
                  <c:v>2713.1482742597773</c:v>
                </c:pt>
                <c:pt idx="2966">
                  <c:v>2713.0059402064212</c:v>
                </c:pt>
                <c:pt idx="2967">
                  <c:v>2713.1013046840644</c:v>
                </c:pt>
                <c:pt idx="2968">
                  <c:v>2713.1966059522965</c:v>
                </c:pt>
                <c:pt idx="2969">
                  <c:v>2713.2918440737476</c:v>
                </c:pt>
                <c:pt idx="2970">
                  <c:v>2713.3870191109681</c:v>
                </c:pt>
                <c:pt idx="2971">
                  <c:v>2713.0650039737866</c:v>
                </c:pt>
                <c:pt idx="2972">
                  <c:v>2713.1601908616899</c:v>
                </c:pt>
                <c:pt idx="2973">
                  <c:v>2713.3039305819307</c:v>
                </c:pt>
                <c:pt idx="2974">
                  <c:v>2713.144354341166</c:v>
                </c:pt>
                <c:pt idx="2975">
                  <c:v>2712.9848891277707</c:v>
                </c:pt>
                <c:pt idx="2976">
                  <c:v>2713.0799755108073</c:v>
                </c:pt>
                <c:pt idx="2977">
                  <c:v>2712.9730594894158</c:v>
                </c:pt>
                <c:pt idx="2978">
                  <c:v>2713.0021704548758</c:v>
                </c:pt>
                <c:pt idx="2979">
                  <c:v>2712.997799944631</c:v>
                </c:pt>
                <c:pt idx="2980">
                  <c:v>2713.0434797668017</c:v>
                </c:pt>
                <c:pt idx="2981">
                  <c:v>2713.1868746538048</c:v>
                </c:pt>
                <c:pt idx="2982">
                  <c:v>2713.1316599010061</c:v>
                </c:pt>
                <c:pt idx="2983">
                  <c:v>2713.1772495806176</c:v>
                </c:pt>
                <c:pt idx="2984">
                  <c:v>2713.2062341583301</c:v>
                </c:pt>
                <c:pt idx="2985">
                  <c:v>2713.3009624832603</c:v>
                </c:pt>
                <c:pt idx="2986">
                  <c:v>2713.4440360411572</c:v>
                </c:pt>
                <c:pt idx="2987">
                  <c:v>2713.5386240598855</c:v>
                </c:pt>
                <c:pt idx="2988">
                  <c:v>2713.2184319472126</c:v>
                </c:pt>
                <c:pt idx="2989">
                  <c:v>2713.3613931409564</c:v>
                </c:pt>
                <c:pt idx="2990">
                  <c:v>2713.3902586815225</c:v>
                </c:pt>
                <c:pt idx="2991">
                  <c:v>2713.0704623287825</c:v>
                </c:pt>
                <c:pt idx="2992">
                  <c:v>2713.2133319687391</c:v>
                </c:pt>
                <c:pt idx="2993">
                  <c:v>2713.054817479157</c:v>
                </c:pt>
                <c:pt idx="2994">
                  <c:v>2713.2451165245398</c:v>
                </c:pt>
                <c:pt idx="2995">
                  <c:v>2713.2406881158486</c:v>
                </c:pt>
                <c:pt idx="2996">
                  <c:v>2713.1686959569065</c:v>
                </c:pt>
                <c:pt idx="2997">
                  <c:v>2713.2140616631177</c:v>
                </c:pt>
                <c:pt idx="2998">
                  <c:v>2713.2593973043231</c:v>
                </c:pt>
                <c:pt idx="2999">
                  <c:v>2713.1011871900655</c:v>
                </c:pt>
                <c:pt idx="3000">
                  <c:v>2713.046335026977</c:v>
                </c:pt>
                <c:pt idx="3001">
                  <c:v>2713.1887883297281</c:v>
                </c:pt>
                <c:pt idx="3002">
                  <c:v>2713.2829921350608</c:v>
                </c:pt>
                <c:pt idx="3003">
                  <c:v>2713.176941405392</c:v>
                </c:pt>
                <c:pt idx="3004">
                  <c:v>2713.2710866246948</c:v>
                </c:pt>
                <c:pt idx="3005">
                  <c:v>2713.316298173555</c:v>
                </c:pt>
                <c:pt idx="3006">
                  <c:v>2713.3614798389845</c:v>
                </c:pt>
                <c:pt idx="3007">
                  <c:v>2713.503550545071</c:v>
                </c:pt>
                <c:pt idx="3008">
                  <c:v>2713.1855706305309</c:v>
                </c:pt>
                <c:pt idx="3009">
                  <c:v>2713.1308550364806</c:v>
                </c:pt>
                <c:pt idx="3010">
                  <c:v>2713.3201354124099</c:v>
                </c:pt>
                <c:pt idx="3011">
                  <c:v>2713.0025621385375</c:v>
                </c:pt>
                <c:pt idx="3012">
                  <c:v>2712.9982394395679</c:v>
                </c:pt>
                <c:pt idx="3013">
                  <c:v>2713.0270048376119</c:v>
                </c:pt>
                <c:pt idx="3014">
                  <c:v>2713.1688612668581</c:v>
                </c:pt>
                <c:pt idx="3015">
                  <c:v>2713.2139572711239</c:v>
                </c:pt>
                <c:pt idx="3016">
                  <c:v>2713.0739956403322</c:v>
                </c:pt>
                <c:pt idx="3017">
                  <c:v>2713.2628665021352</c:v>
                </c:pt>
                <c:pt idx="3018">
                  <c:v>2713.3565527796577</c:v>
                </c:pt>
                <c:pt idx="3019">
                  <c:v>2713.3354863766626</c:v>
                </c:pt>
                <c:pt idx="3020">
                  <c:v>2713.3640744382869</c:v>
                </c:pt>
                <c:pt idx="3021">
                  <c:v>2713.5054986582768</c:v>
                </c:pt>
                <c:pt idx="3022">
                  <c:v>2713.3484272390924</c:v>
                </c:pt>
                <c:pt idx="3023">
                  <c:v>2713.2770464163268</c:v>
                </c:pt>
                <c:pt idx="3024">
                  <c:v>2713.3219732723869</c:v>
                </c:pt>
                <c:pt idx="3025">
                  <c:v>2713.3668706187809</c:v>
                </c:pt>
                <c:pt idx="3026">
                  <c:v>2713.5550952547478</c:v>
                </c:pt>
                <c:pt idx="3027">
                  <c:v>2713.6961821004802</c:v>
                </c:pt>
                <c:pt idx="3028">
                  <c:v>2713.6916527482726</c:v>
                </c:pt>
                <c:pt idx="3029">
                  <c:v>2713.687126390806</c:v>
                </c:pt>
                <c:pt idx="3030">
                  <c:v>2713.6826030251118</c:v>
                </c:pt>
                <c:pt idx="3031">
                  <c:v>2713.8234640971145</c:v>
                </c:pt>
                <c:pt idx="3032">
                  <c:v>2713.9165401915193</c:v>
                </c:pt>
                <c:pt idx="3033">
                  <c:v>2714.0572356221101</c:v>
                </c:pt>
                <c:pt idx="3034">
                  <c:v>2714.0854559749787</c:v>
                </c:pt>
                <c:pt idx="3035">
                  <c:v>2714.2260061762863</c:v>
                </c:pt>
                <c:pt idx="3036">
                  <c:v>2714.2704473783642</c:v>
                </c:pt>
                <c:pt idx="3037">
                  <c:v>2714.2158753674571</c:v>
                </c:pt>
                <c:pt idx="3038">
                  <c:v>2714.1613396216057</c:v>
                </c:pt>
                <c:pt idx="3039">
                  <c:v>2714.090062703895</c:v>
                </c:pt>
                <c:pt idx="3040">
                  <c:v>2714.230381440143</c:v>
                </c:pt>
                <c:pt idx="3041">
                  <c:v>2714.0912322649629</c:v>
                </c:pt>
                <c:pt idx="3042">
                  <c:v>2714.0200496597249</c:v>
                </c:pt>
                <c:pt idx="3043">
                  <c:v>2713.9989301278974</c:v>
                </c:pt>
                <c:pt idx="3044">
                  <c:v>2713.8940777562993</c:v>
                </c:pt>
                <c:pt idx="3045">
                  <c:v>2713.9867356816681</c:v>
                </c:pt>
                <c:pt idx="3046">
                  <c:v>2713.7787925554239</c:v>
                </c:pt>
                <c:pt idx="3047">
                  <c:v>2713.8714272317084</c:v>
                </c:pt>
                <c:pt idx="3048">
                  <c:v>2713.8004592618036</c:v>
                </c:pt>
                <c:pt idx="3049">
                  <c:v>2713.6446909931342</c:v>
                </c:pt>
                <c:pt idx="3050">
                  <c:v>2713.689116771598</c:v>
                </c:pt>
                <c:pt idx="3051">
                  <c:v>2713.5506133185745</c:v>
                </c:pt>
                <c:pt idx="3052">
                  <c:v>2713.3950859925199</c:v>
                </c:pt>
                <c:pt idx="3053">
                  <c:v>2713.0819524230901</c:v>
                </c:pt>
                <c:pt idx="3054">
                  <c:v>2713.0113897422484</c:v>
                </c:pt>
                <c:pt idx="3055">
                  <c:v>2713.1040288032009</c:v>
                </c:pt>
                <c:pt idx="3056">
                  <c:v>2713.2439325467417</c:v>
                </c:pt>
                <c:pt idx="3057">
                  <c:v>2713.2883865520839</c:v>
                </c:pt>
                <c:pt idx="3058">
                  <c:v>2713.4746961901183</c:v>
                </c:pt>
                <c:pt idx="3059">
                  <c:v>2713.5670679391114</c:v>
                </c:pt>
                <c:pt idx="3060">
                  <c:v>2713.462916123945</c:v>
                </c:pt>
                <c:pt idx="3061">
                  <c:v>2713.4090426731464</c:v>
                </c:pt>
                <c:pt idx="3062">
                  <c:v>2713.4533710583087</c:v>
                </c:pt>
                <c:pt idx="3063">
                  <c:v>2713.4815202388409</c:v>
                </c:pt>
                <c:pt idx="3064">
                  <c:v>2713.4771143553266</c:v>
                </c:pt>
                <c:pt idx="3065">
                  <c:v>2713.3731631756395</c:v>
                </c:pt>
                <c:pt idx="3066">
                  <c:v>2713.4174452942934</c:v>
                </c:pt>
                <c:pt idx="3067">
                  <c:v>2713.3636924792372</c:v>
                </c:pt>
                <c:pt idx="3068">
                  <c:v>2713.4079487786648</c:v>
                </c:pt>
                <c:pt idx="3069">
                  <c:v>2713.5935589840578</c:v>
                </c:pt>
                <c:pt idx="3070">
                  <c:v>2713.539800600739</c:v>
                </c:pt>
                <c:pt idx="3071">
                  <c:v>2713.725252097639</c:v>
                </c:pt>
                <c:pt idx="3072">
                  <c:v>2713.4139857718187</c:v>
                </c:pt>
                <c:pt idx="3073">
                  <c:v>2713.4581544959738</c:v>
                </c:pt>
                <c:pt idx="3074">
                  <c:v>2713.4862016245152</c:v>
                </c:pt>
                <c:pt idx="3075">
                  <c:v>2713.5303184354161</c:v>
                </c:pt>
                <c:pt idx="3076">
                  <c:v>2713.5744067473679</c:v>
                </c:pt>
                <c:pt idx="3077">
                  <c:v>2713.4201529966435</c:v>
                </c:pt>
                <c:pt idx="3078">
                  <c:v>2713.3166644203743</c:v>
                </c:pt>
                <c:pt idx="3079">
                  <c:v>2713.360778369492</c:v>
                </c:pt>
                <c:pt idx="3080">
                  <c:v>2713.340128708553</c:v>
                </c:pt>
                <c:pt idx="3081">
                  <c:v>2713.3842064971263</c:v>
                </c:pt>
                <c:pt idx="3082">
                  <c:v>2713.4282558675595</c:v>
                </c:pt>
                <c:pt idx="3083">
                  <c:v>2713.5199269395789</c:v>
                </c:pt>
                <c:pt idx="3084">
                  <c:v>2713.7046147776341</c:v>
                </c:pt>
                <c:pt idx="3085">
                  <c:v>2713.6012671750141</c:v>
                </c:pt>
                <c:pt idx="3086">
                  <c:v>2713.5477863773458</c:v>
                </c:pt>
                <c:pt idx="3087">
                  <c:v>2713.5917122842884</c:v>
                </c:pt>
                <c:pt idx="3088">
                  <c:v>2713.6356099256</c:v>
                </c:pt>
                <c:pt idx="3089">
                  <c:v>2713.7270385920319</c:v>
                </c:pt>
                <c:pt idx="3090">
                  <c:v>2713.417620346193</c:v>
                </c:pt>
                <c:pt idx="3091">
                  <c:v>2713.4132737018749</c:v>
                </c:pt>
                <c:pt idx="3092">
                  <c:v>2713.4089298728436</c:v>
                </c:pt>
                <c:pt idx="3093">
                  <c:v>2713.4045888563605</c:v>
                </c:pt>
                <c:pt idx="3094">
                  <c:v>2713.3016444237201</c:v>
                </c:pt>
                <c:pt idx="3095">
                  <c:v>2713.0972842332326</c:v>
                </c:pt>
                <c:pt idx="3096">
                  <c:v>2713.0930482820481</c:v>
                </c:pt>
                <c:pt idx="3097">
                  <c:v>2712.939964852239</c:v>
                </c:pt>
                <c:pt idx="3098">
                  <c:v>2712.9357825156944</c:v>
                </c:pt>
                <c:pt idx="3099">
                  <c:v>2713.0738166586098</c:v>
                </c:pt>
                <c:pt idx="3100">
                  <c:v>2713.1651000234983</c:v>
                </c:pt>
                <c:pt idx="3101">
                  <c:v>2712.9611891408445</c:v>
                </c:pt>
                <c:pt idx="3102">
                  <c:v>2712.8252347694006</c:v>
                </c:pt>
                <c:pt idx="3103">
                  <c:v>2712.9165088054096</c:v>
                </c:pt>
                <c:pt idx="3104">
                  <c:v>2713.0077249697301</c:v>
                </c:pt>
                <c:pt idx="3105">
                  <c:v>2713.09888331722</c:v>
                </c:pt>
                <c:pt idx="3106">
                  <c:v>2713.1426840763143</c:v>
                </c:pt>
                <c:pt idx="3107">
                  <c:v>2713.2803031416151</c:v>
                </c:pt>
                <c:pt idx="3108">
                  <c:v>2713.227307819986</c:v>
                </c:pt>
                <c:pt idx="3109">
                  <c:v>2713.3182806868244</c:v>
                </c:pt>
                <c:pt idx="3110">
                  <c:v>2713.4091959820839</c:v>
                </c:pt>
                <c:pt idx="3111">
                  <c:v>2713.3562097643617</c:v>
                </c:pt>
                <c:pt idx="3112">
                  <c:v>2713.3998445764914</c:v>
                </c:pt>
                <c:pt idx="3113">
                  <c:v>2713.2642270328779</c:v>
                </c:pt>
                <c:pt idx="3114">
                  <c:v>2713.30786303287</c:v>
                </c:pt>
                <c:pt idx="3115">
                  <c:v>2713.4908034863106</c:v>
                </c:pt>
                <c:pt idx="3116">
                  <c:v>2713.4378760271916</c:v>
                </c:pt>
                <c:pt idx="3117">
                  <c:v>2713.3024218868263</c:v>
                </c:pt>
                <c:pt idx="3118">
                  <c:v>2713.485191729178</c:v>
                </c:pt>
                <c:pt idx="3119">
                  <c:v>2713.5757945403425</c:v>
                </c:pt>
                <c:pt idx="3120">
                  <c:v>2713.3730048385669</c:v>
                </c:pt>
                <c:pt idx="3121">
                  <c:v>2713.303870448362</c:v>
                </c:pt>
                <c:pt idx="3122">
                  <c:v>2713.2996035128158</c:v>
                </c:pt>
                <c:pt idx="3123">
                  <c:v>2713.295339313453</c:v>
                </c:pt>
                <c:pt idx="3124">
                  <c:v>2713.2262968056134</c:v>
                </c:pt>
                <c:pt idx="3125">
                  <c:v>2713.3168070500769</c:v>
                </c:pt>
                <c:pt idx="3126">
                  <c:v>2713.4072603068889</c:v>
                </c:pt>
                <c:pt idx="3127">
                  <c:v>2713.402967072544</c:v>
                </c:pt>
                <c:pt idx="3128">
                  <c:v>2713.5851294275358</c:v>
                </c:pt>
                <c:pt idx="3129">
                  <c:v>2713.7216549284622</c:v>
                </c:pt>
                <c:pt idx="3130">
                  <c:v>2713.8118677785374</c:v>
                </c:pt>
                <c:pt idx="3131">
                  <c:v>2713.8550949239552</c:v>
                </c:pt>
                <c:pt idx="3132">
                  <c:v>2713.7532611375505</c:v>
                </c:pt>
                <c:pt idx="3133">
                  <c:v>2713.7964791820164</c:v>
                </c:pt>
                <c:pt idx="3134">
                  <c:v>2713.932723718533</c:v>
                </c:pt>
                <c:pt idx="3135">
                  <c:v>2713.9122533855652</c:v>
                </c:pt>
                <c:pt idx="3136">
                  <c:v>2713.7774703149312</c:v>
                </c:pt>
                <c:pt idx="3137">
                  <c:v>2713.9135917068211</c:v>
                </c:pt>
                <c:pt idx="3138">
                  <c:v>2713.9566906307778</c:v>
                </c:pt>
                <c:pt idx="3139">
                  <c:v>2713.9522384503862</c:v>
                </c:pt>
                <c:pt idx="3140">
                  <c:v>2713.850633718665</c:v>
                </c:pt>
                <c:pt idx="3141">
                  <c:v>2713.9404920059305</c:v>
                </c:pt>
                <c:pt idx="3142">
                  <c:v>2714.0302939999933</c:v>
                </c:pt>
                <c:pt idx="3143">
                  <c:v>2714.0575456138035</c:v>
                </c:pt>
                <c:pt idx="3144">
                  <c:v>2714.1932802540005</c:v>
                </c:pt>
                <c:pt idx="3145">
                  <c:v>2714.0421913865675</c:v>
                </c:pt>
                <c:pt idx="3146">
                  <c:v>2714.0377218905428</c:v>
                </c:pt>
                <c:pt idx="3147">
                  <c:v>2714.1273518959124</c:v>
                </c:pt>
                <c:pt idx="3148">
                  <c:v>2714.1228581357836</c:v>
                </c:pt>
                <c:pt idx="3149">
                  <c:v>2714.3036037291467</c:v>
                </c:pt>
                <c:pt idx="3150">
                  <c:v>2714.2990567607312</c:v>
                </c:pt>
                <c:pt idx="3151">
                  <c:v>2714.3418574276866</c:v>
                </c:pt>
                <c:pt idx="3152">
                  <c:v>2714.5223678042425</c:v>
                </c:pt>
                <c:pt idx="3153">
                  <c:v>2714.3382035829659</c:v>
                </c:pt>
                <c:pt idx="3154">
                  <c:v>2714.3336513956051</c:v>
                </c:pt>
                <c:pt idx="3155">
                  <c:v>2714.376387195221</c:v>
                </c:pt>
                <c:pt idx="3156">
                  <c:v>2714.5115144882939</c:v>
                </c:pt>
                <c:pt idx="3157">
                  <c:v>2714.6007166150034</c:v>
                </c:pt>
                <c:pt idx="3158">
                  <c:v>2714.4994835011166</c:v>
                </c:pt>
                <c:pt idx="3159">
                  <c:v>2714.5421134758512</c:v>
                </c:pt>
                <c:pt idx="3160">
                  <c:v>2714.6312217746267</c:v>
                </c:pt>
                <c:pt idx="3161">
                  <c:v>2714.7660597332915</c:v>
                </c:pt>
                <c:pt idx="3162">
                  <c:v>2714.7134952716515</c:v>
                </c:pt>
                <c:pt idx="3163">
                  <c:v>2714.7560046229901</c:v>
                </c:pt>
                <c:pt idx="3164">
                  <c:v>2714.7984872738671</c:v>
                </c:pt>
                <c:pt idx="3165">
                  <c:v>2714.9331050349201</c:v>
                </c:pt>
                <c:pt idx="3166">
                  <c:v>2714.9283818318199</c:v>
                </c:pt>
                <c:pt idx="3167">
                  <c:v>2715.0628759404076</c:v>
                </c:pt>
                <c:pt idx="3168">
                  <c:v>2715.0103160411722</c:v>
                </c:pt>
                <c:pt idx="3169">
                  <c:v>2714.9093028011116</c:v>
                </c:pt>
                <c:pt idx="3170">
                  <c:v>2714.9516574446543</c:v>
                </c:pt>
                <c:pt idx="3171">
                  <c:v>2715.1309172389683</c:v>
                </c:pt>
                <c:pt idx="3172">
                  <c:v>2715.0784021062018</c:v>
                </c:pt>
                <c:pt idx="3173">
                  <c:v>2715.1050686537242</c:v>
                </c:pt>
                <c:pt idx="3174">
                  <c:v>2715.1473091386279</c:v>
                </c:pt>
                <c:pt idx="3175">
                  <c:v>2715.1425317307885</c:v>
                </c:pt>
                <c:pt idx="3176">
                  <c:v>2715.1847339613778</c:v>
                </c:pt>
                <c:pt idx="3177">
                  <c:v>2714.8834534952434</c:v>
                </c:pt>
                <c:pt idx="3178">
                  <c:v>2715.0623469784832</c:v>
                </c:pt>
                <c:pt idx="3179">
                  <c:v>2715.0576023725357</c:v>
                </c:pt>
                <c:pt idx="3180">
                  <c:v>2714.8581953766065</c:v>
                </c:pt>
                <c:pt idx="3181">
                  <c:v>2714.9921270129075</c:v>
                </c:pt>
                <c:pt idx="3182">
                  <c:v>2715.0342969250082</c:v>
                </c:pt>
                <c:pt idx="3183">
                  <c:v>2715.0608936537769</c:v>
                </c:pt>
                <c:pt idx="3184">
                  <c:v>2715.0561569634901</c:v>
                </c:pt>
                <c:pt idx="3185">
                  <c:v>2714.8736906391291</c:v>
                </c:pt>
                <c:pt idx="3186">
                  <c:v>2714.7407296856754</c:v>
                </c:pt>
                <c:pt idx="3187">
                  <c:v>2714.9191696015523</c:v>
                </c:pt>
                <c:pt idx="3188">
                  <c:v>2714.9144834089175</c:v>
                </c:pt>
                <c:pt idx="3189">
                  <c:v>2715.0480658487913</c:v>
                </c:pt>
                <c:pt idx="3190">
                  <c:v>2714.8988536010279</c:v>
                </c:pt>
                <c:pt idx="3191">
                  <c:v>2714.7167904681032</c:v>
                </c:pt>
                <c:pt idx="3192">
                  <c:v>2714.8949649470687</c:v>
                </c:pt>
                <c:pt idx="3193">
                  <c:v>2715.0730331719624</c:v>
                </c:pt>
                <c:pt idx="3194">
                  <c:v>2714.9727996328488</c:v>
                </c:pt>
                <c:pt idx="3195">
                  <c:v>2715.1507362567759</c:v>
                </c:pt>
                <c:pt idx="3196">
                  <c:v>2715.1926733032233</c:v>
                </c:pt>
                <c:pt idx="3197">
                  <c:v>2715.2805609477305</c:v>
                </c:pt>
                <c:pt idx="3198">
                  <c:v>2715.2757761878074</c:v>
                </c:pt>
                <c:pt idx="3199">
                  <c:v>2715.4088397271953</c:v>
                </c:pt>
                <c:pt idx="3200">
                  <c:v>2715.4965796306028</c:v>
                </c:pt>
                <c:pt idx="3201">
                  <c:v>2715.5228838441421</c:v>
                </c:pt>
                <c:pt idx="3202">
                  <c:v>2715.6557496695741</c:v>
                </c:pt>
                <c:pt idx="3203">
                  <c:v>2715.8330461934634</c:v>
                </c:pt>
                <c:pt idx="3204">
                  <c:v>2715.9657381548554</c:v>
                </c:pt>
                <c:pt idx="3205">
                  <c:v>2715.9607496211256</c:v>
                </c:pt>
                <c:pt idx="3206">
                  <c:v>2716.0481589866454</c:v>
                </c:pt>
                <c:pt idx="3207">
                  <c:v>2715.980036721226</c:v>
                </c:pt>
                <c:pt idx="3208">
                  <c:v>2716.021561972676</c:v>
                </c:pt>
                <c:pt idx="3209">
                  <c:v>2715.8891937587032</c:v>
                </c:pt>
                <c:pt idx="3210">
                  <c:v>2715.7892012604607</c:v>
                </c:pt>
                <c:pt idx="3211">
                  <c:v>2715.7686343137857</c:v>
                </c:pt>
                <c:pt idx="3212">
                  <c:v>2715.8559391603121</c:v>
                </c:pt>
                <c:pt idx="3213">
                  <c:v>2715.8974380244763</c:v>
                </c:pt>
                <c:pt idx="3214">
                  <c:v>2715.8453702610977</c:v>
                </c:pt>
                <c:pt idx="3215">
                  <c:v>2716.0219560000146</c:v>
                </c:pt>
                <c:pt idx="3216">
                  <c:v>2715.8245022510687</c:v>
                </c:pt>
                <c:pt idx="3217">
                  <c:v>2715.7247500280541</c:v>
                </c:pt>
                <c:pt idx="3218">
                  <c:v>2715.7198567136884</c:v>
                </c:pt>
                <c:pt idx="3219">
                  <c:v>2715.6993626839853</c:v>
                </c:pt>
                <c:pt idx="3220">
                  <c:v>2715.5997437584788</c:v>
                </c:pt>
                <c:pt idx="3221">
                  <c:v>2715.7318104393935</c:v>
                </c:pt>
                <c:pt idx="3222">
                  <c:v>2715.6322435410802</c:v>
                </c:pt>
                <c:pt idx="3223">
                  <c:v>2715.5327396243983</c:v>
                </c:pt>
                <c:pt idx="3224">
                  <c:v>2715.5123358843698</c:v>
                </c:pt>
                <c:pt idx="3225">
                  <c:v>2715.5993681615528</c:v>
                </c:pt>
                <c:pt idx="3226">
                  <c:v>2715.4999676982115</c:v>
                </c:pt>
                <c:pt idx="3227">
                  <c:v>2715.4482358703954</c:v>
                </c:pt>
                <c:pt idx="3228">
                  <c:v>2715.3965363893876</c:v>
                </c:pt>
                <c:pt idx="3229">
                  <c:v>2715.5724974971904</c:v>
                </c:pt>
                <c:pt idx="3230">
                  <c:v>2715.6593777353542</c:v>
                </c:pt>
                <c:pt idx="3231">
                  <c:v>2715.6545244031363</c:v>
                </c:pt>
                <c:pt idx="3232">
                  <c:v>2715.5552920546952</c:v>
                </c:pt>
                <c:pt idx="3233">
                  <c:v>2715.6420970837839</c:v>
                </c:pt>
                <c:pt idx="3234">
                  <c:v>2715.6372536122044</c:v>
                </c:pt>
                <c:pt idx="3235">
                  <c:v>2715.7687417129155</c:v>
                </c:pt>
                <c:pt idx="3236">
                  <c:v>2715.7946782988479</c:v>
                </c:pt>
                <c:pt idx="3237">
                  <c:v>2715.8813044609187</c:v>
                </c:pt>
                <c:pt idx="3238">
                  <c:v>2715.7340595865676</c:v>
                </c:pt>
                <c:pt idx="3239">
                  <c:v>2715.8206508949957</c:v>
                </c:pt>
                <c:pt idx="3240">
                  <c:v>2715.7690267388975</c:v>
                </c:pt>
                <c:pt idx="3241">
                  <c:v>2715.7641544916946</c:v>
                </c:pt>
                <c:pt idx="3242">
                  <c:v>2715.7900445094228</c:v>
                </c:pt>
                <c:pt idx="3243">
                  <c:v>2715.831180288314</c:v>
                </c:pt>
                <c:pt idx="3244">
                  <c:v>2715.8262933499159</c:v>
                </c:pt>
                <c:pt idx="3245">
                  <c:v>2715.727405660286</c:v>
                </c:pt>
                <c:pt idx="3246">
                  <c:v>2715.8584238720696</c:v>
                </c:pt>
                <c:pt idx="3247">
                  <c:v>2715.8068994192845</c:v>
                </c:pt>
                <c:pt idx="3248">
                  <c:v>2715.708109872422</c:v>
                </c:pt>
                <c:pt idx="3249">
                  <c:v>2715.7032684210085</c:v>
                </c:pt>
                <c:pt idx="3250">
                  <c:v>2715.7291133240169</c:v>
                </c:pt>
                <c:pt idx="3251">
                  <c:v>2715.8153871535869</c:v>
                </c:pt>
                <c:pt idx="3252">
                  <c:v>2715.8564015053221</c:v>
                </c:pt>
                <c:pt idx="3253">
                  <c:v>2715.9425843335248</c:v>
                </c:pt>
                <c:pt idx="3254">
                  <c:v>2715.9222421464838</c:v>
                </c:pt>
                <c:pt idx="3255">
                  <c:v>2715.8236291460744</c:v>
                </c:pt>
                <c:pt idx="3256">
                  <c:v>2715.9542185414325</c:v>
                </c:pt>
                <c:pt idx="3257">
                  <c:v>2715.8078147371289</c:v>
                </c:pt>
                <c:pt idx="3258">
                  <c:v>2715.9383300049813</c:v>
                </c:pt>
                <c:pt idx="3259">
                  <c:v>2716.068767458717</c:v>
                </c:pt>
                <c:pt idx="3260">
                  <c:v>2716.0638314933285</c:v>
                </c:pt>
                <c:pt idx="3261">
                  <c:v>2716.1941526559613</c:v>
                </c:pt>
                <c:pt idx="3262">
                  <c:v>2716.0956673650321</c:v>
                </c:pt>
                <c:pt idx="3263">
                  <c:v>2716.1364589754053</c:v>
                </c:pt>
                <c:pt idx="3264">
                  <c:v>2716.0380525242354</c:v>
                </c:pt>
                <c:pt idx="3265">
                  <c:v>2716.1682229317717</c:v>
                </c:pt>
                <c:pt idx="3266">
                  <c:v>2716.1169028534373</c:v>
                </c:pt>
                <c:pt idx="3267">
                  <c:v>2716.2026409434161</c:v>
                </c:pt>
                <c:pt idx="3268">
                  <c:v>2716.1823059440021</c:v>
                </c:pt>
                <c:pt idx="3269">
                  <c:v>2716.2229966084292</c:v>
                </c:pt>
                <c:pt idx="3270">
                  <c:v>2716.1717223755431</c:v>
                </c:pt>
                <c:pt idx="3271">
                  <c:v>2715.9775750804456</c:v>
                </c:pt>
                <c:pt idx="3272">
                  <c:v>2715.9726851644832</c:v>
                </c:pt>
                <c:pt idx="3273">
                  <c:v>2716.05830963685</c:v>
                </c:pt>
                <c:pt idx="3274">
                  <c:v>2715.7658512888966</c:v>
                </c:pt>
                <c:pt idx="3275">
                  <c:v>2715.7914802417436</c:v>
                </c:pt>
                <c:pt idx="3276">
                  <c:v>2715.8770814704903</c:v>
                </c:pt>
                <c:pt idx="3277">
                  <c:v>2715.9177652016551</c:v>
                </c:pt>
                <c:pt idx="3278">
                  <c:v>2715.8198515241029</c:v>
                </c:pt>
                <c:pt idx="3279">
                  <c:v>2715.7997024660222</c:v>
                </c:pt>
                <c:pt idx="3280">
                  <c:v>2715.7018858564497</c:v>
                </c:pt>
                <c:pt idx="3281">
                  <c:v>2715.5246188210854</c:v>
                </c:pt>
                <c:pt idx="3282">
                  <c:v>2715.5653467735119</c:v>
                </c:pt>
                <c:pt idx="3283">
                  <c:v>2715.6508333676629</c:v>
                </c:pt>
                <c:pt idx="3284">
                  <c:v>2715.6914985805161</c:v>
                </c:pt>
                <c:pt idx="3285">
                  <c:v>2715.6406241847289</c:v>
                </c:pt>
                <c:pt idx="3286">
                  <c:v>2715.8134960877328</c:v>
                </c:pt>
                <c:pt idx="3287">
                  <c:v>2715.7626151096238</c:v>
                </c:pt>
                <c:pt idx="3288">
                  <c:v>2715.8479139732472</c:v>
                </c:pt>
                <c:pt idx="3289">
                  <c:v>2715.8278177012908</c:v>
                </c:pt>
                <c:pt idx="3290">
                  <c:v>2715.9130455191898</c:v>
                </c:pt>
                <c:pt idx="3291">
                  <c:v>2715.8929415446878</c:v>
                </c:pt>
                <c:pt idx="3292">
                  <c:v>2715.9334354428233</c:v>
                </c:pt>
                <c:pt idx="3293">
                  <c:v>2715.9739048987481</c:v>
                </c:pt>
                <c:pt idx="3294">
                  <c:v>2715.9076129262785</c:v>
                </c:pt>
                <c:pt idx="3295">
                  <c:v>2715.7149843920179</c:v>
                </c:pt>
                <c:pt idx="3296">
                  <c:v>2715.6949714804327</c:v>
                </c:pt>
                <c:pt idx="3297">
                  <c:v>2715.5504447790022</c:v>
                </c:pt>
                <c:pt idx="3298">
                  <c:v>2715.3741503540136</c:v>
                </c:pt>
                <c:pt idx="3299">
                  <c:v>2715.3542597268024</c:v>
                </c:pt>
                <c:pt idx="3300">
                  <c:v>2715.5264894418988</c:v>
                </c:pt>
                <c:pt idx="3301">
                  <c:v>2715.460477721696</c:v>
                </c:pt>
                <c:pt idx="3302">
                  <c:v>2715.3162479760463</c:v>
                </c:pt>
                <c:pt idx="3303">
                  <c:v>2715.2657675787759</c:v>
                </c:pt>
                <c:pt idx="3304">
                  <c:v>2715.1374765430155</c:v>
                </c:pt>
                <c:pt idx="3305">
                  <c:v>2715.2663483611259</c:v>
                </c:pt>
                <c:pt idx="3306">
                  <c:v>2715.3951444281502</c:v>
                </c:pt>
                <c:pt idx="3307">
                  <c:v>2715.2982590387837</c:v>
                </c:pt>
                <c:pt idx="3308">
                  <c:v>2715.3387352543728</c:v>
                </c:pt>
                <c:pt idx="3309">
                  <c:v>2715.3791871569206</c:v>
                </c:pt>
                <c:pt idx="3310">
                  <c:v>2715.3287945934771</c:v>
                </c:pt>
                <c:pt idx="3311">
                  <c:v>2715.2630441979936</c:v>
                </c:pt>
                <c:pt idx="3312">
                  <c:v>2715.2885378162391</c:v>
                </c:pt>
                <c:pt idx="3313">
                  <c:v>2715.0971707734902</c:v>
                </c:pt>
                <c:pt idx="3314">
                  <c:v>2715.046925814102</c:v>
                </c:pt>
                <c:pt idx="3315">
                  <c:v>2715.0873915567554</c:v>
                </c:pt>
                <c:pt idx="3316">
                  <c:v>2715.1721723246033</c:v>
                </c:pt>
                <c:pt idx="3317">
                  <c:v>2715.1219499067224</c:v>
                </c:pt>
                <c:pt idx="3318">
                  <c:v>2715.0564024785781</c:v>
                </c:pt>
                <c:pt idx="3319">
                  <c:v>2714.928761429439</c:v>
                </c:pt>
                <c:pt idx="3320">
                  <c:v>2714.8011994228204</c:v>
                </c:pt>
                <c:pt idx="3321">
                  <c:v>2714.8859370758596</c:v>
                </c:pt>
                <c:pt idx="3322">
                  <c:v>2714.7584661151895</c:v>
                </c:pt>
                <c:pt idx="3323">
                  <c:v>2714.6153779285646</c:v>
                </c:pt>
                <c:pt idx="3324">
                  <c:v>2714.5654320620524</c:v>
                </c:pt>
                <c:pt idx="3325">
                  <c:v>2714.6059193717701</c:v>
                </c:pt>
                <c:pt idx="3326">
                  <c:v>2714.5098354601632</c:v>
                </c:pt>
                <c:pt idx="3327">
                  <c:v>2714.6809245764352</c:v>
                </c:pt>
                <c:pt idx="3328">
                  <c:v>2714.7213412484666</c:v>
                </c:pt>
                <c:pt idx="3329">
                  <c:v>2714.5785255346282</c:v>
                </c:pt>
                <c:pt idx="3330">
                  <c:v>2714.6631008446343</c:v>
                </c:pt>
                <c:pt idx="3331">
                  <c:v>2714.5671448616581</c:v>
                </c:pt>
                <c:pt idx="3332">
                  <c:v>2714.6075468442423</c:v>
                </c:pt>
                <c:pt idx="3333">
                  <c:v>2714.6031583959839</c:v>
                </c:pt>
                <c:pt idx="3334">
                  <c:v>2714.6876252753873</c:v>
                </c:pt>
                <c:pt idx="3335">
                  <c:v>2714.8154766274884</c:v>
                </c:pt>
                <c:pt idx="3336">
                  <c:v>2714.8998312815852</c:v>
                </c:pt>
                <c:pt idx="3337">
                  <c:v>2714.9841361549188</c:v>
                </c:pt>
                <c:pt idx="3338">
                  <c:v>2714.7943183811021</c:v>
                </c:pt>
                <c:pt idx="3339">
                  <c:v>2714.8786041457874</c:v>
                </c:pt>
                <c:pt idx="3340">
                  <c:v>2714.8288184223784</c:v>
                </c:pt>
                <c:pt idx="3341">
                  <c:v>2714.7331004542511</c:v>
                </c:pt>
                <c:pt idx="3342">
                  <c:v>2714.9033689113112</c:v>
                </c:pt>
                <c:pt idx="3343">
                  <c:v>2714.9875228036194</c:v>
                </c:pt>
                <c:pt idx="3344">
                  <c:v>2715.1149483607824</c:v>
                </c:pt>
                <c:pt idx="3345">
                  <c:v>2715.2849597550749</c:v>
                </c:pt>
                <c:pt idx="3346">
                  <c:v>2715.2653759515033</c:v>
                </c:pt>
                <c:pt idx="3347">
                  <c:v>2715.1696969726104</c:v>
                </c:pt>
                <c:pt idx="3348">
                  <c:v>2715.1501595459931</c:v>
                </c:pt>
                <c:pt idx="3349">
                  <c:v>2715.1456297403492</c:v>
                </c:pt>
                <c:pt idx="3350">
                  <c:v>2715.185644656432</c:v>
                </c:pt>
                <c:pt idx="3351">
                  <c:v>2715.3553343208328</c:v>
                </c:pt>
                <c:pt idx="3352">
                  <c:v>2715.1819795399651</c:v>
                </c:pt>
                <c:pt idx="3353">
                  <c:v>2715.1171021011182</c:v>
                </c:pt>
                <c:pt idx="3354">
                  <c:v>2714.9752401928245</c:v>
                </c:pt>
                <c:pt idx="3355">
                  <c:v>2714.9256489113827</c:v>
                </c:pt>
                <c:pt idx="3356">
                  <c:v>2714.9509085545487</c:v>
                </c:pt>
                <c:pt idx="3357">
                  <c:v>2714.9761532030111</c:v>
                </c:pt>
                <c:pt idx="3358">
                  <c:v>2714.8345052603436</c:v>
                </c:pt>
                <c:pt idx="3359">
                  <c:v>2715.0038964474866</c:v>
                </c:pt>
                <c:pt idx="3360">
                  <c:v>2714.9543706165618</c:v>
                </c:pt>
                <c:pt idx="3361">
                  <c:v>2714.9499153699085</c:v>
                </c:pt>
                <c:pt idx="3362">
                  <c:v>2714.9898453722803</c:v>
                </c:pt>
                <c:pt idx="3363">
                  <c:v>2715.0297517743134</c:v>
                </c:pt>
                <c:pt idx="3364">
                  <c:v>2715.0103493289171</c:v>
                </c:pt>
                <c:pt idx="3365">
                  <c:v>2714.8220685852784</c:v>
                </c:pt>
                <c:pt idx="3366">
                  <c:v>2714.9487166241993</c:v>
                </c:pt>
                <c:pt idx="3367">
                  <c:v>2715.0752915535841</c:v>
                </c:pt>
                <c:pt idx="3368">
                  <c:v>2715.0708096010367</c:v>
                </c:pt>
                <c:pt idx="3369">
                  <c:v>2714.9758195692143</c:v>
                </c:pt>
                <c:pt idx="3370">
                  <c:v>2715.0156474213868</c:v>
                </c:pt>
                <c:pt idx="3371">
                  <c:v>2715.0111871891354</c:v>
                </c:pt>
                <c:pt idx="3372">
                  <c:v>2715.0509810527619</c:v>
                </c:pt>
                <c:pt idx="3373">
                  <c:v>2715.0907514660375</c:v>
                </c:pt>
                <c:pt idx="3374">
                  <c:v>2715.1304984496796</c:v>
                </c:pt>
                <c:pt idx="3375">
                  <c:v>2715.0811551892953</c:v>
                </c:pt>
                <c:pt idx="3376">
                  <c:v>2715.207356121814</c:v>
                </c:pt>
                <c:pt idx="3377">
                  <c:v>2715.2905795275124</c:v>
                </c:pt>
                <c:pt idx="3378">
                  <c:v>2715.3737544109895</c:v>
                </c:pt>
                <c:pt idx="3379">
                  <c:v>2715.2483034000643</c:v>
                </c:pt>
                <c:pt idx="3380">
                  <c:v>2715.1989979995878</c:v>
                </c:pt>
                <c:pt idx="3381">
                  <c:v>2715.104307469338</c:v>
                </c:pt>
                <c:pt idx="3382">
                  <c:v>2715.0998354884664</c:v>
                </c:pt>
                <c:pt idx="3383">
                  <c:v>2715.2257719538952</c:v>
                </c:pt>
                <c:pt idx="3384">
                  <c:v>2715.0851447167956</c:v>
                </c:pt>
                <c:pt idx="3385">
                  <c:v>2715.0806823756679</c:v>
                </c:pt>
                <c:pt idx="3386">
                  <c:v>2715.0762226737734</c:v>
                </c:pt>
                <c:pt idx="3387">
                  <c:v>2715.1158215978062</c:v>
                </c:pt>
                <c:pt idx="3388">
                  <c:v>2715.1553972894508</c:v>
                </c:pt>
                <c:pt idx="3389">
                  <c:v>2715.2383420290366</c:v>
                </c:pt>
                <c:pt idx="3390">
                  <c:v>2715.2632569994039</c:v>
                </c:pt>
                <c:pt idx="3391">
                  <c:v>2715.3027547504739</c:v>
                </c:pt>
                <c:pt idx="3392">
                  <c:v>2715.2536078708531</c:v>
                </c:pt>
                <c:pt idx="3393">
                  <c:v>2715.1133466930237</c:v>
                </c:pt>
                <c:pt idx="3394">
                  <c:v>2715.1088878678861</c:v>
                </c:pt>
                <c:pt idx="3395">
                  <c:v>2715.0146169057089</c:v>
                </c:pt>
                <c:pt idx="3396">
                  <c:v>2714.9204025125023</c:v>
                </c:pt>
                <c:pt idx="3397">
                  <c:v>2714.7804107269908</c:v>
                </c:pt>
                <c:pt idx="3398">
                  <c:v>2714.8632441480486</c:v>
                </c:pt>
                <c:pt idx="3399">
                  <c:v>2714.8588656149614</c:v>
                </c:pt>
                <c:pt idx="3400">
                  <c:v>2715.0262255201224</c:v>
                </c:pt>
                <c:pt idx="3401">
                  <c:v>2715.0070355519465</c:v>
                </c:pt>
                <c:pt idx="3402">
                  <c:v>2715.1322997051911</c:v>
                </c:pt>
                <c:pt idx="3403">
                  <c:v>2714.9924927824713</c:v>
                </c:pt>
                <c:pt idx="3404">
                  <c:v>2715.0751206080176</c:v>
                </c:pt>
                <c:pt idx="3405">
                  <c:v>2715.2421793534327</c:v>
                </c:pt>
                <c:pt idx="3406">
                  <c:v>2715.1932535593892</c:v>
                </c:pt>
                <c:pt idx="3407">
                  <c:v>2715.2180575179741</c:v>
                </c:pt>
                <c:pt idx="3408">
                  <c:v>2715.257371841416</c:v>
                </c:pt>
                <c:pt idx="3409">
                  <c:v>2715.339803412342</c:v>
                </c:pt>
                <c:pt idx="3410">
                  <c:v>2715.4221873713591</c:v>
                </c:pt>
                <c:pt idx="3411">
                  <c:v>2715.2979077898872</c:v>
                </c:pt>
                <c:pt idx="3412">
                  <c:v>2715.3226449838558</c:v>
                </c:pt>
                <c:pt idx="3413">
                  <c:v>2715.3181495575218</c:v>
                </c:pt>
                <c:pt idx="3414">
                  <c:v>2715.3136567681931</c:v>
                </c:pt>
                <c:pt idx="3415">
                  <c:v>2715.3959278509269</c:v>
                </c:pt>
                <c:pt idx="3416">
                  <c:v>2715.3914148793733</c:v>
                </c:pt>
                <c:pt idx="3417">
                  <c:v>2715.4736157361936</c:v>
                </c:pt>
                <c:pt idx="3418">
                  <c:v>2715.3798731529391</c:v>
                </c:pt>
                <c:pt idx="3419">
                  <c:v>2715.3606802361082</c:v>
                </c:pt>
                <c:pt idx="3420">
                  <c:v>2715.2670267279709</c:v>
                </c:pt>
                <c:pt idx="3421">
                  <c:v>2715.3061776576319</c:v>
                </c:pt>
                <c:pt idx="3422">
                  <c:v>2715.345305845362</c:v>
                </c:pt>
                <c:pt idx="3423">
                  <c:v>2715.2517393185617</c:v>
                </c:pt>
                <c:pt idx="3424">
                  <c:v>2715.203068438449</c:v>
                </c:pt>
                <c:pt idx="3425">
                  <c:v>2715.3274415602905</c:v>
                </c:pt>
                <c:pt idx="3426">
                  <c:v>2715.3520691466429</c:v>
                </c:pt>
                <c:pt idx="3427">
                  <c:v>2715.2586103895815</c:v>
                </c:pt>
                <c:pt idx="3428">
                  <c:v>2715.1197917764734</c:v>
                </c:pt>
                <c:pt idx="3429">
                  <c:v>2715.0264579320237</c:v>
                </c:pt>
                <c:pt idx="3430">
                  <c:v>2715.0655755878265</c:v>
                </c:pt>
                <c:pt idx="3431">
                  <c:v>2715.2313811156905</c:v>
                </c:pt>
                <c:pt idx="3432">
                  <c:v>2715.2559934961614</c:v>
                </c:pt>
                <c:pt idx="3433">
                  <c:v>2715.1627283185285</c:v>
                </c:pt>
                <c:pt idx="3434">
                  <c:v>2715.2445889173414</c:v>
                </c:pt>
                <c:pt idx="3435">
                  <c:v>2715.2835870459721</c:v>
                </c:pt>
                <c:pt idx="3436">
                  <c:v>2715.2350773619937</c:v>
                </c:pt>
                <c:pt idx="3437">
                  <c:v>2715.3168461443511</c:v>
                </c:pt>
                <c:pt idx="3438">
                  <c:v>2715.0388222407582</c:v>
                </c:pt>
                <c:pt idx="3439">
                  <c:v>2714.8546311887094</c:v>
                </c:pt>
                <c:pt idx="3440">
                  <c:v>2714.8792951765681</c:v>
                </c:pt>
                <c:pt idx="3441">
                  <c:v>2714.8749654625026</c:v>
                </c:pt>
                <c:pt idx="3442">
                  <c:v>2714.7519804676353</c:v>
                </c:pt>
                <c:pt idx="3443">
                  <c:v>2714.833745273319</c:v>
                </c:pt>
                <c:pt idx="3444">
                  <c:v>2714.8727597455691</c:v>
                </c:pt>
                <c:pt idx="3445">
                  <c:v>2714.9965111369356</c:v>
                </c:pt>
                <c:pt idx="3446">
                  <c:v>2715.035456362592</c:v>
                </c:pt>
                <c:pt idx="3447">
                  <c:v>2714.9426394369166</c:v>
                </c:pt>
                <c:pt idx="3448">
                  <c:v>2714.8047322578168</c:v>
                </c:pt>
                <c:pt idx="3449">
                  <c:v>2714.8863406841592</c:v>
                </c:pt>
                <c:pt idx="3450">
                  <c:v>2714.7485316125085</c:v>
                </c:pt>
                <c:pt idx="3451">
                  <c:v>2714.6559090423661</c:v>
                </c:pt>
                <c:pt idx="3452">
                  <c:v>2714.7374890136707</c:v>
                </c:pt>
                <c:pt idx="3453">
                  <c:v>2714.7620939173239</c:v>
                </c:pt>
                <c:pt idx="3454">
                  <c:v>2714.4855682093857</c:v>
                </c:pt>
                <c:pt idx="3455">
                  <c:v>2714.3631694602054</c:v>
                </c:pt>
                <c:pt idx="3456">
                  <c:v>2714.4021834906152</c:v>
                </c:pt>
                <c:pt idx="3457">
                  <c:v>2714.4411750883505</c:v>
                </c:pt>
                <c:pt idx="3458">
                  <c:v>2714.5645871424153</c:v>
                </c:pt>
                <c:pt idx="3459">
                  <c:v>2714.427239860885</c:v>
                </c:pt>
                <c:pt idx="3460">
                  <c:v>2714.4230648505163</c:v>
                </c:pt>
                <c:pt idx="3461">
                  <c:v>2714.5463761439541</c:v>
                </c:pt>
                <c:pt idx="3462">
                  <c:v>2714.6277534394071</c:v>
                </c:pt>
                <c:pt idx="3463">
                  <c:v>2714.7090844485256</c:v>
                </c:pt>
                <c:pt idx="3464">
                  <c:v>2714.6168246045222</c:v>
                </c:pt>
                <c:pt idx="3465">
                  <c:v>2714.6556652064237</c:v>
                </c:pt>
                <c:pt idx="3466">
                  <c:v>2714.6802014323644</c:v>
                </c:pt>
                <c:pt idx="3467">
                  <c:v>2714.7190015683454</c:v>
                </c:pt>
                <c:pt idx="3468">
                  <c:v>2714.8419834303795</c:v>
                </c:pt>
                <c:pt idx="3469">
                  <c:v>2714.6594696165898</c:v>
                </c:pt>
                <c:pt idx="3470">
                  <c:v>2714.5375527427541</c:v>
                </c:pt>
                <c:pt idx="3471">
                  <c:v>2714.7016229635046</c:v>
                </c:pt>
                <c:pt idx="3472">
                  <c:v>2714.6095799801001</c:v>
                </c:pt>
                <c:pt idx="3473">
                  <c:v>2714.4727796790271</c:v>
                </c:pt>
                <c:pt idx="3474">
                  <c:v>2714.6367294031638</c:v>
                </c:pt>
                <c:pt idx="3475">
                  <c:v>2714.3619646419438</c:v>
                </c:pt>
                <c:pt idx="3476">
                  <c:v>2714.4007554583545</c:v>
                </c:pt>
                <c:pt idx="3477">
                  <c:v>2714.425287085804</c:v>
                </c:pt>
                <c:pt idx="3478">
                  <c:v>2714.333487278298</c:v>
                </c:pt>
                <c:pt idx="3479">
                  <c:v>2714.3293620924478</c:v>
                </c:pt>
                <c:pt idx="3480">
                  <c:v>2714.3252392803784</c:v>
                </c:pt>
                <c:pt idx="3481">
                  <c:v>2714.4062379535853</c:v>
                </c:pt>
                <c:pt idx="3482">
                  <c:v>2714.4871908053306</c:v>
                </c:pt>
                <c:pt idx="3483">
                  <c:v>2714.6507207633076</c:v>
                </c:pt>
                <c:pt idx="3484">
                  <c:v>2714.731559331758</c:v>
                </c:pt>
                <c:pt idx="3485">
                  <c:v>2714.8123522072201</c:v>
                </c:pt>
                <c:pt idx="3486">
                  <c:v>2714.6307570994459</c:v>
                </c:pt>
                <c:pt idx="3487">
                  <c:v>2714.753104119543</c:v>
                </c:pt>
                <c:pt idx="3488">
                  <c:v>2714.8338222900211</c:v>
                </c:pt>
                <c:pt idx="3489">
                  <c:v>2714.8723353270534</c:v>
                </c:pt>
                <c:pt idx="3490">
                  <c:v>2714.9945115250698</c:v>
                </c:pt>
                <c:pt idx="3491">
                  <c:v>2714.9028882212997</c:v>
                </c:pt>
                <c:pt idx="3492">
                  <c:v>2715.024986868737</c:v>
                </c:pt>
                <c:pt idx="3493">
                  <c:v>2715.0492289243971</c:v>
                </c:pt>
                <c:pt idx="3494">
                  <c:v>2715.0876260646201</c:v>
                </c:pt>
                <c:pt idx="3495">
                  <c:v>2715.126001365335</c:v>
                </c:pt>
                <c:pt idx="3496">
                  <c:v>2715.0048636977558</c:v>
                </c:pt>
                <c:pt idx="3497">
                  <c:v>2714.9427232221283</c:v>
                </c:pt>
                <c:pt idx="3498">
                  <c:v>2714.9811065823978</c:v>
                </c:pt>
                <c:pt idx="3499">
                  <c:v>2715.1029407673886</c:v>
                </c:pt>
                <c:pt idx="3500">
                  <c:v>2715.2247072610567</c:v>
                </c:pt>
                <c:pt idx="3501">
                  <c:v>2715.3872090315426</c:v>
                </c:pt>
                <c:pt idx="3502">
                  <c:v>2715.25132479592</c:v>
                </c:pt>
                <c:pt idx="3503">
                  <c:v>2715.3315609162878</c:v>
                </c:pt>
                <c:pt idx="3504">
                  <c:v>2715.2401810414181</c:v>
                </c:pt>
                <c:pt idx="3505">
                  <c:v>2715.1193243509306</c:v>
                </c:pt>
                <c:pt idx="3506">
                  <c:v>2715.1006835942967</c:v>
                </c:pt>
                <c:pt idx="3507">
                  <c:v>2714.9650805472111</c:v>
                </c:pt>
                <c:pt idx="3508">
                  <c:v>2714.9608091081041</c:v>
                </c:pt>
                <c:pt idx="3509">
                  <c:v>2714.9849589257187</c:v>
                </c:pt>
                <c:pt idx="3510">
                  <c:v>2714.7128872585249</c:v>
                </c:pt>
                <c:pt idx="3511">
                  <c:v>2714.7930916230084</c:v>
                </c:pt>
                <c:pt idx="3512">
                  <c:v>2714.9145331938244</c:v>
                </c:pt>
                <c:pt idx="3513">
                  <c:v>2714.9946363079384</c:v>
                </c:pt>
                <c:pt idx="3514">
                  <c:v>2715.0746945142214</c:v>
                </c:pt>
                <c:pt idx="3515">
                  <c:v>2715.2366019480173</c:v>
                </c:pt>
                <c:pt idx="3516">
                  <c:v>2715.116130012148</c:v>
                </c:pt>
                <c:pt idx="3517">
                  <c:v>2715.1401812359327</c:v>
                </c:pt>
                <c:pt idx="3518">
                  <c:v>2715.0783750449859</c:v>
                </c:pt>
                <c:pt idx="3519">
                  <c:v>2715.0166043922918</c:v>
                </c:pt>
                <c:pt idx="3520">
                  <c:v>2715.0547279676061</c:v>
                </c:pt>
                <c:pt idx="3521">
                  <c:v>2714.9344817110737</c:v>
                </c:pt>
                <c:pt idx="3522">
                  <c:v>2714.9726067145402</c:v>
                </c:pt>
                <c:pt idx="3523">
                  <c:v>2715.0107102052066</c:v>
                </c:pt>
                <c:pt idx="3524">
                  <c:v>2714.8905799178501</c:v>
                </c:pt>
                <c:pt idx="3525">
                  <c:v>2715.0520826077004</c:v>
                </c:pt>
                <c:pt idx="3526">
                  <c:v>2715.2134978983436</c:v>
                </c:pt>
                <c:pt idx="3527">
                  <c:v>2715.293202650405</c:v>
                </c:pt>
                <c:pt idx="3528">
                  <c:v>2715.4544638875632</c:v>
                </c:pt>
                <c:pt idx="3529">
                  <c:v>2715.4923680315069</c:v>
                </c:pt>
                <c:pt idx="3530">
                  <c:v>2715.312870583396</c:v>
                </c:pt>
                <c:pt idx="3531">
                  <c:v>2715.308528308773</c:v>
                </c:pt>
                <c:pt idx="3532">
                  <c:v>2715.3880949796303</c:v>
                </c:pt>
                <c:pt idx="3533">
                  <c:v>2715.411961049067</c:v>
                </c:pt>
                <c:pt idx="3534">
                  <c:v>2715.5324866276305</c:v>
                </c:pt>
                <c:pt idx="3535">
                  <c:v>2715.4852710488963</c:v>
                </c:pt>
                <c:pt idx="3536">
                  <c:v>2715.4808860673452</c:v>
                </c:pt>
                <c:pt idx="3537">
                  <c:v>2715.4765035684923</c:v>
                </c:pt>
                <c:pt idx="3538">
                  <c:v>2715.3419926161027</c:v>
                </c:pt>
                <c:pt idx="3539">
                  <c:v>2715.2075601329921</c:v>
                </c:pt>
                <c:pt idx="3540">
                  <c:v>2715.1171538021258</c:v>
                </c:pt>
                <c:pt idx="3541">
                  <c:v>2715.0986983260691</c:v>
                </c:pt>
                <c:pt idx="3542">
                  <c:v>2715.2593820812162</c:v>
                </c:pt>
                <c:pt idx="3543">
                  <c:v>2715.2971912058833</c:v>
                </c:pt>
                <c:pt idx="3544">
                  <c:v>2715.292869306058</c:v>
                </c:pt>
                <c:pt idx="3545">
                  <c:v>2715.4533670034421</c:v>
                </c:pt>
                <c:pt idx="3546">
                  <c:v>2715.6137783166232</c:v>
                </c:pt>
                <c:pt idx="3547">
                  <c:v>2715.5234342017093</c:v>
                </c:pt>
                <c:pt idx="3548">
                  <c:v>2715.5611167094494</c:v>
                </c:pt>
                <c:pt idx="3549">
                  <c:v>2715.5987781087028</c:v>
                </c:pt>
                <c:pt idx="3550">
                  <c:v>2715.6364184171971</c:v>
                </c:pt>
                <c:pt idx="3551">
                  <c:v>2715.756311559785</c:v>
                </c:pt>
                <c:pt idx="3552">
                  <c:v>2715.7938869014679</c:v>
                </c:pt>
                <c:pt idx="3553">
                  <c:v>2715.7036437320926</c:v>
                </c:pt>
                <c:pt idx="3554">
                  <c:v>2715.6992194137001</c:v>
                </c:pt>
                <c:pt idx="3555">
                  <c:v>2715.6522228016406</c:v>
                </c:pt>
                <c:pt idx="3556">
                  <c:v>2715.4888529661102</c:v>
                </c:pt>
                <c:pt idx="3557">
                  <c:v>2715.5264498783358</c:v>
                </c:pt>
                <c:pt idx="3558">
                  <c:v>2715.2579673268879</c:v>
                </c:pt>
                <c:pt idx="3559">
                  <c:v>2715.3776972686542</c:v>
                </c:pt>
                <c:pt idx="3560">
                  <c:v>2715.4566234518174</c:v>
                </c:pt>
                <c:pt idx="3561">
                  <c:v>2715.3666830788393</c:v>
                </c:pt>
                <c:pt idx="3562">
                  <c:v>2715.5264087166956</c:v>
                </c:pt>
                <c:pt idx="3563">
                  <c:v>2715.3485909400251</c:v>
                </c:pt>
                <c:pt idx="3564">
                  <c:v>2715.386153381472</c:v>
                </c:pt>
                <c:pt idx="3565">
                  <c:v>2715.2963355904603</c:v>
                </c:pt>
                <c:pt idx="3566">
                  <c:v>2715.3338914639512</c:v>
                </c:pt>
                <c:pt idx="3567">
                  <c:v>2715.2151325917212</c:v>
                </c:pt>
                <c:pt idx="3568">
                  <c:v>2715.2526899400759</c:v>
                </c:pt>
                <c:pt idx="3569">
                  <c:v>2715.1630118547819</c:v>
                </c:pt>
                <c:pt idx="3570">
                  <c:v>2715.0298144454046</c:v>
                </c:pt>
                <c:pt idx="3571">
                  <c:v>2715.1085941552437</c:v>
                </c:pt>
                <c:pt idx="3572">
                  <c:v>2715.1461390047211</c:v>
                </c:pt>
                <c:pt idx="3573">
                  <c:v>2715.2654347919524</c:v>
                </c:pt>
                <c:pt idx="3574">
                  <c:v>2715.1323582090399</c:v>
                </c:pt>
                <c:pt idx="3575">
                  <c:v>2715.1281200199269</c:v>
                </c:pt>
                <c:pt idx="3576">
                  <c:v>2715.1238842041689</c:v>
                </c:pt>
                <c:pt idx="3577">
                  <c:v>2714.9616460230659</c:v>
                </c:pt>
                <c:pt idx="3578">
                  <c:v>2714.843364046571</c:v>
                </c:pt>
                <c:pt idx="3579">
                  <c:v>2714.8251819727852</c:v>
                </c:pt>
                <c:pt idx="3580">
                  <c:v>2714.8488913000674</c:v>
                </c:pt>
                <c:pt idx="3581">
                  <c:v>2714.8864136425441</c:v>
                </c:pt>
                <c:pt idx="3582">
                  <c:v>2714.9239151600423</c:v>
                </c:pt>
                <c:pt idx="3583">
                  <c:v>2714.961395869891</c:v>
                </c:pt>
                <c:pt idx="3584">
                  <c:v>2714.7847992448778</c:v>
                </c:pt>
                <c:pt idx="3585">
                  <c:v>2714.7806700211586</c:v>
                </c:pt>
                <c:pt idx="3586">
                  <c:v>2714.8181589315641</c:v>
                </c:pt>
                <c:pt idx="3587">
                  <c:v>2714.6417545948098</c:v>
                </c:pt>
                <c:pt idx="3588">
                  <c:v>2714.7606913014556</c:v>
                </c:pt>
                <c:pt idx="3589">
                  <c:v>2714.4948183252523</c:v>
                </c:pt>
                <c:pt idx="3590">
                  <c:v>2714.5733294962333</c:v>
                </c:pt>
                <c:pt idx="3591">
                  <c:v>2714.7319955907951</c:v>
                </c:pt>
                <c:pt idx="3592">
                  <c:v>2714.8103991980033</c:v>
                </c:pt>
                <c:pt idx="3593">
                  <c:v>2714.8340270341073</c:v>
                </c:pt>
                <c:pt idx="3594">
                  <c:v>2714.7163152663406</c:v>
                </c:pt>
                <c:pt idx="3595">
                  <c:v>2714.7122166275794</c:v>
                </c:pt>
                <c:pt idx="3596">
                  <c:v>2714.536296773018</c:v>
                </c:pt>
                <c:pt idx="3597">
                  <c:v>2714.4901804437886</c:v>
                </c:pt>
                <c:pt idx="3598">
                  <c:v>2714.3582286929791</c:v>
                </c:pt>
                <c:pt idx="3599">
                  <c:v>2714.3542342957535</c:v>
                </c:pt>
                <c:pt idx="3600">
                  <c:v>2714.5125672960307</c:v>
                </c:pt>
                <c:pt idx="3601">
                  <c:v>2714.5085321801898</c:v>
                </c:pt>
                <c:pt idx="3602">
                  <c:v>2714.5321842565631</c:v>
                </c:pt>
                <c:pt idx="3603">
                  <c:v>2714.6104038652074</c:v>
                </c:pt>
                <c:pt idx="3604">
                  <c:v>2714.6885807089916</c:v>
                </c:pt>
                <c:pt idx="3605">
                  <c:v>2714.7258980379797</c:v>
                </c:pt>
                <c:pt idx="3606">
                  <c:v>2714.804000411385</c:v>
                </c:pt>
                <c:pt idx="3607">
                  <c:v>2714.799891064557</c:v>
                </c:pt>
                <c:pt idx="3608">
                  <c:v>2714.8779302358766</c:v>
                </c:pt>
                <c:pt idx="3609">
                  <c:v>2714.9961199759628</c:v>
                </c:pt>
                <c:pt idx="3610">
                  <c:v>2715.1142460178826</c:v>
                </c:pt>
                <c:pt idx="3611">
                  <c:v>2715.110055147074</c:v>
                </c:pt>
                <c:pt idx="3612">
                  <c:v>2715.1334764791982</c:v>
                </c:pt>
                <c:pt idx="3613">
                  <c:v>2715.0163025326092</c:v>
                </c:pt>
                <c:pt idx="3614">
                  <c:v>2714.884787764689</c:v>
                </c:pt>
                <c:pt idx="3615">
                  <c:v>2715.0027815298786</c:v>
                </c:pt>
                <c:pt idx="3616">
                  <c:v>2715.0398997306038</c:v>
                </c:pt>
                <c:pt idx="3617">
                  <c:v>2714.9228838101103</c:v>
                </c:pt>
                <c:pt idx="3618">
                  <c:v>2714.9600033513889</c:v>
                </c:pt>
                <c:pt idx="3619">
                  <c:v>2714.9140493902737</c:v>
                </c:pt>
                <c:pt idx="3620">
                  <c:v>2714.7538261534623</c:v>
                </c:pt>
                <c:pt idx="3621">
                  <c:v>2714.79096115127</c:v>
                </c:pt>
                <c:pt idx="3622">
                  <c:v>2714.8280757660932</c:v>
                </c:pt>
                <c:pt idx="3623">
                  <c:v>2714.7681589512599</c:v>
                </c:pt>
                <c:pt idx="3624">
                  <c:v>2714.805259306785</c:v>
                </c:pt>
                <c:pt idx="3625">
                  <c:v>2714.6885706334688</c:v>
                </c:pt>
                <c:pt idx="3626">
                  <c:v>2714.5575895570419</c:v>
                </c:pt>
                <c:pt idx="3627">
                  <c:v>2714.6352872457965</c:v>
                </c:pt>
                <c:pt idx="3628">
                  <c:v>2714.6723829898724</c:v>
                </c:pt>
                <c:pt idx="3629">
                  <c:v>2714.6683349125683</c:v>
                </c:pt>
                <c:pt idx="3630">
                  <c:v>2714.7859017646178</c:v>
                </c:pt>
                <c:pt idx="3631">
                  <c:v>2714.8229259142377</c:v>
                </c:pt>
                <c:pt idx="3632">
                  <c:v>2714.9797556824938</c:v>
                </c:pt>
                <c:pt idx="3633">
                  <c:v>2715.0572125095537</c:v>
                </c:pt>
                <c:pt idx="3634">
                  <c:v>2715.1346273352724</c:v>
                </c:pt>
                <c:pt idx="3635">
                  <c:v>2715.0888275862735</c:v>
                </c:pt>
                <c:pt idx="3636">
                  <c:v>2715.166191460286</c:v>
                </c:pt>
                <c:pt idx="3637">
                  <c:v>2715.2435134175762</c:v>
                </c:pt>
                <c:pt idx="3638">
                  <c:v>2715.1271200873407</c:v>
                </c:pt>
                <c:pt idx="3639">
                  <c:v>2715.2835730082938</c:v>
                </c:pt>
                <c:pt idx="3640">
                  <c:v>2715.3608004667121</c:v>
                </c:pt>
                <c:pt idx="3641">
                  <c:v>2715.3565763109145</c:v>
                </c:pt>
                <c:pt idx="3642">
                  <c:v>2715.1972042309944</c:v>
                </c:pt>
                <c:pt idx="3643">
                  <c:v>2715.2743916242675</c:v>
                </c:pt>
                <c:pt idx="3644">
                  <c:v>2715.3111516093268</c:v>
                </c:pt>
                <c:pt idx="3645">
                  <c:v>2715.3343063978868</c:v>
                </c:pt>
                <c:pt idx="3646">
                  <c:v>2715.2885897269612</c:v>
                </c:pt>
                <c:pt idx="3647">
                  <c:v>2715.2843923643468</c:v>
                </c:pt>
                <c:pt idx="3648">
                  <c:v>2715.3211093270534</c:v>
                </c:pt>
                <c:pt idx="3649">
                  <c:v>2715.3578062845359</c:v>
                </c:pt>
                <c:pt idx="3650">
                  <c:v>2715.3121332234236</c:v>
                </c:pt>
                <c:pt idx="3651">
                  <c:v>2715.3079340014174</c:v>
                </c:pt>
                <c:pt idx="3652">
                  <c:v>2715.2483607935314</c:v>
                </c:pt>
                <c:pt idx="3653">
                  <c:v>2715.2027557258411</c:v>
                </c:pt>
                <c:pt idx="3654">
                  <c:v>2715.0868867938502</c:v>
                </c:pt>
                <c:pt idx="3655">
                  <c:v>2715.1235868758527</c:v>
                </c:pt>
                <c:pt idx="3656">
                  <c:v>2715.1602670002922</c:v>
                </c:pt>
                <c:pt idx="3657">
                  <c:v>2715.2371691416174</c:v>
                </c:pt>
                <c:pt idx="3658">
                  <c:v>2715.353692534266</c:v>
                </c:pt>
                <c:pt idx="3659">
                  <c:v>2715.3357683250533</c:v>
                </c:pt>
                <c:pt idx="3660">
                  <c:v>2715.2902264587478</c:v>
                </c:pt>
                <c:pt idx="3661">
                  <c:v>2715.2447096865362</c:v>
                </c:pt>
                <c:pt idx="3662">
                  <c:v>2715.4001564976652</c:v>
                </c:pt>
                <c:pt idx="3663">
                  <c:v>2715.3959469667725</c:v>
                </c:pt>
                <c:pt idx="3664">
                  <c:v>2715.3917397365472</c:v>
                </c:pt>
                <c:pt idx="3665">
                  <c:v>2715.3043872730782</c:v>
                </c:pt>
                <c:pt idx="3666">
                  <c:v>2715.4596510724327</c:v>
                </c:pt>
                <c:pt idx="3667">
                  <c:v>2715.4961308415718</c:v>
                </c:pt>
                <c:pt idx="3668">
                  <c:v>2715.4367661790106</c:v>
                </c:pt>
                <c:pt idx="3669">
                  <c:v>2715.3913084630512</c:v>
                </c:pt>
                <c:pt idx="3670">
                  <c:v>2715.5074132607974</c:v>
                </c:pt>
                <c:pt idx="3671">
                  <c:v>2715.3778177732479</c:v>
                </c:pt>
                <c:pt idx="3672">
                  <c:v>2715.2624719293353</c:v>
                </c:pt>
                <c:pt idx="3673">
                  <c:v>2715.0026402249923</c:v>
                </c:pt>
                <c:pt idx="3674">
                  <c:v>2715.1576524332349</c:v>
                </c:pt>
                <c:pt idx="3675">
                  <c:v>2715.0706065594786</c:v>
                </c:pt>
                <c:pt idx="3676">
                  <c:v>2715.1471382495538</c:v>
                </c:pt>
                <c:pt idx="3677">
                  <c:v>2715.0320182146806</c:v>
                </c:pt>
                <c:pt idx="3678">
                  <c:v>2714.9028102508037</c:v>
                </c:pt>
                <c:pt idx="3679">
                  <c:v>2714.8576244846172</c:v>
                </c:pt>
                <c:pt idx="3680">
                  <c:v>2714.7285369902661</c:v>
                </c:pt>
                <c:pt idx="3681">
                  <c:v>2714.6834239702648</c:v>
                </c:pt>
                <c:pt idx="3682">
                  <c:v>2714.7065156233753</c:v>
                </c:pt>
                <c:pt idx="3683">
                  <c:v>2714.7430395788142</c:v>
                </c:pt>
                <c:pt idx="3684">
                  <c:v>2714.7390327747867</c:v>
                </c:pt>
                <c:pt idx="3685">
                  <c:v>2714.8548417312772</c:v>
                </c:pt>
                <c:pt idx="3686">
                  <c:v>2714.9705895466295</c:v>
                </c:pt>
                <c:pt idx="3687">
                  <c:v>2714.8417171884284</c:v>
                </c:pt>
                <c:pt idx="3688">
                  <c:v>2714.7966589070738</c:v>
                </c:pt>
                <c:pt idx="3689">
                  <c:v>2714.667906406301</c:v>
                </c:pt>
                <c:pt idx="3690">
                  <c:v>2714.8223417798426</c:v>
                </c:pt>
                <c:pt idx="3691">
                  <c:v>2714.937943759413</c:v>
                </c:pt>
                <c:pt idx="3692">
                  <c:v>2714.7665932272266</c:v>
                </c:pt>
                <c:pt idx="3693">
                  <c:v>2714.8428554790448</c:v>
                </c:pt>
                <c:pt idx="3694">
                  <c:v>2714.7283570542763</c:v>
                </c:pt>
                <c:pt idx="3695">
                  <c:v>2714.7647570003196</c:v>
                </c:pt>
                <c:pt idx="3696">
                  <c:v>2714.9189222284908</c:v>
                </c:pt>
                <c:pt idx="3697">
                  <c:v>2714.9013010623835</c:v>
                </c:pt>
                <c:pt idx="3698">
                  <c:v>2714.8972665667752</c:v>
                </c:pt>
                <c:pt idx="3699">
                  <c:v>2714.6394201554444</c:v>
                </c:pt>
                <c:pt idx="3700">
                  <c:v>2714.6757949397575</c:v>
                </c:pt>
                <c:pt idx="3701">
                  <c:v>2714.8297801798176</c:v>
                </c:pt>
                <c:pt idx="3702">
                  <c:v>2714.8527081299294</c:v>
                </c:pt>
                <c:pt idx="3703">
                  <c:v>2714.8889966048264</c:v>
                </c:pt>
                <c:pt idx="3704">
                  <c:v>2714.8441211999234</c:v>
                </c:pt>
                <c:pt idx="3705">
                  <c:v>2714.68764232597</c:v>
                </c:pt>
                <c:pt idx="3706">
                  <c:v>2714.4303625014209</c:v>
                </c:pt>
                <c:pt idx="3707">
                  <c:v>2714.3023508158781</c:v>
                </c:pt>
                <c:pt idx="3708">
                  <c:v>2714.2984890400726</c:v>
                </c:pt>
                <c:pt idx="3709">
                  <c:v>2714.413675277317</c:v>
                </c:pt>
                <c:pt idx="3710">
                  <c:v>2714.3690031945371</c:v>
                </c:pt>
                <c:pt idx="3711">
                  <c:v>2714.3651265497419</c:v>
                </c:pt>
                <c:pt idx="3712">
                  <c:v>2714.401457199715</c:v>
                </c:pt>
                <c:pt idx="3713">
                  <c:v>2714.5164932245134</c:v>
                </c:pt>
                <c:pt idx="3714">
                  <c:v>2714.5923937211815</c:v>
                </c:pt>
                <c:pt idx="3715">
                  <c:v>2714.6682539518865</c:v>
                </c:pt>
                <c:pt idx="3716">
                  <c:v>2714.7044649582645</c:v>
                </c:pt>
                <c:pt idx="3717">
                  <c:v>2714.8192996947942</c:v>
                </c:pt>
                <c:pt idx="3718">
                  <c:v>2714.7746131933545</c:v>
                </c:pt>
                <c:pt idx="3719">
                  <c:v>2714.6469211396861</c:v>
                </c:pt>
                <c:pt idx="3720">
                  <c:v>2714.800139781034</c:v>
                </c:pt>
                <c:pt idx="3721">
                  <c:v>2714.82295878179</c:v>
                </c:pt>
                <c:pt idx="3722">
                  <c:v>2714.6953577756444</c:v>
                </c:pt>
                <c:pt idx="3723">
                  <c:v>2714.8100122328856</c:v>
                </c:pt>
                <c:pt idx="3724">
                  <c:v>2714.8461080896473</c:v>
                </c:pt>
                <c:pt idx="3725">
                  <c:v>2714.7603275927845</c:v>
                </c:pt>
                <c:pt idx="3726">
                  <c:v>2714.7563613507714</c:v>
                </c:pt>
                <c:pt idx="3727">
                  <c:v>2714.6706518344267</c:v>
                </c:pt>
                <c:pt idx="3728">
                  <c:v>2714.7067459369541</c:v>
                </c:pt>
                <c:pt idx="3729">
                  <c:v>2714.7428207947942</c:v>
                </c:pt>
                <c:pt idx="3730">
                  <c:v>2714.8956086749145</c:v>
                </c:pt>
                <c:pt idx="3731">
                  <c:v>2714.9316142495859</c:v>
                </c:pt>
                <c:pt idx="3732">
                  <c:v>2714.8870654825614</c:v>
                </c:pt>
                <c:pt idx="3733">
                  <c:v>2714.8830726702149</c:v>
                </c:pt>
                <c:pt idx="3734">
                  <c:v>2714.9190526317493</c:v>
                </c:pt>
                <c:pt idx="3735">
                  <c:v>2714.9550134400301</c:v>
                </c:pt>
                <c:pt idx="3736">
                  <c:v>2715.0692040955582</c:v>
                </c:pt>
                <c:pt idx="3737">
                  <c:v>2715.0918539944637</c:v>
                </c:pt>
                <c:pt idx="3738">
                  <c:v>2715.1671193177081</c:v>
                </c:pt>
                <c:pt idx="3739">
                  <c:v>2715.2029761418721</c:v>
                </c:pt>
                <c:pt idx="3740">
                  <c:v>2715.3169815964156</c:v>
                </c:pt>
                <c:pt idx="3741">
                  <c:v>2715.4691785418731</c:v>
                </c:pt>
                <c:pt idx="3742">
                  <c:v>2715.504926962145</c:v>
                </c:pt>
                <c:pt idx="3743">
                  <c:v>2715.6187647929432</c:v>
                </c:pt>
                <c:pt idx="3744">
                  <c:v>2715.6011771567432</c:v>
                </c:pt>
                <c:pt idx="3745">
                  <c:v>2715.7531419695961</c:v>
                </c:pt>
                <c:pt idx="3746">
                  <c:v>2715.6261067201058</c:v>
                </c:pt>
                <c:pt idx="3747">
                  <c:v>2715.6219312323014</c:v>
                </c:pt>
                <c:pt idx="3748">
                  <c:v>2715.6575823010699</c:v>
                </c:pt>
                <c:pt idx="3749">
                  <c:v>2715.7324810855489</c:v>
                </c:pt>
                <c:pt idx="3750">
                  <c:v>2715.6879299765142</c:v>
                </c:pt>
                <c:pt idx="3751">
                  <c:v>2715.7235351587919</c:v>
                </c:pt>
                <c:pt idx="3752">
                  <c:v>2715.7591214722643</c:v>
                </c:pt>
                <c:pt idx="3753">
                  <c:v>2715.7549171538235</c:v>
                </c:pt>
                <c:pt idx="3754">
                  <c:v>2715.7772832340206</c:v>
                </c:pt>
                <c:pt idx="3755">
                  <c:v>2715.7996374419913</c:v>
                </c:pt>
                <c:pt idx="3756">
                  <c:v>2715.7551394034476</c:v>
                </c:pt>
                <c:pt idx="3757">
                  <c:v>2715.7106652548964</c:v>
                </c:pt>
                <c:pt idx="3758">
                  <c:v>2715.6254047568864</c:v>
                </c:pt>
                <c:pt idx="3759">
                  <c:v>2715.7001128694569</c:v>
                </c:pt>
                <c:pt idx="3760">
                  <c:v>2715.7224577365091</c:v>
                </c:pt>
                <c:pt idx="3761">
                  <c:v>2715.7182721340969</c:v>
                </c:pt>
                <c:pt idx="3762">
                  <c:v>2715.6331004979429</c:v>
                </c:pt>
                <c:pt idx="3763">
                  <c:v>2715.4648301992929</c:v>
                </c:pt>
                <c:pt idx="3764">
                  <c:v>2715.3384858626864</c:v>
                </c:pt>
                <c:pt idx="3765">
                  <c:v>2715.3740505471346</c:v>
                </c:pt>
                <c:pt idx="3766">
                  <c:v>2715.2477991639075</c:v>
                </c:pt>
                <c:pt idx="3767">
                  <c:v>2715.3609821941241</c:v>
                </c:pt>
                <c:pt idx="3768">
                  <c:v>2715.3435756118752</c:v>
                </c:pt>
                <c:pt idx="3769">
                  <c:v>2715.4181595885657</c:v>
                </c:pt>
                <c:pt idx="3770">
                  <c:v>2715.4536563158317</c:v>
                </c:pt>
                <c:pt idx="3771">
                  <c:v>2715.6046197749847</c:v>
                </c:pt>
                <c:pt idx="3772">
                  <c:v>2715.640048901003</c:v>
                </c:pt>
                <c:pt idx="3773">
                  <c:v>2715.662332693812</c:v>
                </c:pt>
                <c:pt idx="3774">
                  <c:v>2715.7367359550785</c:v>
                </c:pt>
                <c:pt idx="3775">
                  <c:v>2715.6924795985642</c:v>
                </c:pt>
                <c:pt idx="3776">
                  <c:v>2715.7278482103047</c:v>
                </c:pt>
                <c:pt idx="3777">
                  <c:v>2715.8021755665445</c:v>
                </c:pt>
                <c:pt idx="3778">
                  <c:v>2715.7846975832645</c:v>
                </c:pt>
                <c:pt idx="3779">
                  <c:v>2715.8200140094455</c:v>
                </c:pt>
                <c:pt idx="3780">
                  <c:v>2715.8942586827902</c:v>
                </c:pt>
                <c:pt idx="3781">
                  <c:v>2715.8500303569872</c:v>
                </c:pt>
                <c:pt idx="3782">
                  <c:v>2715.9242281242159</c:v>
                </c:pt>
                <c:pt idx="3783">
                  <c:v>2715.9067407921125</c:v>
                </c:pt>
                <c:pt idx="3784">
                  <c:v>2715.8220158995068</c:v>
                </c:pt>
                <c:pt idx="3785">
                  <c:v>2715.764408110856</c:v>
                </c:pt>
                <c:pt idx="3786">
                  <c:v>2715.8768946237524</c:v>
                </c:pt>
                <c:pt idx="3787">
                  <c:v>2715.9509879010484</c:v>
                </c:pt>
                <c:pt idx="3788">
                  <c:v>2715.8663410269705</c:v>
                </c:pt>
                <c:pt idx="3789">
                  <c:v>2715.9015430728437</c:v>
                </c:pt>
                <c:pt idx="3790">
                  <c:v>2715.7344091559999</c:v>
                </c:pt>
                <c:pt idx="3791">
                  <c:v>2715.8084614635068</c:v>
                </c:pt>
                <c:pt idx="3792">
                  <c:v>2715.8436508430846</c:v>
                </c:pt>
                <c:pt idx="3793">
                  <c:v>2715.8394685688013</c:v>
                </c:pt>
                <c:pt idx="3794">
                  <c:v>2715.9894278515776</c:v>
                </c:pt>
                <c:pt idx="3795">
                  <c:v>2715.8363822110286</c:v>
                </c:pt>
                <c:pt idx="3796">
                  <c:v>2715.8189781823571</c:v>
                </c:pt>
                <c:pt idx="3797">
                  <c:v>2715.8928924928964</c:v>
                </c:pt>
                <c:pt idx="3798">
                  <c:v>2715.9667684408055</c:v>
                </c:pt>
                <c:pt idx="3799">
                  <c:v>2715.8414601799163</c:v>
                </c:pt>
                <c:pt idx="3800">
                  <c:v>2715.9153107313973</c:v>
                </c:pt>
                <c:pt idx="3801">
                  <c:v>2715.8713104076364</c:v>
                </c:pt>
                <c:pt idx="3802">
                  <c:v>2716.0209510845748</c:v>
                </c:pt>
                <c:pt idx="3803">
                  <c:v>2715.9094413616649</c:v>
                </c:pt>
                <c:pt idx="3804">
                  <c:v>2716.021364782941</c:v>
                </c:pt>
                <c:pt idx="3805">
                  <c:v>2715.9640081388588</c:v>
                </c:pt>
                <c:pt idx="3806">
                  <c:v>2716.1134716167262</c:v>
                </c:pt>
                <c:pt idx="3807">
                  <c:v>2716.1092337260156</c:v>
                </c:pt>
                <c:pt idx="3808">
                  <c:v>2716.1049980638745</c:v>
                </c:pt>
                <c:pt idx="3809">
                  <c:v>2716.139953884539</c:v>
                </c:pt>
                <c:pt idx="3810">
                  <c:v>2716.0557485997124</c:v>
                </c:pt>
                <c:pt idx="3811">
                  <c:v>2716.1674310755138</c:v>
                </c:pt>
                <c:pt idx="3812">
                  <c:v>2716.2409672010872</c:v>
                </c:pt>
                <c:pt idx="3813">
                  <c:v>2716.2367024816349</c:v>
                </c:pt>
                <c:pt idx="3814">
                  <c:v>2716.1927671480425</c:v>
                </c:pt>
                <c:pt idx="3815">
                  <c:v>2716.081564114922</c:v>
                </c:pt>
                <c:pt idx="3816">
                  <c:v>2716.2306105094344</c:v>
                </c:pt>
                <c:pt idx="3817">
                  <c:v>2716.1058277804559</c:v>
                </c:pt>
                <c:pt idx="3818">
                  <c:v>2716.088453207487</c:v>
                </c:pt>
                <c:pt idx="3819">
                  <c:v>2716.1233219963265</c:v>
                </c:pt>
                <c:pt idx="3820">
                  <c:v>2716.2722043717672</c:v>
                </c:pt>
                <c:pt idx="3821">
                  <c:v>2716.4210122499198</c:v>
                </c:pt>
                <c:pt idx="3822">
                  <c:v>2716.4428078327574</c:v>
                </c:pt>
                <c:pt idx="3823">
                  <c:v>2716.358809788087</c:v>
                </c:pt>
                <c:pt idx="3824">
                  <c:v>2716.2342234205885</c:v>
                </c:pt>
                <c:pt idx="3825">
                  <c:v>2716.1233038366377</c:v>
                </c:pt>
                <c:pt idx="3826">
                  <c:v>2716.1965840706034</c:v>
                </c:pt>
                <c:pt idx="3827">
                  <c:v>2716.3451812230933</c:v>
                </c:pt>
                <c:pt idx="3828">
                  <c:v>2716.2207310337012</c:v>
                </c:pt>
                <c:pt idx="3829">
                  <c:v>2716.3692469303792</c:v>
                </c:pt>
                <c:pt idx="3830">
                  <c:v>2716.2854240988813</c:v>
                </c:pt>
                <c:pt idx="3831">
                  <c:v>2716.2811678108101</c:v>
                </c:pt>
                <c:pt idx="3832">
                  <c:v>2716.1568668120453</c:v>
                </c:pt>
                <c:pt idx="3833">
                  <c:v>2716.2678909193551</c:v>
                </c:pt>
                <c:pt idx="3834">
                  <c:v>2716.2636425468345</c:v>
                </c:pt>
                <c:pt idx="3835">
                  <c:v>2716.2593963926674</c:v>
                </c:pt>
                <c:pt idx="3836">
                  <c:v>2716.3703083577561</c:v>
                </c:pt>
                <c:pt idx="3837">
                  <c:v>2716.5184818523771</c:v>
                </c:pt>
                <c:pt idx="3838">
                  <c:v>2716.5914344698017</c:v>
                </c:pt>
                <c:pt idx="3839">
                  <c:v>2716.5740278525577</c:v>
                </c:pt>
                <c:pt idx="3840">
                  <c:v>2716.6469284334057</c:v>
                </c:pt>
                <c:pt idx="3841">
                  <c:v>2716.6031950514571</c:v>
                </c:pt>
                <c:pt idx="3842">
                  <c:v>2716.6377233265507</c:v>
                </c:pt>
                <c:pt idx="3843">
                  <c:v>2716.710550932472</c:v>
                </c:pt>
                <c:pt idx="3844">
                  <c:v>2716.706198237945</c:v>
                </c:pt>
                <c:pt idx="3845">
                  <c:v>2716.6226140076751</c:v>
                </c:pt>
                <c:pt idx="3846">
                  <c:v>2716.5789440076164</c:v>
                </c:pt>
                <c:pt idx="3847">
                  <c:v>2716.5352969032533</c:v>
                </c:pt>
                <c:pt idx="3848">
                  <c:v>2716.6830092463047</c:v>
                </c:pt>
                <c:pt idx="3849">
                  <c:v>2716.6786693805893</c:v>
                </c:pt>
                <c:pt idx="3850">
                  <c:v>2716.7890761227532</c:v>
                </c:pt>
                <c:pt idx="3851">
                  <c:v>2716.7847109153545</c:v>
                </c:pt>
                <c:pt idx="3852">
                  <c:v>2716.6337426593213</c:v>
                </c:pt>
                <c:pt idx="3853">
                  <c:v>2716.4691816009845</c:v>
                </c:pt>
                <c:pt idx="3854">
                  <c:v>2716.5418453498169</c:v>
                </c:pt>
                <c:pt idx="3855">
                  <c:v>2716.4182230041838</c:v>
                </c:pt>
                <c:pt idx="3856">
                  <c:v>2716.5285256093848</c:v>
                </c:pt>
                <c:pt idx="3857">
                  <c:v>2716.4184567965135</c:v>
                </c:pt>
                <c:pt idx="3858">
                  <c:v>2716.2949655436278</c:v>
                </c:pt>
                <c:pt idx="3859">
                  <c:v>2716.329421114744</c:v>
                </c:pt>
                <c:pt idx="3860">
                  <c:v>2716.3251854121195</c:v>
                </c:pt>
                <c:pt idx="3861">
                  <c:v>2716.3977546160154</c:v>
                </c:pt>
                <c:pt idx="3862">
                  <c:v>2716.5449742807946</c:v>
                </c:pt>
                <c:pt idx="3863">
                  <c:v>2716.5406859621608</c:v>
                </c:pt>
                <c:pt idx="3864">
                  <c:v>2716.5750341599451</c:v>
                </c:pt>
                <c:pt idx="3865">
                  <c:v>2716.6850431389898</c:v>
                </c:pt>
                <c:pt idx="3866">
                  <c:v>2716.7574282751302</c:v>
                </c:pt>
                <c:pt idx="3867">
                  <c:v>2716.7916944675017</c:v>
                </c:pt>
                <c:pt idx="3868">
                  <c:v>2716.8640153616066</c:v>
                </c:pt>
                <c:pt idx="3869">
                  <c:v>2716.7542006121762</c:v>
                </c:pt>
                <c:pt idx="3870">
                  <c:v>2716.5903403484026</c:v>
                </c:pt>
                <c:pt idx="3871">
                  <c:v>2716.6246139278128</c:v>
                </c:pt>
                <c:pt idx="3872">
                  <c:v>2716.6969027996961</c:v>
                </c:pt>
                <c:pt idx="3873">
                  <c:v>2716.692586257886</c:v>
                </c:pt>
                <c:pt idx="3874">
                  <c:v>2716.688271947357</c:v>
                </c:pt>
                <c:pt idx="3875">
                  <c:v>2716.4418585800154</c:v>
                </c:pt>
                <c:pt idx="3876">
                  <c:v>2716.359018976947</c:v>
                </c:pt>
                <c:pt idx="3877">
                  <c:v>2716.3932986973145</c:v>
                </c:pt>
                <c:pt idx="3878">
                  <c:v>2716.3890661694036</c:v>
                </c:pt>
                <c:pt idx="3879">
                  <c:v>2716.4233205534497</c:v>
                </c:pt>
                <c:pt idx="3880">
                  <c:v>2716.5698603998435</c:v>
                </c:pt>
                <c:pt idx="3881">
                  <c:v>2716.5526481277184</c:v>
                </c:pt>
                <c:pt idx="3882">
                  <c:v>2716.6247701423226</c:v>
                </c:pt>
                <c:pt idx="3883">
                  <c:v>2716.696855535924</c:v>
                </c:pt>
                <c:pt idx="3884">
                  <c:v>2716.7689043363348</c:v>
                </c:pt>
                <c:pt idx="3885">
                  <c:v>2716.7256364496106</c:v>
                </c:pt>
                <c:pt idx="3886">
                  <c:v>2716.6823910191738</c:v>
                </c:pt>
                <c:pt idx="3887">
                  <c:v>2716.754387947035</c:v>
                </c:pt>
                <c:pt idx="3888">
                  <c:v>2716.7884702725059</c:v>
                </c:pt>
                <c:pt idx="3889">
                  <c:v>2716.7452418521398</c:v>
                </c:pt>
                <c:pt idx="3890">
                  <c:v>2716.8913293806686</c:v>
                </c:pt>
                <c:pt idx="3891">
                  <c:v>2717.0373450875695</c:v>
                </c:pt>
                <c:pt idx="3892">
                  <c:v>2717.1464840323697</c:v>
                </c:pt>
                <c:pt idx="3893">
                  <c:v>2717.2182546197159</c:v>
                </c:pt>
                <c:pt idx="3894">
                  <c:v>2717.2009323207917</c:v>
                </c:pt>
                <c:pt idx="3895">
                  <c:v>2717.2348402369134</c:v>
                </c:pt>
                <c:pt idx="3896">
                  <c:v>2717.3065335092451</c:v>
                </c:pt>
                <c:pt idx="3897">
                  <c:v>2717.3020868263538</c:v>
                </c:pt>
                <c:pt idx="3898">
                  <c:v>2717.3359429987486</c:v>
                </c:pt>
                <c:pt idx="3899">
                  <c:v>2717.1731593908653</c:v>
                </c:pt>
                <c:pt idx="3900">
                  <c:v>2717.0508096228923</c:v>
                </c:pt>
                <c:pt idx="3901">
                  <c:v>2716.8881895190261</c:v>
                </c:pt>
                <c:pt idx="3902">
                  <c:v>2716.9970884893587</c:v>
                </c:pt>
                <c:pt idx="3903">
                  <c:v>2716.9927280930624</c:v>
                </c:pt>
                <c:pt idx="3904">
                  <c:v>2717.026610800202</c:v>
                </c:pt>
                <c:pt idx="3905">
                  <c:v>2716.944236354127</c:v>
                </c:pt>
                <c:pt idx="3906">
                  <c:v>2716.8354509049873</c:v>
                </c:pt>
                <c:pt idx="3907">
                  <c:v>2716.7793872447237</c:v>
                </c:pt>
                <c:pt idx="3908">
                  <c:v>2716.8509754880411</c:v>
                </c:pt>
                <c:pt idx="3909">
                  <c:v>2716.8848507752127</c:v>
                </c:pt>
                <c:pt idx="3910">
                  <c:v>2716.8805269532431</c:v>
                </c:pt>
                <c:pt idx="3911">
                  <c:v>2716.9143774429667</c:v>
                </c:pt>
                <c:pt idx="3912">
                  <c:v>2716.9100482701092</c:v>
                </c:pt>
                <c:pt idx="3913">
                  <c:v>2716.7479697708268</c:v>
                </c:pt>
                <c:pt idx="3914">
                  <c:v>2716.7818278692439</c:v>
                </c:pt>
                <c:pt idx="3915">
                  <c:v>2716.7388894267278</c:v>
                </c:pt>
                <c:pt idx="3916">
                  <c:v>2716.6959730981366</c:v>
                </c:pt>
                <c:pt idx="3917">
                  <c:v>2716.7674180932545</c:v>
                </c:pt>
                <c:pt idx="3918">
                  <c:v>2716.6853863396068</c:v>
                </c:pt>
                <c:pt idx="3919">
                  <c:v>2716.523619557544</c:v>
                </c:pt>
                <c:pt idx="3920">
                  <c:v>2716.5950532719694</c:v>
                </c:pt>
                <c:pt idx="3921">
                  <c:v>2716.6288896030137</c:v>
                </c:pt>
                <c:pt idx="3922">
                  <c:v>2716.5730948954451</c:v>
                </c:pt>
                <c:pt idx="3923">
                  <c:v>2716.7180101962213</c:v>
                </c:pt>
                <c:pt idx="3924">
                  <c:v>2716.7137444156924</c:v>
                </c:pt>
                <c:pt idx="3925">
                  <c:v>2716.7850402973609</c:v>
                </c:pt>
                <c:pt idx="3926">
                  <c:v>2716.8563003714003</c:v>
                </c:pt>
                <c:pt idx="3927">
                  <c:v>2716.7481242891586</c:v>
                </c:pt>
                <c:pt idx="3928">
                  <c:v>2716.7692498084662</c:v>
                </c:pt>
                <c:pt idx="3929">
                  <c:v>2716.6479187046602</c:v>
                </c:pt>
                <c:pt idx="3930">
                  <c:v>2716.7925612846393</c:v>
                </c:pt>
                <c:pt idx="3931">
                  <c:v>2716.9371334628604</c:v>
                </c:pt>
                <c:pt idx="3932">
                  <c:v>2716.9707894226117</c:v>
                </c:pt>
                <c:pt idx="3933">
                  <c:v>2716.8627504571091</c:v>
                </c:pt>
                <c:pt idx="3934">
                  <c:v>2716.8964080319461</c:v>
                </c:pt>
                <c:pt idx="3935">
                  <c:v>2716.9300485966446</c:v>
                </c:pt>
                <c:pt idx="3936">
                  <c:v>2716.9636721640927</c:v>
                </c:pt>
                <c:pt idx="3937">
                  <c:v>2716.9972787471661</c:v>
                </c:pt>
                <c:pt idx="3938">
                  <c:v>2716.9545365004569</c:v>
                </c:pt>
                <c:pt idx="3939">
                  <c:v>2716.8334675387528</c:v>
                </c:pt>
                <c:pt idx="3940">
                  <c:v>2716.8291897345166</c:v>
                </c:pt>
                <c:pt idx="3941">
                  <c:v>2716.7082159693914</c:v>
                </c:pt>
                <c:pt idx="3942">
                  <c:v>2716.8160624085972</c:v>
                </c:pt>
                <c:pt idx="3943">
                  <c:v>2716.7345419792478</c:v>
                </c:pt>
                <c:pt idx="3944">
                  <c:v>2716.6136865884055</c:v>
                </c:pt>
                <c:pt idx="3945">
                  <c:v>2716.6846479133746</c:v>
                </c:pt>
                <c:pt idx="3946">
                  <c:v>2716.6032242267784</c:v>
                </c:pt>
                <c:pt idx="3947">
                  <c:v>2716.7109610902726</c:v>
                </c:pt>
                <c:pt idx="3948">
                  <c:v>2716.7818447752043</c:v>
                </c:pt>
                <c:pt idx="3949">
                  <c:v>2716.8894840915468</c:v>
                </c:pt>
                <c:pt idx="3950">
                  <c:v>2716.9229989235369</c:v>
                </c:pt>
                <c:pt idx="3951">
                  <c:v>2716.9439576788195</c:v>
                </c:pt>
                <c:pt idx="3952">
                  <c:v>2716.9774419191849</c:v>
                </c:pt>
                <c:pt idx="3953">
                  <c:v>2717.0481704265007</c:v>
                </c:pt>
                <c:pt idx="3954">
                  <c:v>2717.0055887095391</c:v>
                </c:pt>
                <c:pt idx="3955">
                  <c:v>2716.9501646106628</c:v>
                </c:pt>
                <c:pt idx="3956">
                  <c:v>2716.9458745652373</c:v>
                </c:pt>
                <c:pt idx="3957">
                  <c:v>2716.8385018541944</c:v>
                </c:pt>
                <c:pt idx="3958">
                  <c:v>2716.9458837320494</c:v>
                </c:pt>
                <c:pt idx="3959">
                  <c:v>2716.8385660125746</c:v>
                </c:pt>
                <c:pt idx="3960">
                  <c:v>2716.9458943997379</c:v>
                </c:pt>
                <c:pt idx="3961">
                  <c:v>2716.9793022237013</c:v>
                </c:pt>
                <c:pt idx="3962">
                  <c:v>2717.0001887236972</c:v>
                </c:pt>
                <c:pt idx="3963">
                  <c:v>2717.0335661394979</c:v>
                </c:pt>
                <c:pt idx="3964">
                  <c:v>2716.9910959057502</c:v>
                </c:pt>
                <c:pt idx="3965">
                  <c:v>2717.1343928234451</c:v>
                </c:pt>
                <c:pt idx="3966">
                  <c:v>2717.0919183201718</c:v>
                </c:pt>
                <c:pt idx="3967">
                  <c:v>2717.2351202534833</c:v>
                </c:pt>
                <c:pt idx="3968">
                  <c:v>2716.9944406066616</c:v>
                </c:pt>
                <c:pt idx="3969">
                  <c:v>2717.137598284904</c:v>
                </c:pt>
                <c:pt idx="3970">
                  <c:v>2717.1708829922932</c:v>
                </c:pt>
                <c:pt idx="3971">
                  <c:v>2717.0507445330018</c:v>
                </c:pt>
                <c:pt idx="3972">
                  <c:v>2717.1577022103688</c:v>
                </c:pt>
                <c:pt idx="3973">
                  <c:v>2716.9980414565634</c:v>
                </c:pt>
                <c:pt idx="3974">
                  <c:v>2716.9171154668247</c:v>
                </c:pt>
                <c:pt idx="3975">
                  <c:v>2716.9874705829056</c:v>
                </c:pt>
                <c:pt idx="3976">
                  <c:v>2716.8412189622823</c:v>
                </c:pt>
                <c:pt idx="3977">
                  <c:v>2716.8369790420611</c:v>
                </c:pt>
                <c:pt idx="3978">
                  <c:v>2716.9073010971774</c:v>
                </c:pt>
                <c:pt idx="3979">
                  <c:v>2717.0141076901918</c:v>
                </c:pt>
                <c:pt idx="3980">
                  <c:v>2717.0348912773552</c:v>
                </c:pt>
                <c:pt idx="3981">
                  <c:v>2716.9798241362341</c:v>
                </c:pt>
                <c:pt idx="3982">
                  <c:v>2717.0865332032431</c:v>
                </c:pt>
                <c:pt idx="3983">
                  <c:v>2717.1931900694985</c:v>
                </c:pt>
                <c:pt idx="3984">
                  <c:v>2717.1888690847964</c:v>
                </c:pt>
                <c:pt idx="3985">
                  <c:v>2717.1719505459428</c:v>
                </c:pt>
                <c:pt idx="3986">
                  <c:v>2717.1676370695895</c:v>
                </c:pt>
                <c:pt idx="3987">
                  <c:v>2717.061024211097</c:v>
                </c:pt>
                <c:pt idx="3988">
                  <c:v>2717.0441506777997</c:v>
                </c:pt>
                <c:pt idx="3989">
                  <c:v>2717.0019453479431</c:v>
                </c:pt>
                <c:pt idx="3990">
                  <c:v>2716.9213446226363</c:v>
                </c:pt>
                <c:pt idx="3991">
                  <c:v>2716.942094041568</c:v>
                </c:pt>
                <c:pt idx="3992">
                  <c:v>2716.9378447456743</c:v>
                </c:pt>
                <c:pt idx="3993">
                  <c:v>2716.9709875716098</c:v>
                </c:pt>
                <c:pt idx="3994">
                  <c:v>2716.9541620942232</c:v>
                </c:pt>
                <c:pt idx="3995">
                  <c:v>2716.8993090338786</c:v>
                </c:pt>
                <c:pt idx="3996">
                  <c:v>2716.8950747219392</c:v>
                </c:pt>
                <c:pt idx="3997">
                  <c:v>2716.890842531378</c:v>
                </c:pt>
                <c:pt idx="3998">
                  <c:v>2717.0329964514131</c:v>
                </c:pt>
                <c:pt idx="3999">
                  <c:v>2717.016176435493</c:v>
                </c:pt>
                <c:pt idx="4000">
                  <c:v>2716.8576412180823</c:v>
                </c:pt>
                <c:pt idx="4001">
                  <c:v>2716.8534226374322</c:v>
                </c:pt>
                <c:pt idx="4002">
                  <c:v>2716.7986916473487</c:v>
                </c:pt>
                <c:pt idx="4003">
                  <c:v>2716.8317861798441</c:v>
                </c:pt>
                <c:pt idx="4004">
                  <c:v>2716.9016543486814</c:v>
                </c:pt>
                <c:pt idx="4005">
                  <c:v>2716.795592261391</c:v>
                </c:pt>
                <c:pt idx="4006">
                  <c:v>2716.7153679822036</c:v>
                </c:pt>
                <c:pt idx="4007">
                  <c:v>2716.8214785499144</c:v>
                </c:pt>
                <c:pt idx="4008">
                  <c:v>2716.8421647752925</c:v>
                </c:pt>
                <c:pt idx="4009">
                  <c:v>2716.8628407144315</c:v>
                </c:pt>
                <c:pt idx="4010">
                  <c:v>2716.7826795815872</c:v>
                </c:pt>
                <c:pt idx="4011">
                  <c:v>2716.7407725561411</c:v>
                </c:pt>
                <c:pt idx="4012">
                  <c:v>2716.761458136918</c:v>
                </c:pt>
                <c:pt idx="4013">
                  <c:v>2716.7447649825021</c:v>
                </c:pt>
                <c:pt idx="4014">
                  <c:v>2716.7028988945685</c:v>
                </c:pt>
                <c:pt idx="4015">
                  <c:v>2716.7359182071432</c:v>
                </c:pt>
                <c:pt idx="4016">
                  <c:v>2716.6940752292599</c:v>
                </c:pt>
                <c:pt idx="4017">
                  <c:v>2716.5754465398763</c:v>
                </c:pt>
                <c:pt idx="4018">
                  <c:v>2716.6084726033455</c:v>
                </c:pt>
                <c:pt idx="4019">
                  <c:v>2716.5028576590821</c:v>
                </c:pt>
                <c:pt idx="4020">
                  <c:v>2716.5235608699618</c:v>
                </c:pt>
                <c:pt idx="4021">
                  <c:v>2716.4437066428331</c:v>
                </c:pt>
                <c:pt idx="4022">
                  <c:v>2716.4396132204351</c:v>
                </c:pt>
                <c:pt idx="4023">
                  <c:v>2716.4726316619622</c:v>
                </c:pt>
                <c:pt idx="4024">
                  <c:v>2716.5056337850283</c:v>
                </c:pt>
                <c:pt idx="4025">
                  <c:v>2716.5386196017294</c:v>
                </c:pt>
                <c:pt idx="4026">
                  <c:v>2716.433207028113</c:v>
                </c:pt>
                <c:pt idx="4027">
                  <c:v>2716.3534952814784</c:v>
                </c:pt>
                <c:pt idx="4028">
                  <c:v>2716.3864939221248</c:v>
                </c:pt>
                <c:pt idx="4029">
                  <c:v>2716.4560376577365</c:v>
                </c:pt>
                <c:pt idx="4030">
                  <c:v>2716.5255473630077</c:v>
                </c:pt>
                <c:pt idx="4031">
                  <c:v>2716.5584792679088</c:v>
                </c:pt>
                <c:pt idx="4032">
                  <c:v>2716.5168474200073</c:v>
                </c:pt>
                <c:pt idx="4033">
                  <c:v>2716.51274699959</c:v>
                </c:pt>
                <c:pt idx="4034">
                  <c:v>2716.47114732006</c:v>
                </c:pt>
                <c:pt idx="4035">
                  <c:v>2716.5040599088065</c:v>
                </c:pt>
                <c:pt idx="4036">
                  <c:v>2716.5734547756256</c:v>
                </c:pt>
                <c:pt idx="4037">
                  <c:v>2716.5693443715154</c:v>
                </c:pt>
                <c:pt idx="4038">
                  <c:v>2716.6746781225224</c:v>
                </c:pt>
                <c:pt idx="4039">
                  <c:v>2716.6330893566792</c:v>
                </c:pt>
                <c:pt idx="4040">
                  <c:v>2716.7023845841486</c:v>
                </c:pt>
                <c:pt idx="4041">
                  <c:v>2716.6228814227602</c:v>
                </c:pt>
                <c:pt idx="4042">
                  <c:v>2716.6434425003736</c:v>
                </c:pt>
                <c:pt idx="4043">
                  <c:v>2716.7126839534608</c:v>
                </c:pt>
                <c:pt idx="4044">
                  <c:v>2716.7818916406982</c:v>
                </c:pt>
                <c:pt idx="4045">
                  <c:v>2716.8510655867117</c:v>
                </c:pt>
                <c:pt idx="4046">
                  <c:v>2716.8837959562784</c:v>
                </c:pt>
                <c:pt idx="4047">
                  <c:v>2716.916510241294</c:v>
                </c:pt>
                <c:pt idx="4048">
                  <c:v>2716.8370906279583</c:v>
                </c:pt>
                <c:pt idx="4049">
                  <c:v>2716.9420760232297</c:v>
                </c:pt>
                <c:pt idx="4050">
                  <c:v>2717.0824058988796</c:v>
                </c:pt>
                <c:pt idx="4051">
                  <c:v>2717.0030036906337</c:v>
                </c:pt>
                <c:pt idx="4052">
                  <c:v>2717.0356486450696</c:v>
                </c:pt>
                <c:pt idx="4053">
                  <c:v>2717.1758543715964</c:v>
                </c:pt>
                <c:pt idx="4054">
                  <c:v>2717.2447809093155</c:v>
                </c:pt>
                <c:pt idx="4055">
                  <c:v>2717.3136739241563</c:v>
                </c:pt>
                <c:pt idx="4056">
                  <c:v>2717.2721001309073</c:v>
                </c:pt>
                <c:pt idx="4057">
                  <c:v>2717.2305470025694</c:v>
                </c:pt>
                <c:pt idx="4058">
                  <c:v>2717.2508783751559</c:v>
                </c:pt>
                <c:pt idx="4059">
                  <c:v>2717.1461460662904</c:v>
                </c:pt>
                <c:pt idx="4060">
                  <c:v>2717.1786919506785</c:v>
                </c:pt>
                <c:pt idx="4061">
                  <c:v>2717.247499306055</c:v>
                </c:pt>
                <c:pt idx="4062">
                  <c:v>2717.3520542930232</c:v>
                </c:pt>
                <c:pt idx="4063">
                  <c:v>2717.2088647956266</c:v>
                </c:pt>
                <c:pt idx="4064">
                  <c:v>2717.2413634889122</c:v>
                </c:pt>
                <c:pt idx="4065">
                  <c:v>2717.1621962660151</c:v>
                </c:pt>
                <c:pt idx="4066">
                  <c:v>2717.1825043818067</c:v>
                </c:pt>
                <c:pt idx="4067">
                  <c:v>2717.2149855251214</c:v>
                </c:pt>
                <c:pt idx="4068">
                  <c:v>2717.0977210626234</c:v>
                </c:pt>
                <c:pt idx="4069">
                  <c:v>2717.0811748057222</c:v>
                </c:pt>
                <c:pt idx="4070">
                  <c:v>2717.1136566612513</c:v>
                </c:pt>
                <c:pt idx="4071">
                  <c:v>2717.1823113593478</c:v>
                </c:pt>
                <c:pt idx="4072">
                  <c:v>2717.3218350447005</c:v>
                </c:pt>
                <c:pt idx="4073">
                  <c:v>2717.3175769013305</c:v>
                </c:pt>
                <c:pt idx="4074">
                  <c:v>2717.2004605356119</c:v>
                </c:pt>
                <c:pt idx="4075">
                  <c:v>2717.1962343277482</c:v>
                </c:pt>
                <c:pt idx="4076">
                  <c:v>2717.264785553446</c:v>
                </c:pt>
                <c:pt idx="4077">
                  <c:v>2717.3689548845059</c:v>
                </c:pt>
                <c:pt idx="4078">
                  <c:v>2717.4374313727762</c:v>
                </c:pt>
                <c:pt idx="4079">
                  <c:v>2717.4697553543715</c:v>
                </c:pt>
                <c:pt idx="4080">
                  <c:v>2717.5020635788869</c:v>
                </c:pt>
                <c:pt idx="4081">
                  <c:v>2717.4231426755969</c:v>
                </c:pt>
                <c:pt idx="4082">
                  <c:v>2717.4915392640278</c:v>
                </c:pt>
                <c:pt idx="4083">
                  <c:v>2717.5238185011308</c:v>
                </c:pt>
                <c:pt idx="4084">
                  <c:v>2717.6277491281089</c:v>
                </c:pt>
                <c:pt idx="4085">
                  <c:v>2717.6478496764507</c:v>
                </c:pt>
                <c:pt idx="4086">
                  <c:v>2717.7161258576029</c:v>
                </c:pt>
                <c:pt idx="4087">
                  <c:v>2717.7843690901186</c:v>
                </c:pt>
                <c:pt idx="4088">
                  <c:v>2717.7430048244714</c:v>
                </c:pt>
                <c:pt idx="4089">
                  <c:v>2717.846757446744</c:v>
                </c:pt>
                <c:pt idx="4090">
                  <c:v>2717.9504606321175</c:v>
                </c:pt>
                <c:pt idx="4091">
                  <c:v>2717.9825659316648</c:v>
                </c:pt>
                <c:pt idx="4092">
                  <c:v>2717.9037375316238</c:v>
                </c:pt>
                <c:pt idx="4093">
                  <c:v>2717.9237318506189</c:v>
                </c:pt>
                <c:pt idx="4094">
                  <c:v>2717.8449568784413</c:v>
                </c:pt>
                <c:pt idx="4095">
                  <c:v>2717.7410014766892</c:v>
                </c:pt>
                <c:pt idx="4096">
                  <c:v>2717.7610206281929</c:v>
                </c:pt>
                <c:pt idx="4097">
                  <c:v>2717.7197533008052</c:v>
                </c:pt>
                <c:pt idx="4098">
                  <c:v>2717.7518594904859</c:v>
                </c:pt>
                <c:pt idx="4099">
                  <c:v>2717.6353520262378</c:v>
                </c:pt>
                <c:pt idx="4100">
                  <c:v>2717.6553772522457</c:v>
                </c:pt>
                <c:pt idx="4101">
                  <c:v>2717.7938135938989</c:v>
                </c:pt>
                <c:pt idx="4102">
                  <c:v>2717.6900500895244</c:v>
                </c:pt>
                <c:pt idx="4103">
                  <c:v>2717.6734958771476</c:v>
                </c:pt>
                <c:pt idx="4104">
                  <c:v>2717.7055663960641</c:v>
                </c:pt>
                <c:pt idx="4105">
                  <c:v>2717.7735142139445</c:v>
                </c:pt>
                <c:pt idx="4106">
                  <c:v>2717.7323345596433</c:v>
                </c:pt>
                <c:pt idx="4107">
                  <c:v>2717.8002430044467</c:v>
                </c:pt>
                <c:pt idx="4108">
                  <c:v>2717.7959044786321</c:v>
                </c:pt>
                <c:pt idx="4109">
                  <c:v>2717.7547494035916</c:v>
                </c:pt>
                <c:pt idx="4110">
                  <c:v>2717.8226030270771</c:v>
                </c:pt>
                <c:pt idx="4111">
                  <c:v>2717.842529466127</c:v>
                </c:pt>
                <c:pt idx="4112">
                  <c:v>2717.8013929527242</c:v>
                </c:pt>
                <c:pt idx="4113">
                  <c:v>2717.8691860908521</c:v>
                </c:pt>
                <c:pt idx="4114">
                  <c:v>2717.9369467271122</c:v>
                </c:pt>
                <c:pt idx="4115">
                  <c:v>2717.8958169785283</c:v>
                </c:pt>
                <c:pt idx="4116">
                  <c:v>2717.8174719565436</c:v>
                </c:pt>
                <c:pt idx="4117">
                  <c:v>2717.8131387279759</c:v>
                </c:pt>
                <c:pt idx="4118">
                  <c:v>2717.8450667524312</c:v>
                </c:pt>
                <c:pt idx="4119">
                  <c:v>2717.6131748971661</c:v>
                </c:pt>
                <c:pt idx="4120">
                  <c:v>2717.6088945140764</c:v>
                </c:pt>
                <c:pt idx="4121">
                  <c:v>2717.4549062573765</c:v>
                </c:pt>
                <c:pt idx="4122">
                  <c:v>2717.4139655222248</c:v>
                </c:pt>
                <c:pt idx="4123">
                  <c:v>2717.481687191892</c:v>
                </c:pt>
                <c:pt idx="4124">
                  <c:v>2717.5136484751938</c:v>
                </c:pt>
                <c:pt idx="4125">
                  <c:v>2717.3598360331298</c:v>
                </c:pt>
                <c:pt idx="4126">
                  <c:v>2717.3189585484897</c:v>
                </c:pt>
                <c:pt idx="4127">
                  <c:v>2717.3147568635918</c:v>
                </c:pt>
                <c:pt idx="4128">
                  <c:v>2717.2739102874939</c:v>
                </c:pt>
                <c:pt idx="4129">
                  <c:v>2717.1959690092363</c:v>
                </c:pt>
                <c:pt idx="4130">
                  <c:v>2717.191800216176</c:v>
                </c:pt>
                <c:pt idx="4131">
                  <c:v>2717.1754797634253</c:v>
                </c:pt>
                <c:pt idx="4132">
                  <c:v>2716.944510272524</c:v>
                </c:pt>
                <c:pt idx="4133">
                  <c:v>2716.9404054691677</c:v>
                </c:pt>
                <c:pt idx="4134">
                  <c:v>2717.0080599135581</c:v>
                </c:pt>
                <c:pt idx="4135">
                  <c:v>2717.0400496801294</c:v>
                </c:pt>
                <c:pt idx="4136">
                  <c:v>2716.9622996353592</c:v>
                </c:pt>
                <c:pt idx="4137">
                  <c:v>2716.9823075704076</c:v>
                </c:pt>
                <c:pt idx="4138">
                  <c:v>2717.0142803120461</c:v>
                </c:pt>
                <c:pt idx="4139">
                  <c:v>2716.7837532152312</c:v>
                </c:pt>
                <c:pt idx="4140">
                  <c:v>2716.779694263656</c:v>
                </c:pt>
                <c:pt idx="4141">
                  <c:v>2716.7997267236824</c:v>
                </c:pt>
                <c:pt idx="4142">
                  <c:v>2716.831712326029</c:v>
                </c:pt>
                <c:pt idx="4143">
                  <c:v>2716.7541464677529</c:v>
                </c:pt>
                <c:pt idx="4144">
                  <c:v>2716.891370663765</c:v>
                </c:pt>
                <c:pt idx="4145">
                  <c:v>2716.8507961115702</c:v>
                </c:pt>
                <c:pt idx="4146">
                  <c:v>2716.7106315083802</c:v>
                </c:pt>
                <c:pt idx="4147">
                  <c:v>2716.7425999239022</c:v>
                </c:pt>
                <c:pt idx="4148">
                  <c:v>2716.8100740560581</c:v>
                </c:pt>
                <c:pt idx="4149">
                  <c:v>2716.8775161121171</c:v>
                </c:pt>
                <c:pt idx="4150">
                  <c:v>2716.9449261148866</c:v>
                </c:pt>
                <c:pt idx="4151">
                  <c:v>2716.9768079429982</c:v>
                </c:pt>
                <c:pt idx="4152">
                  <c:v>2716.8619972898173</c:v>
                </c:pt>
                <c:pt idx="4153">
                  <c:v>2716.9293624864899</c:v>
                </c:pt>
                <c:pt idx="4154">
                  <c:v>2716.81461971109</c:v>
                </c:pt>
                <c:pt idx="4155">
                  <c:v>2716.8465019447685</c:v>
                </c:pt>
                <c:pt idx="4156">
                  <c:v>2716.8424435048537</c:v>
                </c:pt>
                <c:pt idx="4157">
                  <c:v>2716.7651380031266</c:v>
                </c:pt>
                <c:pt idx="4158">
                  <c:v>2716.785092125976</c:v>
                </c:pt>
                <c:pt idx="4159">
                  <c:v>2716.8050366841758</c:v>
                </c:pt>
                <c:pt idx="4160">
                  <c:v>2716.8723021980372</c:v>
                </c:pt>
                <c:pt idx="4161">
                  <c:v>2716.7702521621</c:v>
                </c:pt>
                <c:pt idx="4162">
                  <c:v>2716.8724250455748</c:v>
                </c:pt>
                <c:pt idx="4163">
                  <c:v>2716.9396266302069</c:v>
                </c:pt>
                <c:pt idx="4164">
                  <c:v>2716.8624277999343</c:v>
                </c:pt>
                <c:pt idx="4165">
                  <c:v>2716.9295995930088</c:v>
                </c:pt>
                <c:pt idx="4166">
                  <c:v>2717.0316383493641</c:v>
                </c:pt>
                <c:pt idx="4167">
                  <c:v>2717.0514858987226</c:v>
                </c:pt>
                <c:pt idx="4168">
                  <c:v>2717.1534478718386</c:v>
                </c:pt>
                <c:pt idx="4169">
                  <c:v>2717.1372857247798</c:v>
                </c:pt>
                <c:pt idx="4170">
                  <c:v>2717.084699048864</c:v>
                </c:pt>
                <c:pt idx="4171">
                  <c:v>2717.1045149381844</c:v>
                </c:pt>
                <c:pt idx="4172">
                  <c:v>2717.2063673377593</c:v>
                </c:pt>
                <c:pt idx="4173">
                  <c:v>2717.2022390409411</c:v>
                </c:pt>
                <c:pt idx="4174">
                  <c:v>2717.2338845138488</c:v>
                </c:pt>
                <c:pt idx="4175">
                  <c:v>2717.2655149109132</c:v>
                </c:pt>
                <c:pt idx="4176">
                  <c:v>2717.2971302429028</c:v>
                </c:pt>
                <c:pt idx="4177">
                  <c:v>2717.364008017069</c:v>
                </c:pt>
                <c:pt idx="4178">
                  <c:v>2717.4308542174367</c:v>
                </c:pt>
                <c:pt idx="4179">
                  <c:v>2717.4624077481817</c:v>
                </c:pt>
                <c:pt idx="4180">
                  <c:v>2717.4939462646948</c:v>
                </c:pt>
                <c:pt idx="4181">
                  <c:v>2717.4414112684212</c:v>
                </c:pt>
                <c:pt idx="4182">
                  <c:v>2717.3397354872459</c:v>
                </c:pt>
                <c:pt idx="4183">
                  <c:v>2717.3712804207748</c:v>
                </c:pt>
                <c:pt idx="4184">
                  <c:v>2717.3188131161937</c:v>
                </c:pt>
                <c:pt idx="4185">
                  <c:v>2717.3855583278742</c:v>
                </c:pt>
                <c:pt idx="4186">
                  <c:v>2717.4170698442972</c:v>
                </c:pt>
                <c:pt idx="4187">
                  <c:v>2717.1891217275752</c:v>
                </c:pt>
                <c:pt idx="4188">
                  <c:v>2717.2558501022845</c:v>
                </c:pt>
                <c:pt idx="4189">
                  <c:v>2717.3572575020653</c:v>
                </c:pt>
                <c:pt idx="4190">
                  <c:v>2717.3531098864105</c:v>
                </c:pt>
                <c:pt idx="4191">
                  <c:v>2717.3845916514415</c:v>
                </c:pt>
                <c:pt idx="4192">
                  <c:v>2717.4042373087136</c:v>
                </c:pt>
                <c:pt idx="4193">
                  <c:v>2717.505514230872</c:v>
                </c:pt>
                <c:pt idx="4194">
                  <c:v>2717.5369375664277</c:v>
                </c:pt>
                <c:pt idx="4195">
                  <c:v>2717.6381360917412</c:v>
                </c:pt>
                <c:pt idx="4196">
                  <c:v>2717.6339273402687</c:v>
                </c:pt>
                <c:pt idx="4197">
                  <c:v>2717.6652979815067</c:v>
                </c:pt>
                <c:pt idx="4198">
                  <c:v>2717.6250501377895</c:v>
                </c:pt>
                <c:pt idx="4199">
                  <c:v>2717.6088906050823</c:v>
                </c:pt>
                <c:pt idx="4200">
                  <c:v>2717.6284458106174</c:v>
                </c:pt>
                <c:pt idx="4201">
                  <c:v>2717.6122931616892</c:v>
                </c:pt>
                <c:pt idx="4202">
                  <c:v>2717.6080965853048</c:v>
                </c:pt>
                <c:pt idx="4203">
                  <c:v>2717.5679104705578</c:v>
                </c:pt>
                <c:pt idx="4204">
                  <c:v>2717.5517838455735</c:v>
                </c:pt>
                <c:pt idx="4205">
                  <c:v>2717.4751914772105</c:v>
                </c:pt>
                <c:pt idx="4206">
                  <c:v>2717.3617416736074</c:v>
                </c:pt>
                <c:pt idx="4207">
                  <c:v>2717.3931017748328</c:v>
                </c:pt>
                <c:pt idx="4208">
                  <c:v>2717.4594664447682</c:v>
                </c:pt>
                <c:pt idx="4209">
                  <c:v>2717.4907886930037</c:v>
                </c:pt>
                <c:pt idx="4210">
                  <c:v>2717.3897814952961</c:v>
                </c:pt>
                <c:pt idx="4211">
                  <c:v>2717.4560998541319</c:v>
                </c:pt>
                <c:pt idx="4212">
                  <c:v>2717.4874006221589</c:v>
                </c:pt>
                <c:pt idx="4213">
                  <c:v>2717.4832447132781</c:v>
                </c:pt>
                <c:pt idx="4214">
                  <c:v>2717.4431938290954</c:v>
                </c:pt>
                <c:pt idx="4215">
                  <c:v>2717.4031621042941</c:v>
                </c:pt>
                <c:pt idx="4216">
                  <c:v>2717.469398803687</c:v>
                </c:pt>
                <c:pt idx="4217">
                  <c:v>2717.3930454316687</c:v>
                </c:pt>
                <c:pt idx="4218">
                  <c:v>2717.4937270822411</c:v>
                </c:pt>
                <c:pt idx="4219">
                  <c:v>2717.5598960025736</c:v>
                </c:pt>
                <c:pt idx="4220">
                  <c:v>2717.6260339932096</c:v>
                </c:pt>
                <c:pt idx="4221">
                  <c:v>2717.5129529138248</c:v>
                </c:pt>
                <c:pt idx="4222">
                  <c:v>2717.6474930121121</c:v>
                </c:pt>
                <c:pt idx="4223">
                  <c:v>2717.6786675942058</c:v>
                </c:pt>
                <c:pt idx="4224">
                  <c:v>2717.6980953649158</c:v>
                </c:pt>
                <c:pt idx="4225">
                  <c:v>2717.5973985507876</c:v>
                </c:pt>
                <c:pt idx="4226">
                  <c:v>2717.5932293567712</c:v>
                </c:pt>
                <c:pt idx="4227">
                  <c:v>2717.5532756679518</c:v>
                </c:pt>
                <c:pt idx="4228">
                  <c:v>2717.6536846894678</c:v>
                </c:pt>
                <c:pt idx="4229">
                  <c:v>2717.7196610568758</c:v>
                </c:pt>
                <c:pt idx="4230">
                  <c:v>2717.715466847671</c:v>
                </c:pt>
                <c:pt idx="4231">
                  <c:v>2717.7813978225045</c:v>
                </c:pt>
                <c:pt idx="4232">
                  <c:v>2717.7771909797698</c:v>
                </c:pt>
                <c:pt idx="4233">
                  <c:v>2717.8430766181546</c:v>
                </c:pt>
                <c:pt idx="4234">
                  <c:v>2717.79111760669</c:v>
                </c:pt>
                <c:pt idx="4235">
                  <c:v>2717.7150125035464</c:v>
                </c:pt>
                <c:pt idx="4236">
                  <c:v>2717.6389439517734</c:v>
                </c:pt>
                <c:pt idx="4237">
                  <c:v>2717.5990738470969</c:v>
                </c:pt>
                <c:pt idx="4238">
                  <c:v>2717.4493838139747</c:v>
                </c:pt>
                <c:pt idx="4239">
                  <c:v>2717.4095780343873</c:v>
                </c:pt>
                <c:pt idx="4240">
                  <c:v>2717.5097374928855</c:v>
                </c:pt>
                <c:pt idx="4241">
                  <c:v>2717.5755611195868</c:v>
                </c:pt>
                <c:pt idx="4242">
                  <c:v>2717.6756361236526</c:v>
                </c:pt>
                <c:pt idx="4243">
                  <c:v>2717.7066574499308</c:v>
                </c:pt>
                <c:pt idx="4244">
                  <c:v>2717.7376642372742</c:v>
                </c:pt>
                <c:pt idx="4245">
                  <c:v>2717.6978459567081</c:v>
                </c:pt>
                <c:pt idx="4246">
                  <c:v>2717.6460692932906</c:v>
                </c:pt>
                <c:pt idx="4247">
                  <c:v>2717.6062916848741</c:v>
                </c:pt>
                <c:pt idx="4248">
                  <c:v>2717.6372926519534</c:v>
                </c:pt>
                <c:pt idx="4249">
                  <c:v>2717.6213206370026</c:v>
                </c:pt>
                <c:pt idx="4250">
                  <c:v>2717.6869795183452</c:v>
                </c:pt>
                <c:pt idx="4251">
                  <c:v>2717.7179398429071</c:v>
                </c:pt>
                <c:pt idx="4252">
                  <c:v>2717.7137677556257</c:v>
                </c:pt>
                <c:pt idx="4253">
                  <c:v>2717.7793591574805</c:v>
                </c:pt>
                <c:pt idx="4254">
                  <c:v>2717.7751745664359</c:v>
                </c:pt>
                <c:pt idx="4255">
                  <c:v>2717.6994326262557</c:v>
                </c:pt>
                <c:pt idx="4256">
                  <c:v>2717.5872699895049</c:v>
                </c:pt>
                <c:pt idx="4257">
                  <c:v>2717.5713398508587</c:v>
                </c:pt>
                <c:pt idx="4258">
                  <c:v>2717.6368871736954</c:v>
                </c:pt>
                <c:pt idx="4259">
                  <c:v>2717.6678010379615</c:v>
                </c:pt>
                <c:pt idx="4260">
                  <c:v>2717.628139871907</c:v>
                </c:pt>
                <c:pt idx="4261">
                  <c:v>2717.5525405633089</c:v>
                </c:pt>
                <c:pt idx="4262">
                  <c:v>2717.5129255029642</c:v>
                </c:pt>
                <c:pt idx="4263">
                  <c:v>2717.5784094914734</c:v>
                </c:pt>
                <c:pt idx="4264">
                  <c:v>2717.4296447182414</c:v>
                </c:pt>
                <c:pt idx="4265">
                  <c:v>2717.460563243349</c:v>
                </c:pt>
                <c:pt idx="4266">
                  <c:v>2717.4914673525259</c:v>
                </c:pt>
                <c:pt idx="4267">
                  <c:v>2717.5223570558487</c:v>
                </c:pt>
                <c:pt idx="4268">
                  <c:v>2717.5532323633879</c:v>
                </c:pt>
                <c:pt idx="4269">
                  <c:v>2717.5136822793802</c:v>
                </c:pt>
                <c:pt idx="4270">
                  <c:v>2717.5329392683352</c:v>
                </c:pt>
                <c:pt idx="4271">
                  <c:v>2717.6659428265079</c:v>
                </c:pt>
                <c:pt idx="4272">
                  <c:v>2717.6144898534526</c:v>
                </c:pt>
                <c:pt idx="4273">
                  <c:v>2717.633709908494</c:v>
                </c:pt>
                <c:pt idx="4274">
                  <c:v>2717.4852829958381</c:v>
                </c:pt>
                <c:pt idx="4275">
                  <c:v>2717.6181752365014</c:v>
                </c:pt>
                <c:pt idx="4276">
                  <c:v>2717.5065618672338</c:v>
                </c:pt>
                <c:pt idx="4277">
                  <c:v>2717.4312767276333</c:v>
                </c:pt>
                <c:pt idx="4278">
                  <c:v>2717.5305474256143</c:v>
                </c:pt>
                <c:pt idx="4279">
                  <c:v>2717.4792115099158</c:v>
                </c:pt>
                <c:pt idx="4280">
                  <c:v>2717.4397811391177</c:v>
                </c:pt>
                <c:pt idx="4281">
                  <c:v>2717.5050081232625</c:v>
                </c:pt>
                <c:pt idx="4282">
                  <c:v>2717.5702050576192</c:v>
                </c:pt>
                <c:pt idx="4283">
                  <c:v>2717.4343869676218</c:v>
                </c:pt>
                <c:pt idx="4284">
                  <c:v>2717.4651676046969</c:v>
                </c:pt>
                <c:pt idx="4285">
                  <c:v>2717.5303282780383</c:v>
                </c:pt>
                <c:pt idx="4286">
                  <c:v>2717.4790765954112</c:v>
                </c:pt>
                <c:pt idx="4287">
                  <c:v>2717.6116031846291</c:v>
                </c:pt>
                <c:pt idx="4288">
                  <c:v>2717.4759359150826</c:v>
                </c:pt>
                <c:pt idx="4289">
                  <c:v>2717.4718563833576</c:v>
                </c:pt>
                <c:pt idx="4290">
                  <c:v>2717.5708429855763</c:v>
                </c:pt>
                <c:pt idx="4291">
                  <c:v>2717.6697846139787</c:v>
                </c:pt>
                <c:pt idx="4292">
                  <c:v>2717.8021178783674</c:v>
                </c:pt>
                <c:pt idx="4293">
                  <c:v>2717.900962417566</c:v>
                </c:pt>
                <c:pt idx="4294">
                  <c:v>2717.8018475554077</c:v>
                </c:pt>
                <c:pt idx="4295">
                  <c:v>2717.6906898541333</c:v>
                </c:pt>
                <c:pt idx="4296">
                  <c:v>2717.7213258224429</c:v>
                </c:pt>
                <c:pt idx="4297">
                  <c:v>2717.7055128740312</c:v>
                </c:pt>
                <c:pt idx="4298">
                  <c:v>2717.8042651269861</c:v>
                </c:pt>
                <c:pt idx="4299">
                  <c:v>2717.8001185714911</c:v>
                </c:pt>
                <c:pt idx="4300">
                  <c:v>2717.8649775527501</c:v>
                </c:pt>
                <c:pt idx="4301">
                  <c:v>2717.9298067839459</c:v>
                </c:pt>
                <c:pt idx="4302">
                  <c:v>2717.9946062854956</c:v>
                </c:pt>
                <c:pt idx="4303">
                  <c:v>2718.0931797458902</c:v>
                </c:pt>
                <c:pt idx="4304">
                  <c:v>2718.1236663543091</c:v>
                </c:pt>
                <c:pt idx="4305">
                  <c:v>2718.1883769256256</c:v>
                </c:pt>
                <c:pt idx="4306">
                  <c:v>2718.2868388099241</c:v>
                </c:pt>
                <c:pt idx="4307">
                  <c:v>2718.3514825277543</c:v>
                </c:pt>
                <c:pt idx="4308">
                  <c:v>2718.2040697626576</c:v>
                </c:pt>
                <c:pt idx="4309">
                  <c:v>2718.1647352193168</c:v>
                </c:pt>
                <c:pt idx="4310">
                  <c:v>2718.0659280153509</c:v>
                </c:pt>
                <c:pt idx="4311">
                  <c:v>2718.1305622724562</c:v>
                </c:pt>
                <c:pt idx="4312">
                  <c:v>2718.1494898898773</c:v>
                </c:pt>
                <c:pt idx="4313">
                  <c:v>2718.1452766041134</c:v>
                </c:pt>
                <c:pt idx="4314">
                  <c:v>2718.1060015809226</c:v>
                </c:pt>
                <c:pt idx="4315">
                  <c:v>2718.1018003474605</c:v>
                </c:pt>
                <c:pt idx="4316">
                  <c:v>2718.1322003581408</c:v>
                </c:pt>
                <c:pt idx="4317">
                  <c:v>2718.1967298548257</c:v>
                </c:pt>
                <c:pt idx="4318">
                  <c:v>2718.1925104885363</c:v>
                </c:pt>
                <c:pt idx="4319">
                  <c:v>2718.2228686155609</c:v>
                </c:pt>
                <c:pt idx="4320">
                  <c:v>2718.2417399502851</c:v>
                </c:pt>
                <c:pt idx="4321">
                  <c:v>2718.1311496297167</c:v>
                </c:pt>
                <c:pt idx="4322">
                  <c:v>2718.1615007594282</c:v>
                </c:pt>
                <c:pt idx="4323">
                  <c:v>2718.1572944418517</c:v>
                </c:pt>
                <c:pt idx="4324">
                  <c:v>2718.0826780866087</c:v>
                </c:pt>
                <c:pt idx="4325">
                  <c:v>2718.1470996877219</c:v>
                </c:pt>
                <c:pt idx="4326">
                  <c:v>2718.0486636930145</c:v>
                </c:pt>
                <c:pt idx="4327">
                  <c:v>2717.8280455604631</c:v>
                </c:pt>
                <c:pt idx="4328">
                  <c:v>2717.9592563247775</c:v>
                </c:pt>
                <c:pt idx="4329">
                  <c:v>2718.0904090083795</c:v>
                </c:pt>
                <c:pt idx="4330">
                  <c:v>2718.0746310252257</c:v>
                </c:pt>
                <c:pt idx="4331">
                  <c:v>2718.1049322794374</c:v>
                </c:pt>
                <c:pt idx="4332">
                  <c:v>2718.169246077267</c:v>
                </c:pt>
                <c:pt idx="4333">
                  <c:v>2718.1301383670284</c:v>
                </c:pt>
                <c:pt idx="4334">
                  <c:v>2718.1604059896526</c:v>
                </c:pt>
                <c:pt idx="4335">
                  <c:v>2718.2582210601818</c:v>
                </c:pt>
                <c:pt idx="4336">
                  <c:v>2718.3224412129803</c:v>
                </c:pt>
                <c:pt idx="4337">
                  <c:v>2718.3866321509554</c:v>
                </c:pt>
                <c:pt idx="4338">
                  <c:v>2718.4507938939882</c:v>
                </c:pt>
                <c:pt idx="4339">
                  <c:v>2718.5149264619413</c:v>
                </c:pt>
                <c:pt idx="4340">
                  <c:v>2718.5790298746597</c:v>
                </c:pt>
                <c:pt idx="4341">
                  <c:v>2718.597728550963</c:v>
                </c:pt>
                <c:pt idx="4342">
                  <c:v>2718.6952897918677</c:v>
                </c:pt>
                <c:pt idx="4343">
                  <c:v>2718.792807226705</c:v>
                </c:pt>
                <c:pt idx="4344">
                  <c:v>2718.8567894562157</c:v>
                </c:pt>
                <c:pt idx="4345">
                  <c:v>2718.8176294836421</c:v>
                </c:pt>
                <c:pt idx="4346">
                  <c:v>2718.8017412803651</c:v>
                </c:pt>
                <c:pt idx="4347">
                  <c:v>2718.8317656938389</c:v>
                </c:pt>
                <c:pt idx="4348">
                  <c:v>2718.7574048777283</c:v>
                </c:pt>
                <c:pt idx="4349">
                  <c:v>2718.6830788431103</c:v>
                </c:pt>
                <c:pt idx="4350">
                  <c:v>2718.7469976665152</c:v>
                </c:pt>
                <c:pt idx="4351">
                  <c:v>2718.810887504646</c:v>
                </c:pt>
                <c:pt idx="4352">
                  <c:v>2718.9081787581431</c:v>
                </c:pt>
                <c:pt idx="4353">
                  <c:v>2718.8690789625098</c:v>
                </c:pt>
                <c:pt idx="4354">
                  <c:v>2718.8990398812666</c:v>
                </c:pt>
                <c:pt idx="4355">
                  <c:v>2718.8946948020166</c:v>
                </c:pt>
                <c:pt idx="4356">
                  <c:v>2718.9918785309433</c:v>
                </c:pt>
                <c:pt idx="4357">
                  <c:v>2719.0890187616042</c:v>
                </c:pt>
                <c:pt idx="4358">
                  <c:v>2719.1861155228275</c:v>
                </c:pt>
                <c:pt idx="4359">
                  <c:v>2719.0762733682436</c:v>
                </c:pt>
                <c:pt idx="4360">
                  <c:v>2719.1733290934976</c:v>
                </c:pt>
                <c:pt idx="4361">
                  <c:v>2719.075446822812</c:v>
                </c:pt>
                <c:pt idx="4362">
                  <c:v>2719.1391030070245</c:v>
                </c:pt>
                <c:pt idx="4363">
                  <c:v>2719.0649272526339</c:v>
                </c:pt>
                <c:pt idx="4364">
                  <c:v>2719.0605530523958</c:v>
                </c:pt>
                <c:pt idx="4365">
                  <c:v>2718.9508934664304</c:v>
                </c:pt>
                <c:pt idx="4366">
                  <c:v>2718.9694005731362</c:v>
                </c:pt>
                <c:pt idx="4367">
                  <c:v>2718.9304123739289</c:v>
                </c:pt>
                <c:pt idx="4368">
                  <c:v>2718.9260730406686</c:v>
                </c:pt>
                <c:pt idx="4369">
                  <c:v>2719.055825653194</c:v>
                </c:pt>
                <c:pt idx="4370">
                  <c:v>2719.1855213533131</c:v>
                </c:pt>
                <c:pt idx="4371">
                  <c:v>2719.0759844887598</c:v>
                </c:pt>
                <c:pt idx="4372">
                  <c:v>2719.0370163983334</c:v>
                </c:pt>
                <c:pt idx="4373">
                  <c:v>2718.9630355482591</c:v>
                </c:pt>
                <c:pt idx="4374">
                  <c:v>2718.9586946999107</c:v>
                </c:pt>
                <c:pt idx="4375">
                  <c:v>2718.9771620122215</c:v>
                </c:pt>
                <c:pt idx="4376">
                  <c:v>2718.8678006641039</c:v>
                </c:pt>
                <c:pt idx="4377">
                  <c:v>2718.8634845954648</c:v>
                </c:pt>
                <c:pt idx="4378">
                  <c:v>2718.893282919918</c:v>
                </c:pt>
                <c:pt idx="4379">
                  <c:v>2718.8889629924938</c:v>
                </c:pt>
                <c:pt idx="4380">
                  <c:v>2718.8501095433817</c:v>
                </c:pt>
                <c:pt idx="4381">
                  <c:v>2718.7527539134903</c:v>
                </c:pt>
                <c:pt idx="4382">
                  <c:v>2718.7139498067972</c:v>
                </c:pt>
                <c:pt idx="4383">
                  <c:v>2718.640214135592</c:v>
                </c:pt>
                <c:pt idx="4384">
                  <c:v>2718.736838353534</c:v>
                </c:pt>
                <c:pt idx="4385">
                  <c:v>2718.833419597679</c:v>
                </c:pt>
                <c:pt idx="4386">
                  <c:v>2718.7361800394892</c:v>
                </c:pt>
                <c:pt idx="4387">
                  <c:v>2718.8654479635438</c:v>
                </c:pt>
                <c:pt idx="4388">
                  <c:v>2718.8611432608673</c:v>
                </c:pt>
                <c:pt idx="4389">
                  <c:v>2718.8454010130436</c:v>
                </c:pt>
                <c:pt idx="4390">
                  <c:v>2718.841102848216</c:v>
                </c:pt>
                <c:pt idx="4391">
                  <c:v>2718.8708181543793</c:v>
                </c:pt>
                <c:pt idx="4392">
                  <c:v>2718.9340870002125</c:v>
                </c:pt>
                <c:pt idx="4393">
                  <c:v>2718.8013823391807</c:v>
                </c:pt>
                <c:pt idx="4394">
                  <c:v>2718.7970981284707</c:v>
                </c:pt>
                <c:pt idx="4395">
                  <c:v>2718.8267963504013</c:v>
                </c:pt>
                <c:pt idx="4396">
                  <c:v>2718.7880991628808</c:v>
                </c:pt>
                <c:pt idx="4397">
                  <c:v>2718.6793090042875</c:v>
                </c:pt>
                <c:pt idx="4398">
                  <c:v>2718.570569788631</c:v>
                </c:pt>
                <c:pt idx="4399">
                  <c:v>2718.6002920153187</c:v>
                </c:pt>
                <c:pt idx="4400">
                  <c:v>2718.4678806690076</c:v>
                </c:pt>
                <c:pt idx="4401">
                  <c:v>2718.4976125198668</c:v>
                </c:pt>
                <c:pt idx="4402">
                  <c:v>2718.5273309347449</c:v>
                </c:pt>
                <c:pt idx="4403">
                  <c:v>2718.4887645410249</c:v>
                </c:pt>
                <c:pt idx="4404">
                  <c:v>2718.5184714489865</c:v>
                </c:pt>
                <c:pt idx="4405">
                  <c:v>2718.3743020913421</c:v>
                </c:pt>
                <c:pt idx="4406">
                  <c:v>2718.404021272253</c:v>
                </c:pt>
                <c:pt idx="4407">
                  <c:v>2718.5001971348361</c:v>
                </c:pt>
                <c:pt idx="4408">
                  <c:v>2718.391749466397</c:v>
                </c:pt>
                <c:pt idx="4409">
                  <c:v>2718.2833524502021</c:v>
                </c:pt>
                <c:pt idx="4410">
                  <c:v>2718.1867762029333</c:v>
                </c:pt>
                <c:pt idx="4411">
                  <c:v>2718.1136348890227</c:v>
                </c:pt>
                <c:pt idx="4412">
                  <c:v>2718.2097667099133</c:v>
                </c:pt>
                <c:pt idx="4413">
                  <c:v>2718.0659377397619</c:v>
                </c:pt>
                <c:pt idx="4414">
                  <c:v>2718.0504661111554</c:v>
                </c:pt>
                <c:pt idx="4415">
                  <c:v>2717.8343288980877</c:v>
                </c:pt>
                <c:pt idx="4416">
                  <c:v>2717.7262389724915</c:v>
                </c:pt>
                <c:pt idx="4417">
                  <c:v>2717.7222209823822</c:v>
                </c:pt>
                <c:pt idx="4418">
                  <c:v>2717.785374323666</c:v>
                </c:pt>
                <c:pt idx="4419">
                  <c:v>2717.71246049815</c:v>
                </c:pt>
                <c:pt idx="4420">
                  <c:v>2717.7755875379594</c:v>
                </c:pt>
                <c:pt idx="4421">
                  <c:v>2717.6440117802854</c:v>
                </c:pt>
                <c:pt idx="4422">
                  <c:v>2717.707125664278</c:v>
                </c:pt>
                <c:pt idx="4423">
                  <c:v>2717.736880299683</c:v>
                </c:pt>
                <c:pt idx="4424">
                  <c:v>2717.7328662620139</c:v>
                </c:pt>
                <c:pt idx="4425">
                  <c:v>2717.7959177959019</c:v>
                </c:pt>
                <c:pt idx="4426">
                  <c:v>2717.8589412206511</c:v>
                </c:pt>
                <c:pt idx="4427">
                  <c:v>2717.9219365550084</c:v>
                </c:pt>
                <c:pt idx="4428">
                  <c:v>2717.9178842727979</c:v>
                </c:pt>
                <c:pt idx="4429">
                  <c:v>2717.9363602046355</c:v>
                </c:pt>
                <c:pt idx="4430">
                  <c:v>2717.9660166554959</c:v>
                </c:pt>
                <c:pt idx="4431">
                  <c:v>2718.0289315690852</c:v>
                </c:pt>
                <c:pt idx="4432">
                  <c:v>2718.0585539836816</c:v>
                </c:pt>
                <c:pt idx="4433">
                  <c:v>2718.0544753963813</c:v>
                </c:pt>
                <c:pt idx="4434">
                  <c:v>2718.1825361555657</c:v>
                </c:pt>
                <c:pt idx="4435">
                  <c:v>2718.2453469246311</c:v>
                </c:pt>
                <c:pt idx="4436">
                  <c:v>2718.3081297540643</c:v>
                </c:pt>
                <c:pt idx="4437">
                  <c:v>2718.4360509565622</c:v>
                </c:pt>
                <c:pt idx="4438">
                  <c:v>2718.4543734646654</c:v>
                </c:pt>
                <c:pt idx="4439">
                  <c:v>2718.5170681498721</c:v>
                </c:pt>
                <c:pt idx="4440">
                  <c:v>2718.4210962349948</c:v>
                </c:pt>
                <c:pt idx="4441">
                  <c:v>2718.4837701735364</c:v>
                </c:pt>
                <c:pt idx="4442">
                  <c:v>2718.4455538052534</c:v>
                </c:pt>
                <c:pt idx="4443">
                  <c:v>2718.5409490402549</c:v>
                </c:pt>
                <c:pt idx="4444">
                  <c:v>2718.6035545146633</c:v>
                </c:pt>
                <c:pt idx="4445">
                  <c:v>2718.666132196176</c:v>
                </c:pt>
                <c:pt idx="4446">
                  <c:v>2718.6843703485138</c:v>
                </c:pt>
                <c:pt idx="4447">
                  <c:v>2718.6801636064774</c:v>
                </c:pt>
                <c:pt idx="4448">
                  <c:v>2718.6305239748795</c:v>
                </c:pt>
                <c:pt idx="4449">
                  <c:v>2718.6930395435611</c:v>
                </c:pt>
                <c:pt idx="4450">
                  <c:v>2718.7223947075026</c:v>
                </c:pt>
                <c:pt idx="4451">
                  <c:v>2718.6497913433059</c:v>
                </c:pt>
                <c:pt idx="4452">
                  <c:v>2718.7449503905018</c:v>
                </c:pt>
                <c:pt idx="4453">
                  <c:v>2718.6140999877484</c:v>
                </c:pt>
                <c:pt idx="4454">
                  <c:v>2718.7092248575759</c:v>
                </c:pt>
                <c:pt idx="4455">
                  <c:v>2718.601884477845</c:v>
                </c:pt>
                <c:pt idx="4456">
                  <c:v>2718.7292038855321</c:v>
                </c:pt>
                <c:pt idx="4457">
                  <c:v>2718.6566979487102</c:v>
                </c:pt>
                <c:pt idx="4458">
                  <c:v>2718.686008702698</c:v>
                </c:pt>
                <c:pt idx="4459">
                  <c:v>2718.7153063797659</c:v>
                </c:pt>
                <c:pt idx="4460">
                  <c:v>2718.7445909886624</c:v>
                </c:pt>
                <c:pt idx="4461">
                  <c:v>2718.7738625381271</c:v>
                </c:pt>
                <c:pt idx="4462">
                  <c:v>2718.8031210368931</c:v>
                </c:pt>
                <c:pt idx="4463">
                  <c:v>2718.7306957629398</c:v>
                </c:pt>
                <c:pt idx="4464">
                  <c:v>2718.759950732976</c:v>
                </c:pt>
                <c:pt idx="4465">
                  <c:v>2718.7891926684715</c:v>
                </c:pt>
                <c:pt idx="4466">
                  <c:v>2718.8184215781362</c:v>
                </c:pt>
                <c:pt idx="4467">
                  <c:v>2718.9132271578628</c:v>
                </c:pt>
                <c:pt idx="4468">
                  <c:v>2718.8751363332922</c:v>
                </c:pt>
                <c:pt idx="4469">
                  <c:v>2718.8256864634964</c:v>
                </c:pt>
                <c:pt idx="4470">
                  <c:v>2718.8214697056319</c:v>
                </c:pt>
                <c:pt idx="4471">
                  <c:v>2718.8836372472811</c:v>
                </c:pt>
                <c:pt idx="4472">
                  <c:v>2718.9457773559711</c:v>
                </c:pt>
                <c:pt idx="4473">
                  <c:v>2718.8734818010221</c:v>
                </c:pt>
                <c:pt idx="4474">
                  <c:v>2718.8354511799976</c:v>
                </c:pt>
                <c:pt idx="4475">
                  <c:v>2718.9621837311743</c:v>
                </c:pt>
                <c:pt idx="4476">
                  <c:v>2718.9579420736482</c:v>
                </c:pt>
                <c:pt idx="4477">
                  <c:v>2719.0845929270117</c:v>
                </c:pt>
                <c:pt idx="4478">
                  <c:v>2719.1791101865888</c:v>
                </c:pt>
                <c:pt idx="4479">
                  <c:v>2719.14105301475</c:v>
                </c:pt>
                <c:pt idx="4480">
                  <c:v>2719.1701130590764</c:v>
                </c:pt>
                <c:pt idx="4481">
                  <c:v>2719.1658296421006</c:v>
                </c:pt>
                <c:pt idx="4482">
                  <c:v>2719.1948712468111</c:v>
                </c:pt>
                <c:pt idx="4483">
                  <c:v>2719.1226808590577</c:v>
                </c:pt>
                <c:pt idx="4484">
                  <c:v>2719.0159437809293</c:v>
                </c:pt>
                <c:pt idx="4485">
                  <c:v>2718.8742611560206</c:v>
                </c:pt>
                <c:pt idx="4486">
                  <c:v>2718.8700486007992</c:v>
                </c:pt>
                <c:pt idx="4487">
                  <c:v>2718.9319851196892</c:v>
                </c:pt>
                <c:pt idx="4488">
                  <c:v>2718.7192101589708</c:v>
                </c:pt>
                <c:pt idx="4489">
                  <c:v>2718.6813421855663</c:v>
                </c:pt>
                <c:pt idx="4490">
                  <c:v>2718.5399003951561</c:v>
                </c:pt>
                <c:pt idx="4491">
                  <c:v>2718.5690219818543</c:v>
                </c:pt>
                <c:pt idx="4492">
                  <c:v>2718.5648831469507</c:v>
                </c:pt>
                <c:pt idx="4493">
                  <c:v>2718.6592000457085</c:v>
                </c:pt>
                <c:pt idx="4494">
                  <c:v>2718.5528120035005</c:v>
                </c:pt>
                <c:pt idx="4495">
                  <c:v>2718.679050293711</c:v>
                </c:pt>
                <c:pt idx="4496">
                  <c:v>2718.6748906239482</c:v>
                </c:pt>
                <c:pt idx="4497">
                  <c:v>2718.580109614069</c:v>
                </c:pt>
                <c:pt idx="4498">
                  <c:v>2718.6743198414897</c:v>
                </c:pt>
                <c:pt idx="4499">
                  <c:v>2718.7033602308211</c:v>
                </c:pt>
                <c:pt idx="4500">
                  <c:v>2718.6991988484174</c:v>
                </c:pt>
                <c:pt idx="4501">
                  <c:v>2718.6044970809139</c:v>
                </c:pt>
                <c:pt idx="4502">
                  <c:v>2718.5327492074339</c:v>
                </c:pt>
                <c:pt idx="4503">
                  <c:v>2718.5174796134538</c:v>
                </c:pt>
                <c:pt idx="4504">
                  <c:v>2718.4113629292651</c:v>
                </c:pt>
                <c:pt idx="4505">
                  <c:v>2718.4731533860195</c:v>
                </c:pt>
                <c:pt idx="4506">
                  <c:v>2718.5672204399639</c:v>
                </c:pt>
                <c:pt idx="4507">
                  <c:v>2718.4955612105077</c:v>
                </c:pt>
                <c:pt idx="4508">
                  <c:v>2718.401054674729</c:v>
                </c:pt>
                <c:pt idx="4509">
                  <c:v>2718.396968782371</c:v>
                </c:pt>
                <c:pt idx="4510">
                  <c:v>2718.2562293928058</c:v>
                </c:pt>
                <c:pt idx="4511">
                  <c:v>2718.1618415481776</c:v>
                </c:pt>
                <c:pt idx="4512">
                  <c:v>2718.2235908813827</c:v>
                </c:pt>
                <c:pt idx="4513">
                  <c:v>2718.2195480133623</c:v>
                </c:pt>
                <c:pt idx="4514">
                  <c:v>2718.2812575408775</c:v>
                </c:pt>
                <c:pt idx="4515">
                  <c:v>2718.3429400958203</c:v>
                </c:pt>
                <c:pt idx="4516">
                  <c:v>2718.3719439986676</c:v>
                </c:pt>
                <c:pt idx="4517">
                  <c:v>2718.334389700286</c:v>
                </c:pt>
                <c:pt idx="4518">
                  <c:v>2718.2286471595726</c:v>
                </c:pt>
                <c:pt idx="4519">
                  <c:v>2718.2576568627996</c:v>
                </c:pt>
                <c:pt idx="4520">
                  <c:v>2718.2536127085855</c:v>
                </c:pt>
                <c:pt idx="4521">
                  <c:v>2718.3152195885755</c:v>
                </c:pt>
                <c:pt idx="4522">
                  <c:v>2718.4407623396619</c:v>
                </c:pt>
                <c:pt idx="4523">
                  <c:v>2718.4255808477678</c:v>
                </c:pt>
                <c:pt idx="4524">
                  <c:v>2718.4545154716157</c:v>
                </c:pt>
                <c:pt idx="4525">
                  <c:v>2718.548194513799</c:v>
                </c:pt>
                <c:pt idx="4526">
                  <c:v>2718.6418331751761</c:v>
                </c:pt>
                <c:pt idx="4527">
                  <c:v>2718.6707014097306</c:v>
                </c:pt>
                <c:pt idx="4528">
                  <c:v>2718.599353067008</c:v>
                </c:pt>
                <c:pt idx="4529">
                  <c:v>2718.6929192613979</c:v>
                </c:pt>
                <c:pt idx="4530">
                  <c:v>2718.7543096972822</c:v>
                </c:pt>
                <c:pt idx="4531">
                  <c:v>2718.7501655417245</c:v>
                </c:pt>
                <c:pt idx="4532">
                  <c:v>2718.7126512648956</c:v>
                </c:pt>
                <c:pt idx="4533">
                  <c:v>2718.6186202295203</c:v>
                </c:pt>
                <c:pt idx="4534">
                  <c:v>2718.5811519953104</c:v>
                </c:pt>
                <c:pt idx="4535">
                  <c:v>2718.6745990058153</c:v>
                </c:pt>
                <c:pt idx="4536">
                  <c:v>2718.703402909442</c:v>
                </c:pt>
                <c:pt idx="4537">
                  <c:v>2718.7321941827181</c:v>
                </c:pt>
                <c:pt idx="4538">
                  <c:v>2718.7280613069188</c:v>
                </c:pt>
                <c:pt idx="4539">
                  <c:v>2718.7893227600621</c:v>
                </c:pt>
                <c:pt idx="4540">
                  <c:v>2718.8505575825429</c:v>
                </c:pt>
                <c:pt idx="4541">
                  <c:v>2718.9117657916831</c:v>
                </c:pt>
                <c:pt idx="4542">
                  <c:v>2718.817876713254</c:v>
                </c:pt>
                <c:pt idx="4543">
                  <c:v>2718.746731815846</c:v>
                </c:pt>
                <c:pt idx="4544">
                  <c:v>2718.7754693613047</c:v>
                </c:pt>
                <c:pt idx="4545">
                  <c:v>2718.7043654726922</c:v>
                </c:pt>
                <c:pt idx="4546">
                  <c:v>2718.5646807047774</c:v>
                </c:pt>
                <c:pt idx="4547">
                  <c:v>2718.4709751547034</c:v>
                </c:pt>
                <c:pt idx="4548">
                  <c:v>2718.3659048692298</c:v>
                </c:pt>
                <c:pt idx="4549">
                  <c:v>2718.4907000795488</c:v>
                </c:pt>
                <c:pt idx="4550">
                  <c:v>2718.419739705801</c:v>
                </c:pt>
                <c:pt idx="4551">
                  <c:v>2718.4809069910029</c:v>
                </c:pt>
                <c:pt idx="4552">
                  <c:v>2718.542047756453</c:v>
                </c:pt>
                <c:pt idx="4553">
                  <c:v>2718.3324627431925</c:v>
                </c:pt>
                <c:pt idx="4554">
                  <c:v>2718.2389568183785</c:v>
                </c:pt>
                <c:pt idx="4555">
                  <c:v>2718.2677356018426</c:v>
                </c:pt>
                <c:pt idx="4556">
                  <c:v>2718.296501818666</c:v>
                </c:pt>
                <c:pt idx="4557">
                  <c:v>2718.1916824045315</c:v>
                </c:pt>
                <c:pt idx="4558">
                  <c:v>2718.2204525377874</c:v>
                </c:pt>
                <c:pt idx="4559">
                  <c:v>2718.2815561193288</c:v>
                </c:pt>
                <c:pt idx="4560">
                  <c:v>2718.3745596241097</c:v>
                </c:pt>
                <c:pt idx="4561">
                  <c:v>2718.370526173886</c:v>
                </c:pt>
                <c:pt idx="4562">
                  <c:v>2718.277176685855</c:v>
                </c:pt>
                <c:pt idx="4563">
                  <c:v>2718.2064683248045</c:v>
                </c:pt>
                <c:pt idx="4564">
                  <c:v>2718.2351974963663</c:v>
                </c:pt>
                <c:pt idx="4565">
                  <c:v>2718.2530546210551</c:v>
                </c:pt>
                <c:pt idx="4566">
                  <c:v>2718.1598140353226</c:v>
                </c:pt>
                <c:pt idx="4567">
                  <c:v>2718.1885344640154</c:v>
                </c:pt>
                <c:pt idx="4568">
                  <c:v>2718.2495249384874</c:v>
                </c:pt>
                <c:pt idx="4569">
                  <c:v>2718.2782133768706</c:v>
                </c:pt>
                <c:pt idx="4570">
                  <c:v>2718.3391580383563</c:v>
                </c:pt>
                <c:pt idx="4571">
                  <c:v>2718.2118185755044</c:v>
                </c:pt>
                <c:pt idx="4572">
                  <c:v>2718.1073651900397</c:v>
                </c:pt>
                <c:pt idx="4573">
                  <c:v>2717.9801360658525</c:v>
                </c:pt>
                <c:pt idx="4574">
                  <c:v>2718.0410917089803</c:v>
                </c:pt>
                <c:pt idx="4575">
                  <c:v>2717.9480845223097</c:v>
                </c:pt>
                <c:pt idx="4576">
                  <c:v>2717.9441576816625</c:v>
                </c:pt>
                <c:pt idx="4577">
                  <c:v>2718.0050812038307</c:v>
                </c:pt>
                <c:pt idx="4578">
                  <c:v>2718.0337662389129</c:v>
                </c:pt>
                <c:pt idx="4579">
                  <c:v>2718.062438811211</c:v>
                </c:pt>
                <c:pt idx="4580">
                  <c:v>2718.0584903861727</c:v>
                </c:pt>
                <c:pt idx="4581">
                  <c:v>2718.1511175946393</c:v>
                </c:pt>
                <c:pt idx="4582">
                  <c:v>2718.1361955368275</c:v>
                </c:pt>
                <c:pt idx="4583">
                  <c:v>2717.9281041697109</c:v>
                </c:pt>
                <c:pt idx="4584">
                  <c:v>2718.020699774122</c:v>
                </c:pt>
                <c:pt idx="4585">
                  <c:v>2718.0167647807702</c:v>
                </c:pt>
                <c:pt idx="4586">
                  <c:v>2718.0128315055308</c:v>
                </c:pt>
                <c:pt idx="4587">
                  <c:v>2718.073608403537</c:v>
                </c:pt>
                <c:pt idx="4588">
                  <c:v>2718.0914111289962</c:v>
                </c:pt>
                <c:pt idx="4589">
                  <c:v>2717.9873761512213</c:v>
                </c:pt>
                <c:pt idx="4590">
                  <c:v>2718.0051897954513</c:v>
                </c:pt>
                <c:pt idx="4591">
                  <c:v>2717.9683242081983</c:v>
                </c:pt>
                <c:pt idx="4592">
                  <c:v>2718.0290445960582</c:v>
                </c:pt>
                <c:pt idx="4593">
                  <c:v>2718.0897388920384</c:v>
                </c:pt>
                <c:pt idx="4594">
                  <c:v>2718.2133846469324</c:v>
                </c:pt>
                <c:pt idx="4595">
                  <c:v>2718.1654443300527</c:v>
                </c:pt>
                <c:pt idx="4596">
                  <c:v>2718.2577498803844</c:v>
                </c:pt>
                <c:pt idx="4597">
                  <c:v>2718.1197402951507</c:v>
                </c:pt>
                <c:pt idx="4598">
                  <c:v>2718.1803499622602</c:v>
                </c:pt>
                <c:pt idx="4599">
                  <c:v>2718.3038453233949</c:v>
                </c:pt>
                <c:pt idx="4600">
                  <c:v>2718.2669863872161</c:v>
                </c:pt>
                <c:pt idx="4601">
                  <c:v>2718.2954720976691</c:v>
                </c:pt>
                <c:pt idx="4602">
                  <c:v>2718.3559920475636</c:v>
                </c:pt>
                <c:pt idx="4603">
                  <c:v>2718.2858849118902</c:v>
                </c:pt>
                <c:pt idx="4604">
                  <c:v>2718.346380712976</c:v>
                </c:pt>
                <c:pt idx="4605">
                  <c:v>2718.3423919642451</c:v>
                </c:pt>
                <c:pt idx="4606">
                  <c:v>2718.3275060327164</c:v>
                </c:pt>
                <c:pt idx="4607">
                  <c:v>2718.3235231212338</c:v>
                </c:pt>
                <c:pt idx="4608">
                  <c:v>2718.2867239415204</c:v>
                </c:pt>
                <c:pt idx="4609">
                  <c:v>2718.3471539836469</c:v>
                </c:pt>
                <c:pt idx="4610">
                  <c:v>2718.3431693952884</c:v>
                </c:pt>
                <c:pt idx="4611">
                  <c:v>2718.4035613044571</c:v>
                </c:pt>
                <c:pt idx="4612">
                  <c:v>2718.4639273686685</c:v>
                </c:pt>
                <c:pt idx="4613">
                  <c:v>2718.4599200103203</c:v>
                </c:pt>
                <c:pt idx="4614">
                  <c:v>2718.5202480122384</c:v>
                </c:pt>
                <c:pt idx="4615">
                  <c:v>2718.548593061505</c:v>
                </c:pt>
                <c:pt idx="4616">
                  <c:v>2718.5118083014972</c:v>
                </c:pt>
                <c:pt idx="4617">
                  <c:v>2718.4418796423947</c:v>
                </c:pt>
                <c:pt idx="4618">
                  <c:v>2718.5336902197046</c:v>
                </c:pt>
                <c:pt idx="4619">
                  <c:v>2718.6565813756361</c:v>
                </c:pt>
                <c:pt idx="4620">
                  <c:v>2718.7483081305027</c:v>
                </c:pt>
                <c:pt idx="4621">
                  <c:v>2718.8399961489235</c:v>
                </c:pt>
                <c:pt idx="4622">
                  <c:v>2718.8359150765814</c:v>
                </c:pt>
                <c:pt idx="4623">
                  <c:v>2718.8318357719213</c:v>
                </c:pt>
                <c:pt idx="4624">
                  <c:v>2718.8919553717678</c:v>
                </c:pt>
                <c:pt idx="4625">
                  <c:v>2718.7659939882697</c:v>
                </c:pt>
                <c:pt idx="4626">
                  <c:v>2718.8261017527684</c:v>
                </c:pt>
                <c:pt idx="4627">
                  <c:v>2718.8220281025915</c:v>
                </c:pt>
                <c:pt idx="4628">
                  <c:v>2718.8820980989753</c:v>
                </c:pt>
                <c:pt idx="4629">
                  <c:v>2718.8453439578125</c:v>
                </c:pt>
                <c:pt idx="4630">
                  <c:v>2718.7420684812819</c:v>
                </c:pt>
                <c:pt idx="4631">
                  <c:v>2718.8021166312969</c:v>
                </c:pt>
                <c:pt idx="4632">
                  <c:v>2718.7654038973365</c:v>
                </c:pt>
                <c:pt idx="4633">
                  <c:v>2718.7935866897346</c:v>
                </c:pt>
                <c:pt idx="4634">
                  <c:v>2718.587671051258</c:v>
                </c:pt>
                <c:pt idx="4635">
                  <c:v>2718.551029230292</c:v>
                </c:pt>
                <c:pt idx="4636">
                  <c:v>2718.4813808802874</c:v>
                </c:pt>
                <c:pt idx="4637">
                  <c:v>2718.3895293094138</c:v>
                </c:pt>
                <c:pt idx="4638">
                  <c:v>2718.3855596418002</c:v>
                </c:pt>
                <c:pt idx="4639">
                  <c:v>2718.4769706266584</c:v>
                </c:pt>
                <c:pt idx="4640">
                  <c:v>2718.5369590223709</c:v>
                </c:pt>
                <c:pt idx="4641">
                  <c:v>2718.6282995066899</c:v>
                </c:pt>
                <c:pt idx="4642">
                  <c:v>2718.6882303539255</c:v>
                </c:pt>
                <c:pt idx="4643">
                  <c:v>2718.6406837181112</c:v>
                </c:pt>
                <c:pt idx="4644">
                  <c:v>2718.6258551709675</c:v>
                </c:pt>
                <c:pt idx="4645">
                  <c:v>2718.6539950974284</c:v>
                </c:pt>
                <c:pt idx="4646">
                  <c:v>2718.713869015342</c:v>
                </c:pt>
                <c:pt idx="4647">
                  <c:v>2718.6110047491725</c:v>
                </c:pt>
                <c:pt idx="4648">
                  <c:v>2718.733123005552</c:v>
                </c:pt>
                <c:pt idx="4649">
                  <c:v>2718.5965678932548</c:v>
                </c:pt>
                <c:pt idx="4650">
                  <c:v>2718.6564029999531</c:v>
                </c:pt>
                <c:pt idx="4651">
                  <c:v>2718.6523869466073</c:v>
                </c:pt>
                <c:pt idx="4652">
                  <c:v>2718.7434895403571</c:v>
                </c:pt>
                <c:pt idx="4653">
                  <c:v>2718.6407534580085</c:v>
                </c:pt>
                <c:pt idx="4654">
                  <c:v>2718.6367433648043</c:v>
                </c:pt>
                <c:pt idx="4655">
                  <c:v>2718.654169961198</c:v>
                </c:pt>
                <c:pt idx="4656">
                  <c:v>2718.6501587041798</c:v>
                </c:pt>
                <c:pt idx="4657">
                  <c:v>2718.7411645187726</c:v>
                </c:pt>
                <c:pt idx="4658">
                  <c:v>2718.6496728998777</c:v>
                </c:pt>
                <c:pt idx="4659">
                  <c:v>2718.7406402661791</c:v>
                </c:pt>
                <c:pt idx="4660">
                  <c:v>2718.7686654874415</c:v>
                </c:pt>
                <c:pt idx="4661">
                  <c:v>2718.8283239034649</c:v>
                </c:pt>
                <c:pt idx="4662">
                  <c:v>2718.780941355049</c:v>
                </c:pt>
                <c:pt idx="4663">
                  <c:v>2718.7769088846053</c:v>
                </c:pt>
                <c:pt idx="4664">
                  <c:v>2718.8985792354547</c:v>
                </c:pt>
                <c:pt idx="4665">
                  <c:v>2718.8945232290807</c:v>
                </c:pt>
                <c:pt idx="4666">
                  <c:v>2718.9224798279338</c:v>
                </c:pt>
                <c:pt idx="4667">
                  <c:v>2718.9820296043235</c:v>
                </c:pt>
                <c:pt idx="4668">
                  <c:v>2718.9779582938436</c:v>
                </c:pt>
                <c:pt idx="4669">
                  <c:v>2719.0374709872508</c:v>
                </c:pt>
                <c:pt idx="4670">
                  <c:v>2719.0226396488933</c:v>
                </c:pt>
                <c:pt idx="4671">
                  <c:v>2719.0505391917873</c:v>
                </c:pt>
                <c:pt idx="4672">
                  <c:v>2719.0464566760938</c:v>
                </c:pt>
                <c:pt idx="4673">
                  <c:v>2718.8422318740691</c:v>
                </c:pt>
                <c:pt idx="4674">
                  <c:v>2718.8595440248</c:v>
                </c:pt>
                <c:pt idx="4675">
                  <c:v>2718.8555050671775</c:v>
                </c:pt>
                <c:pt idx="4676">
                  <c:v>2718.9149548234404</c:v>
                </c:pt>
                <c:pt idx="4677">
                  <c:v>2718.8785722213643</c:v>
                </c:pt>
                <c:pt idx="4678">
                  <c:v>2718.9379917980509</c:v>
                </c:pt>
                <c:pt idx="4679">
                  <c:v>2718.734060886215</c:v>
                </c:pt>
                <c:pt idx="4680">
                  <c:v>2718.7300531132655</c:v>
                </c:pt>
                <c:pt idx="4681">
                  <c:v>2718.7579551436102</c:v>
                </c:pt>
                <c:pt idx="4682">
                  <c:v>2718.6558582349699</c:v>
                </c:pt>
                <c:pt idx="4683">
                  <c:v>2718.4521737406362</c:v>
                </c:pt>
                <c:pt idx="4684">
                  <c:v>2718.4159462102089</c:v>
                </c:pt>
                <c:pt idx="4685">
                  <c:v>2718.4120107508666</c:v>
                </c:pt>
                <c:pt idx="4686">
                  <c:v>2718.4293698933502</c:v>
                </c:pt>
                <c:pt idx="4687">
                  <c:v>2718.3274567241338</c:v>
                </c:pt>
                <c:pt idx="4688">
                  <c:v>2718.2912871592475</c:v>
                </c:pt>
                <c:pt idx="4689">
                  <c:v>2718.2873816953761</c:v>
                </c:pt>
                <c:pt idx="4690">
                  <c:v>2718.2512362346611</c:v>
                </c:pt>
                <c:pt idx="4691">
                  <c:v>2718.2686109383972</c:v>
                </c:pt>
                <c:pt idx="4692">
                  <c:v>2718.2965450414204</c:v>
                </c:pt>
                <c:pt idx="4693">
                  <c:v>2718.3558972909777</c:v>
                </c:pt>
                <c:pt idx="4694">
                  <c:v>2718.4152245814339</c:v>
                </c:pt>
                <c:pt idx="4695">
                  <c:v>2718.4112976632046</c:v>
                </c:pt>
                <c:pt idx="4696">
                  <c:v>2718.4073724193954</c:v>
                </c:pt>
                <c:pt idx="4697">
                  <c:v>2718.3712549811576</c:v>
                </c:pt>
                <c:pt idx="4698">
                  <c:v>2718.2806303910183</c:v>
                </c:pt>
                <c:pt idx="4699">
                  <c:v>2718.3085203851015</c:v>
                </c:pt>
                <c:pt idx="4700">
                  <c:v>2718.3677819469003</c:v>
                </c:pt>
                <c:pt idx="4701">
                  <c:v>2718.3208940542245</c:v>
                </c:pt>
                <c:pt idx="4702">
                  <c:v>2718.3801279052072</c:v>
                </c:pt>
                <c:pt idx="4703">
                  <c:v>2718.3655414421792</c:v>
                </c:pt>
                <c:pt idx="4704">
                  <c:v>2718.3616326236452</c:v>
                </c:pt>
                <c:pt idx="4705">
                  <c:v>2718.3577254686211</c:v>
                </c:pt>
                <c:pt idx="4706">
                  <c:v>2718.3108896381859</c:v>
                </c:pt>
                <c:pt idx="4707">
                  <c:v>2718.187276439106</c:v>
                </c:pt>
                <c:pt idx="4708">
                  <c:v>2718.1187792451192</c:v>
                </c:pt>
                <c:pt idx="4709">
                  <c:v>2718.1779673039705</c:v>
                </c:pt>
                <c:pt idx="4710">
                  <c:v>2718.2058138117309</c:v>
                </c:pt>
                <c:pt idx="4711">
                  <c:v>2718.1154770779181</c:v>
                </c:pt>
                <c:pt idx="4712">
                  <c:v>2718.0795377541358</c:v>
                </c:pt>
                <c:pt idx="4713">
                  <c:v>2718.0756972040544</c:v>
                </c:pt>
                <c:pt idx="4714">
                  <c:v>2718.1035415725414</c:v>
                </c:pt>
                <c:pt idx="4715">
                  <c:v>2718.131374191651</c:v>
                </c:pt>
                <c:pt idx="4716">
                  <c:v>2718.1591950688157</c:v>
                </c:pt>
                <c:pt idx="4717">
                  <c:v>2718.0579927790218</c:v>
                </c:pt>
                <c:pt idx="4718">
                  <c:v>2718.1479515871802</c:v>
                </c:pt>
                <c:pt idx="4719">
                  <c:v>2718.1441013986159</c:v>
                </c:pt>
                <c:pt idx="4720">
                  <c:v>2718.1718960780354</c:v>
                </c:pt>
                <c:pt idx="4721">
                  <c:v>2718.2617746986384</c:v>
                </c:pt>
                <c:pt idx="4722">
                  <c:v>2718.3516161685602</c:v>
                </c:pt>
                <c:pt idx="4723">
                  <c:v>2718.3477260396508</c:v>
                </c:pt>
                <c:pt idx="4724">
                  <c:v>2718.145902466651</c:v>
                </c:pt>
                <c:pt idx="4725">
                  <c:v>2718.2048856282108</c:v>
                </c:pt>
                <c:pt idx="4726">
                  <c:v>2718.2638441532904</c:v>
                </c:pt>
                <c:pt idx="4727">
                  <c:v>2718.3227780572852</c:v>
                </c:pt>
                <c:pt idx="4728">
                  <c:v>2718.1886226542788</c:v>
                </c:pt>
                <c:pt idx="4729">
                  <c:v>2718.0876745985129</c:v>
                </c:pt>
                <c:pt idx="4730">
                  <c:v>2718.0838461403678</c:v>
                </c:pt>
                <c:pt idx="4731">
                  <c:v>2718.0157068065123</c:v>
                </c:pt>
                <c:pt idx="4732">
                  <c:v>2717.9148613006378</c:v>
                </c:pt>
                <c:pt idx="4733">
                  <c:v>2717.9426278571182</c:v>
                </c:pt>
                <c:pt idx="4734">
                  <c:v>2717.9599096784009</c:v>
                </c:pt>
                <c:pt idx="4735">
                  <c:v>2718.0495691022425</c:v>
                </c:pt>
                <c:pt idx="4736">
                  <c:v>2718.1391915740073</c:v>
                </c:pt>
                <c:pt idx="4737">
                  <c:v>2718.1980275876663</c:v>
                </c:pt>
                <c:pt idx="4738">
                  <c:v>2718.3179356053429</c:v>
                </c:pt>
                <c:pt idx="4739">
                  <c:v>2718.3767101618723</c:v>
                </c:pt>
                <c:pt idx="4740">
                  <c:v>2718.3086377470081</c:v>
                </c:pt>
                <c:pt idx="4741">
                  <c:v>2718.1748590670049</c:v>
                </c:pt>
                <c:pt idx="4742">
                  <c:v>2718.1710218852736</c:v>
                </c:pt>
                <c:pt idx="4743">
                  <c:v>2718.1353065911544</c:v>
                </c:pt>
                <c:pt idx="4744">
                  <c:v>2718.0888956491012</c:v>
                </c:pt>
                <c:pt idx="4745">
                  <c:v>2718.1476434267461</c:v>
                </c:pt>
                <c:pt idx="4746">
                  <c:v>2718.0797071566549</c:v>
                </c:pt>
                <c:pt idx="4747">
                  <c:v>2718.1073576426861</c:v>
                </c:pt>
                <c:pt idx="4748">
                  <c:v>2718.0716936330077</c:v>
                </c:pt>
                <c:pt idx="4749">
                  <c:v>2718.0038168302108</c:v>
                </c:pt>
                <c:pt idx="4750">
                  <c:v>2717.9033595499609</c:v>
                </c:pt>
                <c:pt idx="4751">
                  <c:v>2717.8995868943794</c:v>
                </c:pt>
                <c:pt idx="4752">
                  <c:v>2717.8101033269331</c:v>
                </c:pt>
                <c:pt idx="4753">
                  <c:v>2717.8994565467979</c:v>
                </c:pt>
                <c:pt idx="4754">
                  <c:v>2717.8956870963425</c:v>
                </c:pt>
                <c:pt idx="4755">
                  <c:v>2717.923329438539</c:v>
                </c:pt>
                <c:pt idx="4756">
                  <c:v>2718.0428434274072</c:v>
                </c:pt>
                <c:pt idx="4757">
                  <c:v>2718.0704435766975</c:v>
                </c:pt>
                <c:pt idx="4758">
                  <c:v>2718.0560914960492</c:v>
                </c:pt>
                <c:pt idx="4759">
                  <c:v>2717.922879883351</c:v>
                </c:pt>
                <c:pt idx="4760">
                  <c:v>2718.0120801059047</c:v>
                </c:pt>
                <c:pt idx="4761">
                  <c:v>2718.0292495552462</c:v>
                </c:pt>
                <c:pt idx="4762">
                  <c:v>2718.1485940716843</c:v>
                </c:pt>
                <c:pt idx="4763">
                  <c:v>2718.1342405892128</c:v>
                </c:pt>
                <c:pt idx="4764">
                  <c:v>2718.1927459910262</c:v>
                </c:pt>
                <c:pt idx="4765">
                  <c:v>2718.2202687847771</c:v>
                </c:pt>
                <c:pt idx="4766">
                  <c:v>2718.2477800887345</c:v>
                </c:pt>
                <c:pt idx="4767">
                  <c:v>2718.2752799100881</c:v>
                </c:pt>
                <c:pt idx="4768">
                  <c:v>2718.1751461460717</c:v>
                </c:pt>
                <c:pt idx="4769">
                  <c:v>2718.2026495338723</c:v>
                </c:pt>
                <c:pt idx="4770">
                  <c:v>2718.2916073116248</c:v>
                </c:pt>
                <c:pt idx="4771">
                  <c:v>2718.2877689543043</c:v>
                </c:pt>
                <c:pt idx="4772">
                  <c:v>2718.3766724703537</c:v>
                </c:pt>
                <c:pt idx="4773">
                  <c:v>2718.4350182986195</c:v>
                </c:pt>
                <c:pt idx="4774">
                  <c:v>2718.4624390590056</c:v>
                </c:pt>
                <c:pt idx="4775">
                  <c:v>2718.4269019684484</c:v>
                </c:pt>
                <c:pt idx="4776">
                  <c:v>2718.5458201541624</c:v>
                </c:pt>
                <c:pt idx="4777">
                  <c:v>2718.5732007816346</c:v>
                </c:pt>
                <c:pt idx="4778">
                  <c:v>2718.6005700071396</c:v>
                </c:pt>
                <c:pt idx="4779">
                  <c:v>2718.5330082717469</c:v>
                </c:pt>
                <c:pt idx="4780">
                  <c:v>2718.5912370041747</c:v>
                </c:pt>
                <c:pt idx="4781">
                  <c:v>2718.6799130051222</c:v>
                </c:pt>
                <c:pt idx="4782">
                  <c:v>2718.6123769119936</c:v>
                </c:pt>
                <c:pt idx="4783">
                  <c:v>2718.6084809999611</c:v>
                </c:pt>
                <c:pt idx="4784">
                  <c:v>2718.4758517769742</c:v>
                </c:pt>
                <c:pt idx="4785">
                  <c:v>2718.3868657984799</c:v>
                </c:pt>
                <c:pt idx="4786">
                  <c:v>2718.4450519014767</c:v>
                </c:pt>
                <c:pt idx="4787">
                  <c:v>2718.3452824801989</c:v>
                </c:pt>
                <c:pt idx="4788">
                  <c:v>2718.3726418053852</c:v>
                </c:pt>
                <c:pt idx="4789">
                  <c:v>2718.4912521776723</c:v>
                </c:pt>
                <c:pt idx="4790">
                  <c:v>2718.5493687519938</c:v>
                </c:pt>
                <c:pt idx="4791">
                  <c:v>2718.6378702143238</c:v>
                </c:pt>
                <c:pt idx="4792">
                  <c:v>2718.726335621252</c:v>
                </c:pt>
                <c:pt idx="4793">
                  <c:v>2718.753587814942</c:v>
                </c:pt>
                <c:pt idx="4794">
                  <c:v>2718.780828697827</c:v>
                </c:pt>
                <c:pt idx="4795">
                  <c:v>2718.8388258901086</c:v>
                </c:pt>
                <c:pt idx="4796">
                  <c:v>2718.9271774311947</c:v>
                </c:pt>
                <c:pt idx="4797">
                  <c:v>2719.0454823559212</c:v>
                </c:pt>
                <c:pt idx="4798">
                  <c:v>2719.1337561740324</c:v>
                </c:pt>
                <c:pt idx="4799">
                  <c:v>2719.0663642567406</c:v>
                </c:pt>
                <c:pt idx="4800">
                  <c:v>2718.9990008770869</c:v>
                </c:pt>
                <c:pt idx="4801">
                  <c:v>2719.0158231784958</c:v>
                </c:pt>
                <c:pt idx="4802">
                  <c:v>2719.1339890852573</c:v>
                </c:pt>
                <c:pt idx="4803">
                  <c:v>2719.1611006871321</c:v>
                </c:pt>
                <c:pt idx="4804">
                  <c:v>2719.1882010597069</c:v>
                </c:pt>
                <c:pt idx="4805">
                  <c:v>2719.1421588650478</c:v>
                </c:pt>
                <c:pt idx="4806">
                  <c:v>2719.0748638193973</c:v>
                </c:pt>
                <c:pt idx="4807">
                  <c:v>2719.1019650496996</c:v>
                </c:pt>
                <c:pt idx="4808">
                  <c:v>2719.1900451295251</c:v>
                </c:pt>
                <c:pt idx="4809">
                  <c:v>2719.2780894493667</c:v>
                </c:pt>
                <c:pt idx="4810">
                  <c:v>2719.3051320006557</c:v>
                </c:pt>
                <c:pt idx="4811">
                  <c:v>2719.2906801262229</c:v>
                </c:pt>
                <c:pt idx="4812">
                  <c:v>2719.3483698730943</c:v>
                </c:pt>
                <c:pt idx="4813">
                  <c:v>2719.3443450512104</c:v>
                </c:pt>
                <c:pt idx="4814">
                  <c:v>2719.2771191988536</c:v>
                </c:pt>
                <c:pt idx="4815">
                  <c:v>2719.1885200207525</c:v>
                </c:pt>
                <c:pt idx="4816">
                  <c:v>2719.0566568894137</c:v>
                </c:pt>
                <c:pt idx="4817">
                  <c:v>2718.968142605584</c:v>
                </c:pt>
                <c:pt idx="4818">
                  <c:v>2718.8472678064618</c:v>
                </c:pt>
                <c:pt idx="4819">
                  <c:v>2718.9049644029601</c:v>
                </c:pt>
                <c:pt idx="4820">
                  <c:v>2718.9320276158351</c:v>
                </c:pt>
                <c:pt idx="4821">
                  <c:v>2718.7342126892954</c:v>
                </c:pt>
                <c:pt idx="4822">
                  <c:v>2718.7510164229552</c:v>
                </c:pt>
                <c:pt idx="4823">
                  <c:v>2718.8687276983478</c:v>
                </c:pt>
                <c:pt idx="4824">
                  <c:v>2718.9263608600722</c:v>
                </c:pt>
                <c:pt idx="4825">
                  <c:v>2718.8593791439084</c:v>
                </c:pt>
                <c:pt idx="4826">
                  <c:v>2718.9471833240791</c:v>
                </c:pt>
                <c:pt idx="4827">
                  <c:v>2718.9432534623174</c:v>
                </c:pt>
                <c:pt idx="4828">
                  <c:v>2719.0008239741042</c:v>
                </c:pt>
                <c:pt idx="4829">
                  <c:v>2718.9655729059341</c:v>
                </c:pt>
                <c:pt idx="4830">
                  <c:v>2718.9198173004197</c:v>
                </c:pt>
                <c:pt idx="4831">
                  <c:v>2718.9365515777909</c:v>
                </c:pt>
                <c:pt idx="4832">
                  <c:v>2718.9940758626408</c:v>
                </c:pt>
                <c:pt idx="4833">
                  <c:v>2718.9271910679986</c:v>
                </c:pt>
                <c:pt idx="4834">
                  <c:v>2718.8282983670265</c:v>
                </c:pt>
                <c:pt idx="4835">
                  <c:v>2718.6970406052596</c:v>
                </c:pt>
                <c:pt idx="4836">
                  <c:v>2718.6619044698436</c:v>
                </c:pt>
                <c:pt idx="4837">
                  <c:v>2718.6267829741778</c:v>
                </c:pt>
                <c:pt idx="4838">
                  <c:v>2718.6229284061437</c:v>
                </c:pt>
                <c:pt idx="4839">
                  <c:v>2718.6499433254776</c:v>
                </c:pt>
                <c:pt idx="4840">
                  <c:v>2718.5832288695042</c:v>
                </c:pt>
                <c:pt idx="4841">
                  <c:v>2718.4521886476405</c:v>
                </c:pt>
                <c:pt idx="4842">
                  <c:v>2718.5695021309484</c:v>
                </c:pt>
                <c:pt idx="4843">
                  <c:v>2718.5344436918795</c:v>
                </c:pt>
                <c:pt idx="4844">
                  <c:v>2718.4358418996694</c:v>
                </c:pt>
                <c:pt idx="4845">
                  <c:v>2718.3479773452386</c:v>
                </c:pt>
                <c:pt idx="4846">
                  <c:v>2718.4054553364917</c:v>
                </c:pt>
                <c:pt idx="4847">
                  <c:v>2718.401653680839</c:v>
                </c:pt>
                <c:pt idx="4848">
                  <c:v>2718.2708454984377</c:v>
                </c:pt>
                <c:pt idx="4849">
                  <c:v>2718.2670732245911</c:v>
                </c:pt>
                <c:pt idx="4850">
                  <c:v>2718.2940996847215</c:v>
                </c:pt>
                <c:pt idx="4851">
                  <c:v>2718.2486840903484</c:v>
                </c:pt>
                <c:pt idx="4852">
                  <c:v>2718.275703165194</c:v>
                </c:pt>
                <c:pt idx="4853">
                  <c:v>2718.3927885118687</c:v>
                </c:pt>
                <c:pt idx="4854">
                  <c:v>2718.450163211327</c:v>
                </c:pt>
                <c:pt idx="4855">
                  <c:v>2718.4463585988337</c:v>
                </c:pt>
                <c:pt idx="4856">
                  <c:v>2718.4631037322461</c:v>
                </c:pt>
                <c:pt idx="4857">
                  <c:v>2718.4489633960256</c:v>
                </c:pt>
                <c:pt idx="4858">
                  <c:v>2718.3184167818822</c:v>
                </c:pt>
                <c:pt idx="4859">
                  <c:v>2718.3453828164215</c:v>
                </c:pt>
                <c:pt idx="4860">
                  <c:v>2718.3104941886882</c:v>
                </c:pt>
                <c:pt idx="4861">
                  <c:v>2718.3067230616257</c:v>
                </c:pt>
                <c:pt idx="4862">
                  <c:v>2718.3939918017527</c:v>
                </c:pt>
                <c:pt idx="4863">
                  <c:v>2718.4512604345664</c:v>
                </c:pt>
                <c:pt idx="4864">
                  <c:v>2718.4679770483804</c:v>
                </c:pt>
                <c:pt idx="4865">
                  <c:v>2718.5847384924532</c:v>
                </c:pt>
                <c:pt idx="4866">
                  <c:v>2718.4865756958511</c:v>
                </c:pt>
                <c:pt idx="4867">
                  <c:v>2718.4412697866492</c:v>
                </c:pt>
                <c:pt idx="4868">
                  <c:v>2718.3109966644492</c:v>
                </c:pt>
                <c:pt idx="4869">
                  <c:v>2718.3277247810925</c:v>
                </c:pt>
                <c:pt idx="4870">
                  <c:v>2718.2403379687426</c:v>
                </c:pt>
                <c:pt idx="4871">
                  <c:v>2718.1423507325735</c:v>
                </c:pt>
                <c:pt idx="4872">
                  <c:v>2718.1995648693837</c:v>
                </c:pt>
                <c:pt idx="4873">
                  <c:v>2718.2567558248079</c:v>
                </c:pt>
                <c:pt idx="4874">
                  <c:v>2718.1905929699196</c:v>
                </c:pt>
                <c:pt idx="4875">
                  <c:v>2718.1868573225593</c:v>
                </c:pt>
                <c:pt idx="4876">
                  <c:v>2718.2137562529297</c:v>
                </c:pt>
                <c:pt idx="4877">
                  <c:v>2718.1790170496961</c:v>
                </c:pt>
                <c:pt idx="4878">
                  <c:v>2718.1649962749543</c:v>
                </c:pt>
                <c:pt idx="4879">
                  <c:v>2718.1302814586502</c:v>
                </c:pt>
                <c:pt idx="4880">
                  <c:v>2718.0324993022227</c:v>
                </c:pt>
                <c:pt idx="4881">
                  <c:v>2718.0594020045587</c:v>
                </c:pt>
                <c:pt idx="4882">
                  <c:v>2718.1165158402955</c:v>
                </c:pt>
                <c:pt idx="4883">
                  <c:v>2718.1736065827063</c:v>
                </c:pt>
                <c:pt idx="4884">
                  <c:v>2718.2605115622537</c:v>
                </c:pt>
                <c:pt idx="4885">
                  <c:v>2718.1414659429151</c:v>
                </c:pt>
                <c:pt idx="4886">
                  <c:v>2718.1377487847403</c:v>
                </c:pt>
                <c:pt idx="4887">
                  <c:v>2718.134033149533</c:v>
                </c:pt>
                <c:pt idx="4888">
                  <c:v>2718.1910622969035</c:v>
                </c:pt>
                <c:pt idx="4889">
                  <c:v>2718.2480684132279</c:v>
                </c:pt>
                <c:pt idx="4890">
                  <c:v>2718.1821248355895</c:v>
                </c:pt>
                <c:pt idx="4891">
                  <c:v>2718.1474919104289</c:v>
                </c:pt>
                <c:pt idx="4892">
                  <c:v>2718.1641746561008</c:v>
                </c:pt>
                <c:pt idx="4893">
                  <c:v>2718.1909848402265</c:v>
                </c:pt>
                <c:pt idx="4894">
                  <c:v>2718.1872636246171</c:v>
                </c:pt>
                <c:pt idx="4895">
                  <c:v>2718.2140581841213</c:v>
                </c:pt>
                <c:pt idx="4896">
                  <c:v>2718.2408418541895</c:v>
                </c:pt>
                <c:pt idx="4897">
                  <c:v>2718.2977450167482</c:v>
                </c:pt>
                <c:pt idx="4898">
                  <c:v>2718.2631377015136</c:v>
                </c:pt>
                <c:pt idx="4899">
                  <c:v>2718.2898950633589</c:v>
                </c:pt>
                <c:pt idx="4900">
                  <c:v>2718.2553035125743</c:v>
                </c:pt>
                <c:pt idx="4901">
                  <c:v>2718.3121574156407</c:v>
                </c:pt>
                <c:pt idx="4902">
                  <c:v>2718.2775753994233</c:v>
                </c:pt>
                <c:pt idx="4903">
                  <c:v>2718.1482747757545</c:v>
                </c:pt>
                <c:pt idx="4904">
                  <c:v>2718.0825410030589</c:v>
                </c:pt>
                <c:pt idx="4905">
                  <c:v>2718.0168344638232</c:v>
                </c:pt>
                <c:pt idx="4906">
                  <c:v>2717.8876703879628</c:v>
                </c:pt>
                <c:pt idx="4907">
                  <c:v>2717.758561342343</c:v>
                </c:pt>
                <c:pt idx="4908">
                  <c:v>2717.7853715576562</c:v>
                </c:pt>
                <c:pt idx="4909">
                  <c:v>2717.719781334099</c:v>
                </c:pt>
                <c:pt idx="4910">
                  <c:v>2717.6542182557869</c:v>
                </c:pt>
                <c:pt idx="4911">
                  <c:v>2717.6709363395048</c:v>
                </c:pt>
                <c:pt idx="4912">
                  <c:v>2717.5738933217058</c:v>
                </c:pt>
                <c:pt idx="4913">
                  <c:v>2717.6896992125753</c:v>
                </c:pt>
                <c:pt idx="4914">
                  <c:v>2717.7164906458406</c:v>
                </c:pt>
                <c:pt idx="4915">
                  <c:v>2717.5982947856801</c:v>
                </c:pt>
                <c:pt idx="4916">
                  <c:v>2717.6250937592945</c:v>
                </c:pt>
                <c:pt idx="4917">
                  <c:v>2717.5386962041439</c:v>
                </c:pt>
                <c:pt idx="4918">
                  <c:v>2717.6251297967942</c:v>
                </c:pt>
                <c:pt idx="4919">
                  <c:v>2717.6819024901711</c:v>
                </c:pt>
                <c:pt idx="4920">
                  <c:v>2717.7086629043433</c:v>
                </c:pt>
                <c:pt idx="4921">
                  <c:v>2717.6432497926576</c:v>
                </c:pt>
                <c:pt idx="4922">
                  <c:v>2717.5986266883483</c:v>
                </c:pt>
                <c:pt idx="4923">
                  <c:v>2717.6253875516409</c:v>
                </c:pt>
                <c:pt idx="4924">
                  <c:v>2717.5285930650057</c:v>
                </c:pt>
                <c:pt idx="4925">
                  <c:v>2717.5553571599112</c:v>
                </c:pt>
                <c:pt idx="4926">
                  <c:v>2717.4900426900849</c:v>
                </c:pt>
                <c:pt idx="4927">
                  <c:v>2717.4247551569679</c:v>
                </c:pt>
                <c:pt idx="4928">
                  <c:v>2717.4212154010288</c:v>
                </c:pt>
                <c:pt idx="4929">
                  <c:v>2717.4779137117594</c:v>
                </c:pt>
                <c:pt idx="4930">
                  <c:v>2717.4126685730939</c:v>
                </c:pt>
                <c:pt idx="4931">
                  <c:v>2717.4693456730743</c:v>
                </c:pt>
                <c:pt idx="4932">
                  <c:v>2717.5555488925229</c:v>
                </c:pt>
                <c:pt idx="4933">
                  <c:v>2717.6708938165621</c:v>
                </c:pt>
                <c:pt idx="4934">
                  <c:v>2717.7274855979631</c:v>
                </c:pt>
                <c:pt idx="4935">
                  <c:v>2717.8427514798914</c:v>
                </c:pt>
                <c:pt idx="4936">
                  <c:v>2717.7144208255759</c:v>
                </c:pt>
                <c:pt idx="4937">
                  <c:v>2717.7410828063917</c:v>
                </c:pt>
                <c:pt idx="4938">
                  <c:v>2717.7576921320087</c:v>
                </c:pt>
                <c:pt idx="4939">
                  <c:v>2717.8142098674352</c:v>
                </c:pt>
                <c:pt idx="4940">
                  <c:v>2717.7176925028007</c:v>
                </c:pt>
                <c:pt idx="4941">
                  <c:v>2717.7039447064531</c:v>
                </c:pt>
                <c:pt idx="4942">
                  <c:v>2717.7003583920314</c:v>
                </c:pt>
                <c:pt idx="4943">
                  <c:v>2717.5722416821932</c:v>
                </c:pt>
                <c:pt idx="4944">
                  <c:v>2717.4863312216576</c:v>
                </c:pt>
                <c:pt idx="4945">
                  <c:v>2717.5129958127745</c:v>
                </c:pt>
                <c:pt idx="4946">
                  <c:v>2717.5694823894369</c:v>
                </c:pt>
                <c:pt idx="4947">
                  <c:v>2717.5353684884217</c:v>
                </c:pt>
                <c:pt idx="4948">
                  <c:v>2717.4495355711424</c:v>
                </c:pt>
                <c:pt idx="4949">
                  <c:v>2717.4460058312093</c:v>
                </c:pt>
                <c:pt idx="4950">
                  <c:v>2717.4323382730977</c:v>
                </c:pt>
                <c:pt idx="4951">
                  <c:v>2717.448965996703</c:v>
                </c:pt>
                <c:pt idx="4952">
                  <c:v>2717.4454385112849</c:v>
                </c:pt>
                <c:pt idx="4953">
                  <c:v>2717.5018587254126</c:v>
                </c:pt>
                <c:pt idx="4954">
                  <c:v>2717.5876759775174</c:v>
                </c:pt>
                <c:pt idx="4955">
                  <c:v>2717.6440454834878</c:v>
                </c:pt>
                <c:pt idx="4956">
                  <c:v>2717.6706194511307</c:v>
                </c:pt>
                <c:pt idx="4957">
                  <c:v>2717.6971827518437</c:v>
                </c:pt>
                <c:pt idx="4958">
                  <c:v>2717.7828930626119</c:v>
                </c:pt>
                <c:pt idx="4959">
                  <c:v>2717.7179687575449</c:v>
                </c:pt>
                <c:pt idx="4960">
                  <c:v>2717.6530710492848</c:v>
                </c:pt>
                <c:pt idx="4961">
                  <c:v>2717.7677531471631</c:v>
                </c:pt>
                <c:pt idx="4962">
                  <c:v>2717.7842768722467</c:v>
                </c:pt>
                <c:pt idx="4963">
                  <c:v>2717.6986531324633</c:v>
                </c:pt>
                <c:pt idx="4964">
                  <c:v>2717.7548990915143</c:v>
                </c:pt>
                <c:pt idx="4965">
                  <c:v>2717.8111226822234</c:v>
                </c:pt>
                <c:pt idx="4966">
                  <c:v>2717.7668622149449</c:v>
                </c:pt>
                <c:pt idx="4967">
                  <c:v>2717.7933529724523</c:v>
                </c:pt>
                <c:pt idx="4968">
                  <c:v>2717.7796646769534</c:v>
                </c:pt>
                <c:pt idx="4969">
                  <c:v>2717.8651705827488</c:v>
                </c:pt>
                <c:pt idx="4970">
                  <c:v>2717.891625789915</c:v>
                </c:pt>
                <c:pt idx="4971">
                  <c:v>2717.764197255055</c:v>
                </c:pt>
                <c:pt idx="4972">
                  <c:v>2717.7906619653954</c:v>
                </c:pt>
                <c:pt idx="4973">
                  <c:v>2717.7464682269801</c:v>
                </c:pt>
                <c:pt idx="4974">
                  <c:v>2717.7729258279123</c:v>
                </c:pt>
                <c:pt idx="4975">
                  <c:v>2717.6771012200502</c:v>
                </c:pt>
                <c:pt idx="4976">
                  <c:v>2717.7035620091997</c:v>
                </c:pt>
                <c:pt idx="4977">
                  <c:v>2717.7200487935947</c:v>
                </c:pt>
                <c:pt idx="4978">
                  <c:v>2717.6759139997425</c:v>
                </c:pt>
                <c:pt idx="4979">
                  <c:v>2717.5905896342651</c:v>
                </c:pt>
                <c:pt idx="4980">
                  <c:v>2717.6070890379201</c:v>
                </c:pt>
                <c:pt idx="4981">
                  <c:v>2717.5114151757948</c:v>
                </c:pt>
                <c:pt idx="4982">
                  <c:v>2717.4673586038398</c:v>
                </c:pt>
                <c:pt idx="4983">
                  <c:v>2717.5815747096231</c:v>
                </c:pt>
                <c:pt idx="4984">
                  <c:v>2717.6668637838457</c:v>
                </c:pt>
                <c:pt idx="4985">
                  <c:v>2717.6932789387738</c:v>
                </c:pt>
                <c:pt idx="4986">
                  <c:v>2717.5023878188217</c:v>
                </c:pt>
                <c:pt idx="4987">
                  <c:v>2717.4685621403219</c:v>
                </c:pt>
                <c:pt idx="4988">
                  <c:v>2717.4950008573983</c:v>
                </c:pt>
                <c:pt idx="4989">
                  <c:v>2717.3042723648691</c:v>
                </c:pt>
                <c:pt idx="4990">
                  <c:v>2717.3895149750133</c:v>
                </c:pt>
                <c:pt idx="4991">
                  <c:v>2717.5035684272252</c:v>
                </c:pt>
                <c:pt idx="4992">
                  <c:v>2717.5595393820208</c:v>
                </c:pt>
                <c:pt idx="4993">
                  <c:v>2717.6154882018086</c:v>
                </c:pt>
                <c:pt idx="4994">
                  <c:v>2717.5200664597205</c:v>
                </c:pt>
                <c:pt idx="4995">
                  <c:v>2717.4246839852503</c:v>
                </c:pt>
                <c:pt idx="4996">
                  <c:v>2717.329340753779</c:v>
                </c:pt>
                <c:pt idx="4997">
                  <c:v>2717.2854547279176</c:v>
                </c:pt>
                <c:pt idx="4998">
                  <c:v>2717.3705662169823</c:v>
                </c:pt>
                <c:pt idx="4999">
                  <c:v>2717.4264853470977</c:v>
                </c:pt>
                <c:pt idx="5000">
                  <c:v>2717.4528692125109</c:v>
                </c:pt>
                <c:pt idx="5001">
                  <c:v>2717.5087499272004</c:v>
                </c:pt>
                <c:pt idx="5002">
                  <c:v>2717.3822052129858</c:v>
                </c:pt>
                <c:pt idx="5003">
                  <c:v>2717.2973566836881</c:v>
                </c:pt>
                <c:pt idx="5004">
                  <c:v>2717.1709083659907</c:v>
                </c:pt>
                <c:pt idx="5005">
                  <c:v>2717.2268000413533</c:v>
                </c:pt>
                <c:pt idx="5006">
                  <c:v>2717.2826696703482</c:v>
                </c:pt>
                <c:pt idx="5007">
                  <c:v>2717.3676304677879</c:v>
                </c:pt>
                <c:pt idx="5008">
                  <c:v>2717.3840820861014</c:v>
                </c:pt>
                <c:pt idx="5009">
                  <c:v>2717.4977330019524</c:v>
                </c:pt>
                <c:pt idx="5010">
                  <c:v>2717.4640644062965</c:v>
                </c:pt>
                <c:pt idx="5011">
                  <c:v>2717.4505599261634</c:v>
                </c:pt>
                <c:pt idx="5012">
                  <c:v>2717.4067813221513</c:v>
                </c:pt>
                <c:pt idx="5013">
                  <c:v>2717.4625381590904</c:v>
                </c:pt>
                <c:pt idx="5014">
                  <c:v>2717.4289035789907</c:v>
                </c:pt>
                <c:pt idx="5015">
                  <c:v>2717.4453201075858</c:v>
                </c:pt>
                <c:pt idx="5016">
                  <c:v>2717.4318328573913</c:v>
                </c:pt>
                <c:pt idx="5017">
                  <c:v>2717.4283545310423</c:v>
                </c:pt>
                <c:pt idx="5018">
                  <c:v>2717.3334322510354</c:v>
                </c:pt>
                <c:pt idx="5019">
                  <c:v>2717.299857317124</c:v>
                </c:pt>
                <c:pt idx="5020">
                  <c:v>2717.3555574019861</c:v>
                </c:pt>
                <c:pt idx="5021">
                  <c:v>2717.2607073820295</c:v>
                </c:pt>
                <c:pt idx="5022">
                  <c:v>2717.3163930579149</c:v>
                </c:pt>
                <c:pt idx="5023">
                  <c:v>2717.3129419119168</c:v>
                </c:pt>
                <c:pt idx="5024">
                  <c:v>2717.3293519882741</c:v>
                </c:pt>
                <c:pt idx="5025">
                  <c:v>2717.3159121335898</c:v>
                </c:pt>
                <c:pt idx="5026">
                  <c:v>2717.400546927387</c:v>
                </c:pt>
                <c:pt idx="5027">
                  <c:v>2717.3161024639066</c:v>
                </c:pt>
                <c:pt idx="5028">
                  <c:v>2717.3423614185162</c:v>
                </c:pt>
                <c:pt idx="5029">
                  <c:v>2717.3389092196967</c:v>
                </c:pt>
                <c:pt idx="5030">
                  <c:v>2717.4520975173232</c:v>
                </c:pt>
                <c:pt idx="5031">
                  <c:v>2717.4486248418398</c:v>
                </c:pt>
                <c:pt idx="5032">
                  <c:v>2717.5041637131599</c:v>
                </c:pt>
                <c:pt idx="5033">
                  <c:v>2717.5886455828982</c:v>
                </c:pt>
                <c:pt idx="5034">
                  <c:v>2717.5851478053164</c:v>
                </c:pt>
                <c:pt idx="5035">
                  <c:v>2717.6014683344019</c:v>
                </c:pt>
                <c:pt idx="5036">
                  <c:v>2717.5375806256789</c:v>
                </c:pt>
                <c:pt idx="5037">
                  <c:v>2717.5637492046963</c:v>
                </c:pt>
                <c:pt idx="5038">
                  <c:v>2717.5302548734526</c:v>
                </c:pt>
                <c:pt idx="5039">
                  <c:v>2717.5267721765244</c:v>
                </c:pt>
                <c:pt idx="5040">
                  <c:v>2717.4832220866883</c:v>
                </c:pt>
                <c:pt idx="5041">
                  <c:v>2717.4697942417715</c:v>
                </c:pt>
                <c:pt idx="5042">
                  <c:v>2717.3855880335163</c:v>
                </c:pt>
                <c:pt idx="5043">
                  <c:v>2717.4984777920881</c:v>
                </c:pt>
                <c:pt idx="5044">
                  <c:v>2717.5246177853714</c:v>
                </c:pt>
                <c:pt idx="5045">
                  <c:v>2717.3991591964932</c:v>
                </c:pt>
                <c:pt idx="5046">
                  <c:v>2717.3354400096082</c:v>
                </c:pt>
                <c:pt idx="5047">
                  <c:v>2717.4482516092544</c:v>
                </c:pt>
                <c:pt idx="5048">
                  <c:v>2717.4447914001066</c:v>
                </c:pt>
                <c:pt idx="5049">
                  <c:v>2717.4313925347278</c:v>
                </c:pt>
                <c:pt idx="5050">
                  <c:v>2717.4575147054061</c:v>
                </c:pt>
                <c:pt idx="5051">
                  <c:v>2717.5128438231222</c:v>
                </c:pt>
                <c:pt idx="5052">
                  <c:v>2717.4287971919434</c:v>
                </c:pt>
                <c:pt idx="5053">
                  <c:v>2717.4841100928593</c:v>
                </c:pt>
                <c:pt idx="5054">
                  <c:v>2717.5682471941277</c:v>
                </c:pt>
                <c:pt idx="5055">
                  <c:v>2717.6235113574703</c:v>
                </c:pt>
                <c:pt idx="5056">
                  <c:v>2717.620021902022</c:v>
                </c:pt>
                <c:pt idx="5057">
                  <c:v>2717.5866425548206</c:v>
                </c:pt>
                <c:pt idx="5058">
                  <c:v>2717.5831617818476</c:v>
                </c:pt>
                <c:pt idx="5059">
                  <c:v>2717.5498030272051</c:v>
                </c:pt>
                <c:pt idx="5060">
                  <c:v>2717.5660499332494</c:v>
                </c:pt>
                <c:pt idx="5061">
                  <c:v>2717.6212490538037</c:v>
                </c:pt>
                <c:pt idx="5062">
                  <c:v>2717.5879024694577</c:v>
                </c:pt>
                <c:pt idx="5063">
                  <c:v>2717.5445386755705</c:v>
                </c:pt>
                <c:pt idx="5064">
                  <c:v>2717.5705665808232</c:v>
                </c:pt>
                <c:pt idx="5065">
                  <c:v>2717.5965842606638</c:v>
                </c:pt>
                <c:pt idx="5066">
                  <c:v>2717.5632689715767</c:v>
                </c:pt>
                <c:pt idx="5067">
                  <c:v>2717.5892778090956</c:v>
                </c:pt>
                <c:pt idx="5068">
                  <c:v>2717.5858033866939</c:v>
                </c:pt>
                <c:pt idx="5069">
                  <c:v>2717.6980807912933</c:v>
                </c:pt>
                <c:pt idx="5070">
                  <c:v>2717.7531567133137</c:v>
                </c:pt>
                <c:pt idx="5071">
                  <c:v>2717.8082111875779</c:v>
                </c:pt>
                <c:pt idx="5072">
                  <c:v>2717.724437353545</c:v>
                </c:pt>
                <c:pt idx="5073">
                  <c:v>2717.7110465063247</c:v>
                </c:pt>
                <c:pt idx="5074">
                  <c:v>2717.6976609536546</c:v>
                </c:pt>
                <c:pt idx="5075">
                  <c:v>2717.7526828511436</c:v>
                </c:pt>
                <c:pt idx="5076">
                  <c:v>2717.8076833429641</c:v>
                </c:pt>
                <c:pt idx="5077">
                  <c:v>2717.8041719890107</c:v>
                </c:pt>
                <c:pt idx="5078">
                  <c:v>2717.8878520662165</c:v>
                </c:pt>
                <c:pt idx="5079">
                  <c:v>2717.8843262834039</c:v>
                </c:pt>
                <c:pt idx="5080">
                  <c:v>2717.9392582401933</c:v>
                </c:pt>
                <c:pt idx="5081">
                  <c:v>2717.8758706874446</c:v>
                </c:pt>
                <c:pt idx="5082">
                  <c:v>2717.9594716810493</c:v>
                </c:pt>
                <c:pt idx="5083">
                  <c:v>2717.9559345594485</c:v>
                </c:pt>
                <c:pt idx="5084">
                  <c:v>2717.831357306377</c:v>
                </c:pt>
                <c:pt idx="5085">
                  <c:v>2717.8572220574247</c:v>
                </c:pt>
                <c:pt idx="5086">
                  <c:v>2717.8830766889178</c:v>
                </c:pt>
                <c:pt idx="5087">
                  <c:v>2717.8991723097261</c:v>
                </c:pt>
                <c:pt idx="5088">
                  <c:v>2717.8659411715926</c:v>
                </c:pt>
                <c:pt idx="5089">
                  <c:v>2717.9494297796032</c:v>
                </c:pt>
                <c:pt idx="5090">
                  <c:v>2718.0611799786548</c:v>
                </c:pt>
                <c:pt idx="5091">
                  <c:v>2718.1728879855473</c:v>
                </c:pt>
                <c:pt idx="5092">
                  <c:v>2718.109591382</c:v>
                </c:pt>
                <c:pt idx="5093">
                  <c:v>2718.1643407147913</c:v>
                </c:pt>
                <c:pt idx="5094">
                  <c:v>2718.0399687773488</c:v>
                </c:pt>
                <c:pt idx="5095">
                  <c:v>2717.9259265632936</c:v>
                </c:pt>
                <c:pt idx="5096">
                  <c:v>2718.0375529247181</c:v>
                </c:pt>
                <c:pt idx="5097">
                  <c:v>2718.063316952992</c:v>
                </c:pt>
                <c:pt idx="5098">
                  <c:v>2717.9493384749626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75-FB4E-B214-98BE4ACEAA88}"/>
            </c:ext>
          </c:extLst>
        </c:ser>
        <c:ser>
          <c:idx val="3"/>
          <c:order val="2"/>
          <c:tx>
            <c:strRef>
              <c:f>'Airline (b)'!$P$3</c:f>
              <c:strCache>
                <c:ptCount val="1"/>
                <c:pt idx="0">
                  <c:v>Upper 95% CI</c:v>
                </c:pt>
              </c:strCache>
            </c:strRef>
          </c:tx>
          <c:spPr>
            <a:ln w="19050" cap="rnd">
              <a:solidFill>
                <a:srgbClr val="AFAFAF"/>
              </a:solidFill>
              <a:round/>
            </a:ln>
            <a:effectLst/>
          </c:spPr>
          <c:marker>
            <c:symbol val="none"/>
          </c:marker>
          <c:xVal>
            <c:numRef>
              <c:f>'Airline (b)'!$L$5:$L$5103</c:f>
              <c:numCache>
                <c:formatCode>0</c:formatCode>
                <c:ptCount val="509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171</c:v>
                </c:pt>
                <c:pt idx="170">
                  <c:v>172</c:v>
                </c:pt>
                <c:pt idx="171">
                  <c:v>173</c:v>
                </c:pt>
                <c:pt idx="172">
                  <c:v>174</c:v>
                </c:pt>
                <c:pt idx="173">
                  <c:v>175</c:v>
                </c:pt>
                <c:pt idx="174">
                  <c:v>176</c:v>
                </c:pt>
                <c:pt idx="175">
                  <c:v>177</c:v>
                </c:pt>
                <c:pt idx="176">
                  <c:v>178</c:v>
                </c:pt>
                <c:pt idx="177">
                  <c:v>179</c:v>
                </c:pt>
                <c:pt idx="178">
                  <c:v>180</c:v>
                </c:pt>
                <c:pt idx="179">
                  <c:v>181</c:v>
                </c:pt>
                <c:pt idx="180">
                  <c:v>182</c:v>
                </c:pt>
                <c:pt idx="181">
                  <c:v>183</c:v>
                </c:pt>
                <c:pt idx="182">
                  <c:v>184</c:v>
                </c:pt>
                <c:pt idx="183">
                  <c:v>185</c:v>
                </c:pt>
                <c:pt idx="184">
                  <c:v>186</c:v>
                </c:pt>
                <c:pt idx="185">
                  <c:v>187</c:v>
                </c:pt>
                <c:pt idx="186">
                  <c:v>188</c:v>
                </c:pt>
                <c:pt idx="187">
                  <c:v>189</c:v>
                </c:pt>
                <c:pt idx="188">
                  <c:v>190</c:v>
                </c:pt>
                <c:pt idx="189">
                  <c:v>191</c:v>
                </c:pt>
                <c:pt idx="190">
                  <c:v>192</c:v>
                </c:pt>
                <c:pt idx="191">
                  <c:v>193</c:v>
                </c:pt>
                <c:pt idx="192">
                  <c:v>194</c:v>
                </c:pt>
                <c:pt idx="193">
                  <c:v>195</c:v>
                </c:pt>
                <c:pt idx="194">
                  <c:v>196</c:v>
                </c:pt>
                <c:pt idx="195">
                  <c:v>197</c:v>
                </c:pt>
                <c:pt idx="196">
                  <c:v>198</c:v>
                </c:pt>
                <c:pt idx="197">
                  <c:v>199</c:v>
                </c:pt>
                <c:pt idx="198">
                  <c:v>200</c:v>
                </c:pt>
                <c:pt idx="199">
                  <c:v>201</c:v>
                </c:pt>
                <c:pt idx="200">
                  <c:v>202</c:v>
                </c:pt>
                <c:pt idx="201">
                  <c:v>203</c:v>
                </c:pt>
                <c:pt idx="202">
                  <c:v>204</c:v>
                </c:pt>
                <c:pt idx="203">
                  <c:v>205</c:v>
                </c:pt>
                <c:pt idx="204">
                  <c:v>206</c:v>
                </c:pt>
                <c:pt idx="205">
                  <c:v>207</c:v>
                </c:pt>
                <c:pt idx="206">
                  <c:v>208</c:v>
                </c:pt>
                <c:pt idx="207">
                  <c:v>209</c:v>
                </c:pt>
                <c:pt idx="208">
                  <c:v>210</c:v>
                </c:pt>
                <c:pt idx="209">
                  <c:v>211</c:v>
                </c:pt>
                <c:pt idx="210">
                  <c:v>212</c:v>
                </c:pt>
                <c:pt idx="211">
                  <c:v>213</c:v>
                </c:pt>
                <c:pt idx="212">
                  <c:v>214</c:v>
                </c:pt>
                <c:pt idx="213">
                  <c:v>215</c:v>
                </c:pt>
                <c:pt idx="214">
                  <c:v>216</c:v>
                </c:pt>
                <c:pt idx="215">
                  <c:v>217</c:v>
                </c:pt>
                <c:pt idx="216">
                  <c:v>218</c:v>
                </c:pt>
                <c:pt idx="217">
                  <c:v>219</c:v>
                </c:pt>
                <c:pt idx="218">
                  <c:v>220</c:v>
                </c:pt>
                <c:pt idx="219">
                  <c:v>221</c:v>
                </c:pt>
                <c:pt idx="220">
                  <c:v>222</c:v>
                </c:pt>
                <c:pt idx="221">
                  <c:v>223</c:v>
                </c:pt>
                <c:pt idx="222">
                  <c:v>224</c:v>
                </c:pt>
                <c:pt idx="223">
                  <c:v>225</c:v>
                </c:pt>
                <c:pt idx="224">
                  <c:v>226</c:v>
                </c:pt>
                <c:pt idx="225">
                  <c:v>227</c:v>
                </c:pt>
                <c:pt idx="226">
                  <c:v>228</c:v>
                </c:pt>
                <c:pt idx="227">
                  <c:v>229</c:v>
                </c:pt>
                <c:pt idx="228">
                  <c:v>230</c:v>
                </c:pt>
                <c:pt idx="229">
                  <c:v>231</c:v>
                </c:pt>
                <c:pt idx="230">
                  <c:v>232</c:v>
                </c:pt>
                <c:pt idx="231">
                  <c:v>233</c:v>
                </c:pt>
                <c:pt idx="232">
                  <c:v>234</c:v>
                </c:pt>
                <c:pt idx="233">
                  <c:v>235</c:v>
                </c:pt>
                <c:pt idx="234">
                  <c:v>236</c:v>
                </c:pt>
                <c:pt idx="235">
                  <c:v>237</c:v>
                </c:pt>
                <c:pt idx="236">
                  <c:v>238</c:v>
                </c:pt>
                <c:pt idx="237">
                  <c:v>239</c:v>
                </c:pt>
                <c:pt idx="238">
                  <c:v>240</c:v>
                </c:pt>
                <c:pt idx="239">
                  <c:v>241</c:v>
                </c:pt>
                <c:pt idx="240">
                  <c:v>242</c:v>
                </c:pt>
                <c:pt idx="241">
                  <c:v>243</c:v>
                </c:pt>
                <c:pt idx="242">
                  <c:v>244</c:v>
                </c:pt>
                <c:pt idx="243">
                  <c:v>245</c:v>
                </c:pt>
                <c:pt idx="244">
                  <c:v>246</c:v>
                </c:pt>
                <c:pt idx="245">
                  <c:v>247</c:v>
                </c:pt>
                <c:pt idx="246">
                  <c:v>248</c:v>
                </c:pt>
                <c:pt idx="247">
                  <c:v>249</c:v>
                </c:pt>
                <c:pt idx="248">
                  <c:v>250</c:v>
                </c:pt>
                <c:pt idx="249">
                  <c:v>251</c:v>
                </c:pt>
                <c:pt idx="250">
                  <c:v>252</c:v>
                </c:pt>
                <c:pt idx="251">
                  <c:v>253</c:v>
                </c:pt>
                <c:pt idx="252">
                  <c:v>254</c:v>
                </c:pt>
                <c:pt idx="253">
                  <c:v>255</c:v>
                </c:pt>
                <c:pt idx="254">
                  <c:v>256</c:v>
                </c:pt>
                <c:pt idx="255">
                  <c:v>257</c:v>
                </c:pt>
                <c:pt idx="256">
                  <c:v>258</c:v>
                </c:pt>
                <c:pt idx="257">
                  <c:v>259</c:v>
                </c:pt>
                <c:pt idx="258">
                  <c:v>260</c:v>
                </c:pt>
                <c:pt idx="259">
                  <c:v>261</c:v>
                </c:pt>
                <c:pt idx="260">
                  <c:v>262</c:v>
                </c:pt>
                <c:pt idx="261">
                  <c:v>263</c:v>
                </c:pt>
                <c:pt idx="262">
                  <c:v>264</c:v>
                </c:pt>
                <c:pt idx="263">
                  <c:v>265</c:v>
                </c:pt>
                <c:pt idx="264">
                  <c:v>266</c:v>
                </c:pt>
                <c:pt idx="265">
                  <c:v>267</c:v>
                </c:pt>
                <c:pt idx="266">
                  <c:v>268</c:v>
                </c:pt>
                <c:pt idx="267">
                  <c:v>269</c:v>
                </c:pt>
                <c:pt idx="268">
                  <c:v>270</c:v>
                </c:pt>
                <c:pt idx="269">
                  <c:v>271</c:v>
                </c:pt>
                <c:pt idx="270">
                  <c:v>272</c:v>
                </c:pt>
                <c:pt idx="271">
                  <c:v>273</c:v>
                </c:pt>
                <c:pt idx="272">
                  <c:v>274</c:v>
                </c:pt>
                <c:pt idx="273">
                  <c:v>275</c:v>
                </c:pt>
                <c:pt idx="274">
                  <c:v>276</c:v>
                </c:pt>
                <c:pt idx="275">
                  <c:v>277</c:v>
                </c:pt>
                <c:pt idx="276">
                  <c:v>278</c:v>
                </c:pt>
                <c:pt idx="277">
                  <c:v>279</c:v>
                </c:pt>
                <c:pt idx="278">
                  <c:v>280</c:v>
                </c:pt>
                <c:pt idx="279">
                  <c:v>281</c:v>
                </c:pt>
                <c:pt idx="280">
                  <c:v>282</c:v>
                </c:pt>
                <c:pt idx="281">
                  <c:v>283</c:v>
                </c:pt>
                <c:pt idx="282">
                  <c:v>284</c:v>
                </c:pt>
                <c:pt idx="283">
                  <c:v>285</c:v>
                </c:pt>
                <c:pt idx="284">
                  <c:v>286</c:v>
                </c:pt>
                <c:pt idx="285">
                  <c:v>287</c:v>
                </c:pt>
                <c:pt idx="286">
                  <c:v>288</c:v>
                </c:pt>
                <c:pt idx="287">
                  <c:v>289</c:v>
                </c:pt>
                <c:pt idx="288">
                  <c:v>290</c:v>
                </c:pt>
                <c:pt idx="289">
                  <c:v>291</c:v>
                </c:pt>
                <c:pt idx="290">
                  <c:v>292</c:v>
                </c:pt>
                <c:pt idx="291">
                  <c:v>293</c:v>
                </c:pt>
                <c:pt idx="292">
                  <c:v>294</c:v>
                </c:pt>
                <c:pt idx="293">
                  <c:v>295</c:v>
                </c:pt>
                <c:pt idx="294">
                  <c:v>296</c:v>
                </c:pt>
                <c:pt idx="295">
                  <c:v>297</c:v>
                </c:pt>
                <c:pt idx="296">
                  <c:v>298</c:v>
                </c:pt>
                <c:pt idx="297">
                  <c:v>299</c:v>
                </c:pt>
                <c:pt idx="298">
                  <c:v>300</c:v>
                </c:pt>
                <c:pt idx="299">
                  <c:v>301</c:v>
                </c:pt>
                <c:pt idx="300">
                  <c:v>302</c:v>
                </c:pt>
                <c:pt idx="301">
                  <c:v>303</c:v>
                </c:pt>
                <c:pt idx="302">
                  <c:v>304</c:v>
                </c:pt>
                <c:pt idx="303">
                  <c:v>305</c:v>
                </c:pt>
                <c:pt idx="304">
                  <c:v>306</c:v>
                </c:pt>
                <c:pt idx="305">
                  <c:v>307</c:v>
                </c:pt>
                <c:pt idx="306">
                  <c:v>308</c:v>
                </c:pt>
                <c:pt idx="307">
                  <c:v>309</c:v>
                </c:pt>
                <c:pt idx="308">
                  <c:v>310</c:v>
                </c:pt>
                <c:pt idx="309">
                  <c:v>311</c:v>
                </c:pt>
                <c:pt idx="310">
                  <c:v>312</c:v>
                </c:pt>
                <c:pt idx="311">
                  <c:v>313</c:v>
                </c:pt>
                <c:pt idx="312">
                  <c:v>314</c:v>
                </c:pt>
                <c:pt idx="313">
                  <c:v>315</c:v>
                </c:pt>
                <c:pt idx="314">
                  <c:v>316</c:v>
                </c:pt>
                <c:pt idx="315">
                  <c:v>317</c:v>
                </c:pt>
                <c:pt idx="316">
                  <c:v>318</c:v>
                </c:pt>
                <c:pt idx="317">
                  <c:v>319</c:v>
                </c:pt>
                <c:pt idx="318">
                  <c:v>320</c:v>
                </c:pt>
                <c:pt idx="319">
                  <c:v>321</c:v>
                </c:pt>
                <c:pt idx="320">
                  <c:v>322</c:v>
                </c:pt>
                <c:pt idx="321">
                  <c:v>323</c:v>
                </c:pt>
                <c:pt idx="322">
                  <c:v>324</c:v>
                </c:pt>
                <c:pt idx="323">
                  <c:v>325</c:v>
                </c:pt>
                <c:pt idx="324">
                  <c:v>326</c:v>
                </c:pt>
                <c:pt idx="325">
                  <c:v>327</c:v>
                </c:pt>
                <c:pt idx="326">
                  <c:v>328</c:v>
                </c:pt>
                <c:pt idx="327">
                  <c:v>329</c:v>
                </c:pt>
                <c:pt idx="328">
                  <c:v>330</c:v>
                </c:pt>
                <c:pt idx="329">
                  <c:v>331</c:v>
                </c:pt>
                <c:pt idx="330">
                  <c:v>332</c:v>
                </c:pt>
                <c:pt idx="331">
                  <c:v>333</c:v>
                </c:pt>
                <c:pt idx="332">
                  <c:v>334</c:v>
                </c:pt>
                <c:pt idx="333">
                  <c:v>335</c:v>
                </c:pt>
                <c:pt idx="334">
                  <c:v>336</c:v>
                </c:pt>
                <c:pt idx="335">
                  <c:v>337</c:v>
                </c:pt>
                <c:pt idx="336">
                  <c:v>338</c:v>
                </c:pt>
                <c:pt idx="337">
                  <c:v>339</c:v>
                </c:pt>
                <c:pt idx="338">
                  <c:v>340</c:v>
                </c:pt>
                <c:pt idx="339">
                  <c:v>341</c:v>
                </c:pt>
                <c:pt idx="340">
                  <c:v>342</c:v>
                </c:pt>
                <c:pt idx="341">
                  <c:v>343</c:v>
                </c:pt>
                <c:pt idx="342">
                  <c:v>344</c:v>
                </c:pt>
                <c:pt idx="343">
                  <c:v>345</c:v>
                </c:pt>
                <c:pt idx="344">
                  <c:v>346</c:v>
                </c:pt>
                <c:pt idx="345">
                  <c:v>347</c:v>
                </c:pt>
                <c:pt idx="346">
                  <c:v>348</c:v>
                </c:pt>
                <c:pt idx="347">
                  <c:v>349</c:v>
                </c:pt>
                <c:pt idx="348">
                  <c:v>350</c:v>
                </c:pt>
                <c:pt idx="349">
                  <c:v>351</c:v>
                </c:pt>
                <c:pt idx="350">
                  <c:v>352</c:v>
                </c:pt>
                <c:pt idx="351">
                  <c:v>353</c:v>
                </c:pt>
                <c:pt idx="352">
                  <c:v>354</c:v>
                </c:pt>
                <c:pt idx="353">
                  <c:v>355</c:v>
                </c:pt>
                <c:pt idx="354">
                  <c:v>356</c:v>
                </c:pt>
                <c:pt idx="355">
                  <c:v>357</c:v>
                </c:pt>
                <c:pt idx="356">
                  <c:v>358</c:v>
                </c:pt>
                <c:pt idx="357">
                  <c:v>359</c:v>
                </c:pt>
                <c:pt idx="358">
                  <c:v>360</c:v>
                </c:pt>
                <c:pt idx="359">
                  <c:v>361</c:v>
                </c:pt>
                <c:pt idx="360">
                  <c:v>362</c:v>
                </c:pt>
                <c:pt idx="361">
                  <c:v>363</c:v>
                </c:pt>
                <c:pt idx="362">
                  <c:v>364</c:v>
                </c:pt>
                <c:pt idx="363">
                  <c:v>365</c:v>
                </c:pt>
                <c:pt idx="364">
                  <c:v>366</c:v>
                </c:pt>
                <c:pt idx="365">
                  <c:v>367</c:v>
                </c:pt>
                <c:pt idx="366">
                  <c:v>368</c:v>
                </c:pt>
                <c:pt idx="367">
                  <c:v>369</c:v>
                </c:pt>
                <c:pt idx="368">
                  <c:v>370</c:v>
                </c:pt>
                <c:pt idx="369">
                  <c:v>371</c:v>
                </c:pt>
                <c:pt idx="370">
                  <c:v>372</c:v>
                </c:pt>
                <c:pt idx="371">
                  <c:v>373</c:v>
                </c:pt>
                <c:pt idx="372">
                  <c:v>374</c:v>
                </c:pt>
                <c:pt idx="373">
                  <c:v>375</c:v>
                </c:pt>
                <c:pt idx="374">
                  <c:v>376</c:v>
                </c:pt>
                <c:pt idx="375">
                  <c:v>377</c:v>
                </c:pt>
                <c:pt idx="376">
                  <c:v>378</c:v>
                </c:pt>
                <c:pt idx="377">
                  <c:v>379</c:v>
                </c:pt>
                <c:pt idx="378">
                  <c:v>380</c:v>
                </c:pt>
                <c:pt idx="379">
                  <c:v>381</c:v>
                </c:pt>
                <c:pt idx="380">
                  <c:v>382</c:v>
                </c:pt>
                <c:pt idx="381">
                  <c:v>383</c:v>
                </c:pt>
                <c:pt idx="382">
                  <c:v>384</c:v>
                </c:pt>
                <c:pt idx="383">
                  <c:v>385</c:v>
                </c:pt>
                <c:pt idx="384">
                  <c:v>386</c:v>
                </c:pt>
                <c:pt idx="385">
                  <c:v>387</c:v>
                </c:pt>
                <c:pt idx="386">
                  <c:v>388</c:v>
                </c:pt>
                <c:pt idx="387">
                  <c:v>389</c:v>
                </c:pt>
                <c:pt idx="388">
                  <c:v>390</c:v>
                </c:pt>
                <c:pt idx="389">
                  <c:v>391</c:v>
                </c:pt>
                <c:pt idx="390">
                  <c:v>392</c:v>
                </c:pt>
                <c:pt idx="391">
                  <c:v>393</c:v>
                </c:pt>
                <c:pt idx="392">
                  <c:v>394</c:v>
                </c:pt>
                <c:pt idx="393">
                  <c:v>395</c:v>
                </c:pt>
                <c:pt idx="394">
                  <c:v>396</c:v>
                </c:pt>
                <c:pt idx="395">
                  <c:v>397</c:v>
                </c:pt>
                <c:pt idx="396">
                  <c:v>398</c:v>
                </c:pt>
                <c:pt idx="397">
                  <c:v>399</c:v>
                </c:pt>
                <c:pt idx="398">
                  <c:v>400</c:v>
                </c:pt>
                <c:pt idx="399">
                  <c:v>401</c:v>
                </c:pt>
                <c:pt idx="400">
                  <c:v>402</c:v>
                </c:pt>
                <c:pt idx="401">
                  <c:v>403</c:v>
                </c:pt>
                <c:pt idx="402">
                  <c:v>404</c:v>
                </c:pt>
                <c:pt idx="403">
                  <c:v>405</c:v>
                </c:pt>
                <c:pt idx="404">
                  <c:v>406</c:v>
                </c:pt>
                <c:pt idx="405">
                  <c:v>407</c:v>
                </c:pt>
                <c:pt idx="406">
                  <c:v>408</c:v>
                </c:pt>
                <c:pt idx="407">
                  <c:v>409</c:v>
                </c:pt>
                <c:pt idx="408">
                  <c:v>410</c:v>
                </c:pt>
                <c:pt idx="409">
                  <c:v>411</c:v>
                </c:pt>
                <c:pt idx="410">
                  <c:v>412</c:v>
                </c:pt>
                <c:pt idx="411">
                  <c:v>413</c:v>
                </c:pt>
                <c:pt idx="412">
                  <c:v>414</c:v>
                </c:pt>
                <c:pt idx="413">
                  <c:v>415</c:v>
                </c:pt>
                <c:pt idx="414">
                  <c:v>416</c:v>
                </c:pt>
                <c:pt idx="415">
                  <c:v>417</c:v>
                </c:pt>
                <c:pt idx="416">
                  <c:v>418</c:v>
                </c:pt>
                <c:pt idx="417">
                  <c:v>419</c:v>
                </c:pt>
                <c:pt idx="418">
                  <c:v>420</c:v>
                </c:pt>
                <c:pt idx="419">
                  <c:v>421</c:v>
                </c:pt>
                <c:pt idx="420">
                  <c:v>422</c:v>
                </c:pt>
                <c:pt idx="421">
                  <c:v>423</c:v>
                </c:pt>
                <c:pt idx="422">
                  <c:v>424</c:v>
                </c:pt>
                <c:pt idx="423">
                  <c:v>425</c:v>
                </c:pt>
                <c:pt idx="424">
                  <c:v>426</c:v>
                </c:pt>
                <c:pt idx="425">
                  <c:v>427</c:v>
                </c:pt>
                <c:pt idx="426">
                  <c:v>428</c:v>
                </c:pt>
                <c:pt idx="427">
                  <c:v>429</c:v>
                </c:pt>
                <c:pt idx="428">
                  <c:v>430</c:v>
                </c:pt>
                <c:pt idx="429">
                  <c:v>431</c:v>
                </c:pt>
                <c:pt idx="430">
                  <c:v>432</c:v>
                </c:pt>
                <c:pt idx="431">
                  <c:v>433</c:v>
                </c:pt>
                <c:pt idx="432">
                  <c:v>434</c:v>
                </c:pt>
                <c:pt idx="433">
                  <c:v>435</c:v>
                </c:pt>
                <c:pt idx="434">
                  <c:v>436</c:v>
                </c:pt>
                <c:pt idx="435">
                  <c:v>437</c:v>
                </c:pt>
                <c:pt idx="436">
                  <c:v>438</c:v>
                </c:pt>
                <c:pt idx="437">
                  <c:v>439</c:v>
                </c:pt>
                <c:pt idx="438">
                  <c:v>440</c:v>
                </c:pt>
                <c:pt idx="439">
                  <c:v>441</c:v>
                </c:pt>
                <c:pt idx="440">
                  <c:v>442</c:v>
                </c:pt>
                <c:pt idx="441">
                  <c:v>443</c:v>
                </c:pt>
                <c:pt idx="442">
                  <c:v>444</c:v>
                </c:pt>
                <c:pt idx="443">
                  <c:v>445</c:v>
                </c:pt>
                <c:pt idx="444">
                  <c:v>446</c:v>
                </c:pt>
                <c:pt idx="445">
                  <c:v>447</c:v>
                </c:pt>
                <c:pt idx="446">
                  <c:v>448</c:v>
                </c:pt>
                <c:pt idx="447">
                  <c:v>449</c:v>
                </c:pt>
                <c:pt idx="448">
                  <c:v>450</c:v>
                </c:pt>
                <c:pt idx="449">
                  <c:v>451</c:v>
                </c:pt>
                <c:pt idx="450">
                  <c:v>452</c:v>
                </c:pt>
                <c:pt idx="451">
                  <c:v>453</c:v>
                </c:pt>
                <c:pt idx="452">
                  <c:v>454</c:v>
                </c:pt>
                <c:pt idx="453">
                  <c:v>455</c:v>
                </c:pt>
                <c:pt idx="454">
                  <c:v>456</c:v>
                </c:pt>
                <c:pt idx="455">
                  <c:v>457</c:v>
                </c:pt>
                <c:pt idx="456">
                  <c:v>458</c:v>
                </c:pt>
                <c:pt idx="457">
                  <c:v>459</c:v>
                </c:pt>
                <c:pt idx="458">
                  <c:v>460</c:v>
                </c:pt>
                <c:pt idx="459">
                  <c:v>461</c:v>
                </c:pt>
                <c:pt idx="460">
                  <c:v>462</c:v>
                </c:pt>
                <c:pt idx="461">
                  <c:v>463</c:v>
                </c:pt>
                <c:pt idx="462">
                  <c:v>464</c:v>
                </c:pt>
                <c:pt idx="463">
                  <c:v>465</c:v>
                </c:pt>
                <c:pt idx="464">
                  <c:v>466</c:v>
                </c:pt>
                <c:pt idx="465">
                  <c:v>467</c:v>
                </c:pt>
                <c:pt idx="466">
                  <c:v>468</c:v>
                </c:pt>
                <c:pt idx="467">
                  <c:v>469</c:v>
                </c:pt>
                <c:pt idx="468">
                  <c:v>470</c:v>
                </c:pt>
                <c:pt idx="469">
                  <c:v>471</c:v>
                </c:pt>
                <c:pt idx="470">
                  <c:v>472</c:v>
                </c:pt>
                <c:pt idx="471">
                  <c:v>473</c:v>
                </c:pt>
                <c:pt idx="472">
                  <c:v>474</c:v>
                </c:pt>
                <c:pt idx="473">
                  <c:v>475</c:v>
                </c:pt>
                <c:pt idx="474">
                  <c:v>476</c:v>
                </c:pt>
                <c:pt idx="475">
                  <c:v>477</c:v>
                </c:pt>
                <c:pt idx="476">
                  <c:v>478</c:v>
                </c:pt>
                <c:pt idx="477">
                  <c:v>479</c:v>
                </c:pt>
                <c:pt idx="478">
                  <c:v>480</c:v>
                </c:pt>
                <c:pt idx="479">
                  <c:v>481</c:v>
                </c:pt>
                <c:pt idx="480">
                  <c:v>482</c:v>
                </c:pt>
                <c:pt idx="481">
                  <c:v>483</c:v>
                </c:pt>
                <c:pt idx="482">
                  <c:v>484</c:v>
                </c:pt>
                <c:pt idx="483">
                  <c:v>485</c:v>
                </c:pt>
                <c:pt idx="484">
                  <c:v>486</c:v>
                </c:pt>
                <c:pt idx="485">
                  <c:v>487</c:v>
                </c:pt>
                <c:pt idx="486">
                  <c:v>488</c:v>
                </c:pt>
                <c:pt idx="487">
                  <c:v>489</c:v>
                </c:pt>
                <c:pt idx="488">
                  <c:v>490</c:v>
                </c:pt>
                <c:pt idx="489">
                  <c:v>491</c:v>
                </c:pt>
                <c:pt idx="490">
                  <c:v>492</c:v>
                </c:pt>
                <c:pt idx="491">
                  <c:v>493</c:v>
                </c:pt>
                <c:pt idx="492">
                  <c:v>494</c:v>
                </c:pt>
                <c:pt idx="493">
                  <c:v>495</c:v>
                </c:pt>
                <c:pt idx="494">
                  <c:v>496</c:v>
                </c:pt>
                <c:pt idx="495">
                  <c:v>497</c:v>
                </c:pt>
                <c:pt idx="496">
                  <c:v>498</c:v>
                </c:pt>
                <c:pt idx="497">
                  <c:v>499</c:v>
                </c:pt>
                <c:pt idx="498">
                  <c:v>500</c:v>
                </c:pt>
                <c:pt idx="499">
                  <c:v>501</c:v>
                </c:pt>
                <c:pt idx="500">
                  <c:v>502</c:v>
                </c:pt>
                <c:pt idx="501">
                  <c:v>503</c:v>
                </c:pt>
                <c:pt idx="502">
                  <c:v>504</c:v>
                </c:pt>
                <c:pt idx="503">
                  <c:v>505</c:v>
                </c:pt>
                <c:pt idx="504">
                  <c:v>506</c:v>
                </c:pt>
                <c:pt idx="505">
                  <c:v>507</c:v>
                </c:pt>
                <c:pt idx="506">
                  <c:v>508</c:v>
                </c:pt>
                <c:pt idx="507">
                  <c:v>509</c:v>
                </c:pt>
                <c:pt idx="508">
                  <c:v>510</c:v>
                </c:pt>
                <c:pt idx="509">
                  <c:v>511</c:v>
                </c:pt>
                <c:pt idx="510">
                  <c:v>512</c:v>
                </c:pt>
                <c:pt idx="511">
                  <c:v>513</c:v>
                </c:pt>
                <c:pt idx="512">
                  <c:v>514</c:v>
                </c:pt>
                <c:pt idx="513">
                  <c:v>515</c:v>
                </c:pt>
                <c:pt idx="514">
                  <c:v>516</c:v>
                </c:pt>
                <c:pt idx="515">
                  <c:v>517</c:v>
                </c:pt>
                <c:pt idx="516">
                  <c:v>518</c:v>
                </c:pt>
                <c:pt idx="517">
                  <c:v>519</c:v>
                </c:pt>
                <c:pt idx="518">
                  <c:v>520</c:v>
                </c:pt>
                <c:pt idx="519">
                  <c:v>521</c:v>
                </c:pt>
                <c:pt idx="520">
                  <c:v>522</c:v>
                </c:pt>
                <c:pt idx="521">
                  <c:v>523</c:v>
                </c:pt>
                <c:pt idx="522">
                  <c:v>524</c:v>
                </c:pt>
                <c:pt idx="523">
                  <c:v>525</c:v>
                </c:pt>
                <c:pt idx="524">
                  <c:v>526</c:v>
                </c:pt>
                <c:pt idx="525">
                  <c:v>527</c:v>
                </c:pt>
                <c:pt idx="526">
                  <c:v>528</c:v>
                </c:pt>
                <c:pt idx="527">
                  <c:v>529</c:v>
                </c:pt>
                <c:pt idx="528">
                  <c:v>530</c:v>
                </c:pt>
                <c:pt idx="529">
                  <c:v>531</c:v>
                </c:pt>
                <c:pt idx="530">
                  <c:v>532</c:v>
                </c:pt>
                <c:pt idx="531">
                  <c:v>533</c:v>
                </c:pt>
                <c:pt idx="532">
                  <c:v>534</c:v>
                </c:pt>
                <c:pt idx="533">
                  <c:v>535</c:v>
                </c:pt>
                <c:pt idx="534">
                  <c:v>536</c:v>
                </c:pt>
                <c:pt idx="535">
                  <c:v>537</c:v>
                </c:pt>
                <c:pt idx="536">
                  <c:v>538</c:v>
                </c:pt>
                <c:pt idx="537">
                  <c:v>539</c:v>
                </c:pt>
                <c:pt idx="538">
                  <c:v>540</c:v>
                </c:pt>
                <c:pt idx="539">
                  <c:v>541</c:v>
                </c:pt>
                <c:pt idx="540">
                  <c:v>542</c:v>
                </c:pt>
                <c:pt idx="541">
                  <c:v>543</c:v>
                </c:pt>
                <c:pt idx="542">
                  <c:v>544</c:v>
                </c:pt>
                <c:pt idx="543">
                  <c:v>545</c:v>
                </c:pt>
                <c:pt idx="544">
                  <c:v>546</c:v>
                </c:pt>
                <c:pt idx="545">
                  <c:v>547</c:v>
                </c:pt>
                <c:pt idx="546">
                  <c:v>548</c:v>
                </c:pt>
                <c:pt idx="547">
                  <c:v>549</c:v>
                </c:pt>
                <c:pt idx="548">
                  <c:v>550</c:v>
                </c:pt>
                <c:pt idx="549">
                  <c:v>551</c:v>
                </c:pt>
                <c:pt idx="550">
                  <c:v>552</c:v>
                </c:pt>
                <c:pt idx="551">
                  <c:v>553</c:v>
                </c:pt>
                <c:pt idx="552">
                  <c:v>554</c:v>
                </c:pt>
                <c:pt idx="553">
                  <c:v>555</c:v>
                </c:pt>
                <c:pt idx="554">
                  <c:v>556</c:v>
                </c:pt>
                <c:pt idx="555">
                  <c:v>557</c:v>
                </c:pt>
                <c:pt idx="556">
                  <c:v>558</c:v>
                </c:pt>
                <c:pt idx="557">
                  <c:v>559</c:v>
                </c:pt>
                <c:pt idx="558">
                  <c:v>560</c:v>
                </c:pt>
                <c:pt idx="559">
                  <c:v>561</c:v>
                </c:pt>
                <c:pt idx="560">
                  <c:v>562</c:v>
                </c:pt>
                <c:pt idx="561">
                  <c:v>563</c:v>
                </c:pt>
                <c:pt idx="562">
                  <c:v>564</c:v>
                </c:pt>
                <c:pt idx="563">
                  <c:v>565</c:v>
                </c:pt>
                <c:pt idx="564">
                  <c:v>566</c:v>
                </c:pt>
                <c:pt idx="565">
                  <c:v>567</c:v>
                </c:pt>
                <c:pt idx="566">
                  <c:v>568</c:v>
                </c:pt>
                <c:pt idx="567">
                  <c:v>569</c:v>
                </c:pt>
                <c:pt idx="568">
                  <c:v>570</c:v>
                </c:pt>
                <c:pt idx="569">
                  <c:v>571</c:v>
                </c:pt>
                <c:pt idx="570">
                  <c:v>572</c:v>
                </c:pt>
                <c:pt idx="571">
                  <c:v>573</c:v>
                </c:pt>
                <c:pt idx="572">
                  <c:v>574</c:v>
                </c:pt>
                <c:pt idx="573">
                  <c:v>575</c:v>
                </c:pt>
                <c:pt idx="574">
                  <c:v>576</c:v>
                </c:pt>
                <c:pt idx="575">
                  <c:v>577</c:v>
                </c:pt>
                <c:pt idx="576">
                  <c:v>578</c:v>
                </c:pt>
                <c:pt idx="577">
                  <c:v>579</c:v>
                </c:pt>
                <c:pt idx="578">
                  <c:v>580</c:v>
                </c:pt>
                <c:pt idx="579">
                  <c:v>581</c:v>
                </c:pt>
                <c:pt idx="580">
                  <c:v>582</c:v>
                </c:pt>
                <c:pt idx="581">
                  <c:v>583</c:v>
                </c:pt>
                <c:pt idx="582">
                  <c:v>584</c:v>
                </c:pt>
                <c:pt idx="583">
                  <c:v>585</c:v>
                </c:pt>
                <c:pt idx="584">
                  <c:v>586</c:v>
                </c:pt>
                <c:pt idx="585">
                  <c:v>587</c:v>
                </c:pt>
                <c:pt idx="586">
                  <c:v>588</c:v>
                </c:pt>
                <c:pt idx="587">
                  <c:v>589</c:v>
                </c:pt>
                <c:pt idx="588">
                  <c:v>590</c:v>
                </c:pt>
                <c:pt idx="589">
                  <c:v>591</c:v>
                </c:pt>
                <c:pt idx="590">
                  <c:v>592</c:v>
                </c:pt>
                <c:pt idx="591">
                  <c:v>593</c:v>
                </c:pt>
                <c:pt idx="592">
                  <c:v>594</c:v>
                </c:pt>
                <c:pt idx="593">
                  <c:v>595</c:v>
                </c:pt>
                <c:pt idx="594">
                  <c:v>596</c:v>
                </c:pt>
                <c:pt idx="595">
                  <c:v>597</c:v>
                </c:pt>
                <c:pt idx="596">
                  <c:v>598</c:v>
                </c:pt>
                <c:pt idx="597">
                  <c:v>599</c:v>
                </c:pt>
                <c:pt idx="598">
                  <c:v>600</c:v>
                </c:pt>
                <c:pt idx="599">
                  <c:v>601</c:v>
                </c:pt>
                <c:pt idx="600">
                  <c:v>602</c:v>
                </c:pt>
                <c:pt idx="601">
                  <c:v>603</c:v>
                </c:pt>
                <c:pt idx="602">
                  <c:v>604</c:v>
                </c:pt>
                <c:pt idx="603">
                  <c:v>605</c:v>
                </c:pt>
                <c:pt idx="604">
                  <c:v>606</c:v>
                </c:pt>
                <c:pt idx="605">
                  <c:v>607</c:v>
                </c:pt>
                <c:pt idx="606">
                  <c:v>608</c:v>
                </c:pt>
                <c:pt idx="607">
                  <c:v>609</c:v>
                </c:pt>
                <c:pt idx="608">
                  <c:v>610</c:v>
                </c:pt>
                <c:pt idx="609">
                  <c:v>611</c:v>
                </c:pt>
                <c:pt idx="610">
                  <c:v>612</c:v>
                </c:pt>
                <c:pt idx="611">
                  <c:v>613</c:v>
                </c:pt>
                <c:pt idx="612">
                  <c:v>614</c:v>
                </c:pt>
                <c:pt idx="613">
                  <c:v>615</c:v>
                </c:pt>
                <c:pt idx="614">
                  <c:v>616</c:v>
                </c:pt>
                <c:pt idx="615">
                  <c:v>617</c:v>
                </c:pt>
                <c:pt idx="616">
                  <c:v>618</c:v>
                </c:pt>
                <c:pt idx="617">
                  <c:v>619</c:v>
                </c:pt>
                <c:pt idx="618">
                  <c:v>620</c:v>
                </c:pt>
                <c:pt idx="619">
                  <c:v>621</c:v>
                </c:pt>
                <c:pt idx="620">
                  <c:v>622</c:v>
                </c:pt>
                <c:pt idx="621">
                  <c:v>623</c:v>
                </c:pt>
                <c:pt idx="622">
                  <c:v>624</c:v>
                </c:pt>
                <c:pt idx="623">
                  <c:v>625</c:v>
                </c:pt>
                <c:pt idx="624">
                  <c:v>626</c:v>
                </c:pt>
                <c:pt idx="625">
                  <c:v>627</c:v>
                </c:pt>
                <c:pt idx="626">
                  <c:v>628</c:v>
                </c:pt>
                <c:pt idx="627">
                  <c:v>629</c:v>
                </c:pt>
                <c:pt idx="628">
                  <c:v>630</c:v>
                </c:pt>
                <c:pt idx="629">
                  <c:v>631</c:v>
                </c:pt>
                <c:pt idx="630">
                  <c:v>632</c:v>
                </c:pt>
                <c:pt idx="631">
                  <c:v>633</c:v>
                </c:pt>
                <c:pt idx="632">
                  <c:v>634</c:v>
                </c:pt>
                <c:pt idx="633">
                  <c:v>635</c:v>
                </c:pt>
                <c:pt idx="634">
                  <c:v>636</c:v>
                </c:pt>
                <c:pt idx="635">
                  <c:v>637</c:v>
                </c:pt>
                <c:pt idx="636">
                  <c:v>638</c:v>
                </c:pt>
                <c:pt idx="637">
                  <c:v>639</c:v>
                </c:pt>
                <c:pt idx="638">
                  <c:v>640</c:v>
                </c:pt>
                <c:pt idx="639">
                  <c:v>641</c:v>
                </c:pt>
                <c:pt idx="640">
                  <c:v>642</c:v>
                </c:pt>
                <c:pt idx="641">
                  <c:v>643</c:v>
                </c:pt>
                <c:pt idx="642">
                  <c:v>644</c:v>
                </c:pt>
                <c:pt idx="643">
                  <c:v>645</c:v>
                </c:pt>
                <c:pt idx="644">
                  <c:v>646</c:v>
                </c:pt>
                <c:pt idx="645">
                  <c:v>647</c:v>
                </c:pt>
                <c:pt idx="646">
                  <c:v>648</c:v>
                </c:pt>
                <c:pt idx="647">
                  <c:v>649</c:v>
                </c:pt>
                <c:pt idx="648">
                  <c:v>650</c:v>
                </c:pt>
                <c:pt idx="649">
                  <c:v>651</c:v>
                </c:pt>
                <c:pt idx="650">
                  <c:v>652</c:v>
                </c:pt>
                <c:pt idx="651">
                  <c:v>653</c:v>
                </c:pt>
                <c:pt idx="652">
                  <c:v>654</c:v>
                </c:pt>
                <c:pt idx="653">
                  <c:v>655</c:v>
                </c:pt>
                <c:pt idx="654">
                  <c:v>656</c:v>
                </c:pt>
                <c:pt idx="655">
                  <c:v>657</c:v>
                </c:pt>
                <c:pt idx="656">
                  <c:v>658</c:v>
                </c:pt>
                <c:pt idx="657">
                  <c:v>659</c:v>
                </c:pt>
                <c:pt idx="658">
                  <c:v>660</c:v>
                </c:pt>
                <c:pt idx="659">
                  <c:v>661</c:v>
                </c:pt>
                <c:pt idx="660">
                  <c:v>662</c:v>
                </c:pt>
                <c:pt idx="661">
                  <c:v>663</c:v>
                </c:pt>
                <c:pt idx="662">
                  <c:v>664</c:v>
                </c:pt>
                <c:pt idx="663">
                  <c:v>665</c:v>
                </c:pt>
                <c:pt idx="664">
                  <c:v>666</c:v>
                </c:pt>
                <c:pt idx="665">
                  <c:v>667</c:v>
                </c:pt>
                <c:pt idx="666">
                  <c:v>668</c:v>
                </c:pt>
                <c:pt idx="667">
                  <c:v>669</c:v>
                </c:pt>
                <c:pt idx="668">
                  <c:v>670</c:v>
                </c:pt>
                <c:pt idx="669">
                  <c:v>671</c:v>
                </c:pt>
                <c:pt idx="670">
                  <c:v>672</c:v>
                </c:pt>
                <c:pt idx="671">
                  <c:v>673</c:v>
                </c:pt>
                <c:pt idx="672">
                  <c:v>674</c:v>
                </c:pt>
                <c:pt idx="673">
                  <c:v>675</c:v>
                </c:pt>
                <c:pt idx="674">
                  <c:v>676</c:v>
                </c:pt>
                <c:pt idx="675">
                  <c:v>677</c:v>
                </c:pt>
                <c:pt idx="676">
                  <c:v>678</c:v>
                </c:pt>
                <c:pt idx="677">
                  <c:v>679</c:v>
                </c:pt>
                <c:pt idx="678">
                  <c:v>680</c:v>
                </c:pt>
                <c:pt idx="679">
                  <c:v>681</c:v>
                </c:pt>
                <c:pt idx="680">
                  <c:v>682</c:v>
                </c:pt>
                <c:pt idx="681">
                  <c:v>683</c:v>
                </c:pt>
                <c:pt idx="682">
                  <c:v>684</c:v>
                </c:pt>
                <c:pt idx="683">
                  <c:v>685</c:v>
                </c:pt>
                <c:pt idx="684">
                  <c:v>686</c:v>
                </c:pt>
                <c:pt idx="685">
                  <c:v>687</c:v>
                </c:pt>
                <c:pt idx="686">
                  <c:v>688</c:v>
                </c:pt>
                <c:pt idx="687">
                  <c:v>689</c:v>
                </c:pt>
                <c:pt idx="688">
                  <c:v>690</c:v>
                </c:pt>
                <c:pt idx="689">
                  <c:v>691</c:v>
                </c:pt>
                <c:pt idx="690">
                  <c:v>692</c:v>
                </c:pt>
                <c:pt idx="691">
                  <c:v>693</c:v>
                </c:pt>
                <c:pt idx="692">
                  <c:v>694</c:v>
                </c:pt>
                <c:pt idx="693">
                  <c:v>695</c:v>
                </c:pt>
                <c:pt idx="694">
                  <c:v>696</c:v>
                </c:pt>
                <c:pt idx="695">
                  <c:v>697</c:v>
                </c:pt>
                <c:pt idx="696">
                  <c:v>698</c:v>
                </c:pt>
                <c:pt idx="697">
                  <c:v>699</c:v>
                </c:pt>
                <c:pt idx="698">
                  <c:v>700</c:v>
                </c:pt>
                <c:pt idx="699">
                  <c:v>701</c:v>
                </c:pt>
                <c:pt idx="700">
                  <c:v>702</c:v>
                </c:pt>
                <c:pt idx="701">
                  <c:v>703</c:v>
                </c:pt>
                <c:pt idx="702">
                  <c:v>704</c:v>
                </c:pt>
                <c:pt idx="703">
                  <c:v>705</c:v>
                </c:pt>
                <c:pt idx="704">
                  <c:v>706</c:v>
                </c:pt>
                <c:pt idx="705">
                  <c:v>707</c:v>
                </c:pt>
                <c:pt idx="706">
                  <c:v>708</c:v>
                </c:pt>
                <c:pt idx="707">
                  <c:v>709</c:v>
                </c:pt>
                <c:pt idx="708">
                  <c:v>710</c:v>
                </c:pt>
                <c:pt idx="709">
                  <c:v>711</c:v>
                </c:pt>
                <c:pt idx="710">
                  <c:v>712</c:v>
                </c:pt>
                <c:pt idx="711">
                  <c:v>713</c:v>
                </c:pt>
                <c:pt idx="712">
                  <c:v>714</c:v>
                </c:pt>
                <c:pt idx="713">
                  <c:v>715</c:v>
                </c:pt>
                <c:pt idx="714">
                  <c:v>716</c:v>
                </c:pt>
                <c:pt idx="715">
                  <c:v>717</c:v>
                </c:pt>
                <c:pt idx="716">
                  <c:v>718</c:v>
                </c:pt>
                <c:pt idx="717">
                  <c:v>719</c:v>
                </c:pt>
                <c:pt idx="718">
                  <c:v>720</c:v>
                </c:pt>
                <c:pt idx="719">
                  <c:v>721</c:v>
                </c:pt>
                <c:pt idx="720">
                  <c:v>722</c:v>
                </c:pt>
                <c:pt idx="721">
                  <c:v>723</c:v>
                </c:pt>
                <c:pt idx="722">
                  <c:v>724</c:v>
                </c:pt>
                <c:pt idx="723">
                  <c:v>725</c:v>
                </c:pt>
                <c:pt idx="724">
                  <c:v>726</c:v>
                </c:pt>
                <c:pt idx="725">
                  <c:v>727</c:v>
                </c:pt>
                <c:pt idx="726">
                  <c:v>728</c:v>
                </c:pt>
                <c:pt idx="727">
                  <c:v>729</c:v>
                </c:pt>
                <c:pt idx="728">
                  <c:v>730</c:v>
                </c:pt>
                <c:pt idx="729">
                  <c:v>731</c:v>
                </c:pt>
                <c:pt idx="730">
                  <c:v>732</c:v>
                </c:pt>
                <c:pt idx="731">
                  <c:v>733</c:v>
                </c:pt>
                <c:pt idx="732">
                  <c:v>734</c:v>
                </c:pt>
                <c:pt idx="733">
                  <c:v>735</c:v>
                </c:pt>
                <c:pt idx="734">
                  <c:v>736</c:v>
                </c:pt>
                <c:pt idx="735">
                  <c:v>737</c:v>
                </c:pt>
                <c:pt idx="736">
                  <c:v>738</c:v>
                </c:pt>
                <c:pt idx="737">
                  <c:v>739</c:v>
                </c:pt>
                <c:pt idx="738">
                  <c:v>740</c:v>
                </c:pt>
                <c:pt idx="739">
                  <c:v>741</c:v>
                </c:pt>
                <c:pt idx="740">
                  <c:v>742</c:v>
                </c:pt>
                <c:pt idx="741">
                  <c:v>743</c:v>
                </c:pt>
                <c:pt idx="742">
                  <c:v>744</c:v>
                </c:pt>
                <c:pt idx="743">
                  <c:v>745</c:v>
                </c:pt>
                <c:pt idx="744">
                  <c:v>746</c:v>
                </c:pt>
                <c:pt idx="745">
                  <c:v>747</c:v>
                </c:pt>
                <c:pt idx="746">
                  <c:v>748</c:v>
                </c:pt>
                <c:pt idx="747">
                  <c:v>749</c:v>
                </c:pt>
                <c:pt idx="748">
                  <c:v>750</c:v>
                </c:pt>
                <c:pt idx="749">
                  <c:v>751</c:v>
                </c:pt>
                <c:pt idx="750">
                  <c:v>752</c:v>
                </c:pt>
                <c:pt idx="751">
                  <c:v>753</c:v>
                </c:pt>
                <c:pt idx="752">
                  <c:v>754</c:v>
                </c:pt>
                <c:pt idx="753">
                  <c:v>755</c:v>
                </c:pt>
                <c:pt idx="754">
                  <c:v>756</c:v>
                </c:pt>
                <c:pt idx="755">
                  <c:v>757</c:v>
                </c:pt>
                <c:pt idx="756">
                  <c:v>758</c:v>
                </c:pt>
                <c:pt idx="757">
                  <c:v>759</c:v>
                </c:pt>
                <c:pt idx="758">
                  <c:v>760</c:v>
                </c:pt>
                <c:pt idx="759">
                  <c:v>761</c:v>
                </c:pt>
                <c:pt idx="760">
                  <c:v>762</c:v>
                </c:pt>
                <c:pt idx="761">
                  <c:v>763</c:v>
                </c:pt>
                <c:pt idx="762">
                  <c:v>764</c:v>
                </c:pt>
                <c:pt idx="763">
                  <c:v>765</c:v>
                </c:pt>
                <c:pt idx="764">
                  <c:v>766</c:v>
                </c:pt>
                <c:pt idx="765">
                  <c:v>767</c:v>
                </c:pt>
                <c:pt idx="766">
                  <c:v>768</c:v>
                </c:pt>
                <c:pt idx="767">
                  <c:v>769</c:v>
                </c:pt>
                <c:pt idx="768">
                  <c:v>770</c:v>
                </c:pt>
                <c:pt idx="769">
                  <c:v>771</c:v>
                </c:pt>
                <c:pt idx="770">
                  <c:v>772</c:v>
                </c:pt>
                <c:pt idx="771">
                  <c:v>773</c:v>
                </c:pt>
                <c:pt idx="772">
                  <c:v>774</c:v>
                </c:pt>
                <c:pt idx="773">
                  <c:v>775</c:v>
                </c:pt>
                <c:pt idx="774">
                  <c:v>776</c:v>
                </c:pt>
                <c:pt idx="775">
                  <c:v>777</c:v>
                </c:pt>
                <c:pt idx="776">
                  <c:v>778</c:v>
                </c:pt>
                <c:pt idx="777">
                  <c:v>779</c:v>
                </c:pt>
                <c:pt idx="778">
                  <c:v>780</c:v>
                </c:pt>
                <c:pt idx="779">
                  <c:v>781</c:v>
                </c:pt>
                <c:pt idx="780">
                  <c:v>782</c:v>
                </c:pt>
                <c:pt idx="781">
                  <c:v>783</c:v>
                </c:pt>
                <c:pt idx="782">
                  <c:v>784</c:v>
                </c:pt>
                <c:pt idx="783">
                  <c:v>785</c:v>
                </c:pt>
                <c:pt idx="784">
                  <c:v>786</c:v>
                </c:pt>
                <c:pt idx="785">
                  <c:v>787</c:v>
                </c:pt>
                <c:pt idx="786">
                  <c:v>788</c:v>
                </c:pt>
                <c:pt idx="787">
                  <c:v>789</c:v>
                </c:pt>
                <c:pt idx="788">
                  <c:v>790</c:v>
                </c:pt>
                <c:pt idx="789">
                  <c:v>791</c:v>
                </c:pt>
                <c:pt idx="790">
                  <c:v>792</c:v>
                </c:pt>
                <c:pt idx="791">
                  <c:v>793</c:v>
                </c:pt>
                <c:pt idx="792">
                  <c:v>794</c:v>
                </c:pt>
                <c:pt idx="793">
                  <c:v>795</c:v>
                </c:pt>
                <c:pt idx="794">
                  <c:v>796</c:v>
                </c:pt>
                <c:pt idx="795">
                  <c:v>797</c:v>
                </c:pt>
                <c:pt idx="796">
                  <c:v>798</c:v>
                </c:pt>
                <c:pt idx="797">
                  <c:v>799</c:v>
                </c:pt>
                <c:pt idx="798">
                  <c:v>800</c:v>
                </c:pt>
                <c:pt idx="799">
                  <c:v>801</c:v>
                </c:pt>
                <c:pt idx="800">
                  <c:v>802</c:v>
                </c:pt>
                <c:pt idx="801">
                  <c:v>803</c:v>
                </c:pt>
                <c:pt idx="802">
                  <c:v>804</c:v>
                </c:pt>
                <c:pt idx="803">
                  <c:v>805</c:v>
                </c:pt>
                <c:pt idx="804">
                  <c:v>806</c:v>
                </c:pt>
                <c:pt idx="805">
                  <c:v>807</c:v>
                </c:pt>
                <c:pt idx="806">
                  <c:v>808</c:v>
                </c:pt>
                <c:pt idx="807">
                  <c:v>809</c:v>
                </c:pt>
                <c:pt idx="808">
                  <c:v>810</c:v>
                </c:pt>
                <c:pt idx="809">
                  <c:v>811</c:v>
                </c:pt>
                <c:pt idx="810">
                  <c:v>812</c:v>
                </c:pt>
                <c:pt idx="811">
                  <c:v>813</c:v>
                </c:pt>
                <c:pt idx="812">
                  <c:v>814</c:v>
                </c:pt>
                <c:pt idx="813">
                  <c:v>815</c:v>
                </c:pt>
                <c:pt idx="814">
                  <c:v>816</c:v>
                </c:pt>
                <c:pt idx="815">
                  <c:v>817</c:v>
                </c:pt>
                <c:pt idx="816">
                  <c:v>818</c:v>
                </c:pt>
                <c:pt idx="817">
                  <c:v>819</c:v>
                </c:pt>
                <c:pt idx="818">
                  <c:v>820</c:v>
                </c:pt>
                <c:pt idx="819">
                  <c:v>821</c:v>
                </c:pt>
                <c:pt idx="820">
                  <c:v>822</c:v>
                </c:pt>
                <c:pt idx="821">
                  <c:v>823</c:v>
                </c:pt>
                <c:pt idx="822">
                  <c:v>824</c:v>
                </c:pt>
                <c:pt idx="823">
                  <c:v>825</c:v>
                </c:pt>
                <c:pt idx="824">
                  <c:v>826</c:v>
                </c:pt>
                <c:pt idx="825">
                  <c:v>827</c:v>
                </c:pt>
                <c:pt idx="826">
                  <c:v>828</c:v>
                </c:pt>
                <c:pt idx="827">
                  <c:v>829</c:v>
                </c:pt>
                <c:pt idx="828">
                  <c:v>830</c:v>
                </c:pt>
                <c:pt idx="829">
                  <c:v>831</c:v>
                </c:pt>
                <c:pt idx="830">
                  <c:v>832</c:v>
                </c:pt>
                <c:pt idx="831">
                  <c:v>833</c:v>
                </c:pt>
                <c:pt idx="832">
                  <c:v>834</c:v>
                </c:pt>
                <c:pt idx="833">
                  <c:v>835</c:v>
                </c:pt>
                <c:pt idx="834">
                  <c:v>836</c:v>
                </c:pt>
                <c:pt idx="835">
                  <c:v>837</c:v>
                </c:pt>
                <c:pt idx="836">
                  <c:v>838</c:v>
                </c:pt>
                <c:pt idx="837">
                  <c:v>839</c:v>
                </c:pt>
                <c:pt idx="838">
                  <c:v>840</c:v>
                </c:pt>
                <c:pt idx="839">
                  <c:v>841</c:v>
                </c:pt>
                <c:pt idx="840">
                  <c:v>842</c:v>
                </c:pt>
                <c:pt idx="841">
                  <c:v>843</c:v>
                </c:pt>
                <c:pt idx="842">
                  <c:v>844</c:v>
                </c:pt>
                <c:pt idx="843">
                  <c:v>845</c:v>
                </c:pt>
                <c:pt idx="844">
                  <c:v>846</c:v>
                </c:pt>
                <c:pt idx="845">
                  <c:v>847</c:v>
                </c:pt>
                <c:pt idx="846">
                  <c:v>848</c:v>
                </c:pt>
                <c:pt idx="847">
                  <c:v>849</c:v>
                </c:pt>
                <c:pt idx="848">
                  <c:v>850</c:v>
                </c:pt>
                <c:pt idx="849">
                  <c:v>851</c:v>
                </c:pt>
                <c:pt idx="850">
                  <c:v>852</c:v>
                </c:pt>
                <c:pt idx="851">
                  <c:v>853</c:v>
                </c:pt>
                <c:pt idx="852">
                  <c:v>854</c:v>
                </c:pt>
                <c:pt idx="853">
                  <c:v>855</c:v>
                </c:pt>
                <c:pt idx="854">
                  <c:v>856</c:v>
                </c:pt>
                <c:pt idx="855">
                  <c:v>857</c:v>
                </c:pt>
                <c:pt idx="856">
                  <c:v>858</c:v>
                </c:pt>
                <c:pt idx="857">
                  <c:v>859</c:v>
                </c:pt>
                <c:pt idx="858">
                  <c:v>860</c:v>
                </c:pt>
                <c:pt idx="859">
                  <c:v>861</c:v>
                </c:pt>
                <c:pt idx="860">
                  <c:v>862</c:v>
                </c:pt>
                <c:pt idx="861">
                  <c:v>863</c:v>
                </c:pt>
                <c:pt idx="862">
                  <c:v>864</c:v>
                </c:pt>
                <c:pt idx="863">
                  <c:v>865</c:v>
                </c:pt>
                <c:pt idx="864">
                  <c:v>866</c:v>
                </c:pt>
                <c:pt idx="865">
                  <c:v>867</c:v>
                </c:pt>
                <c:pt idx="866">
                  <c:v>868</c:v>
                </c:pt>
                <c:pt idx="867">
                  <c:v>869</c:v>
                </c:pt>
                <c:pt idx="868">
                  <c:v>870</c:v>
                </c:pt>
                <c:pt idx="869">
                  <c:v>871</c:v>
                </c:pt>
                <c:pt idx="870">
                  <c:v>872</c:v>
                </c:pt>
                <c:pt idx="871">
                  <c:v>873</c:v>
                </c:pt>
                <c:pt idx="872">
                  <c:v>874</c:v>
                </c:pt>
                <c:pt idx="873">
                  <c:v>875</c:v>
                </c:pt>
                <c:pt idx="874">
                  <c:v>876</c:v>
                </c:pt>
                <c:pt idx="875">
                  <c:v>877</c:v>
                </c:pt>
                <c:pt idx="876">
                  <c:v>878</c:v>
                </c:pt>
                <c:pt idx="877">
                  <c:v>879</c:v>
                </c:pt>
                <c:pt idx="878">
                  <c:v>880</c:v>
                </c:pt>
                <c:pt idx="879">
                  <c:v>881</c:v>
                </c:pt>
                <c:pt idx="880">
                  <c:v>882</c:v>
                </c:pt>
                <c:pt idx="881">
                  <c:v>883</c:v>
                </c:pt>
                <c:pt idx="882">
                  <c:v>884</c:v>
                </c:pt>
                <c:pt idx="883">
                  <c:v>885</c:v>
                </c:pt>
                <c:pt idx="884">
                  <c:v>886</c:v>
                </c:pt>
                <c:pt idx="885">
                  <c:v>887</c:v>
                </c:pt>
                <c:pt idx="886">
                  <c:v>888</c:v>
                </c:pt>
                <c:pt idx="887">
                  <c:v>889</c:v>
                </c:pt>
                <c:pt idx="888">
                  <c:v>890</c:v>
                </c:pt>
                <c:pt idx="889">
                  <c:v>891</c:v>
                </c:pt>
                <c:pt idx="890">
                  <c:v>892</c:v>
                </c:pt>
                <c:pt idx="891">
                  <c:v>893</c:v>
                </c:pt>
                <c:pt idx="892">
                  <c:v>894</c:v>
                </c:pt>
                <c:pt idx="893">
                  <c:v>895</c:v>
                </c:pt>
                <c:pt idx="894">
                  <c:v>896</c:v>
                </c:pt>
                <c:pt idx="895">
                  <c:v>897</c:v>
                </c:pt>
                <c:pt idx="896">
                  <c:v>898</c:v>
                </c:pt>
                <c:pt idx="897">
                  <c:v>899</c:v>
                </c:pt>
                <c:pt idx="898">
                  <c:v>900</c:v>
                </c:pt>
                <c:pt idx="899">
                  <c:v>901</c:v>
                </c:pt>
                <c:pt idx="900">
                  <c:v>902</c:v>
                </c:pt>
                <c:pt idx="901">
                  <c:v>903</c:v>
                </c:pt>
                <c:pt idx="902">
                  <c:v>904</c:v>
                </c:pt>
                <c:pt idx="903">
                  <c:v>905</c:v>
                </c:pt>
                <c:pt idx="904">
                  <c:v>906</c:v>
                </c:pt>
                <c:pt idx="905">
                  <c:v>907</c:v>
                </c:pt>
                <c:pt idx="906">
                  <c:v>908</c:v>
                </c:pt>
                <c:pt idx="907">
                  <c:v>909</c:v>
                </c:pt>
                <c:pt idx="908">
                  <c:v>910</c:v>
                </c:pt>
                <c:pt idx="909">
                  <c:v>911</c:v>
                </c:pt>
                <c:pt idx="910">
                  <c:v>912</c:v>
                </c:pt>
                <c:pt idx="911">
                  <c:v>913</c:v>
                </c:pt>
                <c:pt idx="912">
                  <c:v>914</c:v>
                </c:pt>
                <c:pt idx="913">
                  <c:v>915</c:v>
                </c:pt>
                <c:pt idx="914">
                  <c:v>916</c:v>
                </c:pt>
                <c:pt idx="915">
                  <c:v>917</c:v>
                </c:pt>
                <c:pt idx="916">
                  <c:v>918</c:v>
                </c:pt>
                <c:pt idx="917">
                  <c:v>919</c:v>
                </c:pt>
                <c:pt idx="918">
                  <c:v>920</c:v>
                </c:pt>
                <c:pt idx="919">
                  <c:v>921</c:v>
                </c:pt>
                <c:pt idx="920">
                  <c:v>922</c:v>
                </c:pt>
                <c:pt idx="921">
                  <c:v>923</c:v>
                </c:pt>
                <c:pt idx="922">
                  <c:v>924</c:v>
                </c:pt>
                <c:pt idx="923">
                  <c:v>925</c:v>
                </c:pt>
                <c:pt idx="924">
                  <c:v>926</c:v>
                </c:pt>
                <c:pt idx="925">
                  <c:v>927</c:v>
                </c:pt>
                <c:pt idx="926">
                  <c:v>928</c:v>
                </c:pt>
                <c:pt idx="927">
                  <c:v>929</c:v>
                </c:pt>
                <c:pt idx="928">
                  <c:v>930</c:v>
                </c:pt>
                <c:pt idx="929">
                  <c:v>931</c:v>
                </c:pt>
                <c:pt idx="930">
                  <c:v>932</c:v>
                </c:pt>
                <c:pt idx="931">
                  <c:v>933</c:v>
                </c:pt>
                <c:pt idx="932">
                  <c:v>934</c:v>
                </c:pt>
                <c:pt idx="933">
                  <c:v>935</c:v>
                </c:pt>
                <c:pt idx="934">
                  <c:v>936</c:v>
                </c:pt>
                <c:pt idx="935">
                  <c:v>937</c:v>
                </c:pt>
                <c:pt idx="936">
                  <c:v>938</c:v>
                </c:pt>
                <c:pt idx="937">
                  <c:v>939</c:v>
                </c:pt>
                <c:pt idx="938">
                  <c:v>940</c:v>
                </c:pt>
                <c:pt idx="939">
                  <c:v>941</c:v>
                </c:pt>
                <c:pt idx="940">
                  <c:v>942</c:v>
                </c:pt>
                <c:pt idx="941">
                  <c:v>943</c:v>
                </c:pt>
                <c:pt idx="942">
                  <c:v>944</c:v>
                </c:pt>
                <c:pt idx="943">
                  <c:v>945</c:v>
                </c:pt>
                <c:pt idx="944">
                  <c:v>946</c:v>
                </c:pt>
                <c:pt idx="945">
                  <c:v>947</c:v>
                </c:pt>
                <c:pt idx="946">
                  <c:v>948</c:v>
                </c:pt>
                <c:pt idx="947">
                  <c:v>949</c:v>
                </c:pt>
                <c:pt idx="948">
                  <c:v>950</c:v>
                </c:pt>
                <c:pt idx="949">
                  <c:v>951</c:v>
                </c:pt>
                <c:pt idx="950">
                  <c:v>952</c:v>
                </c:pt>
                <c:pt idx="951">
                  <c:v>953</c:v>
                </c:pt>
                <c:pt idx="952">
                  <c:v>954</c:v>
                </c:pt>
                <c:pt idx="953">
                  <c:v>955</c:v>
                </c:pt>
                <c:pt idx="954">
                  <c:v>956</c:v>
                </c:pt>
                <c:pt idx="955">
                  <c:v>957</c:v>
                </c:pt>
                <c:pt idx="956">
                  <c:v>958</c:v>
                </c:pt>
                <c:pt idx="957">
                  <c:v>959</c:v>
                </c:pt>
                <c:pt idx="958">
                  <c:v>960</c:v>
                </c:pt>
                <c:pt idx="959">
                  <c:v>961</c:v>
                </c:pt>
                <c:pt idx="960">
                  <c:v>962</c:v>
                </c:pt>
                <c:pt idx="961">
                  <c:v>963</c:v>
                </c:pt>
                <c:pt idx="962">
                  <c:v>964</c:v>
                </c:pt>
                <c:pt idx="963">
                  <c:v>965</c:v>
                </c:pt>
                <c:pt idx="964">
                  <c:v>966</c:v>
                </c:pt>
                <c:pt idx="965">
                  <c:v>967</c:v>
                </c:pt>
                <c:pt idx="966">
                  <c:v>968</c:v>
                </c:pt>
                <c:pt idx="967">
                  <c:v>969</c:v>
                </c:pt>
                <c:pt idx="968">
                  <c:v>970</c:v>
                </c:pt>
                <c:pt idx="969">
                  <c:v>971</c:v>
                </c:pt>
                <c:pt idx="970">
                  <c:v>972</c:v>
                </c:pt>
                <c:pt idx="971">
                  <c:v>973</c:v>
                </c:pt>
                <c:pt idx="972">
                  <c:v>974</c:v>
                </c:pt>
                <c:pt idx="973">
                  <c:v>975</c:v>
                </c:pt>
                <c:pt idx="974">
                  <c:v>976</c:v>
                </c:pt>
                <c:pt idx="975">
                  <c:v>977</c:v>
                </c:pt>
                <c:pt idx="976">
                  <c:v>978</c:v>
                </c:pt>
                <c:pt idx="977">
                  <c:v>979</c:v>
                </c:pt>
                <c:pt idx="978">
                  <c:v>980</c:v>
                </c:pt>
                <c:pt idx="979">
                  <c:v>981</c:v>
                </c:pt>
                <c:pt idx="980">
                  <c:v>982</c:v>
                </c:pt>
                <c:pt idx="981">
                  <c:v>983</c:v>
                </c:pt>
                <c:pt idx="982">
                  <c:v>984</c:v>
                </c:pt>
                <c:pt idx="983">
                  <c:v>985</c:v>
                </c:pt>
                <c:pt idx="984">
                  <c:v>986</c:v>
                </c:pt>
                <c:pt idx="985">
                  <c:v>987</c:v>
                </c:pt>
                <c:pt idx="986">
                  <c:v>988</c:v>
                </c:pt>
                <c:pt idx="987">
                  <c:v>989</c:v>
                </c:pt>
                <c:pt idx="988">
                  <c:v>990</c:v>
                </c:pt>
                <c:pt idx="989">
                  <c:v>991</c:v>
                </c:pt>
                <c:pt idx="990">
                  <c:v>992</c:v>
                </c:pt>
                <c:pt idx="991">
                  <c:v>993</c:v>
                </c:pt>
                <c:pt idx="992">
                  <c:v>994</c:v>
                </c:pt>
                <c:pt idx="993">
                  <c:v>995</c:v>
                </c:pt>
                <c:pt idx="994">
                  <c:v>996</c:v>
                </c:pt>
                <c:pt idx="995">
                  <c:v>997</c:v>
                </c:pt>
                <c:pt idx="996">
                  <c:v>998</c:v>
                </c:pt>
                <c:pt idx="997">
                  <c:v>999</c:v>
                </c:pt>
                <c:pt idx="998">
                  <c:v>1000</c:v>
                </c:pt>
                <c:pt idx="999">
                  <c:v>1001</c:v>
                </c:pt>
                <c:pt idx="1000">
                  <c:v>1002</c:v>
                </c:pt>
                <c:pt idx="1001">
                  <c:v>1003</c:v>
                </c:pt>
                <c:pt idx="1002">
                  <c:v>1004</c:v>
                </c:pt>
                <c:pt idx="1003">
                  <c:v>1005</c:v>
                </c:pt>
                <c:pt idx="1004">
                  <c:v>1006</c:v>
                </c:pt>
                <c:pt idx="1005">
                  <c:v>1007</c:v>
                </c:pt>
                <c:pt idx="1006">
                  <c:v>1008</c:v>
                </c:pt>
                <c:pt idx="1007">
                  <c:v>1009</c:v>
                </c:pt>
                <c:pt idx="1008">
                  <c:v>1010</c:v>
                </c:pt>
                <c:pt idx="1009">
                  <c:v>1011</c:v>
                </c:pt>
                <c:pt idx="1010">
                  <c:v>1012</c:v>
                </c:pt>
                <c:pt idx="1011">
                  <c:v>1013</c:v>
                </c:pt>
                <c:pt idx="1012">
                  <c:v>1014</c:v>
                </c:pt>
                <c:pt idx="1013">
                  <c:v>1015</c:v>
                </c:pt>
                <c:pt idx="1014">
                  <c:v>1016</c:v>
                </c:pt>
                <c:pt idx="1015">
                  <c:v>1017</c:v>
                </c:pt>
                <c:pt idx="1016">
                  <c:v>1018</c:v>
                </c:pt>
                <c:pt idx="1017">
                  <c:v>1019</c:v>
                </c:pt>
                <c:pt idx="1018">
                  <c:v>1020</c:v>
                </c:pt>
                <c:pt idx="1019">
                  <c:v>1021</c:v>
                </c:pt>
                <c:pt idx="1020">
                  <c:v>1022</c:v>
                </c:pt>
                <c:pt idx="1021">
                  <c:v>1023</c:v>
                </c:pt>
                <c:pt idx="1022">
                  <c:v>1024</c:v>
                </c:pt>
                <c:pt idx="1023">
                  <c:v>1025</c:v>
                </c:pt>
                <c:pt idx="1024">
                  <c:v>1026</c:v>
                </c:pt>
                <c:pt idx="1025">
                  <c:v>1027</c:v>
                </c:pt>
                <c:pt idx="1026">
                  <c:v>1028</c:v>
                </c:pt>
                <c:pt idx="1027">
                  <c:v>1029</c:v>
                </c:pt>
                <c:pt idx="1028">
                  <c:v>1030</c:v>
                </c:pt>
                <c:pt idx="1029">
                  <c:v>1031</c:v>
                </c:pt>
                <c:pt idx="1030">
                  <c:v>1032</c:v>
                </c:pt>
                <c:pt idx="1031">
                  <c:v>1033</c:v>
                </c:pt>
                <c:pt idx="1032">
                  <c:v>1034</c:v>
                </c:pt>
                <c:pt idx="1033">
                  <c:v>1035</c:v>
                </c:pt>
                <c:pt idx="1034">
                  <c:v>1036</c:v>
                </c:pt>
                <c:pt idx="1035">
                  <c:v>1037</c:v>
                </c:pt>
                <c:pt idx="1036">
                  <c:v>1038</c:v>
                </c:pt>
                <c:pt idx="1037">
                  <c:v>1039</c:v>
                </c:pt>
                <c:pt idx="1038">
                  <c:v>1040</c:v>
                </c:pt>
                <c:pt idx="1039">
                  <c:v>1041</c:v>
                </c:pt>
                <c:pt idx="1040">
                  <c:v>1042</c:v>
                </c:pt>
                <c:pt idx="1041">
                  <c:v>1043</c:v>
                </c:pt>
                <c:pt idx="1042">
                  <c:v>1044</c:v>
                </c:pt>
                <c:pt idx="1043">
                  <c:v>1045</c:v>
                </c:pt>
                <c:pt idx="1044">
                  <c:v>1046</c:v>
                </c:pt>
                <c:pt idx="1045">
                  <c:v>1047</c:v>
                </c:pt>
                <c:pt idx="1046">
                  <c:v>1048</c:v>
                </c:pt>
                <c:pt idx="1047">
                  <c:v>1049</c:v>
                </c:pt>
                <c:pt idx="1048">
                  <c:v>1050</c:v>
                </c:pt>
                <c:pt idx="1049">
                  <c:v>1051</c:v>
                </c:pt>
                <c:pt idx="1050">
                  <c:v>1052</c:v>
                </c:pt>
                <c:pt idx="1051">
                  <c:v>1053</c:v>
                </c:pt>
                <c:pt idx="1052">
                  <c:v>1054</c:v>
                </c:pt>
                <c:pt idx="1053">
                  <c:v>1055</c:v>
                </c:pt>
                <c:pt idx="1054">
                  <c:v>1056</c:v>
                </c:pt>
                <c:pt idx="1055">
                  <c:v>1057</c:v>
                </c:pt>
                <c:pt idx="1056">
                  <c:v>1058</c:v>
                </c:pt>
                <c:pt idx="1057">
                  <c:v>1059</c:v>
                </c:pt>
                <c:pt idx="1058">
                  <c:v>1060</c:v>
                </c:pt>
                <c:pt idx="1059">
                  <c:v>1061</c:v>
                </c:pt>
                <c:pt idx="1060">
                  <c:v>1062</c:v>
                </c:pt>
                <c:pt idx="1061">
                  <c:v>1063</c:v>
                </c:pt>
                <c:pt idx="1062">
                  <c:v>1064</c:v>
                </c:pt>
                <c:pt idx="1063">
                  <c:v>1065</c:v>
                </c:pt>
                <c:pt idx="1064">
                  <c:v>1066</c:v>
                </c:pt>
                <c:pt idx="1065">
                  <c:v>1067</c:v>
                </c:pt>
                <c:pt idx="1066">
                  <c:v>1068</c:v>
                </c:pt>
                <c:pt idx="1067">
                  <c:v>1069</c:v>
                </c:pt>
                <c:pt idx="1068">
                  <c:v>1070</c:v>
                </c:pt>
                <c:pt idx="1069">
                  <c:v>1071</c:v>
                </c:pt>
                <c:pt idx="1070">
                  <c:v>1072</c:v>
                </c:pt>
                <c:pt idx="1071">
                  <c:v>1073</c:v>
                </c:pt>
                <c:pt idx="1072">
                  <c:v>1074</c:v>
                </c:pt>
                <c:pt idx="1073">
                  <c:v>1075</c:v>
                </c:pt>
                <c:pt idx="1074">
                  <c:v>1076</c:v>
                </c:pt>
                <c:pt idx="1075">
                  <c:v>1077</c:v>
                </c:pt>
                <c:pt idx="1076">
                  <c:v>1078</c:v>
                </c:pt>
                <c:pt idx="1077">
                  <c:v>1079</c:v>
                </c:pt>
                <c:pt idx="1078">
                  <c:v>1080</c:v>
                </c:pt>
                <c:pt idx="1079">
                  <c:v>1081</c:v>
                </c:pt>
                <c:pt idx="1080">
                  <c:v>1082</c:v>
                </c:pt>
                <c:pt idx="1081">
                  <c:v>1083</c:v>
                </c:pt>
                <c:pt idx="1082">
                  <c:v>1084</c:v>
                </c:pt>
                <c:pt idx="1083">
                  <c:v>1085</c:v>
                </c:pt>
                <c:pt idx="1084">
                  <c:v>1086</c:v>
                </c:pt>
                <c:pt idx="1085">
                  <c:v>1087</c:v>
                </c:pt>
                <c:pt idx="1086">
                  <c:v>1088</c:v>
                </c:pt>
                <c:pt idx="1087">
                  <c:v>1089</c:v>
                </c:pt>
                <c:pt idx="1088">
                  <c:v>1090</c:v>
                </c:pt>
                <c:pt idx="1089">
                  <c:v>1091</c:v>
                </c:pt>
                <c:pt idx="1090">
                  <c:v>1092</c:v>
                </c:pt>
                <c:pt idx="1091">
                  <c:v>1093</c:v>
                </c:pt>
                <c:pt idx="1092">
                  <c:v>1094</c:v>
                </c:pt>
                <c:pt idx="1093">
                  <c:v>1095</c:v>
                </c:pt>
                <c:pt idx="1094">
                  <c:v>1096</c:v>
                </c:pt>
                <c:pt idx="1095">
                  <c:v>1097</c:v>
                </c:pt>
                <c:pt idx="1096">
                  <c:v>1098</c:v>
                </c:pt>
                <c:pt idx="1097">
                  <c:v>1099</c:v>
                </c:pt>
                <c:pt idx="1098">
                  <c:v>1100</c:v>
                </c:pt>
                <c:pt idx="1099">
                  <c:v>1101</c:v>
                </c:pt>
                <c:pt idx="1100">
                  <c:v>1102</c:v>
                </c:pt>
                <c:pt idx="1101">
                  <c:v>1103</c:v>
                </c:pt>
                <c:pt idx="1102">
                  <c:v>1104</c:v>
                </c:pt>
                <c:pt idx="1103">
                  <c:v>1105</c:v>
                </c:pt>
                <c:pt idx="1104">
                  <c:v>1106</c:v>
                </c:pt>
                <c:pt idx="1105">
                  <c:v>1107</c:v>
                </c:pt>
                <c:pt idx="1106">
                  <c:v>1108</c:v>
                </c:pt>
                <c:pt idx="1107">
                  <c:v>1109</c:v>
                </c:pt>
                <c:pt idx="1108">
                  <c:v>1110</c:v>
                </c:pt>
                <c:pt idx="1109">
                  <c:v>1111</c:v>
                </c:pt>
                <c:pt idx="1110">
                  <c:v>1112</c:v>
                </c:pt>
                <c:pt idx="1111">
                  <c:v>1113</c:v>
                </c:pt>
                <c:pt idx="1112">
                  <c:v>1114</c:v>
                </c:pt>
                <c:pt idx="1113">
                  <c:v>1115</c:v>
                </c:pt>
                <c:pt idx="1114">
                  <c:v>1116</c:v>
                </c:pt>
                <c:pt idx="1115">
                  <c:v>1117</c:v>
                </c:pt>
                <c:pt idx="1116">
                  <c:v>1118</c:v>
                </c:pt>
                <c:pt idx="1117">
                  <c:v>1119</c:v>
                </c:pt>
                <c:pt idx="1118">
                  <c:v>1120</c:v>
                </c:pt>
                <c:pt idx="1119">
                  <c:v>1121</c:v>
                </c:pt>
                <c:pt idx="1120">
                  <c:v>1122</c:v>
                </c:pt>
                <c:pt idx="1121">
                  <c:v>1123</c:v>
                </c:pt>
                <c:pt idx="1122">
                  <c:v>1124</c:v>
                </c:pt>
                <c:pt idx="1123">
                  <c:v>1125</c:v>
                </c:pt>
                <c:pt idx="1124">
                  <c:v>1126</c:v>
                </c:pt>
                <c:pt idx="1125">
                  <c:v>1127</c:v>
                </c:pt>
                <c:pt idx="1126">
                  <c:v>1128</c:v>
                </c:pt>
                <c:pt idx="1127">
                  <c:v>1129</c:v>
                </c:pt>
                <c:pt idx="1128">
                  <c:v>1130</c:v>
                </c:pt>
                <c:pt idx="1129">
                  <c:v>1131</c:v>
                </c:pt>
                <c:pt idx="1130">
                  <c:v>1132</c:v>
                </c:pt>
                <c:pt idx="1131">
                  <c:v>1133</c:v>
                </c:pt>
                <c:pt idx="1132">
                  <c:v>1134</c:v>
                </c:pt>
                <c:pt idx="1133">
                  <c:v>1135</c:v>
                </c:pt>
                <c:pt idx="1134">
                  <c:v>1136</c:v>
                </c:pt>
                <c:pt idx="1135">
                  <c:v>1137</c:v>
                </c:pt>
                <c:pt idx="1136">
                  <c:v>1138</c:v>
                </c:pt>
                <c:pt idx="1137">
                  <c:v>1139</c:v>
                </c:pt>
                <c:pt idx="1138">
                  <c:v>1140</c:v>
                </c:pt>
                <c:pt idx="1139">
                  <c:v>1141</c:v>
                </c:pt>
                <c:pt idx="1140">
                  <c:v>1142</c:v>
                </c:pt>
                <c:pt idx="1141">
                  <c:v>1143</c:v>
                </c:pt>
                <c:pt idx="1142">
                  <c:v>1144</c:v>
                </c:pt>
                <c:pt idx="1143">
                  <c:v>1145</c:v>
                </c:pt>
                <c:pt idx="1144">
                  <c:v>1146</c:v>
                </c:pt>
                <c:pt idx="1145">
                  <c:v>1147</c:v>
                </c:pt>
                <c:pt idx="1146">
                  <c:v>1148</c:v>
                </c:pt>
                <c:pt idx="1147">
                  <c:v>1149</c:v>
                </c:pt>
                <c:pt idx="1148">
                  <c:v>1150</c:v>
                </c:pt>
                <c:pt idx="1149">
                  <c:v>1151</c:v>
                </c:pt>
                <c:pt idx="1150">
                  <c:v>1152</c:v>
                </c:pt>
                <c:pt idx="1151">
                  <c:v>1153</c:v>
                </c:pt>
                <c:pt idx="1152">
                  <c:v>1154</c:v>
                </c:pt>
                <c:pt idx="1153">
                  <c:v>1155</c:v>
                </c:pt>
                <c:pt idx="1154">
                  <c:v>1156</c:v>
                </c:pt>
                <c:pt idx="1155">
                  <c:v>1157</c:v>
                </c:pt>
                <c:pt idx="1156">
                  <c:v>1158</c:v>
                </c:pt>
                <c:pt idx="1157">
                  <c:v>1159</c:v>
                </c:pt>
                <c:pt idx="1158">
                  <c:v>1160</c:v>
                </c:pt>
                <c:pt idx="1159">
                  <c:v>1161</c:v>
                </c:pt>
                <c:pt idx="1160">
                  <c:v>1162</c:v>
                </c:pt>
                <c:pt idx="1161">
                  <c:v>1163</c:v>
                </c:pt>
                <c:pt idx="1162">
                  <c:v>1164</c:v>
                </c:pt>
                <c:pt idx="1163">
                  <c:v>1165</c:v>
                </c:pt>
                <c:pt idx="1164">
                  <c:v>1166</c:v>
                </c:pt>
                <c:pt idx="1165">
                  <c:v>1167</c:v>
                </c:pt>
                <c:pt idx="1166">
                  <c:v>1168</c:v>
                </c:pt>
                <c:pt idx="1167">
                  <c:v>1169</c:v>
                </c:pt>
                <c:pt idx="1168">
                  <c:v>1170</c:v>
                </c:pt>
                <c:pt idx="1169">
                  <c:v>1171</c:v>
                </c:pt>
                <c:pt idx="1170">
                  <c:v>1172</c:v>
                </c:pt>
                <c:pt idx="1171">
                  <c:v>1173</c:v>
                </c:pt>
                <c:pt idx="1172">
                  <c:v>1174</c:v>
                </c:pt>
                <c:pt idx="1173">
                  <c:v>1175</c:v>
                </c:pt>
                <c:pt idx="1174">
                  <c:v>1176</c:v>
                </c:pt>
                <c:pt idx="1175">
                  <c:v>1177</c:v>
                </c:pt>
                <c:pt idx="1176">
                  <c:v>1178</c:v>
                </c:pt>
                <c:pt idx="1177">
                  <c:v>1179</c:v>
                </c:pt>
                <c:pt idx="1178">
                  <c:v>1180</c:v>
                </c:pt>
                <c:pt idx="1179">
                  <c:v>1181</c:v>
                </c:pt>
                <c:pt idx="1180">
                  <c:v>1182</c:v>
                </c:pt>
                <c:pt idx="1181">
                  <c:v>1183</c:v>
                </c:pt>
                <c:pt idx="1182">
                  <c:v>1184</c:v>
                </c:pt>
                <c:pt idx="1183">
                  <c:v>1185</c:v>
                </c:pt>
                <c:pt idx="1184">
                  <c:v>1186</c:v>
                </c:pt>
                <c:pt idx="1185">
                  <c:v>1187</c:v>
                </c:pt>
                <c:pt idx="1186">
                  <c:v>1188</c:v>
                </c:pt>
                <c:pt idx="1187">
                  <c:v>1189</c:v>
                </c:pt>
                <c:pt idx="1188">
                  <c:v>1190</c:v>
                </c:pt>
                <c:pt idx="1189">
                  <c:v>1191</c:v>
                </c:pt>
                <c:pt idx="1190">
                  <c:v>1192</c:v>
                </c:pt>
                <c:pt idx="1191">
                  <c:v>1193</c:v>
                </c:pt>
                <c:pt idx="1192">
                  <c:v>1194</c:v>
                </c:pt>
                <c:pt idx="1193">
                  <c:v>1195</c:v>
                </c:pt>
                <c:pt idx="1194">
                  <c:v>1196</c:v>
                </c:pt>
                <c:pt idx="1195">
                  <c:v>1197</c:v>
                </c:pt>
                <c:pt idx="1196">
                  <c:v>1198</c:v>
                </c:pt>
                <c:pt idx="1197">
                  <c:v>1199</c:v>
                </c:pt>
                <c:pt idx="1198">
                  <c:v>1200</c:v>
                </c:pt>
                <c:pt idx="1199">
                  <c:v>1201</c:v>
                </c:pt>
                <c:pt idx="1200">
                  <c:v>1202</c:v>
                </c:pt>
                <c:pt idx="1201">
                  <c:v>1203</c:v>
                </c:pt>
                <c:pt idx="1202">
                  <c:v>1204</c:v>
                </c:pt>
                <c:pt idx="1203">
                  <c:v>1205</c:v>
                </c:pt>
                <c:pt idx="1204">
                  <c:v>1206</c:v>
                </c:pt>
                <c:pt idx="1205">
                  <c:v>1207</c:v>
                </c:pt>
                <c:pt idx="1206">
                  <c:v>1208</c:v>
                </c:pt>
                <c:pt idx="1207">
                  <c:v>1209</c:v>
                </c:pt>
                <c:pt idx="1208">
                  <c:v>1210</c:v>
                </c:pt>
                <c:pt idx="1209">
                  <c:v>1211</c:v>
                </c:pt>
                <c:pt idx="1210">
                  <c:v>1212</c:v>
                </c:pt>
                <c:pt idx="1211">
                  <c:v>1213</c:v>
                </c:pt>
                <c:pt idx="1212">
                  <c:v>1214</c:v>
                </c:pt>
                <c:pt idx="1213">
                  <c:v>1215</c:v>
                </c:pt>
                <c:pt idx="1214">
                  <c:v>1216</c:v>
                </c:pt>
                <c:pt idx="1215">
                  <c:v>1217</c:v>
                </c:pt>
                <c:pt idx="1216">
                  <c:v>1218</c:v>
                </c:pt>
                <c:pt idx="1217">
                  <c:v>1219</c:v>
                </c:pt>
                <c:pt idx="1218">
                  <c:v>1220</c:v>
                </c:pt>
                <c:pt idx="1219">
                  <c:v>1221</c:v>
                </c:pt>
                <c:pt idx="1220">
                  <c:v>1222</c:v>
                </c:pt>
                <c:pt idx="1221">
                  <c:v>1223</c:v>
                </c:pt>
                <c:pt idx="1222">
                  <c:v>1224</c:v>
                </c:pt>
                <c:pt idx="1223">
                  <c:v>1225</c:v>
                </c:pt>
                <c:pt idx="1224">
                  <c:v>1226</c:v>
                </c:pt>
                <c:pt idx="1225">
                  <c:v>1227</c:v>
                </c:pt>
                <c:pt idx="1226">
                  <c:v>1228</c:v>
                </c:pt>
                <c:pt idx="1227">
                  <c:v>1229</c:v>
                </c:pt>
                <c:pt idx="1228">
                  <c:v>1230</c:v>
                </c:pt>
                <c:pt idx="1229">
                  <c:v>1231</c:v>
                </c:pt>
                <c:pt idx="1230">
                  <c:v>1232</c:v>
                </c:pt>
                <c:pt idx="1231">
                  <c:v>1233</c:v>
                </c:pt>
                <c:pt idx="1232">
                  <c:v>1234</c:v>
                </c:pt>
                <c:pt idx="1233">
                  <c:v>1235</c:v>
                </c:pt>
                <c:pt idx="1234">
                  <c:v>1236</c:v>
                </c:pt>
                <c:pt idx="1235">
                  <c:v>1237</c:v>
                </c:pt>
                <c:pt idx="1236">
                  <c:v>1238</c:v>
                </c:pt>
                <c:pt idx="1237">
                  <c:v>1239</c:v>
                </c:pt>
                <c:pt idx="1238">
                  <c:v>1240</c:v>
                </c:pt>
                <c:pt idx="1239">
                  <c:v>1241</c:v>
                </c:pt>
                <c:pt idx="1240">
                  <c:v>1242</c:v>
                </c:pt>
                <c:pt idx="1241">
                  <c:v>1243</c:v>
                </c:pt>
                <c:pt idx="1242">
                  <c:v>1244</c:v>
                </c:pt>
                <c:pt idx="1243">
                  <c:v>1245</c:v>
                </c:pt>
                <c:pt idx="1244">
                  <c:v>1246</c:v>
                </c:pt>
                <c:pt idx="1245">
                  <c:v>1247</c:v>
                </c:pt>
                <c:pt idx="1246">
                  <c:v>1248</c:v>
                </c:pt>
                <c:pt idx="1247">
                  <c:v>1249</c:v>
                </c:pt>
                <c:pt idx="1248">
                  <c:v>1250</c:v>
                </c:pt>
                <c:pt idx="1249">
                  <c:v>1251</c:v>
                </c:pt>
                <c:pt idx="1250">
                  <c:v>1252</c:v>
                </c:pt>
                <c:pt idx="1251">
                  <c:v>1253</c:v>
                </c:pt>
                <c:pt idx="1252">
                  <c:v>1254</c:v>
                </c:pt>
                <c:pt idx="1253">
                  <c:v>1255</c:v>
                </c:pt>
                <c:pt idx="1254">
                  <c:v>1256</c:v>
                </c:pt>
                <c:pt idx="1255">
                  <c:v>1257</c:v>
                </c:pt>
                <c:pt idx="1256">
                  <c:v>1258</c:v>
                </c:pt>
                <c:pt idx="1257">
                  <c:v>1259</c:v>
                </c:pt>
                <c:pt idx="1258">
                  <c:v>1260</c:v>
                </c:pt>
                <c:pt idx="1259">
                  <c:v>1261</c:v>
                </c:pt>
                <c:pt idx="1260">
                  <c:v>1262</c:v>
                </c:pt>
                <c:pt idx="1261">
                  <c:v>1263</c:v>
                </c:pt>
                <c:pt idx="1262">
                  <c:v>1264</c:v>
                </c:pt>
                <c:pt idx="1263">
                  <c:v>1265</c:v>
                </c:pt>
                <c:pt idx="1264">
                  <c:v>1266</c:v>
                </c:pt>
                <c:pt idx="1265">
                  <c:v>1267</c:v>
                </c:pt>
                <c:pt idx="1266">
                  <c:v>1268</c:v>
                </c:pt>
                <c:pt idx="1267">
                  <c:v>1269</c:v>
                </c:pt>
                <c:pt idx="1268">
                  <c:v>1270</c:v>
                </c:pt>
                <c:pt idx="1269">
                  <c:v>1271</c:v>
                </c:pt>
                <c:pt idx="1270">
                  <c:v>1272</c:v>
                </c:pt>
                <c:pt idx="1271">
                  <c:v>1273</c:v>
                </c:pt>
                <c:pt idx="1272">
                  <c:v>1274</c:v>
                </c:pt>
                <c:pt idx="1273">
                  <c:v>1275</c:v>
                </c:pt>
                <c:pt idx="1274">
                  <c:v>1276</c:v>
                </c:pt>
                <c:pt idx="1275">
                  <c:v>1277</c:v>
                </c:pt>
                <c:pt idx="1276">
                  <c:v>1278</c:v>
                </c:pt>
                <c:pt idx="1277">
                  <c:v>1279</c:v>
                </c:pt>
                <c:pt idx="1278">
                  <c:v>1280</c:v>
                </c:pt>
                <c:pt idx="1279">
                  <c:v>1281</c:v>
                </c:pt>
                <c:pt idx="1280">
                  <c:v>1282</c:v>
                </c:pt>
                <c:pt idx="1281">
                  <c:v>1283</c:v>
                </c:pt>
                <c:pt idx="1282">
                  <c:v>1284</c:v>
                </c:pt>
                <c:pt idx="1283">
                  <c:v>1285</c:v>
                </c:pt>
                <c:pt idx="1284">
                  <c:v>1286</c:v>
                </c:pt>
                <c:pt idx="1285">
                  <c:v>1287</c:v>
                </c:pt>
                <c:pt idx="1286">
                  <c:v>1288</c:v>
                </c:pt>
                <c:pt idx="1287">
                  <c:v>1289</c:v>
                </c:pt>
                <c:pt idx="1288">
                  <c:v>1290</c:v>
                </c:pt>
                <c:pt idx="1289">
                  <c:v>1291</c:v>
                </c:pt>
                <c:pt idx="1290">
                  <c:v>1292</c:v>
                </c:pt>
                <c:pt idx="1291">
                  <c:v>1293</c:v>
                </c:pt>
                <c:pt idx="1292">
                  <c:v>1294</c:v>
                </c:pt>
                <c:pt idx="1293">
                  <c:v>1295</c:v>
                </c:pt>
                <c:pt idx="1294">
                  <c:v>1296</c:v>
                </c:pt>
                <c:pt idx="1295">
                  <c:v>1297</c:v>
                </c:pt>
                <c:pt idx="1296">
                  <c:v>1298</c:v>
                </c:pt>
                <c:pt idx="1297">
                  <c:v>1299</c:v>
                </c:pt>
                <c:pt idx="1298">
                  <c:v>1300</c:v>
                </c:pt>
                <c:pt idx="1299">
                  <c:v>1301</c:v>
                </c:pt>
                <c:pt idx="1300">
                  <c:v>1302</c:v>
                </c:pt>
                <c:pt idx="1301">
                  <c:v>1303</c:v>
                </c:pt>
                <c:pt idx="1302">
                  <c:v>1304</c:v>
                </c:pt>
                <c:pt idx="1303">
                  <c:v>1305</c:v>
                </c:pt>
                <c:pt idx="1304">
                  <c:v>1306</c:v>
                </c:pt>
                <c:pt idx="1305">
                  <c:v>1307</c:v>
                </c:pt>
                <c:pt idx="1306">
                  <c:v>1308</c:v>
                </c:pt>
                <c:pt idx="1307">
                  <c:v>1309</c:v>
                </c:pt>
                <c:pt idx="1308">
                  <c:v>1310</c:v>
                </c:pt>
                <c:pt idx="1309">
                  <c:v>1311</c:v>
                </c:pt>
                <c:pt idx="1310">
                  <c:v>1312</c:v>
                </c:pt>
                <c:pt idx="1311">
                  <c:v>1313</c:v>
                </c:pt>
                <c:pt idx="1312">
                  <c:v>1314</c:v>
                </c:pt>
                <c:pt idx="1313">
                  <c:v>1315</c:v>
                </c:pt>
                <c:pt idx="1314">
                  <c:v>1316</c:v>
                </c:pt>
                <c:pt idx="1315">
                  <c:v>1317</c:v>
                </c:pt>
                <c:pt idx="1316">
                  <c:v>1318</c:v>
                </c:pt>
                <c:pt idx="1317">
                  <c:v>1319</c:v>
                </c:pt>
                <c:pt idx="1318">
                  <c:v>1320</c:v>
                </c:pt>
                <c:pt idx="1319">
                  <c:v>1321</c:v>
                </c:pt>
                <c:pt idx="1320">
                  <c:v>1322</c:v>
                </c:pt>
                <c:pt idx="1321">
                  <c:v>1323</c:v>
                </c:pt>
                <c:pt idx="1322">
                  <c:v>1324</c:v>
                </c:pt>
                <c:pt idx="1323">
                  <c:v>1325</c:v>
                </c:pt>
                <c:pt idx="1324">
                  <c:v>1326</c:v>
                </c:pt>
                <c:pt idx="1325">
                  <c:v>1327</c:v>
                </c:pt>
                <c:pt idx="1326">
                  <c:v>1328</c:v>
                </c:pt>
                <c:pt idx="1327">
                  <c:v>1329</c:v>
                </c:pt>
                <c:pt idx="1328">
                  <c:v>1330</c:v>
                </c:pt>
                <c:pt idx="1329">
                  <c:v>1331</c:v>
                </c:pt>
                <c:pt idx="1330">
                  <c:v>1332</c:v>
                </c:pt>
                <c:pt idx="1331">
                  <c:v>1333</c:v>
                </c:pt>
                <c:pt idx="1332">
                  <c:v>1334</c:v>
                </c:pt>
                <c:pt idx="1333">
                  <c:v>1335</c:v>
                </c:pt>
                <c:pt idx="1334">
                  <c:v>1336</c:v>
                </c:pt>
                <c:pt idx="1335">
                  <c:v>1337</c:v>
                </c:pt>
                <c:pt idx="1336">
                  <c:v>1338</c:v>
                </c:pt>
                <c:pt idx="1337">
                  <c:v>1339</c:v>
                </c:pt>
                <c:pt idx="1338">
                  <c:v>1340</c:v>
                </c:pt>
                <c:pt idx="1339">
                  <c:v>1341</c:v>
                </c:pt>
                <c:pt idx="1340">
                  <c:v>1342</c:v>
                </c:pt>
                <c:pt idx="1341">
                  <c:v>1343</c:v>
                </c:pt>
                <c:pt idx="1342">
                  <c:v>1344</c:v>
                </c:pt>
                <c:pt idx="1343">
                  <c:v>1345</c:v>
                </c:pt>
                <c:pt idx="1344">
                  <c:v>1346</c:v>
                </c:pt>
                <c:pt idx="1345">
                  <c:v>1347</c:v>
                </c:pt>
                <c:pt idx="1346">
                  <c:v>1348</c:v>
                </c:pt>
                <c:pt idx="1347">
                  <c:v>1349</c:v>
                </c:pt>
                <c:pt idx="1348">
                  <c:v>1350</c:v>
                </c:pt>
                <c:pt idx="1349">
                  <c:v>1351</c:v>
                </c:pt>
                <c:pt idx="1350">
                  <c:v>1352</c:v>
                </c:pt>
                <c:pt idx="1351">
                  <c:v>1353</c:v>
                </c:pt>
                <c:pt idx="1352">
                  <c:v>1354</c:v>
                </c:pt>
                <c:pt idx="1353">
                  <c:v>1355</c:v>
                </c:pt>
                <c:pt idx="1354">
                  <c:v>1356</c:v>
                </c:pt>
                <c:pt idx="1355">
                  <c:v>1357</c:v>
                </c:pt>
                <c:pt idx="1356">
                  <c:v>1358</c:v>
                </c:pt>
                <c:pt idx="1357">
                  <c:v>1359</c:v>
                </c:pt>
                <c:pt idx="1358">
                  <c:v>1360</c:v>
                </c:pt>
                <c:pt idx="1359">
                  <c:v>1361</c:v>
                </c:pt>
                <c:pt idx="1360">
                  <c:v>1362</c:v>
                </c:pt>
                <c:pt idx="1361">
                  <c:v>1363</c:v>
                </c:pt>
                <c:pt idx="1362">
                  <c:v>1364</c:v>
                </c:pt>
                <c:pt idx="1363">
                  <c:v>1365</c:v>
                </c:pt>
                <c:pt idx="1364">
                  <c:v>1366</c:v>
                </c:pt>
                <c:pt idx="1365">
                  <c:v>1367</c:v>
                </c:pt>
                <c:pt idx="1366">
                  <c:v>1368</c:v>
                </c:pt>
                <c:pt idx="1367">
                  <c:v>1369</c:v>
                </c:pt>
                <c:pt idx="1368">
                  <c:v>1370</c:v>
                </c:pt>
                <c:pt idx="1369">
                  <c:v>1371</c:v>
                </c:pt>
                <c:pt idx="1370">
                  <c:v>1372</c:v>
                </c:pt>
                <c:pt idx="1371">
                  <c:v>1373</c:v>
                </c:pt>
                <c:pt idx="1372">
                  <c:v>1374</c:v>
                </c:pt>
                <c:pt idx="1373">
                  <c:v>1375</c:v>
                </c:pt>
                <c:pt idx="1374">
                  <c:v>1376</c:v>
                </c:pt>
                <c:pt idx="1375">
                  <c:v>1377</c:v>
                </c:pt>
                <c:pt idx="1376">
                  <c:v>1378</c:v>
                </c:pt>
                <c:pt idx="1377">
                  <c:v>1379</c:v>
                </c:pt>
                <c:pt idx="1378">
                  <c:v>1380</c:v>
                </c:pt>
                <c:pt idx="1379">
                  <c:v>1381</c:v>
                </c:pt>
                <c:pt idx="1380">
                  <c:v>1382</c:v>
                </c:pt>
                <c:pt idx="1381">
                  <c:v>1383</c:v>
                </c:pt>
                <c:pt idx="1382">
                  <c:v>1384</c:v>
                </c:pt>
                <c:pt idx="1383">
                  <c:v>1385</c:v>
                </c:pt>
                <c:pt idx="1384">
                  <c:v>1386</c:v>
                </c:pt>
                <c:pt idx="1385">
                  <c:v>1387</c:v>
                </c:pt>
                <c:pt idx="1386">
                  <c:v>1388</c:v>
                </c:pt>
                <c:pt idx="1387">
                  <c:v>1389</c:v>
                </c:pt>
                <c:pt idx="1388">
                  <c:v>1390</c:v>
                </c:pt>
                <c:pt idx="1389">
                  <c:v>1391</c:v>
                </c:pt>
                <c:pt idx="1390">
                  <c:v>1392</c:v>
                </c:pt>
                <c:pt idx="1391">
                  <c:v>1393</c:v>
                </c:pt>
                <c:pt idx="1392">
                  <c:v>1394</c:v>
                </c:pt>
                <c:pt idx="1393">
                  <c:v>1395</c:v>
                </c:pt>
                <c:pt idx="1394">
                  <c:v>1396</c:v>
                </c:pt>
                <c:pt idx="1395">
                  <c:v>1397</c:v>
                </c:pt>
                <c:pt idx="1396">
                  <c:v>1398</c:v>
                </c:pt>
                <c:pt idx="1397">
                  <c:v>1399</c:v>
                </c:pt>
                <c:pt idx="1398">
                  <c:v>1400</c:v>
                </c:pt>
                <c:pt idx="1399">
                  <c:v>1401</c:v>
                </c:pt>
                <c:pt idx="1400">
                  <c:v>1402</c:v>
                </c:pt>
                <c:pt idx="1401">
                  <c:v>1403</c:v>
                </c:pt>
                <c:pt idx="1402">
                  <c:v>1404</c:v>
                </c:pt>
                <c:pt idx="1403">
                  <c:v>1405</c:v>
                </c:pt>
                <c:pt idx="1404">
                  <c:v>1406</c:v>
                </c:pt>
                <c:pt idx="1405">
                  <c:v>1407</c:v>
                </c:pt>
                <c:pt idx="1406">
                  <c:v>1408</c:v>
                </c:pt>
                <c:pt idx="1407">
                  <c:v>1409</c:v>
                </c:pt>
                <c:pt idx="1408">
                  <c:v>1410</c:v>
                </c:pt>
                <c:pt idx="1409">
                  <c:v>1411</c:v>
                </c:pt>
                <c:pt idx="1410">
                  <c:v>1412</c:v>
                </c:pt>
                <c:pt idx="1411">
                  <c:v>1413</c:v>
                </c:pt>
                <c:pt idx="1412">
                  <c:v>1414</c:v>
                </c:pt>
                <c:pt idx="1413">
                  <c:v>1415</c:v>
                </c:pt>
                <c:pt idx="1414">
                  <c:v>1416</c:v>
                </c:pt>
                <c:pt idx="1415">
                  <c:v>1417</c:v>
                </c:pt>
                <c:pt idx="1416">
                  <c:v>1418</c:v>
                </c:pt>
                <c:pt idx="1417">
                  <c:v>1419</c:v>
                </c:pt>
                <c:pt idx="1418">
                  <c:v>1420</c:v>
                </c:pt>
                <c:pt idx="1419">
                  <c:v>1421</c:v>
                </c:pt>
                <c:pt idx="1420">
                  <c:v>1422</c:v>
                </c:pt>
                <c:pt idx="1421">
                  <c:v>1423</c:v>
                </c:pt>
                <c:pt idx="1422">
                  <c:v>1424</c:v>
                </c:pt>
                <c:pt idx="1423">
                  <c:v>1425</c:v>
                </c:pt>
                <c:pt idx="1424">
                  <c:v>1426</c:v>
                </c:pt>
                <c:pt idx="1425">
                  <c:v>1427</c:v>
                </c:pt>
                <c:pt idx="1426">
                  <c:v>1428</c:v>
                </c:pt>
                <c:pt idx="1427">
                  <c:v>1429</c:v>
                </c:pt>
                <c:pt idx="1428">
                  <c:v>1430</c:v>
                </c:pt>
                <c:pt idx="1429">
                  <c:v>1431</c:v>
                </c:pt>
                <c:pt idx="1430">
                  <c:v>1432</c:v>
                </c:pt>
                <c:pt idx="1431">
                  <c:v>1433</c:v>
                </c:pt>
                <c:pt idx="1432">
                  <c:v>1434</c:v>
                </c:pt>
                <c:pt idx="1433">
                  <c:v>1435</c:v>
                </c:pt>
                <c:pt idx="1434">
                  <c:v>1436</c:v>
                </c:pt>
                <c:pt idx="1435">
                  <c:v>1437</c:v>
                </c:pt>
                <c:pt idx="1436">
                  <c:v>1438</c:v>
                </c:pt>
                <c:pt idx="1437">
                  <c:v>1439</c:v>
                </c:pt>
                <c:pt idx="1438">
                  <c:v>1440</c:v>
                </c:pt>
                <c:pt idx="1439">
                  <c:v>1441</c:v>
                </c:pt>
                <c:pt idx="1440">
                  <c:v>1442</c:v>
                </c:pt>
                <c:pt idx="1441">
                  <c:v>1443</c:v>
                </c:pt>
                <c:pt idx="1442">
                  <c:v>1444</c:v>
                </c:pt>
                <c:pt idx="1443">
                  <c:v>1445</c:v>
                </c:pt>
                <c:pt idx="1444">
                  <c:v>1446</c:v>
                </c:pt>
                <c:pt idx="1445">
                  <c:v>1447</c:v>
                </c:pt>
                <c:pt idx="1446">
                  <c:v>1448</c:v>
                </c:pt>
                <c:pt idx="1447">
                  <c:v>1449</c:v>
                </c:pt>
                <c:pt idx="1448">
                  <c:v>1450</c:v>
                </c:pt>
                <c:pt idx="1449">
                  <c:v>1451</c:v>
                </c:pt>
                <c:pt idx="1450">
                  <c:v>1452</c:v>
                </c:pt>
                <c:pt idx="1451">
                  <c:v>1453</c:v>
                </c:pt>
                <c:pt idx="1452">
                  <c:v>1454</c:v>
                </c:pt>
                <c:pt idx="1453">
                  <c:v>1455</c:v>
                </c:pt>
                <c:pt idx="1454">
                  <c:v>1456</c:v>
                </c:pt>
                <c:pt idx="1455">
                  <c:v>1457</c:v>
                </c:pt>
                <c:pt idx="1456">
                  <c:v>1458</c:v>
                </c:pt>
                <c:pt idx="1457">
                  <c:v>1459</c:v>
                </c:pt>
                <c:pt idx="1458">
                  <c:v>1460</c:v>
                </c:pt>
                <c:pt idx="1459">
                  <c:v>1461</c:v>
                </c:pt>
                <c:pt idx="1460">
                  <c:v>1462</c:v>
                </c:pt>
                <c:pt idx="1461">
                  <c:v>1463</c:v>
                </c:pt>
                <c:pt idx="1462">
                  <c:v>1464</c:v>
                </c:pt>
                <c:pt idx="1463">
                  <c:v>1465</c:v>
                </c:pt>
                <c:pt idx="1464">
                  <c:v>1466</c:v>
                </c:pt>
                <c:pt idx="1465">
                  <c:v>1467</c:v>
                </c:pt>
                <c:pt idx="1466">
                  <c:v>1468</c:v>
                </c:pt>
                <c:pt idx="1467">
                  <c:v>1469</c:v>
                </c:pt>
                <c:pt idx="1468">
                  <c:v>1470</c:v>
                </c:pt>
                <c:pt idx="1469">
                  <c:v>1471</c:v>
                </c:pt>
                <c:pt idx="1470">
                  <c:v>1472</c:v>
                </c:pt>
                <c:pt idx="1471">
                  <c:v>1473</c:v>
                </c:pt>
                <c:pt idx="1472">
                  <c:v>1474</c:v>
                </c:pt>
                <c:pt idx="1473">
                  <c:v>1475</c:v>
                </c:pt>
                <c:pt idx="1474">
                  <c:v>1476</c:v>
                </c:pt>
                <c:pt idx="1475">
                  <c:v>1477</c:v>
                </c:pt>
                <c:pt idx="1476">
                  <c:v>1478</c:v>
                </c:pt>
                <c:pt idx="1477">
                  <c:v>1479</c:v>
                </c:pt>
                <c:pt idx="1478">
                  <c:v>1480</c:v>
                </c:pt>
                <c:pt idx="1479">
                  <c:v>1481</c:v>
                </c:pt>
                <c:pt idx="1480">
                  <c:v>1482</c:v>
                </c:pt>
                <c:pt idx="1481">
                  <c:v>1483</c:v>
                </c:pt>
                <c:pt idx="1482">
                  <c:v>1484</c:v>
                </c:pt>
                <c:pt idx="1483">
                  <c:v>1485</c:v>
                </c:pt>
                <c:pt idx="1484">
                  <c:v>1486</c:v>
                </c:pt>
                <c:pt idx="1485">
                  <c:v>1487</c:v>
                </c:pt>
                <c:pt idx="1486">
                  <c:v>1488</c:v>
                </c:pt>
                <c:pt idx="1487">
                  <c:v>1489</c:v>
                </c:pt>
                <c:pt idx="1488">
                  <c:v>1490</c:v>
                </c:pt>
                <c:pt idx="1489">
                  <c:v>1491</c:v>
                </c:pt>
                <c:pt idx="1490">
                  <c:v>1492</c:v>
                </c:pt>
                <c:pt idx="1491">
                  <c:v>1493</c:v>
                </c:pt>
                <c:pt idx="1492">
                  <c:v>1494</c:v>
                </c:pt>
                <c:pt idx="1493">
                  <c:v>1495</c:v>
                </c:pt>
                <c:pt idx="1494">
                  <c:v>1496</c:v>
                </c:pt>
                <c:pt idx="1495">
                  <c:v>1497</c:v>
                </c:pt>
                <c:pt idx="1496">
                  <c:v>1498</c:v>
                </c:pt>
                <c:pt idx="1497">
                  <c:v>1499</c:v>
                </c:pt>
                <c:pt idx="1498">
                  <c:v>1500</c:v>
                </c:pt>
                <c:pt idx="1499">
                  <c:v>1501</c:v>
                </c:pt>
                <c:pt idx="1500">
                  <c:v>1502</c:v>
                </c:pt>
                <c:pt idx="1501">
                  <c:v>1503</c:v>
                </c:pt>
                <c:pt idx="1502">
                  <c:v>1504</c:v>
                </c:pt>
                <c:pt idx="1503">
                  <c:v>1505</c:v>
                </c:pt>
                <c:pt idx="1504">
                  <c:v>1506</c:v>
                </c:pt>
                <c:pt idx="1505">
                  <c:v>1507</c:v>
                </c:pt>
                <c:pt idx="1506">
                  <c:v>1508</c:v>
                </c:pt>
                <c:pt idx="1507">
                  <c:v>1509</c:v>
                </c:pt>
                <c:pt idx="1508">
                  <c:v>1510</c:v>
                </c:pt>
                <c:pt idx="1509">
                  <c:v>1511</c:v>
                </c:pt>
                <c:pt idx="1510">
                  <c:v>1512</c:v>
                </c:pt>
                <c:pt idx="1511">
                  <c:v>1513</c:v>
                </c:pt>
                <c:pt idx="1512">
                  <c:v>1514</c:v>
                </c:pt>
                <c:pt idx="1513">
                  <c:v>1515</c:v>
                </c:pt>
                <c:pt idx="1514">
                  <c:v>1516</c:v>
                </c:pt>
                <c:pt idx="1515">
                  <c:v>1517</c:v>
                </c:pt>
                <c:pt idx="1516">
                  <c:v>1518</c:v>
                </c:pt>
                <c:pt idx="1517">
                  <c:v>1519</c:v>
                </c:pt>
                <c:pt idx="1518">
                  <c:v>1520</c:v>
                </c:pt>
                <c:pt idx="1519">
                  <c:v>1521</c:v>
                </c:pt>
                <c:pt idx="1520">
                  <c:v>1522</c:v>
                </c:pt>
                <c:pt idx="1521">
                  <c:v>1523</c:v>
                </c:pt>
                <c:pt idx="1522">
                  <c:v>1524</c:v>
                </c:pt>
                <c:pt idx="1523">
                  <c:v>1525</c:v>
                </c:pt>
                <c:pt idx="1524">
                  <c:v>1526</c:v>
                </c:pt>
                <c:pt idx="1525">
                  <c:v>1527</c:v>
                </c:pt>
                <c:pt idx="1526">
                  <c:v>1528</c:v>
                </c:pt>
                <c:pt idx="1527">
                  <c:v>1529</c:v>
                </c:pt>
                <c:pt idx="1528">
                  <c:v>1530</c:v>
                </c:pt>
                <c:pt idx="1529">
                  <c:v>1531</c:v>
                </c:pt>
                <c:pt idx="1530">
                  <c:v>1532</c:v>
                </c:pt>
                <c:pt idx="1531">
                  <c:v>1533</c:v>
                </c:pt>
                <c:pt idx="1532">
                  <c:v>1534</c:v>
                </c:pt>
                <c:pt idx="1533">
                  <c:v>1535</c:v>
                </c:pt>
                <c:pt idx="1534">
                  <c:v>1536</c:v>
                </c:pt>
                <c:pt idx="1535">
                  <c:v>1537</c:v>
                </c:pt>
                <c:pt idx="1536">
                  <c:v>1538</c:v>
                </c:pt>
                <c:pt idx="1537">
                  <c:v>1539</c:v>
                </c:pt>
                <c:pt idx="1538">
                  <c:v>1540</c:v>
                </c:pt>
                <c:pt idx="1539">
                  <c:v>1541</c:v>
                </c:pt>
                <c:pt idx="1540">
                  <c:v>1542</c:v>
                </c:pt>
                <c:pt idx="1541">
                  <c:v>1543</c:v>
                </c:pt>
                <c:pt idx="1542">
                  <c:v>1544</c:v>
                </c:pt>
                <c:pt idx="1543">
                  <c:v>1545</c:v>
                </c:pt>
                <c:pt idx="1544">
                  <c:v>1546</c:v>
                </c:pt>
                <c:pt idx="1545">
                  <c:v>1547</c:v>
                </c:pt>
                <c:pt idx="1546">
                  <c:v>1548</c:v>
                </c:pt>
                <c:pt idx="1547">
                  <c:v>1549</c:v>
                </c:pt>
                <c:pt idx="1548">
                  <c:v>1550</c:v>
                </c:pt>
                <c:pt idx="1549">
                  <c:v>1551</c:v>
                </c:pt>
                <c:pt idx="1550">
                  <c:v>1552</c:v>
                </c:pt>
                <c:pt idx="1551">
                  <c:v>1553</c:v>
                </c:pt>
                <c:pt idx="1552">
                  <c:v>1554</c:v>
                </c:pt>
                <c:pt idx="1553">
                  <c:v>1555</c:v>
                </c:pt>
                <c:pt idx="1554">
                  <c:v>1556</c:v>
                </c:pt>
                <c:pt idx="1555">
                  <c:v>1557</c:v>
                </c:pt>
                <c:pt idx="1556">
                  <c:v>1558</c:v>
                </c:pt>
                <c:pt idx="1557">
                  <c:v>1559</c:v>
                </c:pt>
                <c:pt idx="1558">
                  <c:v>1560</c:v>
                </c:pt>
                <c:pt idx="1559">
                  <c:v>1561</c:v>
                </c:pt>
                <c:pt idx="1560">
                  <c:v>1562</c:v>
                </c:pt>
                <c:pt idx="1561">
                  <c:v>1563</c:v>
                </c:pt>
                <c:pt idx="1562">
                  <c:v>1564</c:v>
                </c:pt>
                <c:pt idx="1563">
                  <c:v>1565</c:v>
                </c:pt>
                <c:pt idx="1564">
                  <c:v>1566</c:v>
                </c:pt>
                <c:pt idx="1565">
                  <c:v>1567</c:v>
                </c:pt>
                <c:pt idx="1566">
                  <c:v>1568</c:v>
                </c:pt>
                <c:pt idx="1567">
                  <c:v>1569</c:v>
                </c:pt>
                <c:pt idx="1568">
                  <c:v>1570</c:v>
                </c:pt>
                <c:pt idx="1569">
                  <c:v>1571</c:v>
                </c:pt>
                <c:pt idx="1570">
                  <c:v>1572</c:v>
                </c:pt>
                <c:pt idx="1571">
                  <c:v>1573</c:v>
                </c:pt>
                <c:pt idx="1572">
                  <c:v>1574</c:v>
                </c:pt>
                <c:pt idx="1573">
                  <c:v>1575</c:v>
                </c:pt>
                <c:pt idx="1574">
                  <c:v>1576</c:v>
                </c:pt>
                <c:pt idx="1575">
                  <c:v>1577</c:v>
                </c:pt>
                <c:pt idx="1576">
                  <c:v>1578</c:v>
                </c:pt>
                <c:pt idx="1577">
                  <c:v>1579</c:v>
                </c:pt>
                <c:pt idx="1578">
                  <c:v>1580</c:v>
                </c:pt>
                <c:pt idx="1579">
                  <c:v>1581</c:v>
                </c:pt>
                <c:pt idx="1580">
                  <c:v>1582</c:v>
                </c:pt>
                <c:pt idx="1581">
                  <c:v>1583</c:v>
                </c:pt>
                <c:pt idx="1582">
                  <c:v>1584</c:v>
                </c:pt>
                <c:pt idx="1583">
                  <c:v>1585</c:v>
                </c:pt>
                <c:pt idx="1584">
                  <c:v>1586</c:v>
                </c:pt>
                <c:pt idx="1585">
                  <c:v>1587</c:v>
                </c:pt>
                <c:pt idx="1586">
                  <c:v>1588</c:v>
                </c:pt>
                <c:pt idx="1587">
                  <c:v>1589</c:v>
                </c:pt>
                <c:pt idx="1588">
                  <c:v>1590</c:v>
                </c:pt>
                <c:pt idx="1589">
                  <c:v>1591</c:v>
                </c:pt>
                <c:pt idx="1590">
                  <c:v>1592</c:v>
                </c:pt>
                <c:pt idx="1591">
                  <c:v>1593</c:v>
                </c:pt>
                <c:pt idx="1592">
                  <c:v>1594</c:v>
                </c:pt>
                <c:pt idx="1593">
                  <c:v>1595</c:v>
                </c:pt>
                <c:pt idx="1594">
                  <c:v>1596</c:v>
                </c:pt>
                <c:pt idx="1595">
                  <c:v>1597</c:v>
                </c:pt>
                <c:pt idx="1596">
                  <c:v>1598</c:v>
                </c:pt>
                <c:pt idx="1597">
                  <c:v>1599</c:v>
                </c:pt>
                <c:pt idx="1598">
                  <c:v>1600</c:v>
                </c:pt>
                <c:pt idx="1599">
                  <c:v>1601</c:v>
                </c:pt>
                <c:pt idx="1600">
                  <c:v>1602</c:v>
                </c:pt>
                <c:pt idx="1601">
                  <c:v>1603</c:v>
                </c:pt>
                <c:pt idx="1602">
                  <c:v>1604</c:v>
                </c:pt>
                <c:pt idx="1603">
                  <c:v>1605</c:v>
                </c:pt>
                <c:pt idx="1604">
                  <c:v>1606</c:v>
                </c:pt>
                <c:pt idx="1605">
                  <c:v>1607</c:v>
                </c:pt>
                <c:pt idx="1606">
                  <c:v>1608</c:v>
                </c:pt>
                <c:pt idx="1607">
                  <c:v>1609</c:v>
                </c:pt>
                <c:pt idx="1608">
                  <c:v>1610</c:v>
                </c:pt>
                <c:pt idx="1609">
                  <c:v>1611</c:v>
                </c:pt>
                <c:pt idx="1610">
                  <c:v>1612</c:v>
                </c:pt>
                <c:pt idx="1611">
                  <c:v>1613</c:v>
                </c:pt>
                <c:pt idx="1612">
                  <c:v>1614</c:v>
                </c:pt>
                <c:pt idx="1613">
                  <c:v>1615</c:v>
                </c:pt>
                <c:pt idx="1614">
                  <c:v>1616</c:v>
                </c:pt>
                <c:pt idx="1615">
                  <c:v>1617</c:v>
                </c:pt>
                <c:pt idx="1616">
                  <c:v>1618</c:v>
                </c:pt>
                <c:pt idx="1617">
                  <c:v>1619</c:v>
                </c:pt>
                <c:pt idx="1618">
                  <c:v>1620</c:v>
                </c:pt>
                <c:pt idx="1619">
                  <c:v>1621</c:v>
                </c:pt>
                <c:pt idx="1620">
                  <c:v>1622</c:v>
                </c:pt>
                <c:pt idx="1621">
                  <c:v>1623</c:v>
                </c:pt>
                <c:pt idx="1622">
                  <c:v>1624</c:v>
                </c:pt>
                <c:pt idx="1623">
                  <c:v>1625</c:v>
                </c:pt>
                <c:pt idx="1624">
                  <c:v>1626</c:v>
                </c:pt>
                <c:pt idx="1625">
                  <c:v>1627</c:v>
                </c:pt>
                <c:pt idx="1626">
                  <c:v>1628</c:v>
                </c:pt>
                <c:pt idx="1627">
                  <c:v>1629</c:v>
                </c:pt>
                <c:pt idx="1628">
                  <c:v>1630</c:v>
                </c:pt>
                <c:pt idx="1629">
                  <c:v>1631</c:v>
                </c:pt>
                <c:pt idx="1630">
                  <c:v>1632</c:v>
                </c:pt>
                <c:pt idx="1631">
                  <c:v>1633</c:v>
                </c:pt>
                <c:pt idx="1632">
                  <c:v>1634</c:v>
                </c:pt>
                <c:pt idx="1633">
                  <c:v>1635</c:v>
                </c:pt>
                <c:pt idx="1634">
                  <c:v>1636</c:v>
                </c:pt>
                <c:pt idx="1635">
                  <c:v>1637</c:v>
                </c:pt>
                <c:pt idx="1636">
                  <c:v>1638</c:v>
                </c:pt>
                <c:pt idx="1637">
                  <c:v>1639</c:v>
                </c:pt>
                <c:pt idx="1638">
                  <c:v>1640</c:v>
                </c:pt>
                <c:pt idx="1639">
                  <c:v>1641</c:v>
                </c:pt>
                <c:pt idx="1640">
                  <c:v>1642</c:v>
                </c:pt>
                <c:pt idx="1641">
                  <c:v>1643</c:v>
                </c:pt>
                <c:pt idx="1642">
                  <c:v>1644</c:v>
                </c:pt>
                <c:pt idx="1643">
                  <c:v>1645</c:v>
                </c:pt>
                <c:pt idx="1644">
                  <c:v>1646</c:v>
                </c:pt>
                <c:pt idx="1645">
                  <c:v>1647</c:v>
                </c:pt>
                <c:pt idx="1646">
                  <c:v>1648</c:v>
                </c:pt>
                <c:pt idx="1647">
                  <c:v>1649</c:v>
                </c:pt>
                <c:pt idx="1648">
                  <c:v>1650</c:v>
                </c:pt>
                <c:pt idx="1649">
                  <c:v>1651</c:v>
                </c:pt>
                <c:pt idx="1650">
                  <c:v>1652</c:v>
                </c:pt>
                <c:pt idx="1651">
                  <c:v>1653</c:v>
                </c:pt>
                <c:pt idx="1652">
                  <c:v>1654</c:v>
                </c:pt>
                <c:pt idx="1653">
                  <c:v>1655</c:v>
                </c:pt>
                <c:pt idx="1654">
                  <c:v>1656</c:v>
                </c:pt>
                <c:pt idx="1655">
                  <c:v>1657</c:v>
                </c:pt>
                <c:pt idx="1656">
                  <c:v>1658</c:v>
                </c:pt>
                <c:pt idx="1657">
                  <c:v>1659</c:v>
                </c:pt>
                <c:pt idx="1658">
                  <c:v>1660</c:v>
                </c:pt>
                <c:pt idx="1659">
                  <c:v>1661</c:v>
                </c:pt>
                <c:pt idx="1660">
                  <c:v>1662</c:v>
                </c:pt>
                <c:pt idx="1661">
                  <c:v>1663</c:v>
                </c:pt>
                <c:pt idx="1662">
                  <c:v>1664</c:v>
                </c:pt>
                <c:pt idx="1663">
                  <c:v>1665</c:v>
                </c:pt>
                <c:pt idx="1664">
                  <c:v>1666</c:v>
                </c:pt>
                <c:pt idx="1665">
                  <c:v>1667</c:v>
                </c:pt>
                <c:pt idx="1666">
                  <c:v>1668</c:v>
                </c:pt>
                <c:pt idx="1667">
                  <c:v>1669</c:v>
                </c:pt>
                <c:pt idx="1668">
                  <c:v>1670</c:v>
                </c:pt>
                <c:pt idx="1669">
                  <c:v>1671</c:v>
                </c:pt>
                <c:pt idx="1670">
                  <c:v>1672</c:v>
                </c:pt>
                <c:pt idx="1671">
                  <c:v>1673</c:v>
                </c:pt>
                <c:pt idx="1672">
                  <c:v>1674</c:v>
                </c:pt>
                <c:pt idx="1673">
                  <c:v>1675</c:v>
                </c:pt>
                <c:pt idx="1674">
                  <c:v>1676</c:v>
                </c:pt>
                <c:pt idx="1675">
                  <c:v>1677</c:v>
                </c:pt>
                <c:pt idx="1676">
                  <c:v>1678</c:v>
                </c:pt>
                <c:pt idx="1677">
                  <c:v>1679</c:v>
                </c:pt>
                <c:pt idx="1678">
                  <c:v>1680</c:v>
                </c:pt>
                <c:pt idx="1679">
                  <c:v>1681</c:v>
                </c:pt>
                <c:pt idx="1680">
                  <c:v>1682</c:v>
                </c:pt>
                <c:pt idx="1681">
                  <c:v>1683</c:v>
                </c:pt>
                <c:pt idx="1682">
                  <c:v>1684</c:v>
                </c:pt>
                <c:pt idx="1683">
                  <c:v>1685</c:v>
                </c:pt>
                <c:pt idx="1684">
                  <c:v>1686</c:v>
                </c:pt>
                <c:pt idx="1685">
                  <c:v>1687</c:v>
                </c:pt>
                <c:pt idx="1686">
                  <c:v>1688</c:v>
                </c:pt>
                <c:pt idx="1687">
                  <c:v>1689</c:v>
                </c:pt>
                <c:pt idx="1688">
                  <c:v>1690</c:v>
                </c:pt>
                <c:pt idx="1689">
                  <c:v>1691</c:v>
                </c:pt>
                <c:pt idx="1690">
                  <c:v>1692</c:v>
                </c:pt>
                <c:pt idx="1691">
                  <c:v>1693</c:v>
                </c:pt>
                <c:pt idx="1692">
                  <c:v>1694</c:v>
                </c:pt>
                <c:pt idx="1693">
                  <c:v>1695</c:v>
                </c:pt>
                <c:pt idx="1694">
                  <c:v>1696</c:v>
                </c:pt>
                <c:pt idx="1695">
                  <c:v>1697</c:v>
                </c:pt>
                <c:pt idx="1696">
                  <c:v>1698</c:v>
                </c:pt>
                <c:pt idx="1697">
                  <c:v>1699</c:v>
                </c:pt>
                <c:pt idx="1698">
                  <c:v>1700</c:v>
                </c:pt>
                <c:pt idx="1699">
                  <c:v>1701</c:v>
                </c:pt>
                <c:pt idx="1700">
                  <c:v>1702</c:v>
                </c:pt>
                <c:pt idx="1701">
                  <c:v>1703</c:v>
                </c:pt>
                <c:pt idx="1702">
                  <c:v>1704</c:v>
                </c:pt>
                <c:pt idx="1703">
                  <c:v>1705</c:v>
                </c:pt>
                <c:pt idx="1704">
                  <c:v>1706</c:v>
                </c:pt>
                <c:pt idx="1705">
                  <c:v>1707</c:v>
                </c:pt>
                <c:pt idx="1706">
                  <c:v>1708</c:v>
                </c:pt>
                <c:pt idx="1707">
                  <c:v>1709</c:v>
                </c:pt>
                <c:pt idx="1708">
                  <c:v>1710</c:v>
                </c:pt>
                <c:pt idx="1709">
                  <c:v>1711</c:v>
                </c:pt>
                <c:pt idx="1710">
                  <c:v>1712</c:v>
                </c:pt>
                <c:pt idx="1711">
                  <c:v>1713</c:v>
                </c:pt>
                <c:pt idx="1712">
                  <c:v>1714</c:v>
                </c:pt>
                <c:pt idx="1713">
                  <c:v>1715</c:v>
                </c:pt>
                <c:pt idx="1714">
                  <c:v>1716</c:v>
                </c:pt>
                <c:pt idx="1715">
                  <c:v>1717</c:v>
                </c:pt>
                <c:pt idx="1716">
                  <c:v>1718</c:v>
                </c:pt>
                <c:pt idx="1717">
                  <c:v>1719</c:v>
                </c:pt>
                <c:pt idx="1718">
                  <c:v>1720</c:v>
                </c:pt>
                <c:pt idx="1719">
                  <c:v>1721</c:v>
                </c:pt>
                <c:pt idx="1720">
                  <c:v>1722</c:v>
                </c:pt>
                <c:pt idx="1721">
                  <c:v>1723</c:v>
                </c:pt>
                <c:pt idx="1722">
                  <c:v>1724</c:v>
                </c:pt>
                <c:pt idx="1723">
                  <c:v>1725</c:v>
                </c:pt>
                <c:pt idx="1724">
                  <c:v>1726</c:v>
                </c:pt>
                <c:pt idx="1725">
                  <c:v>1727</c:v>
                </c:pt>
                <c:pt idx="1726">
                  <c:v>1728</c:v>
                </c:pt>
                <c:pt idx="1727">
                  <c:v>1729</c:v>
                </c:pt>
                <c:pt idx="1728">
                  <c:v>1730</c:v>
                </c:pt>
                <c:pt idx="1729">
                  <c:v>1731</c:v>
                </c:pt>
                <c:pt idx="1730">
                  <c:v>1732</c:v>
                </c:pt>
                <c:pt idx="1731">
                  <c:v>1733</c:v>
                </c:pt>
                <c:pt idx="1732">
                  <c:v>1734</c:v>
                </c:pt>
                <c:pt idx="1733">
                  <c:v>1735</c:v>
                </c:pt>
                <c:pt idx="1734">
                  <c:v>1736</c:v>
                </c:pt>
                <c:pt idx="1735">
                  <c:v>1737</c:v>
                </c:pt>
                <c:pt idx="1736">
                  <c:v>1738</c:v>
                </c:pt>
                <c:pt idx="1737">
                  <c:v>1739</c:v>
                </c:pt>
                <c:pt idx="1738">
                  <c:v>1740</c:v>
                </c:pt>
                <c:pt idx="1739">
                  <c:v>1741</c:v>
                </c:pt>
                <c:pt idx="1740">
                  <c:v>1742</c:v>
                </c:pt>
                <c:pt idx="1741">
                  <c:v>1743</c:v>
                </c:pt>
                <c:pt idx="1742">
                  <c:v>1744</c:v>
                </c:pt>
                <c:pt idx="1743">
                  <c:v>1745</c:v>
                </c:pt>
                <c:pt idx="1744">
                  <c:v>1746</c:v>
                </c:pt>
                <c:pt idx="1745">
                  <c:v>1747</c:v>
                </c:pt>
                <c:pt idx="1746">
                  <c:v>1748</c:v>
                </c:pt>
                <c:pt idx="1747">
                  <c:v>1749</c:v>
                </c:pt>
                <c:pt idx="1748">
                  <c:v>1750</c:v>
                </c:pt>
                <c:pt idx="1749">
                  <c:v>1751</c:v>
                </c:pt>
                <c:pt idx="1750">
                  <c:v>1752</c:v>
                </c:pt>
                <c:pt idx="1751">
                  <c:v>1753</c:v>
                </c:pt>
                <c:pt idx="1752">
                  <c:v>1754</c:v>
                </c:pt>
                <c:pt idx="1753">
                  <c:v>1755</c:v>
                </c:pt>
                <c:pt idx="1754">
                  <c:v>1756</c:v>
                </c:pt>
                <c:pt idx="1755">
                  <c:v>1757</c:v>
                </c:pt>
                <c:pt idx="1756">
                  <c:v>1758</c:v>
                </c:pt>
                <c:pt idx="1757">
                  <c:v>1759</c:v>
                </c:pt>
                <c:pt idx="1758">
                  <c:v>1760</c:v>
                </c:pt>
                <c:pt idx="1759">
                  <c:v>1761</c:v>
                </c:pt>
                <c:pt idx="1760">
                  <c:v>1762</c:v>
                </c:pt>
                <c:pt idx="1761">
                  <c:v>1763</c:v>
                </c:pt>
                <c:pt idx="1762">
                  <c:v>1764</c:v>
                </c:pt>
                <c:pt idx="1763">
                  <c:v>1765</c:v>
                </c:pt>
                <c:pt idx="1764">
                  <c:v>1766</c:v>
                </c:pt>
                <c:pt idx="1765">
                  <c:v>1767</c:v>
                </c:pt>
                <c:pt idx="1766">
                  <c:v>1768</c:v>
                </c:pt>
                <c:pt idx="1767">
                  <c:v>1769</c:v>
                </c:pt>
                <c:pt idx="1768">
                  <c:v>1770</c:v>
                </c:pt>
                <c:pt idx="1769">
                  <c:v>1771</c:v>
                </c:pt>
                <c:pt idx="1770">
                  <c:v>1772</c:v>
                </c:pt>
                <c:pt idx="1771">
                  <c:v>1773</c:v>
                </c:pt>
                <c:pt idx="1772">
                  <c:v>1774</c:v>
                </c:pt>
                <c:pt idx="1773">
                  <c:v>1775</c:v>
                </c:pt>
                <c:pt idx="1774">
                  <c:v>1776</c:v>
                </c:pt>
                <c:pt idx="1775">
                  <c:v>1777</c:v>
                </c:pt>
                <c:pt idx="1776">
                  <c:v>1778</c:v>
                </c:pt>
                <c:pt idx="1777">
                  <c:v>1779</c:v>
                </c:pt>
                <c:pt idx="1778">
                  <c:v>1780</c:v>
                </c:pt>
                <c:pt idx="1779">
                  <c:v>1781</c:v>
                </c:pt>
                <c:pt idx="1780">
                  <c:v>1782</c:v>
                </c:pt>
                <c:pt idx="1781">
                  <c:v>1783</c:v>
                </c:pt>
                <c:pt idx="1782">
                  <c:v>1784</c:v>
                </c:pt>
                <c:pt idx="1783">
                  <c:v>1785</c:v>
                </c:pt>
                <c:pt idx="1784">
                  <c:v>1786</c:v>
                </c:pt>
                <c:pt idx="1785">
                  <c:v>1787</c:v>
                </c:pt>
                <c:pt idx="1786">
                  <c:v>1788</c:v>
                </c:pt>
                <c:pt idx="1787">
                  <c:v>1789</c:v>
                </c:pt>
                <c:pt idx="1788">
                  <c:v>1790</c:v>
                </c:pt>
                <c:pt idx="1789">
                  <c:v>1791</c:v>
                </c:pt>
                <c:pt idx="1790">
                  <c:v>1792</c:v>
                </c:pt>
                <c:pt idx="1791">
                  <c:v>1793</c:v>
                </c:pt>
                <c:pt idx="1792">
                  <c:v>1794</c:v>
                </c:pt>
                <c:pt idx="1793">
                  <c:v>1795</c:v>
                </c:pt>
                <c:pt idx="1794">
                  <c:v>1796</c:v>
                </c:pt>
                <c:pt idx="1795">
                  <c:v>1797</c:v>
                </c:pt>
                <c:pt idx="1796">
                  <c:v>1798</c:v>
                </c:pt>
                <c:pt idx="1797">
                  <c:v>1799</c:v>
                </c:pt>
                <c:pt idx="1798">
                  <c:v>1800</c:v>
                </c:pt>
                <c:pt idx="1799">
                  <c:v>1801</c:v>
                </c:pt>
                <c:pt idx="1800">
                  <c:v>1802</c:v>
                </c:pt>
                <c:pt idx="1801">
                  <c:v>1803</c:v>
                </c:pt>
                <c:pt idx="1802">
                  <c:v>1804</c:v>
                </c:pt>
                <c:pt idx="1803">
                  <c:v>1805</c:v>
                </c:pt>
                <c:pt idx="1804">
                  <c:v>1806</c:v>
                </c:pt>
                <c:pt idx="1805">
                  <c:v>1807</c:v>
                </c:pt>
                <c:pt idx="1806">
                  <c:v>1808</c:v>
                </c:pt>
                <c:pt idx="1807">
                  <c:v>1809</c:v>
                </c:pt>
                <c:pt idx="1808">
                  <c:v>1810</c:v>
                </c:pt>
                <c:pt idx="1809">
                  <c:v>1811</c:v>
                </c:pt>
                <c:pt idx="1810">
                  <c:v>1812</c:v>
                </c:pt>
                <c:pt idx="1811">
                  <c:v>1813</c:v>
                </c:pt>
                <c:pt idx="1812">
                  <c:v>1814</c:v>
                </c:pt>
                <c:pt idx="1813">
                  <c:v>1815</c:v>
                </c:pt>
                <c:pt idx="1814">
                  <c:v>1816</c:v>
                </c:pt>
                <c:pt idx="1815">
                  <c:v>1817</c:v>
                </c:pt>
                <c:pt idx="1816">
                  <c:v>1818</c:v>
                </c:pt>
                <c:pt idx="1817">
                  <c:v>1819</c:v>
                </c:pt>
                <c:pt idx="1818">
                  <c:v>1820</c:v>
                </c:pt>
                <c:pt idx="1819">
                  <c:v>1821</c:v>
                </c:pt>
                <c:pt idx="1820">
                  <c:v>1822</c:v>
                </c:pt>
                <c:pt idx="1821">
                  <c:v>1823</c:v>
                </c:pt>
                <c:pt idx="1822">
                  <c:v>1824</c:v>
                </c:pt>
                <c:pt idx="1823">
                  <c:v>1825</c:v>
                </c:pt>
                <c:pt idx="1824">
                  <c:v>1826</c:v>
                </c:pt>
                <c:pt idx="1825">
                  <c:v>1827</c:v>
                </c:pt>
                <c:pt idx="1826">
                  <c:v>1828</c:v>
                </c:pt>
                <c:pt idx="1827">
                  <c:v>1829</c:v>
                </c:pt>
                <c:pt idx="1828">
                  <c:v>1830</c:v>
                </c:pt>
                <c:pt idx="1829">
                  <c:v>1831</c:v>
                </c:pt>
                <c:pt idx="1830">
                  <c:v>1832</c:v>
                </c:pt>
                <c:pt idx="1831">
                  <c:v>1833</c:v>
                </c:pt>
                <c:pt idx="1832">
                  <c:v>1834</c:v>
                </c:pt>
                <c:pt idx="1833">
                  <c:v>1835</c:v>
                </c:pt>
                <c:pt idx="1834">
                  <c:v>1836</c:v>
                </c:pt>
                <c:pt idx="1835">
                  <c:v>1837</c:v>
                </c:pt>
                <c:pt idx="1836">
                  <c:v>1838</c:v>
                </c:pt>
                <c:pt idx="1837">
                  <c:v>1839</c:v>
                </c:pt>
                <c:pt idx="1838">
                  <c:v>1840</c:v>
                </c:pt>
                <c:pt idx="1839">
                  <c:v>1841</c:v>
                </c:pt>
                <c:pt idx="1840">
                  <c:v>1842</c:v>
                </c:pt>
                <c:pt idx="1841">
                  <c:v>1843</c:v>
                </c:pt>
                <c:pt idx="1842">
                  <c:v>1844</c:v>
                </c:pt>
                <c:pt idx="1843">
                  <c:v>1845</c:v>
                </c:pt>
                <c:pt idx="1844">
                  <c:v>1846</c:v>
                </c:pt>
                <c:pt idx="1845">
                  <c:v>1847</c:v>
                </c:pt>
                <c:pt idx="1846">
                  <c:v>1848</c:v>
                </c:pt>
                <c:pt idx="1847">
                  <c:v>1849</c:v>
                </c:pt>
                <c:pt idx="1848">
                  <c:v>1850</c:v>
                </c:pt>
                <c:pt idx="1849">
                  <c:v>1851</c:v>
                </c:pt>
                <c:pt idx="1850">
                  <c:v>1852</c:v>
                </c:pt>
                <c:pt idx="1851">
                  <c:v>1853</c:v>
                </c:pt>
                <c:pt idx="1852">
                  <c:v>1854</c:v>
                </c:pt>
                <c:pt idx="1853">
                  <c:v>1855</c:v>
                </c:pt>
                <c:pt idx="1854">
                  <c:v>1856</c:v>
                </c:pt>
                <c:pt idx="1855">
                  <c:v>1857</c:v>
                </c:pt>
                <c:pt idx="1856">
                  <c:v>1858</c:v>
                </c:pt>
                <c:pt idx="1857">
                  <c:v>1859</c:v>
                </c:pt>
                <c:pt idx="1858">
                  <c:v>1860</c:v>
                </c:pt>
                <c:pt idx="1859">
                  <c:v>1861</c:v>
                </c:pt>
                <c:pt idx="1860">
                  <c:v>1862</c:v>
                </c:pt>
                <c:pt idx="1861">
                  <c:v>1863</c:v>
                </c:pt>
                <c:pt idx="1862">
                  <c:v>1864</c:v>
                </c:pt>
                <c:pt idx="1863">
                  <c:v>1865</c:v>
                </c:pt>
                <c:pt idx="1864">
                  <c:v>1866</c:v>
                </c:pt>
                <c:pt idx="1865">
                  <c:v>1867</c:v>
                </c:pt>
                <c:pt idx="1866">
                  <c:v>1868</c:v>
                </c:pt>
                <c:pt idx="1867">
                  <c:v>1869</c:v>
                </c:pt>
                <c:pt idx="1868">
                  <c:v>1870</c:v>
                </c:pt>
                <c:pt idx="1869">
                  <c:v>1871</c:v>
                </c:pt>
                <c:pt idx="1870">
                  <c:v>1872</c:v>
                </c:pt>
                <c:pt idx="1871">
                  <c:v>1873</c:v>
                </c:pt>
                <c:pt idx="1872">
                  <c:v>1874</c:v>
                </c:pt>
                <c:pt idx="1873">
                  <c:v>1875</c:v>
                </c:pt>
                <c:pt idx="1874">
                  <c:v>1876</c:v>
                </c:pt>
                <c:pt idx="1875">
                  <c:v>1877</c:v>
                </c:pt>
                <c:pt idx="1876">
                  <c:v>1878</c:v>
                </c:pt>
                <c:pt idx="1877">
                  <c:v>1879</c:v>
                </c:pt>
                <c:pt idx="1878">
                  <c:v>1880</c:v>
                </c:pt>
                <c:pt idx="1879">
                  <c:v>1881</c:v>
                </c:pt>
                <c:pt idx="1880">
                  <c:v>1882</c:v>
                </c:pt>
                <c:pt idx="1881">
                  <c:v>1883</c:v>
                </c:pt>
                <c:pt idx="1882">
                  <c:v>1884</c:v>
                </c:pt>
                <c:pt idx="1883">
                  <c:v>1885</c:v>
                </c:pt>
                <c:pt idx="1884">
                  <c:v>1886</c:v>
                </c:pt>
                <c:pt idx="1885">
                  <c:v>1887</c:v>
                </c:pt>
                <c:pt idx="1886">
                  <c:v>1888</c:v>
                </c:pt>
                <c:pt idx="1887">
                  <c:v>1889</c:v>
                </c:pt>
                <c:pt idx="1888">
                  <c:v>1890</c:v>
                </c:pt>
                <c:pt idx="1889">
                  <c:v>1891</c:v>
                </c:pt>
                <c:pt idx="1890">
                  <c:v>1892</c:v>
                </c:pt>
                <c:pt idx="1891">
                  <c:v>1893</c:v>
                </c:pt>
                <c:pt idx="1892">
                  <c:v>1894</c:v>
                </c:pt>
                <c:pt idx="1893">
                  <c:v>1895</c:v>
                </c:pt>
                <c:pt idx="1894">
                  <c:v>1896</c:v>
                </c:pt>
                <c:pt idx="1895">
                  <c:v>1897</c:v>
                </c:pt>
                <c:pt idx="1896">
                  <c:v>1898</c:v>
                </c:pt>
                <c:pt idx="1897">
                  <c:v>1899</c:v>
                </c:pt>
                <c:pt idx="1898">
                  <c:v>1900</c:v>
                </c:pt>
                <c:pt idx="1899">
                  <c:v>1901</c:v>
                </c:pt>
                <c:pt idx="1900">
                  <c:v>1902</c:v>
                </c:pt>
                <c:pt idx="1901">
                  <c:v>1903</c:v>
                </c:pt>
                <c:pt idx="1902">
                  <c:v>1904</c:v>
                </c:pt>
                <c:pt idx="1903">
                  <c:v>1905</c:v>
                </c:pt>
                <c:pt idx="1904">
                  <c:v>1906</c:v>
                </c:pt>
                <c:pt idx="1905">
                  <c:v>1907</c:v>
                </c:pt>
                <c:pt idx="1906">
                  <c:v>1908</c:v>
                </c:pt>
                <c:pt idx="1907">
                  <c:v>1909</c:v>
                </c:pt>
                <c:pt idx="1908">
                  <c:v>1910</c:v>
                </c:pt>
                <c:pt idx="1909">
                  <c:v>1911</c:v>
                </c:pt>
                <c:pt idx="1910">
                  <c:v>1912</c:v>
                </c:pt>
                <c:pt idx="1911">
                  <c:v>1913</c:v>
                </c:pt>
                <c:pt idx="1912">
                  <c:v>1914</c:v>
                </c:pt>
                <c:pt idx="1913">
                  <c:v>1915</c:v>
                </c:pt>
                <c:pt idx="1914">
                  <c:v>1916</c:v>
                </c:pt>
                <c:pt idx="1915">
                  <c:v>1917</c:v>
                </c:pt>
                <c:pt idx="1916">
                  <c:v>1918</c:v>
                </c:pt>
                <c:pt idx="1917">
                  <c:v>1919</c:v>
                </c:pt>
                <c:pt idx="1918">
                  <c:v>1920</c:v>
                </c:pt>
                <c:pt idx="1919">
                  <c:v>1921</c:v>
                </c:pt>
                <c:pt idx="1920">
                  <c:v>1922</c:v>
                </c:pt>
                <c:pt idx="1921">
                  <c:v>1923</c:v>
                </c:pt>
                <c:pt idx="1922">
                  <c:v>1924</c:v>
                </c:pt>
                <c:pt idx="1923">
                  <c:v>1925</c:v>
                </c:pt>
                <c:pt idx="1924">
                  <c:v>1926</c:v>
                </c:pt>
                <c:pt idx="1925">
                  <c:v>1927</c:v>
                </c:pt>
                <c:pt idx="1926">
                  <c:v>1928</c:v>
                </c:pt>
                <c:pt idx="1927">
                  <c:v>1929</c:v>
                </c:pt>
                <c:pt idx="1928">
                  <c:v>1930</c:v>
                </c:pt>
                <c:pt idx="1929">
                  <c:v>1931</c:v>
                </c:pt>
                <c:pt idx="1930">
                  <c:v>1932</c:v>
                </c:pt>
                <c:pt idx="1931">
                  <c:v>1933</c:v>
                </c:pt>
                <c:pt idx="1932">
                  <c:v>1934</c:v>
                </c:pt>
                <c:pt idx="1933">
                  <c:v>1935</c:v>
                </c:pt>
                <c:pt idx="1934">
                  <c:v>1936</c:v>
                </c:pt>
                <c:pt idx="1935">
                  <c:v>1937</c:v>
                </c:pt>
                <c:pt idx="1936">
                  <c:v>1938</c:v>
                </c:pt>
                <c:pt idx="1937">
                  <c:v>1939</c:v>
                </c:pt>
                <c:pt idx="1938">
                  <c:v>1940</c:v>
                </c:pt>
                <c:pt idx="1939">
                  <c:v>1941</c:v>
                </c:pt>
                <c:pt idx="1940">
                  <c:v>1942</c:v>
                </c:pt>
                <c:pt idx="1941">
                  <c:v>1943</c:v>
                </c:pt>
                <c:pt idx="1942">
                  <c:v>1944</c:v>
                </c:pt>
                <c:pt idx="1943">
                  <c:v>1945</c:v>
                </c:pt>
                <c:pt idx="1944">
                  <c:v>1946</c:v>
                </c:pt>
                <c:pt idx="1945">
                  <c:v>1947</c:v>
                </c:pt>
                <c:pt idx="1946">
                  <c:v>1948</c:v>
                </c:pt>
                <c:pt idx="1947">
                  <c:v>1949</c:v>
                </c:pt>
                <c:pt idx="1948">
                  <c:v>1950</c:v>
                </c:pt>
                <c:pt idx="1949">
                  <c:v>1951</c:v>
                </c:pt>
                <c:pt idx="1950">
                  <c:v>1952</c:v>
                </c:pt>
                <c:pt idx="1951">
                  <c:v>1953</c:v>
                </c:pt>
                <c:pt idx="1952">
                  <c:v>1954</c:v>
                </c:pt>
                <c:pt idx="1953">
                  <c:v>1955</c:v>
                </c:pt>
                <c:pt idx="1954">
                  <c:v>1956</c:v>
                </c:pt>
                <c:pt idx="1955">
                  <c:v>1957</c:v>
                </c:pt>
                <c:pt idx="1956">
                  <c:v>1958</c:v>
                </c:pt>
                <c:pt idx="1957">
                  <c:v>1959</c:v>
                </c:pt>
                <c:pt idx="1958">
                  <c:v>1960</c:v>
                </c:pt>
                <c:pt idx="1959">
                  <c:v>1961</c:v>
                </c:pt>
                <c:pt idx="1960">
                  <c:v>1962</c:v>
                </c:pt>
                <c:pt idx="1961">
                  <c:v>1963</c:v>
                </c:pt>
                <c:pt idx="1962">
                  <c:v>1964</c:v>
                </c:pt>
                <c:pt idx="1963">
                  <c:v>1965</c:v>
                </c:pt>
                <c:pt idx="1964">
                  <c:v>1966</c:v>
                </c:pt>
                <c:pt idx="1965">
                  <c:v>1967</c:v>
                </c:pt>
                <c:pt idx="1966">
                  <c:v>1968</c:v>
                </c:pt>
                <c:pt idx="1967">
                  <c:v>1969</c:v>
                </c:pt>
                <c:pt idx="1968">
                  <c:v>1970</c:v>
                </c:pt>
                <c:pt idx="1969">
                  <c:v>1971</c:v>
                </c:pt>
                <c:pt idx="1970">
                  <c:v>1972</c:v>
                </c:pt>
                <c:pt idx="1971">
                  <c:v>1973</c:v>
                </c:pt>
                <c:pt idx="1972">
                  <c:v>1974</c:v>
                </c:pt>
                <c:pt idx="1973">
                  <c:v>1975</c:v>
                </c:pt>
                <c:pt idx="1974">
                  <c:v>1976</c:v>
                </c:pt>
                <c:pt idx="1975">
                  <c:v>1977</c:v>
                </c:pt>
                <c:pt idx="1976">
                  <c:v>1978</c:v>
                </c:pt>
                <c:pt idx="1977">
                  <c:v>1979</c:v>
                </c:pt>
                <c:pt idx="1978">
                  <c:v>1980</c:v>
                </c:pt>
                <c:pt idx="1979">
                  <c:v>1981</c:v>
                </c:pt>
                <c:pt idx="1980">
                  <c:v>1982</c:v>
                </c:pt>
                <c:pt idx="1981">
                  <c:v>1983</c:v>
                </c:pt>
                <c:pt idx="1982">
                  <c:v>1984</c:v>
                </c:pt>
                <c:pt idx="1983">
                  <c:v>1985</c:v>
                </c:pt>
                <c:pt idx="1984">
                  <c:v>1986</c:v>
                </c:pt>
                <c:pt idx="1985">
                  <c:v>1987</c:v>
                </c:pt>
                <c:pt idx="1986">
                  <c:v>1988</c:v>
                </c:pt>
                <c:pt idx="1987">
                  <c:v>1989</c:v>
                </c:pt>
                <c:pt idx="1988">
                  <c:v>1990</c:v>
                </c:pt>
                <c:pt idx="1989">
                  <c:v>1991</c:v>
                </c:pt>
                <c:pt idx="1990">
                  <c:v>1992</c:v>
                </c:pt>
                <c:pt idx="1991">
                  <c:v>1993</c:v>
                </c:pt>
                <c:pt idx="1992">
                  <c:v>1994</c:v>
                </c:pt>
                <c:pt idx="1993">
                  <c:v>1995</c:v>
                </c:pt>
                <c:pt idx="1994">
                  <c:v>1996</c:v>
                </c:pt>
                <c:pt idx="1995">
                  <c:v>1997</c:v>
                </c:pt>
                <c:pt idx="1996">
                  <c:v>1998</c:v>
                </c:pt>
                <c:pt idx="1997">
                  <c:v>1999</c:v>
                </c:pt>
                <c:pt idx="1998">
                  <c:v>2000</c:v>
                </c:pt>
                <c:pt idx="1999">
                  <c:v>2001</c:v>
                </c:pt>
                <c:pt idx="2000">
                  <c:v>2002</c:v>
                </c:pt>
                <c:pt idx="2001">
                  <c:v>2003</c:v>
                </c:pt>
                <c:pt idx="2002">
                  <c:v>2004</c:v>
                </c:pt>
                <c:pt idx="2003">
                  <c:v>2005</c:v>
                </c:pt>
                <c:pt idx="2004">
                  <c:v>2006</c:v>
                </c:pt>
                <c:pt idx="2005">
                  <c:v>2007</c:v>
                </c:pt>
                <c:pt idx="2006">
                  <c:v>2008</c:v>
                </c:pt>
                <c:pt idx="2007">
                  <c:v>2009</c:v>
                </c:pt>
                <c:pt idx="2008">
                  <c:v>2010</c:v>
                </c:pt>
                <c:pt idx="2009">
                  <c:v>2011</c:v>
                </c:pt>
                <c:pt idx="2010">
                  <c:v>2012</c:v>
                </c:pt>
                <c:pt idx="2011">
                  <c:v>2013</c:v>
                </c:pt>
                <c:pt idx="2012">
                  <c:v>2014</c:v>
                </c:pt>
                <c:pt idx="2013">
                  <c:v>2015</c:v>
                </c:pt>
                <c:pt idx="2014">
                  <c:v>2016</c:v>
                </c:pt>
                <c:pt idx="2015">
                  <c:v>2017</c:v>
                </c:pt>
                <c:pt idx="2016">
                  <c:v>2018</c:v>
                </c:pt>
                <c:pt idx="2017">
                  <c:v>2019</c:v>
                </c:pt>
                <c:pt idx="2018">
                  <c:v>2020</c:v>
                </c:pt>
                <c:pt idx="2019">
                  <c:v>2021</c:v>
                </c:pt>
                <c:pt idx="2020">
                  <c:v>2022</c:v>
                </c:pt>
                <c:pt idx="2021">
                  <c:v>2023</c:v>
                </c:pt>
                <c:pt idx="2022">
                  <c:v>2024</c:v>
                </c:pt>
                <c:pt idx="2023">
                  <c:v>2025</c:v>
                </c:pt>
                <c:pt idx="2024">
                  <c:v>2026</c:v>
                </c:pt>
                <c:pt idx="2025">
                  <c:v>2027</c:v>
                </c:pt>
                <c:pt idx="2026">
                  <c:v>2028</c:v>
                </c:pt>
                <c:pt idx="2027">
                  <c:v>2029</c:v>
                </c:pt>
                <c:pt idx="2028">
                  <c:v>2030</c:v>
                </c:pt>
                <c:pt idx="2029">
                  <c:v>2031</c:v>
                </c:pt>
                <c:pt idx="2030">
                  <c:v>2032</c:v>
                </c:pt>
                <c:pt idx="2031">
                  <c:v>2033</c:v>
                </c:pt>
                <c:pt idx="2032">
                  <c:v>2034</c:v>
                </c:pt>
                <c:pt idx="2033">
                  <c:v>2035</c:v>
                </c:pt>
                <c:pt idx="2034">
                  <c:v>2036</c:v>
                </c:pt>
                <c:pt idx="2035">
                  <c:v>2037</c:v>
                </c:pt>
                <c:pt idx="2036">
                  <c:v>2038</c:v>
                </c:pt>
                <c:pt idx="2037">
                  <c:v>2039</c:v>
                </c:pt>
                <c:pt idx="2038">
                  <c:v>2040</c:v>
                </c:pt>
                <c:pt idx="2039">
                  <c:v>2041</c:v>
                </c:pt>
                <c:pt idx="2040">
                  <c:v>2042</c:v>
                </c:pt>
                <c:pt idx="2041">
                  <c:v>2043</c:v>
                </c:pt>
                <c:pt idx="2042">
                  <c:v>2044</c:v>
                </c:pt>
                <c:pt idx="2043">
                  <c:v>2045</c:v>
                </c:pt>
                <c:pt idx="2044">
                  <c:v>2046</c:v>
                </c:pt>
                <c:pt idx="2045">
                  <c:v>2047</c:v>
                </c:pt>
                <c:pt idx="2046">
                  <c:v>2048</c:v>
                </c:pt>
                <c:pt idx="2047">
                  <c:v>2049</c:v>
                </c:pt>
                <c:pt idx="2048">
                  <c:v>2050</c:v>
                </c:pt>
                <c:pt idx="2049">
                  <c:v>2051</c:v>
                </c:pt>
                <c:pt idx="2050">
                  <c:v>2052</c:v>
                </c:pt>
                <c:pt idx="2051">
                  <c:v>2053</c:v>
                </c:pt>
                <c:pt idx="2052">
                  <c:v>2054</c:v>
                </c:pt>
                <c:pt idx="2053">
                  <c:v>2055</c:v>
                </c:pt>
                <c:pt idx="2054">
                  <c:v>2056</c:v>
                </c:pt>
                <c:pt idx="2055">
                  <c:v>2057</c:v>
                </c:pt>
                <c:pt idx="2056">
                  <c:v>2058</c:v>
                </c:pt>
                <c:pt idx="2057">
                  <c:v>2059</c:v>
                </c:pt>
                <c:pt idx="2058">
                  <c:v>2060</c:v>
                </c:pt>
                <c:pt idx="2059">
                  <c:v>2061</c:v>
                </c:pt>
                <c:pt idx="2060">
                  <c:v>2062</c:v>
                </c:pt>
                <c:pt idx="2061">
                  <c:v>2063</c:v>
                </c:pt>
                <c:pt idx="2062">
                  <c:v>2064</c:v>
                </c:pt>
                <c:pt idx="2063">
                  <c:v>2065</c:v>
                </c:pt>
                <c:pt idx="2064">
                  <c:v>2066</c:v>
                </c:pt>
                <c:pt idx="2065">
                  <c:v>2067</c:v>
                </c:pt>
                <c:pt idx="2066">
                  <c:v>2068</c:v>
                </c:pt>
                <c:pt idx="2067">
                  <c:v>2069</c:v>
                </c:pt>
                <c:pt idx="2068">
                  <c:v>2070</c:v>
                </c:pt>
                <c:pt idx="2069">
                  <c:v>2071</c:v>
                </c:pt>
                <c:pt idx="2070">
                  <c:v>2072</c:v>
                </c:pt>
                <c:pt idx="2071">
                  <c:v>2073</c:v>
                </c:pt>
                <c:pt idx="2072">
                  <c:v>2074</c:v>
                </c:pt>
                <c:pt idx="2073">
                  <c:v>2075</c:v>
                </c:pt>
                <c:pt idx="2074">
                  <c:v>2076</c:v>
                </c:pt>
                <c:pt idx="2075">
                  <c:v>2077</c:v>
                </c:pt>
                <c:pt idx="2076">
                  <c:v>2078</c:v>
                </c:pt>
                <c:pt idx="2077">
                  <c:v>2079</c:v>
                </c:pt>
                <c:pt idx="2078">
                  <c:v>2080</c:v>
                </c:pt>
                <c:pt idx="2079">
                  <c:v>2081</c:v>
                </c:pt>
                <c:pt idx="2080">
                  <c:v>2082</c:v>
                </c:pt>
                <c:pt idx="2081">
                  <c:v>2083</c:v>
                </c:pt>
                <c:pt idx="2082">
                  <c:v>2084</c:v>
                </c:pt>
                <c:pt idx="2083">
                  <c:v>2085</c:v>
                </c:pt>
                <c:pt idx="2084">
                  <c:v>2086</c:v>
                </c:pt>
                <c:pt idx="2085">
                  <c:v>2087</c:v>
                </c:pt>
                <c:pt idx="2086">
                  <c:v>2088</c:v>
                </c:pt>
                <c:pt idx="2087">
                  <c:v>2089</c:v>
                </c:pt>
                <c:pt idx="2088">
                  <c:v>2090</c:v>
                </c:pt>
                <c:pt idx="2089">
                  <c:v>2091</c:v>
                </c:pt>
                <c:pt idx="2090">
                  <c:v>2092</c:v>
                </c:pt>
                <c:pt idx="2091">
                  <c:v>2093</c:v>
                </c:pt>
                <c:pt idx="2092">
                  <c:v>2094</c:v>
                </c:pt>
                <c:pt idx="2093">
                  <c:v>2095</c:v>
                </c:pt>
                <c:pt idx="2094">
                  <c:v>2096</c:v>
                </c:pt>
                <c:pt idx="2095">
                  <c:v>2097</c:v>
                </c:pt>
                <c:pt idx="2096">
                  <c:v>2098</c:v>
                </c:pt>
                <c:pt idx="2097">
                  <c:v>2099</c:v>
                </c:pt>
                <c:pt idx="2098">
                  <c:v>2100</c:v>
                </c:pt>
                <c:pt idx="2099">
                  <c:v>2101</c:v>
                </c:pt>
                <c:pt idx="2100">
                  <c:v>2102</c:v>
                </c:pt>
                <c:pt idx="2101">
                  <c:v>2103</c:v>
                </c:pt>
                <c:pt idx="2102">
                  <c:v>2104</c:v>
                </c:pt>
                <c:pt idx="2103">
                  <c:v>2105</c:v>
                </c:pt>
                <c:pt idx="2104">
                  <c:v>2106</c:v>
                </c:pt>
                <c:pt idx="2105">
                  <c:v>2107</c:v>
                </c:pt>
                <c:pt idx="2106">
                  <c:v>2108</c:v>
                </c:pt>
                <c:pt idx="2107">
                  <c:v>2109</c:v>
                </c:pt>
                <c:pt idx="2108">
                  <c:v>2110</c:v>
                </c:pt>
                <c:pt idx="2109">
                  <c:v>2111</c:v>
                </c:pt>
                <c:pt idx="2110">
                  <c:v>2112</c:v>
                </c:pt>
                <c:pt idx="2111">
                  <c:v>2113</c:v>
                </c:pt>
                <c:pt idx="2112">
                  <c:v>2114</c:v>
                </c:pt>
                <c:pt idx="2113">
                  <c:v>2115</c:v>
                </c:pt>
                <c:pt idx="2114">
                  <c:v>2116</c:v>
                </c:pt>
                <c:pt idx="2115">
                  <c:v>2117</c:v>
                </c:pt>
                <c:pt idx="2116">
                  <c:v>2118</c:v>
                </c:pt>
                <c:pt idx="2117">
                  <c:v>2119</c:v>
                </c:pt>
                <c:pt idx="2118">
                  <c:v>2120</c:v>
                </c:pt>
                <c:pt idx="2119">
                  <c:v>2121</c:v>
                </c:pt>
                <c:pt idx="2120">
                  <c:v>2122</c:v>
                </c:pt>
                <c:pt idx="2121">
                  <c:v>2123</c:v>
                </c:pt>
                <c:pt idx="2122">
                  <c:v>2124</c:v>
                </c:pt>
                <c:pt idx="2123">
                  <c:v>2125</c:v>
                </c:pt>
                <c:pt idx="2124">
                  <c:v>2126</c:v>
                </c:pt>
                <c:pt idx="2125">
                  <c:v>2127</c:v>
                </c:pt>
                <c:pt idx="2126">
                  <c:v>2128</c:v>
                </c:pt>
                <c:pt idx="2127">
                  <c:v>2129</c:v>
                </c:pt>
                <c:pt idx="2128">
                  <c:v>2130</c:v>
                </c:pt>
                <c:pt idx="2129">
                  <c:v>2131</c:v>
                </c:pt>
                <c:pt idx="2130">
                  <c:v>2132</c:v>
                </c:pt>
                <c:pt idx="2131">
                  <c:v>2133</c:v>
                </c:pt>
                <c:pt idx="2132">
                  <c:v>2134</c:v>
                </c:pt>
                <c:pt idx="2133">
                  <c:v>2135</c:v>
                </c:pt>
                <c:pt idx="2134">
                  <c:v>2136</c:v>
                </c:pt>
                <c:pt idx="2135">
                  <c:v>2137</c:v>
                </c:pt>
                <c:pt idx="2136">
                  <c:v>2138</c:v>
                </c:pt>
                <c:pt idx="2137">
                  <c:v>2139</c:v>
                </c:pt>
                <c:pt idx="2138">
                  <c:v>2140</c:v>
                </c:pt>
                <c:pt idx="2139">
                  <c:v>2141</c:v>
                </c:pt>
                <c:pt idx="2140">
                  <c:v>2142</c:v>
                </c:pt>
                <c:pt idx="2141">
                  <c:v>2143</c:v>
                </c:pt>
                <c:pt idx="2142">
                  <c:v>2144</c:v>
                </c:pt>
                <c:pt idx="2143">
                  <c:v>2145</c:v>
                </c:pt>
                <c:pt idx="2144">
                  <c:v>2146</c:v>
                </c:pt>
                <c:pt idx="2145">
                  <c:v>2147</c:v>
                </c:pt>
                <c:pt idx="2146">
                  <c:v>2148</c:v>
                </c:pt>
                <c:pt idx="2147">
                  <c:v>2149</c:v>
                </c:pt>
                <c:pt idx="2148">
                  <c:v>2150</c:v>
                </c:pt>
                <c:pt idx="2149">
                  <c:v>2151</c:v>
                </c:pt>
                <c:pt idx="2150">
                  <c:v>2152</c:v>
                </c:pt>
                <c:pt idx="2151">
                  <c:v>2153</c:v>
                </c:pt>
                <c:pt idx="2152">
                  <c:v>2154</c:v>
                </c:pt>
                <c:pt idx="2153">
                  <c:v>2155</c:v>
                </c:pt>
                <c:pt idx="2154">
                  <c:v>2156</c:v>
                </c:pt>
                <c:pt idx="2155">
                  <c:v>2157</c:v>
                </c:pt>
                <c:pt idx="2156">
                  <c:v>2158</c:v>
                </c:pt>
                <c:pt idx="2157">
                  <c:v>2159</c:v>
                </c:pt>
                <c:pt idx="2158">
                  <c:v>2160</c:v>
                </c:pt>
                <c:pt idx="2159">
                  <c:v>2161</c:v>
                </c:pt>
                <c:pt idx="2160">
                  <c:v>2162</c:v>
                </c:pt>
                <c:pt idx="2161">
                  <c:v>2163</c:v>
                </c:pt>
                <c:pt idx="2162">
                  <c:v>2164</c:v>
                </c:pt>
                <c:pt idx="2163">
                  <c:v>2165</c:v>
                </c:pt>
                <c:pt idx="2164">
                  <c:v>2166</c:v>
                </c:pt>
                <c:pt idx="2165">
                  <c:v>2167</c:v>
                </c:pt>
                <c:pt idx="2166">
                  <c:v>2168</c:v>
                </c:pt>
                <c:pt idx="2167">
                  <c:v>2169</c:v>
                </c:pt>
                <c:pt idx="2168">
                  <c:v>2170</c:v>
                </c:pt>
                <c:pt idx="2169">
                  <c:v>2171</c:v>
                </c:pt>
                <c:pt idx="2170">
                  <c:v>2172</c:v>
                </c:pt>
                <c:pt idx="2171">
                  <c:v>2173</c:v>
                </c:pt>
                <c:pt idx="2172">
                  <c:v>2174</c:v>
                </c:pt>
                <c:pt idx="2173">
                  <c:v>2175</c:v>
                </c:pt>
                <c:pt idx="2174">
                  <c:v>2176</c:v>
                </c:pt>
                <c:pt idx="2175">
                  <c:v>2177</c:v>
                </c:pt>
                <c:pt idx="2176">
                  <c:v>2178</c:v>
                </c:pt>
                <c:pt idx="2177">
                  <c:v>2179</c:v>
                </c:pt>
                <c:pt idx="2178">
                  <c:v>2180</c:v>
                </c:pt>
                <c:pt idx="2179">
                  <c:v>2181</c:v>
                </c:pt>
                <c:pt idx="2180">
                  <c:v>2182</c:v>
                </c:pt>
                <c:pt idx="2181">
                  <c:v>2183</c:v>
                </c:pt>
                <c:pt idx="2182">
                  <c:v>2184</c:v>
                </c:pt>
                <c:pt idx="2183">
                  <c:v>2185</c:v>
                </c:pt>
                <c:pt idx="2184">
                  <c:v>2186</c:v>
                </c:pt>
                <c:pt idx="2185">
                  <c:v>2187</c:v>
                </c:pt>
                <c:pt idx="2186">
                  <c:v>2188</c:v>
                </c:pt>
                <c:pt idx="2187">
                  <c:v>2189</c:v>
                </c:pt>
                <c:pt idx="2188">
                  <c:v>2190</c:v>
                </c:pt>
                <c:pt idx="2189">
                  <c:v>2191</c:v>
                </c:pt>
                <c:pt idx="2190">
                  <c:v>2192</c:v>
                </c:pt>
                <c:pt idx="2191">
                  <c:v>2193</c:v>
                </c:pt>
                <c:pt idx="2192">
                  <c:v>2194</c:v>
                </c:pt>
                <c:pt idx="2193">
                  <c:v>2195</c:v>
                </c:pt>
                <c:pt idx="2194">
                  <c:v>2196</c:v>
                </c:pt>
                <c:pt idx="2195">
                  <c:v>2197</c:v>
                </c:pt>
                <c:pt idx="2196">
                  <c:v>2198</c:v>
                </c:pt>
                <c:pt idx="2197">
                  <c:v>2199</c:v>
                </c:pt>
                <c:pt idx="2198">
                  <c:v>2200</c:v>
                </c:pt>
                <c:pt idx="2199">
                  <c:v>2201</c:v>
                </c:pt>
                <c:pt idx="2200">
                  <c:v>2202</c:v>
                </c:pt>
                <c:pt idx="2201">
                  <c:v>2203</c:v>
                </c:pt>
                <c:pt idx="2202">
                  <c:v>2204</c:v>
                </c:pt>
                <c:pt idx="2203">
                  <c:v>2205</c:v>
                </c:pt>
                <c:pt idx="2204">
                  <c:v>2206</c:v>
                </c:pt>
                <c:pt idx="2205">
                  <c:v>2207</c:v>
                </c:pt>
                <c:pt idx="2206">
                  <c:v>2208</c:v>
                </c:pt>
                <c:pt idx="2207">
                  <c:v>2209</c:v>
                </c:pt>
                <c:pt idx="2208">
                  <c:v>2210</c:v>
                </c:pt>
                <c:pt idx="2209">
                  <c:v>2211</c:v>
                </c:pt>
                <c:pt idx="2210">
                  <c:v>2212</c:v>
                </c:pt>
                <c:pt idx="2211">
                  <c:v>2213</c:v>
                </c:pt>
                <c:pt idx="2212">
                  <c:v>2214</c:v>
                </c:pt>
                <c:pt idx="2213">
                  <c:v>2215</c:v>
                </c:pt>
                <c:pt idx="2214">
                  <c:v>2216</c:v>
                </c:pt>
                <c:pt idx="2215">
                  <c:v>2217</c:v>
                </c:pt>
                <c:pt idx="2216">
                  <c:v>2218</c:v>
                </c:pt>
                <c:pt idx="2217">
                  <c:v>2219</c:v>
                </c:pt>
                <c:pt idx="2218">
                  <c:v>2220</c:v>
                </c:pt>
                <c:pt idx="2219">
                  <c:v>2221</c:v>
                </c:pt>
                <c:pt idx="2220">
                  <c:v>2222</c:v>
                </c:pt>
                <c:pt idx="2221">
                  <c:v>2223</c:v>
                </c:pt>
                <c:pt idx="2222">
                  <c:v>2224</c:v>
                </c:pt>
                <c:pt idx="2223">
                  <c:v>2225</c:v>
                </c:pt>
                <c:pt idx="2224">
                  <c:v>2226</c:v>
                </c:pt>
                <c:pt idx="2225">
                  <c:v>2227</c:v>
                </c:pt>
                <c:pt idx="2226">
                  <c:v>2228</c:v>
                </c:pt>
                <c:pt idx="2227">
                  <c:v>2229</c:v>
                </c:pt>
                <c:pt idx="2228">
                  <c:v>2230</c:v>
                </c:pt>
                <c:pt idx="2229">
                  <c:v>2231</c:v>
                </c:pt>
                <c:pt idx="2230">
                  <c:v>2232</c:v>
                </c:pt>
                <c:pt idx="2231">
                  <c:v>2233</c:v>
                </c:pt>
                <c:pt idx="2232">
                  <c:v>2234</c:v>
                </c:pt>
                <c:pt idx="2233">
                  <c:v>2235</c:v>
                </c:pt>
                <c:pt idx="2234">
                  <c:v>2236</c:v>
                </c:pt>
                <c:pt idx="2235">
                  <c:v>2237</c:v>
                </c:pt>
                <c:pt idx="2236">
                  <c:v>2238</c:v>
                </c:pt>
                <c:pt idx="2237">
                  <c:v>2239</c:v>
                </c:pt>
                <c:pt idx="2238">
                  <c:v>2240</c:v>
                </c:pt>
                <c:pt idx="2239">
                  <c:v>2241</c:v>
                </c:pt>
                <c:pt idx="2240">
                  <c:v>2242</c:v>
                </c:pt>
                <c:pt idx="2241">
                  <c:v>2243</c:v>
                </c:pt>
                <c:pt idx="2242">
                  <c:v>2244</c:v>
                </c:pt>
                <c:pt idx="2243">
                  <c:v>2245</c:v>
                </c:pt>
                <c:pt idx="2244">
                  <c:v>2246</c:v>
                </c:pt>
                <c:pt idx="2245">
                  <c:v>2247</c:v>
                </c:pt>
                <c:pt idx="2246">
                  <c:v>2248</c:v>
                </c:pt>
                <c:pt idx="2247">
                  <c:v>2249</c:v>
                </c:pt>
                <c:pt idx="2248">
                  <c:v>2250</c:v>
                </c:pt>
                <c:pt idx="2249">
                  <c:v>2251</c:v>
                </c:pt>
                <c:pt idx="2250">
                  <c:v>2252</c:v>
                </c:pt>
                <c:pt idx="2251">
                  <c:v>2253</c:v>
                </c:pt>
                <c:pt idx="2252">
                  <c:v>2254</c:v>
                </c:pt>
                <c:pt idx="2253">
                  <c:v>2255</c:v>
                </c:pt>
                <c:pt idx="2254">
                  <c:v>2256</c:v>
                </c:pt>
                <c:pt idx="2255">
                  <c:v>2257</c:v>
                </c:pt>
                <c:pt idx="2256">
                  <c:v>2258</c:v>
                </c:pt>
                <c:pt idx="2257">
                  <c:v>2259</c:v>
                </c:pt>
                <c:pt idx="2258">
                  <c:v>2260</c:v>
                </c:pt>
                <c:pt idx="2259">
                  <c:v>2261</c:v>
                </c:pt>
                <c:pt idx="2260">
                  <c:v>2262</c:v>
                </c:pt>
                <c:pt idx="2261">
                  <c:v>2263</c:v>
                </c:pt>
                <c:pt idx="2262">
                  <c:v>2264</c:v>
                </c:pt>
                <c:pt idx="2263">
                  <c:v>2265</c:v>
                </c:pt>
                <c:pt idx="2264">
                  <c:v>2266</c:v>
                </c:pt>
                <c:pt idx="2265">
                  <c:v>2267</c:v>
                </c:pt>
                <c:pt idx="2266">
                  <c:v>2268</c:v>
                </c:pt>
                <c:pt idx="2267">
                  <c:v>2269</c:v>
                </c:pt>
                <c:pt idx="2268">
                  <c:v>2270</c:v>
                </c:pt>
                <c:pt idx="2269">
                  <c:v>2271</c:v>
                </c:pt>
                <c:pt idx="2270">
                  <c:v>2272</c:v>
                </c:pt>
                <c:pt idx="2271">
                  <c:v>2273</c:v>
                </c:pt>
                <c:pt idx="2272">
                  <c:v>2274</c:v>
                </c:pt>
                <c:pt idx="2273">
                  <c:v>2275</c:v>
                </c:pt>
                <c:pt idx="2274">
                  <c:v>2276</c:v>
                </c:pt>
                <c:pt idx="2275">
                  <c:v>2277</c:v>
                </c:pt>
                <c:pt idx="2276">
                  <c:v>2278</c:v>
                </c:pt>
                <c:pt idx="2277">
                  <c:v>2279</c:v>
                </c:pt>
                <c:pt idx="2278">
                  <c:v>2280</c:v>
                </c:pt>
                <c:pt idx="2279">
                  <c:v>2281</c:v>
                </c:pt>
                <c:pt idx="2280">
                  <c:v>2282</c:v>
                </c:pt>
                <c:pt idx="2281">
                  <c:v>2283</c:v>
                </c:pt>
                <c:pt idx="2282">
                  <c:v>2284</c:v>
                </c:pt>
                <c:pt idx="2283">
                  <c:v>2285</c:v>
                </c:pt>
                <c:pt idx="2284">
                  <c:v>2286</c:v>
                </c:pt>
                <c:pt idx="2285">
                  <c:v>2287</c:v>
                </c:pt>
                <c:pt idx="2286">
                  <c:v>2288</c:v>
                </c:pt>
                <c:pt idx="2287">
                  <c:v>2289</c:v>
                </c:pt>
                <c:pt idx="2288">
                  <c:v>2290</c:v>
                </c:pt>
                <c:pt idx="2289">
                  <c:v>2291</c:v>
                </c:pt>
                <c:pt idx="2290">
                  <c:v>2292</c:v>
                </c:pt>
                <c:pt idx="2291">
                  <c:v>2293</c:v>
                </c:pt>
                <c:pt idx="2292">
                  <c:v>2294</c:v>
                </c:pt>
                <c:pt idx="2293">
                  <c:v>2295</c:v>
                </c:pt>
                <c:pt idx="2294">
                  <c:v>2296</c:v>
                </c:pt>
                <c:pt idx="2295">
                  <c:v>2297</c:v>
                </c:pt>
                <c:pt idx="2296">
                  <c:v>2298</c:v>
                </c:pt>
                <c:pt idx="2297">
                  <c:v>2299</c:v>
                </c:pt>
                <c:pt idx="2298">
                  <c:v>2300</c:v>
                </c:pt>
                <c:pt idx="2299">
                  <c:v>2301</c:v>
                </c:pt>
                <c:pt idx="2300">
                  <c:v>2302</c:v>
                </c:pt>
                <c:pt idx="2301">
                  <c:v>2303</c:v>
                </c:pt>
                <c:pt idx="2302">
                  <c:v>2304</c:v>
                </c:pt>
                <c:pt idx="2303">
                  <c:v>2305</c:v>
                </c:pt>
                <c:pt idx="2304">
                  <c:v>2306</c:v>
                </c:pt>
                <c:pt idx="2305">
                  <c:v>2307</c:v>
                </c:pt>
                <c:pt idx="2306">
                  <c:v>2308</c:v>
                </c:pt>
                <c:pt idx="2307">
                  <c:v>2309</c:v>
                </c:pt>
                <c:pt idx="2308">
                  <c:v>2310</c:v>
                </c:pt>
                <c:pt idx="2309">
                  <c:v>2311</c:v>
                </c:pt>
                <c:pt idx="2310">
                  <c:v>2312</c:v>
                </c:pt>
                <c:pt idx="2311">
                  <c:v>2313</c:v>
                </c:pt>
                <c:pt idx="2312">
                  <c:v>2314</c:v>
                </c:pt>
                <c:pt idx="2313">
                  <c:v>2315</c:v>
                </c:pt>
                <c:pt idx="2314">
                  <c:v>2316</c:v>
                </c:pt>
                <c:pt idx="2315">
                  <c:v>2317</c:v>
                </c:pt>
                <c:pt idx="2316">
                  <c:v>2318</c:v>
                </c:pt>
                <c:pt idx="2317">
                  <c:v>2319</c:v>
                </c:pt>
                <c:pt idx="2318">
                  <c:v>2320</c:v>
                </c:pt>
                <c:pt idx="2319">
                  <c:v>2321</c:v>
                </c:pt>
                <c:pt idx="2320">
                  <c:v>2322</c:v>
                </c:pt>
                <c:pt idx="2321">
                  <c:v>2323</c:v>
                </c:pt>
                <c:pt idx="2322">
                  <c:v>2324</c:v>
                </c:pt>
                <c:pt idx="2323">
                  <c:v>2325</c:v>
                </c:pt>
                <c:pt idx="2324">
                  <c:v>2326</c:v>
                </c:pt>
                <c:pt idx="2325">
                  <c:v>2327</c:v>
                </c:pt>
                <c:pt idx="2326">
                  <c:v>2328</c:v>
                </c:pt>
                <c:pt idx="2327">
                  <c:v>2329</c:v>
                </c:pt>
                <c:pt idx="2328">
                  <c:v>2330</c:v>
                </c:pt>
                <c:pt idx="2329">
                  <c:v>2331</c:v>
                </c:pt>
                <c:pt idx="2330">
                  <c:v>2332</c:v>
                </c:pt>
                <c:pt idx="2331">
                  <c:v>2333</c:v>
                </c:pt>
                <c:pt idx="2332">
                  <c:v>2334</c:v>
                </c:pt>
                <c:pt idx="2333">
                  <c:v>2335</c:v>
                </c:pt>
                <c:pt idx="2334">
                  <c:v>2336</c:v>
                </c:pt>
                <c:pt idx="2335">
                  <c:v>2337</c:v>
                </c:pt>
                <c:pt idx="2336">
                  <c:v>2338</c:v>
                </c:pt>
                <c:pt idx="2337">
                  <c:v>2339</c:v>
                </c:pt>
                <c:pt idx="2338">
                  <c:v>2340</c:v>
                </c:pt>
                <c:pt idx="2339">
                  <c:v>2341</c:v>
                </c:pt>
                <c:pt idx="2340">
                  <c:v>2342</c:v>
                </c:pt>
                <c:pt idx="2341">
                  <c:v>2343</c:v>
                </c:pt>
                <c:pt idx="2342">
                  <c:v>2344</c:v>
                </c:pt>
                <c:pt idx="2343">
                  <c:v>2345</c:v>
                </c:pt>
                <c:pt idx="2344">
                  <c:v>2346</c:v>
                </c:pt>
                <c:pt idx="2345">
                  <c:v>2347</c:v>
                </c:pt>
                <c:pt idx="2346">
                  <c:v>2348</c:v>
                </c:pt>
                <c:pt idx="2347">
                  <c:v>2349</c:v>
                </c:pt>
                <c:pt idx="2348">
                  <c:v>2350</c:v>
                </c:pt>
                <c:pt idx="2349">
                  <c:v>2351</c:v>
                </c:pt>
                <c:pt idx="2350">
                  <c:v>2352</c:v>
                </c:pt>
                <c:pt idx="2351">
                  <c:v>2353</c:v>
                </c:pt>
                <c:pt idx="2352">
                  <c:v>2354</c:v>
                </c:pt>
                <c:pt idx="2353">
                  <c:v>2355</c:v>
                </c:pt>
                <c:pt idx="2354">
                  <c:v>2356</c:v>
                </c:pt>
                <c:pt idx="2355">
                  <c:v>2357</c:v>
                </c:pt>
                <c:pt idx="2356">
                  <c:v>2358</c:v>
                </c:pt>
                <c:pt idx="2357">
                  <c:v>2359</c:v>
                </c:pt>
                <c:pt idx="2358">
                  <c:v>2360</c:v>
                </c:pt>
                <c:pt idx="2359">
                  <c:v>2361</c:v>
                </c:pt>
                <c:pt idx="2360">
                  <c:v>2362</c:v>
                </c:pt>
                <c:pt idx="2361">
                  <c:v>2363</c:v>
                </c:pt>
                <c:pt idx="2362">
                  <c:v>2364</c:v>
                </c:pt>
                <c:pt idx="2363">
                  <c:v>2365</c:v>
                </c:pt>
                <c:pt idx="2364">
                  <c:v>2366</c:v>
                </c:pt>
                <c:pt idx="2365">
                  <c:v>2367</c:v>
                </c:pt>
                <c:pt idx="2366">
                  <c:v>2368</c:v>
                </c:pt>
                <c:pt idx="2367">
                  <c:v>2369</c:v>
                </c:pt>
                <c:pt idx="2368">
                  <c:v>2370</c:v>
                </c:pt>
                <c:pt idx="2369">
                  <c:v>2371</c:v>
                </c:pt>
                <c:pt idx="2370">
                  <c:v>2372</c:v>
                </c:pt>
                <c:pt idx="2371">
                  <c:v>2373</c:v>
                </c:pt>
                <c:pt idx="2372">
                  <c:v>2374</c:v>
                </c:pt>
                <c:pt idx="2373">
                  <c:v>2375</c:v>
                </c:pt>
                <c:pt idx="2374">
                  <c:v>2376</c:v>
                </c:pt>
                <c:pt idx="2375">
                  <c:v>2377</c:v>
                </c:pt>
                <c:pt idx="2376">
                  <c:v>2378</c:v>
                </c:pt>
                <c:pt idx="2377">
                  <c:v>2379</c:v>
                </c:pt>
                <c:pt idx="2378">
                  <c:v>2380</c:v>
                </c:pt>
                <c:pt idx="2379">
                  <c:v>2381</c:v>
                </c:pt>
                <c:pt idx="2380">
                  <c:v>2382</c:v>
                </c:pt>
                <c:pt idx="2381">
                  <c:v>2383</c:v>
                </c:pt>
                <c:pt idx="2382">
                  <c:v>2384</c:v>
                </c:pt>
                <c:pt idx="2383">
                  <c:v>2385</c:v>
                </c:pt>
                <c:pt idx="2384">
                  <c:v>2386</c:v>
                </c:pt>
                <c:pt idx="2385">
                  <c:v>2387</c:v>
                </c:pt>
                <c:pt idx="2386">
                  <c:v>2388</c:v>
                </c:pt>
                <c:pt idx="2387">
                  <c:v>2389</c:v>
                </c:pt>
                <c:pt idx="2388">
                  <c:v>2390</c:v>
                </c:pt>
                <c:pt idx="2389">
                  <c:v>2391</c:v>
                </c:pt>
                <c:pt idx="2390">
                  <c:v>2392</c:v>
                </c:pt>
                <c:pt idx="2391">
                  <c:v>2393</c:v>
                </c:pt>
                <c:pt idx="2392">
                  <c:v>2394</c:v>
                </c:pt>
                <c:pt idx="2393">
                  <c:v>2395</c:v>
                </c:pt>
                <c:pt idx="2394">
                  <c:v>2396</c:v>
                </c:pt>
                <c:pt idx="2395">
                  <c:v>2397</c:v>
                </c:pt>
                <c:pt idx="2396">
                  <c:v>2398</c:v>
                </c:pt>
                <c:pt idx="2397">
                  <c:v>2399</c:v>
                </c:pt>
                <c:pt idx="2398">
                  <c:v>2400</c:v>
                </c:pt>
                <c:pt idx="2399">
                  <c:v>2401</c:v>
                </c:pt>
                <c:pt idx="2400">
                  <c:v>2402</c:v>
                </c:pt>
                <c:pt idx="2401">
                  <c:v>2403</c:v>
                </c:pt>
                <c:pt idx="2402">
                  <c:v>2404</c:v>
                </c:pt>
                <c:pt idx="2403">
                  <c:v>2405</c:v>
                </c:pt>
                <c:pt idx="2404">
                  <c:v>2406</c:v>
                </c:pt>
                <c:pt idx="2405">
                  <c:v>2407</c:v>
                </c:pt>
                <c:pt idx="2406">
                  <c:v>2408</c:v>
                </c:pt>
                <c:pt idx="2407">
                  <c:v>2409</c:v>
                </c:pt>
                <c:pt idx="2408">
                  <c:v>2410</c:v>
                </c:pt>
                <c:pt idx="2409">
                  <c:v>2411</c:v>
                </c:pt>
                <c:pt idx="2410">
                  <c:v>2412</c:v>
                </c:pt>
                <c:pt idx="2411">
                  <c:v>2413</c:v>
                </c:pt>
                <c:pt idx="2412">
                  <c:v>2414</c:v>
                </c:pt>
                <c:pt idx="2413">
                  <c:v>2415</c:v>
                </c:pt>
                <c:pt idx="2414">
                  <c:v>2416</c:v>
                </c:pt>
                <c:pt idx="2415">
                  <c:v>2417</c:v>
                </c:pt>
                <c:pt idx="2416">
                  <c:v>2418</c:v>
                </c:pt>
                <c:pt idx="2417">
                  <c:v>2419</c:v>
                </c:pt>
                <c:pt idx="2418">
                  <c:v>2420</c:v>
                </c:pt>
                <c:pt idx="2419">
                  <c:v>2421</c:v>
                </c:pt>
                <c:pt idx="2420">
                  <c:v>2422</c:v>
                </c:pt>
                <c:pt idx="2421">
                  <c:v>2423</c:v>
                </c:pt>
                <c:pt idx="2422">
                  <c:v>2424</c:v>
                </c:pt>
                <c:pt idx="2423">
                  <c:v>2425</c:v>
                </c:pt>
                <c:pt idx="2424">
                  <c:v>2426</c:v>
                </c:pt>
                <c:pt idx="2425">
                  <c:v>2427</c:v>
                </c:pt>
                <c:pt idx="2426">
                  <c:v>2428</c:v>
                </c:pt>
                <c:pt idx="2427">
                  <c:v>2429</c:v>
                </c:pt>
                <c:pt idx="2428">
                  <c:v>2430</c:v>
                </c:pt>
                <c:pt idx="2429">
                  <c:v>2431</c:v>
                </c:pt>
                <c:pt idx="2430">
                  <c:v>2432</c:v>
                </c:pt>
                <c:pt idx="2431">
                  <c:v>2433</c:v>
                </c:pt>
                <c:pt idx="2432">
                  <c:v>2434</c:v>
                </c:pt>
                <c:pt idx="2433">
                  <c:v>2435</c:v>
                </c:pt>
                <c:pt idx="2434">
                  <c:v>2436</c:v>
                </c:pt>
                <c:pt idx="2435">
                  <c:v>2437</c:v>
                </c:pt>
                <c:pt idx="2436">
                  <c:v>2438</c:v>
                </c:pt>
                <c:pt idx="2437">
                  <c:v>2439</c:v>
                </c:pt>
                <c:pt idx="2438">
                  <c:v>2440</c:v>
                </c:pt>
                <c:pt idx="2439">
                  <c:v>2441</c:v>
                </c:pt>
                <c:pt idx="2440">
                  <c:v>2442</c:v>
                </c:pt>
                <c:pt idx="2441">
                  <c:v>2443</c:v>
                </c:pt>
                <c:pt idx="2442">
                  <c:v>2444</c:v>
                </c:pt>
                <c:pt idx="2443">
                  <c:v>2445</c:v>
                </c:pt>
                <c:pt idx="2444">
                  <c:v>2446</c:v>
                </c:pt>
                <c:pt idx="2445">
                  <c:v>2447</c:v>
                </c:pt>
                <c:pt idx="2446">
                  <c:v>2448</c:v>
                </c:pt>
                <c:pt idx="2447">
                  <c:v>2449</c:v>
                </c:pt>
                <c:pt idx="2448">
                  <c:v>2450</c:v>
                </c:pt>
                <c:pt idx="2449">
                  <c:v>2451</c:v>
                </c:pt>
                <c:pt idx="2450">
                  <c:v>2452</c:v>
                </c:pt>
                <c:pt idx="2451">
                  <c:v>2453</c:v>
                </c:pt>
                <c:pt idx="2452">
                  <c:v>2454</c:v>
                </c:pt>
                <c:pt idx="2453">
                  <c:v>2455</c:v>
                </c:pt>
                <c:pt idx="2454">
                  <c:v>2456</c:v>
                </c:pt>
                <c:pt idx="2455">
                  <c:v>2457</c:v>
                </c:pt>
                <c:pt idx="2456">
                  <c:v>2458</c:v>
                </c:pt>
                <c:pt idx="2457">
                  <c:v>2459</c:v>
                </c:pt>
                <c:pt idx="2458">
                  <c:v>2460</c:v>
                </c:pt>
                <c:pt idx="2459">
                  <c:v>2461</c:v>
                </c:pt>
                <c:pt idx="2460">
                  <c:v>2462</c:v>
                </c:pt>
                <c:pt idx="2461">
                  <c:v>2463</c:v>
                </c:pt>
                <c:pt idx="2462">
                  <c:v>2464</c:v>
                </c:pt>
                <c:pt idx="2463">
                  <c:v>2465</c:v>
                </c:pt>
                <c:pt idx="2464">
                  <c:v>2466</c:v>
                </c:pt>
                <c:pt idx="2465">
                  <c:v>2467</c:v>
                </c:pt>
                <c:pt idx="2466">
                  <c:v>2468</c:v>
                </c:pt>
                <c:pt idx="2467">
                  <c:v>2469</c:v>
                </c:pt>
                <c:pt idx="2468">
                  <c:v>2470</c:v>
                </c:pt>
                <c:pt idx="2469">
                  <c:v>2471</c:v>
                </c:pt>
                <c:pt idx="2470">
                  <c:v>2472</c:v>
                </c:pt>
                <c:pt idx="2471">
                  <c:v>2473</c:v>
                </c:pt>
                <c:pt idx="2472">
                  <c:v>2474</c:v>
                </c:pt>
                <c:pt idx="2473">
                  <c:v>2475</c:v>
                </c:pt>
                <c:pt idx="2474">
                  <c:v>2476</c:v>
                </c:pt>
                <c:pt idx="2475">
                  <c:v>2477</c:v>
                </c:pt>
                <c:pt idx="2476">
                  <c:v>2478</c:v>
                </c:pt>
                <c:pt idx="2477">
                  <c:v>2479</c:v>
                </c:pt>
                <c:pt idx="2478">
                  <c:v>2480</c:v>
                </c:pt>
                <c:pt idx="2479">
                  <c:v>2481</c:v>
                </c:pt>
                <c:pt idx="2480">
                  <c:v>2482</c:v>
                </c:pt>
                <c:pt idx="2481">
                  <c:v>2483</c:v>
                </c:pt>
                <c:pt idx="2482">
                  <c:v>2484</c:v>
                </c:pt>
                <c:pt idx="2483">
                  <c:v>2485</c:v>
                </c:pt>
                <c:pt idx="2484">
                  <c:v>2486</c:v>
                </c:pt>
                <c:pt idx="2485">
                  <c:v>2487</c:v>
                </c:pt>
                <c:pt idx="2486">
                  <c:v>2488</c:v>
                </c:pt>
                <c:pt idx="2487">
                  <c:v>2489</c:v>
                </c:pt>
                <c:pt idx="2488">
                  <c:v>2490</c:v>
                </c:pt>
                <c:pt idx="2489">
                  <c:v>2491</c:v>
                </c:pt>
                <c:pt idx="2490">
                  <c:v>2492</c:v>
                </c:pt>
                <c:pt idx="2491">
                  <c:v>2493</c:v>
                </c:pt>
                <c:pt idx="2492">
                  <c:v>2494</c:v>
                </c:pt>
                <c:pt idx="2493">
                  <c:v>2495</c:v>
                </c:pt>
                <c:pt idx="2494">
                  <c:v>2496</c:v>
                </c:pt>
                <c:pt idx="2495">
                  <c:v>2497</c:v>
                </c:pt>
                <c:pt idx="2496">
                  <c:v>2498</c:v>
                </c:pt>
                <c:pt idx="2497">
                  <c:v>2499</c:v>
                </c:pt>
                <c:pt idx="2498">
                  <c:v>2500</c:v>
                </c:pt>
                <c:pt idx="2499">
                  <c:v>2501</c:v>
                </c:pt>
                <c:pt idx="2500">
                  <c:v>2502</c:v>
                </c:pt>
                <c:pt idx="2501">
                  <c:v>2503</c:v>
                </c:pt>
                <c:pt idx="2502">
                  <c:v>2504</c:v>
                </c:pt>
                <c:pt idx="2503">
                  <c:v>2505</c:v>
                </c:pt>
                <c:pt idx="2504">
                  <c:v>2506</c:v>
                </c:pt>
                <c:pt idx="2505">
                  <c:v>2507</c:v>
                </c:pt>
                <c:pt idx="2506">
                  <c:v>2508</c:v>
                </c:pt>
                <c:pt idx="2507">
                  <c:v>2509</c:v>
                </c:pt>
                <c:pt idx="2508">
                  <c:v>2510</c:v>
                </c:pt>
                <c:pt idx="2509">
                  <c:v>2511</c:v>
                </c:pt>
                <c:pt idx="2510">
                  <c:v>2512</c:v>
                </c:pt>
                <c:pt idx="2511">
                  <c:v>2513</c:v>
                </c:pt>
                <c:pt idx="2512">
                  <c:v>2514</c:v>
                </c:pt>
                <c:pt idx="2513">
                  <c:v>2515</c:v>
                </c:pt>
                <c:pt idx="2514">
                  <c:v>2516</c:v>
                </c:pt>
                <c:pt idx="2515">
                  <c:v>2517</c:v>
                </c:pt>
                <c:pt idx="2516">
                  <c:v>2518</c:v>
                </c:pt>
                <c:pt idx="2517">
                  <c:v>2519</c:v>
                </c:pt>
                <c:pt idx="2518">
                  <c:v>2520</c:v>
                </c:pt>
                <c:pt idx="2519">
                  <c:v>2521</c:v>
                </c:pt>
                <c:pt idx="2520">
                  <c:v>2522</c:v>
                </c:pt>
                <c:pt idx="2521">
                  <c:v>2523</c:v>
                </c:pt>
                <c:pt idx="2522">
                  <c:v>2524</c:v>
                </c:pt>
                <c:pt idx="2523">
                  <c:v>2525</c:v>
                </c:pt>
                <c:pt idx="2524">
                  <c:v>2526</c:v>
                </c:pt>
                <c:pt idx="2525">
                  <c:v>2527</c:v>
                </c:pt>
                <c:pt idx="2526">
                  <c:v>2528</c:v>
                </c:pt>
                <c:pt idx="2527">
                  <c:v>2529</c:v>
                </c:pt>
                <c:pt idx="2528">
                  <c:v>2530</c:v>
                </c:pt>
                <c:pt idx="2529">
                  <c:v>2531</c:v>
                </c:pt>
                <c:pt idx="2530">
                  <c:v>2532</c:v>
                </c:pt>
                <c:pt idx="2531">
                  <c:v>2533</c:v>
                </c:pt>
                <c:pt idx="2532">
                  <c:v>2534</c:v>
                </c:pt>
                <c:pt idx="2533">
                  <c:v>2535</c:v>
                </c:pt>
                <c:pt idx="2534">
                  <c:v>2536</c:v>
                </c:pt>
                <c:pt idx="2535">
                  <c:v>2537</c:v>
                </c:pt>
                <c:pt idx="2536">
                  <c:v>2538</c:v>
                </c:pt>
                <c:pt idx="2537">
                  <c:v>2539</c:v>
                </c:pt>
                <c:pt idx="2538">
                  <c:v>2540</c:v>
                </c:pt>
                <c:pt idx="2539">
                  <c:v>2541</c:v>
                </c:pt>
                <c:pt idx="2540">
                  <c:v>2542</c:v>
                </c:pt>
                <c:pt idx="2541">
                  <c:v>2543</c:v>
                </c:pt>
                <c:pt idx="2542">
                  <c:v>2544</c:v>
                </c:pt>
                <c:pt idx="2543">
                  <c:v>2545</c:v>
                </c:pt>
                <c:pt idx="2544">
                  <c:v>2546</c:v>
                </c:pt>
                <c:pt idx="2545">
                  <c:v>2547</c:v>
                </c:pt>
                <c:pt idx="2546">
                  <c:v>2548</c:v>
                </c:pt>
                <c:pt idx="2547">
                  <c:v>2549</c:v>
                </c:pt>
                <c:pt idx="2548">
                  <c:v>2550</c:v>
                </c:pt>
                <c:pt idx="2549">
                  <c:v>2551</c:v>
                </c:pt>
                <c:pt idx="2550">
                  <c:v>2552</c:v>
                </c:pt>
                <c:pt idx="2551">
                  <c:v>2553</c:v>
                </c:pt>
                <c:pt idx="2552">
                  <c:v>2554</c:v>
                </c:pt>
                <c:pt idx="2553">
                  <c:v>2555</c:v>
                </c:pt>
                <c:pt idx="2554">
                  <c:v>2556</c:v>
                </c:pt>
                <c:pt idx="2555">
                  <c:v>2557</c:v>
                </c:pt>
                <c:pt idx="2556">
                  <c:v>2558</c:v>
                </c:pt>
                <c:pt idx="2557">
                  <c:v>2559</c:v>
                </c:pt>
                <c:pt idx="2558">
                  <c:v>2560</c:v>
                </c:pt>
                <c:pt idx="2559">
                  <c:v>2561</c:v>
                </c:pt>
                <c:pt idx="2560">
                  <c:v>2562</c:v>
                </c:pt>
                <c:pt idx="2561">
                  <c:v>2563</c:v>
                </c:pt>
                <c:pt idx="2562">
                  <c:v>2564</c:v>
                </c:pt>
                <c:pt idx="2563">
                  <c:v>2565</c:v>
                </c:pt>
                <c:pt idx="2564">
                  <c:v>2566</c:v>
                </c:pt>
                <c:pt idx="2565">
                  <c:v>2567</c:v>
                </c:pt>
                <c:pt idx="2566">
                  <c:v>2568</c:v>
                </c:pt>
                <c:pt idx="2567">
                  <c:v>2569</c:v>
                </c:pt>
                <c:pt idx="2568">
                  <c:v>2570</c:v>
                </c:pt>
                <c:pt idx="2569">
                  <c:v>2571</c:v>
                </c:pt>
                <c:pt idx="2570">
                  <c:v>2572</c:v>
                </c:pt>
                <c:pt idx="2571">
                  <c:v>2573</c:v>
                </c:pt>
                <c:pt idx="2572">
                  <c:v>2574</c:v>
                </c:pt>
                <c:pt idx="2573">
                  <c:v>2575</c:v>
                </c:pt>
                <c:pt idx="2574">
                  <c:v>2576</c:v>
                </c:pt>
                <c:pt idx="2575">
                  <c:v>2577</c:v>
                </c:pt>
                <c:pt idx="2576">
                  <c:v>2578</c:v>
                </c:pt>
                <c:pt idx="2577">
                  <c:v>2579</c:v>
                </c:pt>
                <c:pt idx="2578">
                  <c:v>2580</c:v>
                </c:pt>
                <c:pt idx="2579">
                  <c:v>2581</c:v>
                </c:pt>
                <c:pt idx="2580">
                  <c:v>2582</c:v>
                </c:pt>
                <c:pt idx="2581">
                  <c:v>2583</c:v>
                </c:pt>
                <c:pt idx="2582">
                  <c:v>2584</c:v>
                </c:pt>
                <c:pt idx="2583">
                  <c:v>2585</c:v>
                </c:pt>
                <c:pt idx="2584">
                  <c:v>2586</c:v>
                </c:pt>
                <c:pt idx="2585">
                  <c:v>2587</c:v>
                </c:pt>
                <c:pt idx="2586">
                  <c:v>2588</c:v>
                </c:pt>
                <c:pt idx="2587">
                  <c:v>2589</c:v>
                </c:pt>
                <c:pt idx="2588">
                  <c:v>2590</c:v>
                </c:pt>
                <c:pt idx="2589">
                  <c:v>2591</c:v>
                </c:pt>
                <c:pt idx="2590">
                  <c:v>2592</c:v>
                </c:pt>
                <c:pt idx="2591">
                  <c:v>2593</c:v>
                </c:pt>
                <c:pt idx="2592">
                  <c:v>2594</c:v>
                </c:pt>
                <c:pt idx="2593">
                  <c:v>2595</c:v>
                </c:pt>
                <c:pt idx="2594">
                  <c:v>2596</c:v>
                </c:pt>
                <c:pt idx="2595">
                  <c:v>2597</c:v>
                </c:pt>
                <c:pt idx="2596">
                  <c:v>2598</c:v>
                </c:pt>
                <c:pt idx="2597">
                  <c:v>2599</c:v>
                </c:pt>
                <c:pt idx="2598">
                  <c:v>2600</c:v>
                </c:pt>
                <c:pt idx="2599">
                  <c:v>2601</c:v>
                </c:pt>
                <c:pt idx="2600">
                  <c:v>2602</c:v>
                </c:pt>
                <c:pt idx="2601">
                  <c:v>2603</c:v>
                </c:pt>
                <c:pt idx="2602">
                  <c:v>2604</c:v>
                </c:pt>
                <c:pt idx="2603">
                  <c:v>2605</c:v>
                </c:pt>
                <c:pt idx="2604">
                  <c:v>2606</c:v>
                </c:pt>
                <c:pt idx="2605">
                  <c:v>2607</c:v>
                </c:pt>
                <c:pt idx="2606">
                  <c:v>2608</c:v>
                </c:pt>
                <c:pt idx="2607">
                  <c:v>2609</c:v>
                </c:pt>
                <c:pt idx="2608">
                  <c:v>2610</c:v>
                </c:pt>
                <c:pt idx="2609">
                  <c:v>2611</c:v>
                </c:pt>
                <c:pt idx="2610">
                  <c:v>2612</c:v>
                </c:pt>
                <c:pt idx="2611">
                  <c:v>2613</c:v>
                </c:pt>
                <c:pt idx="2612">
                  <c:v>2614</c:v>
                </c:pt>
                <c:pt idx="2613">
                  <c:v>2615</c:v>
                </c:pt>
                <c:pt idx="2614">
                  <c:v>2616</c:v>
                </c:pt>
                <c:pt idx="2615">
                  <c:v>2617</c:v>
                </c:pt>
                <c:pt idx="2616">
                  <c:v>2618</c:v>
                </c:pt>
                <c:pt idx="2617">
                  <c:v>2619</c:v>
                </c:pt>
                <c:pt idx="2618">
                  <c:v>2620</c:v>
                </c:pt>
                <c:pt idx="2619">
                  <c:v>2621</c:v>
                </c:pt>
                <c:pt idx="2620">
                  <c:v>2622</c:v>
                </c:pt>
                <c:pt idx="2621">
                  <c:v>2623</c:v>
                </c:pt>
                <c:pt idx="2622">
                  <c:v>2624</c:v>
                </c:pt>
                <c:pt idx="2623">
                  <c:v>2625</c:v>
                </c:pt>
                <c:pt idx="2624">
                  <c:v>2626</c:v>
                </c:pt>
                <c:pt idx="2625">
                  <c:v>2627</c:v>
                </c:pt>
                <c:pt idx="2626">
                  <c:v>2628</c:v>
                </c:pt>
                <c:pt idx="2627">
                  <c:v>2629</c:v>
                </c:pt>
                <c:pt idx="2628">
                  <c:v>2630</c:v>
                </c:pt>
                <c:pt idx="2629">
                  <c:v>2631</c:v>
                </c:pt>
                <c:pt idx="2630">
                  <c:v>2632</c:v>
                </c:pt>
                <c:pt idx="2631">
                  <c:v>2633</c:v>
                </c:pt>
                <c:pt idx="2632">
                  <c:v>2634</c:v>
                </c:pt>
                <c:pt idx="2633">
                  <c:v>2635</c:v>
                </c:pt>
                <c:pt idx="2634">
                  <c:v>2636</c:v>
                </c:pt>
                <c:pt idx="2635">
                  <c:v>2637</c:v>
                </c:pt>
                <c:pt idx="2636">
                  <c:v>2638</c:v>
                </c:pt>
                <c:pt idx="2637">
                  <c:v>2639</c:v>
                </c:pt>
                <c:pt idx="2638">
                  <c:v>2640</c:v>
                </c:pt>
                <c:pt idx="2639">
                  <c:v>2641</c:v>
                </c:pt>
                <c:pt idx="2640">
                  <c:v>2642</c:v>
                </c:pt>
                <c:pt idx="2641">
                  <c:v>2643</c:v>
                </c:pt>
                <c:pt idx="2642">
                  <c:v>2644</c:v>
                </c:pt>
                <c:pt idx="2643">
                  <c:v>2645</c:v>
                </c:pt>
                <c:pt idx="2644">
                  <c:v>2646</c:v>
                </c:pt>
                <c:pt idx="2645">
                  <c:v>2647</c:v>
                </c:pt>
                <c:pt idx="2646">
                  <c:v>2648</c:v>
                </c:pt>
                <c:pt idx="2647">
                  <c:v>2649</c:v>
                </c:pt>
                <c:pt idx="2648">
                  <c:v>2650</c:v>
                </c:pt>
                <c:pt idx="2649">
                  <c:v>2651</c:v>
                </c:pt>
                <c:pt idx="2650">
                  <c:v>2652</c:v>
                </c:pt>
                <c:pt idx="2651">
                  <c:v>2653</c:v>
                </c:pt>
                <c:pt idx="2652">
                  <c:v>2654</c:v>
                </c:pt>
                <c:pt idx="2653">
                  <c:v>2655</c:v>
                </c:pt>
                <c:pt idx="2654">
                  <c:v>2656</c:v>
                </c:pt>
                <c:pt idx="2655">
                  <c:v>2657</c:v>
                </c:pt>
                <c:pt idx="2656">
                  <c:v>2658</c:v>
                </c:pt>
                <c:pt idx="2657">
                  <c:v>2659</c:v>
                </c:pt>
                <c:pt idx="2658">
                  <c:v>2660</c:v>
                </c:pt>
                <c:pt idx="2659">
                  <c:v>2661</c:v>
                </c:pt>
                <c:pt idx="2660">
                  <c:v>2662</c:v>
                </c:pt>
                <c:pt idx="2661">
                  <c:v>2663</c:v>
                </c:pt>
                <c:pt idx="2662">
                  <c:v>2664</c:v>
                </c:pt>
                <c:pt idx="2663">
                  <c:v>2665</c:v>
                </c:pt>
                <c:pt idx="2664">
                  <c:v>2666</c:v>
                </c:pt>
                <c:pt idx="2665">
                  <c:v>2667</c:v>
                </c:pt>
                <c:pt idx="2666">
                  <c:v>2668</c:v>
                </c:pt>
                <c:pt idx="2667">
                  <c:v>2669</c:v>
                </c:pt>
                <c:pt idx="2668">
                  <c:v>2670</c:v>
                </c:pt>
                <c:pt idx="2669">
                  <c:v>2671</c:v>
                </c:pt>
                <c:pt idx="2670">
                  <c:v>2672</c:v>
                </c:pt>
                <c:pt idx="2671">
                  <c:v>2673</c:v>
                </c:pt>
                <c:pt idx="2672">
                  <c:v>2674</c:v>
                </c:pt>
                <c:pt idx="2673">
                  <c:v>2675</c:v>
                </c:pt>
                <c:pt idx="2674">
                  <c:v>2676</c:v>
                </c:pt>
                <c:pt idx="2675">
                  <c:v>2677</c:v>
                </c:pt>
                <c:pt idx="2676">
                  <c:v>2678</c:v>
                </c:pt>
                <c:pt idx="2677">
                  <c:v>2679</c:v>
                </c:pt>
                <c:pt idx="2678">
                  <c:v>2680</c:v>
                </c:pt>
                <c:pt idx="2679">
                  <c:v>2681</c:v>
                </c:pt>
                <c:pt idx="2680">
                  <c:v>2682</c:v>
                </c:pt>
                <c:pt idx="2681">
                  <c:v>2683</c:v>
                </c:pt>
                <c:pt idx="2682">
                  <c:v>2684</c:v>
                </c:pt>
                <c:pt idx="2683">
                  <c:v>2685</c:v>
                </c:pt>
                <c:pt idx="2684">
                  <c:v>2686</c:v>
                </c:pt>
                <c:pt idx="2685">
                  <c:v>2687</c:v>
                </c:pt>
                <c:pt idx="2686">
                  <c:v>2688</c:v>
                </c:pt>
                <c:pt idx="2687">
                  <c:v>2689</c:v>
                </c:pt>
                <c:pt idx="2688">
                  <c:v>2690</c:v>
                </c:pt>
                <c:pt idx="2689">
                  <c:v>2691</c:v>
                </c:pt>
                <c:pt idx="2690">
                  <c:v>2692</c:v>
                </c:pt>
                <c:pt idx="2691">
                  <c:v>2693</c:v>
                </c:pt>
                <c:pt idx="2692">
                  <c:v>2694</c:v>
                </c:pt>
                <c:pt idx="2693">
                  <c:v>2695</c:v>
                </c:pt>
                <c:pt idx="2694">
                  <c:v>2696</c:v>
                </c:pt>
                <c:pt idx="2695">
                  <c:v>2697</c:v>
                </c:pt>
                <c:pt idx="2696">
                  <c:v>2698</c:v>
                </c:pt>
                <c:pt idx="2697">
                  <c:v>2699</c:v>
                </c:pt>
                <c:pt idx="2698">
                  <c:v>2700</c:v>
                </c:pt>
                <c:pt idx="2699">
                  <c:v>2701</c:v>
                </c:pt>
                <c:pt idx="2700">
                  <c:v>2702</c:v>
                </c:pt>
                <c:pt idx="2701">
                  <c:v>2703</c:v>
                </c:pt>
                <c:pt idx="2702">
                  <c:v>2704</c:v>
                </c:pt>
                <c:pt idx="2703">
                  <c:v>2705</c:v>
                </c:pt>
                <c:pt idx="2704">
                  <c:v>2706</c:v>
                </c:pt>
                <c:pt idx="2705">
                  <c:v>2707</c:v>
                </c:pt>
                <c:pt idx="2706">
                  <c:v>2708</c:v>
                </c:pt>
                <c:pt idx="2707">
                  <c:v>2709</c:v>
                </c:pt>
                <c:pt idx="2708">
                  <c:v>2710</c:v>
                </c:pt>
                <c:pt idx="2709">
                  <c:v>2711</c:v>
                </c:pt>
                <c:pt idx="2710">
                  <c:v>2712</c:v>
                </c:pt>
                <c:pt idx="2711">
                  <c:v>2713</c:v>
                </c:pt>
                <c:pt idx="2712">
                  <c:v>2714</c:v>
                </c:pt>
                <c:pt idx="2713">
                  <c:v>2715</c:v>
                </c:pt>
                <c:pt idx="2714">
                  <c:v>2716</c:v>
                </c:pt>
                <c:pt idx="2715">
                  <c:v>2717</c:v>
                </c:pt>
                <c:pt idx="2716">
                  <c:v>2718</c:v>
                </c:pt>
                <c:pt idx="2717">
                  <c:v>2719</c:v>
                </c:pt>
                <c:pt idx="2718">
                  <c:v>2720</c:v>
                </c:pt>
                <c:pt idx="2719">
                  <c:v>2721</c:v>
                </c:pt>
                <c:pt idx="2720">
                  <c:v>2722</c:v>
                </c:pt>
                <c:pt idx="2721">
                  <c:v>2723</c:v>
                </c:pt>
                <c:pt idx="2722">
                  <c:v>2724</c:v>
                </c:pt>
                <c:pt idx="2723">
                  <c:v>2725</c:v>
                </c:pt>
                <c:pt idx="2724">
                  <c:v>2726</c:v>
                </c:pt>
                <c:pt idx="2725">
                  <c:v>2727</c:v>
                </c:pt>
                <c:pt idx="2726">
                  <c:v>2728</c:v>
                </c:pt>
                <c:pt idx="2727">
                  <c:v>2729</c:v>
                </c:pt>
                <c:pt idx="2728">
                  <c:v>2730</c:v>
                </c:pt>
                <c:pt idx="2729">
                  <c:v>2731</c:v>
                </c:pt>
                <c:pt idx="2730">
                  <c:v>2732</c:v>
                </c:pt>
                <c:pt idx="2731">
                  <c:v>2733</c:v>
                </c:pt>
                <c:pt idx="2732">
                  <c:v>2734</c:v>
                </c:pt>
                <c:pt idx="2733">
                  <c:v>2735</c:v>
                </c:pt>
                <c:pt idx="2734">
                  <c:v>2736</c:v>
                </c:pt>
                <c:pt idx="2735">
                  <c:v>2737</c:v>
                </c:pt>
                <c:pt idx="2736">
                  <c:v>2738</c:v>
                </c:pt>
                <c:pt idx="2737">
                  <c:v>2739</c:v>
                </c:pt>
                <c:pt idx="2738">
                  <c:v>2740</c:v>
                </c:pt>
                <c:pt idx="2739">
                  <c:v>2741</c:v>
                </c:pt>
                <c:pt idx="2740">
                  <c:v>2742</c:v>
                </c:pt>
                <c:pt idx="2741">
                  <c:v>2743</c:v>
                </c:pt>
                <c:pt idx="2742">
                  <c:v>2744</c:v>
                </c:pt>
                <c:pt idx="2743">
                  <c:v>2745</c:v>
                </c:pt>
                <c:pt idx="2744">
                  <c:v>2746</c:v>
                </c:pt>
                <c:pt idx="2745">
                  <c:v>2747</c:v>
                </c:pt>
                <c:pt idx="2746">
                  <c:v>2748</c:v>
                </c:pt>
                <c:pt idx="2747">
                  <c:v>2749</c:v>
                </c:pt>
                <c:pt idx="2748">
                  <c:v>2750</c:v>
                </c:pt>
                <c:pt idx="2749">
                  <c:v>2751</c:v>
                </c:pt>
                <c:pt idx="2750">
                  <c:v>2752</c:v>
                </c:pt>
                <c:pt idx="2751">
                  <c:v>2753</c:v>
                </c:pt>
                <c:pt idx="2752">
                  <c:v>2754</c:v>
                </c:pt>
                <c:pt idx="2753">
                  <c:v>2755</c:v>
                </c:pt>
                <c:pt idx="2754">
                  <c:v>2756</c:v>
                </c:pt>
                <c:pt idx="2755">
                  <c:v>2757</c:v>
                </c:pt>
                <c:pt idx="2756">
                  <c:v>2758</c:v>
                </c:pt>
                <c:pt idx="2757">
                  <c:v>2759</c:v>
                </c:pt>
                <c:pt idx="2758">
                  <c:v>2760</c:v>
                </c:pt>
                <c:pt idx="2759">
                  <c:v>2761</c:v>
                </c:pt>
                <c:pt idx="2760">
                  <c:v>2762</c:v>
                </c:pt>
                <c:pt idx="2761">
                  <c:v>2763</c:v>
                </c:pt>
                <c:pt idx="2762">
                  <c:v>2764</c:v>
                </c:pt>
                <c:pt idx="2763">
                  <c:v>2765</c:v>
                </c:pt>
                <c:pt idx="2764">
                  <c:v>2766</c:v>
                </c:pt>
                <c:pt idx="2765">
                  <c:v>2767</c:v>
                </c:pt>
                <c:pt idx="2766">
                  <c:v>2768</c:v>
                </c:pt>
                <c:pt idx="2767">
                  <c:v>2769</c:v>
                </c:pt>
                <c:pt idx="2768">
                  <c:v>2770</c:v>
                </c:pt>
                <c:pt idx="2769">
                  <c:v>2771</c:v>
                </c:pt>
                <c:pt idx="2770">
                  <c:v>2772</c:v>
                </c:pt>
                <c:pt idx="2771">
                  <c:v>2773</c:v>
                </c:pt>
                <c:pt idx="2772">
                  <c:v>2774</c:v>
                </c:pt>
                <c:pt idx="2773">
                  <c:v>2775</c:v>
                </c:pt>
                <c:pt idx="2774">
                  <c:v>2776</c:v>
                </c:pt>
                <c:pt idx="2775">
                  <c:v>2777</c:v>
                </c:pt>
                <c:pt idx="2776">
                  <c:v>2778</c:v>
                </c:pt>
                <c:pt idx="2777">
                  <c:v>2779</c:v>
                </c:pt>
                <c:pt idx="2778">
                  <c:v>2780</c:v>
                </c:pt>
                <c:pt idx="2779">
                  <c:v>2781</c:v>
                </c:pt>
                <c:pt idx="2780">
                  <c:v>2782</c:v>
                </c:pt>
                <c:pt idx="2781">
                  <c:v>2783</c:v>
                </c:pt>
                <c:pt idx="2782">
                  <c:v>2784</c:v>
                </c:pt>
                <c:pt idx="2783">
                  <c:v>2785</c:v>
                </c:pt>
                <c:pt idx="2784">
                  <c:v>2786</c:v>
                </c:pt>
                <c:pt idx="2785">
                  <c:v>2787</c:v>
                </c:pt>
                <c:pt idx="2786">
                  <c:v>2788</c:v>
                </c:pt>
                <c:pt idx="2787">
                  <c:v>2789</c:v>
                </c:pt>
                <c:pt idx="2788">
                  <c:v>2790</c:v>
                </c:pt>
                <c:pt idx="2789">
                  <c:v>2791</c:v>
                </c:pt>
                <c:pt idx="2790">
                  <c:v>2792</c:v>
                </c:pt>
                <c:pt idx="2791">
                  <c:v>2793</c:v>
                </c:pt>
                <c:pt idx="2792">
                  <c:v>2794</c:v>
                </c:pt>
                <c:pt idx="2793">
                  <c:v>2795</c:v>
                </c:pt>
                <c:pt idx="2794">
                  <c:v>2796</c:v>
                </c:pt>
                <c:pt idx="2795">
                  <c:v>2797</c:v>
                </c:pt>
                <c:pt idx="2796">
                  <c:v>2798</c:v>
                </c:pt>
                <c:pt idx="2797">
                  <c:v>2799</c:v>
                </c:pt>
                <c:pt idx="2798">
                  <c:v>2800</c:v>
                </c:pt>
                <c:pt idx="2799">
                  <c:v>2801</c:v>
                </c:pt>
                <c:pt idx="2800">
                  <c:v>2802</c:v>
                </c:pt>
                <c:pt idx="2801">
                  <c:v>2803</c:v>
                </c:pt>
                <c:pt idx="2802">
                  <c:v>2804</c:v>
                </c:pt>
                <c:pt idx="2803">
                  <c:v>2805</c:v>
                </c:pt>
                <c:pt idx="2804">
                  <c:v>2806</c:v>
                </c:pt>
                <c:pt idx="2805">
                  <c:v>2807</c:v>
                </c:pt>
                <c:pt idx="2806">
                  <c:v>2808</c:v>
                </c:pt>
                <c:pt idx="2807">
                  <c:v>2809</c:v>
                </c:pt>
                <c:pt idx="2808">
                  <c:v>2810</c:v>
                </c:pt>
                <c:pt idx="2809">
                  <c:v>2811</c:v>
                </c:pt>
                <c:pt idx="2810">
                  <c:v>2812</c:v>
                </c:pt>
                <c:pt idx="2811">
                  <c:v>2813</c:v>
                </c:pt>
                <c:pt idx="2812">
                  <c:v>2814</c:v>
                </c:pt>
                <c:pt idx="2813">
                  <c:v>2815</c:v>
                </c:pt>
                <c:pt idx="2814">
                  <c:v>2816</c:v>
                </c:pt>
                <c:pt idx="2815">
                  <c:v>2817</c:v>
                </c:pt>
                <c:pt idx="2816">
                  <c:v>2818</c:v>
                </c:pt>
                <c:pt idx="2817">
                  <c:v>2819</c:v>
                </c:pt>
                <c:pt idx="2818">
                  <c:v>2820</c:v>
                </c:pt>
                <c:pt idx="2819">
                  <c:v>2821</c:v>
                </c:pt>
                <c:pt idx="2820">
                  <c:v>2822</c:v>
                </c:pt>
                <c:pt idx="2821">
                  <c:v>2823</c:v>
                </c:pt>
                <c:pt idx="2822">
                  <c:v>2824</c:v>
                </c:pt>
                <c:pt idx="2823">
                  <c:v>2825</c:v>
                </c:pt>
                <c:pt idx="2824">
                  <c:v>2826</c:v>
                </c:pt>
                <c:pt idx="2825">
                  <c:v>2827</c:v>
                </c:pt>
                <c:pt idx="2826">
                  <c:v>2828</c:v>
                </c:pt>
                <c:pt idx="2827">
                  <c:v>2829</c:v>
                </c:pt>
                <c:pt idx="2828">
                  <c:v>2830</c:v>
                </c:pt>
                <c:pt idx="2829">
                  <c:v>2831</c:v>
                </c:pt>
                <c:pt idx="2830">
                  <c:v>2832</c:v>
                </c:pt>
                <c:pt idx="2831">
                  <c:v>2833</c:v>
                </c:pt>
                <c:pt idx="2832">
                  <c:v>2834</c:v>
                </c:pt>
                <c:pt idx="2833">
                  <c:v>2835</c:v>
                </c:pt>
                <c:pt idx="2834">
                  <c:v>2836</c:v>
                </c:pt>
                <c:pt idx="2835">
                  <c:v>2837</c:v>
                </c:pt>
                <c:pt idx="2836">
                  <c:v>2838</c:v>
                </c:pt>
                <c:pt idx="2837">
                  <c:v>2839</c:v>
                </c:pt>
                <c:pt idx="2838">
                  <c:v>2840</c:v>
                </c:pt>
                <c:pt idx="2839">
                  <c:v>2841</c:v>
                </c:pt>
                <c:pt idx="2840">
                  <c:v>2842</c:v>
                </c:pt>
                <c:pt idx="2841">
                  <c:v>2843</c:v>
                </c:pt>
                <c:pt idx="2842">
                  <c:v>2844</c:v>
                </c:pt>
                <c:pt idx="2843">
                  <c:v>2845</c:v>
                </c:pt>
                <c:pt idx="2844">
                  <c:v>2846</c:v>
                </c:pt>
                <c:pt idx="2845">
                  <c:v>2847</c:v>
                </c:pt>
                <c:pt idx="2846">
                  <c:v>2848</c:v>
                </c:pt>
                <c:pt idx="2847">
                  <c:v>2849</c:v>
                </c:pt>
                <c:pt idx="2848">
                  <c:v>2850</c:v>
                </c:pt>
                <c:pt idx="2849">
                  <c:v>2851</c:v>
                </c:pt>
                <c:pt idx="2850">
                  <c:v>2852</c:v>
                </c:pt>
                <c:pt idx="2851">
                  <c:v>2853</c:v>
                </c:pt>
                <c:pt idx="2852">
                  <c:v>2854</c:v>
                </c:pt>
                <c:pt idx="2853">
                  <c:v>2855</c:v>
                </c:pt>
                <c:pt idx="2854">
                  <c:v>2856</c:v>
                </c:pt>
                <c:pt idx="2855">
                  <c:v>2857</c:v>
                </c:pt>
                <c:pt idx="2856">
                  <c:v>2858</c:v>
                </c:pt>
                <c:pt idx="2857">
                  <c:v>2859</c:v>
                </c:pt>
                <c:pt idx="2858">
                  <c:v>2860</c:v>
                </c:pt>
                <c:pt idx="2859">
                  <c:v>2861</c:v>
                </c:pt>
                <c:pt idx="2860">
                  <c:v>2862</c:v>
                </c:pt>
                <c:pt idx="2861">
                  <c:v>2863</c:v>
                </c:pt>
                <c:pt idx="2862">
                  <c:v>2864</c:v>
                </c:pt>
                <c:pt idx="2863">
                  <c:v>2865</c:v>
                </c:pt>
                <c:pt idx="2864">
                  <c:v>2866</c:v>
                </c:pt>
                <c:pt idx="2865">
                  <c:v>2867</c:v>
                </c:pt>
                <c:pt idx="2866">
                  <c:v>2868</c:v>
                </c:pt>
                <c:pt idx="2867">
                  <c:v>2869</c:v>
                </c:pt>
                <c:pt idx="2868">
                  <c:v>2870</c:v>
                </c:pt>
                <c:pt idx="2869">
                  <c:v>2871</c:v>
                </c:pt>
                <c:pt idx="2870">
                  <c:v>2872</c:v>
                </c:pt>
                <c:pt idx="2871">
                  <c:v>2873</c:v>
                </c:pt>
                <c:pt idx="2872">
                  <c:v>2874</c:v>
                </c:pt>
                <c:pt idx="2873">
                  <c:v>2875</c:v>
                </c:pt>
                <c:pt idx="2874">
                  <c:v>2876</c:v>
                </c:pt>
                <c:pt idx="2875">
                  <c:v>2877</c:v>
                </c:pt>
                <c:pt idx="2876">
                  <c:v>2878</c:v>
                </c:pt>
                <c:pt idx="2877">
                  <c:v>2879</c:v>
                </c:pt>
                <c:pt idx="2878">
                  <c:v>2880</c:v>
                </c:pt>
                <c:pt idx="2879">
                  <c:v>2881</c:v>
                </c:pt>
                <c:pt idx="2880">
                  <c:v>2882</c:v>
                </c:pt>
                <c:pt idx="2881">
                  <c:v>2883</c:v>
                </c:pt>
                <c:pt idx="2882">
                  <c:v>2884</c:v>
                </c:pt>
                <c:pt idx="2883">
                  <c:v>2885</c:v>
                </c:pt>
                <c:pt idx="2884">
                  <c:v>2886</c:v>
                </c:pt>
                <c:pt idx="2885">
                  <c:v>2887</c:v>
                </c:pt>
                <c:pt idx="2886">
                  <c:v>2888</c:v>
                </c:pt>
                <c:pt idx="2887">
                  <c:v>2889</c:v>
                </c:pt>
                <c:pt idx="2888">
                  <c:v>2890</c:v>
                </c:pt>
                <c:pt idx="2889">
                  <c:v>2891</c:v>
                </c:pt>
                <c:pt idx="2890">
                  <c:v>2892</c:v>
                </c:pt>
                <c:pt idx="2891">
                  <c:v>2893</c:v>
                </c:pt>
                <c:pt idx="2892">
                  <c:v>2894</c:v>
                </c:pt>
                <c:pt idx="2893">
                  <c:v>2895</c:v>
                </c:pt>
                <c:pt idx="2894">
                  <c:v>2896</c:v>
                </c:pt>
                <c:pt idx="2895">
                  <c:v>2897</c:v>
                </c:pt>
                <c:pt idx="2896">
                  <c:v>2898</c:v>
                </c:pt>
                <c:pt idx="2897">
                  <c:v>2899</c:v>
                </c:pt>
                <c:pt idx="2898">
                  <c:v>2900</c:v>
                </c:pt>
                <c:pt idx="2899">
                  <c:v>2901</c:v>
                </c:pt>
                <c:pt idx="2900">
                  <c:v>2902</c:v>
                </c:pt>
                <c:pt idx="2901">
                  <c:v>2903</c:v>
                </c:pt>
                <c:pt idx="2902">
                  <c:v>2904</c:v>
                </c:pt>
                <c:pt idx="2903">
                  <c:v>2905</c:v>
                </c:pt>
                <c:pt idx="2904">
                  <c:v>2906</c:v>
                </c:pt>
                <c:pt idx="2905">
                  <c:v>2907</c:v>
                </c:pt>
                <c:pt idx="2906">
                  <c:v>2908</c:v>
                </c:pt>
                <c:pt idx="2907">
                  <c:v>2909</c:v>
                </c:pt>
                <c:pt idx="2908">
                  <c:v>2910</c:v>
                </c:pt>
                <c:pt idx="2909">
                  <c:v>2911</c:v>
                </c:pt>
                <c:pt idx="2910">
                  <c:v>2912</c:v>
                </c:pt>
                <c:pt idx="2911">
                  <c:v>2913</c:v>
                </c:pt>
                <c:pt idx="2912">
                  <c:v>2914</c:v>
                </c:pt>
                <c:pt idx="2913">
                  <c:v>2915</c:v>
                </c:pt>
                <c:pt idx="2914">
                  <c:v>2916</c:v>
                </c:pt>
                <c:pt idx="2915">
                  <c:v>2917</c:v>
                </c:pt>
                <c:pt idx="2916">
                  <c:v>2918</c:v>
                </c:pt>
                <c:pt idx="2917">
                  <c:v>2919</c:v>
                </c:pt>
                <c:pt idx="2918">
                  <c:v>2920</c:v>
                </c:pt>
                <c:pt idx="2919">
                  <c:v>2921</c:v>
                </c:pt>
                <c:pt idx="2920">
                  <c:v>2922</c:v>
                </c:pt>
                <c:pt idx="2921">
                  <c:v>2923</c:v>
                </c:pt>
                <c:pt idx="2922">
                  <c:v>2924</c:v>
                </c:pt>
                <c:pt idx="2923">
                  <c:v>2925</c:v>
                </c:pt>
                <c:pt idx="2924">
                  <c:v>2926</c:v>
                </c:pt>
                <c:pt idx="2925">
                  <c:v>2927</c:v>
                </c:pt>
                <c:pt idx="2926">
                  <c:v>2928</c:v>
                </c:pt>
                <c:pt idx="2927">
                  <c:v>2929</c:v>
                </c:pt>
                <c:pt idx="2928">
                  <c:v>2930</c:v>
                </c:pt>
                <c:pt idx="2929">
                  <c:v>2931</c:v>
                </c:pt>
                <c:pt idx="2930">
                  <c:v>2932</c:v>
                </c:pt>
                <c:pt idx="2931">
                  <c:v>2933</c:v>
                </c:pt>
                <c:pt idx="2932">
                  <c:v>2934</c:v>
                </c:pt>
                <c:pt idx="2933">
                  <c:v>2935</c:v>
                </c:pt>
                <c:pt idx="2934">
                  <c:v>2936</c:v>
                </c:pt>
                <c:pt idx="2935">
                  <c:v>2937</c:v>
                </c:pt>
                <c:pt idx="2936">
                  <c:v>2938</c:v>
                </c:pt>
                <c:pt idx="2937">
                  <c:v>2939</c:v>
                </c:pt>
                <c:pt idx="2938">
                  <c:v>2940</c:v>
                </c:pt>
                <c:pt idx="2939">
                  <c:v>2941</c:v>
                </c:pt>
                <c:pt idx="2940">
                  <c:v>2942</c:v>
                </c:pt>
                <c:pt idx="2941">
                  <c:v>2943</c:v>
                </c:pt>
                <c:pt idx="2942">
                  <c:v>2944</c:v>
                </c:pt>
                <c:pt idx="2943">
                  <c:v>2945</c:v>
                </c:pt>
                <c:pt idx="2944">
                  <c:v>2946</c:v>
                </c:pt>
                <c:pt idx="2945">
                  <c:v>2947</c:v>
                </c:pt>
                <c:pt idx="2946">
                  <c:v>2948</c:v>
                </c:pt>
                <c:pt idx="2947">
                  <c:v>2949</c:v>
                </c:pt>
                <c:pt idx="2948">
                  <c:v>2950</c:v>
                </c:pt>
                <c:pt idx="2949">
                  <c:v>2951</c:v>
                </c:pt>
                <c:pt idx="2950">
                  <c:v>2952</c:v>
                </c:pt>
                <c:pt idx="2951">
                  <c:v>2953</c:v>
                </c:pt>
                <c:pt idx="2952">
                  <c:v>2954</c:v>
                </c:pt>
                <c:pt idx="2953">
                  <c:v>2955</c:v>
                </c:pt>
                <c:pt idx="2954">
                  <c:v>2956</c:v>
                </c:pt>
                <c:pt idx="2955">
                  <c:v>2957</c:v>
                </c:pt>
                <c:pt idx="2956">
                  <c:v>2958</c:v>
                </c:pt>
                <c:pt idx="2957">
                  <c:v>2959</c:v>
                </c:pt>
                <c:pt idx="2958">
                  <c:v>2960</c:v>
                </c:pt>
                <c:pt idx="2959">
                  <c:v>2961</c:v>
                </c:pt>
                <c:pt idx="2960">
                  <c:v>2962</c:v>
                </c:pt>
                <c:pt idx="2961">
                  <c:v>2963</c:v>
                </c:pt>
                <c:pt idx="2962">
                  <c:v>2964</c:v>
                </c:pt>
                <c:pt idx="2963">
                  <c:v>2965</c:v>
                </c:pt>
                <c:pt idx="2964">
                  <c:v>2966</c:v>
                </c:pt>
                <c:pt idx="2965">
                  <c:v>2967</c:v>
                </c:pt>
                <c:pt idx="2966">
                  <c:v>2968</c:v>
                </c:pt>
                <c:pt idx="2967">
                  <c:v>2969</c:v>
                </c:pt>
                <c:pt idx="2968">
                  <c:v>2970</c:v>
                </c:pt>
                <c:pt idx="2969">
                  <c:v>2971</c:v>
                </c:pt>
                <c:pt idx="2970">
                  <c:v>2972</c:v>
                </c:pt>
                <c:pt idx="2971">
                  <c:v>2973</c:v>
                </c:pt>
                <c:pt idx="2972">
                  <c:v>2974</c:v>
                </c:pt>
                <c:pt idx="2973">
                  <c:v>2975</c:v>
                </c:pt>
                <c:pt idx="2974">
                  <c:v>2976</c:v>
                </c:pt>
                <c:pt idx="2975">
                  <c:v>2977</c:v>
                </c:pt>
                <c:pt idx="2976">
                  <c:v>2978</c:v>
                </c:pt>
                <c:pt idx="2977">
                  <c:v>2979</c:v>
                </c:pt>
                <c:pt idx="2978">
                  <c:v>2980</c:v>
                </c:pt>
                <c:pt idx="2979">
                  <c:v>2981</c:v>
                </c:pt>
                <c:pt idx="2980">
                  <c:v>2982</c:v>
                </c:pt>
                <c:pt idx="2981">
                  <c:v>2983</c:v>
                </c:pt>
                <c:pt idx="2982">
                  <c:v>2984</c:v>
                </c:pt>
                <c:pt idx="2983">
                  <c:v>2985</c:v>
                </c:pt>
                <c:pt idx="2984">
                  <c:v>2986</c:v>
                </c:pt>
                <c:pt idx="2985">
                  <c:v>2987</c:v>
                </c:pt>
                <c:pt idx="2986">
                  <c:v>2988</c:v>
                </c:pt>
                <c:pt idx="2987">
                  <c:v>2989</c:v>
                </c:pt>
                <c:pt idx="2988">
                  <c:v>2990</c:v>
                </c:pt>
                <c:pt idx="2989">
                  <c:v>2991</c:v>
                </c:pt>
                <c:pt idx="2990">
                  <c:v>2992</c:v>
                </c:pt>
                <c:pt idx="2991">
                  <c:v>2993</c:v>
                </c:pt>
                <c:pt idx="2992">
                  <c:v>2994</c:v>
                </c:pt>
                <c:pt idx="2993">
                  <c:v>2995</c:v>
                </c:pt>
                <c:pt idx="2994">
                  <c:v>2996</c:v>
                </c:pt>
                <c:pt idx="2995">
                  <c:v>2997</c:v>
                </c:pt>
                <c:pt idx="2996">
                  <c:v>2998</c:v>
                </c:pt>
                <c:pt idx="2997">
                  <c:v>2999</c:v>
                </c:pt>
                <c:pt idx="2998">
                  <c:v>3000</c:v>
                </c:pt>
                <c:pt idx="2999">
                  <c:v>3001</c:v>
                </c:pt>
                <c:pt idx="3000">
                  <c:v>3002</c:v>
                </c:pt>
                <c:pt idx="3001">
                  <c:v>3003</c:v>
                </c:pt>
                <c:pt idx="3002">
                  <c:v>3004</c:v>
                </c:pt>
                <c:pt idx="3003">
                  <c:v>3005</c:v>
                </c:pt>
                <c:pt idx="3004">
                  <c:v>3006</c:v>
                </c:pt>
                <c:pt idx="3005">
                  <c:v>3007</c:v>
                </c:pt>
                <c:pt idx="3006">
                  <c:v>3008</c:v>
                </c:pt>
                <c:pt idx="3007">
                  <c:v>3009</c:v>
                </c:pt>
                <c:pt idx="3008">
                  <c:v>3010</c:v>
                </c:pt>
                <c:pt idx="3009">
                  <c:v>3011</c:v>
                </c:pt>
                <c:pt idx="3010">
                  <c:v>3012</c:v>
                </c:pt>
                <c:pt idx="3011">
                  <c:v>3013</c:v>
                </c:pt>
                <c:pt idx="3012">
                  <c:v>3014</c:v>
                </c:pt>
                <c:pt idx="3013">
                  <c:v>3015</c:v>
                </c:pt>
                <c:pt idx="3014">
                  <c:v>3016</c:v>
                </c:pt>
                <c:pt idx="3015">
                  <c:v>3017</c:v>
                </c:pt>
                <c:pt idx="3016">
                  <c:v>3018</c:v>
                </c:pt>
                <c:pt idx="3017">
                  <c:v>3019</c:v>
                </c:pt>
                <c:pt idx="3018">
                  <c:v>3020</c:v>
                </c:pt>
                <c:pt idx="3019">
                  <c:v>3021</c:v>
                </c:pt>
                <c:pt idx="3020">
                  <c:v>3022</c:v>
                </c:pt>
                <c:pt idx="3021">
                  <c:v>3023</c:v>
                </c:pt>
                <c:pt idx="3022">
                  <c:v>3024</c:v>
                </c:pt>
                <c:pt idx="3023">
                  <c:v>3025</c:v>
                </c:pt>
                <c:pt idx="3024">
                  <c:v>3026</c:v>
                </c:pt>
                <c:pt idx="3025">
                  <c:v>3027</c:v>
                </c:pt>
                <c:pt idx="3026">
                  <c:v>3028</c:v>
                </c:pt>
                <c:pt idx="3027">
                  <c:v>3029</c:v>
                </c:pt>
                <c:pt idx="3028">
                  <c:v>3030</c:v>
                </c:pt>
                <c:pt idx="3029">
                  <c:v>3031</c:v>
                </c:pt>
                <c:pt idx="3030">
                  <c:v>3032</c:v>
                </c:pt>
                <c:pt idx="3031">
                  <c:v>3033</c:v>
                </c:pt>
                <c:pt idx="3032">
                  <c:v>3034</c:v>
                </c:pt>
                <c:pt idx="3033">
                  <c:v>3035</c:v>
                </c:pt>
                <c:pt idx="3034">
                  <c:v>3036</c:v>
                </c:pt>
                <c:pt idx="3035">
                  <c:v>3037</c:v>
                </c:pt>
                <c:pt idx="3036">
                  <c:v>3038</c:v>
                </c:pt>
                <c:pt idx="3037">
                  <c:v>3039</c:v>
                </c:pt>
                <c:pt idx="3038">
                  <c:v>3040</c:v>
                </c:pt>
                <c:pt idx="3039">
                  <c:v>3041</c:v>
                </c:pt>
                <c:pt idx="3040">
                  <c:v>3042</c:v>
                </c:pt>
                <c:pt idx="3041">
                  <c:v>3043</c:v>
                </c:pt>
                <c:pt idx="3042">
                  <c:v>3044</c:v>
                </c:pt>
                <c:pt idx="3043">
                  <c:v>3045</c:v>
                </c:pt>
                <c:pt idx="3044">
                  <c:v>3046</c:v>
                </c:pt>
                <c:pt idx="3045">
                  <c:v>3047</c:v>
                </c:pt>
                <c:pt idx="3046">
                  <c:v>3048</c:v>
                </c:pt>
                <c:pt idx="3047">
                  <c:v>3049</c:v>
                </c:pt>
                <c:pt idx="3048">
                  <c:v>3050</c:v>
                </c:pt>
                <c:pt idx="3049">
                  <c:v>3051</c:v>
                </c:pt>
                <c:pt idx="3050">
                  <c:v>3052</c:v>
                </c:pt>
                <c:pt idx="3051">
                  <c:v>3053</c:v>
                </c:pt>
                <c:pt idx="3052">
                  <c:v>3054</c:v>
                </c:pt>
                <c:pt idx="3053">
                  <c:v>3055</c:v>
                </c:pt>
                <c:pt idx="3054">
                  <c:v>3056</c:v>
                </c:pt>
                <c:pt idx="3055">
                  <c:v>3057</c:v>
                </c:pt>
                <c:pt idx="3056">
                  <c:v>3058</c:v>
                </c:pt>
                <c:pt idx="3057">
                  <c:v>3059</c:v>
                </c:pt>
                <c:pt idx="3058">
                  <c:v>3060</c:v>
                </c:pt>
                <c:pt idx="3059">
                  <c:v>3061</c:v>
                </c:pt>
                <c:pt idx="3060">
                  <c:v>3062</c:v>
                </c:pt>
                <c:pt idx="3061">
                  <c:v>3063</c:v>
                </c:pt>
                <c:pt idx="3062">
                  <c:v>3064</c:v>
                </c:pt>
                <c:pt idx="3063">
                  <c:v>3065</c:v>
                </c:pt>
                <c:pt idx="3064">
                  <c:v>3066</c:v>
                </c:pt>
                <c:pt idx="3065">
                  <c:v>3067</c:v>
                </c:pt>
                <c:pt idx="3066">
                  <c:v>3068</c:v>
                </c:pt>
                <c:pt idx="3067">
                  <c:v>3069</c:v>
                </c:pt>
                <c:pt idx="3068">
                  <c:v>3070</c:v>
                </c:pt>
                <c:pt idx="3069">
                  <c:v>3071</c:v>
                </c:pt>
                <c:pt idx="3070">
                  <c:v>3072</c:v>
                </c:pt>
                <c:pt idx="3071">
                  <c:v>3073</c:v>
                </c:pt>
                <c:pt idx="3072">
                  <c:v>3074</c:v>
                </c:pt>
                <c:pt idx="3073">
                  <c:v>3075</c:v>
                </c:pt>
                <c:pt idx="3074">
                  <c:v>3076</c:v>
                </c:pt>
                <c:pt idx="3075">
                  <c:v>3077</c:v>
                </c:pt>
                <c:pt idx="3076">
                  <c:v>3078</c:v>
                </c:pt>
                <c:pt idx="3077">
                  <c:v>3079</c:v>
                </c:pt>
                <c:pt idx="3078">
                  <c:v>3080</c:v>
                </c:pt>
                <c:pt idx="3079">
                  <c:v>3081</c:v>
                </c:pt>
                <c:pt idx="3080">
                  <c:v>3082</c:v>
                </c:pt>
                <c:pt idx="3081">
                  <c:v>3083</c:v>
                </c:pt>
                <c:pt idx="3082">
                  <c:v>3084</c:v>
                </c:pt>
                <c:pt idx="3083">
                  <c:v>3085</c:v>
                </c:pt>
                <c:pt idx="3084">
                  <c:v>3086</c:v>
                </c:pt>
                <c:pt idx="3085">
                  <c:v>3087</c:v>
                </c:pt>
                <c:pt idx="3086">
                  <c:v>3088</c:v>
                </c:pt>
                <c:pt idx="3087">
                  <c:v>3089</c:v>
                </c:pt>
                <c:pt idx="3088">
                  <c:v>3090</c:v>
                </c:pt>
                <c:pt idx="3089">
                  <c:v>3091</c:v>
                </c:pt>
                <c:pt idx="3090">
                  <c:v>3092</c:v>
                </c:pt>
                <c:pt idx="3091">
                  <c:v>3093</c:v>
                </c:pt>
                <c:pt idx="3092">
                  <c:v>3094</c:v>
                </c:pt>
                <c:pt idx="3093">
                  <c:v>3095</c:v>
                </c:pt>
                <c:pt idx="3094">
                  <c:v>3096</c:v>
                </c:pt>
                <c:pt idx="3095">
                  <c:v>3097</c:v>
                </c:pt>
                <c:pt idx="3096">
                  <c:v>3098</c:v>
                </c:pt>
                <c:pt idx="3097">
                  <c:v>3099</c:v>
                </c:pt>
                <c:pt idx="3098">
                  <c:v>3100</c:v>
                </c:pt>
                <c:pt idx="3099">
                  <c:v>3101</c:v>
                </c:pt>
                <c:pt idx="3100">
                  <c:v>3102</c:v>
                </c:pt>
                <c:pt idx="3101">
                  <c:v>3103</c:v>
                </c:pt>
                <c:pt idx="3102">
                  <c:v>3104</c:v>
                </c:pt>
                <c:pt idx="3103">
                  <c:v>3105</c:v>
                </c:pt>
                <c:pt idx="3104">
                  <c:v>3106</c:v>
                </c:pt>
                <c:pt idx="3105">
                  <c:v>3107</c:v>
                </c:pt>
                <c:pt idx="3106">
                  <c:v>3108</c:v>
                </c:pt>
                <c:pt idx="3107">
                  <c:v>3109</c:v>
                </c:pt>
                <c:pt idx="3108">
                  <c:v>3110</c:v>
                </c:pt>
                <c:pt idx="3109">
                  <c:v>3111</c:v>
                </c:pt>
                <c:pt idx="3110">
                  <c:v>3112</c:v>
                </c:pt>
                <c:pt idx="3111">
                  <c:v>3113</c:v>
                </c:pt>
                <c:pt idx="3112">
                  <c:v>3114</c:v>
                </c:pt>
                <c:pt idx="3113">
                  <c:v>3115</c:v>
                </c:pt>
                <c:pt idx="3114">
                  <c:v>3116</c:v>
                </c:pt>
                <c:pt idx="3115">
                  <c:v>3117</c:v>
                </c:pt>
                <c:pt idx="3116">
                  <c:v>3118</c:v>
                </c:pt>
                <c:pt idx="3117">
                  <c:v>3119</c:v>
                </c:pt>
                <c:pt idx="3118">
                  <c:v>3120</c:v>
                </c:pt>
                <c:pt idx="3119">
                  <c:v>3121</c:v>
                </c:pt>
                <c:pt idx="3120">
                  <c:v>3122</c:v>
                </c:pt>
                <c:pt idx="3121">
                  <c:v>3123</c:v>
                </c:pt>
                <c:pt idx="3122">
                  <c:v>3124</c:v>
                </c:pt>
                <c:pt idx="3123">
                  <c:v>3125</c:v>
                </c:pt>
                <c:pt idx="3124">
                  <c:v>3126</c:v>
                </c:pt>
                <c:pt idx="3125">
                  <c:v>3127</c:v>
                </c:pt>
                <c:pt idx="3126">
                  <c:v>3128</c:v>
                </c:pt>
                <c:pt idx="3127">
                  <c:v>3129</c:v>
                </c:pt>
                <c:pt idx="3128">
                  <c:v>3130</c:v>
                </c:pt>
                <c:pt idx="3129">
                  <c:v>3131</c:v>
                </c:pt>
                <c:pt idx="3130">
                  <c:v>3132</c:v>
                </c:pt>
                <c:pt idx="3131">
                  <c:v>3133</c:v>
                </c:pt>
                <c:pt idx="3132">
                  <c:v>3134</c:v>
                </c:pt>
                <c:pt idx="3133">
                  <c:v>3135</c:v>
                </c:pt>
                <c:pt idx="3134">
                  <c:v>3136</c:v>
                </c:pt>
                <c:pt idx="3135">
                  <c:v>3137</c:v>
                </c:pt>
                <c:pt idx="3136">
                  <c:v>3138</c:v>
                </c:pt>
                <c:pt idx="3137">
                  <c:v>3139</c:v>
                </c:pt>
                <c:pt idx="3138">
                  <c:v>3140</c:v>
                </c:pt>
                <c:pt idx="3139">
                  <c:v>3141</c:v>
                </c:pt>
                <c:pt idx="3140">
                  <c:v>3142</c:v>
                </c:pt>
                <c:pt idx="3141">
                  <c:v>3143</c:v>
                </c:pt>
                <c:pt idx="3142">
                  <c:v>3144</c:v>
                </c:pt>
                <c:pt idx="3143">
                  <c:v>3145</c:v>
                </c:pt>
                <c:pt idx="3144">
                  <c:v>3146</c:v>
                </c:pt>
                <c:pt idx="3145">
                  <c:v>3147</c:v>
                </c:pt>
                <c:pt idx="3146">
                  <c:v>3148</c:v>
                </c:pt>
                <c:pt idx="3147">
                  <c:v>3149</c:v>
                </c:pt>
                <c:pt idx="3148">
                  <c:v>3150</c:v>
                </c:pt>
                <c:pt idx="3149">
                  <c:v>3151</c:v>
                </c:pt>
                <c:pt idx="3150">
                  <c:v>3152</c:v>
                </c:pt>
                <c:pt idx="3151">
                  <c:v>3153</c:v>
                </c:pt>
                <c:pt idx="3152">
                  <c:v>3154</c:v>
                </c:pt>
                <c:pt idx="3153">
                  <c:v>3155</c:v>
                </c:pt>
                <c:pt idx="3154">
                  <c:v>3156</c:v>
                </c:pt>
                <c:pt idx="3155">
                  <c:v>3157</c:v>
                </c:pt>
                <c:pt idx="3156">
                  <c:v>3158</c:v>
                </c:pt>
                <c:pt idx="3157">
                  <c:v>3159</c:v>
                </c:pt>
                <c:pt idx="3158">
                  <c:v>3160</c:v>
                </c:pt>
                <c:pt idx="3159">
                  <c:v>3161</c:v>
                </c:pt>
                <c:pt idx="3160">
                  <c:v>3162</c:v>
                </c:pt>
                <c:pt idx="3161">
                  <c:v>3163</c:v>
                </c:pt>
                <c:pt idx="3162">
                  <c:v>3164</c:v>
                </c:pt>
                <c:pt idx="3163">
                  <c:v>3165</c:v>
                </c:pt>
                <c:pt idx="3164">
                  <c:v>3166</c:v>
                </c:pt>
                <c:pt idx="3165">
                  <c:v>3167</c:v>
                </c:pt>
                <c:pt idx="3166">
                  <c:v>3168</c:v>
                </c:pt>
                <c:pt idx="3167">
                  <c:v>3169</c:v>
                </c:pt>
                <c:pt idx="3168">
                  <c:v>3170</c:v>
                </c:pt>
                <c:pt idx="3169">
                  <c:v>3171</c:v>
                </c:pt>
                <c:pt idx="3170">
                  <c:v>3172</c:v>
                </c:pt>
                <c:pt idx="3171">
                  <c:v>3173</c:v>
                </c:pt>
                <c:pt idx="3172">
                  <c:v>3174</c:v>
                </c:pt>
                <c:pt idx="3173">
                  <c:v>3175</c:v>
                </c:pt>
                <c:pt idx="3174">
                  <c:v>3176</c:v>
                </c:pt>
                <c:pt idx="3175">
                  <c:v>3177</c:v>
                </c:pt>
                <c:pt idx="3176">
                  <c:v>3178</c:v>
                </c:pt>
                <c:pt idx="3177">
                  <c:v>3179</c:v>
                </c:pt>
                <c:pt idx="3178">
                  <c:v>3180</c:v>
                </c:pt>
                <c:pt idx="3179">
                  <c:v>3181</c:v>
                </c:pt>
                <c:pt idx="3180">
                  <c:v>3182</c:v>
                </c:pt>
                <c:pt idx="3181">
                  <c:v>3183</c:v>
                </c:pt>
                <c:pt idx="3182">
                  <c:v>3184</c:v>
                </c:pt>
                <c:pt idx="3183">
                  <c:v>3185</c:v>
                </c:pt>
                <c:pt idx="3184">
                  <c:v>3186</c:v>
                </c:pt>
                <c:pt idx="3185">
                  <c:v>3187</c:v>
                </c:pt>
                <c:pt idx="3186">
                  <c:v>3188</c:v>
                </c:pt>
                <c:pt idx="3187">
                  <c:v>3189</c:v>
                </c:pt>
                <c:pt idx="3188">
                  <c:v>3190</c:v>
                </c:pt>
                <c:pt idx="3189">
                  <c:v>3191</c:v>
                </c:pt>
                <c:pt idx="3190">
                  <c:v>3192</c:v>
                </c:pt>
                <c:pt idx="3191">
                  <c:v>3193</c:v>
                </c:pt>
                <c:pt idx="3192">
                  <c:v>3194</c:v>
                </c:pt>
                <c:pt idx="3193">
                  <c:v>3195</c:v>
                </c:pt>
                <c:pt idx="3194">
                  <c:v>3196</c:v>
                </c:pt>
                <c:pt idx="3195">
                  <c:v>3197</c:v>
                </c:pt>
                <c:pt idx="3196">
                  <c:v>3198</c:v>
                </c:pt>
                <c:pt idx="3197">
                  <c:v>3199</c:v>
                </c:pt>
                <c:pt idx="3198">
                  <c:v>3200</c:v>
                </c:pt>
                <c:pt idx="3199">
                  <c:v>3201</c:v>
                </c:pt>
                <c:pt idx="3200">
                  <c:v>3202</c:v>
                </c:pt>
                <c:pt idx="3201">
                  <c:v>3203</c:v>
                </c:pt>
                <c:pt idx="3202">
                  <c:v>3204</c:v>
                </c:pt>
                <c:pt idx="3203">
                  <c:v>3205</c:v>
                </c:pt>
                <c:pt idx="3204">
                  <c:v>3206</c:v>
                </c:pt>
                <c:pt idx="3205">
                  <c:v>3207</c:v>
                </c:pt>
                <c:pt idx="3206">
                  <c:v>3208</c:v>
                </c:pt>
                <c:pt idx="3207">
                  <c:v>3209</c:v>
                </c:pt>
                <c:pt idx="3208">
                  <c:v>3210</c:v>
                </c:pt>
                <c:pt idx="3209">
                  <c:v>3211</c:v>
                </c:pt>
                <c:pt idx="3210">
                  <c:v>3212</c:v>
                </c:pt>
                <c:pt idx="3211">
                  <c:v>3213</c:v>
                </c:pt>
                <c:pt idx="3212">
                  <c:v>3214</c:v>
                </c:pt>
                <c:pt idx="3213">
                  <c:v>3215</c:v>
                </c:pt>
                <c:pt idx="3214">
                  <c:v>3216</c:v>
                </c:pt>
                <c:pt idx="3215">
                  <c:v>3217</c:v>
                </c:pt>
                <c:pt idx="3216">
                  <c:v>3218</c:v>
                </c:pt>
                <c:pt idx="3217">
                  <c:v>3219</c:v>
                </c:pt>
                <c:pt idx="3218">
                  <c:v>3220</c:v>
                </c:pt>
                <c:pt idx="3219">
                  <c:v>3221</c:v>
                </c:pt>
                <c:pt idx="3220">
                  <c:v>3222</c:v>
                </c:pt>
                <c:pt idx="3221">
                  <c:v>3223</c:v>
                </c:pt>
                <c:pt idx="3222">
                  <c:v>3224</c:v>
                </c:pt>
                <c:pt idx="3223">
                  <c:v>3225</c:v>
                </c:pt>
                <c:pt idx="3224">
                  <c:v>3226</c:v>
                </c:pt>
                <c:pt idx="3225">
                  <c:v>3227</c:v>
                </c:pt>
                <c:pt idx="3226">
                  <c:v>3228</c:v>
                </c:pt>
                <c:pt idx="3227">
                  <c:v>3229</c:v>
                </c:pt>
                <c:pt idx="3228">
                  <c:v>3230</c:v>
                </c:pt>
                <c:pt idx="3229">
                  <c:v>3231</c:v>
                </c:pt>
                <c:pt idx="3230">
                  <c:v>3232</c:v>
                </c:pt>
                <c:pt idx="3231">
                  <c:v>3233</c:v>
                </c:pt>
                <c:pt idx="3232">
                  <c:v>3234</c:v>
                </c:pt>
                <c:pt idx="3233">
                  <c:v>3235</c:v>
                </c:pt>
                <c:pt idx="3234">
                  <c:v>3236</c:v>
                </c:pt>
                <c:pt idx="3235">
                  <c:v>3237</c:v>
                </c:pt>
                <c:pt idx="3236">
                  <c:v>3238</c:v>
                </c:pt>
                <c:pt idx="3237">
                  <c:v>3239</c:v>
                </c:pt>
                <c:pt idx="3238">
                  <c:v>3240</c:v>
                </c:pt>
                <c:pt idx="3239">
                  <c:v>3241</c:v>
                </c:pt>
                <c:pt idx="3240">
                  <c:v>3242</c:v>
                </c:pt>
                <c:pt idx="3241">
                  <c:v>3243</c:v>
                </c:pt>
                <c:pt idx="3242">
                  <c:v>3244</c:v>
                </c:pt>
                <c:pt idx="3243">
                  <c:v>3245</c:v>
                </c:pt>
                <c:pt idx="3244">
                  <c:v>3246</c:v>
                </c:pt>
                <c:pt idx="3245">
                  <c:v>3247</c:v>
                </c:pt>
                <c:pt idx="3246">
                  <c:v>3248</c:v>
                </c:pt>
                <c:pt idx="3247">
                  <c:v>3249</c:v>
                </c:pt>
                <c:pt idx="3248">
                  <c:v>3250</c:v>
                </c:pt>
                <c:pt idx="3249">
                  <c:v>3251</c:v>
                </c:pt>
                <c:pt idx="3250">
                  <c:v>3252</c:v>
                </c:pt>
                <c:pt idx="3251">
                  <c:v>3253</c:v>
                </c:pt>
                <c:pt idx="3252">
                  <c:v>3254</c:v>
                </c:pt>
                <c:pt idx="3253">
                  <c:v>3255</c:v>
                </c:pt>
                <c:pt idx="3254">
                  <c:v>3256</c:v>
                </c:pt>
                <c:pt idx="3255">
                  <c:v>3257</c:v>
                </c:pt>
                <c:pt idx="3256">
                  <c:v>3258</c:v>
                </c:pt>
                <c:pt idx="3257">
                  <c:v>3259</c:v>
                </c:pt>
                <c:pt idx="3258">
                  <c:v>3260</c:v>
                </c:pt>
                <c:pt idx="3259">
                  <c:v>3261</c:v>
                </c:pt>
                <c:pt idx="3260">
                  <c:v>3262</c:v>
                </c:pt>
                <c:pt idx="3261">
                  <c:v>3263</c:v>
                </c:pt>
                <c:pt idx="3262">
                  <c:v>3264</c:v>
                </c:pt>
                <c:pt idx="3263">
                  <c:v>3265</c:v>
                </c:pt>
                <c:pt idx="3264">
                  <c:v>3266</c:v>
                </c:pt>
                <c:pt idx="3265">
                  <c:v>3267</c:v>
                </c:pt>
                <c:pt idx="3266">
                  <c:v>3268</c:v>
                </c:pt>
                <c:pt idx="3267">
                  <c:v>3269</c:v>
                </c:pt>
                <c:pt idx="3268">
                  <c:v>3270</c:v>
                </c:pt>
                <c:pt idx="3269">
                  <c:v>3271</c:v>
                </c:pt>
                <c:pt idx="3270">
                  <c:v>3272</c:v>
                </c:pt>
                <c:pt idx="3271">
                  <c:v>3273</c:v>
                </c:pt>
                <c:pt idx="3272">
                  <c:v>3274</c:v>
                </c:pt>
                <c:pt idx="3273">
                  <c:v>3275</c:v>
                </c:pt>
                <c:pt idx="3274">
                  <c:v>3276</c:v>
                </c:pt>
                <c:pt idx="3275">
                  <c:v>3277</c:v>
                </c:pt>
                <c:pt idx="3276">
                  <c:v>3278</c:v>
                </c:pt>
                <c:pt idx="3277">
                  <c:v>3279</c:v>
                </c:pt>
                <c:pt idx="3278">
                  <c:v>3280</c:v>
                </c:pt>
                <c:pt idx="3279">
                  <c:v>3281</c:v>
                </c:pt>
                <c:pt idx="3280">
                  <c:v>3282</c:v>
                </c:pt>
                <c:pt idx="3281">
                  <c:v>3283</c:v>
                </c:pt>
                <c:pt idx="3282">
                  <c:v>3284</c:v>
                </c:pt>
                <c:pt idx="3283">
                  <c:v>3285</c:v>
                </c:pt>
                <c:pt idx="3284">
                  <c:v>3286</c:v>
                </c:pt>
                <c:pt idx="3285">
                  <c:v>3287</c:v>
                </c:pt>
                <c:pt idx="3286">
                  <c:v>3288</c:v>
                </c:pt>
                <c:pt idx="3287">
                  <c:v>3289</c:v>
                </c:pt>
                <c:pt idx="3288">
                  <c:v>3290</c:v>
                </c:pt>
                <c:pt idx="3289">
                  <c:v>3291</c:v>
                </c:pt>
                <c:pt idx="3290">
                  <c:v>3292</c:v>
                </c:pt>
                <c:pt idx="3291">
                  <c:v>3293</c:v>
                </c:pt>
                <c:pt idx="3292">
                  <c:v>3294</c:v>
                </c:pt>
                <c:pt idx="3293">
                  <c:v>3295</c:v>
                </c:pt>
                <c:pt idx="3294">
                  <c:v>3296</c:v>
                </c:pt>
                <c:pt idx="3295">
                  <c:v>3297</c:v>
                </c:pt>
                <c:pt idx="3296">
                  <c:v>3298</c:v>
                </c:pt>
                <c:pt idx="3297">
                  <c:v>3299</c:v>
                </c:pt>
                <c:pt idx="3298">
                  <c:v>3300</c:v>
                </c:pt>
                <c:pt idx="3299">
                  <c:v>3301</c:v>
                </c:pt>
                <c:pt idx="3300">
                  <c:v>3302</c:v>
                </c:pt>
                <c:pt idx="3301">
                  <c:v>3303</c:v>
                </c:pt>
                <c:pt idx="3302">
                  <c:v>3304</c:v>
                </c:pt>
                <c:pt idx="3303">
                  <c:v>3305</c:v>
                </c:pt>
                <c:pt idx="3304">
                  <c:v>3306</c:v>
                </c:pt>
                <c:pt idx="3305">
                  <c:v>3307</c:v>
                </c:pt>
                <c:pt idx="3306">
                  <c:v>3308</c:v>
                </c:pt>
                <c:pt idx="3307">
                  <c:v>3309</c:v>
                </c:pt>
                <c:pt idx="3308">
                  <c:v>3310</c:v>
                </c:pt>
                <c:pt idx="3309">
                  <c:v>3311</c:v>
                </c:pt>
                <c:pt idx="3310">
                  <c:v>3312</c:v>
                </c:pt>
                <c:pt idx="3311">
                  <c:v>3313</c:v>
                </c:pt>
                <c:pt idx="3312">
                  <c:v>3314</c:v>
                </c:pt>
                <c:pt idx="3313">
                  <c:v>3315</c:v>
                </c:pt>
                <c:pt idx="3314">
                  <c:v>3316</c:v>
                </c:pt>
                <c:pt idx="3315">
                  <c:v>3317</c:v>
                </c:pt>
                <c:pt idx="3316">
                  <c:v>3318</c:v>
                </c:pt>
                <c:pt idx="3317">
                  <c:v>3319</c:v>
                </c:pt>
                <c:pt idx="3318">
                  <c:v>3320</c:v>
                </c:pt>
                <c:pt idx="3319">
                  <c:v>3321</c:v>
                </c:pt>
                <c:pt idx="3320">
                  <c:v>3322</c:v>
                </c:pt>
                <c:pt idx="3321">
                  <c:v>3323</c:v>
                </c:pt>
                <c:pt idx="3322">
                  <c:v>3324</c:v>
                </c:pt>
                <c:pt idx="3323">
                  <c:v>3325</c:v>
                </c:pt>
                <c:pt idx="3324">
                  <c:v>3326</c:v>
                </c:pt>
                <c:pt idx="3325">
                  <c:v>3327</c:v>
                </c:pt>
                <c:pt idx="3326">
                  <c:v>3328</c:v>
                </c:pt>
                <c:pt idx="3327">
                  <c:v>3329</c:v>
                </c:pt>
                <c:pt idx="3328">
                  <c:v>3330</c:v>
                </c:pt>
                <c:pt idx="3329">
                  <c:v>3331</c:v>
                </c:pt>
                <c:pt idx="3330">
                  <c:v>3332</c:v>
                </c:pt>
                <c:pt idx="3331">
                  <c:v>3333</c:v>
                </c:pt>
                <c:pt idx="3332">
                  <c:v>3334</c:v>
                </c:pt>
                <c:pt idx="3333">
                  <c:v>3335</c:v>
                </c:pt>
                <c:pt idx="3334">
                  <c:v>3336</c:v>
                </c:pt>
                <c:pt idx="3335">
                  <c:v>3337</c:v>
                </c:pt>
                <c:pt idx="3336">
                  <c:v>3338</c:v>
                </c:pt>
                <c:pt idx="3337">
                  <c:v>3339</c:v>
                </c:pt>
                <c:pt idx="3338">
                  <c:v>3340</c:v>
                </c:pt>
                <c:pt idx="3339">
                  <c:v>3341</c:v>
                </c:pt>
                <c:pt idx="3340">
                  <c:v>3342</c:v>
                </c:pt>
                <c:pt idx="3341">
                  <c:v>3343</c:v>
                </c:pt>
                <c:pt idx="3342">
                  <c:v>3344</c:v>
                </c:pt>
                <c:pt idx="3343">
                  <c:v>3345</c:v>
                </c:pt>
                <c:pt idx="3344">
                  <c:v>3346</c:v>
                </c:pt>
                <c:pt idx="3345">
                  <c:v>3347</c:v>
                </c:pt>
                <c:pt idx="3346">
                  <c:v>3348</c:v>
                </c:pt>
                <c:pt idx="3347">
                  <c:v>3349</c:v>
                </c:pt>
                <c:pt idx="3348">
                  <c:v>3350</c:v>
                </c:pt>
                <c:pt idx="3349">
                  <c:v>3351</c:v>
                </c:pt>
                <c:pt idx="3350">
                  <c:v>3352</c:v>
                </c:pt>
                <c:pt idx="3351">
                  <c:v>3353</c:v>
                </c:pt>
                <c:pt idx="3352">
                  <c:v>3354</c:v>
                </c:pt>
                <c:pt idx="3353">
                  <c:v>3355</c:v>
                </c:pt>
                <c:pt idx="3354">
                  <c:v>3356</c:v>
                </c:pt>
                <c:pt idx="3355">
                  <c:v>3357</c:v>
                </c:pt>
                <c:pt idx="3356">
                  <c:v>3358</c:v>
                </c:pt>
                <c:pt idx="3357">
                  <c:v>3359</c:v>
                </c:pt>
                <c:pt idx="3358">
                  <c:v>3360</c:v>
                </c:pt>
                <c:pt idx="3359">
                  <c:v>3361</c:v>
                </c:pt>
                <c:pt idx="3360">
                  <c:v>3362</c:v>
                </c:pt>
                <c:pt idx="3361">
                  <c:v>3363</c:v>
                </c:pt>
                <c:pt idx="3362">
                  <c:v>3364</c:v>
                </c:pt>
                <c:pt idx="3363">
                  <c:v>3365</c:v>
                </c:pt>
                <c:pt idx="3364">
                  <c:v>3366</c:v>
                </c:pt>
                <c:pt idx="3365">
                  <c:v>3367</c:v>
                </c:pt>
                <c:pt idx="3366">
                  <c:v>3368</c:v>
                </c:pt>
                <c:pt idx="3367">
                  <c:v>3369</c:v>
                </c:pt>
                <c:pt idx="3368">
                  <c:v>3370</c:v>
                </c:pt>
                <c:pt idx="3369">
                  <c:v>3371</c:v>
                </c:pt>
                <c:pt idx="3370">
                  <c:v>3372</c:v>
                </c:pt>
                <c:pt idx="3371">
                  <c:v>3373</c:v>
                </c:pt>
                <c:pt idx="3372">
                  <c:v>3374</c:v>
                </c:pt>
                <c:pt idx="3373">
                  <c:v>3375</c:v>
                </c:pt>
                <c:pt idx="3374">
                  <c:v>3376</c:v>
                </c:pt>
                <c:pt idx="3375">
                  <c:v>3377</c:v>
                </c:pt>
                <c:pt idx="3376">
                  <c:v>3378</c:v>
                </c:pt>
                <c:pt idx="3377">
                  <c:v>3379</c:v>
                </c:pt>
                <c:pt idx="3378">
                  <c:v>3380</c:v>
                </c:pt>
                <c:pt idx="3379">
                  <c:v>3381</c:v>
                </c:pt>
                <c:pt idx="3380">
                  <c:v>3382</c:v>
                </c:pt>
                <c:pt idx="3381">
                  <c:v>3383</c:v>
                </c:pt>
                <c:pt idx="3382">
                  <c:v>3384</c:v>
                </c:pt>
                <c:pt idx="3383">
                  <c:v>3385</c:v>
                </c:pt>
                <c:pt idx="3384">
                  <c:v>3386</c:v>
                </c:pt>
                <c:pt idx="3385">
                  <c:v>3387</c:v>
                </c:pt>
                <c:pt idx="3386">
                  <c:v>3388</c:v>
                </c:pt>
                <c:pt idx="3387">
                  <c:v>3389</c:v>
                </c:pt>
                <c:pt idx="3388">
                  <c:v>3390</c:v>
                </c:pt>
                <c:pt idx="3389">
                  <c:v>3391</c:v>
                </c:pt>
                <c:pt idx="3390">
                  <c:v>3392</c:v>
                </c:pt>
                <c:pt idx="3391">
                  <c:v>3393</c:v>
                </c:pt>
                <c:pt idx="3392">
                  <c:v>3394</c:v>
                </c:pt>
                <c:pt idx="3393">
                  <c:v>3395</c:v>
                </c:pt>
                <c:pt idx="3394">
                  <c:v>3396</c:v>
                </c:pt>
                <c:pt idx="3395">
                  <c:v>3397</c:v>
                </c:pt>
                <c:pt idx="3396">
                  <c:v>3398</c:v>
                </c:pt>
                <c:pt idx="3397">
                  <c:v>3399</c:v>
                </c:pt>
                <c:pt idx="3398">
                  <c:v>3400</c:v>
                </c:pt>
                <c:pt idx="3399">
                  <c:v>3401</c:v>
                </c:pt>
                <c:pt idx="3400">
                  <c:v>3402</c:v>
                </c:pt>
                <c:pt idx="3401">
                  <c:v>3403</c:v>
                </c:pt>
                <c:pt idx="3402">
                  <c:v>3404</c:v>
                </c:pt>
                <c:pt idx="3403">
                  <c:v>3405</c:v>
                </c:pt>
                <c:pt idx="3404">
                  <c:v>3406</c:v>
                </c:pt>
                <c:pt idx="3405">
                  <c:v>3407</c:v>
                </c:pt>
                <c:pt idx="3406">
                  <c:v>3408</c:v>
                </c:pt>
                <c:pt idx="3407">
                  <c:v>3409</c:v>
                </c:pt>
                <c:pt idx="3408">
                  <c:v>3410</c:v>
                </c:pt>
                <c:pt idx="3409">
                  <c:v>3411</c:v>
                </c:pt>
                <c:pt idx="3410">
                  <c:v>3412</c:v>
                </c:pt>
                <c:pt idx="3411">
                  <c:v>3413</c:v>
                </c:pt>
                <c:pt idx="3412">
                  <c:v>3414</c:v>
                </c:pt>
                <c:pt idx="3413">
                  <c:v>3415</c:v>
                </c:pt>
                <c:pt idx="3414">
                  <c:v>3416</c:v>
                </c:pt>
                <c:pt idx="3415">
                  <c:v>3417</c:v>
                </c:pt>
                <c:pt idx="3416">
                  <c:v>3418</c:v>
                </c:pt>
                <c:pt idx="3417">
                  <c:v>3419</c:v>
                </c:pt>
                <c:pt idx="3418">
                  <c:v>3420</c:v>
                </c:pt>
                <c:pt idx="3419">
                  <c:v>3421</c:v>
                </c:pt>
                <c:pt idx="3420">
                  <c:v>3422</c:v>
                </c:pt>
                <c:pt idx="3421">
                  <c:v>3423</c:v>
                </c:pt>
                <c:pt idx="3422">
                  <c:v>3424</c:v>
                </c:pt>
                <c:pt idx="3423">
                  <c:v>3425</c:v>
                </c:pt>
                <c:pt idx="3424">
                  <c:v>3426</c:v>
                </c:pt>
                <c:pt idx="3425">
                  <c:v>3427</c:v>
                </c:pt>
                <c:pt idx="3426">
                  <c:v>3428</c:v>
                </c:pt>
                <c:pt idx="3427">
                  <c:v>3429</c:v>
                </c:pt>
                <c:pt idx="3428">
                  <c:v>3430</c:v>
                </c:pt>
                <c:pt idx="3429">
                  <c:v>3431</c:v>
                </c:pt>
                <c:pt idx="3430">
                  <c:v>3432</c:v>
                </c:pt>
                <c:pt idx="3431">
                  <c:v>3433</c:v>
                </c:pt>
                <c:pt idx="3432">
                  <c:v>3434</c:v>
                </c:pt>
                <c:pt idx="3433">
                  <c:v>3435</c:v>
                </c:pt>
                <c:pt idx="3434">
                  <c:v>3436</c:v>
                </c:pt>
                <c:pt idx="3435">
                  <c:v>3437</c:v>
                </c:pt>
                <c:pt idx="3436">
                  <c:v>3438</c:v>
                </c:pt>
                <c:pt idx="3437">
                  <c:v>3439</c:v>
                </c:pt>
                <c:pt idx="3438">
                  <c:v>3440</c:v>
                </c:pt>
                <c:pt idx="3439">
                  <c:v>3441</c:v>
                </c:pt>
                <c:pt idx="3440">
                  <c:v>3442</c:v>
                </c:pt>
                <c:pt idx="3441">
                  <c:v>3443</c:v>
                </c:pt>
                <c:pt idx="3442">
                  <c:v>3444</c:v>
                </c:pt>
                <c:pt idx="3443">
                  <c:v>3445</c:v>
                </c:pt>
                <c:pt idx="3444">
                  <c:v>3446</c:v>
                </c:pt>
                <c:pt idx="3445">
                  <c:v>3447</c:v>
                </c:pt>
                <c:pt idx="3446">
                  <c:v>3448</c:v>
                </c:pt>
                <c:pt idx="3447">
                  <c:v>3449</c:v>
                </c:pt>
                <c:pt idx="3448">
                  <c:v>3450</c:v>
                </c:pt>
                <c:pt idx="3449">
                  <c:v>3451</c:v>
                </c:pt>
                <c:pt idx="3450">
                  <c:v>3452</c:v>
                </c:pt>
                <c:pt idx="3451">
                  <c:v>3453</c:v>
                </c:pt>
                <c:pt idx="3452">
                  <c:v>3454</c:v>
                </c:pt>
                <c:pt idx="3453">
                  <c:v>3455</c:v>
                </c:pt>
                <c:pt idx="3454">
                  <c:v>3456</c:v>
                </c:pt>
                <c:pt idx="3455">
                  <c:v>3457</c:v>
                </c:pt>
                <c:pt idx="3456">
                  <c:v>3458</c:v>
                </c:pt>
                <c:pt idx="3457">
                  <c:v>3459</c:v>
                </c:pt>
                <c:pt idx="3458">
                  <c:v>3460</c:v>
                </c:pt>
                <c:pt idx="3459">
                  <c:v>3461</c:v>
                </c:pt>
                <c:pt idx="3460">
                  <c:v>3462</c:v>
                </c:pt>
                <c:pt idx="3461">
                  <c:v>3463</c:v>
                </c:pt>
                <c:pt idx="3462">
                  <c:v>3464</c:v>
                </c:pt>
                <c:pt idx="3463">
                  <c:v>3465</c:v>
                </c:pt>
                <c:pt idx="3464">
                  <c:v>3466</c:v>
                </c:pt>
                <c:pt idx="3465">
                  <c:v>3467</c:v>
                </c:pt>
                <c:pt idx="3466">
                  <c:v>3468</c:v>
                </c:pt>
                <c:pt idx="3467">
                  <c:v>3469</c:v>
                </c:pt>
                <c:pt idx="3468">
                  <c:v>3470</c:v>
                </c:pt>
                <c:pt idx="3469">
                  <c:v>3471</c:v>
                </c:pt>
                <c:pt idx="3470">
                  <c:v>3472</c:v>
                </c:pt>
                <c:pt idx="3471">
                  <c:v>3473</c:v>
                </c:pt>
                <c:pt idx="3472">
                  <c:v>3474</c:v>
                </c:pt>
                <c:pt idx="3473">
                  <c:v>3475</c:v>
                </c:pt>
                <c:pt idx="3474">
                  <c:v>3476</c:v>
                </c:pt>
                <c:pt idx="3475">
                  <c:v>3477</c:v>
                </c:pt>
                <c:pt idx="3476">
                  <c:v>3478</c:v>
                </c:pt>
                <c:pt idx="3477">
                  <c:v>3479</c:v>
                </c:pt>
                <c:pt idx="3478">
                  <c:v>3480</c:v>
                </c:pt>
                <c:pt idx="3479">
                  <c:v>3481</c:v>
                </c:pt>
                <c:pt idx="3480">
                  <c:v>3482</c:v>
                </c:pt>
                <c:pt idx="3481">
                  <c:v>3483</c:v>
                </c:pt>
                <c:pt idx="3482">
                  <c:v>3484</c:v>
                </c:pt>
                <c:pt idx="3483">
                  <c:v>3485</c:v>
                </c:pt>
                <c:pt idx="3484">
                  <c:v>3486</c:v>
                </c:pt>
                <c:pt idx="3485">
                  <c:v>3487</c:v>
                </c:pt>
                <c:pt idx="3486">
                  <c:v>3488</c:v>
                </c:pt>
                <c:pt idx="3487">
                  <c:v>3489</c:v>
                </c:pt>
                <c:pt idx="3488">
                  <c:v>3490</c:v>
                </c:pt>
                <c:pt idx="3489">
                  <c:v>3491</c:v>
                </c:pt>
                <c:pt idx="3490">
                  <c:v>3492</c:v>
                </c:pt>
                <c:pt idx="3491">
                  <c:v>3493</c:v>
                </c:pt>
                <c:pt idx="3492">
                  <c:v>3494</c:v>
                </c:pt>
                <c:pt idx="3493">
                  <c:v>3495</c:v>
                </c:pt>
                <c:pt idx="3494">
                  <c:v>3496</c:v>
                </c:pt>
                <c:pt idx="3495">
                  <c:v>3497</c:v>
                </c:pt>
                <c:pt idx="3496">
                  <c:v>3498</c:v>
                </c:pt>
                <c:pt idx="3497">
                  <c:v>3499</c:v>
                </c:pt>
                <c:pt idx="3498">
                  <c:v>3500</c:v>
                </c:pt>
                <c:pt idx="3499">
                  <c:v>3501</c:v>
                </c:pt>
                <c:pt idx="3500">
                  <c:v>3502</c:v>
                </c:pt>
                <c:pt idx="3501">
                  <c:v>3503</c:v>
                </c:pt>
                <c:pt idx="3502">
                  <c:v>3504</c:v>
                </c:pt>
                <c:pt idx="3503">
                  <c:v>3505</c:v>
                </c:pt>
                <c:pt idx="3504">
                  <c:v>3506</c:v>
                </c:pt>
                <c:pt idx="3505">
                  <c:v>3507</c:v>
                </c:pt>
                <c:pt idx="3506">
                  <c:v>3508</c:v>
                </c:pt>
                <c:pt idx="3507">
                  <c:v>3509</c:v>
                </c:pt>
                <c:pt idx="3508">
                  <c:v>3510</c:v>
                </c:pt>
                <c:pt idx="3509">
                  <c:v>3511</c:v>
                </c:pt>
                <c:pt idx="3510">
                  <c:v>3512</c:v>
                </c:pt>
                <c:pt idx="3511">
                  <c:v>3513</c:v>
                </c:pt>
                <c:pt idx="3512">
                  <c:v>3514</c:v>
                </c:pt>
                <c:pt idx="3513">
                  <c:v>3515</c:v>
                </c:pt>
                <c:pt idx="3514">
                  <c:v>3516</c:v>
                </c:pt>
                <c:pt idx="3515">
                  <c:v>3517</c:v>
                </c:pt>
                <c:pt idx="3516">
                  <c:v>3518</c:v>
                </c:pt>
                <c:pt idx="3517">
                  <c:v>3519</c:v>
                </c:pt>
                <c:pt idx="3518">
                  <c:v>3520</c:v>
                </c:pt>
                <c:pt idx="3519">
                  <c:v>3521</c:v>
                </c:pt>
                <c:pt idx="3520">
                  <c:v>3522</c:v>
                </c:pt>
                <c:pt idx="3521">
                  <c:v>3523</c:v>
                </c:pt>
                <c:pt idx="3522">
                  <c:v>3524</c:v>
                </c:pt>
                <c:pt idx="3523">
                  <c:v>3525</c:v>
                </c:pt>
                <c:pt idx="3524">
                  <c:v>3526</c:v>
                </c:pt>
                <c:pt idx="3525">
                  <c:v>3527</c:v>
                </c:pt>
                <c:pt idx="3526">
                  <c:v>3528</c:v>
                </c:pt>
                <c:pt idx="3527">
                  <c:v>3529</c:v>
                </c:pt>
                <c:pt idx="3528">
                  <c:v>3530</c:v>
                </c:pt>
                <c:pt idx="3529">
                  <c:v>3531</c:v>
                </c:pt>
                <c:pt idx="3530">
                  <c:v>3532</c:v>
                </c:pt>
                <c:pt idx="3531">
                  <c:v>3533</c:v>
                </c:pt>
                <c:pt idx="3532">
                  <c:v>3534</c:v>
                </c:pt>
                <c:pt idx="3533">
                  <c:v>3535</c:v>
                </c:pt>
                <c:pt idx="3534">
                  <c:v>3536</c:v>
                </c:pt>
                <c:pt idx="3535">
                  <c:v>3537</c:v>
                </c:pt>
                <c:pt idx="3536">
                  <c:v>3538</c:v>
                </c:pt>
                <c:pt idx="3537">
                  <c:v>3539</c:v>
                </c:pt>
                <c:pt idx="3538">
                  <c:v>3540</c:v>
                </c:pt>
                <c:pt idx="3539">
                  <c:v>3541</c:v>
                </c:pt>
                <c:pt idx="3540">
                  <c:v>3542</c:v>
                </c:pt>
                <c:pt idx="3541">
                  <c:v>3543</c:v>
                </c:pt>
                <c:pt idx="3542">
                  <c:v>3544</c:v>
                </c:pt>
                <c:pt idx="3543">
                  <c:v>3545</c:v>
                </c:pt>
                <c:pt idx="3544">
                  <c:v>3546</c:v>
                </c:pt>
                <c:pt idx="3545">
                  <c:v>3547</c:v>
                </c:pt>
                <c:pt idx="3546">
                  <c:v>3548</c:v>
                </c:pt>
                <c:pt idx="3547">
                  <c:v>3549</c:v>
                </c:pt>
                <c:pt idx="3548">
                  <c:v>3550</c:v>
                </c:pt>
                <c:pt idx="3549">
                  <c:v>3551</c:v>
                </c:pt>
                <c:pt idx="3550">
                  <c:v>3552</c:v>
                </c:pt>
                <c:pt idx="3551">
                  <c:v>3553</c:v>
                </c:pt>
                <c:pt idx="3552">
                  <c:v>3554</c:v>
                </c:pt>
                <c:pt idx="3553">
                  <c:v>3555</c:v>
                </c:pt>
                <c:pt idx="3554">
                  <c:v>3556</c:v>
                </c:pt>
                <c:pt idx="3555">
                  <c:v>3557</c:v>
                </c:pt>
                <c:pt idx="3556">
                  <c:v>3558</c:v>
                </c:pt>
                <c:pt idx="3557">
                  <c:v>3559</c:v>
                </c:pt>
                <c:pt idx="3558">
                  <c:v>3560</c:v>
                </c:pt>
                <c:pt idx="3559">
                  <c:v>3561</c:v>
                </c:pt>
                <c:pt idx="3560">
                  <c:v>3562</c:v>
                </c:pt>
                <c:pt idx="3561">
                  <c:v>3563</c:v>
                </c:pt>
                <c:pt idx="3562">
                  <c:v>3564</c:v>
                </c:pt>
                <c:pt idx="3563">
                  <c:v>3565</c:v>
                </c:pt>
                <c:pt idx="3564">
                  <c:v>3566</c:v>
                </c:pt>
                <c:pt idx="3565">
                  <c:v>3567</c:v>
                </c:pt>
                <c:pt idx="3566">
                  <c:v>3568</c:v>
                </c:pt>
                <c:pt idx="3567">
                  <c:v>3569</c:v>
                </c:pt>
                <c:pt idx="3568">
                  <c:v>3570</c:v>
                </c:pt>
                <c:pt idx="3569">
                  <c:v>3571</c:v>
                </c:pt>
                <c:pt idx="3570">
                  <c:v>3572</c:v>
                </c:pt>
                <c:pt idx="3571">
                  <c:v>3573</c:v>
                </c:pt>
                <c:pt idx="3572">
                  <c:v>3574</c:v>
                </c:pt>
                <c:pt idx="3573">
                  <c:v>3575</c:v>
                </c:pt>
                <c:pt idx="3574">
                  <c:v>3576</c:v>
                </c:pt>
                <c:pt idx="3575">
                  <c:v>3577</c:v>
                </c:pt>
                <c:pt idx="3576">
                  <c:v>3578</c:v>
                </c:pt>
                <c:pt idx="3577">
                  <c:v>3579</c:v>
                </c:pt>
                <c:pt idx="3578">
                  <c:v>3580</c:v>
                </c:pt>
                <c:pt idx="3579">
                  <c:v>3581</c:v>
                </c:pt>
                <c:pt idx="3580">
                  <c:v>3582</c:v>
                </c:pt>
                <c:pt idx="3581">
                  <c:v>3583</c:v>
                </c:pt>
                <c:pt idx="3582">
                  <c:v>3584</c:v>
                </c:pt>
                <c:pt idx="3583">
                  <c:v>3585</c:v>
                </c:pt>
                <c:pt idx="3584">
                  <c:v>3586</c:v>
                </c:pt>
                <c:pt idx="3585">
                  <c:v>3587</c:v>
                </c:pt>
                <c:pt idx="3586">
                  <c:v>3588</c:v>
                </c:pt>
                <c:pt idx="3587">
                  <c:v>3589</c:v>
                </c:pt>
                <c:pt idx="3588">
                  <c:v>3590</c:v>
                </c:pt>
                <c:pt idx="3589">
                  <c:v>3591</c:v>
                </c:pt>
                <c:pt idx="3590">
                  <c:v>3592</c:v>
                </c:pt>
                <c:pt idx="3591">
                  <c:v>3593</c:v>
                </c:pt>
                <c:pt idx="3592">
                  <c:v>3594</c:v>
                </c:pt>
                <c:pt idx="3593">
                  <c:v>3595</c:v>
                </c:pt>
                <c:pt idx="3594">
                  <c:v>3596</c:v>
                </c:pt>
                <c:pt idx="3595">
                  <c:v>3597</c:v>
                </c:pt>
                <c:pt idx="3596">
                  <c:v>3598</c:v>
                </c:pt>
                <c:pt idx="3597">
                  <c:v>3599</c:v>
                </c:pt>
                <c:pt idx="3598">
                  <c:v>3600</c:v>
                </c:pt>
                <c:pt idx="3599">
                  <c:v>3601</c:v>
                </c:pt>
                <c:pt idx="3600">
                  <c:v>3602</c:v>
                </c:pt>
                <c:pt idx="3601">
                  <c:v>3603</c:v>
                </c:pt>
                <c:pt idx="3602">
                  <c:v>3604</c:v>
                </c:pt>
                <c:pt idx="3603">
                  <c:v>3605</c:v>
                </c:pt>
                <c:pt idx="3604">
                  <c:v>3606</c:v>
                </c:pt>
                <c:pt idx="3605">
                  <c:v>3607</c:v>
                </c:pt>
                <c:pt idx="3606">
                  <c:v>3608</c:v>
                </c:pt>
                <c:pt idx="3607">
                  <c:v>3609</c:v>
                </c:pt>
                <c:pt idx="3608">
                  <c:v>3610</c:v>
                </c:pt>
                <c:pt idx="3609">
                  <c:v>3611</c:v>
                </c:pt>
                <c:pt idx="3610">
                  <c:v>3612</c:v>
                </c:pt>
                <c:pt idx="3611">
                  <c:v>3613</c:v>
                </c:pt>
                <c:pt idx="3612">
                  <c:v>3614</c:v>
                </c:pt>
                <c:pt idx="3613">
                  <c:v>3615</c:v>
                </c:pt>
                <c:pt idx="3614">
                  <c:v>3616</c:v>
                </c:pt>
                <c:pt idx="3615">
                  <c:v>3617</c:v>
                </c:pt>
                <c:pt idx="3616">
                  <c:v>3618</c:v>
                </c:pt>
                <c:pt idx="3617">
                  <c:v>3619</c:v>
                </c:pt>
                <c:pt idx="3618">
                  <c:v>3620</c:v>
                </c:pt>
                <c:pt idx="3619">
                  <c:v>3621</c:v>
                </c:pt>
                <c:pt idx="3620">
                  <c:v>3622</c:v>
                </c:pt>
                <c:pt idx="3621">
                  <c:v>3623</c:v>
                </c:pt>
                <c:pt idx="3622">
                  <c:v>3624</c:v>
                </c:pt>
                <c:pt idx="3623">
                  <c:v>3625</c:v>
                </c:pt>
                <c:pt idx="3624">
                  <c:v>3626</c:v>
                </c:pt>
                <c:pt idx="3625">
                  <c:v>3627</c:v>
                </c:pt>
                <c:pt idx="3626">
                  <c:v>3628</c:v>
                </c:pt>
                <c:pt idx="3627">
                  <c:v>3629</c:v>
                </c:pt>
                <c:pt idx="3628">
                  <c:v>3630</c:v>
                </c:pt>
                <c:pt idx="3629">
                  <c:v>3631</c:v>
                </c:pt>
                <c:pt idx="3630">
                  <c:v>3632</c:v>
                </c:pt>
                <c:pt idx="3631">
                  <c:v>3633</c:v>
                </c:pt>
                <c:pt idx="3632">
                  <c:v>3634</c:v>
                </c:pt>
                <c:pt idx="3633">
                  <c:v>3635</c:v>
                </c:pt>
                <c:pt idx="3634">
                  <c:v>3636</c:v>
                </c:pt>
                <c:pt idx="3635">
                  <c:v>3637</c:v>
                </c:pt>
                <c:pt idx="3636">
                  <c:v>3638</c:v>
                </c:pt>
                <c:pt idx="3637">
                  <c:v>3639</c:v>
                </c:pt>
                <c:pt idx="3638">
                  <c:v>3640</c:v>
                </c:pt>
                <c:pt idx="3639">
                  <c:v>3641</c:v>
                </c:pt>
                <c:pt idx="3640">
                  <c:v>3642</c:v>
                </c:pt>
                <c:pt idx="3641">
                  <c:v>3643</c:v>
                </c:pt>
                <c:pt idx="3642">
                  <c:v>3644</c:v>
                </c:pt>
                <c:pt idx="3643">
                  <c:v>3645</c:v>
                </c:pt>
                <c:pt idx="3644">
                  <c:v>3646</c:v>
                </c:pt>
                <c:pt idx="3645">
                  <c:v>3647</c:v>
                </c:pt>
                <c:pt idx="3646">
                  <c:v>3648</c:v>
                </c:pt>
                <c:pt idx="3647">
                  <c:v>3649</c:v>
                </c:pt>
                <c:pt idx="3648">
                  <c:v>3650</c:v>
                </c:pt>
                <c:pt idx="3649">
                  <c:v>3651</c:v>
                </c:pt>
                <c:pt idx="3650">
                  <c:v>3652</c:v>
                </c:pt>
                <c:pt idx="3651">
                  <c:v>3653</c:v>
                </c:pt>
                <c:pt idx="3652">
                  <c:v>3654</c:v>
                </c:pt>
                <c:pt idx="3653">
                  <c:v>3655</c:v>
                </c:pt>
                <c:pt idx="3654">
                  <c:v>3656</c:v>
                </c:pt>
                <c:pt idx="3655">
                  <c:v>3657</c:v>
                </c:pt>
                <c:pt idx="3656">
                  <c:v>3658</c:v>
                </c:pt>
                <c:pt idx="3657">
                  <c:v>3659</c:v>
                </c:pt>
                <c:pt idx="3658">
                  <c:v>3660</c:v>
                </c:pt>
                <c:pt idx="3659">
                  <c:v>3661</c:v>
                </c:pt>
                <c:pt idx="3660">
                  <c:v>3662</c:v>
                </c:pt>
                <c:pt idx="3661">
                  <c:v>3663</c:v>
                </c:pt>
                <c:pt idx="3662">
                  <c:v>3664</c:v>
                </c:pt>
                <c:pt idx="3663">
                  <c:v>3665</c:v>
                </c:pt>
                <c:pt idx="3664">
                  <c:v>3666</c:v>
                </c:pt>
                <c:pt idx="3665">
                  <c:v>3667</c:v>
                </c:pt>
                <c:pt idx="3666">
                  <c:v>3668</c:v>
                </c:pt>
                <c:pt idx="3667">
                  <c:v>3669</c:v>
                </c:pt>
                <c:pt idx="3668">
                  <c:v>3670</c:v>
                </c:pt>
                <c:pt idx="3669">
                  <c:v>3671</c:v>
                </c:pt>
                <c:pt idx="3670">
                  <c:v>3672</c:v>
                </c:pt>
                <c:pt idx="3671">
                  <c:v>3673</c:v>
                </c:pt>
                <c:pt idx="3672">
                  <c:v>3674</c:v>
                </c:pt>
                <c:pt idx="3673">
                  <c:v>3675</c:v>
                </c:pt>
                <c:pt idx="3674">
                  <c:v>3676</c:v>
                </c:pt>
                <c:pt idx="3675">
                  <c:v>3677</c:v>
                </c:pt>
                <c:pt idx="3676">
                  <c:v>3678</c:v>
                </c:pt>
                <c:pt idx="3677">
                  <c:v>3679</c:v>
                </c:pt>
                <c:pt idx="3678">
                  <c:v>3680</c:v>
                </c:pt>
                <c:pt idx="3679">
                  <c:v>3681</c:v>
                </c:pt>
                <c:pt idx="3680">
                  <c:v>3682</c:v>
                </c:pt>
                <c:pt idx="3681">
                  <c:v>3683</c:v>
                </c:pt>
                <c:pt idx="3682">
                  <c:v>3684</c:v>
                </c:pt>
                <c:pt idx="3683">
                  <c:v>3685</c:v>
                </c:pt>
                <c:pt idx="3684">
                  <c:v>3686</c:v>
                </c:pt>
                <c:pt idx="3685">
                  <c:v>3687</c:v>
                </c:pt>
                <c:pt idx="3686">
                  <c:v>3688</c:v>
                </c:pt>
                <c:pt idx="3687">
                  <c:v>3689</c:v>
                </c:pt>
                <c:pt idx="3688">
                  <c:v>3690</c:v>
                </c:pt>
                <c:pt idx="3689">
                  <c:v>3691</c:v>
                </c:pt>
                <c:pt idx="3690">
                  <c:v>3692</c:v>
                </c:pt>
                <c:pt idx="3691">
                  <c:v>3693</c:v>
                </c:pt>
                <c:pt idx="3692">
                  <c:v>3694</c:v>
                </c:pt>
                <c:pt idx="3693">
                  <c:v>3695</c:v>
                </c:pt>
                <c:pt idx="3694">
                  <c:v>3696</c:v>
                </c:pt>
                <c:pt idx="3695">
                  <c:v>3697</c:v>
                </c:pt>
                <c:pt idx="3696">
                  <c:v>3698</c:v>
                </c:pt>
                <c:pt idx="3697">
                  <c:v>3699</c:v>
                </c:pt>
                <c:pt idx="3698">
                  <c:v>3700</c:v>
                </c:pt>
                <c:pt idx="3699">
                  <c:v>3701</c:v>
                </c:pt>
                <c:pt idx="3700">
                  <c:v>3702</c:v>
                </c:pt>
                <c:pt idx="3701">
                  <c:v>3703</c:v>
                </c:pt>
                <c:pt idx="3702">
                  <c:v>3704</c:v>
                </c:pt>
                <c:pt idx="3703">
                  <c:v>3705</c:v>
                </c:pt>
                <c:pt idx="3704">
                  <c:v>3706</c:v>
                </c:pt>
                <c:pt idx="3705">
                  <c:v>3707</c:v>
                </c:pt>
                <c:pt idx="3706">
                  <c:v>3708</c:v>
                </c:pt>
                <c:pt idx="3707">
                  <c:v>3709</c:v>
                </c:pt>
                <c:pt idx="3708">
                  <c:v>3710</c:v>
                </c:pt>
                <c:pt idx="3709">
                  <c:v>3711</c:v>
                </c:pt>
                <c:pt idx="3710">
                  <c:v>3712</c:v>
                </c:pt>
                <c:pt idx="3711">
                  <c:v>3713</c:v>
                </c:pt>
                <c:pt idx="3712">
                  <c:v>3714</c:v>
                </c:pt>
                <c:pt idx="3713">
                  <c:v>3715</c:v>
                </c:pt>
                <c:pt idx="3714">
                  <c:v>3716</c:v>
                </c:pt>
                <c:pt idx="3715">
                  <c:v>3717</c:v>
                </c:pt>
                <c:pt idx="3716">
                  <c:v>3718</c:v>
                </c:pt>
                <c:pt idx="3717">
                  <c:v>3719</c:v>
                </c:pt>
                <c:pt idx="3718">
                  <c:v>3720</c:v>
                </c:pt>
                <c:pt idx="3719">
                  <c:v>3721</c:v>
                </c:pt>
                <c:pt idx="3720">
                  <c:v>3722</c:v>
                </c:pt>
                <c:pt idx="3721">
                  <c:v>3723</c:v>
                </c:pt>
                <c:pt idx="3722">
                  <c:v>3724</c:v>
                </c:pt>
                <c:pt idx="3723">
                  <c:v>3725</c:v>
                </c:pt>
                <c:pt idx="3724">
                  <c:v>3726</c:v>
                </c:pt>
                <c:pt idx="3725">
                  <c:v>3727</c:v>
                </c:pt>
                <c:pt idx="3726">
                  <c:v>3728</c:v>
                </c:pt>
                <c:pt idx="3727">
                  <c:v>3729</c:v>
                </c:pt>
                <c:pt idx="3728">
                  <c:v>3730</c:v>
                </c:pt>
                <c:pt idx="3729">
                  <c:v>3731</c:v>
                </c:pt>
                <c:pt idx="3730">
                  <c:v>3732</c:v>
                </c:pt>
                <c:pt idx="3731">
                  <c:v>3733</c:v>
                </c:pt>
                <c:pt idx="3732">
                  <c:v>3734</c:v>
                </c:pt>
                <c:pt idx="3733">
                  <c:v>3735</c:v>
                </c:pt>
                <c:pt idx="3734">
                  <c:v>3736</c:v>
                </c:pt>
                <c:pt idx="3735">
                  <c:v>3737</c:v>
                </c:pt>
                <c:pt idx="3736">
                  <c:v>3738</c:v>
                </c:pt>
                <c:pt idx="3737">
                  <c:v>3739</c:v>
                </c:pt>
                <c:pt idx="3738">
                  <c:v>3740</c:v>
                </c:pt>
                <c:pt idx="3739">
                  <c:v>3741</c:v>
                </c:pt>
                <c:pt idx="3740">
                  <c:v>3742</c:v>
                </c:pt>
                <c:pt idx="3741">
                  <c:v>3743</c:v>
                </c:pt>
                <c:pt idx="3742">
                  <c:v>3744</c:v>
                </c:pt>
                <c:pt idx="3743">
                  <c:v>3745</c:v>
                </c:pt>
                <c:pt idx="3744">
                  <c:v>3746</c:v>
                </c:pt>
                <c:pt idx="3745">
                  <c:v>3747</c:v>
                </c:pt>
                <c:pt idx="3746">
                  <c:v>3748</c:v>
                </c:pt>
                <c:pt idx="3747">
                  <c:v>3749</c:v>
                </c:pt>
                <c:pt idx="3748">
                  <c:v>3750</c:v>
                </c:pt>
                <c:pt idx="3749">
                  <c:v>3751</c:v>
                </c:pt>
                <c:pt idx="3750">
                  <c:v>3752</c:v>
                </c:pt>
                <c:pt idx="3751">
                  <c:v>3753</c:v>
                </c:pt>
                <c:pt idx="3752">
                  <c:v>3754</c:v>
                </c:pt>
                <c:pt idx="3753">
                  <c:v>3755</c:v>
                </c:pt>
                <c:pt idx="3754">
                  <c:v>3756</c:v>
                </c:pt>
                <c:pt idx="3755">
                  <c:v>3757</c:v>
                </c:pt>
                <c:pt idx="3756">
                  <c:v>3758</c:v>
                </c:pt>
                <c:pt idx="3757">
                  <c:v>3759</c:v>
                </c:pt>
                <c:pt idx="3758">
                  <c:v>3760</c:v>
                </c:pt>
                <c:pt idx="3759">
                  <c:v>3761</c:v>
                </c:pt>
                <c:pt idx="3760">
                  <c:v>3762</c:v>
                </c:pt>
                <c:pt idx="3761">
                  <c:v>3763</c:v>
                </c:pt>
                <c:pt idx="3762">
                  <c:v>3764</c:v>
                </c:pt>
                <c:pt idx="3763">
                  <c:v>3765</c:v>
                </c:pt>
                <c:pt idx="3764">
                  <c:v>3766</c:v>
                </c:pt>
                <c:pt idx="3765">
                  <c:v>3767</c:v>
                </c:pt>
                <c:pt idx="3766">
                  <c:v>3768</c:v>
                </c:pt>
                <c:pt idx="3767">
                  <c:v>3769</c:v>
                </c:pt>
                <c:pt idx="3768">
                  <c:v>3770</c:v>
                </c:pt>
                <c:pt idx="3769">
                  <c:v>3771</c:v>
                </c:pt>
                <c:pt idx="3770">
                  <c:v>3772</c:v>
                </c:pt>
                <c:pt idx="3771">
                  <c:v>3773</c:v>
                </c:pt>
                <c:pt idx="3772">
                  <c:v>3774</c:v>
                </c:pt>
                <c:pt idx="3773">
                  <c:v>3775</c:v>
                </c:pt>
                <c:pt idx="3774">
                  <c:v>3776</c:v>
                </c:pt>
                <c:pt idx="3775">
                  <c:v>3777</c:v>
                </c:pt>
                <c:pt idx="3776">
                  <c:v>3778</c:v>
                </c:pt>
                <c:pt idx="3777">
                  <c:v>3779</c:v>
                </c:pt>
                <c:pt idx="3778">
                  <c:v>3780</c:v>
                </c:pt>
                <c:pt idx="3779">
                  <c:v>3781</c:v>
                </c:pt>
                <c:pt idx="3780">
                  <c:v>3782</c:v>
                </c:pt>
                <c:pt idx="3781">
                  <c:v>3783</c:v>
                </c:pt>
                <c:pt idx="3782">
                  <c:v>3784</c:v>
                </c:pt>
                <c:pt idx="3783">
                  <c:v>3785</c:v>
                </c:pt>
                <c:pt idx="3784">
                  <c:v>3786</c:v>
                </c:pt>
                <c:pt idx="3785">
                  <c:v>3787</c:v>
                </c:pt>
                <c:pt idx="3786">
                  <c:v>3788</c:v>
                </c:pt>
                <c:pt idx="3787">
                  <c:v>3789</c:v>
                </c:pt>
                <c:pt idx="3788">
                  <c:v>3790</c:v>
                </c:pt>
                <c:pt idx="3789">
                  <c:v>3791</c:v>
                </c:pt>
                <c:pt idx="3790">
                  <c:v>3792</c:v>
                </c:pt>
                <c:pt idx="3791">
                  <c:v>3793</c:v>
                </c:pt>
                <c:pt idx="3792">
                  <c:v>3794</c:v>
                </c:pt>
                <c:pt idx="3793">
                  <c:v>3795</c:v>
                </c:pt>
                <c:pt idx="3794">
                  <c:v>3796</c:v>
                </c:pt>
                <c:pt idx="3795">
                  <c:v>3797</c:v>
                </c:pt>
                <c:pt idx="3796">
                  <c:v>3798</c:v>
                </c:pt>
                <c:pt idx="3797">
                  <c:v>3799</c:v>
                </c:pt>
                <c:pt idx="3798">
                  <c:v>3800</c:v>
                </c:pt>
                <c:pt idx="3799">
                  <c:v>3801</c:v>
                </c:pt>
                <c:pt idx="3800">
                  <c:v>3802</c:v>
                </c:pt>
                <c:pt idx="3801">
                  <c:v>3803</c:v>
                </c:pt>
                <c:pt idx="3802">
                  <c:v>3804</c:v>
                </c:pt>
                <c:pt idx="3803">
                  <c:v>3805</c:v>
                </c:pt>
                <c:pt idx="3804">
                  <c:v>3806</c:v>
                </c:pt>
                <c:pt idx="3805">
                  <c:v>3807</c:v>
                </c:pt>
                <c:pt idx="3806">
                  <c:v>3808</c:v>
                </c:pt>
                <c:pt idx="3807">
                  <c:v>3809</c:v>
                </c:pt>
                <c:pt idx="3808">
                  <c:v>3810</c:v>
                </c:pt>
                <c:pt idx="3809">
                  <c:v>3811</c:v>
                </c:pt>
                <c:pt idx="3810">
                  <c:v>3812</c:v>
                </c:pt>
                <c:pt idx="3811">
                  <c:v>3813</c:v>
                </c:pt>
                <c:pt idx="3812">
                  <c:v>3814</c:v>
                </c:pt>
                <c:pt idx="3813">
                  <c:v>3815</c:v>
                </c:pt>
                <c:pt idx="3814">
                  <c:v>3816</c:v>
                </c:pt>
                <c:pt idx="3815">
                  <c:v>3817</c:v>
                </c:pt>
                <c:pt idx="3816">
                  <c:v>3818</c:v>
                </c:pt>
                <c:pt idx="3817">
                  <c:v>3819</c:v>
                </c:pt>
                <c:pt idx="3818">
                  <c:v>3820</c:v>
                </c:pt>
                <c:pt idx="3819">
                  <c:v>3821</c:v>
                </c:pt>
                <c:pt idx="3820">
                  <c:v>3822</c:v>
                </c:pt>
                <c:pt idx="3821">
                  <c:v>3823</c:v>
                </c:pt>
                <c:pt idx="3822">
                  <c:v>3824</c:v>
                </c:pt>
                <c:pt idx="3823">
                  <c:v>3825</c:v>
                </c:pt>
                <c:pt idx="3824">
                  <c:v>3826</c:v>
                </c:pt>
                <c:pt idx="3825">
                  <c:v>3827</c:v>
                </c:pt>
                <c:pt idx="3826">
                  <c:v>3828</c:v>
                </c:pt>
                <c:pt idx="3827">
                  <c:v>3829</c:v>
                </c:pt>
                <c:pt idx="3828">
                  <c:v>3830</c:v>
                </c:pt>
                <c:pt idx="3829">
                  <c:v>3831</c:v>
                </c:pt>
                <c:pt idx="3830">
                  <c:v>3832</c:v>
                </c:pt>
                <c:pt idx="3831">
                  <c:v>3833</c:v>
                </c:pt>
                <c:pt idx="3832">
                  <c:v>3834</c:v>
                </c:pt>
                <c:pt idx="3833">
                  <c:v>3835</c:v>
                </c:pt>
                <c:pt idx="3834">
                  <c:v>3836</c:v>
                </c:pt>
                <c:pt idx="3835">
                  <c:v>3837</c:v>
                </c:pt>
                <c:pt idx="3836">
                  <c:v>3838</c:v>
                </c:pt>
                <c:pt idx="3837">
                  <c:v>3839</c:v>
                </c:pt>
                <c:pt idx="3838">
                  <c:v>3840</c:v>
                </c:pt>
                <c:pt idx="3839">
                  <c:v>3841</c:v>
                </c:pt>
                <c:pt idx="3840">
                  <c:v>3842</c:v>
                </c:pt>
                <c:pt idx="3841">
                  <c:v>3843</c:v>
                </c:pt>
                <c:pt idx="3842">
                  <c:v>3844</c:v>
                </c:pt>
                <c:pt idx="3843">
                  <c:v>3845</c:v>
                </c:pt>
                <c:pt idx="3844">
                  <c:v>3846</c:v>
                </c:pt>
                <c:pt idx="3845">
                  <c:v>3847</c:v>
                </c:pt>
                <c:pt idx="3846">
                  <c:v>3848</c:v>
                </c:pt>
                <c:pt idx="3847">
                  <c:v>3849</c:v>
                </c:pt>
                <c:pt idx="3848">
                  <c:v>3850</c:v>
                </c:pt>
                <c:pt idx="3849">
                  <c:v>3851</c:v>
                </c:pt>
                <c:pt idx="3850">
                  <c:v>3852</c:v>
                </c:pt>
                <c:pt idx="3851">
                  <c:v>3853</c:v>
                </c:pt>
                <c:pt idx="3852">
                  <c:v>3854</c:v>
                </c:pt>
                <c:pt idx="3853">
                  <c:v>3855</c:v>
                </c:pt>
                <c:pt idx="3854">
                  <c:v>3856</c:v>
                </c:pt>
                <c:pt idx="3855">
                  <c:v>3857</c:v>
                </c:pt>
                <c:pt idx="3856">
                  <c:v>3858</c:v>
                </c:pt>
                <c:pt idx="3857">
                  <c:v>3859</c:v>
                </c:pt>
                <c:pt idx="3858">
                  <c:v>3860</c:v>
                </c:pt>
                <c:pt idx="3859">
                  <c:v>3861</c:v>
                </c:pt>
                <c:pt idx="3860">
                  <c:v>3862</c:v>
                </c:pt>
                <c:pt idx="3861">
                  <c:v>3863</c:v>
                </c:pt>
                <c:pt idx="3862">
                  <c:v>3864</c:v>
                </c:pt>
                <c:pt idx="3863">
                  <c:v>3865</c:v>
                </c:pt>
                <c:pt idx="3864">
                  <c:v>3866</c:v>
                </c:pt>
                <c:pt idx="3865">
                  <c:v>3867</c:v>
                </c:pt>
                <c:pt idx="3866">
                  <c:v>3868</c:v>
                </c:pt>
                <c:pt idx="3867">
                  <c:v>3869</c:v>
                </c:pt>
                <c:pt idx="3868">
                  <c:v>3870</c:v>
                </c:pt>
                <c:pt idx="3869">
                  <c:v>3871</c:v>
                </c:pt>
                <c:pt idx="3870">
                  <c:v>3872</c:v>
                </c:pt>
                <c:pt idx="3871">
                  <c:v>3873</c:v>
                </c:pt>
                <c:pt idx="3872">
                  <c:v>3874</c:v>
                </c:pt>
                <c:pt idx="3873">
                  <c:v>3875</c:v>
                </c:pt>
                <c:pt idx="3874">
                  <c:v>3876</c:v>
                </c:pt>
                <c:pt idx="3875">
                  <c:v>3877</c:v>
                </c:pt>
                <c:pt idx="3876">
                  <c:v>3878</c:v>
                </c:pt>
                <c:pt idx="3877">
                  <c:v>3879</c:v>
                </c:pt>
                <c:pt idx="3878">
                  <c:v>3880</c:v>
                </c:pt>
                <c:pt idx="3879">
                  <c:v>3881</c:v>
                </c:pt>
                <c:pt idx="3880">
                  <c:v>3882</c:v>
                </c:pt>
                <c:pt idx="3881">
                  <c:v>3883</c:v>
                </c:pt>
                <c:pt idx="3882">
                  <c:v>3884</c:v>
                </c:pt>
                <c:pt idx="3883">
                  <c:v>3885</c:v>
                </c:pt>
                <c:pt idx="3884">
                  <c:v>3886</c:v>
                </c:pt>
                <c:pt idx="3885">
                  <c:v>3887</c:v>
                </c:pt>
                <c:pt idx="3886">
                  <c:v>3888</c:v>
                </c:pt>
                <c:pt idx="3887">
                  <c:v>3889</c:v>
                </c:pt>
                <c:pt idx="3888">
                  <c:v>3890</c:v>
                </c:pt>
                <c:pt idx="3889">
                  <c:v>3891</c:v>
                </c:pt>
                <c:pt idx="3890">
                  <c:v>3892</c:v>
                </c:pt>
                <c:pt idx="3891">
                  <c:v>3893</c:v>
                </c:pt>
                <c:pt idx="3892">
                  <c:v>3894</c:v>
                </c:pt>
                <c:pt idx="3893">
                  <c:v>3895</c:v>
                </c:pt>
                <c:pt idx="3894">
                  <c:v>3896</c:v>
                </c:pt>
                <c:pt idx="3895">
                  <c:v>3897</c:v>
                </c:pt>
                <c:pt idx="3896">
                  <c:v>3898</c:v>
                </c:pt>
                <c:pt idx="3897">
                  <c:v>3899</c:v>
                </c:pt>
                <c:pt idx="3898">
                  <c:v>3900</c:v>
                </c:pt>
                <c:pt idx="3899">
                  <c:v>3901</c:v>
                </c:pt>
                <c:pt idx="3900">
                  <c:v>3902</c:v>
                </c:pt>
                <c:pt idx="3901">
                  <c:v>3903</c:v>
                </c:pt>
                <c:pt idx="3902">
                  <c:v>3904</c:v>
                </c:pt>
                <c:pt idx="3903">
                  <c:v>3905</c:v>
                </c:pt>
                <c:pt idx="3904">
                  <c:v>3906</c:v>
                </c:pt>
                <c:pt idx="3905">
                  <c:v>3907</c:v>
                </c:pt>
                <c:pt idx="3906">
                  <c:v>3908</c:v>
                </c:pt>
                <c:pt idx="3907">
                  <c:v>3909</c:v>
                </c:pt>
                <c:pt idx="3908">
                  <c:v>3910</c:v>
                </c:pt>
                <c:pt idx="3909">
                  <c:v>3911</c:v>
                </c:pt>
                <c:pt idx="3910">
                  <c:v>3912</c:v>
                </c:pt>
                <c:pt idx="3911">
                  <c:v>3913</c:v>
                </c:pt>
                <c:pt idx="3912">
                  <c:v>3914</c:v>
                </c:pt>
                <c:pt idx="3913">
                  <c:v>3915</c:v>
                </c:pt>
                <c:pt idx="3914">
                  <c:v>3916</c:v>
                </c:pt>
                <c:pt idx="3915">
                  <c:v>3917</c:v>
                </c:pt>
                <c:pt idx="3916">
                  <c:v>3918</c:v>
                </c:pt>
                <c:pt idx="3917">
                  <c:v>3919</c:v>
                </c:pt>
                <c:pt idx="3918">
                  <c:v>3920</c:v>
                </c:pt>
                <c:pt idx="3919">
                  <c:v>3921</c:v>
                </c:pt>
                <c:pt idx="3920">
                  <c:v>3922</c:v>
                </c:pt>
                <c:pt idx="3921">
                  <c:v>3923</c:v>
                </c:pt>
                <c:pt idx="3922">
                  <c:v>3924</c:v>
                </c:pt>
                <c:pt idx="3923">
                  <c:v>3925</c:v>
                </c:pt>
                <c:pt idx="3924">
                  <c:v>3926</c:v>
                </c:pt>
                <c:pt idx="3925">
                  <c:v>3927</c:v>
                </c:pt>
                <c:pt idx="3926">
                  <c:v>3928</c:v>
                </c:pt>
                <c:pt idx="3927">
                  <c:v>3929</c:v>
                </c:pt>
                <c:pt idx="3928">
                  <c:v>3930</c:v>
                </c:pt>
                <c:pt idx="3929">
                  <c:v>3931</c:v>
                </c:pt>
                <c:pt idx="3930">
                  <c:v>3932</c:v>
                </c:pt>
                <c:pt idx="3931">
                  <c:v>3933</c:v>
                </c:pt>
                <c:pt idx="3932">
                  <c:v>3934</c:v>
                </c:pt>
                <c:pt idx="3933">
                  <c:v>3935</c:v>
                </c:pt>
                <c:pt idx="3934">
                  <c:v>3936</c:v>
                </c:pt>
                <c:pt idx="3935">
                  <c:v>3937</c:v>
                </c:pt>
                <c:pt idx="3936">
                  <c:v>3938</c:v>
                </c:pt>
                <c:pt idx="3937">
                  <c:v>3939</c:v>
                </c:pt>
                <c:pt idx="3938">
                  <c:v>3940</c:v>
                </c:pt>
                <c:pt idx="3939">
                  <c:v>3941</c:v>
                </c:pt>
                <c:pt idx="3940">
                  <c:v>3942</c:v>
                </c:pt>
                <c:pt idx="3941">
                  <c:v>3943</c:v>
                </c:pt>
                <c:pt idx="3942">
                  <c:v>3944</c:v>
                </c:pt>
                <c:pt idx="3943">
                  <c:v>3945</c:v>
                </c:pt>
                <c:pt idx="3944">
                  <c:v>3946</c:v>
                </c:pt>
                <c:pt idx="3945">
                  <c:v>3947</c:v>
                </c:pt>
                <c:pt idx="3946">
                  <c:v>3948</c:v>
                </c:pt>
                <c:pt idx="3947">
                  <c:v>3949</c:v>
                </c:pt>
                <c:pt idx="3948">
                  <c:v>3950</c:v>
                </c:pt>
                <c:pt idx="3949">
                  <c:v>3951</c:v>
                </c:pt>
                <c:pt idx="3950">
                  <c:v>3952</c:v>
                </c:pt>
                <c:pt idx="3951">
                  <c:v>3953</c:v>
                </c:pt>
                <c:pt idx="3952">
                  <c:v>3954</c:v>
                </c:pt>
                <c:pt idx="3953">
                  <c:v>3955</c:v>
                </c:pt>
                <c:pt idx="3954">
                  <c:v>3956</c:v>
                </c:pt>
                <c:pt idx="3955">
                  <c:v>3957</c:v>
                </c:pt>
                <c:pt idx="3956">
                  <c:v>3958</c:v>
                </c:pt>
                <c:pt idx="3957">
                  <c:v>3959</c:v>
                </c:pt>
                <c:pt idx="3958">
                  <c:v>3960</c:v>
                </c:pt>
                <c:pt idx="3959">
                  <c:v>3961</c:v>
                </c:pt>
                <c:pt idx="3960">
                  <c:v>3962</c:v>
                </c:pt>
                <c:pt idx="3961">
                  <c:v>3963</c:v>
                </c:pt>
                <c:pt idx="3962">
                  <c:v>3964</c:v>
                </c:pt>
                <c:pt idx="3963">
                  <c:v>3965</c:v>
                </c:pt>
                <c:pt idx="3964">
                  <c:v>3966</c:v>
                </c:pt>
                <c:pt idx="3965">
                  <c:v>3967</c:v>
                </c:pt>
                <c:pt idx="3966">
                  <c:v>3968</c:v>
                </c:pt>
                <c:pt idx="3967">
                  <c:v>3969</c:v>
                </c:pt>
                <c:pt idx="3968">
                  <c:v>3970</c:v>
                </c:pt>
                <c:pt idx="3969">
                  <c:v>3971</c:v>
                </c:pt>
                <c:pt idx="3970">
                  <c:v>3972</c:v>
                </c:pt>
                <c:pt idx="3971">
                  <c:v>3973</c:v>
                </c:pt>
                <c:pt idx="3972">
                  <c:v>3974</c:v>
                </c:pt>
                <c:pt idx="3973">
                  <c:v>3975</c:v>
                </c:pt>
                <c:pt idx="3974">
                  <c:v>3976</c:v>
                </c:pt>
                <c:pt idx="3975">
                  <c:v>3977</c:v>
                </c:pt>
                <c:pt idx="3976">
                  <c:v>3978</c:v>
                </c:pt>
                <c:pt idx="3977">
                  <c:v>3979</c:v>
                </c:pt>
                <c:pt idx="3978">
                  <c:v>3980</c:v>
                </c:pt>
                <c:pt idx="3979">
                  <c:v>3981</c:v>
                </c:pt>
                <c:pt idx="3980">
                  <c:v>3982</c:v>
                </c:pt>
                <c:pt idx="3981">
                  <c:v>3983</c:v>
                </c:pt>
                <c:pt idx="3982">
                  <c:v>3984</c:v>
                </c:pt>
                <c:pt idx="3983">
                  <c:v>3985</c:v>
                </c:pt>
                <c:pt idx="3984">
                  <c:v>3986</c:v>
                </c:pt>
                <c:pt idx="3985">
                  <c:v>3987</c:v>
                </c:pt>
                <c:pt idx="3986">
                  <c:v>3988</c:v>
                </c:pt>
                <c:pt idx="3987">
                  <c:v>3989</c:v>
                </c:pt>
                <c:pt idx="3988">
                  <c:v>3990</c:v>
                </c:pt>
                <c:pt idx="3989">
                  <c:v>3991</c:v>
                </c:pt>
                <c:pt idx="3990">
                  <c:v>3992</c:v>
                </c:pt>
                <c:pt idx="3991">
                  <c:v>3993</c:v>
                </c:pt>
                <c:pt idx="3992">
                  <c:v>3994</c:v>
                </c:pt>
                <c:pt idx="3993">
                  <c:v>3995</c:v>
                </c:pt>
                <c:pt idx="3994">
                  <c:v>3996</c:v>
                </c:pt>
                <c:pt idx="3995">
                  <c:v>3997</c:v>
                </c:pt>
                <c:pt idx="3996">
                  <c:v>3998</c:v>
                </c:pt>
                <c:pt idx="3997">
                  <c:v>3999</c:v>
                </c:pt>
                <c:pt idx="3998">
                  <c:v>4000</c:v>
                </c:pt>
                <c:pt idx="3999">
                  <c:v>4001</c:v>
                </c:pt>
                <c:pt idx="4000">
                  <c:v>4002</c:v>
                </c:pt>
                <c:pt idx="4001">
                  <c:v>4003</c:v>
                </c:pt>
                <c:pt idx="4002">
                  <c:v>4004</c:v>
                </c:pt>
                <c:pt idx="4003">
                  <c:v>4005</c:v>
                </c:pt>
                <c:pt idx="4004">
                  <c:v>4006</c:v>
                </c:pt>
                <c:pt idx="4005">
                  <c:v>4007</c:v>
                </c:pt>
                <c:pt idx="4006">
                  <c:v>4008</c:v>
                </c:pt>
                <c:pt idx="4007">
                  <c:v>4009</c:v>
                </c:pt>
                <c:pt idx="4008">
                  <c:v>4010</c:v>
                </c:pt>
                <c:pt idx="4009">
                  <c:v>4011</c:v>
                </c:pt>
                <c:pt idx="4010">
                  <c:v>4012</c:v>
                </c:pt>
                <c:pt idx="4011">
                  <c:v>4013</c:v>
                </c:pt>
                <c:pt idx="4012">
                  <c:v>4014</c:v>
                </c:pt>
                <c:pt idx="4013">
                  <c:v>4015</c:v>
                </c:pt>
                <c:pt idx="4014">
                  <c:v>4016</c:v>
                </c:pt>
                <c:pt idx="4015">
                  <c:v>4017</c:v>
                </c:pt>
                <c:pt idx="4016">
                  <c:v>4018</c:v>
                </c:pt>
                <c:pt idx="4017">
                  <c:v>4019</c:v>
                </c:pt>
                <c:pt idx="4018">
                  <c:v>4020</c:v>
                </c:pt>
                <c:pt idx="4019">
                  <c:v>4021</c:v>
                </c:pt>
                <c:pt idx="4020">
                  <c:v>4022</c:v>
                </c:pt>
                <c:pt idx="4021">
                  <c:v>4023</c:v>
                </c:pt>
                <c:pt idx="4022">
                  <c:v>4024</c:v>
                </c:pt>
                <c:pt idx="4023">
                  <c:v>4025</c:v>
                </c:pt>
                <c:pt idx="4024">
                  <c:v>4026</c:v>
                </c:pt>
                <c:pt idx="4025">
                  <c:v>4027</c:v>
                </c:pt>
                <c:pt idx="4026">
                  <c:v>4028</c:v>
                </c:pt>
                <c:pt idx="4027">
                  <c:v>4029</c:v>
                </c:pt>
                <c:pt idx="4028">
                  <c:v>4030</c:v>
                </c:pt>
                <c:pt idx="4029">
                  <c:v>4031</c:v>
                </c:pt>
                <c:pt idx="4030">
                  <c:v>4032</c:v>
                </c:pt>
                <c:pt idx="4031">
                  <c:v>4033</c:v>
                </c:pt>
                <c:pt idx="4032">
                  <c:v>4034</c:v>
                </c:pt>
                <c:pt idx="4033">
                  <c:v>4035</c:v>
                </c:pt>
                <c:pt idx="4034">
                  <c:v>4036</c:v>
                </c:pt>
                <c:pt idx="4035">
                  <c:v>4037</c:v>
                </c:pt>
                <c:pt idx="4036">
                  <c:v>4038</c:v>
                </c:pt>
                <c:pt idx="4037">
                  <c:v>4039</c:v>
                </c:pt>
                <c:pt idx="4038">
                  <c:v>4040</c:v>
                </c:pt>
                <c:pt idx="4039">
                  <c:v>4041</c:v>
                </c:pt>
                <c:pt idx="4040">
                  <c:v>4042</c:v>
                </c:pt>
                <c:pt idx="4041">
                  <c:v>4043</c:v>
                </c:pt>
                <c:pt idx="4042">
                  <c:v>4044</c:v>
                </c:pt>
                <c:pt idx="4043">
                  <c:v>4045</c:v>
                </c:pt>
                <c:pt idx="4044">
                  <c:v>4046</c:v>
                </c:pt>
                <c:pt idx="4045">
                  <c:v>4047</c:v>
                </c:pt>
                <c:pt idx="4046">
                  <c:v>4048</c:v>
                </c:pt>
                <c:pt idx="4047">
                  <c:v>4049</c:v>
                </c:pt>
                <c:pt idx="4048">
                  <c:v>4050</c:v>
                </c:pt>
                <c:pt idx="4049">
                  <c:v>4051</c:v>
                </c:pt>
                <c:pt idx="4050">
                  <c:v>4052</c:v>
                </c:pt>
                <c:pt idx="4051">
                  <c:v>4053</c:v>
                </c:pt>
                <c:pt idx="4052">
                  <c:v>4054</c:v>
                </c:pt>
                <c:pt idx="4053">
                  <c:v>4055</c:v>
                </c:pt>
                <c:pt idx="4054">
                  <c:v>4056</c:v>
                </c:pt>
                <c:pt idx="4055">
                  <c:v>4057</c:v>
                </c:pt>
                <c:pt idx="4056">
                  <c:v>4058</c:v>
                </c:pt>
                <c:pt idx="4057">
                  <c:v>4059</c:v>
                </c:pt>
                <c:pt idx="4058">
                  <c:v>4060</c:v>
                </c:pt>
                <c:pt idx="4059">
                  <c:v>4061</c:v>
                </c:pt>
                <c:pt idx="4060">
                  <c:v>4062</c:v>
                </c:pt>
                <c:pt idx="4061">
                  <c:v>4063</c:v>
                </c:pt>
                <c:pt idx="4062">
                  <c:v>4064</c:v>
                </c:pt>
                <c:pt idx="4063">
                  <c:v>4065</c:v>
                </c:pt>
                <c:pt idx="4064">
                  <c:v>4066</c:v>
                </c:pt>
                <c:pt idx="4065">
                  <c:v>4067</c:v>
                </c:pt>
                <c:pt idx="4066">
                  <c:v>4068</c:v>
                </c:pt>
                <c:pt idx="4067">
                  <c:v>4069</c:v>
                </c:pt>
                <c:pt idx="4068">
                  <c:v>4070</c:v>
                </c:pt>
                <c:pt idx="4069">
                  <c:v>4071</c:v>
                </c:pt>
                <c:pt idx="4070">
                  <c:v>4072</c:v>
                </c:pt>
                <c:pt idx="4071">
                  <c:v>4073</c:v>
                </c:pt>
                <c:pt idx="4072">
                  <c:v>4074</c:v>
                </c:pt>
                <c:pt idx="4073">
                  <c:v>4075</c:v>
                </c:pt>
                <c:pt idx="4074">
                  <c:v>4076</c:v>
                </c:pt>
                <c:pt idx="4075">
                  <c:v>4077</c:v>
                </c:pt>
                <c:pt idx="4076">
                  <c:v>4078</c:v>
                </c:pt>
                <c:pt idx="4077">
                  <c:v>4079</c:v>
                </c:pt>
                <c:pt idx="4078">
                  <c:v>4080</c:v>
                </c:pt>
                <c:pt idx="4079">
                  <c:v>4081</c:v>
                </c:pt>
                <c:pt idx="4080">
                  <c:v>4082</c:v>
                </c:pt>
                <c:pt idx="4081">
                  <c:v>4083</c:v>
                </c:pt>
                <c:pt idx="4082">
                  <c:v>4084</c:v>
                </c:pt>
                <c:pt idx="4083">
                  <c:v>4085</c:v>
                </c:pt>
                <c:pt idx="4084">
                  <c:v>4086</c:v>
                </c:pt>
                <c:pt idx="4085">
                  <c:v>4087</c:v>
                </c:pt>
                <c:pt idx="4086">
                  <c:v>4088</c:v>
                </c:pt>
                <c:pt idx="4087">
                  <c:v>4089</c:v>
                </c:pt>
                <c:pt idx="4088">
                  <c:v>4090</c:v>
                </c:pt>
                <c:pt idx="4089">
                  <c:v>4091</c:v>
                </c:pt>
                <c:pt idx="4090">
                  <c:v>4092</c:v>
                </c:pt>
                <c:pt idx="4091">
                  <c:v>4093</c:v>
                </c:pt>
                <c:pt idx="4092">
                  <c:v>4094</c:v>
                </c:pt>
                <c:pt idx="4093">
                  <c:v>4095</c:v>
                </c:pt>
                <c:pt idx="4094">
                  <c:v>4096</c:v>
                </c:pt>
                <c:pt idx="4095">
                  <c:v>4097</c:v>
                </c:pt>
                <c:pt idx="4096">
                  <c:v>4098</c:v>
                </c:pt>
                <c:pt idx="4097">
                  <c:v>4099</c:v>
                </c:pt>
                <c:pt idx="4098">
                  <c:v>4100</c:v>
                </c:pt>
                <c:pt idx="4099">
                  <c:v>4101</c:v>
                </c:pt>
                <c:pt idx="4100">
                  <c:v>4102</c:v>
                </c:pt>
                <c:pt idx="4101">
                  <c:v>4103</c:v>
                </c:pt>
                <c:pt idx="4102">
                  <c:v>4104</c:v>
                </c:pt>
                <c:pt idx="4103">
                  <c:v>4105</c:v>
                </c:pt>
                <c:pt idx="4104">
                  <c:v>4106</c:v>
                </c:pt>
                <c:pt idx="4105">
                  <c:v>4107</c:v>
                </c:pt>
                <c:pt idx="4106">
                  <c:v>4108</c:v>
                </c:pt>
                <c:pt idx="4107">
                  <c:v>4109</c:v>
                </c:pt>
                <c:pt idx="4108">
                  <c:v>4110</c:v>
                </c:pt>
                <c:pt idx="4109">
                  <c:v>4111</c:v>
                </c:pt>
                <c:pt idx="4110">
                  <c:v>4112</c:v>
                </c:pt>
                <c:pt idx="4111">
                  <c:v>4113</c:v>
                </c:pt>
                <c:pt idx="4112">
                  <c:v>4114</c:v>
                </c:pt>
                <c:pt idx="4113">
                  <c:v>4115</c:v>
                </c:pt>
                <c:pt idx="4114">
                  <c:v>4116</c:v>
                </c:pt>
                <c:pt idx="4115">
                  <c:v>4117</c:v>
                </c:pt>
                <c:pt idx="4116">
                  <c:v>4118</c:v>
                </c:pt>
                <c:pt idx="4117">
                  <c:v>4119</c:v>
                </c:pt>
                <c:pt idx="4118">
                  <c:v>4120</c:v>
                </c:pt>
                <c:pt idx="4119">
                  <c:v>4121</c:v>
                </c:pt>
                <c:pt idx="4120">
                  <c:v>4122</c:v>
                </c:pt>
                <c:pt idx="4121">
                  <c:v>4123</c:v>
                </c:pt>
                <c:pt idx="4122">
                  <c:v>4124</c:v>
                </c:pt>
                <c:pt idx="4123">
                  <c:v>4125</c:v>
                </c:pt>
                <c:pt idx="4124">
                  <c:v>4126</c:v>
                </c:pt>
                <c:pt idx="4125">
                  <c:v>4127</c:v>
                </c:pt>
                <c:pt idx="4126">
                  <c:v>4128</c:v>
                </c:pt>
                <c:pt idx="4127">
                  <c:v>4129</c:v>
                </c:pt>
                <c:pt idx="4128">
                  <c:v>4130</c:v>
                </c:pt>
                <c:pt idx="4129">
                  <c:v>4131</c:v>
                </c:pt>
                <c:pt idx="4130">
                  <c:v>4132</c:v>
                </c:pt>
                <c:pt idx="4131">
                  <c:v>4133</c:v>
                </c:pt>
                <c:pt idx="4132">
                  <c:v>4134</c:v>
                </c:pt>
                <c:pt idx="4133">
                  <c:v>4135</c:v>
                </c:pt>
                <c:pt idx="4134">
                  <c:v>4136</c:v>
                </c:pt>
                <c:pt idx="4135">
                  <c:v>4137</c:v>
                </c:pt>
                <c:pt idx="4136">
                  <c:v>4138</c:v>
                </c:pt>
                <c:pt idx="4137">
                  <c:v>4139</c:v>
                </c:pt>
                <c:pt idx="4138">
                  <c:v>4140</c:v>
                </c:pt>
                <c:pt idx="4139">
                  <c:v>4141</c:v>
                </c:pt>
                <c:pt idx="4140">
                  <c:v>4142</c:v>
                </c:pt>
                <c:pt idx="4141">
                  <c:v>4143</c:v>
                </c:pt>
                <c:pt idx="4142">
                  <c:v>4144</c:v>
                </c:pt>
                <c:pt idx="4143">
                  <c:v>4145</c:v>
                </c:pt>
                <c:pt idx="4144">
                  <c:v>4146</c:v>
                </c:pt>
                <c:pt idx="4145">
                  <c:v>4147</c:v>
                </c:pt>
                <c:pt idx="4146">
                  <c:v>4148</c:v>
                </c:pt>
                <c:pt idx="4147">
                  <c:v>4149</c:v>
                </c:pt>
                <c:pt idx="4148">
                  <c:v>4150</c:v>
                </c:pt>
                <c:pt idx="4149">
                  <c:v>4151</c:v>
                </c:pt>
                <c:pt idx="4150">
                  <c:v>4152</c:v>
                </c:pt>
                <c:pt idx="4151">
                  <c:v>4153</c:v>
                </c:pt>
                <c:pt idx="4152">
                  <c:v>4154</c:v>
                </c:pt>
                <c:pt idx="4153">
                  <c:v>4155</c:v>
                </c:pt>
                <c:pt idx="4154">
                  <c:v>4156</c:v>
                </c:pt>
                <c:pt idx="4155">
                  <c:v>4157</c:v>
                </c:pt>
                <c:pt idx="4156">
                  <c:v>4158</c:v>
                </c:pt>
                <c:pt idx="4157">
                  <c:v>4159</c:v>
                </c:pt>
                <c:pt idx="4158">
                  <c:v>4160</c:v>
                </c:pt>
                <c:pt idx="4159">
                  <c:v>4161</c:v>
                </c:pt>
                <c:pt idx="4160">
                  <c:v>4162</c:v>
                </c:pt>
                <c:pt idx="4161">
                  <c:v>4163</c:v>
                </c:pt>
                <c:pt idx="4162">
                  <c:v>4164</c:v>
                </c:pt>
                <c:pt idx="4163">
                  <c:v>4165</c:v>
                </c:pt>
                <c:pt idx="4164">
                  <c:v>4166</c:v>
                </c:pt>
                <c:pt idx="4165">
                  <c:v>4167</c:v>
                </c:pt>
                <c:pt idx="4166">
                  <c:v>4168</c:v>
                </c:pt>
                <c:pt idx="4167">
                  <c:v>4169</c:v>
                </c:pt>
                <c:pt idx="4168">
                  <c:v>4170</c:v>
                </c:pt>
                <c:pt idx="4169">
                  <c:v>4171</c:v>
                </c:pt>
                <c:pt idx="4170">
                  <c:v>4172</c:v>
                </c:pt>
                <c:pt idx="4171">
                  <c:v>4173</c:v>
                </c:pt>
                <c:pt idx="4172">
                  <c:v>4174</c:v>
                </c:pt>
                <c:pt idx="4173">
                  <c:v>4175</c:v>
                </c:pt>
                <c:pt idx="4174">
                  <c:v>4176</c:v>
                </c:pt>
                <c:pt idx="4175">
                  <c:v>4177</c:v>
                </c:pt>
                <c:pt idx="4176">
                  <c:v>4178</c:v>
                </c:pt>
                <c:pt idx="4177">
                  <c:v>4179</c:v>
                </c:pt>
                <c:pt idx="4178">
                  <c:v>4180</c:v>
                </c:pt>
                <c:pt idx="4179">
                  <c:v>4181</c:v>
                </c:pt>
                <c:pt idx="4180">
                  <c:v>4182</c:v>
                </c:pt>
                <c:pt idx="4181">
                  <c:v>4183</c:v>
                </c:pt>
                <c:pt idx="4182">
                  <c:v>4184</c:v>
                </c:pt>
                <c:pt idx="4183">
                  <c:v>4185</c:v>
                </c:pt>
                <c:pt idx="4184">
                  <c:v>4186</c:v>
                </c:pt>
                <c:pt idx="4185">
                  <c:v>4187</c:v>
                </c:pt>
                <c:pt idx="4186">
                  <c:v>4188</c:v>
                </c:pt>
                <c:pt idx="4187">
                  <c:v>4189</c:v>
                </c:pt>
                <c:pt idx="4188">
                  <c:v>4190</c:v>
                </c:pt>
                <c:pt idx="4189">
                  <c:v>4191</c:v>
                </c:pt>
                <c:pt idx="4190">
                  <c:v>4192</c:v>
                </c:pt>
                <c:pt idx="4191">
                  <c:v>4193</c:v>
                </c:pt>
                <c:pt idx="4192">
                  <c:v>4194</c:v>
                </c:pt>
                <c:pt idx="4193">
                  <c:v>4195</c:v>
                </c:pt>
                <c:pt idx="4194">
                  <c:v>4196</c:v>
                </c:pt>
                <c:pt idx="4195">
                  <c:v>4197</c:v>
                </c:pt>
                <c:pt idx="4196">
                  <c:v>4198</c:v>
                </c:pt>
                <c:pt idx="4197">
                  <c:v>4199</c:v>
                </c:pt>
                <c:pt idx="4198">
                  <c:v>4200</c:v>
                </c:pt>
                <c:pt idx="4199">
                  <c:v>4201</c:v>
                </c:pt>
                <c:pt idx="4200">
                  <c:v>4202</c:v>
                </c:pt>
                <c:pt idx="4201">
                  <c:v>4203</c:v>
                </c:pt>
                <c:pt idx="4202">
                  <c:v>4204</c:v>
                </c:pt>
                <c:pt idx="4203">
                  <c:v>4205</c:v>
                </c:pt>
                <c:pt idx="4204">
                  <c:v>4206</c:v>
                </c:pt>
                <c:pt idx="4205">
                  <c:v>4207</c:v>
                </c:pt>
                <c:pt idx="4206">
                  <c:v>4208</c:v>
                </c:pt>
                <c:pt idx="4207">
                  <c:v>4209</c:v>
                </c:pt>
                <c:pt idx="4208">
                  <c:v>4210</c:v>
                </c:pt>
                <c:pt idx="4209">
                  <c:v>4211</c:v>
                </c:pt>
                <c:pt idx="4210">
                  <c:v>4212</c:v>
                </c:pt>
                <c:pt idx="4211">
                  <c:v>4213</c:v>
                </c:pt>
                <c:pt idx="4212">
                  <c:v>4214</c:v>
                </c:pt>
                <c:pt idx="4213">
                  <c:v>4215</c:v>
                </c:pt>
                <c:pt idx="4214">
                  <c:v>4216</c:v>
                </c:pt>
                <c:pt idx="4215">
                  <c:v>4217</c:v>
                </c:pt>
                <c:pt idx="4216">
                  <c:v>4218</c:v>
                </c:pt>
                <c:pt idx="4217">
                  <c:v>4219</c:v>
                </c:pt>
                <c:pt idx="4218">
                  <c:v>4220</c:v>
                </c:pt>
                <c:pt idx="4219">
                  <c:v>4221</c:v>
                </c:pt>
                <c:pt idx="4220">
                  <c:v>4222</c:v>
                </c:pt>
                <c:pt idx="4221">
                  <c:v>4223</c:v>
                </c:pt>
                <c:pt idx="4222">
                  <c:v>4224</c:v>
                </c:pt>
                <c:pt idx="4223">
                  <c:v>4225</c:v>
                </c:pt>
                <c:pt idx="4224">
                  <c:v>4226</c:v>
                </c:pt>
                <c:pt idx="4225">
                  <c:v>4227</c:v>
                </c:pt>
                <c:pt idx="4226">
                  <c:v>4228</c:v>
                </c:pt>
                <c:pt idx="4227">
                  <c:v>4229</c:v>
                </c:pt>
                <c:pt idx="4228">
                  <c:v>4230</c:v>
                </c:pt>
                <c:pt idx="4229">
                  <c:v>4231</c:v>
                </c:pt>
                <c:pt idx="4230">
                  <c:v>4232</c:v>
                </c:pt>
                <c:pt idx="4231">
                  <c:v>4233</c:v>
                </c:pt>
                <c:pt idx="4232">
                  <c:v>4234</c:v>
                </c:pt>
                <c:pt idx="4233">
                  <c:v>4235</c:v>
                </c:pt>
                <c:pt idx="4234">
                  <c:v>4236</c:v>
                </c:pt>
                <c:pt idx="4235">
                  <c:v>4237</c:v>
                </c:pt>
                <c:pt idx="4236">
                  <c:v>4238</c:v>
                </c:pt>
                <c:pt idx="4237">
                  <c:v>4239</c:v>
                </c:pt>
                <c:pt idx="4238">
                  <c:v>4240</c:v>
                </c:pt>
                <c:pt idx="4239">
                  <c:v>4241</c:v>
                </c:pt>
                <c:pt idx="4240">
                  <c:v>4242</c:v>
                </c:pt>
                <c:pt idx="4241">
                  <c:v>4243</c:v>
                </c:pt>
                <c:pt idx="4242">
                  <c:v>4244</c:v>
                </c:pt>
                <c:pt idx="4243">
                  <c:v>4245</c:v>
                </c:pt>
                <c:pt idx="4244">
                  <c:v>4246</c:v>
                </c:pt>
                <c:pt idx="4245">
                  <c:v>4247</c:v>
                </c:pt>
                <c:pt idx="4246">
                  <c:v>4248</c:v>
                </c:pt>
                <c:pt idx="4247">
                  <c:v>4249</c:v>
                </c:pt>
                <c:pt idx="4248">
                  <c:v>4250</c:v>
                </c:pt>
                <c:pt idx="4249">
                  <c:v>4251</c:v>
                </c:pt>
                <c:pt idx="4250">
                  <c:v>4252</c:v>
                </c:pt>
                <c:pt idx="4251">
                  <c:v>4253</c:v>
                </c:pt>
                <c:pt idx="4252">
                  <c:v>4254</c:v>
                </c:pt>
                <c:pt idx="4253">
                  <c:v>4255</c:v>
                </c:pt>
                <c:pt idx="4254">
                  <c:v>4256</c:v>
                </c:pt>
                <c:pt idx="4255">
                  <c:v>4257</c:v>
                </c:pt>
                <c:pt idx="4256">
                  <c:v>4258</c:v>
                </c:pt>
                <c:pt idx="4257">
                  <c:v>4259</c:v>
                </c:pt>
                <c:pt idx="4258">
                  <c:v>4260</c:v>
                </c:pt>
                <c:pt idx="4259">
                  <c:v>4261</c:v>
                </c:pt>
                <c:pt idx="4260">
                  <c:v>4262</c:v>
                </c:pt>
                <c:pt idx="4261">
                  <c:v>4263</c:v>
                </c:pt>
                <c:pt idx="4262">
                  <c:v>4264</c:v>
                </c:pt>
                <c:pt idx="4263">
                  <c:v>4265</c:v>
                </c:pt>
                <c:pt idx="4264">
                  <c:v>4266</c:v>
                </c:pt>
                <c:pt idx="4265">
                  <c:v>4267</c:v>
                </c:pt>
                <c:pt idx="4266">
                  <c:v>4268</c:v>
                </c:pt>
                <c:pt idx="4267">
                  <c:v>4269</c:v>
                </c:pt>
                <c:pt idx="4268">
                  <c:v>4270</c:v>
                </c:pt>
                <c:pt idx="4269">
                  <c:v>4271</c:v>
                </c:pt>
                <c:pt idx="4270">
                  <c:v>4272</c:v>
                </c:pt>
                <c:pt idx="4271">
                  <c:v>4273</c:v>
                </c:pt>
                <c:pt idx="4272">
                  <c:v>4274</c:v>
                </c:pt>
                <c:pt idx="4273">
                  <c:v>4275</c:v>
                </c:pt>
                <c:pt idx="4274">
                  <c:v>4276</c:v>
                </c:pt>
                <c:pt idx="4275">
                  <c:v>4277</c:v>
                </c:pt>
                <c:pt idx="4276">
                  <c:v>4278</c:v>
                </c:pt>
                <c:pt idx="4277">
                  <c:v>4279</c:v>
                </c:pt>
                <c:pt idx="4278">
                  <c:v>4280</c:v>
                </c:pt>
                <c:pt idx="4279">
                  <c:v>4281</c:v>
                </c:pt>
                <c:pt idx="4280">
                  <c:v>4282</c:v>
                </c:pt>
                <c:pt idx="4281">
                  <c:v>4283</c:v>
                </c:pt>
                <c:pt idx="4282">
                  <c:v>4284</c:v>
                </c:pt>
                <c:pt idx="4283">
                  <c:v>4285</c:v>
                </c:pt>
                <c:pt idx="4284">
                  <c:v>4286</c:v>
                </c:pt>
                <c:pt idx="4285">
                  <c:v>4287</c:v>
                </c:pt>
                <c:pt idx="4286">
                  <c:v>4288</c:v>
                </c:pt>
                <c:pt idx="4287">
                  <c:v>4289</c:v>
                </c:pt>
                <c:pt idx="4288">
                  <c:v>4290</c:v>
                </c:pt>
                <c:pt idx="4289">
                  <c:v>4291</c:v>
                </c:pt>
                <c:pt idx="4290">
                  <c:v>4292</c:v>
                </c:pt>
                <c:pt idx="4291">
                  <c:v>4293</c:v>
                </c:pt>
                <c:pt idx="4292">
                  <c:v>4294</c:v>
                </c:pt>
                <c:pt idx="4293">
                  <c:v>4295</c:v>
                </c:pt>
                <c:pt idx="4294">
                  <c:v>4296</c:v>
                </c:pt>
                <c:pt idx="4295">
                  <c:v>4297</c:v>
                </c:pt>
                <c:pt idx="4296">
                  <c:v>4298</c:v>
                </c:pt>
                <c:pt idx="4297">
                  <c:v>4299</c:v>
                </c:pt>
                <c:pt idx="4298">
                  <c:v>4300</c:v>
                </c:pt>
                <c:pt idx="4299">
                  <c:v>4301</c:v>
                </c:pt>
                <c:pt idx="4300">
                  <c:v>4302</c:v>
                </c:pt>
                <c:pt idx="4301">
                  <c:v>4303</c:v>
                </c:pt>
                <c:pt idx="4302">
                  <c:v>4304</c:v>
                </c:pt>
                <c:pt idx="4303">
                  <c:v>4305</c:v>
                </c:pt>
                <c:pt idx="4304">
                  <c:v>4306</c:v>
                </c:pt>
                <c:pt idx="4305">
                  <c:v>4307</c:v>
                </c:pt>
                <c:pt idx="4306">
                  <c:v>4308</c:v>
                </c:pt>
                <c:pt idx="4307">
                  <c:v>4309</c:v>
                </c:pt>
                <c:pt idx="4308">
                  <c:v>4310</c:v>
                </c:pt>
                <c:pt idx="4309">
                  <c:v>4311</c:v>
                </c:pt>
                <c:pt idx="4310">
                  <c:v>4312</c:v>
                </c:pt>
                <c:pt idx="4311">
                  <c:v>4313</c:v>
                </c:pt>
                <c:pt idx="4312">
                  <c:v>4314</c:v>
                </c:pt>
                <c:pt idx="4313">
                  <c:v>4315</c:v>
                </c:pt>
                <c:pt idx="4314">
                  <c:v>4316</c:v>
                </c:pt>
                <c:pt idx="4315">
                  <c:v>4317</c:v>
                </c:pt>
                <c:pt idx="4316">
                  <c:v>4318</c:v>
                </c:pt>
                <c:pt idx="4317">
                  <c:v>4319</c:v>
                </c:pt>
                <c:pt idx="4318">
                  <c:v>4320</c:v>
                </c:pt>
                <c:pt idx="4319">
                  <c:v>4321</c:v>
                </c:pt>
                <c:pt idx="4320">
                  <c:v>4322</c:v>
                </c:pt>
                <c:pt idx="4321">
                  <c:v>4323</c:v>
                </c:pt>
                <c:pt idx="4322">
                  <c:v>4324</c:v>
                </c:pt>
                <c:pt idx="4323">
                  <c:v>4325</c:v>
                </c:pt>
                <c:pt idx="4324">
                  <c:v>4326</c:v>
                </c:pt>
                <c:pt idx="4325">
                  <c:v>4327</c:v>
                </c:pt>
                <c:pt idx="4326">
                  <c:v>4328</c:v>
                </c:pt>
                <c:pt idx="4327">
                  <c:v>4329</c:v>
                </c:pt>
                <c:pt idx="4328">
                  <c:v>4330</c:v>
                </c:pt>
                <c:pt idx="4329">
                  <c:v>4331</c:v>
                </c:pt>
                <c:pt idx="4330">
                  <c:v>4332</c:v>
                </c:pt>
                <c:pt idx="4331">
                  <c:v>4333</c:v>
                </c:pt>
                <c:pt idx="4332">
                  <c:v>4334</c:v>
                </c:pt>
                <c:pt idx="4333">
                  <c:v>4335</c:v>
                </c:pt>
                <c:pt idx="4334">
                  <c:v>4336</c:v>
                </c:pt>
                <c:pt idx="4335">
                  <c:v>4337</c:v>
                </c:pt>
                <c:pt idx="4336">
                  <c:v>4338</c:v>
                </c:pt>
                <c:pt idx="4337">
                  <c:v>4339</c:v>
                </c:pt>
                <c:pt idx="4338">
                  <c:v>4340</c:v>
                </c:pt>
                <c:pt idx="4339">
                  <c:v>4341</c:v>
                </c:pt>
                <c:pt idx="4340">
                  <c:v>4342</c:v>
                </c:pt>
                <c:pt idx="4341">
                  <c:v>4343</c:v>
                </c:pt>
                <c:pt idx="4342">
                  <c:v>4344</c:v>
                </c:pt>
                <c:pt idx="4343">
                  <c:v>4345</c:v>
                </c:pt>
                <c:pt idx="4344">
                  <c:v>4346</c:v>
                </c:pt>
                <c:pt idx="4345">
                  <c:v>4347</c:v>
                </c:pt>
                <c:pt idx="4346">
                  <c:v>4348</c:v>
                </c:pt>
                <c:pt idx="4347">
                  <c:v>4349</c:v>
                </c:pt>
                <c:pt idx="4348">
                  <c:v>4350</c:v>
                </c:pt>
                <c:pt idx="4349">
                  <c:v>4351</c:v>
                </c:pt>
                <c:pt idx="4350">
                  <c:v>4352</c:v>
                </c:pt>
                <c:pt idx="4351">
                  <c:v>4353</c:v>
                </c:pt>
                <c:pt idx="4352">
                  <c:v>4354</c:v>
                </c:pt>
                <c:pt idx="4353">
                  <c:v>4355</c:v>
                </c:pt>
                <c:pt idx="4354">
                  <c:v>4356</c:v>
                </c:pt>
                <c:pt idx="4355">
                  <c:v>4357</c:v>
                </c:pt>
                <c:pt idx="4356">
                  <c:v>4358</c:v>
                </c:pt>
                <c:pt idx="4357">
                  <c:v>4359</c:v>
                </c:pt>
                <c:pt idx="4358">
                  <c:v>4360</c:v>
                </c:pt>
                <c:pt idx="4359">
                  <c:v>4361</c:v>
                </c:pt>
                <c:pt idx="4360">
                  <c:v>4362</c:v>
                </c:pt>
                <c:pt idx="4361">
                  <c:v>4363</c:v>
                </c:pt>
                <c:pt idx="4362">
                  <c:v>4364</c:v>
                </c:pt>
                <c:pt idx="4363">
                  <c:v>4365</c:v>
                </c:pt>
                <c:pt idx="4364">
                  <c:v>4366</c:v>
                </c:pt>
                <c:pt idx="4365">
                  <c:v>4367</c:v>
                </c:pt>
                <c:pt idx="4366">
                  <c:v>4368</c:v>
                </c:pt>
                <c:pt idx="4367">
                  <c:v>4369</c:v>
                </c:pt>
                <c:pt idx="4368">
                  <c:v>4370</c:v>
                </c:pt>
                <c:pt idx="4369">
                  <c:v>4371</c:v>
                </c:pt>
                <c:pt idx="4370">
                  <c:v>4372</c:v>
                </c:pt>
                <c:pt idx="4371">
                  <c:v>4373</c:v>
                </c:pt>
                <c:pt idx="4372">
                  <c:v>4374</c:v>
                </c:pt>
                <c:pt idx="4373">
                  <c:v>4375</c:v>
                </c:pt>
                <c:pt idx="4374">
                  <c:v>4376</c:v>
                </c:pt>
                <c:pt idx="4375">
                  <c:v>4377</c:v>
                </c:pt>
                <c:pt idx="4376">
                  <c:v>4378</c:v>
                </c:pt>
                <c:pt idx="4377">
                  <c:v>4379</c:v>
                </c:pt>
                <c:pt idx="4378">
                  <c:v>4380</c:v>
                </c:pt>
                <c:pt idx="4379">
                  <c:v>4381</c:v>
                </c:pt>
                <c:pt idx="4380">
                  <c:v>4382</c:v>
                </c:pt>
                <c:pt idx="4381">
                  <c:v>4383</c:v>
                </c:pt>
                <c:pt idx="4382">
                  <c:v>4384</c:v>
                </c:pt>
                <c:pt idx="4383">
                  <c:v>4385</c:v>
                </c:pt>
                <c:pt idx="4384">
                  <c:v>4386</c:v>
                </c:pt>
                <c:pt idx="4385">
                  <c:v>4387</c:v>
                </c:pt>
                <c:pt idx="4386">
                  <c:v>4388</c:v>
                </c:pt>
                <c:pt idx="4387">
                  <c:v>4389</c:v>
                </c:pt>
                <c:pt idx="4388">
                  <c:v>4390</c:v>
                </c:pt>
                <c:pt idx="4389">
                  <c:v>4391</c:v>
                </c:pt>
                <c:pt idx="4390">
                  <c:v>4392</c:v>
                </c:pt>
                <c:pt idx="4391">
                  <c:v>4393</c:v>
                </c:pt>
                <c:pt idx="4392">
                  <c:v>4394</c:v>
                </c:pt>
                <c:pt idx="4393">
                  <c:v>4395</c:v>
                </c:pt>
                <c:pt idx="4394">
                  <c:v>4396</c:v>
                </c:pt>
                <c:pt idx="4395">
                  <c:v>4397</c:v>
                </c:pt>
                <c:pt idx="4396">
                  <c:v>4398</c:v>
                </c:pt>
                <c:pt idx="4397">
                  <c:v>4399</c:v>
                </c:pt>
                <c:pt idx="4398">
                  <c:v>4400</c:v>
                </c:pt>
                <c:pt idx="4399">
                  <c:v>4401</c:v>
                </c:pt>
                <c:pt idx="4400">
                  <c:v>4402</c:v>
                </c:pt>
                <c:pt idx="4401">
                  <c:v>4403</c:v>
                </c:pt>
                <c:pt idx="4402">
                  <c:v>4404</c:v>
                </c:pt>
                <c:pt idx="4403">
                  <c:v>4405</c:v>
                </c:pt>
                <c:pt idx="4404">
                  <c:v>4406</c:v>
                </c:pt>
                <c:pt idx="4405">
                  <c:v>4407</c:v>
                </c:pt>
                <c:pt idx="4406">
                  <c:v>4408</c:v>
                </c:pt>
                <c:pt idx="4407">
                  <c:v>4409</c:v>
                </c:pt>
                <c:pt idx="4408">
                  <c:v>4410</c:v>
                </c:pt>
                <c:pt idx="4409">
                  <c:v>4411</c:v>
                </c:pt>
                <c:pt idx="4410">
                  <c:v>4412</c:v>
                </c:pt>
                <c:pt idx="4411">
                  <c:v>4413</c:v>
                </c:pt>
                <c:pt idx="4412">
                  <c:v>4414</c:v>
                </c:pt>
                <c:pt idx="4413">
                  <c:v>4415</c:v>
                </c:pt>
                <c:pt idx="4414">
                  <c:v>4416</c:v>
                </c:pt>
                <c:pt idx="4415">
                  <c:v>4417</c:v>
                </c:pt>
                <c:pt idx="4416">
                  <c:v>4418</c:v>
                </c:pt>
                <c:pt idx="4417">
                  <c:v>4419</c:v>
                </c:pt>
                <c:pt idx="4418">
                  <c:v>4420</c:v>
                </c:pt>
                <c:pt idx="4419">
                  <c:v>4421</c:v>
                </c:pt>
                <c:pt idx="4420">
                  <c:v>4422</c:v>
                </c:pt>
                <c:pt idx="4421">
                  <c:v>4423</c:v>
                </c:pt>
                <c:pt idx="4422">
                  <c:v>4424</c:v>
                </c:pt>
                <c:pt idx="4423">
                  <c:v>4425</c:v>
                </c:pt>
                <c:pt idx="4424">
                  <c:v>4426</c:v>
                </c:pt>
                <c:pt idx="4425">
                  <c:v>4427</c:v>
                </c:pt>
                <c:pt idx="4426">
                  <c:v>4428</c:v>
                </c:pt>
                <c:pt idx="4427">
                  <c:v>4429</c:v>
                </c:pt>
                <c:pt idx="4428">
                  <c:v>4430</c:v>
                </c:pt>
                <c:pt idx="4429">
                  <c:v>4431</c:v>
                </c:pt>
                <c:pt idx="4430">
                  <c:v>4432</c:v>
                </c:pt>
                <c:pt idx="4431">
                  <c:v>4433</c:v>
                </c:pt>
                <c:pt idx="4432">
                  <c:v>4434</c:v>
                </c:pt>
                <c:pt idx="4433">
                  <c:v>4435</c:v>
                </c:pt>
                <c:pt idx="4434">
                  <c:v>4436</c:v>
                </c:pt>
                <c:pt idx="4435">
                  <c:v>4437</c:v>
                </c:pt>
                <c:pt idx="4436">
                  <c:v>4438</c:v>
                </c:pt>
                <c:pt idx="4437">
                  <c:v>4439</c:v>
                </c:pt>
                <c:pt idx="4438">
                  <c:v>4440</c:v>
                </c:pt>
                <c:pt idx="4439">
                  <c:v>4441</c:v>
                </c:pt>
                <c:pt idx="4440">
                  <c:v>4442</c:v>
                </c:pt>
                <c:pt idx="4441">
                  <c:v>4443</c:v>
                </c:pt>
                <c:pt idx="4442">
                  <c:v>4444</c:v>
                </c:pt>
                <c:pt idx="4443">
                  <c:v>4445</c:v>
                </c:pt>
                <c:pt idx="4444">
                  <c:v>4446</c:v>
                </c:pt>
                <c:pt idx="4445">
                  <c:v>4447</c:v>
                </c:pt>
                <c:pt idx="4446">
                  <c:v>4448</c:v>
                </c:pt>
                <c:pt idx="4447">
                  <c:v>4449</c:v>
                </c:pt>
                <c:pt idx="4448">
                  <c:v>4450</c:v>
                </c:pt>
                <c:pt idx="4449">
                  <c:v>4451</c:v>
                </c:pt>
                <c:pt idx="4450">
                  <c:v>4452</c:v>
                </c:pt>
                <c:pt idx="4451">
                  <c:v>4453</c:v>
                </c:pt>
                <c:pt idx="4452">
                  <c:v>4454</c:v>
                </c:pt>
                <c:pt idx="4453">
                  <c:v>4455</c:v>
                </c:pt>
                <c:pt idx="4454">
                  <c:v>4456</c:v>
                </c:pt>
                <c:pt idx="4455">
                  <c:v>4457</c:v>
                </c:pt>
                <c:pt idx="4456">
                  <c:v>4458</c:v>
                </c:pt>
                <c:pt idx="4457">
                  <c:v>4459</c:v>
                </c:pt>
                <c:pt idx="4458">
                  <c:v>4460</c:v>
                </c:pt>
                <c:pt idx="4459">
                  <c:v>4461</c:v>
                </c:pt>
                <c:pt idx="4460">
                  <c:v>4462</c:v>
                </c:pt>
                <c:pt idx="4461">
                  <c:v>4463</c:v>
                </c:pt>
                <c:pt idx="4462">
                  <c:v>4464</c:v>
                </c:pt>
                <c:pt idx="4463">
                  <c:v>4465</c:v>
                </c:pt>
                <c:pt idx="4464">
                  <c:v>4466</c:v>
                </c:pt>
                <c:pt idx="4465">
                  <c:v>4467</c:v>
                </c:pt>
                <c:pt idx="4466">
                  <c:v>4468</c:v>
                </c:pt>
                <c:pt idx="4467">
                  <c:v>4469</c:v>
                </c:pt>
                <c:pt idx="4468">
                  <c:v>4470</c:v>
                </c:pt>
                <c:pt idx="4469">
                  <c:v>4471</c:v>
                </c:pt>
                <c:pt idx="4470">
                  <c:v>4472</c:v>
                </c:pt>
                <c:pt idx="4471">
                  <c:v>4473</c:v>
                </c:pt>
                <c:pt idx="4472">
                  <c:v>4474</c:v>
                </c:pt>
                <c:pt idx="4473">
                  <c:v>4475</c:v>
                </c:pt>
                <c:pt idx="4474">
                  <c:v>4476</c:v>
                </c:pt>
                <c:pt idx="4475">
                  <c:v>4477</c:v>
                </c:pt>
                <c:pt idx="4476">
                  <c:v>4478</c:v>
                </c:pt>
                <c:pt idx="4477">
                  <c:v>4479</c:v>
                </c:pt>
                <c:pt idx="4478">
                  <c:v>4480</c:v>
                </c:pt>
                <c:pt idx="4479">
                  <c:v>4481</c:v>
                </c:pt>
                <c:pt idx="4480">
                  <c:v>4482</c:v>
                </c:pt>
                <c:pt idx="4481">
                  <c:v>4483</c:v>
                </c:pt>
                <c:pt idx="4482">
                  <c:v>4484</c:v>
                </c:pt>
                <c:pt idx="4483">
                  <c:v>4485</c:v>
                </c:pt>
                <c:pt idx="4484">
                  <c:v>4486</c:v>
                </c:pt>
                <c:pt idx="4485">
                  <c:v>4487</c:v>
                </c:pt>
                <c:pt idx="4486">
                  <c:v>4488</c:v>
                </c:pt>
                <c:pt idx="4487">
                  <c:v>4489</c:v>
                </c:pt>
                <c:pt idx="4488">
                  <c:v>4490</c:v>
                </c:pt>
                <c:pt idx="4489">
                  <c:v>4491</c:v>
                </c:pt>
                <c:pt idx="4490">
                  <c:v>4492</c:v>
                </c:pt>
                <c:pt idx="4491">
                  <c:v>4493</c:v>
                </c:pt>
                <c:pt idx="4492">
                  <c:v>4494</c:v>
                </c:pt>
                <c:pt idx="4493">
                  <c:v>4495</c:v>
                </c:pt>
                <c:pt idx="4494">
                  <c:v>4496</c:v>
                </c:pt>
                <c:pt idx="4495">
                  <c:v>4497</c:v>
                </c:pt>
                <c:pt idx="4496">
                  <c:v>4498</c:v>
                </c:pt>
                <c:pt idx="4497">
                  <c:v>4499</c:v>
                </c:pt>
                <c:pt idx="4498">
                  <c:v>4500</c:v>
                </c:pt>
                <c:pt idx="4499">
                  <c:v>4501</c:v>
                </c:pt>
                <c:pt idx="4500">
                  <c:v>4502</c:v>
                </c:pt>
                <c:pt idx="4501">
                  <c:v>4503</c:v>
                </c:pt>
                <c:pt idx="4502">
                  <c:v>4504</c:v>
                </c:pt>
                <c:pt idx="4503">
                  <c:v>4505</c:v>
                </c:pt>
                <c:pt idx="4504">
                  <c:v>4506</c:v>
                </c:pt>
                <c:pt idx="4505">
                  <c:v>4507</c:v>
                </c:pt>
                <c:pt idx="4506">
                  <c:v>4508</c:v>
                </c:pt>
                <c:pt idx="4507">
                  <c:v>4509</c:v>
                </c:pt>
                <c:pt idx="4508">
                  <c:v>4510</c:v>
                </c:pt>
                <c:pt idx="4509">
                  <c:v>4511</c:v>
                </c:pt>
                <c:pt idx="4510">
                  <c:v>4512</c:v>
                </c:pt>
                <c:pt idx="4511">
                  <c:v>4513</c:v>
                </c:pt>
                <c:pt idx="4512">
                  <c:v>4514</c:v>
                </c:pt>
                <c:pt idx="4513">
                  <c:v>4515</c:v>
                </c:pt>
                <c:pt idx="4514">
                  <c:v>4516</c:v>
                </c:pt>
                <c:pt idx="4515">
                  <c:v>4517</c:v>
                </c:pt>
                <c:pt idx="4516">
                  <c:v>4518</c:v>
                </c:pt>
                <c:pt idx="4517">
                  <c:v>4519</c:v>
                </c:pt>
                <c:pt idx="4518">
                  <c:v>4520</c:v>
                </c:pt>
                <c:pt idx="4519">
                  <c:v>4521</c:v>
                </c:pt>
                <c:pt idx="4520">
                  <c:v>4522</c:v>
                </c:pt>
                <c:pt idx="4521">
                  <c:v>4523</c:v>
                </c:pt>
                <c:pt idx="4522">
                  <c:v>4524</c:v>
                </c:pt>
                <c:pt idx="4523">
                  <c:v>4525</c:v>
                </c:pt>
                <c:pt idx="4524">
                  <c:v>4526</c:v>
                </c:pt>
                <c:pt idx="4525">
                  <c:v>4527</c:v>
                </c:pt>
                <c:pt idx="4526">
                  <c:v>4528</c:v>
                </c:pt>
                <c:pt idx="4527">
                  <c:v>4529</c:v>
                </c:pt>
                <c:pt idx="4528">
                  <c:v>4530</c:v>
                </c:pt>
                <c:pt idx="4529">
                  <c:v>4531</c:v>
                </c:pt>
                <c:pt idx="4530">
                  <c:v>4532</c:v>
                </c:pt>
                <c:pt idx="4531">
                  <c:v>4533</c:v>
                </c:pt>
                <c:pt idx="4532">
                  <c:v>4534</c:v>
                </c:pt>
                <c:pt idx="4533">
                  <c:v>4535</c:v>
                </c:pt>
                <c:pt idx="4534">
                  <c:v>4536</c:v>
                </c:pt>
                <c:pt idx="4535">
                  <c:v>4537</c:v>
                </c:pt>
                <c:pt idx="4536">
                  <c:v>4538</c:v>
                </c:pt>
                <c:pt idx="4537">
                  <c:v>4539</c:v>
                </c:pt>
                <c:pt idx="4538">
                  <c:v>4540</c:v>
                </c:pt>
                <c:pt idx="4539">
                  <c:v>4541</c:v>
                </c:pt>
                <c:pt idx="4540">
                  <c:v>4542</c:v>
                </c:pt>
                <c:pt idx="4541">
                  <c:v>4543</c:v>
                </c:pt>
                <c:pt idx="4542">
                  <c:v>4544</c:v>
                </c:pt>
                <c:pt idx="4543">
                  <c:v>4545</c:v>
                </c:pt>
                <c:pt idx="4544">
                  <c:v>4546</c:v>
                </c:pt>
                <c:pt idx="4545">
                  <c:v>4547</c:v>
                </c:pt>
                <c:pt idx="4546">
                  <c:v>4548</c:v>
                </c:pt>
                <c:pt idx="4547">
                  <c:v>4549</c:v>
                </c:pt>
                <c:pt idx="4548">
                  <c:v>4550</c:v>
                </c:pt>
                <c:pt idx="4549">
                  <c:v>4551</c:v>
                </c:pt>
                <c:pt idx="4550">
                  <c:v>4552</c:v>
                </c:pt>
                <c:pt idx="4551">
                  <c:v>4553</c:v>
                </c:pt>
                <c:pt idx="4552">
                  <c:v>4554</c:v>
                </c:pt>
                <c:pt idx="4553">
                  <c:v>4555</c:v>
                </c:pt>
                <c:pt idx="4554">
                  <c:v>4556</c:v>
                </c:pt>
                <c:pt idx="4555">
                  <c:v>4557</c:v>
                </c:pt>
                <c:pt idx="4556">
                  <c:v>4558</c:v>
                </c:pt>
                <c:pt idx="4557">
                  <c:v>4559</c:v>
                </c:pt>
                <c:pt idx="4558">
                  <c:v>4560</c:v>
                </c:pt>
                <c:pt idx="4559">
                  <c:v>4561</c:v>
                </c:pt>
                <c:pt idx="4560">
                  <c:v>4562</c:v>
                </c:pt>
                <c:pt idx="4561">
                  <c:v>4563</c:v>
                </c:pt>
                <c:pt idx="4562">
                  <c:v>4564</c:v>
                </c:pt>
                <c:pt idx="4563">
                  <c:v>4565</c:v>
                </c:pt>
                <c:pt idx="4564">
                  <c:v>4566</c:v>
                </c:pt>
                <c:pt idx="4565">
                  <c:v>4567</c:v>
                </c:pt>
                <c:pt idx="4566">
                  <c:v>4568</c:v>
                </c:pt>
                <c:pt idx="4567">
                  <c:v>4569</c:v>
                </c:pt>
                <c:pt idx="4568">
                  <c:v>4570</c:v>
                </c:pt>
                <c:pt idx="4569">
                  <c:v>4571</c:v>
                </c:pt>
                <c:pt idx="4570">
                  <c:v>4572</c:v>
                </c:pt>
                <c:pt idx="4571">
                  <c:v>4573</c:v>
                </c:pt>
                <c:pt idx="4572">
                  <c:v>4574</c:v>
                </c:pt>
                <c:pt idx="4573">
                  <c:v>4575</c:v>
                </c:pt>
                <c:pt idx="4574">
                  <c:v>4576</c:v>
                </c:pt>
                <c:pt idx="4575">
                  <c:v>4577</c:v>
                </c:pt>
                <c:pt idx="4576">
                  <c:v>4578</c:v>
                </c:pt>
                <c:pt idx="4577">
                  <c:v>4579</c:v>
                </c:pt>
                <c:pt idx="4578">
                  <c:v>4580</c:v>
                </c:pt>
                <c:pt idx="4579">
                  <c:v>4581</c:v>
                </c:pt>
                <c:pt idx="4580">
                  <c:v>4582</c:v>
                </c:pt>
                <c:pt idx="4581">
                  <c:v>4583</c:v>
                </c:pt>
                <c:pt idx="4582">
                  <c:v>4584</c:v>
                </c:pt>
                <c:pt idx="4583">
                  <c:v>4585</c:v>
                </c:pt>
                <c:pt idx="4584">
                  <c:v>4586</c:v>
                </c:pt>
                <c:pt idx="4585">
                  <c:v>4587</c:v>
                </c:pt>
                <c:pt idx="4586">
                  <c:v>4588</c:v>
                </c:pt>
                <c:pt idx="4587">
                  <c:v>4589</c:v>
                </c:pt>
                <c:pt idx="4588">
                  <c:v>4590</c:v>
                </c:pt>
                <c:pt idx="4589">
                  <c:v>4591</c:v>
                </c:pt>
                <c:pt idx="4590">
                  <c:v>4592</c:v>
                </c:pt>
                <c:pt idx="4591">
                  <c:v>4593</c:v>
                </c:pt>
                <c:pt idx="4592">
                  <c:v>4594</c:v>
                </c:pt>
                <c:pt idx="4593">
                  <c:v>4595</c:v>
                </c:pt>
                <c:pt idx="4594">
                  <c:v>4596</c:v>
                </c:pt>
                <c:pt idx="4595">
                  <c:v>4597</c:v>
                </c:pt>
                <c:pt idx="4596">
                  <c:v>4598</c:v>
                </c:pt>
                <c:pt idx="4597">
                  <c:v>4599</c:v>
                </c:pt>
                <c:pt idx="4598">
                  <c:v>4600</c:v>
                </c:pt>
                <c:pt idx="4599">
                  <c:v>4601</c:v>
                </c:pt>
                <c:pt idx="4600">
                  <c:v>4602</c:v>
                </c:pt>
                <c:pt idx="4601">
                  <c:v>4603</c:v>
                </c:pt>
                <c:pt idx="4602">
                  <c:v>4604</c:v>
                </c:pt>
                <c:pt idx="4603">
                  <c:v>4605</c:v>
                </c:pt>
                <c:pt idx="4604">
                  <c:v>4606</c:v>
                </c:pt>
                <c:pt idx="4605">
                  <c:v>4607</c:v>
                </c:pt>
                <c:pt idx="4606">
                  <c:v>4608</c:v>
                </c:pt>
                <c:pt idx="4607">
                  <c:v>4609</c:v>
                </c:pt>
                <c:pt idx="4608">
                  <c:v>4610</c:v>
                </c:pt>
                <c:pt idx="4609">
                  <c:v>4611</c:v>
                </c:pt>
                <c:pt idx="4610">
                  <c:v>4612</c:v>
                </c:pt>
                <c:pt idx="4611">
                  <c:v>4613</c:v>
                </c:pt>
                <c:pt idx="4612">
                  <c:v>4614</c:v>
                </c:pt>
                <c:pt idx="4613">
                  <c:v>4615</c:v>
                </c:pt>
                <c:pt idx="4614">
                  <c:v>4616</c:v>
                </c:pt>
                <c:pt idx="4615">
                  <c:v>4617</c:v>
                </c:pt>
                <c:pt idx="4616">
                  <c:v>4618</c:v>
                </c:pt>
                <c:pt idx="4617">
                  <c:v>4619</c:v>
                </c:pt>
                <c:pt idx="4618">
                  <c:v>4620</c:v>
                </c:pt>
                <c:pt idx="4619">
                  <c:v>4621</c:v>
                </c:pt>
                <c:pt idx="4620">
                  <c:v>4622</c:v>
                </c:pt>
                <c:pt idx="4621">
                  <c:v>4623</c:v>
                </c:pt>
                <c:pt idx="4622">
                  <c:v>4624</c:v>
                </c:pt>
                <c:pt idx="4623">
                  <c:v>4625</c:v>
                </c:pt>
                <c:pt idx="4624">
                  <c:v>4626</c:v>
                </c:pt>
                <c:pt idx="4625">
                  <c:v>4627</c:v>
                </c:pt>
                <c:pt idx="4626">
                  <c:v>4628</c:v>
                </c:pt>
                <c:pt idx="4627">
                  <c:v>4629</c:v>
                </c:pt>
                <c:pt idx="4628">
                  <c:v>4630</c:v>
                </c:pt>
                <c:pt idx="4629">
                  <c:v>4631</c:v>
                </c:pt>
                <c:pt idx="4630">
                  <c:v>4632</c:v>
                </c:pt>
                <c:pt idx="4631">
                  <c:v>4633</c:v>
                </c:pt>
                <c:pt idx="4632">
                  <c:v>4634</c:v>
                </c:pt>
                <c:pt idx="4633">
                  <c:v>4635</c:v>
                </c:pt>
                <c:pt idx="4634">
                  <c:v>4636</c:v>
                </c:pt>
                <c:pt idx="4635">
                  <c:v>4637</c:v>
                </c:pt>
                <c:pt idx="4636">
                  <c:v>4638</c:v>
                </c:pt>
                <c:pt idx="4637">
                  <c:v>4639</c:v>
                </c:pt>
                <c:pt idx="4638">
                  <c:v>4640</c:v>
                </c:pt>
                <c:pt idx="4639">
                  <c:v>4641</c:v>
                </c:pt>
                <c:pt idx="4640">
                  <c:v>4642</c:v>
                </c:pt>
                <c:pt idx="4641">
                  <c:v>4643</c:v>
                </c:pt>
                <c:pt idx="4642">
                  <c:v>4644</c:v>
                </c:pt>
                <c:pt idx="4643">
                  <c:v>4645</c:v>
                </c:pt>
                <c:pt idx="4644">
                  <c:v>4646</c:v>
                </c:pt>
                <c:pt idx="4645">
                  <c:v>4647</c:v>
                </c:pt>
                <c:pt idx="4646">
                  <c:v>4648</c:v>
                </c:pt>
                <c:pt idx="4647">
                  <c:v>4649</c:v>
                </c:pt>
                <c:pt idx="4648">
                  <c:v>4650</c:v>
                </c:pt>
                <c:pt idx="4649">
                  <c:v>4651</c:v>
                </c:pt>
                <c:pt idx="4650">
                  <c:v>4652</c:v>
                </c:pt>
                <c:pt idx="4651">
                  <c:v>4653</c:v>
                </c:pt>
                <c:pt idx="4652">
                  <c:v>4654</c:v>
                </c:pt>
                <c:pt idx="4653">
                  <c:v>4655</c:v>
                </c:pt>
                <c:pt idx="4654">
                  <c:v>4656</c:v>
                </c:pt>
                <c:pt idx="4655">
                  <c:v>4657</c:v>
                </c:pt>
                <c:pt idx="4656">
                  <c:v>4658</c:v>
                </c:pt>
                <c:pt idx="4657">
                  <c:v>4659</c:v>
                </c:pt>
                <c:pt idx="4658">
                  <c:v>4660</c:v>
                </c:pt>
                <c:pt idx="4659">
                  <c:v>4661</c:v>
                </c:pt>
                <c:pt idx="4660">
                  <c:v>4662</c:v>
                </c:pt>
                <c:pt idx="4661">
                  <c:v>4663</c:v>
                </c:pt>
                <c:pt idx="4662">
                  <c:v>4664</c:v>
                </c:pt>
                <c:pt idx="4663">
                  <c:v>4665</c:v>
                </c:pt>
                <c:pt idx="4664">
                  <c:v>4666</c:v>
                </c:pt>
                <c:pt idx="4665">
                  <c:v>4667</c:v>
                </c:pt>
                <c:pt idx="4666">
                  <c:v>4668</c:v>
                </c:pt>
                <c:pt idx="4667">
                  <c:v>4669</c:v>
                </c:pt>
                <c:pt idx="4668">
                  <c:v>4670</c:v>
                </c:pt>
                <c:pt idx="4669">
                  <c:v>4671</c:v>
                </c:pt>
                <c:pt idx="4670">
                  <c:v>4672</c:v>
                </c:pt>
                <c:pt idx="4671">
                  <c:v>4673</c:v>
                </c:pt>
                <c:pt idx="4672">
                  <c:v>4674</c:v>
                </c:pt>
                <c:pt idx="4673">
                  <c:v>4675</c:v>
                </c:pt>
                <c:pt idx="4674">
                  <c:v>4676</c:v>
                </c:pt>
                <c:pt idx="4675">
                  <c:v>4677</c:v>
                </c:pt>
                <c:pt idx="4676">
                  <c:v>4678</c:v>
                </c:pt>
                <c:pt idx="4677">
                  <c:v>4679</c:v>
                </c:pt>
                <c:pt idx="4678">
                  <c:v>4680</c:v>
                </c:pt>
                <c:pt idx="4679">
                  <c:v>4681</c:v>
                </c:pt>
                <c:pt idx="4680">
                  <c:v>4682</c:v>
                </c:pt>
                <c:pt idx="4681">
                  <c:v>4683</c:v>
                </c:pt>
                <c:pt idx="4682">
                  <c:v>4684</c:v>
                </c:pt>
                <c:pt idx="4683">
                  <c:v>4685</c:v>
                </c:pt>
                <c:pt idx="4684">
                  <c:v>4686</c:v>
                </c:pt>
                <c:pt idx="4685">
                  <c:v>4687</c:v>
                </c:pt>
                <c:pt idx="4686">
                  <c:v>4688</c:v>
                </c:pt>
                <c:pt idx="4687">
                  <c:v>4689</c:v>
                </c:pt>
                <c:pt idx="4688">
                  <c:v>4690</c:v>
                </c:pt>
                <c:pt idx="4689">
                  <c:v>4691</c:v>
                </c:pt>
                <c:pt idx="4690">
                  <c:v>4692</c:v>
                </c:pt>
                <c:pt idx="4691">
                  <c:v>4693</c:v>
                </c:pt>
                <c:pt idx="4692">
                  <c:v>4694</c:v>
                </c:pt>
                <c:pt idx="4693">
                  <c:v>4695</c:v>
                </c:pt>
                <c:pt idx="4694">
                  <c:v>4696</c:v>
                </c:pt>
                <c:pt idx="4695">
                  <c:v>4697</c:v>
                </c:pt>
                <c:pt idx="4696">
                  <c:v>4698</c:v>
                </c:pt>
                <c:pt idx="4697">
                  <c:v>4699</c:v>
                </c:pt>
                <c:pt idx="4698">
                  <c:v>4700</c:v>
                </c:pt>
                <c:pt idx="4699">
                  <c:v>4701</c:v>
                </c:pt>
                <c:pt idx="4700">
                  <c:v>4702</c:v>
                </c:pt>
                <c:pt idx="4701">
                  <c:v>4703</c:v>
                </c:pt>
                <c:pt idx="4702">
                  <c:v>4704</c:v>
                </c:pt>
                <c:pt idx="4703">
                  <c:v>4705</c:v>
                </c:pt>
                <c:pt idx="4704">
                  <c:v>4706</c:v>
                </c:pt>
                <c:pt idx="4705">
                  <c:v>4707</c:v>
                </c:pt>
                <c:pt idx="4706">
                  <c:v>4708</c:v>
                </c:pt>
                <c:pt idx="4707">
                  <c:v>4709</c:v>
                </c:pt>
                <c:pt idx="4708">
                  <c:v>4710</c:v>
                </c:pt>
                <c:pt idx="4709">
                  <c:v>4711</c:v>
                </c:pt>
                <c:pt idx="4710">
                  <c:v>4712</c:v>
                </c:pt>
                <c:pt idx="4711">
                  <c:v>4713</c:v>
                </c:pt>
                <c:pt idx="4712">
                  <c:v>4714</c:v>
                </c:pt>
                <c:pt idx="4713">
                  <c:v>4715</c:v>
                </c:pt>
                <c:pt idx="4714">
                  <c:v>4716</c:v>
                </c:pt>
                <c:pt idx="4715">
                  <c:v>4717</c:v>
                </c:pt>
                <c:pt idx="4716">
                  <c:v>4718</c:v>
                </c:pt>
                <c:pt idx="4717">
                  <c:v>4719</c:v>
                </c:pt>
                <c:pt idx="4718">
                  <c:v>4720</c:v>
                </c:pt>
                <c:pt idx="4719">
                  <c:v>4721</c:v>
                </c:pt>
                <c:pt idx="4720">
                  <c:v>4722</c:v>
                </c:pt>
                <c:pt idx="4721">
                  <c:v>4723</c:v>
                </c:pt>
                <c:pt idx="4722">
                  <c:v>4724</c:v>
                </c:pt>
                <c:pt idx="4723">
                  <c:v>4725</c:v>
                </c:pt>
                <c:pt idx="4724">
                  <c:v>4726</c:v>
                </c:pt>
                <c:pt idx="4725">
                  <c:v>4727</c:v>
                </c:pt>
                <c:pt idx="4726">
                  <c:v>4728</c:v>
                </c:pt>
                <c:pt idx="4727">
                  <c:v>4729</c:v>
                </c:pt>
                <c:pt idx="4728">
                  <c:v>4730</c:v>
                </c:pt>
                <c:pt idx="4729">
                  <c:v>4731</c:v>
                </c:pt>
                <c:pt idx="4730">
                  <c:v>4732</c:v>
                </c:pt>
                <c:pt idx="4731">
                  <c:v>4733</c:v>
                </c:pt>
                <c:pt idx="4732">
                  <c:v>4734</c:v>
                </c:pt>
                <c:pt idx="4733">
                  <c:v>4735</c:v>
                </c:pt>
                <c:pt idx="4734">
                  <c:v>4736</c:v>
                </c:pt>
                <c:pt idx="4735">
                  <c:v>4737</c:v>
                </c:pt>
                <c:pt idx="4736">
                  <c:v>4738</c:v>
                </c:pt>
                <c:pt idx="4737">
                  <c:v>4739</c:v>
                </c:pt>
                <c:pt idx="4738">
                  <c:v>4740</c:v>
                </c:pt>
                <c:pt idx="4739">
                  <c:v>4741</c:v>
                </c:pt>
                <c:pt idx="4740">
                  <c:v>4742</c:v>
                </c:pt>
                <c:pt idx="4741">
                  <c:v>4743</c:v>
                </c:pt>
                <c:pt idx="4742">
                  <c:v>4744</c:v>
                </c:pt>
                <c:pt idx="4743">
                  <c:v>4745</c:v>
                </c:pt>
                <c:pt idx="4744">
                  <c:v>4746</c:v>
                </c:pt>
                <c:pt idx="4745">
                  <c:v>4747</c:v>
                </c:pt>
                <c:pt idx="4746">
                  <c:v>4748</c:v>
                </c:pt>
                <c:pt idx="4747">
                  <c:v>4749</c:v>
                </c:pt>
                <c:pt idx="4748">
                  <c:v>4750</c:v>
                </c:pt>
                <c:pt idx="4749">
                  <c:v>4751</c:v>
                </c:pt>
                <c:pt idx="4750">
                  <c:v>4752</c:v>
                </c:pt>
                <c:pt idx="4751">
                  <c:v>4753</c:v>
                </c:pt>
                <c:pt idx="4752">
                  <c:v>4754</c:v>
                </c:pt>
                <c:pt idx="4753">
                  <c:v>4755</c:v>
                </c:pt>
                <c:pt idx="4754">
                  <c:v>4756</c:v>
                </c:pt>
                <c:pt idx="4755">
                  <c:v>4757</c:v>
                </c:pt>
                <c:pt idx="4756">
                  <c:v>4758</c:v>
                </c:pt>
                <c:pt idx="4757">
                  <c:v>4759</c:v>
                </c:pt>
                <c:pt idx="4758">
                  <c:v>4760</c:v>
                </c:pt>
                <c:pt idx="4759">
                  <c:v>4761</c:v>
                </c:pt>
                <c:pt idx="4760">
                  <c:v>4762</c:v>
                </c:pt>
                <c:pt idx="4761">
                  <c:v>4763</c:v>
                </c:pt>
                <c:pt idx="4762">
                  <c:v>4764</c:v>
                </c:pt>
                <c:pt idx="4763">
                  <c:v>4765</c:v>
                </c:pt>
                <c:pt idx="4764">
                  <c:v>4766</c:v>
                </c:pt>
                <c:pt idx="4765">
                  <c:v>4767</c:v>
                </c:pt>
                <c:pt idx="4766">
                  <c:v>4768</c:v>
                </c:pt>
                <c:pt idx="4767">
                  <c:v>4769</c:v>
                </c:pt>
                <c:pt idx="4768">
                  <c:v>4770</c:v>
                </c:pt>
                <c:pt idx="4769">
                  <c:v>4771</c:v>
                </c:pt>
                <c:pt idx="4770">
                  <c:v>4772</c:v>
                </c:pt>
                <c:pt idx="4771">
                  <c:v>4773</c:v>
                </c:pt>
                <c:pt idx="4772">
                  <c:v>4774</c:v>
                </c:pt>
                <c:pt idx="4773">
                  <c:v>4775</c:v>
                </c:pt>
                <c:pt idx="4774">
                  <c:v>4776</c:v>
                </c:pt>
                <c:pt idx="4775">
                  <c:v>4777</c:v>
                </c:pt>
                <c:pt idx="4776">
                  <c:v>4778</c:v>
                </c:pt>
                <c:pt idx="4777">
                  <c:v>4779</c:v>
                </c:pt>
                <c:pt idx="4778">
                  <c:v>4780</c:v>
                </c:pt>
                <c:pt idx="4779">
                  <c:v>4781</c:v>
                </c:pt>
                <c:pt idx="4780">
                  <c:v>4782</c:v>
                </c:pt>
                <c:pt idx="4781">
                  <c:v>4783</c:v>
                </c:pt>
                <c:pt idx="4782">
                  <c:v>4784</c:v>
                </c:pt>
                <c:pt idx="4783">
                  <c:v>4785</c:v>
                </c:pt>
                <c:pt idx="4784">
                  <c:v>4786</c:v>
                </c:pt>
                <c:pt idx="4785">
                  <c:v>4787</c:v>
                </c:pt>
                <c:pt idx="4786">
                  <c:v>4788</c:v>
                </c:pt>
                <c:pt idx="4787">
                  <c:v>4789</c:v>
                </c:pt>
                <c:pt idx="4788">
                  <c:v>4790</c:v>
                </c:pt>
                <c:pt idx="4789">
                  <c:v>4791</c:v>
                </c:pt>
                <c:pt idx="4790">
                  <c:v>4792</c:v>
                </c:pt>
                <c:pt idx="4791">
                  <c:v>4793</c:v>
                </c:pt>
                <c:pt idx="4792">
                  <c:v>4794</c:v>
                </c:pt>
                <c:pt idx="4793">
                  <c:v>4795</c:v>
                </c:pt>
                <c:pt idx="4794">
                  <c:v>4796</c:v>
                </c:pt>
                <c:pt idx="4795">
                  <c:v>4797</c:v>
                </c:pt>
                <c:pt idx="4796">
                  <c:v>4798</c:v>
                </c:pt>
                <c:pt idx="4797">
                  <c:v>4799</c:v>
                </c:pt>
                <c:pt idx="4798">
                  <c:v>4800</c:v>
                </c:pt>
                <c:pt idx="4799">
                  <c:v>4801</c:v>
                </c:pt>
                <c:pt idx="4800">
                  <c:v>4802</c:v>
                </c:pt>
                <c:pt idx="4801">
                  <c:v>4803</c:v>
                </c:pt>
                <c:pt idx="4802">
                  <c:v>4804</c:v>
                </c:pt>
                <c:pt idx="4803">
                  <c:v>4805</c:v>
                </c:pt>
                <c:pt idx="4804">
                  <c:v>4806</c:v>
                </c:pt>
                <c:pt idx="4805">
                  <c:v>4807</c:v>
                </c:pt>
                <c:pt idx="4806">
                  <c:v>4808</c:v>
                </c:pt>
                <c:pt idx="4807">
                  <c:v>4809</c:v>
                </c:pt>
                <c:pt idx="4808">
                  <c:v>4810</c:v>
                </c:pt>
                <c:pt idx="4809">
                  <c:v>4811</c:v>
                </c:pt>
                <c:pt idx="4810">
                  <c:v>4812</c:v>
                </c:pt>
                <c:pt idx="4811">
                  <c:v>4813</c:v>
                </c:pt>
                <c:pt idx="4812">
                  <c:v>4814</c:v>
                </c:pt>
                <c:pt idx="4813">
                  <c:v>4815</c:v>
                </c:pt>
                <c:pt idx="4814">
                  <c:v>4816</c:v>
                </c:pt>
                <c:pt idx="4815">
                  <c:v>4817</c:v>
                </c:pt>
                <c:pt idx="4816">
                  <c:v>4818</c:v>
                </c:pt>
                <c:pt idx="4817">
                  <c:v>4819</c:v>
                </c:pt>
                <c:pt idx="4818">
                  <c:v>4820</c:v>
                </c:pt>
                <c:pt idx="4819">
                  <c:v>4821</c:v>
                </c:pt>
                <c:pt idx="4820">
                  <c:v>4822</c:v>
                </c:pt>
                <c:pt idx="4821">
                  <c:v>4823</c:v>
                </c:pt>
                <c:pt idx="4822">
                  <c:v>4824</c:v>
                </c:pt>
                <c:pt idx="4823">
                  <c:v>4825</c:v>
                </c:pt>
                <c:pt idx="4824">
                  <c:v>4826</c:v>
                </c:pt>
                <c:pt idx="4825">
                  <c:v>4827</c:v>
                </c:pt>
                <c:pt idx="4826">
                  <c:v>4828</c:v>
                </c:pt>
                <c:pt idx="4827">
                  <c:v>4829</c:v>
                </c:pt>
                <c:pt idx="4828">
                  <c:v>4830</c:v>
                </c:pt>
                <c:pt idx="4829">
                  <c:v>4831</c:v>
                </c:pt>
                <c:pt idx="4830">
                  <c:v>4832</c:v>
                </c:pt>
                <c:pt idx="4831">
                  <c:v>4833</c:v>
                </c:pt>
                <c:pt idx="4832">
                  <c:v>4834</c:v>
                </c:pt>
                <c:pt idx="4833">
                  <c:v>4835</c:v>
                </c:pt>
                <c:pt idx="4834">
                  <c:v>4836</c:v>
                </c:pt>
                <c:pt idx="4835">
                  <c:v>4837</c:v>
                </c:pt>
                <c:pt idx="4836">
                  <c:v>4838</c:v>
                </c:pt>
                <c:pt idx="4837">
                  <c:v>4839</c:v>
                </c:pt>
                <c:pt idx="4838">
                  <c:v>4840</c:v>
                </c:pt>
                <c:pt idx="4839">
                  <c:v>4841</c:v>
                </c:pt>
                <c:pt idx="4840">
                  <c:v>4842</c:v>
                </c:pt>
                <c:pt idx="4841">
                  <c:v>4843</c:v>
                </c:pt>
                <c:pt idx="4842">
                  <c:v>4844</c:v>
                </c:pt>
                <c:pt idx="4843">
                  <c:v>4845</c:v>
                </c:pt>
                <c:pt idx="4844">
                  <c:v>4846</c:v>
                </c:pt>
                <c:pt idx="4845">
                  <c:v>4847</c:v>
                </c:pt>
                <c:pt idx="4846">
                  <c:v>4848</c:v>
                </c:pt>
                <c:pt idx="4847">
                  <c:v>4849</c:v>
                </c:pt>
                <c:pt idx="4848">
                  <c:v>4850</c:v>
                </c:pt>
                <c:pt idx="4849">
                  <c:v>4851</c:v>
                </c:pt>
                <c:pt idx="4850">
                  <c:v>4852</c:v>
                </c:pt>
                <c:pt idx="4851">
                  <c:v>4853</c:v>
                </c:pt>
                <c:pt idx="4852">
                  <c:v>4854</c:v>
                </c:pt>
                <c:pt idx="4853">
                  <c:v>4855</c:v>
                </c:pt>
                <c:pt idx="4854">
                  <c:v>4856</c:v>
                </c:pt>
                <c:pt idx="4855">
                  <c:v>4857</c:v>
                </c:pt>
                <c:pt idx="4856">
                  <c:v>4858</c:v>
                </c:pt>
                <c:pt idx="4857">
                  <c:v>4859</c:v>
                </c:pt>
                <c:pt idx="4858">
                  <c:v>4860</c:v>
                </c:pt>
                <c:pt idx="4859">
                  <c:v>4861</c:v>
                </c:pt>
                <c:pt idx="4860">
                  <c:v>4862</c:v>
                </c:pt>
                <c:pt idx="4861">
                  <c:v>4863</c:v>
                </c:pt>
                <c:pt idx="4862">
                  <c:v>4864</c:v>
                </c:pt>
                <c:pt idx="4863">
                  <c:v>4865</c:v>
                </c:pt>
                <c:pt idx="4864">
                  <c:v>4866</c:v>
                </c:pt>
                <c:pt idx="4865">
                  <c:v>4867</c:v>
                </c:pt>
                <c:pt idx="4866">
                  <c:v>4868</c:v>
                </c:pt>
                <c:pt idx="4867">
                  <c:v>4869</c:v>
                </c:pt>
                <c:pt idx="4868">
                  <c:v>4870</c:v>
                </c:pt>
                <c:pt idx="4869">
                  <c:v>4871</c:v>
                </c:pt>
                <c:pt idx="4870">
                  <c:v>4872</c:v>
                </c:pt>
                <c:pt idx="4871">
                  <c:v>4873</c:v>
                </c:pt>
                <c:pt idx="4872">
                  <c:v>4874</c:v>
                </c:pt>
                <c:pt idx="4873">
                  <c:v>4875</c:v>
                </c:pt>
                <c:pt idx="4874">
                  <c:v>4876</c:v>
                </c:pt>
                <c:pt idx="4875">
                  <c:v>4877</c:v>
                </c:pt>
                <c:pt idx="4876">
                  <c:v>4878</c:v>
                </c:pt>
                <c:pt idx="4877">
                  <c:v>4879</c:v>
                </c:pt>
                <c:pt idx="4878">
                  <c:v>4880</c:v>
                </c:pt>
                <c:pt idx="4879">
                  <c:v>4881</c:v>
                </c:pt>
                <c:pt idx="4880">
                  <c:v>4882</c:v>
                </c:pt>
                <c:pt idx="4881">
                  <c:v>4883</c:v>
                </c:pt>
                <c:pt idx="4882">
                  <c:v>4884</c:v>
                </c:pt>
                <c:pt idx="4883">
                  <c:v>4885</c:v>
                </c:pt>
                <c:pt idx="4884">
                  <c:v>4886</c:v>
                </c:pt>
                <c:pt idx="4885">
                  <c:v>4887</c:v>
                </c:pt>
                <c:pt idx="4886">
                  <c:v>4888</c:v>
                </c:pt>
                <c:pt idx="4887">
                  <c:v>4889</c:v>
                </c:pt>
                <c:pt idx="4888">
                  <c:v>4890</c:v>
                </c:pt>
                <c:pt idx="4889">
                  <c:v>4891</c:v>
                </c:pt>
                <c:pt idx="4890">
                  <c:v>4892</c:v>
                </c:pt>
                <c:pt idx="4891">
                  <c:v>4893</c:v>
                </c:pt>
                <c:pt idx="4892">
                  <c:v>4894</c:v>
                </c:pt>
                <c:pt idx="4893">
                  <c:v>4895</c:v>
                </c:pt>
                <c:pt idx="4894">
                  <c:v>4896</c:v>
                </c:pt>
                <c:pt idx="4895">
                  <c:v>4897</c:v>
                </c:pt>
                <c:pt idx="4896">
                  <c:v>4898</c:v>
                </c:pt>
                <c:pt idx="4897">
                  <c:v>4899</c:v>
                </c:pt>
                <c:pt idx="4898">
                  <c:v>4900</c:v>
                </c:pt>
                <c:pt idx="4899">
                  <c:v>4901</c:v>
                </c:pt>
                <c:pt idx="4900">
                  <c:v>4902</c:v>
                </c:pt>
                <c:pt idx="4901">
                  <c:v>4903</c:v>
                </c:pt>
                <c:pt idx="4902">
                  <c:v>4904</c:v>
                </c:pt>
                <c:pt idx="4903">
                  <c:v>4905</c:v>
                </c:pt>
                <c:pt idx="4904">
                  <c:v>4906</c:v>
                </c:pt>
                <c:pt idx="4905">
                  <c:v>4907</c:v>
                </c:pt>
                <c:pt idx="4906">
                  <c:v>4908</c:v>
                </c:pt>
                <c:pt idx="4907">
                  <c:v>4909</c:v>
                </c:pt>
                <c:pt idx="4908">
                  <c:v>4910</c:v>
                </c:pt>
                <c:pt idx="4909">
                  <c:v>4911</c:v>
                </c:pt>
                <c:pt idx="4910">
                  <c:v>4912</c:v>
                </c:pt>
                <c:pt idx="4911">
                  <c:v>4913</c:v>
                </c:pt>
                <c:pt idx="4912">
                  <c:v>4914</c:v>
                </c:pt>
                <c:pt idx="4913">
                  <c:v>4915</c:v>
                </c:pt>
                <c:pt idx="4914">
                  <c:v>4916</c:v>
                </c:pt>
                <c:pt idx="4915">
                  <c:v>4917</c:v>
                </c:pt>
                <c:pt idx="4916">
                  <c:v>4918</c:v>
                </c:pt>
                <c:pt idx="4917">
                  <c:v>4919</c:v>
                </c:pt>
                <c:pt idx="4918">
                  <c:v>4920</c:v>
                </c:pt>
                <c:pt idx="4919">
                  <c:v>4921</c:v>
                </c:pt>
                <c:pt idx="4920">
                  <c:v>4922</c:v>
                </c:pt>
                <c:pt idx="4921">
                  <c:v>4923</c:v>
                </c:pt>
                <c:pt idx="4922">
                  <c:v>4924</c:v>
                </c:pt>
                <c:pt idx="4923">
                  <c:v>4925</c:v>
                </c:pt>
                <c:pt idx="4924">
                  <c:v>4926</c:v>
                </c:pt>
                <c:pt idx="4925">
                  <c:v>4927</c:v>
                </c:pt>
                <c:pt idx="4926">
                  <c:v>4928</c:v>
                </c:pt>
                <c:pt idx="4927">
                  <c:v>4929</c:v>
                </c:pt>
                <c:pt idx="4928">
                  <c:v>4930</c:v>
                </c:pt>
                <c:pt idx="4929">
                  <c:v>4931</c:v>
                </c:pt>
                <c:pt idx="4930">
                  <c:v>4932</c:v>
                </c:pt>
                <c:pt idx="4931">
                  <c:v>4933</c:v>
                </c:pt>
                <c:pt idx="4932">
                  <c:v>4934</c:v>
                </c:pt>
                <c:pt idx="4933">
                  <c:v>4935</c:v>
                </c:pt>
                <c:pt idx="4934">
                  <c:v>4936</c:v>
                </c:pt>
                <c:pt idx="4935">
                  <c:v>4937</c:v>
                </c:pt>
                <c:pt idx="4936">
                  <c:v>4938</c:v>
                </c:pt>
                <c:pt idx="4937">
                  <c:v>4939</c:v>
                </c:pt>
                <c:pt idx="4938">
                  <c:v>4940</c:v>
                </c:pt>
                <c:pt idx="4939">
                  <c:v>4941</c:v>
                </c:pt>
                <c:pt idx="4940">
                  <c:v>4942</c:v>
                </c:pt>
                <c:pt idx="4941">
                  <c:v>4943</c:v>
                </c:pt>
                <c:pt idx="4942">
                  <c:v>4944</c:v>
                </c:pt>
                <c:pt idx="4943">
                  <c:v>4945</c:v>
                </c:pt>
                <c:pt idx="4944">
                  <c:v>4946</c:v>
                </c:pt>
                <c:pt idx="4945">
                  <c:v>4947</c:v>
                </c:pt>
                <c:pt idx="4946">
                  <c:v>4948</c:v>
                </c:pt>
                <c:pt idx="4947">
                  <c:v>4949</c:v>
                </c:pt>
                <c:pt idx="4948">
                  <c:v>4950</c:v>
                </c:pt>
                <c:pt idx="4949">
                  <c:v>4951</c:v>
                </c:pt>
                <c:pt idx="4950">
                  <c:v>4952</c:v>
                </c:pt>
                <c:pt idx="4951">
                  <c:v>4953</c:v>
                </c:pt>
                <c:pt idx="4952">
                  <c:v>4954</c:v>
                </c:pt>
                <c:pt idx="4953">
                  <c:v>4955</c:v>
                </c:pt>
                <c:pt idx="4954">
                  <c:v>4956</c:v>
                </c:pt>
                <c:pt idx="4955">
                  <c:v>4957</c:v>
                </c:pt>
                <c:pt idx="4956">
                  <c:v>4958</c:v>
                </c:pt>
                <c:pt idx="4957">
                  <c:v>4959</c:v>
                </c:pt>
                <c:pt idx="4958">
                  <c:v>4960</c:v>
                </c:pt>
                <c:pt idx="4959">
                  <c:v>4961</c:v>
                </c:pt>
                <c:pt idx="4960">
                  <c:v>4962</c:v>
                </c:pt>
                <c:pt idx="4961">
                  <c:v>4963</c:v>
                </c:pt>
                <c:pt idx="4962">
                  <c:v>4964</c:v>
                </c:pt>
                <c:pt idx="4963">
                  <c:v>4965</c:v>
                </c:pt>
                <c:pt idx="4964">
                  <c:v>4966</c:v>
                </c:pt>
                <c:pt idx="4965">
                  <c:v>4967</c:v>
                </c:pt>
                <c:pt idx="4966">
                  <c:v>4968</c:v>
                </c:pt>
                <c:pt idx="4967">
                  <c:v>4969</c:v>
                </c:pt>
                <c:pt idx="4968">
                  <c:v>4970</c:v>
                </c:pt>
                <c:pt idx="4969">
                  <c:v>4971</c:v>
                </c:pt>
                <c:pt idx="4970">
                  <c:v>4972</c:v>
                </c:pt>
                <c:pt idx="4971">
                  <c:v>4973</c:v>
                </c:pt>
                <c:pt idx="4972">
                  <c:v>4974</c:v>
                </c:pt>
                <c:pt idx="4973">
                  <c:v>4975</c:v>
                </c:pt>
                <c:pt idx="4974">
                  <c:v>4976</c:v>
                </c:pt>
                <c:pt idx="4975">
                  <c:v>4977</c:v>
                </c:pt>
                <c:pt idx="4976">
                  <c:v>4978</c:v>
                </c:pt>
                <c:pt idx="4977">
                  <c:v>4979</c:v>
                </c:pt>
                <c:pt idx="4978">
                  <c:v>4980</c:v>
                </c:pt>
                <c:pt idx="4979">
                  <c:v>4981</c:v>
                </c:pt>
                <c:pt idx="4980">
                  <c:v>4982</c:v>
                </c:pt>
                <c:pt idx="4981">
                  <c:v>4983</c:v>
                </c:pt>
                <c:pt idx="4982">
                  <c:v>4984</c:v>
                </c:pt>
                <c:pt idx="4983">
                  <c:v>4985</c:v>
                </c:pt>
                <c:pt idx="4984">
                  <c:v>4986</c:v>
                </c:pt>
                <c:pt idx="4985">
                  <c:v>4987</c:v>
                </c:pt>
                <c:pt idx="4986">
                  <c:v>4988</c:v>
                </c:pt>
                <c:pt idx="4987">
                  <c:v>4989</c:v>
                </c:pt>
                <c:pt idx="4988">
                  <c:v>4990</c:v>
                </c:pt>
                <c:pt idx="4989">
                  <c:v>4991</c:v>
                </c:pt>
                <c:pt idx="4990">
                  <c:v>4992</c:v>
                </c:pt>
                <c:pt idx="4991">
                  <c:v>4993</c:v>
                </c:pt>
                <c:pt idx="4992">
                  <c:v>4994</c:v>
                </c:pt>
                <c:pt idx="4993">
                  <c:v>4995</c:v>
                </c:pt>
                <c:pt idx="4994">
                  <c:v>4996</c:v>
                </c:pt>
                <c:pt idx="4995">
                  <c:v>4997</c:v>
                </c:pt>
                <c:pt idx="4996">
                  <c:v>4998</c:v>
                </c:pt>
                <c:pt idx="4997">
                  <c:v>4999</c:v>
                </c:pt>
                <c:pt idx="4998">
                  <c:v>5000</c:v>
                </c:pt>
                <c:pt idx="4999">
                  <c:v>5001</c:v>
                </c:pt>
                <c:pt idx="5000">
                  <c:v>5002</c:v>
                </c:pt>
                <c:pt idx="5001">
                  <c:v>5003</c:v>
                </c:pt>
                <c:pt idx="5002">
                  <c:v>5004</c:v>
                </c:pt>
                <c:pt idx="5003">
                  <c:v>5005</c:v>
                </c:pt>
                <c:pt idx="5004">
                  <c:v>5006</c:v>
                </c:pt>
                <c:pt idx="5005">
                  <c:v>5007</c:v>
                </c:pt>
                <c:pt idx="5006">
                  <c:v>5008</c:v>
                </c:pt>
                <c:pt idx="5007">
                  <c:v>5009</c:v>
                </c:pt>
                <c:pt idx="5008">
                  <c:v>5010</c:v>
                </c:pt>
                <c:pt idx="5009">
                  <c:v>5011</c:v>
                </c:pt>
                <c:pt idx="5010">
                  <c:v>5012</c:v>
                </c:pt>
                <c:pt idx="5011">
                  <c:v>5013</c:v>
                </c:pt>
                <c:pt idx="5012">
                  <c:v>5014</c:v>
                </c:pt>
                <c:pt idx="5013">
                  <c:v>5015</c:v>
                </c:pt>
                <c:pt idx="5014">
                  <c:v>5016</c:v>
                </c:pt>
                <c:pt idx="5015">
                  <c:v>5017</c:v>
                </c:pt>
                <c:pt idx="5016">
                  <c:v>5018</c:v>
                </c:pt>
                <c:pt idx="5017">
                  <c:v>5019</c:v>
                </c:pt>
                <c:pt idx="5018">
                  <c:v>5020</c:v>
                </c:pt>
                <c:pt idx="5019">
                  <c:v>5021</c:v>
                </c:pt>
                <c:pt idx="5020">
                  <c:v>5022</c:v>
                </c:pt>
                <c:pt idx="5021">
                  <c:v>5023</c:v>
                </c:pt>
                <c:pt idx="5022">
                  <c:v>5024</c:v>
                </c:pt>
                <c:pt idx="5023">
                  <c:v>5025</c:v>
                </c:pt>
                <c:pt idx="5024">
                  <c:v>5026</c:v>
                </c:pt>
                <c:pt idx="5025">
                  <c:v>5027</c:v>
                </c:pt>
                <c:pt idx="5026">
                  <c:v>5028</c:v>
                </c:pt>
                <c:pt idx="5027">
                  <c:v>5029</c:v>
                </c:pt>
                <c:pt idx="5028">
                  <c:v>5030</c:v>
                </c:pt>
                <c:pt idx="5029">
                  <c:v>5031</c:v>
                </c:pt>
                <c:pt idx="5030">
                  <c:v>5032</c:v>
                </c:pt>
                <c:pt idx="5031">
                  <c:v>5033</c:v>
                </c:pt>
                <c:pt idx="5032">
                  <c:v>5034</c:v>
                </c:pt>
                <c:pt idx="5033">
                  <c:v>5035</c:v>
                </c:pt>
                <c:pt idx="5034">
                  <c:v>5036</c:v>
                </c:pt>
                <c:pt idx="5035">
                  <c:v>5037</c:v>
                </c:pt>
                <c:pt idx="5036">
                  <c:v>5038</c:v>
                </c:pt>
                <c:pt idx="5037">
                  <c:v>5039</c:v>
                </c:pt>
                <c:pt idx="5038">
                  <c:v>5040</c:v>
                </c:pt>
                <c:pt idx="5039">
                  <c:v>5041</c:v>
                </c:pt>
                <c:pt idx="5040">
                  <c:v>5042</c:v>
                </c:pt>
                <c:pt idx="5041">
                  <c:v>5043</c:v>
                </c:pt>
                <c:pt idx="5042">
                  <c:v>5044</c:v>
                </c:pt>
                <c:pt idx="5043">
                  <c:v>5045</c:v>
                </c:pt>
                <c:pt idx="5044">
                  <c:v>5046</c:v>
                </c:pt>
                <c:pt idx="5045">
                  <c:v>5047</c:v>
                </c:pt>
                <c:pt idx="5046">
                  <c:v>5048</c:v>
                </c:pt>
                <c:pt idx="5047">
                  <c:v>5049</c:v>
                </c:pt>
                <c:pt idx="5048">
                  <c:v>5050</c:v>
                </c:pt>
                <c:pt idx="5049">
                  <c:v>5051</c:v>
                </c:pt>
                <c:pt idx="5050">
                  <c:v>5052</c:v>
                </c:pt>
                <c:pt idx="5051">
                  <c:v>5053</c:v>
                </c:pt>
                <c:pt idx="5052">
                  <c:v>5054</c:v>
                </c:pt>
                <c:pt idx="5053">
                  <c:v>5055</c:v>
                </c:pt>
                <c:pt idx="5054">
                  <c:v>5056</c:v>
                </c:pt>
                <c:pt idx="5055">
                  <c:v>5057</c:v>
                </c:pt>
                <c:pt idx="5056">
                  <c:v>5058</c:v>
                </c:pt>
                <c:pt idx="5057">
                  <c:v>5059</c:v>
                </c:pt>
                <c:pt idx="5058">
                  <c:v>5060</c:v>
                </c:pt>
                <c:pt idx="5059">
                  <c:v>5061</c:v>
                </c:pt>
                <c:pt idx="5060">
                  <c:v>5062</c:v>
                </c:pt>
                <c:pt idx="5061">
                  <c:v>5063</c:v>
                </c:pt>
                <c:pt idx="5062">
                  <c:v>5064</c:v>
                </c:pt>
                <c:pt idx="5063">
                  <c:v>5065</c:v>
                </c:pt>
                <c:pt idx="5064">
                  <c:v>5066</c:v>
                </c:pt>
                <c:pt idx="5065">
                  <c:v>5067</c:v>
                </c:pt>
                <c:pt idx="5066">
                  <c:v>5068</c:v>
                </c:pt>
                <c:pt idx="5067">
                  <c:v>5069</c:v>
                </c:pt>
                <c:pt idx="5068">
                  <c:v>5070</c:v>
                </c:pt>
                <c:pt idx="5069">
                  <c:v>5071</c:v>
                </c:pt>
                <c:pt idx="5070">
                  <c:v>5072</c:v>
                </c:pt>
                <c:pt idx="5071">
                  <c:v>5073</c:v>
                </c:pt>
                <c:pt idx="5072">
                  <c:v>5074</c:v>
                </c:pt>
                <c:pt idx="5073">
                  <c:v>5075</c:v>
                </c:pt>
                <c:pt idx="5074">
                  <c:v>5076</c:v>
                </c:pt>
                <c:pt idx="5075">
                  <c:v>5077</c:v>
                </c:pt>
                <c:pt idx="5076">
                  <c:v>5078</c:v>
                </c:pt>
                <c:pt idx="5077">
                  <c:v>5079</c:v>
                </c:pt>
                <c:pt idx="5078">
                  <c:v>5080</c:v>
                </c:pt>
                <c:pt idx="5079">
                  <c:v>5081</c:v>
                </c:pt>
                <c:pt idx="5080">
                  <c:v>5082</c:v>
                </c:pt>
                <c:pt idx="5081">
                  <c:v>5083</c:v>
                </c:pt>
                <c:pt idx="5082">
                  <c:v>5084</c:v>
                </c:pt>
                <c:pt idx="5083">
                  <c:v>5085</c:v>
                </c:pt>
                <c:pt idx="5084">
                  <c:v>5086</c:v>
                </c:pt>
                <c:pt idx="5085">
                  <c:v>5087</c:v>
                </c:pt>
                <c:pt idx="5086">
                  <c:v>5088</c:v>
                </c:pt>
                <c:pt idx="5087">
                  <c:v>5089</c:v>
                </c:pt>
                <c:pt idx="5088">
                  <c:v>5090</c:v>
                </c:pt>
                <c:pt idx="5089">
                  <c:v>5091</c:v>
                </c:pt>
                <c:pt idx="5090">
                  <c:v>5092</c:v>
                </c:pt>
                <c:pt idx="5091">
                  <c:v>5093</c:v>
                </c:pt>
                <c:pt idx="5092">
                  <c:v>5094</c:v>
                </c:pt>
                <c:pt idx="5093">
                  <c:v>5095</c:v>
                </c:pt>
                <c:pt idx="5094">
                  <c:v>5096</c:v>
                </c:pt>
                <c:pt idx="5095">
                  <c:v>5097</c:v>
                </c:pt>
                <c:pt idx="5096">
                  <c:v>5098</c:v>
                </c:pt>
                <c:pt idx="5097">
                  <c:v>5099</c:v>
                </c:pt>
                <c:pt idx="5098">
                  <c:v>5100</c:v>
                </c:pt>
              </c:numCache>
            </c:numRef>
          </c:xVal>
          <c:yVal>
            <c:numRef>
              <c:f>'Airline (b)'!$P$5:$P$5103</c:f>
              <c:numCache>
                <c:formatCode>"$"#,##0.00</c:formatCode>
                <c:ptCount val="5099"/>
                <c:pt idx="0">
                  <c:v>7104.5165392567787</c:v>
                </c:pt>
                <c:pt idx="1">
                  <c:v>3844.9397678460755</c:v>
                </c:pt>
                <c:pt idx="2">
                  <c:v>3337.6011565336939</c:v>
                </c:pt>
                <c:pt idx="3">
                  <c:v>3127.6755515688455</c:v>
                </c:pt>
                <c:pt idx="4">
                  <c:v>3002.9230519757739</c:v>
                </c:pt>
                <c:pt idx="5">
                  <c:v>3008.8292248501093</c:v>
                </c:pt>
                <c:pt idx="6">
                  <c:v>2980.996570817279</c:v>
                </c:pt>
                <c:pt idx="7">
                  <c:v>2925.4004486364061</c:v>
                </c:pt>
                <c:pt idx="8">
                  <c:v>2897.6493871427292</c:v>
                </c:pt>
                <c:pt idx="9">
                  <c:v>2886.3406237726363</c:v>
                </c:pt>
                <c:pt idx="10">
                  <c:v>2858.0323757323545</c:v>
                </c:pt>
                <c:pt idx="11">
                  <c:v>2843.8066858088409</c:v>
                </c:pt>
                <c:pt idx="12">
                  <c:v>2840.0628281284444</c:v>
                </c:pt>
                <c:pt idx="13">
                  <c:v>2819.2386873301493</c:v>
                </c:pt>
                <c:pt idx="14">
                  <c:v>2795.6526671085412</c:v>
                </c:pt>
                <c:pt idx="15">
                  <c:v>2813.6276260805294</c:v>
                </c:pt>
                <c:pt idx="16">
                  <c:v>2859.3242900080063</c:v>
                </c:pt>
                <c:pt idx="17">
                  <c:v>2835.7504537476893</c:v>
                </c:pt>
                <c:pt idx="18">
                  <c:v>2821.5170310039925</c:v>
                </c:pt>
                <c:pt idx="19">
                  <c:v>2833.12569044051</c:v>
                </c:pt>
                <c:pt idx="20">
                  <c:v>2826.5347018638481</c:v>
                </c:pt>
                <c:pt idx="21">
                  <c:v>2808.3066757707516</c:v>
                </c:pt>
                <c:pt idx="22">
                  <c:v>2790.1315194759914</c:v>
                </c:pt>
                <c:pt idx="23">
                  <c:v>2793.115196578879</c:v>
                </c:pt>
                <c:pt idx="24">
                  <c:v>2795.8165179790531</c:v>
                </c:pt>
                <c:pt idx="25">
                  <c:v>2782.779214311272</c:v>
                </c:pt>
                <c:pt idx="26">
                  <c:v>2768.4455055668723</c:v>
                </c:pt>
                <c:pt idx="27">
                  <c:v>2760.8987740639013</c:v>
                </c:pt>
                <c:pt idx="28">
                  <c:v>2764.5043282568731</c:v>
                </c:pt>
                <c:pt idx="29">
                  <c:v>2781.6840993505184</c:v>
                </c:pt>
                <c:pt idx="30">
                  <c:v>2790.352877930397</c:v>
                </c:pt>
                <c:pt idx="31">
                  <c:v>2792.4878410849547</c:v>
                </c:pt>
                <c:pt idx="32">
                  <c:v>2782.2303026340651</c:v>
                </c:pt>
                <c:pt idx="33">
                  <c:v>2766.3244387716877</c:v>
                </c:pt>
                <c:pt idx="34">
                  <c:v>2786.9231379778298</c:v>
                </c:pt>
                <c:pt idx="35">
                  <c:v>2805.8277707832854</c:v>
                </c:pt>
                <c:pt idx="36">
                  <c:v>2798.0794614488104</c:v>
                </c:pt>
                <c:pt idx="37">
                  <c:v>2791.8003592181776</c:v>
                </c:pt>
                <c:pt idx="38">
                  <c:v>2781.0796467104537</c:v>
                </c:pt>
                <c:pt idx="39">
                  <c:v>2798.0144300774964</c:v>
                </c:pt>
                <c:pt idx="40">
                  <c:v>2799.4210015036051</c:v>
                </c:pt>
                <c:pt idx="41">
                  <c:v>2804.9665450368748</c:v>
                </c:pt>
                <c:pt idx="42">
                  <c:v>2794.2437836164299</c:v>
                </c:pt>
                <c:pt idx="43">
                  <c:v>2799.6556782406992</c:v>
                </c:pt>
                <c:pt idx="44">
                  <c:v>2804.7876602220263</c:v>
                </c:pt>
                <c:pt idx="45">
                  <c:v>2809.6611176661168</c:v>
                </c:pt>
                <c:pt idx="46">
                  <c:v>2801.8731563033093</c:v>
                </c:pt>
                <c:pt idx="47">
                  <c:v>2799.7184046332095</c:v>
                </c:pt>
                <c:pt idx="48">
                  <c:v>2800.8382269172107</c:v>
                </c:pt>
                <c:pt idx="49">
                  <c:v>2801.9092846713693</c:v>
                </c:pt>
                <c:pt idx="50">
                  <c:v>2802.9346937398636</c:v>
                </c:pt>
                <c:pt idx="51">
                  <c:v>2800.9335984990721</c:v>
                </c:pt>
                <c:pt idx="52">
                  <c:v>2794.1855530389284</c:v>
                </c:pt>
                <c:pt idx="53">
                  <c:v>2798.5285726877346</c:v>
                </c:pt>
                <c:pt idx="54">
                  <c:v>2796.7186599504685</c:v>
                </c:pt>
                <c:pt idx="55">
                  <c:v>2792.5226774621879</c:v>
                </c:pt>
                <c:pt idx="56">
                  <c:v>2788.4664180331924</c:v>
                </c:pt>
                <c:pt idx="57">
                  <c:v>2784.5430515549874</c:v>
                </c:pt>
                <c:pt idx="58">
                  <c:v>2785.7427522070561</c:v>
                </c:pt>
                <c:pt idx="59">
                  <c:v>2789.7976145014454</c:v>
                </c:pt>
                <c:pt idx="60">
                  <c:v>2782.932561669405</c:v>
                </c:pt>
                <c:pt idx="61">
                  <c:v>2779.3432374452827</c:v>
                </c:pt>
                <c:pt idx="62">
                  <c:v>2775.8624273690812</c:v>
                </c:pt>
                <c:pt idx="63">
                  <c:v>2774.6621062765839</c:v>
                </c:pt>
                <c:pt idx="64">
                  <c:v>2775.9119059166183</c:v>
                </c:pt>
                <c:pt idx="65">
                  <c:v>2776.3007585566424</c:v>
                </c:pt>
                <c:pt idx="66">
                  <c:v>2777.4844007525394</c:v>
                </c:pt>
                <c:pt idx="67">
                  <c:v>2772.5065769519388</c:v>
                </c:pt>
                <c:pt idx="68">
                  <c:v>2773.7145565522933</c:v>
                </c:pt>
                <c:pt idx="69">
                  <c:v>2767.892067138243</c:v>
                </c:pt>
                <c:pt idx="70">
                  <c:v>2760.4582130943145</c:v>
                </c:pt>
                <c:pt idx="71">
                  <c:v>2766.8632655804486</c:v>
                </c:pt>
                <c:pt idx="72">
                  <c:v>2761.297584398882</c:v>
                </c:pt>
                <c:pt idx="73">
                  <c:v>2756.8595831666476</c:v>
                </c:pt>
                <c:pt idx="74">
                  <c:v>2758.1943777420638</c:v>
                </c:pt>
                <c:pt idx="75">
                  <c:v>2761.7753787893598</c:v>
                </c:pt>
                <c:pt idx="76">
                  <c:v>2765.2503378243018</c:v>
                </c:pt>
                <c:pt idx="77">
                  <c:v>2768.6239801036672</c:v>
                </c:pt>
                <c:pt idx="78">
                  <c:v>2765.4209721339421</c:v>
                </c:pt>
                <c:pt idx="79">
                  <c:v>2768.7027698368447</c:v>
                </c:pt>
                <c:pt idx="80">
                  <c:v>2769.7734915659303</c:v>
                </c:pt>
                <c:pt idx="81">
                  <c:v>2768.3240109123876</c:v>
                </c:pt>
                <c:pt idx="82">
                  <c:v>2767.4937070625588</c:v>
                </c:pt>
                <c:pt idx="83">
                  <c:v>2772.8084873710554</c:v>
                </c:pt>
                <c:pt idx="84">
                  <c:v>2775.7829704636824</c:v>
                </c:pt>
                <c:pt idx="85">
                  <c:v>2769.4588059873959</c:v>
                </c:pt>
                <c:pt idx="86">
                  <c:v>2772.4030012857415</c:v>
                </c:pt>
                <c:pt idx="87">
                  <c:v>2775.2720415470112</c:v>
                </c:pt>
                <c:pt idx="88">
                  <c:v>2775.5631930978084</c:v>
                </c:pt>
                <c:pt idx="89">
                  <c:v>2773.1645854789531</c:v>
                </c:pt>
                <c:pt idx="90">
                  <c:v>2768.222388954247</c:v>
                </c:pt>
                <c:pt idx="91">
                  <c:v>2769.1648901187095</c:v>
                </c:pt>
                <c:pt idx="92">
                  <c:v>2770.0858978681222</c:v>
                </c:pt>
                <c:pt idx="93">
                  <c:v>2769.3358904183442</c:v>
                </c:pt>
                <c:pt idx="94">
                  <c:v>2767.1228682423093</c:v>
                </c:pt>
                <c:pt idx="95">
                  <c:v>2771.7268676918011</c:v>
                </c:pt>
                <c:pt idx="96">
                  <c:v>2772.5798356851101</c:v>
                </c:pt>
                <c:pt idx="97">
                  <c:v>2767.9827059330178</c:v>
                </c:pt>
                <c:pt idx="98">
                  <c:v>2772.4217608892777</c:v>
                </c:pt>
                <c:pt idx="99">
                  <c:v>2771.694412187539</c:v>
                </c:pt>
                <c:pt idx="100">
                  <c:v>2774.1831741128326</c:v>
                </c:pt>
                <c:pt idx="101">
                  <c:v>2778.4051322820096</c:v>
                </c:pt>
                <c:pt idx="102">
                  <c:v>2776.2835246348955</c:v>
                </c:pt>
                <c:pt idx="103">
                  <c:v>2780.3922847279082</c:v>
                </c:pt>
                <c:pt idx="104">
                  <c:v>2782.6835203887927</c:v>
                </c:pt>
                <c:pt idx="105">
                  <c:v>2775.8987359420398</c:v>
                </c:pt>
                <c:pt idx="106">
                  <c:v>2773.8716784179696</c:v>
                </c:pt>
                <c:pt idx="107">
                  <c:v>2774.6124538306963</c:v>
                </c:pt>
                <c:pt idx="108">
                  <c:v>2773.925864980547</c:v>
                </c:pt>
                <c:pt idx="109">
                  <c:v>2773.251798104116</c:v>
                </c:pt>
                <c:pt idx="110">
                  <c:v>2772.5899137047404</c:v>
                </c:pt>
                <c:pt idx="111">
                  <c:v>2778.1440197680945</c:v>
                </c:pt>
                <c:pt idx="112">
                  <c:v>2771.6763295006635</c:v>
                </c:pt>
                <c:pt idx="113">
                  <c:v>2771.0452421670298</c:v>
                </c:pt>
                <c:pt idx="114">
                  <c:v>2770.0027353930095</c:v>
                </c:pt>
                <c:pt idx="115">
                  <c:v>2773.7069675313528</c:v>
                </c:pt>
                <c:pt idx="116">
                  <c:v>2773.9398866979836</c:v>
                </c:pt>
                <c:pt idx="117">
                  <c:v>2771.0216182095623</c:v>
                </c:pt>
                <c:pt idx="118">
                  <c:v>2768.1473598205057</c:v>
                </c:pt>
                <c:pt idx="119">
                  <c:v>2768.8621732296538</c:v>
                </c:pt>
                <c:pt idx="120">
                  <c:v>2772.4162369829437</c:v>
                </c:pt>
                <c:pt idx="121">
                  <c:v>2774.4422089068789</c:v>
                </c:pt>
                <c:pt idx="122">
                  <c:v>2772.3255285615273</c:v>
                </c:pt>
                <c:pt idx="123">
                  <c:v>2770.2409834322771</c:v>
                </c:pt>
                <c:pt idx="124">
                  <c:v>2770.9084159288468</c:v>
                </c:pt>
                <c:pt idx="125">
                  <c:v>2766.4226691621584</c:v>
                </c:pt>
                <c:pt idx="126">
                  <c:v>2765.8978048107701</c:v>
                </c:pt>
                <c:pt idx="127">
                  <c:v>2763.2539661102328</c:v>
                </c:pt>
                <c:pt idx="128">
                  <c:v>2760.6471506512498</c:v>
                </c:pt>
                <c:pt idx="129">
                  <c:v>2754.9497727512239</c:v>
                </c:pt>
                <c:pt idx="130">
                  <c:v>2755.7098434249788</c:v>
                </c:pt>
                <c:pt idx="131">
                  <c:v>2759.0644597927144</c:v>
                </c:pt>
                <c:pt idx="132">
                  <c:v>2759.7796311785878</c:v>
                </c:pt>
                <c:pt idx="133">
                  <c:v>2761.7213174981221</c:v>
                </c:pt>
                <c:pt idx="134">
                  <c:v>2760.2045741466491</c:v>
                </c:pt>
                <c:pt idx="135">
                  <c:v>2762.113146626697</c:v>
                </c:pt>
                <c:pt idx="136">
                  <c:v>2766.6542138630293</c:v>
                </c:pt>
                <c:pt idx="137">
                  <c:v>2767.2840717248569</c:v>
                </c:pt>
                <c:pt idx="138">
                  <c:v>2761.8466756557277</c:v>
                </c:pt>
                <c:pt idx="139">
                  <c:v>2763.6821017922703</c:v>
                </c:pt>
                <c:pt idx="140">
                  <c:v>2763.2288358974788</c:v>
                </c:pt>
                <c:pt idx="141">
                  <c:v>2765.0265920077859</c:v>
                </c:pt>
                <c:pt idx="142">
                  <c:v>2763.5715716777813</c:v>
                </c:pt>
                <c:pt idx="143">
                  <c:v>2762.1360587545473</c:v>
                </c:pt>
                <c:pt idx="144">
                  <c:v>2758.2081918514191</c:v>
                </c:pt>
                <c:pt idx="145">
                  <c:v>2754.3189662397167</c:v>
                </c:pt>
                <c:pt idx="146">
                  <c:v>2753.9475258788025</c:v>
                </c:pt>
                <c:pt idx="147">
                  <c:v>2754.2687151517566</c:v>
                </c:pt>
                <c:pt idx="148">
                  <c:v>2753.9026764848013</c:v>
                </c:pt>
                <c:pt idx="149">
                  <c:v>2751.696126342621</c:v>
                </c:pt>
                <c:pt idx="150">
                  <c:v>2747.9601288181243</c:v>
                </c:pt>
                <c:pt idx="151">
                  <c:v>2748.3136840426887</c:v>
                </c:pt>
                <c:pt idx="152">
                  <c:v>2745.3745157497133</c:v>
                </c:pt>
                <c:pt idx="153">
                  <c:v>2745.7408802943105</c:v>
                </c:pt>
                <c:pt idx="154">
                  <c:v>2749.841660028258</c:v>
                </c:pt>
                <c:pt idx="155">
                  <c:v>2750.5108464565137</c:v>
                </c:pt>
                <c:pt idx="156">
                  <c:v>2750.8359218073924</c:v>
                </c:pt>
                <c:pt idx="157">
                  <c:v>2748.2261628222427</c:v>
                </c:pt>
                <c:pt idx="158">
                  <c:v>2752.1955101856224</c:v>
                </c:pt>
                <c:pt idx="159">
                  <c:v>2750.1306571291943</c:v>
                </c:pt>
                <c:pt idx="160">
                  <c:v>2754.0297875927749</c:v>
                </c:pt>
                <c:pt idx="161">
                  <c:v>2754.3219738298353</c:v>
                </c:pt>
                <c:pt idx="162">
                  <c:v>2753.9873150461767</c:v>
                </c:pt>
                <c:pt idx="163">
                  <c:v>2755.5966737769004</c:v>
                </c:pt>
                <c:pt idx="164">
                  <c:v>2755.2584532681735</c:v>
                </c:pt>
                <c:pt idx="165">
                  <c:v>2758.9945526017855</c:v>
                </c:pt>
                <c:pt idx="166">
                  <c:v>2759.2469735107475</c:v>
                </c:pt>
                <c:pt idx="167">
                  <c:v>2757.7662947612084</c:v>
                </c:pt>
                <c:pt idx="168">
                  <c:v>2759.3010951091205</c:v>
                </c:pt>
                <c:pt idx="169">
                  <c:v>2759.8547200953449</c:v>
                </c:pt>
                <c:pt idx="170">
                  <c:v>2760.4016233693319</c:v>
                </c:pt>
                <c:pt idx="171">
                  <c:v>2761.8917789281172</c:v>
                </c:pt>
                <c:pt idx="172">
                  <c:v>2761.2505313614292</c:v>
                </c:pt>
                <c:pt idx="173">
                  <c:v>2759.3051681226516</c:v>
                </c:pt>
                <c:pt idx="174">
                  <c:v>2756.0188373220849</c:v>
                </c:pt>
                <c:pt idx="175">
                  <c:v>2759.5241314699479</c:v>
                </c:pt>
                <c:pt idx="176">
                  <c:v>2761.951526433345</c:v>
                </c:pt>
                <c:pt idx="177">
                  <c:v>2763.379042018059</c:v>
                </c:pt>
                <c:pt idx="178">
                  <c:v>2761.0054375055824</c:v>
                </c:pt>
                <c:pt idx="179">
                  <c:v>2757.7904345903335</c:v>
                </c:pt>
                <c:pt idx="180">
                  <c:v>2756.6749211446599</c:v>
                </c:pt>
                <c:pt idx="181">
                  <c:v>2753.5088107889251</c:v>
                </c:pt>
                <c:pt idx="182">
                  <c:v>2754.9467109947136</c:v>
                </c:pt>
                <c:pt idx="183">
                  <c:v>2755.1980271523153</c:v>
                </c:pt>
                <c:pt idx="184">
                  <c:v>2750.977180390737</c:v>
                </c:pt>
                <c:pt idx="185">
                  <c:v>2748.5188506447207</c:v>
                </c:pt>
                <c:pt idx="186">
                  <c:v>2749.0814435332945</c:v>
                </c:pt>
                <c:pt idx="187">
                  <c:v>2751.4210509475211</c:v>
                </c:pt>
                <c:pt idx="188">
                  <c:v>2753.7327802571062</c:v>
                </c:pt>
                <c:pt idx="189">
                  <c:v>2754.2572955400719</c:v>
                </c:pt>
                <c:pt idx="190">
                  <c:v>2755.627477306266</c:v>
                </c:pt>
                <c:pt idx="191">
                  <c:v>2756.1360249998957</c:v>
                </c:pt>
                <c:pt idx="192">
                  <c:v>2753.7422963016261</c:v>
                </c:pt>
                <c:pt idx="193">
                  <c:v>2749.6889294235489</c:v>
                </c:pt>
                <c:pt idx="194">
                  <c:v>2748.690490120011</c:v>
                </c:pt>
                <c:pt idx="195">
                  <c:v>2749.225583301029</c:v>
                </c:pt>
                <c:pt idx="196">
                  <c:v>2748.2395931929127</c:v>
                </c:pt>
                <c:pt idx="197">
                  <c:v>2748.5077518516964</c:v>
                </c:pt>
                <c:pt idx="198">
                  <c:v>2749.8527024080049</c:v>
                </c:pt>
                <c:pt idx="199">
                  <c:v>2752.0397701385987</c:v>
                </c:pt>
                <c:pt idx="200">
                  <c:v>2753.3512489568143</c:v>
                </c:pt>
                <c:pt idx="201">
                  <c:v>2756.3847234408208</c:v>
                </c:pt>
                <c:pt idx="202">
                  <c:v>2759.3827729258214</c:v>
                </c:pt>
                <c:pt idx="203">
                  <c:v>2756.5156524461609</c:v>
                </c:pt>
                <c:pt idx="204">
                  <c:v>2756.9864943807088</c:v>
                </c:pt>
                <c:pt idx="205">
                  <c:v>2757.2001844304082</c:v>
                </c:pt>
                <c:pt idx="206">
                  <c:v>2756.9232988990834</c:v>
                </c:pt>
                <c:pt idx="207">
                  <c:v>2758.1627106581323</c:v>
                </c:pt>
                <c:pt idx="208">
                  <c:v>2761.0588840031423</c:v>
                </c:pt>
                <c:pt idx="209">
                  <c:v>2759.0257753360747</c:v>
                </c:pt>
                <c:pt idx="210">
                  <c:v>2761.0411796118342</c:v>
                </c:pt>
                <c:pt idx="211">
                  <c:v>2760.7529028203958</c:v>
                </c:pt>
                <c:pt idx="212">
                  <c:v>2762.7392525313412</c:v>
                </c:pt>
                <c:pt idx="213">
                  <c:v>2759.9860699092205</c:v>
                </c:pt>
                <c:pt idx="214">
                  <c:v>2760.4175994741558</c:v>
                </c:pt>
                <c:pt idx="215">
                  <c:v>2762.3764055258703</c:v>
                </c:pt>
                <c:pt idx="216">
                  <c:v>2760.7971763873402</c:v>
                </c:pt>
                <c:pt idx="217">
                  <c:v>2761.9578348018599</c:v>
                </c:pt>
                <c:pt idx="218">
                  <c:v>2763.1072165128116</c:v>
                </c:pt>
                <c:pt idx="219">
                  <c:v>2764.2454862704722</c:v>
                </c:pt>
                <c:pt idx="220">
                  <c:v>2763.9546736098964</c:v>
                </c:pt>
                <c:pt idx="221">
                  <c:v>2765.078291438278</c:v>
                </c:pt>
                <c:pt idx="222">
                  <c:v>2762.4231223707829</c:v>
                </c:pt>
                <c:pt idx="223">
                  <c:v>2763.5437288671628</c:v>
                </c:pt>
                <c:pt idx="224">
                  <c:v>2762.6198782984579</c:v>
                </c:pt>
                <c:pt idx="225">
                  <c:v>2765.2613170407449</c:v>
                </c:pt>
                <c:pt idx="226">
                  <c:v>2765.6452919714825</c:v>
                </c:pt>
                <c:pt idx="227">
                  <c:v>2768.2458648838833</c:v>
                </c:pt>
                <c:pt idx="228">
                  <c:v>2767.734281694758</c:v>
                </c:pt>
                <c:pt idx="229">
                  <c:v>2765.3147315133301</c:v>
                </c:pt>
                <c:pt idx="230">
                  <c:v>2763.2630062787739</c:v>
                </c:pt>
                <c:pt idx="231">
                  <c:v>2761.7799761807264</c:v>
                </c:pt>
                <c:pt idx="232">
                  <c:v>2761.5146796426798</c:v>
                </c:pt>
                <c:pt idx="233">
                  <c:v>2760.6340951337024</c:v>
                </c:pt>
                <c:pt idx="234">
                  <c:v>2761.7088802702074</c:v>
                </c:pt>
                <c:pt idx="235">
                  <c:v>2760.25677290254</c:v>
                </c:pt>
                <c:pt idx="236">
                  <c:v>2758.273619941187</c:v>
                </c:pt>
                <c:pt idx="237">
                  <c:v>2758.0285338649014</c:v>
                </c:pt>
                <c:pt idx="238">
                  <c:v>2758.4244344041726</c:v>
                </c:pt>
                <c:pt idx="239">
                  <c:v>2758.1807887995278</c:v>
                </c:pt>
                <c:pt idx="240">
                  <c:v>2759.2393841907756</c:v>
                </c:pt>
                <c:pt idx="241">
                  <c:v>2757.3002343916564</c:v>
                </c:pt>
                <c:pt idx="242">
                  <c:v>2759.0475528596548</c:v>
                </c:pt>
                <c:pt idx="243">
                  <c:v>2760.0887509919712</c:v>
                </c:pt>
                <c:pt idx="244">
                  <c:v>2761.1209370805905</c:v>
                </c:pt>
                <c:pt idx="245">
                  <c:v>2761.4922524224125</c:v>
                </c:pt>
                <c:pt idx="246">
                  <c:v>2761.8604768519431</c:v>
                </c:pt>
                <c:pt idx="247">
                  <c:v>2764.2602333874988</c:v>
                </c:pt>
                <c:pt idx="248">
                  <c:v>2763.80539366219</c:v>
                </c:pt>
                <c:pt idx="249">
                  <c:v>2762.4261192842559</c:v>
                </c:pt>
                <c:pt idx="250">
                  <c:v>2761.4166758191045</c:v>
                </c:pt>
                <c:pt idx="251">
                  <c:v>2761.7777759326505</c:v>
                </c:pt>
                <c:pt idx="252">
                  <c:v>2760.0788068692364</c:v>
                </c:pt>
                <c:pt idx="253">
                  <c:v>2759.2727412678391</c:v>
                </c:pt>
                <c:pt idx="254">
                  <c:v>2757.595162120022</c:v>
                </c:pt>
                <c:pt idx="255">
                  <c:v>2759.9363670313915</c:v>
                </c:pt>
                <c:pt idx="256">
                  <c:v>2760.2963015320365</c:v>
                </c:pt>
                <c:pt idx="257">
                  <c:v>2761.2742012819085</c:v>
                </c:pt>
                <c:pt idx="258">
                  <c:v>2760.4792454056837</c:v>
                </c:pt>
                <c:pt idx="259">
                  <c:v>2762.0942910852532</c:v>
                </c:pt>
                <c:pt idx="260">
                  <c:v>2762.4400094211751</c:v>
                </c:pt>
                <c:pt idx="261">
                  <c:v>2762.0145669469762</c:v>
                </c:pt>
                <c:pt idx="262">
                  <c:v>2760.7086344485556</c:v>
                </c:pt>
                <c:pt idx="263">
                  <c:v>2759.4119621314794</c:v>
                </c:pt>
                <c:pt idx="264">
                  <c:v>2761.6621074805707</c:v>
                </c:pt>
                <c:pt idx="265">
                  <c:v>2763.2341621662908</c:v>
                </c:pt>
                <c:pt idx="266">
                  <c:v>2761.4585584642236</c:v>
                </c:pt>
                <c:pt idx="267">
                  <c:v>2762.3941550249683</c:v>
                </c:pt>
                <c:pt idx="268">
                  <c:v>2761.6246194261084</c:v>
                </c:pt>
                <c:pt idx="269">
                  <c:v>2760.860628834173</c:v>
                </c:pt>
                <c:pt idx="270">
                  <c:v>2763.0516977643965</c:v>
                </c:pt>
                <c:pt idx="271">
                  <c:v>2763.1899347443691</c:v>
                </c:pt>
                <c:pt idx="272">
                  <c:v>2763.5160137199682</c:v>
                </c:pt>
                <c:pt idx="273">
                  <c:v>2763.8396512927266</c:v>
                </c:pt>
                <c:pt idx="274">
                  <c:v>2763.6076954323094</c:v>
                </c:pt>
                <c:pt idx="275">
                  <c:v>2762.3570547932368</c:v>
                </c:pt>
                <c:pt idx="276">
                  <c:v>2761.1148704349775</c:v>
                </c:pt>
                <c:pt idx="277">
                  <c:v>2762.0174572524179</c:v>
                </c:pt>
                <c:pt idx="278">
                  <c:v>2762.3407956999922</c:v>
                </c:pt>
                <c:pt idx="279">
                  <c:v>2760.2123280747469</c:v>
                </c:pt>
                <c:pt idx="280">
                  <c:v>2762.3247731315623</c:v>
                </c:pt>
                <c:pt idx="281">
                  <c:v>2760.6433719814872</c:v>
                </c:pt>
                <c:pt idx="282">
                  <c:v>2762.1213831586269</c:v>
                </c:pt>
                <c:pt idx="283">
                  <c:v>2763.5879922633098</c:v>
                </c:pt>
                <c:pt idx="284">
                  <c:v>2762.8573829411639</c:v>
                </c:pt>
                <c:pt idx="285">
                  <c:v>2762.6377743187963</c:v>
                </c:pt>
                <c:pt idx="286">
                  <c:v>2763.5053347234061</c:v>
                </c:pt>
                <c:pt idx="287">
                  <c:v>2761.8544178042971</c:v>
                </c:pt>
                <c:pt idx="288">
                  <c:v>2762.7187307824702</c:v>
                </c:pt>
                <c:pt idx="289">
                  <c:v>2763.0270602239389</c:v>
                </c:pt>
                <c:pt idx="290">
                  <c:v>2763.1562351426405</c:v>
                </c:pt>
                <c:pt idx="291">
                  <c:v>2762.940155047349</c:v>
                </c:pt>
                <c:pt idx="292">
                  <c:v>2762.2316173780273</c:v>
                </c:pt>
                <c:pt idx="293">
                  <c:v>2762.3622238931816</c:v>
                </c:pt>
                <c:pt idx="294">
                  <c:v>2763.2068599765676</c:v>
                </c:pt>
                <c:pt idx="295">
                  <c:v>2762.5046873893884</c:v>
                </c:pt>
                <c:pt idx="296">
                  <c:v>2762.2944429163872</c:v>
                </c:pt>
                <c:pt idx="297">
                  <c:v>2759.537161553264</c:v>
                </c:pt>
                <c:pt idx="298">
                  <c:v>2759.3381374192159</c:v>
                </c:pt>
                <c:pt idx="299">
                  <c:v>2757.7631206621186</c:v>
                </c:pt>
                <c:pt idx="300">
                  <c:v>2758.6068787903278</c:v>
                </c:pt>
                <c:pt idx="301">
                  <c:v>2759.9963843578689</c:v>
                </c:pt>
                <c:pt idx="302">
                  <c:v>2760.3005970237086</c:v>
                </c:pt>
                <c:pt idx="303">
                  <c:v>2761.1267687491404</c:v>
                </c:pt>
                <c:pt idx="304">
                  <c:v>2760.9265190323263</c:v>
                </c:pt>
                <c:pt idx="305">
                  <c:v>2761.2245598227591</c:v>
                </c:pt>
                <c:pt idx="306">
                  <c:v>2762.5812568626525</c:v>
                </c:pt>
                <c:pt idx="307">
                  <c:v>2761.9080807109904</c:v>
                </c:pt>
                <c:pt idx="308">
                  <c:v>2762.1998921530517</c:v>
                </c:pt>
                <c:pt idx="309">
                  <c:v>2761.5322438799376</c:v>
                </c:pt>
                <c:pt idx="310">
                  <c:v>2761.8234117594866</c:v>
                </c:pt>
                <c:pt idx="311">
                  <c:v>2761.4681724018174</c:v>
                </c:pt>
                <c:pt idx="312">
                  <c:v>2759.5573070843957</c:v>
                </c:pt>
                <c:pt idx="313">
                  <c:v>2760.8888418023462</c:v>
                </c:pt>
                <c:pt idx="314">
                  <c:v>2761.1783656108059</c:v>
                </c:pt>
                <c:pt idx="315">
                  <c:v>2758.5680371516246</c:v>
                </c:pt>
                <c:pt idx="316">
                  <c:v>2757.076472197265</c:v>
                </c:pt>
                <c:pt idx="317">
                  <c:v>2757.3756216843376</c:v>
                </c:pt>
                <c:pt idx="318">
                  <c:v>2757.6728504592597</c:v>
                </c:pt>
                <c:pt idx="319">
                  <c:v>2759.5254611153491</c:v>
                </c:pt>
                <c:pt idx="320">
                  <c:v>2759.3401612289426</c:v>
                </c:pt>
                <c:pt idx="321">
                  <c:v>2759.1560114336207</c:v>
                </c:pt>
                <c:pt idx="322">
                  <c:v>2759.4437898317838</c:v>
                </c:pt>
                <c:pt idx="323">
                  <c:v>2758.1140927967845</c:v>
                </c:pt>
                <c:pt idx="324">
                  <c:v>2757.9353898654726</c:v>
                </c:pt>
                <c:pt idx="325">
                  <c:v>2758.7122656680399</c:v>
                </c:pt>
                <c:pt idx="326">
                  <c:v>2758.8405143970263</c:v>
                </c:pt>
                <c:pt idx="327">
                  <c:v>2759.6095945402558</c:v>
                </c:pt>
                <c:pt idx="328">
                  <c:v>2760.8779141125997</c:v>
                </c:pt>
                <c:pt idx="329">
                  <c:v>2760.6936391545169</c:v>
                </c:pt>
                <c:pt idx="330">
                  <c:v>2761.9503769415737</c:v>
                </c:pt>
                <c:pt idx="331">
                  <c:v>2761.7640198786899</c:v>
                </c:pt>
                <c:pt idx="332">
                  <c:v>2762.0349307720853</c:v>
                </c:pt>
                <c:pt idx="333">
                  <c:v>2760.236840409334</c:v>
                </c:pt>
                <c:pt idx="334">
                  <c:v>2759.6241301822238</c:v>
                </c:pt>
                <c:pt idx="335">
                  <c:v>2758.2124306532751</c:v>
                </c:pt>
                <c:pt idx="336">
                  <c:v>2758.4909868507425</c:v>
                </c:pt>
                <c:pt idx="337">
                  <c:v>2758.7678567875969</c:v>
                </c:pt>
                <c:pt idx="338">
                  <c:v>2758.8913453164191</c:v>
                </c:pt>
                <c:pt idx="339">
                  <c:v>2758.7183002612182</c:v>
                </c:pt>
                <c:pt idx="340">
                  <c:v>2758.1205989184964</c:v>
                </c:pt>
                <c:pt idx="341">
                  <c:v>2758.3953222920541</c:v>
                </c:pt>
                <c:pt idx="342">
                  <c:v>2758.0819439599641</c:v>
                </c:pt>
                <c:pt idx="343">
                  <c:v>2759.2986085806756</c:v>
                </c:pt>
                <c:pt idx="344">
                  <c:v>2757.924185417105</c:v>
                </c:pt>
                <c:pt idx="345">
                  <c:v>2757.3372581141598</c:v>
                </c:pt>
                <c:pt idx="346">
                  <c:v>2756.7536288412889</c:v>
                </c:pt>
                <c:pt idx="347">
                  <c:v>2756.8797994505235</c:v>
                </c:pt>
                <c:pt idx="348">
                  <c:v>2757.6077931340064</c:v>
                </c:pt>
                <c:pt idx="349">
                  <c:v>2758.3314171198626</c:v>
                </c:pt>
                <c:pt idx="350">
                  <c:v>2757.3574761838186</c:v>
                </c:pt>
                <c:pt idx="351">
                  <c:v>2756.3887493254465</c:v>
                </c:pt>
                <c:pt idx="352">
                  <c:v>2756.6598862050878</c:v>
                </c:pt>
                <c:pt idx="353">
                  <c:v>2756.7841660697736</c:v>
                </c:pt>
                <c:pt idx="354">
                  <c:v>2757.9662939271689</c:v>
                </c:pt>
                <c:pt idx="355">
                  <c:v>2758.6763937787741</c:v>
                </c:pt>
                <c:pt idx="356">
                  <c:v>2758.3745662534689</c:v>
                </c:pt>
                <c:pt idx="357">
                  <c:v>2759.079412045503</c:v>
                </c:pt>
                <c:pt idx="358">
                  <c:v>2758.1251160596162</c:v>
                </c:pt>
                <c:pt idx="359">
                  <c:v>2758.8267126956707</c:v>
                </c:pt>
                <c:pt idx="360">
                  <c:v>2760.4588750993821</c:v>
                </c:pt>
                <c:pt idx="361">
                  <c:v>2761.1494910760239</c:v>
                </c:pt>
                <c:pt idx="362">
                  <c:v>2760.5815786874723</c:v>
                </c:pt>
                <c:pt idx="363">
                  <c:v>2760.832491041408</c:v>
                </c:pt>
                <c:pt idx="364">
                  <c:v>2761.5162497038996</c:v>
                </c:pt>
                <c:pt idx="365">
                  <c:v>2761.763135183854</c:v>
                </c:pt>
                <c:pt idx="366">
                  <c:v>2761.8687833468671</c:v>
                </c:pt>
                <c:pt idx="367">
                  <c:v>2761.7009581156763</c:v>
                </c:pt>
                <c:pt idx="368">
                  <c:v>2763.2876363391774</c:v>
                </c:pt>
                <c:pt idx="369">
                  <c:v>2764.4007367218819</c:v>
                </c:pt>
                <c:pt idx="370">
                  <c:v>2765.9696501317198</c:v>
                </c:pt>
                <c:pt idx="371">
                  <c:v>2765.7927273415544</c:v>
                </c:pt>
                <c:pt idx="372">
                  <c:v>2765.6167509850793</c:v>
                </c:pt>
                <c:pt idx="373">
                  <c:v>2767.1687867849851</c:v>
                </c:pt>
                <c:pt idx="374">
                  <c:v>2767.3940920981518</c:v>
                </c:pt>
                <c:pt idx="375">
                  <c:v>2766.1119822829746</c:v>
                </c:pt>
                <c:pt idx="376">
                  <c:v>2766.7583563951989</c:v>
                </c:pt>
                <c:pt idx="377">
                  <c:v>2767.4011512300672</c:v>
                </c:pt>
                <c:pt idx="378">
                  <c:v>2767.2237739995894</c:v>
                </c:pt>
                <c:pt idx="379">
                  <c:v>2767.4459307862608</c:v>
                </c:pt>
                <c:pt idx="380">
                  <c:v>2766.5260662549535</c:v>
                </c:pt>
                <c:pt idx="381">
                  <c:v>2766.3523525698579</c:v>
                </c:pt>
                <c:pt idx="382">
                  <c:v>2766.1795437269402</c:v>
                </c:pt>
                <c:pt idx="383">
                  <c:v>2767.2424793091959</c:v>
                </c:pt>
                <c:pt idx="384">
                  <c:v>2767.8720644136165</c:v>
                </c:pt>
                <c:pt idx="385">
                  <c:v>2768.4982372200466</c:v>
                </c:pt>
                <c:pt idx="386">
                  <c:v>2767.9474562576179</c:v>
                </c:pt>
                <c:pt idx="387">
                  <c:v>2768.1630602647069</c:v>
                </c:pt>
                <c:pt idx="388">
                  <c:v>2768.7835389908223</c:v>
                </c:pt>
                <c:pt idx="389">
                  <c:v>2769.8222788977901</c:v>
                </c:pt>
                <c:pt idx="390">
                  <c:v>2770.0312663834047</c:v>
                </c:pt>
                <c:pt idx="391">
                  <c:v>2770.641787622329</c:v>
                </c:pt>
                <c:pt idx="392">
                  <c:v>2769.1928052813296</c:v>
                </c:pt>
                <c:pt idx="393">
                  <c:v>2767.9641394763785</c:v>
                </c:pt>
                <c:pt idx="394">
                  <c:v>2768.5754738713867</c:v>
                </c:pt>
                <c:pt idx="395">
                  <c:v>2769.1835809956115</c:v>
                </c:pt>
                <c:pt idx="396">
                  <c:v>2770.202197242616</c:v>
                </c:pt>
                <c:pt idx="397">
                  <c:v>2769.903265399023</c:v>
                </c:pt>
                <c:pt idx="398">
                  <c:v>2768.7964676774473</c:v>
                </c:pt>
                <c:pt idx="399">
                  <c:v>2768.8754273977538</c:v>
                </c:pt>
                <c:pt idx="400">
                  <c:v>2769.4750054051906</c:v>
                </c:pt>
                <c:pt idx="401">
                  <c:v>2770.4798132765932</c:v>
                </c:pt>
                <c:pt idx="402">
                  <c:v>2770.3054891457068</c:v>
                </c:pt>
                <c:pt idx="403">
                  <c:v>2770.0107547645234</c:v>
                </c:pt>
                <c:pt idx="404">
                  <c:v>2770.6013125345612</c:v>
                </c:pt>
                <c:pt idx="405">
                  <c:v>2770.0712725977478</c:v>
                </c:pt>
                <c:pt idx="406">
                  <c:v>2770.6587284173825</c:v>
                </c:pt>
                <c:pt idx="407">
                  <c:v>2770.0163209894699</c:v>
                </c:pt>
                <c:pt idx="408">
                  <c:v>2769.8456851482229</c:v>
                </c:pt>
                <c:pt idx="409">
                  <c:v>2770.4293785449031</c:v>
                </c:pt>
                <c:pt idx="410">
                  <c:v>2771.8237751305733</c:v>
                </c:pt>
                <c:pt idx="411">
                  <c:v>2769.7723547695186</c:v>
                </c:pt>
                <c:pt idx="412">
                  <c:v>2769.2530104483312</c:v>
                </c:pt>
                <c:pt idx="413">
                  <c:v>2769.4516510516846</c:v>
                </c:pt>
                <c:pt idx="414">
                  <c:v>2770.4239506339081</c:v>
                </c:pt>
                <c:pt idx="415">
                  <c:v>2770.6187279460109</c:v>
                </c:pt>
                <c:pt idx="416">
                  <c:v>2769.7700609202448</c:v>
                </c:pt>
                <c:pt idx="417">
                  <c:v>2770.3424036529645</c:v>
                </c:pt>
                <c:pt idx="418">
                  <c:v>2768.8814594845107</c:v>
                </c:pt>
                <c:pt idx="419">
                  <c:v>2768.9564165860488</c:v>
                </c:pt>
                <c:pt idx="420">
                  <c:v>2770.3195756651867</c:v>
                </c:pt>
                <c:pt idx="421">
                  <c:v>2769.8099718154003</c:v>
                </c:pt>
                <c:pt idx="422">
                  <c:v>2770.0029766299367</c:v>
                </c:pt>
                <c:pt idx="423">
                  <c:v>2771.3532443348804</c:v>
                </c:pt>
                <c:pt idx="424">
                  <c:v>2771.5415922739789</c:v>
                </c:pt>
                <c:pt idx="425">
                  <c:v>2771.3742293341643</c:v>
                </c:pt>
                <c:pt idx="426">
                  <c:v>2770.5433946007984</c:v>
                </c:pt>
                <c:pt idx="427">
                  <c:v>2771.8791074284868</c:v>
                </c:pt>
                <c:pt idx="428">
                  <c:v>2773.207820261634</c:v>
                </c:pt>
                <c:pt idx="429">
                  <c:v>2774.1352493056124</c:v>
                </c:pt>
                <c:pt idx="430">
                  <c:v>2772.7051415610931</c:v>
                </c:pt>
                <c:pt idx="431">
                  <c:v>2771.2805200207472</c:v>
                </c:pt>
                <c:pt idx="432">
                  <c:v>2771.4655037779912</c:v>
                </c:pt>
                <c:pt idx="433">
                  <c:v>2770.1450452254144</c:v>
                </c:pt>
                <c:pt idx="434">
                  <c:v>2769.9843040297392</c:v>
                </c:pt>
                <c:pt idx="435">
                  <c:v>2770.1710560918596</c:v>
                </c:pt>
                <c:pt idx="436">
                  <c:v>2770.716833608446</c:v>
                </c:pt>
                <c:pt idx="437">
                  <c:v>2769.6040492944917</c:v>
                </c:pt>
                <c:pt idx="438">
                  <c:v>2769.1154408091643</c:v>
                </c:pt>
                <c:pt idx="439">
                  <c:v>2768.3129548851916</c:v>
                </c:pt>
                <c:pt idx="440">
                  <c:v>2769.2286476131849</c:v>
                </c:pt>
                <c:pt idx="441">
                  <c:v>2769.4145934569583</c:v>
                </c:pt>
                <c:pt idx="442">
                  <c:v>2769.9546588041981</c:v>
                </c:pt>
                <c:pt idx="443">
                  <c:v>2771.2412326264493</c:v>
                </c:pt>
                <c:pt idx="444">
                  <c:v>2771.3065582889831</c:v>
                </c:pt>
                <c:pt idx="445">
                  <c:v>2770.2119827667752</c:v>
                </c:pt>
                <c:pt idx="446">
                  <c:v>2770.393561970393</c:v>
                </c:pt>
                <c:pt idx="447">
                  <c:v>2769.305482532146</c:v>
                </c:pt>
                <c:pt idx="448">
                  <c:v>2768.5183546819799</c:v>
                </c:pt>
                <c:pt idx="449">
                  <c:v>2769.4146389019866</c:v>
                </c:pt>
                <c:pt idx="450">
                  <c:v>2769.5964046859763</c:v>
                </c:pt>
                <c:pt idx="451">
                  <c:v>2768.6159152673745</c:v>
                </c:pt>
                <c:pt idx="452">
                  <c:v>2769.1456672582544</c:v>
                </c:pt>
                <c:pt idx="453">
                  <c:v>2769.2143678066282</c:v>
                </c:pt>
                <c:pt idx="454">
                  <c:v>2767.3443430666789</c:v>
                </c:pt>
                <c:pt idx="455">
                  <c:v>2766.3762035349559</c:v>
                </c:pt>
                <c:pt idx="456">
                  <c:v>2765.4119606736422</c:v>
                </c:pt>
                <c:pt idx="457">
                  <c:v>2765.5998881541495</c:v>
                </c:pt>
                <c:pt idx="458">
                  <c:v>2765.7869822374778</c:v>
                </c:pt>
                <c:pt idx="459">
                  <c:v>2765.9732484566375</c:v>
                </c:pt>
                <c:pt idx="460">
                  <c:v>2766.4996787568339</c:v>
                </c:pt>
                <c:pt idx="461">
                  <c:v>2766.2498456739245</c:v>
                </c:pt>
                <c:pt idx="462">
                  <c:v>2766.4338676862471</c:v>
                </c:pt>
                <c:pt idx="463">
                  <c:v>2765.2045697388066</c:v>
                </c:pt>
                <c:pt idx="464">
                  <c:v>2766.4421353309599</c:v>
                </c:pt>
                <c:pt idx="465">
                  <c:v>2765.886777633888</c:v>
                </c:pt>
                <c:pt idx="466">
                  <c:v>2764.8496455058807</c:v>
                </c:pt>
                <c:pt idx="467">
                  <c:v>2765.0347483140035</c:v>
                </c:pt>
                <c:pt idx="468">
                  <c:v>2765.219047889208</c:v>
                </c:pt>
                <c:pt idx="469">
                  <c:v>2765.0806493529863</c:v>
                </c:pt>
                <c:pt idx="470">
                  <c:v>2765.5977136816632</c:v>
                </c:pt>
                <c:pt idx="471">
                  <c:v>2766.8153740851226</c:v>
                </c:pt>
                <c:pt idx="472">
                  <c:v>2766.6745169017813</c:v>
                </c:pt>
                <c:pt idx="473">
                  <c:v>2766.8532974632649</c:v>
                </c:pt>
                <c:pt idx="474">
                  <c:v>2767.7048449955269</c:v>
                </c:pt>
                <c:pt idx="475">
                  <c:v>2768.5525567958148</c:v>
                </c:pt>
                <c:pt idx="476">
                  <c:v>2769.7498414617917</c:v>
                </c:pt>
                <c:pt idx="477">
                  <c:v>2770.9415372139251</c:v>
                </c:pt>
                <c:pt idx="478">
                  <c:v>2771.4366984217104</c:v>
                </c:pt>
                <c:pt idx="479">
                  <c:v>2772.6191413059751</c:v>
                </c:pt>
                <c:pt idx="480">
                  <c:v>2772.0688313087594</c:v>
                </c:pt>
                <c:pt idx="481">
                  <c:v>2772.8955255235919</c:v>
                </c:pt>
                <c:pt idx="482">
                  <c:v>2774.0667981881661</c:v>
                </c:pt>
                <c:pt idx="483">
                  <c:v>2773.9143396497552</c:v>
                </c:pt>
                <c:pt idx="484">
                  <c:v>2774.0736918359589</c:v>
                </c:pt>
                <c:pt idx="485">
                  <c:v>2774.5547136664427</c:v>
                </c:pt>
                <c:pt idx="486">
                  <c:v>2774.3015449797099</c:v>
                </c:pt>
                <c:pt idx="487">
                  <c:v>2773.7558451588784</c:v>
                </c:pt>
                <c:pt idx="488">
                  <c:v>2774.5666400435366</c:v>
                </c:pt>
                <c:pt idx="489">
                  <c:v>2774.7229877219529</c:v>
                </c:pt>
                <c:pt idx="490">
                  <c:v>2773.5442747719617</c:v>
                </c:pt>
                <c:pt idx="491">
                  <c:v>2773.1001917682543</c:v>
                </c:pt>
                <c:pt idx="492">
                  <c:v>2771.3577152767257</c:v>
                </c:pt>
                <c:pt idx="493">
                  <c:v>2771.5194332592901</c:v>
                </c:pt>
                <c:pt idx="494">
                  <c:v>2770.7996750900679</c:v>
                </c:pt>
                <c:pt idx="495">
                  <c:v>2770.9618893177339</c:v>
                </c:pt>
                <c:pt idx="496">
                  <c:v>2770.2460316515844</c:v>
                </c:pt>
                <c:pt idx="497">
                  <c:v>2771.0493388116356</c:v>
                </c:pt>
                <c:pt idx="498">
                  <c:v>2769.8945060833357</c:v>
                </c:pt>
                <c:pt idx="499">
                  <c:v>2769.6569710396984</c:v>
                </c:pt>
                <c:pt idx="500">
                  <c:v>2770.7917250632731</c:v>
                </c:pt>
                <c:pt idx="501">
                  <c:v>2770.9519930342622</c:v>
                </c:pt>
                <c:pt idx="502">
                  <c:v>2770.7138217950678</c:v>
                </c:pt>
                <c:pt idx="503">
                  <c:v>2771.1843654886379</c:v>
                </c:pt>
                <c:pt idx="504">
                  <c:v>2771.0438864120283</c:v>
                </c:pt>
                <c:pt idx="505">
                  <c:v>2770.340398357489</c:v>
                </c:pt>
                <c:pt idx="506">
                  <c:v>2771.1288620195378</c:v>
                </c:pt>
                <c:pt idx="507">
                  <c:v>2771.2865409450469</c:v>
                </c:pt>
                <c:pt idx="508">
                  <c:v>2771.7512034223778</c:v>
                </c:pt>
                <c:pt idx="509">
                  <c:v>2772.5318922457327</c:v>
                </c:pt>
                <c:pt idx="510">
                  <c:v>2771.6562454256691</c:v>
                </c:pt>
                <c:pt idx="511">
                  <c:v>2771.4209190013821</c:v>
                </c:pt>
                <c:pt idx="512">
                  <c:v>2771.282179486459</c:v>
                </c:pt>
                <c:pt idx="513">
                  <c:v>2770.4137457665101</c:v>
                </c:pt>
                <c:pt idx="514">
                  <c:v>2771.5150950557345</c:v>
                </c:pt>
                <c:pt idx="515">
                  <c:v>2771.9728543618999</c:v>
                </c:pt>
                <c:pt idx="516">
                  <c:v>2771.8341337997704</c:v>
                </c:pt>
                <c:pt idx="517">
                  <c:v>2771.1452961634932</c:v>
                </c:pt>
                <c:pt idx="518">
                  <c:v>2771.6011335146532</c:v>
                </c:pt>
                <c:pt idx="519">
                  <c:v>2771.6562613083397</c:v>
                </c:pt>
                <c:pt idx="520">
                  <c:v>2772.1092911400056</c:v>
                </c:pt>
                <c:pt idx="521">
                  <c:v>2772.1632207408124</c:v>
                </c:pt>
                <c:pt idx="522">
                  <c:v>2773.2435054242369</c:v>
                </c:pt>
                <c:pt idx="523">
                  <c:v>2773.3921893127704</c:v>
                </c:pt>
                <c:pt idx="524">
                  <c:v>2771.7489938635595</c:v>
                </c:pt>
                <c:pt idx="525">
                  <c:v>2771.3365550992557</c:v>
                </c:pt>
                <c:pt idx="526">
                  <c:v>2770.6600324436672</c:v>
                </c:pt>
                <c:pt idx="527">
                  <c:v>2771.1088909989585</c:v>
                </c:pt>
                <c:pt idx="528">
                  <c:v>2771.5559898673614</c:v>
                </c:pt>
                <c:pt idx="529">
                  <c:v>2772.3067653355438</c:v>
                </c:pt>
                <c:pt idx="530">
                  <c:v>2772.7497566118736</c:v>
                </c:pt>
                <c:pt idx="531">
                  <c:v>2771.9073872180707</c:v>
                </c:pt>
                <c:pt idx="532">
                  <c:v>2772.3494784463419</c:v>
                </c:pt>
                <c:pt idx="533">
                  <c:v>2771.6799572056352</c:v>
                </c:pt>
                <c:pt idx="534">
                  <c:v>2771.828541560837</c:v>
                </c:pt>
                <c:pt idx="535">
                  <c:v>2772.8821597229939</c:v>
                </c:pt>
                <c:pt idx="536">
                  <c:v>2773.0278915976064</c:v>
                </c:pt>
                <c:pt idx="537">
                  <c:v>2773.1730736223503</c:v>
                </c:pt>
                <c:pt idx="538">
                  <c:v>2773.6076812028873</c:v>
                </c:pt>
                <c:pt idx="539">
                  <c:v>2772.0065009531645</c:v>
                </c:pt>
                <c:pt idx="540">
                  <c:v>2771.1788141186298</c:v>
                </c:pt>
                <c:pt idx="541">
                  <c:v>2770.9573263901448</c:v>
                </c:pt>
                <c:pt idx="542">
                  <c:v>2770.134354620679</c:v>
                </c:pt>
                <c:pt idx="543">
                  <c:v>2769.7382467000548</c:v>
                </c:pt>
                <c:pt idx="544">
                  <c:v>2769.6107048423387</c:v>
                </c:pt>
                <c:pt idx="545">
                  <c:v>2768.9601485692215</c:v>
                </c:pt>
                <c:pt idx="546">
                  <c:v>2769.6920866960049</c:v>
                </c:pt>
                <c:pt idx="547">
                  <c:v>2770.1261098836467</c:v>
                </c:pt>
                <c:pt idx="548">
                  <c:v>2770.5584946654226</c:v>
                </c:pt>
                <c:pt idx="549">
                  <c:v>2769.4302986358466</c:v>
                </c:pt>
                <c:pt idx="550">
                  <c:v>2769.0403997521662</c:v>
                </c:pt>
                <c:pt idx="551">
                  <c:v>2768.6518813492139</c:v>
                </c:pt>
                <c:pt idx="552">
                  <c:v>2767.532416028756</c:v>
                </c:pt>
                <c:pt idx="553">
                  <c:v>2767.9657609535907</c:v>
                </c:pt>
                <c:pt idx="554">
                  <c:v>2767.3282342643993</c:v>
                </c:pt>
                <c:pt idx="555">
                  <c:v>2766.4499095327428</c:v>
                </c:pt>
                <c:pt idx="556">
                  <c:v>2766.5107103312457</c:v>
                </c:pt>
                <c:pt idx="557">
                  <c:v>2765.6367454837082</c:v>
                </c:pt>
                <c:pt idx="558">
                  <c:v>2766.069734940178</c:v>
                </c:pt>
                <c:pt idx="559">
                  <c:v>2765.9520901891492</c:v>
                </c:pt>
                <c:pt idx="560">
                  <c:v>2766.6711127430285</c:v>
                </c:pt>
                <c:pt idx="561">
                  <c:v>2767.38741050213</c:v>
                </c:pt>
                <c:pt idx="562">
                  <c:v>2767.8139785139019</c:v>
                </c:pt>
                <c:pt idx="563">
                  <c:v>2768.2389794820829</c:v>
                </c:pt>
                <c:pt idx="564">
                  <c:v>2768.3858280444738</c:v>
                </c:pt>
                <c:pt idx="565">
                  <c:v>2769.0936529166866</c:v>
                </c:pt>
                <c:pt idx="566">
                  <c:v>2768.8855059305483</c:v>
                </c:pt>
                <c:pt idx="567">
                  <c:v>2769.8834239833027</c:v>
                </c:pt>
                <c:pt idx="568">
                  <c:v>2769.4217223045753</c:v>
                </c:pt>
                <c:pt idx="569">
                  <c:v>2769.5651458386756</c:v>
                </c:pt>
                <c:pt idx="570">
                  <c:v>2770.556295128581</c:v>
                </c:pt>
                <c:pt idx="571">
                  <c:v>2770.6971811359163</c:v>
                </c:pt>
                <c:pt idx="572">
                  <c:v>2771.1100708158888</c:v>
                </c:pt>
                <c:pt idx="573">
                  <c:v>2770.3303094120993</c:v>
                </c:pt>
                <c:pt idx="574">
                  <c:v>2770.74241149813</c:v>
                </c:pt>
                <c:pt idx="575">
                  <c:v>2770.1233494395524</c:v>
                </c:pt>
                <c:pt idx="576">
                  <c:v>2769.7497479995</c:v>
                </c:pt>
                <c:pt idx="577">
                  <c:v>2768.9003910494216</c:v>
                </c:pt>
                <c:pt idx="578">
                  <c:v>2769.0424858512579</c:v>
                </c:pt>
                <c:pt idx="579">
                  <c:v>2768.9238333779717</c:v>
                </c:pt>
                <c:pt idx="580">
                  <c:v>2769.6119499255533</c:v>
                </c:pt>
                <c:pt idx="581">
                  <c:v>2769.2423811527246</c:v>
                </c:pt>
                <c:pt idx="582">
                  <c:v>2769.6507257113281</c:v>
                </c:pt>
                <c:pt idx="583">
                  <c:v>2769.5318580408593</c:v>
                </c:pt>
                <c:pt idx="584">
                  <c:v>2768.4704200616852</c:v>
                </c:pt>
                <c:pt idx="585">
                  <c:v>2767.4120921011759</c:v>
                </c:pt>
                <c:pt idx="586">
                  <c:v>2767.0492030814348</c:v>
                </c:pt>
                <c:pt idx="587">
                  <c:v>2766.2179220674511</c:v>
                </c:pt>
                <c:pt idx="588">
                  <c:v>2765.8581901194611</c:v>
                </c:pt>
                <c:pt idx="589">
                  <c:v>2766.8234074033971</c:v>
                </c:pt>
                <c:pt idx="590">
                  <c:v>2766.4638982911147</c:v>
                </c:pt>
                <c:pt idx="591">
                  <c:v>2766.6070548386542</c:v>
                </c:pt>
                <c:pt idx="592">
                  <c:v>2765.858486912397</c:v>
                </c:pt>
                <c:pt idx="593">
                  <c:v>2765.7479345947954</c:v>
                </c:pt>
                <c:pt idx="594">
                  <c:v>2765.0031372008748</c:v>
                </c:pt>
                <c:pt idx="595">
                  <c:v>2765.9599303215036</c:v>
                </c:pt>
                <c:pt idx="596">
                  <c:v>2766.1027398732417</c:v>
                </c:pt>
                <c:pt idx="597">
                  <c:v>2764.6570266213394</c:v>
                </c:pt>
                <c:pt idx="598">
                  <c:v>2764.8015762998366</c:v>
                </c:pt>
                <c:pt idx="599">
                  <c:v>2764.3714074631407</c:v>
                </c:pt>
                <c:pt idx="600">
                  <c:v>2765.3209229852064</c:v>
                </c:pt>
                <c:pt idx="601">
                  <c:v>2764.7362840386854</c:v>
                </c:pt>
                <c:pt idx="602">
                  <c:v>2764.879731041121</c:v>
                </c:pt>
                <c:pt idx="603">
                  <c:v>2763.9275888629245</c:v>
                </c:pt>
                <c:pt idx="604">
                  <c:v>2763.9877527044305</c:v>
                </c:pt>
                <c:pt idx="605">
                  <c:v>2762.5619596337656</c:v>
                </c:pt>
                <c:pt idx="606">
                  <c:v>2762.9653886301116</c:v>
                </c:pt>
                <c:pt idx="607">
                  <c:v>2762.3898924799537</c:v>
                </c:pt>
                <c:pt idx="608">
                  <c:v>2761.969692913613</c:v>
                </c:pt>
                <c:pt idx="609">
                  <c:v>2762.3721397747113</c:v>
                </c:pt>
                <c:pt idx="610">
                  <c:v>2761.3632505973696</c:v>
                </c:pt>
                <c:pt idx="611">
                  <c:v>2761.0244366796264</c:v>
                </c:pt>
                <c:pt idx="612">
                  <c:v>2761.1717162852669</c:v>
                </c:pt>
                <c:pt idx="613">
                  <c:v>2761.3185090022316</c:v>
                </c:pt>
                <c:pt idx="614">
                  <c:v>2761.4648172415255</c:v>
                </c:pt>
                <c:pt idx="615">
                  <c:v>2760.5352234293318</c:v>
                </c:pt>
                <c:pt idx="616">
                  <c:v>2761.1967195948132</c:v>
                </c:pt>
                <c:pt idx="617">
                  <c:v>2761.0979280488168</c:v>
                </c:pt>
                <c:pt idx="618">
                  <c:v>2761.7562549384938</c:v>
                </c:pt>
                <c:pt idx="619">
                  <c:v>2760.9739296129396</c:v>
                </c:pt>
                <c:pt idx="620">
                  <c:v>2759.5838100968608</c:v>
                </c:pt>
                <c:pt idx="621">
                  <c:v>2759.6493908247817</c:v>
                </c:pt>
                <c:pt idx="622">
                  <c:v>2760.3057881916429</c:v>
                </c:pt>
                <c:pt idx="623">
                  <c:v>2759.5301975032435</c:v>
                </c:pt>
                <c:pt idx="624">
                  <c:v>2759.9268914517552</c:v>
                </c:pt>
                <c:pt idx="625">
                  <c:v>2759.8313712818504</c:v>
                </c:pt>
                <c:pt idx="626">
                  <c:v>2759.9772753349644</c:v>
                </c:pt>
                <c:pt idx="627">
                  <c:v>2759.8819810686255</c:v>
                </c:pt>
                <c:pt idx="628">
                  <c:v>2760.2755441090535</c:v>
                </c:pt>
                <c:pt idx="629">
                  <c:v>2760.6678146835357</c:v>
                </c:pt>
                <c:pt idx="630">
                  <c:v>2760.2646826140308</c:v>
                </c:pt>
                <c:pt idx="631">
                  <c:v>2760.9105151951549</c:v>
                </c:pt>
                <c:pt idx="632">
                  <c:v>2761.55418251113</c:v>
                </c:pt>
                <c:pt idx="633">
                  <c:v>2761.6956805089517</c:v>
                </c:pt>
                <c:pt idx="634">
                  <c:v>2762.0824549174358</c:v>
                </c:pt>
                <c:pt idx="635">
                  <c:v>2761.7552529270611</c:v>
                </c:pt>
                <c:pt idx="636">
                  <c:v>2762.1407024263704</c:v>
                </c:pt>
                <c:pt idx="637">
                  <c:v>2762.5249025223111</c:v>
                </c:pt>
                <c:pt idx="638">
                  <c:v>2762.5840654279255</c:v>
                </c:pt>
                <c:pt idx="639">
                  <c:v>2762.966323302187</c:v>
                </c:pt>
                <c:pt idx="640">
                  <c:v>2762.5660588455007</c:v>
                </c:pt>
                <c:pt idx="641">
                  <c:v>2762.9471428081774</c:v>
                </c:pt>
                <c:pt idx="642">
                  <c:v>2762.6222126333009</c:v>
                </c:pt>
                <c:pt idx="643">
                  <c:v>2762.5252216172576</c:v>
                </c:pt>
                <c:pt idx="644">
                  <c:v>2762.9045859739158</c:v>
                </c:pt>
                <c:pt idx="645">
                  <c:v>2762.2210523539575</c:v>
                </c:pt>
                <c:pt idx="646">
                  <c:v>2762.5997201852069</c:v>
                </c:pt>
                <c:pt idx="647">
                  <c:v>2762.7364890256276</c:v>
                </c:pt>
                <c:pt idx="648">
                  <c:v>2763.1131412013206</c:v>
                </c:pt>
                <c:pt idx="649">
                  <c:v>2762.4334671917663</c:v>
                </c:pt>
                <c:pt idx="650">
                  <c:v>2763.3110920091108</c:v>
                </c:pt>
                <c:pt idx="651">
                  <c:v>2763.6850397653416</c:v>
                </c:pt>
                <c:pt idx="652">
                  <c:v>2762.9387921482999</c:v>
                </c:pt>
                <c:pt idx="653">
                  <c:v>2761.613269856844</c:v>
                </c:pt>
                <c:pt idx="654">
                  <c:v>2761.2961725167261</c:v>
                </c:pt>
                <c:pt idx="655">
                  <c:v>2761.6710042367486</c:v>
                </c:pt>
                <c:pt idx="656">
                  <c:v>2761.7298511543049</c:v>
                </c:pt>
                <c:pt idx="657">
                  <c:v>2762.3471642961285</c:v>
                </c:pt>
                <c:pt idx="658">
                  <c:v>2762.9624922771191</c:v>
                </c:pt>
                <c:pt idx="659">
                  <c:v>2763.5758448492029</c:v>
                </c:pt>
                <c:pt idx="660">
                  <c:v>2764.4375950450185</c:v>
                </c:pt>
                <c:pt idx="661">
                  <c:v>2764.8039577076429</c:v>
                </c:pt>
                <c:pt idx="662">
                  <c:v>2763.9337040674232</c:v>
                </c:pt>
                <c:pt idx="663">
                  <c:v>2764.2997368646161</c:v>
                </c:pt>
                <c:pt idx="664">
                  <c:v>2764.4303553962786</c:v>
                </c:pt>
                <c:pt idx="665">
                  <c:v>2764.7944935079136</c:v>
                </c:pt>
                <c:pt idx="666">
                  <c:v>2764.9239596044727</c:v>
                </c:pt>
                <c:pt idx="667">
                  <c:v>2764.8270401439895</c:v>
                </c:pt>
                <c:pt idx="668">
                  <c:v>2763.9644136877228</c:v>
                </c:pt>
                <c:pt idx="669">
                  <c:v>2764.327079623617</c:v>
                </c:pt>
                <c:pt idx="670">
                  <c:v>2764.0136150528747</c:v>
                </c:pt>
                <c:pt idx="671">
                  <c:v>2764.8601081658144</c:v>
                </c:pt>
                <c:pt idx="672">
                  <c:v>2764.7640026367435</c:v>
                </c:pt>
                <c:pt idx="673">
                  <c:v>2765.123234590118</c:v>
                </c:pt>
                <c:pt idx="674">
                  <c:v>2764.4653156867344</c:v>
                </c:pt>
                <c:pt idx="675">
                  <c:v>2764.3702158174465</c:v>
                </c:pt>
                <c:pt idx="676">
                  <c:v>2763.4538977800908</c:v>
                </c:pt>
                <c:pt idx="677">
                  <c:v>2763.8130046365532</c:v>
                </c:pt>
                <c:pt idx="678">
                  <c:v>2763.7192765115428</c:v>
                </c:pt>
                <c:pt idx="679">
                  <c:v>2763.4107893590267</c:v>
                </c:pt>
                <c:pt idx="680">
                  <c:v>2762.7608317449553</c:v>
                </c:pt>
                <c:pt idx="681">
                  <c:v>2762.8904752674648</c:v>
                </c:pt>
                <c:pt idx="682">
                  <c:v>2762.5845027906612</c:v>
                </c:pt>
                <c:pt idx="683">
                  <c:v>2762.0725232301875</c:v>
                </c:pt>
                <c:pt idx="684">
                  <c:v>2762.202623046684</c:v>
                </c:pt>
                <c:pt idx="685">
                  <c:v>2761.6926441251831</c:v>
                </c:pt>
                <c:pt idx="686">
                  <c:v>2762.0497008736261</c:v>
                </c:pt>
                <c:pt idx="687">
                  <c:v>2760.78720448699</c:v>
                </c:pt>
                <c:pt idx="688">
                  <c:v>2761.1445587668472</c:v>
                </c:pt>
                <c:pt idx="689">
                  <c:v>2761.0561578654488</c:v>
                </c:pt>
                <c:pt idx="690">
                  <c:v>2761.1866197398385</c:v>
                </c:pt>
                <c:pt idx="691">
                  <c:v>2761.5418057517418</c:v>
                </c:pt>
                <c:pt idx="692">
                  <c:v>2761.2420797126479</c:v>
                </c:pt>
                <c:pt idx="693">
                  <c:v>2760.7391463026515</c:v>
                </c:pt>
                <c:pt idx="694">
                  <c:v>2761.0934610055642</c:v>
                </c:pt>
                <c:pt idx="695">
                  <c:v>2760.7956421556273</c:v>
                </c:pt>
                <c:pt idx="696">
                  <c:v>2761.1488454813025</c:v>
                </c:pt>
                <c:pt idx="697">
                  <c:v>2760.9908207598119</c:v>
                </c:pt>
                <c:pt idx="698">
                  <c:v>2761.5722783131737</c:v>
                </c:pt>
                <c:pt idx="699">
                  <c:v>2762.1519782477058</c:v>
                </c:pt>
                <c:pt idx="700">
                  <c:v>2762.7299286774173</c:v>
                </c:pt>
                <c:pt idx="701">
                  <c:v>2763.0776739068929</c:v>
                </c:pt>
                <c:pt idx="702">
                  <c:v>2762.9881855531603</c:v>
                </c:pt>
                <c:pt idx="703">
                  <c:v>2763.3345490980241</c:v>
                </c:pt>
                <c:pt idx="704">
                  <c:v>2763.244954319036</c:v>
                </c:pt>
                <c:pt idx="705">
                  <c:v>2762.9484172937377</c:v>
                </c:pt>
                <c:pt idx="706">
                  <c:v>2762.3225806255296</c:v>
                </c:pt>
                <c:pt idx="707">
                  <c:v>2762.4480595434575</c:v>
                </c:pt>
                <c:pt idx="708">
                  <c:v>2762.7927588532625</c:v>
                </c:pt>
                <c:pt idx="709">
                  <c:v>2762.7045525314129</c:v>
                </c:pt>
                <c:pt idx="710">
                  <c:v>2762.2116464277228</c:v>
                </c:pt>
                <c:pt idx="711">
                  <c:v>2762.7804509045959</c:v>
                </c:pt>
                <c:pt idx="712">
                  <c:v>2762.4204995373279</c:v>
                </c:pt>
                <c:pt idx="713">
                  <c:v>2762.1283823474819</c:v>
                </c:pt>
                <c:pt idx="714">
                  <c:v>2761.510504393596</c:v>
                </c:pt>
                <c:pt idx="715">
                  <c:v>2761.2204182724845</c:v>
                </c:pt>
                <c:pt idx="716">
                  <c:v>2761.1352478751428</c:v>
                </c:pt>
                <c:pt idx="717">
                  <c:v>2760.8464735220805</c:v>
                </c:pt>
                <c:pt idx="718">
                  <c:v>2761.6412297746033</c:v>
                </c:pt>
                <c:pt idx="719">
                  <c:v>2761.7655697394357</c:v>
                </c:pt>
                <c:pt idx="720">
                  <c:v>2762.1054592574992</c:v>
                </c:pt>
                <c:pt idx="721">
                  <c:v>2761.7508588030496</c:v>
                </c:pt>
                <c:pt idx="722">
                  <c:v>2761.4632543132457</c:v>
                </c:pt>
                <c:pt idx="723">
                  <c:v>2761.3785764202403</c:v>
                </c:pt>
                <c:pt idx="724">
                  <c:v>2761.9382664698605</c:v>
                </c:pt>
                <c:pt idx="725">
                  <c:v>2761.6515999056214</c:v>
                </c:pt>
                <c:pt idx="726">
                  <c:v>2762.4361819908349</c:v>
                </c:pt>
                <c:pt idx="727">
                  <c:v>2762.350644955789</c:v>
                </c:pt>
                <c:pt idx="728">
                  <c:v>2762.265341967719</c:v>
                </c:pt>
                <c:pt idx="729">
                  <c:v>2762.600273299774</c:v>
                </c:pt>
                <c:pt idx="730">
                  <c:v>2762.3146907757882</c:v>
                </c:pt>
                <c:pt idx="731">
                  <c:v>2761.7107567248845</c:v>
                </c:pt>
                <c:pt idx="732">
                  <c:v>2761.2337616193508</c:v>
                </c:pt>
                <c:pt idx="733">
                  <c:v>2760.6327680993049</c:v>
                </c:pt>
                <c:pt idx="734">
                  <c:v>2760.1584090439565</c:v>
                </c:pt>
                <c:pt idx="735">
                  <c:v>2760.2820860805882</c:v>
                </c:pt>
                <c:pt idx="736">
                  <c:v>2759.6846714747467</c:v>
                </c:pt>
                <c:pt idx="737">
                  <c:v>2759.6039910109375</c:v>
                </c:pt>
                <c:pt idx="738">
                  <c:v>2759.9385800871119</c:v>
                </c:pt>
                <c:pt idx="739">
                  <c:v>2759.6599075151657</c:v>
                </c:pt>
                <c:pt idx="740">
                  <c:v>2759.7834326039142</c:v>
                </c:pt>
                <c:pt idx="741">
                  <c:v>2760.116403917872</c:v>
                </c:pt>
                <c:pt idx="742">
                  <c:v>2760.8860171727474</c:v>
                </c:pt>
                <c:pt idx="743">
                  <c:v>2760.9390113362747</c:v>
                </c:pt>
                <c:pt idx="744">
                  <c:v>2760.1670721906039</c:v>
                </c:pt>
                <c:pt idx="745">
                  <c:v>2760.2890666023263</c:v>
                </c:pt>
                <c:pt idx="746">
                  <c:v>2759.4613509984129</c:v>
                </c:pt>
                <c:pt idx="747">
                  <c:v>2760.2265425385717</c:v>
                </c:pt>
                <c:pt idx="748">
                  <c:v>2760.9895027021271</c:v>
                </c:pt>
                <c:pt idx="749">
                  <c:v>2761.0419300479994</c:v>
                </c:pt>
                <c:pt idx="750">
                  <c:v>2760.2756788086276</c:v>
                </c:pt>
                <c:pt idx="751">
                  <c:v>2760.8163732505946</c:v>
                </c:pt>
                <c:pt idx="752">
                  <c:v>2761.3555508525283</c:v>
                </c:pt>
                <c:pt idx="753">
                  <c:v>2760.7098884663237</c:v>
                </c:pt>
                <c:pt idx="754">
                  <c:v>2760.247749726409</c:v>
                </c:pt>
                <c:pt idx="755">
                  <c:v>2759.9745121252759</c:v>
                </c:pt>
                <c:pt idx="756">
                  <c:v>2760.3004757066324</c:v>
                </c:pt>
                <c:pt idx="757">
                  <c:v>2761.0539320966477</c:v>
                </c:pt>
                <c:pt idx="758">
                  <c:v>2761.8052228507631</c:v>
                </c:pt>
                <c:pt idx="759">
                  <c:v>2761.9227429497992</c:v>
                </c:pt>
                <c:pt idx="760">
                  <c:v>2762.2442650185053</c:v>
                </c:pt>
                <c:pt idx="761">
                  <c:v>2762.9907697550352</c:v>
                </c:pt>
                <c:pt idx="762">
                  <c:v>2763.3099590365373</c:v>
                </c:pt>
                <c:pt idx="763">
                  <c:v>2763.6282871292115</c:v>
                </c:pt>
                <c:pt idx="764">
                  <c:v>2763.9457575266792</c:v>
                </c:pt>
                <c:pt idx="765">
                  <c:v>2763.4862159835757</c:v>
                </c:pt>
                <c:pt idx="766">
                  <c:v>2764.2259115925085</c:v>
                </c:pt>
                <c:pt idx="767">
                  <c:v>2763.4152767865207</c:v>
                </c:pt>
                <c:pt idx="768">
                  <c:v>2763.4632103540557</c:v>
                </c:pt>
                <c:pt idx="769">
                  <c:v>2763.381016947164</c:v>
                </c:pt>
                <c:pt idx="770">
                  <c:v>2763.1091418738265</c:v>
                </c:pt>
                <c:pt idx="771">
                  <c:v>2762.3038513107881</c:v>
                </c:pt>
                <c:pt idx="772">
                  <c:v>2762.6197738611745</c:v>
                </c:pt>
                <c:pt idx="773">
                  <c:v>2762.7340753341045</c:v>
                </c:pt>
                <c:pt idx="774">
                  <c:v>2762.1038284456449</c:v>
                </c:pt>
                <c:pt idx="775">
                  <c:v>2762.2185118690113</c:v>
                </c:pt>
                <c:pt idx="776">
                  <c:v>2762.332896353701</c:v>
                </c:pt>
                <c:pt idx="777">
                  <c:v>2762.4469830672765</c:v>
                </c:pt>
                <c:pt idx="778">
                  <c:v>2761.9967865311451</c:v>
                </c:pt>
                <c:pt idx="779">
                  <c:v>2760.8766489532591</c:v>
                </c:pt>
                <c:pt idx="780">
                  <c:v>2760.7988957426164</c:v>
                </c:pt>
                <c:pt idx="781">
                  <c:v>2760.3523125303509</c:v>
                </c:pt>
                <c:pt idx="782">
                  <c:v>2759.9068241286832</c:v>
                </c:pt>
                <c:pt idx="783">
                  <c:v>2760.4253853777682</c:v>
                </c:pt>
                <c:pt idx="784">
                  <c:v>2759.8633943362552</c:v>
                </c:pt>
                <c:pt idx="785">
                  <c:v>2760.1772649017203</c:v>
                </c:pt>
                <c:pt idx="786">
                  <c:v>2759.7342116041364</c:v>
                </c:pt>
                <c:pt idx="787">
                  <c:v>2760.4587968731084</c:v>
                </c:pt>
                <c:pt idx="788">
                  <c:v>2761.1813829670709</c:v>
                </c:pt>
                <c:pt idx="789">
                  <c:v>2761.4918761142512</c:v>
                </c:pt>
                <c:pt idx="790">
                  <c:v>2761.6051543038516</c:v>
                </c:pt>
                <c:pt idx="791">
                  <c:v>2762.1160227356768</c:v>
                </c:pt>
                <c:pt idx="792">
                  <c:v>2762.6255331798179</c:v>
                </c:pt>
                <c:pt idx="793">
                  <c:v>2763.1336911429576</c:v>
                </c:pt>
                <c:pt idx="794">
                  <c:v>2763.4396247776317</c:v>
                </c:pt>
                <c:pt idx="795">
                  <c:v>2762.3389105661772</c:v>
                </c:pt>
                <c:pt idx="796">
                  <c:v>2762.4502409943984</c:v>
                </c:pt>
                <c:pt idx="797">
                  <c:v>2763.161550498894</c:v>
                </c:pt>
                <c:pt idx="798">
                  <c:v>2763.6656620113358</c:v>
                </c:pt>
                <c:pt idx="799">
                  <c:v>2763.9689298359326</c:v>
                </c:pt>
                <c:pt idx="800">
                  <c:v>2764.014238246391</c:v>
                </c:pt>
                <c:pt idx="801">
                  <c:v>2764.1227378243329</c:v>
                </c:pt>
                <c:pt idx="802">
                  <c:v>2764.4242685177919</c:v>
                </c:pt>
                <c:pt idx="803">
                  <c:v>2764.7250270706477</c:v>
                </c:pt>
                <c:pt idx="804">
                  <c:v>2763.9496479532922</c:v>
                </c:pt>
                <c:pt idx="805">
                  <c:v>2763.688777855537</c:v>
                </c:pt>
                <c:pt idx="806">
                  <c:v>2764.3902317309762</c:v>
                </c:pt>
                <c:pt idx="807">
                  <c:v>2764.4346185712893</c:v>
                </c:pt>
                <c:pt idx="808">
                  <c:v>2763.998451815658</c:v>
                </c:pt>
                <c:pt idx="809">
                  <c:v>2764.0432172833143</c:v>
                </c:pt>
                <c:pt idx="810">
                  <c:v>2764.1504675561491</c:v>
                </c:pt>
                <c:pt idx="811">
                  <c:v>2764.4485752632963</c:v>
                </c:pt>
                <c:pt idx="812">
                  <c:v>2764.1893540786532</c:v>
                </c:pt>
                <c:pt idx="813">
                  <c:v>2763.7561392087168</c:v>
                </c:pt>
                <c:pt idx="814">
                  <c:v>2764.2494031716046</c:v>
                </c:pt>
                <c:pt idx="815">
                  <c:v>2764.1708874614128</c:v>
                </c:pt>
                <c:pt idx="816">
                  <c:v>2764.8629351632189</c:v>
                </c:pt>
                <c:pt idx="817">
                  <c:v>2765.3528844522734</c:v>
                </c:pt>
                <c:pt idx="818">
                  <c:v>2764.9209399542169</c:v>
                </c:pt>
                <c:pt idx="819">
                  <c:v>2765.6093380124962</c:v>
                </c:pt>
                <c:pt idx="820">
                  <c:v>2764.8476290332442</c:v>
                </c:pt>
                <c:pt idx="821">
                  <c:v>2764.2500518037132</c:v>
                </c:pt>
                <c:pt idx="822">
                  <c:v>2764.7377129331981</c:v>
                </c:pt>
                <c:pt idx="823">
                  <c:v>2765.224128864636</c:v>
                </c:pt>
                <c:pt idx="824">
                  <c:v>2765.3280834520401</c:v>
                </c:pt>
                <c:pt idx="825">
                  <c:v>2765.6195548443216</c:v>
                </c:pt>
                <c:pt idx="826">
                  <c:v>2765.3633154549616</c:v>
                </c:pt>
                <c:pt idx="827">
                  <c:v>2764.7694193066641</c:v>
                </c:pt>
                <c:pt idx="828">
                  <c:v>2764.5147800463355</c:v>
                </c:pt>
                <c:pt idx="829">
                  <c:v>2764.089389729088</c:v>
                </c:pt>
                <c:pt idx="830">
                  <c:v>2764.1939815405576</c:v>
                </c:pt>
                <c:pt idx="831">
                  <c:v>2764.6763529368795</c:v>
                </c:pt>
                <c:pt idx="832">
                  <c:v>2764.0866982465432</c:v>
                </c:pt>
                <c:pt idx="833">
                  <c:v>2764.7642595268721</c:v>
                </c:pt>
                <c:pt idx="834">
                  <c:v>2764.6278559809921</c:v>
                </c:pt>
                <c:pt idx="835">
                  <c:v>2764.5507690115974</c:v>
                </c:pt>
                <c:pt idx="836">
                  <c:v>2763.9639980858178</c:v>
                </c:pt>
                <c:pt idx="837">
                  <c:v>2764.4431223651818</c:v>
                </c:pt>
                <c:pt idx="838">
                  <c:v>2764.0223008066837</c:v>
                </c:pt>
                <c:pt idx="839">
                  <c:v>2763.9462954967485</c:v>
                </c:pt>
                <c:pt idx="840">
                  <c:v>2764.2342207538723</c:v>
                </c:pt>
                <c:pt idx="841">
                  <c:v>2764.3372607904394</c:v>
                </c:pt>
                <c:pt idx="842">
                  <c:v>2764.6240122407507</c:v>
                </c:pt>
                <c:pt idx="843">
                  <c:v>2764.9100647687187</c:v>
                </c:pt>
                <c:pt idx="844">
                  <c:v>2764.6600631992706</c:v>
                </c:pt>
                <c:pt idx="845">
                  <c:v>2764.4106417376352</c:v>
                </c:pt>
                <c:pt idx="846">
                  <c:v>2764.5128581887388</c:v>
                </c:pt>
                <c:pt idx="847">
                  <c:v>2763.4753807826378</c:v>
                </c:pt>
                <c:pt idx="848">
                  <c:v>2763.5784754222686</c:v>
                </c:pt>
                <c:pt idx="849">
                  <c:v>2764.0511872014099</c:v>
                </c:pt>
                <c:pt idx="850">
                  <c:v>2763.9181663653198</c:v>
                </c:pt>
                <c:pt idx="851">
                  <c:v>2763.8433532449676</c:v>
                </c:pt>
                <c:pt idx="852">
                  <c:v>2764.505758637531</c:v>
                </c:pt>
                <c:pt idx="853">
                  <c:v>2764.4304386080289</c:v>
                </c:pt>
                <c:pt idx="854">
                  <c:v>2764.7129921979172</c:v>
                </c:pt>
                <c:pt idx="855">
                  <c:v>2764.6376086060363</c:v>
                </c:pt>
                <c:pt idx="856">
                  <c:v>2764.6791529946499</c:v>
                </c:pt>
                <c:pt idx="857">
                  <c:v>2764.5464997601152</c:v>
                </c:pt>
                <c:pt idx="858">
                  <c:v>2764.1352689659025</c:v>
                </c:pt>
                <c:pt idx="859">
                  <c:v>2764.0609026864872</c:v>
                </c:pt>
                <c:pt idx="860">
                  <c:v>2763.9867086637601</c:v>
                </c:pt>
                <c:pt idx="861">
                  <c:v>2763.4172815633278</c:v>
                </c:pt>
                <c:pt idx="862">
                  <c:v>2763.5187631638</c:v>
                </c:pt>
                <c:pt idx="863">
                  <c:v>2763.0038713251984</c:v>
                </c:pt>
                <c:pt idx="864">
                  <c:v>2763.2848576324641</c:v>
                </c:pt>
                <c:pt idx="865">
                  <c:v>2762.7187373139664</c:v>
                </c:pt>
                <c:pt idx="866">
                  <c:v>2762.9994093576997</c:v>
                </c:pt>
                <c:pt idx="867">
                  <c:v>2762.9270262637201</c:v>
                </c:pt>
                <c:pt idx="868">
                  <c:v>2763.0283778630464</c:v>
                </c:pt>
                <c:pt idx="869">
                  <c:v>2763.678640908684</c:v>
                </c:pt>
                <c:pt idx="870">
                  <c:v>2763.4374233656545</c:v>
                </c:pt>
                <c:pt idx="871">
                  <c:v>2764.085623349773</c:v>
                </c:pt>
                <c:pt idx="872">
                  <c:v>2763.3695986983289</c:v>
                </c:pt>
                <c:pt idx="873">
                  <c:v>2763.4698483369903</c:v>
                </c:pt>
                <c:pt idx="874">
                  <c:v>2763.2299499510937</c:v>
                </c:pt>
                <c:pt idx="875">
                  <c:v>2763.3301322806547</c:v>
                </c:pt>
                <c:pt idx="876">
                  <c:v>2763.4300835004906</c:v>
                </c:pt>
                <c:pt idx="877">
                  <c:v>2763.3018451456969</c:v>
                </c:pt>
                <c:pt idx="878">
                  <c:v>2762.5914055357484</c:v>
                </c:pt>
                <c:pt idx="879">
                  <c:v>2762.8680250044454</c:v>
                </c:pt>
                <c:pt idx="880">
                  <c:v>2762.9680538359021</c:v>
                </c:pt>
                <c:pt idx="881">
                  <c:v>2763.4240760603707</c:v>
                </c:pt>
                <c:pt idx="882">
                  <c:v>2763.0250718635698</c:v>
                </c:pt>
                <c:pt idx="883">
                  <c:v>2762.8981519055092</c:v>
                </c:pt>
                <c:pt idx="884">
                  <c:v>2762.1927844503603</c:v>
                </c:pt>
                <c:pt idx="885">
                  <c:v>2761.1999891363125</c:v>
                </c:pt>
                <c:pt idx="886">
                  <c:v>2760.7005052636077</c:v>
                </c:pt>
                <c:pt idx="887">
                  <c:v>2760.8022251689526</c:v>
                </c:pt>
                <c:pt idx="888">
                  <c:v>2760.2528732140981</c:v>
                </c:pt>
                <c:pt idx="889">
                  <c:v>2760.7079219664265</c:v>
                </c:pt>
                <c:pt idx="890">
                  <c:v>2760.98326970484</c:v>
                </c:pt>
                <c:pt idx="891">
                  <c:v>2760.7505861174959</c:v>
                </c:pt>
                <c:pt idx="892">
                  <c:v>2761.2034833804023</c:v>
                </c:pt>
                <c:pt idx="893">
                  <c:v>2761.4773166458144</c:v>
                </c:pt>
                <c:pt idx="894">
                  <c:v>2760.4944269618127</c:v>
                </c:pt>
                <c:pt idx="895">
                  <c:v>2760.0005241936706</c:v>
                </c:pt>
                <c:pt idx="896">
                  <c:v>2760.2748137706726</c:v>
                </c:pt>
                <c:pt idx="897">
                  <c:v>2760.5484753559781</c:v>
                </c:pt>
                <c:pt idx="898">
                  <c:v>2760.1593785043092</c:v>
                </c:pt>
                <c:pt idx="899">
                  <c:v>2759.4677844920607</c:v>
                </c:pt>
                <c:pt idx="900">
                  <c:v>2759.2390157345394</c:v>
                </c:pt>
                <c:pt idx="901">
                  <c:v>2759.6890459823244</c:v>
                </c:pt>
                <c:pt idx="902">
                  <c:v>2759.9618466478059</c:v>
                </c:pt>
                <c:pt idx="903">
                  <c:v>2760.4100031945741</c:v>
                </c:pt>
                <c:pt idx="904">
                  <c:v>2760.1281819549181</c:v>
                </c:pt>
                <c:pt idx="905">
                  <c:v>2760.1724947677117</c:v>
                </c:pt>
                <c:pt idx="906">
                  <c:v>2760.6188997911204</c:v>
                </c:pt>
                <c:pt idx="907">
                  <c:v>2760.8891098527592</c:v>
                </c:pt>
                <c:pt idx="908">
                  <c:v>2760.3514275412499</c:v>
                </c:pt>
                <c:pt idx="909">
                  <c:v>2760.9753697847141</c:v>
                </c:pt>
                <c:pt idx="910">
                  <c:v>2760.5908732057619</c:v>
                </c:pt>
                <c:pt idx="911">
                  <c:v>2760.1053591204322</c:v>
                </c:pt>
                <c:pt idx="912">
                  <c:v>2760.7274647562294</c:v>
                </c:pt>
                <c:pt idx="913">
                  <c:v>2761.3480995716259</c:v>
                </c:pt>
                <c:pt idx="914">
                  <c:v>2761.7890989960274</c:v>
                </c:pt>
                <c:pt idx="915">
                  <c:v>2761.8864716748958</c:v>
                </c:pt>
                <c:pt idx="916">
                  <c:v>2762.1525331837447</c:v>
                </c:pt>
                <c:pt idx="917">
                  <c:v>2762.2492893646199</c:v>
                </c:pt>
                <c:pt idx="918">
                  <c:v>2762.5143551929368</c:v>
                </c:pt>
                <c:pt idx="919">
                  <c:v>2762.3929261102226</c:v>
                </c:pt>
                <c:pt idx="920">
                  <c:v>2762.8298053055473</c:v>
                </c:pt>
                <c:pt idx="921">
                  <c:v>2762.3472223628846</c:v>
                </c:pt>
                <c:pt idx="922">
                  <c:v>2762.1208583938323</c:v>
                </c:pt>
                <c:pt idx="923">
                  <c:v>2761.5904755319639</c:v>
                </c:pt>
                <c:pt idx="924">
                  <c:v>2760.6375439912022</c:v>
                </c:pt>
                <c:pt idx="925">
                  <c:v>2760.5722210859212</c:v>
                </c:pt>
                <c:pt idx="926">
                  <c:v>2761.0082778752953</c:v>
                </c:pt>
                <c:pt idx="927">
                  <c:v>2761.4433488775771</c:v>
                </c:pt>
                <c:pt idx="928">
                  <c:v>2760.9656402927471</c:v>
                </c:pt>
                <c:pt idx="929">
                  <c:v>2760.900248352094</c:v>
                </c:pt>
                <c:pt idx="930">
                  <c:v>2761.5089932421279</c:v>
                </c:pt>
                <c:pt idx="931">
                  <c:v>2761.7711253050898</c:v>
                </c:pt>
                <c:pt idx="932">
                  <c:v>2761.5477532819646</c:v>
                </c:pt>
                <c:pt idx="933">
                  <c:v>2762.1537266914447</c:v>
                </c:pt>
                <c:pt idx="934">
                  <c:v>2762.2487079884395</c:v>
                </c:pt>
                <c:pt idx="935">
                  <c:v>2761.873021400469</c:v>
                </c:pt>
                <c:pt idx="936">
                  <c:v>2761.4981073573213</c:v>
                </c:pt>
                <c:pt idx="937">
                  <c:v>2761.4327101315898</c:v>
                </c:pt>
                <c:pt idx="938">
                  <c:v>2761.5280670819179</c:v>
                </c:pt>
                <c:pt idx="939">
                  <c:v>2761.6232188830918</c:v>
                </c:pt>
                <c:pt idx="940">
                  <c:v>2761.8826940601307</c:v>
                </c:pt>
                <c:pt idx="941">
                  <c:v>2761.6613362366402</c:v>
                </c:pt>
                <c:pt idx="942">
                  <c:v>2761.3894924038927</c:v>
                </c:pt>
                <c:pt idx="943">
                  <c:v>2760.8707958816467</c:v>
                </c:pt>
                <c:pt idx="944">
                  <c:v>2760.9661500381635</c:v>
                </c:pt>
                <c:pt idx="945">
                  <c:v>2760.8496598092925</c:v>
                </c:pt>
                <c:pt idx="946">
                  <c:v>2760.9448346393078</c:v>
                </c:pt>
                <c:pt idx="947">
                  <c:v>2761.3706656890918</c:v>
                </c:pt>
                <c:pt idx="948">
                  <c:v>2760.9029776039852</c:v>
                </c:pt>
                <c:pt idx="949">
                  <c:v>2760.5341211322016</c:v>
                </c:pt>
                <c:pt idx="950">
                  <c:v>2761.1302353315323</c:v>
                </c:pt>
                <c:pt idx="951">
                  <c:v>2761.2246060684392</c:v>
                </c:pt>
                <c:pt idx="952">
                  <c:v>2760.5693455762012</c:v>
                </c:pt>
                <c:pt idx="953">
                  <c:v>2760.2023267727</c:v>
                </c:pt>
                <c:pt idx="954">
                  <c:v>2760.2973884490634</c:v>
                </c:pt>
                <c:pt idx="955">
                  <c:v>2760.5541916705643</c:v>
                </c:pt>
                <c:pt idx="956">
                  <c:v>2760.0431930098698</c:v>
                </c:pt>
                <c:pt idx="957">
                  <c:v>2760.1381243702795</c:v>
                </c:pt>
                <c:pt idx="958">
                  <c:v>2760.3942886086729</c:v>
                </c:pt>
                <c:pt idx="959">
                  <c:v>2760.6499048192231</c:v>
                </c:pt>
                <c:pt idx="960">
                  <c:v>2760.140910984449</c:v>
                </c:pt>
                <c:pt idx="961">
                  <c:v>2760.5613070056024</c:v>
                </c:pt>
                <c:pt idx="962">
                  <c:v>2760.602529690007</c:v>
                </c:pt>
                <c:pt idx="963">
                  <c:v>2760.3874776988368</c:v>
                </c:pt>
                <c:pt idx="964">
                  <c:v>2760.4287965740978</c:v>
                </c:pt>
                <c:pt idx="965">
                  <c:v>2760.5225309121752</c:v>
                </c:pt>
                <c:pt idx="966">
                  <c:v>2760.2585147651512</c:v>
                </c:pt>
                <c:pt idx="967">
                  <c:v>2760.8442444073667</c:v>
                </c:pt>
                <c:pt idx="968">
                  <c:v>2760.7816103976788</c:v>
                </c:pt>
                <c:pt idx="969">
                  <c:v>2760.5677073122511</c:v>
                </c:pt>
                <c:pt idx="970">
                  <c:v>2760.1112132012772</c:v>
                </c:pt>
                <c:pt idx="971">
                  <c:v>2759.4694864737926</c:v>
                </c:pt>
                <c:pt idx="972">
                  <c:v>2759.4085119477763</c:v>
                </c:pt>
                <c:pt idx="973">
                  <c:v>2759.502538267187</c:v>
                </c:pt>
                <c:pt idx="974">
                  <c:v>2759.2909922330114</c:v>
                </c:pt>
                <c:pt idx="975">
                  <c:v>2759.7062031485975</c:v>
                </c:pt>
                <c:pt idx="976">
                  <c:v>2759.4456670202553</c:v>
                </c:pt>
                <c:pt idx="977">
                  <c:v>2758.94650749521</c:v>
                </c:pt>
                <c:pt idx="978">
                  <c:v>2759.3607940909192</c:v>
                </c:pt>
                <c:pt idx="979">
                  <c:v>2759.1504597715416</c:v>
                </c:pt>
                <c:pt idx="980">
                  <c:v>2758.9405471183354</c:v>
                </c:pt>
                <c:pt idx="981">
                  <c:v>2759.5191980066056</c:v>
                </c:pt>
                <c:pt idx="982">
                  <c:v>2759.0691510144811</c:v>
                </c:pt>
                <c:pt idx="983">
                  <c:v>2759.0092622358875</c:v>
                </c:pt>
                <c:pt idx="984">
                  <c:v>2758.9494947727526</c:v>
                </c:pt>
                <c:pt idx="985">
                  <c:v>2758.3176956826564</c:v>
                </c:pt>
                <c:pt idx="986">
                  <c:v>2758.5684320496553</c:v>
                </c:pt>
                <c:pt idx="987">
                  <c:v>2758.2158089266713</c:v>
                </c:pt>
                <c:pt idx="988">
                  <c:v>2758.1570795410876</c:v>
                </c:pt>
                <c:pt idx="989">
                  <c:v>2758.5675323545306</c:v>
                </c:pt>
                <c:pt idx="990">
                  <c:v>2759.1411967886597</c:v>
                </c:pt>
                <c:pt idx="991">
                  <c:v>2758.933602802274</c:v>
                </c:pt>
                <c:pt idx="992">
                  <c:v>2758.7264200075233</c:v>
                </c:pt>
                <c:pt idx="993">
                  <c:v>2758.2357878984794</c:v>
                </c:pt>
                <c:pt idx="994">
                  <c:v>2758.0296966041001</c:v>
                </c:pt>
                <c:pt idx="995">
                  <c:v>2758.4377631220268</c:v>
                </c:pt>
                <c:pt idx="996">
                  <c:v>2758.2318875490032</c:v>
                </c:pt>
                <c:pt idx="997">
                  <c:v>2758.638906294414</c:v>
                </c:pt>
                <c:pt idx="998">
                  <c:v>2758.7313488072618</c:v>
                </c:pt>
                <c:pt idx="999">
                  <c:v>2758.9783562240082</c:v>
                </c:pt>
                <c:pt idx="1000">
                  <c:v>2759.2248570409652</c:v>
                </c:pt>
                <c:pt idx="1001">
                  <c:v>2759.1658904731516</c:v>
                </c:pt>
                <c:pt idx="1002">
                  <c:v>2759.7319004369374</c:v>
                </c:pt>
                <c:pt idx="1003">
                  <c:v>2759.8227710825136</c:v>
                </c:pt>
                <c:pt idx="1004">
                  <c:v>2759.7142284386532</c:v>
                </c:pt>
                <c:pt idx="1005">
                  <c:v>2760.1163900731813</c:v>
                </c:pt>
                <c:pt idx="1006">
                  <c:v>2759.4964147478363</c:v>
                </c:pt>
                <c:pt idx="1007">
                  <c:v>2759.1498387208962</c:v>
                </c:pt>
                <c:pt idx="1008">
                  <c:v>2759.1905861434439</c:v>
                </c:pt>
                <c:pt idx="1009">
                  <c:v>2759.2814593162202</c:v>
                </c:pt>
                <c:pt idx="1010">
                  <c:v>2759.6820489018978</c:v>
                </c:pt>
                <c:pt idx="1011">
                  <c:v>2759.7722468800507</c:v>
                </c:pt>
                <c:pt idx="1012">
                  <c:v>2759.4271168812515</c:v>
                </c:pt>
                <c:pt idx="1013">
                  <c:v>2759.4673864681504</c:v>
                </c:pt>
                <c:pt idx="1014">
                  <c:v>2759.4089384370159</c:v>
                </c:pt>
                <c:pt idx="1015">
                  <c:v>2759.9672944908452</c:v>
                </c:pt>
                <c:pt idx="1016">
                  <c:v>2759.6233269267295</c:v>
                </c:pt>
                <c:pt idx="1017">
                  <c:v>2759.5648990635495</c:v>
                </c:pt>
                <c:pt idx="1018">
                  <c:v>2760.1213980489365</c:v>
                </c:pt>
                <c:pt idx="1019">
                  <c:v>2759.641810043262</c:v>
                </c:pt>
                <c:pt idx="1020">
                  <c:v>2759.1631030297262</c:v>
                </c:pt>
                <c:pt idx="1021">
                  <c:v>2759.1053505354184</c:v>
                </c:pt>
                <c:pt idx="1022">
                  <c:v>2759.5013370323909</c:v>
                </c:pt>
                <c:pt idx="1023">
                  <c:v>2759.8965137623973</c:v>
                </c:pt>
                <c:pt idx="1024">
                  <c:v>2759.9853470108242</c:v>
                </c:pt>
                <c:pt idx="1025">
                  <c:v>2760.2247438579907</c:v>
                </c:pt>
                <c:pt idx="1026">
                  <c:v>2760.4636623759925</c:v>
                </c:pt>
                <c:pt idx="1027">
                  <c:v>2760.5516735446386</c:v>
                </c:pt>
                <c:pt idx="1028">
                  <c:v>2761.1015789416579</c:v>
                </c:pt>
                <c:pt idx="1029">
                  <c:v>2761.0424074337816</c:v>
                </c:pt>
                <c:pt idx="1030">
                  <c:v>2760.7020710630545</c:v>
                </c:pt>
                <c:pt idx="1031">
                  <c:v>2760.9393368197275</c:v>
                </c:pt>
                <c:pt idx="1032">
                  <c:v>2760.3338751971851</c:v>
                </c:pt>
                <c:pt idx="1033">
                  <c:v>2759.9049419873227</c:v>
                </c:pt>
                <c:pt idx="1034">
                  <c:v>2759.8472035945397</c:v>
                </c:pt>
                <c:pt idx="1035">
                  <c:v>2760.084399940833</c:v>
                </c:pt>
                <c:pt idx="1036">
                  <c:v>2759.8848880297778</c:v>
                </c:pt>
                <c:pt idx="1037">
                  <c:v>2760.1215863548537</c:v>
                </c:pt>
                <c:pt idx="1038">
                  <c:v>2760.1602078051797</c:v>
                </c:pt>
                <c:pt idx="1039">
                  <c:v>2760.1025039200536</c:v>
                </c:pt>
                <c:pt idx="1040">
                  <c:v>2760.0449106233855</c:v>
                </c:pt>
                <c:pt idx="1041">
                  <c:v>2759.9874275975731</c:v>
                </c:pt>
                <c:pt idx="1042">
                  <c:v>2760.2228841863316</c:v>
                </c:pt>
                <c:pt idx="1043">
                  <c:v>2760.0245829424748</c:v>
                </c:pt>
                <c:pt idx="1044">
                  <c:v>2760.5664738841488</c:v>
                </c:pt>
                <c:pt idx="1045">
                  <c:v>2760.8006682646528</c:v>
                </c:pt>
                <c:pt idx="1046">
                  <c:v>2760.695555328502</c:v>
                </c:pt>
                <c:pt idx="1047">
                  <c:v>2760.2719926663585</c:v>
                </c:pt>
                <c:pt idx="1048">
                  <c:v>2760.0745855543887</c:v>
                </c:pt>
                <c:pt idx="1049">
                  <c:v>2759.7412248891123</c:v>
                </c:pt>
                <c:pt idx="1050">
                  <c:v>2759.2759049186034</c:v>
                </c:pt>
                <c:pt idx="1051">
                  <c:v>2758.9438808347713</c:v>
                </c:pt>
                <c:pt idx="1052">
                  <c:v>2759.3285805162623</c:v>
                </c:pt>
                <c:pt idx="1053">
                  <c:v>2758.7362934245039</c:v>
                </c:pt>
                <c:pt idx="1054">
                  <c:v>2758.1450167711382</c:v>
                </c:pt>
                <c:pt idx="1055">
                  <c:v>2758.3793497735014</c:v>
                </c:pt>
                <c:pt idx="1056">
                  <c:v>2758.6132279332228</c:v>
                </c:pt>
                <c:pt idx="1057">
                  <c:v>2759.149709590823</c:v>
                </c:pt>
                <c:pt idx="1058">
                  <c:v>2759.5319508548428</c:v>
                </c:pt>
                <c:pt idx="1059">
                  <c:v>2759.6181826008387</c:v>
                </c:pt>
                <c:pt idx="1060">
                  <c:v>2759.5621278136446</c:v>
                </c:pt>
                <c:pt idx="1061">
                  <c:v>2759.7937301458132</c:v>
                </c:pt>
                <c:pt idx="1062">
                  <c:v>2760.0248855741534</c:v>
                </c:pt>
                <c:pt idx="1063">
                  <c:v>2759.6958817100408</c:v>
                </c:pt>
                <c:pt idx="1064">
                  <c:v>2759.9266946475859</c:v>
                </c:pt>
                <c:pt idx="1065">
                  <c:v>2759.7327254969755</c:v>
                </c:pt>
                <c:pt idx="1066">
                  <c:v>2759.9630668825921</c:v>
                </c:pt>
                <c:pt idx="1067">
                  <c:v>2760.4930511503812</c:v>
                </c:pt>
                <c:pt idx="1068">
                  <c:v>2760.7222121939385</c:v>
                </c:pt>
                <c:pt idx="1069">
                  <c:v>2760.8065017281438</c:v>
                </c:pt>
                <c:pt idx="1070">
                  <c:v>2760.6126395691344</c:v>
                </c:pt>
                <c:pt idx="1071">
                  <c:v>2760.6968753279111</c:v>
                </c:pt>
                <c:pt idx="1072">
                  <c:v>2760.1136744720998</c:v>
                </c:pt>
                <c:pt idx="1073">
                  <c:v>2760.3421253926863</c:v>
                </c:pt>
                <c:pt idx="1074">
                  <c:v>2760.8681873353644</c:v>
                </c:pt>
                <c:pt idx="1075">
                  <c:v>2760.8117612190158</c:v>
                </c:pt>
                <c:pt idx="1076">
                  <c:v>2761.1858685577113</c:v>
                </c:pt>
                <c:pt idx="1077">
                  <c:v>2761.129254754615</c:v>
                </c:pt>
                <c:pt idx="1078">
                  <c:v>2760.7172672582028</c:v>
                </c:pt>
                <c:pt idx="1079">
                  <c:v>2761.0904105921095</c:v>
                </c:pt>
                <c:pt idx="1080">
                  <c:v>2761.4628321094933</c:v>
                </c:pt>
                <c:pt idx="1081">
                  <c:v>2761.5454843405437</c:v>
                </c:pt>
                <c:pt idx="1082">
                  <c:v>2762.0663520184658</c:v>
                </c:pt>
                <c:pt idx="1083">
                  <c:v>2762.436758263796</c:v>
                </c:pt>
                <c:pt idx="1084">
                  <c:v>2761.9834216443583</c:v>
                </c:pt>
                <c:pt idx="1085">
                  <c:v>2761.8810024963577</c:v>
                </c:pt>
                <c:pt idx="1086">
                  <c:v>2761.3453274245376</c:v>
                </c:pt>
                <c:pt idx="1087">
                  <c:v>2761.4276301429381</c:v>
                </c:pt>
                <c:pt idx="1088">
                  <c:v>2761.6516332957444</c:v>
                </c:pt>
                <c:pt idx="1089">
                  <c:v>2762.0203663025541</c:v>
                </c:pt>
                <c:pt idx="1090">
                  <c:v>2762.3883928494301</c:v>
                </c:pt>
                <c:pt idx="1091">
                  <c:v>2762.6108557905272</c:v>
                </c:pt>
                <c:pt idx="1092">
                  <c:v>2762.5537249977942</c:v>
                </c:pt>
                <c:pt idx="1093">
                  <c:v>2762.7756216478228</c:v>
                </c:pt>
                <c:pt idx="1094">
                  <c:v>2762.9971029373787</c:v>
                </c:pt>
                <c:pt idx="1095">
                  <c:v>2763.2181700351234</c:v>
                </c:pt>
                <c:pt idx="1096">
                  <c:v>2762.9828536940818</c:v>
                </c:pt>
                <c:pt idx="1097">
                  <c:v>2763.0628862681456</c:v>
                </c:pt>
                <c:pt idx="1098">
                  <c:v>2762.8719484038565</c:v>
                </c:pt>
                <c:pt idx="1099">
                  <c:v>2762.4243478692497</c:v>
                </c:pt>
                <c:pt idx="1100">
                  <c:v>2762.1042196604835</c:v>
                </c:pt>
                <c:pt idx="1101">
                  <c:v>2761.7846523940789</c:v>
                </c:pt>
                <c:pt idx="1102">
                  <c:v>2762.1488515928691</c:v>
                </c:pt>
                <c:pt idx="1103">
                  <c:v>2762.5123613688038</c:v>
                </c:pt>
                <c:pt idx="1104">
                  <c:v>2761.9441295743541</c:v>
                </c:pt>
                <c:pt idx="1105">
                  <c:v>2761.8882685334215</c:v>
                </c:pt>
                <c:pt idx="1106">
                  <c:v>2762.3972361279521</c:v>
                </c:pt>
                <c:pt idx="1107">
                  <c:v>2762.2084153886253</c:v>
                </c:pt>
                <c:pt idx="1108">
                  <c:v>2762.2883589830626</c:v>
                </c:pt>
                <c:pt idx="1109">
                  <c:v>2762.5072696539341</c:v>
                </c:pt>
                <c:pt idx="1110">
                  <c:v>2762.8680991630504</c:v>
                </c:pt>
                <c:pt idx="1111">
                  <c:v>2762.8117151923434</c:v>
                </c:pt>
                <c:pt idx="1112">
                  <c:v>2762.8453194256217</c:v>
                </c:pt>
                <c:pt idx="1113">
                  <c:v>2763.0629177033093</c:v>
                </c:pt>
                <c:pt idx="1114">
                  <c:v>2763.0065123786821</c:v>
                </c:pt>
                <c:pt idx="1115">
                  <c:v>2763.5102213134433</c:v>
                </c:pt>
                <c:pt idx="1116">
                  <c:v>2763.8681287768582</c:v>
                </c:pt>
                <c:pt idx="1117">
                  <c:v>2764.2253675712345</c:v>
                </c:pt>
                <c:pt idx="1118">
                  <c:v>2764.3027601680592</c:v>
                </c:pt>
                <c:pt idx="1119">
                  <c:v>2764.5178240314058</c:v>
                </c:pt>
                <c:pt idx="1120">
                  <c:v>2764.0771029235334</c:v>
                </c:pt>
                <c:pt idx="1121">
                  <c:v>2764.2919874581726</c:v>
                </c:pt>
                <c:pt idx="1122">
                  <c:v>2764.3690426344901</c:v>
                </c:pt>
                <c:pt idx="1123">
                  <c:v>2764.2679929446654</c:v>
                </c:pt>
                <c:pt idx="1124">
                  <c:v>2764.2110264666007</c:v>
                </c:pt>
                <c:pt idx="1125">
                  <c:v>2764.1541608865155</c:v>
                </c:pt>
                <c:pt idx="1126">
                  <c:v>2764.5082472339627</c:v>
                </c:pt>
                <c:pt idx="1127">
                  <c:v>2764.5847647151259</c:v>
                </c:pt>
                <c:pt idx="1128">
                  <c:v>2763.7958253656025</c:v>
                </c:pt>
                <c:pt idx="1129">
                  <c:v>2763.7395249666824</c:v>
                </c:pt>
                <c:pt idx="1130">
                  <c:v>2763.3032484569144</c:v>
                </c:pt>
                <c:pt idx="1131">
                  <c:v>2763.5169219833265</c:v>
                </c:pt>
                <c:pt idx="1132">
                  <c:v>2763.8696760884936</c:v>
                </c:pt>
                <c:pt idx="1133">
                  <c:v>2764.2217806725675</c:v>
                </c:pt>
                <c:pt idx="1134">
                  <c:v>2764.1218347192739</c:v>
                </c:pt>
                <c:pt idx="1135">
                  <c:v>2764.1981548831536</c:v>
                </c:pt>
                <c:pt idx="1136">
                  <c:v>2764.4100611767358</c:v>
                </c:pt>
                <c:pt idx="1137">
                  <c:v>2764.0985716970308</c:v>
                </c:pt>
                <c:pt idx="1138">
                  <c:v>2763.7055272993712</c:v>
                </c:pt>
                <c:pt idx="1139">
                  <c:v>2763.9173191628165</c:v>
                </c:pt>
                <c:pt idx="1140">
                  <c:v>2763.4846604082891</c:v>
                </c:pt>
                <c:pt idx="1141">
                  <c:v>2763.5168135315084</c:v>
                </c:pt>
                <c:pt idx="1142">
                  <c:v>2763.2074066502951</c:v>
                </c:pt>
                <c:pt idx="1143">
                  <c:v>2763.4189035233244</c:v>
                </c:pt>
                <c:pt idx="1144">
                  <c:v>2763.4952447147898</c:v>
                </c:pt>
                <c:pt idx="1145">
                  <c:v>2763.0647883083798</c:v>
                </c:pt>
                <c:pt idx="1146">
                  <c:v>2762.7568207896311</c:v>
                </c:pt>
                <c:pt idx="1147">
                  <c:v>2762.4493715460094</c:v>
                </c:pt>
                <c:pt idx="1148">
                  <c:v>2762.1424392846593</c:v>
                </c:pt>
                <c:pt idx="1149">
                  <c:v>2762.3537848798369</c:v>
                </c:pt>
                <c:pt idx="1150">
                  <c:v>2762.172019812921</c:v>
                </c:pt>
                <c:pt idx="1151">
                  <c:v>2762.1181935328423</c:v>
                </c:pt>
                <c:pt idx="1152">
                  <c:v>2761.7314528124753</c:v>
                </c:pt>
                <c:pt idx="1153">
                  <c:v>2760.9609850621573</c:v>
                </c:pt>
                <c:pt idx="1154">
                  <c:v>2761.1724622927709</c:v>
                </c:pt>
                <c:pt idx="1155">
                  <c:v>2761.2500475375036</c:v>
                </c:pt>
                <c:pt idx="1156">
                  <c:v>2760.9461777895144</c:v>
                </c:pt>
                <c:pt idx="1157">
                  <c:v>2760.7250406970361</c:v>
                </c:pt>
                <c:pt idx="1158">
                  <c:v>2760.9359948015567</c:v>
                </c:pt>
                <c:pt idx="1159">
                  <c:v>2760.4340365703179</c:v>
                </c:pt>
                <c:pt idx="1160">
                  <c:v>2760.4683114620316</c:v>
                </c:pt>
                <c:pt idx="1161">
                  <c:v>2760.9539834453308</c:v>
                </c:pt>
                <c:pt idx="1162">
                  <c:v>2760.8592037491981</c:v>
                </c:pt>
                <c:pt idx="1163">
                  <c:v>2761.0691195186942</c:v>
                </c:pt>
                <c:pt idx="1164">
                  <c:v>2760.7674581102433</c:v>
                </c:pt>
                <c:pt idx="1165">
                  <c:v>2760.9770924047853</c:v>
                </c:pt>
                <c:pt idx="1166">
                  <c:v>2760.7989426518684</c:v>
                </c:pt>
                <c:pt idx="1167">
                  <c:v>2761.2817641817155</c:v>
                </c:pt>
                <c:pt idx="1168">
                  <c:v>2761.6255014594849</c:v>
                </c:pt>
                <c:pt idx="1169">
                  <c:v>2761.2446424849936</c:v>
                </c:pt>
                <c:pt idx="1170">
                  <c:v>2761.3211652910477</c:v>
                </c:pt>
                <c:pt idx="1171">
                  <c:v>2760.9017569176999</c:v>
                </c:pt>
                <c:pt idx="1172">
                  <c:v>2760.9784456700122</c:v>
                </c:pt>
                <c:pt idx="1173">
                  <c:v>2760.926636528256</c:v>
                </c:pt>
                <c:pt idx="1174">
                  <c:v>2760.5085954265564</c:v>
                </c:pt>
                <c:pt idx="1175">
                  <c:v>2760.8509517634257</c:v>
                </c:pt>
                <c:pt idx="1176">
                  <c:v>2760.8844015176128</c:v>
                </c:pt>
                <c:pt idx="1177">
                  <c:v>2761.2258295980896</c:v>
                </c:pt>
                <c:pt idx="1178">
                  <c:v>2761.4327209443004</c:v>
                </c:pt>
                <c:pt idx="1179">
                  <c:v>2761.6392532090331</c:v>
                </c:pt>
                <c:pt idx="1180">
                  <c:v>2761.5871958752605</c:v>
                </c:pt>
                <c:pt idx="1181">
                  <c:v>2761.6627084081688</c:v>
                </c:pt>
                <c:pt idx="1182">
                  <c:v>2761.2468855114953</c:v>
                </c:pt>
                <c:pt idx="1183">
                  <c:v>2761.1952890942216</c:v>
                </c:pt>
                <c:pt idx="1184">
                  <c:v>2761.2709457481542</c:v>
                </c:pt>
                <c:pt idx="1185">
                  <c:v>2761.3464735812881</c:v>
                </c:pt>
                <c:pt idx="1186">
                  <c:v>2760.9322849586397</c:v>
                </c:pt>
                <c:pt idx="1187">
                  <c:v>2761.4066940298139</c:v>
                </c:pt>
                <c:pt idx="1188">
                  <c:v>2761.7444498177188</c:v>
                </c:pt>
                <c:pt idx="1189">
                  <c:v>2761.3309579190932</c:v>
                </c:pt>
                <c:pt idx="1190">
                  <c:v>2761.1560894663917</c:v>
                </c:pt>
                <c:pt idx="1191">
                  <c:v>2760.8611161182166</c:v>
                </c:pt>
                <c:pt idx="1192">
                  <c:v>2760.6869215250949</c:v>
                </c:pt>
                <c:pt idx="1193">
                  <c:v>2760.392810333622</c:v>
                </c:pt>
                <c:pt idx="1194">
                  <c:v>2760.5976290499607</c:v>
                </c:pt>
                <c:pt idx="1195">
                  <c:v>2760.6730938056789</c:v>
                </c:pt>
                <c:pt idx="1196">
                  <c:v>2760.7484312488214</c:v>
                </c:pt>
                <c:pt idx="1197">
                  <c:v>2760.7813788320268</c:v>
                </c:pt>
                <c:pt idx="1198">
                  <c:v>2760.2955488747534</c:v>
                </c:pt>
                <c:pt idx="1199">
                  <c:v>2760.0032040433434</c:v>
                </c:pt>
                <c:pt idx="1200">
                  <c:v>2760.4732067882896</c:v>
                </c:pt>
                <c:pt idx="1201">
                  <c:v>2760.5483977648901</c:v>
                </c:pt>
                <c:pt idx="1202">
                  <c:v>2760.7517055872318</c:v>
                </c:pt>
                <c:pt idx="1203">
                  <c:v>2760.3437073408136</c:v>
                </c:pt>
                <c:pt idx="1204">
                  <c:v>2760.2527248351803</c:v>
                </c:pt>
                <c:pt idx="1205">
                  <c:v>2760.1618922226266</c:v>
                </c:pt>
                <c:pt idx="1206">
                  <c:v>2760.2370325937745</c:v>
                </c:pt>
                <c:pt idx="1207">
                  <c:v>2759.9466524214258</c:v>
                </c:pt>
                <c:pt idx="1208">
                  <c:v>2759.2112038044434</c:v>
                </c:pt>
                <c:pt idx="1209">
                  <c:v>2758.9220785163261</c:v>
                </c:pt>
                <c:pt idx="1210">
                  <c:v>2759.3890515045878</c:v>
                </c:pt>
                <c:pt idx="1211">
                  <c:v>2758.6555623259451</c:v>
                </c:pt>
                <c:pt idx="1212">
                  <c:v>2758.485974039399</c:v>
                </c:pt>
                <c:pt idx="1213">
                  <c:v>2758.3971689286504</c:v>
                </c:pt>
                <c:pt idx="1214">
                  <c:v>2758.3492168635262</c:v>
                </c:pt>
                <c:pt idx="1215">
                  <c:v>2758.3013434834197</c:v>
                </c:pt>
                <c:pt idx="1216">
                  <c:v>2758.6338867206086</c:v>
                </c:pt>
                <c:pt idx="1217">
                  <c:v>2759.0983404547574</c:v>
                </c:pt>
                <c:pt idx="1218">
                  <c:v>2759.3001724028245</c:v>
                </c:pt>
                <c:pt idx="1219">
                  <c:v>2759.375223249323</c:v>
                </c:pt>
                <c:pt idx="1220">
                  <c:v>2759.3267114724949</c:v>
                </c:pt>
                <c:pt idx="1221">
                  <c:v>2758.5989971331942</c:v>
                </c:pt>
                <c:pt idx="1222">
                  <c:v>2758.9296004213347</c:v>
                </c:pt>
                <c:pt idx="1223">
                  <c:v>2758.5294268532957</c:v>
                </c:pt>
                <c:pt idx="1224">
                  <c:v>2758.6048080675432</c:v>
                </c:pt>
                <c:pt idx="1225">
                  <c:v>2758.8058871837566</c:v>
                </c:pt>
                <c:pt idx="1226">
                  <c:v>2758.8809160385686</c:v>
                </c:pt>
                <c:pt idx="1227">
                  <c:v>2758.792804057357</c:v>
                </c:pt>
                <c:pt idx="1228">
                  <c:v>2758.8677213130832</c:v>
                </c:pt>
                <c:pt idx="1229">
                  <c:v>2758.942515576412</c:v>
                </c:pt>
                <c:pt idx="1230">
                  <c:v>2759.2706520902721</c:v>
                </c:pt>
                <c:pt idx="1231">
                  <c:v>2759.4701842580535</c:v>
                </c:pt>
                <c:pt idx="1232">
                  <c:v>2759.1100754225636</c:v>
                </c:pt>
                <c:pt idx="1233">
                  <c:v>2758.6022325142771</c:v>
                </c:pt>
                <c:pt idx="1234">
                  <c:v>2758.6769403657509</c:v>
                </c:pt>
                <c:pt idx="1235">
                  <c:v>2758.8763169147505</c:v>
                </c:pt>
                <c:pt idx="1236">
                  <c:v>2758.406353362825</c:v>
                </c:pt>
                <c:pt idx="1237">
                  <c:v>2758.6056295583144</c:v>
                </c:pt>
                <c:pt idx="1238">
                  <c:v>2758.8045764957701</c:v>
                </c:pt>
                <c:pt idx="1239">
                  <c:v>2759.2604322120696</c:v>
                </c:pt>
                <c:pt idx="1240">
                  <c:v>2758.9783762665438</c:v>
                </c:pt>
                <c:pt idx="1241">
                  <c:v>2758.9310015698993</c:v>
                </c:pt>
                <c:pt idx="1242">
                  <c:v>2759.0049569698917</c:v>
                </c:pt>
                <c:pt idx="1243">
                  <c:v>2759.329547240427</c:v>
                </c:pt>
                <c:pt idx="1244">
                  <c:v>2759.5269208038326</c:v>
                </c:pt>
                <c:pt idx="1245">
                  <c:v>2759.3611202814209</c:v>
                </c:pt>
                <c:pt idx="1246">
                  <c:v>2759.4344868533217</c:v>
                </c:pt>
                <c:pt idx="1247">
                  <c:v>2759.3869772727767</c:v>
                </c:pt>
                <c:pt idx="1248">
                  <c:v>2759.8389924680223</c:v>
                </c:pt>
                <c:pt idx="1249">
                  <c:v>2759.6348469317668</c:v>
                </c:pt>
                <c:pt idx="1250">
                  <c:v>2759.5872922332023</c:v>
                </c:pt>
                <c:pt idx="1251">
                  <c:v>2759.5398133165786</c:v>
                </c:pt>
                <c:pt idx="1252">
                  <c:v>2759.7357438529416</c:v>
                </c:pt>
                <c:pt idx="1253">
                  <c:v>2759.3444229074116</c:v>
                </c:pt>
                <c:pt idx="1254">
                  <c:v>2759.1799488710094</c:v>
                </c:pt>
                <c:pt idx="1255">
                  <c:v>2759.0157327732582</c:v>
                </c:pt>
                <c:pt idx="1256">
                  <c:v>2758.9688944106761</c:v>
                </c:pt>
                <c:pt idx="1257">
                  <c:v>2758.8051023710996</c:v>
                </c:pt>
                <c:pt idx="1258">
                  <c:v>2759.2539767090625</c:v>
                </c:pt>
                <c:pt idx="1259">
                  <c:v>2759.3266692253405</c:v>
                </c:pt>
                <c:pt idx="1260">
                  <c:v>2758.9377913674198</c:v>
                </c:pt>
                <c:pt idx="1261">
                  <c:v>2759.2577498895917</c:v>
                </c:pt>
                <c:pt idx="1262">
                  <c:v>2758.9062310395707</c:v>
                </c:pt>
                <c:pt idx="1263">
                  <c:v>2758.9389211025746</c:v>
                </c:pt>
                <c:pt idx="1264">
                  <c:v>2759.0115777871606</c:v>
                </c:pt>
                <c:pt idx="1265">
                  <c:v>2758.8487822290354</c:v>
                </c:pt>
                <c:pt idx="1266">
                  <c:v>2758.9213961894488</c:v>
                </c:pt>
                <c:pt idx="1267">
                  <c:v>2758.953970799424</c:v>
                </c:pt>
                <c:pt idx="1268">
                  <c:v>2759.0263857844043</c:v>
                </c:pt>
                <c:pt idx="1269">
                  <c:v>2758.9800188798304</c:v>
                </c:pt>
                <c:pt idx="1270">
                  <c:v>2758.7047898124752</c:v>
                </c:pt>
                <c:pt idx="1271">
                  <c:v>2758.2121391207875</c:v>
                </c:pt>
                <c:pt idx="1272">
                  <c:v>2758.166516646917</c:v>
                </c:pt>
                <c:pt idx="1273">
                  <c:v>2758.6105538506658</c:v>
                </c:pt>
                <c:pt idx="1274">
                  <c:v>2758.8038288883754</c:v>
                </c:pt>
                <c:pt idx="1275">
                  <c:v>2759.1203419361477</c:v>
                </c:pt>
                <c:pt idx="1276">
                  <c:v>2759.0741559712128</c:v>
                </c:pt>
                <c:pt idx="1277">
                  <c:v>2758.7268527131801</c:v>
                </c:pt>
                <c:pt idx="1278">
                  <c:v>2758.7988787036056</c:v>
                </c:pt>
                <c:pt idx="1279">
                  <c:v>2758.525692333516</c:v>
                </c:pt>
                <c:pt idx="1280">
                  <c:v>2758.4414950595087</c:v>
                </c:pt>
                <c:pt idx="1281">
                  <c:v>2758.7568096828527</c:v>
                </c:pt>
                <c:pt idx="1282">
                  <c:v>2758.5963552786789</c:v>
                </c:pt>
                <c:pt idx="1283">
                  <c:v>2758.4361470573335</c:v>
                </c:pt>
                <c:pt idx="1284">
                  <c:v>2758.3522805835155</c:v>
                </c:pt>
                <c:pt idx="1285">
                  <c:v>2758.192505848388</c:v>
                </c:pt>
                <c:pt idx="1286">
                  <c:v>2758.1473951325406</c:v>
                </c:pt>
                <c:pt idx="1287">
                  <c:v>2758.2193732758583</c:v>
                </c:pt>
                <c:pt idx="1288">
                  <c:v>2758.5331465570807</c:v>
                </c:pt>
                <c:pt idx="1289">
                  <c:v>2758.724220570231</c:v>
                </c:pt>
                <c:pt idx="1290">
                  <c:v>2758.7955766108371</c:v>
                </c:pt>
                <c:pt idx="1291">
                  <c:v>2759.1081389603801</c:v>
                </c:pt>
                <c:pt idx="1292">
                  <c:v>2759.5447609635985</c:v>
                </c:pt>
                <c:pt idx="1293">
                  <c:v>2759.73442466083</c:v>
                </c:pt>
                <c:pt idx="1294">
                  <c:v>2759.2496374630164</c:v>
                </c:pt>
                <c:pt idx="1295">
                  <c:v>2758.8004482783431</c:v>
                </c:pt>
                <c:pt idx="1296">
                  <c:v>2759.111762888017</c:v>
                </c:pt>
                <c:pt idx="1297">
                  <c:v>2759.4225777954248</c:v>
                </c:pt>
                <c:pt idx="1298">
                  <c:v>2759.7328942203353</c:v>
                </c:pt>
                <c:pt idx="1299">
                  <c:v>2760.0427133784597</c:v>
                </c:pt>
                <c:pt idx="1300">
                  <c:v>2760.4757704730628</c:v>
                </c:pt>
                <c:pt idx="1301">
                  <c:v>2760.663504704843</c:v>
                </c:pt>
                <c:pt idx="1302">
                  <c:v>2760.2860063704352</c:v>
                </c:pt>
                <c:pt idx="1303">
                  <c:v>2760.5944015034443</c:v>
                </c:pt>
                <c:pt idx="1304">
                  <c:v>2760.9023044681412</c:v>
                </c:pt>
                <c:pt idx="1305">
                  <c:v>2761.2097164586544</c:v>
                </c:pt>
                <c:pt idx="1306">
                  <c:v>2760.8684635091545</c:v>
                </c:pt>
                <c:pt idx="1307">
                  <c:v>2761.1754222942645</c:v>
                </c:pt>
                <c:pt idx="1308">
                  <c:v>2760.9064866736767</c:v>
                </c:pt>
                <c:pt idx="1309">
                  <c:v>2760.6379486134701</c:v>
                </c:pt>
                <c:pt idx="1310">
                  <c:v>2761.0671154568058</c:v>
                </c:pt>
                <c:pt idx="1311">
                  <c:v>2761.2529304056807</c:v>
                </c:pt>
                <c:pt idx="1312">
                  <c:v>2761.3211257941339</c:v>
                </c:pt>
                <c:pt idx="1313">
                  <c:v>2761.6262936005955</c:v>
                </c:pt>
                <c:pt idx="1314">
                  <c:v>2761.3582450844733</c:v>
                </c:pt>
                <c:pt idx="1315">
                  <c:v>2761.6629108037773</c:v>
                </c:pt>
                <c:pt idx="1316">
                  <c:v>2761.1846153026431</c:v>
                </c:pt>
                <c:pt idx="1317">
                  <c:v>2761.3694807355173</c:v>
                </c:pt>
                <c:pt idx="1318">
                  <c:v>2761.2855780333057</c:v>
                </c:pt>
                <c:pt idx="1319">
                  <c:v>2761.3533845838374</c:v>
                </c:pt>
                <c:pt idx="1320">
                  <c:v>2761.3070579214645</c:v>
                </c:pt>
                <c:pt idx="1321">
                  <c:v>2760.6311873825184</c:v>
                </c:pt>
                <c:pt idx="1322">
                  <c:v>2760.9347807192485</c:v>
                </c:pt>
                <c:pt idx="1323">
                  <c:v>2761.0026496224964</c:v>
                </c:pt>
                <c:pt idx="1324">
                  <c:v>2761.0704151554819</c:v>
                </c:pt>
                <c:pt idx="1325">
                  <c:v>2760.6990274569112</c:v>
                </c:pt>
                <c:pt idx="1326">
                  <c:v>2760.4340237288002</c:v>
                </c:pt>
                <c:pt idx="1327">
                  <c:v>2759.7615542720396</c:v>
                </c:pt>
                <c:pt idx="1328">
                  <c:v>2759.9459748606369</c:v>
                </c:pt>
                <c:pt idx="1329">
                  <c:v>2759.5764317827457</c:v>
                </c:pt>
                <c:pt idx="1330">
                  <c:v>2759.9998058046349</c:v>
                </c:pt>
                <c:pt idx="1331">
                  <c:v>2759.9548697839982</c:v>
                </c:pt>
                <c:pt idx="1332">
                  <c:v>2759.7995119681595</c:v>
                </c:pt>
                <c:pt idx="1333">
                  <c:v>2759.3283319857273</c:v>
                </c:pt>
                <c:pt idx="1334">
                  <c:v>2759.5122486904224</c:v>
                </c:pt>
                <c:pt idx="1335">
                  <c:v>2759.8137054063664</c:v>
                </c:pt>
                <c:pt idx="1336">
                  <c:v>2759.551266349144</c:v>
                </c:pt>
                <c:pt idx="1337">
                  <c:v>2759.1841530299507</c:v>
                </c:pt>
                <c:pt idx="1338">
                  <c:v>2758.9225451759744</c:v>
                </c:pt>
                <c:pt idx="1339">
                  <c:v>2758.9533615548303</c:v>
                </c:pt>
                <c:pt idx="1340">
                  <c:v>2758.6923054451595</c:v>
                </c:pt>
                <c:pt idx="1341">
                  <c:v>2758.8757450441317</c:v>
                </c:pt>
                <c:pt idx="1342">
                  <c:v>2758.7223169313384</c:v>
                </c:pt>
                <c:pt idx="1343">
                  <c:v>2758.9054588215313</c:v>
                </c:pt>
                <c:pt idx="1344">
                  <c:v>2758.7162832989279</c:v>
                </c:pt>
                <c:pt idx="1345">
                  <c:v>2759.1355354213511</c:v>
                </c:pt>
                <c:pt idx="1346">
                  <c:v>2759.2035946827123</c:v>
                </c:pt>
                <c:pt idx="1347">
                  <c:v>2759.0504973153988</c:v>
                </c:pt>
                <c:pt idx="1348">
                  <c:v>2758.790909739706</c:v>
                </c:pt>
                <c:pt idx="1349">
                  <c:v>2758.9731775855143</c:v>
                </c:pt>
                <c:pt idx="1350">
                  <c:v>2758.6099486985304</c:v>
                </c:pt>
                <c:pt idx="1351">
                  <c:v>2758.5666985124853</c:v>
                </c:pt>
                <c:pt idx="1352">
                  <c:v>2758.8650573602008</c:v>
                </c:pt>
                <c:pt idx="1353">
                  <c:v>2758.5026920791693</c:v>
                </c:pt>
                <c:pt idx="1354">
                  <c:v>2758.684500109804</c:v>
                </c:pt>
                <c:pt idx="1355">
                  <c:v>2758.8660339814955</c:v>
                </c:pt>
                <c:pt idx="1356">
                  <c:v>2759.163264468953</c:v>
                </c:pt>
                <c:pt idx="1357">
                  <c:v>2759.0113175439101</c:v>
                </c:pt>
                <c:pt idx="1358">
                  <c:v>2759.1921977330508</c:v>
                </c:pt>
                <c:pt idx="1359">
                  <c:v>2759.4885104051573</c:v>
                </c:pt>
                <c:pt idx="1360">
                  <c:v>2759.5184304427389</c:v>
                </c:pt>
                <c:pt idx="1361">
                  <c:v>2759.474835353833</c:v>
                </c:pt>
                <c:pt idx="1362">
                  <c:v>2759.7702705228457</c:v>
                </c:pt>
                <c:pt idx="1363">
                  <c:v>2759.4440067822052</c:v>
                </c:pt>
                <c:pt idx="1364">
                  <c:v>2759.5109347829225</c:v>
                </c:pt>
                <c:pt idx="1365">
                  <c:v>2759.5407284163866</c:v>
                </c:pt>
                <c:pt idx="1366">
                  <c:v>2759.7201403313093</c:v>
                </c:pt>
                <c:pt idx="1367">
                  <c:v>2759.5689062598317</c:v>
                </c:pt>
                <c:pt idx="1368">
                  <c:v>2759.8629597151166</c:v>
                </c:pt>
                <c:pt idx="1369">
                  <c:v>2760.2738355113015</c:v>
                </c:pt>
                <c:pt idx="1370">
                  <c:v>2760.3398546115127</c:v>
                </c:pt>
                <c:pt idx="1371">
                  <c:v>2760.749739535906</c:v>
                </c:pt>
                <c:pt idx="1372">
                  <c:v>2760.291037612752</c:v>
                </c:pt>
                <c:pt idx="1373">
                  <c:v>2760.1400533887881</c:v>
                </c:pt>
                <c:pt idx="1374">
                  <c:v>2760.3179549793799</c:v>
                </c:pt>
                <c:pt idx="1375">
                  <c:v>2760.4955922859995</c:v>
                </c:pt>
                <c:pt idx="1376">
                  <c:v>2760.4158404457671</c:v>
                </c:pt>
                <c:pt idx="1377">
                  <c:v>2760.7072855738106</c:v>
                </c:pt>
                <c:pt idx="1378">
                  <c:v>2760.5565545145109</c:v>
                </c:pt>
                <c:pt idx="1379">
                  <c:v>2760.6219327727213</c:v>
                </c:pt>
                <c:pt idx="1380">
                  <c:v>2760.6872155112619</c:v>
                </c:pt>
                <c:pt idx="1381">
                  <c:v>2760.7158051150732</c:v>
                </c:pt>
                <c:pt idx="1382">
                  <c:v>2760.7809243174947</c:v>
                </c:pt>
                <c:pt idx="1383">
                  <c:v>2760.9571829191559</c:v>
                </c:pt>
                <c:pt idx="1384">
                  <c:v>2760.8775635735105</c:v>
                </c:pt>
                <c:pt idx="1385">
                  <c:v>2760.8337497790217</c:v>
                </c:pt>
                <c:pt idx="1386">
                  <c:v>2761.2387539677948</c:v>
                </c:pt>
                <c:pt idx="1387">
                  <c:v>2761.5274525634195</c:v>
                </c:pt>
                <c:pt idx="1388">
                  <c:v>2761.8157189372987</c:v>
                </c:pt>
                <c:pt idx="1389">
                  <c:v>2761.7713609095117</c:v>
                </c:pt>
                <c:pt idx="1390">
                  <c:v>2761.9459859527637</c:v>
                </c:pt>
                <c:pt idx="1391">
                  <c:v>2761.4926744901791</c:v>
                </c:pt>
                <c:pt idx="1392">
                  <c:v>2761.6672517334537</c:v>
                </c:pt>
                <c:pt idx="1393">
                  <c:v>2762.0695198821018</c:v>
                </c:pt>
                <c:pt idx="1394">
                  <c:v>2762.1330908293312</c:v>
                </c:pt>
                <c:pt idx="1395">
                  <c:v>2762.1965699109542</c:v>
                </c:pt>
                <c:pt idx="1396">
                  <c:v>2762.2237627536097</c:v>
                </c:pt>
                <c:pt idx="1397">
                  <c:v>2762.3971686244695</c:v>
                </c:pt>
                <c:pt idx="1398">
                  <c:v>2762.2474124674941</c:v>
                </c:pt>
                <c:pt idx="1399">
                  <c:v>2762.4205517356245</c:v>
                </c:pt>
                <c:pt idx="1400">
                  <c:v>2761.9697881852808</c:v>
                </c:pt>
                <c:pt idx="1401">
                  <c:v>2761.9257006283674</c:v>
                </c:pt>
                <c:pt idx="1402">
                  <c:v>2762.0987027034885</c:v>
                </c:pt>
                <c:pt idx="1403">
                  <c:v>2762.1258297760896</c:v>
                </c:pt>
                <c:pt idx="1404">
                  <c:v>2761.9768980437289</c:v>
                </c:pt>
                <c:pt idx="1405">
                  <c:v>2762.2612948263386</c:v>
                </c:pt>
                <c:pt idx="1406">
                  <c:v>2761.6242369710617</c:v>
                </c:pt>
                <c:pt idx="1407">
                  <c:v>2761.9084710618922</c:v>
                </c:pt>
                <c:pt idx="1408">
                  <c:v>2761.8646454353516</c:v>
                </c:pt>
                <c:pt idx="1409">
                  <c:v>2761.7164145280826</c:v>
                </c:pt>
                <c:pt idx="1410">
                  <c:v>2761.9999694729172</c:v>
                </c:pt>
                <c:pt idx="1411">
                  <c:v>2761.8175996146215</c:v>
                </c:pt>
                <c:pt idx="1412">
                  <c:v>2761.8447536698859</c:v>
                </c:pt>
                <c:pt idx="1413">
                  <c:v>2762.1276047911788</c:v>
                </c:pt>
                <c:pt idx="1414">
                  <c:v>2762.0488545399544</c:v>
                </c:pt>
                <c:pt idx="1415">
                  <c:v>2762.2201605024161</c:v>
                </c:pt>
                <c:pt idx="1416">
                  <c:v>2762.2826318211496</c:v>
                </c:pt>
                <c:pt idx="1417">
                  <c:v>2762.67749341134</c:v>
                </c:pt>
                <c:pt idx="1418">
                  <c:v>2762.7039217486586</c:v>
                </c:pt>
                <c:pt idx="1419">
                  <c:v>2762.8742628124724</c:v>
                </c:pt>
                <c:pt idx="1420">
                  <c:v>2762.9360903844167</c:v>
                </c:pt>
                <c:pt idx="1421">
                  <c:v>2762.8571673523138</c:v>
                </c:pt>
                <c:pt idx="1422">
                  <c:v>2762.608416177367</c:v>
                </c:pt>
                <c:pt idx="1423">
                  <c:v>2762.2938644988949</c:v>
                </c:pt>
                <c:pt idx="1424">
                  <c:v>2762.6867449057363</c:v>
                </c:pt>
                <c:pt idx="1425">
                  <c:v>2762.8563746548589</c:v>
                </c:pt>
                <c:pt idx="1426">
                  <c:v>2762.8124424805924</c:v>
                </c:pt>
                <c:pt idx="1427">
                  <c:v>2763.0917692943394</c:v>
                </c:pt>
                <c:pt idx="1428">
                  <c:v>2763.0131247064678</c:v>
                </c:pt>
                <c:pt idx="1429">
                  <c:v>2762.6670569622561</c:v>
                </c:pt>
                <c:pt idx="1430">
                  <c:v>2762.693270325025</c:v>
                </c:pt>
                <c:pt idx="1431">
                  <c:v>2763.0838929379102</c:v>
                </c:pt>
                <c:pt idx="1432">
                  <c:v>2763.1450517521812</c:v>
                </c:pt>
                <c:pt idx="1433">
                  <c:v>2762.9984247317266</c:v>
                </c:pt>
                <c:pt idx="1434">
                  <c:v>2762.954639234692</c:v>
                </c:pt>
                <c:pt idx="1435">
                  <c:v>2762.8083453402364</c:v>
                </c:pt>
                <c:pt idx="1436">
                  <c:v>2762.9765793856973</c:v>
                </c:pt>
                <c:pt idx="1437">
                  <c:v>2762.6648134773573</c:v>
                </c:pt>
                <c:pt idx="1438">
                  <c:v>2762.0412241850581</c:v>
                </c:pt>
                <c:pt idx="1439">
                  <c:v>2761.8959460496153</c:v>
                </c:pt>
                <c:pt idx="1440">
                  <c:v>2762.0643591603621</c:v>
                </c:pt>
                <c:pt idx="1441">
                  <c:v>2762.4526727762227</c:v>
                </c:pt>
                <c:pt idx="1442">
                  <c:v>2762.6204492496895</c:v>
                </c:pt>
                <c:pt idx="1443">
                  <c:v>2762.6464582571484</c:v>
                </c:pt>
                <c:pt idx="1444">
                  <c:v>2762.3041430864414</c:v>
                </c:pt>
                <c:pt idx="1445">
                  <c:v>2761.8986023936327</c:v>
                </c:pt>
                <c:pt idx="1446">
                  <c:v>2761.8559341828363</c:v>
                </c:pt>
                <c:pt idx="1447">
                  <c:v>2761.5148149621732</c:v>
                </c:pt>
                <c:pt idx="1448">
                  <c:v>2761.2062935956069</c:v>
                </c:pt>
                <c:pt idx="1449">
                  <c:v>2760.7711374223823</c:v>
                </c:pt>
                <c:pt idx="1450">
                  <c:v>2760.6278014203735</c:v>
                </c:pt>
                <c:pt idx="1451">
                  <c:v>2760.484660020883</c:v>
                </c:pt>
                <c:pt idx="1452">
                  <c:v>2760.3084014350534</c:v>
                </c:pt>
                <c:pt idx="1453">
                  <c:v>2759.8749729117076</c:v>
                </c:pt>
                <c:pt idx="1454">
                  <c:v>2759.9374392027344</c:v>
                </c:pt>
                <c:pt idx="1455">
                  <c:v>2759.7619026391303</c:v>
                </c:pt>
                <c:pt idx="1456">
                  <c:v>2759.4241778447213</c:v>
                </c:pt>
                <c:pt idx="1457">
                  <c:v>2759.2492194319352</c:v>
                </c:pt>
                <c:pt idx="1458">
                  <c:v>2758.9122745603568</c:v>
                </c:pt>
                <c:pt idx="1459">
                  <c:v>2759.2980067243511</c:v>
                </c:pt>
                <c:pt idx="1460">
                  <c:v>2759.360615788446</c:v>
                </c:pt>
                <c:pt idx="1461">
                  <c:v>2759.1206778129331</c:v>
                </c:pt>
                <c:pt idx="1462">
                  <c:v>2758.8165840510096</c:v>
                </c:pt>
                <c:pt idx="1463">
                  <c:v>2758.4810369071124</c:v>
                </c:pt>
                <c:pt idx="1464">
                  <c:v>2758.0518924767121</c:v>
                </c:pt>
                <c:pt idx="1465">
                  <c:v>2758.2201128298125</c:v>
                </c:pt>
                <c:pt idx="1466">
                  <c:v>2757.981715936096</c:v>
                </c:pt>
                <c:pt idx="1467">
                  <c:v>2758.0104820927286</c:v>
                </c:pt>
                <c:pt idx="1468">
                  <c:v>2758.07363790005</c:v>
                </c:pt>
                <c:pt idx="1469">
                  <c:v>2758.1367070342644</c:v>
                </c:pt>
                <c:pt idx="1470">
                  <c:v>2758.3042931335854</c:v>
                </c:pt>
                <c:pt idx="1471">
                  <c:v>2758.2647746592324</c:v>
                </c:pt>
                <c:pt idx="1472">
                  <c:v>2757.9632627286155</c:v>
                </c:pt>
                <c:pt idx="1473">
                  <c:v>2757.9240277764434</c:v>
                </c:pt>
                <c:pt idx="1474">
                  <c:v>2758.3064861856733</c:v>
                </c:pt>
                <c:pt idx="1475">
                  <c:v>2758.5797990996184</c:v>
                </c:pt>
                <c:pt idx="1476">
                  <c:v>2758.2788873189211</c:v>
                </c:pt>
                <c:pt idx="1477">
                  <c:v>2758.6602834089458</c:v>
                </c:pt>
                <c:pt idx="1478">
                  <c:v>2758.7225640370352</c:v>
                </c:pt>
                <c:pt idx="1479">
                  <c:v>2758.8887093574099</c:v>
                </c:pt>
                <c:pt idx="1480">
                  <c:v>2758.6521169595717</c:v>
                </c:pt>
                <c:pt idx="1481">
                  <c:v>2758.4158344054545</c:v>
                </c:pt>
                <c:pt idx="1482">
                  <c:v>2758.3765342185529</c:v>
                </c:pt>
                <c:pt idx="1483">
                  <c:v>2757.9528379895014</c:v>
                </c:pt>
                <c:pt idx="1484">
                  <c:v>2757.6539131254494</c:v>
                </c:pt>
                <c:pt idx="1485">
                  <c:v>2757.6152016477863</c:v>
                </c:pt>
                <c:pt idx="1486">
                  <c:v>2757.3168871853281</c:v>
                </c:pt>
                <c:pt idx="1487">
                  <c:v>2757.3797055743453</c:v>
                </c:pt>
                <c:pt idx="1488">
                  <c:v>2757.3412551498695</c:v>
                </c:pt>
                <c:pt idx="1489">
                  <c:v>2756.7412067899295</c:v>
                </c:pt>
                <c:pt idx="1490">
                  <c:v>2757.0128234243684</c:v>
                </c:pt>
                <c:pt idx="1491">
                  <c:v>2757.041779709295</c:v>
                </c:pt>
                <c:pt idx="1492">
                  <c:v>2757.2076263819454</c:v>
                </c:pt>
                <c:pt idx="1493">
                  <c:v>2757.0707080658722</c:v>
                </c:pt>
                <c:pt idx="1494">
                  <c:v>2756.9339703876872</c:v>
                </c:pt>
                <c:pt idx="1495">
                  <c:v>2757.2045352582422</c:v>
                </c:pt>
                <c:pt idx="1496">
                  <c:v>2757.5817532552337</c:v>
                </c:pt>
                <c:pt idx="1497">
                  <c:v>2757.851489711144</c:v>
                </c:pt>
                <c:pt idx="1498">
                  <c:v>2757.6183556668407</c:v>
                </c:pt>
                <c:pt idx="1499">
                  <c:v>2757.2914516867354</c:v>
                </c:pt>
                <c:pt idx="1500">
                  <c:v>2757.0589782663292</c:v>
                </c:pt>
                <c:pt idx="1501">
                  <c:v>2757.0210725174752</c:v>
                </c:pt>
                <c:pt idx="1502">
                  <c:v>2757.2902923629758</c:v>
                </c:pt>
                <c:pt idx="1503">
                  <c:v>2757.3524564914765</c:v>
                </c:pt>
                <c:pt idx="1504">
                  <c:v>2756.9351255776141</c:v>
                </c:pt>
                <c:pt idx="1505">
                  <c:v>2756.9974459249775</c:v>
                </c:pt>
                <c:pt idx="1506">
                  <c:v>2757.265955141524</c:v>
                </c:pt>
                <c:pt idx="1507">
                  <c:v>2757.3279698151528</c:v>
                </c:pt>
                <c:pt idx="1508">
                  <c:v>2757.2900627590102</c:v>
                </c:pt>
                <c:pt idx="1509">
                  <c:v>2757.4538536980963</c:v>
                </c:pt>
                <c:pt idx="1510">
                  <c:v>2757.617423240245</c:v>
                </c:pt>
                <c:pt idx="1511">
                  <c:v>2757.3864231758293</c:v>
                </c:pt>
                <c:pt idx="1512">
                  <c:v>2757.6535857437702</c:v>
                </c:pt>
                <c:pt idx="1513">
                  <c:v>2757.6155902043597</c:v>
                </c:pt>
                <c:pt idx="1514">
                  <c:v>2757.4802989267014</c:v>
                </c:pt>
                <c:pt idx="1515">
                  <c:v>2757.095977343527</c:v>
                </c:pt>
                <c:pt idx="1516">
                  <c:v>2757.1243996090734</c:v>
                </c:pt>
                <c:pt idx="1517">
                  <c:v>2756.9896889512065</c:v>
                </c:pt>
                <c:pt idx="1518">
                  <c:v>2757.0514373910396</c:v>
                </c:pt>
                <c:pt idx="1519">
                  <c:v>2756.9169507630272</c:v>
                </c:pt>
                <c:pt idx="1520">
                  <c:v>2757.0798028198687</c:v>
                </c:pt>
                <c:pt idx="1521">
                  <c:v>2757.2424363435557</c:v>
                </c:pt>
                <c:pt idx="1522">
                  <c:v>2757.0133285564443</c:v>
                </c:pt>
                <c:pt idx="1523">
                  <c:v>2756.426412137077</c:v>
                </c:pt>
                <c:pt idx="1524">
                  <c:v>2756.4882908505715</c:v>
                </c:pt>
                <c:pt idx="1525">
                  <c:v>2756.550087767002</c:v>
                </c:pt>
                <c:pt idx="1526">
                  <c:v>2756.8153425168061</c:v>
                </c:pt>
                <c:pt idx="1527">
                  <c:v>2756.8768409674867</c:v>
                </c:pt>
                <c:pt idx="1528">
                  <c:v>2756.905183875388</c:v>
                </c:pt>
                <c:pt idx="1529">
                  <c:v>2756.933489550031</c:v>
                </c:pt>
                <c:pt idx="1530">
                  <c:v>2756.8640395796274</c:v>
                </c:pt>
                <c:pt idx="1531">
                  <c:v>2756.4542223701746</c:v>
                </c:pt>
                <c:pt idx="1532">
                  <c:v>2756.6160977691075</c:v>
                </c:pt>
                <c:pt idx="1533">
                  <c:v>2756.296943735048</c:v>
                </c:pt>
                <c:pt idx="1534">
                  <c:v>2756.3585032193573</c:v>
                </c:pt>
                <c:pt idx="1535">
                  <c:v>2756.2258483772721</c:v>
                </c:pt>
                <c:pt idx="1536">
                  <c:v>2755.6441515334013</c:v>
                </c:pt>
                <c:pt idx="1537">
                  <c:v>2756.0121940016293</c:v>
                </c:pt>
                <c:pt idx="1538">
                  <c:v>2755.9758753592509</c:v>
                </c:pt>
                <c:pt idx="1539">
                  <c:v>2756.2392422914545</c:v>
                </c:pt>
                <c:pt idx="1540">
                  <c:v>2755.9520490483715</c:v>
                </c:pt>
                <c:pt idx="1541">
                  <c:v>2756.2150836755727</c:v>
                </c:pt>
                <c:pt idx="1542">
                  <c:v>2756.3760543779213</c:v>
                </c:pt>
                <c:pt idx="1543">
                  <c:v>2756.0893268517075</c:v>
                </c:pt>
                <c:pt idx="1544">
                  <c:v>2755.9576058444372</c:v>
                </c:pt>
                <c:pt idx="1545">
                  <c:v>2755.9862351881989</c:v>
                </c:pt>
                <c:pt idx="1546">
                  <c:v>2756.1469401178852</c:v>
                </c:pt>
                <c:pt idx="1547">
                  <c:v>2755.8308902448734</c:v>
                </c:pt>
                <c:pt idx="1548">
                  <c:v>2755.8921952837363</c:v>
                </c:pt>
                <c:pt idx="1549">
                  <c:v>2755.9534205420214</c:v>
                </c:pt>
                <c:pt idx="1550">
                  <c:v>2755.9174206460007</c:v>
                </c:pt>
                <c:pt idx="1551">
                  <c:v>2755.6324378839463</c:v>
                </c:pt>
                <c:pt idx="1552">
                  <c:v>2755.3177028916075</c:v>
                </c:pt>
                <c:pt idx="1553">
                  <c:v>2755.3465994724625</c:v>
                </c:pt>
                <c:pt idx="1554">
                  <c:v>2755.6078209075799</c:v>
                </c:pt>
                <c:pt idx="1555">
                  <c:v>2755.4461662532899</c:v>
                </c:pt>
                <c:pt idx="1556">
                  <c:v>2755.5074058161749</c:v>
                </c:pt>
                <c:pt idx="1557">
                  <c:v>2755.7680101330884</c:v>
                </c:pt>
                <c:pt idx="1558">
                  <c:v>2755.7323132235665</c:v>
                </c:pt>
                <c:pt idx="1559">
                  <c:v>2755.891837248188</c:v>
                </c:pt>
                <c:pt idx="1560">
                  <c:v>2755.7615858412678</c:v>
                </c:pt>
                <c:pt idx="1561">
                  <c:v>2755.3893673332241</c:v>
                </c:pt>
                <c:pt idx="1562">
                  <c:v>2755.4504076290009</c:v>
                </c:pt>
                <c:pt idx="1563">
                  <c:v>2755.4790333738974</c:v>
                </c:pt>
                <c:pt idx="1564">
                  <c:v>2755.7384781110968</c:v>
                </c:pt>
                <c:pt idx="1565">
                  <c:v>2755.8973815458253</c:v>
                </c:pt>
                <c:pt idx="1566">
                  <c:v>2756.1562084124207</c:v>
                </c:pt>
                <c:pt idx="1567">
                  <c:v>2756.1204703480344</c:v>
                </c:pt>
                <c:pt idx="1568">
                  <c:v>2756.2788156939687</c:v>
                </c:pt>
                <c:pt idx="1569">
                  <c:v>2756.6388001950781</c:v>
                </c:pt>
                <c:pt idx="1570">
                  <c:v>2756.9982981393218</c:v>
                </c:pt>
                <c:pt idx="1571">
                  <c:v>2756.9621184707403</c:v>
                </c:pt>
                <c:pt idx="1572">
                  <c:v>2757.119501833859</c:v>
                </c:pt>
                <c:pt idx="1573">
                  <c:v>2756.9895617119182</c:v>
                </c:pt>
                <c:pt idx="1574">
                  <c:v>2756.8597843621346</c:v>
                </c:pt>
                <c:pt idx="1575">
                  <c:v>2757.2179740956344</c:v>
                </c:pt>
                <c:pt idx="1576">
                  <c:v>2757.4742499184454</c:v>
                </c:pt>
                <c:pt idx="1577">
                  <c:v>2757.4379080572339</c:v>
                </c:pt>
                <c:pt idx="1578">
                  <c:v>2757.4970105216967</c:v>
                </c:pt>
                <c:pt idx="1579">
                  <c:v>2757.275924482542</c:v>
                </c:pt>
                <c:pt idx="1580">
                  <c:v>2756.9657218272814</c:v>
                </c:pt>
                <c:pt idx="1581">
                  <c:v>2756.6558916817294</c:v>
                </c:pt>
                <c:pt idx="1582">
                  <c:v>2756.9115564528538</c:v>
                </c:pt>
                <c:pt idx="1583">
                  <c:v>2756.5437362690404</c:v>
                </c:pt>
                <c:pt idx="1584">
                  <c:v>2756.6031859444943</c:v>
                </c:pt>
                <c:pt idx="1585">
                  <c:v>2756.6306807012757</c:v>
                </c:pt>
                <c:pt idx="1586">
                  <c:v>2756.8857078973401</c:v>
                </c:pt>
                <c:pt idx="1587">
                  <c:v>2756.9448263867907</c:v>
                </c:pt>
                <c:pt idx="1588">
                  <c:v>2756.9720524317163</c:v>
                </c:pt>
                <c:pt idx="1589">
                  <c:v>2757.0310413102629</c:v>
                </c:pt>
                <c:pt idx="1590">
                  <c:v>2756.9025375094971</c:v>
                </c:pt>
                <c:pt idx="1591">
                  <c:v>2756.9297389104113</c:v>
                </c:pt>
                <c:pt idx="1592">
                  <c:v>2756.6220455484149</c:v>
                </c:pt>
                <c:pt idx="1593">
                  <c:v>2756.8759487373254</c:v>
                </c:pt>
                <c:pt idx="1594">
                  <c:v>2756.7478603869731</c:v>
                </c:pt>
                <c:pt idx="1595">
                  <c:v>2756.6199303910639</c:v>
                </c:pt>
                <c:pt idx="1596">
                  <c:v>2756.7751505732781</c:v>
                </c:pt>
                <c:pt idx="1597">
                  <c:v>2756.9301724697234</c:v>
                </c:pt>
                <c:pt idx="1598">
                  <c:v>2756.9572370308661</c:v>
                </c:pt>
                <c:pt idx="1599">
                  <c:v>2756.680096577516</c:v>
                </c:pt>
                <c:pt idx="1600">
                  <c:v>2756.2876880806048</c:v>
                </c:pt>
                <c:pt idx="1601">
                  <c:v>2756.6403425703065</c:v>
                </c:pt>
                <c:pt idx="1602">
                  <c:v>2756.6990606961626</c:v>
                </c:pt>
                <c:pt idx="1603">
                  <c:v>2756.951306259411</c:v>
                </c:pt>
                <c:pt idx="1604">
                  <c:v>2756.6458588065329</c:v>
                </c:pt>
                <c:pt idx="1605">
                  <c:v>2756.8001817499585</c:v>
                </c:pt>
                <c:pt idx="1606">
                  <c:v>2756.6730902428312</c:v>
                </c:pt>
                <c:pt idx="1607">
                  <c:v>2757.0241428668705</c:v>
                </c:pt>
                <c:pt idx="1608">
                  <c:v>2757.0823988838742</c:v>
                </c:pt>
                <c:pt idx="1609">
                  <c:v>2757.1091825766443</c:v>
                </c:pt>
                <c:pt idx="1610">
                  <c:v>2757.4592790010997</c:v>
                </c:pt>
                <c:pt idx="1611">
                  <c:v>2757.4237127857018</c:v>
                </c:pt>
                <c:pt idx="1612">
                  <c:v>2757.5768611447893</c:v>
                </c:pt>
                <c:pt idx="1613">
                  <c:v>2757.7298158418189</c:v>
                </c:pt>
                <c:pt idx="1614">
                  <c:v>2757.6941492676187</c:v>
                </c:pt>
                <c:pt idx="1615">
                  <c:v>2757.8468388056021</c:v>
                </c:pt>
                <c:pt idx="1616">
                  <c:v>2757.6305576241912</c:v>
                </c:pt>
                <c:pt idx="1617">
                  <c:v>2757.8799856977789</c:v>
                </c:pt>
                <c:pt idx="1618">
                  <c:v>2757.4911661819051</c:v>
                </c:pt>
                <c:pt idx="1619">
                  <c:v>2757.8390240996196</c:v>
                </c:pt>
                <c:pt idx="1620">
                  <c:v>2758.1864268592049</c:v>
                </c:pt>
                <c:pt idx="1621">
                  <c:v>2757.883410337688</c:v>
                </c:pt>
                <c:pt idx="1622">
                  <c:v>2758.0353097995285</c:v>
                </c:pt>
                <c:pt idx="1623">
                  <c:v>2758.1870183873239</c:v>
                </c:pt>
                <c:pt idx="1624">
                  <c:v>2758.0604950615752</c:v>
                </c:pt>
                <c:pt idx="1625">
                  <c:v>2757.9341252714294</c:v>
                </c:pt>
                <c:pt idx="1626">
                  <c:v>2758.0856171623609</c:v>
                </c:pt>
                <c:pt idx="1627">
                  <c:v>2758.431336215468</c:v>
                </c:pt>
                <c:pt idx="1628">
                  <c:v>2758.0445177131819</c:v>
                </c:pt>
                <c:pt idx="1629">
                  <c:v>2758.1956555898123</c:v>
                </c:pt>
                <c:pt idx="1630">
                  <c:v>2758.221405539603</c:v>
                </c:pt>
                <c:pt idx="1631">
                  <c:v>2758.2780922369152</c:v>
                </c:pt>
                <c:pt idx="1632">
                  <c:v>2757.9203287990672</c:v>
                </c:pt>
                <c:pt idx="1633">
                  <c:v>2757.6482998015858</c:v>
                </c:pt>
                <c:pt idx="1634">
                  <c:v>2757.9927843475416</c:v>
                </c:pt>
                <c:pt idx="1635">
                  <c:v>2758.3368224731962</c:v>
                </c:pt>
                <c:pt idx="1636">
                  <c:v>2758.0650367977628</c:v>
                </c:pt>
                <c:pt idx="1637">
                  <c:v>2757.9395819449178</c:v>
                </c:pt>
                <c:pt idx="1638">
                  <c:v>2758.1855496159583</c:v>
                </c:pt>
                <c:pt idx="1639">
                  <c:v>2757.9720564091658</c:v>
                </c:pt>
                <c:pt idx="1640">
                  <c:v>2757.6725996161395</c:v>
                </c:pt>
                <c:pt idx="1641">
                  <c:v>2757.2891677070502</c:v>
                </c:pt>
                <c:pt idx="1642">
                  <c:v>2757.3152846765383</c:v>
                </c:pt>
                <c:pt idx="1643">
                  <c:v>2757.1907284179251</c:v>
                </c:pt>
                <c:pt idx="1644">
                  <c:v>2757.341008559883</c:v>
                </c:pt>
                <c:pt idx="1645">
                  <c:v>2757.0712541698244</c:v>
                </c:pt>
                <c:pt idx="1646">
                  <c:v>2756.9470682232163</c:v>
                </c:pt>
                <c:pt idx="1647">
                  <c:v>2756.9125873873672</c:v>
                </c:pt>
                <c:pt idx="1648">
                  <c:v>2756.848109627439</c:v>
                </c:pt>
                <c:pt idx="1649">
                  <c:v>2756.3045942652025</c:v>
                </c:pt>
                <c:pt idx="1650">
                  <c:v>2755.9239446225019</c:v>
                </c:pt>
                <c:pt idx="1651">
                  <c:v>2755.7132807819871</c:v>
                </c:pt>
                <c:pt idx="1652">
                  <c:v>2755.7401997311044</c:v>
                </c:pt>
                <c:pt idx="1653">
                  <c:v>2755.7670859750037</c:v>
                </c:pt>
                <c:pt idx="1654">
                  <c:v>2756.0120160931488</c:v>
                </c:pt>
                <c:pt idx="1655">
                  <c:v>2755.6603370533689</c:v>
                </c:pt>
                <c:pt idx="1656">
                  <c:v>2755.7177308161686</c:v>
                </c:pt>
                <c:pt idx="1657">
                  <c:v>2755.5951571848777</c:v>
                </c:pt>
                <c:pt idx="1658">
                  <c:v>2755.5617148755559</c:v>
                </c:pt>
                <c:pt idx="1659">
                  <c:v>2755.0219840782229</c:v>
                </c:pt>
                <c:pt idx="1660">
                  <c:v>2754.9000366074747</c:v>
                </c:pt>
                <c:pt idx="1661">
                  <c:v>2754.6912110794351</c:v>
                </c:pt>
                <c:pt idx="1662">
                  <c:v>2754.6285928910897</c:v>
                </c:pt>
                <c:pt idx="1663">
                  <c:v>2754.7787282825661</c:v>
                </c:pt>
                <c:pt idx="1664">
                  <c:v>2754.4852865552571</c:v>
                </c:pt>
                <c:pt idx="1665">
                  <c:v>2754.3640177421062</c:v>
                </c:pt>
                <c:pt idx="1666">
                  <c:v>2754.3915255040661</c:v>
                </c:pt>
                <c:pt idx="1667">
                  <c:v>2754.0432141474521</c:v>
                </c:pt>
                <c:pt idx="1668">
                  <c:v>2753.667801337278</c:v>
                </c:pt>
                <c:pt idx="1669">
                  <c:v>2753.8179854578143</c:v>
                </c:pt>
                <c:pt idx="1670">
                  <c:v>2753.7561825525631</c:v>
                </c:pt>
                <c:pt idx="1671">
                  <c:v>2753.9061316023913</c:v>
                </c:pt>
                <c:pt idx="1672">
                  <c:v>2753.6425815326156</c:v>
                </c:pt>
                <c:pt idx="1673">
                  <c:v>2753.4359542798175</c:v>
                </c:pt>
                <c:pt idx="1674">
                  <c:v>2753.0621863066449</c:v>
                </c:pt>
                <c:pt idx="1675">
                  <c:v>2752.9134870002531</c:v>
                </c:pt>
                <c:pt idx="1676">
                  <c:v>2752.6511092939236</c:v>
                </c:pt>
                <c:pt idx="1677">
                  <c:v>2752.8011968985925</c:v>
                </c:pt>
                <c:pt idx="1678">
                  <c:v>2752.5112553460995</c:v>
                </c:pt>
                <c:pt idx="1679">
                  <c:v>2752.2216425554761</c:v>
                </c:pt>
                <c:pt idx="1680">
                  <c:v>2752.2502049074815</c:v>
                </c:pt>
                <c:pt idx="1681">
                  <c:v>2751.9889659920182</c:v>
                </c:pt>
                <c:pt idx="1682">
                  <c:v>2752.1390099133296</c:v>
                </c:pt>
                <c:pt idx="1683">
                  <c:v>2752.1081048440687</c:v>
                </c:pt>
                <c:pt idx="1684">
                  <c:v>2751.7372232578873</c:v>
                </c:pt>
                <c:pt idx="1685">
                  <c:v>2751.7959850393167</c:v>
                </c:pt>
                <c:pt idx="1686">
                  <c:v>2751.9457882376964</c:v>
                </c:pt>
                <c:pt idx="1687">
                  <c:v>2752.0043548265671</c:v>
                </c:pt>
                <c:pt idx="1688">
                  <c:v>2751.8861596662514</c:v>
                </c:pt>
                <c:pt idx="1689">
                  <c:v>2752.0356406359142</c:v>
                </c:pt>
                <c:pt idx="1690">
                  <c:v>2751.6932505273389</c:v>
                </c:pt>
                <c:pt idx="1691">
                  <c:v>2751.9352750984062</c:v>
                </c:pt>
                <c:pt idx="1692">
                  <c:v>2751.9936741801284</c:v>
                </c:pt>
                <c:pt idx="1693">
                  <c:v>2752.052003737032</c:v>
                </c:pt>
                <c:pt idx="1694">
                  <c:v>2751.8488061787857</c:v>
                </c:pt>
                <c:pt idx="1695">
                  <c:v>2751.5899223822748</c:v>
                </c:pt>
                <c:pt idx="1696">
                  <c:v>2751.831289796281</c:v>
                </c:pt>
                <c:pt idx="1697">
                  <c:v>2751.8597970412934</c:v>
                </c:pt>
                <c:pt idx="1698">
                  <c:v>2751.6571814475806</c:v>
                </c:pt>
                <c:pt idx="1699">
                  <c:v>2751.5399469575973</c:v>
                </c:pt>
                <c:pt idx="1700">
                  <c:v>2751.5983061813354</c:v>
                </c:pt>
                <c:pt idx="1701">
                  <c:v>2751.5680440857673</c:v>
                </c:pt>
                <c:pt idx="1702">
                  <c:v>2751.2828157623517</c:v>
                </c:pt>
                <c:pt idx="1703">
                  <c:v>2751.1660701140281</c:v>
                </c:pt>
                <c:pt idx="1704">
                  <c:v>2750.6423656431475</c:v>
                </c:pt>
                <c:pt idx="1705">
                  <c:v>2750.7010864344466</c:v>
                </c:pt>
                <c:pt idx="1706">
                  <c:v>2751.035089476798</c:v>
                </c:pt>
                <c:pt idx="1707">
                  <c:v>2750.8903055336318</c:v>
                </c:pt>
                <c:pt idx="1708">
                  <c:v>2750.7456882019737</c:v>
                </c:pt>
                <c:pt idx="1709">
                  <c:v>2750.5449815777738</c:v>
                </c:pt>
                <c:pt idx="1710">
                  <c:v>2750.6934197512401</c:v>
                </c:pt>
                <c:pt idx="1711">
                  <c:v>2750.3290209372108</c:v>
                </c:pt>
                <c:pt idx="1712">
                  <c:v>2750.4774133843061</c:v>
                </c:pt>
                <c:pt idx="1713">
                  <c:v>2750.6256291587642</c:v>
                </c:pt>
                <c:pt idx="1714">
                  <c:v>2750.5099998977071</c:v>
                </c:pt>
                <c:pt idx="1715">
                  <c:v>2750.6580224312261</c:v>
                </c:pt>
                <c:pt idx="1716">
                  <c:v>2750.8971077446331</c:v>
                </c:pt>
                <c:pt idx="1717">
                  <c:v>2750.8675334044583</c:v>
                </c:pt>
                <c:pt idx="1718">
                  <c:v>2750.809149227669</c:v>
                </c:pt>
                <c:pt idx="1719">
                  <c:v>2750.867291614752</c:v>
                </c:pt>
                <c:pt idx="1720">
                  <c:v>2751.1056894664976</c:v>
                </c:pt>
                <c:pt idx="1721">
                  <c:v>2751.252835191824</c:v>
                </c:pt>
                <c:pt idx="1722">
                  <c:v>2751.3106146692498</c:v>
                </c:pt>
                <c:pt idx="1723">
                  <c:v>2751.1952006379929</c:v>
                </c:pt>
                <c:pt idx="1724">
                  <c:v>2751.1368318537516</c:v>
                </c:pt>
                <c:pt idx="1725">
                  <c:v>2750.8555811427555</c:v>
                </c:pt>
                <c:pt idx="1726">
                  <c:v>2750.8261849692658</c:v>
                </c:pt>
                <c:pt idx="1727">
                  <c:v>2750.8840472631719</c:v>
                </c:pt>
                <c:pt idx="1728">
                  <c:v>2750.6854567852806</c:v>
                </c:pt>
                <c:pt idx="1729">
                  <c:v>2750.7141028050746</c:v>
                </c:pt>
                <c:pt idx="1730">
                  <c:v>2751.043404553217</c:v>
                </c:pt>
                <c:pt idx="1731">
                  <c:v>2751.0139853810479</c:v>
                </c:pt>
                <c:pt idx="1732">
                  <c:v>2751.0715701201002</c:v>
                </c:pt>
                <c:pt idx="1733">
                  <c:v>2750.9569546545758</c:v>
                </c:pt>
                <c:pt idx="1734">
                  <c:v>2750.9276359950973</c:v>
                </c:pt>
                <c:pt idx="1735">
                  <c:v>2750.9851714842175</c:v>
                </c:pt>
                <c:pt idx="1736">
                  <c:v>2750.705770583229</c:v>
                </c:pt>
                <c:pt idx="1737">
                  <c:v>2750.5636604526608</c:v>
                </c:pt>
                <c:pt idx="1738">
                  <c:v>2750.7096816613598</c:v>
                </c:pt>
                <c:pt idx="1739">
                  <c:v>2750.6805886958309</c:v>
                </c:pt>
                <c:pt idx="1740">
                  <c:v>2750.8263720400373</c:v>
                </c:pt>
                <c:pt idx="1741">
                  <c:v>2750.8547386759856</c:v>
                </c:pt>
                <c:pt idx="1742">
                  <c:v>2750.9120847782606</c:v>
                </c:pt>
                <c:pt idx="1743">
                  <c:v>2750.9403692802011</c:v>
                </c:pt>
                <c:pt idx="1744">
                  <c:v>2750.7435619432354</c:v>
                </c:pt>
                <c:pt idx="1745">
                  <c:v>2750.6299166213707</c:v>
                </c:pt>
                <c:pt idx="1746">
                  <c:v>2750.5726026990574</c:v>
                </c:pt>
                <c:pt idx="1747">
                  <c:v>2750.8074677810209</c:v>
                </c:pt>
                <c:pt idx="1748">
                  <c:v>2750.9525060112946</c:v>
                </c:pt>
                <c:pt idx="1749">
                  <c:v>2750.5957995412878</c:v>
                </c:pt>
                <c:pt idx="1750">
                  <c:v>2750.4548016908893</c:v>
                </c:pt>
                <c:pt idx="1751">
                  <c:v>2750.780266237874</c:v>
                </c:pt>
                <c:pt idx="1752">
                  <c:v>2750.5302880955232</c:v>
                </c:pt>
                <c:pt idx="1753">
                  <c:v>2750.3347017168635</c:v>
                </c:pt>
                <c:pt idx="1754">
                  <c:v>2750.3060700592769</c:v>
                </c:pt>
                <c:pt idx="1755">
                  <c:v>2750.1656306659252</c:v>
                </c:pt>
                <c:pt idx="1756">
                  <c:v>2750.2229157574266</c:v>
                </c:pt>
                <c:pt idx="1757">
                  <c:v>2750.1943962921014</c:v>
                </c:pt>
                <c:pt idx="1758">
                  <c:v>2749.6868719787394</c:v>
                </c:pt>
                <c:pt idx="1759">
                  <c:v>2749.438454645488</c:v>
                </c:pt>
                <c:pt idx="1760">
                  <c:v>2749.3264935677239</c:v>
                </c:pt>
                <c:pt idx="1761">
                  <c:v>2749.0785478769421</c:v>
                </c:pt>
                <c:pt idx="1762">
                  <c:v>2749.1362623105629</c:v>
                </c:pt>
                <c:pt idx="1763">
                  <c:v>2749.1652399143086</c:v>
                </c:pt>
                <c:pt idx="1764">
                  <c:v>2749.0536832269122</c:v>
                </c:pt>
                <c:pt idx="1765">
                  <c:v>2749.2870212219941</c:v>
                </c:pt>
                <c:pt idx="1766">
                  <c:v>2749.2591740013204</c:v>
                </c:pt>
                <c:pt idx="1767">
                  <c:v>2749.5823599655714</c:v>
                </c:pt>
                <c:pt idx="1768">
                  <c:v>2749.5543780679386</c:v>
                </c:pt>
                <c:pt idx="1769">
                  <c:v>2749.8770113171004</c:v>
                </c:pt>
                <c:pt idx="1770">
                  <c:v>2749.8488954385116</c:v>
                </c:pt>
                <c:pt idx="1771">
                  <c:v>2749.9058744204613</c:v>
                </c:pt>
                <c:pt idx="1772">
                  <c:v>2749.6326403827879</c:v>
                </c:pt>
                <c:pt idx="1773">
                  <c:v>2749.1295169694545</c:v>
                </c:pt>
                <c:pt idx="1774">
                  <c:v>2749.3615998117739</c:v>
                </c:pt>
                <c:pt idx="1775">
                  <c:v>2749.3338517582347</c:v>
                </c:pt>
                <c:pt idx="1776">
                  <c:v>2749.3909631962233</c:v>
                </c:pt>
                <c:pt idx="1777">
                  <c:v>2749.7122014705978</c:v>
                </c:pt>
                <c:pt idx="1778">
                  <c:v>2749.5738847302423</c:v>
                </c:pt>
                <c:pt idx="1779">
                  <c:v>2749.8050443721436</c:v>
                </c:pt>
                <c:pt idx="1780">
                  <c:v>2749.8333657903586</c:v>
                </c:pt>
                <c:pt idx="1781">
                  <c:v>2749.5093067699927</c:v>
                </c:pt>
                <c:pt idx="1782">
                  <c:v>2749.7401084173571</c:v>
                </c:pt>
                <c:pt idx="1783">
                  <c:v>2749.4686018652369</c:v>
                </c:pt>
                <c:pt idx="1784">
                  <c:v>2749.6991633622974</c:v>
                </c:pt>
                <c:pt idx="1785">
                  <c:v>2749.9294573766861</c:v>
                </c:pt>
                <c:pt idx="1786">
                  <c:v>2749.8188469207721</c:v>
                </c:pt>
                <c:pt idx="1787">
                  <c:v>2749.5741876067818</c:v>
                </c:pt>
                <c:pt idx="1788">
                  <c:v>2749.6307775349173</c:v>
                </c:pt>
                <c:pt idx="1789">
                  <c:v>2749.2825125302252</c:v>
                </c:pt>
                <c:pt idx="1790">
                  <c:v>2749.1724999936273</c:v>
                </c:pt>
                <c:pt idx="1791">
                  <c:v>2749.0626087508435</c:v>
                </c:pt>
                <c:pt idx="1792">
                  <c:v>2748.9528386015791</c:v>
                </c:pt>
                <c:pt idx="1793">
                  <c:v>2749.0952668120472</c:v>
                </c:pt>
                <c:pt idx="1794">
                  <c:v>2748.9048600878341</c:v>
                </c:pt>
                <c:pt idx="1795">
                  <c:v>2748.6617585716958</c:v>
                </c:pt>
                <c:pt idx="1796">
                  <c:v>2748.8041143087571</c:v>
                </c:pt>
                <c:pt idx="1797">
                  <c:v>2748.7494264375014</c:v>
                </c:pt>
                <c:pt idx="1798">
                  <c:v>2748.7780551191536</c:v>
                </c:pt>
                <c:pt idx="1799">
                  <c:v>2748.5355569619396</c:v>
                </c:pt>
                <c:pt idx="1800">
                  <c:v>2748.2933178267922</c:v>
                </c:pt>
                <c:pt idx="1801">
                  <c:v>2748.2665601653221</c:v>
                </c:pt>
                <c:pt idx="1802">
                  <c:v>2748.3234447747282</c:v>
                </c:pt>
                <c:pt idx="1803">
                  <c:v>2748.3802657943602</c:v>
                </c:pt>
                <c:pt idx="1804">
                  <c:v>2748.3535047206201</c:v>
                </c:pt>
                <c:pt idx="1805">
                  <c:v>2748.2993058916018</c:v>
                </c:pt>
                <c:pt idx="1806">
                  <c:v>2748.615952199516</c:v>
                </c:pt>
                <c:pt idx="1807">
                  <c:v>2748.122475570402</c:v>
                </c:pt>
                <c:pt idx="1808">
                  <c:v>2748.0959153902213</c:v>
                </c:pt>
                <c:pt idx="1809">
                  <c:v>2748.4121287827206</c:v>
                </c:pt>
                <c:pt idx="1810">
                  <c:v>2748.4686789238945</c:v>
                </c:pt>
                <c:pt idx="1811">
                  <c:v>2748.4145958460103</c:v>
                </c:pt>
                <c:pt idx="1812">
                  <c:v>2748.7300887340239</c:v>
                </c:pt>
                <c:pt idx="1813">
                  <c:v>2748.5418474373528</c:v>
                </c:pt>
                <c:pt idx="1814">
                  <c:v>2748.5981998835173</c:v>
                </c:pt>
                <c:pt idx="1815">
                  <c:v>2748.410234577394</c:v>
                </c:pt>
                <c:pt idx="1816">
                  <c:v>2748.4665982914794</c:v>
                </c:pt>
                <c:pt idx="1817">
                  <c:v>2748.3586509119878</c:v>
                </c:pt>
                <c:pt idx="1818">
                  <c:v>2748.4994418513611</c:v>
                </c:pt>
                <c:pt idx="1819">
                  <c:v>2748.3119401319336</c:v>
                </c:pt>
                <c:pt idx="1820">
                  <c:v>2748.2854514789578</c:v>
                </c:pt>
                <c:pt idx="1821">
                  <c:v>2748.4260509022438</c:v>
                </c:pt>
                <c:pt idx="1822">
                  <c:v>2748.3184209126975</c:v>
                </c:pt>
                <c:pt idx="1823">
                  <c:v>2748.2109075239041</c:v>
                </c:pt>
                <c:pt idx="1824">
                  <c:v>2747.8699243358669</c:v>
                </c:pt>
                <c:pt idx="1825">
                  <c:v>2747.7627673821985</c:v>
                </c:pt>
                <c:pt idx="1826">
                  <c:v>2747.8191810519857</c:v>
                </c:pt>
                <c:pt idx="1827">
                  <c:v>2747.5551089829714</c:v>
                </c:pt>
                <c:pt idx="1828">
                  <c:v>2747.6955784217826</c:v>
                </c:pt>
                <c:pt idx="1829">
                  <c:v>2747.6424447130426</c:v>
                </c:pt>
                <c:pt idx="1830">
                  <c:v>2747.5357010755129</c:v>
                </c:pt>
                <c:pt idx="1831">
                  <c:v>2747.5097933156771</c:v>
                </c:pt>
                <c:pt idx="1832">
                  <c:v>2747.5661617889546</c:v>
                </c:pt>
                <c:pt idx="1833">
                  <c:v>2747.7915829026565</c:v>
                </c:pt>
                <c:pt idx="1834">
                  <c:v>2747.4777608909517</c:v>
                </c:pt>
                <c:pt idx="1835">
                  <c:v>2747.4519409858781</c:v>
                </c:pt>
                <c:pt idx="1836">
                  <c:v>2747.4261491487796</c:v>
                </c:pt>
                <c:pt idx="1837">
                  <c:v>2747.2410312848974</c:v>
                </c:pt>
                <c:pt idx="1838">
                  <c:v>2747.134963884233</c:v>
                </c:pt>
                <c:pt idx="1839">
                  <c:v>2746.8223134656305</c:v>
                </c:pt>
                <c:pt idx="1840">
                  <c:v>2746.7165824795079</c:v>
                </c:pt>
                <c:pt idx="1841">
                  <c:v>2746.7456535351612</c:v>
                </c:pt>
                <c:pt idx="1842">
                  <c:v>2746.7203272170068</c:v>
                </c:pt>
                <c:pt idx="1843">
                  <c:v>2746.944994691994</c:v>
                </c:pt>
                <c:pt idx="1844">
                  <c:v>2747.0013056348685</c:v>
                </c:pt>
                <c:pt idx="1845">
                  <c:v>2746.8957661453842</c:v>
                </c:pt>
                <c:pt idx="1846">
                  <c:v>2746.7118200445143</c:v>
                </c:pt>
                <c:pt idx="1847">
                  <c:v>2746.9360013860523</c:v>
                </c:pt>
                <c:pt idx="1848">
                  <c:v>2746.7522312239744</c:v>
                </c:pt>
                <c:pt idx="1849">
                  <c:v>2746.8915440536616</c:v>
                </c:pt>
                <c:pt idx="1850">
                  <c:v>2746.9203780806156</c:v>
                </c:pt>
                <c:pt idx="1851">
                  <c:v>2746.439141106659</c:v>
                </c:pt>
                <c:pt idx="1852">
                  <c:v>2746.6628570402208</c:v>
                </c:pt>
                <c:pt idx="1853">
                  <c:v>2746.8863230068355</c:v>
                </c:pt>
                <c:pt idx="1854">
                  <c:v>2747.1095394308268</c:v>
                </c:pt>
                <c:pt idx="1855">
                  <c:v>2747.1654246932662</c:v>
                </c:pt>
                <c:pt idx="1856">
                  <c:v>2747.1940164181333</c:v>
                </c:pt>
                <c:pt idx="1857">
                  <c:v>2747.5024526913871</c:v>
                </c:pt>
                <c:pt idx="1858">
                  <c:v>2747.3973828498301</c:v>
                </c:pt>
                <c:pt idx="1859">
                  <c:v>2747.2144467042381</c:v>
                </c:pt>
                <c:pt idx="1860">
                  <c:v>2747.2701240234182</c:v>
                </c:pt>
                <c:pt idx="1861">
                  <c:v>2747.1653451251791</c:v>
                </c:pt>
                <c:pt idx="1862">
                  <c:v>2747.3034458999809</c:v>
                </c:pt>
                <c:pt idx="1863">
                  <c:v>2747.3589849387522</c:v>
                </c:pt>
                <c:pt idx="1864">
                  <c:v>2747.496829678732</c:v>
                </c:pt>
                <c:pt idx="1865">
                  <c:v>2747.2634604666064</c:v>
                </c:pt>
                <c:pt idx="1866">
                  <c:v>2747.1589650420533</c:v>
                </c:pt>
                <c:pt idx="1867">
                  <c:v>2747.4657484230315</c:v>
                </c:pt>
                <c:pt idx="1868">
                  <c:v>2747.4939940371919</c:v>
                </c:pt>
                <c:pt idx="1869">
                  <c:v>2747.3895451277153</c:v>
                </c:pt>
                <c:pt idx="1870">
                  <c:v>2747.1316823374805</c:v>
                </c:pt>
                <c:pt idx="1871">
                  <c:v>2747.0800372758376</c:v>
                </c:pt>
                <c:pt idx="1872">
                  <c:v>2747.2174422623793</c:v>
                </c:pt>
                <c:pt idx="1873">
                  <c:v>2747.2727303096749</c:v>
                </c:pt>
                <c:pt idx="1874">
                  <c:v>2747.2475564237466</c:v>
                </c:pt>
                <c:pt idx="1875">
                  <c:v>2747.1435693697208</c:v>
                </c:pt>
                <c:pt idx="1876">
                  <c:v>2746.9117344640372</c:v>
                </c:pt>
                <c:pt idx="1877">
                  <c:v>2747.1321759393272</c:v>
                </c:pt>
                <c:pt idx="1878">
                  <c:v>2746.900588827416</c:v>
                </c:pt>
                <c:pt idx="1879">
                  <c:v>2747.2055311548734</c:v>
                </c:pt>
                <c:pt idx="1880">
                  <c:v>2746.9741466706364</c:v>
                </c:pt>
                <c:pt idx="1881">
                  <c:v>2747.0293296748596</c:v>
                </c:pt>
                <c:pt idx="1882">
                  <c:v>2746.9780397388836</c:v>
                </c:pt>
                <c:pt idx="1883">
                  <c:v>2746.8746315937569</c:v>
                </c:pt>
                <c:pt idx="1884">
                  <c:v>2747.0112676537838</c:v>
                </c:pt>
                <c:pt idx="1885">
                  <c:v>2747.1477559605414</c:v>
                </c:pt>
                <c:pt idx="1886">
                  <c:v>2747.0965127042091</c:v>
                </c:pt>
                <c:pt idx="1887">
                  <c:v>2747.3156696689121</c:v>
                </c:pt>
                <c:pt idx="1888">
                  <c:v>2747.0602735270982</c:v>
                </c:pt>
                <c:pt idx="1889">
                  <c:v>2747.0354113691151</c:v>
                </c:pt>
                <c:pt idx="1890">
                  <c:v>2746.9323553671284</c:v>
                </c:pt>
                <c:pt idx="1891">
                  <c:v>2746.8294070250909</c:v>
                </c:pt>
                <c:pt idx="1892">
                  <c:v>2746.8843459506693</c:v>
                </c:pt>
                <c:pt idx="1893">
                  <c:v>2747.1870146324836</c:v>
                </c:pt>
                <c:pt idx="1894">
                  <c:v>2747.24170379221</c:v>
                </c:pt>
                <c:pt idx="1895">
                  <c:v>2747.1906545789948</c:v>
                </c:pt>
                <c:pt idx="1896">
                  <c:v>2747.2186283566825</c:v>
                </c:pt>
                <c:pt idx="1897">
                  <c:v>2747.4365518783225</c:v>
                </c:pt>
                <c:pt idx="1898">
                  <c:v>2747.490992218276</c:v>
                </c:pt>
                <c:pt idx="1899">
                  <c:v>2747.261763593749</c:v>
                </c:pt>
                <c:pt idx="1900">
                  <c:v>2747.3162396998937</c:v>
                </c:pt>
                <c:pt idx="1901">
                  <c:v>2746.9892776677025</c:v>
                </c:pt>
                <c:pt idx="1902">
                  <c:v>2746.6626343845992</c:v>
                </c:pt>
                <c:pt idx="1903">
                  <c:v>2746.7980104405478</c:v>
                </c:pt>
                <c:pt idx="1904">
                  <c:v>2746.3298439503628</c:v>
                </c:pt>
                <c:pt idx="1905">
                  <c:v>2746.2795349053126</c:v>
                </c:pt>
                <c:pt idx="1906">
                  <c:v>2746.1777252487282</c:v>
                </c:pt>
                <c:pt idx="1907">
                  <c:v>2746.2325762844725</c:v>
                </c:pt>
                <c:pt idx="1908">
                  <c:v>2745.9314752465139</c:v>
                </c:pt>
                <c:pt idx="1909">
                  <c:v>2745.7540219538078</c:v>
                </c:pt>
                <c:pt idx="1910">
                  <c:v>2745.576749752649</c:v>
                </c:pt>
                <c:pt idx="1911">
                  <c:v>2745.7121387124366</c:v>
                </c:pt>
                <c:pt idx="1912">
                  <c:v>2745.7406568535534</c:v>
                </c:pt>
                <c:pt idx="1913">
                  <c:v>2745.5636681205269</c:v>
                </c:pt>
                <c:pt idx="1914">
                  <c:v>2745.3868596328862</c:v>
                </c:pt>
                <c:pt idx="1915">
                  <c:v>2745.1605481678703</c:v>
                </c:pt>
                <c:pt idx="1916">
                  <c:v>2745.0344363831123</c:v>
                </c:pt>
                <c:pt idx="1917">
                  <c:v>2744.9338427748485</c:v>
                </c:pt>
                <c:pt idx="1918">
                  <c:v>2745.2335760175229</c:v>
                </c:pt>
                <c:pt idx="1919">
                  <c:v>2745.1329851048604</c:v>
                </c:pt>
                <c:pt idx="1920">
                  <c:v>2745.007148465701</c:v>
                </c:pt>
                <c:pt idx="1921">
                  <c:v>2745.0622161577057</c:v>
                </c:pt>
                <c:pt idx="1922">
                  <c:v>2745.1172261046518</c:v>
                </c:pt>
                <c:pt idx="1923">
                  <c:v>2744.891980263295</c:v>
                </c:pt>
                <c:pt idx="1924">
                  <c:v>2745.1080716625802</c:v>
                </c:pt>
                <c:pt idx="1925">
                  <c:v>2745.3239307330518</c:v>
                </c:pt>
                <c:pt idx="1926">
                  <c:v>2745.1983878250107</c:v>
                </c:pt>
                <c:pt idx="1927">
                  <c:v>2745.253182798916</c:v>
                </c:pt>
                <c:pt idx="1928">
                  <c:v>2745.468623894189</c:v>
                </c:pt>
                <c:pt idx="1929">
                  <c:v>2745.1711159095707</c:v>
                </c:pt>
                <c:pt idx="1930">
                  <c:v>2745.2258395756116</c:v>
                </c:pt>
                <c:pt idx="1931">
                  <c:v>2745.360003485509</c:v>
                </c:pt>
                <c:pt idx="1932">
                  <c:v>2745.1849289273841</c:v>
                </c:pt>
                <c:pt idx="1933">
                  <c:v>2744.9607992715223</c:v>
                </c:pt>
                <c:pt idx="1934">
                  <c:v>2744.9375956520457</c:v>
                </c:pt>
                <c:pt idx="1935">
                  <c:v>2744.9661774001406</c:v>
                </c:pt>
                <c:pt idx="1936">
                  <c:v>2744.9429950066133</c:v>
                </c:pt>
                <c:pt idx="1937">
                  <c:v>2744.7194442636637</c:v>
                </c:pt>
                <c:pt idx="1938">
                  <c:v>2744.7741777390202</c:v>
                </c:pt>
                <c:pt idx="1939">
                  <c:v>2744.828854323704</c:v>
                </c:pt>
                <c:pt idx="1940">
                  <c:v>2744.5333189075773</c:v>
                </c:pt>
                <c:pt idx="1941">
                  <c:v>2744.0748498712292</c:v>
                </c:pt>
                <c:pt idx="1942">
                  <c:v>2744.1298062199371</c:v>
                </c:pt>
                <c:pt idx="1943">
                  <c:v>2744.2637157279028</c:v>
                </c:pt>
                <c:pt idx="1944">
                  <c:v>2744.1648992075852</c:v>
                </c:pt>
                <c:pt idx="1945">
                  <c:v>2744.2197236703601</c:v>
                </c:pt>
                <c:pt idx="1946">
                  <c:v>2743.901619260173</c:v>
                </c:pt>
                <c:pt idx="1947">
                  <c:v>2744.035372271971</c:v>
                </c:pt>
                <c:pt idx="1948">
                  <c:v>2744.2492257732911</c:v>
                </c:pt>
                <c:pt idx="1949">
                  <c:v>2744.3038932590084</c:v>
                </c:pt>
                <c:pt idx="1950">
                  <c:v>2744.1803923179868</c:v>
                </c:pt>
                <c:pt idx="1951">
                  <c:v>2744.2350394392352</c:v>
                </c:pt>
                <c:pt idx="1952">
                  <c:v>2744.1366407655928</c:v>
                </c:pt>
                <c:pt idx="1953">
                  <c:v>2744.2698566712702</c:v>
                </c:pt>
                <c:pt idx="1954">
                  <c:v>2744.2472424302746</c:v>
                </c:pt>
                <c:pt idx="1955">
                  <c:v>2744.4602117351665</c:v>
                </c:pt>
                <c:pt idx="1956">
                  <c:v>2744.2149379232442</c:v>
                </c:pt>
                <c:pt idx="1957">
                  <c:v>2744.1923862640497</c:v>
                </c:pt>
                <c:pt idx="1958">
                  <c:v>2743.9715627427313</c:v>
                </c:pt>
                <c:pt idx="1959">
                  <c:v>2743.8736457174568</c:v>
                </c:pt>
                <c:pt idx="1960">
                  <c:v>2743.9281998460383</c:v>
                </c:pt>
                <c:pt idx="1961">
                  <c:v>2743.9058397574727</c:v>
                </c:pt>
                <c:pt idx="1962">
                  <c:v>2744.1182248086775</c:v>
                </c:pt>
                <c:pt idx="1963">
                  <c:v>2744.250767445651</c:v>
                </c:pt>
                <c:pt idx="1964">
                  <c:v>2744.305015451394</c:v>
                </c:pt>
                <c:pt idx="1965">
                  <c:v>2744.2072311721558</c:v>
                </c:pt>
                <c:pt idx="1966">
                  <c:v>2744.4999314854035</c:v>
                </c:pt>
                <c:pt idx="1967">
                  <c:v>2744.4773502438934</c:v>
                </c:pt>
                <c:pt idx="1968">
                  <c:v>2744.3796287701912</c:v>
                </c:pt>
                <c:pt idx="1969">
                  <c:v>2744.2820053787432</c:v>
                </c:pt>
                <c:pt idx="1970">
                  <c:v>2744.4139886641337</c:v>
                </c:pt>
                <c:pt idx="1971">
                  <c:v>2744.4679594935351</c:v>
                </c:pt>
                <c:pt idx="1972">
                  <c:v>2744.2485605089682</c:v>
                </c:pt>
                <c:pt idx="1973">
                  <c:v>2744.3025614592384</c:v>
                </c:pt>
                <c:pt idx="1974">
                  <c:v>2744.5134329039274</c:v>
                </c:pt>
                <c:pt idx="1975">
                  <c:v>2744.724083432015</c:v>
                </c:pt>
                <c:pt idx="1976">
                  <c:v>2744.8554319692307</c:v>
                </c:pt>
                <c:pt idx="1977">
                  <c:v>2744.83278595824</c:v>
                </c:pt>
                <c:pt idx="1978">
                  <c:v>2744.8101628020645</c:v>
                </c:pt>
                <c:pt idx="1979">
                  <c:v>2744.8381725043</c:v>
                </c:pt>
                <c:pt idx="1980">
                  <c:v>2745.0481155955881</c:v>
                </c:pt>
                <c:pt idx="1981">
                  <c:v>2744.8056299293457</c:v>
                </c:pt>
                <c:pt idx="1982">
                  <c:v>2744.7830660570125</c:v>
                </c:pt>
                <c:pt idx="1983">
                  <c:v>2744.6859310563173</c:v>
                </c:pt>
                <c:pt idx="1984">
                  <c:v>2744.8955266698676</c:v>
                </c:pt>
                <c:pt idx="1985">
                  <c:v>2744.7984337938274</c:v>
                </c:pt>
                <c:pt idx="1986">
                  <c:v>2744.826350503447</c:v>
                </c:pt>
                <c:pt idx="1987">
                  <c:v>2744.729389368209</c:v>
                </c:pt>
                <c:pt idx="1988">
                  <c:v>2744.4409345002446</c:v>
                </c:pt>
                <c:pt idx="1989">
                  <c:v>2744.7300807177076</c:v>
                </c:pt>
                <c:pt idx="1990">
                  <c:v>2744.7833733369125</c:v>
                </c:pt>
                <c:pt idx="1991">
                  <c:v>2744.686626616824</c:v>
                </c:pt>
                <c:pt idx="1992">
                  <c:v>2744.6642354597188</c:v>
                </c:pt>
                <c:pt idx="1993">
                  <c:v>2744.7174812489702</c:v>
                </c:pt>
                <c:pt idx="1994">
                  <c:v>2744.7453266172683</c:v>
                </c:pt>
                <c:pt idx="1995">
                  <c:v>2744.7984777511301</c:v>
                </c:pt>
                <c:pt idx="1996">
                  <c:v>2744.6775716570955</c:v>
                </c:pt>
                <c:pt idx="1997">
                  <c:v>2744.7307038644849</c:v>
                </c:pt>
                <c:pt idx="1998">
                  <c:v>2745.018382433097</c:v>
                </c:pt>
                <c:pt idx="1999">
                  <c:v>2744.9219073374124</c:v>
                </c:pt>
                <c:pt idx="2000">
                  <c:v>2744.8011818179061</c:v>
                </c:pt>
                <c:pt idx="2001">
                  <c:v>2744.9308401293756</c:v>
                </c:pt>
                <c:pt idx="2002">
                  <c:v>2744.8345520873027</c:v>
                </c:pt>
                <c:pt idx="2003">
                  <c:v>2744.6183467769947</c:v>
                </c:pt>
                <c:pt idx="2004">
                  <c:v>2744.7479038543847</c:v>
                </c:pt>
                <c:pt idx="2005">
                  <c:v>2744.6518484852118</c:v>
                </c:pt>
                <c:pt idx="2006">
                  <c:v>2744.7047545390601</c:v>
                </c:pt>
                <c:pt idx="2007">
                  <c:v>2744.7576074709468</c:v>
                </c:pt>
                <c:pt idx="2008">
                  <c:v>2744.8868341060206</c:v>
                </c:pt>
                <c:pt idx="2009">
                  <c:v>2745.0159296680827</c:v>
                </c:pt>
                <c:pt idx="2010">
                  <c:v>2745.1448943570017</c:v>
                </c:pt>
                <c:pt idx="2011">
                  <c:v>2745.4304717661475</c:v>
                </c:pt>
                <c:pt idx="2012">
                  <c:v>2745.4828271799092</c:v>
                </c:pt>
                <c:pt idx="2013">
                  <c:v>2745.1975637589621</c:v>
                </c:pt>
                <c:pt idx="2014">
                  <c:v>2745.2499841405411</c:v>
                </c:pt>
                <c:pt idx="2015">
                  <c:v>2745.4560304429961</c:v>
                </c:pt>
                <c:pt idx="2016">
                  <c:v>2745.5082686732949</c:v>
                </c:pt>
                <c:pt idx="2017">
                  <c:v>2745.5604547159728</c:v>
                </c:pt>
                <c:pt idx="2018">
                  <c:v>2745.8448040130452</c:v>
                </c:pt>
                <c:pt idx="2019">
                  <c:v>2745.6769884247433</c:v>
                </c:pt>
                <c:pt idx="2020">
                  <c:v>2745.7290119290251</c:v>
                </c:pt>
                <c:pt idx="2021">
                  <c:v>2745.7064286590162</c:v>
                </c:pt>
                <c:pt idx="2022">
                  <c:v>2745.6107148041078</c:v>
                </c:pt>
                <c:pt idx="2023">
                  <c:v>2745.3039246266217</c:v>
                </c:pt>
                <c:pt idx="2024">
                  <c:v>2745.0664156520074</c:v>
                </c:pt>
                <c:pt idx="2025">
                  <c:v>2745.2715259912979</c:v>
                </c:pt>
                <c:pt idx="2026">
                  <c:v>2745.1045551951829</c:v>
                </c:pt>
                <c:pt idx="2027">
                  <c:v>2745.3094404490266</c:v>
                </c:pt>
                <c:pt idx="2028">
                  <c:v>2745.4371002775824</c:v>
                </c:pt>
                <c:pt idx="2029">
                  <c:v>2745.2001043529108</c:v>
                </c:pt>
                <c:pt idx="2030">
                  <c:v>2745.177880448794</c:v>
                </c:pt>
                <c:pt idx="2031">
                  <c:v>2745.1556783878727</c:v>
                </c:pt>
                <c:pt idx="2032">
                  <c:v>2744.9191595754323</c:v>
                </c:pt>
                <c:pt idx="2033">
                  <c:v>2744.9712269130932</c:v>
                </c:pt>
                <c:pt idx="2034">
                  <c:v>2745.0986793490551</c:v>
                </c:pt>
                <c:pt idx="2035">
                  <c:v>2745.1506059824878</c:v>
                </c:pt>
                <c:pt idx="2036">
                  <c:v>2745.0558136367481</c:v>
                </c:pt>
                <c:pt idx="2037">
                  <c:v>2744.8898401893302</c:v>
                </c:pt>
                <c:pt idx="2038">
                  <c:v>2744.9169978011441</c:v>
                </c:pt>
                <c:pt idx="2039">
                  <c:v>2744.9441286594451</c:v>
                </c:pt>
                <c:pt idx="2040">
                  <c:v>2744.708628854331</c:v>
                </c:pt>
                <c:pt idx="2041">
                  <c:v>2744.4733497785292</c:v>
                </c:pt>
                <c:pt idx="2042">
                  <c:v>2744.5254082884617</c:v>
                </c:pt>
                <c:pt idx="2043">
                  <c:v>2744.8067654968586</c:v>
                </c:pt>
                <c:pt idx="2044">
                  <c:v>2744.6886790919475</c:v>
                </c:pt>
                <c:pt idx="2045">
                  <c:v>2744.4769319331158</c:v>
                </c:pt>
                <c:pt idx="2046">
                  <c:v>2744.2653842330083</c:v>
                </c:pt>
                <c:pt idx="2047">
                  <c:v>2744.3174179740395</c:v>
                </c:pt>
                <c:pt idx="2048">
                  <c:v>2743.8824399454488</c:v>
                </c:pt>
                <c:pt idx="2049">
                  <c:v>2743.9346117589776</c:v>
                </c:pt>
                <c:pt idx="2050">
                  <c:v>2743.9867322887289</c:v>
                </c:pt>
                <c:pt idx="2051">
                  <c:v>2743.7529058003188</c:v>
                </c:pt>
                <c:pt idx="2052">
                  <c:v>2743.519297380245</c:v>
                </c:pt>
                <c:pt idx="2053">
                  <c:v>2743.546928640365</c:v>
                </c:pt>
                <c:pt idx="2054">
                  <c:v>2743.38301610296</c:v>
                </c:pt>
                <c:pt idx="2055">
                  <c:v>2743.4352814554677</c:v>
                </c:pt>
                <c:pt idx="2056">
                  <c:v>2743.7153850807294</c:v>
                </c:pt>
                <c:pt idx="2057">
                  <c:v>2743.7674355346421</c:v>
                </c:pt>
                <c:pt idx="2058">
                  <c:v>2743.7462068434779</c:v>
                </c:pt>
                <c:pt idx="2059">
                  <c:v>2743.9485600787621</c:v>
                </c:pt>
                <c:pt idx="2060">
                  <c:v>2744.0749018399688</c:v>
                </c:pt>
                <c:pt idx="2061">
                  <c:v>2744.2768887019547</c:v>
                </c:pt>
                <c:pt idx="2062">
                  <c:v>2744.1132671612399</c:v>
                </c:pt>
                <c:pt idx="2063">
                  <c:v>2744.1649702200998</c:v>
                </c:pt>
                <c:pt idx="2064">
                  <c:v>2744.0015585573606</c:v>
                </c:pt>
                <c:pt idx="2065">
                  <c:v>2743.7921470436809</c:v>
                </c:pt>
                <c:pt idx="2066">
                  <c:v>2743.9937828720526</c:v>
                </c:pt>
                <c:pt idx="2067">
                  <c:v>2743.9009512478619</c:v>
                </c:pt>
                <c:pt idx="2068">
                  <c:v>2744.0268243559449</c:v>
                </c:pt>
                <c:pt idx="2069">
                  <c:v>2744.1525735214486</c:v>
                </c:pt>
                <c:pt idx="2070">
                  <c:v>2743.9435932253127</c:v>
                </c:pt>
                <c:pt idx="2071">
                  <c:v>2744.0692613727301</c:v>
                </c:pt>
                <c:pt idx="2072">
                  <c:v>2744.194805960477</c:v>
                </c:pt>
                <c:pt idx="2073">
                  <c:v>2744.1021474113109</c:v>
                </c:pt>
                <c:pt idx="2074">
                  <c:v>2744.0809217896949</c:v>
                </c:pt>
                <c:pt idx="2075">
                  <c:v>2743.9884062020624</c:v>
                </c:pt>
                <c:pt idx="2076">
                  <c:v>2743.5592698958321</c:v>
                </c:pt>
                <c:pt idx="2077">
                  <c:v>2743.4670870918058</c:v>
                </c:pt>
                <c:pt idx="2078">
                  <c:v>2743.6677066414268</c:v>
                </c:pt>
                <c:pt idx="2079">
                  <c:v>2743.7930230471729</c:v>
                </c:pt>
                <c:pt idx="2080">
                  <c:v>2743.9932826929785</c:v>
                </c:pt>
                <c:pt idx="2081">
                  <c:v>2744.2696757934846</c:v>
                </c:pt>
                <c:pt idx="2082">
                  <c:v>2744.1076122318291</c:v>
                </c:pt>
                <c:pt idx="2083">
                  <c:v>2744.1588194163214</c:v>
                </c:pt>
                <c:pt idx="2084">
                  <c:v>2744.0666634293284</c:v>
                </c:pt>
                <c:pt idx="2085">
                  <c:v>2744.3424800650851</c:v>
                </c:pt>
                <c:pt idx="2086">
                  <c:v>2744.4670380004818</c:v>
                </c:pt>
                <c:pt idx="2087">
                  <c:v>2744.5179721077329</c:v>
                </c:pt>
                <c:pt idx="2088">
                  <c:v>2744.3562568873094</c:v>
                </c:pt>
                <c:pt idx="2089">
                  <c:v>2744.0816850382976</c:v>
                </c:pt>
                <c:pt idx="2090">
                  <c:v>2744.0368861857378</c:v>
                </c:pt>
                <c:pt idx="2091">
                  <c:v>2744.3119113349635</c:v>
                </c:pt>
                <c:pt idx="2092">
                  <c:v>2744.2907683487147</c:v>
                </c:pt>
                <c:pt idx="2093">
                  <c:v>2744.061427192581</c:v>
                </c:pt>
                <c:pt idx="2094">
                  <c:v>2744.040423481104</c:v>
                </c:pt>
                <c:pt idx="2095">
                  <c:v>2744.091368704208</c:v>
                </c:pt>
                <c:pt idx="2096">
                  <c:v>2744.2899300749723</c:v>
                </c:pt>
                <c:pt idx="2097">
                  <c:v>2743.9943268175684</c:v>
                </c:pt>
                <c:pt idx="2098">
                  <c:v>2744.0452210419048</c:v>
                </c:pt>
                <c:pt idx="2099">
                  <c:v>2744.0242750279449</c:v>
                </c:pt>
                <c:pt idx="2100">
                  <c:v>2744.0751062734025</c:v>
                </c:pt>
                <c:pt idx="2101">
                  <c:v>2743.7801512106739</c:v>
                </c:pt>
                <c:pt idx="2102">
                  <c:v>2743.7593606216078</c:v>
                </c:pt>
                <c:pt idx="2103">
                  <c:v>2743.8831893964302</c:v>
                </c:pt>
                <c:pt idx="2104">
                  <c:v>2743.8387814613552</c:v>
                </c:pt>
                <c:pt idx="2105">
                  <c:v>2743.6109336482436</c:v>
                </c:pt>
                <c:pt idx="2106">
                  <c:v>2743.1878557879409</c:v>
                </c:pt>
                <c:pt idx="2107">
                  <c:v>2742.9160887848275</c:v>
                </c:pt>
                <c:pt idx="2108">
                  <c:v>2742.7566160400379</c:v>
                </c:pt>
                <c:pt idx="2109">
                  <c:v>2743.029887282948</c:v>
                </c:pt>
                <c:pt idx="2110">
                  <c:v>2743.1536547584938</c:v>
                </c:pt>
                <c:pt idx="2111">
                  <c:v>2743.0631349670994</c:v>
                </c:pt>
                <c:pt idx="2112">
                  <c:v>2743.3358556627818</c:v>
                </c:pt>
                <c:pt idx="2113">
                  <c:v>2743.2918923190523</c:v>
                </c:pt>
                <c:pt idx="2114">
                  <c:v>2743.3188324451071</c:v>
                </c:pt>
                <c:pt idx="2115">
                  <c:v>2743.3696392757142</c:v>
                </c:pt>
                <c:pt idx="2116">
                  <c:v>2743.4203977272136</c:v>
                </c:pt>
                <c:pt idx="2117">
                  <c:v>2743.471107868686</c:v>
                </c:pt>
                <c:pt idx="2118">
                  <c:v>2743.5217697690805</c:v>
                </c:pt>
                <c:pt idx="2119">
                  <c:v>2743.6447699061555</c:v>
                </c:pt>
                <c:pt idx="2120">
                  <c:v>2743.7676518707699</c:v>
                </c:pt>
                <c:pt idx="2121">
                  <c:v>2743.8181002398733</c:v>
                </c:pt>
                <c:pt idx="2122">
                  <c:v>2743.8685007086297</c:v>
                </c:pt>
                <c:pt idx="2123">
                  <c:v>2743.9910998201958</c:v>
                </c:pt>
                <c:pt idx="2124">
                  <c:v>2744.0175812429202</c:v>
                </c:pt>
                <c:pt idx="2125">
                  <c:v>2743.8588805188738</c:v>
                </c:pt>
                <c:pt idx="2126">
                  <c:v>2743.9813105087501</c:v>
                </c:pt>
                <c:pt idx="2127">
                  <c:v>2744.1036232655788</c:v>
                </c:pt>
                <c:pt idx="2128">
                  <c:v>2744.2258189581221</c:v>
                </c:pt>
                <c:pt idx="2129">
                  <c:v>2744.2758592209029</c:v>
                </c:pt>
                <c:pt idx="2130">
                  <c:v>2744.3258521510588</c:v>
                </c:pt>
                <c:pt idx="2131">
                  <c:v>2744.3757978157282</c:v>
                </c:pt>
                <c:pt idx="2132">
                  <c:v>2744.3550215515088</c:v>
                </c:pt>
                <c:pt idx="2133">
                  <c:v>2744.4049064747624</c:v>
                </c:pt>
                <c:pt idx="2134">
                  <c:v>2744.314787777786</c:v>
                </c:pt>
                <c:pt idx="2135">
                  <c:v>2744.3646450012002</c:v>
                </c:pt>
                <c:pt idx="2136">
                  <c:v>2744.3439128668092</c:v>
                </c:pt>
                <c:pt idx="2137">
                  <c:v>2744.3232001000556</c:v>
                </c:pt>
                <c:pt idx="2138">
                  <c:v>2744.3729833060393</c:v>
                </c:pt>
                <c:pt idx="2139">
                  <c:v>2744.6415873148781</c:v>
                </c:pt>
                <c:pt idx="2140">
                  <c:v>2744.2246627139025</c:v>
                </c:pt>
                <c:pt idx="2141">
                  <c:v>2744.346052814622</c:v>
                </c:pt>
                <c:pt idx="2142">
                  <c:v>2744.3253873126018</c:v>
                </c:pt>
                <c:pt idx="2143">
                  <c:v>2744.3047410620184</c:v>
                </c:pt>
                <c:pt idx="2144">
                  <c:v>2744.2150861437781</c:v>
                </c:pt>
                <c:pt idx="2145">
                  <c:v>2744.1027928324847</c:v>
                </c:pt>
                <c:pt idx="2146">
                  <c:v>2743.9455973537829</c:v>
                </c:pt>
                <c:pt idx="2147">
                  <c:v>2743.6569153569371</c:v>
                </c:pt>
                <c:pt idx="2148">
                  <c:v>2743.7781799049803</c:v>
                </c:pt>
                <c:pt idx="2149">
                  <c:v>2743.6889720588988</c:v>
                </c:pt>
                <c:pt idx="2150">
                  <c:v>2743.738774996647</c:v>
                </c:pt>
                <c:pt idx="2151">
                  <c:v>2743.6496679902089</c:v>
                </c:pt>
                <c:pt idx="2152">
                  <c:v>2743.5606428521005</c:v>
                </c:pt>
                <c:pt idx="2153">
                  <c:v>2743.3598851513884</c:v>
                </c:pt>
                <c:pt idx="2154">
                  <c:v>2743.0939030200461</c:v>
                </c:pt>
                <c:pt idx="2155">
                  <c:v>2743.2150404418148</c:v>
                </c:pt>
                <c:pt idx="2156">
                  <c:v>2743.2649270681354</c:v>
                </c:pt>
                <c:pt idx="2157">
                  <c:v>2743.0427558559472</c:v>
                </c:pt>
                <c:pt idx="2158">
                  <c:v>2743.092676984782</c:v>
                </c:pt>
                <c:pt idx="2159">
                  <c:v>2742.9368687575889</c:v>
                </c:pt>
                <c:pt idx="2160">
                  <c:v>2742.7370265072773</c:v>
                </c:pt>
                <c:pt idx="2161">
                  <c:v>2742.7870214929553</c:v>
                </c:pt>
                <c:pt idx="2162">
                  <c:v>2742.9079106421432</c:v>
                </c:pt>
                <c:pt idx="2163">
                  <c:v>2742.6432120296658</c:v>
                </c:pt>
                <c:pt idx="2164">
                  <c:v>2742.6931813427218</c:v>
                </c:pt>
                <c:pt idx="2165">
                  <c:v>2742.8860210219718</c:v>
                </c:pt>
                <c:pt idx="2166">
                  <c:v>2743.0786767065506</c:v>
                </c:pt>
                <c:pt idx="2167">
                  <c:v>2743.1283728904318</c:v>
                </c:pt>
                <c:pt idx="2168">
                  <c:v>2743.0402367189481</c:v>
                </c:pt>
                <c:pt idx="2169">
                  <c:v>2743.0666092325605</c:v>
                </c:pt>
                <c:pt idx="2170">
                  <c:v>2743.0467973711079</c:v>
                </c:pt>
                <c:pt idx="2171">
                  <c:v>2743.3120278643705</c:v>
                </c:pt>
                <c:pt idx="2172">
                  <c:v>2743.3615004437193</c:v>
                </c:pt>
                <c:pt idx="2173">
                  <c:v>2743.341580797291</c:v>
                </c:pt>
                <c:pt idx="2174">
                  <c:v>2743.3909940382996</c:v>
                </c:pt>
                <c:pt idx="2175">
                  <c:v>2743.4403615074884</c:v>
                </c:pt>
                <c:pt idx="2176">
                  <c:v>2743.352408664407</c:v>
                </c:pt>
                <c:pt idx="2177">
                  <c:v>2743.4017486774742</c:v>
                </c:pt>
                <c:pt idx="2178">
                  <c:v>2743.5214538066243</c:v>
                </c:pt>
                <c:pt idx="2179">
                  <c:v>2743.5706698194927</c:v>
                </c:pt>
                <c:pt idx="2180">
                  <c:v>2743.1616507657022</c:v>
                </c:pt>
                <c:pt idx="2181">
                  <c:v>2742.8989932412442</c:v>
                </c:pt>
                <c:pt idx="2182">
                  <c:v>2743.0187121606332</c:v>
                </c:pt>
                <c:pt idx="2183">
                  <c:v>2742.9763006324733</c:v>
                </c:pt>
                <c:pt idx="2184">
                  <c:v>2743.1673073100783</c:v>
                </c:pt>
                <c:pt idx="2185">
                  <c:v>2743.1934276260126</c:v>
                </c:pt>
                <c:pt idx="2186">
                  <c:v>2743.1059849995945</c:v>
                </c:pt>
                <c:pt idx="2187">
                  <c:v>2743.2966655040614</c:v>
                </c:pt>
                <c:pt idx="2188">
                  <c:v>2743.3226903725658</c:v>
                </c:pt>
                <c:pt idx="2189">
                  <c:v>2743.4418249923879</c:v>
                </c:pt>
                <c:pt idx="2190">
                  <c:v>2743.4908294553557</c:v>
                </c:pt>
                <c:pt idx="2191">
                  <c:v>2743.6097758198866</c:v>
                </c:pt>
                <c:pt idx="2192">
                  <c:v>2743.7286116860428</c:v>
                </c:pt>
                <c:pt idx="2193">
                  <c:v>2743.5749220465887</c:v>
                </c:pt>
                <c:pt idx="2194">
                  <c:v>2743.6237754630865</c:v>
                </c:pt>
                <c:pt idx="2195">
                  <c:v>2743.42679119377</c:v>
                </c:pt>
                <c:pt idx="2196">
                  <c:v>2743.407050518153</c:v>
                </c:pt>
                <c:pt idx="2197">
                  <c:v>2743.596712815372</c:v>
                </c:pt>
                <c:pt idx="2198">
                  <c:v>2743.6454669964614</c:v>
                </c:pt>
                <c:pt idx="2199">
                  <c:v>2743.6256542397041</c:v>
                </c:pt>
                <c:pt idx="2200">
                  <c:v>2743.6513862509782</c:v>
                </c:pt>
                <c:pt idx="2201">
                  <c:v>2743.3908837750405</c:v>
                </c:pt>
                <c:pt idx="2202">
                  <c:v>2743.4396438476829</c:v>
                </c:pt>
                <c:pt idx="2203">
                  <c:v>2743.221985466374</c:v>
                </c:pt>
                <c:pt idx="2204">
                  <c:v>2743.3403515031328</c:v>
                </c:pt>
                <c:pt idx="2205">
                  <c:v>2743.4586082309188</c:v>
                </c:pt>
                <c:pt idx="2206">
                  <c:v>2743.7193730683184</c:v>
                </c:pt>
                <c:pt idx="2207">
                  <c:v>2743.4595328402984</c:v>
                </c:pt>
                <c:pt idx="2208">
                  <c:v>2743.2423471084662</c:v>
                </c:pt>
                <c:pt idx="2209">
                  <c:v>2742.8386611070696</c:v>
                </c:pt>
                <c:pt idx="2210">
                  <c:v>2742.819310338285</c:v>
                </c:pt>
                <c:pt idx="2211">
                  <c:v>2742.8452812728274</c:v>
                </c:pt>
                <c:pt idx="2212">
                  <c:v>2742.9633884305117</c:v>
                </c:pt>
                <c:pt idx="2213">
                  <c:v>2743.1518667180912</c:v>
                </c:pt>
                <c:pt idx="2214">
                  <c:v>2742.9998679172891</c:v>
                </c:pt>
                <c:pt idx="2215">
                  <c:v>2743.1177418938018</c:v>
                </c:pt>
                <c:pt idx="2216">
                  <c:v>2742.7153272342903</c:v>
                </c:pt>
                <c:pt idx="2217">
                  <c:v>2742.7640640458258</c:v>
                </c:pt>
                <c:pt idx="2218">
                  <c:v>2742.6125016615933</c:v>
                </c:pt>
                <c:pt idx="2219">
                  <c:v>2742.730339649549</c:v>
                </c:pt>
                <c:pt idx="2220">
                  <c:v>2742.8480695588123</c:v>
                </c:pt>
                <c:pt idx="2221">
                  <c:v>2742.8739101703404</c:v>
                </c:pt>
                <c:pt idx="2222">
                  <c:v>2743.1330274007382</c:v>
                </c:pt>
                <c:pt idx="2223">
                  <c:v>2743.2504102910416</c:v>
                </c:pt>
                <c:pt idx="2224">
                  <c:v>2743.5091080225725</c:v>
                </c:pt>
                <c:pt idx="2225">
                  <c:v>2743.7675607238998</c:v>
                </c:pt>
                <c:pt idx="2226">
                  <c:v>2743.9545388047241</c:v>
                </c:pt>
                <c:pt idx="2227">
                  <c:v>2743.7601936677052</c:v>
                </c:pt>
                <c:pt idx="2228">
                  <c:v>2743.7405872344507</c:v>
                </c:pt>
                <c:pt idx="2229">
                  <c:v>2743.9273233610725</c:v>
                </c:pt>
                <c:pt idx="2230">
                  <c:v>2744.0439664408264</c:v>
                </c:pt>
                <c:pt idx="2231">
                  <c:v>2743.9579043004815</c:v>
                </c:pt>
                <c:pt idx="2232">
                  <c:v>2743.7427953750735</c:v>
                </c:pt>
                <c:pt idx="2233">
                  <c:v>2743.4650979004214</c:v>
                </c:pt>
                <c:pt idx="2234">
                  <c:v>2743.6515380705605</c:v>
                </c:pt>
                <c:pt idx="2235">
                  <c:v>2743.6320414040588</c:v>
                </c:pt>
                <c:pt idx="2236">
                  <c:v>2743.7485045880053</c:v>
                </c:pt>
                <c:pt idx="2237">
                  <c:v>2743.5977922789489</c:v>
                </c:pt>
                <c:pt idx="2238">
                  <c:v>2743.7838340663443</c:v>
                </c:pt>
                <c:pt idx="2239">
                  <c:v>2743.9000701152413</c:v>
                </c:pt>
                <c:pt idx="2240">
                  <c:v>2743.9252177840158</c:v>
                </c:pt>
                <c:pt idx="2241">
                  <c:v>2744.1108552407345</c:v>
                </c:pt>
                <c:pt idx="2242">
                  <c:v>2744.2963217105416</c:v>
                </c:pt>
                <c:pt idx="2243">
                  <c:v>2744.0821083922378</c:v>
                </c:pt>
                <c:pt idx="2244">
                  <c:v>2744.1979462560889</c:v>
                </c:pt>
                <c:pt idx="2245">
                  <c:v>2744.2454035124451</c:v>
                </c:pt>
                <c:pt idx="2246">
                  <c:v>2744.3610629513146</c:v>
                </c:pt>
                <c:pt idx="2247">
                  <c:v>2744.3859254426079</c:v>
                </c:pt>
                <c:pt idx="2248">
                  <c:v>2744.4107657233567</c:v>
                </c:pt>
                <c:pt idx="2249">
                  <c:v>2744.5955103730112</c:v>
                </c:pt>
                <c:pt idx="2250">
                  <c:v>2744.5757259313914</c:v>
                </c:pt>
                <c:pt idx="2251">
                  <c:v>2744.4255916797383</c:v>
                </c:pt>
                <c:pt idx="2252">
                  <c:v>2744.540859162842</c:v>
                </c:pt>
                <c:pt idx="2253">
                  <c:v>2744.5211252202457</c:v>
                </c:pt>
                <c:pt idx="2254">
                  <c:v>2744.5458388512925</c:v>
                </c:pt>
                <c:pt idx="2255">
                  <c:v>2744.5929289469618</c:v>
                </c:pt>
                <c:pt idx="2256">
                  <c:v>2744.5511963940739</c:v>
                </c:pt>
                <c:pt idx="2257">
                  <c:v>2744.444296553811</c:v>
                </c:pt>
                <c:pt idx="2258">
                  <c:v>2744.4246489134439</c:v>
                </c:pt>
                <c:pt idx="2259">
                  <c:v>2744.275109633455</c:v>
                </c:pt>
                <c:pt idx="2260">
                  <c:v>2744.322216728192</c:v>
                </c:pt>
                <c:pt idx="2261">
                  <c:v>2744.3026489251788</c:v>
                </c:pt>
                <c:pt idx="2262">
                  <c:v>2744.3497019924575</c:v>
                </c:pt>
                <c:pt idx="2263">
                  <c:v>2744.26472118331</c:v>
                </c:pt>
                <c:pt idx="2264">
                  <c:v>2744.448303913342</c:v>
                </c:pt>
                <c:pt idx="2265">
                  <c:v>2744.4952293462584</c:v>
                </c:pt>
                <c:pt idx="2266">
                  <c:v>2744.6785418989148</c:v>
                </c:pt>
                <c:pt idx="2267">
                  <c:v>2744.4045791102162</c:v>
                </c:pt>
                <c:pt idx="2268">
                  <c:v>2744.5190391131523</c:v>
                </c:pt>
                <c:pt idx="2269">
                  <c:v>2744.5658498412586</c:v>
                </c:pt>
                <c:pt idx="2270">
                  <c:v>2744.4810366524421</c:v>
                </c:pt>
                <c:pt idx="2271">
                  <c:v>2744.2693690987794</c:v>
                </c:pt>
                <c:pt idx="2272">
                  <c:v>2744.1847578417173</c:v>
                </c:pt>
                <c:pt idx="2273">
                  <c:v>2744.0362347781384</c:v>
                </c:pt>
                <c:pt idx="2274">
                  <c:v>2744.0169040302872</c:v>
                </c:pt>
                <c:pt idx="2275">
                  <c:v>2743.8685819636871</c:v>
                </c:pt>
                <c:pt idx="2276">
                  <c:v>2743.720387168562</c:v>
                </c:pt>
                <c:pt idx="2277">
                  <c:v>2743.5095866180009</c:v>
                </c:pt>
                <c:pt idx="2278">
                  <c:v>2743.6239458868295</c:v>
                </c:pt>
                <c:pt idx="2279">
                  <c:v>2743.4760473241554</c:v>
                </c:pt>
                <c:pt idx="2280">
                  <c:v>2743.3706797200766</c:v>
                </c:pt>
                <c:pt idx="2281">
                  <c:v>2743.4849505346824</c:v>
                </c:pt>
                <c:pt idx="2282">
                  <c:v>2743.5319528730656</c:v>
                </c:pt>
                <c:pt idx="2283">
                  <c:v>2743.4911734037723</c:v>
                </c:pt>
                <c:pt idx="2284">
                  <c:v>2743.605239365143</c:v>
                </c:pt>
                <c:pt idx="2285">
                  <c:v>2743.5861894874838</c:v>
                </c:pt>
                <c:pt idx="2286">
                  <c:v>2743.4387583327666</c:v>
                </c:pt>
                <c:pt idx="2287">
                  <c:v>2743.2914530849248</c:v>
                </c:pt>
                <c:pt idx="2288">
                  <c:v>2743.1025212458799</c:v>
                </c:pt>
                <c:pt idx="2289">
                  <c:v>2743.216511441206</c:v>
                </c:pt>
                <c:pt idx="2290">
                  <c:v>2742.9458533199695</c:v>
                </c:pt>
                <c:pt idx="2291">
                  <c:v>2742.9054692708451</c:v>
                </c:pt>
                <c:pt idx="2292">
                  <c:v>2742.7170216533486</c:v>
                </c:pt>
                <c:pt idx="2293">
                  <c:v>2742.7641370602646</c:v>
                </c:pt>
                <c:pt idx="2294">
                  <c:v>2742.72388421498</c:v>
                </c:pt>
                <c:pt idx="2295">
                  <c:v>2742.8377442106917</c:v>
                </c:pt>
                <c:pt idx="2296">
                  <c:v>2742.8627434470332</c:v>
                </c:pt>
                <c:pt idx="2297">
                  <c:v>2742.7163156129932</c:v>
                </c:pt>
                <c:pt idx="2298">
                  <c:v>2742.5078351192892</c:v>
                </c:pt>
                <c:pt idx="2299">
                  <c:v>2742.2995285601764</c:v>
                </c:pt>
                <c:pt idx="2300">
                  <c:v>2742.3247199479665</c:v>
                </c:pt>
                <c:pt idx="2301">
                  <c:v>2742.220796428112</c:v>
                </c:pt>
                <c:pt idx="2302">
                  <c:v>2742.2460003596952</c:v>
                </c:pt>
                <c:pt idx="2303">
                  <c:v>2742.2276870889068</c:v>
                </c:pt>
                <c:pt idx="2304">
                  <c:v>2742.0199446657425</c:v>
                </c:pt>
                <c:pt idx="2305">
                  <c:v>2741.8743725654831</c:v>
                </c:pt>
                <c:pt idx="2306">
                  <c:v>2741.6669515849985</c:v>
                </c:pt>
                <c:pt idx="2307">
                  <c:v>2741.5847233580284</c:v>
                </c:pt>
                <c:pt idx="2308">
                  <c:v>2741.6101392880205</c:v>
                </c:pt>
                <c:pt idx="2309">
                  <c:v>2741.6574130060289</c:v>
                </c:pt>
                <c:pt idx="2310">
                  <c:v>2741.7710050410965</c:v>
                </c:pt>
                <c:pt idx="2311">
                  <c:v>2741.8844970148784</c:v>
                </c:pt>
                <c:pt idx="2312">
                  <c:v>2741.8664107530026</c:v>
                </c:pt>
                <c:pt idx="2313">
                  <c:v>2741.9134903011686</c:v>
                </c:pt>
                <c:pt idx="2314">
                  <c:v>2741.9605288644666</c:v>
                </c:pt>
                <c:pt idx="2315">
                  <c:v>2742.0075264964025</c:v>
                </c:pt>
                <c:pt idx="2316">
                  <c:v>2741.9894185842172</c:v>
                </c:pt>
                <c:pt idx="2317">
                  <c:v>2741.7424328852426</c:v>
                </c:pt>
                <c:pt idx="2318">
                  <c:v>2741.7676704494666</c:v>
                </c:pt>
                <c:pt idx="2319">
                  <c:v>2741.6858246303436</c:v>
                </c:pt>
                <c:pt idx="2320">
                  <c:v>2741.4797243058624</c:v>
                </c:pt>
                <c:pt idx="2321">
                  <c:v>2741.7282896224019</c:v>
                </c:pt>
                <c:pt idx="2322">
                  <c:v>2741.6465653058726</c:v>
                </c:pt>
                <c:pt idx="2323">
                  <c:v>2741.4611267307005</c:v>
                </c:pt>
                <c:pt idx="2324">
                  <c:v>2741.3795849806484</c:v>
                </c:pt>
                <c:pt idx="2325">
                  <c:v>2741.2981126083837</c:v>
                </c:pt>
                <c:pt idx="2326">
                  <c:v>2741.154145298266</c:v>
                </c:pt>
                <c:pt idx="2327">
                  <c:v>2740.9488715349898</c:v>
                </c:pt>
                <c:pt idx="2328">
                  <c:v>2740.8676847616161</c:v>
                </c:pt>
                <c:pt idx="2329">
                  <c:v>2740.9806938048105</c:v>
                </c:pt>
                <c:pt idx="2330">
                  <c:v>2740.8995632422052</c:v>
                </c:pt>
                <c:pt idx="2331">
                  <c:v>2740.7150601445505</c:v>
                </c:pt>
                <c:pt idx="2332">
                  <c:v>2740.7622551325185</c:v>
                </c:pt>
                <c:pt idx="2333">
                  <c:v>2740.9419302592114</c:v>
                </c:pt>
                <c:pt idx="2334">
                  <c:v>2740.9244166857698</c:v>
                </c:pt>
                <c:pt idx="2335">
                  <c:v>2741.0371087042595</c:v>
                </c:pt>
                <c:pt idx="2336">
                  <c:v>2741.0195695464427</c:v>
                </c:pt>
                <c:pt idx="2337">
                  <c:v>2741.0665313083923</c:v>
                </c:pt>
                <c:pt idx="2338">
                  <c:v>2741.2456836200322</c:v>
                </c:pt>
                <c:pt idx="2339">
                  <c:v>2741.1025331663932</c:v>
                </c:pt>
                <c:pt idx="2340">
                  <c:v>2741.0216974142672</c:v>
                </c:pt>
                <c:pt idx="2341">
                  <c:v>2741.0685777826616</c:v>
                </c:pt>
                <c:pt idx="2342">
                  <c:v>2741.3150748505136</c:v>
                </c:pt>
                <c:pt idx="2343">
                  <c:v>2741.1111239821798</c:v>
                </c:pt>
                <c:pt idx="2344">
                  <c:v>2741.0304217732237</c:v>
                </c:pt>
                <c:pt idx="2345">
                  <c:v>2741.0772180417534</c:v>
                </c:pt>
                <c:pt idx="2346">
                  <c:v>2740.9345604322243</c:v>
                </c:pt>
                <c:pt idx="2347">
                  <c:v>2740.9813581175986</c:v>
                </c:pt>
                <c:pt idx="2348">
                  <c:v>2740.9639322388448</c:v>
                </c:pt>
                <c:pt idx="2349">
                  <c:v>2741.0759315324885</c:v>
                </c:pt>
                <c:pt idx="2350">
                  <c:v>2740.6967436458826</c:v>
                </c:pt>
                <c:pt idx="2351">
                  <c:v>2740.5545402103412</c:v>
                </c:pt>
                <c:pt idx="2352">
                  <c:v>2740.6014015295655</c:v>
                </c:pt>
                <c:pt idx="2353">
                  <c:v>2740.7133661002276</c:v>
                </c:pt>
                <c:pt idx="2354">
                  <c:v>2740.530720810596</c:v>
                </c:pt>
                <c:pt idx="2355">
                  <c:v>2740.6426204331551</c:v>
                </c:pt>
                <c:pt idx="2356">
                  <c:v>2740.5625219047038</c:v>
                </c:pt>
                <c:pt idx="2357">
                  <c:v>2740.7404357552791</c:v>
                </c:pt>
                <c:pt idx="2358">
                  <c:v>2740.852100464615</c:v>
                </c:pt>
                <c:pt idx="2359">
                  <c:v>2740.6697823718082</c:v>
                </c:pt>
                <c:pt idx="2360">
                  <c:v>2740.5281282485321</c:v>
                </c:pt>
                <c:pt idx="2361">
                  <c:v>2740.3865913718814</c:v>
                </c:pt>
                <c:pt idx="2362">
                  <c:v>2740.4333256801133</c:v>
                </c:pt>
                <c:pt idx="2363">
                  <c:v>2740.6778804405462</c:v>
                </c:pt>
                <c:pt idx="2364">
                  <c:v>2740.6607002996839</c:v>
                </c:pt>
                <c:pt idx="2365">
                  <c:v>2740.4588816159471</c:v>
                </c:pt>
                <c:pt idx="2366">
                  <c:v>2740.3176690123114</c:v>
                </c:pt>
                <c:pt idx="2367">
                  <c:v>2740.4949298864508</c:v>
                </c:pt>
                <c:pt idx="2368">
                  <c:v>2740.2934281894345</c:v>
                </c:pt>
                <c:pt idx="2369">
                  <c:v>2740.4705472369051</c:v>
                </c:pt>
                <c:pt idx="2370">
                  <c:v>2740.4957704298336</c:v>
                </c:pt>
                <c:pt idx="2371">
                  <c:v>2740.6726493060823</c:v>
                </c:pt>
                <c:pt idx="2372">
                  <c:v>2740.4714111025301</c:v>
                </c:pt>
                <c:pt idx="2373">
                  <c:v>2740.3306051005393</c:v>
                </c:pt>
                <c:pt idx="2374">
                  <c:v>2740.1296694601351</c:v>
                </c:pt>
                <c:pt idx="2375">
                  <c:v>2740.3064066409224</c:v>
                </c:pt>
                <c:pt idx="2376">
                  <c:v>2740.2894689531604</c:v>
                </c:pt>
                <c:pt idx="2377">
                  <c:v>2740.2516505797303</c:v>
                </c:pt>
                <c:pt idx="2378">
                  <c:v>2740.172450381001</c:v>
                </c:pt>
                <c:pt idx="2379">
                  <c:v>2740.4154478178748</c:v>
                </c:pt>
                <c:pt idx="2380">
                  <c:v>2740.3776246012326</c:v>
                </c:pt>
                <c:pt idx="2381">
                  <c:v>2740.4883585562256</c:v>
                </c:pt>
                <c:pt idx="2382">
                  <c:v>2740.3480736554502</c:v>
                </c:pt>
                <c:pt idx="2383">
                  <c:v>2740.3732107091801</c:v>
                </c:pt>
                <c:pt idx="2384">
                  <c:v>2740.2941592632551</c:v>
                </c:pt>
                <c:pt idx="2385">
                  <c:v>2740.470077416906</c:v>
                </c:pt>
                <c:pt idx="2386">
                  <c:v>2740.7122194472458</c:v>
                </c:pt>
                <c:pt idx="2387">
                  <c:v>2740.9541478766751</c:v>
                </c:pt>
                <c:pt idx="2388">
                  <c:v>2740.7739735709911</c:v>
                </c:pt>
                <c:pt idx="2389">
                  <c:v>2740.8841621783777</c:v>
                </c:pt>
                <c:pt idx="2390">
                  <c:v>2740.9301357395434</c:v>
                </c:pt>
                <c:pt idx="2391">
                  <c:v>2740.9760705700573</c:v>
                </c:pt>
                <c:pt idx="2392">
                  <c:v>2741.0860335569491</c:v>
                </c:pt>
                <c:pt idx="2393">
                  <c:v>2740.9461475153976</c:v>
                </c:pt>
                <c:pt idx="2394">
                  <c:v>2741.0560309593907</c:v>
                </c:pt>
                <c:pt idx="2395">
                  <c:v>2740.8565494988129</c:v>
                </c:pt>
                <c:pt idx="2396">
                  <c:v>2740.6572278743315</c:v>
                </c:pt>
                <c:pt idx="2397">
                  <c:v>2740.7670964483996</c:v>
                </c:pt>
                <c:pt idx="2398">
                  <c:v>2740.6276269988525</c:v>
                </c:pt>
                <c:pt idx="2399">
                  <c:v>2740.7374161369921</c:v>
                </c:pt>
                <c:pt idx="2400">
                  <c:v>2740.7832594703796</c:v>
                </c:pt>
                <c:pt idx="2401">
                  <c:v>2740.8928900739666</c:v>
                </c:pt>
                <c:pt idx="2402">
                  <c:v>2740.8758924495405</c:v>
                </c:pt>
                <c:pt idx="2403">
                  <c:v>2740.8589089497432</c:v>
                </c:pt>
                <c:pt idx="2404">
                  <c:v>2740.9046247005972</c:v>
                </c:pt>
                <c:pt idx="2405">
                  <c:v>2740.8876434325666</c:v>
                </c:pt>
                <c:pt idx="2406">
                  <c:v>2740.9333090452642</c:v>
                </c:pt>
                <c:pt idx="2407">
                  <c:v>2741.0426016633751</c:v>
                </c:pt>
                <c:pt idx="2408">
                  <c:v>2740.9640631928914</c:v>
                </c:pt>
                <c:pt idx="2409">
                  <c:v>2740.8855892264019</c:v>
                </c:pt>
                <c:pt idx="2410">
                  <c:v>2740.9311797789824</c:v>
                </c:pt>
                <c:pt idx="2411">
                  <c:v>2741.0402914455553</c:v>
                </c:pt>
                <c:pt idx="2412">
                  <c:v>2740.9618840407279</c:v>
                </c:pt>
                <c:pt idx="2413">
                  <c:v>2741.135453255934</c:v>
                </c:pt>
                <c:pt idx="2414">
                  <c:v>2741.0570719627485</c:v>
                </c:pt>
                <c:pt idx="2415">
                  <c:v>2741.0400981482899</c:v>
                </c:pt>
                <c:pt idx="2416">
                  <c:v>2740.9015563631756</c:v>
                </c:pt>
                <c:pt idx="2417">
                  <c:v>2741.0104084785326</c:v>
                </c:pt>
                <c:pt idx="2418">
                  <c:v>2741.0349050194532</c:v>
                </c:pt>
                <c:pt idx="2419">
                  <c:v>2741.0802630429926</c:v>
                </c:pt>
                <c:pt idx="2420">
                  <c:v>2741.0020982284209</c:v>
                </c:pt>
                <c:pt idx="2421">
                  <c:v>2741.1107272538288</c:v>
                </c:pt>
                <c:pt idx="2422">
                  <c:v>2741.0937804439645</c:v>
                </c:pt>
                <c:pt idx="2423">
                  <c:v>2741.1390388577474</c:v>
                </c:pt>
                <c:pt idx="2424">
                  <c:v>2741.2474749134576</c:v>
                </c:pt>
                <c:pt idx="2425">
                  <c:v>2741.3558199671265</c:v>
                </c:pt>
                <c:pt idx="2426">
                  <c:v>2741.15875604753</c:v>
                </c:pt>
                <c:pt idx="2427">
                  <c:v>2741.203912510231</c:v>
                </c:pt>
                <c:pt idx="2428">
                  <c:v>2741.3762982561611</c:v>
                </c:pt>
                <c:pt idx="2429">
                  <c:v>2741.4844088442601</c:v>
                </c:pt>
                <c:pt idx="2430">
                  <c:v>2741.4064020095457</c:v>
                </c:pt>
                <c:pt idx="2431">
                  <c:v>2741.2685662405852</c:v>
                </c:pt>
                <c:pt idx="2432">
                  <c:v>2741.0333807099391</c:v>
                </c:pt>
                <c:pt idx="2433">
                  <c:v>2740.8564856742487</c:v>
                </c:pt>
                <c:pt idx="2434">
                  <c:v>2740.9645920991093</c:v>
                </c:pt>
                <c:pt idx="2435">
                  <c:v>2740.7298052202768</c:v>
                </c:pt>
                <c:pt idx="2436">
                  <c:v>2740.8378753339734</c:v>
                </c:pt>
                <c:pt idx="2437">
                  <c:v>2740.9458552011238</c:v>
                </c:pt>
                <c:pt idx="2438">
                  <c:v>2740.868319127434</c:v>
                </c:pt>
                <c:pt idx="2439">
                  <c:v>2740.9133731944244</c:v>
                </c:pt>
                <c:pt idx="2440">
                  <c:v>2741.0211880201141</c:v>
                </c:pt>
                <c:pt idx="2441">
                  <c:v>2741.1927232192843</c:v>
                </c:pt>
                <c:pt idx="2442">
                  <c:v>2741.1152148364631</c:v>
                </c:pt>
                <c:pt idx="2443">
                  <c:v>2741.1600925616535</c:v>
                </c:pt>
                <c:pt idx="2444">
                  <c:v>2740.9070315294398</c:v>
                </c:pt>
                <c:pt idx="2445">
                  <c:v>2740.8903270706628</c:v>
                </c:pt>
                <c:pt idx="2446">
                  <c:v>2740.935242666073</c:v>
                </c:pt>
                <c:pt idx="2447">
                  <c:v>2741.1063896827782</c:v>
                </c:pt>
                <c:pt idx="2448">
                  <c:v>2741.0896245747876</c:v>
                </c:pt>
                <c:pt idx="2449">
                  <c:v>2741.1344025796893</c:v>
                </c:pt>
                <c:pt idx="2450">
                  <c:v>2741.0571698825011</c:v>
                </c:pt>
                <c:pt idx="2451">
                  <c:v>2741.0404453098472</c:v>
                </c:pt>
                <c:pt idx="2452">
                  <c:v>2740.7882459721591</c:v>
                </c:pt>
                <c:pt idx="2453">
                  <c:v>2740.61287374935</c:v>
                </c:pt>
                <c:pt idx="2454">
                  <c:v>2740.7201953086678</c:v>
                </c:pt>
                <c:pt idx="2455">
                  <c:v>2740.6432843078351</c:v>
                </c:pt>
                <c:pt idx="2456">
                  <c:v>2740.6881183661735</c:v>
                </c:pt>
                <c:pt idx="2457">
                  <c:v>2740.591411087807</c:v>
                </c:pt>
                <c:pt idx="2458">
                  <c:v>2740.6985664248086</c:v>
                </c:pt>
                <c:pt idx="2459">
                  <c:v>2740.8689717538018</c:v>
                </c:pt>
                <c:pt idx="2460">
                  <c:v>2740.9759230639052</c:v>
                </c:pt>
                <c:pt idx="2461">
                  <c:v>2741.0000048351098</c:v>
                </c:pt>
                <c:pt idx="2462">
                  <c:v>2740.8251873492832</c:v>
                </c:pt>
                <c:pt idx="2463">
                  <c:v>2740.849311178165</c:v>
                </c:pt>
                <c:pt idx="2464">
                  <c:v>2740.7528138999355</c:v>
                </c:pt>
                <c:pt idx="2465">
                  <c:v>2740.8595958371984</c:v>
                </c:pt>
                <c:pt idx="2466">
                  <c:v>2740.8836762219466</c:v>
                </c:pt>
                <c:pt idx="2467">
                  <c:v>2741.0534463935069</c:v>
                </c:pt>
                <c:pt idx="2468">
                  <c:v>2740.8217277009903</c:v>
                </c:pt>
                <c:pt idx="2469">
                  <c:v>2740.7851034087316</c:v>
                </c:pt>
                <c:pt idx="2470">
                  <c:v>2740.829624437758</c:v>
                </c:pt>
                <c:pt idx="2471">
                  <c:v>2740.8741091773149</c:v>
                </c:pt>
                <c:pt idx="2472">
                  <c:v>2740.9185576717618</c:v>
                </c:pt>
                <c:pt idx="2473">
                  <c:v>2740.7253668185322</c:v>
                </c:pt>
                <c:pt idx="2474">
                  <c:v>2740.6490427861613</c:v>
                </c:pt>
                <c:pt idx="2475">
                  <c:v>2740.8823009154926</c:v>
                </c:pt>
                <c:pt idx="2476">
                  <c:v>2740.9885511795496</c:v>
                </c:pt>
                <c:pt idx="2477">
                  <c:v>2741.1575835420954</c:v>
                </c:pt>
                <c:pt idx="2478">
                  <c:v>2741.2018080755797</c:v>
                </c:pt>
                <c:pt idx="2479">
                  <c:v>2741.1254490325778</c:v>
                </c:pt>
                <c:pt idx="2480">
                  <c:v>2741.1492851987264</c:v>
                </c:pt>
                <c:pt idx="2481">
                  <c:v>2740.9757374844585</c:v>
                </c:pt>
                <c:pt idx="2482">
                  <c:v>2741.0816907350563</c:v>
                </c:pt>
                <c:pt idx="2483">
                  <c:v>2741.2502720824141</c:v>
                </c:pt>
                <c:pt idx="2484">
                  <c:v>2741.4187133903033</c:v>
                </c:pt>
                <c:pt idx="2485">
                  <c:v>2741.5243540135648</c:v>
                </c:pt>
                <c:pt idx="2486">
                  <c:v>2741.6299081738875</c:v>
                </c:pt>
                <c:pt idx="2487">
                  <c:v>2741.4375204679759</c:v>
                </c:pt>
                <c:pt idx="2488">
                  <c:v>2741.5430249107844</c:v>
                </c:pt>
                <c:pt idx="2489">
                  <c:v>2741.5868965089821</c:v>
                </c:pt>
                <c:pt idx="2490">
                  <c:v>2741.7547862289307</c:v>
                </c:pt>
                <c:pt idx="2491">
                  <c:v>2741.8600317229125</c:v>
                </c:pt>
                <c:pt idx="2492">
                  <c:v>2741.8432613244577</c:v>
                </c:pt>
                <c:pt idx="2493">
                  <c:v>2741.8666829012886</c:v>
                </c:pt>
                <c:pt idx="2494">
                  <c:v>2741.6747407182502</c:v>
                </c:pt>
                <c:pt idx="2495">
                  <c:v>2741.718453048702</c:v>
                </c:pt>
                <c:pt idx="2496">
                  <c:v>2741.5840606378647</c:v>
                </c:pt>
                <c:pt idx="2497">
                  <c:v>2741.6891224044184</c:v>
                </c:pt>
                <c:pt idx="2498">
                  <c:v>2741.7940985985433</c:v>
                </c:pt>
                <c:pt idx="2499">
                  <c:v>2741.8989893250236</c:v>
                </c:pt>
                <c:pt idx="2500">
                  <c:v>2741.8229964631855</c:v>
                </c:pt>
                <c:pt idx="2501">
                  <c:v>2741.5940088689645</c:v>
                </c:pt>
                <c:pt idx="2502">
                  <c:v>2741.5774113918551</c:v>
                </c:pt>
                <c:pt idx="2503">
                  <c:v>2741.5409849226708</c:v>
                </c:pt>
                <c:pt idx="2504">
                  <c:v>2741.7711277454932</c:v>
                </c:pt>
                <c:pt idx="2505">
                  <c:v>2742.0010772792039</c:v>
                </c:pt>
                <c:pt idx="2506">
                  <c:v>2742.105587117609</c:v>
                </c:pt>
                <c:pt idx="2507">
                  <c:v>2742.2721094387221</c:v>
                </c:pt>
                <c:pt idx="2508">
                  <c:v>2742.2952183785587</c:v>
                </c:pt>
                <c:pt idx="2509">
                  <c:v>2742.399481859356</c:v>
                </c:pt>
                <c:pt idx="2510">
                  <c:v>2742.2655713216686</c:v>
                </c:pt>
                <c:pt idx="2511">
                  <c:v>2742.1897666921313</c:v>
                </c:pt>
                <c:pt idx="2512">
                  <c:v>2742.2939482709758</c:v>
                </c:pt>
                <c:pt idx="2513">
                  <c:v>2742.5229343853862</c:v>
                </c:pt>
                <c:pt idx="2514">
                  <c:v>2742.4276980872983</c:v>
                </c:pt>
                <c:pt idx="2515">
                  <c:v>2742.4707583735635</c:v>
                </c:pt>
                <c:pt idx="2516">
                  <c:v>2742.574658122865</c:v>
                </c:pt>
                <c:pt idx="2517">
                  <c:v>2742.3283087642662</c:v>
                </c:pt>
                <c:pt idx="2518">
                  <c:v>2742.1568371109565</c:v>
                </c:pt>
                <c:pt idx="2519">
                  <c:v>2742.0619300019921</c:v>
                </c:pt>
                <c:pt idx="2520">
                  <c:v>2742.1658300496861</c:v>
                </c:pt>
                <c:pt idx="2521">
                  <c:v>2741.9946217760153</c:v>
                </c:pt>
                <c:pt idx="2522">
                  <c:v>2741.9192513133007</c:v>
                </c:pt>
                <c:pt idx="2523">
                  <c:v>2741.962378634686</c:v>
                </c:pt>
                <c:pt idx="2524">
                  <c:v>2742.127826837122</c:v>
                </c:pt>
                <c:pt idx="2525">
                  <c:v>2742.2931398782321</c:v>
                </c:pt>
                <c:pt idx="2526">
                  <c:v>2742.4583179257056</c:v>
                </c:pt>
                <c:pt idx="2527">
                  <c:v>2742.5011606707535</c:v>
                </c:pt>
                <c:pt idx="2528">
                  <c:v>2742.6045508330494</c:v>
                </c:pt>
                <c:pt idx="2529">
                  <c:v>2742.5291520716355</c:v>
                </c:pt>
                <c:pt idx="2530">
                  <c:v>2742.3584105390578</c:v>
                </c:pt>
                <c:pt idx="2531">
                  <c:v>2742.1690548824495</c:v>
                </c:pt>
                <c:pt idx="2532">
                  <c:v>2742.2119284369378</c:v>
                </c:pt>
                <c:pt idx="2533">
                  <c:v>2742.0415055101203</c:v>
                </c:pt>
                <c:pt idx="2534">
                  <c:v>2742.1448357322147</c:v>
                </c:pt>
                <c:pt idx="2535">
                  <c:v>2742.1086465231683</c:v>
                </c:pt>
                <c:pt idx="2536">
                  <c:v>2741.8642818956482</c:v>
                </c:pt>
                <c:pt idx="2537">
                  <c:v>2742.0289119899912</c:v>
                </c:pt>
                <c:pt idx="2538">
                  <c:v>2742.132082830205</c:v>
                </c:pt>
                <c:pt idx="2539">
                  <c:v>2742.0959554565611</c:v>
                </c:pt>
                <c:pt idx="2540">
                  <c:v>2741.9637278550513</c:v>
                </c:pt>
                <c:pt idx="2541">
                  <c:v>2742.1280555500284</c:v>
                </c:pt>
                <c:pt idx="2542">
                  <c:v>2742.1115098586788</c:v>
                </c:pt>
                <c:pt idx="2543">
                  <c:v>2742.337828719365</c:v>
                </c:pt>
                <c:pt idx="2544">
                  <c:v>2742.205715138125</c:v>
                </c:pt>
                <c:pt idx="2545">
                  <c:v>2742.3696813837223</c:v>
                </c:pt>
                <c:pt idx="2546">
                  <c:v>2742.353067138295</c:v>
                </c:pt>
                <c:pt idx="2547">
                  <c:v>2742.2782953813839</c:v>
                </c:pt>
                <c:pt idx="2548">
                  <c:v>2742.1464105567397</c:v>
                </c:pt>
                <c:pt idx="2549">
                  <c:v>2742.0526182990843</c:v>
                </c:pt>
                <c:pt idx="2550">
                  <c:v>2741.864769092133</c:v>
                </c:pt>
                <c:pt idx="2551">
                  <c:v>2741.6956639309487</c:v>
                </c:pt>
                <c:pt idx="2552">
                  <c:v>2741.8593846368899</c:v>
                </c:pt>
                <c:pt idx="2553">
                  <c:v>2742.0849063212559</c:v>
                </c:pt>
                <c:pt idx="2554">
                  <c:v>2741.9159132705522</c:v>
                </c:pt>
                <c:pt idx="2555">
                  <c:v>2742.018437462254</c:v>
                </c:pt>
                <c:pt idx="2556">
                  <c:v>2742.1208800626346</c:v>
                </c:pt>
                <c:pt idx="2557">
                  <c:v>2742.1044341684187</c:v>
                </c:pt>
                <c:pt idx="2558">
                  <c:v>2741.7550158471563</c:v>
                </c:pt>
                <c:pt idx="2559">
                  <c:v>2741.6808209746446</c:v>
                </c:pt>
                <c:pt idx="2560">
                  <c:v>2741.4938257930676</c:v>
                </c:pt>
                <c:pt idx="2561">
                  <c:v>2741.536478740953</c:v>
                </c:pt>
                <c:pt idx="2562">
                  <c:v>2741.5593885941303</c:v>
                </c:pt>
                <c:pt idx="2563">
                  <c:v>2741.6617327764311</c:v>
                </c:pt>
                <c:pt idx="2564">
                  <c:v>2741.6455101150182</c:v>
                </c:pt>
                <c:pt idx="2565">
                  <c:v>2741.7477397147077</c:v>
                </c:pt>
                <c:pt idx="2566">
                  <c:v>2741.972143575525</c:v>
                </c:pt>
                <c:pt idx="2567">
                  <c:v>2741.9558194090405</c:v>
                </c:pt>
                <c:pt idx="2568">
                  <c:v>2742.1799588558697</c:v>
                </c:pt>
                <c:pt idx="2569">
                  <c:v>2742.2222081021791</c:v>
                </c:pt>
                <c:pt idx="2570">
                  <c:v>2742.2447777733187</c:v>
                </c:pt>
                <c:pt idx="2571">
                  <c:v>2742.3465270644447</c:v>
                </c:pt>
                <c:pt idx="2572">
                  <c:v>2742.1601506133698</c:v>
                </c:pt>
                <c:pt idx="2573">
                  <c:v>2742.143791717122</c:v>
                </c:pt>
                <c:pt idx="2574">
                  <c:v>2741.9760737073557</c:v>
                </c:pt>
                <c:pt idx="2575">
                  <c:v>2742.0777711247106</c:v>
                </c:pt>
                <c:pt idx="2576">
                  <c:v>2742.301154214746</c:v>
                </c:pt>
                <c:pt idx="2577">
                  <c:v>2742.4630190521166</c:v>
                </c:pt>
                <c:pt idx="2578">
                  <c:v>2742.5050090964778</c:v>
                </c:pt>
                <c:pt idx="2579">
                  <c:v>2742.4311024344233</c:v>
                </c:pt>
                <c:pt idx="2580">
                  <c:v>2742.4730724124588</c:v>
                </c:pt>
                <c:pt idx="2581">
                  <c:v>2742.3992351241209</c:v>
                </c:pt>
                <c:pt idx="2582">
                  <c:v>2742.3254544261954</c:v>
                </c:pt>
                <c:pt idx="2583">
                  <c:v>2742.3674170068971</c:v>
                </c:pt>
                <c:pt idx="2584">
                  <c:v>2742.2937054598501</c:v>
                </c:pt>
                <c:pt idx="2585">
                  <c:v>2742.394881073852</c:v>
                </c:pt>
                <c:pt idx="2586">
                  <c:v>2742.1730923689061</c:v>
                </c:pt>
                <c:pt idx="2587">
                  <c:v>2742.1568169983948</c:v>
                </c:pt>
                <c:pt idx="2588">
                  <c:v>2742.3180474741789</c:v>
                </c:pt>
                <c:pt idx="2589">
                  <c:v>2742.3599153887453</c:v>
                </c:pt>
                <c:pt idx="2590">
                  <c:v>2742.1204645867324</c:v>
                </c:pt>
                <c:pt idx="2591">
                  <c:v>2742.1042345567671</c:v>
                </c:pt>
                <c:pt idx="2592">
                  <c:v>2741.9746327496464</c:v>
                </c:pt>
                <c:pt idx="2593">
                  <c:v>2741.629851672617</c:v>
                </c:pt>
                <c:pt idx="2594">
                  <c:v>2741.5946804939481</c:v>
                </c:pt>
                <c:pt idx="2595">
                  <c:v>2741.4654139994764</c:v>
                </c:pt>
                <c:pt idx="2596">
                  <c:v>2741.4494665419866</c:v>
                </c:pt>
                <c:pt idx="2597">
                  <c:v>2741.6104134261091</c:v>
                </c:pt>
                <c:pt idx="2598">
                  <c:v>2741.6329764371653</c:v>
                </c:pt>
                <c:pt idx="2599">
                  <c:v>2741.6749493959464</c:v>
                </c:pt>
                <c:pt idx="2600">
                  <c:v>2741.6974700380506</c:v>
                </c:pt>
                <c:pt idx="2601">
                  <c:v>2741.5684626876041</c:v>
                </c:pt>
                <c:pt idx="2602">
                  <c:v>2741.4955592800789</c:v>
                </c:pt>
                <c:pt idx="2603">
                  <c:v>2741.1522305696162</c:v>
                </c:pt>
                <c:pt idx="2604">
                  <c:v>2741.1364518831911</c:v>
                </c:pt>
                <c:pt idx="2605">
                  <c:v>2741.1785207077987</c:v>
                </c:pt>
                <c:pt idx="2606">
                  <c:v>2741.2793135492734</c:v>
                </c:pt>
                <c:pt idx="2607">
                  <c:v>2741.4397038156585</c:v>
                </c:pt>
                <c:pt idx="2608">
                  <c:v>2741.3111333599418</c:v>
                </c:pt>
                <c:pt idx="2609">
                  <c:v>2741.0916488694661</c:v>
                </c:pt>
                <c:pt idx="2610">
                  <c:v>2741.0191461631521</c:v>
                </c:pt>
                <c:pt idx="2611">
                  <c:v>2741.1198070832293</c:v>
                </c:pt>
                <c:pt idx="2612">
                  <c:v>2741.1617692245618</c:v>
                </c:pt>
                <c:pt idx="2613">
                  <c:v>2741.2036990285028</c:v>
                </c:pt>
                <c:pt idx="2614">
                  <c:v>2741.3041714703331</c:v>
                </c:pt>
                <c:pt idx="2615">
                  <c:v>2741.4045657695915</c:v>
                </c:pt>
                <c:pt idx="2616">
                  <c:v>2741.1677870027606</c:v>
                </c:pt>
                <c:pt idx="2617">
                  <c:v>2740.9311777599742</c:v>
                </c:pt>
                <c:pt idx="2618">
                  <c:v>2741.0316016670663</c:v>
                </c:pt>
                <c:pt idx="2619">
                  <c:v>2741.1319475890982</c:v>
                </c:pt>
                <c:pt idx="2620">
                  <c:v>2741.116272931914</c:v>
                </c:pt>
                <c:pt idx="2621">
                  <c:v>2741.0816575666427</c:v>
                </c:pt>
                <c:pt idx="2622">
                  <c:v>2741.0094892039688</c:v>
                </c:pt>
                <c:pt idx="2623">
                  <c:v>2741.0513173911654</c:v>
                </c:pt>
                <c:pt idx="2624">
                  <c:v>2741.2709665047123</c:v>
                </c:pt>
                <c:pt idx="2625">
                  <c:v>2741.4904397818</c:v>
                </c:pt>
                <c:pt idx="2626">
                  <c:v>2741.4746649258309</c:v>
                </c:pt>
                <c:pt idx="2627">
                  <c:v>2741.574529845414</c:v>
                </c:pt>
                <c:pt idx="2628">
                  <c:v>2741.5023416870704</c:v>
                </c:pt>
                <c:pt idx="2629">
                  <c:v>2741.5246794360442</c:v>
                </c:pt>
                <c:pt idx="2630">
                  <c:v>2741.4900285372078</c:v>
                </c:pt>
                <c:pt idx="2631">
                  <c:v>2741.5315442147885</c:v>
                </c:pt>
                <c:pt idx="2632">
                  <c:v>2741.4969170747486</c:v>
                </c:pt>
                <c:pt idx="2633">
                  <c:v>2741.36953793876</c:v>
                </c:pt>
                <c:pt idx="2634">
                  <c:v>2741.2975903910497</c:v>
                </c:pt>
                <c:pt idx="2635">
                  <c:v>2741.3972204547763</c:v>
                </c:pt>
                <c:pt idx="2636">
                  <c:v>2741.4967736531034</c:v>
                </c:pt>
                <c:pt idx="2637">
                  <c:v>2741.4248605259468</c:v>
                </c:pt>
                <c:pt idx="2638">
                  <c:v>2741.2977481304692</c:v>
                </c:pt>
                <c:pt idx="2639">
                  <c:v>2741.5160366877058</c:v>
                </c:pt>
                <c:pt idx="2640">
                  <c:v>2741.3526923246304</c:v>
                </c:pt>
                <c:pt idx="2641">
                  <c:v>2741.4520727288505</c:v>
                </c:pt>
                <c:pt idx="2642">
                  <c:v>2741.3803115314558</c:v>
                </c:pt>
                <c:pt idx="2643">
                  <c:v>2741.1459249754953</c:v>
                </c:pt>
                <c:pt idx="2644">
                  <c:v>2741.3638514382942</c:v>
                </c:pt>
                <c:pt idx="2645">
                  <c:v>2741.2008646839904</c:v>
                </c:pt>
                <c:pt idx="2646">
                  <c:v>2741.2422547620904</c:v>
                </c:pt>
                <c:pt idx="2647">
                  <c:v>2741.0794338024816</c:v>
                </c:pt>
                <c:pt idx="2648">
                  <c:v>2740.8455816843157</c:v>
                </c:pt>
                <c:pt idx="2649">
                  <c:v>2740.9448553242073</c:v>
                </c:pt>
                <c:pt idx="2650">
                  <c:v>2741.0440527807541</c:v>
                </c:pt>
                <c:pt idx="2651">
                  <c:v>2740.8104709487166</c:v>
                </c:pt>
                <c:pt idx="2652">
                  <c:v>2741.0278577342988</c:v>
                </c:pt>
                <c:pt idx="2653">
                  <c:v>2741.1269090905612</c:v>
                </c:pt>
                <c:pt idx="2654">
                  <c:v>2741.2844845464897</c:v>
                </c:pt>
                <c:pt idx="2655">
                  <c:v>2741.2689591831122</c:v>
                </c:pt>
                <c:pt idx="2656">
                  <c:v>2741.1066704411173</c:v>
                </c:pt>
                <c:pt idx="2657">
                  <c:v>2741.2055411551742</c:v>
                </c:pt>
                <c:pt idx="2658">
                  <c:v>2741.3628461428625</c:v>
                </c:pt>
                <c:pt idx="2659">
                  <c:v>2741.4039712519066</c:v>
                </c:pt>
                <c:pt idx="2660">
                  <c:v>2741.3327101702857</c:v>
                </c:pt>
                <c:pt idx="2661">
                  <c:v>2741.373815797012</c:v>
                </c:pt>
                <c:pt idx="2662">
                  <c:v>2741.395924606526</c:v>
                </c:pt>
                <c:pt idx="2663">
                  <c:v>2741.4369752991979</c:v>
                </c:pt>
                <c:pt idx="2664">
                  <c:v>2741.365809073809</c:v>
                </c:pt>
                <c:pt idx="2665">
                  <c:v>2741.2399926214698</c:v>
                </c:pt>
                <c:pt idx="2666">
                  <c:v>2741.2245479488652</c:v>
                </c:pt>
                <c:pt idx="2667">
                  <c:v>2741.1535397302214</c:v>
                </c:pt>
                <c:pt idx="2668">
                  <c:v>2741.0642685308089</c:v>
                </c:pt>
                <c:pt idx="2669">
                  <c:v>2741.1627096023485</c:v>
                </c:pt>
                <c:pt idx="2670">
                  <c:v>2740.9307270553204</c:v>
                </c:pt>
                <c:pt idx="2671">
                  <c:v>2740.8599324385118</c:v>
                </c:pt>
                <c:pt idx="2672">
                  <c:v>2740.7346258290308</c:v>
                </c:pt>
                <c:pt idx="2673">
                  <c:v>2740.775773013007</c:v>
                </c:pt>
                <c:pt idx="2674">
                  <c:v>2740.741968863897</c:v>
                </c:pt>
                <c:pt idx="2675">
                  <c:v>2740.7642079304637</c:v>
                </c:pt>
                <c:pt idx="2676">
                  <c:v>2740.6936064845049</c:v>
                </c:pt>
                <c:pt idx="2677">
                  <c:v>2740.6230572432682</c:v>
                </c:pt>
                <c:pt idx="2678">
                  <c:v>2740.6079112934417</c:v>
                </c:pt>
                <c:pt idx="2679">
                  <c:v>2740.5927766334453</c:v>
                </c:pt>
                <c:pt idx="2680">
                  <c:v>2740.4679397185855</c:v>
                </c:pt>
                <c:pt idx="2681">
                  <c:v>2740.2897153146027</c:v>
                </c:pt>
                <c:pt idx="2682">
                  <c:v>2740.2561915457018</c:v>
                </c:pt>
                <c:pt idx="2683">
                  <c:v>2740.278546554403</c:v>
                </c:pt>
                <c:pt idx="2684">
                  <c:v>2740.4935274604832</c:v>
                </c:pt>
                <c:pt idx="2685">
                  <c:v>2740.5345812556297</c:v>
                </c:pt>
                <c:pt idx="2686">
                  <c:v>2740.6325988734325</c:v>
                </c:pt>
                <c:pt idx="2687">
                  <c:v>2740.5080704191168</c:v>
                </c:pt>
                <c:pt idx="2688">
                  <c:v>2740.5490728138739</c:v>
                </c:pt>
                <c:pt idx="2689">
                  <c:v>2740.5340162297034</c:v>
                </c:pt>
                <c:pt idx="2690">
                  <c:v>2740.5005020948915</c:v>
                </c:pt>
                <c:pt idx="2691">
                  <c:v>2740.3762057390149</c:v>
                </c:pt>
                <c:pt idx="2692">
                  <c:v>2740.59050264902</c:v>
                </c:pt>
                <c:pt idx="2693">
                  <c:v>2740.6126494578002</c:v>
                </c:pt>
                <c:pt idx="2694">
                  <c:v>2740.4352258358749</c:v>
                </c:pt>
                <c:pt idx="2695">
                  <c:v>2740.5906544291679</c:v>
                </c:pt>
                <c:pt idx="2696">
                  <c:v>2740.4309962538346</c:v>
                </c:pt>
                <c:pt idx="2697">
                  <c:v>2740.5863093212852</c:v>
                </c:pt>
                <c:pt idx="2698">
                  <c:v>2740.462300790949</c:v>
                </c:pt>
                <c:pt idx="2699">
                  <c:v>2740.5031526474772</c:v>
                </c:pt>
                <c:pt idx="2700">
                  <c:v>2740.4332714531574</c:v>
                </c:pt>
                <c:pt idx="2701">
                  <c:v>2740.2041692084931</c:v>
                </c:pt>
                <c:pt idx="2702">
                  <c:v>2740.0449968810071</c:v>
                </c:pt>
                <c:pt idx="2703">
                  <c:v>2739.8859385656174</c:v>
                </c:pt>
                <c:pt idx="2704">
                  <c:v>2739.9835453029618</c:v>
                </c:pt>
                <c:pt idx="2705">
                  <c:v>2740.1385656894386</c:v>
                </c:pt>
                <c:pt idx="2706">
                  <c:v>2740.0150795121481</c:v>
                </c:pt>
                <c:pt idx="2707">
                  <c:v>2740.0373255624913</c:v>
                </c:pt>
                <c:pt idx="2708">
                  <c:v>2739.9139663076676</c:v>
                </c:pt>
                <c:pt idx="2709">
                  <c:v>2740.1270752461674</c:v>
                </c:pt>
                <c:pt idx="2710">
                  <c:v>2740.0939567037303</c:v>
                </c:pt>
                <c:pt idx="2711">
                  <c:v>2740.0245054782495</c:v>
                </c:pt>
                <c:pt idx="2712">
                  <c:v>2740.0653242294297</c:v>
                </c:pt>
                <c:pt idx="2713">
                  <c:v>2740.2198518106525</c:v>
                </c:pt>
                <c:pt idx="2714">
                  <c:v>2740.3169700388339</c:v>
                </c:pt>
                <c:pt idx="2715">
                  <c:v>2740.5294443576754</c:v>
                </c:pt>
                <c:pt idx="2716">
                  <c:v>2740.406270340904</c:v>
                </c:pt>
                <c:pt idx="2717">
                  <c:v>2740.4282893308077</c:v>
                </c:pt>
                <c:pt idx="2718">
                  <c:v>2740.4502920548189</c:v>
                </c:pt>
                <c:pt idx="2719">
                  <c:v>2740.5471433642883</c:v>
                </c:pt>
                <c:pt idx="2720">
                  <c:v>2740.5876471589163</c:v>
                </c:pt>
                <c:pt idx="2721">
                  <c:v>2740.7415156790844</c:v>
                </c:pt>
                <c:pt idx="2722">
                  <c:v>2740.5312147318177</c:v>
                </c:pt>
                <c:pt idx="2723">
                  <c:v>2740.5531388973877</c:v>
                </c:pt>
                <c:pt idx="2724">
                  <c:v>2740.706848527926</c:v>
                </c:pt>
                <c:pt idx="2725">
                  <c:v>2740.5488292458726</c:v>
                </c:pt>
                <c:pt idx="2726">
                  <c:v>2740.4260968313547</c:v>
                </c:pt>
                <c:pt idx="2727">
                  <c:v>2740.2162819120235</c:v>
                </c:pt>
                <c:pt idx="2728">
                  <c:v>2740.2015620157936</c:v>
                </c:pt>
                <c:pt idx="2729">
                  <c:v>2740.3551204621504</c:v>
                </c:pt>
                <c:pt idx="2730">
                  <c:v>2740.50856299414</c:v>
                </c:pt>
                <c:pt idx="2731">
                  <c:v>2740.4937526274912</c:v>
                </c:pt>
                <c:pt idx="2732">
                  <c:v>2740.3362073113967</c:v>
                </c:pt>
                <c:pt idx="2733">
                  <c:v>2740.3032911902183</c:v>
                </c:pt>
                <c:pt idx="2734">
                  <c:v>2740.0769491256638</c:v>
                </c:pt>
                <c:pt idx="2735">
                  <c:v>2740.1174038802174</c:v>
                </c:pt>
                <c:pt idx="2736">
                  <c:v>2739.9602168617139</c:v>
                </c:pt>
                <c:pt idx="2737">
                  <c:v>2739.7513137497594</c:v>
                </c:pt>
                <c:pt idx="2738">
                  <c:v>2739.8477494171116</c:v>
                </c:pt>
                <c:pt idx="2739">
                  <c:v>2740.0585113972875</c:v>
                </c:pt>
                <c:pt idx="2740">
                  <c:v>2740.0804729020524</c:v>
                </c:pt>
                <c:pt idx="2741">
                  <c:v>2740.1766786508315</c:v>
                </c:pt>
                <c:pt idx="2742">
                  <c:v>2740.1079792439041</c:v>
                </c:pt>
                <c:pt idx="2743">
                  <c:v>2740.1298985395852</c:v>
                </c:pt>
                <c:pt idx="2744">
                  <c:v>2740.2826346171555</c:v>
                </c:pt>
                <c:pt idx="2745">
                  <c:v>2740.2679817541766</c:v>
                </c:pt>
                <c:pt idx="2746">
                  <c:v>2740.3639414241406</c:v>
                </c:pt>
                <c:pt idx="2747">
                  <c:v>2740.3311827624539</c:v>
                </c:pt>
                <c:pt idx="2748">
                  <c:v>2740.1746012000522</c:v>
                </c:pt>
                <c:pt idx="2749">
                  <c:v>2740.2704905023797</c:v>
                </c:pt>
                <c:pt idx="2750">
                  <c:v>2740.3106526498418</c:v>
                </c:pt>
                <c:pt idx="2751">
                  <c:v>2740.1891099137229</c:v>
                </c:pt>
                <c:pt idx="2752">
                  <c:v>2740.2848888143203</c:v>
                </c:pt>
                <c:pt idx="2753">
                  <c:v>2740.3805969800128</c:v>
                </c:pt>
                <c:pt idx="2754">
                  <c:v>2740.5326792399687</c:v>
                </c:pt>
                <c:pt idx="2755">
                  <c:v>2740.4641764966145</c:v>
                </c:pt>
                <c:pt idx="2756">
                  <c:v>2740.3779850670353</c:v>
                </c:pt>
                <c:pt idx="2757">
                  <c:v>2740.3633615217113</c:v>
                </c:pt>
                <c:pt idx="2758">
                  <c:v>2740.5152283378029</c:v>
                </c:pt>
                <c:pt idx="2759">
                  <c:v>2740.6669817377292</c:v>
                </c:pt>
                <c:pt idx="2760">
                  <c:v>2740.818621850085</c:v>
                </c:pt>
                <c:pt idx="2761">
                  <c:v>2740.8038604692129</c:v>
                </c:pt>
                <c:pt idx="2762">
                  <c:v>2740.7354345581443</c:v>
                </c:pt>
                <c:pt idx="2763">
                  <c:v>2740.6670576747042</c:v>
                </c:pt>
                <c:pt idx="2764">
                  <c:v>2740.4430150298617</c:v>
                </c:pt>
                <c:pt idx="2765">
                  <c:v>2740.538246195264</c:v>
                </c:pt>
                <c:pt idx="2766">
                  <c:v>2740.4172784530433</c:v>
                </c:pt>
                <c:pt idx="2767">
                  <c:v>2740.5124499575891</c:v>
                </c:pt>
                <c:pt idx="2768">
                  <c:v>2740.3915780717471</c:v>
                </c:pt>
                <c:pt idx="2769">
                  <c:v>2740.4866899884059</c:v>
                </c:pt>
                <c:pt idx="2770">
                  <c:v>2740.3312871172534</c:v>
                </c:pt>
                <c:pt idx="2771">
                  <c:v>2740.2988234885029</c:v>
                </c:pt>
                <c:pt idx="2772">
                  <c:v>2740.2663831838631</c:v>
                </c:pt>
                <c:pt idx="2773">
                  <c:v>2740.2339661782075</c:v>
                </c:pt>
                <c:pt idx="2774">
                  <c:v>2740.0788733508411</c:v>
                </c:pt>
                <c:pt idx="2775">
                  <c:v>2740.2867816646944</c:v>
                </c:pt>
                <c:pt idx="2776">
                  <c:v>2740.2188820446254</c:v>
                </c:pt>
                <c:pt idx="2777">
                  <c:v>2740.0985011073822</c:v>
                </c:pt>
                <c:pt idx="2778">
                  <c:v>2740.120147150059</c:v>
                </c:pt>
                <c:pt idx="2779">
                  <c:v>2740.2150152606205</c:v>
                </c:pt>
                <c:pt idx="2780">
                  <c:v>2740.3657240425314</c:v>
                </c:pt>
                <c:pt idx="2781">
                  <c:v>2740.3512310535357</c:v>
                </c:pt>
                <c:pt idx="2782">
                  <c:v>2740.3367484679593</c:v>
                </c:pt>
                <c:pt idx="2783">
                  <c:v>2740.2690017396508</c:v>
                </c:pt>
                <c:pt idx="2784">
                  <c:v>2740.3636438398789</c:v>
                </c:pt>
                <c:pt idx="2785">
                  <c:v>2740.3491724188548</c:v>
                </c:pt>
                <c:pt idx="2786">
                  <c:v>2740.1947031142577</c:v>
                </c:pt>
                <c:pt idx="2787">
                  <c:v>2740.2343581048608</c:v>
                </c:pt>
                <c:pt idx="2788">
                  <c:v>2740.2558773269766</c:v>
                </c:pt>
                <c:pt idx="2789">
                  <c:v>2740.4060818733915</c:v>
                </c:pt>
                <c:pt idx="2790">
                  <c:v>2740.0855963512709</c:v>
                </c:pt>
                <c:pt idx="2791">
                  <c:v>2739.9314873670251</c:v>
                </c:pt>
                <c:pt idx="2792">
                  <c:v>2739.7604466866501</c:v>
                </c:pt>
                <c:pt idx="2793">
                  <c:v>2739.910614430411</c:v>
                </c:pt>
                <c:pt idx="2794">
                  <c:v>2739.8785667891011</c:v>
                </c:pt>
                <c:pt idx="2795">
                  <c:v>2739.9001601055365</c:v>
                </c:pt>
                <c:pt idx="2796">
                  <c:v>2739.8681391062714</c:v>
                </c:pt>
                <c:pt idx="2797">
                  <c:v>2739.8008940163477</c:v>
                </c:pt>
                <c:pt idx="2798">
                  <c:v>2739.5798197138115</c:v>
                </c:pt>
                <c:pt idx="2799">
                  <c:v>2739.3588937157097</c:v>
                </c:pt>
                <c:pt idx="2800">
                  <c:v>2739.2744339951823</c:v>
                </c:pt>
                <c:pt idx="2801">
                  <c:v>2739.3142224026428</c:v>
                </c:pt>
                <c:pt idx="2802">
                  <c:v>2739.1952174805865</c:v>
                </c:pt>
                <c:pt idx="2803">
                  <c:v>2739.0762956692438</c:v>
                </c:pt>
                <c:pt idx="2804">
                  <c:v>2739.0623797220915</c:v>
                </c:pt>
                <c:pt idx="2805">
                  <c:v>2738.9781733203154</c:v>
                </c:pt>
                <c:pt idx="2806">
                  <c:v>2738.8940261391322</c:v>
                </c:pt>
                <c:pt idx="2807">
                  <c:v>2738.5759038148367</c:v>
                </c:pt>
                <c:pt idx="2808">
                  <c:v>2738.5978640808758</c:v>
                </c:pt>
                <c:pt idx="2809">
                  <c:v>2738.6377825353015</c:v>
                </c:pt>
                <c:pt idx="2810">
                  <c:v>2738.606366021234</c:v>
                </c:pt>
                <c:pt idx="2811">
                  <c:v>2738.4538421822022</c:v>
                </c:pt>
                <c:pt idx="2812">
                  <c:v>2738.4401863971989</c:v>
                </c:pt>
                <c:pt idx="2813">
                  <c:v>2738.2207182563548</c:v>
                </c:pt>
                <c:pt idx="2814">
                  <c:v>2738.3703227689462</c:v>
                </c:pt>
                <c:pt idx="2815">
                  <c:v>2738.4646066289024</c:v>
                </c:pt>
                <c:pt idx="2816">
                  <c:v>2738.5044734110002</c:v>
                </c:pt>
                <c:pt idx="2817">
                  <c:v>2738.7098241232402</c:v>
                </c:pt>
                <c:pt idx="2818">
                  <c:v>2738.5916948780355</c:v>
                </c:pt>
                <c:pt idx="2819">
                  <c:v>2738.5780242446635</c:v>
                </c:pt>
                <c:pt idx="2820">
                  <c:v>2738.6720641221336</c:v>
                </c:pt>
                <c:pt idx="2821">
                  <c:v>2738.8770561671922</c:v>
                </c:pt>
                <c:pt idx="2822">
                  <c:v>2738.9166898799913</c:v>
                </c:pt>
                <c:pt idx="2823">
                  <c:v>2738.8503913635127</c:v>
                </c:pt>
                <c:pt idx="2824">
                  <c:v>2738.8900065319503</c:v>
                </c:pt>
                <c:pt idx="2825">
                  <c:v>2738.8762596972651</c:v>
                </c:pt>
                <c:pt idx="2826">
                  <c:v>2739.0249810168184</c:v>
                </c:pt>
                <c:pt idx="2827">
                  <c:v>2738.9071181929994</c:v>
                </c:pt>
                <c:pt idx="2828">
                  <c:v>2738.8933799085667</c:v>
                </c:pt>
                <c:pt idx="2829">
                  <c:v>2738.6915286773051</c:v>
                </c:pt>
                <c:pt idx="2830">
                  <c:v>2738.6081893100313</c:v>
                </c:pt>
                <c:pt idx="2831">
                  <c:v>2738.6477928439253</c:v>
                </c:pt>
                <c:pt idx="2832">
                  <c:v>2738.7962799924026</c:v>
                </c:pt>
                <c:pt idx="2833">
                  <c:v>2738.578218357181</c:v>
                </c:pt>
                <c:pt idx="2834">
                  <c:v>2738.6717901575703</c:v>
                </c:pt>
                <c:pt idx="2835">
                  <c:v>2738.7113148465442</c:v>
                </c:pt>
                <c:pt idx="2836">
                  <c:v>2738.6453901348045</c:v>
                </c:pt>
                <c:pt idx="2837">
                  <c:v>2738.7388383602861</c:v>
                </c:pt>
                <c:pt idx="2838">
                  <c:v>2738.6729505245903</c:v>
                </c:pt>
                <c:pt idx="2839">
                  <c:v>2738.5218929555567</c:v>
                </c:pt>
                <c:pt idx="2840">
                  <c:v>2738.5083478794736</c:v>
                </c:pt>
                <c:pt idx="2841">
                  <c:v>2738.6017135201373</c:v>
                </c:pt>
                <c:pt idx="2842">
                  <c:v>2738.6234013903613</c:v>
                </c:pt>
                <c:pt idx="2843">
                  <c:v>2738.662831880446</c:v>
                </c:pt>
                <c:pt idx="2844">
                  <c:v>2738.7560429517971</c:v>
                </c:pt>
                <c:pt idx="2845">
                  <c:v>2738.6903110413909</c:v>
                </c:pt>
                <c:pt idx="2846">
                  <c:v>2738.7296761001162</c:v>
                </c:pt>
                <c:pt idx="2847">
                  <c:v>2738.8227645309244</c:v>
                </c:pt>
                <c:pt idx="2848">
                  <c:v>2738.9157865170296</c:v>
                </c:pt>
                <c:pt idx="2849">
                  <c:v>2738.9550299262501</c:v>
                </c:pt>
                <c:pt idx="2850">
                  <c:v>2738.7382051016607</c:v>
                </c:pt>
                <c:pt idx="2851">
                  <c:v>2738.8856611027145</c:v>
                </c:pt>
                <c:pt idx="2852">
                  <c:v>2738.872045902498</c:v>
                </c:pt>
                <c:pt idx="2853">
                  <c:v>2738.6554702343478</c:v>
                </c:pt>
                <c:pt idx="2854">
                  <c:v>2738.641944945437</c:v>
                </c:pt>
                <c:pt idx="2855">
                  <c:v>2738.6284291180123</c:v>
                </c:pt>
                <c:pt idx="2856">
                  <c:v>2738.545866890754</c:v>
                </c:pt>
                <c:pt idx="2857">
                  <c:v>2738.6386933068388</c:v>
                </c:pt>
                <c:pt idx="2858">
                  <c:v>2738.4886436964698</c:v>
                </c:pt>
                <c:pt idx="2859">
                  <c:v>2738.5814252519658</c:v>
                </c:pt>
                <c:pt idx="2860">
                  <c:v>2738.6206355323575</c:v>
                </c:pt>
                <c:pt idx="2861">
                  <c:v>2738.7133045971764</c:v>
                </c:pt>
                <c:pt idx="2862">
                  <c:v>2738.6479764849523</c:v>
                </c:pt>
                <c:pt idx="2863">
                  <c:v>2738.4322212954676</c:v>
                </c:pt>
                <c:pt idx="2864">
                  <c:v>2738.4538018432122</c:v>
                </c:pt>
                <c:pt idx="2865">
                  <c:v>2738.4753672670399</c:v>
                </c:pt>
                <c:pt idx="2866">
                  <c:v>2738.5679257595816</c:v>
                </c:pt>
                <c:pt idx="2867">
                  <c:v>2738.660418625444</c:v>
                </c:pt>
                <c:pt idx="2868">
                  <c:v>2738.5443527907969</c:v>
                </c:pt>
                <c:pt idx="2869">
                  <c:v>2738.3783111622556</c:v>
                </c:pt>
                <c:pt idx="2870">
                  <c:v>2738.5249125854466</c:v>
                </c:pt>
                <c:pt idx="2871">
                  <c:v>2738.4090121432546</c:v>
                </c:pt>
                <c:pt idx="2872">
                  <c:v>2738.2431856492317</c:v>
                </c:pt>
                <c:pt idx="2873">
                  <c:v>2738.2823370818987</c:v>
                </c:pt>
                <c:pt idx="2874">
                  <c:v>2738.3214610876266</c:v>
                </c:pt>
                <c:pt idx="2875">
                  <c:v>2738.2057892354446</c:v>
                </c:pt>
                <c:pt idx="2876">
                  <c:v>2737.9911373370983</c:v>
                </c:pt>
                <c:pt idx="2877">
                  <c:v>2737.9779502817723</c:v>
                </c:pt>
                <c:pt idx="2878">
                  <c:v>2738.124284569632</c:v>
                </c:pt>
                <c:pt idx="2879">
                  <c:v>2738.0425493649755</c:v>
                </c:pt>
                <c:pt idx="2880">
                  <c:v>2738.0816758552965</c:v>
                </c:pt>
                <c:pt idx="2881">
                  <c:v>2738.1738894815335</c:v>
                </c:pt>
                <c:pt idx="2882">
                  <c:v>2738.2129426386596</c:v>
                </c:pt>
                <c:pt idx="2883">
                  <c:v>2738.0643229282555</c:v>
                </c:pt>
                <c:pt idx="2884">
                  <c:v>2738.1033873811848</c:v>
                </c:pt>
                <c:pt idx="2885">
                  <c:v>2738.1424245724825</c:v>
                </c:pt>
                <c:pt idx="2886">
                  <c:v>2738.2882910990611</c:v>
                </c:pt>
                <c:pt idx="2887">
                  <c:v>2738.2578314220582</c:v>
                </c:pt>
                <c:pt idx="2888">
                  <c:v>2738.2967738356406</c:v>
                </c:pt>
                <c:pt idx="2889">
                  <c:v>2738.0830471297854</c:v>
                </c:pt>
                <c:pt idx="2890">
                  <c:v>2738.0698876898418</c:v>
                </c:pt>
                <c:pt idx="2891">
                  <c:v>2738.1088553461946</c:v>
                </c:pt>
                <c:pt idx="2892">
                  <c:v>2738.0956961173697</c:v>
                </c:pt>
                <c:pt idx="2893">
                  <c:v>2738.1875204247262</c:v>
                </c:pt>
                <c:pt idx="2894">
                  <c:v>2738.2792802355793</c:v>
                </c:pt>
                <c:pt idx="2895">
                  <c:v>2738.479114697524</c:v>
                </c:pt>
                <c:pt idx="2896">
                  <c:v>2738.4146300941588</c:v>
                </c:pt>
                <c:pt idx="2897">
                  <c:v>2738.5598395243765</c:v>
                </c:pt>
                <c:pt idx="2898">
                  <c:v>2738.4450000305515</c:v>
                </c:pt>
                <c:pt idx="2899">
                  <c:v>2738.483728842878</c:v>
                </c:pt>
                <c:pt idx="2900">
                  <c:v>2738.6831385823948</c:v>
                </c:pt>
                <c:pt idx="2901">
                  <c:v>2738.88240411266</c:v>
                </c:pt>
                <c:pt idx="2902">
                  <c:v>2738.8179156970255</c:v>
                </c:pt>
                <c:pt idx="2903">
                  <c:v>2738.804562877131</c:v>
                </c:pt>
                <c:pt idx="2904">
                  <c:v>2738.8430994129703</c:v>
                </c:pt>
                <c:pt idx="2905">
                  <c:v>2738.9877504931465</c:v>
                </c:pt>
                <c:pt idx="2906">
                  <c:v>2738.8236543821508</c:v>
                </c:pt>
                <c:pt idx="2907">
                  <c:v>2738.8621443442144</c:v>
                </c:pt>
                <c:pt idx="2908">
                  <c:v>2738.9532204452535</c:v>
                </c:pt>
                <c:pt idx="2909">
                  <c:v>2739.0442329117286</c:v>
                </c:pt>
                <c:pt idx="2910">
                  <c:v>2739.1351818104768</c:v>
                </c:pt>
                <c:pt idx="2911">
                  <c:v>2739.333589851155</c:v>
                </c:pt>
                <c:pt idx="2912">
                  <c:v>2739.4243734337019</c:v>
                </c:pt>
                <c:pt idx="2913">
                  <c:v>2739.4625751406161</c:v>
                </c:pt>
                <c:pt idx="2914">
                  <c:v>2739.1556984837021</c:v>
                </c:pt>
                <c:pt idx="2915">
                  <c:v>2739.2464496815628</c:v>
                </c:pt>
                <c:pt idx="2916">
                  <c:v>2739.3371376278114</c:v>
                </c:pt>
                <c:pt idx="2917">
                  <c:v>2739.2728262142155</c:v>
                </c:pt>
                <c:pt idx="2918">
                  <c:v>2739.2593866307329</c:v>
                </c:pt>
                <c:pt idx="2919">
                  <c:v>2739.297566648273</c:v>
                </c:pt>
                <c:pt idx="2920">
                  <c:v>2739.0857488332094</c:v>
                </c:pt>
                <c:pt idx="2921">
                  <c:v>2739.0723868712953</c:v>
                </c:pt>
                <c:pt idx="2922">
                  <c:v>2739.1629488315357</c:v>
                </c:pt>
                <c:pt idx="2923">
                  <c:v>2739.2534478236448</c:v>
                </c:pt>
                <c:pt idx="2924">
                  <c:v>2739.4509146018736</c:v>
                </c:pt>
                <c:pt idx="2925">
                  <c:v>2739.3867402175497</c:v>
                </c:pt>
                <c:pt idx="2926">
                  <c:v>2739.4770670341554</c:v>
                </c:pt>
                <c:pt idx="2927">
                  <c:v>2739.2816952037024</c:v>
                </c:pt>
                <c:pt idx="2928">
                  <c:v>2739.4250386508638</c:v>
                </c:pt>
                <c:pt idx="2929">
                  <c:v>2739.4630305383102</c:v>
                </c:pt>
                <c:pt idx="2930">
                  <c:v>2739.3491357371322</c:v>
                </c:pt>
                <c:pt idx="2931">
                  <c:v>2739.4393203666828</c:v>
                </c:pt>
                <c:pt idx="2932">
                  <c:v>2739.3753024506618</c:v>
                </c:pt>
                <c:pt idx="2933">
                  <c:v>2739.3960504386887</c:v>
                </c:pt>
                <c:pt idx="2934">
                  <c:v>2739.4861261805045</c:v>
                </c:pt>
                <c:pt idx="2935">
                  <c:v>2739.3234690647414</c:v>
                </c:pt>
                <c:pt idx="2936">
                  <c:v>2739.520091562038</c:v>
                </c:pt>
                <c:pt idx="2937">
                  <c:v>2739.3737484845142</c:v>
                </c:pt>
                <c:pt idx="2938">
                  <c:v>2739.5165659882709</c:v>
                </c:pt>
                <c:pt idx="2939">
                  <c:v>2739.7129128072611</c:v>
                </c:pt>
                <c:pt idx="2940">
                  <c:v>2739.5666532509549</c:v>
                </c:pt>
                <c:pt idx="2941">
                  <c:v>2739.5532191480784</c:v>
                </c:pt>
                <c:pt idx="2942">
                  <c:v>2739.7493485242471</c:v>
                </c:pt>
                <c:pt idx="2943">
                  <c:v>2739.5870385938119</c:v>
                </c:pt>
                <c:pt idx="2944">
                  <c:v>2739.573611267153</c:v>
                </c:pt>
                <c:pt idx="2945">
                  <c:v>2739.3793797277349</c:v>
                </c:pt>
                <c:pt idx="2946">
                  <c:v>2739.2661239787112</c:v>
                </c:pt>
                <c:pt idx="2947">
                  <c:v>2738.962632310338</c:v>
                </c:pt>
                <c:pt idx="2948">
                  <c:v>2739.1051000969228</c:v>
                </c:pt>
                <c:pt idx="2949">
                  <c:v>2739.3009090045707</c:v>
                </c:pt>
                <c:pt idx="2950">
                  <c:v>2739.1552670873975</c:v>
                </c:pt>
                <c:pt idx="2951">
                  <c:v>2739.0422720960064</c:v>
                </c:pt>
                <c:pt idx="2952">
                  <c:v>2738.8968112882399</c:v>
                </c:pt>
                <c:pt idx="2953">
                  <c:v>2738.7514459956005</c:v>
                </c:pt>
                <c:pt idx="2954">
                  <c:v>2738.671564961413</c:v>
                </c:pt>
                <c:pt idx="2955">
                  <c:v>2738.7612445763066</c:v>
                </c:pt>
                <c:pt idx="2956">
                  <c:v>2738.9567042704134</c:v>
                </c:pt>
                <c:pt idx="2957">
                  <c:v>2738.8933837305835</c:v>
                </c:pt>
                <c:pt idx="2958">
                  <c:v>2738.8301055883981</c:v>
                </c:pt>
                <c:pt idx="2959">
                  <c:v>2738.7175196982407</c:v>
                </c:pt>
                <c:pt idx="2960">
                  <c:v>2738.5725525662879</c:v>
                </c:pt>
                <c:pt idx="2961">
                  <c:v>2738.6620834756504</c:v>
                </c:pt>
                <c:pt idx="2962">
                  <c:v>2738.6490488827135</c:v>
                </c:pt>
                <c:pt idx="2963">
                  <c:v>2738.4404413924581</c:v>
                </c:pt>
                <c:pt idx="2964">
                  <c:v>2738.2957563821515</c:v>
                </c:pt>
                <c:pt idx="2965">
                  <c:v>2738.3852612980254</c:v>
                </c:pt>
                <c:pt idx="2966">
                  <c:v>2738.2406905213415</c:v>
                </c:pt>
                <c:pt idx="2967">
                  <c:v>2738.3301537194384</c:v>
                </c:pt>
                <c:pt idx="2968">
                  <c:v>2738.4195556638651</c:v>
                </c:pt>
                <c:pt idx="2969">
                  <c:v>2738.5088964176693</c:v>
                </c:pt>
                <c:pt idx="2970">
                  <c:v>2738.5981760438099</c:v>
                </c:pt>
                <c:pt idx="2971">
                  <c:v>2738.2972563693011</c:v>
                </c:pt>
                <c:pt idx="2972">
                  <c:v>2738.386547537772</c:v>
                </c:pt>
                <c:pt idx="2973">
                  <c:v>2738.528002191179</c:v>
                </c:pt>
                <c:pt idx="2974">
                  <c:v>2738.3677424330272</c:v>
                </c:pt>
                <c:pt idx="2975">
                  <c:v>2738.2075865188535</c:v>
                </c:pt>
                <c:pt idx="2976">
                  <c:v>2738.2967874173328</c:v>
                </c:pt>
                <c:pt idx="2977">
                  <c:v>2738.1850472578149</c:v>
                </c:pt>
                <c:pt idx="2978">
                  <c:v>2738.2058832363996</c:v>
                </c:pt>
                <c:pt idx="2979">
                  <c:v>2738.1930756004886</c:v>
                </c:pt>
                <c:pt idx="2980">
                  <c:v>2738.2308327751166</c:v>
                </c:pt>
                <c:pt idx="2981">
                  <c:v>2738.3719587354008</c:v>
                </c:pt>
                <c:pt idx="2982">
                  <c:v>2738.3093588657503</c:v>
                </c:pt>
                <c:pt idx="2983">
                  <c:v>2738.347038526585</c:v>
                </c:pt>
                <c:pt idx="2984">
                  <c:v>2738.3677778979322</c:v>
                </c:pt>
                <c:pt idx="2985">
                  <c:v>2738.4566538542022</c:v>
                </c:pt>
                <c:pt idx="2986">
                  <c:v>2738.5974632894986</c:v>
                </c:pt>
                <c:pt idx="2987">
                  <c:v>2738.6862002960861</c:v>
                </c:pt>
                <c:pt idx="2988">
                  <c:v>2738.386919223356</c:v>
                </c:pt>
                <c:pt idx="2989">
                  <c:v>2738.5276071933804</c:v>
                </c:pt>
                <c:pt idx="2990">
                  <c:v>2738.5482439922739</c:v>
                </c:pt>
                <c:pt idx="2991">
                  <c:v>2738.2492837453906</c:v>
                </c:pt>
                <c:pt idx="2992">
                  <c:v>2738.3898744440867</c:v>
                </c:pt>
                <c:pt idx="2993">
                  <c:v>2738.2306583138311</c:v>
                </c:pt>
                <c:pt idx="2994">
                  <c:v>2738.4237753312677</c:v>
                </c:pt>
                <c:pt idx="2995">
                  <c:v>2738.4109635358027</c:v>
                </c:pt>
                <c:pt idx="2996">
                  <c:v>2738.3323047102053</c:v>
                </c:pt>
                <c:pt idx="2997">
                  <c:v>2738.369799623978</c:v>
                </c:pt>
                <c:pt idx="2998">
                  <c:v>2738.4072693623439</c:v>
                </c:pt>
                <c:pt idx="2999">
                  <c:v>2738.2483629598846</c:v>
                </c:pt>
                <c:pt idx="3000">
                  <c:v>2738.1861766319175</c:v>
                </c:pt>
                <c:pt idx="3001">
                  <c:v>2738.3263631854238</c:v>
                </c:pt>
                <c:pt idx="3002">
                  <c:v>2738.4147442164708</c:v>
                </c:pt>
                <c:pt idx="3003">
                  <c:v>2738.3039238192337</c:v>
                </c:pt>
                <c:pt idx="3004">
                  <c:v>2738.3922533619984</c:v>
                </c:pt>
                <c:pt idx="3005">
                  <c:v>2738.4296279987093</c:v>
                </c:pt>
                <c:pt idx="3006">
                  <c:v>2738.4669776078244</c:v>
                </c:pt>
                <c:pt idx="3007">
                  <c:v>2738.6067851146167</c:v>
                </c:pt>
                <c:pt idx="3008">
                  <c:v>2738.3094459807648</c:v>
                </c:pt>
                <c:pt idx="3009">
                  <c:v>2738.2474246048346</c:v>
                </c:pt>
                <c:pt idx="3010">
                  <c:v>2738.4394927416411</c:v>
                </c:pt>
                <c:pt idx="3011">
                  <c:v>2738.1424760294012</c:v>
                </c:pt>
                <c:pt idx="3012">
                  <c:v>2738.1298295717129</c:v>
                </c:pt>
                <c:pt idx="3013">
                  <c:v>2738.1504412652071</c:v>
                </c:pt>
                <c:pt idx="3014">
                  <c:v>2738.2900246747863</c:v>
                </c:pt>
                <c:pt idx="3015">
                  <c:v>2738.327308887312</c:v>
                </c:pt>
                <c:pt idx="3016">
                  <c:v>2738.1851163543661</c:v>
                </c:pt>
                <c:pt idx="3017">
                  <c:v>2738.3767492646753</c:v>
                </c:pt>
                <c:pt idx="3018">
                  <c:v>2738.4646392733225</c:v>
                </c:pt>
                <c:pt idx="3019">
                  <c:v>2738.435450399239</c:v>
                </c:pt>
                <c:pt idx="3020">
                  <c:v>2738.4559123254453</c:v>
                </c:pt>
                <c:pt idx="3021">
                  <c:v>2738.5950636969997</c:v>
                </c:pt>
                <c:pt idx="3022">
                  <c:v>2738.4372870466223</c:v>
                </c:pt>
                <c:pt idx="3023">
                  <c:v>2738.3593172200372</c:v>
                </c:pt>
                <c:pt idx="3024">
                  <c:v>2738.3964669126758</c:v>
                </c:pt>
                <c:pt idx="3025">
                  <c:v>2738.4335918853485</c:v>
                </c:pt>
                <c:pt idx="3026">
                  <c:v>2738.6245612842217</c:v>
                </c:pt>
                <c:pt idx="3027">
                  <c:v>2738.7633755092916</c:v>
                </c:pt>
                <c:pt idx="3028">
                  <c:v>2738.7505914761496</c:v>
                </c:pt>
                <c:pt idx="3029">
                  <c:v>2738.7378158724732</c:v>
                </c:pt>
                <c:pt idx="3030">
                  <c:v>2738.7250486899279</c:v>
                </c:pt>
                <c:pt idx="3031">
                  <c:v>2738.8636443763439</c:v>
                </c:pt>
                <c:pt idx="3032">
                  <c:v>2738.9509614564699</c:v>
                </c:pt>
                <c:pt idx="3033">
                  <c:v>2739.0893871126509</c:v>
                </c:pt>
                <c:pt idx="3034">
                  <c:v>2739.1095374374063</c:v>
                </c:pt>
                <c:pt idx="3035">
                  <c:v>2739.2478166752117</c:v>
                </c:pt>
                <c:pt idx="3036">
                  <c:v>2739.2845229968825</c:v>
                </c:pt>
                <c:pt idx="3037">
                  <c:v>2739.2227557612036</c:v>
                </c:pt>
                <c:pt idx="3038">
                  <c:v>2739.1610287994467</c:v>
                </c:pt>
                <c:pt idx="3039">
                  <c:v>2739.0832355532571</c:v>
                </c:pt>
                <c:pt idx="3040">
                  <c:v>2739.2212950884568</c:v>
                </c:pt>
                <c:pt idx="3041">
                  <c:v>2739.0799803541631</c:v>
                </c:pt>
                <c:pt idx="3042">
                  <c:v>2739.0022893678702</c:v>
                </c:pt>
                <c:pt idx="3043">
                  <c:v>2738.9731552579815</c:v>
                </c:pt>
                <c:pt idx="3044">
                  <c:v>2738.8636372798137</c:v>
                </c:pt>
                <c:pt idx="3045">
                  <c:v>2738.9505797105207</c:v>
                </c:pt>
                <c:pt idx="3046">
                  <c:v>2738.7474541637366</c:v>
                </c:pt>
                <c:pt idx="3047">
                  <c:v>2738.8343779503184</c:v>
                </c:pt>
                <c:pt idx="3048">
                  <c:v>2738.7569177873766</c:v>
                </c:pt>
                <c:pt idx="3049">
                  <c:v>2738.6004745263676</c:v>
                </c:pt>
                <c:pt idx="3050">
                  <c:v>2738.637226609791</c:v>
                </c:pt>
                <c:pt idx="3051">
                  <c:v>2738.4965534026833</c:v>
                </c:pt>
                <c:pt idx="3052">
                  <c:v>2738.3403429531254</c:v>
                </c:pt>
                <c:pt idx="3053">
                  <c:v>2738.0473438125891</c:v>
                </c:pt>
                <c:pt idx="3054">
                  <c:v>2737.9702856504214</c:v>
                </c:pt>
                <c:pt idx="3055">
                  <c:v>2738.0572404149871</c:v>
                </c:pt>
                <c:pt idx="3056">
                  <c:v>2738.1949163741215</c:v>
                </c:pt>
                <c:pt idx="3057">
                  <c:v>2738.2317180572659</c:v>
                </c:pt>
                <c:pt idx="3058">
                  <c:v>2738.4207286464834</c:v>
                </c:pt>
                <c:pt idx="3059">
                  <c:v>2738.5074175231557</c:v>
                </c:pt>
                <c:pt idx="3060">
                  <c:v>2738.3986122888568</c:v>
                </c:pt>
                <c:pt idx="3061">
                  <c:v>2738.3376109344281</c:v>
                </c:pt>
                <c:pt idx="3062">
                  <c:v>2738.3743051819006</c:v>
                </c:pt>
                <c:pt idx="3063">
                  <c:v>2738.394499337016</c:v>
                </c:pt>
                <c:pt idx="3064">
                  <c:v>2738.3819854489789</c:v>
                </c:pt>
                <c:pt idx="3065">
                  <c:v>2738.2733969808655</c:v>
                </c:pt>
                <c:pt idx="3066">
                  <c:v>2738.3100644840642</c:v>
                </c:pt>
                <c:pt idx="3067">
                  <c:v>2738.2492107465696</c:v>
                </c:pt>
                <c:pt idx="3068">
                  <c:v>2738.285862296254</c:v>
                </c:pt>
                <c:pt idx="3069">
                  <c:v>2738.4741713969256</c:v>
                </c:pt>
                <c:pt idx="3070">
                  <c:v>2738.413324399261</c:v>
                </c:pt>
                <c:pt idx="3071">
                  <c:v>2738.6014644659799</c:v>
                </c:pt>
                <c:pt idx="3072">
                  <c:v>2738.3101521592157</c:v>
                </c:pt>
                <c:pt idx="3073">
                  <c:v>2738.3467235528069</c:v>
                </c:pt>
                <c:pt idx="3074">
                  <c:v>2738.3668542922596</c:v>
                </c:pt>
                <c:pt idx="3075">
                  <c:v>2738.4033832220421</c:v>
                </c:pt>
                <c:pt idx="3076">
                  <c:v>2738.4398882493833</c:v>
                </c:pt>
                <c:pt idx="3077">
                  <c:v>2738.2849460614921</c:v>
                </c:pt>
                <c:pt idx="3078">
                  <c:v>2738.1768420731319</c:v>
                </c:pt>
                <c:pt idx="3079">
                  <c:v>2738.2133858628999</c:v>
                </c:pt>
                <c:pt idx="3080">
                  <c:v>2738.1848550682157</c:v>
                </c:pt>
                <c:pt idx="3081">
                  <c:v>2738.2213724843855</c:v>
                </c:pt>
                <c:pt idx="3082">
                  <c:v>2738.2578660520257</c:v>
                </c:pt>
                <c:pt idx="3083">
                  <c:v>2738.343930434813</c:v>
                </c:pt>
                <c:pt idx="3084">
                  <c:v>2738.531289305321</c:v>
                </c:pt>
                <c:pt idx="3085">
                  <c:v>2738.4233521965443</c:v>
                </c:pt>
                <c:pt idx="3086">
                  <c:v>2738.3628353843123</c:v>
                </c:pt>
                <c:pt idx="3087">
                  <c:v>2738.3992232935689</c:v>
                </c:pt>
                <c:pt idx="3088">
                  <c:v>2738.4355874854036</c:v>
                </c:pt>
                <c:pt idx="3089">
                  <c:v>2738.5214246884598</c:v>
                </c:pt>
                <c:pt idx="3090">
                  <c:v>2738.2317975063297</c:v>
                </c:pt>
                <c:pt idx="3091">
                  <c:v>2738.2194453411253</c:v>
                </c:pt>
                <c:pt idx="3092">
                  <c:v>2738.2071011549519</c:v>
                </c:pt>
                <c:pt idx="3093">
                  <c:v>2738.1947649400854</c:v>
                </c:pt>
                <c:pt idx="3094">
                  <c:v>2738.0872444651686</c:v>
                </c:pt>
                <c:pt idx="3095">
                  <c:v>2737.887539790016</c:v>
                </c:pt>
                <c:pt idx="3096">
                  <c:v>2737.8753184061375</c:v>
                </c:pt>
                <c:pt idx="3097">
                  <c:v>2737.7215388586351</c:v>
                </c:pt>
                <c:pt idx="3098">
                  <c:v>2737.7093787746285</c:v>
                </c:pt>
                <c:pt idx="3099">
                  <c:v>2737.8452417096587</c:v>
                </c:pt>
                <c:pt idx="3100">
                  <c:v>2737.9309670300158</c:v>
                </c:pt>
                <c:pt idx="3101">
                  <c:v>2737.7316887192906</c:v>
                </c:pt>
                <c:pt idx="3102">
                  <c:v>2737.5935796635895</c:v>
                </c:pt>
                <c:pt idx="3103">
                  <c:v>2737.6793043990992</c:v>
                </c:pt>
                <c:pt idx="3104">
                  <c:v>2737.7649730341332</c:v>
                </c:pt>
                <c:pt idx="3105">
                  <c:v>2737.8505856238803</c:v>
                </c:pt>
                <c:pt idx="3106">
                  <c:v>2737.8869169532863</c:v>
                </c:pt>
                <c:pt idx="3107">
                  <c:v>2738.0223665270887</c:v>
                </c:pt>
                <c:pt idx="3108">
                  <c:v>2737.9624027909467</c:v>
                </c:pt>
                <c:pt idx="3109">
                  <c:v>2738.047839531755</c:v>
                </c:pt>
                <c:pt idx="3110">
                  <c:v>2738.1332204703581</c:v>
                </c:pt>
                <c:pt idx="3111">
                  <c:v>2738.0732794743144</c:v>
                </c:pt>
                <c:pt idx="3112">
                  <c:v>2738.1094682044973</c:v>
                </c:pt>
                <c:pt idx="3113">
                  <c:v>2737.9717280233017</c:v>
                </c:pt>
                <c:pt idx="3114">
                  <c:v>2738.0079264408141</c:v>
                </c:pt>
                <c:pt idx="3115">
                  <c:v>2738.1935083519952</c:v>
                </c:pt>
                <c:pt idx="3116">
                  <c:v>2738.1336441780682</c:v>
                </c:pt>
                <c:pt idx="3117">
                  <c:v>2737.9960712199386</c:v>
                </c:pt>
                <c:pt idx="3118">
                  <c:v>2738.1814749374889</c:v>
                </c:pt>
                <c:pt idx="3119">
                  <c:v>2738.2665636781771</c:v>
                </c:pt>
                <c:pt idx="3120">
                  <c:v>2738.0683788898123</c:v>
                </c:pt>
                <c:pt idx="3121">
                  <c:v>2737.99295952282</c:v>
                </c:pt>
                <c:pt idx="3122">
                  <c:v>2737.9808062182979</c:v>
                </c:pt>
                <c:pt idx="3123">
                  <c:v>2737.9686606865471</c:v>
                </c:pt>
                <c:pt idx="3124">
                  <c:v>2737.8933449090378</c:v>
                </c:pt>
                <c:pt idx="3125">
                  <c:v>2737.9783640404248</c:v>
                </c:pt>
                <c:pt idx="3126">
                  <c:v>2738.0633279284048</c:v>
                </c:pt>
                <c:pt idx="3127">
                  <c:v>2738.051171629917</c:v>
                </c:pt>
                <c:pt idx="3128">
                  <c:v>2738.235956834445</c:v>
                </c:pt>
                <c:pt idx="3129">
                  <c:v>2738.3703284634257</c:v>
                </c:pt>
                <c:pt idx="3130">
                  <c:v>2738.4550543159708</c:v>
                </c:pt>
                <c:pt idx="3131">
                  <c:v>2738.4908993307527</c:v>
                </c:pt>
                <c:pt idx="3132">
                  <c:v>2738.3845818745745</c:v>
                </c:pt>
                <c:pt idx="3133">
                  <c:v>2738.4204267191003</c:v>
                </c:pt>
                <c:pt idx="3134">
                  <c:v>2738.5545211794265</c:v>
                </c:pt>
                <c:pt idx="3135">
                  <c:v>2738.5263822535808</c:v>
                </c:pt>
                <c:pt idx="3136">
                  <c:v>2738.38951502605</c:v>
                </c:pt>
                <c:pt idx="3137">
                  <c:v>2738.5234901663866</c:v>
                </c:pt>
                <c:pt idx="3138">
                  <c:v>2738.5592329361011</c:v>
                </c:pt>
                <c:pt idx="3139">
                  <c:v>2738.5469656247487</c:v>
                </c:pt>
                <c:pt idx="3140">
                  <c:v>2738.4409003360774</c:v>
                </c:pt>
                <c:pt idx="3141">
                  <c:v>2738.5253050032961</c:v>
                </c:pt>
                <c:pt idx="3142">
                  <c:v>2738.6096551094211</c:v>
                </c:pt>
                <c:pt idx="3143">
                  <c:v>2738.6292588377069</c:v>
                </c:pt>
                <c:pt idx="3144">
                  <c:v>2738.7628545203161</c:v>
                </c:pt>
                <c:pt idx="3145">
                  <c:v>2738.6111292362475</c:v>
                </c:pt>
                <c:pt idx="3146">
                  <c:v>2738.5988727727358</c:v>
                </c:pt>
                <c:pt idx="3147">
                  <c:v>2738.6830641091683</c:v>
                </c:pt>
                <c:pt idx="3148">
                  <c:v>2738.6707926578674</c:v>
                </c:pt>
                <c:pt idx="3149">
                  <c:v>2738.8541239763435</c:v>
                </c:pt>
                <c:pt idx="3150">
                  <c:v>2738.8418061834309</c:v>
                </c:pt>
                <c:pt idx="3151">
                  <c:v>2738.8772989313366</c:v>
                </c:pt>
                <c:pt idx="3152">
                  <c:v>2739.0603842566329</c:v>
                </c:pt>
                <c:pt idx="3153">
                  <c:v>2738.878912106416</c:v>
                </c:pt>
                <c:pt idx="3154">
                  <c:v>2738.8666020898195</c:v>
                </c:pt>
                <c:pt idx="3155">
                  <c:v>2738.9020416929638</c:v>
                </c:pt>
                <c:pt idx="3156">
                  <c:v>2739.0350339600909</c:v>
                </c:pt>
                <c:pt idx="3157">
                  <c:v>2739.1188148823062</c:v>
                </c:pt>
                <c:pt idx="3158">
                  <c:v>2739.0131747267314</c:v>
                </c:pt>
                <c:pt idx="3159">
                  <c:v>2739.0485223988721</c:v>
                </c:pt>
                <c:pt idx="3160">
                  <c:v>2739.1322190855885</c:v>
                </c:pt>
                <c:pt idx="3161">
                  <c:v>2739.2649235104645</c:v>
                </c:pt>
                <c:pt idx="3162">
                  <c:v>2739.2055944881458</c:v>
                </c:pt>
                <c:pt idx="3163">
                  <c:v>2739.2408358193479</c:v>
                </c:pt>
                <c:pt idx="3164">
                  <c:v>2739.2760547349772</c:v>
                </c:pt>
                <c:pt idx="3165">
                  <c:v>2739.408543212633</c:v>
                </c:pt>
                <c:pt idx="3166">
                  <c:v>2739.3961131176748</c:v>
                </c:pt>
                <c:pt idx="3167">
                  <c:v>2739.5284777989423</c:v>
                </c:pt>
                <c:pt idx="3168">
                  <c:v>2739.4691792269664</c:v>
                </c:pt>
                <c:pt idx="3169">
                  <c:v>2739.3637971673529</c:v>
                </c:pt>
                <c:pt idx="3170">
                  <c:v>2739.3989100206672</c:v>
                </c:pt>
                <c:pt idx="3171">
                  <c:v>2739.5807121338648</c:v>
                </c:pt>
                <c:pt idx="3172">
                  <c:v>2739.5214718698535</c:v>
                </c:pt>
                <c:pt idx="3173">
                  <c:v>2739.5406006376147</c:v>
                </c:pt>
                <c:pt idx="3174">
                  <c:v>2739.5756127757295</c:v>
                </c:pt>
                <c:pt idx="3175">
                  <c:v>2739.5631654678264</c:v>
                </c:pt>
                <c:pt idx="3176">
                  <c:v>2739.5981483545438</c:v>
                </c:pt>
                <c:pt idx="3177">
                  <c:v>2739.3159802889654</c:v>
                </c:pt>
                <c:pt idx="3178">
                  <c:v>2739.49740144919</c:v>
                </c:pt>
                <c:pt idx="3179">
                  <c:v>2739.4849942951791</c:v>
                </c:pt>
                <c:pt idx="3180">
                  <c:v>2739.2901390042857</c:v>
                </c:pt>
                <c:pt idx="3181">
                  <c:v>2739.4219477593201</c:v>
                </c:pt>
                <c:pt idx="3182">
                  <c:v>2739.4569091051421</c:v>
                </c:pt>
                <c:pt idx="3183">
                  <c:v>2739.4759980259719</c:v>
                </c:pt>
                <c:pt idx="3184">
                  <c:v>2739.4636170478097</c:v>
                </c:pt>
                <c:pt idx="3185">
                  <c:v>2739.2838242651692</c:v>
                </c:pt>
                <c:pt idx="3186">
                  <c:v>2739.1488562616269</c:v>
                </c:pt>
                <c:pt idx="3187">
                  <c:v>2739.3298112701941</c:v>
                </c:pt>
                <c:pt idx="3188">
                  <c:v>2739.3174915127129</c:v>
                </c:pt>
                <c:pt idx="3189">
                  <c:v>2739.4489570280493</c:v>
                </c:pt>
                <c:pt idx="3190">
                  <c:v>2739.2991413864406</c:v>
                </c:pt>
                <c:pt idx="3191">
                  <c:v>2739.1197269136696</c:v>
                </c:pt>
                <c:pt idx="3192">
                  <c:v>2739.300401364766</c:v>
                </c:pt>
                <c:pt idx="3193">
                  <c:v>2739.4809574383662</c:v>
                </c:pt>
                <c:pt idx="3194">
                  <c:v>2739.3763868502551</c:v>
                </c:pt>
                <c:pt idx="3195">
                  <c:v>2739.5568020603964</c:v>
                </c:pt>
                <c:pt idx="3196">
                  <c:v>2739.5915668468706</c:v>
                </c:pt>
                <c:pt idx="3197">
                  <c:v>2739.6741123876868</c:v>
                </c:pt>
                <c:pt idx="3198">
                  <c:v>2739.6617238121926</c:v>
                </c:pt>
                <c:pt idx="3199">
                  <c:v>2739.7926598042013</c:v>
                </c:pt>
                <c:pt idx="3200">
                  <c:v>2739.8750630926947</c:v>
                </c:pt>
                <c:pt idx="3201">
                  <c:v>2739.8939129089017</c:v>
                </c:pt>
                <c:pt idx="3202">
                  <c:v>2740.0246498310498</c:v>
                </c:pt>
                <c:pt idx="3203">
                  <c:v>2740.2043953041962</c:v>
                </c:pt>
                <c:pt idx="3204">
                  <c:v>2740.3349480584943</c:v>
                </c:pt>
                <c:pt idx="3205">
                  <c:v>2740.3223810305735</c:v>
                </c:pt>
                <c:pt idx="3206">
                  <c:v>2740.40445946722</c:v>
                </c:pt>
                <c:pt idx="3207">
                  <c:v>2740.3303403432797</c:v>
                </c:pt>
                <c:pt idx="3208">
                  <c:v>2740.3647308622149</c:v>
                </c:pt>
                <c:pt idx="3209">
                  <c:v>2740.2303951544081</c:v>
                </c:pt>
                <c:pt idx="3210">
                  <c:v>2740.1261162986921</c:v>
                </c:pt>
                <c:pt idx="3211">
                  <c:v>2740.0981568471234</c:v>
                </c:pt>
                <c:pt idx="3212">
                  <c:v>2740.1801529367631</c:v>
                </c:pt>
                <c:pt idx="3213">
                  <c:v>2740.2145370921644</c:v>
                </c:pt>
                <c:pt idx="3214">
                  <c:v>2740.1558735199969</c:v>
                </c:pt>
                <c:pt idx="3215">
                  <c:v>2740.3348982119837</c:v>
                </c:pt>
                <c:pt idx="3216">
                  <c:v>2740.1419365307834</c:v>
                </c:pt>
                <c:pt idx="3217">
                  <c:v>2740.0379091828813</c:v>
                </c:pt>
                <c:pt idx="3218">
                  <c:v>2740.0254849012181</c:v>
                </c:pt>
                <c:pt idx="3219">
                  <c:v>2739.9976258288984</c:v>
                </c:pt>
                <c:pt idx="3220">
                  <c:v>2739.8937385506456</c:v>
                </c:pt>
                <c:pt idx="3221">
                  <c:v>2740.0236968519503</c:v>
                </c:pt>
                <c:pt idx="3222">
                  <c:v>2739.9198656400613</c:v>
                </c:pt>
                <c:pt idx="3223">
                  <c:v>2739.8160975849041</c:v>
                </c:pt>
                <c:pt idx="3224">
                  <c:v>2739.788346074713</c:v>
                </c:pt>
                <c:pt idx="3225">
                  <c:v>2739.8701081322188</c:v>
                </c:pt>
                <c:pt idx="3226">
                  <c:v>2739.7664511369803</c:v>
                </c:pt>
                <c:pt idx="3227">
                  <c:v>2739.7081592983877</c:v>
                </c:pt>
                <c:pt idx="3228">
                  <c:v>2739.6499032390957</c:v>
                </c:pt>
                <c:pt idx="3229">
                  <c:v>2739.8283072072359</c:v>
                </c:pt>
                <c:pt idx="3230">
                  <c:v>2739.9099291953385</c:v>
                </c:pt>
                <c:pt idx="3231">
                  <c:v>2739.8975943719947</c:v>
                </c:pt>
                <c:pt idx="3232">
                  <c:v>2739.7941204375747</c:v>
                </c:pt>
                <c:pt idx="3233">
                  <c:v>2739.8756772593383</c:v>
                </c:pt>
                <c:pt idx="3234">
                  <c:v>2739.8633644347674</c:v>
                </c:pt>
                <c:pt idx="3235">
                  <c:v>2739.9927658558208</c:v>
                </c:pt>
                <c:pt idx="3236">
                  <c:v>2740.0113748203617</c:v>
                </c:pt>
                <c:pt idx="3237">
                  <c:v>2740.0927616088557</c:v>
                </c:pt>
                <c:pt idx="3238">
                  <c:v>2739.9449527591119</c:v>
                </c:pt>
                <c:pt idx="3239">
                  <c:v>2740.0263099195677</c:v>
                </c:pt>
                <c:pt idx="3240">
                  <c:v>2739.9681725208188</c:v>
                </c:pt>
                <c:pt idx="3241">
                  <c:v>2739.9558578425635</c:v>
                </c:pt>
                <c:pt idx="3242">
                  <c:v>2739.974443776644</c:v>
                </c:pt>
                <c:pt idx="3243">
                  <c:v>2740.008573178558</c:v>
                </c:pt>
                <c:pt idx="3244">
                  <c:v>2739.9962574818769</c:v>
                </c:pt>
                <c:pt idx="3245">
                  <c:v>2739.8931671761788</c:v>
                </c:pt>
                <c:pt idx="3246">
                  <c:v>2740.0221179998516</c:v>
                </c:pt>
                <c:pt idx="3247">
                  <c:v>2739.9641070442431</c:v>
                </c:pt>
                <c:pt idx="3248">
                  <c:v>2739.8611208968086</c:v>
                </c:pt>
                <c:pt idx="3249">
                  <c:v>2739.8488693827444</c:v>
                </c:pt>
                <c:pt idx="3250">
                  <c:v>2739.8674426415428</c:v>
                </c:pt>
                <c:pt idx="3251">
                  <c:v>2739.9485230831178</c:v>
                </c:pt>
                <c:pt idx="3252">
                  <c:v>2739.9825659193862</c:v>
                </c:pt>
                <c:pt idx="3253">
                  <c:v>2740.0635600597161</c:v>
                </c:pt>
                <c:pt idx="3254">
                  <c:v>2740.0359888117473</c:v>
                </c:pt>
                <c:pt idx="3255">
                  <c:v>2739.9332022939006</c:v>
                </c:pt>
                <c:pt idx="3256">
                  <c:v>2740.0617421706606</c:v>
                </c:pt>
                <c:pt idx="3257">
                  <c:v>2739.9147995617359</c:v>
                </c:pt>
                <c:pt idx="3258">
                  <c:v>2740.0432650870434</c:v>
                </c:pt>
                <c:pt idx="3259">
                  <c:v>2740.1716495912679</c:v>
                </c:pt>
                <c:pt idx="3260">
                  <c:v>2740.1593444723367</c:v>
                </c:pt>
                <c:pt idx="3261">
                  <c:v>2740.2876125907442</c:v>
                </c:pt>
                <c:pt idx="3262">
                  <c:v>2740.18496988987</c:v>
                </c:pt>
                <c:pt idx="3263">
                  <c:v>2740.2188243324049</c:v>
                </c:pt>
                <c:pt idx="3264">
                  <c:v>2740.1162646833582</c:v>
                </c:pt>
                <c:pt idx="3265">
                  <c:v>2740.244388026294</c:v>
                </c:pt>
                <c:pt idx="3266">
                  <c:v>2740.1866467181658</c:v>
                </c:pt>
                <c:pt idx="3267">
                  <c:v>2740.267227517887</c:v>
                </c:pt>
                <c:pt idx="3268">
                  <c:v>2740.239712404622</c:v>
                </c:pt>
                <c:pt idx="3269">
                  <c:v>2740.27348764715</c:v>
                </c:pt>
                <c:pt idx="3270">
                  <c:v>2740.2158081868038</c:v>
                </c:pt>
                <c:pt idx="3271">
                  <c:v>2740.0260912806907</c:v>
                </c:pt>
                <c:pt idx="3272">
                  <c:v>2740.0138756174351</c:v>
                </c:pt>
                <c:pt idx="3273">
                  <c:v>2740.0943621188753</c:v>
                </c:pt>
                <c:pt idx="3274">
                  <c:v>2739.8202292971837</c:v>
                </c:pt>
                <c:pt idx="3275">
                  <c:v>2739.8386692852628</c:v>
                </c:pt>
                <c:pt idx="3276">
                  <c:v>2739.9191357351228</c:v>
                </c:pt>
                <c:pt idx="3277">
                  <c:v>2739.9529270825778</c:v>
                </c:pt>
                <c:pt idx="3278">
                  <c:v>2739.850880183214</c:v>
                </c:pt>
                <c:pt idx="3279">
                  <c:v>2739.8235831176412</c:v>
                </c:pt>
                <c:pt idx="3280">
                  <c:v>2739.7216363860853</c:v>
                </c:pt>
                <c:pt idx="3281">
                  <c:v>2739.5469620500694</c:v>
                </c:pt>
                <c:pt idx="3282">
                  <c:v>2739.5808164420787</c:v>
                </c:pt>
                <c:pt idx="3283">
                  <c:v>2739.6611909854573</c:v>
                </c:pt>
                <c:pt idx="3284">
                  <c:v>2739.6949895509506</c:v>
                </c:pt>
                <c:pt idx="3285">
                  <c:v>2739.6377451490098</c:v>
                </c:pt>
                <c:pt idx="3286">
                  <c:v>2739.8130245935322</c:v>
                </c:pt>
                <c:pt idx="3287">
                  <c:v>2739.7557795392058</c:v>
                </c:pt>
                <c:pt idx="3288">
                  <c:v>2739.8359766042604</c:v>
                </c:pt>
                <c:pt idx="3289">
                  <c:v>2739.8087669234437</c:v>
                </c:pt>
                <c:pt idx="3290">
                  <c:v>2739.8888985877356</c:v>
                </c:pt>
                <c:pt idx="3291">
                  <c:v>2739.8616894908423</c:v>
                </c:pt>
                <c:pt idx="3292">
                  <c:v>2739.8953441564477</c:v>
                </c:pt>
                <c:pt idx="3293">
                  <c:v>2739.9289782575493</c:v>
                </c:pt>
                <c:pt idx="3294">
                  <c:v>2739.8569501805177</c:v>
                </c:pt>
                <c:pt idx="3295">
                  <c:v>2739.6686977432564</c:v>
                </c:pt>
                <c:pt idx="3296">
                  <c:v>2739.641596136305</c:v>
                </c:pt>
                <c:pt idx="3297">
                  <c:v>2739.4965391555238</c:v>
                </c:pt>
                <c:pt idx="3298">
                  <c:v>2739.3228193429563</c:v>
                </c:pt>
                <c:pt idx="3299">
                  <c:v>2739.2958463016739</c:v>
                </c:pt>
                <c:pt idx="3300">
                  <c:v>2739.4704820905063</c:v>
                </c:pt>
                <c:pt idx="3301">
                  <c:v>2739.3987411702205</c:v>
                </c:pt>
                <c:pt idx="3302">
                  <c:v>2739.2539699416288</c:v>
                </c:pt>
                <c:pt idx="3303">
                  <c:v>2739.1971673682738</c:v>
                </c:pt>
                <c:pt idx="3304">
                  <c:v>2739.0670001659983</c:v>
                </c:pt>
                <c:pt idx="3305">
                  <c:v>2739.1938875021942</c:v>
                </c:pt>
                <c:pt idx="3306">
                  <c:v>2739.3206959587906</c:v>
                </c:pt>
                <c:pt idx="3307">
                  <c:v>2739.2197222244376</c:v>
                </c:pt>
                <c:pt idx="3308">
                  <c:v>2739.2534097607327</c:v>
                </c:pt>
                <c:pt idx="3309">
                  <c:v>2739.2870768116686</c:v>
                </c:pt>
                <c:pt idx="3310">
                  <c:v>2739.2303841504845</c:v>
                </c:pt>
                <c:pt idx="3311">
                  <c:v>2739.1589298436602</c:v>
                </c:pt>
                <c:pt idx="3312">
                  <c:v>2739.1773644167124</c:v>
                </c:pt>
                <c:pt idx="3313">
                  <c:v>2738.9903103728143</c:v>
                </c:pt>
                <c:pt idx="3314">
                  <c:v>2738.9337738240165</c:v>
                </c:pt>
                <c:pt idx="3315">
                  <c:v>2738.9674773006454</c:v>
                </c:pt>
                <c:pt idx="3316">
                  <c:v>2739.0472369580971</c:v>
                </c:pt>
                <c:pt idx="3317">
                  <c:v>2738.990734636815</c:v>
                </c:pt>
                <c:pt idx="3318">
                  <c:v>2738.9195011358797</c:v>
                </c:pt>
                <c:pt idx="3319">
                  <c:v>2738.7899979803769</c:v>
                </c:pt>
                <c:pt idx="3320">
                  <c:v>2738.6605705952411</c:v>
                </c:pt>
                <c:pt idx="3321">
                  <c:v>2738.7403042723195</c:v>
                </c:pt>
                <c:pt idx="3322">
                  <c:v>2738.6109683011764</c:v>
                </c:pt>
                <c:pt idx="3323">
                  <c:v>2738.4673288383524</c:v>
                </c:pt>
                <c:pt idx="3324">
                  <c:v>2738.4111163444422</c:v>
                </c:pt>
                <c:pt idx="3325">
                  <c:v>2738.4448771416055</c:v>
                </c:pt>
                <c:pt idx="3326">
                  <c:v>2738.3447318475291</c:v>
                </c:pt>
                <c:pt idx="3327">
                  <c:v>2738.5182343301431</c:v>
                </c:pt>
                <c:pt idx="3328">
                  <c:v>2738.5519320248063</c:v>
                </c:pt>
                <c:pt idx="3329">
                  <c:v>2738.4085654290466</c:v>
                </c:pt>
                <c:pt idx="3330">
                  <c:v>2738.4881596595674</c:v>
                </c:pt>
                <c:pt idx="3331">
                  <c:v>2738.3881506678949</c:v>
                </c:pt>
                <c:pt idx="3332">
                  <c:v>2738.4218472769335</c:v>
                </c:pt>
                <c:pt idx="3333">
                  <c:v>2738.410334857389</c:v>
                </c:pt>
                <c:pt idx="3334">
                  <c:v>2738.4898327581859</c:v>
                </c:pt>
                <c:pt idx="3335">
                  <c:v>2738.6157490242949</c:v>
                </c:pt>
                <c:pt idx="3336">
                  <c:v>2738.6951357645498</c:v>
                </c:pt>
                <c:pt idx="3337">
                  <c:v>2738.7744742074656</c:v>
                </c:pt>
                <c:pt idx="3338">
                  <c:v>2738.5889151518322</c:v>
                </c:pt>
                <c:pt idx="3339">
                  <c:v>2738.6682381170081</c:v>
                </c:pt>
                <c:pt idx="3340">
                  <c:v>2738.6122348391418</c:v>
                </c:pt>
                <c:pt idx="3341">
                  <c:v>2738.5124873411423</c:v>
                </c:pt>
                <c:pt idx="3342">
                  <c:v>2738.6851478351</c:v>
                </c:pt>
                <c:pt idx="3343">
                  <c:v>2738.7643456567689</c:v>
                </c:pt>
                <c:pt idx="3344">
                  <c:v>2738.8898334682672</c:v>
                </c:pt>
                <c:pt idx="3345">
                  <c:v>2739.0622168209638</c:v>
                </c:pt>
                <c:pt idx="3346">
                  <c:v>2739.0356993173136</c:v>
                </c:pt>
                <c:pt idx="3347">
                  <c:v>2738.9360062223736</c:v>
                </c:pt>
                <c:pt idx="3348">
                  <c:v>2738.9095419465439</c:v>
                </c:pt>
                <c:pt idx="3349">
                  <c:v>2738.8979393435066</c:v>
                </c:pt>
                <c:pt idx="3350">
                  <c:v>2738.9313004509663</c:v>
                </c:pt>
                <c:pt idx="3351">
                  <c:v>2739.1033593862953</c:v>
                </c:pt>
                <c:pt idx="3352">
                  <c:v>2738.9325106210363</c:v>
                </c:pt>
                <c:pt idx="3353">
                  <c:v>2738.8620335173614</c:v>
                </c:pt>
                <c:pt idx="3354">
                  <c:v>2738.7196346581886</c:v>
                </c:pt>
                <c:pt idx="3355">
                  <c:v>2738.6638655360407</c:v>
                </c:pt>
                <c:pt idx="3356">
                  <c:v>2738.6822063948257</c:v>
                </c:pt>
                <c:pt idx="3357">
                  <c:v>2738.7005362879086</c:v>
                </c:pt>
                <c:pt idx="3358">
                  <c:v>2738.5583518825133</c:v>
                </c:pt>
                <c:pt idx="3359">
                  <c:v>2738.7301112883065</c:v>
                </c:pt>
                <c:pt idx="3360">
                  <c:v>2738.6744217689234</c:v>
                </c:pt>
                <c:pt idx="3361">
                  <c:v>2738.6629303035975</c:v>
                </c:pt>
                <c:pt idx="3362">
                  <c:v>2738.6962426182067</c:v>
                </c:pt>
                <c:pt idx="3363">
                  <c:v>2738.7295350013178</c:v>
                </c:pt>
                <c:pt idx="3364">
                  <c:v>2738.7032573258657</c:v>
                </c:pt>
                <c:pt idx="3365">
                  <c:v>2738.5191847559745</c:v>
                </c:pt>
                <c:pt idx="3366">
                  <c:v>2738.6439199553729</c:v>
                </c:pt>
                <c:pt idx="3367">
                  <c:v>2738.7685790311589</c:v>
                </c:pt>
                <c:pt idx="3368">
                  <c:v>2738.7570835740371</c:v>
                </c:pt>
                <c:pt idx="3369">
                  <c:v>2738.6581169481392</c:v>
                </c:pt>
                <c:pt idx="3370">
                  <c:v>2738.6913513923732</c:v>
                </c:pt>
                <c:pt idx="3371">
                  <c:v>2738.6798890041641</c:v>
                </c:pt>
                <c:pt idx="3372">
                  <c:v>2738.7130971926445</c:v>
                </c:pt>
                <c:pt idx="3373">
                  <c:v>2738.7462855709991</c:v>
                </c:pt>
                <c:pt idx="3374">
                  <c:v>2738.7794541569551</c:v>
                </c:pt>
                <c:pt idx="3375">
                  <c:v>2738.7239973129258</c:v>
                </c:pt>
                <c:pt idx="3376">
                  <c:v>2738.8482981114603</c:v>
                </c:pt>
                <c:pt idx="3377">
                  <c:v>2738.9266445032658</c:v>
                </c:pt>
                <c:pt idx="3378">
                  <c:v>2739.0049438138626</c:v>
                </c:pt>
                <c:pt idx="3379">
                  <c:v>2738.8776948253126</c:v>
                </c:pt>
                <c:pt idx="3380">
                  <c:v>2738.8222911784133</c:v>
                </c:pt>
                <c:pt idx="3381">
                  <c:v>2738.7236558768045</c:v>
                </c:pt>
                <c:pt idx="3382">
                  <c:v>2738.7122212491226</c:v>
                </c:pt>
                <c:pt idx="3383">
                  <c:v>2738.8362664508318</c:v>
                </c:pt>
                <c:pt idx="3384">
                  <c:v>2738.6951269902333</c:v>
                </c:pt>
                <c:pt idx="3385">
                  <c:v>2738.6837108927116</c:v>
                </c:pt>
                <c:pt idx="3386">
                  <c:v>2738.6723015292964</c:v>
                </c:pt>
                <c:pt idx="3387">
                  <c:v>2738.7053645928104</c:v>
                </c:pt>
                <c:pt idx="3388">
                  <c:v>2738.7384080202837</c:v>
                </c:pt>
                <c:pt idx="3389">
                  <c:v>2738.8165090473417</c:v>
                </c:pt>
                <c:pt idx="3390">
                  <c:v>2738.8346203590863</c:v>
                </c:pt>
                <c:pt idx="3391">
                  <c:v>2738.8675959716006</c:v>
                </c:pt>
                <c:pt idx="3392">
                  <c:v>2738.8123909505962</c:v>
                </c:pt>
                <c:pt idx="3393">
                  <c:v>2738.6716312156655</c:v>
                </c:pt>
                <c:pt idx="3394">
                  <c:v>2738.6602522970138</c:v>
                </c:pt>
                <c:pt idx="3395">
                  <c:v>2738.562068404859</c:v>
                </c:pt>
                <c:pt idx="3396">
                  <c:v>2738.463941219105</c:v>
                </c:pt>
                <c:pt idx="3397">
                  <c:v>2738.3234433477369</c:v>
                </c:pt>
                <c:pt idx="3398">
                  <c:v>2738.4014617343046</c:v>
                </c:pt>
                <c:pt idx="3399">
                  <c:v>2738.3901787837449</c:v>
                </c:pt>
                <c:pt idx="3400">
                  <c:v>2738.5599002882254</c:v>
                </c:pt>
                <c:pt idx="3401">
                  <c:v>2738.5339576893111</c:v>
                </c:pt>
                <c:pt idx="3402">
                  <c:v>2738.6573595192503</c:v>
                </c:pt>
                <c:pt idx="3403">
                  <c:v>2738.5170520046067</c:v>
                </c:pt>
                <c:pt idx="3404">
                  <c:v>2738.5948735199918</c:v>
                </c:pt>
                <c:pt idx="3405">
                  <c:v>2738.7642779403745</c:v>
                </c:pt>
                <c:pt idx="3406">
                  <c:v>2738.709328600235</c:v>
                </c:pt>
                <c:pt idx="3407">
                  <c:v>2738.727381027054</c:v>
                </c:pt>
                <c:pt idx="3408">
                  <c:v>2738.7602234665019</c:v>
                </c:pt>
                <c:pt idx="3409">
                  <c:v>2738.837857097772</c:v>
                </c:pt>
                <c:pt idx="3410">
                  <c:v>2738.9154445160971</c:v>
                </c:pt>
                <c:pt idx="3411">
                  <c:v>2738.7894054242943</c:v>
                </c:pt>
                <c:pt idx="3412">
                  <c:v>2738.8074077402216</c:v>
                </c:pt>
                <c:pt idx="3413">
                  <c:v>2738.7960524922582</c:v>
                </c:pt>
                <c:pt idx="3414">
                  <c:v>2738.7847038875443</c:v>
                </c:pt>
                <c:pt idx="3415">
                  <c:v>2738.8621933079844</c:v>
                </c:pt>
                <c:pt idx="3416">
                  <c:v>2738.8508320486549</c:v>
                </c:pt>
                <c:pt idx="3417">
                  <c:v>2738.9282561561727</c:v>
                </c:pt>
                <c:pt idx="3418">
                  <c:v>2738.83065316285</c:v>
                </c:pt>
                <c:pt idx="3419">
                  <c:v>2738.8047684631028</c:v>
                </c:pt>
                <c:pt idx="3420">
                  <c:v>2738.7072573164478</c:v>
                </c:pt>
                <c:pt idx="3421">
                  <c:v>2738.7399806830049</c:v>
                </c:pt>
                <c:pt idx="3422">
                  <c:v>2738.7726848088437</c:v>
                </c:pt>
                <c:pt idx="3423">
                  <c:v>2738.6752679807087</c:v>
                </c:pt>
                <c:pt idx="3424">
                  <c:v>2738.6206326707161</c:v>
                </c:pt>
                <c:pt idx="3425">
                  <c:v>2738.7431741385712</c:v>
                </c:pt>
                <c:pt idx="3426">
                  <c:v>2738.7611163842794</c:v>
                </c:pt>
                <c:pt idx="3427">
                  <c:v>2738.66381597379</c:v>
                </c:pt>
                <c:pt idx="3428">
                  <c:v>2738.5245230923315</c:v>
                </c:pt>
                <c:pt idx="3429">
                  <c:v>2738.4273456237906</c:v>
                </c:pt>
                <c:pt idx="3430">
                  <c:v>2738.4600654378141</c:v>
                </c:pt>
                <c:pt idx="3431">
                  <c:v>2738.6282169035344</c:v>
                </c:pt>
                <c:pt idx="3432">
                  <c:v>2738.6461614252134</c:v>
                </c:pt>
                <c:pt idx="3433">
                  <c:v>2738.5490620744845</c:v>
                </c:pt>
                <c:pt idx="3434">
                  <c:v>2738.6261910593757</c:v>
                </c:pt>
                <c:pt idx="3435">
                  <c:v>2738.6588045746275</c:v>
                </c:pt>
                <c:pt idx="3436">
                  <c:v>2738.6043641737833</c:v>
                </c:pt>
                <c:pt idx="3437">
                  <c:v>2738.6814091624237</c:v>
                </c:pt>
                <c:pt idx="3438">
                  <c:v>2738.4204800848229</c:v>
                </c:pt>
                <c:pt idx="3439">
                  <c:v>2738.2403993256758</c:v>
                </c:pt>
                <c:pt idx="3440">
                  <c:v>2738.2584154567849</c:v>
                </c:pt>
                <c:pt idx="3441">
                  <c:v>2738.247311621436</c:v>
                </c:pt>
                <c:pt idx="3442">
                  <c:v>2738.1225839922949</c:v>
                </c:pt>
                <c:pt idx="3443">
                  <c:v>2738.1996364393076</c:v>
                </c:pt>
                <c:pt idx="3444">
                  <c:v>2738.2322895869902</c:v>
                </c:pt>
                <c:pt idx="3445">
                  <c:v>2738.354228636781</c:v>
                </c:pt>
                <c:pt idx="3446">
                  <c:v>2738.3868174193108</c:v>
                </c:pt>
                <c:pt idx="3447">
                  <c:v>2738.2901816706508</c:v>
                </c:pt>
                <c:pt idx="3448">
                  <c:v>2738.1517894813132</c:v>
                </c:pt>
                <c:pt idx="3449">
                  <c:v>2738.2286984349366</c:v>
                </c:pt>
                <c:pt idx="3450">
                  <c:v>2738.0904023388239</c:v>
                </c:pt>
                <c:pt idx="3451">
                  <c:v>2737.9939606361741</c:v>
                </c:pt>
                <c:pt idx="3452">
                  <c:v>2738.0708491449859</c:v>
                </c:pt>
                <c:pt idx="3453">
                  <c:v>2738.0888467483783</c:v>
                </c:pt>
                <c:pt idx="3454">
                  <c:v>2737.829246605429</c:v>
                </c:pt>
                <c:pt idx="3455">
                  <c:v>2737.7050978235666</c:v>
                </c:pt>
                <c:pt idx="3456">
                  <c:v>2737.7377818072446</c:v>
                </c:pt>
                <c:pt idx="3457">
                  <c:v>2737.7704467676772</c:v>
                </c:pt>
                <c:pt idx="3458">
                  <c:v>2737.892060256429</c:v>
                </c:pt>
                <c:pt idx="3459">
                  <c:v>2737.754210586962</c:v>
                </c:pt>
                <c:pt idx="3460">
                  <c:v>2737.7433129657747</c:v>
                </c:pt>
                <c:pt idx="3461">
                  <c:v>2737.8648280142897</c:v>
                </c:pt>
                <c:pt idx="3462">
                  <c:v>2737.9415306252581</c:v>
                </c:pt>
                <c:pt idx="3463">
                  <c:v>2738.0181882787474</c:v>
                </c:pt>
                <c:pt idx="3464">
                  <c:v>2737.9221251935155</c:v>
                </c:pt>
                <c:pt idx="3465">
                  <c:v>2737.9546607237753</c:v>
                </c:pt>
                <c:pt idx="3466">
                  <c:v>2737.9726244038525</c:v>
                </c:pt>
                <c:pt idx="3467">
                  <c:v>2738.0051264224303</c:v>
                </c:pt>
                <c:pt idx="3468">
                  <c:v>2738.1263162814357</c:v>
                </c:pt>
                <c:pt idx="3469">
                  <c:v>2737.9478481592673</c:v>
                </c:pt>
                <c:pt idx="3470">
                  <c:v>2737.8241984093193</c:v>
                </c:pt>
                <c:pt idx="3471">
                  <c:v>2737.9905739843789</c:v>
                </c:pt>
                <c:pt idx="3472">
                  <c:v>2737.8947378091921</c:v>
                </c:pt>
                <c:pt idx="3473">
                  <c:v>2737.7574361483107</c:v>
                </c:pt>
                <c:pt idx="3474">
                  <c:v>2737.9236848661108</c:v>
                </c:pt>
                <c:pt idx="3475">
                  <c:v>2737.6656453666847</c:v>
                </c:pt>
                <c:pt idx="3476">
                  <c:v>2737.6981519597016</c:v>
                </c:pt>
                <c:pt idx="3477">
                  <c:v>2737.7161328624566</c:v>
                </c:pt>
                <c:pt idx="3478">
                  <c:v>2737.6205357102081</c:v>
                </c:pt>
                <c:pt idx="3479">
                  <c:v>2737.6097358679081</c:v>
                </c:pt>
                <c:pt idx="3480">
                  <c:v>2737.5989422245043</c:v>
                </c:pt>
                <c:pt idx="3481">
                  <c:v>2737.6753009496588</c:v>
                </c:pt>
                <c:pt idx="3482">
                  <c:v>2737.7516151648183</c:v>
                </c:pt>
                <c:pt idx="3483">
                  <c:v>2737.9174284475966</c:v>
                </c:pt>
                <c:pt idx="3484">
                  <c:v>2737.9936271283677</c:v>
                </c:pt>
                <c:pt idx="3485">
                  <c:v>2738.069781432011</c:v>
                </c:pt>
                <c:pt idx="3486">
                  <c:v>2737.8921786803703</c:v>
                </c:pt>
                <c:pt idx="3487">
                  <c:v>2738.0127313634034</c:v>
                </c:pt>
                <c:pt idx="3488">
                  <c:v>2738.0888138131304</c:v>
                </c:pt>
                <c:pt idx="3489">
                  <c:v>2738.1210763028521</c:v>
                </c:pt>
                <c:pt idx="3490">
                  <c:v>2738.2414564016194</c:v>
                </c:pt>
                <c:pt idx="3491">
                  <c:v>2738.1460668316631</c:v>
                </c:pt>
                <c:pt idx="3492">
                  <c:v>2738.2663697425969</c:v>
                </c:pt>
                <c:pt idx="3493">
                  <c:v>2738.2841044089359</c:v>
                </c:pt>
                <c:pt idx="3494">
                  <c:v>2738.3162640955634</c:v>
                </c:pt>
                <c:pt idx="3495">
                  <c:v>2738.3484052689232</c:v>
                </c:pt>
                <c:pt idx="3496">
                  <c:v>2738.2255536836051</c:v>
                </c:pt>
                <c:pt idx="3497">
                  <c:v>2738.1581627452911</c:v>
                </c:pt>
                <c:pt idx="3498">
                  <c:v>2738.190321989031</c:v>
                </c:pt>
                <c:pt idx="3499">
                  <c:v>2738.3103697153301</c:v>
                </c:pt>
                <c:pt idx="3500">
                  <c:v>2738.4303469936553</c:v>
                </c:pt>
                <c:pt idx="3501">
                  <c:v>2738.5950918534136</c:v>
                </c:pt>
                <c:pt idx="3502">
                  <c:v>2738.4587208661801</c:v>
                </c:pt>
                <c:pt idx="3503">
                  <c:v>2738.5343449324996</c:v>
                </c:pt>
                <c:pt idx="3504">
                  <c:v>2738.4392256898996</c:v>
                </c:pt>
                <c:pt idx="3505">
                  <c:v>2738.3166608215815</c:v>
                </c:pt>
                <c:pt idx="3506">
                  <c:v>2738.2915626998879</c:v>
                </c:pt>
                <c:pt idx="3507">
                  <c:v>2738.1554666172233</c:v>
                </c:pt>
                <c:pt idx="3508">
                  <c:v>2738.1446039973093</c:v>
                </c:pt>
                <c:pt idx="3509">
                  <c:v>2738.1622925695815</c:v>
                </c:pt>
                <c:pt idx="3510">
                  <c:v>2737.9067027186961</c:v>
                </c:pt>
                <c:pt idx="3511">
                  <c:v>2737.9823140131998</c:v>
                </c:pt>
                <c:pt idx="3512">
                  <c:v>2738.1019722131196</c:v>
                </c:pt>
                <c:pt idx="3513">
                  <c:v>2738.1774831799707</c:v>
                </c:pt>
                <c:pt idx="3514">
                  <c:v>2738.2529505369735</c:v>
                </c:pt>
                <c:pt idx="3515">
                  <c:v>2738.4170801674222</c:v>
                </c:pt>
                <c:pt idx="3516">
                  <c:v>2738.2948989815982</c:v>
                </c:pt>
                <c:pt idx="3517">
                  <c:v>2738.3125041860621</c:v>
                </c:pt>
                <c:pt idx="3518">
                  <c:v>2738.245488591378</c:v>
                </c:pt>
                <c:pt idx="3519">
                  <c:v>2738.1785106318493</c:v>
                </c:pt>
                <c:pt idx="3520">
                  <c:v>2738.2104622652164</c:v>
                </c:pt>
                <c:pt idx="3521">
                  <c:v>2738.0885100573055</c:v>
                </c:pt>
                <c:pt idx="3522">
                  <c:v>2738.120469335403</c:v>
                </c:pt>
                <c:pt idx="3523">
                  <c:v>2738.1524103621691</c:v>
                </c:pt>
                <c:pt idx="3524">
                  <c:v>2738.0305772006977</c:v>
                </c:pt>
                <c:pt idx="3525">
                  <c:v>2738.1943024220695</c:v>
                </c:pt>
                <c:pt idx="3526">
                  <c:v>2738.3579306730849</c:v>
                </c:pt>
                <c:pt idx="3527">
                  <c:v>2738.4330654142022</c:v>
                </c:pt>
                <c:pt idx="3528">
                  <c:v>2738.5965276138531</c:v>
                </c:pt>
                <c:pt idx="3529">
                  <c:v>2738.6282776779235</c:v>
                </c:pt>
                <c:pt idx="3530">
                  <c:v>2738.4527013305342</c:v>
                </c:pt>
                <c:pt idx="3531">
                  <c:v>2738.4418254981902</c:v>
                </c:pt>
                <c:pt idx="3532">
                  <c:v>2738.5168286196904</c:v>
                </c:pt>
                <c:pt idx="3533">
                  <c:v>2738.534290718967</c:v>
                </c:pt>
                <c:pt idx="3534">
                  <c:v>2738.6530337343602</c:v>
                </c:pt>
                <c:pt idx="3535">
                  <c:v>2738.6001120441201</c:v>
                </c:pt>
                <c:pt idx="3536">
                  <c:v>2738.5892100321457</c:v>
                </c:pt>
                <c:pt idx="3537">
                  <c:v>2738.5783141766333</c:v>
                </c:pt>
                <c:pt idx="3538">
                  <c:v>2738.4433181183608</c:v>
                </c:pt>
                <c:pt idx="3539">
                  <c:v>2738.3083958116563</c:v>
                </c:pt>
                <c:pt idx="3540">
                  <c:v>2738.2142973554123</c:v>
                </c:pt>
                <c:pt idx="3541">
                  <c:v>2738.189475537888</c:v>
                </c:pt>
                <c:pt idx="3542">
                  <c:v>2738.3523560677677</c:v>
                </c:pt>
                <c:pt idx="3543">
                  <c:v>2738.3840499788844</c:v>
                </c:pt>
                <c:pt idx="3544">
                  <c:v>2738.3732333448165</c:v>
                </c:pt>
                <c:pt idx="3545">
                  <c:v>2738.5359197177308</c:v>
                </c:pt>
                <c:pt idx="3546">
                  <c:v>2738.6985102966801</c:v>
                </c:pt>
                <c:pt idx="3547">
                  <c:v>2738.6044891569836</c:v>
                </c:pt>
                <c:pt idx="3548">
                  <c:v>2738.6360663891419</c:v>
                </c:pt>
                <c:pt idx="3549">
                  <c:v>2738.6676257212043</c:v>
                </c:pt>
                <c:pt idx="3550">
                  <c:v>2738.6991671683882</c:v>
                </c:pt>
                <c:pt idx="3551">
                  <c:v>2738.8172882150529</c:v>
                </c:pt>
                <c:pt idx="3552">
                  <c:v>2738.8487692606031</c:v>
                </c:pt>
                <c:pt idx="3553">
                  <c:v>2738.7548654099605</c:v>
                </c:pt>
                <c:pt idx="3554">
                  <c:v>2738.7439751869751</c:v>
                </c:pt>
                <c:pt idx="3555">
                  <c:v>2738.6913251320116</c:v>
                </c:pt>
                <c:pt idx="3556">
                  <c:v>2738.530258894486</c:v>
                </c:pt>
                <c:pt idx="3557">
                  <c:v>2738.5617771517286</c:v>
                </c:pt>
                <c:pt idx="3558">
                  <c:v>2738.3094484034496</c:v>
                </c:pt>
                <c:pt idx="3559">
                  <c:v>2738.4274136552435</c:v>
                </c:pt>
                <c:pt idx="3560">
                  <c:v>2738.5018268569979</c:v>
                </c:pt>
                <c:pt idx="3561">
                  <c:v>2738.4082257058931</c:v>
                </c:pt>
                <c:pt idx="3562">
                  <c:v>2738.5701120464914</c:v>
                </c:pt>
                <c:pt idx="3563">
                  <c:v>2738.3961495929343</c:v>
                </c:pt>
                <c:pt idx="3564">
                  <c:v>2738.4276435899242</c:v>
                </c:pt>
                <c:pt idx="3565">
                  <c:v>2738.3341662317989</c:v>
                </c:pt>
                <c:pt idx="3566">
                  <c:v>2738.3656601055559</c:v>
                </c:pt>
                <c:pt idx="3567">
                  <c:v>2738.2452204483461</c:v>
                </c:pt>
                <c:pt idx="3568">
                  <c:v>2738.2767218246304</c:v>
                </c:pt>
                <c:pt idx="3569">
                  <c:v>2738.1833897134065</c:v>
                </c:pt>
                <c:pt idx="3570">
                  <c:v>2738.0496928334305</c:v>
                </c:pt>
                <c:pt idx="3571">
                  <c:v>2738.1239835105835</c:v>
                </c:pt>
                <c:pt idx="3572">
                  <c:v>2738.1554838268398</c:v>
                </c:pt>
                <c:pt idx="3573">
                  <c:v>2738.2730267465095</c:v>
                </c:pt>
                <c:pt idx="3574">
                  <c:v>2738.1394538714967</c:v>
                </c:pt>
                <c:pt idx="3575">
                  <c:v>2738.1287991861113</c:v>
                </c:pt>
                <c:pt idx="3576">
                  <c:v>2738.1181504520632</c:v>
                </c:pt>
                <c:pt idx="3577">
                  <c:v>2737.9581639797284</c:v>
                </c:pt>
                <c:pt idx="3578">
                  <c:v>2737.8382001992395</c:v>
                </c:pt>
                <c:pt idx="3579">
                  <c:v>2737.8137457010484</c:v>
                </c:pt>
                <c:pt idx="3580">
                  <c:v>2737.8311757016072</c:v>
                </c:pt>
                <c:pt idx="3581">
                  <c:v>2737.8626792963337</c:v>
                </c:pt>
                <c:pt idx="3582">
                  <c:v>2737.8941651971008</c:v>
                </c:pt>
                <c:pt idx="3583">
                  <c:v>2737.9256334188121</c:v>
                </c:pt>
                <c:pt idx="3584">
                  <c:v>2737.7528471577989</c:v>
                </c:pt>
                <c:pt idx="3585">
                  <c:v>2737.7423297000569</c:v>
                </c:pt>
                <c:pt idx="3586">
                  <c:v>2737.773814312583</c:v>
                </c:pt>
                <c:pt idx="3587">
                  <c:v>2737.6012100192893</c:v>
                </c:pt>
                <c:pt idx="3588">
                  <c:v>2737.7184173336423</c:v>
                </c:pt>
                <c:pt idx="3589">
                  <c:v>2737.468423111673</c:v>
                </c:pt>
                <c:pt idx="3590">
                  <c:v>2737.5424834213613</c:v>
                </c:pt>
                <c:pt idx="3591">
                  <c:v>2737.7032952525115</c:v>
                </c:pt>
                <c:pt idx="3592">
                  <c:v>2737.7772468787916</c:v>
                </c:pt>
                <c:pt idx="3593">
                  <c:v>2737.7946238699265</c:v>
                </c:pt>
                <c:pt idx="3594">
                  <c:v>2737.6752308960622</c:v>
                </c:pt>
                <c:pt idx="3595">
                  <c:v>2737.664764189768</c:v>
                </c:pt>
                <c:pt idx="3596">
                  <c:v>2737.4926081741751</c:v>
                </c:pt>
                <c:pt idx="3597">
                  <c:v>2737.4409115262033</c:v>
                </c:pt>
                <c:pt idx="3598">
                  <c:v>2737.3084379736879</c:v>
                </c:pt>
                <c:pt idx="3599">
                  <c:v>2737.2980845045795</c:v>
                </c:pt>
                <c:pt idx="3600">
                  <c:v>2737.4585598555518</c:v>
                </c:pt>
                <c:pt idx="3601">
                  <c:v>2737.4481705675207</c:v>
                </c:pt>
                <c:pt idx="3602">
                  <c:v>2737.4655959876104</c:v>
                </c:pt>
                <c:pt idx="3603">
                  <c:v>2737.5393880904094</c:v>
                </c:pt>
                <c:pt idx="3604">
                  <c:v>2737.6131386476359</c:v>
                </c:pt>
                <c:pt idx="3605">
                  <c:v>2737.644492868591</c:v>
                </c:pt>
                <c:pt idx="3606">
                  <c:v>2737.7181725376172</c:v>
                </c:pt>
                <c:pt idx="3607">
                  <c:v>2737.7077287747338</c:v>
                </c:pt>
                <c:pt idx="3608">
                  <c:v>2737.7813495425166</c:v>
                </c:pt>
                <c:pt idx="3609">
                  <c:v>2737.8978152220434</c:v>
                </c:pt>
                <c:pt idx="3610">
                  <c:v>2738.0142146687176</c:v>
                </c:pt>
                <c:pt idx="3611">
                  <c:v>2738.0037007344649</c:v>
                </c:pt>
                <c:pt idx="3612">
                  <c:v>2738.0209230780792</c:v>
                </c:pt>
                <c:pt idx="3613">
                  <c:v>2737.9020930413881</c:v>
                </c:pt>
                <c:pt idx="3614">
                  <c:v>2737.7700794919479</c:v>
                </c:pt>
                <c:pt idx="3615">
                  <c:v>2737.8863531120901</c:v>
                </c:pt>
                <c:pt idx="3616">
                  <c:v>2737.9175353163837</c:v>
                </c:pt>
                <c:pt idx="3617">
                  <c:v>2737.7988625286575</c:v>
                </c:pt>
                <c:pt idx="3618">
                  <c:v>2737.8300518972301</c:v>
                </c:pt>
                <c:pt idx="3619">
                  <c:v>2737.7785769560392</c:v>
                </c:pt>
                <c:pt idx="3620">
                  <c:v>2737.6205526427825</c:v>
                </c:pt>
                <c:pt idx="3621">
                  <c:v>2737.6517658705347</c:v>
                </c:pt>
                <c:pt idx="3622">
                  <c:v>2737.6829617615003</c:v>
                </c:pt>
                <c:pt idx="3623">
                  <c:v>2737.6180479452919</c:v>
                </c:pt>
                <c:pt idx="3624">
                  <c:v>2737.6492360048533</c:v>
                </c:pt>
                <c:pt idx="3625">
                  <c:v>2737.5308944892222</c:v>
                </c:pt>
                <c:pt idx="3626">
                  <c:v>2737.3994115454943</c:v>
                </c:pt>
                <c:pt idx="3627">
                  <c:v>2737.4727314921474</c:v>
                </c:pt>
                <c:pt idx="3628">
                  <c:v>2737.5039255500728</c:v>
                </c:pt>
                <c:pt idx="3629">
                  <c:v>2737.49360394725</c:v>
                </c:pt>
                <c:pt idx="3630">
                  <c:v>2737.6094726847214</c:v>
                </c:pt>
                <c:pt idx="3631">
                  <c:v>2737.6406028498691</c:v>
                </c:pt>
                <c:pt idx="3632">
                  <c:v>2737.7995508667632</c:v>
                </c:pt>
                <c:pt idx="3633">
                  <c:v>2737.8726361837066</c:v>
                </c:pt>
                <c:pt idx="3634">
                  <c:v>2737.9456806955309</c:v>
                </c:pt>
                <c:pt idx="3635">
                  <c:v>2737.8944003488377</c:v>
                </c:pt>
                <c:pt idx="3636">
                  <c:v>2737.9673984242659</c:v>
                </c:pt>
                <c:pt idx="3637">
                  <c:v>2738.0403557772574</c:v>
                </c:pt>
                <c:pt idx="3638">
                  <c:v>2737.92233046211</c:v>
                </c:pt>
                <c:pt idx="3639">
                  <c:v>2738.0808873048068</c:v>
                </c:pt>
                <c:pt idx="3640">
                  <c:v>2738.153751977</c:v>
                </c:pt>
                <c:pt idx="3641">
                  <c:v>2738.1432864395656</c:v>
                </c:pt>
                <c:pt idx="3642">
                  <c:v>2737.9861108074247</c:v>
                </c:pt>
                <c:pt idx="3643">
                  <c:v>2738.0589417090655</c:v>
                </c:pt>
                <c:pt idx="3644">
                  <c:v>2738.0898357741071</c:v>
                </c:pt>
                <c:pt idx="3645">
                  <c:v>2738.1068781373474</c:v>
                </c:pt>
                <c:pt idx="3646">
                  <c:v>2738.0557085186533</c:v>
                </c:pt>
                <c:pt idx="3647">
                  <c:v>2738.0452869998626</c:v>
                </c:pt>
                <c:pt idx="3648">
                  <c:v>2738.0761509469189</c:v>
                </c:pt>
                <c:pt idx="3649">
                  <c:v>2738.1069978787068</c:v>
                </c:pt>
                <c:pt idx="3650">
                  <c:v>2738.05588430122</c:v>
                </c:pt>
                <c:pt idx="3651">
                  <c:v>2738.0454741562617</c:v>
                </c:pt>
                <c:pt idx="3652">
                  <c:v>2737.9809769185645</c:v>
                </c:pt>
                <c:pt idx="3653">
                  <c:v>2737.929939212599</c:v>
                </c:pt>
                <c:pt idx="3654">
                  <c:v>2737.8124567510072</c:v>
                </c:pt>
                <c:pt idx="3655">
                  <c:v>2737.8433258941773</c:v>
                </c:pt>
                <c:pt idx="3656">
                  <c:v>2737.8741780516484</c:v>
                </c:pt>
                <c:pt idx="3657">
                  <c:v>2737.9467608939112</c:v>
                </c:pt>
                <c:pt idx="3658">
                  <c:v>2738.0616080121818</c:v>
                </c:pt>
                <c:pt idx="3659">
                  <c:v>2738.037626922147</c:v>
                </c:pt>
                <c:pt idx="3660">
                  <c:v>2737.9866714112682</c:v>
                </c:pt>
                <c:pt idx="3661">
                  <c:v>2737.9357434939166</c:v>
                </c:pt>
                <c:pt idx="3662">
                  <c:v>2738.0932932839942</c:v>
                </c:pt>
                <c:pt idx="3663">
                  <c:v>2738.0829070577838</c:v>
                </c:pt>
                <c:pt idx="3664">
                  <c:v>2738.0725264936768</c:v>
                </c:pt>
                <c:pt idx="3665">
                  <c:v>2737.9816776301127</c:v>
                </c:pt>
                <c:pt idx="3666">
                  <c:v>2738.1390403125183</c:v>
                </c:pt>
                <c:pt idx="3667">
                  <c:v>2738.1697181636068</c:v>
                </c:pt>
                <c:pt idx="3668">
                  <c:v>2738.1054681534147</c:v>
                </c:pt>
                <c:pt idx="3669">
                  <c:v>2738.0546190771283</c:v>
                </c:pt>
                <c:pt idx="3670">
                  <c:v>2738.1690573274377</c:v>
                </c:pt>
                <c:pt idx="3671">
                  <c:v>2738.0390077100087</c:v>
                </c:pt>
                <c:pt idx="3672">
                  <c:v>2737.9220680815524</c:v>
                </c:pt>
                <c:pt idx="3673">
                  <c:v>2737.6776318838511</c:v>
                </c:pt>
                <c:pt idx="3674">
                  <c:v>2737.8347305917923</c:v>
                </c:pt>
                <c:pt idx="3675">
                  <c:v>2737.7441881100885</c:v>
                </c:pt>
                <c:pt idx="3676">
                  <c:v>2737.8164289065089</c:v>
                </c:pt>
                <c:pt idx="3677">
                  <c:v>2737.6997023615631</c:v>
                </c:pt>
                <c:pt idx="3678">
                  <c:v>2737.5700158361533</c:v>
                </c:pt>
                <c:pt idx="3679">
                  <c:v>2737.5194469633589</c:v>
                </c:pt>
                <c:pt idx="3680">
                  <c:v>2737.3898769152197</c:v>
                </c:pt>
                <c:pt idx="3681">
                  <c:v>2737.3393835236257</c:v>
                </c:pt>
                <c:pt idx="3682">
                  <c:v>2737.3564594037693</c:v>
                </c:pt>
                <c:pt idx="3683">
                  <c:v>2737.3872182230853</c:v>
                </c:pt>
                <c:pt idx="3684">
                  <c:v>2737.3770822550564</c:v>
                </c:pt>
                <c:pt idx="3685">
                  <c:v>2737.4912390932409</c:v>
                </c:pt>
                <c:pt idx="3686">
                  <c:v>2737.6053323622646</c:v>
                </c:pt>
                <c:pt idx="3687">
                  <c:v>2737.4759840856295</c:v>
                </c:pt>
                <c:pt idx="3688">
                  <c:v>2737.4255633151488</c:v>
                </c:pt>
                <c:pt idx="3689">
                  <c:v>2737.2963309277548</c:v>
                </c:pt>
                <c:pt idx="3690">
                  <c:v>2737.4528478192906</c:v>
                </c:pt>
                <c:pt idx="3691">
                  <c:v>2737.5667949354151</c:v>
                </c:pt>
                <c:pt idx="3692">
                  <c:v>2737.3990808388262</c:v>
                </c:pt>
                <c:pt idx="3693">
                  <c:v>2737.4710822746761</c:v>
                </c:pt>
                <c:pt idx="3694">
                  <c:v>2737.3549762790567</c:v>
                </c:pt>
                <c:pt idx="3695">
                  <c:v>2737.3856352095804</c:v>
                </c:pt>
                <c:pt idx="3696">
                  <c:v>2737.5418673875179</c:v>
                </c:pt>
                <c:pt idx="3697">
                  <c:v>2737.5182717951452</c:v>
                </c:pt>
                <c:pt idx="3698">
                  <c:v>2737.5081388386297</c:v>
                </c:pt>
                <c:pt idx="3699">
                  <c:v>2737.2654704146721</c:v>
                </c:pt>
                <c:pt idx="3700">
                  <c:v>2737.2961121374979</c:v>
                </c:pt>
                <c:pt idx="3701">
                  <c:v>2737.45215338756</c:v>
                </c:pt>
                <c:pt idx="3702">
                  <c:v>2737.46910612493</c:v>
                </c:pt>
                <c:pt idx="3703">
                  <c:v>2737.4996673627847</c:v>
                </c:pt>
                <c:pt idx="3704">
                  <c:v>2737.4494567817283</c:v>
                </c:pt>
                <c:pt idx="3705">
                  <c:v>2737.2950930395546</c:v>
                </c:pt>
                <c:pt idx="3706">
                  <c:v>2737.0529168944795</c:v>
                </c:pt>
                <c:pt idx="3707">
                  <c:v>2736.9243949376946</c:v>
                </c:pt>
                <c:pt idx="3708">
                  <c:v>2736.9144489653186</c:v>
                </c:pt>
                <c:pt idx="3709">
                  <c:v>2737.0279846526214</c:v>
                </c:pt>
                <c:pt idx="3710">
                  <c:v>2736.9779795640834</c:v>
                </c:pt>
                <c:pt idx="3711">
                  <c:v>2736.9680272342603</c:v>
                </c:pt>
                <c:pt idx="3712">
                  <c:v>2736.9986505008774</c:v>
                </c:pt>
                <c:pt idx="3713">
                  <c:v>2737.1120397499144</c:v>
                </c:pt>
                <c:pt idx="3714">
                  <c:v>2737.1837096157401</c:v>
                </c:pt>
                <c:pt idx="3715">
                  <c:v>2737.2553403445895</c:v>
                </c:pt>
                <c:pt idx="3716">
                  <c:v>2737.2858524166681</c:v>
                </c:pt>
                <c:pt idx="3717">
                  <c:v>2737.3990385681795</c:v>
                </c:pt>
                <c:pt idx="3718">
                  <c:v>2737.3490427206243</c:v>
                </c:pt>
                <c:pt idx="3719">
                  <c:v>2737.2208563394861</c:v>
                </c:pt>
                <c:pt idx="3720">
                  <c:v>2737.3761095472837</c:v>
                </c:pt>
                <c:pt idx="3721">
                  <c:v>2737.3929960933106</c:v>
                </c:pt>
                <c:pt idx="3722">
                  <c:v>2737.2649000116812</c:v>
                </c:pt>
                <c:pt idx="3723">
                  <c:v>2737.3779072302018</c:v>
                </c:pt>
                <c:pt idx="3724">
                  <c:v>2737.4083202517372</c:v>
                </c:pt>
                <c:pt idx="3725">
                  <c:v>2737.3190928526142</c:v>
                </c:pt>
                <c:pt idx="3726">
                  <c:v>2737.3090892930054</c:v>
                </c:pt>
                <c:pt idx="3727">
                  <c:v>2737.2199354543905</c:v>
                </c:pt>
                <c:pt idx="3728">
                  <c:v>2737.2503586206863</c:v>
                </c:pt>
                <c:pt idx="3729">
                  <c:v>2737.2807653751333</c:v>
                </c:pt>
                <c:pt idx="3730">
                  <c:v>2737.435581035696</c:v>
                </c:pt>
                <c:pt idx="3731">
                  <c:v>2737.4659212446545</c:v>
                </c:pt>
                <c:pt idx="3732">
                  <c:v>2737.4160946674119</c:v>
                </c:pt>
                <c:pt idx="3733">
                  <c:v>2737.4060839562912</c:v>
                </c:pt>
                <c:pt idx="3734">
                  <c:v>2737.4364077536898</c:v>
                </c:pt>
                <c:pt idx="3735">
                  <c:v>2737.4667152193219</c:v>
                </c:pt>
                <c:pt idx="3736">
                  <c:v>2737.579271024827</c:v>
                </c:pt>
                <c:pt idx="3737">
                  <c:v>2737.5960304666219</c:v>
                </c:pt>
                <c:pt idx="3738">
                  <c:v>2737.6671052812226</c:v>
                </c:pt>
                <c:pt idx="3739">
                  <c:v>2737.6973178971552</c:v>
                </c:pt>
                <c:pt idx="3740">
                  <c:v>2737.8096886334079</c:v>
                </c:pt>
                <c:pt idx="3741">
                  <c:v>2737.9638965315976</c:v>
                </c:pt>
                <c:pt idx="3742">
                  <c:v>2737.9940046617867</c:v>
                </c:pt>
                <c:pt idx="3743">
                  <c:v>2738.10620182922</c:v>
                </c:pt>
                <c:pt idx="3744">
                  <c:v>2738.0827523680832</c:v>
                </c:pt>
                <c:pt idx="3745">
                  <c:v>2738.2367165839132</c:v>
                </c:pt>
                <c:pt idx="3746">
                  <c:v>2738.1092187868317</c:v>
                </c:pt>
                <c:pt idx="3747">
                  <c:v>2738.0990610323029</c:v>
                </c:pt>
                <c:pt idx="3748">
                  <c:v>2738.129084365597</c:v>
                </c:pt>
                <c:pt idx="3749">
                  <c:v>2738.1998036385248</c:v>
                </c:pt>
                <c:pt idx="3750">
                  <c:v>2738.1500231151704</c:v>
                </c:pt>
                <c:pt idx="3751">
                  <c:v>2738.1800086728094</c:v>
                </c:pt>
                <c:pt idx="3752">
                  <c:v>2738.2099781548004</c:v>
                </c:pt>
                <c:pt idx="3753">
                  <c:v>2738.1998098768022</c:v>
                </c:pt>
                <c:pt idx="3754">
                  <c:v>2738.2163269896218</c:v>
                </c:pt>
                <c:pt idx="3755">
                  <c:v>2738.2328352756026</c:v>
                </c:pt>
                <c:pt idx="3756">
                  <c:v>2738.1831256311457</c:v>
                </c:pt>
                <c:pt idx="3757">
                  <c:v>2738.1334422204964</c:v>
                </c:pt>
                <c:pt idx="3758">
                  <c:v>2738.0448080090709</c:v>
                </c:pt>
                <c:pt idx="3759">
                  <c:v>2738.1153617383602</c:v>
                </c:pt>
                <c:pt idx="3760">
                  <c:v>2738.1318750651922</c:v>
                </c:pt>
                <c:pt idx="3761">
                  <c:v>2738.1217491255366</c:v>
                </c:pt>
                <c:pt idx="3762">
                  <c:v>2738.0332119356381</c:v>
                </c:pt>
                <c:pt idx="3763">
                  <c:v>2737.8685031340401</c:v>
                </c:pt>
                <c:pt idx="3764">
                  <c:v>2737.7417053215936</c:v>
                </c:pt>
                <c:pt idx="3765">
                  <c:v>2737.7716887679703</c:v>
                </c:pt>
                <c:pt idx="3766">
                  <c:v>2737.6449821524407</c:v>
                </c:pt>
                <c:pt idx="3767">
                  <c:v>2737.7565556143131</c:v>
                </c:pt>
                <c:pt idx="3768">
                  <c:v>2737.7333474650477</c:v>
                </c:pt>
                <c:pt idx="3769">
                  <c:v>2737.8037974520075</c:v>
                </c:pt>
                <c:pt idx="3770">
                  <c:v>2737.8337243840624</c:v>
                </c:pt>
                <c:pt idx="3771">
                  <c:v>2737.9866868775462</c:v>
                </c:pt>
                <c:pt idx="3772">
                  <c:v>2738.0165488732418</c:v>
                </c:pt>
                <c:pt idx="3773">
                  <c:v>2738.0330315445985</c:v>
                </c:pt>
                <c:pt idx="3774">
                  <c:v>2738.1033064178032</c:v>
                </c:pt>
                <c:pt idx="3775">
                  <c:v>2738.0538799460483</c:v>
                </c:pt>
                <c:pt idx="3776">
                  <c:v>2738.0836922873132</c:v>
                </c:pt>
                <c:pt idx="3777">
                  <c:v>2738.1538974686496</c:v>
                </c:pt>
                <c:pt idx="3778">
                  <c:v>2738.1306463320798</c:v>
                </c:pt>
                <c:pt idx="3779">
                  <c:v>2738.1604144486341</c:v>
                </c:pt>
                <c:pt idx="3780">
                  <c:v>2738.2305430094361</c:v>
                </c:pt>
                <c:pt idx="3781">
                  <c:v>2738.1811618185347</c:v>
                </c:pt>
                <c:pt idx="3782">
                  <c:v>2738.2512475628873</c:v>
                </c:pt>
                <c:pt idx="3783">
                  <c:v>2738.2280016121144</c:v>
                </c:pt>
                <c:pt idx="3784">
                  <c:v>2738.1399492351998</c:v>
                </c:pt>
                <c:pt idx="3785">
                  <c:v>2738.0776832543411</c:v>
                </c:pt>
                <c:pt idx="3786">
                  <c:v>2738.1885752812104</c:v>
                </c:pt>
                <c:pt idx="3787">
                  <c:v>2738.2585660709756</c:v>
                </c:pt>
                <c:pt idx="3788">
                  <c:v>2738.1705982870139</c:v>
                </c:pt>
                <c:pt idx="3789">
                  <c:v>2738.2002770273934</c:v>
                </c:pt>
                <c:pt idx="3790">
                  <c:v>2738.0366878904133</c:v>
                </c:pt>
                <c:pt idx="3791">
                  <c:v>2738.1066453121325</c:v>
                </c:pt>
                <c:pt idx="3792">
                  <c:v>2738.136317528028</c:v>
                </c:pt>
                <c:pt idx="3793">
                  <c:v>2738.1262758317257</c:v>
                </c:pt>
                <c:pt idx="3794">
                  <c:v>2738.2782223064833</c:v>
                </c:pt>
                <c:pt idx="3795">
                  <c:v>2738.1272733064852</c:v>
                </c:pt>
                <c:pt idx="3796">
                  <c:v>2738.1041392478696</c:v>
                </c:pt>
                <c:pt idx="3797">
                  <c:v>2738.1739672070248</c:v>
                </c:pt>
                <c:pt idx="3798">
                  <c:v>2738.2437578749837</c:v>
                </c:pt>
                <c:pt idx="3799">
                  <c:v>2738.1180241663083</c:v>
                </c:pt>
                <c:pt idx="3800">
                  <c:v>2738.1877928982717</c:v>
                </c:pt>
                <c:pt idx="3801">
                  <c:v>2738.1386817038542</c:v>
                </c:pt>
                <c:pt idx="3802">
                  <c:v>2738.2903002298312</c:v>
                </c:pt>
                <c:pt idx="3803">
                  <c:v>2738.1772866278225</c:v>
                </c:pt>
                <c:pt idx="3804">
                  <c:v>2738.2876210289346</c:v>
                </c:pt>
                <c:pt idx="3805">
                  <c:v>2738.2256425046926</c:v>
                </c:pt>
                <c:pt idx="3806">
                  <c:v>2738.3770746017608</c:v>
                </c:pt>
                <c:pt idx="3807">
                  <c:v>2738.3670067570506</c:v>
                </c:pt>
                <c:pt idx="3808">
                  <c:v>2738.3569441933432</c:v>
                </c:pt>
                <c:pt idx="3809">
                  <c:v>2738.3864171466867</c:v>
                </c:pt>
                <c:pt idx="3810">
                  <c:v>2738.2989208651352</c:v>
                </c:pt>
                <c:pt idx="3811">
                  <c:v>2738.4090179147829</c:v>
                </c:pt>
                <c:pt idx="3812">
                  <c:v>2738.4784874397101</c:v>
                </c:pt>
                <c:pt idx="3813">
                  <c:v>2738.468408920724</c:v>
                </c:pt>
                <c:pt idx="3814">
                  <c:v>2738.4193921810975</c:v>
                </c:pt>
                <c:pt idx="3815">
                  <c:v>2738.3066989188737</c:v>
                </c:pt>
                <c:pt idx="3816">
                  <c:v>2738.4577079819223</c:v>
                </c:pt>
                <c:pt idx="3817">
                  <c:v>2738.3325068621207</c:v>
                </c:pt>
                <c:pt idx="3818">
                  <c:v>2738.3094525516753</c:v>
                </c:pt>
                <c:pt idx="3819">
                  <c:v>2738.338860678366</c:v>
                </c:pt>
                <c:pt idx="3820">
                  <c:v>2738.4897003901374</c:v>
                </c:pt>
                <c:pt idx="3821">
                  <c:v>2738.6404577997791</c:v>
                </c:pt>
                <c:pt idx="3822">
                  <c:v>2738.6565645521796</c:v>
                </c:pt>
                <c:pt idx="3823">
                  <c:v>2738.5692947870762</c:v>
                </c:pt>
                <c:pt idx="3824">
                  <c:v>2738.4442920002161</c:v>
                </c:pt>
                <c:pt idx="3825">
                  <c:v>2738.3318829937775</c:v>
                </c:pt>
                <c:pt idx="3826">
                  <c:v>2738.4011170788217</c:v>
                </c:pt>
                <c:pt idx="3827">
                  <c:v>2738.5516586828871</c:v>
                </c:pt>
                <c:pt idx="3828">
                  <c:v>2738.4267885485447</c:v>
                </c:pt>
                <c:pt idx="3829">
                  <c:v>2738.5772422369405</c:v>
                </c:pt>
                <c:pt idx="3830">
                  <c:v>2738.4901500138535</c:v>
                </c:pt>
                <c:pt idx="3831">
                  <c:v>2738.4801157790671</c:v>
                </c:pt>
                <c:pt idx="3832">
                  <c:v>2738.3553919255655</c:v>
                </c:pt>
                <c:pt idx="3833">
                  <c:v>2738.4648339828614</c:v>
                </c:pt>
                <c:pt idx="3834">
                  <c:v>2738.4548141789219</c:v>
                </c:pt>
                <c:pt idx="3835">
                  <c:v>2738.4447995937799</c:v>
                </c:pt>
                <c:pt idx="3836">
                  <c:v>2738.5541314546458</c:v>
                </c:pt>
                <c:pt idx="3837">
                  <c:v>2738.7042323961255</c:v>
                </c:pt>
                <c:pt idx="3838">
                  <c:v>2738.7731488635313</c:v>
                </c:pt>
                <c:pt idx="3839">
                  <c:v>2738.7501064874582</c:v>
                </c:pt>
                <c:pt idx="3840">
                  <c:v>2738.8189747420233</c:v>
                </c:pt>
                <c:pt idx="3841">
                  <c:v>2738.7702111416211</c:v>
                </c:pt>
                <c:pt idx="3842">
                  <c:v>2738.7993214185067</c:v>
                </c:pt>
                <c:pt idx="3843">
                  <c:v>2738.868122669609</c:v>
                </c:pt>
                <c:pt idx="3844">
                  <c:v>2738.8580243309575</c:v>
                </c:pt>
                <c:pt idx="3845">
                  <c:v>2738.7711993533858</c:v>
                </c:pt>
                <c:pt idx="3846">
                  <c:v>2738.722511293839</c:v>
                </c:pt>
                <c:pt idx="3847">
                  <c:v>2738.6738483292743</c:v>
                </c:pt>
                <c:pt idx="3848">
                  <c:v>2738.8234842601892</c:v>
                </c:pt>
                <c:pt idx="3849">
                  <c:v>2738.8134105986369</c:v>
                </c:pt>
                <c:pt idx="3850">
                  <c:v>2738.9222426726778</c:v>
                </c:pt>
                <c:pt idx="3851">
                  <c:v>2738.9121486745753</c:v>
                </c:pt>
                <c:pt idx="3852">
                  <c:v>2738.7632474807929</c:v>
                </c:pt>
                <c:pt idx="3853">
                  <c:v>2738.6021543263823</c:v>
                </c:pt>
                <c:pt idx="3854">
                  <c:v>2738.6708102518432</c:v>
                </c:pt>
                <c:pt idx="3855">
                  <c:v>2738.5467756994717</c:v>
                </c:pt>
                <c:pt idx="3856">
                  <c:v>2738.6555075684273</c:v>
                </c:pt>
                <c:pt idx="3857">
                  <c:v>2738.5439687023204</c:v>
                </c:pt>
                <c:pt idx="3858">
                  <c:v>2738.420060363108</c:v>
                </c:pt>
                <c:pt idx="3859">
                  <c:v>2738.4491336638112</c:v>
                </c:pt>
                <c:pt idx="3860">
                  <c:v>2738.4391853802158</c:v>
                </c:pt>
                <c:pt idx="3861">
                  <c:v>2738.5077592333241</c:v>
                </c:pt>
                <c:pt idx="3862">
                  <c:v>2738.6568890732428</c:v>
                </c:pt>
                <c:pt idx="3863">
                  <c:v>2738.6468948916554</c:v>
                </c:pt>
                <c:pt idx="3864">
                  <c:v>2738.6758711685598</c:v>
                </c:pt>
                <c:pt idx="3865">
                  <c:v>2738.7843129510024</c:v>
                </c:pt>
                <c:pt idx="3866">
                  <c:v>2738.8527061612713</c:v>
                </c:pt>
                <c:pt idx="3867">
                  <c:v>2738.8816061269672</c:v>
                </c:pt>
                <c:pt idx="3868">
                  <c:v>2738.9499381267656</c:v>
                </c:pt>
                <c:pt idx="3869">
                  <c:v>2738.8386694472397</c:v>
                </c:pt>
                <c:pt idx="3870">
                  <c:v>2738.6782546929198</c:v>
                </c:pt>
                <c:pt idx="3871">
                  <c:v>2738.7071702188432</c:v>
                </c:pt>
                <c:pt idx="3872">
                  <c:v>2738.7754771693285</c:v>
                </c:pt>
                <c:pt idx="3873">
                  <c:v>2738.7654782582426</c:v>
                </c:pt>
                <c:pt idx="3874">
                  <c:v>2738.7554845025916</c:v>
                </c:pt>
                <c:pt idx="3875">
                  <c:v>2738.5233206823009</c:v>
                </c:pt>
                <c:pt idx="3876">
                  <c:v>2738.4372677687984</c:v>
                </c:pt>
                <c:pt idx="3877">
                  <c:v>2738.466201173786</c:v>
                </c:pt>
                <c:pt idx="3878">
                  <c:v>2738.4562946553383</c:v>
                </c:pt>
                <c:pt idx="3879">
                  <c:v>2738.4852081762588</c:v>
                </c:pt>
                <c:pt idx="3880">
                  <c:v>2738.6336429489456</c:v>
                </c:pt>
                <c:pt idx="3881">
                  <c:v>2738.6108852227835</c:v>
                </c:pt>
                <c:pt idx="3882">
                  <c:v>2738.6790403623118</c:v>
                </c:pt>
                <c:pt idx="3883">
                  <c:v>2738.7471599080914</c:v>
                </c:pt>
                <c:pt idx="3884">
                  <c:v>2738.8152438880602</c:v>
                </c:pt>
                <c:pt idx="3885">
                  <c:v>2738.7670314176394</c:v>
                </c:pt>
                <c:pt idx="3886">
                  <c:v>2738.7188435487274</c:v>
                </c:pt>
                <c:pt idx="3887">
                  <c:v>2738.7868823023864</c:v>
                </c:pt>
                <c:pt idx="3888">
                  <c:v>2738.8156428380335</c:v>
                </c:pt>
                <c:pt idx="3889">
                  <c:v>2738.7674798132421</c:v>
                </c:pt>
                <c:pt idx="3890">
                  <c:v>2738.9154537642439</c:v>
                </c:pt>
                <c:pt idx="3891">
                  <c:v>2739.0633484649607</c:v>
                </c:pt>
                <c:pt idx="3892">
                  <c:v>2739.170927369787</c:v>
                </c:pt>
                <c:pt idx="3893">
                  <c:v>2739.2387415291928</c:v>
                </c:pt>
                <c:pt idx="3894">
                  <c:v>2739.215905461549</c:v>
                </c:pt>
                <c:pt idx="3895">
                  <c:v>2739.2445028475104</c:v>
                </c:pt>
                <c:pt idx="3896">
                  <c:v>2739.312245351709</c:v>
                </c:pt>
                <c:pt idx="3897">
                  <c:v>2739.3021706755699</c:v>
                </c:pt>
                <c:pt idx="3898">
                  <c:v>2739.3307236679184</c:v>
                </c:pt>
                <c:pt idx="3899">
                  <c:v>2739.1713676534819</c:v>
                </c:pt>
                <c:pt idx="3900">
                  <c:v>2739.0486265636791</c:v>
                </c:pt>
                <c:pt idx="3901">
                  <c:v>2738.8894174499719</c:v>
                </c:pt>
                <c:pt idx="3902">
                  <c:v>2738.9967639696574</c:v>
                </c:pt>
                <c:pt idx="3903">
                  <c:v>2738.9867853512396</c:v>
                </c:pt>
                <c:pt idx="3904">
                  <c:v>2739.015375886946</c:v>
                </c:pt>
                <c:pt idx="3905">
                  <c:v>2738.9298358240144</c:v>
                </c:pt>
                <c:pt idx="3906">
                  <c:v>2738.8196156252075</c:v>
                </c:pt>
                <c:pt idx="3907">
                  <c:v>2738.7591136506462</c:v>
                </c:pt>
                <c:pt idx="3908">
                  <c:v>2738.8267738725731</c:v>
                </c:pt>
                <c:pt idx="3909">
                  <c:v>2738.8553691173975</c:v>
                </c:pt>
                <c:pt idx="3910">
                  <c:v>2738.8454444169001</c:v>
                </c:pt>
                <c:pt idx="3911">
                  <c:v>2738.8740202058962</c:v>
                </c:pt>
                <c:pt idx="3912">
                  <c:v>2738.8640958279998</c:v>
                </c:pt>
                <c:pt idx="3913">
                  <c:v>2738.705414648075</c:v>
                </c:pt>
                <c:pt idx="3914">
                  <c:v>2738.7340046128811</c:v>
                </c:pt>
                <c:pt idx="3915">
                  <c:v>2738.6861807800633</c:v>
                </c:pt>
                <c:pt idx="3916">
                  <c:v>2738.6383811642422</c:v>
                </c:pt>
                <c:pt idx="3917">
                  <c:v>2738.7059169411932</c:v>
                </c:pt>
                <c:pt idx="3918">
                  <c:v>2738.6207361093725</c:v>
                </c:pt>
                <c:pt idx="3919">
                  <c:v>2738.4623534085363</c:v>
                </c:pt>
                <c:pt idx="3920">
                  <c:v>2738.5298829850421</c:v>
                </c:pt>
                <c:pt idx="3921">
                  <c:v>2738.5584670118214</c:v>
                </c:pt>
                <c:pt idx="3922">
                  <c:v>2738.4982608639839</c:v>
                </c:pt>
                <c:pt idx="3923">
                  <c:v>2738.6450471286198</c:v>
                </c:pt>
                <c:pt idx="3924">
                  <c:v>2738.635211264389</c:v>
                </c:pt>
                <c:pt idx="3925">
                  <c:v>2738.7026093079357</c:v>
                </c:pt>
                <c:pt idx="3926">
                  <c:v>2738.7699725410234</c:v>
                </c:pt>
                <c:pt idx="3927">
                  <c:v>2738.6603766016538</c:v>
                </c:pt>
                <c:pt idx="3928">
                  <c:v>2738.6760428123989</c:v>
                </c:pt>
                <c:pt idx="3929">
                  <c:v>2738.5543199114677</c:v>
                </c:pt>
                <c:pt idx="3930">
                  <c:v>2738.7008263043735</c:v>
                </c:pt>
                <c:pt idx="3931">
                  <c:v>2738.8472550446404</c:v>
                </c:pt>
                <c:pt idx="3932">
                  <c:v>2738.8756772779475</c:v>
                </c:pt>
                <c:pt idx="3933">
                  <c:v>2738.7662203179866</c:v>
                </c:pt>
                <c:pt idx="3934">
                  <c:v>2738.7946488786233</c:v>
                </c:pt>
                <c:pt idx="3935">
                  <c:v>2738.8230629095783</c:v>
                </c:pt>
                <c:pt idx="3936">
                  <c:v>2738.8514624219915</c:v>
                </c:pt>
                <c:pt idx="3937">
                  <c:v>2738.8798474269897</c:v>
                </c:pt>
                <c:pt idx="3938">
                  <c:v>2738.8322655299999</c:v>
                </c:pt>
                <c:pt idx="3939">
                  <c:v>2738.7108105632519</c:v>
                </c:pt>
                <c:pt idx="3940">
                  <c:v>2738.7009979874515</c:v>
                </c:pt>
                <c:pt idx="3941">
                  <c:v>2738.5796359200326</c:v>
                </c:pt>
                <c:pt idx="3942">
                  <c:v>2738.6859659889683</c:v>
                </c:pt>
                <c:pt idx="3943">
                  <c:v>2738.6013262083311</c:v>
                </c:pt>
                <c:pt idx="3944">
                  <c:v>2738.4800792504184</c:v>
                </c:pt>
                <c:pt idx="3945">
                  <c:v>2738.5471737233111</c:v>
                </c:pt>
                <c:pt idx="3946">
                  <c:v>2738.4626319029076</c:v>
                </c:pt>
                <c:pt idx="3947">
                  <c:v>2738.5688565850887</c:v>
                </c:pt>
                <c:pt idx="3948">
                  <c:v>2738.6358767437832</c:v>
                </c:pt>
                <c:pt idx="3949">
                  <c:v>2738.7420016082756</c:v>
                </c:pt>
                <c:pt idx="3950">
                  <c:v>2738.7703209145197</c:v>
                </c:pt>
                <c:pt idx="3951">
                  <c:v>2738.7858677702066</c:v>
                </c:pt>
                <c:pt idx="3952">
                  <c:v>2738.8141615203699</c:v>
                </c:pt>
                <c:pt idx="3953">
                  <c:v>2738.8810331133222</c:v>
                </c:pt>
                <c:pt idx="3954">
                  <c:v>2738.8336428374782</c:v>
                </c:pt>
                <c:pt idx="3955">
                  <c:v>2738.7738687479423</c:v>
                </c:pt>
                <c:pt idx="3956">
                  <c:v>2738.7640799572491</c:v>
                </c:pt>
                <c:pt idx="3957">
                  <c:v>2738.6553097143837</c:v>
                </c:pt>
                <c:pt idx="3958">
                  <c:v>2738.7611869750212</c:v>
                </c:pt>
                <c:pt idx="3959">
                  <c:v>2738.652471604189</c:v>
                </c:pt>
                <c:pt idx="3960">
                  <c:v>2738.7582954033915</c:v>
                </c:pt>
                <c:pt idx="3961">
                  <c:v>2738.7865317404671</c:v>
                </c:pt>
                <c:pt idx="3962">
                  <c:v>2738.8020312561216</c:v>
                </c:pt>
                <c:pt idx="3963">
                  <c:v>2738.8302421833264</c:v>
                </c:pt>
                <c:pt idx="3964">
                  <c:v>2738.7829837715067</c:v>
                </c:pt>
                <c:pt idx="3965">
                  <c:v>2738.9281229315334</c:v>
                </c:pt>
                <c:pt idx="3966">
                  <c:v>2738.8808639378926</c:v>
                </c:pt>
                <c:pt idx="3967">
                  <c:v>2739.0259026742065</c:v>
                </c:pt>
                <c:pt idx="3968">
                  <c:v>2738.7990102749509</c:v>
                </c:pt>
                <c:pt idx="3969">
                  <c:v>2738.9439932537516</c:v>
                </c:pt>
                <c:pt idx="3970">
                  <c:v>2738.9721180147558</c:v>
                </c:pt>
                <c:pt idx="3971">
                  <c:v>2738.8515962674005</c:v>
                </c:pt>
                <c:pt idx="3972">
                  <c:v>2738.957043637643</c:v>
                </c:pt>
                <c:pt idx="3973">
                  <c:v>2738.8007006818016</c:v>
                </c:pt>
                <c:pt idx="3974">
                  <c:v>2738.7166873500764</c:v>
                </c:pt>
                <c:pt idx="3975">
                  <c:v>2738.7832108352491</c:v>
                </c:pt>
                <c:pt idx="3976">
                  <c:v>2738.6389218119766</c:v>
                </c:pt>
                <c:pt idx="3977">
                  <c:v>2738.6292184950089</c:v>
                </c:pt>
                <c:pt idx="3978">
                  <c:v>2738.6957139781994</c:v>
                </c:pt>
                <c:pt idx="3979">
                  <c:v>2738.8010141384948</c:v>
                </c:pt>
                <c:pt idx="3980">
                  <c:v>2738.8164397120972</c:v>
                </c:pt>
                <c:pt idx="3981">
                  <c:v>2738.7570576111921</c:v>
                </c:pt>
                <c:pt idx="3982">
                  <c:v>2738.8622619774801</c:v>
                </c:pt>
                <c:pt idx="3983">
                  <c:v>2738.9674121889707</c:v>
                </c:pt>
                <c:pt idx="3984">
                  <c:v>2738.9576437099849</c:v>
                </c:pt>
                <c:pt idx="3985">
                  <c:v>2738.9353983379301</c:v>
                </c:pt>
                <c:pt idx="3986">
                  <c:v>2738.9256427699293</c:v>
                </c:pt>
                <c:pt idx="3987">
                  <c:v>2738.8176421213175</c:v>
                </c:pt>
                <c:pt idx="3988">
                  <c:v>2738.7954483196936</c:v>
                </c:pt>
                <c:pt idx="3989">
                  <c:v>2738.7484931386521</c:v>
                </c:pt>
                <c:pt idx="3990">
                  <c:v>2738.6648277220534</c:v>
                </c:pt>
                <c:pt idx="3991">
                  <c:v>2738.6802450518458</c:v>
                </c:pt>
                <c:pt idx="3992">
                  <c:v>2738.6705678732537</c:v>
                </c:pt>
                <c:pt idx="3993">
                  <c:v>2738.6985994121196</c:v>
                </c:pt>
                <c:pt idx="3994">
                  <c:v>2738.6764685364074</c:v>
                </c:pt>
                <c:pt idx="3995">
                  <c:v>2738.6173284442298</c:v>
                </c:pt>
                <c:pt idx="3996">
                  <c:v>2738.6076766537485</c:v>
                </c:pt>
                <c:pt idx="3997">
                  <c:v>2738.5980296866769</c:v>
                </c:pt>
                <c:pt idx="3998">
                  <c:v>2738.7420035485866</c:v>
                </c:pt>
                <c:pt idx="3999">
                  <c:v>2738.719889548011</c:v>
                </c:pt>
                <c:pt idx="4000">
                  <c:v>2738.56464763749</c:v>
                </c:pt>
                <c:pt idx="4001">
                  <c:v>2738.555021029817</c:v>
                </c:pt>
                <c:pt idx="4002">
                  <c:v>2738.4960136473569</c:v>
                </c:pt>
                <c:pt idx="4003">
                  <c:v>2738.5240190636014</c:v>
                </c:pt>
                <c:pt idx="4004">
                  <c:v>2738.5901080077838</c:v>
                </c:pt>
                <c:pt idx="4005">
                  <c:v>2738.4826707782895</c:v>
                </c:pt>
                <c:pt idx="4006">
                  <c:v>2738.3994024768785</c:v>
                </c:pt>
                <c:pt idx="4007">
                  <c:v>2738.5040390355184</c:v>
                </c:pt>
                <c:pt idx="4008">
                  <c:v>2738.5194312346825</c:v>
                </c:pt>
                <c:pt idx="4009">
                  <c:v>2738.5348157303451</c:v>
                </c:pt>
                <c:pt idx="4010">
                  <c:v>2738.4516175270865</c:v>
                </c:pt>
                <c:pt idx="4011">
                  <c:v>2738.4050036711201</c:v>
                </c:pt>
                <c:pt idx="4012">
                  <c:v>2738.4204053409094</c:v>
                </c:pt>
                <c:pt idx="4013">
                  <c:v>2738.3984479689302</c:v>
                </c:pt>
                <c:pt idx="4014">
                  <c:v>2738.3518819819255</c:v>
                </c:pt>
                <c:pt idx="4015">
                  <c:v>2738.3798398212366</c:v>
                </c:pt>
                <c:pt idx="4016">
                  <c:v>2738.33330157512</c:v>
                </c:pt>
                <c:pt idx="4017">
                  <c:v>2738.2143021538282</c:v>
                </c:pt>
                <c:pt idx="4018">
                  <c:v>2738.2422736653111</c:v>
                </c:pt>
                <c:pt idx="4019">
                  <c:v>2738.1352920549198</c:v>
                </c:pt>
                <c:pt idx="4020">
                  <c:v>2738.1507305273531</c:v>
                </c:pt>
                <c:pt idx="4021">
                  <c:v>2738.0678518955706</c:v>
                </c:pt>
                <c:pt idx="4022">
                  <c:v>2738.058398707994</c:v>
                </c:pt>
                <c:pt idx="4023">
                  <c:v>2738.0863745492184</c:v>
                </c:pt>
                <c:pt idx="4024">
                  <c:v>2738.114336408712</c:v>
                </c:pt>
                <c:pt idx="4025">
                  <c:v>2738.1422842969546</c:v>
                </c:pt>
                <c:pt idx="4026">
                  <c:v>2738.0355119391165</c:v>
                </c:pt>
                <c:pt idx="4027">
                  <c:v>2737.9527841923368</c:v>
                </c:pt>
                <c:pt idx="4028">
                  <c:v>2737.9807517354438</c:v>
                </c:pt>
                <c:pt idx="4029">
                  <c:v>2738.0465671549655</c:v>
                </c:pt>
                <c:pt idx="4030">
                  <c:v>2738.1123494623889</c:v>
                </c:pt>
                <c:pt idx="4031">
                  <c:v>2738.1402561647715</c:v>
                </c:pt>
                <c:pt idx="4032">
                  <c:v>2738.0939607108803</c:v>
                </c:pt>
                <c:pt idx="4033">
                  <c:v>2738.0845268541893</c:v>
                </c:pt>
                <c:pt idx="4034">
                  <c:v>2738.0382679425761</c:v>
                </c:pt>
                <c:pt idx="4035">
                  <c:v>2738.0661655061053</c:v>
                </c:pt>
                <c:pt idx="4036">
                  <c:v>2738.1318448776683</c:v>
                </c:pt>
                <c:pt idx="4037">
                  <c:v>2738.1224110134808</c:v>
                </c:pt>
                <c:pt idx="4038">
                  <c:v>2738.2263119764871</c:v>
                </c:pt>
                <c:pt idx="4039">
                  <c:v>2738.1800757014744</c:v>
                </c:pt>
                <c:pt idx="4040">
                  <c:v>2738.2456609378705</c:v>
                </c:pt>
                <c:pt idx="4041">
                  <c:v>2738.1631685401385</c:v>
                </c:pt>
                <c:pt idx="4042">
                  <c:v>2738.1785159565998</c:v>
                </c:pt>
                <c:pt idx="4043">
                  <c:v>2738.2440527585291</c:v>
                </c:pt>
                <c:pt idx="4044">
                  <c:v>2738.3095567033456</c:v>
                </c:pt>
                <c:pt idx="4045">
                  <c:v>2738.3750278158091</c:v>
                </c:pt>
                <c:pt idx="4046">
                  <c:v>2738.4027653085436</c:v>
                </c:pt>
                <c:pt idx="4047">
                  <c:v>2738.4304890177823</c:v>
                </c:pt>
                <c:pt idx="4048">
                  <c:v>2738.3480945572269</c:v>
                </c:pt>
                <c:pt idx="4049">
                  <c:v>2738.451653919994</c:v>
                </c:pt>
                <c:pt idx="4050">
                  <c:v>2738.5938033804882</c:v>
                </c:pt>
                <c:pt idx="4051">
                  <c:v>2738.5114300621417</c:v>
                </c:pt>
                <c:pt idx="4052">
                  <c:v>2738.5390923514774</c:v>
                </c:pt>
                <c:pt idx="4053">
                  <c:v>2738.6811123361717</c:v>
                </c:pt>
                <c:pt idx="4054">
                  <c:v>2738.7463433510393</c:v>
                </c:pt>
                <c:pt idx="4055">
                  <c:v>2738.8115417524523</c:v>
                </c:pt>
                <c:pt idx="4056">
                  <c:v>2738.7653567444004</c:v>
                </c:pt>
                <c:pt idx="4057">
                  <c:v>2738.7191943130256</c:v>
                </c:pt>
                <c:pt idx="4058">
                  <c:v>2738.7343432997209</c:v>
                </c:pt>
                <c:pt idx="4059">
                  <c:v>2738.6282937268643</c:v>
                </c:pt>
                <c:pt idx="4060">
                  <c:v>2738.6558723033831</c:v>
                </c:pt>
                <c:pt idx="4061">
                  <c:v>2738.7209968790303</c:v>
                </c:pt>
                <c:pt idx="4062">
                  <c:v>2738.8241268093393</c:v>
                </c:pt>
                <c:pt idx="4063">
                  <c:v>2738.6828941219624</c:v>
                </c:pt>
                <c:pt idx="4064">
                  <c:v>2738.7104318873794</c:v>
                </c:pt>
                <c:pt idx="4065">
                  <c:v>2738.6283127086595</c:v>
                </c:pt>
                <c:pt idx="4066">
                  <c:v>2738.6434543202581</c:v>
                </c:pt>
                <c:pt idx="4067">
                  <c:v>2738.6709815429545</c:v>
                </c:pt>
                <c:pt idx="4068">
                  <c:v>2738.553384588482</c:v>
                </c:pt>
                <c:pt idx="4069">
                  <c:v>2738.5316967246144</c:v>
                </c:pt>
                <c:pt idx="4070">
                  <c:v>2738.5592313544657</c:v>
                </c:pt>
                <c:pt idx="4071">
                  <c:v>2738.6242194533211</c:v>
                </c:pt>
                <c:pt idx="4072">
                  <c:v>2738.7655483622702</c:v>
                </c:pt>
                <c:pt idx="4073">
                  <c:v>2738.7560427305716</c:v>
                </c:pt>
                <c:pt idx="4074">
                  <c:v>2738.6385973642896</c:v>
                </c:pt>
                <c:pt idx="4075">
                  <c:v>2738.6291274578789</c:v>
                </c:pt>
                <c:pt idx="4076">
                  <c:v>2738.6940177815222</c:v>
                </c:pt>
                <c:pt idx="4077">
                  <c:v>2738.7967720093402</c:v>
                </c:pt>
                <c:pt idx="4078">
                  <c:v>2738.8615882350673</c:v>
                </c:pt>
                <c:pt idx="4079">
                  <c:v>2738.8889802496474</c:v>
                </c:pt>
                <c:pt idx="4080">
                  <c:v>2738.9163587631019</c:v>
                </c:pt>
                <c:pt idx="4081">
                  <c:v>2738.8345110104183</c:v>
                </c:pt>
                <c:pt idx="4082">
                  <c:v>2738.8992540758354</c:v>
                </c:pt>
                <c:pt idx="4083">
                  <c:v>2738.9266098954417</c:v>
                </c:pt>
                <c:pt idx="4084">
                  <c:v>2739.0291280133497</c:v>
                </c:pt>
                <c:pt idx="4085">
                  <c:v>2739.0441004091867</c:v>
                </c:pt>
                <c:pt idx="4086">
                  <c:v>2739.1087273713597</c:v>
                </c:pt>
                <c:pt idx="4087">
                  <c:v>2739.173322276964</c:v>
                </c:pt>
                <c:pt idx="4088">
                  <c:v>2739.1274108234502</c:v>
                </c:pt>
                <c:pt idx="4089">
                  <c:v>2739.2297519641579</c:v>
                </c:pt>
                <c:pt idx="4090">
                  <c:v>2739.332041811675</c:v>
                </c:pt>
                <c:pt idx="4091">
                  <c:v>2739.3592371467621</c:v>
                </c:pt>
                <c:pt idx="4092">
                  <c:v>2739.27750330863</c:v>
                </c:pt>
                <c:pt idx="4093">
                  <c:v>2739.2923853654979</c:v>
                </c:pt>
                <c:pt idx="4094">
                  <c:v>2739.2107071840587</c:v>
                </c:pt>
                <c:pt idx="4095">
                  <c:v>2739.105471552356</c:v>
                </c:pt>
                <c:pt idx="4096">
                  <c:v>2739.1203849354965</c:v>
                </c:pt>
                <c:pt idx="4097">
                  <c:v>2739.074586782142</c:v>
                </c:pt>
                <c:pt idx="4098">
                  <c:v>2739.1017990460996</c:v>
                </c:pt>
                <c:pt idx="4099">
                  <c:v>2738.9849844770538</c:v>
                </c:pt>
                <c:pt idx="4100">
                  <c:v>2738.9999128501431</c:v>
                </c:pt>
                <c:pt idx="4101">
                  <c:v>2739.1401371738316</c:v>
                </c:pt>
                <c:pt idx="4102">
                  <c:v>2739.0350961093063</c:v>
                </c:pt>
                <c:pt idx="4103">
                  <c:v>2739.0134712361287</c:v>
                </c:pt>
                <c:pt idx="4104">
                  <c:v>2739.0406586404674</c:v>
                </c:pt>
                <c:pt idx="4105">
                  <c:v>2739.1049859077984</c:v>
                </c:pt>
                <c:pt idx="4106">
                  <c:v>2739.0592915357802</c:v>
                </c:pt>
                <c:pt idx="4107">
                  <c:v>2739.1235827439109</c:v>
                </c:pt>
                <c:pt idx="4108">
                  <c:v>2739.1140711904673</c:v>
                </c:pt>
                <c:pt idx="4109">
                  <c:v>2739.0684079790408</c:v>
                </c:pt>
                <c:pt idx="4110">
                  <c:v>2739.1326498912113</c:v>
                </c:pt>
                <c:pt idx="4111">
                  <c:v>2739.1475021409728</c:v>
                </c:pt>
                <c:pt idx="4112">
                  <c:v>2739.1018642179124</c:v>
                </c:pt>
                <c:pt idx="4113">
                  <c:v>2739.1660508471796</c:v>
                </c:pt>
                <c:pt idx="4114">
                  <c:v>2739.2302058482032</c:v>
                </c:pt>
                <c:pt idx="4115">
                  <c:v>2739.1845813697837</c:v>
                </c:pt>
                <c:pt idx="4116">
                  <c:v>2739.1033634004257</c:v>
                </c:pt>
                <c:pt idx="4117">
                  <c:v>2739.0938775381078</c:v>
                </c:pt>
                <c:pt idx="4118">
                  <c:v>2739.1209526650446</c:v>
                </c:pt>
                <c:pt idx="4119">
                  <c:v>2738.9022339841736</c:v>
                </c:pt>
                <c:pt idx="4120">
                  <c:v>2738.8928036906782</c:v>
                </c:pt>
                <c:pt idx="4121">
                  <c:v>2738.742037715459</c:v>
                </c:pt>
                <c:pt idx="4122">
                  <c:v>2738.6966067377166</c:v>
                </c:pt>
                <c:pt idx="4123">
                  <c:v>2738.760737050532</c:v>
                </c:pt>
                <c:pt idx="4124">
                  <c:v>2738.7878541908267</c:v>
                </c:pt>
                <c:pt idx="4125">
                  <c:v>2738.6372562857459</c:v>
                </c:pt>
                <c:pt idx="4126">
                  <c:v>2738.5918941646887</c:v>
                </c:pt>
                <c:pt idx="4127">
                  <c:v>2738.5825548341559</c:v>
                </c:pt>
                <c:pt idx="4128">
                  <c:v>2738.5372277270344</c:v>
                </c:pt>
                <c:pt idx="4129">
                  <c:v>2738.4564154013178</c:v>
                </c:pt>
                <c:pt idx="4130">
                  <c:v>2738.4471155631077</c:v>
                </c:pt>
                <c:pt idx="4131">
                  <c:v>2738.4257784025563</c:v>
                </c:pt>
                <c:pt idx="4132">
                  <c:v>2738.2078845025126</c:v>
                </c:pt>
                <c:pt idx="4133">
                  <c:v>2738.1986513627553</c:v>
                </c:pt>
                <c:pt idx="4134">
                  <c:v>2738.2627331231924</c:v>
                </c:pt>
                <c:pt idx="4135">
                  <c:v>2738.2898995584492</c:v>
                </c:pt>
                <c:pt idx="4136">
                  <c:v>2738.2092808382995</c:v>
                </c:pt>
                <c:pt idx="4137">
                  <c:v>2738.2242640652535</c:v>
                </c:pt>
                <c:pt idx="4138">
                  <c:v>2738.2514201710455</c:v>
                </c:pt>
                <c:pt idx="4139">
                  <c:v>2738.0339236744089</c:v>
                </c:pt>
                <c:pt idx="4140">
                  <c:v>2738.0247480347507</c:v>
                </c:pt>
                <c:pt idx="4141">
                  <c:v>2738.0397615698248</c:v>
                </c:pt>
                <c:pt idx="4142">
                  <c:v>2738.0669363226193</c:v>
                </c:pt>
                <c:pt idx="4143">
                  <c:v>2737.9865049194609</c:v>
                </c:pt>
                <c:pt idx="4144">
                  <c:v>2738.1255130796026</c:v>
                </c:pt>
                <c:pt idx="4145">
                  <c:v>2738.0804795093609</c:v>
                </c:pt>
                <c:pt idx="4146">
                  <c:v>2737.9422132360751</c:v>
                </c:pt>
                <c:pt idx="4147">
                  <c:v>2737.969378866168</c:v>
                </c:pt>
                <c:pt idx="4148">
                  <c:v>2738.0332994379182</c:v>
                </c:pt>
                <c:pt idx="4149">
                  <c:v>2738.0971887782712</c:v>
                </c:pt>
                <c:pt idx="4150">
                  <c:v>2738.1610469101615</c:v>
                </c:pt>
                <c:pt idx="4151">
                  <c:v>2738.1881330635028</c:v>
                </c:pt>
                <c:pt idx="4152">
                  <c:v>2738.073005117501</c:v>
                </c:pt>
                <c:pt idx="4153">
                  <c:v>2738.1368228324031</c:v>
                </c:pt>
                <c:pt idx="4154">
                  <c:v>2738.0217614246176</c:v>
                </c:pt>
                <c:pt idx="4155">
                  <c:v>2738.0488552840025</c:v>
                </c:pt>
                <c:pt idx="4156">
                  <c:v>2738.0397113773015</c:v>
                </c:pt>
                <c:pt idx="4157">
                  <c:v>2737.9595554327952</c:v>
                </c:pt>
                <c:pt idx="4158">
                  <c:v>2737.9745232586392</c:v>
                </c:pt>
                <c:pt idx="4159">
                  <c:v>2737.9894838637697</c:v>
                </c:pt>
                <c:pt idx="4160">
                  <c:v>2738.0532143805308</c:v>
                </c:pt>
                <c:pt idx="4161">
                  <c:v>2737.9499015731867</c:v>
                </c:pt>
                <c:pt idx="4162">
                  <c:v>2738.0507257709473</c:v>
                </c:pt>
                <c:pt idx="4163">
                  <c:v>2738.1143949784368</c:v>
                </c:pt>
                <c:pt idx="4164">
                  <c:v>2738.0343556854232</c:v>
                </c:pt>
                <c:pt idx="4165">
                  <c:v>2738.0979981991677</c:v>
                </c:pt>
                <c:pt idx="4166">
                  <c:v>2738.1986879462215</c:v>
                </c:pt>
                <c:pt idx="4167">
                  <c:v>2738.2135656723976</c:v>
                </c:pt>
                <c:pt idx="4168">
                  <c:v>2738.3141780274418</c:v>
                </c:pt>
                <c:pt idx="4169">
                  <c:v>2738.2930667086894</c:v>
                </c:pt>
                <c:pt idx="4170">
                  <c:v>2738.2364898293722</c:v>
                </c:pt>
                <c:pt idx="4171">
                  <c:v>2738.2513441559922</c:v>
                </c:pt>
                <c:pt idx="4172">
                  <c:v>2738.3518501993753</c:v>
                </c:pt>
                <c:pt idx="4173">
                  <c:v>2738.3426711386992</c:v>
                </c:pt>
                <c:pt idx="4174">
                  <c:v>2738.3695637620135</c:v>
                </c:pt>
                <c:pt idx="4175">
                  <c:v>2738.3964434323952</c:v>
                </c:pt>
                <c:pt idx="4176">
                  <c:v>2738.4233101592031</c:v>
                </c:pt>
                <c:pt idx="4177">
                  <c:v>2738.4866739642666</c:v>
                </c:pt>
                <c:pt idx="4178">
                  <c:v>2738.5500070265825</c:v>
                </c:pt>
                <c:pt idx="4179">
                  <c:v>2738.5768173175925</c:v>
                </c:pt>
                <c:pt idx="4180">
                  <c:v>2738.6036147109148</c:v>
                </c:pt>
                <c:pt idx="4181">
                  <c:v>2738.5471137136487</c:v>
                </c:pt>
                <c:pt idx="4182">
                  <c:v>2738.4442033272853</c:v>
                </c:pt>
                <c:pt idx="4183">
                  <c:v>2738.4710134860356</c:v>
                </c:pt>
                <c:pt idx="4184">
                  <c:v>2738.4145839215512</c:v>
                </c:pt>
                <c:pt idx="4185">
                  <c:v>2738.477828345161</c:v>
                </c:pt>
                <c:pt idx="4186">
                  <c:v>2738.5046111490169</c:v>
                </c:pt>
                <c:pt idx="4187">
                  <c:v>2738.2895127914035</c:v>
                </c:pt>
                <c:pt idx="4188">
                  <c:v>2738.3527417831569</c:v>
                </c:pt>
                <c:pt idx="4189">
                  <c:v>2738.4528116938309</c:v>
                </c:pt>
                <c:pt idx="4190">
                  <c:v>2738.44364583878</c:v>
                </c:pt>
                <c:pt idx="4191">
                  <c:v>2738.470404771168</c:v>
                </c:pt>
                <c:pt idx="4192">
                  <c:v>2738.4851284518968</c:v>
                </c:pt>
                <c:pt idx="4193">
                  <c:v>2738.5850697977339</c:v>
                </c:pt>
                <c:pt idx="4194">
                  <c:v>2738.6117754936295</c:v>
                </c:pt>
                <c:pt idx="4195">
                  <c:v>2738.7116375561027</c:v>
                </c:pt>
                <c:pt idx="4196">
                  <c:v>2738.7024233028947</c:v>
                </c:pt>
                <c:pt idx="4197">
                  <c:v>2738.7290816326872</c:v>
                </c:pt>
                <c:pt idx="4198">
                  <c:v>2738.6844736717344</c:v>
                </c:pt>
                <c:pt idx="4199">
                  <c:v>2738.6634255101285</c:v>
                </c:pt>
                <c:pt idx="4200">
                  <c:v>2738.678074893809</c:v>
                </c:pt>
                <c:pt idx="4201">
                  <c:v>2738.6570382682421</c:v>
                </c:pt>
                <c:pt idx="4202">
                  <c:v>2738.6478501321076</c:v>
                </c:pt>
                <c:pt idx="4203">
                  <c:v>2738.6033142619035</c:v>
                </c:pt>
                <c:pt idx="4204">
                  <c:v>2738.5823103056391</c:v>
                </c:pt>
                <c:pt idx="4205">
                  <c:v>2738.5029402080763</c:v>
                </c:pt>
                <c:pt idx="4206">
                  <c:v>2738.3892088967345</c:v>
                </c:pt>
                <c:pt idx="4207">
                  <c:v>2738.4158789806916</c:v>
                </c:pt>
                <c:pt idx="4208">
                  <c:v>2738.4787758355164</c:v>
                </c:pt>
                <c:pt idx="4209">
                  <c:v>2738.5054117344484</c:v>
                </c:pt>
                <c:pt idx="4210">
                  <c:v>2738.4031909643427</c:v>
                </c:pt>
                <c:pt idx="4211">
                  <c:v>2738.4660458852459</c:v>
                </c:pt>
                <c:pt idx="4212">
                  <c:v>2738.4926658230233</c:v>
                </c:pt>
                <c:pt idx="4213">
                  <c:v>2738.4835405773506</c:v>
                </c:pt>
                <c:pt idx="4214">
                  <c:v>2738.4391591120811</c:v>
                </c:pt>
                <c:pt idx="4215">
                  <c:v>2738.3947985312288</c:v>
                </c:pt>
                <c:pt idx="4216">
                  <c:v>2738.4575808075033</c:v>
                </c:pt>
                <c:pt idx="4217">
                  <c:v>2738.3784644047855</c:v>
                </c:pt>
                <c:pt idx="4218">
                  <c:v>2738.4778368988018</c:v>
                </c:pt>
                <c:pt idx="4219">
                  <c:v>2738.5405541277269</c:v>
                </c:pt>
                <c:pt idx="4220">
                  <c:v>2738.6032412318018</c:v>
                </c:pt>
                <c:pt idx="4221">
                  <c:v>2738.4898886679894</c:v>
                </c:pt>
                <c:pt idx="4222">
                  <c:v>2738.6261812303119</c:v>
                </c:pt>
                <c:pt idx="4223">
                  <c:v>2738.6526933525402</c:v>
                </c:pt>
                <c:pt idx="4224">
                  <c:v>2738.6672619469632</c:v>
                </c:pt>
                <c:pt idx="4225">
                  <c:v>2738.5653646382357</c:v>
                </c:pt>
                <c:pt idx="4226">
                  <c:v>2738.5562503026422</c:v>
                </c:pt>
                <c:pt idx="4227">
                  <c:v>2738.5119879877589</c:v>
                </c:pt>
                <c:pt idx="4228">
                  <c:v>2738.6110907242437</c:v>
                </c:pt>
                <c:pt idx="4229">
                  <c:v>2738.6736265819804</c:v>
                </c:pt>
                <c:pt idx="4230">
                  <c:v>2738.6644953451455</c:v>
                </c:pt>
                <c:pt idx="4231">
                  <c:v>2738.7269886646204</c:v>
                </c:pt>
                <c:pt idx="4232">
                  <c:v>2738.7178491713871</c:v>
                </c:pt>
                <c:pt idx="4233">
                  <c:v>2738.7803000052218</c:v>
                </c:pt>
                <c:pt idx="4234">
                  <c:v>2738.7244631298536</c:v>
                </c:pt>
                <c:pt idx="4235">
                  <c:v>2738.6456200194648</c:v>
                </c:pt>
                <c:pt idx="4236">
                  <c:v>2738.5668134809775</c:v>
                </c:pt>
                <c:pt idx="4237">
                  <c:v>2738.5226529752667</c:v>
                </c:pt>
                <c:pt idx="4238">
                  <c:v>2738.3760878841381</c:v>
                </c:pt>
                <c:pt idx="4239">
                  <c:v>2738.3319923499562</c:v>
                </c:pt>
                <c:pt idx="4240">
                  <c:v>2738.4308565665206</c:v>
                </c:pt>
                <c:pt idx="4241">
                  <c:v>2738.4932581120888</c:v>
                </c:pt>
                <c:pt idx="4242">
                  <c:v>2738.5920358838871</c:v>
                </c:pt>
                <c:pt idx="4243">
                  <c:v>2738.6184308892921</c:v>
                </c:pt>
                <c:pt idx="4244">
                  <c:v>2738.6448133887266</c:v>
                </c:pt>
                <c:pt idx="4245">
                  <c:v>2738.6007177353094</c:v>
                </c:pt>
                <c:pt idx="4246">
                  <c:v>2738.5450794826038</c:v>
                </c:pt>
                <c:pt idx="4247">
                  <c:v>2738.5010276843896</c:v>
                </c:pt>
                <c:pt idx="4248">
                  <c:v>2738.5274132303994</c:v>
                </c:pt>
                <c:pt idx="4249">
                  <c:v>2738.5066492524352</c:v>
                </c:pt>
                <c:pt idx="4250">
                  <c:v>2738.5689000677316</c:v>
                </c:pt>
                <c:pt idx="4251">
                  <c:v>2738.5952508460186</c:v>
                </c:pt>
                <c:pt idx="4252">
                  <c:v>2738.5861852297994</c:v>
                </c:pt>
                <c:pt idx="4253">
                  <c:v>2738.6483729224251</c:v>
                </c:pt>
                <c:pt idx="4254">
                  <c:v>2738.639299117775</c:v>
                </c:pt>
                <c:pt idx="4255">
                  <c:v>2738.5608445642538</c:v>
                </c:pt>
                <c:pt idx="4256">
                  <c:v>2738.4484275210639</c:v>
                </c:pt>
                <c:pt idx="4257">
                  <c:v>2738.4277209615384</c:v>
                </c:pt>
                <c:pt idx="4258">
                  <c:v>2738.4898733896848</c:v>
                </c:pt>
                <c:pt idx="4259">
                  <c:v>2738.5161933295581</c:v>
                </c:pt>
                <c:pt idx="4260">
                  <c:v>2738.4722824650239</c:v>
                </c:pt>
                <c:pt idx="4261">
                  <c:v>2738.3939759743407</c:v>
                </c:pt>
                <c:pt idx="4262">
                  <c:v>2738.3501138966603</c:v>
                </c:pt>
                <c:pt idx="4263">
                  <c:v>2738.4122118449859</c:v>
                </c:pt>
                <c:pt idx="4264">
                  <c:v>2738.2665578134038</c:v>
                </c:pt>
                <c:pt idx="4265">
                  <c:v>2738.2928935178411</c:v>
                </c:pt>
                <c:pt idx="4266">
                  <c:v>2738.3192168086739</c:v>
                </c:pt>
                <c:pt idx="4267">
                  <c:v>2738.3455276946784</c:v>
                </c:pt>
                <c:pt idx="4268">
                  <c:v>2738.3718261846216</c:v>
                </c:pt>
                <c:pt idx="4269">
                  <c:v>2738.3280409704439</c:v>
                </c:pt>
                <c:pt idx="4270">
                  <c:v>2738.342528896459</c:v>
                </c:pt>
                <c:pt idx="4271">
                  <c:v>2738.4772820740304</c:v>
                </c:pt>
                <c:pt idx="4272">
                  <c:v>2738.4220099125746</c:v>
                </c:pt>
                <c:pt idx="4273">
                  <c:v>2738.4364655301024</c:v>
                </c:pt>
                <c:pt idx="4274">
                  <c:v>2738.2911435710466</c:v>
                </c:pt>
                <c:pt idx="4275">
                  <c:v>2738.4257808074549</c:v>
                </c:pt>
                <c:pt idx="4276">
                  <c:v>2738.3139149911108</c:v>
                </c:pt>
                <c:pt idx="4277">
                  <c:v>2738.2359352377789</c:v>
                </c:pt>
                <c:pt idx="4278">
                  <c:v>2738.3339385556942</c:v>
                </c:pt>
                <c:pt idx="4279">
                  <c:v>2738.2787889572651</c:v>
                </c:pt>
                <c:pt idx="4280">
                  <c:v>2738.2351371233767</c:v>
                </c:pt>
                <c:pt idx="4281">
                  <c:v>2738.2969998150988</c:v>
                </c:pt>
                <c:pt idx="4282">
                  <c:v>2738.3588332243598</c:v>
                </c:pt>
                <c:pt idx="4283">
                  <c:v>2738.2248895784692</c:v>
                </c:pt>
                <c:pt idx="4284">
                  <c:v>2738.2511179762641</c:v>
                </c:pt>
                <c:pt idx="4285">
                  <c:v>2738.3129187478539</c:v>
                </c:pt>
                <c:pt idx="4286">
                  <c:v>2738.2578637030965</c:v>
                </c:pt>
                <c:pt idx="4287">
                  <c:v>2738.3921272886751</c:v>
                </c:pt>
                <c:pt idx="4288">
                  <c:v>2738.2583298191835</c:v>
                </c:pt>
                <c:pt idx="4289">
                  <c:v>2738.2494207082291</c:v>
                </c:pt>
                <c:pt idx="4290">
                  <c:v>2738.3471439668933</c:v>
                </c:pt>
                <c:pt idx="4291">
                  <c:v>2738.4448205572298</c:v>
                </c:pt>
                <c:pt idx="4292">
                  <c:v>2738.578878861269</c:v>
                </c:pt>
                <c:pt idx="4293">
                  <c:v>2738.6764531819681</c:v>
                </c:pt>
                <c:pt idx="4294">
                  <c:v>2738.5761785153559</c:v>
                </c:pt>
                <c:pt idx="4295">
                  <c:v>2738.4647674416542</c:v>
                </c:pt>
                <c:pt idx="4296">
                  <c:v>2738.4908658946351</c:v>
                </c:pt>
                <c:pt idx="4297">
                  <c:v>2738.4703419759335</c:v>
                </c:pt>
                <c:pt idx="4298">
                  <c:v>2738.5678278962696</c:v>
                </c:pt>
                <c:pt idx="4299">
                  <c:v>2738.5588677107689</c:v>
                </c:pt>
                <c:pt idx="4300">
                  <c:v>2738.6203780957858</c:v>
                </c:pt>
                <c:pt idx="4301">
                  <c:v>2738.6818594953943</c:v>
                </c:pt>
                <c:pt idx="4302">
                  <c:v>2738.7433119301181</c:v>
                </c:pt>
                <c:pt idx="4303">
                  <c:v>2738.8406181635178</c:v>
                </c:pt>
                <c:pt idx="4304">
                  <c:v>2738.8665798138286</c:v>
                </c:pt>
                <c:pt idx="4305">
                  <c:v>2738.9279453404533</c:v>
                </c:pt>
                <c:pt idx="4306">
                  <c:v>2739.0251389059531</c:v>
                </c:pt>
                <c:pt idx="4307">
                  <c:v>2739.0864381034826</c:v>
                </c:pt>
                <c:pt idx="4308">
                  <c:v>2738.942101931078</c:v>
                </c:pt>
                <c:pt idx="4309">
                  <c:v>2738.8985911550744</c:v>
                </c:pt>
                <c:pt idx="4310">
                  <c:v>2738.7986359920701</c:v>
                </c:pt>
                <c:pt idx="4311">
                  <c:v>2738.8599315833285</c:v>
                </c:pt>
                <c:pt idx="4312">
                  <c:v>2738.8741540600531</c:v>
                </c:pt>
                <c:pt idx="4313">
                  <c:v>2738.8651521328507</c:v>
                </c:pt>
                <c:pt idx="4314">
                  <c:v>2738.8217092624509</c:v>
                </c:pt>
                <c:pt idx="4315">
                  <c:v>2738.8127236275218</c:v>
                </c:pt>
                <c:pt idx="4316">
                  <c:v>2738.8386194658515</c:v>
                </c:pt>
                <c:pt idx="4317">
                  <c:v>2738.8998202725184</c:v>
                </c:pt>
                <c:pt idx="4318">
                  <c:v>2738.8908228447967</c:v>
                </c:pt>
                <c:pt idx="4319">
                  <c:v>2738.9166824142935</c:v>
                </c:pt>
                <c:pt idx="4320">
                  <c:v>2738.9308653250505</c:v>
                </c:pt>
                <c:pt idx="4321">
                  <c:v>2738.8200416726195</c:v>
                </c:pt>
                <c:pt idx="4322">
                  <c:v>2738.8458997956131</c:v>
                </c:pt>
                <c:pt idx="4323">
                  <c:v>2738.8369252113275</c:v>
                </c:pt>
                <c:pt idx="4324">
                  <c:v>2738.7596705033125</c:v>
                </c:pt>
                <c:pt idx="4325">
                  <c:v>2738.8207764389249</c:v>
                </c:pt>
                <c:pt idx="4326">
                  <c:v>2738.7212069169673</c:v>
                </c:pt>
                <c:pt idx="4327">
                  <c:v>2738.5129107804928</c:v>
                </c:pt>
                <c:pt idx="4328">
                  <c:v>2738.645824506631</c:v>
                </c:pt>
                <c:pt idx="4329">
                  <c:v>2738.7786743441948</c:v>
                </c:pt>
                <c:pt idx="4330">
                  <c:v>2738.7582406275901</c:v>
                </c:pt>
                <c:pt idx="4331">
                  <c:v>2738.7840591814443</c:v>
                </c:pt>
                <c:pt idx="4332">
                  <c:v>2738.8450594141955</c:v>
                </c:pt>
                <c:pt idx="4333">
                  <c:v>2738.8018108832598</c:v>
                </c:pt>
                <c:pt idx="4334">
                  <c:v>2738.8276013904215</c:v>
                </c:pt>
                <c:pt idx="4335">
                  <c:v>2738.9241630763186</c:v>
                </c:pt>
                <c:pt idx="4336">
                  <c:v>2738.985073770883</c:v>
                </c:pt>
                <c:pt idx="4337">
                  <c:v>2739.0459560029972</c:v>
                </c:pt>
                <c:pt idx="4338">
                  <c:v>2739.1068097926477</c:v>
                </c:pt>
                <c:pt idx="4339">
                  <c:v>2739.1676351598053</c:v>
                </c:pt>
                <c:pt idx="4340">
                  <c:v>2739.2284321244188</c:v>
                </c:pt>
                <c:pt idx="4341">
                  <c:v>2739.2424740739502</c:v>
                </c:pt>
                <c:pt idx="4342">
                  <c:v>2739.3387801897156</c:v>
                </c:pt>
                <c:pt idx="4343">
                  <c:v>2739.4350408745604</c:v>
                </c:pt>
                <c:pt idx="4344">
                  <c:v>2739.4957185971671</c:v>
                </c:pt>
                <c:pt idx="4345">
                  <c:v>2739.452441829907</c:v>
                </c:pt>
                <c:pt idx="4346">
                  <c:v>2739.431929372809</c:v>
                </c:pt>
                <c:pt idx="4347">
                  <c:v>2739.4574962054485</c:v>
                </c:pt>
                <c:pt idx="4348">
                  <c:v>2739.3805261567545</c:v>
                </c:pt>
                <c:pt idx="4349">
                  <c:v>2739.303590887986</c:v>
                </c:pt>
                <c:pt idx="4350">
                  <c:v>2739.3642155687785</c:v>
                </c:pt>
                <c:pt idx="4351">
                  <c:v>2739.4248120129282</c:v>
                </c:pt>
                <c:pt idx="4352">
                  <c:v>2739.5208520181545</c:v>
                </c:pt>
                <c:pt idx="4353">
                  <c:v>2739.4776489364567</c:v>
                </c:pt>
                <c:pt idx="4354">
                  <c:v>2739.5031639754825</c:v>
                </c:pt>
                <c:pt idx="4355">
                  <c:v>2739.4941048307583</c:v>
                </c:pt>
                <c:pt idx="4356">
                  <c:v>2739.5900397802084</c:v>
                </c:pt>
                <c:pt idx="4357">
                  <c:v>2739.6859296210523</c:v>
                </c:pt>
                <c:pt idx="4358">
                  <c:v>2739.7817743854289</c:v>
                </c:pt>
                <c:pt idx="4359">
                  <c:v>2739.6717202112109</c:v>
                </c:pt>
                <c:pt idx="4360">
                  <c:v>2739.7675237263097</c:v>
                </c:pt>
                <c:pt idx="4361">
                  <c:v>2739.6685366747811</c:v>
                </c:pt>
                <c:pt idx="4362">
                  <c:v>2739.7289079920592</c:v>
                </c:pt>
                <c:pt idx="4363">
                  <c:v>2739.6521403304127</c:v>
                </c:pt>
                <c:pt idx="4364">
                  <c:v>2739.643065820715</c:v>
                </c:pt>
                <c:pt idx="4365">
                  <c:v>2739.5331917179069</c:v>
                </c:pt>
                <c:pt idx="4366">
                  <c:v>2739.547082943347</c:v>
                </c:pt>
                <c:pt idx="4367">
                  <c:v>2739.5040119794699</c:v>
                </c:pt>
                <c:pt idx="4368">
                  <c:v>2739.4949795909106</c:v>
                </c:pt>
                <c:pt idx="4369">
                  <c:v>2739.6263980942322</c:v>
                </c:pt>
                <c:pt idx="4370">
                  <c:v>2739.7577540355246</c:v>
                </c:pt>
                <c:pt idx="4371">
                  <c:v>2739.6480036200901</c:v>
                </c:pt>
                <c:pt idx="4372">
                  <c:v>2739.6049589103086</c:v>
                </c:pt>
                <c:pt idx="4373">
                  <c:v>2739.5283930231694</c:v>
                </c:pt>
                <c:pt idx="4374">
                  <c:v>2739.5193674573102</c:v>
                </c:pt>
                <c:pt idx="4375">
                  <c:v>2739.5332332356652</c:v>
                </c:pt>
                <c:pt idx="4376">
                  <c:v>2739.4236566223281</c:v>
                </c:pt>
                <c:pt idx="4377">
                  <c:v>2739.4146610998996</c:v>
                </c:pt>
                <c:pt idx="4378">
                  <c:v>2739.4400504134151</c:v>
                </c:pt>
                <c:pt idx="4379">
                  <c:v>2739.4310552681777</c:v>
                </c:pt>
                <c:pt idx="4380">
                  <c:v>2739.3881378322462</c:v>
                </c:pt>
                <c:pt idx="4381">
                  <c:v>2739.28968277371</c:v>
                </c:pt>
                <c:pt idx="4382">
                  <c:v>2739.2468166165609</c:v>
                </c:pt>
                <c:pt idx="4383">
                  <c:v>2739.1705042224467</c:v>
                </c:pt>
                <c:pt idx="4384">
                  <c:v>2739.2658976245784</c:v>
                </c:pt>
                <c:pt idx="4385">
                  <c:v>2739.361246461131</c:v>
                </c:pt>
                <c:pt idx="4386">
                  <c:v>2739.2629083834827</c:v>
                </c:pt>
                <c:pt idx="4387">
                  <c:v>2739.3938366115303</c:v>
                </c:pt>
                <c:pt idx="4388">
                  <c:v>2739.384870406559</c:v>
                </c:pt>
                <c:pt idx="4389">
                  <c:v>2739.3645739357153</c:v>
                </c:pt>
                <c:pt idx="4390">
                  <c:v>2739.3556184632598</c:v>
                </c:pt>
                <c:pt idx="4391">
                  <c:v>2739.3809460158914</c:v>
                </c:pt>
                <c:pt idx="4392">
                  <c:v>2739.4409698955542</c:v>
                </c:pt>
                <c:pt idx="4393">
                  <c:v>2739.3101079907397</c:v>
                </c:pt>
                <c:pt idx="4394">
                  <c:v>2739.3011730271255</c:v>
                </c:pt>
                <c:pt idx="4395">
                  <c:v>2739.3264899811884</c:v>
                </c:pt>
                <c:pt idx="4396">
                  <c:v>2739.2837516784102</c:v>
                </c:pt>
                <c:pt idx="4397">
                  <c:v>2739.1747487361081</c:v>
                </c:pt>
                <c:pt idx="4398">
                  <c:v>2739.0657938477329</c:v>
                </c:pt>
                <c:pt idx="4399">
                  <c:v>2739.0911417497346</c:v>
                </c:pt>
                <c:pt idx="4400">
                  <c:v>2738.9605609484393</c:v>
                </c:pt>
                <c:pt idx="4401">
                  <c:v>2738.9859214342555</c:v>
                </c:pt>
                <c:pt idx="4402">
                  <c:v>2739.0112703368268</c:v>
                </c:pt>
                <c:pt idx="4403">
                  <c:v>2738.9686701922324</c:v>
                </c:pt>
                <c:pt idx="4404">
                  <c:v>2738.9940115287714</c:v>
                </c:pt>
                <c:pt idx="4405">
                  <c:v>2738.8528365517254</c:v>
                </c:pt>
                <c:pt idx="4406">
                  <c:v>2738.8781928838271</c:v>
                </c:pt>
                <c:pt idx="4407">
                  <c:v>2738.9731528311427</c:v>
                </c:pt>
                <c:pt idx="4408">
                  <c:v>2738.8644863612676</c:v>
                </c:pt>
                <c:pt idx="4409">
                  <c:v>2738.7558676812878</c:v>
                </c:pt>
                <c:pt idx="4410">
                  <c:v>2738.6581920654253</c:v>
                </c:pt>
                <c:pt idx="4411">
                  <c:v>2738.5824901959536</c:v>
                </c:pt>
                <c:pt idx="4412">
                  <c:v>2738.6774104536571</c:v>
                </c:pt>
                <c:pt idx="4413">
                  <c:v>2738.536553766467</c:v>
                </c:pt>
                <c:pt idx="4414">
                  <c:v>2738.5165628743516</c:v>
                </c:pt>
                <c:pt idx="4415">
                  <c:v>2738.3123770109005</c:v>
                </c:pt>
                <c:pt idx="4416">
                  <c:v>2738.2040462244299</c:v>
                </c:pt>
                <c:pt idx="4417">
                  <c:v>2738.1954074403375</c:v>
                </c:pt>
                <c:pt idx="4418">
                  <c:v>2738.2553496582345</c:v>
                </c:pt>
                <c:pt idx="4419">
                  <c:v>2738.1798715534223</c:v>
                </c:pt>
                <c:pt idx="4420">
                  <c:v>2738.2397901192094</c:v>
                </c:pt>
                <c:pt idx="4421">
                  <c:v>2738.1100013329865</c:v>
                </c:pt>
                <c:pt idx="4422">
                  <c:v>2738.1699086937692</c:v>
                </c:pt>
                <c:pt idx="4423">
                  <c:v>2738.1953230901477</c:v>
                </c:pt>
                <c:pt idx="4424">
                  <c:v>2738.1866999377153</c:v>
                </c:pt>
                <c:pt idx="4425">
                  <c:v>2738.2465488858243</c:v>
                </c:pt>
                <c:pt idx="4426">
                  <c:v>2738.306370432465</c:v>
                </c:pt>
                <c:pt idx="4427">
                  <c:v>2738.3661645964935</c:v>
                </c:pt>
                <c:pt idx="4428">
                  <c:v>2738.3575107610623</c:v>
                </c:pt>
                <c:pt idx="4429">
                  <c:v>2738.3714709847122</c:v>
                </c:pt>
                <c:pt idx="4430">
                  <c:v>2738.3967992289809</c:v>
                </c:pt>
                <c:pt idx="4431">
                  <c:v>2738.4565184647518</c:v>
                </c:pt>
                <c:pt idx="4432">
                  <c:v>2738.481815885511</c:v>
                </c:pt>
                <c:pt idx="4433">
                  <c:v>2738.4731457986582</c:v>
                </c:pt>
                <c:pt idx="4434">
                  <c:v>2738.6028560897003</c:v>
                </c:pt>
                <c:pt idx="4435">
                  <c:v>2738.6624736748727</c:v>
                </c:pt>
                <c:pt idx="4436">
                  <c:v>2738.7220640269184</c:v>
                </c:pt>
                <c:pt idx="4437">
                  <c:v>2738.8516264482587</c:v>
                </c:pt>
                <c:pt idx="4438">
                  <c:v>2738.8654463551543</c:v>
                </c:pt>
                <c:pt idx="4439">
                  <c:v>2738.9249494137393</c:v>
                </c:pt>
                <c:pt idx="4440">
                  <c:v>2738.8278907078234</c:v>
                </c:pt>
                <c:pt idx="4441">
                  <c:v>2738.8873754487909</c:v>
                </c:pt>
                <c:pt idx="4442">
                  <c:v>2738.8451752676538</c:v>
                </c:pt>
                <c:pt idx="4443">
                  <c:v>2738.9393659203747</c:v>
                </c:pt>
                <c:pt idx="4444">
                  <c:v>2738.9987846666236</c:v>
                </c:pt>
                <c:pt idx="4445">
                  <c:v>2739.0581763264231</c:v>
                </c:pt>
                <c:pt idx="4446">
                  <c:v>2739.0719246155149</c:v>
                </c:pt>
                <c:pt idx="4447">
                  <c:v>2739.0631494975905</c:v>
                </c:pt>
                <c:pt idx="4448">
                  <c:v>2739.0099254633228</c:v>
                </c:pt>
                <c:pt idx="4449">
                  <c:v>2739.069261063044</c:v>
                </c:pt>
                <c:pt idx="4450">
                  <c:v>2739.0943168827935</c:v>
                </c:pt>
                <c:pt idx="4451">
                  <c:v>2739.0191958563346</c:v>
                </c:pt>
                <c:pt idx="4452">
                  <c:v>2739.1131546835886</c:v>
                </c:pt>
                <c:pt idx="4453">
                  <c:v>2738.9841042771227</c:v>
                </c:pt>
                <c:pt idx="4454">
                  <c:v>2739.0780282842557</c:v>
                </c:pt>
                <c:pt idx="4455">
                  <c:v>2738.9704736105555</c:v>
                </c:pt>
                <c:pt idx="4456">
                  <c:v>2739.0994188152308</c:v>
                </c:pt>
                <c:pt idx="4457">
                  <c:v>2739.0243964670785</c:v>
                </c:pt>
                <c:pt idx="4458">
                  <c:v>2739.0494173062707</c:v>
                </c:pt>
                <c:pt idx="4459">
                  <c:v>2739.074426863901</c:v>
                </c:pt>
                <c:pt idx="4460">
                  <c:v>2739.099425147599</c:v>
                </c:pt>
                <c:pt idx="4461">
                  <c:v>2739.124412164987</c:v>
                </c:pt>
                <c:pt idx="4462">
                  <c:v>2739.14938792368</c:v>
                </c:pt>
                <c:pt idx="4463">
                  <c:v>2739.0744554128723</c:v>
                </c:pt>
                <c:pt idx="4464">
                  <c:v>2739.099431264337</c:v>
                </c:pt>
                <c:pt idx="4465">
                  <c:v>2739.1243958696969</c:v>
                </c:pt>
                <c:pt idx="4466">
                  <c:v>2739.1493492365457</c:v>
                </c:pt>
                <c:pt idx="4467">
                  <c:v>2739.2429599085954</c:v>
                </c:pt>
                <c:pt idx="4468">
                  <c:v>2739.2009263065293</c:v>
                </c:pt>
                <c:pt idx="4469">
                  <c:v>2739.1479212305317</c:v>
                </c:pt>
                <c:pt idx="4470">
                  <c:v>2739.1391743015238</c:v>
                </c:pt>
                <c:pt idx="4471">
                  <c:v>2739.1981870317263</c:v>
                </c:pt>
                <c:pt idx="4472">
                  <c:v>2739.257173024002</c:v>
                </c:pt>
                <c:pt idx="4473">
                  <c:v>2739.1823841207656</c:v>
                </c:pt>
                <c:pt idx="4474">
                  <c:v>2739.140420133675</c:v>
                </c:pt>
                <c:pt idx="4475">
                  <c:v>2739.2687744997838</c:v>
                </c:pt>
                <c:pt idx="4476">
                  <c:v>2739.2600123702996</c:v>
                </c:pt>
                <c:pt idx="4477">
                  <c:v>2739.3882804822315</c:v>
                </c:pt>
                <c:pt idx="4478">
                  <c:v>2739.4816040991259</c:v>
                </c:pt>
                <c:pt idx="4479">
                  <c:v>2739.439620941956</c:v>
                </c:pt>
                <c:pt idx="4480">
                  <c:v>2739.4644250935344</c:v>
                </c:pt>
                <c:pt idx="4481">
                  <c:v>2739.4556292024231</c:v>
                </c:pt>
                <c:pt idx="4482">
                  <c:v>2739.4804186729034</c:v>
                </c:pt>
                <c:pt idx="4483">
                  <c:v>2739.405747234588</c:v>
                </c:pt>
                <c:pt idx="4484">
                  <c:v>2739.2988132409168</c:v>
                </c:pt>
                <c:pt idx="4485">
                  <c:v>2739.1600602168342</c:v>
                </c:pt>
                <c:pt idx="4486">
                  <c:v>2739.1513417735323</c:v>
                </c:pt>
                <c:pt idx="4487">
                  <c:v>2739.2101400752313</c:v>
                </c:pt>
                <c:pt idx="4488">
                  <c:v>2739.0090749189803</c:v>
                </c:pt>
                <c:pt idx="4489">
                  <c:v>2738.9672884089564</c:v>
                </c:pt>
                <c:pt idx="4490">
                  <c:v>2738.8287549921988</c:v>
                </c:pt>
                <c:pt idx="4491">
                  <c:v>2738.8536354853168</c:v>
                </c:pt>
                <c:pt idx="4492">
                  <c:v>2738.8449966928356</c:v>
                </c:pt>
                <c:pt idx="4493">
                  <c:v>2738.9381303213659</c:v>
                </c:pt>
                <c:pt idx="4494">
                  <c:v>2738.8315296335104</c:v>
                </c:pt>
                <c:pt idx="4495">
                  <c:v>2738.9593753233667</c:v>
                </c:pt>
                <c:pt idx="4496">
                  <c:v>2738.9507207588886</c:v>
                </c:pt>
                <c:pt idx="4497">
                  <c:v>2738.8548759382761</c:v>
                </c:pt>
                <c:pt idx="4498">
                  <c:v>2738.9479023807326</c:v>
                </c:pt>
                <c:pt idx="4499">
                  <c:v>2738.972711753182</c:v>
                </c:pt>
                <c:pt idx="4500">
                  <c:v>2738.9640619245724</c:v>
                </c:pt>
                <c:pt idx="4501">
                  <c:v>2738.8682988329215</c:v>
                </c:pt>
                <c:pt idx="4502">
                  <c:v>2738.7940713964736</c:v>
                </c:pt>
                <c:pt idx="4503">
                  <c:v>2738.7744182777783</c:v>
                </c:pt>
                <c:pt idx="4504">
                  <c:v>2738.6680866934603</c:v>
                </c:pt>
                <c:pt idx="4505">
                  <c:v>2738.7267578631481</c:v>
                </c:pt>
                <c:pt idx="4506">
                  <c:v>2738.8196473506309</c:v>
                </c:pt>
                <c:pt idx="4507">
                  <c:v>2738.7455121982302</c:v>
                </c:pt>
                <c:pt idx="4508">
                  <c:v>2738.649943107976</c:v>
                </c:pt>
                <c:pt idx="4509">
                  <c:v>2738.6413819159225</c:v>
                </c:pt>
                <c:pt idx="4510">
                  <c:v>2738.5035223802442</c:v>
                </c:pt>
                <c:pt idx="4511">
                  <c:v>2738.4080676031631</c:v>
                </c:pt>
                <c:pt idx="4512">
                  <c:v>2738.4667059728481</c:v>
                </c:pt>
                <c:pt idx="4513">
                  <c:v>2738.4581928504249</c:v>
                </c:pt>
                <c:pt idx="4514">
                  <c:v>2738.5167938320187</c:v>
                </c:pt>
                <c:pt idx="4515">
                  <c:v>2738.5753685160898</c:v>
                </c:pt>
                <c:pt idx="4516">
                  <c:v>2738.6001675551174</c:v>
                </c:pt>
                <c:pt idx="4517">
                  <c:v>2738.558728246162</c:v>
                </c:pt>
                <c:pt idx="4518">
                  <c:v>2738.4527687696309</c:v>
                </c:pt>
                <c:pt idx="4519">
                  <c:v>2738.4775787045523</c:v>
                </c:pt>
                <c:pt idx="4520">
                  <c:v>2738.4690763670446</c:v>
                </c:pt>
                <c:pt idx="4521">
                  <c:v>2738.5275838604625</c:v>
                </c:pt>
                <c:pt idx="4522">
                  <c:v>2738.6547283765185</c:v>
                </c:pt>
                <c:pt idx="4523">
                  <c:v>2738.6351926328948</c:v>
                </c:pt>
                <c:pt idx="4524">
                  <c:v>2738.6599343737221</c:v>
                </c:pt>
                <c:pt idx="4525">
                  <c:v>2738.75244608704</c:v>
                </c:pt>
                <c:pt idx="4526">
                  <c:v>2738.8449159414317</c:v>
                </c:pt>
                <c:pt idx="4527">
                  <c:v>2738.8695944613223</c:v>
                </c:pt>
                <c:pt idx="4528">
                  <c:v>2738.7957904208511</c:v>
                </c:pt>
                <c:pt idx="4529">
                  <c:v>2738.8881886617983</c:v>
                </c:pt>
                <c:pt idx="4530">
                  <c:v>2738.9464846539977</c:v>
                </c:pt>
                <c:pt idx="4531">
                  <c:v>2738.9378997571948</c:v>
                </c:pt>
                <c:pt idx="4532">
                  <c:v>2738.8965238564097</c:v>
                </c:pt>
                <c:pt idx="4533">
                  <c:v>2738.8014459226297</c:v>
                </c:pt>
                <c:pt idx="4534">
                  <c:v>2738.760117845959</c:v>
                </c:pt>
                <c:pt idx="4535">
                  <c:v>2738.8524012145945</c:v>
                </c:pt>
                <c:pt idx="4536">
                  <c:v>2738.8770289988879</c:v>
                </c:pt>
                <c:pt idx="4537">
                  <c:v>2738.9016458701567</c:v>
                </c:pt>
                <c:pt idx="4538">
                  <c:v>2738.8930840675303</c:v>
                </c:pt>
                <c:pt idx="4539">
                  <c:v>2738.9512630139966</c:v>
                </c:pt>
                <c:pt idx="4540">
                  <c:v>2739.0094159973778</c:v>
                </c:pt>
                <c:pt idx="4541">
                  <c:v>2739.067543035083</c:v>
                </c:pt>
                <c:pt idx="4542">
                  <c:v>2738.9726162444922</c:v>
                </c:pt>
                <c:pt idx="4543">
                  <c:v>2738.8990327606116</c:v>
                </c:pt>
                <c:pt idx="4544">
                  <c:v>2738.9236067495617</c:v>
                </c:pt>
                <c:pt idx="4545">
                  <c:v>2738.8500660206</c:v>
                </c:pt>
                <c:pt idx="4546">
                  <c:v>2738.7132436575798</c:v>
                </c:pt>
                <c:pt idx="4547">
                  <c:v>2738.6184950585302</c:v>
                </c:pt>
                <c:pt idx="4548">
                  <c:v>2738.513216009891</c:v>
                </c:pt>
                <c:pt idx="4549">
                  <c:v>2738.6396009531913</c:v>
                </c:pt>
                <c:pt idx="4550">
                  <c:v>2738.5662005402451</c:v>
                </c:pt>
                <c:pt idx="4551">
                  <c:v>2738.6242983681009</c:v>
                </c:pt>
                <c:pt idx="4552">
                  <c:v>2738.6823703375303</c:v>
                </c:pt>
                <c:pt idx="4553">
                  <c:v>2738.4842222183884</c:v>
                </c:pt>
                <c:pt idx="4554">
                  <c:v>2738.3896647795141</c:v>
                </c:pt>
                <c:pt idx="4555">
                  <c:v>2738.4142920479267</c:v>
                </c:pt>
                <c:pt idx="4556">
                  <c:v>2738.4389084489949</c:v>
                </c:pt>
                <c:pt idx="4557">
                  <c:v>2738.3338714449969</c:v>
                </c:pt>
                <c:pt idx="4558">
                  <c:v>2738.3584948306334</c:v>
                </c:pt>
                <c:pt idx="4559">
                  <c:v>2738.4165364042406</c:v>
                </c:pt>
                <c:pt idx="4560">
                  <c:v>2738.508386452173</c:v>
                </c:pt>
                <c:pt idx="4561">
                  <c:v>2738.4999537735166</c:v>
                </c:pt>
                <c:pt idx="4562">
                  <c:v>2738.4055577576155</c:v>
                </c:pt>
                <c:pt idx="4563">
                  <c:v>2738.3324144791386</c:v>
                </c:pt>
                <c:pt idx="4564">
                  <c:v>2738.3570057449829</c:v>
                </c:pt>
                <c:pt idx="4565">
                  <c:v>2738.3705494954324</c:v>
                </c:pt>
                <c:pt idx="4566">
                  <c:v>2738.2762630224706</c:v>
                </c:pt>
                <c:pt idx="4567">
                  <c:v>2738.3008505217581</c:v>
                </c:pt>
                <c:pt idx="4568">
                  <c:v>2738.3587901599813</c:v>
                </c:pt>
                <c:pt idx="4569">
                  <c:v>2738.3833486445692</c:v>
                </c:pt>
                <c:pt idx="4570">
                  <c:v>2738.4412444113373</c:v>
                </c:pt>
                <c:pt idx="4571">
                  <c:v>2738.315625115727</c:v>
                </c:pt>
                <c:pt idx="4572">
                  <c:v>2738.2109557544291</c:v>
                </c:pt>
                <c:pt idx="4573">
                  <c:v>2738.0854377046394</c:v>
                </c:pt>
                <c:pt idx="4574">
                  <c:v>2738.1433488504599</c:v>
                </c:pt>
                <c:pt idx="4575">
                  <c:v>2738.0492936730143</c:v>
                </c:pt>
                <c:pt idx="4576">
                  <c:v>2738.0409886704565</c:v>
                </c:pt>
                <c:pt idx="4577">
                  <c:v>2738.0988716242973</c:v>
                </c:pt>
                <c:pt idx="4578">
                  <c:v>2738.1234390012614</c:v>
                </c:pt>
                <c:pt idx="4579">
                  <c:v>2738.1479955917575</c:v>
                </c:pt>
                <c:pt idx="4580">
                  <c:v>2738.1396763532421</c:v>
                </c:pt>
                <c:pt idx="4581">
                  <c:v>2738.2311647531674</c:v>
                </c:pt>
                <c:pt idx="4582">
                  <c:v>2738.2119720024393</c:v>
                </c:pt>
                <c:pt idx="4583">
                  <c:v>2738.0151891781629</c:v>
                </c:pt>
                <c:pt idx="4584">
                  <c:v>2738.1066443165887</c:v>
                </c:pt>
                <c:pt idx="4585">
                  <c:v>2738.0983431328987</c:v>
                </c:pt>
                <c:pt idx="4586">
                  <c:v>2738.0900455650881</c:v>
                </c:pt>
                <c:pt idx="4587">
                  <c:v>2738.1477905940656</c:v>
                </c:pt>
                <c:pt idx="4588">
                  <c:v>2738.1613121825508</c:v>
                </c:pt>
                <c:pt idx="4589">
                  <c:v>2738.0570586124463</c:v>
                </c:pt>
                <c:pt idx="4590">
                  <c:v>2738.0705941766741</c:v>
                </c:pt>
                <c:pt idx="4591">
                  <c:v>2738.0299340108304</c:v>
                </c:pt>
                <c:pt idx="4592">
                  <c:v>2738.0876293264491</c:v>
                </c:pt>
                <c:pt idx="4593">
                  <c:v>2738.1452991928363</c:v>
                </c:pt>
                <c:pt idx="4594">
                  <c:v>2738.2705143957137</c:v>
                </c:pt>
                <c:pt idx="4595">
                  <c:v>2738.2191543212416</c:v>
                </c:pt>
                <c:pt idx="4596">
                  <c:v>2738.3103231948658</c:v>
                </c:pt>
                <c:pt idx="4597">
                  <c:v>2738.1751064106552</c:v>
                </c:pt>
                <c:pt idx="4598">
                  <c:v>2738.2326935160008</c:v>
                </c:pt>
                <c:pt idx="4599">
                  <c:v>2738.3577499819739</c:v>
                </c:pt>
                <c:pt idx="4600">
                  <c:v>2738.3171074850134</c:v>
                </c:pt>
                <c:pt idx="4601">
                  <c:v>2738.3415037876234</c:v>
                </c:pt>
                <c:pt idx="4602">
                  <c:v>2738.3990036083878</c:v>
                </c:pt>
                <c:pt idx="4603">
                  <c:v>2738.3264929382731</c:v>
                </c:pt>
                <c:pt idx="4604">
                  <c:v>2738.383971002178</c:v>
                </c:pt>
                <c:pt idx="4605">
                  <c:v>2738.3756458043677</c:v>
                </c:pt>
                <c:pt idx="4606">
                  <c:v>2738.3565217450609</c:v>
                </c:pt>
                <c:pt idx="4607">
                  <c:v>2738.348206104195</c:v>
                </c:pt>
                <c:pt idx="4608">
                  <c:v>2738.3076361452472</c:v>
                </c:pt>
                <c:pt idx="4609">
                  <c:v>2738.365055949123</c:v>
                </c:pt>
                <c:pt idx="4610">
                  <c:v>2738.3567438744426</c:v>
                </c:pt>
                <c:pt idx="4611">
                  <c:v>2738.4141278349316</c:v>
                </c:pt>
                <c:pt idx="4612">
                  <c:v>2738.4714865888523</c:v>
                </c:pt>
                <c:pt idx="4613">
                  <c:v>2738.4631569127569</c:v>
                </c:pt>
                <c:pt idx="4614">
                  <c:v>2738.5204798907075</c:v>
                </c:pt>
                <c:pt idx="4615">
                  <c:v>2738.5447575990975</c:v>
                </c:pt>
                <c:pt idx="4616">
                  <c:v>2738.5042159514264</c:v>
                </c:pt>
                <c:pt idx="4617">
                  <c:v>2738.4319025615455</c:v>
                </c:pt>
                <c:pt idx="4618">
                  <c:v>2738.5225868365728</c:v>
                </c:pt>
                <c:pt idx="4619">
                  <c:v>2738.6470325607415</c:v>
                </c:pt>
                <c:pt idx="4620">
                  <c:v>2738.7376286933832</c:v>
                </c:pt>
                <c:pt idx="4621">
                  <c:v>2738.8281846860323</c:v>
                </c:pt>
                <c:pt idx="4622">
                  <c:v>2738.8197942659795</c:v>
                </c:pt>
                <c:pt idx="4623">
                  <c:v>2738.8114074713217</c:v>
                </c:pt>
                <c:pt idx="4624">
                  <c:v>2738.86852884786</c:v>
                </c:pt>
                <c:pt idx="4625">
                  <c:v>2738.7442718427219</c:v>
                </c:pt>
                <c:pt idx="4626">
                  <c:v>2738.8013831219077</c:v>
                </c:pt>
                <c:pt idx="4627">
                  <c:v>2738.7930075422564</c:v>
                </c:pt>
                <c:pt idx="4628">
                  <c:v>2738.8500833265102</c:v>
                </c:pt>
                <c:pt idx="4629">
                  <c:v>2738.8095901816823</c:v>
                </c:pt>
                <c:pt idx="4630">
                  <c:v>2738.7061180472151</c:v>
                </c:pt>
                <c:pt idx="4631">
                  <c:v>2738.763175835787</c:v>
                </c:pt>
                <c:pt idx="4632">
                  <c:v>2738.722727306807</c:v>
                </c:pt>
                <c:pt idx="4633">
                  <c:v>2738.7468663846989</c:v>
                </c:pt>
                <c:pt idx="4634">
                  <c:v>2738.5521046174222</c:v>
                </c:pt>
                <c:pt idx="4635">
                  <c:v>2738.5117268620093</c:v>
                </c:pt>
                <c:pt idx="4636">
                  <c:v>2738.4397057950036</c:v>
                </c:pt>
                <c:pt idx="4637">
                  <c:v>2738.3468362866197</c:v>
                </c:pt>
                <c:pt idx="4638">
                  <c:v>2738.3385782892342</c:v>
                </c:pt>
                <c:pt idx="4639">
                  <c:v>2738.428868632122</c:v>
                </c:pt>
                <c:pt idx="4640">
                  <c:v>2738.4858759625495</c:v>
                </c:pt>
                <c:pt idx="4641">
                  <c:v>2738.576094204273</c:v>
                </c:pt>
                <c:pt idx="4642">
                  <c:v>2738.6330444092096</c:v>
                </c:pt>
                <c:pt idx="4643">
                  <c:v>2738.582136518703</c:v>
                </c:pt>
                <c:pt idx="4644">
                  <c:v>2738.5631245965747</c:v>
                </c:pt>
                <c:pt idx="4645">
                  <c:v>2738.5872358042288</c:v>
                </c:pt>
                <c:pt idx="4646">
                  <c:v>2738.6441344269992</c:v>
                </c:pt>
                <c:pt idx="4647">
                  <c:v>2738.541070966035</c:v>
                </c:pt>
                <c:pt idx="4648">
                  <c:v>2738.6647264568132</c:v>
                </c:pt>
                <c:pt idx="4649">
                  <c:v>2738.5309315692261</c:v>
                </c:pt>
                <c:pt idx="4650">
                  <c:v>2738.5877930447591</c:v>
                </c:pt>
                <c:pt idx="4651">
                  <c:v>2738.5795064554986</c:v>
                </c:pt>
                <c:pt idx="4652">
                  <c:v>2738.669488543012</c:v>
                </c:pt>
                <c:pt idx="4653">
                  <c:v>2738.5665505162124</c:v>
                </c:pt>
                <c:pt idx="4654">
                  <c:v>2738.5582738173266</c:v>
                </c:pt>
                <c:pt idx="4655">
                  <c:v>2738.5715118081816</c:v>
                </c:pt>
                <c:pt idx="4656">
                  <c:v>2738.5632376032486</c:v>
                </c:pt>
                <c:pt idx="4657">
                  <c:v>2738.6531261015321</c:v>
                </c:pt>
                <c:pt idx="4658">
                  <c:v>2738.5606275293071</c:v>
                </c:pt>
                <c:pt idx="4659">
                  <c:v>2738.6504775197036</c:v>
                </c:pt>
                <c:pt idx="4660">
                  <c:v>2738.6744919557159</c:v>
                </c:pt>
                <c:pt idx="4661">
                  <c:v>2738.731187140927</c:v>
                </c:pt>
                <c:pt idx="4662">
                  <c:v>2738.6804651629614</c:v>
                </c:pt>
                <c:pt idx="4663">
                  <c:v>2738.6721800757377</c:v>
                </c:pt>
                <c:pt idx="4664">
                  <c:v>2738.795377044014</c:v>
                </c:pt>
                <c:pt idx="4665">
                  <c:v>2738.7870709427643</c:v>
                </c:pt>
                <c:pt idx="4666">
                  <c:v>2738.8110248850053</c:v>
                </c:pt>
                <c:pt idx="4667">
                  <c:v>2738.8676170009448</c:v>
                </c:pt>
                <c:pt idx="4668">
                  <c:v>2738.8593008067992</c:v>
                </c:pt>
                <c:pt idx="4669">
                  <c:v>2738.9158580643439</c:v>
                </c:pt>
                <c:pt idx="4670">
                  <c:v>2738.8968808990521</c:v>
                </c:pt>
                <c:pt idx="4671">
                  <c:v>2738.9207854390711</c:v>
                </c:pt>
                <c:pt idx="4672">
                  <c:v>2738.9124650183867</c:v>
                </c:pt>
                <c:pt idx="4673">
                  <c:v>2738.7192654521346</c:v>
                </c:pt>
                <c:pt idx="4674">
                  <c:v>2738.7324149144642</c:v>
                </c:pt>
                <c:pt idx="4675">
                  <c:v>2738.7241400044495</c:v>
                </c:pt>
                <c:pt idx="4676">
                  <c:v>2738.7806415852815</c:v>
                </c:pt>
                <c:pt idx="4677">
                  <c:v>2738.7405771695312</c:v>
                </c:pt>
                <c:pt idx="4678">
                  <c:v>2738.797050936992</c:v>
                </c:pt>
                <c:pt idx="4679">
                  <c:v>2738.6041147172882</c:v>
                </c:pt>
                <c:pt idx="4680">
                  <c:v>2738.5958759768669</c:v>
                </c:pt>
                <c:pt idx="4681">
                  <c:v>2738.6197941623905</c:v>
                </c:pt>
                <c:pt idx="4682">
                  <c:v>2738.5174978709229</c:v>
                </c:pt>
                <c:pt idx="4683">
                  <c:v>2738.3247739648064</c:v>
                </c:pt>
                <c:pt idx="4684">
                  <c:v>2738.2848647159544</c:v>
                </c:pt>
                <c:pt idx="4685">
                  <c:v>2738.276702711903</c:v>
                </c:pt>
                <c:pt idx="4686">
                  <c:v>2738.2899133831002</c:v>
                </c:pt>
                <c:pt idx="4687">
                  <c:v>2738.1877917296947</c:v>
                </c:pt>
                <c:pt idx="4688">
                  <c:v>2738.1479452501339</c:v>
                </c:pt>
                <c:pt idx="4689">
                  <c:v>2738.1398193278601</c:v>
                </c:pt>
                <c:pt idx="4690">
                  <c:v>2738.0999999119717</c:v>
                </c:pt>
                <c:pt idx="4691">
                  <c:v>2738.1132343631157</c:v>
                </c:pt>
                <c:pt idx="4692">
                  <c:v>2738.1372001652262</c:v>
                </c:pt>
                <c:pt idx="4693">
                  <c:v>2738.193623475795</c:v>
                </c:pt>
                <c:pt idx="4694">
                  <c:v>2738.2500224373052</c:v>
                </c:pt>
                <c:pt idx="4695">
                  <c:v>2738.2418852194864</c:v>
                </c:pt>
                <c:pt idx="4696">
                  <c:v>2738.2337514631076</c:v>
                </c:pt>
                <c:pt idx="4697">
                  <c:v>2738.193971662809</c:v>
                </c:pt>
                <c:pt idx="4698">
                  <c:v>2738.1023483323861</c:v>
                </c:pt>
                <c:pt idx="4699">
                  <c:v>2738.126280721046</c:v>
                </c:pt>
                <c:pt idx="4700">
                  <c:v>2738.1826221364681</c:v>
                </c:pt>
                <c:pt idx="4701">
                  <c:v>2738.1324336089692</c:v>
                </c:pt>
                <c:pt idx="4702">
                  <c:v>2738.1887496458135</c:v>
                </c:pt>
                <c:pt idx="4703">
                  <c:v>2738.1700589829006</c:v>
                </c:pt>
                <c:pt idx="4704">
                  <c:v>2738.161954286682</c:v>
                </c:pt>
                <c:pt idx="4705">
                  <c:v>2738.1538530314851</c:v>
                </c:pt>
                <c:pt idx="4706">
                  <c:v>2738.1037237857731</c:v>
                </c:pt>
                <c:pt idx="4707">
                  <c:v>2737.9817615732113</c:v>
                </c:pt>
                <c:pt idx="4708">
                  <c:v>2737.9109447463879</c:v>
                </c:pt>
                <c:pt idx="4709">
                  <c:v>2737.9672247996173</c:v>
                </c:pt>
                <c:pt idx="4710">
                  <c:v>2737.9911301611046</c:v>
                </c:pt>
                <c:pt idx="4711">
                  <c:v>2737.8997998157806</c:v>
                </c:pt>
                <c:pt idx="4712">
                  <c:v>2737.8602161703443</c:v>
                </c:pt>
                <c:pt idx="4713">
                  <c:v>2737.8521925096256</c:v>
                </c:pt>
                <c:pt idx="4714">
                  <c:v>2737.8761021933619</c:v>
                </c:pt>
                <c:pt idx="4715">
                  <c:v>2737.9000016828459</c:v>
                </c:pt>
                <c:pt idx="4716">
                  <c:v>2737.9238909845967</c:v>
                </c:pt>
                <c:pt idx="4717">
                  <c:v>2737.8224903741889</c:v>
                </c:pt>
                <c:pt idx="4718">
                  <c:v>2737.9113704467186</c:v>
                </c:pt>
                <c:pt idx="4719">
                  <c:v>2737.90334617605</c:v>
                </c:pt>
                <c:pt idx="4720">
                  <c:v>2737.9272144683437</c:v>
                </c:pt>
                <c:pt idx="4721">
                  <c:v>2738.0160148419077</c:v>
                </c:pt>
                <c:pt idx="4722">
                  <c:v>2738.1047767188238</c:v>
                </c:pt>
                <c:pt idx="4723">
                  <c:v>2738.0967184047936</c:v>
                </c:pt>
                <c:pt idx="4724">
                  <c:v>2737.9057268181568</c:v>
                </c:pt>
                <c:pt idx="4725">
                  <c:v>2737.9618162969</c:v>
                </c:pt>
                <c:pt idx="4726">
                  <c:v>2738.0178817350347</c:v>
                </c:pt>
                <c:pt idx="4727">
                  <c:v>2738.0739231480438</c:v>
                </c:pt>
                <c:pt idx="4728">
                  <c:v>2737.9424555698229</c:v>
                </c:pt>
                <c:pt idx="4729">
                  <c:v>2737.8413044756785</c:v>
                </c:pt>
                <c:pt idx="4730">
                  <c:v>2737.8333136229462</c:v>
                </c:pt>
                <c:pt idx="4731">
                  <c:v>2737.7628691495406</c:v>
                </c:pt>
                <c:pt idx="4732">
                  <c:v>2737.6618180402997</c:v>
                </c:pt>
                <c:pt idx="4733">
                  <c:v>2737.6856720372853</c:v>
                </c:pt>
                <c:pt idx="4734">
                  <c:v>2737.6988741053833</c:v>
                </c:pt>
                <c:pt idx="4735">
                  <c:v>2737.7874585523914</c:v>
                </c:pt>
                <c:pt idx="4736">
                  <c:v>2737.8760047113451</c:v>
                </c:pt>
                <c:pt idx="4737">
                  <c:v>2737.931957641285</c:v>
                </c:pt>
                <c:pt idx="4738">
                  <c:v>2738.0533724115344</c:v>
                </c:pt>
                <c:pt idx="4739">
                  <c:v>2738.1092632614564</c:v>
                </c:pt>
                <c:pt idx="4740">
                  <c:v>2738.038894939622</c:v>
                </c:pt>
                <c:pt idx="4741">
                  <c:v>2737.9077890460039</c:v>
                </c:pt>
                <c:pt idx="4742">
                  <c:v>2737.8998044216401</c:v>
                </c:pt>
                <c:pt idx="4743">
                  <c:v>2737.8604784457266</c:v>
                </c:pt>
                <c:pt idx="4744">
                  <c:v>2737.8108093656479</c:v>
                </c:pt>
                <c:pt idx="4745">
                  <c:v>2737.8666814099934</c:v>
                </c:pt>
                <c:pt idx="4746">
                  <c:v>2737.7964512258222</c:v>
                </c:pt>
                <c:pt idx="4747">
                  <c:v>2737.8202060549347</c:v>
                </c:pt>
                <c:pt idx="4748">
                  <c:v>2737.78093794594</c:v>
                </c:pt>
                <c:pt idx="4749">
                  <c:v>2737.7107695726518</c:v>
                </c:pt>
                <c:pt idx="4750">
                  <c:v>2737.610108463507</c:v>
                </c:pt>
                <c:pt idx="4751">
                  <c:v>2737.602201449824</c:v>
                </c:pt>
                <c:pt idx="4752">
                  <c:v>2737.5117309179132</c:v>
                </c:pt>
                <c:pt idx="4753">
                  <c:v>2737.6000176908469</c:v>
                </c:pt>
                <c:pt idx="4754">
                  <c:v>2737.5921177817058</c:v>
                </c:pt>
                <c:pt idx="4755">
                  <c:v>2737.6158759430041</c:v>
                </c:pt>
                <c:pt idx="4756">
                  <c:v>2737.7368959588894</c:v>
                </c:pt>
                <c:pt idx="4757">
                  <c:v>2737.7606133680392</c:v>
                </c:pt>
                <c:pt idx="4758">
                  <c:v>2737.7422278316822</c:v>
                </c:pt>
                <c:pt idx="4759">
                  <c:v>2737.6116716814458</c:v>
                </c:pt>
                <c:pt idx="4760">
                  <c:v>2737.6998056563798</c:v>
                </c:pt>
                <c:pt idx="4761">
                  <c:v>2737.7129297435154</c:v>
                </c:pt>
                <c:pt idx="4762">
                  <c:v>2737.8337736865019</c:v>
                </c:pt>
                <c:pt idx="4763">
                  <c:v>2737.8153921495068</c:v>
                </c:pt>
                <c:pt idx="4764">
                  <c:v>2737.8710391537493</c:v>
                </c:pt>
                <c:pt idx="4765">
                  <c:v>2737.8946882112373</c:v>
                </c:pt>
                <c:pt idx="4766">
                  <c:v>2737.9183272938162</c:v>
                </c:pt>
                <c:pt idx="4767">
                  <c:v>2737.941956407798</c:v>
                </c:pt>
                <c:pt idx="4768">
                  <c:v>2737.8416253423975</c:v>
                </c:pt>
                <c:pt idx="4769">
                  <c:v>2737.8652607574713</c:v>
                </c:pt>
                <c:pt idx="4770">
                  <c:v>2737.9531537948296</c:v>
                </c:pt>
                <c:pt idx="4771">
                  <c:v>2737.9452082089051</c:v>
                </c:pt>
                <c:pt idx="4772">
                  <c:v>2738.0330468425918</c:v>
                </c:pt>
                <c:pt idx="4773">
                  <c:v>2738.0885419108049</c:v>
                </c:pt>
                <c:pt idx="4774">
                  <c:v>2738.1121003044786</c:v>
                </c:pt>
                <c:pt idx="4775">
                  <c:v>2738.0729933633497</c:v>
                </c:pt>
                <c:pt idx="4776">
                  <c:v>2738.1934012773991</c:v>
                </c:pt>
                <c:pt idx="4777">
                  <c:v>2738.2169226751553</c:v>
                </c:pt>
                <c:pt idx="4778">
                  <c:v>2738.2404341769611</c:v>
                </c:pt>
                <c:pt idx="4779">
                  <c:v>2738.1706102181092</c:v>
                </c:pt>
                <c:pt idx="4780">
                  <c:v>2738.2259942798069</c:v>
                </c:pt>
                <c:pt idx="4781">
                  <c:v>2738.3136057069833</c:v>
                </c:pt>
                <c:pt idx="4782">
                  <c:v>2738.2438103789759</c:v>
                </c:pt>
                <c:pt idx="4783">
                  <c:v>2738.2358241202064</c:v>
                </c:pt>
                <c:pt idx="4784">
                  <c:v>2738.1058448381536</c:v>
                </c:pt>
                <c:pt idx="4785">
                  <c:v>2738.0158916696632</c:v>
                </c:pt>
                <c:pt idx="4786">
                  <c:v>2738.0712388253401</c:v>
                </c:pt>
                <c:pt idx="4787">
                  <c:v>2737.9712763003399</c:v>
                </c:pt>
                <c:pt idx="4788">
                  <c:v>2737.9947903449279</c:v>
                </c:pt>
                <c:pt idx="4789">
                  <c:v>2738.1148843282763</c:v>
                </c:pt>
                <c:pt idx="4790">
                  <c:v>2738.1701638022632</c:v>
                </c:pt>
                <c:pt idx="4791">
                  <c:v>2738.2576023498323</c:v>
                </c:pt>
                <c:pt idx="4792">
                  <c:v>2738.3450035527153</c:v>
                </c:pt>
                <c:pt idx="4793">
                  <c:v>2738.3684142705633</c:v>
                </c:pt>
                <c:pt idx="4794">
                  <c:v>2738.3918151720645</c:v>
                </c:pt>
                <c:pt idx="4795">
                  <c:v>2738.4469777371587</c:v>
                </c:pt>
                <c:pt idx="4796">
                  <c:v>2738.5342648364167</c:v>
                </c:pt>
                <c:pt idx="4797">
                  <c:v>2738.6540383775646</c:v>
                </c:pt>
                <c:pt idx="4798">
                  <c:v>2738.7412438259676</c:v>
                </c:pt>
                <c:pt idx="4799">
                  <c:v>2738.6716069992481</c:v>
                </c:pt>
                <c:pt idx="4800">
                  <c:v>2738.6019987064196</c:v>
                </c:pt>
                <c:pt idx="4801">
                  <c:v>2738.614824333476</c:v>
                </c:pt>
                <c:pt idx="4802">
                  <c:v>2738.7344538789389</c:v>
                </c:pt>
                <c:pt idx="4803">
                  <c:v>2738.7577338602146</c:v>
                </c:pt>
                <c:pt idx="4804">
                  <c:v>2738.7810041005091</c:v>
                </c:pt>
                <c:pt idx="4805">
                  <c:v>2738.731774981426</c:v>
                </c:pt>
                <c:pt idx="4806">
                  <c:v>2738.6622410058935</c:v>
                </c:pt>
                <c:pt idx="4807">
                  <c:v>2738.6855167552499</c:v>
                </c:pt>
                <c:pt idx="4808">
                  <c:v>2738.7725328330525</c:v>
                </c:pt>
                <c:pt idx="4809">
                  <c:v>2738.8595118809185</c:v>
                </c:pt>
                <c:pt idx="4810">
                  <c:v>2738.8827316734919</c:v>
                </c:pt>
                <c:pt idx="4811">
                  <c:v>2738.8643167572177</c:v>
                </c:pt>
                <c:pt idx="4812">
                  <c:v>2738.9191830974087</c:v>
                </c:pt>
                <c:pt idx="4813">
                  <c:v>2738.9111066621854</c:v>
                </c:pt>
                <c:pt idx="4814">
                  <c:v>2738.8416515652657</c:v>
                </c:pt>
                <c:pt idx="4815">
                  <c:v>2738.7521069254799</c:v>
                </c:pt>
                <c:pt idx="4816">
                  <c:v>2738.6228781873815</c:v>
                </c:pt>
                <c:pt idx="4817">
                  <c:v>2738.533413733905</c:v>
                </c:pt>
                <c:pt idx="4818">
                  <c:v>2738.4141429819201</c:v>
                </c:pt>
                <c:pt idx="4819">
                  <c:v>2738.469024396044</c:v>
                </c:pt>
                <c:pt idx="4820">
                  <c:v>2738.4922776516887</c:v>
                </c:pt>
                <c:pt idx="4821">
                  <c:v>2738.3049745385706</c:v>
                </c:pt>
                <c:pt idx="4822">
                  <c:v>2738.3178061309418</c:v>
                </c:pt>
                <c:pt idx="4823">
                  <c:v>2738.4369717835175</c:v>
                </c:pt>
                <c:pt idx="4824">
                  <c:v>2738.4917908183361</c:v>
                </c:pt>
                <c:pt idx="4825">
                  <c:v>2738.4225765221368</c:v>
                </c:pt>
                <c:pt idx="4826">
                  <c:v>2738.5093204041727</c:v>
                </c:pt>
                <c:pt idx="4827">
                  <c:v>2738.5013520460698</c:v>
                </c:pt>
                <c:pt idx="4828">
                  <c:v>2738.5561118437013</c:v>
                </c:pt>
                <c:pt idx="4829">
                  <c:v>2738.5173498843787</c:v>
                </c:pt>
                <c:pt idx="4830">
                  <c:v>2738.4684277326933</c:v>
                </c:pt>
                <c:pt idx="4831">
                  <c:v>2738.4812013706887</c:v>
                </c:pt>
                <c:pt idx="4832">
                  <c:v>2738.5359199999984</c:v>
                </c:pt>
                <c:pt idx="4833">
                  <c:v>2738.4668110002535</c:v>
                </c:pt>
                <c:pt idx="4834">
                  <c:v>2738.3677314096481</c:v>
                </c:pt>
                <c:pt idx="4835">
                  <c:v>2738.2390768228979</c:v>
                </c:pt>
                <c:pt idx="4836">
                  <c:v>2738.2004353399952</c:v>
                </c:pt>
                <c:pt idx="4837">
                  <c:v>2738.1618097102614</c:v>
                </c:pt>
                <c:pt idx="4838">
                  <c:v>2738.1539310979888</c:v>
                </c:pt>
                <c:pt idx="4839">
                  <c:v>2738.1771585129854</c:v>
                </c:pt>
                <c:pt idx="4840">
                  <c:v>2738.1082209446226</c:v>
                </c:pt>
                <c:pt idx="4841">
                  <c:v>2737.9797750112484</c:v>
                </c:pt>
                <c:pt idx="4842">
                  <c:v>2738.0985408087708</c:v>
                </c:pt>
                <c:pt idx="4843">
                  <c:v>2738.0599835527028</c:v>
                </c:pt>
                <c:pt idx="4844">
                  <c:v>2737.9611865774255</c:v>
                </c:pt>
                <c:pt idx="4845">
                  <c:v>2737.8723651346459</c:v>
                </c:pt>
                <c:pt idx="4846">
                  <c:v>2737.9270529143337</c:v>
                </c:pt>
                <c:pt idx="4847">
                  <c:v>2737.919237224502</c:v>
                </c:pt>
                <c:pt idx="4848">
                  <c:v>2737.7910101716652</c:v>
                </c:pt>
                <c:pt idx="4849">
                  <c:v>2737.783225682851</c:v>
                </c:pt>
                <c:pt idx="4850">
                  <c:v>2737.806477396894</c:v>
                </c:pt>
                <c:pt idx="4851">
                  <c:v>2737.7579097691196</c:v>
                </c:pt>
                <c:pt idx="4852">
                  <c:v>2737.7811571561901</c:v>
                </c:pt>
                <c:pt idx="4853">
                  <c:v>2737.8996934654738</c:v>
                </c:pt>
                <c:pt idx="4854">
                  <c:v>2737.9542848941092</c:v>
                </c:pt>
                <c:pt idx="4855">
                  <c:v>2737.9464764845511</c:v>
                </c:pt>
                <c:pt idx="4856">
                  <c:v>2737.9592923155105</c:v>
                </c:pt>
                <c:pt idx="4857">
                  <c:v>2737.9412403496008</c:v>
                </c:pt>
                <c:pt idx="4858">
                  <c:v>2737.8132704609166</c:v>
                </c:pt>
                <c:pt idx="4859">
                  <c:v>2737.836472768849</c:v>
                </c:pt>
                <c:pt idx="4860">
                  <c:v>2737.7981030963797</c:v>
                </c:pt>
                <c:pt idx="4861">
                  <c:v>2737.7903363667106</c:v>
                </c:pt>
                <c:pt idx="4862">
                  <c:v>2737.876567408774</c:v>
                </c:pt>
                <c:pt idx="4863">
                  <c:v>2737.9310622786916</c:v>
                </c:pt>
                <c:pt idx="4864">
                  <c:v>2737.9438601895977</c:v>
                </c:pt>
                <c:pt idx="4865">
                  <c:v>2738.0620665209021</c:v>
                </c:pt>
                <c:pt idx="4866">
                  <c:v>2737.9637118965898</c:v>
                </c:pt>
                <c:pt idx="4867">
                  <c:v>2737.9152715976188</c:v>
                </c:pt>
                <c:pt idx="4868">
                  <c:v>2737.7875659638871</c:v>
                </c:pt>
                <c:pt idx="4869">
                  <c:v>2737.8003803307943</c:v>
                </c:pt>
                <c:pt idx="4870">
                  <c:v>2737.7120429836382</c:v>
                </c:pt>
                <c:pt idx="4871">
                  <c:v>2737.6138569423701</c:v>
                </c:pt>
                <c:pt idx="4872">
                  <c:v>2737.6683054629921</c:v>
                </c:pt>
                <c:pt idx="4873">
                  <c:v>2737.7227313546796</c:v>
                </c:pt>
                <c:pt idx="4874">
                  <c:v>2737.6543619111308</c:v>
                </c:pt>
                <c:pt idx="4875">
                  <c:v>2737.6466468808449</c:v>
                </c:pt>
                <c:pt idx="4876">
                  <c:v>2737.669802582659</c:v>
                </c:pt>
                <c:pt idx="4877">
                  <c:v>2737.6315998800028</c:v>
                </c:pt>
                <c:pt idx="4878">
                  <c:v>2737.6136922496362</c:v>
                </c:pt>
                <c:pt idx="4879">
                  <c:v>2737.5755165335645</c:v>
                </c:pt>
                <c:pt idx="4880">
                  <c:v>2737.4775375679123</c:v>
                </c:pt>
                <c:pt idx="4881">
                  <c:v>2737.5007044873523</c:v>
                </c:pt>
                <c:pt idx="4882">
                  <c:v>2737.5550648312856</c:v>
                </c:pt>
                <c:pt idx="4883">
                  <c:v>2737.6094026291667</c:v>
                </c:pt>
                <c:pt idx="4884">
                  <c:v>2737.6952804966904</c:v>
                </c:pt>
                <c:pt idx="4885">
                  <c:v>2737.5777892238534</c:v>
                </c:pt>
                <c:pt idx="4886">
                  <c:v>2737.5701071890735</c:v>
                </c:pt>
                <c:pt idx="4887">
                  <c:v>2737.5624282945255</c:v>
                </c:pt>
                <c:pt idx="4888">
                  <c:v>2737.6167086642417</c:v>
                </c:pt>
                <c:pt idx="4889">
                  <c:v>2737.6709665489479</c:v>
                </c:pt>
                <c:pt idx="4890">
                  <c:v>2737.6028301930287</c:v>
                </c:pt>
                <c:pt idx="4891">
                  <c:v>2737.5647500679074</c:v>
                </c:pt>
                <c:pt idx="4892">
                  <c:v>2737.5775499045858</c:v>
                </c:pt>
                <c:pt idx="4893">
                  <c:v>2737.6006392660047</c:v>
                </c:pt>
                <c:pt idx="4894">
                  <c:v>2737.5929651335528</c:v>
                </c:pt>
                <c:pt idx="4895">
                  <c:v>2737.6160418771406</c:v>
                </c:pt>
                <c:pt idx="4896">
                  <c:v>2737.6391091462187</c:v>
                </c:pt>
                <c:pt idx="4897">
                  <c:v>2737.6932735584714</c:v>
                </c:pt>
                <c:pt idx="4898">
                  <c:v>2737.6552296454252</c:v>
                </c:pt>
                <c:pt idx="4899">
                  <c:v>2737.6782746979143</c:v>
                </c:pt>
                <c:pt idx="4900">
                  <c:v>2737.640249323003</c:v>
                </c:pt>
                <c:pt idx="4901">
                  <c:v>2737.6943692007167</c:v>
                </c:pt>
                <c:pt idx="4902">
                  <c:v>2737.6563560850796</c:v>
                </c:pt>
                <c:pt idx="4903">
                  <c:v>2737.5296049388226</c:v>
                </c:pt>
                <c:pt idx="4904">
                  <c:v>2737.4616905501412</c:v>
                </c:pt>
                <c:pt idx="4905">
                  <c:v>2737.3938034004523</c:v>
                </c:pt>
                <c:pt idx="4906">
                  <c:v>2737.2671788377907</c:v>
                </c:pt>
                <c:pt idx="4907">
                  <c:v>2737.140603457005</c:v>
                </c:pt>
                <c:pt idx="4908">
                  <c:v>2737.1637119453985</c:v>
                </c:pt>
                <c:pt idx="4909">
                  <c:v>2737.0959384785665</c:v>
                </c:pt>
                <c:pt idx="4910">
                  <c:v>2737.028192167666</c:v>
                </c:pt>
                <c:pt idx="4911">
                  <c:v>2737.0410522621642</c:v>
                </c:pt>
                <c:pt idx="4912">
                  <c:v>2736.9438111959985</c:v>
                </c:pt>
                <c:pt idx="4913">
                  <c:v>2737.0610637579234</c:v>
                </c:pt>
                <c:pt idx="4914">
                  <c:v>2737.0841602898795</c:v>
                </c:pt>
                <c:pt idx="4915">
                  <c:v>2736.9674973640049</c:v>
                </c:pt>
                <c:pt idx="4916">
                  <c:v>2736.9906036786883</c:v>
                </c:pt>
                <c:pt idx="4917">
                  <c:v>2736.9032635437725</c:v>
                </c:pt>
                <c:pt idx="4918">
                  <c:v>2736.9886913414171</c:v>
                </c:pt>
                <c:pt idx="4919">
                  <c:v>2737.0427469713209</c:v>
                </c:pt>
                <c:pt idx="4920">
                  <c:v>2737.0658190135764</c:v>
                </c:pt>
                <c:pt idx="4921">
                  <c:v>2736.9982289804479</c:v>
                </c:pt>
                <c:pt idx="4922">
                  <c:v>2736.9505203465824</c:v>
                </c:pt>
                <c:pt idx="4923">
                  <c:v>2736.9735972199328</c:v>
                </c:pt>
                <c:pt idx="4924">
                  <c:v>2736.8766038493263</c:v>
                </c:pt>
                <c:pt idx="4925">
                  <c:v>2736.8996864771907</c:v>
                </c:pt>
                <c:pt idx="4926">
                  <c:v>2736.8321975696554</c:v>
                </c:pt>
                <c:pt idx="4927">
                  <c:v>2736.7647356119505</c:v>
                </c:pt>
                <c:pt idx="4928">
                  <c:v>2736.7572835847727</c:v>
                </c:pt>
                <c:pt idx="4929">
                  <c:v>2736.8112771217429</c:v>
                </c:pt>
                <c:pt idx="4930">
                  <c:v>2736.7438602184716</c:v>
                </c:pt>
                <c:pt idx="4931">
                  <c:v>2736.7978345418055</c:v>
                </c:pt>
                <c:pt idx="4932">
                  <c:v>2736.8830404872906</c:v>
                </c:pt>
                <c:pt idx="4933">
                  <c:v>2736.9998255350083</c:v>
                </c:pt>
                <c:pt idx="4934">
                  <c:v>2737.0537137537385</c:v>
                </c:pt>
                <c:pt idx="4935">
                  <c:v>2737.1704144103251</c:v>
                </c:pt>
                <c:pt idx="4936">
                  <c:v>2737.0445909200698</c:v>
                </c:pt>
                <c:pt idx="4937">
                  <c:v>2737.0675829154147</c:v>
                </c:pt>
                <c:pt idx="4938">
                  <c:v>2737.0803645481528</c:v>
                </c:pt>
                <c:pt idx="4939">
                  <c:v>2737.13418114653</c:v>
                </c:pt>
                <c:pt idx="4940">
                  <c:v>2737.0374673515089</c:v>
                </c:pt>
                <c:pt idx="4941">
                  <c:v>2737.0199072053415</c:v>
                </c:pt>
                <c:pt idx="4942">
                  <c:v>2737.0124247794893</c:v>
                </c:pt>
                <c:pt idx="4943">
                  <c:v>2736.8868078628016</c:v>
                </c:pt>
                <c:pt idx="4944">
                  <c:v>2736.7999607314359</c:v>
                </c:pt>
                <c:pt idx="4945">
                  <c:v>2736.8229653758244</c:v>
                </c:pt>
                <c:pt idx="4946">
                  <c:v>2736.8767585159799</c:v>
                </c:pt>
                <c:pt idx="4947">
                  <c:v>2736.8392526471612</c:v>
                </c:pt>
                <c:pt idx="4948">
                  <c:v>2736.7524846308779</c:v>
                </c:pt>
                <c:pt idx="4949">
                  <c:v>2736.7450666793943</c:v>
                </c:pt>
                <c:pt idx="4950">
                  <c:v>2736.7275971065469</c:v>
                </c:pt>
                <c:pt idx="4951">
                  <c:v>2736.7404141769293</c:v>
                </c:pt>
                <c:pt idx="4952">
                  <c:v>2736.7330031520178</c:v>
                </c:pt>
                <c:pt idx="4953">
                  <c:v>2736.7867386509752</c:v>
                </c:pt>
                <c:pt idx="4954">
                  <c:v>2736.8715653461304</c:v>
                </c:pt>
                <c:pt idx="4955">
                  <c:v>2736.9252504616402</c:v>
                </c:pt>
                <c:pt idx="4956">
                  <c:v>2736.9481784512491</c:v>
                </c:pt>
                <c:pt idx="4957">
                  <c:v>2736.9710971432969</c:v>
                </c:pt>
                <c:pt idx="4958">
                  <c:v>2737.0558166148076</c:v>
                </c:pt>
                <c:pt idx="4959">
                  <c:v>2736.9887435988353</c:v>
                </c:pt>
                <c:pt idx="4960">
                  <c:v>2736.9216971893288</c:v>
                </c:pt>
                <c:pt idx="4961">
                  <c:v>2737.0378080053656</c:v>
                </c:pt>
                <c:pt idx="4962">
                  <c:v>2737.0505337643372</c:v>
                </c:pt>
                <c:pt idx="4963">
                  <c:v>2736.9639853368221</c:v>
                </c:pt>
                <c:pt idx="4964">
                  <c:v>2737.0175535866979</c:v>
                </c:pt>
                <c:pt idx="4965">
                  <c:v>2737.0710999873959</c:v>
                </c:pt>
                <c:pt idx="4966">
                  <c:v>2737.0237980104976</c:v>
                </c:pt>
                <c:pt idx="4967">
                  <c:v>2737.0466550774572</c:v>
                </c:pt>
                <c:pt idx="4968">
                  <c:v>2737.0291884417588</c:v>
                </c:pt>
                <c:pt idx="4969">
                  <c:v>2737.1137069066899</c:v>
                </c:pt>
                <c:pt idx="4970">
                  <c:v>2737.1365318931098</c:v>
                </c:pt>
                <c:pt idx="4971">
                  <c:v>2737.0115920069597</c:v>
                </c:pt>
                <c:pt idx="4972">
                  <c:v>2737.034428505051</c:v>
                </c:pt>
                <c:pt idx="4973">
                  <c:v>2736.9872001147287</c:v>
                </c:pt>
                <c:pt idx="4974">
                  <c:v>2737.0100323714441</c:v>
                </c:pt>
                <c:pt idx="4975">
                  <c:v>2736.9140179280307</c:v>
                </c:pt>
                <c:pt idx="4976">
                  <c:v>2736.9368558292895</c:v>
                </c:pt>
                <c:pt idx="4977">
                  <c:v>2736.9495635783674</c:v>
                </c:pt>
                <c:pt idx="4978">
                  <c:v>2736.9023992532698</c:v>
                </c:pt>
                <c:pt idx="4979">
                  <c:v>2736.8161559991418</c:v>
                </c:pt>
                <c:pt idx="4980">
                  <c:v>2736.8288804522449</c:v>
                </c:pt>
                <c:pt idx="4981">
                  <c:v>2736.733015889828</c:v>
                </c:pt>
                <c:pt idx="4982">
                  <c:v>2736.6859319258556</c:v>
                </c:pt>
                <c:pt idx="4983">
                  <c:v>2736.8015747387217</c:v>
                </c:pt>
                <c:pt idx="4984">
                  <c:v>2736.8858839096965</c:v>
                </c:pt>
                <c:pt idx="4985">
                  <c:v>2736.90868617051</c:v>
                </c:pt>
                <c:pt idx="4986">
                  <c:v>2736.7277645468562</c:v>
                </c:pt>
                <c:pt idx="4987">
                  <c:v>2736.6905879899646</c:v>
                </c:pt>
                <c:pt idx="4988">
                  <c:v>2736.7134159762686</c:v>
                </c:pt>
                <c:pt idx="4989">
                  <c:v>2736.5326340667075</c:v>
                </c:pt>
                <c:pt idx="4990">
                  <c:v>2736.6168952813969</c:v>
                </c:pt>
                <c:pt idx="4991">
                  <c:v>2736.732361875198</c:v>
                </c:pt>
                <c:pt idx="4992">
                  <c:v>2736.7856748750878</c:v>
                </c:pt>
                <c:pt idx="4993">
                  <c:v>2736.8389662526456</c:v>
                </c:pt>
                <c:pt idx="4994">
                  <c:v>2736.7433442688625</c:v>
                </c:pt>
                <c:pt idx="4995">
                  <c:v>2736.6477594808293</c:v>
                </c:pt>
                <c:pt idx="4996">
                  <c:v>2736.5522118672693</c:v>
                </c:pt>
                <c:pt idx="4997">
                  <c:v>2736.5053034237126</c:v>
                </c:pt>
                <c:pt idx="4998">
                  <c:v>2736.5894337830177</c:v>
                </c:pt>
                <c:pt idx="4999">
                  <c:v>2736.6427008156697</c:v>
                </c:pt>
                <c:pt idx="5000">
                  <c:v>2736.6654834464257</c:v>
                </c:pt>
                <c:pt idx="5001">
                  <c:v>2736.7187135946861</c:v>
                </c:pt>
                <c:pt idx="5002">
                  <c:v>2736.5946133321781</c:v>
                </c:pt>
                <c:pt idx="5003">
                  <c:v>2736.5088371225056</c:v>
                </c:pt>
                <c:pt idx="5004">
                  <c:v>2736.3848247542646</c:v>
                </c:pt>
                <c:pt idx="5005">
                  <c:v>2736.43806914179</c:v>
                </c:pt>
                <c:pt idx="5006">
                  <c:v>2736.4912919909934</c:v>
                </c:pt>
                <c:pt idx="5007">
                  <c:v>2736.5752723072169</c:v>
                </c:pt>
                <c:pt idx="5008">
                  <c:v>2736.5879738021222</c:v>
                </c:pt>
                <c:pt idx="5009">
                  <c:v>2736.7030253297175</c:v>
                </c:pt>
                <c:pt idx="5010">
                  <c:v>2736.6660233830089</c:v>
                </c:pt>
                <c:pt idx="5011">
                  <c:v>2736.6487817853863</c:v>
                </c:pt>
                <c:pt idx="5012">
                  <c:v>2736.6019941066484</c:v>
                </c:pt>
                <c:pt idx="5013">
                  <c:v>2736.655108899733</c:v>
                </c:pt>
                <c:pt idx="5014">
                  <c:v>2736.6181458627952</c:v>
                </c:pt>
                <c:pt idx="5015">
                  <c:v>2736.6308210126053</c:v>
                </c:pt>
                <c:pt idx="5016">
                  <c:v>2736.6136035714649</c:v>
                </c:pt>
                <c:pt idx="5017">
                  <c:v>2736.6063137295673</c:v>
                </c:pt>
                <c:pt idx="5018">
                  <c:v>2736.5111892629084</c:v>
                </c:pt>
                <c:pt idx="5019">
                  <c:v>2736.4742912588567</c:v>
                </c:pt>
                <c:pt idx="5020">
                  <c:v>2736.5273577712519</c:v>
                </c:pt>
                <c:pt idx="5021">
                  <c:v>2736.4323047621078</c:v>
                </c:pt>
                <c:pt idx="5022">
                  <c:v>2736.4853585344417</c:v>
                </c:pt>
                <c:pt idx="5023">
                  <c:v>2736.4781028642028</c:v>
                </c:pt>
                <c:pt idx="5024">
                  <c:v>2736.4907833081847</c:v>
                </c:pt>
                <c:pt idx="5025">
                  <c:v>2736.4736243692946</c:v>
                </c:pt>
                <c:pt idx="5026">
                  <c:v>2736.5572891903539</c:v>
                </c:pt>
                <c:pt idx="5027">
                  <c:v>2736.4719269654033</c:v>
                </c:pt>
                <c:pt idx="5028">
                  <c:v>2736.4946167126968</c:v>
                </c:pt>
                <c:pt idx="5029">
                  <c:v>2736.4873678623944</c:v>
                </c:pt>
                <c:pt idx="5030">
                  <c:v>2736.601956536731</c:v>
                </c:pt>
                <c:pt idx="5031">
                  <c:v>2736.5946892849233</c:v>
                </c:pt>
                <c:pt idx="5032">
                  <c:v>2736.6476042645918</c:v>
                </c:pt>
                <c:pt idx="5033">
                  <c:v>2736.7311160854238</c:v>
                </c:pt>
                <c:pt idx="5034">
                  <c:v>2736.7238275719674</c:v>
                </c:pt>
                <c:pt idx="5035">
                  <c:v>2736.7364312089767</c:v>
                </c:pt>
                <c:pt idx="5036">
                  <c:v>2736.6704384295017</c:v>
                </c:pt>
                <c:pt idx="5037">
                  <c:v>2736.6930477788319</c:v>
                </c:pt>
                <c:pt idx="5038">
                  <c:v>2736.6562530630554</c:v>
                </c:pt>
                <c:pt idx="5039">
                  <c:v>2736.6489866014958</c:v>
                </c:pt>
                <c:pt idx="5040">
                  <c:v>2736.6024581989122</c:v>
                </c:pt>
                <c:pt idx="5041">
                  <c:v>2736.585331675341</c:v>
                </c:pt>
                <c:pt idx="5042">
                  <c:v>2736.5002168832166</c:v>
                </c:pt>
                <c:pt idx="5043">
                  <c:v>2736.6145053595474</c:v>
                </c:pt>
                <c:pt idx="5044">
                  <c:v>2736.637094461953</c:v>
                </c:pt>
                <c:pt idx="5045">
                  <c:v>2736.5140565752527</c:v>
                </c:pt>
                <c:pt idx="5046">
                  <c:v>2736.448236694037</c:v>
                </c:pt>
                <c:pt idx="5047">
                  <c:v>2736.5624435779114</c:v>
                </c:pt>
                <c:pt idx="5048">
                  <c:v>2736.5552085998934</c:v>
                </c:pt>
                <c:pt idx="5049">
                  <c:v>2736.5381184531952</c:v>
                </c:pt>
                <c:pt idx="5050">
                  <c:v>2736.5606959042539</c:v>
                </c:pt>
                <c:pt idx="5051">
                  <c:v>2736.6134178036345</c:v>
                </c:pt>
                <c:pt idx="5052">
                  <c:v>2736.5284643830469</c:v>
                </c:pt>
                <c:pt idx="5053">
                  <c:v>2736.5811718062509</c:v>
                </c:pt>
                <c:pt idx="5054">
                  <c:v>2736.664347742581</c:v>
                </c:pt>
                <c:pt idx="5055">
                  <c:v>2736.7170067362613</c:v>
                </c:pt>
                <c:pt idx="5056">
                  <c:v>2736.7097527124497</c:v>
                </c:pt>
                <c:pt idx="5057">
                  <c:v>2736.6730925706984</c:v>
                </c:pt>
                <c:pt idx="5058">
                  <c:v>2736.6658500758604</c:v>
                </c:pt>
                <c:pt idx="5059">
                  <c:v>2736.629212977537</c:v>
                </c:pt>
                <c:pt idx="5060">
                  <c:v>2736.6417730616145</c:v>
                </c:pt>
                <c:pt idx="5061">
                  <c:v>2736.6943740945271</c:v>
                </c:pt>
                <c:pt idx="5062">
                  <c:v>2736.6577531387575</c:v>
                </c:pt>
                <c:pt idx="5063">
                  <c:v>2736.6114336837586</c:v>
                </c:pt>
                <c:pt idx="5064">
                  <c:v>2736.6339340113595</c:v>
                </c:pt>
                <c:pt idx="5065">
                  <c:v>2736.656425409753</c:v>
                </c:pt>
                <c:pt idx="5066">
                  <c:v>2736.6198407363945</c:v>
                </c:pt>
                <c:pt idx="5067">
                  <c:v>2736.6423260575448</c:v>
                </c:pt>
                <c:pt idx="5068">
                  <c:v>2736.6351039111364</c:v>
                </c:pt>
                <c:pt idx="5069">
                  <c:v>2736.7487738724813</c:v>
                </c:pt>
                <c:pt idx="5070">
                  <c:v>2736.8012596904719</c:v>
                </c:pt>
                <c:pt idx="5071">
                  <c:v>2736.8537245506445</c:v>
                </c:pt>
                <c:pt idx="5072">
                  <c:v>2736.7690589018748</c:v>
                </c:pt>
                <c:pt idx="5073">
                  <c:v>2736.7520076808673</c:v>
                </c:pt>
                <c:pt idx="5074">
                  <c:v>2736.7349631598204</c:v>
                </c:pt>
                <c:pt idx="5075">
                  <c:v>2736.7873998748755</c:v>
                </c:pt>
                <c:pt idx="5076">
                  <c:v>2736.8398156723961</c:v>
                </c:pt>
                <c:pt idx="5077">
                  <c:v>2736.8325675266424</c:v>
                </c:pt>
                <c:pt idx="5078">
                  <c:v>2736.915297540083</c:v>
                </c:pt>
                <c:pt idx="5079">
                  <c:v>2736.9080374245273</c:v>
                </c:pt>
                <c:pt idx="5080">
                  <c:v>2736.9603875685434</c:v>
                </c:pt>
                <c:pt idx="5081">
                  <c:v>2736.8949339554824</c:v>
                </c:pt>
                <c:pt idx="5082">
                  <c:v>2736.9775857540412</c:v>
                </c:pt>
                <c:pt idx="5083">
                  <c:v>2736.9703191278672</c:v>
                </c:pt>
                <c:pt idx="5084">
                  <c:v>2736.8481550805673</c:v>
                </c:pt>
                <c:pt idx="5085">
                  <c:v>2736.8705153123415</c:v>
                </c:pt>
                <c:pt idx="5086">
                  <c:v>2736.8928667073087</c:v>
                </c:pt>
                <c:pt idx="5087">
                  <c:v>2736.9053079417972</c:v>
                </c:pt>
                <c:pt idx="5088">
                  <c:v>2736.8688328952048</c:v>
                </c:pt>
                <c:pt idx="5089">
                  <c:v>2736.9513755631583</c:v>
                </c:pt>
                <c:pt idx="5090">
                  <c:v>2737.0645073740552</c:v>
                </c:pt>
                <c:pt idx="5091">
                  <c:v>2737.1775930668773</c:v>
                </c:pt>
                <c:pt idx="5092">
                  <c:v>2737.1122382214553</c:v>
                </c:pt>
                <c:pt idx="5093">
                  <c:v>2737.1644129652868</c:v>
                </c:pt>
                <c:pt idx="5094">
                  <c:v>2737.0424488050685</c:v>
                </c:pt>
                <c:pt idx="5095">
                  <c:v>2736.9298709646637</c:v>
                </c:pt>
                <c:pt idx="5096">
                  <c:v>2737.0428707708493</c:v>
                </c:pt>
                <c:pt idx="5097">
                  <c:v>2737.065139607118</c:v>
                </c:pt>
                <c:pt idx="5098">
                  <c:v>2736.9526223093512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75-FB4E-B214-98BE4ACEA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425023"/>
        <c:axId val="932994703"/>
      </c:scatterChart>
      <c:valAx>
        <c:axId val="932425023"/>
        <c:scaling>
          <c:orientation val="minMax"/>
          <c:max val="5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994703"/>
        <c:crosses val="autoZero"/>
        <c:crossBetween val="midCat"/>
      </c:valAx>
      <c:valAx>
        <c:axId val="932994703"/>
        <c:scaling>
          <c:orientation val="minMax"/>
          <c:min val="2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425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Mean profit</c:v>
          </c:tx>
          <c:spPr>
            <a:ln w="19050" cap="rnd">
              <a:solidFill>
                <a:srgbClr val="232323"/>
              </a:solidFill>
              <a:round/>
            </a:ln>
            <a:effectLst/>
          </c:spPr>
          <c:marker>
            <c:symbol val="none"/>
          </c:marker>
          <c:xVal>
            <c:numRef>
              <c:f>'Airline (c)'!$R$13:$R$19</c:f>
              <c:numCache>
                <c:formatCode>General</c:formatCode>
                <c:ptCount val="7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</c:numCache>
            </c:numRef>
          </c:xVal>
          <c:yVal>
            <c:numRef>
              <c:f>'Airline (c)'!$S$13:$S$19</c:f>
              <c:numCache>
                <c:formatCode>"$"#,##0.00</c:formatCode>
                <c:ptCount val="7"/>
                <c:pt idx="0">
                  <c:v>2721.1470588235293</c:v>
                </c:pt>
                <c:pt idx="1">
                  <c:v>2763.7450980392155</c:v>
                </c:pt>
                <c:pt idx="2">
                  <c:v>2754.9705882352941</c:v>
                </c:pt>
                <c:pt idx="3">
                  <c:v>2727.4509803921569</c:v>
                </c:pt>
                <c:pt idx="4">
                  <c:v>2705.0392156862745</c:v>
                </c:pt>
                <c:pt idx="5">
                  <c:v>2691.2843137254904</c:v>
                </c:pt>
                <c:pt idx="6">
                  <c:v>2685.8235294117649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9A-2E4B-B44E-40674F507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238192"/>
        <c:axId val="976413855"/>
      </c:scatterChart>
      <c:valAx>
        <c:axId val="525238192"/>
        <c:scaling>
          <c:orientation val="minMax"/>
          <c:max val="25"/>
          <c:min val="1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seats offered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413855"/>
        <c:crosses val="autoZero"/>
        <c:crossBetween val="midCat"/>
      </c:valAx>
      <c:valAx>
        <c:axId val="976413855"/>
        <c:scaling>
          <c:orientation val="minMax"/>
          <c:max val="2800"/>
          <c:min val="2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3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101600</xdr:colOff>
      <xdr:row>41</xdr:row>
      <xdr:rowOff>190500</xdr:rowOff>
    </xdr:from>
    <xdr:to>
      <xdr:col>24</xdr:col>
      <xdr:colOff>76200</xdr:colOff>
      <xdr:row>62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43243D-1664-C406-CA8C-D74A84FE1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139700</xdr:colOff>
      <xdr:row>64</xdr:row>
      <xdr:rowOff>63500</xdr:rowOff>
    </xdr:from>
    <xdr:to>
      <xdr:col>24</xdr:col>
      <xdr:colOff>114300</xdr:colOff>
      <xdr:row>85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ED235C-5B41-1148-AD0F-891F8A3D7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12700</xdr:colOff>
      <xdr:row>2</xdr:row>
      <xdr:rowOff>152400</xdr:rowOff>
    </xdr:from>
    <xdr:to>
      <xdr:col>31</xdr:col>
      <xdr:colOff>228600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C6000A-26E9-BD62-845F-21C3DDEAA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762000</xdr:colOff>
      <xdr:row>6</xdr:row>
      <xdr:rowOff>88900</xdr:rowOff>
    </xdr:from>
    <xdr:to>
      <xdr:col>31</xdr:col>
      <xdr:colOff>50800</xdr:colOff>
      <xdr:row>27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AC4C5E-496D-15F0-63D1-50F792F81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266700</xdr:colOff>
      <xdr:row>17</xdr:row>
      <xdr:rowOff>44450</xdr:rowOff>
    </xdr:from>
    <xdr:to>
      <xdr:col>26</xdr:col>
      <xdr:colOff>406400</xdr:colOff>
      <xdr:row>32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6FD489-3166-3CBE-E136-14E4853AF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</xdr:colOff>
      <xdr:row>25</xdr:row>
      <xdr:rowOff>19050</xdr:rowOff>
    </xdr:from>
    <xdr:to>
      <xdr:col>23</xdr:col>
      <xdr:colOff>469900</xdr:colOff>
      <xdr:row>51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4D7294-ACC9-8274-A0C5-6828206F0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DF776-7AE0-894C-ADB1-10D95E69A3BD}">
  <dimension ref="B2:S17"/>
  <sheetViews>
    <sheetView showGridLines="0" tabSelected="1" zoomScale="85" zoomScaleNormal="85" workbookViewId="0">
      <selection activeCell="L3" sqref="L3"/>
    </sheetView>
  </sheetViews>
  <sheetFormatPr baseColWidth="10" defaultRowHeight="16" x14ac:dyDescent="0.2"/>
  <cols>
    <col min="3" max="4" width="11.6640625" customWidth="1"/>
    <col min="5" max="5" width="11.6640625" bestFit="1" customWidth="1"/>
    <col min="6" max="6" width="6.83203125" customWidth="1"/>
    <col min="7" max="12" width="17.83203125" customWidth="1"/>
  </cols>
  <sheetData>
    <row r="2" spans="2:19" x14ac:dyDescent="0.2">
      <c r="B2" s="15" t="s">
        <v>0</v>
      </c>
      <c r="C2" s="15" t="s">
        <v>1</v>
      </c>
      <c r="D2" s="15" t="s">
        <v>2</v>
      </c>
      <c r="E2" s="15" t="s">
        <v>3</v>
      </c>
      <c r="F2" s="16"/>
      <c r="G2" s="15" t="s">
        <v>95</v>
      </c>
      <c r="H2" s="15" t="s">
        <v>4</v>
      </c>
      <c r="I2" s="15" t="s">
        <v>96</v>
      </c>
      <c r="J2" s="15" t="s">
        <v>97</v>
      </c>
      <c r="K2" s="15" t="s">
        <v>98</v>
      </c>
      <c r="L2" s="15" t="s">
        <v>99</v>
      </c>
      <c r="N2" t="s">
        <v>80</v>
      </c>
      <c r="O2" t="s">
        <v>81</v>
      </c>
      <c r="P2" t="s">
        <v>82</v>
      </c>
      <c r="Q2" t="s">
        <v>83</v>
      </c>
      <c r="R2" t="s">
        <v>84</v>
      </c>
      <c r="S2" t="s">
        <v>85</v>
      </c>
    </row>
    <row r="3" spans="2:19" x14ac:dyDescent="0.2">
      <c r="B3" s="11">
        <v>0</v>
      </c>
      <c r="C3" s="11">
        <v>0.2</v>
      </c>
      <c r="D3" s="11">
        <f>C3</f>
        <v>0.2</v>
      </c>
      <c r="E3" s="11">
        <f>0</f>
        <v>0</v>
      </c>
      <c r="F3" s="11"/>
      <c r="G3" s="12">
        <f>N3</f>
        <v>0.73111870049940075</v>
      </c>
      <c r="H3" s="27">
        <f>LOOKUP(O3,$E$3:$E$7,$B$3:$B$7)</f>
        <v>2</v>
      </c>
      <c r="I3" s="27">
        <f>_xlfn.BINOM.INV(15,0.7,P3)</f>
        <v>8</v>
      </c>
      <c r="J3" s="12">
        <f>5+4*Q3</f>
        <v>6.2427568224061138</v>
      </c>
      <c r="K3" s="12">
        <f>_xlfn.NORM.INV(R3,5,2)</f>
        <v>3.9296072790293204</v>
      </c>
      <c r="L3" s="12">
        <f>-LN(1-S3)/0.4</f>
        <v>1.7509665945414348</v>
      </c>
      <c r="N3">
        <v>0.73111870049940075</v>
      </c>
      <c r="O3">
        <v>0.6506298929189841</v>
      </c>
      <c r="P3">
        <v>0.12529241597578245</v>
      </c>
      <c r="Q3">
        <v>0.31068920560152846</v>
      </c>
      <c r="R3">
        <v>0.2962570413669221</v>
      </c>
      <c r="S3">
        <v>0.50360665775400337</v>
      </c>
    </row>
    <row r="4" spans="2:19" x14ac:dyDescent="0.2">
      <c r="B4" s="11">
        <v>1</v>
      </c>
      <c r="C4" s="11">
        <v>0.1</v>
      </c>
      <c r="D4" s="11">
        <f>D3+C4</f>
        <v>0.30000000000000004</v>
      </c>
      <c r="E4" s="11">
        <f>D3</f>
        <v>0.2</v>
      </c>
      <c r="F4" s="11"/>
      <c r="G4" s="12">
        <f t="shared" ref="G4:G17" si="0">N4</f>
        <v>0.835716735967166</v>
      </c>
      <c r="H4" s="27">
        <f t="shared" ref="H4:H17" si="1">LOOKUP(O4,$E$3:$E$7,$B$3:$B$7)</f>
        <v>0</v>
      </c>
      <c r="I4" s="27">
        <f t="shared" ref="I4:I17" si="2">_xlfn.BINOM.INV(15,0.7,P4)</f>
        <v>13</v>
      </c>
      <c r="J4" s="12">
        <f t="shared" ref="J4:J17" si="3">5+4*Q4</f>
        <v>8.6413730032940528</v>
      </c>
      <c r="K4" s="12">
        <f t="shared" ref="K4:K17" si="4">_xlfn.NORM.INV(R4,5,2)</f>
        <v>2.622764716303438</v>
      </c>
      <c r="L4" s="12">
        <f t="shared" ref="L4:L17" si="5">-LN(1-S4)/0.4</f>
        <v>1.7156774862522355</v>
      </c>
      <c r="N4">
        <v>0.835716735967166</v>
      </c>
      <c r="O4">
        <v>0.12866617303007855</v>
      </c>
      <c r="P4">
        <v>0.89470075346535605</v>
      </c>
      <c r="Q4">
        <v>0.91034325082351319</v>
      </c>
      <c r="R4">
        <v>0.11729508121523713</v>
      </c>
      <c r="S4">
        <v>0.49655005934687435</v>
      </c>
    </row>
    <row r="5" spans="2:19" x14ac:dyDescent="0.2">
      <c r="B5" s="11">
        <v>2</v>
      </c>
      <c r="C5" s="11">
        <v>0.5</v>
      </c>
      <c r="D5" s="11">
        <f t="shared" ref="D5:D7" si="6">D4+C5</f>
        <v>0.8</v>
      </c>
      <c r="E5" s="11">
        <f t="shared" ref="E5:E7" si="7">D4</f>
        <v>0.30000000000000004</v>
      </c>
      <c r="F5" s="11"/>
      <c r="G5" s="12">
        <f t="shared" si="0"/>
        <v>2.7465993994946869E-2</v>
      </c>
      <c r="H5" s="27">
        <f t="shared" si="1"/>
        <v>2</v>
      </c>
      <c r="I5" s="27">
        <f t="shared" si="2"/>
        <v>11</v>
      </c>
      <c r="J5" s="12">
        <f t="shared" si="3"/>
        <v>7.7720460019209687</v>
      </c>
      <c r="K5" s="12">
        <f t="shared" si="4"/>
        <v>2.8757378651965202</v>
      </c>
      <c r="L5" s="12">
        <f t="shared" si="5"/>
        <v>1.8708610012096119</v>
      </c>
      <c r="N5">
        <v>2.7465993994946869E-2</v>
      </c>
      <c r="O5">
        <v>0.79620599166197392</v>
      </c>
      <c r="P5">
        <v>0.66347277214533251</v>
      </c>
      <c r="Q5">
        <v>0.69301150048024218</v>
      </c>
      <c r="R5">
        <v>0.14408809401158629</v>
      </c>
      <c r="S5">
        <v>0.52685074968473855</v>
      </c>
    </row>
    <row r="6" spans="2:19" x14ac:dyDescent="0.2">
      <c r="B6" s="11">
        <v>3</v>
      </c>
      <c r="C6" s="11">
        <v>0.1</v>
      </c>
      <c r="D6" s="11">
        <f t="shared" si="6"/>
        <v>0.9</v>
      </c>
      <c r="E6" s="11">
        <f t="shared" si="7"/>
        <v>0.8</v>
      </c>
      <c r="F6" s="11"/>
      <c r="G6" s="12">
        <f t="shared" si="0"/>
        <v>7.0355568055800455E-2</v>
      </c>
      <c r="H6" s="27">
        <f t="shared" si="1"/>
        <v>0</v>
      </c>
      <c r="I6" s="27">
        <f t="shared" si="2"/>
        <v>11</v>
      </c>
      <c r="J6" s="12">
        <f t="shared" si="3"/>
        <v>7.7355779817862782</v>
      </c>
      <c r="K6" s="12">
        <f t="shared" si="4"/>
        <v>7.9012091655657919</v>
      </c>
      <c r="L6" s="12">
        <f t="shared" si="5"/>
        <v>3.3822800898734298</v>
      </c>
      <c r="N6">
        <v>7.0355568055800455E-2</v>
      </c>
      <c r="O6">
        <v>5.4918693421928455E-2</v>
      </c>
      <c r="P6">
        <v>0.67593815562203263</v>
      </c>
      <c r="Q6">
        <v>0.68389449544656966</v>
      </c>
      <c r="R6">
        <v>0.92655500076648323</v>
      </c>
      <c r="S6">
        <v>0.74151355820614007</v>
      </c>
    </row>
    <row r="7" spans="2:19" x14ac:dyDescent="0.2">
      <c r="B7" s="11">
        <v>4</v>
      </c>
      <c r="C7" s="11">
        <v>0.1</v>
      </c>
      <c r="D7" s="11">
        <f t="shared" si="6"/>
        <v>1</v>
      </c>
      <c r="E7" s="11">
        <f t="shared" si="7"/>
        <v>0.9</v>
      </c>
      <c r="F7" s="11"/>
      <c r="G7" s="12">
        <f t="shared" si="0"/>
        <v>0.10451102117622779</v>
      </c>
      <c r="H7" s="27">
        <f t="shared" si="1"/>
        <v>0</v>
      </c>
      <c r="I7" s="27">
        <f t="shared" si="2"/>
        <v>12</v>
      </c>
      <c r="J7" s="12">
        <f t="shared" si="3"/>
        <v>5.4995720020742374</v>
      </c>
      <c r="K7" s="12">
        <f t="shared" si="4"/>
        <v>5.3154513556812253</v>
      </c>
      <c r="L7" s="12">
        <f t="shared" si="5"/>
        <v>1.6168134968880832</v>
      </c>
      <c r="N7">
        <v>0.10451102117622779</v>
      </c>
      <c r="O7">
        <v>4.645379347611589E-2</v>
      </c>
      <c r="P7">
        <v>0.74456485695021368</v>
      </c>
      <c r="Q7">
        <v>0.12489300051855934</v>
      </c>
      <c r="R7">
        <v>0.56266351711749218</v>
      </c>
      <c r="S7">
        <v>0.476241929479017</v>
      </c>
    </row>
    <row r="8" spans="2:19" x14ac:dyDescent="0.2">
      <c r="B8" s="11"/>
      <c r="C8" s="11"/>
      <c r="D8" s="11"/>
      <c r="E8" s="11"/>
      <c r="F8" s="11"/>
      <c r="G8" s="12">
        <f t="shared" si="0"/>
        <v>0.43174775404552002</v>
      </c>
      <c r="H8" s="27">
        <f t="shared" si="1"/>
        <v>2</v>
      </c>
      <c r="I8" s="27">
        <f t="shared" si="2"/>
        <v>10</v>
      </c>
      <c r="J8" s="12">
        <f t="shared" si="3"/>
        <v>7.1174577301809343</v>
      </c>
      <c r="K8" s="12">
        <f t="shared" si="4"/>
        <v>5.4498538331605939</v>
      </c>
      <c r="L8" s="12">
        <f t="shared" si="5"/>
        <v>8.1032564995032814</v>
      </c>
      <c r="N8">
        <v>0.43174775404552002</v>
      </c>
      <c r="O8">
        <v>0.50528137682854435</v>
      </c>
      <c r="P8">
        <v>0.35246230093054254</v>
      </c>
      <c r="Q8">
        <v>0.52936443254523347</v>
      </c>
      <c r="R8">
        <v>0.58898193531967324</v>
      </c>
      <c r="S8">
        <v>0.96088708657142197</v>
      </c>
    </row>
    <row r="9" spans="2:19" x14ac:dyDescent="0.2">
      <c r="B9" s="11"/>
      <c r="C9" s="11"/>
      <c r="D9" s="11"/>
      <c r="E9" s="11"/>
      <c r="F9" s="11"/>
      <c r="G9" s="12">
        <f t="shared" si="0"/>
        <v>4.8557808065518793E-2</v>
      </c>
      <c r="H9" s="27">
        <f t="shared" si="1"/>
        <v>0</v>
      </c>
      <c r="I9" s="27">
        <f t="shared" si="2"/>
        <v>7</v>
      </c>
      <c r="J9" s="12">
        <f t="shared" si="3"/>
        <v>6.2982333279277132</v>
      </c>
      <c r="K9" s="12">
        <f t="shared" si="4"/>
        <v>4.231940048470423</v>
      </c>
      <c r="L9" s="12">
        <f t="shared" si="5"/>
        <v>0.62775770783411244</v>
      </c>
      <c r="N9">
        <v>4.8557808065518793E-2</v>
      </c>
      <c r="O9">
        <v>7.6383189918372563E-2</v>
      </c>
      <c r="P9">
        <v>2.3140272597061418E-2</v>
      </c>
      <c r="Q9">
        <v>0.32455833198192818</v>
      </c>
      <c r="R9">
        <v>0.3504781151787042</v>
      </c>
      <c r="S9">
        <v>0.22205782529160656</v>
      </c>
    </row>
    <row r="10" spans="2:19" x14ac:dyDescent="0.2">
      <c r="B10" s="11"/>
      <c r="C10" s="11"/>
      <c r="D10" s="11"/>
      <c r="E10" s="11"/>
      <c r="F10" s="11"/>
      <c r="G10" s="12">
        <f t="shared" si="0"/>
        <v>0.78882051855823165</v>
      </c>
      <c r="H10" s="27">
        <f t="shared" si="1"/>
        <v>2</v>
      </c>
      <c r="I10" s="27">
        <f t="shared" si="2"/>
        <v>10</v>
      </c>
      <c r="J10" s="12">
        <f t="shared" si="3"/>
        <v>8.9413885478940287</v>
      </c>
      <c r="K10" s="12">
        <f t="shared" si="4"/>
        <v>3.606737289405042</v>
      </c>
      <c r="L10" s="12">
        <f t="shared" si="5"/>
        <v>1.9447870450057239</v>
      </c>
      <c r="N10">
        <v>0.78882051855823165</v>
      </c>
      <c r="O10">
        <v>0.56041034833924408</v>
      </c>
      <c r="P10">
        <v>0.31269783632852621</v>
      </c>
      <c r="Q10">
        <v>0.98534713697350718</v>
      </c>
      <c r="R10">
        <v>0.24301676394873517</v>
      </c>
      <c r="S10">
        <v>0.54063713146832904</v>
      </c>
    </row>
    <row r="11" spans="2:19" x14ac:dyDescent="0.2">
      <c r="B11" s="11"/>
      <c r="C11" s="11"/>
      <c r="D11" s="11"/>
      <c r="E11" s="11"/>
      <c r="F11" s="11"/>
      <c r="G11" s="12">
        <f t="shared" si="0"/>
        <v>0.22467724593187821</v>
      </c>
      <c r="H11" s="27">
        <f t="shared" si="1"/>
        <v>2</v>
      </c>
      <c r="I11" s="27">
        <f t="shared" si="2"/>
        <v>10</v>
      </c>
      <c r="J11" s="12">
        <f t="shared" si="3"/>
        <v>6.6189573205728802</v>
      </c>
      <c r="K11" s="12">
        <f t="shared" si="4"/>
        <v>7.5359861016820648</v>
      </c>
      <c r="L11" s="12">
        <f t="shared" si="5"/>
        <v>0.16888391015274432</v>
      </c>
      <c r="N11">
        <v>0.22467724593187821</v>
      </c>
      <c r="O11">
        <v>0.52978147120537222</v>
      </c>
      <c r="P11">
        <v>0.41450524459826243</v>
      </c>
      <c r="Q11">
        <v>0.40473933014322006</v>
      </c>
      <c r="R11">
        <v>0.89759978389538908</v>
      </c>
      <c r="S11">
        <v>6.5322345855815533E-2</v>
      </c>
    </row>
    <row r="12" spans="2:19" x14ac:dyDescent="0.2">
      <c r="B12" s="11"/>
      <c r="C12" s="11"/>
      <c r="D12" s="11"/>
      <c r="E12" s="11"/>
      <c r="F12" s="11"/>
      <c r="G12" s="12">
        <f t="shared" si="0"/>
        <v>0.25366955167842264</v>
      </c>
      <c r="H12" s="27">
        <f t="shared" si="1"/>
        <v>2</v>
      </c>
      <c r="I12" s="27">
        <f t="shared" si="2"/>
        <v>9</v>
      </c>
      <c r="J12" s="12">
        <f t="shared" si="3"/>
        <v>8.0868490701713096</v>
      </c>
      <c r="K12" s="12">
        <f t="shared" si="4"/>
        <v>6.755096700512877</v>
      </c>
      <c r="L12" s="12">
        <f t="shared" si="5"/>
        <v>2.1376393431302656</v>
      </c>
      <c r="N12">
        <v>0.25366955167842264</v>
      </c>
      <c r="O12">
        <v>0.30921666646818857</v>
      </c>
      <c r="P12">
        <v>0.21637288733698057</v>
      </c>
      <c r="Q12">
        <v>0.7717122675428274</v>
      </c>
      <c r="R12">
        <v>0.80990556544458225</v>
      </c>
      <c r="S12">
        <v>0.57474051237357493</v>
      </c>
    </row>
    <row r="13" spans="2:19" x14ac:dyDescent="0.2">
      <c r="B13" s="11"/>
      <c r="C13" s="11"/>
      <c r="D13" s="11"/>
      <c r="E13" s="11"/>
      <c r="F13" s="11"/>
      <c r="G13" s="12">
        <f t="shared" si="0"/>
        <v>0.26830692289283509</v>
      </c>
      <c r="H13" s="27">
        <f t="shared" si="1"/>
        <v>0</v>
      </c>
      <c r="I13" s="27">
        <f t="shared" si="2"/>
        <v>10</v>
      </c>
      <c r="J13" s="12">
        <f t="shared" si="3"/>
        <v>7.0744129326871974</v>
      </c>
      <c r="K13" s="12">
        <f t="shared" si="4"/>
        <v>4.6115113260182143</v>
      </c>
      <c r="L13" s="12">
        <f t="shared" si="5"/>
        <v>1.3474467943406159</v>
      </c>
      <c r="N13">
        <v>0.26830692289283509</v>
      </c>
      <c r="O13">
        <v>0.18765688150344517</v>
      </c>
      <c r="P13">
        <v>0.35032443352689246</v>
      </c>
      <c r="Q13">
        <v>0.51860323317179935</v>
      </c>
      <c r="R13">
        <v>0.42299228402215605</v>
      </c>
      <c r="S13">
        <v>0.41665629315984054</v>
      </c>
    </row>
    <row r="14" spans="2:19" x14ac:dyDescent="0.2">
      <c r="B14" s="11"/>
      <c r="C14" s="11"/>
      <c r="D14" s="11"/>
      <c r="E14" s="11"/>
      <c r="F14" s="11"/>
      <c r="G14" s="12">
        <f t="shared" si="0"/>
        <v>0.60820944190634829</v>
      </c>
      <c r="H14" s="27">
        <f t="shared" si="1"/>
        <v>4</v>
      </c>
      <c r="I14" s="27">
        <f t="shared" si="2"/>
        <v>11</v>
      </c>
      <c r="J14" s="12">
        <f t="shared" si="3"/>
        <v>5.7140306149548419</v>
      </c>
      <c r="K14" s="12">
        <f t="shared" si="4"/>
        <v>6.2452095596690098</v>
      </c>
      <c r="L14" s="12">
        <f t="shared" si="5"/>
        <v>7.928147795841098</v>
      </c>
      <c r="N14">
        <v>0.60820944190634829</v>
      </c>
      <c r="O14">
        <v>0.97032976144457594</v>
      </c>
      <c r="P14">
        <v>0.63621723387630802</v>
      </c>
      <c r="Q14">
        <v>0.17850765373871036</v>
      </c>
      <c r="R14">
        <v>0.73322786530136996</v>
      </c>
      <c r="S14">
        <v>0.95804925631503046</v>
      </c>
    </row>
    <row r="15" spans="2:19" x14ac:dyDescent="0.2">
      <c r="B15" s="11"/>
      <c r="C15" s="11"/>
      <c r="D15" s="11"/>
      <c r="E15" s="11"/>
      <c r="F15" s="11"/>
      <c r="G15" s="12">
        <f t="shared" si="0"/>
        <v>0.11484434266567245</v>
      </c>
      <c r="H15" s="27">
        <f t="shared" si="1"/>
        <v>1</v>
      </c>
      <c r="I15" s="27">
        <f t="shared" si="2"/>
        <v>12</v>
      </c>
      <c r="J15" s="12">
        <f t="shared" si="3"/>
        <v>6.7303458466533774</v>
      </c>
      <c r="K15" s="12">
        <f t="shared" si="4"/>
        <v>6.6309015195887797</v>
      </c>
      <c r="L15" s="12">
        <f t="shared" si="5"/>
        <v>0.64188581502097963</v>
      </c>
      <c r="N15">
        <v>0.11484434266567245</v>
      </c>
      <c r="O15">
        <v>0.29055590225016437</v>
      </c>
      <c r="P15">
        <v>0.74698252208600668</v>
      </c>
      <c r="Q15">
        <v>0.43258646166334436</v>
      </c>
      <c r="R15">
        <v>0.79259283043925677</v>
      </c>
      <c r="S15">
        <v>0.22644176643798708</v>
      </c>
    </row>
    <row r="16" spans="2:19" x14ac:dyDescent="0.2">
      <c r="B16" s="11"/>
      <c r="C16" s="11"/>
      <c r="D16" s="11"/>
      <c r="E16" s="11"/>
      <c r="F16" s="11"/>
      <c r="G16" s="12">
        <f t="shared" si="0"/>
        <v>0.13983630820691162</v>
      </c>
      <c r="H16" s="27">
        <f t="shared" si="1"/>
        <v>0</v>
      </c>
      <c r="I16" s="27">
        <f t="shared" si="2"/>
        <v>11</v>
      </c>
      <c r="J16" s="12">
        <f t="shared" si="3"/>
        <v>6.5819445630294862</v>
      </c>
      <c r="K16" s="12">
        <f t="shared" si="4"/>
        <v>4.9439053972394689</v>
      </c>
      <c r="L16" s="12">
        <f t="shared" si="5"/>
        <v>3.4728690444718859</v>
      </c>
      <c r="N16">
        <v>0.13983630820691162</v>
      </c>
      <c r="O16">
        <v>0.14511530153351715</v>
      </c>
      <c r="P16">
        <v>0.58806475403522374</v>
      </c>
      <c r="Q16">
        <v>0.39548614075737143</v>
      </c>
      <c r="R16">
        <v>0.48881221246173423</v>
      </c>
      <c r="S16">
        <v>0.75071229750018087</v>
      </c>
    </row>
    <row r="17" spans="2:19" x14ac:dyDescent="0.2">
      <c r="B17" s="11"/>
      <c r="C17" s="11"/>
      <c r="D17" s="11"/>
      <c r="E17" s="11"/>
      <c r="F17" s="11"/>
      <c r="G17" s="12">
        <f t="shared" si="0"/>
        <v>0.90235250167631531</v>
      </c>
      <c r="H17" s="27">
        <f t="shared" si="1"/>
        <v>4</v>
      </c>
      <c r="I17" s="27">
        <f t="shared" si="2"/>
        <v>12</v>
      </c>
      <c r="J17" s="12">
        <f t="shared" si="3"/>
        <v>8.2108191542825981</v>
      </c>
      <c r="K17" s="12">
        <f t="shared" si="4"/>
        <v>3.3690118192781289</v>
      </c>
      <c r="L17" s="12">
        <f t="shared" si="5"/>
        <v>1.4469284980643204</v>
      </c>
      <c r="N17">
        <v>0.90235250167631531</v>
      </c>
      <c r="O17">
        <v>0.92115962682738128</v>
      </c>
      <c r="P17">
        <v>0.84972604703872612</v>
      </c>
      <c r="Q17">
        <v>0.80270478857064953</v>
      </c>
      <c r="R17">
        <v>0.2073947729620067</v>
      </c>
      <c r="S17">
        <v>0.43941331912275583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15F9-E528-894F-8CA6-7955142F4197}">
  <dimension ref="B2:Z73"/>
  <sheetViews>
    <sheetView showGridLines="0" topLeftCell="J1" zoomScale="85" zoomScaleNormal="85" workbookViewId="0">
      <selection activeCell="Y9" sqref="Y9"/>
    </sheetView>
  </sheetViews>
  <sheetFormatPr baseColWidth="10" defaultRowHeight="16" x14ac:dyDescent="0.2"/>
  <cols>
    <col min="8" max="10" width="14.83203125" customWidth="1"/>
    <col min="12" max="12" width="11.1640625" customWidth="1"/>
    <col min="13" max="15" width="18.83203125" customWidth="1"/>
    <col min="19" max="19" width="10.5" customWidth="1"/>
    <col min="20" max="20" width="11" customWidth="1"/>
    <col min="24" max="24" width="22.83203125" customWidth="1"/>
    <col min="25" max="25" width="18.83203125" customWidth="1"/>
  </cols>
  <sheetData>
    <row r="2" spans="2:26" x14ac:dyDescent="0.2">
      <c r="B2" s="23" t="s">
        <v>11</v>
      </c>
      <c r="C2" s="23"/>
      <c r="D2" s="23"/>
      <c r="E2" s="23"/>
      <c r="F2" s="16"/>
      <c r="G2" s="23" t="s">
        <v>5</v>
      </c>
      <c r="H2" s="23"/>
      <c r="I2" s="23"/>
      <c r="J2" s="23"/>
      <c r="K2" s="23"/>
      <c r="L2" s="23"/>
      <c r="M2" s="23"/>
      <c r="N2" s="23"/>
      <c r="O2" s="23"/>
      <c r="P2" s="16"/>
      <c r="Q2" s="16"/>
      <c r="R2" s="16"/>
      <c r="S2" s="16"/>
      <c r="T2" s="16"/>
      <c r="U2" s="11"/>
      <c r="V2" s="11"/>
      <c r="W2" s="11"/>
      <c r="X2" s="11"/>
      <c r="Y2" s="11"/>
      <c r="Z2" s="11"/>
    </row>
    <row r="3" spans="2:26" x14ac:dyDescent="0.2">
      <c r="B3" s="15" t="s">
        <v>0</v>
      </c>
      <c r="C3" s="15" t="s">
        <v>100</v>
      </c>
      <c r="D3" s="15" t="s">
        <v>101</v>
      </c>
      <c r="E3" s="15" t="s">
        <v>26</v>
      </c>
      <c r="F3" s="16"/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12</v>
      </c>
      <c r="M3" s="15" t="s">
        <v>13</v>
      </c>
      <c r="N3" s="15" t="s">
        <v>14</v>
      </c>
      <c r="O3" s="15" t="s">
        <v>15</v>
      </c>
      <c r="P3" s="16"/>
      <c r="Q3" s="16"/>
      <c r="R3" s="16"/>
      <c r="S3" s="16"/>
      <c r="T3" s="16"/>
      <c r="U3" s="11"/>
      <c r="V3" s="11"/>
      <c r="W3" s="11"/>
      <c r="X3" s="11"/>
      <c r="Y3" s="11"/>
      <c r="Z3" s="11"/>
    </row>
    <row r="4" spans="2:26" x14ac:dyDescent="0.2">
      <c r="B4" s="11">
        <v>0</v>
      </c>
      <c r="C4" s="11">
        <v>0.02</v>
      </c>
      <c r="D4" s="11">
        <f>C4</f>
        <v>0.02</v>
      </c>
      <c r="E4" s="11">
        <f>0</f>
        <v>0</v>
      </c>
      <c r="F4" s="11"/>
      <c r="G4" s="13">
        <v>1</v>
      </c>
      <c r="H4" s="12">
        <v>0.73111870049940075</v>
      </c>
      <c r="I4" s="12">
        <f>_xlfn.NORM.INV(H4,3.65,0.2)</f>
        <v>3.7732399786157651</v>
      </c>
      <c r="J4" s="12">
        <v>0.6506298929189841</v>
      </c>
      <c r="K4" s="13">
        <f>SUMIFS($B$4:$B$10,$D$4:$D$10,"&gt;="&amp;J4,$E$4:$E$10,"&lt;="&amp;J4)</f>
        <v>5000</v>
      </c>
      <c r="L4" s="11">
        <f>MIN(3500,K4)</f>
        <v>3500</v>
      </c>
      <c r="M4" s="38">
        <f>L4*I4</f>
        <v>13206.339925155178</v>
      </c>
      <c r="N4" s="38">
        <v>10000</v>
      </c>
      <c r="O4" s="39">
        <f>M4-N4</f>
        <v>3206.3399251551782</v>
      </c>
      <c r="P4" s="11"/>
      <c r="Q4" s="11" t="s">
        <v>16</v>
      </c>
      <c r="R4" s="20">
        <f>MIN(O4:O73)</f>
        <v>-6601.2518217452543</v>
      </c>
      <c r="S4" s="11">
        <v>-10000</v>
      </c>
      <c r="T4" s="11"/>
      <c r="U4" s="11"/>
      <c r="V4" s="11"/>
      <c r="W4" s="11"/>
      <c r="X4" s="11" t="s">
        <v>24</v>
      </c>
      <c r="Y4" s="40">
        <f>AVERAGE(O4:O73)</f>
        <v>2084.2015459779932</v>
      </c>
      <c r="Z4" s="21"/>
    </row>
    <row r="5" spans="2:26" x14ac:dyDescent="0.2">
      <c r="B5" s="21">
        <v>1000</v>
      </c>
      <c r="C5" s="11">
        <v>0.03</v>
      </c>
      <c r="D5" s="11">
        <f>D4+C5</f>
        <v>0.05</v>
      </c>
      <c r="E5" s="11">
        <f>D4</f>
        <v>0.02</v>
      </c>
      <c r="F5" s="11"/>
      <c r="G5" s="13">
        <v>2</v>
      </c>
      <c r="H5" s="12">
        <v>0.12529241597578245</v>
      </c>
      <c r="I5" s="12">
        <f t="shared" ref="I5:I68" si="0">_xlfn.NORM.INV(H5,3.65,0.2)</f>
        <v>3.4202139931578679</v>
      </c>
      <c r="J5" s="12">
        <v>0.31068920560152846</v>
      </c>
      <c r="K5" s="13">
        <f t="shared" ref="K5:K68" si="1">SUMIFS($B$4:$B$10,$D$4:$D$10,"&gt;="&amp;J5,$E$4:$E$10,"&lt;="&amp;J5)</f>
        <v>4000</v>
      </c>
      <c r="L5" s="11">
        <f t="shared" ref="L5:L68" si="2">MIN(3500,K5)</f>
        <v>3500</v>
      </c>
      <c r="M5" s="38">
        <f t="shared" ref="M5:M33" si="3">L5*I5</f>
        <v>11970.748976052537</v>
      </c>
      <c r="N5" s="38">
        <v>10000</v>
      </c>
      <c r="O5" s="39">
        <f t="shared" ref="O5:O33" si="4">M5-N5</f>
        <v>1970.7489760525368</v>
      </c>
      <c r="P5" s="11"/>
      <c r="Q5" s="11" t="s">
        <v>17</v>
      </c>
      <c r="R5" s="20">
        <f>MAX(O4:O73)</f>
        <v>4039.9767922978117</v>
      </c>
      <c r="S5" s="11">
        <v>5000</v>
      </c>
      <c r="T5" s="11"/>
      <c r="U5" s="11"/>
      <c r="V5" s="11"/>
      <c r="W5" s="11"/>
      <c r="X5" s="11" t="s">
        <v>23</v>
      </c>
      <c r="Y5" s="40">
        <f>_xlfn.STDEV.S(O4:O73)</f>
        <v>1837.1970586493564</v>
      </c>
      <c r="Z5" s="11"/>
    </row>
    <row r="6" spans="2:26" x14ac:dyDescent="0.2">
      <c r="B6" s="21">
        <v>2000</v>
      </c>
      <c r="C6" s="11">
        <v>0.05</v>
      </c>
      <c r="D6" s="11">
        <f t="shared" ref="D6:D10" si="5">D5+C6</f>
        <v>0.1</v>
      </c>
      <c r="E6" s="11">
        <f t="shared" ref="E6:E10" si="6">D5</f>
        <v>0.05</v>
      </c>
      <c r="F6" s="11"/>
      <c r="G6" s="13">
        <v>3</v>
      </c>
      <c r="H6" s="12">
        <v>0.2962570413669221</v>
      </c>
      <c r="I6" s="12">
        <f t="shared" si="0"/>
        <v>3.542960727902932</v>
      </c>
      <c r="J6" s="12">
        <v>0.50360665775400337</v>
      </c>
      <c r="K6" s="13">
        <f t="shared" si="1"/>
        <v>4000</v>
      </c>
      <c r="L6" s="11">
        <f t="shared" si="2"/>
        <v>3500</v>
      </c>
      <c r="M6" s="38">
        <f t="shared" si="3"/>
        <v>12400.362547660263</v>
      </c>
      <c r="N6" s="38">
        <v>10000</v>
      </c>
      <c r="O6" s="39">
        <f t="shared" si="4"/>
        <v>2400.3625476602629</v>
      </c>
      <c r="P6" s="11"/>
      <c r="Q6" s="11" t="s">
        <v>18</v>
      </c>
      <c r="R6" s="20">
        <f>R5-R4</f>
        <v>10641.228614043066</v>
      </c>
      <c r="S6" s="20">
        <f>S5-S4</f>
        <v>15000</v>
      </c>
      <c r="T6" s="11"/>
      <c r="U6" s="11"/>
      <c r="V6" s="11"/>
      <c r="W6" s="11"/>
      <c r="X6" s="11"/>
      <c r="Y6" s="41"/>
      <c r="Z6" s="11"/>
    </row>
    <row r="7" spans="2:26" x14ac:dyDescent="0.2">
      <c r="B7" s="21">
        <v>3000</v>
      </c>
      <c r="C7" s="11">
        <v>0.08</v>
      </c>
      <c r="D7" s="11">
        <f t="shared" si="5"/>
        <v>0.18</v>
      </c>
      <c r="E7" s="11">
        <f t="shared" si="6"/>
        <v>0.1</v>
      </c>
      <c r="F7" s="11"/>
      <c r="G7" s="13">
        <v>4</v>
      </c>
      <c r="H7" s="12">
        <v>0.835716735967166</v>
      </c>
      <c r="I7" s="12">
        <f t="shared" si="0"/>
        <v>3.845401060176397</v>
      </c>
      <c r="J7" s="12">
        <v>0.12866617303007855</v>
      </c>
      <c r="K7" s="13">
        <f t="shared" si="1"/>
        <v>3000</v>
      </c>
      <c r="L7" s="11">
        <f t="shared" si="2"/>
        <v>3000</v>
      </c>
      <c r="M7" s="38">
        <f t="shared" si="3"/>
        <v>11536.203180529192</v>
      </c>
      <c r="N7" s="38">
        <v>10000</v>
      </c>
      <c r="O7" s="39">
        <f t="shared" si="4"/>
        <v>1536.2031805291917</v>
      </c>
      <c r="P7" s="11"/>
      <c r="Q7" s="11" t="s">
        <v>19</v>
      </c>
      <c r="R7" s="11">
        <v>15</v>
      </c>
      <c r="S7" s="11">
        <v>30</v>
      </c>
      <c r="T7" s="11"/>
      <c r="U7" s="11"/>
      <c r="V7" s="11"/>
      <c r="W7" s="11"/>
      <c r="X7" s="11" t="s">
        <v>25</v>
      </c>
      <c r="Y7" s="41"/>
      <c r="Z7" s="11"/>
    </row>
    <row r="8" spans="2:26" x14ac:dyDescent="0.2">
      <c r="B8" s="21">
        <v>4000</v>
      </c>
      <c r="C8" s="11">
        <v>0.33</v>
      </c>
      <c r="D8" s="11">
        <f t="shared" si="5"/>
        <v>0.51</v>
      </c>
      <c r="E8" s="11">
        <f t="shared" si="6"/>
        <v>0.18</v>
      </c>
      <c r="F8" s="11"/>
      <c r="G8" s="13">
        <v>5</v>
      </c>
      <c r="H8" s="12">
        <v>0.89470075346535605</v>
      </c>
      <c r="I8" s="12">
        <f t="shared" si="0"/>
        <v>3.9003842871294574</v>
      </c>
      <c r="J8" s="12">
        <v>0.91034325082351319</v>
      </c>
      <c r="K8" s="13">
        <f t="shared" si="1"/>
        <v>6000</v>
      </c>
      <c r="L8" s="11">
        <f t="shared" si="2"/>
        <v>3500</v>
      </c>
      <c r="M8" s="38">
        <f t="shared" si="3"/>
        <v>13651.3450049531</v>
      </c>
      <c r="N8" s="38">
        <v>10000</v>
      </c>
      <c r="O8" s="39">
        <f t="shared" si="4"/>
        <v>3651.3450049531002</v>
      </c>
      <c r="P8" s="11"/>
      <c r="Q8" s="11" t="s">
        <v>20</v>
      </c>
      <c r="R8" s="22">
        <f>R6/R7</f>
        <v>709.41524093620444</v>
      </c>
      <c r="S8" s="22">
        <f>S6/S7</f>
        <v>500</v>
      </c>
      <c r="T8" s="11"/>
      <c r="U8" s="11"/>
      <c r="V8" s="11"/>
      <c r="W8" s="11"/>
      <c r="X8" s="11" t="s">
        <v>86</v>
      </c>
      <c r="Y8" s="41">
        <f>Y4-_xlfn.T.INV.2T(0.05,69)*Y5/SQRT(70)</f>
        <v>1646.1373702596902</v>
      </c>
      <c r="Z8" s="11"/>
    </row>
    <row r="9" spans="2:26" x14ac:dyDescent="0.2">
      <c r="B9" s="21">
        <v>5000</v>
      </c>
      <c r="C9" s="11">
        <v>0.28999999999999998</v>
      </c>
      <c r="D9" s="11">
        <f t="shared" si="5"/>
        <v>0.8</v>
      </c>
      <c r="E9" s="11">
        <f t="shared" si="6"/>
        <v>0.51</v>
      </c>
      <c r="F9" s="11"/>
      <c r="G9" s="13">
        <v>6</v>
      </c>
      <c r="H9" s="12">
        <v>0.11729508121523713</v>
      </c>
      <c r="I9" s="12">
        <f t="shared" si="0"/>
        <v>3.4122764716303435</v>
      </c>
      <c r="J9" s="12">
        <v>0.49655005934687435</v>
      </c>
      <c r="K9" s="13">
        <f t="shared" si="1"/>
        <v>4000</v>
      </c>
      <c r="L9" s="11">
        <f t="shared" si="2"/>
        <v>3500</v>
      </c>
      <c r="M9" s="38">
        <f t="shared" si="3"/>
        <v>11942.967650706203</v>
      </c>
      <c r="N9" s="38">
        <v>10000</v>
      </c>
      <c r="O9" s="39">
        <f t="shared" si="4"/>
        <v>1942.9676507062031</v>
      </c>
      <c r="P9" s="11"/>
      <c r="Q9" s="11"/>
      <c r="R9" s="11"/>
      <c r="S9" s="11"/>
      <c r="T9" s="11"/>
      <c r="U9" s="11"/>
      <c r="V9" s="11"/>
      <c r="W9" s="11"/>
      <c r="X9" s="11" t="s">
        <v>87</v>
      </c>
      <c r="Y9" s="41">
        <f>Y4+_xlfn.T.INV.2T(0.05,69)*Y5/SQRT(70)</f>
        <v>2522.2657216962962</v>
      </c>
      <c r="Z9" s="11"/>
    </row>
    <row r="10" spans="2:26" x14ac:dyDescent="0.2">
      <c r="B10" s="21">
        <v>6000</v>
      </c>
      <c r="C10" s="11">
        <v>0.2</v>
      </c>
      <c r="D10" s="11">
        <f t="shared" si="5"/>
        <v>1</v>
      </c>
      <c r="E10" s="11">
        <f t="shared" si="6"/>
        <v>0.8</v>
      </c>
      <c r="F10" s="11"/>
      <c r="G10" s="13">
        <v>7</v>
      </c>
      <c r="H10" s="12">
        <v>2.7465993994946869E-2</v>
      </c>
      <c r="I10" s="12">
        <f t="shared" si="0"/>
        <v>3.2661172433994099</v>
      </c>
      <c r="J10" s="12">
        <v>0.79620599166197392</v>
      </c>
      <c r="K10" s="13">
        <f t="shared" si="1"/>
        <v>5000</v>
      </c>
      <c r="L10" s="11">
        <f t="shared" si="2"/>
        <v>3500</v>
      </c>
      <c r="M10" s="38">
        <f t="shared" si="3"/>
        <v>11431.410351897935</v>
      </c>
      <c r="N10" s="38">
        <v>10000</v>
      </c>
      <c r="O10" s="39">
        <f t="shared" si="4"/>
        <v>1431.4103518979355</v>
      </c>
      <c r="P10" s="11"/>
      <c r="Q10" s="11" t="s">
        <v>21</v>
      </c>
      <c r="R10" s="11" t="s">
        <v>16</v>
      </c>
      <c r="S10" s="11" t="s">
        <v>17</v>
      </c>
      <c r="T10" s="11" t="s">
        <v>18</v>
      </c>
      <c r="U10" s="11" t="s">
        <v>22</v>
      </c>
      <c r="V10" s="11" t="s">
        <v>2</v>
      </c>
      <c r="W10" s="11"/>
      <c r="X10" s="11"/>
      <c r="Y10" s="11"/>
      <c r="Z10" s="11"/>
    </row>
    <row r="11" spans="2:26" x14ac:dyDescent="0.2">
      <c r="B11" s="11"/>
      <c r="C11" s="11"/>
      <c r="D11" s="11"/>
      <c r="E11" s="11"/>
      <c r="F11" s="11"/>
      <c r="G11" s="13">
        <v>8</v>
      </c>
      <c r="H11" s="12">
        <v>0.66347277214533251</v>
      </c>
      <c r="I11" s="12">
        <f t="shared" si="0"/>
        <v>3.7343919338028924</v>
      </c>
      <c r="J11" s="12">
        <v>0.69301150048024218</v>
      </c>
      <c r="K11" s="13">
        <f t="shared" si="1"/>
        <v>5000</v>
      </c>
      <c r="L11" s="11">
        <f t="shared" si="2"/>
        <v>3500</v>
      </c>
      <c r="M11" s="38">
        <f t="shared" si="3"/>
        <v>13070.371768310124</v>
      </c>
      <c r="N11" s="38">
        <v>10000</v>
      </c>
      <c r="O11" s="39">
        <f t="shared" si="4"/>
        <v>3070.371768310124</v>
      </c>
      <c r="P11" s="11"/>
      <c r="Q11" s="11">
        <v>1</v>
      </c>
      <c r="R11" s="20">
        <f>S4</f>
        <v>-10000</v>
      </c>
      <c r="S11" s="20">
        <f>R11+$S$8</f>
        <v>-9500</v>
      </c>
      <c r="T11" s="20" t="str">
        <f>"("&amp;ROUND(R11,0)&amp;", "&amp;ROUND(S11,0)&amp;")"</f>
        <v>(-10000, -9500)</v>
      </c>
      <c r="U11" s="11">
        <f t="shared" ref="U11:U24" si="7">COUNTIFS($O$4:$O$73,"&lt;"&amp;S11,$O$4:$O$73,"&gt;="&amp;R11)</f>
        <v>0</v>
      </c>
      <c r="V11" s="11">
        <f>U11</f>
        <v>0</v>
      </c>
      <c r="W11" s="11"/>
      <c r="X11" s="11"/>
      <c r="Y11" s="11"/>
      <c r="Z11" s="11"/>
    </row>
    <row r="12" spans="2:26" x14ac:dyDescent="0.2">
      <c r="B12" s="11"/>
      <c r="C12" s="11"/>
      <c r="D12" s="11"/>
      <c r="E12" s="11"/>
      <c r="F12" s="11"/>
      <c r="G12" s="13">
        <v>9</v>
      </c>
      <c r="H12" s="12">
        <v>0.14408809401158629</v>
      </c>
      <c r="I12" s="12">
        <f t="shared" si="0"/>
        <v>3.4375737865196521</v>
      </c>
      <c r="J12" s="12">
        <v>0.52685074968473855</v>
      </c>
      <c r="K12" s="13">
        <f t="shared" si="1"/>
        <v>5000</v>
      </c>
      <c r="L12" s="11">
        <f t="shared" si="2"/>
        <v>3500</v>
      </c>
      <c r="M12" s="38">
        <f t="shared" si="3"/>
        <v>12031.508252818781</v>
      </c>
      <c r="N12" s="38">
        <v>10000</v>
      </c>
      <c r="O12" s="39">
        <f t="shared" si="4"/>
        <v>2031.5082528187813</v>
      </c>
      <c r="P12" s="11"/>
      <c r="Q12" s="11">
        <v>2</v>
      </c>
      <c r="R12" s="20">
        <f>S11</f>
        <v>-9500</v>
      </c>
      <c r="S12" s="20">
        <f>R12+$S$8</f>
        <v>-9000</v>
      </c>
      <c r="T12" s="20" t="str">
        <f t="shared" ref="T12:T40" si="8">"("&amp;ROUND(R12,0)&amp;", "&amp;ROUND(S12,0)&amp;")"</f>
        <v>(-9500, -9000)</v>
      </c>
      <c r="U12" s="11">
        <f t="shared" si="7"/>
        <v>0</v>
      </c>
      <c r="V12" s="11">
        <f>V11+U12</f>
        <v>0</v>
      </c>
      <c r="W12" s="11"/>
      <c r="X12" s="11"/>
      <c r="Y12" s="11"/>
      <c r="Z12" s="11"/>
    </row>
    <row r="13" spans="2:26" x14ac:dyDescent="0.2">
      <c r="B13" s="11"/>
      <c r="C13" s="11"/>
      <c r="D13" s="11"/>
      <c r="E13" s="11"/>
      <c r="F13" s="11"/>
      <c r="G13" s="13">
        <v>10</v>
      </c>
      <c r="H13" s="12">
        <v>7.0355568055800455E-2</v>
      </c>
      <c r="I13" s="12">
        <f t="shared" si="0"/>
        <v>3.3553704023513524</v>
      </c>
      <c r="J13" s="12">
        <v>5.4918693421928455E-2</v>
      </c>
      <c r="K13" s="13">
        <f t="shared" si="1"/>
        <v>2000</v>
      </c>
      <c r="L13" s="11">
        <f t="shared" si="2"/>
        <v>2000</v>
      </c>
      <c r="M13" s="38">
        <f t="shared" si="3"/>
        <v>6710.7408047027047</v>
      </c>
      <c r="N13" s="38">
        <v>10000</v>
      </c>
      <c r="O13" s="39">
        <f t="shared" si="4"/>
        <v>-3289.2591952972953</v>
      </c>
      <c r="P13" s="11"/>
      <c r="Q13" s="11">
        <v>3</v>
      </c>
      <c r="R13" s="20">
        <f>S12</f>
        <v>-9000</v>
      </c>
      <c r="S13" s="20">
        <f>R13+$S$8</f>
        <v>-8500</v>
      </c>
      <c r="T13" s="20" t="str">
        <f t="shared" si="8"/>
        <v>(-9000, -8500)</v>
      </c>
      <c r="U13" s="11">
        <f t="shared" si="7"/>
        <v>0</v>
      </c>
      <c r="V13" s="11">
        <f t="shared" ref="V13:V39" si="9">V12+U13</f>
        <v>0</v>
      </c>
      <c r="W13" s="11"/>
      <c r="X13" s="11"/>
      <c r="Y13" s="11"/>
      <c r="Z13" s="11"/>
    </row>
    <row r="14" spans="2:26" x14ac:dyDescent="0.2">
      <c r="B14" s="11"/>
      <c r="C14" s="11"/>
      <c r="D14" s="11"/>
      <c r="E14" s="11"/>
      <c r="F14" s="11"/>
      <c r="G14" s="13">
        <v>11</v>
      </c>
      <c r="H14" s="12">
        <v>0.67593815562203263</v>
      </c>
      <c r="I14" s="12">
        <f t="shared" si="0"/>
        <v>3.7412740684607444</v>
      </c>
      <c r="J14" s="12">
        <v>0.68389449544656966</v>
      </c>
      <c r="K14" s="13">
        <f t="shared" si="1"/>
        <v>5000</v>
      </c>
      <c r="L14" s="11">
        <f t="shared" si="2"/>
        <v>3500</v>
      </c>
      <c r="M14" s="38">
        <f t="shared" si="3"/>
        <v>13094.459239612605</v>
      </c>
      <c r="N14" s="38">
        <v>10000</v>
      </c>
      <c r="O14" s="39">
        <f t="shared" si="4"/>
        <v>3094.4592396126045</v>
      </c>
      <c r="P14" s="11"/>
      <c r="Q14" s="11">
        <v>4</v>
      </c>
      <c r="R14" s="20">
        <f>S13</f>
        <v>-8500</v>
      </c>
      <c r="S14" s="20">
        <f>R14+$S$8</f>
        <v>-8000</v>
      </c>
      <c r="T14" s="20" t="str">
        <f t="shared" si="8"/>
        <v>(-8500, -8000)</v>
      </c>
      <c r="U14" s="11">
        <f t="shared" si="7"/>
        <v>0</v>
      </c>
      <c r="V14" s="11">
        <f t="shared" si="9"/>
        <v>0</v>
      </c>
      <c r="W14" s="11"/>
      <c r="X14" s="11"/>
      <c r="Y14" s="11"/>
      <c r="Z14" s="11"/>
    </row>
    <row r="15" spans="2:26" x14ac:dyDescent="0.2">
      <c r="B15" s="11"/>
      <c r="C15" s="11"/>
      <c r="D15" s="11"/>
      <c r="E15" s="11"/>
      <c r="F15" s="11"/>
      <c r="G15" s="13">
        <v>12</v>
      </c>
      <c r="H15" s="12">
        <v>0.92655500076648323</v>
      </c>
      <c r="I15" s="12">
        <f t="shared" si="0"/>
        <v>3.9401209165565789</v>
      </c>
      <c r="J15" s="12">
        <v>0.74151355820614007</v>
      </c>
      <c r="K15" s="13">
        <f t="shared" si="1"/>
        <v>5000</v>
      </c>
      <c r="L15" s="11">
        <f t="shared" si="2"/>
        <v>3500</v>
      </c>
      <c r="M15" s="38">
        <f t="shared" si="3"/>
        <v>13790.423207948026</v>
      </c>
      <c r="N15" s="38">
        <v>10000</v>
      </c>
      <c r="O15" s="39">
        <f t="shared" si="4"/>
        <v>3790.4232079480262</v>
      </c>
      <c r="P15" s="11"/>
      <c r="Q15" s="11">
        <v>5</v>
      </c>
      <c r="R15" s="20">
        <f>S14</f>
        <v>-8000</v>
      </c>
      <c r="S15" s="20">
        <f>R15+$S$8</f>
        <v>-7500</v>
      </c>
      <c r="T15" s="20" t="str">
        <f t="shared" si="8"/>
        <v>(-8000, -7500)</v>
      </c>
      <c r="U15" s="11">
        <f t="shared" si="7"/>
        <v>0</v>
      </c>
      <c r="V15" s="11">
        <f t="shared" si="9"/>
        <v>0</v>
      </c>
      <c r="W15" s="11"/>
      <c r="X15" s="11"/>
      <c r="Y15" s="11"/>
      <c r="Z15" s="11"/>
    </row>
    <row r="16" spans="2:26" x14ac:dyDescent="0.2">
      <c r="B16" s="11"/>
      <c r="C16" s="11"/>
      <c r="D16" s="11"/>
      <c r="E16" s="11"/>
      <c r="F16" s="11"/>
      <c r="G16" s="13">
        <v>13</v>
      </c>
      <c r="H16" s="12">
        <v>0.10451102117622779</v>
      </c>
      <c r="I16" s="12">
        <f t="shared" si="0"/>
        <v>3.3987481782547451</v>
      </c>
      <c r="J16" s="12">
        <v>4.645379347611589E-2</v>
      </c>
      <c r="K16" s="13">
        <f t="shared" si="1"/>
        <v>1000</v>
      </c>
      <c r="L16" s="11">
        <f t="shared" si="2"/>
        <v>1000</v>
      </c>
      <c r="M16" s="38">
        <f t="shared" si="3"/>
        <v>3398.7481782547452</v>
      </c>
      <c r="N16" s="38">
        <v>10000</v>
      </c>
      <c r="O16" s="39">
        <f t="shared" si="4"/>
        <v>-6601.2518217452543</v>
      </c>
      <c r="P16" s="11"/>
      <c r="Q16" s="11">
        <v>6</v>
      </c>
      <c r="R16" s="20">
        <f t="shared" ref="R16:R40" si="10">S15</f>
        <v>-7500</v>
      </c>
      <c r="S16" s="20">
        <f t="shared" ref="S16:S40" si="11">R16+$S$8</f>
        <v>-7000</v>
      </c>
      <c r="T16" s="20" t="str">
        <f t="shared" si="8"/>
        <v>(-7500, -7000)</v>
      </c>
      <c r="U16" s="11">
        <f t="shared" si="7"/>
        <v>0</v>
      </c>
      <c r="V16" s="11">
        <f t="shared" si="9"/>
        <v>0</v>
      </c>
      <c r="W16" s="11"/>
      <c r="X16" s="11"/>
      <c r="Y16" s="11"/>
      <c r="Z16" s="11"/>
    </row>
    <row r="17" spans="2:26" x14ac:dyDescent="0.2">
      <c r="B17" s="11"/>
      <c r="C17" s="11"/>
      <c r="D17" s="11"/>
      <c r="E17" s="11"/>
      <c r="F17" s="11"/>
      <c r="G17" s="13">
        <v>14</v>
      </c>
      <c r="H17" s="12">
        <v>0.74456485695021368</v>
      </c>
      <c r="I17" s="12">
        <f t="shared" si="0"/>
        <v>3.7814966349387231</v>
      </c>
      <c r="J17" s="12">
        <v>0.12489300051855934</v>
      </c>
      <c r="K17" s="13">
        <f t="shared" si="1"/>
        <v>3000</v>
      </c>
      <c r="L17" s="11">
        <f t="shared" si="2"/>
        <v>3000</v>
      </c>
      <c r="M17" s="38">
        <f t="shared" si="3"/>
        <v>11344.48990481617</v>
      </c>
      <c r="N17" s="38">
        <v>10000</v>
      </c>
      <c r="O17" s="39">
        <f t="shared" si="4"/>
        <v>1344.4899048161697</v>
      </c>
      <c r="P17" s="11"/>
      <c r="Q17" s="11">
        <v>7</v>
      </c>
      <c r="R17" s="20">
        <f t="shared" si="10"/>
        <v>-7000</v>
      </c>
      <c r="S17" s="20">
        <f t="shared" si="11"/>
        <v>-6500</v>
      </c>
      <c r="T17" s="20" t="str">
        <f t="shared" si="8"/>
        <v>(-7000, -6500)</v>
      </c>
      <c r="U17" s="11">
        <f t="shared" si="7"/>
        <v>1</v>
      </c>
      <c r="V17" s="11">
        <f t="shared" si="9"/>
        <v>1</v>
      </c>
      <c r="W17" s="11"/>
      <c r="X17" s="11"/>
      <c r="Y17" s="11"/>
      <c r="Z17" s="11"/>
    </row>
    <row r="18" spans="2:26" x14ac:dyDescent="0.2">
      <c r="B18" s="11"/>
      <c r="C18" s="11"/>
      <c r="D18" s="11"/>
      <c r="E18" s="11"/>
      <c r="F18" s="11"/>
      <c r="G18" s="13">
        <v>15</v>
      </c>
      <c r="H18" s="12">
        <v>0.56266351711749218</v>
      </c>
      <c r="I18" s="12">
        <f t="shared" si="0"/>
        <v>3.6815451355681224</v>
      </c>
      <c r="J18" s="12">
        <v>0.476241929479017</v>
      </c>
      <c r="K18" s="13">
        <f t="shared" si="1"/>
        <v>4000</v>
      </c>
      <c r="L18" s="11">
        <f t="shared" si="2"/>
        <v>3500</v>
      </c>
      <c r="M18" s="38">
        <f t="shared" si="3"/>
        <v>12885.407974488427</v>
      </c>
      <c r="N18" s="38">
        <v>10000</v>
      </c>
      <c r="O18" s="39">
        <f t="shared" si="4"/>
        <v>2885.4079744884275</v>
      </c>
      <c r="P18" s="11"/>
      <c r="Q18" s="11">
        <v>8</v>
      </c>
      <c r="R18" s="20">
        <f t="shared" si="10"/>
        <v>-6500</v>
      </c>
      <c r="S18" s="20">
        <f t="shared" si="11"/>
        <v>-6000</v>
      </c>
      <c r="T18" s="20" t="str">
        <f t="shared" si="8"/>
        <v>(-6500, -6000)</v>
      </c>
      <c r="U18" s="11">
        <f t="shared" si="7"/>
        <v>0</v>
      </c>
      <c r="V18" s="11">
        <f t="shared" si="9"/>
        <v>1</v>
      </c>
      <c r="W18" s="11"/>
      <c r="X18" s="11"/>
      <c r="Y18" s="11"/>
      <c r="Z18" s="11"/>
    </row>
    <row r="19" spans="2:26" x14ac:dyDescent="0.2">
      <c r="B19" s="11"/>
      <c r="C19" s="11"/>
      <c r="D19" s="11"/>
      <c r="E19" s="11"/>
      <c r="F19" s="11"/>
      <c r="G19" s="13">
        <v>16</v>
      </c>
      <c r="H19" s="12">
        <v>0.43174775404552002</v>
      </c>
      <c r="I19" s="12">
        <f t="shared" si="0"/>
        <v>3.6156147496827415</v>
      </c>
      <c r="J19" s="12">
        <v>0.50528137682854435</v>
      </c>
      <c r="K19" s="13">
        <f t="shared" si="1"/>
        <v>4000</v>
      </c>
      <c r="L19" s="11">
        <f t="shared" si="2"/>
        <v>3500</v>
      </c>
      <c r="M19" s="38">
        <f t="shared" si="3"/>
        <v>12654.651623889595</v>
      </c>
      <c r="N19" s="38">
        <v>10000</v>
      </c>
      <c r="O19" s="39">
        <f t="shared" si="4"/>
        <v>2654.6516238895947</v>
      </c>
      <c r="P19" s="11"/>
      <c r="Q19" s="11">
        <v>9</v>
      </c>
      <c r="R19" s="20">
        <f t="shared" si="10"/>
        <v>-6000</v>
      </c>
      <c r="S19" s="20">
        <f t="shared" si="11"/>
        <v>-5500</v>
      </c>
      <c r="T19" s="20" t="str">
        <f t="shared" si="8"/>
        <v>(-6000, -5500)</v>
      </c>
      <c r="U19" s="11">
        <f t="shared" si="7"/>
        <v>0</v>
      </c>
      <c r="V19" s="11">
        <f t="shared" si="9"/>
        <v>1</v>
      </c>
      <c r="W19" s="11"/>
      <c r="X19" s="11"/>
      <c r="Y19" s="11"/>
      <c r="Z19" s="11"/>
    </row>
    <row r="20" spans="2:26" x14ac:dyDescent="0.2">
      <c r="B20" s="11"/>
      <c r="C20" s="11"/>
      <c r="D20" s="11"/>
      <c r="E20" s="11"/>
      <c r="F20" s="11"/>
      <c r="G20" s="13">
        <v>17</v>
      </c>
      <c r="H20" s="12">
        <v>0.35246230093054254</v>
      </c>
      <c r="I20" s="12">
        <f t="shared" si="0"/>
        <v>3.5742637562786834</v>
      </c>
      <c r="J20" s="12">
        <v>0.52936443254523347</v>
      </c>
      <c r="K20" s="13">
        <f t="shared" si="1"/>
        <v>5000</v>
      </c>
      <c r="L20" s="11">
        <f t="shared" si="2"/>
        <v>3500</v>
      </c>
      <c r="M20" s="38">
        <f t="shared" si="3"/>
        <v>12509.923146975392</v>
      </c>
      <c r="N20" s="38">
        <v>10000</v>
      </c>
      <c r="O20" s="39">
        <f t="shared" si="4"/>
        <v>2509.9231469753922</v>
      </c>
      <c r="P20" s="11"/>
      <c r="Q20" s="11">
        <v>10</v>
      </c>
      <c r="R20" s="20">
        <f t="shared" si="10"/>
        <v>-5500</v>
      </c>
      <c r="S20" s="20">
        <f t="shared" si="11"/>
        <v>-5000</v>
      </c>
      <c r="T20" s="20" t="str">
        <f t="shared" si="8"/>
        <v>(-5500, -5000)</v>
      </c>
      <c r="U20" s="11">
        <f t="shared" si="7"/>
        <v>0</v>
      </c>
      <c r="V20" s="11">
        <f t="shared" si="9"/>
        <v>1</v>
      </c>
      <c r="W20" s="11"/>
      <c r="X20" s="11"/>
      <c r="Y20" s="11"/>
      <c r="Z20" s="11"/>
    </row>
    <row r="21" spans="2:26" x14ac:dyDescent="0.2">
      <c r="B21" s="11"/>
      <c r="C21" s="11"/>
      <c r="D21" s="11"/>
      <c r="E21" s="11"/>
      <c r="F21" s="11"/>
      <c r="G21" s="13">
        <v>18</v>
      </c>
      <c r="H21" s="12">
        <v>0.58898193531967324</v>
      </c>
      <c r="I21" s="12">
        <f t="shared" si="0"/>
        <v>3.6949853833160593</v>
      </c>
      <c r="J21" s="12">
        <v>0.96088708657142197</v>
      </c>
      <c r="K21" s="13">
        <f t="shared" si="1"/>
        <v>6000</v>
      </c>
      <c r="L21" s="11">
        <f t="shared" si="2"/>
        <v>3500</v>
      </c>
      <c r="M21" s="38">
        <f t="shared" si="3"/>
        <v>12932.448841606207</v>
      </c>
      <c r="N21" s="38">
        <v>10000</v>
      </c>
      <c r="O21" s="39">
        <f t="shared" si="4"/>
        <v>2932.4488416062068</v>
      </c>
      <c r="P21" s="11"/>
      <c r="Q21" s="11">
        <v>11</v>
      </c>
      <c r="R21" s="20">
        <f t="shared" si="10"/>
        <v>-5000</v>
      </c>
      <c r="S21" s="20">
        <f t="shared" si="11"/>
        <v>-4500</v>
      </c>
      <c r="T21" s="20" t="str">
        <f t="shared" si="8"/>
        <v>(-5000, -4500)</v>
      </c>
      <c r="U21" s="11">
        <f t="shared" si="7"/>
        <v>0</v>
      </c>
      <c r="V21" s="11">
        <f t="shared" si="9"/>
        <v>1</v>
      </c>
      <c r="W21" s="11"/>
      <c r="X21" s="11"/>
      <c r="Y21" s="11"/>
      <c r="Z21" s="11"/>
    </row>
    <row r="22" spans="2:26" x14ac:dyDescent="0.2">
      <c r="B22" s="11"/>
      <c r="C22" s="11"/>
      <c r="D22" s="11"/>
      <c r="E22" s="11"/>
      <c r="F22" s="11"/>
      <c r="G22" s="13">
        <v>19</v>
      </c>
      <c r="H22" s="12">
        <v>4.8557808065518793E-2</v>
      </c>
      <c r="I22" s="12">
        <f t="shared" si="0"/>
        <v>3.3181998251457818</v>
      </c>
      <c r="J22" s="12">
        <v>7.6383189918372563E-2</v>
      </c>
      <c r="K22" s="13">
        <f t="shared" si="1"/>
        <v>2000</v>
      </c>
      <c r="L22" s="11">
        <f t="shared" si="2"/>
        <v>2000</v>
      </c>
      <c r="M22" s="38">
        <f t="shared" si="3"/>
        <v>6636.3996502915634</v>
      </c>
      <c r="N22" s="38">
        <v>10000</v>
      </c>
      <c r="O22" s="39">
        <f t="shared" si="4"/>
        <v>-3363.6003497084366</v>
      </c>
      <c r="P22" s="11"/>
      <c r="Q22" s="11">
        <v>12</v>
      </c>
      <c r="R22" s="20">
        <f t="shared" si="10"/>
        <v>-4500</v>
      </c>
      <c r="S22" s="20">
        <f t="shared" si="11"/>
        <v>-4000</v>
      </c>
      <c r="T22" s="20" t="str">
        <f t="shared" si="8"/>
        <v>(-4500, -4000)</v>
      </c>
      <c r="U22" s="11">
        <f t="shared" si="7"/>
        <v>0</v>
      </c>
      <c r="V22" s="11">
        <f t="shared" si="9"/>
        <v>1</v>
      </c>
      <c r="W22" s="11"/>
      <c r="X22" s="11"/>
      <c r="Y22" s="11"/>
      <c r="Z22" s="11"/>
    </row>
    <row r="23" spans="2:26" x14ac:dyDescent="0.2">
      <c r="B23" s="11"/>
      <c r="C23" s="11"/>
      <c r="D23" s="11"/>
      <c r="E23" s="11"/>
      <c r="F23" s="11"/>
      <c r="G23" s="13">
        <v>20</v>
      </c>
      <c r="H23" s="12">
        <v>2.3140272597061418E-2</v>
      </c>
      <c r="I23" s="12">
        <f t="shared" si="0"/>
        <v>3.2514348758155105</v>
      </c>
      <c r="J23" s="12">
        <v>0.32455833198192818</v>
      </c>
      <c r="K23" s="13">
        <f t="shared" si="1"/>
        <v>4000</v>
      </c>
      <c r="L23" s="11">
        <f t="shared" si="2"/>
        <v>3500</v>
      </c>
      <c r="M23" s="38">
        <f t="shared" si="3"/>
        <v>11380.022065354287</v>
      </c>
      <c r="N23" s="38">
        <v>10000</v>
      </c>
      <c r="O23" s="39">
        <f t="shared" si="4"/>
        <v>1380.0220653542874</v>
      </c>
      <c r="P23" s="11"/>
      <c r="Q23" s="11">
        <v>13</v>
      </c>
      <c r="R23" s="20">
        <f t="shared" si="10"/>
        <v>-4000</v>
      </c>
      <c r="S23" s="20">
        <f t="shared" si="11"/>
        <v>-3500</v>
      </c>
      <c r="T23" s="20" t="str">
        <f t="shared" si="8"/>
        <v>(-4000, -3500)</v>
      </c>
      <c r="U23" s="11">
        <f t="shared" si="7"/>
        <v>0</v>
      </c>
      <c r="V23" s="11">
        <f t="shared" si="9"/>
        <v>1</v>
      </c>
      <c r="W23" s="11"/>
      <c r="X23" s="11"/>
      <c r="Y23" s="11"/>
      <c r="Z23" s="11"/>
    </row>
    <row r="24" spans="2:26" x14ac:dyDescent="0.2">
      <c r="B24" s="11"/>
      <c r="C24" s="11"/>
      <c r="D24" s="11"/>
      <c r="E24" s="11"/>
      <c r="F24" s="11"/>
      <c r="G24" s="13">
        <v>21</v>
      </c>
      <c r="H24" s="12">
        <v>0.3504781151787042</v>
      </c>
      <c r="I24" s="12">
        <f t="shared" si="0"/>
        <v>3.5731940048470423</v>
      </c>
      <c r="J24" s="12">
        <v>0.22205782529160656</v>
      </c>
      <c r="K24" s="13">
        <f t="shared" si="1"/>
        <v>4000</v>
      </c>
      <c r="L24" s="11">
        <f t="shared" si="2"/>
        <v>3500</v>
      </c>
      <c r="M24" s="38">
        <f t="shared" si="3"/>
        <v>12506.179016964648</v>
      </c>
      <c r="N24" s="38">
        <v>10000</v>
      </c>
      <c r="O24" s="39">
        <f t="shared" si="4"/>
        <v>2506.1790169646483</v>
      </c>
      <c r="P24" s="11"/>
      <c r="Q24" s="11">
        <v>14</v>
      </c>
      <c r="R24" s="20">
        <f t="shared" si="10"/>
        <v>-3500</v>
      </c>
      <c r="S24" s="20">
        <f t="shared" si="11"/>
        <v>-3000</v>
      </c>
      <c r="T24" s="20" t="str">
        <f t="shared" si="8"/>
        <v>(-3500, -3000)</v>
      </c>
      <c r="U24" s="11">
        <f t="shared" si="7"/>
        <v>2</v>
      </c>
      <c r="V24" s="11">
        <f t="shared" si="9"/>
        <v>3</v>
      </c>
      <c r="W24" s="11"/>
      <c r="X24" s="11"/>
      <c r="Y24" s="11"/>
      <c r="Z24" s="11"/>
    </row>
    <row r="25" spans="2:26" x14ac:dyDescent="0.2">
      <c r="B25" s="11"/>
      <c r="C25" s="11"/>
      <c r="D25" s="11"/>
      <c r="E25" s="11"/>
      <c r="F25" s="11"/>
      <c r="G25" s="13">
        <v>22</v>
      </c>
      <c r="H25" s="12">
        <v>0.78882051855823165</v>
      </c>
      <c r="I25" s="12">
        <f t="shared" si="0"/>
        <v>3.8104670825674658</v>
      </c>
      <c r="J25" s="12">
        <v>0.56041034833924408</v>
      </c>
      <c r="K25" s="13">
        <f t="shared" si="1"/>
        <v>5000</v>
      </c>
      <c r="L25" s="11">
        <f t="shared" si="2"/>
        <v>3500</v>
      </c>
      <c r="M25" s="38">
        <f t="shared" si="3"/>
        <v>13336.63478898613</v>
      </c>
      <c r="N25" s="38">
        <v>10000</v>
      </c>
      <c r="O25" s="39">
        <f t="shared" si="4"/>
        <v>3336.6347889861299</v>
      </c>
      <c r="P25" s="11"/>
      <c r="Q25" s="11">
        <v>15</v>
      </c>
      <c r="R25" s="20">
        <f t="shared" si="10"/>
        <v>-3000</v>
      </c>
      <c r="S25" s="20">
        <f t="shared" si="11"/>
        <v>-2500</v>
      </c>
      <c r="T25" s="20" t="str">
        <f t="shared" si="8"/>
        <v>(-3000, -2500)</v>
      </c>
      <c r="U25" s="11">
        <f>COUNTIFS($O$4:$O$73,"&lt;="&amp;S25,$O$4:$O$73,"&gt;="&amp;R25)</f>
        <v>1</v>
      </c>
      <c r="V25" s="11">
        <f t="shared" si="9"/>
        <v>4</v>
      </c>
      <c r="W25" s="11"/>
      <c r="X25" s="11"/>
      <c r="Y25" s="11"/>
      <c r="Z25" s="11"/>
    </row>
    <row r="26" spans="2:26" x14ac:dyDescent="0.2">
      <c r="B26" s="11"/>
      <c r="C26" s="11"/>
      <c r="D26" s="11"/>
      <c r="E26" s="11"/>
      <c r="F26" s="11"/>
      <c r="G26" s="13">
        <v>23</v>
      </c>
      <c r="H26" s="12">
        <v>0.31269783632852621</v>
      </c>
      <c r="I26" s="12">
        <f t="shared" si="0"/>
        <v>3.5523564667870531</v>
      </c>
      <c r="J26" s="12">
        <v>0.98534713697350718</v>
      </c>
      <c r="K26" s="13">
        <f t="shared" si="1"/>
        <v>6000</v>
      </c>
      <c r="L26" s="11">
        <f t="shared" si="2"/>
        <v>3500</v>
      </c>
      <c r="M26" s="38">
        <f t="shared" si="3"/>
        <v>12433.247633754685</v>
      </c>
      <c r="N26" s="38">
        <v>10000</v>
      </c>
      <c r="O26" s="39">
        <f t="shared" si="4"/>
        <v>2433.247633754685</v>
      </c>
      <c r="P26" s="11"/>
      <c r="Q26" s="11">
        <v>16</v>
      </c>
      <c r="R26" s="20">
        <f t="shared" si="10"/>
        <v>-2500</v>
      </c>
      <c r="S26" s="20">
        <f t="shared" si="11"/>
        <v>-2000</v>
      </c>
      <c r="T26" s="20" t="str">
        <f t="shared" si="8"/>
        <v>(-2500, -2000)</v>
      </c>
      <c r="U26" s="11">
        <f t="shared" ref="U26:U39" si="12">COUNTIFS($O$4:$O$73,"&lt;"&amp;S26,$O$4:$O$73,"&gt;="&amp;R26)</f>
        <v>1</v>
      </c>
      <c r="V26" s="11">
        <f t="shared" si="9"/>
        <v>5</v>
      </c>
      <c r="W26" s="11"/>
      <c r="X26" s="11"/>
      <c r="Y26" s="11"/>
      <c r="Z26" s="11"/>
    </row>
    <row r="27" spans="2:26" x14ac:dyDescent="0.2">
      <c r="B27" s="11"/>
      <c r="C27" s="11"/>
      <c r="D27" s="11"/>
      <c r="E27" s="11"/>
      <c r="F27" s="11"/>
      <c r="G27" s="13">
        <v>24</v>
      </c>
      <c r="H27" s="12">
        <v>0.24301676394873517</v>
      </c>
      <c r="I27" s="12">
        <f t="shared" si="0"/>
        <v>3.5106737289405041</v>
      </c>
      <c r="J27" s="12">
        <v>0.54063713146832904</v>
      </c>
      <c r="K27" s="13">
        <f t="shared" si="1"/>
        <v>5000</v>
      </c>
      <c r="L27" s="11">
        <f t="shared" si="2"/>
        <v>3500</v>
      </c>
      <c r="M27" s="38">
        <f t="shared" si="3"/>
        <v>12287.358051291765</v>
      </c>
      <c r="N27" s="38">
        <v>10000</v>
      </c>
      <c r="O27" s="39">
        <f t="shared" si="4"/>
        <v>2287.3580512917652</v>
      </c>
      <c r="P27" s="11"/>
      <c r="Q27" s="11">
        <v>17</v>
      </c>
      <c r="R27" s="20">
        <f t="shared" si="10"/>
        <v>-2000</v>
      </c>
      <c r="S27" s="20">
        <f t="shared" si="11"/>
        <v>-1500</v>
      </c>
      <c r="T27" s="20" t="str">
        <f t="shared" si="8"/>
        <v>(-2000, -1500)</v>
      </c>
      <c r="U27" s="11">
        <f t="shared" si="12"/>
        <v>0</v>
      </c>
      <c r="V27" s="11">
        <f t="shared" si="9"/>
        <v>5</v>
      </c>
      <c r="W27" s="11"/>
      <c r="X27" s="11"/>
      <c r="Y27" s="11"/>
      <c r="Z27" s="11"/>
    </row>
    <row r="28" spans="2:26" x14ac:dyDescent="0.2">
      <c r="B28" s="11"/>
      <c r="C28" s="11"/>
      <c r="D28" s="11"/>
      <c r="E28" s="11"/>
      <c r="F28" s="11"/>
      <c r="G28" s="13">
        <v>25</v>
      </c>
      <c r="H28" s="12">
        <v>0.22467724593187821</v>
      </c>
      <c r="I28" s="12">
        <f t="shared" si="0"/>
        <v>3.4987016750084101</v>
      </c>
      <c r="J28" s="12">
        <v>0.52978147120537222</v>
      </c>
      <c r="K28" s="13">
        <f t="shared" si="1"/>
        <v>5000</v>
      </c>
      <c r="L28" s="11">
        <f t="shared" si="2"/>
        <v>3500</v>
      </c>
      <c r="M28" s="38">
        <f t="shared" si="3"/>
        <v>12245.455862529436</v>
      </c>
      <c r="N28" s="38">
        <v>10000</v>
      </c>
      <c r="O28" s="39">
        <f t="shared" si="4"/>
        <v>2245.4558625294358</v>
      </c>
      <c r="P28" s="11"/>
      <c r="Q28" s="11">
        <v>18</v>
      </c>
      <c r="R28" s="20">
        <f t="shared" si="10"/>
        <v>-1500</v>
      </c>
      <c r="S28" s="20">
        <f t="shared" si="11"/>
        <v>-1000</v>
      </c>
      <c r="T28" s="20" t="str">
        <f t="shared" si="8"/>
        <v>(-1500, -1000)</v>
      </c>
      <c r="U28" s="11">
        <f t="shared" si="12"/>
        <v>0</v>
      </c>
      <c r="V28" s="11">
        <f t="shared" si="9"/>
        <v>5</v>
      </c>
      <c r="W28" s="11"/>
      <c r="X28" s="11"/>
      <c r="Y28" s="11"/>
      <c r="Z28" s="11"/>
    </row>
    <row r="29" spans="2:26" x14ac:dyDescent="0.2">
      <c r="B29" s="11"/>
      <c r="C29" s="11"/>
      <c r="D29" s="11"/>
      <c r="E29" s="11"/>
      <c r="F29" s="11"/>
      <c r="G29" s="13">
        <v>26</v>
      </c>
      <c r="H29" s="12">
        <v>0.41450524459826243</v>
      </c>
      <c r="I29" s="12">
        <f t="shared" si="0"/>
        <v>3.6068058350073597</v>
      </c>
      <c r="J29" s="12">
        <v>0.40473933014322006</v>
      </c>
      <c r="K29" s="13">
        <f t="shared" si="1"/>
        <v>4000</v>
      </c>
      <c r="L29" s="11">
        <f t="shared" si="2"/>
        <v>3500</v>
      </c>
      <c r="M29" s="38">
        <f t="shared" si="3"/>
        <v>12623.82042252576</v>
      </c>
      <c r="N29" s="38">
        <v>10000</v>
      </c>
      <c r="O29" s="39">
        <f t="shared" si="4"/>
        <v>2623.8204225257596</v>
      </c>
      <c r="P29" s="11"/>
      <c r="Q29" s="11">
        <v>19</v>
      </c>
      <c r="R29" s="20">
        <f t="shared" si="10"/>
        <v>-1000</v>
      </c>
      <c r="S29" s="20">
        <f t="shared" si="11"/>
        <v>-500</v>
      </c>
      <c r="T29" s="20" t="str">
        <f t="shared" si="8"/>
        <v>(-1000, -500)</v>
      </c>
      <c r="U29" s="11">
        <f t="shared" si="12"/>
        <v>0</v>
      </c>
      <c r="V29" s="11">
        <f t="shared" si="9"/>
        <v>5</v>
      </c>
      <c r="W29" s="11"/>
      <c r="X29" s="11"/>
      <c r="Y29" s="11"/>
      <c r="Z29" s="11"/>
    </row>
    <row r="30" spans="2:26" x14ac:dyDescent="0.2">
      <c r="B30" s="11"/>
      <c r="C30" s="11"/>
      <c r="D30" s="11"/>
      <c r="E30" s="11"/>
      <c r="F30" s="11"/>
      <c r="G30" s="13">
        <v>27</v>
      </c>
      <c r="H30" s="12">
        <v>0.89759978389538908</v>
      </c>
      <c r="I30" s="12">
        <f t="shared" si="0"/>
        <v>3.9035986101682063</v>
      </c>
      <c r="J30" s="12">
        <v>6.5322345855815533E-2</v>
      </c>
      <c r="K30" s="13">
        <f t="shared" si="1"/>
        <v>2000</v>
      </c>
      <c r="L30" s="11">
        <f t="shared" si="2"/>
        <v>2000</v>
      </c>
      <c r="M30" s="38">
        <f t="shared" si="3"/>
        <v>7807.197220336413</v>
      </c>
      <c r="N30" s="38">
        <v>10000</v>
      </c>
      <c r="O30" s="39">
        <f t="shared" si="4"/>
        <v>-2192.802779663587</v>
      </c>
      <c r="P30" s="11"/>
      <c r="Q30" s="11">
        <v>20</v>
      </c>
      <c r="R30" s="20">
        <f t="shared" si="10"/>
        <v>-500</v>
      </c>
      <c r="S30" s="20">
        <f t="shared" si="11"/>
        <v>0</v>
      </c>
      <c r="T30" s="20" t="str">
        <f t="shared" si="8"/>
        <v>(-500, 0)</v>
      </c>
      <c r="U30" s="11">
        <f t="shared" si="12"/>
        <v>0</v>
      </c>
      <c r="V30" s="11">
        <f t="shared" si="9"/>
        <v>5</v>
      </c>
      <c r="W30" s="11"/>
      <c r="X30" s="11"/>
      <c r="Y30" s="11"/>
      <c r="Z30" s="11"/>
    </row>
    <row r="31" spans="2:26" x14ac:dyDescent="0.2">
      <c r="B31" s="11"/>
      <c r="C31" s="11"/>
      <c r="D31" s="11"/>
      <c r="E31" s="11"/>
      <c r="F31" s="11"/>
      <c r="G31" s="13">
        <v>28</v>
      </c>
      <c r="H31" s="12">
        <v>0.25366955167842264</v>
      </c>
      <c r="I31" s="12">
        <f t="shared" si="0"/>
        <v>3.5174026697385297</v>
      </c>
      <c r="J31" s="12">
        <v>0.30921666646818857</v>
      </c>
      <c r="K31" s="13">
        <f t="shared" si="1"/>
        <v>4000</v>
      </c>
      <c r="L31" s="11">
        <f t="shared" si="2"/>
        <v>3500</v>
      </c>
      <c r="M31" s="38">
        <f t="shared" si="3"/>
        <v>12310.909344084854</v>
      </c>
      <c r="N31" s="38">
        <v>10000</v>
      </c>
      <c r="O31" s="39">
        <f t="shared" si="4"/>
        <v>2310.9093440848537</v>
      </c>
      <c r="P31" s="11"/>
      <c r="Q31" s="11">
        <v>21</v>
      </c>
      <c r="R31" s="20">
        <f t="shared" si="10"/>
        <v>0</v>
      </c>
      <c r="S31" s="20">
        <f t="shared" si="11"/>
        <v>500</v>
      </c>
      <c r="T31" s="20" t="str">
        <f t="shared" si="8"/>
        <v>(0, 500)</v>
      </c>
      <c r="U31" s="11">
        <f t="shared" si="12"/>
        <v>2</v>
      </c>
      <c r="V31" s="11">
        <f t="shared" si="9"/>
        <v>7</v>
      </c>
      <c r="W31" s="11"/>
      <c r="X31" s="11"/>
      <c r="Y31" s="11"/>
      <c r="Z31" s="11"/>
    </row>
    <row r="32" spans="2:26" x14ac:dyDescent="0.2">
      <c r="B32" s="11"/>
      <c r="C32" s="11"/>
      <c r="D32" s="11"/>
      <c r="E32" s="11"/>
      <c r="F32" s="11"/>
      <c r="G32" s="13">
        <v>29</v>
      </c>
      <c r="H32" s="12">
        <v>0.21637288733698057</v>
      </c>
      <c r="I32" s="12">
        <f t="shared" si="0"/>
        <v>3.4930996565427646</v>
      </c>
      <c r="J32" s="12">
        <v>0.7717122675428274</v>
      </c>
      <c r="K32" s="13">
        <f t="shared" si="1"/>
        <v>5000</v>
      </c>
      <c r="L32" s="11">
        <f t="shared" si="2"/>
        <v>3500</v>
      </c>
      <c r="M32" s="38">
        <f t="shared" si="3"/>
        <v>12225.848797899676</v>
      </c>
      <c r="N32" s="38">
        <v>10000</v>
      </c>
      <c r="O32" s="39">
        <f t="shared" si="4"/>
        <v>2225.8487978996764</v>
      </c>
      <c r="P32" s="11"/>
      <c r="Q32" s="11">
        <v>22</v>
      </c>
      <c r="R32" s="20">
        <f t="shared" si="10"/>
        <v>500</v>
      </c>
      <c r="S32" s="20">
        <f t="shared" si="11"/>
        <v>1000</v>
      </c>
      <c r="T32" s="20" t="str">
        <f t="shared" si="8"/>
        <v>(500, 1000)</v>
      </c>
      <c r="U32" s="11">
        <f t="shared" si="12"/>
        <v>2</v>
      </c>
      <c r="V32" s="11">
        <f t="shared" si="9"/>
        <v>9</v>
      </c>
      <c r="W32" s="11"/>
      <c r="X32" s="11"/>
      <c r="Y32" s="11"/>
      <c r="Z32" s="11"/>
    </row>
    <row r="33" spans="2:26" x14ac:dyDescent="0.2">
      <c r="B33" s="11"/>
      <c r="C33" s="11"/>
      <c r="D33" s="11"/>
      <c r="E33" s="11"/>
      <c r="F33" s="11"/>
      <c r="G33" s="13">
        <v>30</v>
      </c>
      <c r="H33" s="12">
        <v>0.80990556544458225</v>
      </c>
      <c r="I33" s="12">
        <f t="shared" si="0"/>
        <v>3.8255096700512876</v>
      </c>
      <c r="J33" s="12">
        <v>0.57474051237357493</v>
      </c>
      <c r="K33" s="13">
        <f t="shared" si="1"/>
        <v>5000</v>
      </c>
      <c r="L33" s="11">
        <f t="shared" si="2"/>
        <v>3500</v>
      </c>
      <c r="M33" s="38">
        <f t="shared" si="3"/>
        <v>13389.283845179507</v>
      </c>
      <c r="N33" s="38">
        <v>10000</v>
      </c>
      <c r="O33" s="39">
        <f t="shared" si="4"/>
        <v>3389.2838451795069</v>
      </c>
      <c r="P33" s="11"/>
      <c r="Q33" s="11">
        <v>23</v>
      </c>
      <c r="R33" s="20">
        <f t="shared" si="10"/>
        <v>1000</v>
      </c>
      <c r="S33" s="20">
        <f t="shared" si="11"/>
        <v>1500</v>
      </c>
      <c r="T33" s="20" t="str">
        <f t="shared" si="8"/>
        <v>(1000, 1500)</v>
      </c>
      <c r="U33" s="11">
        <f t="shared" si="12"/>
        <v>4</v>
      </c>
      <c r="V33" s="11">
        <f t="shared" si="9"/>
        <v>13</v>
      </c>
      <c r="W33" s="11"/>
      <c r="X33" s="11"/>
      <c r="Y33" s="11"/>
      <c r="Z33" s="11"/>
    </row>
    <row r="34" spans="2:26" x14ac:dyDescent="0.2">
      <c r="B34" s="11"/>
      <c r="C34" s="11"/>
      <c r="D34" s="11"/>
      <c r="E34" s="11"/>
      <c r="F34" s="11"/>
      <c r="G34" s="13">
        <v>31</v>
      </c>
      <c r="H34" s="12">
        <v>0.26830692289283509</v>
      </c>
      <c r="I34" s="12">
        <f>_xlfn.NORM.INV(H34,3.65,0.2)</f>
        <v>3.526411683082264</v>
      </c>
      <c r="J34" s="12">
        <v>0.18765688150344517</v>
      </c>
      <c r="K34" s="13">
        <f>SUMIFS($B$4:$B$10,$D$4:$D$10,"&gt;="&amp;J34,$E$4:$E$10,"&lt;="&amp;J34)</f>
        <v>4000</v>
      </c>
      <c r="L34" s="11">
        <f>MIN(3500,K34)</f>
        <v>3500</v>
      </c>
      <c r="M34" s="38">
        <f>L34*I34</f>
        <v>12342.440890787924</v>
      </c>
      <c r="N34" s="38">
        <v>10000</v>
      </c>
      <c r="O34" s="39">
        <f>M34-N34</f>
        <v>2342.4408907879242</v>
      </c>
      <c r="P34" s="11"/>
      <c r="Q34" s="11">
        <v>24</v>
      </c>
      <c r="R34" s="20">
        <f t="shared" si="10"/>
        <v>1500</v>
      </c>
      <c r="S34" s="20">
        <f t="shared" si="11"/>
        <v>2000</v>
      </c>
      <c r="T34" s="20" t="str">
        <f t="shared" si="8"/>
        <v>(1500, 2000)</v>
      </c>
      <c r="U34" s="11">
        <f t="shared" si="12"/>
        <v>7</v>
      </c>
      <c r="V34" s="11">
        <f t="shared" si="9"/>
        <v>20</v>
      </c>
      <c r="W34" s="11"/>
      <c r="X34" s="11"/>
      <c r="Y34" s="11"/>
      <c r="Z34" s="11"/>
    </row>
    <row r="35" spans="2:26" x14ac:dyDescent="0.2">
      <c r="B35" s="11"/>
      <c r="C35" s="11"/>
      <c r="D35" s="11"/>
      <c r="E35" s="11"/>
      <c r="F35" s="11"/>
      <c r="G35" s="13">
        <v>32</v>
      </c>
      <c r="H35" s="12">
        <v>0.35032443352689246</v>
      </c>
      <c r="I35" s="12">
        <f t="shared" si="0"/>
        <v>3.5731110577465</v>
      </c>
      <c r="J35" s="12">
        <v>0.51860323317179935</v>
      </c>
      <c r="K35" s="13">
        <f t="shared" si="1"/>
        <v>5000</v>
      </c>
      <c r="L35" s="11">
        <f t="shared" si="2"/>
        <v>3500</v>
      </c>
      <c r="M35" s="38">
        <f t="shared" ref="M35:M61" si="13">L35*I35</f>
        <v>12505.88870211275</v>
      </c>
      <c r="N35" s="38">
        <v>10000</v>
      </c>
      <c r="O35" s="39">
        <f t="shared" ref="O35:O61" si="14">M35-N35</f>
        <v>2505.8887021127503</v>
      </c>
      <c r="P35" s="11"/>
      <c r="Q35" s="11">
        <v>25</v>
      </c>
      <c r="R35" s="20">
        <f t="shared" si="10"/>
        <v>2000</v>
      </c>
      <c r="S35" s="20">
        <f t="shared" si="11"/>
        <v>2500</v>
      </c>
      <c r="T35" s="20" t="str">
        <f t="shared" si="8"/>
        <v>(2000, 2500)</v>
      </c>
      <c r="U35" s="11">
        <f t="shared" si="12"/>
        <v>13</v>
      </c>
      <c r="V35" s="11">
        <f t="shared" si="9"/>
        <v>33</v>
      </c>
      <c r="W35" s="11"/>
      <c r="X35" s="11"/>
      <c r="Y35" s="11"/>
      <c r="Z35" s="11"/>
    </row>
    <row r="36" spans="2:26" x14ac:dyDescent="0.2">
      <c r="B36" s="11"/>
      <c r="C36" s="11"/>
      <c r="D36" s="11"/>
      <c r="E36" s="11"/>
      <c r="F36" s="11"/>
      <c r="G36" s="13">
        <v>33</v>
      </c>
      <c r="H36" s="12">
        <v>0.42299228402215605</v>
      </c>
      <c r="I36" s="12">
        <f t="shared" si="0"/>
        <v>3.6111511326018215</v>
      </c>
      <c r="J36" s="12">
        <v>0.41665629315984054</v>
      </c>
      <c r="K36" s="13">
        <f t="shared" si="1"/>
        <v>4000</v>
      </c>
      <c r="L36" s="11">
        <f t="shared" si="2"/>
        <v>3500</v>
      </c>
      <c r="M36" s="38">
        <f t="shared" si="13"/>
        <v>12639.028964106375</v>
      </c>
      <c r="N36" s="38">
        <v>10000</v>
      </c>
      <c r="O36" s="39">
        <f t="shared" si="14"/>
        <v>2639.0289641063755</v>
      </c>
      <c r="P36" s="11"/>
      <c r="Q36" s="11">
        <v>26</v>
      </c>
      <c r="R36" s="20">
        <f t="shared" si="10"/>
        <v>2500</v>
      </c>
      <c r="S36" s="20">
        <f t="shared" si="11"/>
        <v>3000</v>
      </c>
      <c r="T36" s="20" t="str">
        <f t="shared" si="8"/>
        <v>(2500, 3000)</v>
      </c>
      <c r="U36" s="11">
        <f t="shared" si="12"/>
        <v>16</v>
      </c>
      <c r="V36" s="11">
        <f t="shared" si="9"/>
        <v>49</v>
      </c>
      <c r="W36" s="11"/>
      <c r="X36" s="11"/>
      <c r="Y36" s="11"/>
      <c r="Z36" s="11"/>
    </row>
    <row r="37" spans="2:26" x14ac:dyDescent="0.2">
      <c r="B37" s="11"/>
      <c r="C37" s="11"/>
      <c r="D37" s="11"/>
      <c r="E37" s="11"/>
      <c r="F37" s="11"/>
      <c r="G37" s="13">
        <v>34</v>
      </c>
      <c r="H37" s="12">
        <v>0.60820944190634829</v>
      </c>
      <c r="I37" s="12">
        <f t="shared" si="0"/>
        <v>3.7049310495971972</v>
      </c>
      <c r="J37" s="12">
        <v>0.97032976144457594</v>
      </c>
      <c r="K37" s="13">
        <f t="shared" si="1"/>
        <v>6000</v>
      </c>
      <c r="L37" s="11">
        <f t="shared" si="2"/>
        <v>3500</v>
      </c>
      <c r="M37" s="38">
        <f t="shared" si="13"/>
        <v>12967.25867359019</v>
      </c>
      <c r="N37" s="38">
        <v>10000</v>
      </c>
      <c r="O37" s="39">
        <f t="shared" si="14"/>
        <v>2967.2586735901896</v>
      </c>
      <c r="P37" s="11"/>
      <c r="Q37" s="11">
        <v>27</v>
      </c>
      <c r="R37" s="20">
        <f t="shared" si="10"/>
        <v>3000</v>
      </c>
      <c r="S37" s="20">
        <f t="shared" si="11"/>
        <v>3500</v>
      </c>
      <c r="T37" s="20" t="str">
        <f t="shared" si="8"/>
        <v>(3000, 3500)</v>
      </c>
      <c r="U37" s="11">
        <f t="shared" si="12"/>
        <v>15</v>
      </c>
      <c r="V37" s="11">
        <f t="shared" si="9"/>
        <v>64</v>
      </c>
      <c r="W37" s="11"/>
      <c r="X37" s="11"/>
      <c r="Y37" s="11"/>
      <c r="Z37" s="11"/>
    </row>
    <row r="38" spans="2:26" x14ac:dyDescent="0.2">
      <c r="B38" s="11"/>
      <c r="C38" s="11"/>
      <c r="D38" s="11"/>
      <c r="E38" s="11"/>
      <c r="F38" s="11"/>
      <c r="G38" s="13">
        <v>35</v>
      </c>
      <c r="H38" s="12">
        <v>0.63621723387630802</v>
      </c>
      <c r="I38" s="12">
        <f t="shared" si="0"/>
        <v>3.719673147006195</v>
      </c>
      <c r="J38" s="12">
        <v>0.17850765373871036</v>
      </c>
      <c r="K38" s="13">
        <f t="shared" si="1"/>
        <v>3000</v>
      </c>
      <c r="L38" s="11">
        <f t="shared" si="2"/>
        <v>3000</v>
      </c>
      <c r="M38" s="38">
        <f t="shared" si="13"/>
        <v>11159.019441018585</v>
      </c>
      <c r="N38" s="38">
        <v>10000</v>
      </c>
      <c r="O38" s="39">
        <f t="shared" si="14"/>
        <v>1159.019441018585</v>
      </c>
      <c r="P38" s="11"/>
      <c r="Q38" s="11">
        <v>28</v>
      </c>
      <c r="R38" s="20">
        <f t="shared" si="10"/>
        <v>3500</v>
      </c>
      <c r="S38" s="20">
        <f t="shared" si="11"/>
        <v>4000</v>
      </c>
      <c r="T38" s="20" t="str">
        <f t="shared" si="8"/>
        <v>(3500, 4000)</v>
      </c>
      <c r="U38" s="11">
        <f t="shared" si="12"/>
        <v>5</v>
      </c>
      <c r="V38" s="11">
        <f t="shared" si="9"/>
        <v>69</v>
      </c>
      <c r="W38" s="11"/>
      <c r="X38" s="11"/>
      <c r="Y38" s="11"/>
      <c r="Z38" s="11"/>
    </row>
    <row r="39" spans="2:26" x14ac:dyDescent="0.2">
      <c r="B39" s="11"/>
      <c r="C39" s="11"/>
      <c r="D39" s="11"/>
      <c r="E39" s="11"/>
      <c r="F39" s="11"/>
      <c r="G39" s="13">
        <v>36</v>
      </c>
      <c r="H39" s="12">
        <v>0.73322786530136996</v>
      </c>
      <c r="I39" s="12">
        <f t="shared" si="0"/>
        <v>3.7745209559669011</v>
      </c>
      <c r="J39" s="12">
        <v>0.95804925631503046</v>
      </c>
      <c r="K39" s="13">
        <f t="shared" si="1"/>
        <v>6000</v>
      </c>
      <c r="L39" s="11">
        <f t="shared" si="2"/>
        <v>3500</v>
      </c>
      <c r="M39" s="38">
        <f t="shared" si="13"/>
        <v>13210.823345884153</v>
      </c>
      <c r="N39" s="38">
        <v>10000</v>
      </c>
      <c r="O39" s="39">
        <f t="shared" si="14"/>
        <v>3210.8233458841532</v>
      </c>
      <c r="P39" s="11"/>
      <c r="Q39" s="11">
        <v>29</v>
      </c>
      <c r="R39" s="20">
        <f t="shared" si="10"/>
        <v>4000</v>
      </c>
      <c r="S39" s="20">
        <f t="shared" si="11"/>
        <v>4500</v>
      </c>
      <c r="T39" s="20" t="str">
        <f t="shared" si="8"/>
        <v>(4000, 4500)</v>
      </c>
      <c r="U39" s="11">
        <f t="shared" si="12"/>
        <v>1</v>
      </c>
      <c r="V39" s="11">
        <f t="shared" si="9"/>
        <v>70</v>
      </c>
      <c r="W39" s="11"/>
      <c r="X39" s="11"/>
      <c r="Y39" s="11"/>
      <c r="Z39" s="11"/>
    </row>
    <row r="40" spans="2:26" x14ac:dyDescent="0.2">
      <c r="B40" s="11"/>
      <c r="C40" s="11"/>
      <c r="D40" s="11"/>
      <c r="E40" s="11"/>
      <c r="F40" s="11"/>
      <c r="G40" s="13">
        <v>37</v>
      </c>
      <c r="H40" s="12">
        <v>0.11484434266567245</v>
      </c>
      <c r="I40" s="12">
        <f t="shared" si="0"/>
        <v>3.4097677643428654</v>
      </c>
      <c r="J40" s="12">
        <v>0.29055590225016437</v>
      </c>
      <c r="K40" s="13">
        <f t="shared" si="1"/>
        <v>4000</v>
      </c>
      <c r="L40" s="11">
        <f t="shared" si="2"/>
        <v>3500</v>
      </c>
      <c r="M40" s="38">
        <f t="shared" si="13"/>
        <v>11934.18717520003</v>
      </c>
      <c r="N40" s="38">
        <v>10000</v>
      </c>
      <c r="O40" s="39">
        <f t="shared" si="14"/>
        <v>1934.1871752000297</v>
      </c>
      <c r="P40" s="11"/>
      <c r="Q40" s="11">
        <v>30</v>
      </c>
      <c r="R40" s="20">
        <f t="shared" si="10"/>
        <v>4500</v>
      </c>
      <c r="S40" s="20">
        <f t="shared" si="11"/>
        <v>5000</v>
      </c>
      <c r="T40" s="20" t="str">
        <f t="shared" si="8"/>
        <v>(4500, 5000)</v>
      </c>
      <c r="U40" s="11">
        <f>COUNTIFS($O$4:$O$73,"&lt;="&amp;S40,$O$4:$O$73,"&gt;="&amp;R40)</f>
        <v>0</v>
      </c>
      <c r="V40" s="11">
        <f>V39+U40</f>
        <v>70</v>
      </c>
      <c r="W40" s="11"/>
      <c r="X40" s="11"/>
      <c r="Y40" s="11"/>
      <c r="Z40" s="11"/>
    </row>
    <row r="41" spans="2:26" x14ac:dyDescent="0.2">
      <c r="B41" s="11"/>
      <c r="C41" s="11"/>
      <c r="D41" s="11"/>
      <c r="E41" s="11"/>
      <c r="F41" s="11"/>
      <c r="G41" s="13">
        <v>38</v>
      </c>
      <c r="H41" s="12">
        <v>0.74698252208600668</v>
      </c>
      <c r="I41" s="12">
        <f t="shared" si="0"/>
        <v>3.7830048584244431</v>
      </c>
      <c r="J41" s="12">
        <v>0.43258646166334436</v>
      </c>
      <c r="K41" s="13">
        <f t="shared" si="1"/>
        <v>4000</v>
      </c>
      <c r="L41" s="11">
        <f t="shared" si="2"/>
        <v>3500</v>
      </c>
      <c r="M41" s="38">
        <f t="shared" si="13"/>
        <v>13240.517004485551</v>
      </c>
      <c r="N41" s="38">
        <v>10000</v>
      </c>
      <c r="O41" s="39">
        <f t="shared" si="14"/>
        <v>3240.5170044855513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2:26" x14ac:dyDescent="0.2">
      <c r="B42" s="11"/>
      <c r="C42" s="11"/>
      <c r="D42" s="11"/>
      <c r="E42" s="11"/>
      <c r="F42" s="11"/>
      <c r="G42" s="13">
        <v>39</v>
      </c>
      <c r="H42" s="12">
        <v>0.79259283043925677</v>
      </c>
      <c r="I42" s="12">
        <f t="shared" si="0"/>
        <v>3.8130901519588778</v>
      </c>
      <c r="J42" s="12">
        <v>0.22644176643798708</v>
      </c>
      <c r="K42" s="13">
        <f t="shared" si="1"/>
        <v>4000</v>
      </c>
      <c r="L42" s="11">
        <f t="shared" si="2"/>
        <v>3500</v>
      </c>
      <c r="M42" s="38">
        <f t="shared" si="13"/>
        <v>13345.815531856073</v>
      </c>
      <c r="N42" s="38">
        <v>10000</v>
      </c>
      <c r="O42" s="39">
        <f t="shared" si="14"/>
        <v>3345.815531856073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2:26" x14ac:dyDescent="0.2">
      <c r="B43" s="11"/>
      <c r="C43" s="11"/>
      <c r="D43" s="11"/>
      <c r="E43" s="11"/>
      <c r="F43" s="11"/>
      <c r="G43" s="13">
        <v>40</v>
      </c>
      <c r="H43" s="12">
        <v>0.13983630820691162</v>
      </c>
      <c r="I43" s="12">
        <f t="shared" si="0"/>
        <v>3.4337889853816317</v>
      </c>
      <c r="J43" s="12">
        <v>0.14511530153351715</v>
      </c>
      <c r="K43" s="13">
        <f t="shared" si="1"/>
        <v>3000</v>
      </c>
      <c r="L43" s="11">
        <f t="shared" si="2"/>
        <v>3000</v>
      </c>
      <c r="M43" s="38">
        <f t="shared" si="13"/>
        <v>10301.366956144895</v>
      </c>
      <c r="N43" s="38">
        <v>10000</v>
      </c>
      <c r="O43" s="39">
        <f t="shared" si="14"/>
        <v>301.36695614489508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2:26" x14ac:dyDescent="0.2">
      <c r="B44" s="11"/>
      <c r="C44" s="11"/>
      <c r="D44" s="11"/>
      <c r="E44" s="11"/>
      <c r="F44" s="11"/>
      <c r="G44" s="13">
        <v>41</v>
      </c>
      <c r="H44" s="12">
        <v>0.58806475403522374</v>
      </c>
      <c r="I44" s="12">
        <f t="shared" si="0"/>
        <v>3.6945139217290905</v>
      </c>
      <c r="J44" s="12">
        <v>0.39548614075737143</v>
      </c>
      <c r="K44" s="13">
        <f t="shared" si="1"/>
        <v>4000</v>
      </c>
      <c r="L44" s="11">
        <f t="shared" si="2"/>
        <v>3500</v>
      </c>
      <c r="M44" s="38">
        <f t="shared" si="13"/>
        <v>12930.798726051817</v>
      </c>
      <c r="N44" s="38">
        <v>10000</v>
      </c>
      <c r="O44" s="39">
        <f t="shared" si="14"/>
        <v>2930.7987260518166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2:26" x14ac:dyDescent="0.2">
      <c r="B45" s="11"/>
      <c r="C45" s="11"/>
      <c r="D45" s="11"/>
      <c r="E45" s="11"/>
      <c r="F45" s="11"/>
      <c r="G45" s="13">
        <v>42</v>
      </c>
      <c r="H45" s="12">
        <v>0.48881221246173423</v>
      </c>
      <c r="I45" s="12">
        <f t="shared" si="0"/>
        <v>3.6443905397239469</v>
      </c>
      <c r="J45" s="12">
        <v>0.75071229750018087</v>
      </c>
      <c r="K45" s="13">
        <f t="shared" si="1"/>
        <v>5000</v>
      </c>
      <c r="L45" s="11">
        <f t="shared" si="2"/>
        <v>3500</v>
      </c>
      <c r="M45" s="38">
        <f t="shared" si="13"/>
        <v>12755.366889033814</v>
      </c>
      <c r="N45" s="38">
        <v>10000</v>
      </c>
      <c r="O45" s="39">
        <f t="shared" si="14"/>
        <v>2755.366889033814</v>
      </c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2:26" x14ac:dyDescent="0.2">
      <c r="B46" s="11"/>
      <c r="C46" s="11"/>
      <c r="D46" s="11"/>
      <c r="E46" s="11"/>
      <c r="F46" s="11"/>
      <c r="G46" s="13">
        <v>43</v>
      </c>
      <c r="H46" s="12">
        <v>0.90235250167631531</v>
      </c>
      <c r="I46" s="12">
        <f t="shared" si="0"/>
        <v>3.9090146297837602</v>
      </c>
      <c r="J46" s="12">
        <v>0.92115962682738128</v>
      </c>
      <c r="K46" s="13">
        <f t="shared" si="1"/>
        <v>6000</v>
      </c>
      <c r="L46" s="11">
        <f t="shared" si="2"/>
        <v>3500</v>
      </c>
      <c r="M46" s="38">
        <f t="shared" si="13"/>
        <v>13681.55120424316</v>
      </c>
      <c r="N46" s="38">
        <v>10000</v>
      </c>
      <c r="O46" s="39">
        <f t="shared" si="14"/>
        <v>3681.5512042431601</v>
      </c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2:26" x14ac:dyDescent="0.2">
      <c r="B47" s="11"/>
      <c r="C47" s="11"/>
      <c r="D47" s="11"/>
      <c r="E47" s="11"/>
      <c r="F47" s="11"/>
      <c r="G47" s="13">
        <v>44</v>
      </c>
      <c r="H47" s="12">
        <v>0.84972604703872612</v>
      </c>
      <c r="I47" s="12">
        <f t="shared" si="0"/>
        <v>3.8570518281889945</v>
      </c>
      <c r="J47" s="12">
        <v>0.80270478857064953</v>
      </c>
      <c r="K47" s="13">
        <f t="shared" si="1"/>
        <v>6000</v>
      </c>
      <c r="L47" s="11">
        <f t="shared" si="2"/>
        <v>3500</v>
      </c>
      <c r="M47" s="38">
        <f t="shared" si="13"/>
        <v>13499.681398661482</v>
      </c>
      <c r="N47" s="38">
        <v>10000</v>
      </c>
      <c r="O47" s="39">
        <f t="shared" si="14"/>
        <v>3499.6813986614816</v>
      </c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2:26" x14ac:dyDescent="0.2">
      <c r="B48" s="11"/>
      <c r="C48" s="11"/>
      <c r="D48" s="11"/>
      <c r="E48" s="11"/>
      <c r="F48" s="11"/>
      <c r="G48" s="13">
        <v>45</v>
      </c>
      <c r="H48" s="12">
        <v>0.2073947729620067</v>
      </c>
      <c r="I48" s="12">
        <f t="shared" si="0"/>
        <v>3.4869011819278128</v>
      </c>
      <c r="J48" s="12">
        <v>0.43941331912275583</v>
      </c>
      <c r="K48" s="13">
        <f t="shared" si="1"/>
        <v>4000</v>
      </c>
      <c r="L48" s="11">
        <f t="shared" si="2"/>
        <v>3500</v>
      </c>
      <c r="M48" s="38">
        <f t="shared" si="13"/>
        <v>12204.154136747346</v>
      </c>
      <c r="N48" s="38">
        <v>10000</v>
      </c>
      <c r="O48" s="39">
        <f t="shared" si="14"/>
        <v>2204.1541367473455</v>
      </c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2:26" x14ac:dyDescent="0.2">
      <c r="B49" s="11"/>
      <c r="C49" s="11"/>
      <c r="D49" s="11"/>
      <c r="E49" s="11"/>
      <c r="F49" s="11"/>
      <c r="G49" s="13">
        <v>46</v>
      </c>
      <c r="H49" s="12">
        <v>7.8726256462639421E-2</v>
      </c>
      <c r="I49" s="12">
        <f t="shared" si="0"/>
        <v>3.3672617073336486</v>
      </c>
      <c r="J49" s="12">
        <v>0.1724930978684095</v>
      </c>
      <c r="K49" s="13">
        <f t="shared" si="1"/>
        <v>3000</v>
      </c>
      <c r="L49" s="11">
        <f t="shared" si="2"/>
        <v>3000</v>
      </c>
      <c r="M49" s="38">
        <f t="shared" si="13"/>
        <v>10101.785122000945</v>
      </c>
      <c r="N49" s="38">
        <v>10000</v>
      </c>
      <c r="O49" s="39">
        <f t="shared" si="14"/>
        <v>101.78512200094519</v>
      </c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2:26" x14ac:dyDescent="0.2">
      <c r="B50" s="11"/>
      <c r="C50" s="11"/>
      <c r="D50" s="11"/>
      <c r="E50" s="11"/>
      <c r="F50" s="11"/>
      <c r="G50" s="13">
        <v>47</v>
      </c>
      <c r="H50" s="12">
        <v>0.89913158053023501</v>
      </c>
      <c r="I50" s="12">
        <f t="shared" si="0"/>
        <v>3.9053237726602426</v>
      </c>
      <c r="J50" s="12">
        <v>0.56914231146241723</v>
      </c>
      <c r="K50" s="13">
        <f t="shared" si="1"/>
        <v>5000</v>
      </c>
      <c r="L50" s="11">
        <f t="shared" si="2"/>
        <v>3500</v>
      </c>
      <c r="M50" s="38">
        <f t="shared" si="13"/>
        <v>13668.633204310849</v>
      </c>
      <c r="N50" s="38">
        <v>10000</v>
      </c>
      <c r="O50" s="39">
        <f t="shared" si="14"/>
        <v>3668.6332043108487</v>
      </c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2:26" x14ac:dyDescent="0.2">
      <c r="B51" s="11"/>
      <c r="C51" s="11"/>
      <c r="D51" s="11"/>
      <c r="E51" s="11"/>
      <c r="F51" s="11"/>
      <c r="G51" s="13">
        <v>48</v>
      </c>
      <c r="H51" s="12">
        <v>0.11835091437589607</v>
      </c>
      <c r="I51" s="12">
        <f t="shared" si="0"/>
        <v>3.4133458336038025</v>
      </c>
      <c r="J51" s="12">
        <v>0.54199895977829238</v>
      </c>
      <c r="K51" s="13">
        <f t="shared" si="1"/>
        <v>5000</v>
      </c>
      <c r="L51" s="11">
        <f t="shared" si="2"/>
        <v>3500</v>
      </c>
      <c r="M51" s="38">
        <f t="shared" si="13"/>
        <v>11946.710417613309</v>
      </c>
      <c r="N51" s="38">
        <v>10000</v>
      </c>
      <c r="O51" s="39">
        <f t="shared" si="14"/>
        <v>1946.7104176133089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2:26" x14ac:dyDescent="0.2">
      <c r="B52" s="11"/>
      <c r="C52" s="11"/>
      <c r="D52" s="11"/>
      <c r="E52" s="11"/>
      <c r="F52" s="11"/>
      <c r="G52" s="13">
        <v>49</v>
      </c>
      <c r="H52" s="12">
        <v>0.11151614755901129</v>
      </c>
      <c r="I52" s="12">
        <f t="shared" si="0"/>
        <v>3.4062990891276321</v>
      </c>
      <c r="J52" s="12">
        <v>0.79309746031468897</v>
      </c>
      <c r="K52" s="13">
        <f t="shared" si="1"/>
        <v>5000</v>
      </c>
      <c r="L52" s="11">
        <f t="shared" si="2"/>
        <v>3500</v>
      </c>
      <c r="M52" s="38">
        <f t="shared" si="13"/>
        <v>11922.046811946713</v>
      </c>
      <c r="N52" s="38">
        <v>10000</v>
      </c>
      <c r="O52" s="39">
        <f t="shared" si="14"/>
        <v>1922.0468119467132</v>
      </c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2:26" x14ac:dyDescent="0.2">
      <c r="B53" s="11"/>
      <c r="C53" s="11"/>
      <c r="D53" s="11"/>
      <c r="E53" s="11"/>
      <c r="F53" s="11"/>
      <c r="G53" s="13">
        <v>50</v>
      </c>
      <c r="H53" s="12">
        <v>0.3497659378206861</v>
      </c>
      <c r="I53" s="12">
        <f t="shared" si="0"/>
        <v>3.5728095075150326</v>
      </c>
      <c r="J53" s="12">
        <v>0.66641038147577725</v>
      </c>
      <c r="K53" s="13">
        <f t="shared" si="1"/>
        <v>5000</v>
      </c>
      <c r="L53" s="11">
        <f t="shared" si="2"/>
        <v>3500</v>
      </c>
      <c r="M53" s="38">
        <f t="shared" si="13"/>
        <v>12504.833276302614</v>
      </c>
      <c r="N53" s="38">
        <v>10000</v>
      </c>
      <c r="O53" s="39">
        <f t="shared" si="14"/>
        <v>2504.8332763026137</v>
      </c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2:26" x14ac:dyDescent="0.2">
      <c r="B54" s="11"/>
      <c r="C54" s="11"/>
      <c r="D54" s="11"/>
      <c r="E54" s="11"/>
      <c r="F54" s="11"/>
      <c r="G54" s="13">
        <v>51</v>
      </c>
      <c r="H54" s="12">
        <v>0.23004227518285725</v>
      </c>
      <c r="I54" s="12">
        <f t="shared" si="0"/>
        <v>3.502258473585024</v>
      </c>
      <c r="J54" s="12">
        <v>0.43758700481287061</v>
      </c>
      <c r="K54" s="13">
        <f t="shared" si="1"/>
        <v>4000</v>
      </c>
      <c r="L54" s="11">
        <f t="shared" si="2"/>
        <v>3500</v>
      </c>
      <c r="M54" s="38">
        <f t="shared" si="13"/>
        <v>12257.904657547584</v>
      </c>
      <c r="N54" s="38">
        <v>10000</v>
      </c>
      <c r="O54" s="39">
        <f t="shared" si="14"/>
        <v>2257.9046575475841</v>
      </c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2:26" x14ac:dyDescent="0.2">
      <c r="B55" s="11"/>
      <c r="C55" s="11"/>
      <c r="D55" s="11"/>
      <c r="E55" s="11"/>
      <c r="F55" s="11"/>
      <c r="G55" s="13">
        <v>52</v>
      </c>
      <c r="H55" s="12">
        <v>0.27031695702623393</v>
      </c>
      <c r="I55" s="12">
        <f t="shared" si="0"/>
        <v>3.5276290656753408</v>
      </c>
      <c r="J55" s="12">
        <v>0.39423273683503601</v>
      </c>
      <c r="K55" s="13">
        <f t="shared" si="1"/>
        <v>4000</v>
      </c>
      <c r="L55" s="11">
        <f t="shared" si="2"/>
        <v>3500</v>
      </c>
      <c r="M55" s="38">
        <f t="shared" si="13"/>
        <v>12346.701729863693</v>
      </c>
      <c r="N55" s="38">
        <v>10000</v>
      </c>
      <c r="O55" s="39">
        <f t="shared" si="14"/>
        <v>2346.7017298636929</v>
      </c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2:26" x14ac:dyDescent="0.2">
      <c r="B56" s="11"/>
      <c r="C56" s="11"/>
      <c r="D56" s="11"/>
      <c r="E56" s="11"/>
      <c r="F56" s="11"/>
      <c r="G56" s="13">
        <v>53</v>
      </c>
      <c r="H56" s="12">
        <v>0.37117424569705737</v>
      </c>
      <c r="I56" s="12">
        <f t="shared" si="0"/>
        <v>3.5842510141376454</v>
      </c>
      <c r="J56" s="12">
        <v>8.4868110099732053E-2</v>
      </c>
      <c r="K56" s="13">
        <f t="shared" si="1"/>
        <v>2000</v>
      </c>
      <c r="L56" s="11">
        <f t="shared" si="2"/>
        <v>2000</v>
      </c>
      <c r="M56" s="38">
        <f t="shared" si="13"/>
        <v>7168.5020282752903</v>
      </c>
      <c r="N56" s="38">
        <v>10000</v>
      </c>
      <c r="O56" s="39">
        <f t="shared" si="14"/>
        <v>-2831.4979717247097</v>
      </c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2:26" x14ac:dyDescent="0.2">
      <c r="B57" s="11"/>
      <c r="C57" s="11"/>
      <c r="D57" s="11"/>
      <c r="E57" s="11"/>
      <c r="F57" s="11"/>
      <c r="G57" s="13">
        <v>54</v>
      </c>
      <c r="H57" s="12">
        <v>0.91133201791955254</v>
      </c>
      <c r="I57" s="12">
        <f t="shared" si="0"/>
        <v>3.9198006238684306</v>
      </c>
      <c r="J57" s="12">
        <v>0.71055536205259129</v>
      </c>
      <c r="K57" s="13">
        <f t="shared" si="1"/>
        <v>5000</v>
      </c>
      <c r="L57" s="11">
        <f t="shared" si="2"/>
        <v>3500</v>
      </c>
      <c r="M57" s="38">
        <f t="shared" si="13"/>
        <v>13719.302183539507</v>
      </c>
      <c r="N57" s="38">
        <v>10000</v>
      </c>
      <c r="O57" s="39">
        <f t="shared" si="14"/>
        <v>3719.3021835395066</v>
      </c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2:26" x14ac:dyDescent="0.2">
      <c r="B58" s="11"/>
      <c r="C58" s="11"/>
      <c r="D58" s="11"/>
      <c r="E58" s="11"/>
      <c r="F58" s="11"/>
      <c r="G58" s="13">
        <v>55</v>
      </c>
      <c r="H58" s="12">
        <v>0.58539139231565529</v>
      </c>
      <c r="I58" s="12">
        <f t="shared" si="0"/>
        <v>3.6931411252448609</v>
      </c>
      <c r="J58" s="12">
        <v>0.48218033746822087</v>
      </c>
      <c r="K58" s="13">
        <f t="shared" si="1"/>
        <v>4000</v>
      </c>
      <c r="L58" s="11">
        <f t="shared" si="2"/>
        <v>3500</v>
      </c>
      <c r="M58" s="38">
        <f t="shared" si="13"/>
        <v>12925.993938357013</v>
      </c>
      <c r="N58" s="38">
        <v>10000</v>
      </c>
      <c r="O58" s="39">
        <f t="shared" si="14"/>
        <v>2925.9939383570127</v>
      </c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2:26" x14ac:dyDescent="0.2">
      <c r="B59" s="11"/>
      <c r="C59" s="11"/>
      <c r="D59" s="11"/>
      <c r="E59" s="11"/>
      <c r="F59" s="11"/>
      <c r="G59" s="13">
        <v>56</v>
      </c>
      <c r="H59" s="12">
        <v>0.22607648846129003</v>
      </c>
      <c r="I59" s="12">
        <f t="shared" si="0"/>
        <v>3.4996338931054312</v>
      </c>
      <c r="J59" s="12">
        <v>0.90148244968351898</v>
      </c>
      <c r="K59" s="13">
        <f t="shared" si="1"/>
        <v>6000</v>
      </c>
      <c r="L59" s="11">
        <f t="shared" si="2"/>
        <v>3500</v>
      </c>
      <c r="M59" s="38">
        <f t="shared" si="13"/>
        <v>12248.718625869009</v>
      </c>
      <c r="N59" s="38">
        <v>10000</v>
      </c>
      <c r="O59" s="39">
        <f t="shared" si="14"/>
        <v>2248.718625869009</v>
      </c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2:26" x14ac:dyDescent="0.2">
      <c r="B60" s="11"/>
      <c r="C60" s="11"/>
      <c r="D60" s="11"/>
      <c r="E60" s="11"/>
      <c r="F60" s="11"/>
      <c r="G60" s="13">
        <v>57</v>
      </c>
      <c r="H60" s="12">
        <v>0.83547993729411862</v>
      </c>
      <c r="I60" s="12">
        <f t="shared" si="0"/>
        <v>3.8452098231535241</v>
      </c>
      <c r="J60" s="12">
        <v>0.49520938185962282</v>
      </c>
      <c r="K60" s="13">
        <f t="shared" si="1"/>
        <v>4000</v>
      </c>
      <c r="L60" s="11">
        <f t="shared" si="2"/>
        <v>3500</v>
      </c>
      <c r="M60" s="38">
        <f t="shared" si="13"/>
        <v>13458.234381037335</v>
      </c>
      <c r="N60" s="38">
        <v>10000</v>
      </c>
      <c r="O60" s="39">
        <f t="shared" si="14"/>
        <v>3458.234381037335</v>
      </c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2:26" x14ac:dyDescent="0.2">
      <c r="B61" s="11"/>
      <c r="C61" s="11"/>
      <c r="D61" s="11"/>
      <c r="E61" s="11"/>
      <c r="F61" s="11"/>
      <c r="G61" s="13">
        <v>58</v>
      </c>
      <c r="H61" s="12">
        <v>0.38524350828858112</v>
      </c>
      <c r="I61" s="12">
        <f t="shared" si="0"/>
        <v>3.5916524167220625</v>
      </c>
      <c r="J61" s="12">
        <v>0.4218724478754986</v>
      </c>
      <c r="K61" s="13">
        <f t="shared" si="1"/>
        <v>4000</v>
      </c>
      <c r="L61" s="11">
        <f t="shared" si="2"/>
        <v>3500</v>
      </c>
      <c r="M61" s="38">
        <f t="shared" si="13"/>
        <v>12570.783458527219</v>
      </c>
      <c r="N61" s="38">
        <v>10000</v>
      </c>
      <c r="O61" s="39">
        <f t="shared" si="14"/>
        <v>2570.7834585272194</v>
      </c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2:26" x14ac:dyDescent="0.2">
      <c r="B62" s="11"/>
      <c r="C62" s="11"/>
      <c r="D62" s="11"/>
      <c r="E62" s="11"/>
      <c r="F62" s="11"/>
      <c r="G62" s="13">
        <v>59</v>
      </c>
      <c r="H62" s="12">
        <v>0.62947926836444645</v>
      </c>
      <c r="I62" s="12">
        <f>_xlfn.NORM.INV(H62,3.65,0.2)</f>
        <v>3.7160948984349025</v>
      </c>
      <c r="J62" s="12">
        <v>0.48438089755543245</v>
      </c>
      <c r="K62" s="13">
        <f>SUMIFS($B$4:$B$10,$D$4:$D$10,"&gt;="&amp;J62,$E$4:$E$10,"&lt;="&amp;J62)</f>
        <v>4000</v>
      </c>
      <c r="L62" s="11">
        <f>MIN(3500,K62)</f>
        <v>3500</v>
      </c>
      <c r="M62" s="38">
        <f>L62*I62</f>
        <v>13006.332144522159</v>
      </c>
      <c r="N62" s="38">
        <v>10000</v>
      </c>
      <c r="O62" s="39">
        <f>M62-N62</f>
        <v>3006.3321445221591</v>
      </c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2:26" x14ac:dyDescent="0.2">
      <c r="B63" s="11"/>
      <c r="C63" s="11"/>
      <c r="D63" s="11"/>
      <c r="E63" s="11"/>
      <c r="F63" s="11"/>
      <c r="G63" s="13">
        <v>60</v>
      </c>
      <c r="H63" s="12">
        <v>0.64766504323616836</v>
      </c>
      <c r="I63" s="12">
        <f t="shared" si="0"/>
        <v>3.7258048345410515</v>
      </c>
      <c r="J63" s="12">
        <v>0.60384706221801443</v>
      </c>
      <c r="K63" s="13">
        <f t="shared" si="1"/>
        <v>5000</v>
      </c>
      <c r="L63" s="11">
        <f t="shared" si="2"/>
        <v>3500</v>
      </c>
      <c r="M63" s="38">
        <f t="shared" ref="M63:M71" si="15">L63*I63</f>
        <v>13040.31692089368</v>
      </c>
      <c r="N63" s="38">
        <v>10000</v>
      </c>
      <c r="O63" s="39">
        <f t="shared" ref="O63:O71" si="16">M63-N63</f>
        <v>3040.3169208936797</v>
      </c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2:26" x14ac:dyDescent="0.2">
      <c r="B64" s="11"/>
      <c r="C64" s="11"/>
      <c r="D64" s="11"/>
      <c r="E64" s="11"/>
      <c r="F64" s="11"/>
      <c r="G64" s="13">
        <v>61</v>
      </c>
      <c r="H64" s="12">
        <v>0.46085609323935872</v>
      </c>
      <c r="I64" s="12">
        <f t="shared" si="0"/>
        <v>3.6303445610548568</v>
      </c>
      <c r="J64" s="12">
        <v>0.13957620355407918</v>
      </c>
      <c r="K64" s="13">
        <f t="shared" si="1"/>
        <v>3000</v>
      </c>
      <c r="L64" s="11">
        <f t="shared" si="2"/>
        <v>3000</v>
      </c>
      <c r="M64" s="38">
        <f t="shared" si="15"/>
        <v>10891.033683164571</v>
      </c>
      <c r="N64" s="38">
        <v>10000</v>
      </c>
      <c r="O64" s="39">
        <f t="shared" si="16"/>
        <v>891.0336831645709</v>
      </c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2:26" x14ac:dyDescent="0.2">
      <c r="B65" s="11"/>
      <c r="C65" s="11"/>
      <c r="D65" s="11"/>
      <c r="E65" s="11"/>
      <c r="F65" s="11"/>
      <c r="G65" s="13">
        <v>62</v>
      </c>
      <c r="H65" s="12">
        <v>0.54877961151996657</v>
      </c>
      <c r="I65" s="12">
        <f t="shared" si="0"/>
        <v>3.6745157261607782</v>
      </c>
      <c r="J65" s="12">
        <v>0.85695986351301168</v>
      </c>
      <c r="K65" s="13">
        <f t="shared" si="1"/>
        <v>6000</v>
      </c>
      <c r="L65" s="11">
        <f t="shared" si="2"/>
        <v>3500</v>
      </c>
      <c r="M65" s="38">
        <f t="shared" si="15"/>
        <v>12860.805041562724</v>
      </c>
      <c r="N65" s="38">
        <v>10000</v>
      </c>
      <c r="O65" s="39">
        <f t="shared" si="16"/>
        <v>2860.805041562724</v>
      </c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2:26" x14ac:dyDescent="0.2">
      <c r="B66" s="11"/>
      <c r="C66" s="11"/>
      <c r="D66" s="11"/>
      <c r="E66" s="11"/>
      <c r="F66" s="11"/>
      <c r="G66" s="13">
        <v>63</v>
      </c>
      <c r="H66" s="12">
        <v>0.4143622301045734</v>
      </c>
      <c r="I66" s="12">
        <f t="shared" si="0"/>
        <v>3.6067324435204151</v>
      </c>
      <c r="J66" s="12">
        <v>0.54325495526719403</v>
      </c>
      <c r="K66" s="13">
        <f t="shared" si="1"/>
        <v>5000</v>
      </c>
      <c r="L66" s="11">
        <f t="shared" si="2"/>
        <v>3500</v>
      </c>
      <c r="M66" s="38">
        <f t="shared" si="15"/>
        <v>12623.563552321453</v>
      </c>
      <c r="N66" s="38">
        <v>10000</v>
      </c>
      <c r="O66" s="39">
        <f t="shared" si="16"/>
        <v>2623.5635523214532</v>
      </c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2:26" x14ac:dyDescent="0.2">
      <c r="B67" s="11"/>
      <c r="C67" s="11"/>
      <c r="D67" s="11"/>
      <c r="E67" s="11"/>
      <c r="F67" s="11"/>
      <c r="G67" s="13">
        <v>64</v>
      </c>
      <c r="H67" s="12">
        <v>0.72937726768922062</v>
      </c>
      <c r="I67" s="12">
        <f t="shared" si="0"/>
        <v>3.7721861384904463</v>
      </c>
      <c r="J67" s="12">
        <v>0.4897566985890448</v>
      </c>
      <c r="K67" s="13">
        <f t="shared" si="1"/>
        <v>4000</v>
      </c>
      <c r="L67" s="11">
        <f t="shared" si="2"/>
        <v>3500</v>
      </c>
      <c r="M67" s="38">
        <f t="shared" si="15"/>
        <v>13202.651484716562</v>
      </c>
      <c r="N67" s="38">
        <v>10000</v>
      </c>
      <c r="O67" s="39">
        <f t="shared" si="16"/>
        <v>3202.6514847165618</v>
      </c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2:26" x14ac:dyDescent="0.2">
      <c r="B68" s="11"/>
      <c r="C68" s="11"/>
      <c r="D68" s="11"/>
      <c r="E68" s="11"/>
      <c r="F68" s="11"/>
      <c r="G68" s="13">
        <v>65</v>
      </c>
      <c r="H68" s="12">
        <v>0.16975995133578958</v>
      </c>
      <c r="I68" s="12">
        <f t="shared" si="0"/>
        <v>3.4589771417870563</v>
      </c>
      <c r="J68" s="12">
        <v>0.51776548531863043</v>
      </c>
      <c r="K68" s="13">
        <f t="shared" si="1"/>
        <v>5000</v>
      </c>
      <c r="L68" s="11">
        <f t="shared" si="2"/>
        <v>3500</v>
      </c>
      <c r="M68" s="38">
        <f t="shared" si="15"/>
        <v>12106.419996254697</v>
      </c>
      <c r="N68" s="38">
        <v>10000</v>
      </c>
      <c r="O68" s="39">
        <f t="shared" si="16"/>
        <v>2106.4199962546973</v>
      </c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2:26" x14ac:dyDescent="0.2">
      <c r="B69" s="11"/>
      <c r="C69" s="11"/>
      <c r="D69" s="11"/>
      <c r="E69" s="11"/>
      <c r="F69" s="11"/>
      <c r="G69" s="13">
        <v>66</v>
      </c>
      <c r="H69" s="12">
        <v>0.65584672170267566</v>
      </c>
      <c r="I69" s="12">
        <f t="shared" ref="I69:I71" si="17">_xlfn.NORM.INV(H69,3.65,0.2)</f>
        <v>3.7302308513533888</v>
      </c>
      <c r="J69" s="12">
        <v>0.38919243103985501</v>
      </c>
      <c r="K69" s="13">
        <f t="shared" ref="K69:K71" si="18">SUMIFS($B$4:$B$10,$D$4:$D$10,"&gt;="&amp;J69,$E$4:$E$10,"&lt;="&amp;J69)</f>
        <v>4000</v>
      </c>
      <c r="L69" s="11">
        <f t="shared" ref="L69:L71" si="19">MIN(3500,K69)</f>
        <v>3500</v>
      </c>
      <c r="M69" s="38">
        <f t="shared" si="15"/>
        <v>13055.807979736861</v>
      </c>
      <c r="N69" s="38">
        <v>10000</v>
      </c>
      <c r="O69" s="39">
        <f t="shared" si="16"/>
        <v>3055.8079797368609</v>
      </c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2:26" x14ac:dyDescent="0.2">
      <c r="B70" s="11"/>
      <c r="C70" s="11"/>
      <c r="D70" s="11"/>
      <c r="E70" s="11"/>
      <c r="F70" s="11"/>
      <c r="G70" s="13">
        <v>67</v>
      </c>
      <c r="H70" s="12">
        <v>7.1248924142598535E-2</v>
      </c>
      <c r="I70" s="12">
        <f t="shared" si="17"/>
        <v>3.3566895137312081</v>
      </c>
      <c r="J70" s="12">
        <v>0.20930875440620755</v>
      </c>
      <c r="K70" s="13">
        <f t="shared" si="18"/>
        <v>4000</v>
      </c>
      <c r="L70" s="11">
        <f t="shared" si="19"/>
        <v>3500</v>
      </c>
      <c r="M70" s="38">
        <f t="shared" si="15"/>
        <v>11748.413298059228</v>
      </c>
      <c r="N70" s="38">
        <v>10000</v>
      </c>
      <c r="O70" s="39">
        <f t="shared" si="16"/>
        <v>1748.4132980592276</v>
      </c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2:26" x14ac:dyDescent="0.2">
      <c r="B71" s="11"/>
      <c r="C71" s="11"/>
      <c r="D71" s="11"/>
      <c r="E71" s="11"/>
      <c r="F71" s="11"/>
      <c r="G71" s="13">
        <v>68</v>
      </c>
      <c r="H71" s="12">
        <v>0.65732208480496257</v>
      </c>
      <c r="I71" s="12">
        <f t="shared" si="17"/>
        <v>3.7310331087857791</v>
      </c>
      <c r="J71" s="12">
        <v>0.74908089398423805</v>
      </c>
      <c r="K71" s="13">
        <f t="shared" si="18"/>
        <v>5000</v>
      </c>
      <c r="L71" s="11">
        <f t="shared" si="19"/>
        <v>3500</v>
      </c>
      <c r="M71" s="38">
        <f t="shared" si="15"/>
        <v>13058.615880750227</v>
      </c>
      <c r="N71" s="38">
        <v>10000</v>
      </c>
      <c r="O71" s="39">
        <f t="shared" si="16"/>
        <v>3058.615880750227</v>
      </c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2:26" x14ac:dyDescent="0.2">
      <c r="B72" s="11"/>
      <c r="C72" s="11"/>
      <c r="D72" s="11"/>
      <c r="E72" s="11"/>
      <c r="F72" s="11"/>
      <c r="G72" s="13">
        <v>69</v>
      </c>
      <c r="H72" s="12">
        <v>0.96462741198877533</v>
      </c>
      <c r="I72" s="12">
        <f>_xlfn.NORM.INV(H72,3.65,0.2)</f>
        <v>4.0114219406565175</v>
      </c>
      <c r="J72" s="12">
        <v>0.53069865304597397</v>
      </c>
      <c r="K72" s="13">
        <f>SUMIFS($B$4:$B$10,$D$4:$D$10,"&gt;="&amp;J72,$E$4:$E$10,"&lt;="&amp;J72)</f>
        <v>5000</v>
      </c>
      <c r="L72" s="11">
        <f>MIN(3500,K72)</f>
        <v>3500</v>
      </c>
      <c r="M72" s="38">
        <f>L72*I72</f>
        <v>14039.976792297812</v>
      </c>
      <c r="N72" s="38">
        <v>10000</v>
      </c>
      <c r="O72" s="39">
        <f>M72-N72</f>
        <v>4039.9767922978117</v>
      </c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2:26" x14ac:dyDescent="0.2">
      <c r="B73" s="11"/>
      <c r="C73" s="11"/>
      <c r="D73" s="11"/>
      <c r="E73" s="11"/>
      <c r="F73" s="11"/>
      <c r="G73" s="13">
        <v>70</v>
      </c>
      <c r="H73" s="12">
        <v>0.50479735777738199</v>
      </c>
      <c r="I73" s="12">
        <f t="shared" ref="I73" si="20">_xlfn.NORM.INV(H73,3.65,0.2)</f>
        <v>3.6524050964961314</v>
      </c>
      <c r="J73" s="12">
        <v>0.17609507046972095</v>
      </c>
      <c r="K73" s="13">
        <f t="shared" ref="K73" si="21">SUMIFS($B$4:$B$10,$D$4:$D$10,"&gt;="&amp;J73,$E$4:$E$10,"&lt;="&amp;J73)</f>
        <v>3000</v>
      </c>
      <c r="L73" s="11">
        <f t="shared" ref="L73" si="22">MIN(3500,K73)</f>
        <v>3000</v>
      </c>
      <c r="M73" s="38">
        <f t="shared" ref="M73" si="23">L73*I73</f>
        <v>10957.215289488395</v>
      </c>
      <c r="N73" s="38">
        <v>10000</v>
      </c>
      <c r="O73" s="39">
        <f t="shared" ref="O73" si="24">M73-N73</f>
        <v>957.21528948839477</v>
      </c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</sheetData>
  <mergeCells count="2">
    <mergeCell ref="B2:E2"/>
    <mergeCell ref="G2:O2"/>
  </mergeCells>
  <pageMargins left="0.7" right="0.7" top="0.75" bottom="0.75" header="0.3" footer="0.3"/>
  <ignoredErrors>
    <ignoredError sqref="I4:I33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3745-5981-5F48-8A9C-7FD2A0A0A223}">
  <dimension ref="B2:AH520"/>
  <sheetViews>
    <sheetView showGridLines="0" topLeftCell="R1" zoomScale="85" zoomScaleNormal="85" workbookViewId="0">
      <selection activeCell="V30" sqref="V30"/>
    </sheetView>
  </sheetViews>
  <sheetFormatPr baseColWidth="10" defaultRowHeight="16" x14ac:dyDescent="0.2"/>
  <cols>
    <col min="8" max="10" width="14.83203125" customWidth="1"/>
    <col min="13" max="15" width="18.83203125" customWidth="1"/>
    <col min="17" max="20" width="17.83203125" customWidth="1"/>
    <col min="22" max="22" width="22.83203125" customWidth="1"/>
    <col min="23" max="23" width="20.83203125" customWidth="1"/>
  </cols>
  <sheetData>
    <row r="2" spans="2:34" x14ac:dyDescent="0.2">
      <c r="B2" s="23" t="s">
        <v>11</v>
      </c>
      <c r="C2" s="23"/>
      <c r="D2" s="23"/>
      <c r="E2" s="23"/>
      <c r="F2" s="16"/>
      <c r="G2" s="23" t="s">
        <v>5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x14ac:dyDescent="0.2">
      <c r="B3" s="15" t="s">
        <v>0</v>
      </c>
      <c r="C3" s="15" t="s">
        <v>1</v>
      </c>
      <c r="D3" s="15" t="s">
        <v>2</v>
      </c>
      <c r="E3" s="15" t="s">
        <v>3</v>
      </c>
      <c r="F3" s="16"/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12</v>
      </c>
      <c r="M3" s="15" t="s">
        <v>13</v>
      </c>
      <c r="N3" s="15" t="s">
        <v>14</v>
      </c>
      <c r="O3" s="15" t="s">
        <v>15</v>
      </c>
      <c r="P3" s="15" t="s">
        <v>27</v>
      </c>
      <c r="Q3" s="15" t="s">
        <v>24</v>
      </c>
      <c r="R3" s="15" t="s">
        <v>28</v>
      </c>
      <c r="S3" s="15" t="s">
        <v>86</v>
      </c>
      <c r="T3" s="15" t="s">
        <v>87</v>
      </c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4" spans="2:34" x14ac:dyDescent="0.2">
      <c r="B4" s="11">
        <v>0</v>
      </c>
      <c r="C4" s="11">
        <v>0.02</v>
      </c>
      <c r="D4" s="11">
        <f>C4</f>
        <v>0.02</v>
      </c>
      <c r="E4" s="11">
        <f>0</f>
        <v>0</v>
      </c>
      <c r="F4" s="11"/>
      <c r="G4" s="13">
        <v>1</v>
      </c>
      <c r="H4" s="12">
        <v>0.1688284791665311</v>
      </c>
      <c r="I4" s="12">
        <f>_xlfn.NORM.INV(H4,3.65,0.2)</f>
        <v>3.4582389874789077</v>
      </c>
      <c r="J4" s="12">
        <v>2.7705088946546774E-2</v>
      </c>
      <c r="K4" s="13">
        <f>SUMIFS($B$4:$B$10,$D$4:$D$10,"&gt;="&amp;J4,$E$4:$E$10,"&lt;="&amp;J4)</f>
        <v>1000</v>
      </c>
      <c r="L4" s="11">
        <f>MIN(3500,K4)</f>
        <v>1000</v>
      </c>
      <c r="M4" s="38">
        <f>L4*I4</f>
        <v>3458.2389874789078</v>
      </c>
      <c r="N4" s="38">
        <v>10000</v>
      </c>
      <c r="O4" s="39">
        <f>M4-N4</f>
        <v>-6541.7610125210922</v>
      </c>
      <c r="P4" s="11">
        <f>G4</f>
        <v>1</v>
      </c>
      <c r="Q4" s="41">
        <f>AVERAGE($O$4:O4)</f>
        <v>-6541.7610125210922</v>
      </c>
      <c r="R4" s="41"/>
      <c r="S4" s="41"/>
      <c r="T4" s="4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</row>
    <row r="5" spans="2:34" x14ac:dyDescent="0.2">
      <c r="B5" s="21">
        <v>1000</v>
      </c>
      <c r="C5" s="11">
        <v>0.03</v>
      </c>
      <c r="D5" s="11">
        <f>D4+C5</f>
        <v>0.05</v>
      </c>
      <c r="E5" s="11">
        <f>D4</f>
        <v>0.02</v>
      </c>
      <c r="F5" s="11"/>
      <c r="G5" s="13">
        <v>2</v>
      </c>
      <c r="H5" s="12">
        <v>0.79578005191701329</v>
      </c>
      <c r="I5" s="12">
        <f t="shared" ref="I5:I68" si="0">_xlfn.NORM.INV(H5,3.65,0.2)</f>
        <v>3.8153284382086552</v>
      </c>
      <c r="J5" s="12">
        <v>0.27673255239177574</v>
      </c>
      <c r="K5" s="13">
        <f t="shared" ref="K5:K68" si="1">SUMIFS($B$4:$B$10,$D$4:$D$10,"&gt;="&amp;J5,$E$4:$E$10,"&lt;="&amp;J5)</f>
        <v>4000</v>
      </c>
      <c r="L5" s="11">
        <f t="shared" ref="L5:L68" si="2">MIN(3500,K5)</f>
        <v>3500</v>
      </c>
      <c r="M5" s="38">
        <f t="shared" ref="M5:M33" si="3">L5*I5</f>
        <v>13353.649533730293</v>
      </c>
      <c r="N5" s="38">
        <v>10000</v>
      </c>
      <c r="O5" s="39">
        <f t="shared" ref="O5:O33" si="4">M5-N5</f>
        <v>3353.6495337302931</v>
      </c>
      <c r="P5" s="11">
        <f t="shared" ref="P5:P68" si="5">G5</f>
        <v>2</v>
      </c>
      <c r="Q5" s="41">
        <f>AVERAGE($O$4:O5)</f>
        <v>-1594.0557393953995</v>
      </c>
      <c r="R5" s="41">
        <f>_xlfn.STDEV.S($O$4:O5)</f>
        <v>6997.1118998792335</v>
      </c>
      <c r="S5" s="41">
        <f>Q5-_xlfn.T.INV.2T(0.05,P5-1)*R5/SQRT(P5)</f>
        <v>-64460.611913981629</v>
      </c>
      <c r="T5" s="41">
        <f>Q5+_xlfn.T.INV.2T(0.05,P5-1)*R5/SQRT(P5)</f>
        <v>61272.500435190828</v>
      </c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</row>
    <row r="6" spans="2:34" x14ac:dyDescent="0.2">
      <c r="B6" s="21">
        <v>2000</v>
      </c>
      <c r="C6" s="11">
        <v>0.05</v>
      </c>
      <c r="D6" s="11">
        <f t="shared" ref="D6:D10" si="6">D5+C6</f>
        <v>0.1</v>
      </c>
      <c r="E6" s="11">
        <f t="shared" ref="E6:E10" si="7">D5</f>
        <v>0.05</v>
      </c>
      <c r="F6" s="11"/>
      <c r="G6" s="13">
        <v>3</v>
      </c>
      <c r="H6" s="12">
        <v>0.92283667991473828</v>
      </c>
      <c r="I6" s="12">
        <f t="shared" si="0"/>
        <v>3.9348828164072609</v>
      </c>
      <c r="J6" s="12">
        <v>0.83786441361086428</v>
      </c>
      <c r="K6" s="13">
        <f t="shared" si="1"/>
        <v>6000</v>
      </c>
      <c r="L6" s="11">
        <f t="shared" si="2"/>
        <v>3500</v>
      </c>
      <c r="M6" s="38">
        <f t="shared" si="3"/>
        <v>13772.089857425413</v>
      </c>
      <c r="N6" s="38">
        <v>10000</v>
      </c>
      <c r="O6" s="39">
        <f t="shared" si="4"/>
        <v>3772.0898574254134</v>
      </c>
      <c r="P6" s="11">
        <f t="shared" si="5"/>
        <v>3</v>
      </c>
      <c r="Q6" s="41">
        <f>AVERAGE($O$4:O6)</f>
        <v>194.65945954487142</v>
      </c>
      <c r="R6" s="41">
        <f>_xlfn.STDEV.S($O$4:O6)</f>
        <v>5837.6616601577371</v>
      </c>
      <c r="S6" s="41">
        <f t="shared" ref="S6:S69" si="8">Q6-_xlfn.T.INV.2T(0.05,P6-1)*R6/SQRT(P6)</f>
        <v>-14306.896018892008</v>
      </c>
      <c r="T6" s="41">
        <f t="shared" ref="T6:T69" si="9">Q6+_xlfn.T.INV.2T(0.05,P6-1)*R6/SQRT(P6)</f>
        <v>14696.214937981751</v>
      </c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</row>
    <row r="7" spans="2:34" x14ac:dyDescent="0.2">
      <c r="B7" s="21">
        <v>3000</v>
      </c>
      <c r="C7" s="11">
        <v>0.08</v>
      </c>
      <c r="D7" s="11">
        <f t="shared" si="6"/>
        <v>0.18</v>
      </c>
      <c r="E7" s="11">
        <f t="shared" si="7"/>
        <v>0.1</v>
      </c>
      <c r="F7" s="11"/>
      <c r="G7" s="13">
        <v>4</v>
      </c>
      <c r="H7" s="12">
        <v>0.91899506868327219</v>
      </c>
      <c r="I7" s="12">
        <f t="shared" si="0"/>
        <v>3.9296687521984746</v>
      </c>
      <c r="J7" s="12">
        <v>0.61837159163669941</v>
      </c>
      <c r="K7" s="13">
        <f t="shared" si="1"/>
        <v>5000</v>
      </c>
      <c r="L7" s="11">
        <f t="shared" si="2"/>
        <v>3500</v>
      </c>
      <c r="M7" s="38">
        <f t="shared" si="3"/>
        <v>13753.840632694661</v>
      </c>
      <c r="N7" s="38">
        <v>10000</v>
      </c>
      <c r="O7" s="39">
        <f t="shared" si="4"/>
        <v>3753.8406326946606</v>
      </c>
      <c r="P7" s="11">
        <f t="shared" si="5"/>
        <v>4</v>
      </c>
      <c r="Q7" s="41">
        <f>AVERAGE($O$4:O7)</f>
        <v>1084.4547528323187</v>
      </c>
      <c r="R7" s="41">
        <f>_xlfn.STDEV.S($O$4:O7)</f>
        <v>5087.8094593655624</v>
      </c>
      <c r="S7" s="41">
        <f t="shared" si="8"/>
        <v>-7011.3854551404002</v>
      </c>
      <c r="T7" s="41">
        <f t="shared" si="9"/>
        <v>9180.2949608050385</v>
      </c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</row>
    <row r="8" spans="2:34" x14ac:dyDescent="0.2">
      <c r="B8" s="21">
        <v>4000</v>
      </c>
      <c r="C8" s="11">
        <v>0.33</v>
      </c>
      <c r="D8" s="11">
        <f t="shared" si="6"/>
        <v>0.51</v>
      </c>
      <c r="E8" s="11">
        <f t="shared" si="7"/>
        <v>0.18</v>
      </c>
      <c r="F8" s="11"/>
      <c r="G8" s="13">
        <v>5</v>
      </c>
      <c r="H8" s="12">
        <v>0.25411226818403343</v>
      </c>
      <c r="I8" s="12">
        <f t="shared" si="0"/>
        <v>3.5176790418256494</v>
      </c>
      <c r="J8" s="12">
        <v>0.6131913366974836</v>
      </c>
      <c r="K8" s="13">
        <f t="shared" si="1"/>
        <v>5000</v>
      </c>
      <c r="L8" s="11">
        <f t="shared" si="2"/>
        <v>3500</v>
      </c>
      <c r="M8" s="38">
        <f t="shared" si="3"/>
        <v>12311.876646389774</v>
      </c>
      <c r="N8" s="38">
        <v>10000</v>
      </c>
      <c r="O8" s="39">
        <f t="shared" si="4"/>
        <v>2311.8766463897737</v>
      </c>
      <c r="P8" s="11">
        <f t="shared" si="5"/>
        <v>5</v>
      </c>
      <c r="Q8" s="41">
        <f>AVERAGE($O$4:O8)</f>
        <v>1329.9391315438097</v>
      </c>
      <c r="R8" s="41">
        <f>_xlfn.STDEV.S($O$4:O8)</f>
        <v>4440.2327328715674</v>
      </c>
      <c r="S8" s="41">
        <f t="shared" si="8"/>
        <v>-4183.337996508727</v>
      </c>
      <c r="T8" s="41">
        <f t="shared" si="9"/>
        <v>6843.2162595963464</v>
      </c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</row>
    <row r="9" spans="2:34" x14ac:dyDescent="0.2">
      <c r="B9" s="21">
        <v>5000</v>
      </c>
      <c r="C9" s="11">
        <v>0.28999999999999998</v>
      </c>
      <c r="D9" s="11">
        <f t="shared" si="6"/>
        <v>0.8</v>
      </c>
      <c r="E9" s="11">
        <f t="shared" si="7"/>
        <v>0.51</v>
      </c>
      <c r="F9" s="11"/>
      <c r="G9" s="13">
        <v>6</v>
      </c>
      <c r="H9" s="12">
        <v>0.45025930646565948</v>
      </c>
      <c r="I9" s="12">
        <f t="shared" si="0"/>
        <v>3.6249987526679388</v>
      </c>
      <c r="J9" s="12">
        <v>0.4256698029073388</v>
      </c>
      <c r="K9" s="13">
        <f t="shared" si="1"/>
        <v>4000</v>
      </c>
      <c r="L9" s="11">
        <f t="shared" si="2"/>
        <v>3500</v>
      </c>
      <c r="M9" s="38">
        <f t="shared" si="3"/>
        <v>12687.495634337785</v>
      </c>
      <c r="N9" s="38">
        <v>10000</v>
      </c>
      <c r="O9" s="39">
        <f t="shared" si="4"/>
        <v>2687.4956343377853</v>
      </c>
      <c r="P9" s="11">
        <f t="shared" si="5"/>
        <v>6</v>
      </c>
      <c r="Q9" s="41">
        <f>AVERAGE($O$4:O9)</f>
        <v>1556.1985486761389</v>
      </c>
      <c r="R9" s="41">
        <f>_xlfn.STDEV.S($O$4:O9)</f>
        <v>4009.949291536946</v>
      </c>
      <c r="S9" s="41">
        <f t="shared" si="8"/>
        <v>-2651.9851520383863</v>
      </c>
      <c r="T9" s="41">
        <f t="shared" si="9"/>
        <v>5764.3822493906637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2:34" x14ac:dyDescent="0.2">
      <c r="B10" s="21">
        <v>6000</v>
      </c>
      <c r="C10" s="11">
        <v>0.2</v>
      </c>
      <c r="D10" s="11">
        <f t="shared" si="6"/>
        <v>1</v>
      </c>
      <c r="E10" s="11">
        <f t="shared" si="7"/>
        <v>0.8</v>
      </c>
      <c r="F10" s="11"/>
      <c r="G10" s="13">
        <v>7</v>
      </c>
      <c r="H10" s="12">
        <v>0.73086551582145887</v>
      </c>
      <c r="I10" s="12">
        <f t="shared" si="0"/>
        <v>3.7730865501124784</v>
      </c>
      <c r="J10" s="12">
        <v>1.2423629493967248E-2</v>
      </c>
      <c r="K10" s="13">
        <f t="shared" si="1"/>
        <v>0</v>
      </c>
      <c r="L10" s="11">
        <f t="shared" si="2"/>
        <v>0</v>
      </c>
      <c r="M10" s="38">
        <f t="shared" si="3"/>
        <v>0</v>
      </c>
      <c r="N10" s="38">
        <v>10000</v>
      </c>
      <c r="O10" s="39">
        <f t="shared" si="4"/>
        <v>-10000</v>
      </c>
      <c r="P10" s="11">
        <f t="shared" si="5"/>
        <v>7</v>
      </c>
      <c r="Q10" s="41">
        <f>AVERAGE($O$4:O10)</f>
        <v>-94.686958277595167</v>
      </c>
      <c r="R10" s="41">
        <f>_xlfn.STDEV.S($O$4:O10)</f>
        <v>5698.9214008796371</v>
      </c>
      <c r="S10" s="41">
        <f t="shared" si="8"/>
        <v>-5365.3101858798218</v>
      </c>
      <c r="T10" s="41">
        <f t="shared" si="9"/>
        <v>5175.9362693246312</v>
      </c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2:34" x14ac:dyDescent="0.2">
      <c r="B11" s="11"/>
      <c r="C11" s="11"/>
      <c r="D11" s="11"/>
      <c r="E11" s="11"/>
      <c r="F11" s="11"/>
      <c r="G11" s="13">
        <v>8</v>
      </c>
      <c r="H11" s="12">
        <v>0.50557306540233804</v>
      </c>
      <c r="I11" s="12">
        <f t="shared" si="0"/>
        <v>3.652794011541165</v>
      </c>
      <c r="J11" s="12">
        <v>0.71478830471662602</v>
      </c>
      <c r="K11" s="13">
        <f t="shared" si="1"/>
        <v>5000</v>
      </c>
      <c r="L11" s="11">
        <f t="shared" si="2"/>
        <v>3500</v>
      </c>
      <c r="M11" s="38">
        <f t="shared" si="3"/>
        <v>12784.779040394078</v>
      </c>
      <c r="N11" s="38">
        <v>10000</v>
      </c>
      <c r="O11" s="39">
        <f t="shared" si="4"/>
        <v>2784.779040394078</v>
      </c>
      <c r="P11" s="11">
        <f t="shared" si="5"/>
        <v>8</v>
      </c>
      <c r="Q11" s="41">
        <f>AVERAGE($O$4:O11)</f>
        <v>265.24629155636399</v>
      </c>
      <c r="R11" s="41">
        <f>_xlfn.STDEV.S($O$4:O11)</f>
        <v>5373.4950010377188</v>
      </c>
      <c r="S11" s="41">
        <f t="shared" si="8"/>
        <v>-4227.1079515838373</v>
      </c>
      <c r="T11" s="41">
        <f t="shared" si="9"/>
        <v>4757.6005346965649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spans="2:34" x14ac:dyDescent="0.2">
      <c r="B12" s="11"/>
      <c r="C12" s="11"/>
      <c r="D12" s="11"/>
      <c r="E12" s="11"/>
      <c r="F12" s="11"/>
      <c r="G12" s="13">
        <v>9</v>
      </c>
      <c r="H12" s="12">
        <v>0.36466246331612762</v>
      </c>
      <c r="I12" s="12">
        <f t="shared" si="0"/>
        <v>3.5807952661182876</v>
      </c>
      <c r="J12" s="12">
        <v>0.72671792532234081</v>
      </c>
      <c r="K12" s="13">
        <f t="shared" si="1"/>
        <v>5000</v>
      </c>
      <c r="L12" s="11">
        <f t="shared" si="2"/>
        <v>3500</v>
      </c>
      <c r="M12" s="38">
        <f t="shared" si="3"/>
        <v>12532.783431414007</v>
      </c>
      <c r="N12" s="38">
        <v>10000</v>
      </c>
      <c r="O12" s="39">
        <f t="shared" si="4"/>
        <v>2532.7834314140073</v>
      </c>
      <c r="P12" s="11">
        <f t="shared" si="5"/>
        <v>9</v>
      </c>
      <c r="Q12" s="41">
        <f>AVERAGE($O$4:O12)</f>
        <v>517.19486265165767</v>
      </c>
      <c r="R12" s="41">
        <f>_xlfn.STDEV.S($O$4:O12)</f>
        <v>5082.9563447562514</v>
      </c>
      <c r="S12" s="41">
        <f t="shared" si="8"/>
        <v>-3389.9112540384003</v>
      </c>
      <c r="T12" s="41">
        <f t="shared" si="9"/>
        <v>4424.3009793417159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2:34" x14ac:dyDescent="0.2">
      <c r="B13" s="11"/>
      <c r="C13" s="11"/>
      <c r="D13" s="11"/>
      <c r="E13" s="11"/>
      <c r="F13" s="11"/>
      <c r="G13" s="13">
        <v>10</v>
      </c>
      <c r="H13" s="12">
        <v>9.2088520330453227E-2</v>
      </c>
      <c r="I13" s="12">
        <f t="shared" si="0"/>
        <v>3.3843993544812232</v>
      </c>
      <c r="J13" s="12">
        <v>4.1386282995495405E-2</v>
      </c>
      <c r="K13" s="13">
        <f t="shared" si="1"/>
        <v>1000</v>
      </c>
      <c r="L13" s="11">
        <f t="shared" si="2"/>
        <v>1000</v>
      </c>
      <c r="M13" s="38">
        <f t="shared" si="3"/>
        <v>3384.3993544812233</v>
      </c>
      <c r="N13" s="38">
        <v>10000</v>
      </c>
      <c r="O13" s="39">
        <f t="shared" si="4"/>
        <v>-6615.6006455187762</v>
      </c>
      <c r="P13" s="11">
        <f t="shared" si="5"/>
        <v>10</v>
      </c>
      <c r="Q13" s="41">
        <f>AVERAGE($O$4:O13)</f>
        <v>-196.0846881653857</v>
      </c>
      <c r="R13" s="41">
        <f>_xlfn.STDEV.S($O$4:O13)</f>
        <v>5296.5466339117957</v>
      </c>
      <c r="S13" s="41">
        <f t="shared" si="8"/>
        <v>-3985.0059005298672</v>
      </c>
      <c r="T13" s="41">
        <f t="shared" si="9"/>
        <v>3592.8365241990959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spans="2:34" x14ac:dyDescent="0.2">
      <c r="B14" s="11"/>
      <c r="C14" s="11"/>
      <c r="D14" s="11"/>
      <c r="E14" s="11"/>
      <c r="F14" s="11"/>
      <c r="G14" s="13">
        <v>11</v>
      </c>
      <c r="H14" s="12">
        <v>0.92554246839232734</v>
      </c>
      <c r="I14" s="12">
        <f t="shared" si="0"/>
        <v>3.9386748575277348</v>
      </c>
      <c r="J14" s="12">
        <v>0.54430788425931642</v>
      </c>
      <c r="K14" s="13">
        <f t="shared" si="1"/>
        <v>5000</v>
      </c>
      <c r="L14" s="11">
        <f t="shared" si="2"/>
        <v>3500</v>
      </c>
      <c r="M14" s="38">
        <f t="shared" si="3"/>
        <v>13785.362001347072</v>
      </c>
      <c r="N14" s="38">
        <v>10000</v>
      </c>
      <c r="O14" s="39">
        <f t="shared" si="4"/>
        <v>3785.3620013470718</v>
      </c>
      <c r="P14" s="11">
        <f t="shared" si="5"/>
        <v>11</v>
      </c>
      <c r="Q14" s="41">
        <f>AVERAGE($O$4:O14)</f>
        <v>165.86501088120133</v>
      </c>
      <c r="R14" s="41">
        <f>_xlfn.STDEV.S($O$4:O14)</f>
        <v>5166.1541838897137</v>
      </c>
      <c r="S14" s="41">
        <f t="shared" si="8"/>
        <v>-3304.8045945409544</v>
      </c>
      <c r="T14" s="41">
        <f t="shared" si="9"/>
        <v>3636.5346163033569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2:34" x14ac:dyDescent="0.2">
      <c r="B15" s="11"/>
      <c r="C15" s="11"/>
      <c r="D15" s="11"/>
      <c r="E15" s="11"/>
      <c r="F15" s="11"/>
      <c r="G15" s="13">
        <v>12</v>
      </c>
      <c r="H15" s="12">
        <v>0.82197855614522797</v>
      </c>
      <c r="I15" s="12">
        <f t="shared" si="0"/>
        <v>3.8345863061592054</v>
      </c>
      <c r="J15" s="12">
        <v>0.89149431578639948</v>
      </c>
      <c r="K15" s="13">
        <f t="shared" si="1"/>
        <v>6000</v>
      </c>
      <c r="L15" s="11">
        <f t="shared" si="2"/>
        <v>3500</v>
      </c>
      <c r="M15" s="38">
        <f t="shared" si="3"/>
        <v>13421.052071557218</v>
      </c>
      <c r="N15" s="38">
        <v>10000</v>
      </c>
      <c r="O15" s="39">
        <f t="shared" si="4"/>
        <v>3421.0520715572184</v>
      </c>
      <c r="P15" s="11">
        <f t="shared" si="5"/>
        <v>12</v>
      </c>
      <c r="Q15" s="41">
        <f>AVERAGE($O$4:O15)</f>
        <v>437.13059927086942</v>
      </c>
      <c r="R15" s="41">
        <f>_xlfn.STDEV.S($O$4:O15)</f>
        <v>5014.5670807782317</v>
      </c>
      <c r="S15" s="41">
        <f t="shared" si="8"/>
        <v>-2748.9733189417134</v>
      </c>
      <c r="T15" s="41">
        <f t="shared" si="9"/>
        <v>3623.2345174834522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x14ac:dyDescent="0.2">
      <c r="B16" s="11"/>
      <c r="C16" s="11"/>
      <c r="D16" s="11"/>
      <c r="E16" s="11"/>
      <c r="F16" s="11"/>
      <c r="G16" s="13">
        <v>13</v>
      </c>
      <c r="H16" s="12">
        <v>0.48506492728092954</v>
      </c>
      <c r="I16" s="12">
        <f t="shared" si="0"/>
        <v>3.6425109151067989</v>
      </c>
      <c r="J16" s="12">
        <v>0.6628552823148891</v>
      </c>
      <c r="K16" s="13">
        <f t="shared" si="1"/>
        <v>5000</v>
      </c>
      <c r="L16" s="11">
        <f t="shared" si="2"/>
        <v>3500</v>
      </c>
      <c r="M16" s="38">
        <f t="shared" si="3"/>
        <v>12748.788202873797</v>
      </c>
      <c r="N16" s="38">
        <v>10000</v>
      </c>
      <c r="O16" s="39">
        <f t="shared" si="4"/>
        <v>2748.7882028737968</v>
      </c>
      <c r="P16" s="11">
        <f t="shared" si="5"/>
        <v>13</v>
      </c>
      <c r="Q16" s="41">
        <f>AVERAGE($O$4:O16)</f>
        <v>614.95041493263307</v>
      </c>
      <c r="R16" s="41">
        <f>_xlfn.STDEV.S($O$4:O16)</f>
        <v>4843.7022292803158</v>
      </c>
      <c r="S16" s="41">
        <f t="shared" si="8"/>
        <v>-2312.0695478844541</v>
      </c>
      <c r="T16" s="41">
        <f t="shared" si="9"/>
        <v>3541.9703777497202</v>
      </c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x14ac:dyDescent="0.2">
      <c r="B17" s="11"/>
      <c r="C17" s="11"/>
      <c r="D17" s="11"/>
      <c r="E17" s="11"/>
      <c r="F17" s="11"/>
      <c r="G17" s="13">
        <v>14</v>
      </c>
      <c r="H17" s="12">
        <v>0.10486313643827438</v>
      </c>
      <c r="I17" s="12">
        <f t="shared" si="0"/>
        <v>3.3991363058247739</v>
      </c>
      <c r="J17" s="12">
        <v>0.57377252590209837</v>
      </c>
      <c r="K17" s="13">
        <f t="shared" si="1"/>
        <v>5000</v>
      </c>
      <c r="L17" s="11">
        <f t="shared" si="2"/>
        <v>3500</v>
      </c>
      <c r="M17" s="38">
        <f t="shared" si="3"/>
        <v>11896.977070386709</v>
      </c>
      <c r="N17" s="38">
        <v>10000</v>
      </c>
      <c r="O17" s="39">
        <f t="shared" si="4"/>
        <v>1896.9770703867089</v>
      </c>
      <c r="P17" s="11">
        <f t="shared" si="5"/>
        <v>14</v>
      </c>
      <c r="Q17" s="41">
        <f>AVERAGE($O$4:O17)</f>
        <v>706.523747465067</v>
      </c>
      <c r="R17" s="41">
        <f>_xlfn.STDEV.S($O$4:O17)</f>
        <v>4666.2751437496099</v>
      </c>
      <c r="S17" s="41">
        <f t="shared" si="8"/>
        <v>-1987.7033078024924</v>
      </c>
      <c r="T17" s="41">
        <f t="shared" si="9"/>
        <v>3400.7508027326267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x14ac:dyDescent="0.2">
      <c r="B18" s="11"/>
      <c r="C18" s="11"/>
      <c r="D18" s="11"/>
      <c r="E18" s="11"/>
      <c r="F18" s="11"/>
      <c r="G18" s="13">
        <v>15</v>
      </c>
      <c r="H18" s="12">
        <v>0.21316318714395954</v>
      </c>
      <c r="I18" s="12">
        <f t="shared" si="0"/>
        <v>3.4909012600274627</v>
      </c>
      <c r="J18" s="12">
        <v>0.10522833305643953</v>
      </c>
      <c r="K18" s="13">
        <f t="shared" si="1"/>
        <v>3000</v>
      </c>
      <c r="L18" s="11">
        <f t="shared" si="2"/>
        <v>3000</v>
      </c>
      <c r="M18" s="38">
        <f t="shared" si="3"/>
        <v>10472.703780082387</v>
      </c>
      <c r="N18" s="38">
        <v>10000</v>
      </c>
      <c r="O18" s="39">
        <f t="shared" si="4"/>
        <v>472.70378008238731</v>
      </c>
      <c r="P18" s="11">
        <f t="shared" si="5"/>
        <v>15</v>
      </c>
      <c r="Q18" s="41">
        <f>AVERAGE($O$4:O18)</f>
        <v>690.93574963955507</v>
      </c>
      <c r="R18" s="41">
        <f>_xlfn.STDEV.S($O$4:O18)</f>
        <v>4496.9405100681224</v>
      </c>
      <c r="S18" s="41">
        <f t="shared" si="8"/>
        <v>-1799.3868983514735</v>
      </c>
      <c r="T18" s="41">
        <f t="shared" si="9"/>
        <v>3181.2583976305837</v>
      </c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2:34" x14ac:dyDescent="0.2">
      <c r="B19" s="11"/>
      <c r="C19" s="11"/>
      <c r="D19" s="11"/>
      <c r="E19" s="11"/>
      <c r="F19" s="11"/>
      <c r="G19" s="13">
        <v>16</v>
      </c>
      <c r="H19" s="12">
        <v>0.37147835662327255</v>
      </c>
      <c r="I19" s="12">
        <f t="shared" si="0"/>
        <v>3.5844119164820003</v>
      </c>
      <c r="J19" s="12">
        <v>0.9472649175940786</v>
      </c>
      <c r="K19" s="13">
        <f t="shared" si="1"/>
        <v>6000</v>
      </c>
      <c r="L19" s="11">
        <f t="shared" si="2"/>
        <v>3500</v>
      </c>
      <c r="M19" s="38">
        <f t="shared" si="3"/>
        <v>12545.441707687001</v>
      </c>
      <c r="N19" s="38">
        <v>10000</v>
      </c>
      <c r="O19" s="39">
        <f t="shared" si="4"/>
        <v>2545.4417076870013</v>
      </c>
      <c r="P19" s="11">
        <f t="shared" si="5"/>
        <v>16</v>
      </c>
      <c r="Q19" s="41">
        <f>AVERAGE($O$4:O19)</f>
        <v>806.84237201752046</v>
      </c>
      <c r="R19" s="41">
        <f>_xlfn.STDEV.S($O$4:O19)</f>
        <v>4369.1256039161944</v>
      </c>
      <c r="S19" s="41">
        <f t="shared" si="8"/>
        <v>-1521.3003237226662</v>
      </c>
      <c r="T19" s="41">
        <f t="shared" si="9"/>
        <v>3134.9850677577074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2:34" x14ac:dyDescent="0.2">
      <c r="B20" s="11"/>
      <c r="C20" s="11"/>
      <c r="D20" s="11"/>
      <c r="E20" s="11"/>
      <c r="F20" s="11"/>
      <c r="G20" s="13">
        <v>17</v>
      </c>
      <c r="H20" s="12">
        <v>0.24121398669733118</v>
      </c>
      <c r="I20" s="12">
        <f t="shared" si="0"/>
        <v>3.5095194315851637</v>
      </c>
      <c r="J20" s="12">
        <v>1.5870809014510545E-2</v>
      </c>
      <c r="K20" s="13">
        <f t="shared" si="1"/>
        <v>0</v>
      </c>
      <c r="L20" s="11">
        <f t="shared" si="2"/>
        <v>0</v>
      </c>
      <c r="M20" s="38">
        <f t="shared" si="3"/>
        <v>0</v>
      </c>
      <c r="N20" s="38">
        <v>10000</v>
      </c>
      <c r="O20" s="39">
        <f t="shared" si="4"/>
        <v>-10000</v>
      </c>
      <c r="P20" s="11">
        <f t="shared" si="5"/>
        <v>17</v>
      </c>
      <c r="Q20" s="41">
        <f>AVERAGE($O$4:O20)</f>
        <v>171.14576189884278</v>
      </c>
      <c r="R20" s="41">
        <f>_xlfn.STDEV.S($O$4:O20)</f>
        <v>4976.5503057690203</v>
      </c>
      <c r="S20" s="41">
        <f t="shared" si="8"/>
        <v>-2387.560301679262</v>
      </c>
      <c r="T20" s="41">
        <f t="shared" si="9"/>
        <v>2729.8518254769479</v>
      </c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2:34" x14ac:dyDescent="0.2">
      <c r="B21" s="11"/>
      <c r="C21" s="11"/>
      <c r="D21" s="11"/>
      <c r="E21" s="11"/>
      <c r="F21" s="11"/>
      <c r="G21" s="13">
        <v>18</v>
      </c>
      <c r="H21" s="12">
        <v>0.6570875463083391</v>
      </c>
      <c r="I21" s="12">
        <f t="shared" si="0"/>
        <v>3.730905487048132</v>
      </c>
      <c r="J21" s="12">
        <v>4.7323782196390107E-2</v>
      </c>
      <c r="K21" s="13">
        <f t="shared" si="1"/>
        <v>1000</v>
      </c>
      <c r="L21" s="11">
        <f t="shared" si="2"/>
        <v>1000</v>
      </c>
      <c r="M21" s="38">
        <f t="shared" si="3"/>
        <v>3730.9054870481318</v>
      </c>
      <c r="N21" s="38">
        <v>10000</v>
      </c>
      <c r="O21" s="39">
        <f t="shared" si="4"/>
        <v>-6269.0945129518677</v>
      </c>
      <c r="P21" s="11">
        <f t="shared" si="5"/>
        <v>18</v>
      </c>
      <c r="Q21" s="41">
        <f>AVERAGE($O$4:O21)</f>
        <v>-186.64536448175224</v>
      </c>
      <c r="R21" s="41">
        <f>_xlfn.STDEV.S($O$4:O21)</f>
        <v>5060.9768942445016</v>
      </c>
      <c r="S21" s="41">
        <f t="shared" si="8"/>
        <v>-2703.4099641682769</v>
      </c>
      <c r="T21" s="41">
        <f t="shared" si="9"/>
        <v>2330.1192352047728</v>
      </c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2:34" x14ac:dyDescent="0.2">
      <c r="B22" s="11"/>
      <c r="C22" s="11"/>
      <c r="D22" s="11"/>
      <c r="E22" s="11"/>
      <c r="F22" s="11"/>
      <c r="G22" s="13">
        <v>19</v>
      </c>
      <c r="H22" s="12">
        <v>0.42208839702607537</v>
      </c>
      <c r="I22" s="12">
        <f t="shared" si="0"/>
        <v>3.6106892570102889</v>
      </c>
      <c r="J22" s="12">
        <v>0.25033072574809745</v>
      </c>
      <c r="K22" s="13">
        <f t="shared" si="1"/>
        <v>4000</v>
      </c>
      <c r="L22" s="11">
        <f t="shared" si="2"/>
        <v>3500</v>
      </c>
      <c r="M22" s="38">
        <f t="shared" si="3"/>
        <v>12637.412399536011</v>
      </c>
      <c r="N22" s="38">
        <v>10000</v>
      </c>
      <c r="O22" s="39">
        <f t="shared" si="4"/>
        <v>2637.4123995360114</v>
      </c>
      <c r="P22" s="11">
        <f t="shared" si="5"/>
        <v>19</v>
      </c>
      <c r="Q22" s="41">
        <f>AVERAGE($O$4:O22)</f>
        <v>-38.010745322922574</v>
      </c>
      <c r="R22" s="41">
        <f>_xlfn.STDEV.S($O$4:O22)</f>
        <v>4960.8737504013225</v>
      </c>
      <c r="S22" s="41">
        <f t="shared" si="8"/>
        <v>-2429.0753550028558</v>
      </c>
      <c r="T22" s="41">
        <f t="shared" si="9"/>
        <v>2353.0538643570108</v>
      </c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x14ac:dyDescent="0.2">
      <c r="B23" s="11"/>
      <c r="C23" s="11"/>
      <c r="D23" s="11"/>
      <c r="E23" s="11"/>
      <c r="F23" s="11"/>
      <c r="G23" s="13">
        <v>20</v>
      </c>
      <c r="H23" s="12">
        <v>0.25662348962507653</v>
      </c>
      <c r="I23" s="12">
        <f t="shared" si="0"/>
        <v>3.5192419594210547</v>
      </c>
      <c r="J23" s="12">
        <v>0.47449760141908615</v>
      </c>
      <c r="K23" s="13">
        <f t="shared" si="1"/>
        <v>4000</v>
      </c>
      <c r="L23" s="11">
        <f t="shared" si="2"/>
        <v>3500</v>
      </c>
      <c r="M23" s="38">
        <f t="shared" si="3"/>
        <v>12317.346857973691</v>
      </c>
      <c r="N23" s="38">
        <v>10000</v>
      </c>
      <c r="O23" s="39">
        <f t="shared" si="4"/>
        <v>2317.3468579736909</v>
      </c>
      <c r="P23" s="11">
        <f t="shared" si="5"/>
        <v>20</v>
      </c>
      <c r="Q23" s="41">
        <f>AVERAGE($O$4:O23)</f>
        <v>79.757134841908098</v>
      </c>
      <c r="R23" s="41">
        <f>_xlfn.STDEV.S($O$4:O23)</f>
        <v>4857.1984267574871</v>
      </c>
      <c r="S23" s="41">
        <f t="shared" si="8"/>
        <v>-2193.4817037207654</v>
      </c>
      <c r="T23" s="41">
        <f t="shared" si="9"/>
        <v>2352.9959734045819</v>
      </c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2:34" x14ac:dyDescent="0.2">
      <c r="B24" s="11"/>
      <c r="C24" s="11"/>
      <c r="D24" s="11"/>
      <c r="E24" s="11"/>
      <c r="F24" s="11"/>
      <c r="G24" s="13">
        <v>21</v>
      </c>
      <c r="H24" s="12">
        <v>0.63187241107348024</v>
      </c>
      <c r="I24" s="12">
        <f t="shared" si="0"/>
        <v>3.7173633148741869</v>
      </c>
      <c r="J24" s="12">
        <v>1.8286370791389173E-2</v>
      </c>
      <c r="K24" s="13">
        <f t="shared" si="1"/>
        <v>0</v>
      </c>
      <c r="L24" s="11">
        <f t="shared" si="2"/>
        <v>0</v>
      </c>
      <c r="M24" s="38">
        <f t="shared" si="3"/>
        <v>0</v>
      </c>
      <c r="N24" s="38">
        <v>10000</v>
      </c>
      <c r="O24" s="39">
        <f t="shared" si="4"/>
        <v>-10000</v>
      </c>
      <c r="P24" s="11">
        <f t="shared" si="5"/>
        <v>21</v>
      </c>
      <c r="Q24" s="41">
        <f>AVERAGE($O$4:O24)</f>
        <v>-400.2313001505637</v>
      </c>
      <c r="R24" s="41">
        <f>_xlfn.STDEV.S($O$4:O24)</f>
        <v>5220.2418125320219</v>
      </c>
      <c r="S24" s="41">
        <f t="shared" si="8"/>
        <v>-2776.4568841200253</v>
      </c>
      <c r="T24" s="41">
        <f t="shared" si="9"/>
        <v>1975.9942838188981</v>
      </c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x14ac:dyDescent="0.2">
      <c r="B25" s="11"/>
      <c r="C25" s="11"/>
      <c r="D25" s="11"/>
      <c r="E25" s="11"/>
      <c r="F25" s="11"/>
      <c r="G25" s="13">
        <v>22</v>
      </c>
      <c r="H25" s="12">
        <v>0.41941959202875734</v>
      </c>
      <c r="I25" s="12">
        <f t="shared" si="0"/>
        <v>3.6093242951130922</v>
      </c>
      <c r="J25" s="12">
        <v>0.10726137175144246</v>
      </c>
      <c r="K25" s="13">
        <f t="shared" si="1"/>
        <v>3000</v>
      </c>
      <c r="L25" s="11">
        <f t="shared" si="2"/>
        <v>3000</v>
      </c>
      <c r="M25" s="38">
        <f t="shared" si="3"/>
        <v>10827.972885339277</v>
      </c>
      <c r="N25" s="38">
        <v>10000</v>
      </c>
      <c r="O25" s="39">
        <f t="shared" si="4"/>
        <v>827.97288533927713</v>
      </c>
      <c r="P25" s="11">
        <f t="shared" si="5"/>
        <v>22</v>
      </c>
      <c r="Q25" s="41">
        <f>AVERAGE($O$4:O25)</f>
        <v>-344.40383717375278</v>
      </c>
      <c r="R25" s="41">
        <f>_xlfn.STDEV.S($O$4:O25)</f>
        <v>5101.1595769688138</v>
      </c>
      <c r="S25" s="41">
        <f t="shared" si="8"/>
        <v>-2606.1312881383333</v>
      </c>
      <c r="T25" s="41">
        <f t="shared" si="9"/>
        <v>1917.3236137908275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2:34" x14ac:dyDescent="0.2">
      <c r="B26" s="11"/>
      <c r="C26" s="11"/>
      <c r="D26" s="11"/>
      <c r="E26" s="11"/>
      <c r="F26" s="11"/>
      <c r="G26" s="13">
        <v>23</v>
      </c>
      <c r="H26" s="12">
        <v>0.55182558648993252</v>
      </c>
      <c r="I26" s="12">
        <f t="shared" si="0"/>
        <v>3.6760550079836629</v>
      </c>
      <c r="J26" s="12">
        <v>0.95436542428628623</v>
      </c>
      <c r="K26" s="13">
        <f t="shared" si="1"/>
        <v>6000</v>
      </c>
      <c r="L26" s="11">
        <f t="shared" si="2"/>
        <v>3500</v>
      </c>
      <c r="M26" s="38">
        <f t="shared" si="3"/>
        <v>12866.19252794282</v>
      </c>
      <c r="N26" s="38">
        <v>10000</v>
      </c>
      <c r="O26" s="39">
        <f t="shared" si="4"/>
        <v>2866.1925279428197</v>
      </c>
      <c r="P26" s="11">
        <f t="shared" si="5"/>
        <v>23</v>
      </c>
      <c r="Q26" s="41">
        <f>AVERAGE($O$4:O26)</f>
        <v>-204.81269086433659</v>
      </c>
      <c r="R26" s="41">
        <f>_xlfn.STDEV.S($O$4:O26)</f>
        <v>5028.6369372030795</v>
      </c>
      <c r="S26" s="41">
        <f t="shared" si="8"/>
        <v>-2379.3583690513792</v>
      </c>
      <c r="T26" s="41">
        <f t="shared" si="9"/>
        <v>1969.7329873227059</v>
      </c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2:34" x14ac:dyDescent="0.2">
      <c r="B27" s="11"/>
      <c r="C27" s="11"/>
      <c r="D27" s="11"/>
      <c r="E27" s="11"/>
      <c r="F27" s="11"/>
      <c r="G27" s="13">
        <v>24</v>
      </c>
      <c r="H27" s="12">
        <v>0.92360375537208217</v>
      </c>
      <c r="I27" s="12">
        <f t="shared" si="0"/>
        <v>3.9359474190907595</v>
      </c>
      <c r="J27" s="12">
        <v>0.69098298128762281</v>
      </c>
      <c r="K27" s="13">
        <f t="shared" si="1"/>
        <v>5000</v>
      </c>
      <c r="L27" s="11">
        <f t="shared" si="2"/>
        <v>3500</v>
      </c>
      <c r="M27" s="38">
        <f t="shared" si="3"/>
        <v>13775.815966817658</v>
      </c>
      <c r="N27" s="38">
        <v>10000</v>
      </c>
      <c r="O27" s="39">
        <f t="shared" si="4"/>
        <v>3775.8159668176577</v>
      </c>
      <c r="P27" s="11">
        <f t="shared" si="5"/>
        <v>24</v>
      </c>
      <c r="Q27" s="41">
        <f>AVERAGE($O$4:O27)</f>
        <v>-38.953163460920145</v>
      </c>
      <c r="R27" s="41">
        <f>_xlfn.STDEV.S($O$4:O27)</f>
        <v>4984.7739782997851</v>
      </c>
      <c r="S27" s="41">
        <f t="shared" si="8"/>
        <v>-2143.8386108913205</v>
      </c>
      <c r="T27" s="41">
        <f t="shared" si="9"/>
        <v>2065.9322839694801</v>
      </c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x14ac:dyDescent="0.2">
      <c r="B28" s="11"/>
      <c r="C28" s="11"/>
      <c r="D28" s="11"/>
      <c r="E28" s="11"/>
      <c r="F28" s="11"/>
      <c r="G28" s="13">
        <v>25</v>
      </c>
      <c r="H28" s="12">
        <v>0.16627774249573135</v>
      </c>
      <c r="I28" s="12">
        <f t="shared" si="0"/>
        <v>3.4562041270435584</v>
      </c>
      <c r="J28" s="12">
        <v>0.46574334006904805</v>
      </c>
      <c r="K28" s="13">
        <f t="shared" si="1"/>
        <v>4000</v>
      </c>
      <c r="L28" s="11">
        <f t="shared" si="2"/>
        <v>3500</v>
      </c>
      <c r="M28" s="38">
        <f t="shared" si="3"/>
        <v>12096.714444652454</v>
      </c>
      <c r="N28" s="38">
        <v>10000</v>
      </c>
      <c r="O28" s="39">
        <f t="shared" si="4"/>
        <v>2096.7144446524544</v>
      </c>
      <c r="P28" s="11">
        <f t="shared" si="5"/>
        <v>25</v>
      </c>
      <c r="Q28" s="41">
        <f>AVERAGE($O$4:O28)</f>
        <v>46.473540863614836</v>
      </c>
      <c r="R28" s="41">
        <f>_xlfn.STDEV.S($O$4:O28)</f>
        <v>4898.4775705737911</v>
      </c>
      <c r="S28" s="41">
        <f t="shared" si="8"/>
        <v>-1975.5186215512638</v>
      </c>
      <c r="T28" s="41">
        <f t="shared" si="9"/>
        <v>2068.4657032784935</v>
      </c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2:34" x14ac:dyDescent="0.2">
      <c r="B29" s="11"/>
      <c r="C29" s="11"/>
      <c r="D29" s="11"/>
      <c r="E29" s="11"/>
      <c r="F29" s="11"/>
      <c r="G29" s="13">
        <v>26</v>
      </c>
      <c r="H29" s="12">
        <v>0.84864610139885799</v>
      </c>
      <c r="I29" s="12">
        <f t="shared" si="0"/>
        <v>3.8561287988530766</v>
      </c>
      <c r="J29" s="12">
        <v>0.79644166022755325</v>
      </c>
      <c r="K29" s="13">
        <f t="shared" si="1"/>
        <v>5000</v>
      </c>
      <c r="L29" s="11">
        <f t="shared" si="2"/>
        <v>3500</v>
      </c>
      <c r="M29" s="38">
        <f t="shared" si="3"/>
        <v>13496.450795985767</v>
      </c>
      <c r="N29" s="38">
        <v>10000</v>
      </c>
      <c r="O29" s="39">
        <f t="shared" si="4"/>
        <v>3496.4507959857674</v>
      </c>
      <c r="P29" s="11">
        <f t="shared" si="5"/>
        <v>26</v>
      </c>
      <c r="Q29" s="41">
        <f>AVERAGE($O$4:O29)</f>
        <v>179.1649737529284</v>
      </c>
      <c r="R29" s="41">
        <f>_xlfn.STDEV.S($O$4:O29)</f>
        <v>4846.964166821911</v>
      </c>
      <c r="S29" s="41">
        <f t="shared" si="8"/>
        <v>-1778.5662211900353</v>
      </c>
      <c r="T29" s="41">
        <f t="shared" si="9"/>
        <v>2136.8961686958924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2:34" x14ac:dyDescent="0.2">
      <c r="B30" s="11"/>
      <c r="C30" s="11"/>
      <c r="D30" s="11"/>
      <c r="E30" s="11"/>
      <c r="F30" s="11"/>
      <c r="G30" s="13">
        <v>27</v>
      </c>
      <c r="H30" s="12">
        <v>0.8108689046698313</v>
      </c>
      <c r="I30" s="12">
        <f t="shared" si="0"/>
        <v>3.8262205567591656</v>
      </c>
      <c r="J30" s="12">
        <v>0.500933201496919</v>
      </c>
      <c r="K30" s="13">
        <f t="shared" si="1"/>
        <v>4000</v>
      </c>
      <c r="L30" s="11">
        <f t="shared" si="2"/>
        <v>3500</v>
      </c>
      <c r="M30" s="38">
        <f t="shared" si="3"/>
        <v>13391.77194865708</v>
      </c>
      <c r="N30" s="38">
        <v>10000</v>
      </c>
      <c r="O30" s="39">
        <f t="shared" si="4"/>
        <v>3391.7719486570804</v>
      </c>
      <c r="P30" s="11">
        <f t="shared" si="5"/>
        <v>27</v>
      </c>
      <c r="Q30" s="41">
        <f>AVERAGE($O$4:O30)</f>
        <v>298.15041726789701</v>
      </c>
      <c r="R30" s="41">
        <f>_xlfn.STDEV.S($O$4:O30)</f>
        <v>4792.883871592443</v>
      </c>
      <c r="S30" s="41">
        <f t="shared" si="8"/>
        <v>-1597.8512956539721</v>
      </c>
      <c r="T30" s="41">
        <f t="shared" si="9"/>
        <v>2194.152130189766</v>
      </c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2:34" x14ac:dyDescent="0.2">
      <c r="B31" s="11"/>
      <c r="C31" s="11"/>
      <c r="D31" s="11"/>
      <c r="E31" s="11"/>
      <c r="F31" s="11"/>
      <c r="G31" s="13">
        <v>28</v>
      </c>
      <c r="H31" s="12">
        <v>0.48704404518209621</v>
      </c>
      <c r="I31" s="12">
        <f t="shared" si="0"/>
        <v>3.6435037053314061</v>
      </c>
      <c r="J31" s="12">
        <v>0.67487702784080206</v>
      </c>
      <c r="K31" s="13">
        <f t="shared" si="1"/>
        <v>5000</v>
      </c>
      <c r="L31" s="11">
        <f t="shared" si="2"/>
        <v>3500</v>
      </c>
      <c r="M31" s="38">
        <f t="shared" si="3"/>
        <v>12752.262968659921</v>
      </c>
      <c r="N31" s="38">
        <v>10000</v>
      </c>
      <c r="O31" s="39">
        <f t="shared" si="4"/>
        <v>2752.2629686599212</v>
      </c>
      <c r="P31" s="11">
        <f t="shared" si="5"/>
        <v>28</v>
      </c>
      <c r="Q31" s="41">
        <f>AVERAGE($O$4:O31)</f>
        <v>385.79729410332641</v>
      </c>
      <c r="R31" s="41">
        <f>_xlfn.STDEV.S($O$4:O31)</f>
        <v>4726.1005149308985</v>
      </c>
      <c r="S31" s="41">
        <f t="shared" si="8"/>
        <v>-1446.7931727207256</v>
      </c>
      <c r="T31" s="41">
        <f t="shared" si="9"/>
        <v>2218.3877609273782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2:34" x14ac:dyDescent="0.2">
      <c r="B32" s="11"/>
      <c r="C32" s="11"/>
      <c r="D32" s="11"/>
      <c r="E32" s="11"/>
      <c r="F32" s="11"/>
      <c r="G32" s="13">
        <v>29</v>
      </c>
      <c r="H32" s="12">
        <v>0.11003542048146087</v>
      </c>
      <c r="I32" s="12">
        <f t="shared" si="0"/>
        <v>3.4047320458772052</v>
      </c>
      <c r="J32" s="12">
        <v>0.28871744632615215</v>
      </c>
      <c r="K32" s="13">
        <f t="shared" si="1"/>
        <v>4000</v>
      </c>
      <c r="L32" s="11">
        <f t="shared" si="2"/>
        <v>3500</v>
      </c>
      <c r="M32" s="38">
        <f t="shared" si="3"/>
        <v>11916.562160570218</v>
      </c>
      <c r="N32" s="38">
        <v>10000</v>
      </c>
      <c r="O32" s="39">
        <f t="shared" si="4"/>
        <v>1916.5621605702181</v>
      </c>
      <c r="P32" s="11">
        <f t="shared" si="5"/>
        <v>29</v>
      </c>
      <c r="Q32" s="41">
        <f>AVERAGE($O$4:O32)</f>
        <v>438.58228949873649</v>
      </c>
      <c r="R32" s="41">
        <f>_xlfn.STDEV.S($O$4:O32)</f>
        <v>4649.6357143989335</v>
      </c>
      <c r="S32" s="41">
        <f t="shared" si="8"/>
        <v>-1330.0445483471053</v>
      </c>
      <c r="T32" s="41">
        <f t="shared" si="9"/>
        <v>2207.2091273445781</v>
      </c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2:34" x14ac:dyDescent="0.2">
      <c r="B33" s="11"/>
      <c r="C33" s="11"/>
      <c r="D33" s="11"/>
      <c r="E33" s="11"/>
      <c r="F33" s="11"/>
      <c r="G33" s="13">
        <v>30</v>
      </c>
      <c r="H33" s="12">
        <v>0.44649208688780084</v>
      </c>
      <c r="I33" s="12">
        <f t="shared" si="0"/>
        <v>3.623094172921439</v>
      </c>
      <c r="J33" s="12">
        <v>0.34802886071625383</v>
      </c>
      <c r="K33" s="13">
        <f t="shared" si="1"/>
        <v>4000</v>
      </c>
      <c r="L33" s="11">
        <f t="shared" si="2"/>
        <v>3500</v>
      </c>
      <c r="M33" s="38">
        <f t="shared" si="3"/>
        <v>12680.829605225037</v>
      </c>
      <c r="N33" s="38">
        <v>10000</v>
      </c>
      <c r="O33" s="39">
        <f t="shared" si="4"/>
        <v>2680.8296052250371</v>
      </c>
      <c r="P33" s="11">
        <f t="shared" si="5"/>
        <v>30</v>
      </c>
      <c r="Q33" s="41">
        <f>AVERAGE($O$4:O33)</f>
        <v>513.32386668961317</v>
      </c>
      <c r="R33" s="41">
        <f>_xlfn.STDEV.S($O$4:O33)</f>
        <v>4587.0703882996395</v>
      </c>
      <c r="S33" s="41">
        <f t="shared" si="8"/>
        <v>-1199.5163660428341</v>
      </c>
      <c r="T33" s="41">
        <f t="shared" si="9"/>
        <v>2226.1640994220606</v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2:34" x14ac:dyDescent="0.2">
      <c r="B34" s="11"/>
      <c r="C34" s="11"/>
      <c r="D34" s="11"/>
      <c r="E34" s="11"/>
      <c r="F34" s="11"/>
      <c r="G34" s="13">
        <v>31</v>
      </c>
      <c r="H34" s="12">
        <v>0.6272186550913037</v>
      </c>
      <c r="I34" s="12">
        <f>_xlfn.NORM.INV(H34,3.65,0.2)</f>
        <v>3.7148991630874466</v>
      </c>
      <c r="J34" s="12">
        <v>0.15608115648132836</v>
      </c>
      <c r="K34" s="13">
        <f>SUMIFS($B$4:$B$10,$D$4:$D$10,"&gt;="&amp;J34,$E$4:$E$10,"&lt;="&amp;J34)</f>
        <v>3000</v>
      </c>
      <c r="L34" s="11">
        <f>MIN(3500,K34)</f>
        <v>3000</v>
      </c>
      <c r="M34" s="38">
        <f>L34*I34</f>
        <v>11144.69748926234</v>
      </c>
      <c r="N34" s="38">
        <v>10000</v>
      </c>
      <c r="O34" s="39">
        <f>M34-N34</f>
        <v>1144.6974892623402</v>
      </c>
      <c r="P34" s="11">
        <f t="shared" si="5"/>
        <v>31</v>
      </c>
      <c r="Q34" s="41">
        <f>AVERAGE($O$4:O34)</f>
        <v>533.69075774034627</v>
      </c>
      <c r="R34" s="41">
        <f>_xlfn.STDEV.S($O$4:O34)</f>
        <v>4511.3966839651184</v>
      </c>
      <c r="S34" s="41">
        <f t="shared" si="8"/>
        <v>-1121.1029056947204</v>
      </c>
      <c r="T34" s="41">
        <f t="shared" si="9"/>
        <v>2188.484421175413</v>
      </c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spans="2:34" x14ac:dyDescent="0.2">
      <c r="B35" s="11"/>
      <c r="C35" s="11"/>
      <c r="D35" s="11"/>
      <c r="E35" s="11"/>
      <c r="F35" s="11"/>
      <c r="G35" s="13">
        <v>32</v>
      </c>
      <c r="H35" s="12">
        <v>0.26522975286953931</v>
      </c>
      <c r="I35" s="12">
        <f t="shared" si="0"/>
        <v>3.5245390546822417</v>
      </c>
      <c r="J35" s="12">
        <v>0.67769026988461978</v>
      </c>
      <c r="K35" s="13">
        <f t="shared" si="1"/>
        <v>5000</v>
      </c>
      <c r="L35" s="11">
        <f t="shared" si="2"/>
        <v>3500</v>
      </c>
      <c r="M35" s="38">
        <f t="shared" ref="M35:M61" si="10">L35*I35</f>
        <v>12335.886691387846</v>
      </c>
      <c r="N35" s="38">
        <v>10000</v>
      </c>
      <c r="O35" s="39">
        <f t="shared" ref="O35:O61" si="11">M35-N35</f>
        <v>2335.8866913878464</v>
      </c>
      <c r="P35" s="11">
        <f t="shared" si="5"/>
        <v>32</v>
      </c>
      <c r="Q35" s="41">
        <f>AVERAGE($O$4:O35)</f>
        <v>590.00938066683057</v>
      </c>
      <c r="R35" s="41">
        <f>_xlfn.STDEV.S($O$4:O35)</f>
        <v>4449.4559804932906</v>
      </c>
      <c r="S35" s="41">
        <f t="shared" si="8"/>
        <v>-1014.1905688332479</v>
      </c>
      <c r="T35" s="41">
        <f t="shared" si="9"/>
        <v>2194.2093301669092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2:34" x14ac:dyDescent="0.2">
      <c r="B36" s="11"/>
      <c r="C36" s="11"/>
      <c r="D36" s="11"/>
      <c r="E36" s="11"/>
      <c r="F36" s="11"/>
      <c r="G36" s="13">
        <v>33</v>
      </c>
      <c r="H36" s="12">
        <v>0.29043584174778914</v>
      </c>
      <c r="I36" s="12">
        <f t="shared" si="0"/>
        <v>3.5395776182949104</v>
      </c>
      <c r="J36" s="12">
        <v>0.85825712130368859</v>
      </c>
      <c r="K36" s="13">
        <f t="shared" si="1"/>
        <v>6000</v>
      </c>
      <c r="L36" s="11">
        <f t="shared" si="2"/>
        <v>3500</v>
      </c>
      <c r="M36" s="38">
        <f t="shared" si="10"/>
        <v>12388.521664032187</v>
      </c>
      <c r="N36" s="38">
        <v>10000</v>
      </c>
      <c r="O36" s="39">
        <f t="shared" si="11"/>
        <v>2388.5216640321869</v>
      </c>
      <c r="P36" s="11">
        <f t="shared" si="5"/>
        <v>33</v>
      </c>
      <c r="Q36" s="41">
        <f>AVERAGE($O$4:O36)</f>
        <v>644.50975289002326</v>
      </c>
      <c r="R36" s="41">
        <f>_xlfn.STDEV.S($O$4:O36)</f>
        <v>4390.5581971334286</v>
      </c>
      <c r="S36" s="41">
        <f t="shared" si="8"/>
        <v>-912.31448916656382</v>
      </c>
      <c r="T36" s="41">
        <f t="shared" si="9"/>
        <v>2201.3339949466103</v>
      </c>
      <c r="U36" s="11"/>
      <c r="V36" s="11" t="s">
        <v>94</v>
      </c>
      <c r="W36" s="11">
        <f>P503</f>
        <v>500</v>
      </c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2:34" x14ac:dyDescent="0.2">
      <c r="B37" s="11"/>
      <c r="C37" s="11"/>
      <c r="D37" s="11"/>
      <c r="E37" s="11"/>
      <c r="F37" s="11"/>
      <c r="G37" s="13">
        <v>34</v>
      </c>
      <c r="H37" s="12">
        <v>0.14585582405640085</v>
      </c>
      <c r="I37" s="12">
        <f t="shared" si="0"/>
        <v>3.4391251681061958</v>
      </c>
      <c r="J37" s="12">
        <v>0.21636896318769872</v>
      </c>
      <c r="K37" s="13">
        <f t="shared" si="1"/>
        <v>4000</v>
      </c>
      <c r="L37" s="11">
        <f t="shared" si="2"/>
        <v>3500</v>
      </c>
      <c r="M37" s="38">
        <f t="shared" si="10"/>
        <v>12036.938088371686</v>
      </c>
      <c r="N37" s="38">
        <v>10000</v>
      </c>
      <c r="O37" s="39">
        <f t="shared" si="11"/>
        <v>2036.9380883716858</v>
      </c>
      <c r="P37" s="11">
        <f t="shared" si="5"/>
        <v>34</v>
      </c>
      <c r="Q37" s="41">
        <f>AVERAGE($O$4:O37)</f>
        <v>685.46352746301341</v>
      </c>
      <c r="R37" s="41">
        <f>_xlfn.STDEV.S($O$4:O37)</f>
        <v>4330.1125764307008</v>
      </c>
      <c r="S37" s="41">
        <f t="shared" si="8"/>
        <v>-825.38417550191753</v>
      </c>
      <c r="T37" s="41">
        <f t="shared" si="9"/>
        <v>2196.3112304279443</v>
      </c>
      <c r="U37" s="11"/>
      <c r="V37" s="11" t="s">
        <v>30</v>
      </c>
      <c r="W37" s="41">
        <f>Q503</f>
        <v>1822.1972296863739</v>
      </c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2:34" x14ac:dyDescent="0.2">
      <c r="B38" s="11"/>
      <c r="C38" s="11"/>
      <c r="D38" s="11"/>
      <c r="E38" s="11"/>
      <c r="F38" s="11"/>
      <c r="G38" s="13">
        <v>35</v>
      </c>
      <c r="H38" s="12">
        <v>0.28480056661187125</v>
      </c>
      <c r="I38" s="12">
        <f t="shared" si="0"/>
        <v>3.5362721943686291</v>
      </c>
      <c r="J38" s="12">
        <v>6.7587882999016191E-3</v>
      </c>
      <c r="K38" s="13">
        <f t="shared" si="1"/>
        <v>0</v>
      </c>
      <c r="L38" s="11">
        <f t="shared" si="2"/>
        <v>0</v>
      </c>
      <c r="M38" s="38">
        <f t="shared" si="10"/>
        <v>0</v>
      </c>
      <c r="N38" s="38">
        <v>10000</v>
      </c>
      <c r="O38" s="39">
        <f t="shared" si="11"/>
        <v>-10000</v>
      </c>
      <c r="P38" s="11">
        <f t="shared" si="5"/>
        <v>35</v>
      </c>
      <c r="Q38" s="41">
        <f>AVERAGE($O$4:O38)</f>
        <v>380.16456953549869</v>
      </c>
      <c r="R38" s="41">
        <f>_xlfn.STDEV.S($O$4:O38)</f>
        <v>4632.5661241826065</v>
      </c>
      <c r="S38" s="41">
        <f t="shared" si="8"/>
        <v>-1211.1775717276503</v>
      </c>
      <c r="T38" s="41">
        <f t="shared" si="9"/>
        <v>1971.5067107986476</v>
      </c>
      <c r="U38" s="11"/>
      <c r="V38" s="11" t="s">
        <v>91</v>
      </c>
      <c r="W38" s="41">
        <f>R503</f>
        <v>2762.5638266038741</v>
      </c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2:34" x14ac:dyDescent="0.2">
      <c r="B39" s="11"/>
      <c r="C39" s="11"/>
      <c r="D39" s="11"/>
      <c r="E39" s="11"/>
      <c r="F39" s="11"/>
      <c r="G39" s="13">
        <v>36</v>
      </c>
      <c r="H39" s="12">
        <v>0.12151762244073228</v>
      </c>
      <c r="I39" s="12">
        <f t="shared" si="0"/>
        <v>3.4165132483769738</v>
      </c>
      <c r="J39" s="12">
        <v>0.94545668602295763</v>
      </c>
      <c r="K39" s="13">
        <f t="shared" si="1"/>
        <v>6000</v>
      </c>
      <c r="L39" s="11">
        <f t="shared" si="2"/>
        <v>3500</v>
      </c>
      <c r="M39" s="38">
        <f t="shared" si="10"/>
        <v>11957.796369319409</v>
      </c>
      <c r="N39" s="38">
        <v>10000</v>
      </c>
      <c r="O39" s="39">
        <f t="shared" si="11"/>
        <v>1957.7963693194088</v>
      </c>
      <c r="P39" s="11">
        <f t="shared" si="5"/>
        <v>36</v>
      </c>
      <c r="Q39" s="41">
        <f>AVERAGE($O$4:O39)</f>
        <v>423.98767508505176</v>
      </c>
      <c r="R39" s="41">
        <f>_xlfn.STDEV.S($O$4:O39)</f>
        <v>4573.4717284988337</v>
      </c>
      <c r="S39" s="41">
        <f t="shared" si="8"/>
        <v>-1123.452527523996</v>
      </c>
      <c r="T39" s="41">
        <f t="shared" si="9"/>
        <v>1971.4278776940994</v>
      </c>
      <c r="U39" s="11"/>
      <c r="V39" s="11" t="s">
        <v>86</v>
      </c>
      <c r="W39" s="41">
        <f>S503</f>
        <v>1579.4635382591177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2:34" x14ac:dyDescent="0.2">
      <c r="B40" s="11"/>
      <c r="C40" s="11"/>
      <c r="D40" s="11"/>
      <c r="E40" s="11"/>
      <c r="F40" s="11"/>
      <c r="G40" s="13">
        <v>37</v>
      </c>
      <c r="H40" s="12">
        <v>0.97737923134578719</v>
      </c>
      <c r="I40" s="12">
        <f t="shared" si="0"/>
        <v>4.0504803557989462</v>
      </c>
      <c r="J40" s="12">
        <v>0.1845737191088318</v>
      </c>
      <c r="K40" s="13">
        <f t="shared" si="1"/>
        <v>4000</v>
      </c>
      <c r="L40" s="11">
        <f t="shared" si="2"/>
        <v>3500</v>
      </c>
      <c r="M40" s="38">
        <f t="shared" si="10"/>
        <v>14176.681245296311</v>
      </c>
      <c r="N40" s="38">
        <v>10000</v>
      </c>
      <c r="O40" s="39">
        <f t="shared" si="11"/>
        <v>4176.6812452963113</v>
      </c>
      <c r="P40" s="11">
        <f t="shared" si="5"/>
        <v>37</v>
      </c>
      <c r="Q40" s="41">
        <f>AVERAGE($O$4:O40)</f>
        <v>525.41182563130201</v>
      </c>
      <c r="R40" s="41">
        <f>_xlfn.STDEV.S($O$4:O40)</f>
        <v>4551.509588014972</v>
      </c>
      <c r="S40" s="41">
        <f t="shared" si="8"/>
        <v>-992.13702571364934</v>
      </c>
      <c r="T40" s="41">
        <f t="shared" si="9"/>
        <v>2042.9606769762534</v>
      </c>
      <c r="U40" s="11"/>
      <c r="V40" s="11" t="s">
        <v>87</v>
      </c>
      <c r="W40" s="41">
        <f>T503</f>
        <v>2064.9309211136301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2:34" x14ac:dyDescent="0.2">
      <c r="B41" s="11"/>
      <c r="C41" s="11"/>
      <c r="D41" s="11"/>
      <c r="E41" s="11"/>
      <c r="F41" s="11"/>
      <c r="G41" s="13">
        <v>38</v>
      </c>
      <c r="H41" s="12">
        <v>0.56131618557018059</v>
      </c>
      <c r="I41" s="12">
        <f t="shared" si="0"/>
        <v>3.6808614125212058</v>
      </c>
      <c r="J41" s="12">
        <v>0.91260610418297261</v>
      </c>
      <c r="K41" s="13">
        <f t="shared" si="1"/>
        <v>6000</v>
      </c>
      <c r="L41" s="11">
        <f t="shared" si="2"/>
        <v>3500</v>
      </c>
      <c r="M41" s="38">
        <f t="shared" si="10"/>
        <v>12883.014943824221</v>
      </c>
      <c r="N41" s="38">
        <v>10000</v>
      </c>
      <c r="O41" s="39">
        <f t="shared" si="11"/>
        <v>2883.0149438242206</v>
      </c>
      <c r="P41" s="11">
        <f t="shared" si="5"/>
        <v>38</v>
      </c>
      <c r="Q41" s="41">
        <f>AVERAGE($O$4:O41)</f>
        <v>587.45401295216823</v>
      </c>
      <c r="R41" s="41">
        <f>_xlfn.STDEV.S($O$4:O41)</f>
        <v>4505.8419877320757</v>
      </c>
      <c r="S41" s="41">
        <f t="shared" si="8"/>
        <v>-893.57939439939616</v>
      </c>
      <c r="T41" s="41">
        <f t="shared" si="9"/>
        <v>2068.4874203037325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2:34" x14ac:dyDescent="0.2">
      <c r="B42" s="11"/>
      <c r="C42" s="11"/>
      <c r="D42" s="11"/>
      <c r="E42" s="11"/>
      <c r="F42" s="11"/>
      <c r="G42" s="13">
        <v>39</v>
      </c>
      <c r="H42" s="12">
        <v>0.43684578678161057</v>
      </c>
      <c r="I42" s="12">
        <f t="shared" si="0"/>
        <v>3.6182057623464763</v>
      </c>
      <c r="J42" s="12">
        <v>0.94848958521756499</v>
      </c>
      <c r="K42" s="13">
        <f t="shared" si="1"/>
        <v>6000</v>
      </c>
      <c r="L42" s="11">
        <f t="shared" si="2"/>
        <v>3500</v>
      </c>
      <c r="M42" s="38">
        <f t="shared" si="10"/>
        <v>12663.720168212667</v>
      </c>
      <c r="N42" s="38">
        <v>10000</v>
      </c>
      <c r="O42" s="39">
        <f t="shared" si="11"/>
        <v>2663.720168212667</v>
      </c>
      <c r="P42" s="11">
        <f t="shared" si="5"/>
        <v>39</v>
      </c>
      <c r="Q42" s="41">
        <f>AVERAGE($O$4:O42)</f>
        <v>640.69160667679648</v>
      </c>
      <c r="R42" s="41">
        <f>_xlfn.STDEV.S($O$4:O42)</f>
        <v>4458.5724361958</v>
      </c>
      <c r="S42" s="41">
        <f t="shared" si="8"/>
        <v>-804.61038085440077</v>
      </c>
      <c r="T42" s="41">
        <f t="shared" si="9"/>
        <v>2085.9935942079937</v>
      </c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2:34" x14ac:dyDescent="0.2">
      <c r="B43" s="11"/>
      <c r="C43" s="11"/>
      <c r="D43" s="11"/>
      <c r="E43" s="11"/>
      <c r="F43" s="11"/>
      <c r="G43" s="13">
        <v>40</v>
      </c>
      <c r="H43" s="12">
        <v>0.58713456938747344</v>
      </c>
      <c r="I43" s="12">
        <f t="shared" si="0"/>
        <v>3.6940360284810096</v>
      </c>
      <c r="J43" s="12">
        <v>0.9261238464787338</v>
      </c>
      <c r="K43" s="13">
        <f t="shared" si="1"/>
        <v>6000</v>
      </c>
      <c r="L43" s="11">
        <f t="shared" si="2"/>
        <v>3500</v>
      </c>
      <c r="M43" s="38">
        <f t="shared" si="10"/>
        <v>12929.126099683534</v>
      </c>
      <c r="N43" s="38">
        <v>10000</v>
      </c>
      <c r="O43" s="39">
        <f t="shared" si="11"/>
        <v>2929.1260996835335</v>
      </c>
      <c r="P43" s="11">
        <f t="shared" si="5"/>
        <v>40</v>
      </c>
      <c r="Q43" s="41">
        <f>AVERAGE($O$4:O43)</f>
        <v>697.90246900196485</v>
      </c>
      <c r="R43" s="41">
        <f>_xlfn.STDEV.S($O$4:O43)</f>
        <v>4415.8891416218348</v>
      </c>
      <c r="S43" s="41">
        <f t="shared" si="8"/>
        <v>-714.36739318524906</v>
      </c>
      <c r="T43" s="41">
        <f t="shared" si="9"/>
        <v>2110.1723311891787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x14ac:dyDescent="0.2">
      <c r="B44" s="11"/>
      <c r="C44" s="11"/>
      <c r="D44" s="11"/>
      <c r="E44" s="11"/>
      <c r="F44" s="11"/>
      <c r="G44" s="13">
        <v>41</v>
      </c>
      <c r="H44" s="12">
        <v>0.64953487875069615</v>
      </c>
      <c r="I44" s="12">
        <f t="shared" si="0"/>
        <v>3.7268130078975101</v>
      </c>
      <c r="J44" s="12">
        <v>0.68204345598489358</v>
      </c>
      <c r="K44" s="13">
        <f t="shared" si="1"/>
        <v>5000</v>
      </c>
      <c r="L44" s="11">
        <f t="shared" si="2"/>
        <v>3500</v>
      </c>
      <c r="M44" s="38">
        <f t="shared" si="10"/>
        <v>13043.845527641286</v>
      </c>
      <c r="N44" s="38">
        <v>10000</v>
      </c>
      <c r="O44" s="39">
        <f t="shared" si="11"/>
        <v>3043.845527641286</v>
      </c>
      <c r="P44" s="11">
        <f t="shared" si="5"/>
        <v>41</v>
      </c>
      <c r="Q44" s="41">
        <f>AVERAGE($O$4:O44)</f>
        <v>755.1205923834118</v>
      </c>
      <c r="R44" s="41">
        <f>_xlfn.STDEV.S($O$4:O44)</f>
        <v>4375.7062798697261</v>
      </c>
      <c r="S44" s="41">
        <f t="shared" si="8"/>
        <v>-626.02272914597393</v>
      </c>
      <c r="T44" s="41">
        <f t="shared" si="9"/>
        <v>2136.2639139127978</v>
      </c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2:34" x14ac:dyDescent="0.2">
      <c r="B45" s="11"/>
      <c r="C45" s="11"/>
      <c r="D45" s="11"/>
      <c r="E45" s="11"/>
      <c r="F45" s="11"/>
      <c r="G45" s="13">
        <v>42</v>
      </c>
      <c r="H45" s="12">
        <v>0.7543039149577796</v>
      </c>
      <c r="I45" s="12">
        <f t="shared" si="0"/>
        <v>3.7876192505499104</v>
      </c>
      <c r="J45" s="12">
        <v>0.93243404476317271</v>
      </c>
      <c r="K45" s="13">
        <f t="shared" si="1"/>
        <v>6000</v>
      </c>
      <c r="L45" s="11">
        <f t="shared" si="2"/>
        <v>3500</v>
      </c>
      <c r="M45" s="38">
        <f t="shared" si="10"/>
        <v>13256.667376924686</v>
      </c>
      <c r="N45" s="38">
        <v>10000</v>
      </c>
      <c r="O45" s="39">
        <f t="shared" si="11"/>
        <v>3256.6673769246863</v>
      </c>
      <c r="P45" s="11">
        <f t="shared" si="5"/>
        <v>42</v>
      </c>
      <c r="Q45" s="41">
        <f>AVERAGE($O$4:O45)</f>
        <v>814.68123011058492</v>
      </c>
      <c r="R45" s="41">
        <f>_xlfn.STDEV.S($O$4:O45)</f>
        <v>4339.2169702218462</v>
      </c>
      <c r="S45" s="41">
        <f t="shared" si="8"/>
        <v>-537.51396775474564</v>
      </c>
      <c r="T45" s="41">
        <f t="shared" si="9"/>
        <v>2166.8764279759152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x14ac:dyDescent="0.2">
      <c r="B46" s="11"/>
      <c r="C46" s="11"/>
      <c r="D46" s="11"/>
      <c r="E46" s="11"/>
      <c r="F46" s="11"/>
      <c r="G46" s="13">
        <v>43</v>
      </c>
      <c r="H46" s="12">
        <v>0.83309442343555939</v>
      </c>
      <c r="I46" s="12">
        <f t="shared" si="0"/>
        <v>3.8432931596478208</v>
      </c>
      <c r="J46" s="12">
        <v>0.49377154548278723</v>
      </c>
      <c r="K46" s="13">
        <f t="shared" si="1"/>
        <v>4000</v>
      </c>
      <c r="L46" s="11">
        <f t="shared" si="2"/>
        <v>3500</v>
      </c>
      <c r="M46" s="38">
        <f t="shared" si="10"/>
        <v>13451.526058767373</v>
      </c>
      <c r="N46" s="38">
        <v>10000</v>
      </c>
      <c r="O46" s="39">
        <f t="shared" si="11"/>
        <v>3451.5260587673729</v>
      </c>
      <c r="P46" s="11">
        <f t="shared" si="5"/>
        <v>43</v>
      </c>
      <c r="Q46" s="41">
        <f>AVERAGE($O$4:O46)</f>
        <v>876.00320287004513</v>
      </c>
      <c r="R46" s="41">
        <f>_xlfn.STDEV.S($O$4:O46)</f>
        <v>4306.0649770183554</v>
      </c>
      <c r="S46" s="41">
        <f t="shared" si="8"/>
        <v>-449.20799187662203</v>
      </c>
      <c r="T46" s="41">
        <f t="shared" si="9"/>
        <v>2201.2143976167122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spans="2:34" x14ac:dyDescent="0.2">
      <c r="B47" s="11"/>
      <c r="C47" s="11"/>
      <c r="D47" s="11"/>
      <c r="E47" s="11"/>
      <c r="F47" s="11"/>
      <c r="G47" s="13">
        <v>44</v>
      </c>
      <c r="H47" s="12">
        <v>0.59103587996039175</v>
      </c>
      <c r="I47" s="12">
        <f t="shared" si="0"/>
        <v>3.6960420904926794</v>
      </c>
      <c r="J47" s="12">
        <v>0.29418698343304528</v>
      </c>
      <c r="K47" s="13">
        <f t="shared" si="1"/>
        <v>4000</v>
      </c>
      <c r="L47" s="11">
        <f t="shared" si="2"/>
        <v>3500</v>
      </c>
      <c r="M47" s="38">
        <f t="shared" si="10"/>
        <v>12936.147316724378</v>
      </c>
      <c r="N47" s="38">
        <v>10000</v>
      </c>
      <c r="O47" s="39">
        <f t="shared" si="11"/>
        <v>2936.1473167243785</v>
      </c>
      <c r="P47" s="11">
        <f t="shared" si="5"/>
        <v>44</v>
      </c>
      <c r="Q47" s="41">
        <f>AVERAGE($O$4:O47)</f>
        <v>922.8246600030983</v>
      </c>
      <c r="R47" s="41">
        <f>_xlfn.STDEV.S($O$4:O47)</f>
        <v>4267.0177741338912</v>
      </c>
      <c r="S47" s="41">
        <f t="shared" si="8"/>
        <v>-374.46731647944182</v>
      </c>
      <c r="T47" s="41">
        <f t="shared" si="9"/>
        <v>2220.1166364856385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spans="2:34" x14ac:dyDescent="0.2">
      <c r="B48" s="11"/>
      <c r="C48" s="11"/>
      <c r="D48" s="11"/>
      <c r="E48" s="11"/>
      <c r="F48" s="11"/>
      <c r="G48" s="13">
        <v>45</v>
      </c>
      <c r="H48" s="12">
        <v>0.97245499419964976</v>
      </c>
      <c r="I48" s="12">
        <f t="shared" si="0"/>
        <v>4.0336331278787414</v>
      </c>
      <c r="J48" s="12">
        <v>6.6982274432419997E-3</v>
      </c>
      <c r="K48" s="13">
        <f t="shared" si="1"/>
        <v>0</v>
      </c>
      <c r="L48" s="11">
        <f t="shared" si="2"/>
        <v>0</v>
      </c>
      <c r="M48" s="38">
        <f t="shared" si="10"/>
        <v>0</v>
      </c>
      <c r="N48" s="38">
        <v>10000</v>
      </c>
      <c r="O48" s="39">
        <f t="shared" si="11"/>
        <v>-10000</v>
      </c>
      <c r="P48" s="11">
        <f t="shared" si="5"/>
        <v>45</v>
      </c>
      <c r="Q48" s="41">
        <f>AVERAGE($O$4:O48)</f>
        <v>680.09522311414059</v>
      </c>
      <c r="R48" s="41">
        <f>_xlfn.STDEV.S($O$4:O48)</f>
        <v>4521.6066053589193</v>
      </c>
      <c r="S48" s="41">
        <f t="shared" si="8"/>
        <v>-678.34578859730038</v>
      </c>
      <c r="T48" s="41">
        <f t="shared" si="9"/>
        <v>2038.5362348255817</v>
      </c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spans="2:34" x14ac:dyDescent="0.2">
      <c r="B49" s="11"/>
      <c r="C49" s="11"/>
      <c r="D49" s="11"/>
      <c r="E49" s="11"/>
      <c r="F49" s="11"/>
      <c r="G49" s="13">
        <v>46</v>
      </c>
      <c r="H49" s="12">
        <v>0.42582280438377029</v>
      </c>
      <c r="I49" s="12">
        <f t="shared" si="0"/>
        <v>3.6125961675645679</v>
      </c>
      <c r="J49" s="12">
        <v>0.23869100337812632</v>
      </c>
      <c r="K49" s="13">
        <f t="shared" si="1"/>
        <v>4000</v>
      </c>
      <c r="L49" s="11">
        <f t="shared" si="2"/>
        <v>3500</v>
      </c>
      <c r="M49" s="38">
        <f t="shared" si="10"/>
        <v>12644.086586475987</v>
      </c>
      <c r="N49" s="38">
        <v>10000</v>
      </c>
      <c r="O49" s="39">
        <f t="shared" si="11"/>
        <v>2644.0865864759871</v>
      </c>
      <c r="P49" s="11">
        <f t="shared" si="5"/>
        <v>46</v>
      </c>
      <c r="Q49" s="41">
        <f>AVERAGE($O$4:O49)</f>
        <v>722.79068753505021</v>
      </c>
      <c r="R49" s="41">
        <f>_xlfn.STDEV.S($O$4:O49)</f>
        <v>4480.4517765052333</v>
      </c>
      <c r="S49" s="41">
        <f t="shared" si="8"/>
        <v>-607.73925265198454</v>
      </c>
      <c r="T49" s="41">
        <f t="shared" si="9"/>
        <v>2053.3206277220852</v>
      </c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</row>
    <row r="50" spans="2:34" x14ac:dyDescent="0.2">
      <c r="B50" s="11"/>
      <c r="C50" s="11"/>
      <c r="D50" s="11"/>
      <c r="E50" s="11"/>
      <c r="F50" s="11"/>
      <c r="G50" s="13">
        <v>47</v>
      </c>
      <c r="H50" s="12">
        <v>0.39726558933197931</v>
      </c>
      <c r="I50" s="12">
        <f t="shared" si="0"/>
        <v>3.5979137599352993</v>
      </c>
      <c r="J50" s="12">
        <v>0.76094954718757257</v>
      </c>
      <c r="K50" s="13">
        <f t="shared" si="1"/>
        <v>5000</v>
      </c>
      <c r="L50" s="11">
        <f t="shared" si="2"/>
        <v>3500</v>
      </c>
      <c r="M50" s="38">
        <f t="shared" si="10"/>
        <v>12592.698159773547</v>
      </c>
      <c r="N50" s="38">
        <v>10000</v>
      </c>
      <c r="O50" s="39">
        <f t="shared" si="11"/>
        <v>2592.6981597735466</v>
      </c>
      <c r="P50" s="11">
        <f t="shared" si="5"/>
        <v>47</v>
      </c>
      <c r="Q50" s="41">
        <f>AVERAGE($O$4:O50)</f>
        <v>762.57595290182667</v>
      </c>
      <c r="R50" s="41">
        <f>_xlfn.STDEV.S($O$4:O50)</f>
        <v>4439.8695747129477</v>
      </c>
      <c r="S50" s="41">
        <f t="shared" si="8"/>
        <v>-541.01859023533416</v>
      </c>
      <c r="T50" s="41">
        <f t="shared" si="9"/>
        <v>2066.1704960389875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x14ac:dyDescent="0.2">
      <c r="B51" s="11"/>
      <c r="C51" s="11"/>
      <c r="D51" s="11"/>
      <c r="E51" s="11"/>
      <c r="F51" s="11"/>
      <c r="G51" s="13">
        <v>48</v>
      </c>
      <c r="H51" s="12">
        <v>0.87519846281218894</v>
      </c>
      <c r="I51" s="12">
        <f t="shared" si="0"/>
        <v>3.8802628025474544</v>
      </c>
      <c r="J51" s="12">
        <v>0.75443874169821878</v>
      </c>
      <c r="K51" s="13">
        <f t="shared" si="1"/>
        <v>5000</v>
      </c>
      <c r="L51" s="11">
        <f t="shared" si="2"/>
        <v>3500</v>
      </c>
      <c r="M51" s="38">
        <f t="shared" si="10"/>
        <v>13580.919808916091</v>
      </c>
      <c r="N51" s="38">
        <v>10000</v>
      </c>
      <c r="O51" s="39">
        <f t="shared" si="11"/>
        <v>3580.9198089160909</v>
      </c>
      <c r="P51" s="11">
        <f t="shared" si="5"/>
        <v>48</v>
      </c>
      <c r="Q51" s="41">
        <f>AVERAGE($O$4:O51)</f>
        <v>821.29144990212387</v>
      </c>
      <c r="R51" s="41">
        <f>_xlfn.STDEV.S($O$4:O51)</f>
        <v>4411.1799605667084</v>
      </c>
      <c r="S51" s="41">
        <f t="shared" si="8"/>
        <v>-459.58169210471522</v>
      </c>
      <c r="T51" s="41">
        <f t="shared" si="9"/>
        <v>2102.1645919089628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x14ac:dyDescent="0.2">
      <c r="B52" s="11"/>
      <c r="C52" s="11"/>
      <c r="D52" s="11"/>
      <c r="E52" s="11"/>
      <c r="F52" s="11"/>
      <c r="G52" s="13">
        <v>49</v>
      </c>
      <c r="H52" s="12">
        <v>0.42292261274485687</v>
      </c>
      <c r="I52" s="12">
        <f t="shared" si="0"/>
        <v>3.6111155388011449</v>
      </c>
      <c r="J52" s="12">
        <v>0.70446628841031533</v>
      </c>
      <c r="K52" s="13">
        <f t="shared" si="1"/>
        <v>5000</v>
      </c>
      <c r="L52" s="11">
        <f t="shared" si="2"/>
        <v>3500</v>
      </c>
      <c r="M52" s="38">
        <f t="shared" si="10"/>
        <v>12638.904385804008</v>
      </c>
      <c r="N52" s="38">
        <v>10000</v>
      </c>
      <c r="O52" s="39">
        <f t="shared" si="11"/>
        <v>2638.9043858040077</v>
      </c>
      <c r="P52" s="11">
        <f t="shared" si="5"/>
        <v>49</v>
      </c>
      <c r="Q52" s="41">
        <f>AVERAGE($O$4:O52)</f>
        <v>858.38559145114186</v>
      </c>
      <c r="R52" s="41">
        <f>_xlfn.STDEV.S($O$4:O52)</f>
        <v>4372.704636637427</v>
      </c>
      <c r="S52" s="41">
        <f t="shared" si="8"/>
        <v>-397.60182672712176</v>
      </c>
      <c r="T52" s="41">
        <f t="shared" si="9"/>
        <v>2114.3730096294057</v>
      </c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x14ac:dyDescent="0.2">
      <c r="B53" s="11"/>
      <c r="C53" s="11"/>
      <c r="D53" s="11"/>
      <c r="E53" s="11"/>
      <c r="F53" s="11"/>
      <c r="G53" s="13">
        <v>50</v>
      </c>
      <c r="H53" s="12">
        <v>0.64371083842558041</v>
      </c>
      <c r="I53" s="12">
        <f t="shared" si="0"/>
        <v>3.7236791078411549</v>
      </c>
      <c r="J53" s="12">
        <v>0.59449917683217957</v>
      </c>
      <c r="K53" s="13">
        <f t="shared" si="1"/>
        <v>5000</v>
      </c>
      <c r="L53" s="11">
        <f t="shared" si="2"/>
        <v>3500</v>
      </c>
      <c r="M53" s="38">
        <f t="shared" si="10"/>
        <v>13032.876877444041</v>
      </c>
      <c r="N53" s="38">
        <v>10000</v>
      </c>
      <c r="O53" s="39">
        <f t="shared" si="11"/>
        <v>3032.8768774440414</v>
      </c>
      <c r="P53" s="11">
        <f t="shared" si="5"/>
        <v>50</v>
      </c>
      <c r="Q53" s="41">
        <f>AVERAGE($O$4:O53)</f>
        <v>901.87541717099987</v>
      </c>
      <c r="R53" s="41">
        <f>_xlfn.STDEV.S($O$4:O53)</f>
        <v>4338.7669752036727</v>
      </c>
      <c r="S53" s="41">
        <f t="shared" si="8"/>
        <v>-331.18851391060286</v>
      </c>
      <c r="T53" s="41">
        <f t="shared" si="9"/>
        <v>2134.9393482526025</v>
      </c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</row>
    <row r="54" spans="2:34" x14ac:dyDescent="0.2">
      <c r="B54" s="11"/>
      <c r="C54" s="11"/>
      <c r="D54" s="11"/>
      <c r="E54" s="11"/>
      <c r="F54" s="11"/>
      <c r="G54" s="13">
        <v>51</v>
      </c>
      <c r="H54" s="12">
        <v>0.19352115610603038</v>
      </c>
      <c r="I54" s="12">
        <f t="shared" si="0"/>
        <v>3.4770012838928093</v>
      </c>
      <c r="J54" s="12">
        <v>0.73999952460444895</v>
      </c>
      <c r="K54" s="13">
        <f t="shared" si="1"/>
        <v>5000</v>
      </c>
      <c r="L54" s="11">
        <f t="shared" si="2"/>
        <v>3500</v>
      </c>
      <c r="M54" s="38">
        <f t="shared" si="10"/>
        <v>12169.504493624832</v>
      </c>
      <c r="N54" s="38">
        <v>10000</v>
      </c>
      <c r="O54" s="39">
        <f t="shared" si="11"/>
        <v>2169.5044936248323</v>
      </c>
      <c r="P54" s="11">
        <f t="shared" si="5"/>
        <v>51</v>
      </c>
      <c r="Q54" s="41">
        <f>AVERAGE($O$4:O54)</f>
        <v>926.73088925832985</v>
      </c>
      <c r="R54" s="41">
        <f>_xlfn.STDEV.S($O$4:O54)</f>
        <v>4298.8263987910177</v>
      </c>
      <c r="S54" s="41">
        <f t="shared" si="8"/>
        <v>-282.33351865771897</v>
      </c>
      <c r="T54" s="41">
        <f t="shared" si="9"/>
        <v>2135.7952971743789</v>
      </c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</row>
    <row r="55" spans="2:34" x14ac:dyDescent="0.2">
      <c r="B55" s="11"/>
      <c r="C55" s="11"/>
      <c r="D55" s="11"/>
      <c r="E55" s="11"/>
      <c r="F55" s="11"/>
      <c r="G55" s="13">
        <v>52</v>
      </c>
      <c r="H55" s="12">
        <v>0.93002719031802628</v>
      </c>
      <c r="I55" s="12">
        <f t="shared" si="0"/>
        <v>3.9451987132763229</v>
      </c>
      <c r="J55" s="12">
        <v>0.6963577437417815</v>
      </c>
      <c r="K55" s="13">
        <f t="shared" si="1"/>
        <v>5000</v>
      </c>
      <c r="L55" s="11">
        <f t="shared" si="2"/>
        <v>3500</v>
      </c>
      <c r="M55" s="38">
        <f t="shared" si="10"/>
        <v>13808.195496467129</v>
      </c>
      <c r="N55" s="38">
        <v>10000</v>
      </c>
      <c r="O55" s="39">
        <f t="shared" si="11"/>
        <v>3808.1954964671295</v>
      </c>
      <c r="P55" s="11">
        <f t="shared" si="5"/>
        <v>52</v>
      </c>
      <c r="Q55" s="41">
        <f>AVERAGE($O$4:O55)</f>
        <v>982.14367016619144</v>
      </c>
      <c r="R55" s="41">
        <f>_xlfn.STDEV.S($O$4:O55)</f>
        <v>4275.1873910603499</v>
      </c>
      <c r="S55" s="41">
        <f t="shared" si="8"/>
        <v>-208.07610007506764</v>
      </c>
      <c r="T55" s="41">
        <f t="shared" si="9"/>
        <v>2172.3634404074505</v>
      </c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</row>
    <row r="56" spans="2:34" x14ac:dyDescent="0.2">
      <c r="B56" s="11"/>
      <c r="C56" s="11"/>
      <c r="D56" s="11"/>
      <c r="E56" s="11"/>
      <c r="F56" s="11"/>
      <c r="G56" s="13">
        <v>53</v>
      </c>
      <c r="H56" s="12">
        <v>7.2790888893673245E-2</v>
      </c>
      <c r="I56" s="12">
        <f t="shared" si="0"/>
        <v>3.358936784564083</v>
      </c>
      <c r="J56" s="12">
        <v>0.30511221614901374</v>
      </c>
      <c r="K56" s="13">
        <f t="shared" si="1"/>
        <v>4000</v>
      </c>
      <c r="L56" s="11">
        <f t="shared" si="2"/>
        <v>3500</v>
      </c>
      <c r="M56" s="38">
        <f t="shared" si="10"/>
        <v>11756.27874597429</v>
      </c>
      <c r="N56" s="38">
        <v>10000</v>
      </c>
      <c r="O56" s="39">
        <f t="shared" si="11"/>
        <v>1756.2787459742904</v>
      </c>
      <c r="P56" s="11">
        <f t="shared" si="5"/>
        <v>53</v>
      </c>
      <c r="Q56" s="41">
        <f>AVERAGE($O$4:O56)</f>
        <v>996.74999235124994</v>
      </c>
      <c r="R56" s="41">
        <f>_xlfn.STDEV.S($O$4:O56)</f>
        <v>4235.2153848417565</v>
      </c>
      <c r="S56" s="41">
        <f t="shared" si="8"/>
        <v>-170.61994436555835</v>
      </c>
      <c r="T56" s="41">
        <f t="shared" si="9"/>
        <v>2164.1199290680584</v>
      </c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</row>
    <row r="57" spans="2:34" x14ac:dyDescent="0.2">
      <c r="B57" s="11"/>
      <c r="C57" s="11"/>
      <c r="D57" s="11"/>
      <c r="E57" s="11"/>
      <c r="F57" s="11"/>
      <c r="G57" s="13">
        <v>54</v>
      </c>
      <c r="H57" s="12">
        <v>1.1407748664507E-2</v>
      </c>
      <c r="I57" s="12">
        <f t="shared" si="0"/>
        <v>3.1946979817915695</v>
      </c>
      <c r="J57" s="12">
        <v>0.1875103397641168</v>
      </c>
      <c r="K57" s="13">
        <f t="shared" si="1"/>
        <v>4000</v>
      </c>
      <c r="L57" s="11">
        <f t="shared" si="2"/>
        <v>3500</v>
      </c>
      <c r="M57" s="38">
        <f t="shared" si="10"/>
        <v>11181.442936270494</v>
      </c>
      <c r="N57" s="38">
        <v>10000</v>
      </c>
      <c r="O57" s="39">
        <f t="shared" si="11"/>
        <v>1181.4429362704941</v>
      </c>
      <c r="P57" s="11">
        <f t="shared" si="5"/>
        <v>54</v>
      </c>
      <c r="Q57" s="41">
        <f>AVERAGE($O$4:O57)</f>
        <v>1000.1702320534581</v>
      </c>
      <c r="R57" s="41">
        <f>_xlfn.STDEV.S($O$4:O57)</f>
        <v>4195.1455465371373</v>
      </c>
      <c r="S57" s="41">
        <f t="shared" si="8"/>
        <v>-144.88408038493401</v>
      </c>
      <c r="T57" s="41">
        <f t="shared" si="9"/>
        <v>2145.2245444918503</v>
      </c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</row>
    <row r="58" spans="2:34" x14ac:dyDescent="0.2">
      <c r="B58" s="11"/>
      <c r="C58" s="11"/>
      <c r="D58" s="11"/>
      <c r="E58" s="11"/>
      <c r="F58" s="11"/>
      <c r="G58" s="13">
        <v>55</v>
      </c>
      <c r="H58" s="12">
        <v>0.19015475244865976</v>
      </c>
      <c r="I58" s="12">
        <f t="shared" si="0"/>
        <v>3.474534767172337</v>
      </c>
      <c r="J58" s="12">
        <v>2.2863836344729438E-2</v>
      </c>
      <c r="K58" s="13">
        <f t="shared" si="1"/>
        <v>1000</v>
      </c>
      <c r="L58" s="11">
        <f t="shared" si="2"/>
        <v>1000</v>
      </c>
      <c r="M58" s="38">
        <f t="shared" si="10"/>
        <v>3474.5347671723371</v>
      </c>
      <c r="N58" s="38">
        <v>10000</v>
      </c>
      <c r="O58" s="39">
        <f t="shared" si="11"/>
        <v>-6525.4652328276625</v>
      </c>
      <c r="P58" s="11">
        <f t="shared" si="5"/>
        <v>55</v>
      </c>
      <c r="Q58" s="41">
        <f>AVERAGE($O$4:O58)</f>
        <v>863.34049632834672</v>
      </c>
      <c r="R58" s="41">
        <f>_xlfn.STDEV.S($O$4:O58)</f>
        <v>4278.2081415693256</v>
      </c>
      <c r="S58" s="41">
        <f t="shared" si="8"/>
        <v>-293.22117182475426</v>
      </c>
      <c r="T58" s="41">
        <f t="shared" si="9"/>
        <v>2019.9021644814477</v>
      </c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</row>
    <row r="59" spans="2:34" x14ac:dyDescent="0.2">
      <c r="B59" s="11"/>
      <c r="C59" s="11"/>
      <c r="D59" s="11"/>
      <c r="E59" s="11"/>
      <c r="F59" s="11"/>
      <c r="G59" s="13">
        <v>56</v>
      </c>
      <c r="H59" s="12">
        <v>0.87238427815936437</v>
      </c>
      <c r="I59" s="12">
        <f t="shared" si="0"/>
        <v>3.877546861262843</v>
      </c>
      <c r="J59" s="12">
        <v>0.23692405772668002</v>
      </c>
      <c r="K59" s="13">
        <f t="shared" si="1"/>
        <v>4000</v>
      </c>
      <c r="L59" s="11">
        <f t="shared" si="2"/>
        <v>3500</v>
      </c>
      <c r="M59" s="38">
        <f t="shared" si="10"/>
        <v>13571.41401441995</v>
      </c>
      <c r="N59" s="38">
        <v>10000</v>
      </c>
      <c r="O59" s="39">
        <f t="shared" si="11"/>
        <v>3571.41401441995</v>
      </c>
      <c r="P59" s="11">
        <f t="shared" si="5"/>
        <v>56</v>
      </c>
      <c r="Q59" s="41">
        <f>AVERAGE($O$4:O59)</f>
        <v>911.69895200855387</v>
      </c>
      <c r="R59" s="41">
        <f>_xlfn.STDEV.S($O$4:O59)</f>
        <v>4254.5552244111868</v>
      </c>
      <c r="S59" s="41">
        <f t="shared" si="8"/>
        <v>-227.67837751869808</v>
      </c>
      <c r="T59" s="41">
        <f t="shared" si="9"/>
        <v>2051.0762815358057</v>
      </c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</row>
    <row r="60" spans="2:34" x14ac:dyDescent="0.2">
      <c r="B60" s="11"/>
      <c r="C60" s="11"/>
      <c r="D60" s="11"/>
      <c r="E60" s="11"/>
      <c r="F60" s="11"/>
      <c r="G60" s="13">
        <v>57</v>
      </c>
      <c r="H60" s="12">
        <v>0.84325079469606989</v>
      </c>
      <c r="I60" s="12">
        <f t="shared" si="0"/>
        <v>3.8515816916915182</v>
      </c>
      <c r="J60" s="12">
        <v>0.62302967642331619</v>
      </c>
      <c r="K60" s="13">
        <f t="shared" si="1"/>
        <v>5000</v>
      </c>
      <c r="L60" s="11">
        <f t="shared" si="2"/>
        <v>3500</v>
      </c>
      <c r="M60" s="38">
        <f t="shared" si="10"/>
        <v>13480.535920920314</v>
      </c>
      <c r="N60" s="38">
        <v>10000</v>
      </c>
      <c r="O60" s="39">
        <f t="shared" si="11"/>
        <v>3480.5359209203143</v>
      </c>
      <c r="P60" s="11">
        <f t="shared" si="5"/>
        <v>57</v>
      </c>
      <c r="Q60" s="41">
        <f>AVERAGE($O$4:O60)</f>
        <v>956.76626725261997</v>
      </c>
      <c r="R60" s="41">
        <f>_xlfn.STDEV.S($O$4:O60)</f>
        <v>4230.1033452704205</v>
      </c>
      <c r="S60" s="41">
        <f t="shared" si="8"/>
        <v>-165.63122885570613</v>
      </c>
      <c r="T60" s="41">
        <f t="shared" si="9"/>
        <v>2079.1637633609462</v>
      </c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</row>
    <row r="61" spans="2:34" x14ac:dyDescent="0.2">
      <c r="B61" s="11"/>
      <c r="C61" s="11"/>
      <c r="D61" s="11"/>
      <c r="E61" s="11"/>
      <c r="F61" s="11"/>
      <c r="G61" s="13">
        <v>58</v>
      </c>
      <c r="H61" s="12">
        <v>0.93165330900281573</v>
      </c>
      <c r="I61" s="12">
        <f t="shared" si="0"/>
        <v>3.9476436225861118</v>
      </c>
      <c r="J61" s="12">
        <v>0.58423306454803126</v>
      </c>
      <c r="K61" s="13">
        <f t="shared" si="1"/>
        <v>5000</v>
      </c>
      <c r="L61" s="11">
        <f t="shared" si="2"/>
        <v>3500</v>
      </c>
      <c r="M61" s="38">
        <f t="shared" si="10"/>
        <v>13816.752679051391</v>
      </c>
      <c r="N61" s="38">
        <v>10000</v>
      </c>
      <c r="O61" s="39">
        <f t="shared" si="11"/>
        <v>3816.7526790513912</v>
      </c>
      <c r="P61" s="11">
        <f t="shared" si="5"/>
        <v>58</v>
      </c>
      <c r="Q61" s="41">
        <f>AVERAGE($O$4:O61)</f>
        <v>1006.0763778008745</v>
      </c>
      <c r="R61" s="41">
        <f>_xlfn.STDEV.S($O$4:O61)</f>
        <v>4209.6169294465881</v>
      </c>
      <c r="S61" s="41">
        <f t="shared" si="8"/>
        <v>-100.78596970957301</v>
      </c>
      <c r="T61" s="41">
        <f t="shared" si="9"/>
        <v>2112.9387253113218</v>
      </c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</row>
    <row r="62" spans="2:34" x14ac:dyDescent="0.2">
      <c r="B62" s="11"/>
      <c r="C62" s="11"/>
      <c r="D62" s="11"/>
      <c r="E62" s="11"/>
      <c r="F62" s="11"/>
      <c r="G62" s="13">
        <v>59</v>
      </c>
      <c r="H62" s="12">
        <v>0.34601710291323207</v>
      </c>
      <c r="I62" s="12">
        <f>_xlfn.NORM.INV(H62,3.65,0.2)</f>
        <v>3.5707807991273697</v>
      </c>
      <c r="J62" s="12">
        <v>0.11872473636845204</v>
      </c>
      <c r="K62" s="13">
        <f>SUMIFS($B$4:$B$10,$D$4:$D$10,"&gt;="&amp;J62,$E$4:$E$10,"&lt;="&amp;J62)</f>
        <v>3000</v>
      </c>
      <c r="L62" s="11">
        <f>MIN(3500,K62)</f>
        <v>3000</v>
      </c>
      <c r="M62" s="38">
        <f>L62*I62</f>
        <v>10712.342397382108</v>
      </c>
      <c r="N62" s="38">
        <v>10000</v>
      </c>
      <c r="O62" s="39">
        <f>M62-N62</f>
        <v>712.34239738210817</v>
      </c>
      <c r="P62" s="11">
        <f t="shared" si="5"/>
        <v>59</v>
      </c>
      <c r="Q62" s="41">
        <f>AVERAGE($O$4:O62)</f>
        <v>1001.0978357598784</v>
      </c>
      <c r="R62" s="41">
        <f>_xlfn.STDEV.S($O$4:O62)</f>
        <v>4173.3445505213276</v>
      </c>
      <c r="S62" s="41">
        <f t="shared" si="8"/>
        <v>-86.481677551509733</v>
      </c>
      <c r="T62" s="41">
        <f t="shared" si="9"/>
        <v>2088.6773490712667</v>
      </c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</row>
    <row r="63" spans="2:34" x14ac:dyDescent="0.2">
      <c r="B63" s="11"/>
      <c r="C63" s="11"/>
      <c r="D63" s="11"/>
      <c r="E63" s="11"/>
      <c r="F63" s="11"/>
      <c r="G63" s="13">
        <v>60</v>
      </c>
      <c r="H63" s="12">
        <v>0.44854653968524083</v>
      </c>
      <c r="I63" s="12">
        <f t="shared" si="0"/>
        <v>3.6241331267293555</v>
      </c>
      <c r="J63" s="12">
        <v>0.78393624696326969</v>
      </c>
      <c r="K63" s="13">
        <f t="shared" si="1"/>
        <v>5000</v>
      </c>
      <c r="L63" s="11">
        <f t="shared" si="2"/>
        <v>3500</v>
      </c>
      <c r="M63" s="38">
        <f t="shared" ref="M63:M71" si="12">L63*I63</f>
        <v>12684.465943552745</v>
      </c>
      <c r="N63" s="38">
        <v>10000</v>
      </c>
      <c r="O63" s="39">
        <f t="shared" ref="O63:O71" si="13">M63-N63</f>
        <v>2684.4659435527446</v>
      </c>
      <c r="P63" s="11">
        <f t="shared" si="5"/>
        <v>60</v>
      </c>
      <c r="Q63" s="41">
        <f>AVERAGE($O$4:O63)</f>
        <v>1029.1539708897594</v>
      </c>
      <c r="R63" s="41">
        <f>_xlfn.STDEV.S($O$4:O63)</f>
        <v>4143.5291069542754</v>
      </c>
      <c r="S63" s="41">
        <f t="shared" si="8"/>
        <v>-41.233099081607634</v>
      </c>
      <c r="T63" s="41">
        <f t="shared" si="9"/>
        <v>2099.5410408611265</v>
      </c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</row>
    <row r="64" spans="2:34" x14ac:dyDescent="0.2">
      <c r="B64" s="11"/>
      <c r="C64" s="11"/>
      <c r="D64" s="11"/>
      <c r="E64" s="11"/>
      <c r="F64" s="11"/>
      <c r="G64" s="13">
        <v>61</v>
      </c>
      <c r="H64" s="12">
        <v>0.98377196817813906</v>
      </c>
      <c r="I64" s="12">
        <f t="shared" si="0"/>
        <v>4.0777496475263737</v>
      </c>
      <c r="J64" s="12">
        <v>0.3725182755616625</v>
      </c>
      <c r="K64" s="13">
        <f t="shared" si="1"/>
        <v>4000</v>
      </c>
      <c r="L64" s="11">
        <f t="shared" si="2"/>
        <v>3500</v>
      </c>
      <c r="M64" s="38">
        <f t="shared" si="12"/>
        <v>14272.123766342307</v>
      </c>
      <c r="N64" s="38">
        <v>10000</v>
      </c>
      <c r="O64" s="39">
        <f t="shared" si="13"/>
        <v>4272.1237663423071</v>
      </c>
      <c r="P64" s="11">
        <f t="shared" si="5"/>
        <v>61</v>
      </c>
      <c r="Q64" s="41">
        <f>AVERAGE($O$4:O64)</f>
        <v>1082.3174101594734</v>
      </c>
      <c r="R64" s="41">
        <f>_xlfn.STDEV.S($O$4:O64)</f>
        <v>4129.7813094176145</v>
      </c>
      <c r="S64" s="41">
        <f t="shared" si="8"/>
        <v>24.631305180467052</v>
      </c>
      <c r="T64" s="41">
        <f t="shared" si="9"/>
        <v>2140.00351513848</v>
      </c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</row>
    <row r="65" spans="2:34" x14ac:dyDescent="0.2">
      <c r="B65" s="11"/>
      <c r="C65" s="11"/>
      <c r="D65" s="11"/>
      <c r="E65" s="11"/>
      <c r="F65" s="11"/>
      <c r="G65" s="13">
        <v>62</v>
      </c>
      <c r="H65" s="12">
        <v>0.15286683220027386</v>
      </c>
      <c r="I65" s="12">
        <f t="shared" si="0"/>
        <v>3.4451569699566065</v>
      </c>
      <c r="J65" s="12">
        <v>8.9045376790843456E-2</v>
      </c>
      <c r="K65" s="13">
        <f t="shared" si="1"/>
        <v>2000</v>
      </c>
      <c r="L65" s="11">
        <f t="shared" si="2"/>
        <v>2000</v>
      </c>
      <c r="M65" s="38">
        <f t="shared" si="12"/>
        <v>6890.3139399132133</v>
      </c>
      <c r="N65" s="38">
        <v>10000</v>
      </c>
      <c r="O65" s="39">
        <f t="shared" si="13"/>
        <v>-3109.6860600867867</v>
      </c>
      <c r="P65" s="11">
        <f t="shared" si="5"/>
        <v>62</v>
      </c>
      <c r="Q65" s="41">
        <f>AVERAGE($O$4:O65)</f>
        <v>1014.7044509619531</v>
      </c>
      <c r="R65" s="41">
        <f>_xlfn.STDEV.S($O$4:O65)</f>
        <v>4130.2464483128806</v>
      </c>
      <c r="S65" s="41">
        <f t="shared" si="8"/>
        <v>-34.181750580551693</v>
      </c>
      <c r="T65" s="41">
        <f t="shared" si="9"/>
        <v>2063.5906525044579</v>
      </c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x14ac:dyDescent="0.2">
      <c r="B66" s="11"/>
      <c r="C66" s="11"/>
      <c r="D66" s="11"/>
      <c r="E66" s="11"/>
      <c r="F66" s="11"/>
      <c r="G66" s="13">
        <v>63</v>
      </c>
      <c r="H66" s="12">
        <v>6.9135047518274706E-2</v>
      </c>
      <c r="I66" s="12">
        <f t="shared" si="0"/>
        <v>3.353547223909358</v>
      </c>
      <c r="J66" s="12">
        <v>0.3772027839862</v>
      </c>
      <c r="K66" s="13">
        <f t="shared" si="1"/>
        <v>4000</v>
      </c>
      <c r="L66" s="11">
        <f t="shared" si="2"/>
        <v>3500</v>
      </c>
      <c r="M66" s="38">
        <f t="shared" si="12"/>
        <v>11737.415283682752</v>
      </c>
      <c r="N66" s="38">
        <v>10000</v>
      </c>
      <c r="O66" s="39">
        <f t="shared" si="13"/>
        <v>1737.4152836827525</v>
      </c>
      <c r="P66" s="11">
        <f t="shared" si="5"/>
        <v>63</v>
      </c>
      <c r="Q66" s="41">
        <f>AVERAGE($O$4:O66)</f>
        <v>1026.1760514813309</v>
      </c>
      <c r="R66" s="41">
        <f>_xlfn.STDEV.S($O$4:O66)</f>
        <v>4097.8143258556411</v>
      </c>
      <c r="S66" s="41">
        <f t="shared" si="8"/>
        <v>-5.8451221414620704</v>
      </c>
      <c r="T66" s="41">
        <f t="shared" si="9"/>
        <v>2058.1972251041238</v>
      </c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</row>
    <row r="67" spans="2:34" x14ac:dyDescent="0.2">
      <c r="B67" s="11"/>
      <c r="C67" s="11"/>
      <c r="D67" s="11"/>
      <c r="E67" s="11"/>
      <c r="F67" s="11"/>
      <c r="G67" s="13">
        <v>64</v>
      </c>
      <c r="H67" s="12">
        <v>0.85265062914565748</v>
      </c>
      <c r="I67" s="12">
        <f t="shared" si="0"/>
        <v>3.8595738976274889</v>
      </c>
      <c r="J67" s="12">
        <v>3.2179496399468821E-2</v>
      </c>
      <c r="K67" s="13">
        <f t="shared" si="1"/>
        <v>1000</v>
      </c>
      <c r="L67" s="11">
        <f t="shared" si="2"/>
        <v>1000</v>
      </c>
      <c r="M67" s="38">
        <f t="shared" si="12"/>
        <v>3859.5738976274888</v>
      </c>
      <c r="N67" s="38">
        <v>10000</v>
      </c>
      <c r="O67" s="39">
        <f t="shared" si="13"/>
        <v>-6140.4261023725112</v>
      </c>
      <c r="P67" s="11">
        <f t="shared" si="5"/>
        <v>64</v>
      </c>
      <c r="Q67" s="41">
        <f>AVERAGE($O$4:O67)</f>
        <v>914.19789282736451</v>
      </c>
      <c r="R67" s="41">
        <f>_xlfn.STDEV.S($O$4:O67)</f>
        <v>4162.6967429899905</v>
      </c>
      <c r="S67" s="41">
        <f t="shared" si="8"/>
        <v>-125.61281563962802</v>
      </c>
      <c r="T67" s="41">
        <f t="shared" si="9"/>
        <v>1954.008601294357</v>
      </c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</row>
    <row r="68" spans="2:34" x14ac:dyDescent="0.2">
      <c r="B68" s="11"/>
      <c r="C68" s="11"/>
      <c r="D68" s="11"/>
      <c r="E68" s="11"/>
      <c r="F68" s="11"/>
      <c r="G68" s="13">
        <v>65</v>
      </c>
      <c r="H68" s="12">
        <v>0.20473926368746931</v>
      </c>
      <c r="I68" s="12">
        <f t="shared" si="0"/>
        <v>3.4850376685354076</v>
      </c>
      <c r="J68" s="12">
        <v>0.86036694430221328</v>
      </c>
      <c r="K68" s="13">
        <f t="shared" si="1"/>
        <v>6000</v>
      </c>
      <c r="L68" s="11">
        <f t="shared" si="2"/>
        <v>3500</v>
      </c>
      <c r="M68" s="38">
        <f t="shared" si="12"/>
        <v>12197.631839873926</v>
      </c>
      <c r="N68" s="38">
        <v>10000</v>
      </c>
      <c r="O68" s="39">
        <f t="shared" si="13"/>
        <v>2197.6318398739259</v>
      </c>
      <c r="P68" s="11">
        <f t="shared" si="5"/>
        <v>65</v>
      </c>
      <c r="Q68" s="41">
        <f>AVERAGE($O$4:O68)</f>
        <v>933.94303047423466</v>
      </c>
      <c r="R68" s="41">
        <f>_xlfn.STDEV.S($O$4:O68)</f>
        <v>4133.1144508499001</v>
      </c>
      <c r="S68" s="41">
        <f t="shared" si="8"/>
        <v>-90.192585246356543</v>
      </c>
      <c r="T68" s="41">
        <f t="shared" si="9"/>
        <v>1958.078646194826</v>
      </c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</row>
    <row r="69" spans="2:34" x14ac:dyDescent="0.2">
      <c r="B69" s="11"/>
      <c r="C69" s="11"/>
      <c r="D69" s="11"/>
      <c r="E69" s="11"/>
      <c r="F69" s="11"/>
      <c r="G69" s="13">
        <v>66</v>
      </c>
      <c r="H69" s="12">
        <v>0.28841519982524166</v>
      </c>
      <c r="I69" s="12">
        <f t="shared" ref="I69:I71" si="14">_xlfn.NORM.INV(H69,3.65,0.2)</f>
        <v>3.5383959040767983</v>
      </c>
      <c r="J69" s="12">
        <v>0.6690340417037961</v>
      </c>
      <c r="K69" s="13">
        <f t="shared" ref="K69:K71" si="15">SUMIFS($B$4:$B$10,$D$4:$D$10,"&gt;="&amp;J69,$E$4:$E$10,"&lt;="&amp;J69)</f>
        <v>5000</v>
      </c>
      <c r="L69" s="11">
        <f t="shared" ref="L69:L71" si="16">MIN(3500,K69)</f>
        <v>3500</v>
      </c>
      <c r="M69" s="38">
        <f t="shared" si="12"/>
        <v>12384.385664268793</v>
      </c>
      <c r="N69" s="38">
        <v>10000</v>
      </c>
      <c r="O69" s="39">
        <f t="shared" si="13"/>
        <v>2384.3856642687933</v>
      </c>
      <c r="P69" s="11">
        <f t="shared" ref="P69:P73" si="17">G69</f>
        <v>66</v>
      </c>
      <c r="Q69" s="41">
        <f>AVERAGE($O$4:O69)</f>
        <v>955.91943401657636</v>
      </c>
      <c r="R69" s="41">
        <f>_xlfn.STDEV.S($O$4:O69)</f>
        <v>4105.0823141865103</v>
      </c>
      <c r="S69" s="41">
        <f t="shared" si="8"/>
        <v>-53.235754375080546</v>
      </c>
      <c r="T69" s="41">
        <f t="shared" si="9"/>
        <v>1965.0746224082332</v>
      </c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</row>
    <row r="70" spans="2:34" x14ac:dyDescent="0.2">
      <c r="B70" s="11"/>
      <c r="C70" s="11"/>
      <c r="D70" s="11"/>
      <c r="E70" s="11"/>
      <c r="F70" s="11"/>
      <c r="G70" s="13">
        <v>67</v>
      </c>
      <c r="H70" s="12">
        <v>0.26528595573711278</v>
      </c>
      <c r="I70" s="12">
        <f t="shared" si="14"/>
        <v>3.5245733555352361</v>
      </c>
      <c r="J70" s="12">
        <v>0.51704596759492749</v>
      </c>
      <c r="K70" s="13">
        <f t="shared" si="15"/>
        <v>5000</v>
      </c>
      <c r="L70" s="11">
        <f t="shared" si="16"/>
        <v>3500</v>
      </c>
      <c r="M70" s="38">
        <f t="shared" si="12"/>
        <v>12336.006744373326</v>
      </c>
      <c r="N70" s="38">
        <v>10000</v>
      </c>
      <c r="O70" s="39">
        <f t="shared" si="13"/>
        <v>2336.006744373326</v>
      </c>
      <c r="P70" s="11">
        <f t="shared" si="17"/>
        <v>67</v>
      </c>
      <c r="Q70" s="41">
        <f>AVERAGE($O$4:O70)</f>
        <v>976.51775208160257</v>
      </c>
      <c r="R70" s="41">
        <f>_xlfn.STDEV.S($O$4:O70)</f>
        <v>4077.3520185934972</v>
      </c>
      <c r="S70" s="41">
        <f t="shared" ref="S70:S133" si="18">Q70-_xlfn.T.INV.2T(0.05,P70-1)*R70/SQRT(P70)</f>
        <v>-18.026550497665198</v>
      </c>
      <c r="T70" s="41">
        <f t="shared" ref="T70:T133" si="19">Q70+_xlfn.T.INV.2T(0.05,P70-1)*R70/SQRT(P70)</f>
        <v>1971.0620546608702</v>
      </c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x14ac:dyDescent="0.2">
      <c r="B71" s="11"/>
      <c r="C71" s="11"/>
      <c r="D71" s="11"/>
      <c r="E71" s="11"/>
      <c r="F71" s="11"/>
      <c r="G71" s="13">
        <v>68</v>
      </c>
      <c r="H71" s="12">
        <v>0.5021143621737495</v>
      </c>
      <c r="I71" s="12">
        <f t="shared" si="14"/>
        <v>3.6510599889638966</v>
      </c>
      <c r="J71" s="12">
        <v>0.73946814715474318</v>
      </c>
      <c r="K71" s="13">
        <f t="shared" si="15"/>
        <v>5000</v>
      </c>
      <c r="L71" s="11">
        <f t="shared" si="16"/>
        <v>3500</v>
      </c>
      <c r="M71" s="38">
        <f t="shared" si="12"/>
        <v>12778.709961373637</v>
      </c>
      <c r="N71" s="38">
        <v>10000</v>
      </c>
      <c r="O71" s="39">
        <f t="shared" si="13"/>
        <v>2778.7099613736373</v>
      </c>
      <c r="P71" s="11">
        <f t="shared" si="17"/>
        <v>68</v>
      </c>
      <c r="Q71" s="41">
        <f>AVERAGE($O$4:O71)</f>
        <v>1003.0205786888383</v>
      </c>
      <c r="R71" s="41">
        <f>_xlfn.STDEV.S($O$4:O71)</f>
        <v>4052.7066678442434</v>
      </c>
      <c r="S71" s="41">
        <f t="shared" si="18"/>
        <v>22.056579710601341</v>
      </c>
      <c r="T71" s="41">
        <f t="shared" si="19"/>
        <v>1983.9845776670754</v>
      </c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</row>
    <row r="72" spans="2:34" x14ac:dyDescent="0.2">
      <c r="B72" s="11"/>
      <c r="C72" s="11"/>
      <c r="D72" s="11"/>
      <c r="E72" s="11"/>
      <c r="F72" s="11"/>
      <c r="G72" s="13">
        <v>69</v>
      </c>
      <c r="H72" s="12">
        <v>0.40789953918374267</v>
      </c>
      <c r="I72" s="12">
        <f>_xlfn.NORM.INV(H72,3.65,0.2)</f>
        <v>3.6034097029048309</v>
      </c>
      <c r="J72" s="12">
        <v>0.30959590054404185</v>
      </c>
      <c r="K72" s="13">
        <f>SUMIFS($B$4:$B$10,$D$4:$D$10,"&gt;="&amp;J72,$E$4:$E$10,"&lt;="&amp;J72)</f>
        <v>4000</v>
      </c>
      <c r="L72" s="11">
        <f>MIN(3500,K72)</f>
        <v>3500</v>
      </c>
      <c r="M72" s="38">
        <f>L72*I72</f>
        <v>12611.933960166909</v>
      </c>
      <c r="N72" s="38">
        <v>10000</v>
      </c>
      <c r="O72" s="39">
        <f>M72-N72</f>
        <v>2611.9339601669089</v>
      </c>
      <c r="P72" s="11">
        <f t="shared" si="17"/>
        <v>69</v>
      </c>
      <c r="Q72" s="41">
        <f>AVERAGE($O$4:O72)</f>
        <v>1026.3381639276508</v>
      </c>
      <c r="R72" s="41">
        <f>_xlfn.STDEV.S($O$4:O72)</f>
        <v>4027.457207167884</v>
      </c>
      <c r="S72" s="41">
        <f t="shared" si="18"/>
        <v>58.837304108596186</v>
      </c>
      <c r="T72" s="41">
        <f t="shared" si="19"/>
        <v>1993.8390237467056</v>
      </c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x14ac:dyDescent="0.2">
      <c r="B73" s="11"/>
      <c r="C73" s="11"/>
      <c r="D73" s="11"/>
      <c r="E73" s="11"/>
      <c r="F73" s="11"/>
      <c r="G73" s="13">
        <v>70</v>
      </c>
      <c r="H73" s="12">
        <v>0.59384128548299908</v>
      </c>
      <c r="I73" s="12">
        <f t="shared" ref="I73:I136" si="20">_xlfn.NORM.INV(H73,3.65,0.2)</f>
        <v>3.697487492660291</v>
      </c>
      <c r="J73" s="12">
        <v>0.13024449299577023</v>
      </c>
      <c r="K73" s="13">
        <f t="shared" ref="K73:K136" si="21">SUMIFS($B$4:$B$10,$D$4:$D$10,"&gt;="&amp;J73,$E$4:$E$10,"&lt;="&amp;J73)</f>
        <v>3000</v>
      </c>
      <c r="L73" s="11">
        <f t="shared" ref="L73:L136" si="22">MIN(3500,K73)</f>
        <v>3000</v>
      </c>
      <c r="M73" s="38">
        <f t="shared" ref="M73" si="23">L73*I73</f>
        <v>11092.462477980873</v>
      </c>
      <c r="N73" s="38">
        <v>10000</v>
      </c>
      <c r="O73" s="39">
        <f t="shared" ref="O73" si="24">M73-N73</f>
        <v>1092.4624779808728</v>
      </c>
      <c r="P73" s="11">
        <f t="shared" si="17"/>
        <v>70</v>
      </c>
      <c r="Q73" s="41">
        <f>AVERAGE($O$4:O73)</f>
        <v>1027.2827969855541</v>
      </c>
      <c r="R73" s="41">
        <f>_xlfn.STDEV.S($O$4:O73)</f>
        <v>3998.1740320351178</v>
      </c>
      <c r="S73" s="41">
        <f t="shared" si="18"/>
        <v>73.951849999715932</v>
      </c>
      <c r="T73" s="41">
        <f t="shared" si="19"/>
        <v>1980.6137439713923</v>
      </c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</row>
    <row r="74" spans="2:34" x14ac:dyDescent="0.2">
      <c r="B74" s="11"/>
      <c r="C74" s="11"/>
      <c r="D74" s="11"/>
      <c r="E74" s="11"/>
      <c r="F74" s="11"/>
      <c r="G74" s="13">
        <v>71</v>
      </c>
      <c r="H74" s="12">
        <v>0.98044864732402148</v>
      </c>
      <c r="I74" s="12">
        <f t="shared" si="20"/>
        <v>4.0626208902710133</v>
      </c>
      <c r="J74" s="12">
        <v>0.241781602348353</v>
      </c>
      <c r="K74" s="13">
        <f t="shared" si="21"/>
        <v>4000</v>
      </c>
      <c r="L74" s="11">
        <f t="shared" si="22"/>
        <v>3500</v>
      </c>
      <c r="M74" s="38">
        <f t="shared" ref="M74:M107" si="25">L74*I74</f>
        <v>14219.173115948546</v>
      </c>
      <c r="N74" s="38">
        <v>10000</v>
      </c>
      <c r="O74" s="39">
        <f t="shared" ref="O74:O107" si="26">M74-N74</f>
        <v>4219.1731159485462</v>
      </c>
      <c r="P74" s="11">
        <f t="shared" ref="P74:P107" si="27">G74</f>
        <v>71</v>
      </c>
      <c r="Q74" s="41">
        <f>AVERAGE($O$4:O74)</f>
        <v>1072.2389986610892</v>
      </c>
      <c r="R74" s="41">
        <f>_xlfn.STDEV.S($O$4:O74)</f>
        <v>3987.5466218210281</v>
      </c>
      <c r="S74" s="41">
        <f t="shared" si="18"/>
        <v>128.402112115965</v>
      </c>
      <c r="T74" s="41">
        <f t="shared" si="19"/>
        <v>2016.0758852062136</v>
      </c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</row>
    <row r="75" spans="2:34" x14ac:dyDescent="0.2">
      <c r="B75" s="11"/>
      <c r="C75" s="11"/>
      <c r="D75" s="11"/>
      <c r="E75" s="11"/>
      <c r="F75" s="11"/>
      <c r="G75" s="13">
        <v>72</v>
      </c>
      <c r="H75" s="12">
        <v>0.53423071582228643</v>
      </c>
      <c r="I75" s="12">
        <f t="shared" si="20"/>
        <v>3.6671818474606472</v>
      </c>
      <c r="J75" s="12">
        <v>0.2730254491267835</v>
      </c>
      <c r="K75" s="13">
        <f t="shared" si="21"/>
        <v>4000</v>
      </c>
      <c r="L75" s="11">
        <f t="shared" si="22"/>
        <v>3500</v>
      </c>
      <c r="M75" s="38">
        <f t="shared" si="25"/>
        <v>12835.136466112266</v>
      </c>
      <c r="N75" s="38">
        <v>10000</v>
      </c>
      <c r="O75" s="39">
        <f t="shared" si="26"/>
        <v>2835.1364661122661</v>
      </c>
      <c r="P75" s="11">
        <f t="shared" si="27"/>
        <v>72</v>
      </c>
      <c r="Q75" s="41">
        <f>AVERAGE($O$4:O75)</f>
        <v>1096.7236857090222</v>
      </c>
      <c r="R75" s="41">
        <f>_xlfn.STDEV.S($O$4:O75)</f>
        <v>3964.8128523968144</v>
      </c>
      <c r="S75" s="41">
        <f t="shared" si="18"/>
        <v>165.03834221678676</v>
      </c>
      <c r="T75" s="41">
        <f t="shared" si="19"/>
        <v>2028.4090292012577</v>
      </c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</row>
    <row r="76" spans="2:34" x14ac:dyDescent="0.2">
      <c r="B76" s="11"/>
      <c r="C76" s="11"/>
      <c r="D76" s="11"/>
      <c r="E76" s="11"/>
      <c r="F76" s="11"/>
      <c r="G76" s="13">
        <v>73</v>
      </c>
      <c r="H76" s="12">
        <v>0.44251259539406351</v>
      </c>
      <c r="I76" s="12">
        <f t="shared" si="20"/>
        <v>3.6210796184215144</v>
      </c>
      <c r="J76" s="12">
        <v>0.65901906500777596</v>
      </c>
      <c r="K76" s="13">
        <f t="shared" si="21"/>
        <v>5000</v>
      </c>
      <c r="L76" s="11">
        <f t="shared" si="22"/>
        <v>3500</v>
      </c>
      <c r="M76" s="38">
        <f t="shared" si="25"/>
        <v>12673.7786644753</v>
      </c>
      <c r="N76" s="38">
        <v>10000</v>
      </c>
      <c r="O76" s="39">
        <f t="shared" si="26"/>
        <v>2673.7786644752996</v>
      </c>
      <c r="P76" s="11">
        <f t="shared" si="27"/>
        <v>73</v>
      </c>
      <c r="Q76" s="41">
        <f>AVERAGE($O$4:O76)</f>
        <v>1118.3271785688344</v>
      </c>
      <c r="R76" s="41">
        <f>_xlfn.STDEV.S($O$4:O76)</f>
        <v>3941.5074673308277</v>
      </c>
      <c r="S76" s="41">
        <f t="shared" si="18"/>
        <v>198.70544523850731</v>
      </c>
      <c r="T76" s="41">
        <f t="shared" si="19"/>
        <v>2037.9489118991614</v>
      </c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</row>
    <row r="77" spans="2:34" x14ac:dyDescent="0.2">
      <c r="B77" s="11"/>
      <c r="C77" s="11"/>
      <c r="D77" s="11"/>
      <c r="E77" s="11"/>
      <c r="F77" s="11"/>
      <c r="G77" s="13">
        <v>74</v>
      </c>
      <c r="H77" s="12">
        <v>0.46533215660121086</v>
      </c>
      <c r="I77" s="12">
        <f t="shared" si="20"/>
        <v>3.6325981886590544</v>
      </c>
      <c r="J77" s="12">
        <v>0.54676886971506089</v>
      </c>
      <c r="K77" s="13">
        <f t="shared" si="21"/>
        <v>5000</v>
      </c>
      <c r="L77" s="11">
        <f t="shared" si="22"/>
        <v>3500</v>
      </c>
      <c r="M77" s="38">
        <f t="shared" si="25"/>
        <v>12714.093660306691</v>
      </c>
      <c r="N77" s="38">
        <v>10000</v>
      </c>
      <c r="O77" s="39">
        <f t="shared" si="26"/>
        <v>2714.0936603066912</v>
      </c>
      <c r="P77" s="11">
        <f t="shared" si="27"/>
        <v>74</v>
      </c>
      <c r="Q77" s="41">
        <f>AVERAGE($O$4:O77)</f>
        <v>1139.8915904842108</v>
      </c>
      <c r="R77" s="41">
        <f>_xlfn.STDEV.S($O$4:O77)</f>
        <v>3918.8107980563136</v>
      </c>
      <c r="S77" s="41">
        <f t="shared" si="18"/>
        <v>231.97676339032535</v>
      </c>
      <c r="T77" s="41">
        <f t="shared" si="19"/>
        <v>2047.8064175780964</v>
      </c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</row>
    <row r="78" spans="2:34" x14ac:dyDescent="0.2">
      <c r="B78" s="11"/>
      <c r="C78" s="11"/>
      <c r="D78" s="11"/>
      <c r="E78" s="11"/>
      <c r="F78" s="11"/>
      <c r="G78" s="13">
        <v>75</v>
      </c>
      <c r="H78" s="12">
        <v>1.724280765714914E-2</v>
      </c>
      <c r="I78" s="12">
        <f t="shared" si="20"/>
        <v>3.2271305401922001</v>
      </c>
      <c r="J78" s="12">
        <v>0.88083792176571707</v>
      </c>
      <c r="K78" s="13">
        <f t="shared" si="21"/>
        <v>6000</v>
      </c>
      <c r="L78" s="11">
        <f t="shared" si="22"/>
        <v>3500</v>
      </c>
      <c r="M78" s="38">
        <f t="shared" si="25"/>
        <v>11294.9568906727</v>
      </c>
      <c r="N78" s="38">
        <v>10000</v>
      </c>
      <c r="O78" s="39">
        <f t="shared" si="26"/>
        <v>1294.9568906727</v>
      </c>
      <c r="P78" s="11">
        <f t="shared" si="27"/>
        <v>75</v>
      </c>
      <c r="Q78" s="41">
        <f>AVERAGE($O$4:O78)</f>
        <v>1141.9591278200573</v>
      </c>
      <c r="R78" s="41">
        <f>_xlfn.STDEV.S($O$4:O78)</f>
        <v>3892.2834676087455</v>
      </c>
      <c r="S78" s="41">
        <f t="shared" si="18"/>
        <v>246.42603249823492</v>
      </c>
      <c r="T78" s="41">
        <f t="shared" si="19"/>
        <v>2037.4922231418798</v>
      </c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</row>
    <row r="79" spans="2:34" x14ac:dyDescent="0.2">
      <c r="B79" s="11"/>
      <c r="C79" s="11"/>
      <c r="D79" s="11"/>
      <c r="E79" s="11"/>
      <c r="F79" s="11"/>
      <c r="G79" s="13">
        <v>76</v>
      </c>
      <c r="H79" s="12">
        <v>0.63706175874688731</v>
      </c>
      <c r="I79" s="12">
        <f t="shared" si="20"/>
        <v>3.7201231917092055</v>
      </c>
      <c r="J79" s="12">
        <v>0.96534936322533438</v>
      </c>
      <c r="K79" s="13">
        <f t="shared" si="21"/>
        <v>6000</v>
      </c>
      <c r="L79" s="11">
        <f t="shared" si="22"/>
        <v>3500</v>
      </c>
      <c r="M79" s="38">
        <f t="shared" si="25"/>
        <v>13020.43117098222</v>
      </c>
      <c r="N79" s="38">
        <v>10000</v>
      </c>
      <c r="O79" s="39">
        <f t="shared" si="26"/>
        <v>3020.4311709822196</v>
      </c>
      <c r="P79" s="11">
        <f t="shared" si="27"/>
        <v>76</v>
      </c>
      <c r="Q79" s="41">
        <f>AVERAGE($O$4:O79)</f>
        <v>1166.6758652300857</v>
      </c>
      <c r="R79" s="41">
        <f>_xlfn.STDEV.S($O$4:O79)</f>
        <v>3872.2476700077355</v>
      </c>
      <c r="S79" s="41">
        <f t="shared" si="18"/>
        <v>281.82936796457898</v>
      </c>
      <c r="T79" s="41">
        <f t="shared" si="19"/>
        <v>2051.5223624955925</v>
      </c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</row>
    <row r="80" spans="2:34" x14ac:dyDescent="0.2">
      <c r="B80" s="11"/>
      <c r="C80" s="11"/>
      <c r="D80" s="11"/>
      <c r="E80" s="11"/>
      <c r="F80" s="11"/>
      <c r="G80" s="13">
        <v>77</v>
      </c>
      <c r="H80" s="12">
        <v>0.66783644552477561</v>
      </c>
      <c r="I80" s="12">
        <f t="shared" si="20"/>
        <v>3.7367893503223115</v>
      </c>
      <c r="J80" s="12">
        <v>0.77331762517621239</v>
      </c>
      <c r="K80" s="13">
        <f t="shared" si="21"/>
        <v>5000</v>
      </c>
      <c r="L80" s="11">
        <f t="shared" si="22"/>
        <v>3500</v>
      </c>
      <c r="M80" s="38">
        <f t="shared" si="25"/>
        <v>13078.76272612809</v>
      </c>
      <c r="N80" s="38">
        <v>10000</v>
      </c>
      <c r="O80" s="39">
        <f t="shared" si="26"/>
        <v>3078.7627261280904</v>
      </c>
      <c r="P80" s="11">
        <f t="shared" si="27"/>
        <v>77</v>
      </c>
      <c r="Q80" s="41">
        <f>AVERAGE($O$4:O80)</f>
        <v>1191.5081621248651</v>
      </c>
      <c r="R80" s="41">
        <f>_xlfn.STDEV.S($O$4:O80)</f>
        <v>3852.854795978571</v>
      </c>
      <c r="S80" s="41">
        <f t="shared" si="18"/>
        <v>317.0173918701089</v>
      </c>
      <c r="T80" s="41">
        <f t="shared" si="19"/>
        <v>2065.9989323796212</v>
      </c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</row>
    <row r="81" spans="2:34" x14ac:dyDescent="0.2">
      <c r="B81" s="11"/>
      <c r="C81" s="11"/>
      <c r="D81" s="11"/>
      <c r="E81" s="11"/>
      <c r="F81" s="11"/>
      <c r="G81" s="13">
        <v>78</v>
      </c>
      <c r="H81" s="12">
        <v>0.32894357037329391</v>
      </c>
      <c r="I81" s="12">
        <f t="shared" si="20"/>
        <v>3.5614335682742611</v>
      </c>
      <c r="J81" s="12">
        <v>0.28379333847824084</v>
      </c>
      <c r="K81" s="13">
        <f t="shared" si="21"/>
        <v>4000</v>
      </c>
      <c r="L81" s="11">
        <f t="shared" si="22"/>
        <v>3500</v>
      </c>
      <c r="M81" s="38">
        <f t="shared" si="25"/>
        <v>12465.017488959913</v>
      </c>
      <c r="N81" s="38">
        <v>10000</v>
      </c>
      <c r="O81" s="39">
        <f t="shared" si="26"/>
        <v>2465.017488959913</v>
      </c>
      <c r="P81" s="11">
        <f t="shared" si="27"/>
        <v>78</v>
      </c>
      <c r="Q81" s="41">
        <f>AVERAGE($O$4:O81)</f>
        <v>1207.8352047765964</v>
      </c>
      <c r="R81" s="41">
        <f>_xlfn.STDEV.S($O$4:O81)</f>
        <v>3830.4695710253977</v>
      </c>
      <c r="S81" s="41">
        <f t="shared" si="18"/>
        <v>344.19776201177751</v>
      </c>
      <c r="T81" s="41">
        <f t="shared" si="19"/>
        <v>2071.4726475414154</v>
      </c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</row>
    <row r="82" spans="2:34" x14ac:dyDescent="0.2">
      <c r="B82" s="11"/>
      <c r="C82" s="11"/>
      <c r="D82" s="11"/>
      <c r="E82" s="11"/>
      <c r="F82" s="11"/>
      <c r="G82" s="13">
        <v>79</v>
      </c>
      <c r="H82" s="12">
        <v>5.8271702181393215E-2</v>
      </c>
      <c r="I82" s="12">
        <f t="shared" si="20"/>
        <v>3.3361102431227563</v>
      </c>
      <c r="J82" s="12">
        <v>5.4223270408556457E-2</v>
      </c>
      <c r="K82" s="13">
        <f t="shared" si="21"/>
        <v>2000</v>
      </c>
      <c r="L82" s="11">
        <f t="shared" si="22"/>
        <v>2000</v>
      </c>
      <c r="M82" s="38">
        <f t="shared" si="25"/>
        <v>6672.2204862455128</v>
      </c>
      <c r="N82" s="38">
        <v>10000</v>
      </c>
      <c r="O82" s="39">
        <f t="shared" si="26"/>
        <v>-3327.7795137544872</v>
      </c>
      <c r="P82" s="11">
        <f t="shared" si="27"/>
        <v>79</v>
      </c>
      <c r="Q82" s="41">
        <f>AVERAGE($O$4:O82)</f>
        <v>1150.4223602382283</v>
      </c>
      <c r="R82" s="41">
        <f>_xlfn.STDEV.S($O$4:O82)</f>
        <v>3839.8946261128049</v>
      </c>
      <c r="S82" s="41">
        <f t="shared" si="18"/>
        <v>290.33283001266432</v>
      </c>
      <c r="T82" s="41">
        <f t="shared" si="19"/>
        <v>2010.5118904637923</v>
      </c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</row>
    <row r="83" spans="2:34" x14ac:dyDescent="0.2">
      <c r="B83" s="11"/>
      <c r="C83" s="11"/>
      <c r="D83" s="11"/>
      <c r="E83" s="11"/>
      <c r="F83" s="11"/>
      <c r="G83" s="13">
        <v>80</v>
      </c>
      <c r="H83" s="12">
        <v>0.79166449426543373</v>
      </c>
      <c r="I83" s="12">
        <f t="shared" si="20"/>
        <v>3.8124420456573294</v>
      </c>
      <c r="J83" s="12">
        <v>0.39305260419828258</v>
      </c>
      <c r="K83" s="13">
        <f t="shared" si="21"/>
        <v>4000</v>
      </c>
      <c r="L83" s="11">
        <f t="shared" si="22"/>
        <v>3500</v>
      </c>
      <c r="M83" s="38">
        <f t="shared" si="25"/>
        <v>13343.547159800653</v>
      </c>
      <c r="N83" s="38">
        <v>10000</v>
      </c>
      <c r="O83" s="39">
        <f t="shared" si="26"/>
        <v>3343.5471598006534</v>
      </c>
      <c r="P83" s="11">
        <f t="shared" si="27"/>
        <v>80</v>
      </c>
      <c r="Q83" s="41">
        <f>AVERAGE($O$4:O83)</f>
        <v>1177.8364202327587</v>
      </c>
      <c r="R83" s="41">
        <f>_xlfn.STDEV.S($O$4:O83)</f>
        <v>3823.3846620142253</v>
      </c>
      <c r="S83" s="41">
        <f t="shared" si="18"/>
        <v>326.98384320085358</v>
      </c>
      <c r="T83" s="41">
        <f t="shared" si="19"/>
        <v>2028.6889972646636</v>
      </c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</row>
    <row r="84" spans="2:34" x14ac:dyDescent="0.2">
      <c r="B84" s="11"/>
      <c r="C84" s="11"/>
      <c r="D84" s="11"/>
      <c r="E84" s="11"/>
      <c r="F84" s="11"/>
      <c r="G84" s="13">
        <v>81</v>
      </c>
      <c r="H84" s="12">
        <v>0.95064400787086667</v>
      </c>
      <c r="I84" s="12">
        <f t="shared" si="20"/>
        <v>3.9802260474705191</v>
      </c>
      <c r="J84" s="12">
        <v>0.67027015883162411</v>
      </c>
      <c r="K84" s="13">
        <f t="shared" si="21"/>
        <v>5000</v>
      </c>
      <c r="L84" s="11">
        <f t="shared" si="22"/>
        <v>3500</v>
      </c>
      <c r="M84" s="38">
        <f t="shared" si="25"/>
        <v>13930.791166146817</v>
      </c>
      <c r="N84" s="38">
        <v>10000</v>
      </c>
      <c r="O84" s="39">
        <f t="shared" si="26"/>
        <v>3930.791166146817</v>
      </c>
      <c r="P84" s="11">
        <f t="shared" si="27"/>
        <v>81</v>
      </c>
      <c r="Q84" s="41">
        <f>AVERAGE($O$4:O84)</f>
        <v>1211.8235158613272</v>
      </c>
      <c r="R84" s="41">
        <f>_xlfn.STDEV.S($O$4:O84)</f>
        <v>3811.7065510758516</v>
      </c>
      <c r="S84" s="41">
        <f t="shared" si="18"/>
        <v>368.98598476666064</v>
      </c>
      <c r="T84" s="41">
        <f t="shared" si="19"/>
        <v>2054.6610469559937</v>
      </c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</row>
    <row r="85" spans="2:34" x14ac:dyDescent="0.2">
      <c r="B85" s="11"/>
      <c r="C85" s="11"/>
      <c r="D85" s="11"/>
      <c r="E85" s="11"/>
      <c r="F85" s="11"/>
      <c r="G85" s="13">
        <v>82</v>
      </c>
      <c r="H85" s="12">
        <v>0.6265480086031483</v>
      </c>
      <c r="I85" s="12">
        <f t="shared" si="20"/>
        <v>3.7145448770362033</v>
      </c>
      <c r="J85" s="12">
        <v>0.70659034875621995</v>
      </c>
      <c r="K85" s="13">
        <f t="shared" si="21"/>
        <v>5000</v>
      </c>
      <c r="L85" s="11">
        <f t="shared" si="22"/>
        <v>3500</v>
      </c>
      <c r="M85" s="38">
        <f t="shared" si="25"/>
        <v>13000.907069626712</v>
      </c>
      <c r="N85" s="38">
        <v>10000</v>
      </c>
      <c r="O85" s="39">
        <f t="shared" si="26"/>
        <v>3000.9070696267117</v>
      </c>
      <c r="P85" s="11">
        <f t="shared" si="27"/>
        <v>82</v>
      </c>
      <c r="Q85" s="41">
        <f>AVERAGE($O$4:O85)</f>
        <v>1233.6416079804173</v>
      </c>
      <c r="R85" s="41">
        <f>_xlfn.STDEV.S($O$4:O85)</f>
        <v>3793.2531594953439</v>
      </c>
      <c r="S85" s="41">
        <f t="shared" si="18"/>
        <v>400.17248240217828</v>
      </c>
      <c r="T85" s="41">
        <f t="shared" si="19"/>
        <v>2067.1107335586566</v>
      </c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</row>
    <row r="86" spans="2:34" x14ac:dyDescent="0.2">
      <c r="B86" s="11"/>
      <c r="C86" s="11"/>
      <c r="D86" s="11"/>
      <c r="E86" s="11"/>
      <c r="F86" s="11"/>
      <c r="G86" s="13">
        <v>83</v>
      </c>
      <c r="H86" s="12">
        <v>0.68824493428808742</v>
      </c>
      <c r="I86" s="12">
        <f t="shared" si="20"/>
        <v>3.748176337034907</v>
      </c>
      <c r="J86" s="12">
        <v>0.75325483700015994</v>
      </c>
      <c r="K86" s="13">
        <f t="shared" si="21"/>
        <v>5000</v>
      </c>
      <c r="L86" s="11">
        <f t="shared" si="22"/>
        <v>3500</v>
      </c>
      <c r="M86" s="38">
        <f t="shared" si="25"/>
        <v>13118.617179622175</v>
      </c>
      <c r="N86" s="38">
        <v>10000</v>
      </c>
      <c r="O86" s="39">
        <f t="shared" si="26"/>
        <v>3118.6171796221752</v>
      </c>
      <c r="P86" s="11">
        <f t="shared" si="27"/>
        <v>83</v>
      </c>
      <c r="Q86" s="41">
        <f>AVERAGE($O$4:O86)</f>
        <v>1256.3521570363421</v>
      </c>
      <c r="R86" s="41">
        <f>_xlfn.STDEV.S($O$4:O86)</f>
        <v>3775.7258326101228</v>
      </c>
      <c r="S86" s="41">
        <f t="shared" si="18"/>
        <v>431.89946768621235</v>
      </c>
      <c r="T86" s="41">
        <f t="shared" si="19"/>
        <v>2080.8048463864716</v>
      </c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</row>
    <row r="87" spans="2:34" x14ac:dyDescent="0.2">
      <c r="B87" s="11"/>
      <c r="C87" s="11"/>
      <c r="D87" s="11"/>
      <c r="E87" s="11"/>
      <c r="F87" s="11"/>
      <c r="G87" s="13">
        <v>84</v>
      </c>
      <c r="H87" s="12">
        <v>0.39621898995523464</v>
      </c>
      <c r="I87" s="12">
        <f t="shared" si="20"/>
        <v>3.5973707817999316</v>
      </c>
      <c r="J87" s="12">
        <v>0.70667842605513109</v>
      </c>
      <c r="K87" s="13">
        <f t="shared" si="21"/>
        <v>5000</v>
      </c>
      <c r="L87" s="11">
        <f t="shared" si="22"/>
        <v>3500</v>
      </c>
      <c r="M87" s="38">
        <f t="shared" si="25"/>
        <v>12590.797736299761</v>
      </c>
      <c r="N87" s="38">
        <v>10000</v>
      </c>
      <c r="O87" s="39">
        <f t="shared" si="26"/>
        <v>2590.7977362997608</v>
      </c>
      <c r="P87" s="11">
        <f t="shared" si="27"/>
        <v>84</v>
      </c>
      <c r="Q87" s="41">
        <f>AVERAGE($O$4:O87)</f>
        <v>1272.2384139323351</v>
      </c>
      <c r="R87" s="41">
        <f>_xlfn.STDEV.S($O$4:O87)</f>
        <v>3755.7348948424033</v>
      </c>
      <c r="S87" s="41">
        <f t="shared" si="18"/>
        <v>457.19397734350071</v>
      </c>
      <c r="T87" s="41">
        <f t="shared" si="19"/>
        <v>2087.2828505211696</v>
      </c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x14ac:dyDescent="0.2">
      <c r="B88" s="11"/>
      <c r="C88" s="11"/>
      <c r="D88" s="11"/>
      <c r="E88" s="11"/>
      <c r="F88" s="11"/>
      <c r="G88" s="13">
        <v>85</v>
      </c>
      <c r="H88" s="12">
        <v>0.10679964972744826</v>
      </c>
      <c r="I88" s="12">
        <f t="shared" si="20"/>
        <v>3.4012541893766763</v>
      </c>
      <c r="J88" s="12">
        <v>0.78228579544090693</v>
      </c>
      <c r="K88" s="13">
        <f t="shared" si="21"/>
        <v>5000</v>
      </c>
      <c r="L88" s="11">
        <f t="shared" si="22"/>
        <v>3500</v>
      </c>
      <c r="M88" s="38">
        <f t="shared" si="25"/>
        <v>11904.389662818367</v>
      </c>
      <c r="N88" s="38">
        <v>10000</v>
      </c>
      <c r="O88" s="39">
        <f t="shared" si="26"/>
        <v>1904.3896628183666</v>
      </c>
      <c r="P88" s="11">
        <f t="shared" si="27"/>
        <v>85</v>
      </c>
      <c r="Q88" s="41">
        <f>AVERAGE($O$4:O88)</f>
        <v>1279.6754874486414</v>
      </c>
      <c r="R88" s="41">
        <f>_xlfn.STDEV.S($O$4:O88)</f>
        <v>3733.9419928065645</v>
      </c>
      <c r="S88" s="41">
        <f t="shared" si="18"/>
        <v>474.28285907988914</v>
      </c>
      <c r="T88" s="41">
        <f t="shared" si="19"/>
        <v>2085.0681158173938</v>
      </c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</row>
    <row r="89" spans="2:34" x14ac:dyDescent="0.2">
      <c r="B89" s="11"/>
      <c r="C89" s="11"/>
      <c r="D89" s="11"/>
      <c r="E89" s="11"/>
      <c r="F89" s="11"/>
      <c r="G89" s="13">
        <v>86</v>
      </c>
      <c r="H89" s="12">
        <v>0.40680085709645375</v>
      </c>
      <c r="I89" s="12">
        <f t="shared" si="20"/>
        <v>3.6028435685207012</v>
      </c>
      <c r="J89" s="12">
        <v>0.26455028420578186</v>
      </c>
      <c r="K89" s="13">
        <f t="shared" si="21"/>
        <v>4000</v>
      </c>
      <c r="L89" s="11">
        <f t="shared" si="22"/>
        <v>3500</v>
      </c>
      <c r="M89" s="38">
        <f t="shared" si="25"/>
        <v>12609.952489822454</v>
      </c>
      <c r="N89" s="38">
        <v>10000</v>
      </c>
      <c r="O89" s="39">
        <f t="shared" si="26"/>
        <v>2609.9524898224536</v>
      </c>
      <c r="P89" s="11">
        <f t="shared" si="27"/>
        <v>86</v>
      </c>
      <c r="Q89" s="41">
        <f>AVERAGE($O$4:O89)</f>
        <v>1295.1438246855462</v>
      </c>
      <c r="R89" s="41">
        <f>_xlfn.STDEV.S($O$4:O89)</f>
        <v>3714.6833851366455</v>
      </c>
      <c r="S89" s="41">
        <f t="shared" si="18"/>
        <v>498.71406377901235</v>
      </c>
      <c r="T89" s="41">
        <f t="shared" si="19"/>
        <v>2091.5735855920802</v>
      </c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</row>
    <row r="90" spans="2:34" x14ac:dyDescent="0.2">
      <c r="B90" s="11"/>
      <c r="C90" s="11"/>
      <c r="D90" s="11"/>
      <c r="E90" s="11"/>
      <c r="F90" s="11"/>
      <c r="G90" s="13">
        <v>87</v>
      </c>
      <c r="H90" s="12">
        <v>0.48017749825675771</v>
      </c>
      <c r="I90" s="12">
        <f t="shared" si="20"/>
        <v>3.6400583787298331</v>
      </c>
      <c r="J90" s="12">
        <v>0.44070532977340804</v>
      </c>
      <c r="K90" s="13">
        <f t="shared" si="21"/>
        <v>4000</v>
      </c>
      <c r="L90" s="11">
        <f t="shared" si="22"/>
        <v>3500</v>
      </c>
      <c r="M90" s="38">
        <f t="shared" si="25"/>
        <v>12740.204325554416</v>
      </c>
      <c r="N90" s="38">
        <v>10000</v>
      </c>
      <c r="O90" s="39">
        <f t="shared" si="26"/>
        <v>2740.2043255544158</v>
      </c>
      <c r="P90" s="11">
        <f t="shared" si="27"/>
        <v>87</v>
      </c>
      <c r="Q90" s="41">
        <f>AVERAGE($O$4:O90)</f>
        <v>1311.7537155001307</v>
      </c>
      <c r="R90" s="41">
        <f>_xlfn.STDEV.S($O$4:O90)</f>
        <v>3696.2714918375464</v>
      </c>
      <c r="S90" s="41">
        <f t="shared" si="18"/>
        <v>523.97137146248065</v>
      </c>
      <c r="T90" s="41">
        <f t="shared" si="19"/>
        <v>2099.5360595377806</v>
      </c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x14ac:dyDescent="0.2">
      <c r="B91" s="11"/>
      <c r="C91" s="11"/>
      <c r="D91" s="11"/>
      <c r="E91" s="11"/>
      <c r="F91" s="11"/>
      <c r="G91" s="13">
        <v>88</v>
      </c>
      <c r="H91" s="12">
        <v>0.87154128512972018</v>
      </c>
      <c r="I91" s="12">
        <f t="shared" si="20"/>
        <v>3.8767414203276291</v>
      </c>
      <c r="J91" s="12">
        <v>0.52716358384249007</v>
      </c>
      <c r="K91" s="13">
        <f t="shared" si="21"/>
        <v>5000</v>
      </c>
      <c r="L91" s="11">
        <f t="shared" si="22"/>
        <v>3500</v>
      </c>
      <c r="M91" s="38">
        <f t="shared" si="25"/>
        <v>13568.594971146702</v>
      </c>
      <c r="N91" s="38">
        <v>10000</v>
      </c>
      <c r="O91" s="39">
        <f t="shared" si="26"/>
        <v>3568.5949711467019</v>
      </c>
      <c r="P91" s="11">
        <f t="shared" si="27"/>
        <v>88</v>
      </c>
      <c r="Q91" s="41">
        <f>AVERAGE($O$4:O91)</f>
        <v>1337.3996388597509</v>
      </c>
      <c r="R91" s="41">
        <f>_xlfn.STDEV.S($O$4:O91)</f>
        <v>3682.8334709968103</v>
      </c>
      <c r="S91" s="41">
        <f t="shared" si="18"/>
        <v>557.08178629669169</v>
      </c>
      <c r="T91" s="41">
        <f t="shared" si="19"/>
        <v>2117.7174914228099</v>
      </c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</row>
    <row r="92" spans="2:34" x14ac:dyDescent="0.2">
      <c r="B92" s="11"/>
      <c r="C92" s="11"/>
      <c r="D92" s="11"/>
      <c r="E92" s="11"/>
      <c r="F92" s="11"/>
      <c r="G92" s="13">
        <v>89</v>
      </c>
      <c r="H92" s="12">
        <v>8.4756134334600386E-2</v>
      </c>
      <c r="I92" s="12">
        <f t="shared" si="20"/>
        <v>3.3752454662640985</v>
      </c>
      <c r="J92" s="12">
        <v>0.9055579564762567</v>
      </c>
      <c r="K92" s="13">
        <f t="shared" si="21"/>
        <v>6000</v>
      </c>
      <c r="L92" s="11">
        <f t="shared" si="22"/>
        <v>3500</v>
      </c>
      <c r="M92" s="38">
        <f t="shared" si="25"/>
        <v>11813.359131924344</v>
      </c>
      <c r="N92" s="38">
        <v>10000</v>
      </c>
      <c r="O92" s="39">
        <f t="shared" si="26"/>
        <v>1813.3591319243442</v>
      </c>
      <c r="P92" s="11">
        <f t="shared" si="27"/>
        <v>89</v>
      </c>
      <c r="Q92" s="41">
        <f>AVERAGE($O$4:O92)</f>
        <v>1342.7474983323868</v>
      </c>
      <c r="R92" s="41">
        <f>_xlfn.STDEV.S($O$4:O92)</f>
        <v>3662.1960294395526</v>
      </c>
      <c r="S92" s="41">
        <f t="shared" si="18"/>
        <v>571.29746568390976</v>
      </c>
      <c r="T92" s="41">
        <f t="shared" si="19"/>
        <v>2114.197530980864</v>
      </c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</row>
    <row r="93" spans="2:34" x14ac:dyDescent="0.2">
      <c r="B93" s="11"/>
      <c r="C93" s="11"/>
      <c r="D93" s="11"/>
      <c r="E93" s="11"/>
      <c r="F93" s="11"/>
      <c r="G93" s="13">
        <v>90</v>
      </c>
      <c r="H93" s="12">
        <v>0.99330444543488261</v>
      </c>
      <c r="I93" s="12">
        <f t="shared" si="20"/>
        <v>4.1446389797002645</v>
      </c>
      <c r="J93" s="12">
        <v>0.49875926997543085</v>
      </c>
      <c r="K93" s="13">
        <f t="shared" si="21"/>
        <v>4000</v>
      </c>
      <c r="L93" s="11">
        <f t="shared" si="22"/>
        <v>3500</v>
      </c>
      <c r="M93" s="38">
        <f t="shared" si="25"/>
        <v>14506.236428950926</v>
      </c>
      <c r="N93" s="38">
        <v>10000</v>
      </c>
      <c r="O93" s="39">
        <f t="shared" si="26"/>
        <v>4506.236428950926</v>
      </c>
      <c r="P93" s="11">
        <f t="shared" si="27"/>
        <v>90</v>
      </c>
      <c r="Q93" s="41">
        <f>AVERAGE($O$4:O93)</f>
        <v>1377.8973753392595</v>
      </c>
      <c r="R93" s="41">
        <f>_xlfn.STDEV.S($O$4:O93)</f>
        <v>3656.7995534179099</v>
      </c>
      <c r="S93" s="41">
        <f t="shared" si="18"/>
        <v>611.99553687149751</v>
      </c>
      <c r="T93" s="41">
        <f t="shared" si="19"/>
        <v>2143.7992138070213</v>
      </c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</row>
    <row r="94" spans="2:34" x14ac:dyDescent="0.2">
      <c r="B94" s="11"/>
      <c r="C94" s="11"/>
      <c r="D94" s="11"/>
      <c r="E94" s="11"/>
      <c r="F94" s="11"/>
      <c r="G94" s="13">
        <v>91</v>
      </c>
      <c r="H94" s="12">
        <v>0.86845879146223315</v>
      </c>
      <c r="I94" s="12">
        <f t="shared" si="20"/>
        <v>3.8738270624544282</v>
      </c>
      <c r="J94" s="12">
        <v>0.86772658417717052</v>
      </c>
      <c r="K94" s="13">
        <f t="shared" si="21"/>
        <v>6000</v>
      </c>
      <c r="L94" s="11">
        <f t="shared" si="22"/>
        <v>3500</v>
      </c>
      <c r="M94" s="38">
        <f t="shared" si="25"/>
        <v>13558.394718590498</v>
      </c>
      <c r="N94" s="38">
        <v>10000</v>
      </c>
      <c r="O94" s="39">
        <f t="shared" si="26"/>
        <v>3558.3947185904981</v>
      </c>
      <c r="P94" s="11">
        <f t="shared" si="27"/>
        <v>91</v>
      </c>
      <c r="Q94" s="41">
        <f>AVERAGE($O$4:O94)</f>
        <v>1401.8588846057567</v>
      </c>
      <c r="R94" s="41">
        <f>_xlfn.STDEV.S($O$4:O94)</f>
        <v>3643.6041456712132</v>
      </c>
      <c r="S94" s="41">
        <f t="shared" si="18"/>
        <v>643.04159500745845</v>
      </c>
      <c r="T94" s="41">
        <f t="shared" si="19"/>
        <v>2160.6761742040549</v>
      </c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</row>
    <row r="95" spans="2:34" x14ac:dyDescent="0.2">
      <c r="B95" s="11"/>
      <c r="C95" s="11"/>
      <c r="D95" s="11"/>
      <c r="E95" s="11"/>
      <c r="F95" s="11"/>
      <c r="G95" s="13">
        <v>92</v>
      </c>
      <c r="H95" s="12">
        <v>0.53687647591070708</v>
      </c>
      <c r="I95" s="12">
        <f t="shared" si="20"/>
        <v>3.6685135291812996</v>
      </c>
      <c r="J95" s="12">
        <v>0.82773758814482468</v>
      </c>
      <c r="K95" s="13">
        <f t="shared" si="21"/>
        <v>6000</v>
      </c>
      <c r="L95" s="11">
        <f t="shared" si="22"/>
        <v>3500</v>
      </c>
      <c r="M95" s="38">
        <f t="shared" si="25"/>
        <v>12839.797352134548</v>
      </c>
      <c r="N95" s="38">
        <v>10000</v>
      </c>
      <c r="O95" s="39">
        <f t="shared" si="26"/>
        <v>2839.7973521345484</v>
      </c>
      <c r="P95" s="11">
        <f t="shared" si="27"/>
        <v>92</v>
      </c>
      <c r="Q95" s="41">
        <f>AVERAGE($O$4:O95)</f>
        <v>1417.4886505571565</v>
      </c>
      <c r="R95" s="41">
        <f>_xlfn.STDEV.S($O$4:O95)</f>
        <v>3626.6289219677501</v>
      </c>
      <c r="S95" s="41">
        <f t="shared" si="18"/>
        <v>666.43507380697611</v>
      </c>
      <c r="T95" s="41">
        <f t="shared" si="19"/>
        <v>2168.5422273073368</v>
      </c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</row>
    <row r="96" spans="2:34" x14ac:dyDescent="0.2">
      <c r="B96" s="11"/>
      <c r="C96" s="11"/>
      <c r="D96" s="11"/>
      <c r="E96" s="11"/>
      <c r="F96" s="11"/>
      <c r="G96" s="13">
        <v>93</v>
      </c>
      <c r="H96" s="12">
        <v>0.31021078848874806</v>
      </c>
      <c r="I96" s="12">
        <f t="shared" si="20"/>
        <v>3.5509494096421852</v>
      </c>
      <c r="J96" s="12">
        <v>0.81839801403734291</v>
      </c>
      <c r="K96" s="13">
        <f t="shared" si="21"/>
        <v>6000</v>
      </c>
      <c r="L96" s="11">
        <f t="shared" si="22"/>
        <v>3500</v>
      </c>
      <c r="M96" s="38">
        <f t="shared" si="25"/>
        <v>12428.322933747648</v>
      </c>
      <c r="N96" s="38">
        <v>10000</v>
      </c>
      <c r="O96" s="39">
        <f t="shared" si="26"/>
        <v>2428.3229337476478</v>
      </c>
      <c r="P96" s="11">
        <f t="shared" si="27"/>
        <v>93</v>
      </c>
      <c r="Q96" s="41">
        <f>AVERAGE($O$4:O96)</f>
        <v>1428.3578363979143</v>
      </c>
      <c r="R96" s="41">
        <f>_xlfn.STDEV.S($O$4:O96)</f>
        <v>3608.3878682760674</v>
      </c>
      <c r="S96" s="41">
        <f t="shared" si="18"/>
        <v>685.219169408521</v>
      </c>
      <c r="T96" s="41">
        <f t="shared" si="19"/>
        <v>2171.4965033873077</v>
      </c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</row>
    <row r="97" spans="2:34" x14ac:dyDescent="0.2">
      <c r="B97" s="11"/>
      <c r="C97" s="11"/>
      <c r="D97" s="11"/>
      <c r="E97" s="11"/>
      <c r="F97" s="11"/>
      <c r="G97" s="13">
        <v>94</v>
      </c>
      <c r="H97" s="12">
        <v>1.2830350188851813E-2</v>
      </c>
      <c r="I97" s="12">
        <f t="shared" si="20"/>
        <v>3.2037382980363254</v>
      </c>
      <c r="J97" s="12">
        <v>0.69537509252928431</v>
      </c>
      <c r="K97" s="13">
        <f t="shared" si="21"/>
        <v>5000</v>
      </c>
      <c r="L97" s="11">
        <f t="shared" si="22"/>
        <v>3500</v>
      </c>
      <c r="M97" s="38">
        <f t="shared" si="25"/>
        <v>11213.084043127139</v>
      </c>
      <c r="N97" s="38">
        <v>10000</v>
      </c>
      <c r="O97" s="39">
        <f t="shared" si="26"/>
        <v>1213.084043127139</v>
      </c>
      <c r="P97" s="11">
        <f t="shared" si="27"/>
        <v>94</v>
      </c>
      <c r="Q97" s="41">
        <f>AVERAGE($O$4:O97)</f>
        <v>1426.0676896609912</v>
      </c>
      <c r="R97" s="41">
        <f>_xlfn.STDEV.S($O$4:O97)</f>
        <v>3589.0041847171619</v>
      </c>
      <c r="S97" s="41">
        <f t="shared" si="18"/>
        <v>690.96850496518141</v>
      </c>
      <c r="T97" s="41">
        <f t="shared" si="19"/>
        <v>2161.1668743568007</v>
      </c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</row>
    <row r="98" spans="2:34" x14ac:dyDescent="0.2">
      <c r="B98" s="11"/>
      <c r="C98" s="11"/>
      <c r="D98" s="11"/>
      <c r="E98" s="11"/>
      <c r="F98" s="11"/>
      <c r="G98" s="13">
        <v>95</v>
      </c>
      <c r="H98" s="12">
        <v>0.17114722466794974</v>
      </c>
      <c r="I98" s="12">
        <f t="shared" si="20"/>
        <v>3.4600717021075318</v>
      </c>
      <c r="J98" s="12">
        <v>0.84371121808899852</v>
      </c>
      <c r="K98" s="13">
        <f t="shared" si="21"/>
        <v>6000</v>
      </c>
      <c r="L98" s="11">
        <f t="shared" si="22"/>
        <v>3500</v>
      </c>
      <c r="M98" s="38">
        <f t="shared" si="25"/>
        <v>12110.250957376362</v>
      </c>
      <c r="N98" s="38">
        <v>10000</v>
      </c>
      <c r="O98" s="39">
        <f t="shared" si="26"/>
        <v>2110.2509573763618</v>
      </c>
      <c r="P98" s="11">
        <f t="shared" si="27"/>
        <v>95</v>
      </c>
      <c r="Q98" s="41">
        <f>AVERAGE($O$4:O98)</f>
        <v>1433.269618794837</v>
      </c>
      <c r="R98" s="41">
        <f>_xlfn.STDEV.S($O$4:O98)</f>
        <v>3570.5527699931217</v>
      </c>
      <c r="S98" s="41">
        <f t="shared" si="18"/>
        <v>705.91086119277134</v>
      </c>
      <c r="T98" s="41">
        <f t="shared" si="19"/>
        <v>2160.6283763969027</v>
      </c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</row>
    <row r="99" spans="2:34" x14ac:dyDescent="0.2">
      <c r="B99" s="11"/>
      <c r="C99" s="11"/>
      <c r="D99" s="11"/>
      <c r="E99" s="11"/>
      <c r="F99" s="11"/>
      <c r="G99" s="13">
        <v>96</v>
      </c>
      <c r="H99" s="12">
        <v>0.18993807855668099</v>
      </c>
      <c r="I99" s="12">
        <f t="shared" si="20"/>
        <v>3.4743750994486939</v>
      </c>
      <c r="J99" s="12">
        <v>0.39400925661094643</v>
      </c>
      <c r="K99" s="13">
        <f t="shared" si="21"/>
        <v>4000</v>
      </c>
      <c r="L99" s="11">
        <f t="shared" si="22"/>
        <v>3500</v>
      </c>
      <c r="M99" s="38">
        <f t="shared" si="25"/>
        <v>12160.312848070429</v>
      </c>
      <c r="N99" s="38">
        <v>10000</v>
      </c>
      <c r="O99" s="39">
        <f t="shared" si="26"/>
        <v>2160.312848070429</v>
      </c>
      <c r="P99" s="11">
        <f t="shared" si="27"/>
        <v>96</v>
      </c>
      <c r="Q99" s="41">
        <f>AVERAGE($O$4:O99)</f>
        <v>1440.8429857664578</v>
      </c>
      <c r="R99" s="41">
        <f>_xlfn.STDEV.S($O$4:O99)</f>
        <v>3552.4857294765457</v>
      </c>
      <c r="S99" s="41">
        <f t="shared" si="18"/>
        <v>721.0424762765773</v>
      </c>
      <c r="T99" s="41">
        <f t="shared" si="19"/>
        <v>2160.6434952563382</v>
      </c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x14ac:dyDescent="0.2">
      <c r="B100" s="11"/>
      <c r="C100" s="11"/>
      <c r="D100" s="11"/>
      <c r="E100" s="11"/>
      <c r="F100" s="11"/>
      <c r="G100" s="13">
        <v>97</v>
      </c>
      <c r="H100" s="12">
        <v>0.93109447190901118</v>
      </c>
      <c r="I100" s="12">
        <f t="shared" si="20"/>
        <v>3.9467983900246599</v>
      </c>
      <c r="J100" s="12">
        <v>0.4292630544685262</v>
      </c>
      <c r="K100" s="13">
        <f t="shared" si="21"/>
        <v>4000</v>
      </c>
      <c r="L100" s="11">
        <f t="shared" si="22"/>
        <v>3500</v>
      </c>
      <c r="M100" s="38">
        <f t="shared" si="25"/>
        <v>13813.794365086309</v>
      </c>
      <c r="N100" s="38">
        <v>10000</v>
      </c>
      <c r="O100" s="39">
        <f t="shared" si="26"/>
        <v>3813.794365086309</v>
      </c>
      <c r="P100" s="11">
        <f t="shared" si="27"/>
        <v>97</v>
      </c>
      <c r="Q100" s="41">
        <f>AVERAGE($O$4:O100)</f>
        <v>1465.3064020481056</v>
      </c>
      <c r="R100" s="41">
        <f>_xlfn.STDEV.S($O$4:O100)</f>
        <v>3542.1385361253188</v>
      </c>
      <c r="S100" s="41">
        <f t="shared" si="18"/>
        <v>751.40743376717057</v>
      </c>
      <c r="T100" s="41">
        <f t="shared" si="19"/>
        <v>2179.2053703290408</v>
      </c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</row>
    <row r="101" spans="2:34" x14ac:dyDescent="0.2">
      <c r="B101" s="11"/>
      <c r="C101" s="11"/>
      <c r="D101" s="11"/>
      <c r="E101" s="11"/>
      <c r="F101" s="11"/>
      <c r="G101" s="13">
        <v>98</v>
      </c>
      <c r="H101" s="12">
        <v>0.87501926604406821</v>
      </c>
      <c r="I101" s="12">
        <f t="shared" si="20"/>
        <v>3.8800885952890707</v>
      </c>
      <c r="J101" s="12">
        <v>0.54979566629427201</v>
      </c>
      <c r="K101" s="13">
        <f t="shared" si="21"/>
        <v>5000</v>
      </c>
      <c r="L101" s="11">
        <f t="shared" si="22"/>
        <v>3500</v>
      </c>
      <c r="M101" s="38">
        <f t="shared" si="25"/>
        <v>13580.310083511748</v>
      </c>
      <c r="N101" s="38">
        <v>10000</v>
      </c>
      <c r="O101" s="39">
        <f t="shared" si="26"/>
        <v>3580.3100835117475</v>
      </c>
      <c r="P101" s="11">
        <f t="shared" si="27"/>
        <v>98</v>
      </c>
      <c r="Q101" s="41">
        <f>AVERAGE($O$4:O101)</f>
        <v>1486.8880722671224</v>
      </c>
      <c r="R101" s="41">
        <f>_xlfn.STDEV.S($O$4:O101)</f>
        <v>3530.3035039857223</v>
      </c>
      <c r="S101" s="41">
        <f t="shared" si="18"/>
        <v>779.10699223304618</v>
      </c>
      <c r="T101" s="41">
        <f t="shared" si="19"/>
        <v>2194.6691523011987</v>
      </c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</row>
    <row r="102" spans="2:34" x14ac:dyDescent="0.2">
      <c r="B102" s="11"/>
      <c r="C102" s="11"/>
      <c r="D102" s="11"/>
      <c r="E102" s="11"/>
      <c r="F102" s="11"/>
      <c r="G102" s="13">
        <v>99</v>
      </c>
      <c r="H102" s="12">
        <v>0.59091452167305403</v>
      </c>
      <c r="I102" s="12">
        <f t="shared" si="20"/>
        <v>3.6959796190002385</v>
      </c>
      <c r="J102" s="12">
        <v>0.21936983489194295</v>
      </c>
      <c r="K102" s="13">
        <f t="shared" si="21"/>
        <v>4000</v>
      </c>
      <c r="L102" s="11">
        <f t="shared" si="22"/>
        <v>3500</v>
      </c>
      <c r="M102" s="38">
        <f t="shared" si="25"/>
        <v>12935.928666500835</v>
      </c>
      <c r="N102" s="38">
        <v>10000</v>
      </c>
      <c r="O102" s="39">
        <f t="shared" si="26"/>
        <v>2935.9286665008349</v>
      </c>
      <c r="P102" s="11">
        <f t="shared" si="27"/>
        <v>99</v>
      </c>
      <c r="Q102" s="41">
        <f>AVERAGE($O$4:O102)</f>
        <v>1501.5248459462509</v>
      </c>
      <c r="R102" s="41">
        <f>_xlfn.STDEV.S($O$4:O102)</f>
        <v>3515.2636036366284</v>
      </c>
      <c r="S102" s="41">
        <f t="shared" si="18"/>
        <v>800.41788164921707</v>
      </c>
      <c r="T102" s="41">
        <f t="shared" si="19"/>
        <v>2202.6318102432847</v>
      </c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x14ac:dyDescent="0.2">
      <c r="B103" s="11"/>
      <c r="C103" s="11"/>
      <c r="D103" s="11"/>
      <c r="E103" s="11"/>
      <c r="F103" s="11"/>
      <c r="G103" s="13">
        <v>100</v>
      </c>
      <c r="H103" s="12">
        <v>0.66197433829104646</v>
      </c>
      <c r="I103" s="12">
        <f t="shared" si="20"/>
        <v>3.7335714956356063</v>
      </c>
      <c r="J103" s="12">
        <v>2.320399556915631E-2</v>
      </c>
      <c r="K103" s="13">
        <f t="shared" si="21"/>
        <v>1000</v>
      </c>
      <c r="L103" s="11">
        <f t="shared" si="22"/>
        <v>1000</v>
      </c>
      <c r="M103" s="38">
        <f t="shared" si="25"/>
        <v>3733.5714956356064</v>
      </c>
      <c r="N103" s="38">
        <v>10000</v>
      </c>
      <c r="O103" s="39">
        <f t="shared" si="26"/>
        <v>-6266.428504364394</v>
      </c>
      <c r="P103" s="11">
        <f t="shared" si="27"/>
        <v>100</v>
      </c>
      <c r="Q103" s="41">
        <f>AVERAGE($O$4:O103)</f>
        <v>1423.8453124431444</v>
      </c>
      <c r="R103" s="41">
        <f>_xlfn.STDEV.S($O$4:O103)</f>
        <v>3582.6903611434795</v>
      </c>
      <c r="S103" s="41">
        <f t="shared" si="18"/>
        <v>712.96181775652917</v>
      </c>
      <c r="T103" s="41">
        <f t="shared" si="19"/>
        <v>2134.7288071297598</v>
      </c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</row>
    <row r="104" spans="2:34" x14ac:dyDescent="0.2">
      <c r="B104" s="11"/>
      <c r="C104" s="11"/>
      <c r="D104" s="11"/>
      <c r="E104" s="11"/>
      <c r="F104" s="11"/>
      <c r="G104" s="13">
        <v>101</v>
      </c>
      <c r="H104" s="12">
        <v>0.31703593748168968</v>
      </c>
      <c r="I104" s="12">
        <f t="shared" si="20"/>
        <v>3.5547992973467912</v>
      </c>
      <c r="J104" s="12">
        <v>0.57849731477518473</v>
      </c>
      <c r="K104" s="13">
        <f t="shared" si="21"/>
        <v>5000</v>
      </c>
      <c r="L104" s="11">
        <f t="shared" si="22"/>
        <v>3500</v>
      </c>
      <c r="M104" s="38">
        <f t="shared" si="25"/>
        <v>12441.797540713769</v>
      </c>
      <c r="N104" s="38">
        <v>10000</v>
      </c>
      <c r="O104" s="39">
        <f t="shared" si="26"/>
        <v>2441.7975407137692</v>
      </c>
      <c r="P104" s="11">
        <f t="shared" si="27"/>
        <v>101</v>
      </c>
      <c r="Q104" s="41">
        <f>AVERAGE($O$4:O104)</f>
        <v>1433.9240473765171</v>
      </c>
      <c r="R104" s="41">
        <f>_xlfn.STDEV.S($O$4:O104)</f>
        <v>3566.1706622476254</v>
      </c>
      <c r="S104" s="41">
        <f t="shared" si="18"/>
        <v>729.91722273240657</v>
      </c>
      <c r="T104" s="41">
        <f t="shared" si="19"/>
        <v>2137.9308720206277</v>
      </c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</row>
    <row r="105" spans="2:34" x14ac:dyDescent="0.2">
      <c r="B105" s="11"/>
      <c r="C105" s="11"/>
      <c r="D105" s="11"/>
      <c r="E105" s="11"/>
      <c r="F105" s="11"/>
      <c r="G105" s="13">
        <v>102</v>
      </c>
      <c r="H105" s="12">
        <v>0.12315295441549368</v>
      </c>
      <c r="I105" s="12">
        <f t="shared" si="20"/>
        <v>3.4181262498759644</v>
      </c>
      <c r="J105" s="12">
        <v>0.82509656646240426</v>
      </c>
      <c r="K105" s="13">
        <f t="shared" si="21"/>
        <v>6000</v>
      </c>
      <c r="L105" s="11">
        <f t="shared" si="22"/>
        <v>3500</v>
      </c>
      <c r="M105" s="38">
        <f t="shared" si="25"/>
        <v>11963.441874565875</v>
      </c>
      <c r="N105" s="38">
        <v>10000</v>
      </c>
      <c r="O105" s="39">
        <f t="shared" si="26"/>
        <v>1963.441874565875</v>
      </c>
      <c r="P105" s="11">
        <f t="shared" si="27"/>
        <v>102</v>
      </c>
      <c r="Q105" s="41">
        <f>AVERAGE($O$4:O105)</f>
        <v>1439.1153986234715</v>
      </c>
      <c r="R105" s="41">
        <f>_xlfn.STDEV.S($O$4:O105)</f>
        <v>3548.8597519552632</v>
      </c>
      <c r="S105" s="41">
        <f t="shared" si="18"/>
        <v>742.05320022261344</v>
      </c>
      <c r="T105" s="41">
        <f t="shared" si="19"/>
        <v>2136.1775970243298</v>
      </c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</row>
    <row r="106" spans="2:34" x14ac:dyDescent="0.2">
      <c r="B106" s="11"/>
      <c r="C106" s="11"/>
      <c r="D106" s="11"/>
      <c r="E106" s="11"/>
      <c r="F106" s="11"/>
      <c r="G106" s="13">
        <v>103</v>
      </c>
      <c r="H106" s="12">
        <v>0.91374534259568263</v>
      </c>
      <c r="I106" s="12">
        <f t="shared" si="20"/>
        <v>3.9228370210458472</v>
      </c>
      <c r="J106" s="12">
        <v>4.1746062962235486E-2</v>
      </c>
      <c r="K106" s="13">
        <f t="shared" si="21"/>
        <v>1000</v>
      </c>
      <c r="L106" s="11">
        <f t="shared" si="22"/>
        <v>1000</v>
      </c>
      <c r="M106" s="38">
        <f t="shared" si="25"/>
        <v>3922.837021045847</v>
      </c>
      <c r="N106" s="38">
        <v>10000</v>
      </c>
      <c r="O106" s="39">
        <f t="shared" si="26"/>
        <v>-6077.162978954153</v>
      </c>
      <c r="P106" s="11">
        <f t="shared" si="27"/>
        <v>103</v>
      </c>
      <c r="Q106" s="41">
        <f>AVERAGE($O$4:O106)</f>
        <v>1366.1418221421354</v>
      </c>
      <c r="R106" s="41">
        <f>_xlfn.STDEV.S($O$4:O106)</f>
        <v>3608.2434355210617</v>
      </c>
      <c r="S106" s="41">
        <f t="shared" si="18"/>
        <v>660.94818595102549</v>
      </c>
      <c r="T106" s="41">
        <f t="shared" si="19"/>
        <v>2071.3354583332452</v>
      </c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</row>
    <row r="107" spans="2:34" x14ac:dyDescent="0.2">
      <c r="B107" s="11"/>
      <c r="C107" s="11"/>
      <c r="D107" s="11"/>
      <c r="E107" s="11"/>
      <c r="F107" s="11"/>
      <c r="G107" s="13">
        <v>104</v>
      </c>
      <c r="H107" s="12">
        <v>0.84511618611961192</v>
      </c>
      <c r="I107" s="12">
        <f t="shared" si="20"/>
        <v>3.8531419482956579</v>
      </c>
      <c r="J107" s="12">
        <v>0.10646140466821385</v>
      </c>
      <c r="K107" s="13">
        <f t="shared" si="21"/>
        <v>3000</v>
      </c>
      <c r="L107" s="11">
        <f t="shared" si="22"/>
        <v>3000</v>
      </c>
      <c r="M107" s="38">
        <f t="shared" si="25"/>
        <v>11559.425844886973</v>
      </c>
      <c r="N107" s="38">
        <v>10000</v>
      </c>
      <c r="O107" s="39">
        <f t="shared" si="26"/>
        <v>1559.4258448869732</v>
      </c>
      <c r="P107" s="11">
        <f t="shared" si="27"/>
        <v>104</v>
      </c>
      <c r="Q107" s="41">
        <f>AVERAGE($O$4:O107)</f>
        <v>1368.000322360836</v>
      </c>
      <c r="R107" s="41">
        <f>_xlfn.STDEV.S($O$4:O107)</f>
        <v>3590.7349896307023</v>
      </c>
      <c r="S107" s="41">
        <f t="shared" si="18"/>
        <v>669.6919574551747</v>
      </c>
      <c r="T107" s="41">
        <f t="shared" si="19"/>
        <v>2066.3086872664971</v>
      </c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</row>
    <row r="108" spans="2:34" x14ac:dyDescent="0.2">
      <c r="B108" s="11"/>
      <c r="C108" s="11"/>
      <c r="D108" s="11"/>
      <c r="E108" s="11"/>
      <c r="F108" s="11"/>
      <c r="G108" s="13">
        <v>105</v>
      </c>
      <c r="H108" s="12">
        <v>2.0063592031710931E-2</v>
      </c>
      <c r="I108" s="12">
        <f t="shared" si="20"/>
        <v>3.2395125428754659</v>
      </c>
      <c r="J108" s="12">
        <v>0.10839368979080111</v>
      </c>
      <c r="K108" s="13">
        <f t="shared" si="21"/>
        <v>3000</v>
      </c>
      <c r="L108" s="11">
        <f t="shared" si="22"/>
        <v>3000</v>
      </c>
      <c r="M108" s="38">
        <f t="shared" ref="M108:M171" si="28">L108*I108</f>
        <v>9718.5376286263981</v>
      </c>
      <c r="N108" s="38">
        <v>10000</v>
      </c>
      <c r="O108" s="39">
        <f t="shared" ref="O108:O171" si="29">M108-N108</f>
        <v>-281.46237137360185</v>
      </c>
      <c r="P108" s="11">
        <f t="shared" ref="P108:P171" si="30">G108</f>
        <v>105</v>
      </c>
      <c r="Q108" s="41">
        <f>AVERAGE($O$4:O108)</f>
        <v>1352.2911538490794</v>
      </c>
      <c r="R108" s="41">
        <f>_xlfn.STDEV.S($O$4:O108)</f>
        <v>3577.0539088695209</v>
      </c>
      <c r="S108" s="41">
        <f t="shared" si="18"/>
        <v>660.04305999583539</v>
      </c>
      <c r="T108" s="41">
        <f t="shared" si="19"/>
        <v>2044.5392477023233</v>
      </c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</row>
    <row r="109" spans="2:34" x14ac:dyDescent="0.2">
      <c r="B109" s="11"/>
      <c r="C109" s="11"/>
      <c r="D109" s="11"/>
      <c r="E109" s="11"/>
      <c r="F109" s="11"/>
      <c r="G109" s="13">
        <v>106</v>
      </c>
      <c r="H109" s="12">
        <v>0.90377063041838246</v>
      </c>
      <c r="I109" s="12">
        <f t="shared" si="20"/>
        <v>3.9106679833417357</v>
      </c>
      <c r="J109" s="12">
        <v>0.92855550298795264</v>
      </c>
      <c r="K109" s="13">
        <f t="shared" si="21"/>
        <v>6000</v>
      </c>
      <c r="L109" s="11">
        <f t="shared" si="22"/>
        <v>3500</v>
      </c>
      <c r="M109" s="38">
        <f t="shared" si="28"/>
        <v>13687.337941696074</v>
      </c>
      <c r="N109" s="38">
        <v>10000</v>
      </c>
      <c r="O109" s="39">
        <f t="shared" si="29"/>
        <v>3687.3379416960743</v>
      </c>
      <c r="P109" s="11">
        <f t="shared" si="30"/>
        <v>106</v>
      </c>
      <c r="Q109" s="41">
        <f>AVERAGE($O$4:O109)</f>
        <v>1374.3198971306547</v>
      </c>
      <c r="R109" s="41">
        <f>_xlfn.STDEV.S($O$4:O109)</f>
        <v>3567.1967528457617</v>
      </c>
      <c r="S109" s="41">
        <f t="shared" si="18"/>
        <v>687.32045082997388</v>
      </c>
      <c r="T109" s="41">
        <f t="shared" si="19"/>
        <v>2061.3193434313353</v>
      </c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x14ac:dyDescent="0.2">
      <c r="B110" s="11"/>
      <c r="C110" s="11"/>
      <c r="D110" s="11"/>
      <c r="E110" s="11"/>
      <c r="F110" s="11"/>
      <c r="G110" s="13">
        <v>107</v>
      </c>
      <c r="H110" s="12">
        <v>0.74400682447027988</v>
      </c>
      <c r="I110" s="12">
        <f t="shared" si="20"/>
        <v>3.7811495776586099</v>
      </c>
      <c r="J110" s="12">
        <v>4.2754923884136264E-4</v>
      </c>
      <c r="K110" s="13">
        <f t="shared" si="21"/>
        <v>0</v>
      </c>
      <c r="L110" s="11">
        <f t="shared" si="22"/>
        <v>0</v>
      </c>
      <c r="M110" s="38">
        <f t="shared" si="28"/>
        <v>0</v>
      </c>
      <c r="N110" s="38">
        <v>10000</v>
      </c>
      <c r="O110" s="39">
        <f t="shared" si="29"/>
        <v>-10000</v>
      </c>
      <c r="P110" s="11">
        <f t="shared" si="30"/>
        <v>107</v>
      </c>
      <c r="Q110" s="41">
        <f>AVERAGE($O$4:O110)</f>
        <v>1268.0178420172842</v>
      </c>
      <c r="R110" s="41">
        <f>_xlfn.STDEV.S($O$4:O110)</f>
        <v>3716.7136151172504</v>
      </c>
      <c r="S110" s="41">
        <f t="shared" si="18"/>
        <v>555.6542555219005</v>
      </c>
      <c r="T110" s="41">
        <f t="shared" si="19"/>
        <v>1980.381428512668</v>
      </c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</row>
    <row r="111" spans="2:34" x14ac:dyDescent="0.2">
      <c r="B111" s="11"/>
      <c r="C111" s="11"/>
      <c r="D111" s="11"/>
      <c r="E111" s="11"/>
      <c r="F111" s="11"/>
      <c r="G111" s="13">
        <v>108</v>
      </c>
      <c r="H111" s="12">
        <v>0.90364732418446736</v>
      </c>
      <c r="I111" s="12">
        <f t="shared" si="20"/>
        <v>3.9105235167350649</v>
      </c>
      <c r="J111" s="12">
        <v>0.17585616358195644</v>
      </c>
      <c r="K111" s="13">
        <f t="shared" si="21"/>
        <v>3000</v>
      </c>
      <c r="L111" s="11">
        <f t="shared" si="22"/>
        <v>3000</v>
      </c>
      <c r="M111" s="38">
        <f t="shared" si="28"/>
        <v>11731.570550205195</v>
      </c>
      <c r="N111" s="38">
        <v>10000</v>
      </c>
      <c r="O111" s="39">
        <f t="shared" si="29"/>
        <v>1731.5705502051951</v>
      </c>
      <c r="P111" s="11">
        <f t="shared" si="30"/>
        <v>108</v>
      </c>
      <c r="Q111" s="41">
        <f>AVERAGE($O$4:O111)</f>
        <v>1272.3099967227276</v>
      </c>
      <c r="R111" s="41">
        <f>_xlfn.STDEV.S($O$4:O111)</f>
        <v>3699.5739357288721</v>
      </c>
      <c r="S111" s="41">
        <f t="shared" si="18"/>
        <v>566.59803426415385</v>
      </c>
      <c r="T111" s="41">
        <f t="shared" si="19"/>
        <v>1978.0219591813016</v>
      </c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</row>
    <row r="112" spans="2:34" x14ac:dyDescent="0.2">
      <c r="B112" s="11"/>
      <c r="C112" s="11"/>
      <c r="D112" s="11"/>
      <c r="E112" s="11"/>
      <c r="F112" s="11"/>
      <c r="G112" s="13">
        <v>109</v>
      </c>
      <c r="H112" s="12">
        <v>0.70215169044243664</v>
      </c>
      <c r="I112" s="12">
        <f t="shared" si="20"/>
        <v>3.756119820108121</v>
      </c>
      <c r="J112" s="12">
        <v>0.76638718944730666</v>
      </c>
      <c r="K112" s="13">
        <f t="shared" si="21"/>
        <v>5000</v>
      </c>
      <c r="L112" s="11">
        <f t="shared" si="22"/>
        <v>3500</v>
      </c>
      <c r="M112" s="38">
        <f t="shared" si="28"/>
        <v>13146.419370378424</v>
      </c>
      <c r="N112" s="38">
        <v>10000</v>
      </c>
      <c r="O112" s="39">
        <f t="shared" si="29"/>
        <v>3146.419370378424</v>
      </c>
      <c r="P112" s="11">
        <f t="shared" si="30"/>
        <v>109</v>
      </c>
      <c r="Q112" s="41">
        <f>AVERAGE($O$4:O112)</f>
        <v>1289.5036607012203</v>
      </c>
      <c r="R112" s="41">
        <f>_xlfn.STDEV.S($O$4:O112)</f>
        <v>3686.7790881888418</v>
      </c>
      <c r="S112" s="41">
        <f t="shared" si="18"/>
        <v>589.53994400532599</v>
      </c>
      <c r="T112" s="41">
        <f t="shared" si="19"/>
        <v>1989.4673773971144</v>
      </c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</row>
    <row r="113" spans="2:34" x14ac:dyDescent="0.2">
      <c r="B113" s="11"/>
      <c r="C113" s="11"/>
      <c r="D113" s="11"/>
      <c r="E113" s="11"/>
      <c r="F113" s="11"/>
      <c r="G113" s="13">
        <v>110</v>
      </c>
      <c r="H113" s="12">
        <v>0.31377197401954127</v>
      </c>
      <c r="I113" s="12">
        <f t="shared" si="20"/>
        <v>3.5529626691605598</v>
      </c>
      <c r="J113" s="12">
        <v>0.7169844004495165</v>
      </c>
      <c r="K113" s="13">
        <f t="shared" si="21"/>
        <v>5000</v>
      </c>
      <c r="L113" s="11">
        <f t="shared" si="22"/>
        <v>3500</v>
      </c>
      <c r="M113" s="38">
        <f t="shared" si="28"/>
        <v>12435.36934206196</v>
      </c>
      <c r="N113" s="38">
        <v>10000</v>
      </c>
      <c r="O113" s="39">
        <f t="shared" si="29"/>
        <v>2435.3693420619602</v>
      </c>
      <c r="P113" s="11">
        <f t="shared" si="30"/>
        <v>110</v>
      </c>
      <c r="Q113" s="41">
        <f>AVERAGE($O$4:O113)</f>
        <v>1299.9206214408634</v>
      </c>
      <c r="R113" s="41">
        <f>_xlfn.STDEV.S($O$4:O113)</f>
        <v>3671.4542235381186</v>
      </c>
      <c r="S113" s="41">
        <f t="shared" si="18"/>
        <v>606.11422156124104</v>
      </c>
      <c r="T113" s="41">
        <f t="shared" si="19"/>
        <v>1993.7270213204858</v>
      </c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</row>
    <row r="114" spans="2:34" x14ac:dyDescent="0.2">
      <c r="B114" s="11"/>
      <c r="C114" s="11"/>
      <c r="D114" s="11"/>
      <c r="E114" s="11"/>
      <c r="F114" s="11"/>
      <c r="G114" s="13">
        <v>111</v>
      </c>
      <c r="H114" s="12">
        <v>0.91988585240041887</v>
      </c>
      <c r="I114" s="12">
        <f t="shared" si="20"/>
        <v>3.9308608325730332</v>
      </c>
      <c r="J114" s="12">
        <v>0.50311600974509696</v>
      </c>
      <c r="K114" s="13">
        <f t="shared" si="21"/>
        <v>4000</v>
      </c>
      <c r="L114" s="11">
        <f t="shared" si="22"/>
        <v>3500</v>
      </c>
      <c r="M114" s="38">
        <f t="shared" si="28"/>
        <v>13758.012914005616</v>
      </c>
      <c r="N114" s="38">
        <v>10000</v>
      </c>
      <c r="O114" s="39">
        <f t="shared" si="29"/>
        <v>3758.012914005616</v>
      </c>
      <c r="P114" s="11">
        <f t="shared" si="30"/>
        <v>111</v>
      </c>
      <c r="Q114" s="41">
        <f>AVERAGE($O$4:O114)</f>
        <v>1322.0655970495548</v>
      </c>
      <c r="R114" s="41">
        <f>_xlfn.STDEV.S($O$4:O114)</f>
        <v>3662.1672419959636</v>
      </c>
      <c r="S114" s="41">
        <f t="shared" si="18"/>
        <v>633.20887607151963</v>
      </c>
      <c r="T114" s="41">
        <f t="shared" si="19"/>
        <v>2010.9223180275899</v>
      </c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</row>
    <row r="115" spans="2:34" x14ac:dyDescent="0.2">
      <c r="B115" s="11"/>
      <c r="C115" s="11"/>
      <c r="D115" s="11"/>
      <c r="E115" s="11"/>
      <c r="F115" s="11"/>
      <c r="G115" s="13">
        <v>112</v>
      </c>
      <c r="H115" s="12">
        <v>0.28894223477869863</v>
      </c>
      <c r="I115" s="12">
        <f t="shared" si="20"/>
        <v>3.5387044993984831</v>
      </c>
      <c r="J115" s="12">
        <v>0.97282813530677925</v>
      </c>
      <c r="K115" s="13">
        <f t="shared" si="21"/>
        <v>6000</v>
      </c>
      <c r="L115" s="11">
        <f t="shared" si="22"/>
        <v>3500</v>
      </c>
      <c r="M115" s="38">
        <f t="shared" si="28"/>
        <v>12385.46574789469</v>
      </c>
      <c r="N115" s="38">
        <v>10000</v>
      </c>
      <c r="O115" s="39">
        <f t="shared" si="29"/>
        <v>2385.4657478946901</v>
      </c>
      <c r="P115" s="11">
        <f t="shared" si="30"/>
        <v>112</v>
      </c>
      <c r="Q115" s="41">
        <f>AVERAGE($O$4:O115)</f>
        <v>1331.5602412535293</v>
      </c>
      <c r="R115" s="41">
        <f>_xlfn.STDEV.S($O$4:O115)</f>
        <v>3647.0181614858589</v>
      </c>
      <c r="S115" s="41">
        <f t="shared" si="18"/>
        <v>648.69088756313135</v>
      </c>
      <c r="T115" s="41">
        <f t="shared" si="19"/>
        <v>2014.4295949439272</v>
      </c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</row>
    <row r="116" spans="2:34" x14ac:dyDescent="0.2">
      <c r="B116" s="11"/>
      <c r="C116" s="11"/>
      <c r="D116" s="11"/>
      <c r="E116" s="11"/>
      <c r="F116" s="11"/>
      <c r="G116" s="13">
        <v>113</v>
      </c>
      <c r="H116" s="12">
        <v>0.16859267287970459</v>
      </c>
      <c r="I116" s="12">
        <f t="shared" si="20"/>
        <v>3.4580517057839826</v>
      </c>
      <c r="J116" s="12">
        <v>0.96579323377667248</v>
      </c>
      <c r="K116" s="13">
        <f t="shared" si="21"/>
        <v>6000</v>
      </c>
      <c r="L116" s="11">
        <f t="shared" si="22"/>
        <v>3500</v>
      </c>
      <c r="M116" s="38">
        <f t="shared" si="28"/>
        <v>12103.180970243939</v>
      </c>
      <c r="N116" s="38">
        <v>10000</v>
      </c>
      <c r="O116" s="39">
        <f t="shared" si="29"/>
        <v>2103.1809702439386</v>
      </c>
      <c r="P116" s="11">
        <f t="shared" si="30"/>
        <v>113</v>
      </c>
      <c r="Q116" s="41">
        <f>AVERAGE($O$4:O116)</f>
        <v>1338.3887432799929</v>
      </c>
      <c r="R116" s="41">
        <f>_xlfn.STDEV.S($O$4:O116)</f>
        <v>3631.4258719750233</v>
      </c>
      <c r="S116" s="41">
        <f t="shared" si="18"/>
        <v>661.52080587839714</v>
      </c>
      <c r="T116" s="41">
        <f t="shared" si="19"/>
        <v>2015.2566806815887</v>
      </c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</row>
    <row r="117" spans="2:34" x14ac:dyDescent="0.2">
      <c r="B117" s="11"/>
      <c r="C117" s="11"/>
      <c r="D117" s="11"/>
      <c r="E117" s="11"/>
      <c r="F117" s="11"/>
      <c r="G117" s="13">
        <v>114</v>
      </c>
      <c r="H117" s="12">
        <v>0.63866918107228277</v>
      </c>
      <c r="I117" s="12">
        <f t="shared" si="20"/>
        <v>3.7209807663313219</v>
      </c>
      <c r="J117" s="12">
        <v>0.44883407944553899</v>
      </c>
      <c r="K117" s="13">
        <f t="shared" si="21"/>
        <v>4000</v>
      </c>
      <c r="L117" s="11">
        <f t="shared" si="22"/>
        <v>3500</v>
      </c>
      <c r="M117" s="38">
        <f t="shared" si="28"/>
        <v>13023.432682159626</v>
      </c>
      <c r="N117" s="38">
        <v>10000</v>
      </c>
      <c r="O117" s="39">
        <f t="shared" si="29"/>
        <v>3023.432682159626</v>
      </c>
      <c r="P117" s="11">
        <f t="shared" si="30"/>
        <v>114</v>
      </c>
      <c r="Q117" s="41">
        <f>AVERAGE($O$4:O117)</f>
        <v>1353.1698304631475</v>
      </c>
      <c r="R117" s="41">
        <f>_xlfn.STDEV.S($O$4:O117)</f>
        <v>3618.7648836850899</v>
      </c>
      <c r="S117" s="41">
        <f t="shared" si="18"/>
        <v>681.69157174265865</v>
      </c>
      <c r="T117" s="41">
        <f t="shared" si="19"/>
        <v>2024.6480891836363</v>
      </c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</row>
    <row r="118" spans="2:34" x14ac:dyDescent="0.2">
      <c r="B118" s="11"/>
      <c r="C118" s="11"/>
      <c r="D118" s="11"/>
      <c r="E118" s="11"/>
      <c r="F118" s="11"/>
      <c r="G118" s="13">
        <v>115</v>
      </c>
      <c r="H118" s="12">
        <v>0.71255237289713547</v>
      </c>
      <c r="I118" s="12">
        <f t="shared" si="20"/>
        <v>3.7621713329178301</v>
      </c>
      <c r="J118" s="12">
        <v>0.60797550445403548</v>
      </c>
      <c r="K118" s="13">
        <f t="shared" si="21"/>
        <v>5000</v>
      </c>
      <c r="L118" s="11">
        <f t="shared" si="22"/>
        <v>3500</v>
      </c>
      <c r="M118" s="38">
        <f t="shared" si="28"/>
        <v>13167.599665212405</v>
      </c>
      <c r="N118" s="38">
        <v>10000</v>
      </c>
      <c r="O118" s="39">
        <f t="shared" si="29"/>
        <v>3167.5996652124049</v>
      </c>
      <c r="P118" s="11">
        <f t="shared" si="30"/>
        <v>115</v>
      </c>
      <c r="Q118" s="41">
        <f>AVERAGE($O$4:O118)</f>
        <v>1368.9474812000976</v>
      </c>
      <c r="R118" s="41">
        <f>_xlfn.STDEV.S($O$4:O118)</f>
        <v>3606.8288389882628</v>
      </c>
      <c r="S118" s="41">
        <f t="shared" si="18"/>
        <v>702.66345666247526</v>
      </c>
      <c r="T118" s="41">
        <f t="shared" si="19"/>
        <v>2035.23150573772</v>
      </c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</row>
    <row r="119" spans="2:34" x14ac:dyDescent="0.2">
      <c r="B119" s="11"/>
      <c r="C119" s="11"/>
      <c r="D119" s="11"/>
      <c r="E119" s="11"/>
      <c r="F119" s="11"/>
      <c r="G119" s="13">
        <v>116</v>
      </c>
      <c r="H119" s="12">
        <v>8.6251148902155794E-2</v>
      </c>
      <c r="I119" s="12">
        <f t="shared" si="20"/>
        <v>3.3771585187009117</v>
      </c>
      <c r="J119" s="12">
        <v>0.36784799721300609</v>
      </c>
      <c r="K119" s="13">
        <f t="shared" si="21"/>
        <v>4000</v>
      </c>
      <c r="L119" s="11">
        <f t="shared" si="22"/>
        <v>3500</v>
      </c>
      <c r="M119" s="38">
        <f t="shared" si="28"/>
        <v>11820.054815453192</v>
      </c>
      <c r="N119" s="38">
        <v>10000</v>
      </c>
      <c r="O119" s="39">
        <f t="shared" si="29"/>
        <v>1820.0548154531916</v>
      </c>
      <c r="P119" s="11">
        <f t="shared" si="30"/>
        <v>116</v>
      </c>
      <c r="Q119" s="41">
        <f>AVERAGE($O$4:O119)</f>
        <v>1372.8363375298657</v>
      </c>
      <c r="R119" s="41">
        <f>_xlfn.STDEV.S($O$4:O119)</f>
        <v>3591.3569807231825</v>
      </c>
      <c r="S119" s="41">
        <f t="shared" si="18"/>
        <v>712.33779709634064</v>
      </c>
      <c r="T119" s="41">
        <f t="shared" si="19"/>
        <v>2033.3348779633907</v>
      </c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</row>
    <row r="120" spans="2:34" x14ac:dyDescent="0.2">
      <c r="B120" s="11"/>
      <c r="C120" s="11"/>
      <c r="D120" s="11"/>
      <c r="E120" s="11"/>
      <c r="F120" s="11"/>
      <c r="G120" s="13">
        <v>117</v>
      </c>
      <c r="H120" s="12">
        <v>0.79562370547198924</v>
      </c>
      <c r="I120" s="12">
        <f t="shared" si="20"/>
        <v>3.8152181589612804</v>
      </c>
      <c r="J120" s="12">
        <v>0.40293737670288965</v>
      </c>
      <c r="K120" s="13">
        <f t="shared" si="21"/>
        <v>4000</v>
      </c>
      <c r="L120" s="11">
        <f t="shared" si="22"/>
        <v>3500</v>
      </c>
      <c r="M120" s="38">
        <f t="shared" si="28"/>
        <v>13353.263556364482</v>
      </c>
      <c r="N120" s="38">
        <v>10000</v>
      </c>
      <c r="O120" s="39">
        <f t="shared" si="29"/>
        <v>3353.2635563644817</v>
      </c>
      <c r="P120" s="11">
        <f t="shared" si="30"/>
        <v>117</v>
      </c>
      <c r="Q120" s="41">
        <f>AVERAGE($O$4:O120)</f>
        <v>1389.7630658959736</v>
      </c>
      <c r="R120" s="41">
        <f>_xlfn.STDEV.S($O$4:O120)</f>
        <v>3580.527726177349</v>
      </c>
      <c r="S120" s="41">
        <f t="shared" si="18"/>
        <v>734.1364339620477</v>
      </c>
      <c r="T120" s="41">
        <f t="shared" si="19"/>
        <v>2045.3896978298994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x14ac:dyDescent="0.2">
      <c r="B121" s="11"/>
      <c r="C121" s="11"/>
      <c r="D121" s="11"/>
      <c r="E121" s="11"/>
      <c r="F121" s="11"/>
      <c r="G121" s="13">
        <v>118</v>
      </c>
      <c r="H121" s="12">
        <v>0.52977216410161088</v>
      </c>
      <c r="I121" s="12">
        <f t="shared" si="20"/>
        <v>3.6649394308832233</v>
      </c>
      <c r="J121" s="12">
        <v>0.91276016697752005</v>
      </c>
      <c r="K121" s="13">
        <f t="shared" si="21"/>
        <v>6000</v>
      </c>
      <c r="L121" s="11">
        <f t="shared" si="22"/>
        <v>3500</v>
      </c>
      <c r="M121" s="38">
        <f t="shared" si="28"/>
        <v>12827.288008091282</v>
      </c>
      <c r="N121" s="38">
        <v>10000</v>
      </c>
      <c r="O121" s="39">
        <f t="shared" si="29"/>
        <v>2827.2880080912819</v>
      </c>
      <c r="P121" s="11">
        <f t="shared" si="30"/>
        <v>118</v>
      </c>
      <c r="Q121" s="41">
        <f>AVERAGE($O$4:O121)</f>
        <v>1401.9454806603405</v>
      </c>
      <c r="R121" s="41">
        <f>_xlfn.STDEV.S($O$4:O121)</f>
        <v>3567.6486857935774</v>
      </c>
      <c r="S121" s="41">
        <f t="shared" si="18"/>
        <v>751.50968492189349</v>
      </c>
      <c r="T121" s="41">
        <f t="shared" si="19"/>
        <v>2052.3812763987876</v>
      </c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</row>
    <row r="122" spans="2:34" x14ac:dyDescent="0.2">
      <c r="B122" s="11"/>
      <c r="C122" s="11"/>
      <c r="D122" s="11"/>
      <c r="E122" s="11"/>
      <c r="F122" s="11"/>
      <c r="G122" s="13">
        <v>119</v>
      </c>
      <c r="H122" s="12">
        <v>0.32063267188946198</v>
      </c>
      <c r="I122" s="12">
        <f t="shared" si="20"/>
        <v>3.5568139265597938</v>
      </c>
      <c r="J122" s="12">
        <v>0.76080607319973004</v>
      </c>
      <c r="K122" s="13">
        <f t="shared" si="21"/>
        <v>5000</v>
      </c>
      <c r="L122" s="11">
        <f t="shared" si="22"/>
        <v>3500</v>
      </c>
      <c r="M122" s="38">
        <f t="shared" si="28"/>
        <v>12448.848742959279</v>
      </c>
      <c r="N122" s="38">
        <v>10000</v>
      </c>
      <c r="O122" s="39">
        <f t="shared" si="29"/>
        <v>2448.8487429592788</v>
      </c>
      <c r="P122" s="11">
        <f t="shared" si="30"/>
        <v>119</v>
      </c>
      <c r="Q122" s="41">
        <f>AVERAGE($O$4:O122)</f>
        <v>1410.7429870662138</v>
      </c>
      <c r="R122" s="41">
        <f>_xlfn.STDEV.S($O$4:O122)</f>
        <v>3553.7954195289681</v>
      </c>
      <c r="S122" s="41">
        <f t="shared" si="18"/>
        <v>765.61802869053633</v>
      </c>
      <c r="T122" s="41">
        <f t="shared" si="19"/>
        <v>2055.8679454418912</v>
      </c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</row>
    <row r="123" spans="2:34" x14ac:dyDescent="0.2">
      <c r="B123" s="11"/>
      <c r="C123" s="11"/>
      <c r="D123" s="11"/>
      <c r="E123" s="11"/>
      <c r="F123" s="11"/>
      <c r="G123" s="13">
        <v>120</v>
      </c>
      <c r="H123" s="12">
        <v>0.21260205394966103</v>
      </c>
      <c r="I123" s="12">
        <f t="shared" si="20"/>
        <v>3.4905149528614619</v>
      </c>
      <c r="J123" s="12">
        <v>2.1605127990580564E-2</v>
      </c>
      <c r="K123" s="13">
        <f t="shared" si="21"/>
        <v>1000</v>
      </c>
      <c r="L123" s="11">
        <f t="shared" si="22"/>
        <v>1000</v>
      </c>
      <c r="M123" s="38">
        <f t="shared" si="28"/>
        <v>3490.514952861462</v>
      </c>
      <c r="N123" s="38">
        <v>10000</v>
      </c>
      <c r="O123" s="39">
        <f t="shared" si="29"/>
        <v>-6509.485047138538</v>
      </c>
      <c r="P123" s="11">
        <f t="shared" si="30"/>
        <v>120</v>
      </c>
      <c r="Q123" s="41">
        <f>AVERAGE($O$4:O123)</f>
        <v>1344.7410867811743</v>
      </c>
      <c r="R123" s="41">
        <f>_xlfn.STDEV.S($O$4:O123)</f>
        <v>3611.9360532844771</v>
      </c>
      <c r="S123" s="41">
        <f t="shared" si="18"/>
        <v>691.8563338274389</v>
      </c>
      <c r="T123" s="41">
        <f t="shared" si="19"/>
        <v>1997.6258397349097</v>
      </c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</row>
    <row r="124" spans="2:34" x14ac:dyDescent="0.2">
      <c r="B124" s="11"/>
      <c r="C124" s="11"/>
      <c r="D124" s="11"/>
      <c r="E124" s="11"/>
      <c r="F124" s="11"/>
      <c r="G124" s="13">
        <v>121</v>
      </c>
      <c r="H124" s="12">
        <v>0.75136790977844892</v>
      </c>
      <c r="I124" s="12">
        <f t="shared" si="20"/>
        <v>3.7857601304563087</v>
      </c>
      <c r="J124" s="12">
        <v>0.71639161240126348</v>
      </c>
      <c r="K124" s="13">
        <f t="shared" si="21"/>
        <v>5000</v>
      </c>
      <c r="L124" s="11">
        <f t="shared" si="22"/>
        <v>3500</v>
      </c>
      <c r="M124" s="38">
        <f t="shared" si="28"/>
        <v>13250.160456597081</v>
      </c>
      <c r="N124" s="38">
        <v>10000</v>
      </c>
      <c r="O124" s="39">
        <f t="shared" si="29"/>
        <v>3250.1604565970811</v>
      </c>
      <c r="P124" s="11">
        <f t="shared" si="30"/>
        <v>121</v>
      </c>
      <c r="Q124" s="41">
        <f>AVERAGE($O$4:O124)</f>
        <v>1360.4883543003141</v>
      </c>
      <c r="R124" s="41">
        <f>_xlfn.STDEV.S($O$4:O124)</f>
        <v>3601.0234449565983</v>
      </c>
      <c r="S124" s="41">
        <f t="shared" si="18"/>
        <v>712.32691720174262</v>
      </c>
      <c r="T124" s="41">
        <f t="shared" si="19"/>
        <v>2008.6497913988856</v>
      </c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</row>
    <row r="125" spans="2:34" x14ac:dyDescent="0.2">
      <c r="B125" s="11"/>
      <c r="C125" s="11"/>
      <c r="D125" s="11"/>
      <c r="E125" s="11"/>
      <c r="F125" s="11"/>
      <c r="G125" s="13">
        <v>122</v>
      </c>
      <c r="H125" s="12">
        <v>0.125911505202144</v>
      </c>
      <c r="I125" s="12">
        <f t="shared" si="20"/>
        <v>3.4208134651573023</v>
      </c>
      <c r="J125" s="12">
        <v>0.19981753662923996</v>
      </c>
      <c r="K125" s="13">
        <f t="shared" si="21"/>
        <v>4000</v>
      </c>
      <c r="L125" s="11">
        <f t="shared" si="22"/>
        <v>3500</v>
      </c>
      <c r="M125" s="38">
        <f t="shared" si="28"/>
        <v>11972.847128050558</v>
      </c>
      <c r="N125" s="38">
        <v>10000</v>
      </c>
      <c r="O125" s="39">
        <f t="shared" si="29"/>
        <v>1972.8471280505582</v>
      </c>
      <c r="P125" s="11">
        <f t="shared" si="30"/>
        <v>122</v>
      </c>
      <c r="Q125" s="41">
        <f>AVERAGE($O$4:O125)</f>
        <v>1365.5076885113815</v>
      </c>
      <c r="R125" s="41">
        <f>_xlfn.STDEV.S($O$4:O125)</f>
        <v>3586.5408318590958</v>
      </c>
      <c r="S125" s="41">
        <f t="shared" si="18"/>
        <v>722.65830037352544</v>
      </c>
      <c r="T125" s="41">
        <f t="shared" si="19"/>
        <v>2008.3570766492376</v>
      </c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</row>
    <row r="126" spans="2:34" x14ac:dyDescent="0.2">
      <c r="B126" s="11"/>
      <c r="C126" s="11"/>
      <c r="D126" s="11"/>
      <c r="E126" s="11"/>
      <c r="F126" s="11"/>
      <c r="G126" s="13">
        <v>123</v>
      </c>
      <c r="H126" s="12">
        <v>0.52437586859943675</v>
      </c>
      <c r="I126" s="12">
        <f t="shared" si="20"/>
        <v>3.6622278620095603</v>
      </c>
      <c r="J126" s="12">
        <v>0.72287020191355122</v>
      </c>
      <c r="K126" s="13">
        <f t="shared" si="21"/>
        <v>5000</v>
      </c>
      <c r="L126" s="11">
        <f t="shared" si="22"/>
        <v>3500</v>
      </c>
      <c r="M126" s="38">
        <f t="shared" si="28"/>
        <v>12817.797517033461</v>
      </c>
      <c r="N126" s="38">
        <v>10000</v>
      </c>
      <c r="O126" s="39">
        <f t="shared" si="29"/>
        <v>2817.7975170334612</v>
      </c>
      <c r="P126" s="11">
        <f t="shared" si="30"/>
        <v>123</v>
      </c>
      <c r="Q126" s="41">
        <f>AVERAGE($O$4:O126)</f>
        <v>1377.3149228896098</v>
      </c>
      <c r="R126" s="41">
        <f>_xlfn.STDEV.S($O$4:O126)</f>
        <v>3574.2112393532561</v>
      </c>
      <c r="S126" s="41">
        <f t="shared" si="18"/>
        <v>739.337839362566</v>
      </c>
      <c r="T126" s="41">
        <f t="shared" si="19"/>
        <v>2015.2920064166535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x14ac:dyDescent="0.2">
      <c r="B127" s="11"/>
      <c r="C127" s="11"/>
      <c r="D127" s="11"/>
      <c r="E127" s="11"/>
      <c r="F127" s="11"/>
      <c r="G127" s="13">
        <v>124</v>
      </c>
      <c r="H127" s="12">
        <v>0.41300335371718278</v>
      </c>
      <c r="I127" s="12">
        <f t="shared" si="20"/>
        <v>3.606034809663035</v>
      </c>
      <c r="J127" s="12">
        <v>0.73342876422875702</v>
      </c>
      <c r="K127" s="13">
        <f t="shared" si="21"/>
        <v>5000</v>
      </c>
      <c r="L127" s="11">
        <f t="shared" si="22"/>
        <v>3500</v>
      </c>
      <c r="M127" s="38">
        <f t="shared" si="28"/>
        <v>12621.121833820622</v>
      </c>
      <c r="N127" s="38">
        <v>10000</v>
      </c>
      <c r="O127" s="39">
        <f t="shared" si="29"/>
        <v>2621.1218338206218</v>
      </c>
      <c r="P127" s="11">
        <f t="shared" si="30"/>
        <v>124</v>
      </c>
      <c r="Q127" s="41">
        <f>AVERAGE($O$4:O127)</f>
        <v>1387.3456237842149</v>
      </c>
      <c r="R127" s="41">
        <f>_xlfn.STDEV.S($O$4:O127)</f>
        <v>3561.404296615392</v>
      </c>
      <c r="S127" s="41">
        <f t="shared" si="18"/>
        <v>754.27452211902084</v>
      </c>
      <c r="T127" s="41">
        <f t="shared" si="19"/>
        <v>2020.4167254494091</v>
      </c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x14ac:dyDescent="0.2">
      <c r="B128" s="11"/>
      <c r="C128" s="11"/>
      <c r="D128" s="11"/>
      <c r="E128" s="11"/>
      <c r="F128" s="11"/>
      <c r="G128" s="13">
        <v>125</v>
      </c>
      <c r="H128" s="12">
        <v>0.78103257836100115</v>
      </c>
      <c r="I128" s="12">
        <f t="shared" si="20"/>
        <v>3.8051370526216557</v>
      </c>
      <c r="J128" s="12">
        <v>0.75044280196372459</v>
      </c>
      <c r="K128" s="13">
        <f t="shared" si="21"/>
        <v>5000</v>
      </c>
      <c r="L128" s="11">
        <f t="shared" si="22"/>
        <v>3500</v>
      </c>
      <c r="M128" s="38">
        <f t="shared" si="28"/>
        <v>13317.979684175794</v>
      </c>
      <c r="N128" s="38">
        <v>10000</v>
      </c>
      <c r="O128" s="39">
        <f t="shared" si="29"/>
        <v>3317.9796841757943</v>
      </c>
      <c r="P128" s="11">
        <f t="shared" si="30"/>
        <v>125</v>
      </c>
      <c r="Q128" s="41">
        <f>AVERAGE($O$4:O128)</f>
        <v>1402.7906962673476</v>
      </c>
      <c r="R128" s="41">
        <f>_xlfn.STDEV.S($O$4:O128)</f>
        <v>3551.2156011187976</v>
      </c>
      <c r="S128" s="41">
        <f t="shared" si="18"/>
        <v>774.11120174405835</v>
      </c>
      <c r="T128" s="41">
        <f t="shared" si="19"/>
        <v>2031.4701907906369</v>
      </c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x14ac:dyDescent="0.2">
      <c r="B129" s="11"/>
      <c r="C129" s="11"/>
      <c r="D129" s="11"/>
      <c r="E129" s="11"/>
      <c r="F129" s="11"/>
      <c r="G129" s="13">
        <v>126</v>
      </c>
      <c r="H129" s="12">
        <v>0.46777266829912389</v>
      </c>
      <c r="I129" s="12">
        <f t="shared" si="20"/>
        <v>3.6338259995643072</v>
      </c>
      <c r="J129" s="12">
        <v>0.43878240195712892</v>
      </c>
      <c r="K129" s="13">
        <f t="shared" si="21"/>
        <v>4000</v>
      </c>
      <c r="L129" s="11">
        <f t="shared" si="22"/>
        <v>3500</v>
      </c>
      <c r="M129" s="38">
        <f t="shared" si="28"/>
        <v>12718.390998475075</v>
      </c>
      <c r="N129" s="38">
        <v>10000</v>
      </c>
      <c r="O129" s="39">
        <f t="shared" si="29"/>
        <v>2718.3909984750753</v>
      </c>
      <c r="P129" s="11">
        <f t="shared" si="30"/>
        <v>126</v>
      </c>
      <c r="Q129" s="41">
        <f>AVERAGE($O$4:O129)</f>
        <v>1413.2319685070916</v>
      </c>
      <c r="R129" s="41">
        <f>_xlfn.STDEV.S($O$4:O129)</f>
        <v>3538.9235268056509</v>
      </c>
      <c r="S129" s="41">
        <f t="shared" si="18"/>
        <v>789.26882870832355</v>
      </c>
      <c r="T129" s="41">
        <f t="shared" si="19"/>
        <v>2037.1951083058595</v>
      </c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x14ac:dyDescent="0.2">
      <c r="B130" s="11"/>
      <c r="C130" s="11"/>
      <c r="D130" s="11"/>
      <c r="E130" s="11"/>
      <c r="F130" s="11"/>
      <c r="G130" s="13">
        <v>127</v>
      </c>
      <c r="H130" s="12">
        <v>0.12764056087340103</v>
      </c>
      <c r="I130" s="12">
        <f t="shared" si="20"/>
        <v>3.4224769240661681</v>
      </c>
      <c r="J130" s="12">
        <v>0.71687657875796518</v>
      </c>
      <c r="K130" s="13">
        <f t="shared" si="21"/>
        <v>5000</v>
      </c>
      <c r="L130" s="11">
        <f t="shared" si="22"/>
        <v>3500</v>
      </c>
      <c r="M130" s="38">
        <f t="shared" si="28"/>
        <v>11978.669234231589</v>
      </c>
      <c r="N130" s="38">
        <v>10000</v>
      </c>
      <c r="O130" s="39">
        <f t="shared" si="29"/>
        <v>1978.6692342315891</v>
      </c>
      <c r="P130" s="11">
        <f t="shared" si="30"/>
        <v>127</v>
      </c>
      <c r="Q130" s="41">
        <f>AVERAGE($O$4:O130)</f>
        <v>1417.6842304419299</v>
      </c>
      <c r="R130" s="41">
        <f>_xlfn.STDEV.S($O$4:O130)</f>
        <v>3525.209290082043</v>
      </c>
      <c r="S130" s="41">
        <f t="shared" si="18"/>
        <v>798.63899092501185</v>
      </c>
      <c r="T130" s="41">
        <f t="shared" si="19"/>
        <v>2036.7294699588479</v>
      </c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x14ac:dyDescent="0.2">
      <c r="B131" s="11"/>
      <c r="C131" s="11"/>
      <c r="D131" s="11"/>
      <c r="E131" s="11"/>
      <c r="F131" s="11"/>
      <c r="G131" s="13">
        <v>128</v>
      </c>
      <c r="H131" s="12">
        <v>2.9374424383738496E-2</v>
      </c>
      <c r="I131" s="12">
        <f t="shared" si="20"/>
        <v>3.2719863739324575</v>
      </c>
      <c r="J131" s="12">
        <v>0.97265045623877033</v>
      </c>
      <c r="K131" s="13">
        <f t="shared" si="21"/>
        <v>6000</v>
      </c>
      <c r="L131" s="11">
        <f t="shared" si="22"/>
        <v>3500</v>
      </c>
      <c r="M131" s="38">
        <f t="shared" si="28"/>
        <v>11451.952308763601</v>
      </c>
      <c r="N131" s="38">
        <v>10000</v>
      </c>
      <c r="O131" s="39">
        <f t="shared" si="29"/>
        <v>1451.9523087636007</v>
      </c>
      <c r="P131" s="11">
        <f t="shared" si="30"/>
        <v>128</v>
      </c>
      <c r="Q131" s="41">
        <f>AVERAGE($O$4:O131)</f>
        <v>1417.951949803818</v>
      </c>
      <c r="R131" s="41">
        <f>_xlfn.STDEV.S($O$4:O131)</f>
        <v>3511.3043912146504</v>
      </c>
      <c r="S131" s="41">
        <f t="shared" si="18"/>
        <v>803.80869852180331</v>
      </c>
      <c r="T131" s="41">
        <f t="shared" si="19"/>
        <v>2032.0952010858327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</row>
    <row r="132" spans="2:34" x14ac:dyDescent="0.2">
      <c r="B132" s="11"/>
      <c r="C132" s="11"/>
      <c r="D132" s="11"/>
      <c r="E132" s="11"/>
      <c r="F132" s="11"/>
      <c r="G132" s="13">
        <v>129</v>
      </c>
      <c r="H132" s="12">
        <v>0.54861470933549283</v>
      </c>
      <c r="I132" s="12">
        <f t="shared" si="20"/>
        <v>3.6744324351722457</v>
      </c>
      <c r="J132" s="12">
        <v>0.48167532593400619</v>
      </c>
      <c r="K132" s="13">
        <f t="shared" si="21"/>
        <v>4000</v>
      </c>
      <c r="L132" s="11">
        <f t="shared" si="22"/>
        <v>3500</v>
      </c>
      <c r="M132" s="38">
        <f t="shared" si="28"/>
        <v>12860.51352310286</v>
      </c>
      <c r="N132" s="38">
        <v>10000</v>
      </c>
      <c r="O132" s="39">
        <f t="shared" si="29"/>
        <v>2860.5135231028598</v>
      </c>
      <c r="P132" s="11">
        <f t="shared" si="30"/>
        <v>129</v>
      </c>
      <c r="Q132" s="41">
        <f>AVERAGE($O$4:O132)</f>
        <v>1429.1345976588493</v>
      </c>
      <c r="R132" s="41">
        <f>_xlfn.STDEV.S($O$4:O132)</f>
        <v>3499.8668336950391</v>
      </c>
      <c r="S132" s="41">
        <f t="shared" si="18"/>
        <v>819.41490679009928</v>
      </c>
      <c r="T132" s="41">
        <f t="shared" si="19"/>
        <v>2038.8542885275992</v>
      </c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</row>
    <row r="133" spans="2:34" x14ac:dyDescent="0.2">
      <c r="B133" s="11"/>
      <c r="C133" s="11"/>
      <c r="D133" s="11"/>
      <c r="E133" s="11"/>
      <c r="F133" s="11"/>
      <c r="G133" s="13">
        <v>130</v>
      </c>
      <c r="H133" s="12">
        <v>0.19028985769647055</v>
      </c>
      <c r="I133" s="12">
        <f t="shared" si="20"/>
        <v>3.4746342701032389</v>
      </c>
      <c r="J133" s="12">
        <v>0.52720166288896353</v>
      </c>
      <c r="K133" s="13">
        <f t="shared" si="21"/>
        <v>5000</v>
      </c>
      <c r="L133" s="11">
        <f t="shared" si="22"/>
        <v>3500</v>
      </c>
      <c r="M133" s="38">
        <f t="shared" si="28"/>
        <v>12161.219945361336</v>
      </c>
      <c r="N133" s="38">
        <v>10000</v>
      </c>
      <c r="O133" s="39">
        <f t="shared" si="29"/>
        <v>2161.2199453613357</v>
      </c>
      <c r="P133" s="11">
        <f t="shared" si="30"/>
        <v>130</v>
      </c>
      <c r="Q133" s="41">
        <f>AVERAGE($O$4:O133)</f>
        <v>1434.7660234104069</v>
      </c>
      <c r="R133" s="41">
        <f>_xlfn.STDEV.S($O$4:O133)</f>
        <v>3486.8662898810653</v>
      </c>
      <c r="S133" s="41">
        <f t="shared" si="18"/>
        <v>829.69682079684799</v>
      </c>
      <c r="T133" s="41">
        <f t="shared" si="19"/>
        <v>2039.8352260239658</v>
      </c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</row>
    <row r="134" spans="2:34" x14ac:dyDescent="0.2">
      <c r="B134" s="11"/>
      <c r="C134" s="11"/>
      <c r="D134" s="11"/>
      <c r="E134" s="11"/>
      <c r="F134" s="11"/>
      <c r="G134" s="13">
        <v>131</v>
      </c>
      <c r="H134" s="12">
        <v>0.1469991603139571</v>
      </c>
      <c r="I134" s="12">
        <f t="shared" si="20"/>
        <v>3.4401218529955111</v>
      </c>
      <c r="J134" s="12">
        <v>0.12561762905354035</v>
      </c>
      <c r="K134" s="13">
        <f t="shared" si="21"/>
        <v>3000</v>
      </c>
      <c r="L134" s="11">
        <f t="shared" si="22"/>
        <v>3000</v>
      </c>
      <c r="M134" s="38">
        <f t="shared" si="28"/>
        <v>10320.365558986534</v>
      </c>
      <c r="N134" s="38">
        <v>10000</v>
      </c>
      <c r="O134" s="39">
        <f t="shared" si="29"/>
        <v>320.36555898653387</v>
      </c>
      <c r="P134" s="11">
        <f t="shared" si="30"/>
        <v>131</v>
      </c>
      <c r="Q134" s="41">
        <f>AVERAGE($O$4:O134)</f>
        <v>1426.2591496361788</v>
      </c>
      <c r="R134" s="41">
        <f>_xlfn.STDEV.S($O$4:O134)</f>
        <v>3474.7937624064912</v>
      </c>
      <c r="S134" s="41">
        <f t="shared" ref="S134:S197" si="31">Q134-_xlfn.T.INV.2T(0.05,P134-1)*R134/SQRT(P134)</f>
        <v>825.6344506102007</v>
      </c>
      <c r="T134" s="41">
        <f t="shared" ref="T134:T197" si="32">Q134+_xlfn.T.INV.2T(0.05,P134-1)*R134/SQRT(P134)</f>
        <v>2026.8838486621569</v>
      </c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</row>
    <row r="135" spans="2:34" x14ac:dyDescent="0.2">
      <c r="B135" s="11"/>
      <c r="C135" s="11"/>
      <c r="D135" s="11"/>
      <c r="E135" s="11"/>
      <c r="F135" s="11"/>
      <c r="G135" s="13">
        <v>132</v>
      </c>
      <c r="H135" s="12">
        <v>0.96511397270727528</v>
      </c>
      <c r="I135" s="12">
        <f t="shared" si="20"/>
        <v>4.012677527954378</v>
      </c>
      <c r="J135" s="12">
        <v>0.63026159483280264</v>
      </c>
      <c r="K135" s="13">
        <f t="shared" si="21"/>
        <v>5000</v>
      </c>
      <c r="L135" s="11">
        <f t="shared" si="22"/>
        <v>3500</v>
      </c>
      <c r="M135" s="38">
        <f t="shared" si="28"/>
        <v>14044.371347840322</v>
      </c>
      <c r="N135" s="38">
        <v>10000</v>
      </c>
      <c r="O135" s="39">
        <f t="shared" si="29"/>
        <v>4044.3713478403224</v>
      </c>
      <c r="P135" s="11">
        <f t="shared" si="30"/>
        <v>132</v>
      </c>
      <c r="Q135" s="41">
        <f>AVERAGE($O$4:O135)</f>
        <v>1446.0933329559073</v>
      </c>
      <c r="R135" s="41">
        <f>_xlfn.STDEV.S($O$4:O135)</f>
        <v>3468.9984730937117</v>
      </c>
      <c r="S135" s="41">
        <f t="shared" si="31"/>
        <v>848.78881264216</v>
      </c>
      <c r="T135" s="41">
        <f t="shared" si="32"/>
        <v>2043.3978532696547</v>
      </c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</row>
    <row r="136" spans="2:34" x14ac:dyDescent="0.2">
      <c r="B136" s="11"/>
      <c r="C136" s="11"/>
      <c r="D136" s="11"/>
      <c r="E136" s="11"/>
      <c r="F136" s="11"/>
      <c r="G136" s="13">
        <v>133</v>
      </c>
      <c r="H136" s="12">
        <v>0.14381345833823211</v>
      </c>
      <c r="I136" s="12">
        <f t="shared" si="20"/>
        <v>3.4373316139812071</v>
      </c>
      <c r="J136" s="12">
        <v>0.22400509592908857</v>
      </c>
      <c r="K136" s="13">
        <f t="shared" si="21"/>
        <v>4000</v>
      </c>
      <c r="L136" s="11">
        <f t="shared" si="22"/>
        <v>3500</v>
      </c>
      <c r="M136" s="38">
        <f t="shared" si="28"/>
        <v>12030.660648934225</v>
      </c>
      <c r="N136" s="38">
        <v>10000</v>
      </c>
      <c r="O136" s="39">
        <f t="shared" si="29"/>
        <v>2030.6606489342248</v>
      </c>
      <c r="P136" s="11">
        <f t="shared" si="30"/>
        <v>133</v>
      </c>
      <c r="Q136" s="41">
        <f>AVERAGE($O$4:O136)</f>
        <v>1450.4885759331878</v>
      </c>
      <c r="R136" s="41">
        <f>_xlfn.STDEV.S($O$4:O136)</f>
        <v>3456.2050620239224</v>
      </c>
      <c r="S136" s="41">
        <f t="shared" si="31"/>
        <v>857.6701824044934</v>
      </c>
      <c r="T136" s="41">
        <f t="shared" si="32"/>
        <v>2043.3069694618821</v>
      </c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</row>
    <row r="137" spans="2:34" x14ac:dyDescent="0.2">
      <c r="B137" s="11"/>
      <c r="C137" s="11"/>
      <c r="D137" s="11"/>
      <c r="E137" s="11"/>
      <c r="F137" s="11"/>
      <c r="G137" s="13">
        <v>134</v>
      </c>
      <c r="H137" s="12">
        <v>0.10398779977951</v>
      </c>
      <c r="I137" s="12">
        <f t="shared" ref="I137:I200" si="33">_xlfn.NORM.INV(H137,3.65,0.2)</f>
        <v>3.398169691033091</v>
      </c>
      <c r="J137" s="12">
        <v>0.19375938547781568</v>
      </c>
      <c r="K137" s="13">
        <f t="shared" ref="K137:K200" si="34">SUMIFS($B$4:$B$10,$D$4:$D$10,"&gt;="&amp;J137,$E$4:$E$10,"&lt;="&amp;J137)</f>
        <v>4000</v>
      </c>
      <c r="L137" s="11">
        <f t="shared" ref="L137:L200" si="35">MIN(3500,K137)</f>
        <v>3500</v>
      </c>
      <c r="M137" s="38">
        <f t="shared" si="28"/>
        <v>11893.593918615818</v>
      </c>
      <c r="N137" s="38">
        <v>10000</v>
      </c>
      <c r="O137" s="39">
        <f t="shared" si="29"/>
        <v>1893.5939186158175</v>
      </c>
      <c r="P137" s="11">
        <f t="shared" si="30"/>
        <v>134</v>
      </c>
      <c r="Q137" s="41">
        <f>AVERAGE($O$4:O137)</f>
        <v>1453.7953322218641</v>
      </c>
      <c r="R137" s="41">
        <f>_xlfn.STDEV.S($O$4:O137)</f>
        <v>3443.400061667091</v>
      </c>
      <c r="S137" s="41">
        <f t="shared" si="31"/>
        <v>865.42215486925613</v>
      </c>
      <c r="T137" s="41">
        <f t="shared" si="32"/>
        <v>2042.168509574472</v>
      </c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</row>
    <row r="138" spans="2:34" x14ac:dyDescent="0.2">
      <c r="B138" s="11"/>
      <c r="C138" s="11"/>
      <c r="D138" s="11"/>
      <c r="E138" s="11"/>
      <c r="F138" s="11"/>
      <c r="G138" s="13">
        <v>135</v>
      </c>
      <c r="H138" s="12">
        <v>0.14678437752219886</v>
      </c>
      <c r="I138" s="12">
        <f t="shared" si="33"/>
        <v>3.4399350174883847</v>
      </c>
      <c r="J138" s="12">
        <v>0.26188653691029373</v>
      </c>
      <c r="K138" s="13">
        <f t="shared" si="34"/>
        <v>4000</v>
      </c>
      <c r="L138" s="11">
        <f t="shared" si="35"/>
        <v>3500</v>
      </c>
      <c r="M138" s="38">
        <f t="shared" si="28"/>
        <v>12039.772561209347</v>
      </c>
      <c r="N138" s="38">
        <v>10000</v>
      </c>
      <c r="O138" s="39">
        <f t="shared" si="29"/>
        <v>2039.7725612093473</v>
      </c>
      <c r="P138" s="11">
        <f t="shared" si="30"/>
        <v>135</v>
      </c>
      <c r="Q138" s="41">
        <f>AVERAGE($O$4:O138)</f>
        <v>1458.1359042884378</v>
      </c>
      <c r="R138" s="41">
        <f>_xlfn.STDEV.S($O$4:O138)</f>
        <v>3430.8981851284029</v>
      </c>
      <c r="S138" s="41">
        <f t="shared" si="31"/>
        <v>874.11421718546455</v>
      </c>
      <c r="T138" s="41">
        <f t="shared" si="32"/>
        <v>2042.1575913914112</v>
      </c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</row>
    <row r="139" spans="2:34" x14ac:dyDescent="0.2">
      <c r="B139" s="11"/>
      <c r="C139" s="11"/>
      <c r="D139" s="11"/>
      <c r="E139" s="11"/>
      <c r="F139" s="11"/>
      <c r="G139" s="13">
        <v>136</v>
      </c>
      <c r="H139" s="12">
        <v>0.27295076164374577</v>
      </c>
      <c r="I139" s="12">
        <f t="shared" si="33"/>
        <v>3.5292174114203303</v>
      </c>
      <c r="J139" s="12">
        <v>0.43374340271406708</v>
      </c>
      <c r="K139" s="13">
        <f t="shared" si="34"/>
        <v>4000</v>
      </c>
      <c r="L139" s="11">
        <f t="shared" si="35"/>
        <v>3500</v>
      </c>
      <c r="M139" s="38">
        <f t="shared" si="28"/>
        <v>12352.260939971156</v>
      </c>
      <c r="N139" s="38">
        <v>10000</v>
      </c>
      <c r="O139" s="39">
        <f t="shared" si="29"/>
        <v>2352.2609399711564</v>
      </c>
      <c r="P139" s="11">
        <f t="shared" si="30"/>
        <v>136</v>
      </c>
      <c r="Q139" s="41">
        <f>AVERAGE($O$4:O139)</f>
        <v>1464.7103530802226</v>
      </c>
      <c r="R139" s="41">
        <f>_xlfn.STDEV.S($O$4:O139)</f>
        <v>3419.0273004882129</v>
      </c>
      <c r="S139" s="41">
        <f t="shared" si="31"/>
        <v>884.89216817774548</v>
      </c>
      <c r="T139" s="41">
        <f t="shared" si="32"/>
        <v>2044.5285379826996</v>
      </c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</row>
    <row r="140" spans="2:34" x14ac:dyDescent="0.2">
      <c r="B140" s="11"/>
      <c r="C140" s="11"/>
      <c r="D140" s="11"/>
      <c r="E140" s="11"/>
      <c r="F140" s="11"/>
      <c r="G140" s="13">
        <v>137</v>
      </c>
      <c r="H140" s="12">
        <v>0.10671967781355562</v>
      </c>
      <c r="I140" s="12">
        <f t="shared" si="33"/>
        <v>3.4011672790075282</v>
      </c>
      <c r="J140" s="12">
        <v>0.15929702751335273</v>
      </c>
      <c r="K140" s="13">
        <f t="shared" si="34"/>
        <v>3000</v>
      </c>
      <c r="L140" s="11">
        <f t="shared" si="35"/>
        <v>3000</v>
      </c>
      <c r="M140" s="38">
        <f t="shared" si="28"/>
        <v>10203.501837022584</v>
      </c>
      <c r="N140" s="38">
        <v>10000</v>
      </c>
      <c r="O140" s="39">
        <f t="shared" si="29"/>
        <v>203.50183702258437</v>
      </c>
      <c r="P140" s="11">
        <f t="shared" si="30"/>
        <v>137</v>
      </c>
      <c r="Q140" s="41">
        <f>AVERAGE($O$4:O140)</f>
        <v>1455.5044515031595</v>
      </c>
      <c r="R140" s="41">
        <f>_xlfn.STDEV.S($O$4:O140)</f>
        <v>3408.1379396792263</v>
      </c>
      <c r="S140" s="41">
        <f t="shared" si="31"/>
        <v>879.68448499214799</v>
      </c>
      <c r="T140" s="41">
        <f t="shared" si="32"/>
        <v>2031.324418014171</v>
      </c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</row>
    <row r="141" spans="2:34" x14ac:dyDescent="0.2">
      <c r="B141" s="11"/>
      <c r="C141" s="11"/>
      <c r="D141" s="11"/>
      <c r="E141" s="11"/>
      <c r="F141" s="11"/>
      <c r="G141" s="13">
        <v>138</v>
      </c>
      <c r="H141" s="12">
        <v>0.29032093349567856</v>
      </c>
      <c r="I141" s="12">
        <f t="shared" si="33"/>
        <v>3.5395105211808935</v>
      </c>
      <c r="J141" s="12">
        <v>0.83075943631553339</v>
      </c>
      <c r="K141" s="13">
        <f t="shared" si="34"/>
        <v>6000</v>
      </c>
      <c r="L141" s="11">
        <f t="shared" si="35"/>
        <v>3500</v>
      </c>
      <c r="M141" s="38">
        <f t="shared" si="28"/>
        <v>12388.286824133127</v>
      </c>
      <c r="N141" s="38">
        <v>10000</v>
      </c>
      <c r="O141" s="39">
        <f t="shared" si="29"/>
        <v>2388.2868241331271</v>
      </c>
      <c r="P141" s="11">
        <f t="shared" si="30"/>
        <v>138</v>
      </c>
      <c r="Q141" s="41">
        <f>AVERAGE($O$4:O141)</f>
        <v>1462.2637440584492</v>
      </c>
      <c r="R141" s="41">
        <f>_xlfn.STDEV.S($O$4:O141)</f>
        <v>3396.6049508957162</v>
      </c>
      <c r="S141" s="41">
        <f t="shared" si="31"/>
        <v>890.51281366778983</v>
      </c>
      <c r="T141" s="41">
        <f t="shared" si="32"/>
        <v>2034.0146744491085</v>
      </c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</row>
    <row r="142" spans="2:34" x14ac:dyDescent="0.2">
      <c r="B142" s="11"/>
      <c r="C142" s="11"/>
      <c r="D142" s="11"/>
      <c r="E142" s="11"/>
      <c r="F142" s="11"/>
      <c r="G142" s="13">
        <v>139</v>
      </c>
      <c r="H142" s="12">
        <v>0.13827705498514964</v>
      </c>
      <c r="I142" s="12">
        <f t="shared" si="33"/>
        <v>3.4323814255197718</v>
      </c>
      <c r="J142" s="12">
        <v>0.83667953096496328</v>
      </c>
      <c r="K142" s="13">
        <f t="shared" si="34"/>
        <v>6000</v>
      </c>
      <c r="L142" s="11">
        <f t="shared" si="35"/>
        <v>3500</v>
      </c>
      <c r="M142" s="38">
        <f t="shared" si="28"/>
        <v>12013.334989319201</v>
      </c>
      <c r="N142" s="38">
        <v>10000</v>
      </c>
      <c r="O142" s="39">
        <f t="shared" si="29"/>
        <v>2013.3349893192008</v>
      </c>
      <c r="P142" s="11">
        <f t="shared" si="30"/>
        <v>139</v>
      </c>
      <c r="Q142" s="41">
        <f>AVERAGE($O$4:O142)</f>
        <v>1466.2282853912604</v>
      </c>
      <c r="R142" s="41">
        <f>_xlfn.STDEV.S($O$4:O142)</f>
        <v>3384.5987989696491</v>
      </c>
      <c r="S142" s="41">
        <f t="shared" si="31"/>
        <v>898.58809087269663</v>
      </c>
      <c r="T142" s="41">
        <f t="shared" si="32"/>
        <v>2033.8684799098241</v>
      </c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</row>
    <row r="143" spans="2:34" x14ac:dyDescent="0.2">
      <c r="B143" s="11"/>
      <c r="C143" s="11"/>
      <c r="D143" s="11"/>
      <c r="E143" s="11"/>
      <c r="F143" s="11"/>
      <c r="G143" s="13">
        <v>140</v>
      </c>
      <c r="H143" s="12">
        <v>0.69794505012464281</v>
      </c>
      <c r="I143" s="12">
        <f t="shared" si="33"/>
        <v>3.753699873935274</v>
      </c>
      <c r="J143" s="12">
        <v>0.50398196556899877</v>
      </c>
      <c r="K143" s="13">
        <f t="shared" si="34"/>
        <v>4000</v>
      </c>
      <c r="L143" s="11">
        <f t="shared" si="35"/>
        <v>3500</v>
      </c>
      <c r="M143" s="38">
        <f t="shared" si="28"/>
        <v>13137.94955877346</v>
      </c>
      <c r="N143" s="38">
        <v>10000</v>
      </c>
      <c r="O143" s="39">
        <f t="shared" si="29"/>
        <v>3137.94955877346</v>
      </c>
      <c r="P143" s="11">
        <f t="shared" si="30"/>
        <v>140</v>
      </c>
      <c r="Q143" s="41">
        <f>AVERAGE($O$4:O143)</f>
        <v>1478.1691516297046</v>
      </c>
      <c r="R143" s="41">
        <f>_xlfn.STDEV.S($O$4:O143)</f>
        <v>3375.3602912980309</v>
      </c>
      <c r="S143" s="41">
        <f t="shared" si="31"/>
        <v>914.13964013221823</v>
      </c>
      <c r="T143" s="41">
        <f t="shared" si="32"/>
        <v>2042.1986631271911</v>
      </c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</row>
    <row r="144" spans="2:34" x14ac:dyDescent="0.2">
      <c r="B144" s="11"/>
      <c r="C144" s="11"/>
      <c r="D144" s="11"/>
      <c r="E144" s="11"/>
      <c r="F144" s="11"/>
      <c r="G144" s="13">
        <v>141</v>
      </c>
      <c r="H144" s="12">
        <v>0.66434728549135336</v>
      </c>
      <c r="I144" s="12">
        <f t="shared" si="33"/>
        <v>3.734871412695846</v>
      </c>
      <c r="J144" s="12">
        <v>0.23392170136033497</v>
      </c>
      <c r="K144" s="13">
        <f t="shared" si="34"/>
        <v>4000</v>
      </c>
      <c r="L144" s="11">
        <f t="shared" si="35"/>
        <v>3500</v>
      </c>
      <c r="M144" s="38">
        <f t="shared" si="28"/>
        <v>13072.049944435461</v>
      </c>
      <c r="N144" s="38">
        <v>10000</v>
      </c>
      <c r="O144" s="39">
        <f t="shared" si="29"/>
        <v>3072.0499444354609</v>
      </c>
      <c r="P144" s="11">
        <f t="shared" si="30"/>
        <v>141</v>
      </c>
      <c r="Q144" s="41">
        <f>AVERAGE($O$4:O144)</f>
        <v>1489.4732707276178</v>
      </c>
      <c r="R144" s="41">
        <f>_xlfn.STDEV.S($O$4:O144)</f>
        <v>3365.9613092137033</v>
      </c>
      <c r="S144" s="41">
        <f t="shared" si="31"/>
        <v>929.04758332324934</v>
      </c>
      <c r="T144" s="41">
        <f t="shared" si="32"/>
        <v>2049.8989581319861</v>
      </c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</row>
    <row r="145" spans="2:34" x14ac:dyDescent="0.2">
      <c r="B145" s="11"/>
      <c r="C145" s="11"/>
      <c r="D145" s="11"/>
      <c r="E145" s="11"/>
      <c r="F145" s="11"/>
      <c r="G145" s="13">
        <v>142</v>
      </c>
      <c r="H145" s="12">
        <v>0.60008377475981467</v>
      </c>
      <c r="I145" s="12">
        <f t="shared" si="33"/>
        <v>3.7007127899455314</v>
      </c>
      <c r="J145" s="12">
        <v>0.56008406871293848</v>
      </c>
      <c r="K145" s="13">
        <f t="shared" si="34"/>
        <v>5000</v>
      </c>
      <c r="L145" s="11">
        <f t="shared" si="35"/>
        <v>3500</v>
      </c>
      <c r="M145" s="38">
        <f t="shared" si="28"/>
        <v>12952.49476480936</v>
      </c>
      <c r="N145" s="38">
        <v>10000</v>
      </c>
      <c r="O145" s="39">
        <f t="shared" si="29"/>
        <v>2952.4947648093603</v>
      </c>
      <c r="P145" s="11">
        <f t="shared" si="30"/>
        <v>142</v>
      </c>
      <c r="Q145" s="41">
        <f>AVERAGE($O$4:O145)</f>
        <v>1499.7762389957988</v>
      </c>
      <c r="R145" s="41">
        <f>_xlfn.STDEV.S($O$4:O145)</f>
        <v>3356.2503703611123</v>
      </c>
      <c r="S145" s="41">
        <f t="shared" si="31"/>
        <v>942.97294263662468</v>
      </c>
      <c r="T145" s="41">
        <f t="shared" si="32"/>
        <v>2056.5795353549729</v>
      </c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</row>
    <row r="146" spans="2:34" x14ac:dyDescent="0.2">
      <c r="B146" s="11"/>
      <c r="C146" s="11"/>
      <c r="D146" s="11"/>
      <c r="E146" s="11"/>
      <c r="F146" s="11"/>
      <c r="G146" s="13">
        <v>143</v>
      </c>
      <c r="H146" s="12">
        <v>0.82858434027621575</v>
      </c>
      <c r="I146" s="12">
        <f t="shared" si="33"/>
        <v>3.8397171586179812</v>
      </c>
      <c r="J146" s="12">
        <v>4.2670600743406339E-3</v>
      </c>
      <c r="K146" s="13">
        <f t="shared" si="34"/>
        <v>0</v>
      </c>
      <c r="L146" s="11">
        <f t="shared" si="35"/>
        <v>0</v>
      </c>
      <c r="M146" s="38">
        <f t="shared" si="28"/>
        <v>0</v>
      </c>
      <c r="N146" s="38">
        <v>10000</v>
      </c>
      <c r="O146" s="39">
        <f t="shared" si="29"/>
        <v>-10000</v>
      </c>
      <c r="P146" s="11">
        <f t="shared" si="30"/>
        <v>143</v>
      </c>
      <c r="Q146" s="41">
        <f>AVERAGE($O$4:O146)</f>
        <v>1419.3582233384857</v>
      </c>
      <c r="R146" s="41">
        <f>_xlfn.STDEV.S($O$4:O146)</f>
        <v>3479.9251223395327</v>
      </c>
      <c r="S146" s="41">
        <f t="shared" si="31"/>
        <v>844.09444655318089</v>
      </c>
      <c r="T146" s="41">
        <f t="shared" si="32"/>
        <v>1994.6220001237905</v>
      </c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</row>
    <row r="147" spans="2:34" x14ac:dyDescent="0.2">
      <c r="B147" s="11"/>
      <c r="C147" s="11"/>
      <c r="D147" s="11"/>
      <c r="E147" s="11"/>
      <c r="F147" s="11"/>
      <c r="G147" s="13">
        <v>144</v>
      </c>
      <c r="H147" s="12">
        <v>0.43580187519156466</v>
      </c>
      <c r="I147" s="12">
        <f t="shared" si="33"/>
        <v>3.6176756555634064</v>
      </c>
      <c r="J147" s="12">
        <v>0.43615665649177293</v>
      </c>
      <c r="K147" s="13">
        <f t="shared" si="34"/>
        <v>4000</v>
      </c>
      <c r="L147" s="11">
        <f t="shared" si="35"/>
        <v>3500</v>
      </c>
      <c r="M147" s="38">
        <f t="shared" si="28"/>
        <v>12661.864794471923</v>
      </c>
      <c r="N147" s="38">
        <v>10000</v>
      </c>
      <c r="O147" s="39">
        <f t="shared" si="29"/>
        <v>2661.8647944719232</v>
      </c>
      <c r="P147" s="11">
        <f t="shared" si="30"/>
        <v>144</v>
      </c>
      <c r="Q147" s="41">
        <f>AVERAGE($O$4:O147)</f>
        <v>1427.9867411935788</v>
      </c>
      <c r="R147" s="41">
        <f>_xlfn.STDEV.S($O$4:O147)</f>
        <v>3469.281680649729</v>
      </c>
      <c r="S147" s="41">
        <f t="shared" si="31"/>
        <v>856.51157198015414</v>
      </c>
      <c r="T147" s="41">
        <f t="shared" si="32"/>
        <v>1999.4619104070034</v>
      </c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</row>
    <row r="148" spans="2:34" x14ac:dyDescent="0.2">
      <c r="B148" s="11"/>
      <c r="C148" s="11"/>
      <c r="D148" s="11"/>
      <c r="E148" s="11"/>
      <c r="F148" s="11"/>
      <c r="G148" s="13">
        <v>145</v>
      </c>
      <c r="H148" s="12">
        <v>0.25052462650976293</v>
      </c>
      <c r="I148" s="12">
        <f t="shared" si="33"/>
        <v>3.5154320521789866</v>
      </c>
      <c r="J148" s="12">
        <v>0.62334425897975954</v>
      </c>
      <c r="K148" s="13">
        <f t="shared" si="34"/>
        <v>5000</v>
      </c>
      <c r="L148" s="11">
        <f t="shared" si="35"/>
        <v>3500</v>
      </c>
      <c r="M148" s="38">
        <f t="shared" si="28"/>
        <v>12304.012182626453</v>
      </c>
      <c r="N148" s="38">
        <v>10000</v>
      </c>
      <c r="O148" s="39">
        <f t="shared" si="29"/>
        <v>2304.0121826264531</v>
      </c>
      <c r="P148" s="11">
        <f t="shared" si="30"/>
        <v>145</v>
      </c>
      <c r="Q148" s="41">
        <f>AVERAGE($O$4:O148)</f>
        <v>1434.0282959620815</v>
      </c>
      <c r="R148" s="41">
        <f>_xlfn.STDEV.S($O$4:O148)</f>
        <v>3457.9799290456449</v>
      </c>
      <c r="S148" s="41">
        <f t="shared" si="31"/>
        <v>866.41601993250208</v>
      </c>
      <c r="T148" s="41">
        <f t="shared" si="32"/>
        <v>2001.6405719916611</v>
      </c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</row>
    <row r="149" spans="2:34" x14ac:dyDescent="0.2">
      <c r="B149" s="11"/>
      <c r="C149" s="11"/>
      <c r="D149" s="11"/>
      <c r="E149" s="11"/>
      <c r="F149" s="11"/>
      <c r="G149" s="13">
        <v>146</v>
      </c>
      <c r="H149" s="12">
        <v>0.5521180378290983</v>
      </c>
      <c r="I149" s="12">
        <f t="shared" si="33"/>
        <v>3.6762028779016722</v>
      </c>
      <c r="J149" s="12">
        <v>0.72482728405565067</v>
      </c>
      <c r="K149" s="13">
        <f t="shared" si="34"/>
        <v>5000</v>
      </c>
      <c r="L149" s="11">
        <f t="shared" si="35"/>
        <v>3500</v>
      </c>
      <c r="M149" s="38">
        <f t="shared" si="28"/>
        <v>12866.710072655853</v>
      </c>
      <c r="N149" s="38">
        <v>10000</v>
      </c>
      <c r="O149" s="39">
        <f t="shared" si="29"/>
        <v>2866.7100726558529</v>
      </c>
      <c r="P149" s="11">
        <f t="shared" si="30"/>
        <v>146</v>
      </c>
      <c r="Q149" s="41">
        <f>AVERAGE($O$4:O149)</f>
        <v>1443.8411848435458</v>
      </c>
      <c r="R149" s="41">
        <f>_xlfn.STDEV.S($O$4:O149)</f>
        <v>3448.0744707939843</v>
      </c>
      <c r="S149" s="41">
        <f t="shared" si="31"/>
        <v>879.82944679635386</v>
      </c>
      <c r="T149" s="41">
        <f t="shared" si="32"/>
        <v>2007.8529228907378</v>
      </c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</row>
    <row r="150" spans="2:34" x14ac:dyDescent="0.2">
      <c r="B150" s="11"/>
      <c r="C150" s="11"/>
      <c r="D150" s="11"/>
      <c r="E150" s="11"/>
      <c r="F150" s="11"/>
      <c r="G150" s="13">
        <v>147</v>
      </c>
      <c r="H150" s="12">
        <v>0.90583583603713902</v>
      </c>
      <c r="I150" s="12">
        <f t="shared" si="33"/>
        <v>3.9131080925319659</v>
      </c>
      <c r="J150" s="12">
        <v>0.62828387027428756</v>
      </c>
      <c r="K150" s="13">
        <f t="shared" si="34"/>
        <v>5000</v>
      </c>
      <c r="L150" s="11">
        <f t="shared" si="35"/>
        <v>3500</v>
      </c>
      <c r="M150" s="38">
        <f t="shared" si="28"/>
        <v>13695.87832386188</v>
      </c>
      <c r="N150" s="38">
        <v>10000</v>
      </c>
      <c r="O150" s="39">
        <f t="shared" si="29"/>
        <v>3695.8783238618798</v>
      </c>
      <c r="P150" s="11">
        <f t="shared" si="30"/>
        <v>147</v>
      </c>
      <c r="Q150" s="41">
        <f>AVERAGE($O$4:O150)</f>
        <v>1459.1611653810855</v>
      </c>
      <c r="R150" s="41">
        <f>_xlfn.STDEV.S($O$4:O150)</f>
        <v>3441.2622283576302</v>
      </c>
      <c r="S150" s="41">
        <f t="shared" si="31"/>
        <v>898.21394096841254</v>
      </c>
      <c r="T150" s="41">
        <f t="shared" si="32"/>
        <v>2020.1083897937585</v>
      </c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</row>
    <row r="151" spans="2:34" x14ac:dyDescent="0.2">
      <c r="B151" s="11"/>
      <c r="C151" s="11"/>
      <c r="D151" s="11"/>
      <c r="E151" s="11"/>
      <c r="F151" s="11"/>
      <c r="G151" s="13">
        <v>148</v>
      </c>
      <c r="H151" s="12">
        <v>0.46792685981300741</v>
      </c>
      <c r="I151" s="12">
        <f t="shared" si="33"/>
        <v>3.6339035516955756</v>
      </c>
      <c r="J151" s="12">
        <v>0.27627964930809257</v>
      </c>
      <c r="K151" s="13">
        <f t="shared" si="34"/>
        <v>4000</v>
      </c>
      <c r="L151" s="11">
        <f t="shared" si="35"/>
        <v>3500</v>
      </c>
      <c r="M151" s="38">
        <f t="shared" si="28"/>
        <v>12718.662430934515</v>
      </c>
      <c r="N151" s="38">
        <v>10000</v>
      </c>
      <c r="O151" s="39">
        <f t="shared" si="29"/>
        <v>2718.6624309345152</v>
      </c>
      <c r="P151" s="11">
        <f t="shared" si="30"/>
        <v>148</v>
      </c>
      <c r="Q151" s="41">
        <f>AVERAGE($O$4:O151)</f>
        <v>1467.6713090672572</v>
      </c>
      <c r="R151" s="41">
        <f>_xlfn.STDEV.S($O$4:O151)</f>
        <v>3431.0996042422876</v>
      </c>
      <c r="S151" s="41">
        <f t="shared" si="31"/>
        <v>910.30503919671912</v>
      </c>
      <c r="T151" s="41">
        <f t="shared" si="32"/>
        <v>2025.0375789377954</v>
      </c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</row>
    <row r="152" spans="2:34" x14ac:dyDescent="0.2">
      <c r="B152" s="11"/>
      <c r="C152" s="11"/>
      <c r="D152" s="11"/>
      <c r="E152" s="11"/>
      <c r="F152" s="11"/>
      <c r="G152" s="13">
        <v>149</v>
      </c>
      <c r="H152" s="12">
        <v>0.6877465338391765</v>
      </c>
      <c r="I152" s="12">
        <f t="shared" si="33"/>
        <v>3.7478945810366091</v>
      </c>
      <c r="J152" s="12">
        <v>0.42591418378032919</v>
      </c>
      <c r="K152" s="13">
        <f t="shared" si="34"/>
        <v>4000</v>
      </c>
      <c r="L152" s="11">
        <f t="shared" si="35"/>
        <v>3500</v>
      </c>
      <c r="M152" s="38">
        <f t="shared" si="28"/>
        <v>13117.631033628131</v>
      </c>
      <c r="N152" s="38">
        <v>10000</v>
      </c>
      <c r="O152" s="39">
        <f t="shared" si="29"/>
        <v>3117.6310336281313</v>
      </c>
      <c r="P152" s="11">
        <f t="shared" si="30"/>
        <v>149</v>
      </c>
      <c r="Q152" s="41">
        <f>AVERAGE($O$4:O152)</f>
        <v>1478.7448642656525</v>
      </c>
      <c r="R152" s="41">
        <f>_xlfn.STDEV.S($O$4:O152)</f>
        <v>3422.1589487393326</v>
      </c>
      <c r="S152" s="41">
        <f t="shared" si="31"/>
        <v>924.73065352395383</v>
      </c>
      <c r="T152" s="41">
        <f t="shared" si="32"/>
        <v>2032.7590750073512</v>
      </c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</row>
    <row r="153" spans="2:34" x14ac:dyDescent="0.2">
      <c r="B153" s="11"/>
      <c r="C153" s="11"/>
      <c r="D153" s="11"/>
      <c r="E153" s="11"/>
      <c r="F153" s="11"/>
      <c r="G153" s="13">
        <v>150</v>
      </c>
      <c r="H153" s="12">
        <v>0.40779522663376133</v>
      </c>
      <c r="I153" s="12">
        <f t="shared" si="33"/>
        <v>3.6033559683214857</v>
      </c>
      <c r="J153" s="12">
        <v>0.24648629700548996</v>
      </c>
      <c r="K153" s="13">
        <f t="shared" si="34"/>
        <v>4000</v>
      </c>
      <c r="L153" s="11">
        <f t="shared" si="35"/>
        <v>3500</v>
      </c>
      <c r="M153" s="38">
        <f t="shared" si="28"/>
        <v>12611.745889125201</v>
      </c>
      <c r="N153" s="38">
        <v>10000</v>
      </c>
      <c r="O153" s="39">
        <f t="shared" si="29"/>
        <v>2611.7458891252008</v>
      </c>
      <c r="P153" s="11">
        <f t="shared" si="30"/>
        <v>150</v>
      </c>
      <c r="Q153" s="41">
        <f>AVERAGE($O$4:O153)</f>
        <v>1486.2982044313826</v>
      </c>
      <c r="R153" s="41">
        <f>_xlfn.STDEV.S($O$4:O153)</f>
        <v>3411.910219167039</v>
      </c>
      <c r="S153" s="41">
        <f t="shared" si="31"/>
        <v>935.81787896522417</v>
      </c>
      <c r="T153" s="41">
        <f t="shared" si="32"/>
        <v>2036.7785298975409</v>
      </c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</row>
    <row r="154" spans="2:34" x14ac:dyDescent="0.2">
      <c r="B154" s="11"/>
      <c r="C154" s="11"/>
      <c r="D154" s="11"/>
      <c r="E154" s="11"/>
      <c r="F154" s="11"/>
      <c r="G154" s="13">
        <v>151</v>
      </c>
      <c r="H154" s="12">
        <v>0.81967655423757357</v>
      </c>
      <c r="I154" s="12">
        <f t="shared" si="33"/>
        <v>3.8328266277173895</v>
      </c>
      <c r="J154" s="12">
        <v>0.95954903986138018</v>
      </c>
      <c r="K154" s="13">
        <f t="shared" si="34"/>
        <v>6000</v>
      </c>
      <c r="L154" s="11">
        <f t="shared" si="35"/>
        <v>3500</v>
      </c>
      <c r="M154" s="38">
        <f t="shared" si="28"/>
        <v>13414.893197010862</v>
      </c>
      <c r="N154" s="38">
        <v>10000</v>
      </c>
      <c r="O154" s="39">
        <f t="shared" si="29"/>
        <v>3414.8931970108624</v>
      </c>
      <c r="P154" s="11">
        <f t="shared" si="30"/>
        <v>151</v>
      </c>
      <c r="Q154" s="41">
        <f>AVERAGE($O$4:O154)</f>
        <v>1499.0703567001208</v>
      </c>
      <c r="R154" s="41">
        <f>_xlfn.STDEV.S($O$4:O154)</f>
        <v>3404.1380862525807</v>
      </c>
      <c r="S154" s="41">
        <f t="shared" si="31"/>
        <v>951.69552094909989</v>
      </c>
      <c r="T154" s="41">
        <f t="shared" si="32"/>
        <v>2046.4451924511418</v>
      </c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</row>
    <row r="155" spans="2:34" x14ac:dyDescent="0.2">
      <c r="B155" s="11"/>
      <c r="C155" s="11"/>
      <c r="D155" s="11"/>
      <c r="E155" s="11"/>
      <c r="F155" s="11"/>
      <c r="G155" s="13">
        <v>152</v>
      </c>
      <c r="H155" s="12">
        <v>0.31880838062161987</v>
      </c>
      <c r="I155" s="12">
        <f t="shared" si="33"/>
        <v>3.5557932857134547</v>
      </c>
      <c r="J155" s="12">
        <v>0.6508622798275151</v>
      </c>
      <c r="K155" s="13">
        <f t="shared" si="34"/>
        <v>5000</v>
      </c>
      <c r="L155" s="11">
        <f t="shared" si="35"/>
        <v>3500</v>
      </c>
      <c r="M155" s="38">
        <f t="shared" si="28"/>
        <v>12445.276499997091</v>
      </c>
      <c r="N155" s="38">
        <v>10000</v>
      </c>
      <c r="O155" s="39">
        <f t="shared" si="29"/>
        <v>2445.2764999970914</v>
      </c>
      <c r="P155" s="11">
        <f t="shared" si="30"/>
        <v>152</v>
      </c>
      <c r="Q155" s="41">
        <f>AVERAGE($O$4:O155)</f>
        <v>1505.2953971165484</v>
      </c>
      <c r="R155" s="41">
        <f>_xlfn.STDEV.S($O$4:O155)</f>
        <v>3393.715298321662</v>
      </c>
      <c r="S155" s="41">
        <f t="shared" si="31"/>
        <v>961.42382790178408</v>
      </c>
      <c r="T155" s="41">
        <f t="shared" si="32"/>
        <v>2049.1669663313128</v>
      </c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</row>
    <row r="156" spans="2:34" x14ac:dyDescent="0.2">
      <c r="B156" s="11"/>
      <c r="C156" s="11"/>
      <c r="D156" s="11"/>
      <c r="E156" s="11"/>
      <c r="F156" s="11"/>
      <c r="G156" s="13">
        <v>153</v>
      </c>
      <c r="H156" s="12">
        <v>0.17983607894907228</v>
      </c>
      <c r="I156" s="12">
        <f t="shared" si="33"/>
        <v>3.4668020068705823</v>
      </c>
      <c r="J156" s="12">
        <v>0.462592374043855</v>
      </c>
      <c r="K156" s="13">
        <f t="shared" si="34"/>
        <v>4000</v>
      </c>
      <c r="L156" s="11">
        <f t="shared" si="35"/>
        <v>3500</v>
      </c>
      <c r="M156" s="38">
        <f t="shared" si="28"/>
        <v>12133.807024047039</v>
      </c>
      <c r="N156" s="38">
        <v>10000</v>
      </c>
      <c r="O156" s="39">
        <f t="shared" si="29"/>
        <v>2133.8070240470388</v>
      </c>
      <c r="P156" s="11">
        <f t="shared" si="30"/>
        <v>153</v>
      </c>
      <c r="Q156" s="41">
        <f>AVERAGE($O$4:O156)</f>
        <v>1509.4033162468131</v>
      </c>
      <c r="R156" s="41">
        <f>_xlfn.STDEV.S($O$4:O156)</f>
        <v>3382.9149660129287</v>
      </c>
      <c r="S156" s="41">
        <f t="shared" si="31"/>
        <v>969.06591336449605</v>
      </c>
      <c r="T156" s="41">
        <f t="shared" si="32"/>
        <v>2049.7407191291304</v>
      </c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</row>
    <row r="157" spans="2:34" x14ac:dyDescent="0.2">
      <c r="B157" s="11"/>
      <c r="C157" s="11"/>
      <c r="D157" s="11"/>
      <c r="E157" s="11"/>
      <c r="F157" s="11"/>
      <c r="G157" s="13">
        <v>154</v>
      </c>
      <c r="H157" s="12">
        <v>0.17372191087557542</v>
      </c>
      <c r="I157" s="12">
        <f t="shared" si="33"/>
        <v>3.4620882025360777</v>
      </c>
      <c r="J157" s="12">
        <v>9.8271595888625551E-2</v>
      </c>
      <c r="K157" s="13">
        <f t="shared" si="34"/>
        <v>2000</v>
      </c>
      <c r="L157" s="11">
        <f t="shared" si="35"/>
        <v>2000</v>
      </c>
      <c r="M157" s="38">
        <f t="shared" si="28"/>
        <v>6924.1764050721558</v>
      </c>
      <c r="N157" s="38">
        <v>10000</v>
      </c>
      <c r="O157" s="39">
        <f t="shared" si="29"/>
        <v>-3075.8235949278442</v>
      </c>
      <c r="P157" s="11">
        <f t="shared" si="30"/>
        <v>154</v>
      </c>
      <c r="Q157" s="41">
        <f>AVERAGE($O$4:O157)</f>
        <v>1479.6291155248996</v>
      </c>
      <c r="R157" s="41">
        <f>_xlfn.STDEV.S($O$4:O157)</f>
        <v>3392.0255018408711</v>
      </c>
      <c r="S157" s="41">
        <f t="shared" si="31"/>
        <v>939.62678179289333</v>
      </c>
      <c r="T157" s="41">
        <f t="shared" si="32"/>
        <v>2019.6314492569059</v>
      </c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</row>
    <row r="158" spans="2:34" x14ac:dyDescent="0.2">
      <c r="B158" s="11"/>
      <c r="C158" s="11"/>
      <c r="D158" s="11"/>
      <c r="E158" s="11"/>
      <c r="F158" s="11"/>
      <c r="G158" s="13">
        <v>155</v>
      </c>
      <c r="H158" s="12">
        <v>9.2840343693404881E-2</v>
      </c>
      <c r="I158" s="12">
        <f t="shared" si="33"/>
        <v>3.3853069393206789</v>
      </c>
      <c r="J158" s="12">
        <v>0.30791850778902818</v>
      </c>
      <c r="K158" s="13">
        <f t="shared" si="34"/>
        <v>4000</v>
      </c>
      <c r="L158" s="11">
        <f t="shared" si="35"/>
        <v>3500</v>
      </c>
      <c r="M158" s="38">
        <f t="shared" si="28"/>
        <v>11848.574287622376</v>
      </c>
      <c r="N158" s="38">
        <v>10000</v>
      </c>
      <c r="O158" s="39">
        <f t="shared" si="29"/>
        <v>1848.5742876223758</v>
      </c>
      <c r="P158" s="11">
        <f t="shared" si="30"/>
        <v>155</v>
      </c>
      <c r="Q158" s="41">
        <f>AVERAGE($O$4:O158)</f>
        <v>1482.0094069577867</v>
      </c>
      <c r="R158" s="41">
        <f>_xlfn.STDEV.S($O$4:O158)</f>
        <v>3381.1243654833324</v>
      </c>
      <c r="S158" s="41">
        <f t="shared" si="31"/>
        <v>945.50943321530553</v>
      </c>
      <c r="T158" s="41">
        <f t="shared" si="32"/>
        <v>2018.5093807002679</v>
      </c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</row>
    <row r="159" spans="2:34" x14ac:dyDescent="0.2">
      <c r="B159" s="11"/>
      <c r="C159" s="11"/>
      <c r="D159" s="11"/>
      <c r="E159" s="11"/>
      <c r="F159" s="11"/>
      <c r="G159" s="13">
        <v>156</v>
      </c>
      <c r="H159" s="12">
        <v>0.38365669888811704</v>
      </c>
      <c r="I159" s="12">
        <f t="shared" si="33"/>
        <v>3.5908218192032457</v>
      </c>
      <c r="J159" s="12">
        <v>0.36427952176815603</v>
      </c>
      <c r="K159" s="13">
        <f t="shared" si="34"/>
        <v>4000</v>
      </c>
      <c r="L159" s="11">
        <f t="shared" si="35"/>
        <v>3500</v>
      </c>
      <c r="M159" s="38">
        <f t="shared" si="28"/>
        <v>12567.87636721136</v>
      </c>
      <c r="N159" s="38">
        <v>10000</v>
      </c>
      <c r="O159" s="39">
        <f t="shared" si="29"/>
        <v>2567.87636721136</v>
      </c>
      <c r="P159" s="11">
        <f t="shared" si="30"/>
        <v>156</v>
      </c>
      <c r="Q159" s="41">
        <f>AVERAGE($O$4:O159)</f>
        <v>1488.9700926004377</v>
      </c>
      <c r="R159" s="41">
        <f>_xlfn.STDEV.S($O$4:O159)</f>
        <v>3371.3210321733513</v>
      </c>
      <c r="S159" s="41">
        <f t="shared" si="31"/>
        <v>955.77022741884457</v>
      </c>
      <c r="T159" s="41">
        <f t="shared" si="32"/>
        <v>2022.1699577820309</v>
      </c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</row>
    <row r="160" spans="2:34" x14ac:dyDescent="0.2">
      <c r="B160" s="11"/>
      <c r="C160" s="11"/>
      <c r="D160" s="11"/>
      <c r="E160" s="11"/>
      <c r="F160" s="11"/>
      <c r="G160" s="13">
        <v>157</v>
      </c>
      <c r="H160" s="12">
        <v>0.62411178687938329</v>
      </c>
      <c r="I160" s="12">
        <f t="shared" si="33"/>
        <v>3.7132595743913748</v>
      </c>
      <c r="J160" s="12">
        <v>0.42134817701718019</v>
      </c>
      <c r="K160" s="13">
        <f t="shared" si="34"/>
        <v>4000</v>
      </c>
      <c r="L160" s="11">
        <f t="shared" si="35"/>
        <v>3500</v>
      </c>
      <c r="M160" s="38">
        <f t="shared" si="28"/>
        <v>12996.408510369813</v>
      </c>
      <c r="N160" s="38">
        <v>10000</v>
      </c>
      <c r="O160" s="39">
        <f t="shared" si="29"/>
        <v>2996.4085103698126</v>
      </c>
      <c r="P160" s="11">
        <f t="shared" si="30"/>
        <v>157</v>
      </c>
      <c r="Q160" s="41">
        <f>AVERAGE($O$4:O160)</f>
        <v>1498.5716111849561</v>
      </c>
      <c r="R160" s="41">
        <f>_xlfn.STDEV.S($O$4:O160)</f>
        <v>3362.6509590471715</v>
      </c>
      <c r="S160" s="41">
        <f t="shared" si="31"/>
        <v>968.46614667534254</v>
      </c>
      <c r="T160" s="41">
        <f t="shared" si="32"/>
        <v>2028.6770756945696</v>
      </c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</row>
    <row r="161" spans="2:34" x14ac:dyDescent="0.2">
      <c r="B161" s="11"/>
      <c r="C161" s="11"/>
      <c r="D161" s="11"/>
      <c r="E161" s="11"/>
      <c r="F161" s="11"/>
      <c r="G161" s="13">
        <v>158</v>
      </c>
      <c r="H161" s="12">
        <v>0.55917986711188217</v>
      </c>
      <c r="I161" s="12">
        <f t="shared" si="33"/>
        <v>3.6797780421568844</v>
      </c>
      <c r="J161" s="12">
        <v>0.40060159912377125</v>
      </c>
      <c r="K161" s="13">
        <f t="shared" si="34"/>
        <v>4000</v>
      </c>
      <c r="L161" s="11">
        <f t="shared" si="35"/>
        <v>3500</v>
      </c>
      <c r="M161" s="38">
        <f t="shared" si="28"/>
        <v>12879.223147549095</v>
      </c>
      <c r="N161" s="38">
        <v>10000</v>
      </c>
      <c r="O161" s="39">
        <f t="shared" si="29"/>
        <v>2879.2231475490953</v>
      </c>
      <c r="P161" s="11">
        <f t="shared" si="30"/>
        <v>158</v>
      </c>
      <c r="Q161" s="41">
        <f>AVERAGE($O$4:O161)</f>
        <v>1507.3099120480201</v>
      </c>
      <c r="R161" s="41">
        <f>_xlfn.STDEV.S($O$4:O161)</f>
        <v>3353.7239343862148</v>
      </c>
      <c r="S161" s="41">
        <f t="shared" si="31"/>
        <v>980.31373957494145</v>
      </c>
      <c r="T161" s="41">
        <f t="shared" si="32"/>
        <v>2034.3060845210989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x14ac:dyDescent="0.2">
      <c r="B162" s="11"/>
      <c r="C162" s="11"/>
      <c r="D162" s="11"/>
      <c r="E162" s="11"/>
      <c r="F162" s="11"/>
      <c r="G162" s="13">
        <v>159</v>
      </c>
      <c r="H162" s="12">
        <v>0.12025761914734179</v>
      </c>
      <c r="I162" s="12">
        <f t="shared" si="33"/>
        <v>3.4152600139912463</v>
      </c>
      <c r="J162" s="12">
        <v>0.38758176146908274</v>
      </c>
      <c r="K162" s="13">
        <f t="shared" si="34"/>
        <v>4000</v>
      </c>
      <c r="L162" s="11">
        <f t="shared" si="35"/>
        <v>3500</v>
      </c>
      <c r="M162" s="38">
        <f t="shared" si="28"/>
        <v>11953.410048969363</v>
      </c>
      <c r="N162" s="38">
        <v>10000</v>
      </c>
      <c r="O162" s="39">
        <f t="shared" si="29"/>
        <v>1953.4100489693628</v>
      </c>
      <c r="P162" s="11">
        <f t="shared" si="30"/>
        <v>159</v>
      </c>
      <c r="Q162" s="41">
        <f>AVERAGE($O$4:O162)</f>
        <v>1510.1155732865191</v>
      </c>
      <c r="R162" s="41">
        <f>_xlfn.STDEV.S($O$4:O162)</f>
        <v>3343.2812253056768</v>
      </c>
      <c r="S162" s="41">
        <f t="shared" si="31"/>
        <v>986.44075192549064</v>
      </c>
      <c r="T162" s="41">
        <f t="shared" si="32"/>
        <v>2033.7903946475476</v>
      </c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x14ac:dyDescent="0.2">
      <c r="B163" s="11"/>
      <c r="C163" s="11"/>
      <c r="D163" s="11"/>
      <c r="E163" s="11"/>
      <c r="F163" s="11"/>
      <c r="G163" s="13">
        <v>160</v>
      </c>
      <c r="H163" s="12">
        <v>0.49122231688954143</v>
      </c>
      <c r="I163" s="12">
        <f t="shared" si="33"/>
        <v>3.645599167156786</v>
      </c>
      <c r="J163" s="12">
        <v>0.8861239316207884</v>
      </c>
      <c r="K163" s="13">
        <f t="shared" si="34"/>
        <v>6000</v>
      </c>
      <c r="L163" s="11">
        <f t="shared" si="35"/>
        <v>3500</v>
      </c>
      <c r="M163" s="38">
        <f t="shared" si="28"/>
        <v>12759.59708504875</v>
      </c>
      <c r="N163" s="38">
        <v>10000</v>
      </c>
      <c r="O163" s="39">
        <f t="shared" si="29"/>
        <v>2759.5970850487502</v>
      </c>
      <c r="P163" s="11">
        <f t="shared" si="30"/>
        <v>160</v>
      </c>
      <c r="Q163" s="41">
        <f>AVERAGE($O$4:O163)</f>
        <v>1517.9248327350331</v>
      </c>
      <c r="R163" s="41">
        <f>_xlfn.STDEV.S($O$4:O163)</f>
        <v>3334.2147426409151</v>
      </c>
      <c r="S163" s="41">
        <f t="shared" si="31"/>
        <v>997.33001177624647</v>
      </c>
      <c r="T163" s="41">
        <f t="shared" si="32"/>
        <v>2038.5196536938197</v>
      </c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x14ac:dyDescent="0.2">
      <c r="B164" s="11"/>
      <c r="C164" s="11"/>
      <c r="D164" s="11"/>
      <c r="E164" s="11"/>
      <c r="F164" s="11"/>
      <c r="G164" s="13">
        <v>161</v>
      </c>
      <c r="H164" s="12">
        <v>0.67738256391639218</v>
      </c>
      <c r="I164" s="12">
        <f t="shared" si="33"/>
        <v>3.7420784010365225</v>
      </c>
      <c r="J164" s="12">
        <v>0.76978420169158934</v>
      </c>
      <c r="K164" s="13">
        <f t="shared" si="34"/>
        <v>5000</v>
      </c>
      <c r="L164" s="11">
        <f t="shared" si="35"/>
        <v>3500</v>
      </c>
      <c r="M164" s="38">
        <f t="shared" si="28"/>
        <v>13097.274403627829</v>
      </c>
      <c r="N164" s="38">
        <v>10000</v>
      </c>
      <c r="O164" s="39">
        <f t="shared" si="29"/>
        <v>3097.2744036278291</v>
      </c>
      <c r="P164" s="11">
        <f t="shared" si="30"/>
        <v>161</v>
      </c>
      <c r="Q164" s="41">
        <f>AVERAGE($O$4:O164)</f>
        <v>1527.7344573989635</v>
      </c>
      <c r="R164" s="41">
        <f>_xlfn.STDEV.S($O$4:O164)</f>
        <v>3326.1087778152787</v>
      </c>
      <c r="S164" s="41">
        <f t="shared" si="31"/>
        <v>1010.0454262132795</v>
      </c>
      <c r="T164" s="41">
        <f t="shared" si="32"/>
        <v>2045.4234885846477</v>
      </c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</row>
    <row r="165" spans="2:34" x14ac:dyDescent="0.2">
      <c r="B165" s="11"/>
      <c r="C165" s="11"/>
      <c r="D165" s="11"/>
      <c r="E165" s="11"/>
      <c r="F165" s="11"/>
      <c r="G165" s="13">
        <v>162</v>
      </c>
      <c r="H165" s="12">
        <v>0.13667198300982297</v>
      </c>
      <c r="I165" s="12">
        <f t="shared" si="33"/>
        <v>3.430921156353925</v>
      </c>
      <c r="J165" s="12">
        <v>0.73672269055424167</v>
      </c>
      <c r="K165" s="13">
        <f t="shared" si="34"/>
        <v>5000</v>
      </c>
      <c r="L165" s="11">
        <f t="shared" si="35"/>
        <v>3500</v>
      </c>
      <c r="M165" s="38">
        <f t="shared" si="28"/>
        <v>12008.224047238738</v>
      </c>
      <c r="N165" s="38">
        <v>10000</v>
      </c>
      <c r="O165" s="39">
        <f t="shared" si="29"/>
        <v>2008.2240472387384</v>
      </c>
      <c r="P165" s="11">
        <f t="shared" si="30"/>
        <v>162</v>
      </c>
      <c r="Q165" s="41">
        <f>AVERAGE($O$4:O165)</f>
        <v>1530.7004425214311</v>
      </c>
      <c r="R165" s="41">
        <f>_xlfn.STDEV.S($O$4:O165)</f>
        <v>3315.9780523389245</v>
      </c>
      <c r="S165" s="41">
        <f t="shared" si="31"/>
        <v>1016.2079544104816</v>
      </c>
      <c r="T165" s="41">
        <f t="shared" si="32"/>
        <v>2045.1929306323805</v>
      </c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</row>
    <row r="166" spans="2:34" x14ac:dyDescent="0.2">
      <c r="B166" s="11"/>
      <c r="C166" s="11"/>
      <c r="D166" s="11"/>
      <c r="E166" s="11"/>
      <c r="F166" s="11"/>
      <c r="G166" s="13">
        <v>163</v>
      </c>
      <c r="H166" s="12">
        <v>0.94894635301897023</v>
      </c>
      <c r="I166" s="12">
        <f t="shared" si="33"/>
        <v>3.9769444424120488</v>
      </c>
      <c r="J166" s="12">
        <v>0.35506839268081358</v>
      </c>
      <c r="K166" s="13">
        <f t="shared" si="34"/>
        <v>4000</v>
      </c>
      <c r="L166" s="11">
        <f t="shared" si="35"/>
        <v>3500</v>
      </c>
      <c r="M166" s="38">
        <f t="shared" si="28"/>
        <v>13919.305548442171</v>
      </c>
      <c r="N166" s="38">
        <v>10000</v>
      </c>
      <c r="O166" s="39">
        <f t="shared" si="29"/>
        <v>3919.3055484421711</v>
      </c>
      <c r="P166" s="11">
        <f t="shared" si="30"/>
        <v>163</v>
      </c>
      <c r="Q166" s="41">
        <f>AVERAGE($O$4:O166)</f>
        <v>1545.3544615761598</v>
      </c>
      <c r="R166" s="41">
        <f>_xlfn.STDEV.S($O$4:O166)</f>
        <v>3311.017721563142</v>
      </c>
      <c r="S166" s="41">
        <f t="shared" si="31"/>
        <v>1033.2337963229447</v>
      </c>
      <c r="T166" s="41">
        <f t="shared" si="32"/>
        <v>2057.4751268293749</v>
      </c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</row>
    <row r="167" spans="2:34" x14ac:dyDescent="0.2">
      <c r="B167" s="11"/>
      <c r="C167" s="11"/>
      <c r="D167" s="11"/>
      <c r="E167" s="11"/>
      <c r="F167" s="11"/>
      <c r="G167" s="13">
        <v>164</v>
      </c>
      <c r="H167" s="12">
        <v>0.97660212529663115</v>
      </c>
      <c r="I167" s="12">
        <f t="shared" si="33"/>
        <v>4.0476288305594998</v>
      </c>
      <c r="J167" s="12">
        <v>0.60315887053395745</v>
      </c>
      <c r="K167" s="13">
        <f t="shared" si="34"/>
        <v>5000</v>
      </c>
      <c r="L167" s="11">
        <f t="shared" si="35"/>
        <v>3500</v>
      </c>
      <c r="M167" s="38">
        <f t="shared" si="28"/>
        <v>14166.700906958249</v>
      </c>
      <c r="N167" s="38">
        <v>10000</v>
      </c>
      <c r="O167" s="39">
        <f t="shared" si="29"/>
        <v>4166.7009069582491</v>
      </c>
      <c r="P167" s="11">
        <f t="shared" si="30"/>
        <v>164</v>
      </c>
      <c r="Q167" s="41">
        <f>AVERAGE($O$4:O167)</f>
        <v>1561.3382813650749</v>
      </c>
      <c r="R167" s="41">
        <f>_xlfn.STDEV.S($O$4:O167)</f>
        <v>3307.1862367703525</v>
      </c>
      <c r="S167" s="41">
        <f t="shared" si="31"/>
        <v>1051.3957027820607</v>
      </c>
      <c r="T167" s="41">
        <f t="shared" si="32"/>
        <v>2071.2808599480891</v>
      </c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</row>
    <row r="168" spans="2:34" x14ac:dyDescent="0.2">
      <c r="B168" s="11"/>
      <c r="C168" s="11"/>
      <c r="D168" s="11"/>
      <c r="E168" s="11"/>
      <c r="F168" s="11"/>
      <c r="G168" s="13">
        <v>165</v>
      </c>
      <c r="H168" s="12">
        <v>0.22480076400041149</v>
      </c>
      <c r="I168" s="12">
        <f t="shared" si="33"/>
        <v>3.4987840986247307</v>
      </c>
      <c r="J168" s="12">
        <v>0.92613761987675702</v>
      </c>
      <c r="K168" s="13">
        <f t="shared" si="34"/>
        <v>6000</v>
      </c>
      <c r="L168" s="11">
        <f t="shared" si="35"/>
        <v>3500</v>
      </c>
      <c r="M168" s="38">
        <f t="shared" si="28"/>
        <v>12245.744345186558</v>
      </c>
      <c r="N168" s="38">
        <v>10000</v>
      </c>
      <c r="O168" s="39">
        <f t="shared" si="29"/>
        <v>2245.7443451865583</v>
      </c>
      <c r="P168" s="11">
        <f t="shared" si="30"/>
        <v>165</v>
      </c>
      <c r="Q168" s="41">
        <f>AVERAGE($O$4:O168)</f>
        <v>1565.4861969033871</v>
      </c>
      <c r="R168" s="41">
        <f>_xlfn.STDEV.S($O$4:O168)</f>
        <v>3297.5184164919792</v>
      </c>
      <c r="S168" s="41">
        <f t="shared" si="31"/>
        <v>1058.6005420100814</v>
      </c>
      <c r="T168" s="41">
        <f t="shared" si="32"/>
        <v>2072.3718517966927</v>
      </c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x14ac:dyDescent="0.2">
      <c r="B169" s="11"/>
      <c r="C169" s="11"/>
      <c r="D169" s="11"/>
      <c r="E169" s="11"/>
      <c r="F169" s="11"/>
      <c r="G169" s="13">
        <v>166</v>
      </c>
      <c r="H169" s="12">
        <v>4.1583353150576374E-2</v>
      </c>
      <c r="I169" s="12">
        <f t="shared" si="33"/>
        <v>3.3034799067055438</v>
      </c>
      <c r="J169" s="12">
        <v>0.56987218210578616</v>
      </c>
      <c r="K169" s="13">
        <f t="shared" si="34"/>
        <v>5000</v>
      </c>
      <c r="L169" s="11">
        <f t="shared" si="35"/>
        <v>3500</v>
      </c>
      <c r="M169" s="38">
        <f t="shared" si="28"/>
        <v>11562.179673469403</v>
      </c>
      <c r="N169" s="38">
        <v>10000</v>
      </c>
      <c r="O169" s="39">
        <f t="shared" si="29"/>
        <v>1562.1796734694035</v>
      </c>
      <c r="P169" s="11">
        <f t="shared" si="30"/>
        <v>166</v>
      </c>
      <c r="Q169" s="41">
        <f>AVERAGE($O$4:O169)</f>
        <v>1565.4662780875196</v>
      </c>
      <c r="R169" s="41">
        <f>_xlfn.STDEV.S($O$4:O169)</f>
        <v>3287.5107602840412</v>
      </c>
      <c r="S169" s="41">
        <f t="shared" si="31"/>
        <v>1061.6660983310276</v>
      </c>
      <c r="T169" s="41">
        <f t="shared" si="32"/>
        <v>2069.2664578440117</v>
      </c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</row>
    <row r="170" spans="2:34" x14ac:dyDescent="0.2">
      <c r="B170" s="11"/>
      <c r="C170" s="11"/>
      <c r="D170" s="11"/>
      <c r="E170" s="11"/>
      <c r="F170" s="11"/>
      <c r="G170" s="13">
        <v>167</v>
      </c>
      <c r="H170" s="12">
        <v>0.3422383982838072</v>
      </c>
      <c r="I170" s="12">
        <f t="shared" si="33"/>
        <v>3.5687276436282334</v>
      </c>
      <c r="J170" s="12">
        <v>0.78660912945657424</v>
      </c>
      <c r="K170" s="13">
        <f t="shared" si="34"/>
        <v>5000</v>
      </c>
      <c r="L170" s="11">
        <f t="shared" si="35"/>
        <v>3500</v>
      </c>
      <c r="M170" s="38">
        <f t="shared" si="28"/>
        <v>12490.546752698816</v>
      </c>
      <c r="N170" s="38">
        <v>10000</v>
      </c>
      <c r="O170" s="39">
        <f t="shared" si="29"/>
        <v>2490.5467526988159</v>
      </c>
      <c r="P170" s="11">
        <f t="shared" si="30"/>
        <v>167</v>
      </c>
      <c r="Q170" s="41">
        <f>AVERAGE($O$4:O170)</f>
        <v>1571.0056821271082</v>
      </c>
      <c r="R170" s="41">
        <f>_xlfn.STDEV.S($O$4:O170)</f>
        <v>3278.375299496819</v>
      </c>
      <c r="S170" s="41">
        <f t="shared" si="31"/>
        <v>1070.1342230570356</v>
      </c>
      <c r="T170" s="41">
        <f t="shared" si="32"/>
        <v>2071.8771411971811</v>
      </c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</row>
    <row r="171" spans="2:34" x14ac:dyDescent="0.2">
      <c r="B171" s="11"/>
      <c r="C171" s="11"/>
      <c r="D171" s="11"/>
      <c r="E171" s="11"/>
      <c r="F171" s="11"/>
      <c r="G171" s="13">
        <v>168</v>
      </c>
      <c r="H171" s="12">
        <v>0.22096664142046807</v>
      </c>
      <c r="I171" s="12">
        <f t="shared" si="33"/>
        <v>3.4962134663632578</v>
      </c>
      <c r="J171" s="12">
        <v>0.84239781611410625</v>
      </c>
      <c r="K171" s="13">
        <f t="shared" si="34"/>
        <v>6000</v>
      </c>
      <c r="L171" s="11">
        <f t="shared" si="35"/>
        <v>3500</v>
      </c>
      <c r="M171" s="38">
        <f t="shared" si="28"/>
        <v>12236.747132271403</v>
      </c>
      <c r="N171" s="38">
        <v>10000</v>
      </c>
      <c r="O171" s="39">
        <f t="shared" si="29"/>
        <v>2236.7471322714027</v>
      </c>
      <c r="P171" s="11">
        <f t="shared" si="30"/>
        <v>168</v>
      </c>
      <c r="Q171" s="41">
        <f>AVERAGE($O$4:O171)</f>
        <v>1574.9684288541578</v>
      </c>
      <c r="R171" s="41">
        <f>_xlfn.STDEV.S($O$4:O171)</f>
        <v>3268.9486103304862</v>
      </c>
      <c r="S171" s="41">
        <f t="shared" si="31"/>
        <v>1077.0476971252822</v>
      </c>
      <c r="T171" s="41">
        <f t="shared" si="32"/>
        <v>2072.8891605830331</v>
      </c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</row>
    <row r="172" spans="2:34" x14ac:dyDescent="0.2">
      <c r="B172" s="11"/>
      <c r="C172" s="11"/>
      <c r="D172" s="11"/>
      <c r="E172" s="11"/>
      <c r="F172" s="11"/>
      <c r="G172" s="13">
        <v>169</v>
      </c>
      <c r="H172" s="12">
        <v>0.6867592060890847</v>
      </c>
      <c r="I172" s="12">
        <f t="shared" si="33"/>
        <v>3.747336996879207</v>
      </c>
      <c r="J172" s="12">
        <v>0.12208631577960061</v>
      </c>
      <c r="K172" s="13">
        <f t="shared" si="34"/>
        <v>3000</v>
      </c>
      <c r="L172" s="11">
        <f t="shared" si="35"/>
        <v>3000</v>
      </c>
      <c r="M172" s="38">
        <f t="shared" ref="M172:M235" si="36">L172*I172</f>
        <v>11242.01099063762</v>
      </c>
      <c r="N172" s="38">
        <v>10000</v>
      </c>
      <c r="O172" s="39">
        <f t="shared" ref="O172:O235" si="37">M172-N172</f>
        <v>1242.0109906376201</v>
      </c>
      <c r="P172" s="11">
        <f t="shared" ref="P172:P235" si="38">G172</f>
        <v>169</v>
      </c>
      <c r="Q172" s="41">
        <f>AVERAGE($O$4:O172)</f>
        <v>1572.998266497847</v>
      </c>
      <c r="R172" s="41">
        <f>_xlfn.STDEV.S($O$4:O172)</f>
        <v>3259.3057091081369</v>
      </c>
      <c r="S172" s="41">
        <f t="shared" si="31"/>
        <v>1078.0388000109101</v>
      </c>
      <c r="T172" s="41">
        <f t="shared" si="32"/>
        <v>2067.9577329847839</v>
      </c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</row>
    <row r="173" spans="2:34" x14ac:dyDescent="0.2">
      <c r="B173" s="11"/>
      <c r="C173" s="11"/>
      <c r="D173" s="11"/>
      <c r="E173" s="11"/>
      <c r="F173" s="11"/>
      <c r="G173" s="13">
        <v>170</v>
      </c>
      <c r="H173" s="12">
        <v>0.70899781078619828</v>
      </c>
      <c r="I173" s="12">
        <f t="shared" si="33"/>
        <v>3.7600918619605888</v>
      </c>
      <c r="J173" s="12">
        <v>0.54079124877866647</v>
      </c>
      <c r="K173" s="13">
        <f t="shared" si="34"/>
        <v>5000</v>
      </c>
      <c r="L173" s="11">
        <f t="shared" si="35"/>
        <v>3500</v>
      </c>
      <c r="M173" s="38">
        <f t="shared" si="36"/>
        <v>13160.321516862061</v>
      </c>
      <c r="N173" s="38">
        <v>10000</v>
      </c>
      <c r="O173" s="39">
        <f t="shared" si="37"/>
        <v>3160.3215168620609</v>
      </c>
      <c r="P173" s="11">
        <f t="shared" si="38"/>
        <v>170</v>
      </c>
      <c r="Q173" s="41">
        <f>AVERAGE($O$4:O173)</f>
        <v>1582.3354620882249</v>
      </c>
      <c r="R173" s="41">
        <f>_xlfn.STDEV.S($O$4:O173)</f>
        <v>3251.9281094123598</v>
      </c>
      <c r="S173" s="41">
        <f t="shared" si="31"/>
        <v>1089.9721071341687</v>
      </c>
      <c r="T173" s="41">
        <f t="shared" si="32"/>
        <v>2074.698817042281</v>
      </c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</row>
    <row r="174" spans="2:34" x14ac:dyDescent="0.2">
      <c r="B174" s="11"/>
      <c r="C174" s="11"/>
      <c r="D174" s="11"/>
      <c r="E174" s="11"/>
      <c r="F174" s="11"/>
      <c r="G174" s="13">
        <v>171</v>
      </c>
      <c r="H174" s="12">
        <v>0.4963642525449441</v>
      </c>
      <c r="I174" s="12">
        <f t="shared" si="33"/>
        <v>3.6481772812944926</v>
      </c>
      <c r="J174" s="12">
        <v>0.99784703089303195</v>
      </c>
      <c r="K174" s="13">
        <f t="shared" si="34"/>
        <v>6000</v>
      </c>
      <c r="L174" s="11">
        <f t="shared" si="35"/>
        <v>3500</v>
      </c>
      <c r="M174" s="38">
        <f t="shared" si="36"/>
        <v>12768.620484530724</v>
      </c>
      <c r="N174" s="38">
        <v>10000</v>
      </c>
      <c r="O174" s="39">
        <f t="shared" si="37"/>
        <v>2768.6204845307238</v>
      </c>
      <c r="P174" s="11">
        <f t="shared" si="38"/>
        <v>171</v>
      </c>
      <c r="Q174" s="41">
        <f>AVERAGE($O$4:O174)</f>
        <v>1589.2728014007541</v>
      </c>
      <c r="R174" s="41">
        <f>_xlfn.STDEV.S($O$4:O174)</f>
        <v>3243.6183489844148</v>
      </c>
      <c r="S174" s="41">
        <f t="shared" si="31"/>
        <v>1099.626455920017</v>
      </c>
      <c r="T174" s="41">
        <f t="shared" si="32"/>
        <v>2078.9191468814915</v>
      </c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x14ac:dyDescent="0.2">
      <c r="B175" s="11"/>
      <c r="C175" s="11"/>
      <c r="D175" s="11"/>
      <c r="E175" s="11"/>
      <c r="F175" s="11"/>
      <c r="G175" s="13">
        <v>172</v>
      </c>
      <c r="H175" s="12">
        <v>0.48084618098307697</v>
      </c>
      <c r="I175" s="12">
        <f t="shared" si="33"/>
        <v>3.6403940071065297</v>
      </c>
      <c r="J175" s="12">
        <v>0.58922389797381258</v>
      </c>
      <c r="K175" s="13">
        <f t="shared" si="34"/>
        <v>5000</v>
      </c>
      <c r="L175" s="11">
        <f t="shared" si="35"/>
        <v>3500</v>
      </c>
      <c r="M175" s="38">
        <f t="shared" si="36"/>
        <v>12741.379024872855</v>
      </c>
      <c r="N175" s="38">
        <v>10000</v>
      </c>
      <c r="O175" s="39">
        <f t="shared" si="37"/>
        <v>2741.3790248728546</v>
      </c>
      <c r="P175" s="11">
        <f t="shared" si="38"/>
        <v>172</v>
      </c>
      <c r="Q175" s="41">
        <f>AVERAGE($O$4:O175)</f>
        <v>1595.9710933976851</v>
      </c>
      <c r="R175" s="41">
        <f>_xlfn.STDEV.S($O$4:O175)</f>
        <v>3235.3130406706969</v>
      </c>
      <c r="S175" s="41">
        <f t="shared" si="31"/>
        <v>1109.0207209721784</v>
      </c>
      <c r="T175" s="41">
        <f t="shared" si="32"/>
        <v>2082.9214658231917</v>
      </c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x14ac:dyDescent="0.2">
      <c r="B176" s="11"/>
      <c r="C176" s="11"/>
      <c r="D176" s="11"/>
      <c r="E176" s="11"/>
      <c r="F176" s="11"/>
      <c r="G176" s="13">
        <v>173</v>
      </c>
      <c r="H176" s="12">
        <v>0.89555971807130841</v>
      </c>
      <c r="I176" s="12">
        <f t="shared" si="33"/>
        <v>3.9013299100192551</v>
      </c>
      <c r="J176" s="12">
        <v>0.40106095512149853</v>
      </c>
      <c r="K176" s="13">
        <f t="shared" si="34"/>
        <v>4000</v>
      </c>
      <c r="L176" s="11">
        <f t="shared" si="35"/>
        <v>3500</v>
      </c>
      <c r="M176" s="38">
        <f t="shared" si="36"/>
        <v>13654.654685067393</v>
      </c>
      <c r="N176" s="38">
        <v>10000</v>
      </c>
      <c r="O176" s="39">
        <f t="shared" si="37"/>
        <v>3654.6546850673931</v>
      </c>
      <c r="P176" s="11">
        <f t="shared" si="38"/>
        <v>173</v>
      </c>
      <c r="Q176" s="41">
        <f>AVERAGE($O$4:O176)</f>
        <v>1607.8709985518453</v>
      </c>
      <c r="R176" s="41">
        <f>_xlfn.STDEV.S($O$4:O176)</f>
        <v>3229.6892270351418</v>
      </c>
      <c r="S176" s="41">
        <f t="shared" si="31"/>
        <v>1123.1941151141416</v>
      </c>
      <c r="T176" s="41">
        <f t="shared" si="32"/>
        <v>2092.5478819895488</v>
      </c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</row>
    <row r="177" spans="2:34" x14ac:dyDescent="0.2">
      <c r="B177" s="11"/>
      <c r="C177" s="11"/>
      <c r="D177" s="11"/>
      <c r="E177" s="11"/>
      <c r="F177" s="11"/>
      <c r="G177" s="13">
        <v>174</v>
      </c>
      <c r="H177" s="12">
        <v>9.2041828556291172E-2</v>
      </c>
      <c r="I177" s="12">
        <f t="shared" si="33"/>
        <v>3.3843428085836775</v>
      </c>
      <c r="J177" s="12">
        <v>0.70852990314528497</v>
      </c>
      <c r="K177" s="13">
        <f t="shared" si="34"/>
        <v>5000</v>
      </c>
      <c r="L177" s="11">
        <f t="shared" si="35"/>
        <v>3500</v>
      </c>
      <c r="M177" s="38">
        <f t="shared" si="36"/>
        <v>11845.199830042871</v>
      </c>
      <c r="N177" s="38">
        <v>10000</v>
      </c>
      <c r="O177" s="39">
        <f t="shared" si="37"/>
        <v>1845.1998300428713</v>
      </c>
      <c r="P177" s="11">
        <f t="shared" si="38"/>
        <v>174</v>
      </c>
      <c r="Q177" s="41">
        <f>AVERAGE($O$4:O177)</f>
        <v>1609.234957353518</v>
      </c>
      <c r="R177" s="41">
        <f>_xlfn.STDEV.S($O$4:O177)</f>
        <v>3220.3915963212025</v>
      </c>
      <c r="S177" s="41">
        <f t="shared" si="31"/>
        <v>1127.3638374714324</v>
      </c>
      <c r="T177" s="41">
        <f t="shared" si="32"/>
        <v>2091.1060772356036</v>
      </c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</row>
    <row r="178" spans="2:34" x14ac:dyDescent="0.2">
      <c r="B178" s="11"/>
      <c r="C178" s="11"/>
      <c r="D178" s="11"/>
      <c r="E178" s="11"/>
      <c r="F178" s="11"/>
      <c r="G178" s="13">
        <v>175</v>
      </c>
      <c r="H178" s="12">
        <v>0.86193869900971409</v>
      </c>
      <c r="I178" s="12">
        <f t="shared" si="33"/>
        <v>3.8678141887570199</v>
      </c>
      <c r="J178" s="12">
        <v>0.71849356149870935</v>
      </c>
      <c r="K178" s="13">
        <f t="shared" si="34"/>
        <v>5000</v>
      </c>
      <c r="L178" s="11">
        <f t="shared" si="35"/>
        <v>3500</v>
      </c>
      <c r="M178" s="38">
        <f t="shared" si="36"/>
        <v>13537.34966064957</v>
      </c>
      <c r="N178" s="38">
        <v>10000</v>
      </c>
      <c r="O178" s="39">
        <f t="shared" si="37"/>
        <v>3537.3496606495701</v>
      </c>
      <c r="P178" s="11">
        <f t="shared" si="38"/>
        <v>175</v>
      </c>
      <c r="Q178" s="41">
        <f>AVERAGE($O$4:O178)</f>
        <v>1620.2527556580667</v>
      </c>
      <c r="R178" s="41">
        <f>_xlfn.STDEV.S($O$4:O178)</f>
        <v>3214.4303713678023</v>
      </c>
      <c r="S178" s="41">
        <f t="shared" si="31"/>
        <v>1140.6692300917298</v>
      </c>
      <c r="T178" s="41">
        <f t="shared" si="32"/>
        <v>2099.8362812244036</v>
      </c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</row>
    <row r="179" spans="2:34" x14ac:dyDescent="0.2">
      <c r="B179" s="11"/>
      <c r="C179" s="11"/>
      <c r="D179" s="11"/>
      <c r="E179" s="11"/>
      <c r="F179" s="11"/>
      <c r="G179" s="13">
        <v>176</v>
      </c>
      <c r="H179" s="12">
        <v>0.65510507959099551</v>
      </c>
      <c r="I179" s="12">
        <f t="shared" si="33"/>
        <v>3.7298280568642719</v>
      </c>
      <c r="J179" s="12">
        <v>0.67449329040863104</v>
      </c>
      <c r="K179" s="13">
        <f t="shared" si="34"/>
        <v>5000</v>
      </c>
      <c r="L179" s="11">
        <f t="shared" si="35"/>
        <v>3500</v>
      </c>
      <c r="M179" s="38">
        <f t="shared" si="36"/>
        <v>13054.398199024952</v>
      </c>
      <c r="N179" s="38">
        <v>10000</v>
      </c>
      <c r="O179" s="39">
        <f t="shared" si="37"/>
        <v>3054.3981990249522</v>
      </c>
      <c r="P179" s="11">
        <f t="shared" si="38"/>
        <v>176</v>
      </c>
      <c r="Q179" s="41">
        <f>AVERAGE($O$4:O179)</f>
        <v>1628.4013093135604</v>
      </c>
      <c r="R179" s="41">
        <f>_xlfn.STDEV.S($O$4:O179)</f>
        <v>3207.0555979806409</v>
      </c>
      <c r="S179" s="41">
        <f t="shared" si="31"/>
        <v>1151.2984340681439</v>
      </c>
      <c r="T179" s="41">
        <f t="shared" si="32"/>
        <v>2105.5041845589767</v>
      </c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</row>
    <row r="180" spans="2:34" x14ac:dyDescent="0.2">
      <c r="B180" s="11"/>
      <c r="C180" s="11"/>
      <c r="D180" s="11"/>
      <c r="E180" s="11"/>
      <c r="F180" s="11"/>
      <c r="G180" s="13">
        <v>177</v>
      </c>
      <c r="H180" s="12">
        <v>4.413879831062828E-2</v>
      </c>
      <c r="I180" s="12">
        <f t="shared" si="33"/>
        <v>3.3090891570184633</v>
      </c>
      <c r="J180" s="12">
        <v>0.12125005512723797</v>
      </c>
      <c r="K180" s="13">
        <f t="shared" si="34"/>
        <v>3000</v>
      </c>
      <c r="L180" s="11">
        <f t="shared" si="35"/>
        <v>3000</v>
      </c>
      <c r="M180" s="38">
        <f t="shared" si="36"/>
        <v>9927.2674710553893</v>
      </c>
      <c r="N180" s="38">
        <v>10000</v>
      </c>
      <c r="O180" s="39">
        <f t="shared" si="37"/>
        <v>-72.732528944610749</v>
      </c>
      <c r="P180" s="11">
        <f t="shared" si="38"/>
        <v>177</v>
      </c>
      <c r="Q180" s="41">
        <f>AVERAGE($O$4:O180)</f>
        <v>1618.7903836736837</v>
      </c>
      <c r="R180" s="41">
        <f>_xlfn.STDEV.S($O$4:O180)</f>
        <v>3200.4869021965405</v>
      </c>
      <c r="S180" s="41">
        <f t="shared" si="31"/>
        <v>1144.030385869916</v>
      </c>
      <c r="T180" s="41">
        <f t="shared" si="32"/>
        <v>2093.5503814774511</v>
      </c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</row>
    <row r="181" spans="2:34" x14ac:dyDescent="0.2">
      <c r="B181" s="11"/>
      <c r="C181" s="11"/>
      <c r="D181" s="11"/>
      <c r="E181" s="11"/>
      <c r="F181" s="11"/>
      <c r="G181" s="13">
        <v>178</v>
      </c>
      <c r="H181" s="12">
        <v>0.2746724189773968</v>
      </c>
      <c r="I181" s="12">
        <f t="shared" si="33"/>
        <v>3.5302515679394708</v>
      </c>
      <c r="J181" s="12">
        <v>0.55184454245643022</v>
      </c>
      <c r="K181" s="13">
        <f t="shared" si="34"/>
        <v>5000</v>
      </c>
      <c r="L181" s="11">
        <f t="shared" si="35"/>
        <v>3500</v>
      </c>
      <c r="M181" s="38">
        <f t="shared" si="36"/>
        <v>12355.880487788148</v>
      </c>
      <c r="N181" s="38">
        <v>10000</v>
      </c>
      <c r="O181" s="39">
        <f t="shared" si="37"/>
        <v>2355.8804877881485</v>
      </c>
      <c r="P181" s="11">
        <f t="shared" si="38"/>
        <v>178</v>
      </c>
      <c r="Q181" s="41">
        <f>AVERAGE($O$4:O181)</f>
        <v>1622.9313393147763</v>
      </c>
      <c r="R181" s="41">
        <f>_xlfn.STDEV.S($O$4:O181)</f>
        <v>3191.9113324729192</v>
      </c>
      <c r="S181" s="41">
        <f t="shared" si="31"/>
        <v>1150.793802674586</v>
      </c>
      <c r="T181" s="41">
        <f t="shared" si="32"/>
        <v>2095.0688759549666</v>
      </c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</row>
    <row r="182" spans="2:34" x14ac:dyDescent="0.2">
      <c r="B182" s="11"/>
      <c r="C182" s="11"/>
      <c r="D182" s="11"/>
      <c r="E182" s="11"/>
      <c r="F182" s="11"/>
      <c r="G182" s="13">
        <v>179</v>
      </c>
      <c r="H182" s="12">
        <v>0.79018831013534407</v>
      </c>
      <c r="I182" s="12">
        <f t="shared" si="33"/>
        <v>3.8114149634493928</v>
      </c>
      <c r="J182" s="12">
        <v>0.14071177014133818</v>
      </c>
      <c r="K182" s="13">
        <f t="shared" si="34"/>
        <v>3000</v>
      </c>
      <c r="L182" s="11">
        <f t="shared" si="35"/>
        <v>3000</v>
      </c>
      <c r="M182" s="38">
        <f t="shared" si="36"/>
        <v>11434.244890348178</v>
      </c>
      <c r="N182" s="38">
        <v>10000</v>
      </c>
      <c r="O182" s="39">
        <f t="shared" si="37"/>
        <v>1434.2448903481782</v>
      </c>
      <c r="P182" s="11">
        <f t="shared" si="38"/>
        <v>179</v>
      </c>
      <c r="Q182" s="41">
        <f>AVERAGE($O$4:O182)</f>
        <v>1621.8772250747395</v>
      </c>
      <c r="R182" s="41">
        <f>_xlfn.STDEV.S($O$4:O182)</f>
        <v>3182.9639053066053</v>
      </c>
      <c r="S182" s="41">
        <f t="shared" si="31"/>
        <v>1152.3982841757606</v>
      </c>
      <c r="T182" s="41">
        <f t="shared" si="32"/>
        <v>2091.3561659737184</v>
      </c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x14ac:dyDescent="0.2">
      <c r="B183" s="11"/>
      <c r="C183" s="11"/>
      <c r="D183" s="11"/>
      <c r="E183" s="11"/>
      <c r="F183" s="11"/>
      <c r="G183" s="13">
        <v>180</v>
      </c>
      <c r="H183" s="12">
        <v>0.59810860911544261</v>
      </c>
      <c r="I183" s="12">
        <f t="shared" si="33"/>
        <v>3.6996908970176778</v>
      </c>
      <c r="J183" s="12">
        <v>0.47621956538538113</v>
      </c>
      <c r="K183" s="13">
        <f t="shared" si="34"/>
        <v>4000</v>
      </c>
      <c r="L183" s="11">
        <f t="shared" si="35"/>
        <v>3500</v>
      </c>
      <c r="M183" s="38">
        <f t="shared" si="36"/>
        <v>12948.918139561873</v>
      </c>
      <c r="N183" s="38">
        <v>10000</v>
      </c>
      <c r="O183" s="39">
        <f t="shared" si="37"/>
        <v>2948.9181395618725</v>
      </c>
      <c r="P183" s="11">
        <f t="shared" si="38"/>
        <v>180</v>
      </c>
      <c r="Q183" s="41">
        <f>AVERAGE($O$4:O183)</f>
        <v>1629.2496745996682</v>
      </c>
      <c r="R183" s="41">
        <f>_xlfn.STDEV.S($O$4:O183)</f>
        <v>3175.6012896947268</v>
      </c>
      <c r="S183" s="41">
        <f t="shared" si="31"/>
        <v>1162.1774639361342</v>
      </c>
      <c r="T183" s="41">
        <f t="shared" si="32"/>
        <v>2096.3218852632021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x14ac:dyDescent="0.2">
      <c r="B184" s="11"/>
      <c r="C184" s="11"/>
      <c r="D184" s="11"/>
      <c r="E184" s="11"/>
      <c r="F184" s="11"/>
      <c r="G184" s="13">
        <v>181</v>
      </c>
      <c r="H184" s="12">
        <v>1.9807149606728691E-3</v>
      </c>
      <c r="I184" s="12">
        <f t="shared" si="33"/>
        <v>3.0737566303860322</v>
      </c>
      <c r="J184" s="12">
        <v>0.83478511666911248</v>
      </c>
      <c r="K184" s="13">
        <f t="shared" si="34"/>
        <v>6000</v>
      </c>
      <c r="L184" s="11">
        <f t="shared" si="35"/>
        <v>3500</v>
      </c>
      <c r="M184" s="38">
        <f t="shared" si="36"/>
        <v>10758.148206351112</v>
      </c>
      <c r="N184" s="38">
        <v>10000</v>
      </c>
      <c r="O184" s="39">
        <f t="shared" si="37"/>
        <v>758.14820635111209</v>
      </c>
      <c r="P184" s="11">
        <f t="shared" si="38"/>
        <v>181</v>
      </c>
      <c r="Q184" s="41">
        <f>AVERAGE($O$4:O184)</f>
        <v>1624.4369593054771</v>
      </c>
      <c r="R184" s="41">
        <f>_xlfn.STDEV.S($O$4:O184)</f>
        <v>3167.429751087589</v>
      </c>
      <c r="S184" s="41">
        <f t="shared" si="31"/>
        <v>1159.872913744882</v>
      </c>
      <c r="T184" s="41">
        <f t="shared" si="32"/>
        <v>2089.001004866072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x14ac:dyDescent="0.2">
      <c r="B185" s="11"/>
      <c r="C185" s="11"/>
      <c r="D185" s="11"/>
      <c r="E185" s="11"/>
      <c r="F185" s="11"/>
      <c r="G185" s="13">
        <v>182</v>
      </c>
      <c r="H185" s="12">
        <v>9.783841310704422E-3</v>
      </c>
      <c r="I185" s="12">
        <f t="shared" si="33"/>
        <v>3.1830928356350983</v>
      </c>
      <c r="J185" s="12">
        <v>8.6562605817863791E-2</v>
      </c>
      <c r="K185" s="13">
        <f t="shared" si="34"/>
        <v>2000</v>
      </c>
      <c r="L185" s="11">
        <f t="shared" si="35"/>
        <v>2000</v>
      </c>
      <c r="M185" s="38">
        <f t="shared" si="36"/>
        <v>6366.1856712701965</v>
      </c>
      <c r="N185" s="38">
        <v>10000</v>
      </c>
      <c r="O185" s="39">
        <f t="shared" si="37"/>
        <v>-3633.8143287298035</v>
      </c>
      <c r="P185" s="11">
        <f t="shared" si="38"/>
        <v>182</v>
      </c>
      <c r="Q185" s="41">
        <f>AVERAGE($O$4:O185)</f>
        <v>1595.5454687118765</v>
      </c>
      <c r="R185" s="41">
        <f>_xlfn.STDEV.S($O$4:O185)</f>
        <v>3182.6248843347084</v>
      </c>
      <c r="S185" s="41">
        <f t="shared" si="31"/>
        <v>1130.0543364708069</v>
      </c>
      <c r="T185" s="41">
        <f t="shared" si="32"/>
        <v>2061.0366009529462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x14ac:dyDescent="0.2">
      <c r="B186" s="11"/>
      <c r="C186" s="11"/>
      <c r="D186" s="11"/>
      <c r="E186" s="11"/>
      <c r="F186" s="11"/>
      <c r="G186" s="13">
        <v>183</v>
      </c>
      <c r="H186" s="12">
        <v>3.9229713048097858E-3</v>
      </c>
      <c r="I186" s="12">
        <f t="shared" si="33"/>
        <v>3.1182743016101635</v>
      </c>
      <c r="J186" s="12">
        <v>0.5007265553722775</v>
      </c>
      <c r="K186" s="13">
        <f t="shared" si="34"/>
        <v>4000</v>
      </c>
      <c r="L186" s="11">
        <f t="shared" si="35"/>
        <v>3500</v>
      </c>
      <c r="M186" s="38">
        <f t="shared" si="36"/>
        <v>10913.960055635573</v>
      </c>
      <c r="N186" s="38">
        <v>10000</v>
      </c>
      <c r="O186" s="39">
        <f t="shared" si="37"/>
        <v>913.96005563557264</v>
      </c>
      <c r="P186" s="11">
        <f t="shared" si="38"/>
        <v>183</v>
      </c>
      <c r="Q186" s="41">
        <f>AVERAGE($O$4:O186)</f>
        <v>1591.8209582579079</v>
      </c>
      <c r="R186" s="41">
        <f>_xlfn.STDEV.S($O$4:O186)</f>
        <v>3174.2692583389348</v>
      </c>
      <c r="S186" s="41">
        <f t="shared" si="31"/>
        <v>1128.8392743769368</v>
      </c>
      <c r="T186" s="41">
        <f t="shared" si="32"/>
        <v>2054.802642138879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x14ac:dyDescent="0.2">
      <c r="B187" s="11"/>
      <c r="C187" s="11"/>
      <c r="D187" s="11"/>
      <c r="E187" s="11"/>
      <c r="F187" s="11"/>
      <c r="G187" s="13">
        <v>184</v>
      </c>
      <c r="H187" s="12">
        <v>0.10180599386246603</v>
      </c>
      <c r="I187" s="12">
        <f t="shared" si="33"/>
        <v>3.3957344014334909</v>
      </c>
      <c r="J187" s="12">
        <v>3.7672358338124545E-2</v>
      </c>
      <c r="K187" s="13">
        <f t="shared" si="34"/>
        <v>1000</v>
      </c>
      <c r="L187" s="11">
        <f t="shared" si="35"/>
        <v>1000</v>
      </c>
      <c r="M187" s="38">
        <f t="shared" si="36"/>
        <v>3395.7344014334908</v>
      </c>
      <c r="N187" s="38">
        <v>10000</v>
      </c>
      <c r="O187" s="39">
        <f t="shared" si="37"/>
        <v>-6604.2655985665097</v>
      </c>
      <c r="P187" s="11">
        <f t="shared" si="38"/>
        <v>184</v>
      </c>
      <c r="Q187" s="41">
        <f>AVERAGE($O$4:O187)</f>
        <v>1547.2770095795145</v>
      </c>
      <c r="R187" s="41">
        <f>_xlfn.STDEV.S($O$4:O187)</f>
        <v>3222.7335220727127</v>
      </c>
      <c r="S187" s="41">
        <f t="shared" si="31"/>
        <v>1078.5227869024457</v>
      </c>
      <c r="T187" s="41">
        <f t="shared" si="32"/>
        <v>2016.0312322565833</v>
      </c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x14ac:dyDescent="0.2">
      <c r="B188" s="11"/>
      <c r="C188" s="11"/>
      <c r="D188" s="11"/>
      <c r="E188" s="11"/>
      <c r="F188" s="11"/>
      <c r="G188" s="13">
        <v>185</v>
      </c>
      <c r="H188" s="12">
        <v>8.2295431832437038E-2</v>
      </c>
      <c r="I188" s="12">
        <f t="shared" si="33"/>
        <v>3.3720408201217751</v>
      </c>
      <c r="J188" s="12">
        <v>0.77658894338928208</v>
      </c>
      <c r="K188" s="13">
        <f t="shared" si="34"/>
        <v>5000</v>
      </c>
      <c r="L188" s="11">
        <f t="shared" si="35"/>
        <v>3500</v>
      </c>
      <c r="M188" s="38">
        <f t="shared" si="36"/>
        <v>11802.142870426213</v>
      </c>
      <c r="N188" s="38">
        <v>10000</v>
      </c>
      <c r="O188" s="39">
        <f t="shared" si="37"/>
        <v>1802.1428704262125</v>
      </c>
      <c r="P188" s="11">
        <f t="shared" si="38"/>
        <v>185</v>
      </c>
      <c r="Q188" s="41">
        <f>AVERAGE($O$4:O188)</f>
        <v>1548.6546628813885</v>
      </c>
      <c r="R188" s="41">
        <f>_xlfn.STDEV.S($O$4:O188)</f>
        <v>3214.0187860689152</v>
      </c>
      <c r="S188" s="41">
        <f t="shared" si="31"/>
        <v>1082.4500739758062</v>
      </c>
      <c r="T188" s="41">
        <f t="shared" si="32"/>
        <v>2014.8592517869708</v>
      </c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</row>
    <row r="189" spans="2:34" x14ac:dyDescent="0.2">
      <c r="B189" s="11"/>
      <c r="C189" s="11"/>
      <c r="D189" s="11"/>
      <c r="E189" s="11"/>
      <c r="F189" s="11"/>
      <c r="G189" s="13">
        <v>186</v>
      </c>
      <c r="H189" s="12">
        <v>0.40904944265057686</v>
      </c>
      <c r="I189" s="12">
        <f t="shared" si="33"/>
        <v>3.6040018314167712</v>
      </c>
      <c r="J189" s="12">
        <v>0.28796998757032122</v>
      </c>
      <c r="K189" s="13">
        <f t="shared" si="34"/>
        <v>4000</v>
      </c>
      <c r="L189" s="11">
        <f t="shared" si="35"/>
        <v>3500</v>
      </c>
      <c r="M189" s="38">
        <f t="shared" si="36"/>
        <v>12614.0064099587</v>
      </c>
      <c r="N189" s="38">
        <v>10000</v>
      </c>
      <c r="O189" s="39">
        <f t="shared" si="37"/>
        <v>2614.0064099586998</v>
      </c>
      <c r="P189" s="11">
        <f t="shared" si="38"/>
        <v>186</v>
      </c>
      <c r="Q189" s="41">
        <f>AVERAGE($O$4:O189)</f>
        <v>1554.3823604463203</v>
      </c>
      <c r="R189" s="41">
        <f>_xlfn.STDEV.S($O$4:O189)</f>
        <v>3206.2721939870698</v>
      </c>
      <c r="S189" s="41">
        <f t="shared" si="31"/>
        <v>1090.5699409148547</v>
      </c>
      <c r="T189" s="41">
        <f t="shared" si="32"/>
        <v>2018.1947799777859</v>
      </c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</row>
    <row r="190" spans="2:34" x14ac:dyDescent="0.2">
      <c r="B190" s="11"/>
      <c r="C190" s="11"/>
      <c r="D190" s="11"/>
      <c r="E190" s="11"/>
      <c r="F190" s="11"/>
      <c r="G190" s="13">
        <v>187</v>
      </c>
      <c r="H190" s="12">
        <v>0.93811395771513539</v>
      </c>
      <c r="I190" s="12">
        <f t="shared" si="33"/>
        <v>3.9578263915649563</v>
      </c>
      <c r="J190" s="12">
        <v>0.11989168903080172</v>
      </c>
      <c r="K190" s="13">
        <f t="shared" si="34"/>
        <v>3000</v>
      </c>
      <c r="L190" s="11">
        <f t="shared" si="35"/>
        <v>3000</v>
      </c>
      <c r="M190" s="38">
        <f t="shared" si="36"/>
        <v>11873.479174694869</v>
      </c>
      <c r="N190" s="38">
        <v>10000</v>
      </c>
      <c r="O190" s="39">
        <f t="shared" si="37"/>
        <v>1873.4791746948686</v>
      </c>
      <c r="P190" s="11">
        <f t="shared" si="38"/>
        <v>187</v>
      </c>
      <c r="Q190" s="41">
        <f>AVERAGE($O$4:O190)</f>
        <v>1556.0887605225157</v>
      </c>
      <c r="R190" s="41">
        <f>_xlfn.STDEV.S($O$4:O190)</f>
        <v>3197.7267075825621</v>
      </c>
      <c r="S190" s="41">
        <f t="shared" si="31"/>
        <v>1094.7673350980492</v>
      </c>
      <c r="T190" s="41">
        <f t="shared" si="32"/>
        <v>2017.4101859469822</v>
      </c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</row>
    <row r="191" spans="2:34" x14ac:dyDescent="0.2">
      <c r="B191" s="11"/>
      <c r="C191" s="11"/>
      <c r="D191" s="11"/>
      <c r="E191" s="11"/>
      <c r="F191" s="11"/>
      <c r="G191" s="13">
        <v>188</v>
      </c>
      <c r="H191" s="12">
        <v>0.82640051492737332</v>
      </c>
      <c r="I191" s="12">
        <f t="shared" si="33"/>
        <v>3.838007248705444</v>
      </c>
      <c r="J191" s="12">
        <v>0.58939518511315314</v>
      </c>
      <c r="K191" s="13">
        <f t="shared" si="34"/>
        <v>5000</v>
      </c>
      <c r="L191" s="11">
        <f t="shared" si="35"/>
        <v>3500</v>
      </c>
      <c r="M191" s="38">
        <f t="shared" si="36"/>
        <v>13433.025370469053</v>
      </c>
      <c r="N191" s="38">
        <v>10000</v>
      </c>
      <c r="O191" s="39">
        <f t="shared" si="37"/>
        <v>3433.0253704690531</v>
      </c>
      <c r="P191" s="11">
        <f t="shared" si="38"/>
        <v>188</v>
      </c>
      <c r="Q191" s="41">
        <f>AVERAGE($O$4:O191)</f>
        <v>1566.0724658945717</v>
      </c>
      <c r="R191" s="41">
        <f>_xlfn.STDEV.S($O$4:O191)</f>
        <v>3192.1017050055602</v>
      </c>
      <c r="S191" s="41">
        <f t="shared" si="31"/>
        <v>1106.8050098814288</v>
      </c>
      <c r="T191" s="41">
        <f t="shared" si="32"/>
        <v>2025.3399219077146</v>
      </c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</row>
    <row r="192" spans="2:34" x14ac:dyDescent="0.2">
      <c r="B192" s="11"/>
      <c r="C192" s="11"/>
      <c r="D192" s="11"/>
      <c r="E192" s="11"/>
      <c r="F192" s="11"/>
      <c r="G192" s="13">
        <v>189</v>
      </c>
      <c r="H192" s="12">
        <v>0.31004025413210257</v>
      </c>
      <c r="I192" s="12">
        <f t="shared" si="33"/>
        <v>3.550852750106829</v>
      </c>
      <c r="J192" s="12">
        <v>0.93294546599431882</v>
      </c>
      <c r="K192" s="13">
        <f t="shared" si="34"/>
        <v>6000</v>
      </c>
      <c r="L192" s="11">
        <f t="shared" si="35"/>
        <v>3500</v>
      </c>
      <c r="M192" s="38">
        <f t="shared" si="36"/>
        <v>12427.984625373902</v>
      </c>
      <c r="N192" s="38">
        <v>10000</v>
      </c>
      <c r="O192" s="39">
        <f t="shared" si="37"/>
        <v>2427.9846253739015</v>
      </c>
      <c r="P192" s="11">
        <f t="shared" si="38"/>
        <v>189</v>
      </c>
      <c r="Q192" s="41">
        <f>AVERAGE($O$4:O192)</f>
        <v>1570.6328476907586</v>
      </c>
      <c r="R192" s="41">
        <f>_xlfn.STDEV.S($O$4:O192)</f>
        <v>3184.2180209303647</v>
      </c>
      <c r="S192" s="41">
        <f t="shared" si="31"/>
        <v>1113.7290951270602</v>
      </c>
      <c r="T192" s="41">
        <f t="shared" si="32"/>
        <v>2027.536600254457</v>
      </c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2:34" x14ac:dyDescent="0.2">
      <c r="B193" s="11"/>
      <c r="C193" s="11"/>
      <c r="D193" s="11"/>
      <c r="E193" s="11"/>
      <c r="F193" s="11"/>
      <c r="G193" s="13">
        <v>190</v>
      </c>
      <c r="H193" s="12">
        <v>1.7852796262773585E-2</v>
      </c>
      <c r="I193" s="12">
        <f t="shared" si="33"/>
        <v>3.229947127892232</v>
      </c>
      <c r="J193" s="12">
        <v>0.91339669418734792</v>
      </c>
      <c r="K193" s="13">
        <f t="shared" si="34"/>
        <v>6000</v>
      </c>
      <c r="L193" s="11">
        <f t="shared" si="35"/>
        <v>3500</v>
      </c>
      <c r="M193" s="38">
        <f t="shared" si="36"/>
        <v>11304.814947622812</v>
      </c>
      <c r="N193" s="38">
        <v>10000</v>
      </c>
      <c r="O193" s="39">
        <f t="shared" si="37"/>
        <v>1304.8149476228118</v>
      </c>
      <c r="P193" s="11">
        <f t="shared" si="38"/>
        <v>190</v>
      </c>
      <c r="Q193" s="41">
        <f>AVERAGE($O$4:O193)</f>
        <v>1569.2338061114538</v>
      </c>
      <c r="R193" s="41">
        <f>_xlfn.STDEV.S($O$4:O193)</f>
        <v>3175.8415419097528</v>
      </c>
      <c r="S193" s="41">
        <f t="shared" si="31"/>
        <v>1114.7483707910451</v>
      </c>
      <c r="T193" s="41">
        <f t="shared" si="32"/>
        <v>2023.7192414318624</v>
      </c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</row>
    <row r="194" spans="2:34" x14ac:dyDescent="0.2">
      <c r="B194" s="11"/>
      <c r="C194" s="11"/>
      <c r="D194" s="11"/>
      <c r="E194" s="11"/>
      <c r="F194" s="11"/>
      <c r="G194" s="13">
        <v>191</v>
      </c>
      <c r="H194" s="12">
        <v>0.51488674257033384</v>
      </c>
      <c r="I194" s="12">
        <f t="shared" si="33"/>
        <v>3.6574648388121851</v>
      </c>
      <c r="J194" s="12">
        <v>0.80601427559170713</v>
      </c>
      <c r="K194" s="13">
        <f t="shared" si="34"/>
        <v>6000</v>
      </c>
      <c r="L194" s="11">
        <f t="shared" si="35"/>
        <v>3500</v>
      </c>
      <c r="M194" s="38">
        <f t="shared" si="36"/>
        <v>12801.126935842647</v>
      </c>
      <c r="N194" s="38">
        <v>10000</v>
      </c>
      <c r="O194" s="39">
        <f t="shared" si="37"/>
        <v>2801.1269358426471</v>
      </c>
      <c r="P194" s="11">
        <f t="shared" si="38"/>
        <v>191</v>
      </c>
      <c r="Q194" s="41">
        <f>AVERAGE($O$4:O194)</f>
        <v>1575.6835083613551</v>
      </c>
      <c r="R194" s="41">
        <f>_xlfn.STDEV.S($O$4:O194)</f>
        <v>3168.7269988457138</v>
      </c>
      <c r="S194" s="41">
        <f t="shared" si="31"/>
        <v>1123.420197834515</v>
      </c>
      <c r="T194" s="41">
        <f t="shared" si="32"/>
        <v>2027.9468188881951</v>
      </c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</row>
    <row r="195" spans="2:34" x14ac:dyDescent="0.2">
      <c r="B195" s="11"/>
      <c r="C195" s="11"/>
      <c r="D195" s="11"/>
      <c r="E195" s="11"/>
      <c r="F195" s="11"/>
      <c r="G195" s="13">
        <v>192</v>
      </c>
      <c r="H195" s="12">
        <v>0.41607414311118884</v>
      </c>
      <c r="I195" s="12">
        <f t="shared" si="33"/>
        <v>3.6076105752567815</v>
      </c>
      <c r="J195" s="12">
        <v>0.81857358287732285</v>
      </c>
      <c r="K195" s="13">
        <f t="shared" si="34"/>
        <v>6000</v>
      </c>
      <c r="L195" s="11">
        <f t="shared" si="35"/>
        <v>3500</v>
      </c>
      <c r="M195" s="38">
        <f t="shared" si="36"/>
        <v>12626.637013398735</v>
      </c>
      <c r="N195" s="38">
        <v>10000</v>
      </c>
      <c r="O195" s="39">
        <f t="shared" si="37"/>
        <v>2626.6370133987348</v>
      </c>
      <c r="P195" s="11">
        <f t="shared" si="38"/>
        <v>192</v>
      </c>
      <c r="Q195" s="41">
        <f>AVERAGE($O$4:O195)</f>
        <v>1581.1572245334248</v>
      </c>
      <c r="R195" s="41">
        <f>_xlfn.STDEV.S($O$4:O195)</f>
        <v>3161.3309886314519</v>
      </c>
      <c r="S195" s="41">
        <f t="shared" si="31"/>
        <v>1131.1411810591358</v>
      </c>
      <c r="T195" s="41">
        <f t="shared" si="32"/>
        <v>2031.1732680077139</v>
      </c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</row>
    <row r="196" spans="2:34" x14ac:dyDescent="0.2">
      <c r="B196" s="11"/>
      <c r="C196" s="11"/>
      <c r="D196" s="11"/>
      <c r="E196" s="11"/>
      <c r="F196" s="11"/>
      <c r="G196" s="13">
        <v>193</v>
      </c>
      <c r="H196" s="12">
        <v>0.82879736627930078</v>
      </c>
      <c r="I196" s="12">
        <f t="shared" si="33"/>
        <v>3.8398846982223831</v>
      </c>
      <c r="J196" s="12">
        <v>0.48315305755321991</v>
      </c>
      <c r="K196" s="13">
        <f t="shared" si="34"/>
        <v>4000</v>
      </c>
      <c r="L196" s="11">
        <f t="shared" si="35"/>
        <v>3500</v>
      </c>
      <c r="M196" s="38">
        <f t="shared" si="36"/>
        <v>13439.59644377834</v>
      </c>
      <c r="N196" s="38">
        <v>10000</v>
      </c>
      <c r="O196" s="39">
        <f t="shared" si="37"/>
        <v>3439.5964437783405</v>
      </c>
      <c r="P196" s="11">
        <f t="shared" si="38"/>
        <v>193</v>
      </c>
      <c r="Q196" s="41">
        <f>AVERAGE($O$4:O196)</f>
        <v>1590.786443285989</v>
      </c>
      <c r="R196" s="41">
        <f>_xlfn.STDEV.S($O$4:O196)</f>
        <v>3155.924077539381</v>
      </c>
      <c r="S196" s="41">
        <f t="shared" si="31"/>
        <v>1142.720315963523</v>
      </c>
      <c r="T196" s="41">
        <f t="shared" si="32"/>
        <v>2038.8525706084549</v>
      </c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</row>
    <row r="197" spans="2:34" x14ac:dyDescent="0.2">
      <c r="B197" s="11"/>
      <c r="C197" s="11"/>
      <c r="D197" s="11"/>
      <c r="E197" s="11"/>
      <c r="F197" s="11"/>
      <c r="G197" s="13">
        <v>194</v>
      </c>
      <c r="H197" s="12">
        <v>0.46745358397769188</v>
      </c>
      <c r="I197" s="12">
        <f t="shared" si="33"/>
        <v>3.6336655052442568</v>
      </c>
      <c r="J197" s="12">
        <v>0.41540271267416518</v>
      </c>
      <c r="K197" s="13">
        <f t="shared" si="34"/>
        <v>4000</v>
      </c>
      <c r="L197" s="11">
        <f t="shared" si="35"/>
        <v>3500</v>
      </c>
      <c r="M197" s="38">
        <f t="shared" si="36"/>
        <v>12717.829268354899</v>
      </c>
      <c r="N197" s="38">
        <v>10000</v>
      </c>
      <c r="O197" s="39">
        <f t="shared" si="37"/>
        <v>2717.8292683548989</v>
      </c>
      <c r="P197" s="11">
        <f t="shared" si="38"/>
        <v>194</v>
      </c>
      <c r="Q197" s="41">
        <f>AVERAGE($O$4:O197)</f>
        <v>1596.5959423842826</v>
      </c>
      <c r="R197" s="41">
        <f>_xlfn.STDEV.S($O$4:O197)</f>
        <v>3148.7773598506747</v>
      </c>
      <c r="S197" s="41">
        <f t="shared" si="31"/>
        <v>1150.7128148270754</v>
      </c>
      <c r="T197" s="41">
        <f t="shared" si="32"/>
        <v>2042.4790699414898</v>
      </c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2:34" x14ac:dyDescent="0.2">
      <c r="B198" s="11"/>
      <c r="C198" s="11"/>
      <c r="D198" s="11"/>
      <c r="E198" s="11"/>
      <c r="F198" s="11"/>
      <c r="G198" s="13">
        <v>195</v>
      </c>
      <c r="H198" s="12">
        <v>0.45291269991686867</v>
      </c>
      <c r="I198" s="12">
        <f t="shared" si="33"/>
        <v>3.6263388495651245</v>
      </c>
      <c r="J198" s="12">
        <v>0.35586349643061643</v>
      </c>
      <c r="K198" s="13">
        <f t="shared" si="34"/>
        <v>4000</v>
      </c>
      <c r="L198" s="11">
        <f t="shared" si="35"/>
        <v>3500</v>
      </c>
      <c r="M198" s="38">
        <f t="shared" si="36"/>
        <v>12692.185973477935</v>
      </c>
      <c r="N198" s="38">
        <v>10000</v>
      </c>
      <c r="O198" s="39">
        <f t="shared" si="37"/>
        <v>2692.1859734779355</v>
      </c>
      <c r="P198" s="11">
        <f t="shared" si="38"/>
        <v>195</v>
      </c>
      <c r="Q198" s="41">
        <f>AVERAGE($O$4:O198)</f>
        <v>1602.2143528001475</v>
      </c>
      <c r="R198" s="41">
        <f>_xlfn.STDEV.S($O$4:O198)</f>
        <v>3141.6312841773783</v>
      </c>
      <c r="S198" s="41">
        <f t="shared" ref="S198:S261" si="39">Q198-_xlfn.T.INV.2T(0.05,P198-1)*R198/SQRT(P198)</f>
        <v>1158.4997387784429</v>
      </c>
      <c r="T198" s="41">
        <f t="shared" ref="T198:T261" si="40">Q198+_xlfn.T.INV.2T(0.05,P198-1)*R198/SQRT(P198)</f>
        <v>2045.9289668218521</v>
      </c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</row>
    <row r="199" spans="2:34" x14ac:dyDescent="0.2">
      <c r="B199" s="11"/>
      <c r="C199" s="11"/>
      <c r="D199" s="11"/>
      <c r="E199" s="11"/>
      <c r="F199" s="11"/>
      <c r="G199" s="13">
        <v>196</v>
      </c>
      <c r="H199" s="12">
        <v>0.3413274423795456</v>
      </c>
      <c r="I199" s="12">
        <f t="shared" si="33"/>
        <v>3.5682314008988762</v>
      </c>
      <c r="J199" s="12">
        <v>0.70964571442349778</v>
      </c>
      <c r="K199" s="13">
        <f t="shared" si="34"/>
        <v>5000</v>
      </c>
      <c r="L199" s="11">
        <f t="shared" si="35"/>
        <v>3500</v>
      </c>
      <c r="M199" s="38">
        <f t="shared" si="36"/>
        <v>12488.809903146066</v>
      </c>
      <c r="N199" s="38">
        <v>10000</v>
      </c>
      <c r="O199" s="39">
        <f t="shared" si="37"/>
        <v>2488.8099031460661</v>
      </c>
      <c r="P199" s="11">
        <f t="shared" si="38"/>
        <v>196</v>
      </c>
      <c r="Q199" s="41">
        <f>AVERAGE($O$4:O199)</f>
        <v>1606.7377994855858</v>
      </c>
      <c r="R199" s="41">
        <f>_xlfn.STDEV.S($O$4:O199)</f>
        <v>3134.2053207760355</v>
      </c>
      <c r="S199" s="41">
        <f t="shared" si="39"/>
        <v>1165.2169115468989</v>
      </c>
      <c r="T199" s="41">
        <f t="shared" si="40"/>
        <v>2048.2586874242725</v>
      </c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</row>
    <row r="200" spans="2:34" x14ac:dyDescent="0.2">
      <c r="B200" s="11"/>
      <c r="C200" s="11"/>
      <c r="D200" s="11"/>
      <c r="E200" s="11"/>
      <c r="F200" s="11"/>
      <c r="G200" s="13">
        <v>197</v>
      </c>
      <c r="H200" s="12">
        <v>1.9152053403804992E-2</v>
      </c>
      <c r="I200" s="12">
        <f t="shared" si="33"/>
        <v>3.2356828860457076</v>
      </c>
      <c r="J200" s="12">
        <v>0.46844185770277291</v>
      </c>
      <c r="K200" s="13">
        <f t="shared" si="34"/>
        <v>4000</v>
      </c>
      <c r="L200" s="11">
        <f t="shared" si="35"/>
        <v>3500</v>
      </c>
      <c r="M200" s="38">
        <f t="shared" si="36"/>
        <v>11324.890101159977</v>
      </c>
      <c r="N200" s="38">
        <v>10000</v>
      </c>
      <c r="O200" s="39">
        <f t="shared" si="37"/>
        <v>1324.8901011599773</v>
      </c>
      <c r="P200" s="11">
        <f t="shared" si="38"/>
        <v>197</v>
      </c>
      <c r="Q200" s="41">
        <f>AVERAGE($O$4:O200)</f>
        <v>1605.3071005093138</v>
      </c>
      <c r="R200" s="41">
        <f>_xlfn.STDEV.S($O$4:O200)</f>
        <v>3126.264167548291</v>
      </c>
      <c r="S200" s="41">
        <f t="shared" si="39"/>
        <v>1166.038085148268</v>
      </c>
      <c r="T200" s="41">
        <f t="shared" si="40"/>
        <v>2044.5761158703597</v>
      </c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</row>
    <row r="201" spans="2:34" x14ac:dyDescent="0.2">
      <c r="B201" s="11"/>
      <c r="C201" s="11"/>
      <c r="D201" s="11"/>
      <c r="E201" s="11"/>
      <c r="F201" s="11"/>
      <c r="G201" s="13">
        <v>198</v>
      </c>
      <c r="H201" s="12">
        <v>0.78452555723356998</v>
      </c>
      <c r="I201" s="12">
        <f t="shared" ref="I201:I264" si="41">_xlfn.NORM.INV(H201,3.65,0.2)</f>
        <v>3.8075137890364443</v>
      </c>
      <c r="J201" s="12">
        <v>0.11719539971396442</v>
      </c>
      <c r="K201" s="13">
        <f t="shared" ref="K201:K264" si="42">SUMIFS($B$4:$B$10,$D$4:$D$10,"&gt;="&amp;J201,$E$4:$E$10,"&lt;="&amp;J201)</f>
        <v>3000</v>
      </c>
      <c r="L201" s="11">
        <f t="shared" ref="L201:L264" si="43">MIN(3500,K201)</f>
        <v>3000</v>
      </c>
      <c r="M201" s="38">
        <f t="shared" si="36"/>
        <v>11422.541367109334</v>
      </c>
      <c r="N201" s="38">
        <v>10000</v>
      </c>
      <c r="O201" s="39">
        <f t="shared" si="37"/>
        <v>1422.5413671093338</v>
      </c>
      <c r="P201" s="11">
        <f t="shared" si="38"/>
        <v>198</v>
      </c>
      <c r="Q201" s="41">
        <f>AVERAGE($O$4:O201)</f>
        <v>1604.3840412497179</v>
      </c>
      <c r="R201" s="41">
        <f>_xlfn.STDEV.S($O$4:O201)</f>
        <v>3118.3464421774252</v>
      </c>
      <c r="S201" s="41">
        <f t="shared" si="39"/>
        <v>1167.3491774215422</v>
      </c>
      <c r="T201" s="41">
        <f t="shared" si="40"/>
        <v>2041.4189050778937</v>
      </c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</row>
    <row r="202" spans="2:34" x14ac:dyDescent="0.2">
      <c r="B202" s="11"/>
      <c r="C202" s="11"/>
      <c r="D202" s="11"/>
      <c r="E202" s="11"/>
      <c r="F202" s="11"/>
      <c r="G202" s="13">
        <v>199</v>
      </c>
      <c r="H202" s="12">
        <v>0.78382496324399342</v>
      </c>
      <c r="I202" s="12">
        <f t="shared" si="41"/>
        <v>3.8070353062265792</v>
      </c>
      <c r="J202" s="12">
        <v>0.86859479149087226</v>
      </c>
      <c r="K202" s="13">
        <f t="shared" si="42"/>
        <v>6000</v>
      </c>
      <c r="L202" s="11">
        <f t="shared" si="43"/>
        <v>3500</v>
      </c>
      <c r="M202" s="38">
        <f t="shared" si="36"/>
        <v>13324.623571793027</v>
      </c>
      <c r="N202" s="38">
        <v>10000</v>
      </c>
      <c r="O202" s="39">
        <f t="shared" si="37"/>
        <v>3324.6235717930267</v>
      </c>
      <c r="P202" s="11">
        <f t="shared" si="38"/>
        <v>199</v>
      </c>
      <c r="Q202" s="41">
        <f>AVERAGE($O$4:O202)</f>
        <v>1613.0284610011918</v>
      </c>
      <c r="R202" s="41">
        <f>_xlfn.STDEV.S($O$4:O202)</f>
        <v>3112.8513404864066</v>
      </c>
      <c r="S202" s="41">
        <f t="shared" si="39"/>
        <v>1177.8748394835116</v>
      </c>
      <c r="T202" s="41">
        <f t="shared" si="40"/>
        <v>2048.182082518872</v>
      </c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</row>
    <row r="203" spans="2:34" x14ac:dyDescent="0.2">
      <c r="B203" s="11"/>
      <c r="C203" s="11"/>
      <c r="D203" s="11"/>
      <c r="E203" s="11"/>
      <c r="F203" s="11"/>
      <c r="G203" s="13">
        <v>200</v>
      </c>
      <c r="H203" s="12">
        <v>0.29585933453065871</v>
      </c>
      <c r="I203" s="12">
        <f t="shared" si="41"/>
        <v>3.5427305755528975</v>
      </c>
      <c r="J203" s="12">
        <v>0.67732581717682805</v>
      </c>
      <c r="K203" s="13">
        <f t="shared" si="42"/>
        <v>5000</v>
      </c>
      <c r="L203" s="11">
        <f t="shared" si="43"/>
        <v>3500</v>
      </c>
      <c r="M203" s="38">
        <f t="shared" si="36"/>
        <v>12399.55701443514</v>
      </c>
      <c r="N203" s="38">
        <v>10000</v>
      </c>
      <c r="O203" s="39">
        <f t="shared" si="37"/>
        <v>2399.5570144351404</v>
      </c>
      <c r="P203" s="11">
        <f t="shared" si="38"/>
        <v>200</v>
      </c>
      <c r="Q203" s="41">
        <f>AVERAGE($O$4:O203)</f>
        <v>1616.9611037683615</v>
      </c>
      <c r="R203" s="41">
        <f>_xlfn.STDEV.S($O$4:O203)</f>
        <v>3105.518301838084</v>
      </c>
      <c r="S203" s="41">
        <f t="shared" si="39"/>
        <v>1183.9326488349334</v>
      </c>
      <c r="T203" s="41">
        <f t="shared" si="40"/>
        <v>2049.9895587017895</v>
      </c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</row>
    <row r="204" spans="2:34" x14ac:dyDescent="0.2">
      <c r="B204" s="11"/>
      <c r="C204" s="11"/>
      <c r="D204" s="11"/>
      <c r="E204" s="11"/>
      <c r="F204" s="11"/>
      <c r="G204" s="13">
        <v>201</v>
      </c>
      <c r="H204" s="12">
        <v>0.3687813218030459</v>
      </c>
      <c r="I204" s="12">
        <f t="shared" si="41"/>
        <v>3.582983444345166</v>
      </c>
      <c r="J204" s="12">
        <v>0.94525164534390471</v>
      </c>
      <c r="K204" s="13">
        <f t="shared" si="42"/>
        <v>6000</v>
      </c>
      <c r="L204" s="11">
        <f t="shared" si="43"/>
        <v>3500</v>
      </c>
      <c r="M204" s="38">
        <f t="shared" si="36"/>
        <v>12540.442055208081</v>
      </c>
      <c r="N204" s="38">
        <v>10000</v>
      </c>
      <c r="O204" s="39">
        <f t="shared" si="37"/>
        <v>2540.442055208081</v>
      </c>
      <c r="P204" s="11">
        <f t="shared" si="38"/>
        <v>201</v>
      </c>
      <c r="Q204" s="41">
        <f>AVERAGE($O$4:O204)</f>
        <v>1621.555536362589</v>
      </c>
      <c r="R204" s="41">
        <f>_xlfn.STDEV.S($O$4:O204)</f>
        <v>3098.4295335571992</v>
      </c>
      <c r="S204" s="41">
        <f t="shared" si="39"/>
        <v>1190.604777127402</v>
      </c>
      <c r="T204" s="41">
        <f t="shared" si="40"/>
        <v>2052.506295597776</v>
      </c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</row>
    <row r="205" spans="2:34" x14ac:dyDescent="0.2">
      <c r="B205" s="11"/>
      <c r="C205" s="11"/>
      <c r="D205" s="11"/>
      <c r="E205" s="11"/>
      <c r="F205" s="11"/>
      <c r="G205" s="13">
        <v>202</v>
      </c>
      <c r="H205" s="12">
        <v>0.52889802373577566</v>
      </c>
      <c r="I205" s="12">
        <f t="shared" si="41"/>
        <v>3.6645000133055543</v>
      </c>
      <c r="J205" s="12">
        <v>0.11278200659089588</v>
      </c>
      <c r="K205" s="13">
        <f t="shared" si="42"/>
        <v>3000</v>
      </c>
      <c r="L205" s="11">
        <f t="shared" si="43"/>
        <v>3000</v>
      </c>
      <c r="M205" s="38">
        <f t="shared" si="36"/>
        <v>10993.500039916664</v>
      </c>
      <c r="N205" s="38">
        <v>10000</v>
      </c>
      <c r="O205" s="39">
        <f t="shared" si="37"/>
        <v>993.50003991666381</v>
      </c>
      <c r="P205" s="11">
        <f t="shared" si="38"/>
        <v>202</v>
      </c>
      <c r="Q205" s="41">
        <f>AVERAGE($O$4:O205)</f>
        <v>1618.446350736619</v>
      </c>
      <c r="R205" s="41">
        <f>_xlfn.STDEV.S($O$4:O205)</f>
        <v>3091.0282755493718</v>
      </c>
      <c r="S205" s="41">
        <f t="shared" si="39"/>
        <v>1189.6034785559036</v>
      </c>
      <c r="T205" s="41">
        <f t="shared" si="40"/>
        <v>2047.2892229173344</v>
      </c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</row>
    <row r="206" spans="2:34" x14ac:dyDescent="0.2">
      <c r="B206" s="11"/>
      <c r="C206" s="11"/>
      <c r="D206" s="11"/>
      <c r="E206" s="11"/>
      <c r="F206" s="11"/>
      <c r="G206" s="13">
        <v>203</v>
      </c>
      <c r="H206" s="12">
        <v>0.72756351601566738</v>
      </c>
      <c r="I206" s="12">
        <f t="shared" si="41"/>
        <v>3.7710921284964773</v>
      </c>
      <c r="J206" s="12">
        <v>0.84315731095076363</v>
      </c>
      <c r="K206" s="13">
        <f t="shared" si="42"/>
        <v>6000</v>
      </c>
      <c r="L206" s="11">
        <f t="shared" si="43"/>
        <v>3500</v>
      </c>
      <c r="M206" s="38">
        <f t="shared" si="36"/>
        <v>13198.82244973767</v>
      </c>
      <c r="N206" s="38">
        <v>10000</v>
      </c>
      <c r="O206" s="39">
        <f t="shared" si="37"/>
        <v>3198.8224497376705</v>
      </c>
      <c r="P206" s="11">
        <f t="shared" si="38"/>
        <v>203</v>
      </c>
      <c r="Q206" s="41">
        <f>AVERAGE($O$4:O206)</f>
        <v>1626.231454672585</v>
      </c>
      <c r="R206" s="41">
        <f>_xlfn.STDEV.S($O$4:O206)</f>
        <v>3085.3622001791832</v>
      </c>
      <c r="S206" s="41">
        <f t="shared" si="39"/>
        <v>1199.2431136317318</v>
      </c>
      <c r="T206" s="41">
        <f t="shared" si="40"/>
        <v>2053.2197957134381</v>
      </c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</row>
    <row r="207" spans="2:34" x14ac:dyDescent="0.2">
      <c r="B207" s="11"/>
      <c r="C207" s="11"/>
      <c r="D207" s="11"/>
      <c r="E207" s="11"/>
      <c r="F207" s="11"/>
      <c r="G207" s="13">
        <v>204</v>
      </c>
      <c r="H207" s="12">
        <v>0.86555338419312311</v>
      </c>
      <c r="I207" s="12">
        <f t="shared" si="41"/>
        <v>3.8711229828816434</v>
      </c>
      <c r="J207" s="12">
        <v>0.51038930528460424</v>
      </c>
      <c r="K207" s="13">
        <f t="shared" si="42"/>
        <v>5000</v>
      </c>
      <c r="L207" s="11">
        <f t="shared" si="43"/>
        <v>3500</v>
      </c>
      <c r="M207" s="38">
        <f t="shared" si="36"/>
        <v>13548.930440085751</v>
      </c>
      <c r="N207" s="38">
        <v>10000</v>
      </c>
      <c r="O207" s="39">
        <f t="shared" si="37"/>
        <v>3548.9304400857509</v>
      </c>
      <c r="P207" s="11">
        <f t="shared" si="38"/>
        <v>204</v>
      </c>
      <c r="Q207" s="41">
        <f>AVERAGE($O$4:O207)</f>
        <v>1635.6564496991202</v>
      </c>
      <c r="R207" s="41">
        <f>_xlfn.STDEV.S($O$4:O207)</f>
        <v>3080.6959349318395</v>
      </c>
      <c r="S207" s="41">
        <f t="shared" si="39"/>
        <v>1210.3727475610278</v>
      </c>
      <c r="T207" s="41">
        <f t="shared" si="40"/>
        <v>2060.9401518372129</v>
      </c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</row>
    <row r="208" spans="2:34" x14ac:dyDescent="0.2">
      <c r="B208" s="11"/>
      <c r="C208" s="11"/>
      <c r="D208" s="11"/>
      <c r="E208" s="11"/>
      <c r="F208" s="11"/>
      <c r="G208" s="13">
        <v>205</v>
      </c>
      <c r="H208" s="12">
        <v>0.62082986222206304</v>
      </c>
      <c r="I208" s="12">
        <f t="shared" si="41"/>
        <v>3.7115322060654634</v>
      </c>
      <c r="J208" s="12">
        <v>0.35208997201187486</v>
      </c>
      <c r="K208" s="13">
        <f t="shared" si="42"/>
        <v>4000</v>
      </c>
      <c r="L208" s="11">
        <f t="shared" si="43"/>
        <v>3500</v>
      </c>
      <c r="M208" s="38">
        <f t="shared" si="36"/>
        <v>12990.362721229121</v>
      </c>
      <c r="N208" s="38">
        <v>10000</v>
      </c>
      <c r="O208" s="39">
        <f t="shared" si="37"/>
        <v>2990.3627212291212</v>
      </c>
      <c r="P208" s="11">
        <f t="shared" si="38"/>
        <v>205</v>
      </c>
      <c r="Q208" s="41">
        <f>AVERAGE($O$4:O208)</f>
        <v>1642.2647729748765</v>
      </c>
      <c r="R208" s="41">
        <f>_xlfn.STDEV.S($O$4:O208)</f>
        <v>3074.5921360120728</v>
      </c>
      <c r="S208" s="41">
        <f t="shared" si="39"/>
        <v>1218.872621408701</v>
      </c>
      <c r="T208" s="41">
        <f t="shared" si="40"/>
        <v>2065.6569245410519</v>
      </c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</row>
    <row r="209" spans="2:34" x14ac:dyDescent="0.2">
      <c r="B209" s="11"/>
      <c r="C209" s="11"/>
      <c r="D209" s="11"/>
      <c r="E209" s="11"/>
      <c r="F209" s="11"/>
      <c r="G209" s="13">
        <v>206</v>
      </c>
      <c r="H209" s="12">
        <v>8.0639416454551305E-2</v>
      </c>
      <c r="I209" s="12">
        <f t="shared" si="41"/>
        <v>3.3698433058331916</v>
      </c>
      <c r="J209" s="12">
        <v>5.4370965613894762E-2</v>
      </c>
      <c r="K209" s="13">
        <f t="shared" si="42"/>
        <v>2000</v>
      </c>
      <c r="L209" s="11">
        <f t="shared" si="43"/>
        <v>2000</v>
      </c>
      <c r="M209" s="38">
        <f t="shared" si="36"/>
        <v>6739.6866116663832</v>
      </c>
      <c r="N209" s="38">
        <v>10000</v>
      </c>
      <c r="O209" s="39">
        <f t="shared" si="37"/>
        <v>-3260.3133883336168</v>
      </c>
      <c r="P209" s="11">
        <f t="shared" si="38"/>
        <v>206</v>
      </c>
      <c r="Q209" s="41">
        <f>AVERAGE($O$4:O209)</f>
        <v>1618.4658498617284</v>
      </c>
      <c r="R209" s="41">
        <f>_xlfn.STDEV.S($O$4:O209)</f>
        <v>3086.0460331389454</v>
      </c>
      <c r="S209" s="41">
        <f t="shared" si="39"/>
        <v>1194.5414929249482</v>
      </c>
      <c r="T209" s="41">
        <f t="shared" si="40"/>
        <v>2042.3902067985086</v>
      </c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</row>
    <row r="210" spans="2:34" x14ac:dyDescent="0.2">
      <c r="B210" s="11"/>
      <c r="C210" s="11"/>
      <c r="D210" s="11"/>
      <c r="E210" s="11"/>
      <c r="F210" s="11"/>
      <c r="G210" s="13">
        <v>207</v>
      </c>
      <c r="H210" s="12">
        <v>0.57865175314828765</v>
      </c>
      <c r="I210" s="12">
        <f t="shared" si="41"/>
        <v>3.6896891070743716</v>
      </c>
      <c r="J210" s="12">
        <v>0.48153464522161871</v>
      </c>
      <c r="K210" s="13">
        <f t="shared" si="42"/>
        <v>4000</v>
      </c>
      <c r="L210" s="11">
        <f t="shared" si="43"/>
        <v>3500</v>
      </c>
      <c r="M210" s="38">
        <f t="shared" si="36"/>
        <v>12913.911874760301</v>
      </c>
      <c r="N210" s="38">
        <v>10000</v>
      </c>
      <c r="O210" s="39">
        <f t="shared" si="37"/>
        <v>2913.9118747603006</v>
      </c>
      <c r="P210" s="11">
        <f t="shared" si="38"/>
        <v>207</v>
      </c>
      <c r="Q210" s="41">
        <f>AVERAGE($O$4:O210)</f>
        <v>1624.7240432187264</v>
      </c>
      <c r="R210" s="41">
        <f>_xlfn.STDEV.S($O$4:O210)</f>
        <v>3079.8629536837066</v>
      </c>
      <c r="S210" s="41">
        <f t="shared" si="39"/>
        <v>1202.684367084277</v>
      </c>
      <c r="T210" s="41">
        <f t="shared" si="40"/>
        <v>2046.7637193531757</v>
      </c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</row>
    <row r="211" spans="2:34" x14ac:dyDescent="0.2">
      <c r="B211" s="11"/>
      <c r="C211" s="11"/>
      <c r="D211" s="11"/>
      <c r="E211" s="11"/>
      <c r="F211" s="11"/>
      <c r="G211" s="13">
        <v>208</v>
      </c>
      <c r="H211" s="12">
        <v>0.60722287648979323</v>
      </c>
      <c r="I211" s="12">
        <f t="shared" si="41"/>
        <v>3.7044176284019446</v>
      </c>
      <c r="J211" s="12">
        <v>0.44185990292680088</v>
      </c>
      <c r="K211" s="13">
        <f t="shared" si="42"/>
        <v>4000</v>
      </c>
      <c r="L211" s="11">
        <f t="shared" si="43"/>
        <v>3500</v>
      </c>
      <c r="M211" s="38">
        <f t="shared" si="36"/>
        <v>12965.461699406806</v>
      </c>
      <c r="N211" s="38">
        <v>10000</v>
      </c>
      <c r="O211" s="39">
        <f t="shared" si="37"/>
        <v>2965.4616994068056</v>
      </c>
      <c r="P211" s="11">
        <f t="shared" si="38"/>
        <v>208</v>
      </c>
      <c r="Q211" s="41">
        <f>AVERAGE($O$4:O211)</f>
        <v>1631.1698973350151</v>
      </c>
      <c r="R211" s="41">
        <f>_xlfn.STDEV.S($O$4:O211)</f>
        <v>3073.8207611514108</v>
      </c>
      <c r="S211" s="41">
        <f t="shared" si="39"/>
        <v>1210.9839372731576</v>
      </c>
      <c r="T211" s="41">
        <f t="shared" si="40"/>
        <v>2051.3558573968726</v>
      </c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</row>
    <row r="212" spans="2:34" x14ac:dyDescent="0.2">
      <c r="B212" s="11"/>
      <c r="C212" s="11"/>
      <c r="D212" s="11"/>
      <c r="E212" s="11"/>
      <c r="F212" s="11"/>
      <c r="G212" s="13">
        <v>209</v>
      </c>
      <c r="H212" s="12">
        <v>0.90593299951323569</v>
      </c>
      <c r="I212" s="12">
        <f t="shared" si="41"/>
        <v>3.9132238618571775</v>
      </c>
      <c r="J212" s="12">
        <v>7.7728179852556201E-2</v>
      </c>
      <c r="K212" s="13">
        <f t="shared" si="42"/>
        <v>2000</v>
      </c>
      <c r="L212" s="11">
        <f t="shared" si="43"/>
        <v>2000</v>
      </c>
      <c r="M212" s="38">
        <f t="shared" si="36"/>
        <v>7826.4477237143547</v>
      </c>
      <c r="N212" s="38">
        <v>10000</v>
      </c>
      <c r="O212" s="39">
        <f t="shared" si="37"/>
        <v>-2173.5522762856453</v>
      </c>
      <c r="P212" s="11">
        <f t="shared" si="38"/>
        <v>209</v>
      </c>
      <c r="Q212" s="41">
        <f>AVERAGE($O$4:O212)</f>
        <v>1612.9654850210406</v>
      </c>
      <c r="R212" s="41">
        <f>_xlfn.STDEV.S($O$4:O212)</f>
        <v>3077.6958796361782</v>
      </c>
      <c r="S212" s="41">
        <f t="shared" si="39"/>
        <v>1193.2693716697281</v>
      </c>
      <c r="T212" s="41">
        <f t="shared" si="40"/>
        <v>2032.6615983723532</v>
      </c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</row>
    <row r="213" spans="2:34" x14ac:dyDescent="0.2">
      <c r="B213" s="11"/>
      <c r="C213" s="11"/>
      <c r="D213" s="11"/>
      <c r="E213" s="11"/>
      <c r="F213" s="11"/>
      <c r="G213" s="13">
        <v>210</v>
      </c>
      <c r="H213" s="12">
        <v>0.83643264950000229</v>
      </c>
      <c r="I213" s="12">
        <f t="shared" si="41"/>
        <v>3.8459803168015183</v>
      </c>
      <c r="J213" s="12">
        <v>0.34868581587800151</v>
      </c>
      <c r="K213" s="13">
        <f t="shared" si="42"/>
        <v>4000</v>
      </c>
      <c r="L213" s="11">
        <f t="shared" si="43"/>
        <v>3500</v>
      </c>
      <c r="M213" s="38">
        <f t="shared" si="36"/>
        <v>13460.931108805315</v>
      </c>
      <c r="N213" s="38">
        <v>10000</v>
      </c>
      <c r="O213" s="39">
        <f t="shared" si="37"/>
        <v>3460.9311088053146</v>
      </c>
      <c r="P213" s="11">
        <f t="shared" si="38"/>
        <v>210</v>
      </c>
      <c r="Q213" s="41">
        <f>AVERAGE($O$4:O213)</f>
        <v>1621.7653213247752</v>
      </c>
      <c r="R213" s="41">
        <f>_xlfn.STDEV.S($O$4:O213)</f>
        <v>3072.9712225049784</v>
      </c>
      <c r="S213" s="41">
        <f t="shared" si="39"/>
        <v>1203.7241331011687</v>
      </c>
      <c r="T213" s="41">
        <f t="shared" si="40"/>
        <v>2039.8065095483817</v>
      </c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</row>
    <row r="214" spans="2:34" x14ac:dyDescent="0.2">
      <c r="B214" s="11"/>
      <c r="C214" s="11"/>
      <c r="D214" s="11"/>
      <c r="E214" s="11"/>
      <c r="F214" s="11"/>
      <c r="G214" s="13">
        <v>211</v>
      </c>
      <c r="H214" s="12">
        <v>0.26422097254197452</v>
      </c>
      <c r="I214" s="12">
        <f t="shared" si="41"/>
        <v>3.5239227623302853</v>
      </c>
      <c r="J214" s="12">
        <v>0.75588940434637075</v>
      </c>
      <c r="K214" s="13">
        <f t="shared" si="42"/>
        <v>5000</v>
      </c>
      <c r="L214" s="11">
        <f t="shared" si="43"/>
        <v>3500</v>
      </c>
      <c r="M214" s="38">
        <f t="shared" si="36"/>
        <v>12333.729668155998</v>
      </c>
      <c r="N214" s="38">
        <v>10000</v>
      </c>
      <c r="O214" s="39">
        <f t="shared" si="37"/>
        <v>2333.7296681559983</v>
      </c>
      <c r="P214" s="11">
        <f t="shared" si="38"/>
        <v>211</v>
      </c>
      <c r="Q214" s="41">
        <f>AVERAGE($O$4:O214)</f>
        <v>1625.1395599353498</v>
      </c>
      <c r="R214" s="41">
        <f>_xlfn.STDEV.S($O$4:O214)</f>
        <v>3066.037684180716</v>
      </c>
      <c r="S214" s="41">
        <f t="shared" si="39"/>
        <v>1209.0426938910273</v>
      </c>
      <c r="T214" s="41">
        <f t="shared" si="40"/>
        <v>2041.2364259796723</v>
      </c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</row>
    <row r="215" spans="2:34" x14ac:dyDescent="0.2">
      <c r="B215" s="11"/>
      <c r="C215" s="11"/>
      <c r="D215" s="11"/>
      <c r="E215" s="11"/>
      <c r="F215" s="11"/>
      <c r="G215" s="13">
        <v>212</v>
      </c>
      <c r="H215" s="12">
        <v>0.60086234869723165</v>
      </c>
      <c r="I215" s="12">
        <f t="shared" si="41"/>
        <v>3.7011159639180207</v>
      </c>
      <c r="J215" s="12">
        <v>0.57805533991852964</v>
      </c>
      <c r="K215" s="13">
        <f t="shared" si="42"/>
        <v>5000</v>
      </c>
      <c r="L215" s="11">
        <f t="shared" si="43"/>
        <v>3500</v>
      </c>
      <c r="M215" s="38">
        <f t="shared" si="36"/>
        <v>12953.905873713073</v>
      </c>
      <c r="N215" s="38">
        <v>10000</v>
      </c>
      <c r="O215" s="39">
        <f t="shared" si="37"/>
        <v>2953.9058737130727</v>
      </c>
      <c r="P215" s="11">
        <f t="shared" si="38"/>
        <v>212</v>
      </c>
      <c r="Q215" s="41">
        <f>AVERAGE($O$4:O215)</f>
        <v>1631.4073255663768</v>
      </c>
      <c r="R215" s="41">
        <f>_xlfn.STDEV.S($O$4:O215)</f>
        <v>3060.1246594285503</v>
      </c>
      <c r="S215" s="41">
        <f t="shared" si="39"/>
        <v>1217.1049313632911</v>
      </c>
      <c r="T215" s="41">
        <f t="shared" si="40"/>
        <v>2045.7097197694625</v>
      </c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</row>
    <row r="216" spans="2:34" x14ac:dyDescent="0.2">
      <c r="B216" s="11"/>
      <c r="C216" s="11"/>
      <c r="D216" s="11"/>
      <c r="E216" s="11"/>
      <c r="F216" s="11"/>
      <c r="G216" s="13">
        <v>213</v>
      </c>
      <c r="H216" s="12">
        <v>0.52110031653658151</v>
      </c>
      <c r="I216" s="12">
        <f t="shared" si="41"/>
        <v>3.6605830667551102</v>
      </c>
      <c r="J216" s="12">
        <v>0.19680602961586513</v>
      </c>
      <c r="K216" s="13">
        <f t="shared" si="42"/>
        <v>4000</v>
      </c>
      <c r="L216" s="11">
        <f t="shared" si="43"/>
        <v>3500</v>
      </c>
      <c r="M216" s="38">
        <f t="shared" si="36"/>
        <v>12812.040733642885</v>
      </c>
      <c r="N216" s="38">
        <v>10000</v>
      </c>
      <c r="O216" s="39">
        <f t="shared" si="37"/>
        <v>2812.0407336428852</v>
      </c>
      <c r="P216" s="11">
        <f t="shared" si="38"/>
        <v>213</v>
      </c>
      <c r="Q216" s="41">
        <f>AVERAGE($O$4:O216)</f>
        <v>1636.9502054165011</v>
      </c>
      <c r="R216" s="41">
        <f>_xlfn.STDEV.S($O$4:O216)</f>
        <v>3053.9704512503281</v>
      </c>
      <c r="S216" s="41">
        <f t="shared" si="39"/>
        <v>1224.4639634850071</v>
      </c>
      <c r="T216" s="41">
        <f t="shared" si="40"/>
        <v>2049.4364473479955</v>
      </c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</row>
    <row r="217" spans="2:34" x14ac:dyDescent="0.2">
      <c r="B217" s="11"/>
      <c r="C217" s="11"/>
      <c r="D217" s="11"/>
      <c r="E217" s="11"/>
      <c r="F217" s="11"/>
      <c r="G217" s="13">
        <v>214</v>
      </c>
      <c r="H217" s="12">
        <v>0.64686380100034879</v>
      </c>
      <c r="I217" s="12">
        <f t="shared" si="41"/>
        <v>3.7253734130496539</v>
      </c>
      <c r="J217" s="12">
        <v>5.4940683624474906E-2</v>
      </c>
      <c r="K217" s="13">
        <f t="shared" si="42"/>
        <v>2000</v>
      </c>
      <c r="L217" s="11">
        <f t="shared" si="43"/>
        <v>2000</v>
      </c>
      <c r="M217" s="38">
        <f t="shared" si="36"/>
        <v>7450.7468260993073</v>
      </c>
      <c r="N217" s="38">
        <v>10000</v>
      </c>
      <c r="O217" s="39">
        <f t="shared" si="37"/>
        <v>-2549.2531739006927</v>
      </c>
      <c r="P217" s="11">
        <f t="shared" si="38"/>
        <v>214</v>
      </c>
      <c r="Q217" s="41">
        <f>AVERAGE($O$4:O217)</f>
        <v>1617.3885073823085</v>
      </c>
      <c r="R217" s="41">
        <f>_xlfn.STDEV.S($O$4:O217)</f>
        <v>3060.2021620859291</v>
      </c>
      <c r="S217" s="41">
        <f t="shared" si="39"/>
        <v>1205.0385399112915</v>
      </c>
      <c r="T217" s="41">
        <f t="shared" si="40"/>
        <v>2029.7384748533254</v>
      </c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</row>
    <row r="218" spans="2:34" x14ac:dyDescent="0.2">
      <c r="B218" s="11"/>
      <c r="C218" s="11"/>
      <c r="D218" s="11"/>
      <c r="E218" s="11"/>
      <c r="F218" s="11"/>
      <c r="G218" s="13">
        <v>215</v>
      </c>
      <c r="H218" s="12">
        <v>0.87352298150448304</v>
      </c>
      <c r="I218" s="12">
        <f t="shared" si="41"/>
        <v>3.8786407349126844</v>
      </c>
      <c r="J218" s="12">
        <v>0.57020326437051638</v>
      </c>
      <c r="K218" s="13">
        <f t="shared" si="42"/>
        <v>5000</v>
      </c>
      <c r="L218" s="11">
        <f t="shared" si="43"/>
        <v>3500</v>
      </c>
      <c r="M218" s="38">
        <f t="shared" si="36"/>
        <v>13575.242572194395</v>
      </c>
      <c r="N218" s="38">
        <v>10000</v>
      </c>
      <c r="O218" s="39">
        <f t="shared" si="37"/>
        <v>3575.2425721943946</v>
      </c>
      <c r="P218" s="11">
        <f t="shared" si="38"/>
        <v>215</v>
      </c>
      <c r="Q218" s="41">
        <f>AVERAGE($O$4:O218)</f>
        <v>1626.4948053581786</v>
      </c>
      <c r="R218" s="41">
        <f>_xlfn.STDEV.S($O$4:O218)</f>
        <v>3055.9622303796823</v>
      </c>
      <c r="S218" s="41">
        <f t="shared" si="39"/>
        <v>1215.6858609873379</v>
      </c>
      <c r="T218" s="41">
        <f t="shared" si="40"/>
        <v>2037.3037497290193</v>
      </c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</row>
    <row r="219" spans="2:34" x14ac:dyDescent="0.2">
      <c r="B219" s="11"/>
      <c r="C219" s="11"/>
      <c r="D219" s="11"/>
      <c r="E219" s="11"/>
      <c r="F219" s="11"/>
      <c r="G219" s="13">
        <v>216</v>
      </c>
      <c r="H219" s="12">
        <v>0.74715654872497772</v>
      </c>
      <c r="I219" s="12">
        <f t="shared" si="41"/>
        <v>3.7831137136379374</v>
      </c>
      <c r="J219" s="12">
        <v>0.21429930912945006</v>
      </c>
      <c r="K219" s="13">
        <f t="shared" si="42"/>
        <v>4000</v>
      </c>
      <c r="L219" s="11">
        <f t="shared" si="43"/>
        <v>3500</v>
      </c>
      <c r="M219" s="38">
        <f t="shared" si="36"/>
        <v>13240.89799773278</v>
      </c>
      <c r="N219" s="38">
        <v>10000</v>
      </c>
      <c r="O219" s="39">
        <f t="shared" si="37"/>
        <v>3240.8979977327799</v>
      </c>
      <c r="P219" s="11">
        <f t="shared" si="38"/>
        <v>216</v>
      </c>
      <c r="Q219" s="41">
        <f>AVERAGE($O$4:O219)</f>
        <v>1633.9688942117648</v>
      </c>
      <c r="R219" s="41">
        <f>_xlfn.STDEV.S($O$4:O219)</f>
        <v>3050.825229057973</v>
      </c>
      <c r="S219" s="41">
        <f t="shared" si="39"/>
        <v>1224.8117819678048</v>
      </c>
      <c r="T219" s="41">
        <f t="shared" si="40"/>
        <v>2043.1260064557248</v>
      </c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</row>
    <row r="220" spans="2:34" x14ac:dyDescent="0.2">
      <c r="B220" s="11"/>
      <c r="C220" s="11"/>
      <c r="D220" s="11"/>
      <c r="E220" s="11"/>
      <c r="F220" s="11"/>
      <c r="G220" s="13">
        <v>217</v>
      </c>
      <c r="H220" s="12">
        <v>5.1978905414023391E-2</v>
      </c>
      <c r="I220" s="12">
        <f t="shared" si="41"/>
        <v>3.3248076671795932</v>
      </c>
      <c r="J220" s="12">
        <v>0.65010878943924422</v>
      </c>
      <c r="K220" s="13">
        <f t="shared" si="42"/>
        <v>5000</v>
      </c>
      <c r="L220" s="11">
        <f t="shared" si="43"/>
        <v>3500</v>
      </c>
      <c r="M220" s="38">
        <f t="shared" si="36"/>
        <v>11636.826835128577</v>
      </c>
      <c r="N220" s="38">
        <v>10000</v>
      </c>
      <c r="O220" s="39">
        <f t="shared" si="37"/>
        <v>1636.8268351285769</v>
      </c>
      <c r="P220" s="11">
        <f t="shared" si="38"/>
        <v>217</v>
      </c>
      <c r="Q220" s="41">
        <f>AVERAGE($O$4:O220)</f>
        <v>1633.9820644464046</v>
      </c>
      <c r="R220" s="41">
        <f>_xlfn.STDEV.S($O$4:O220)</f>
        <v>3043.7549471063026</v>
      </c>
      <c r="S220" s="41">
        <f t="shared" si="39"/>
        <v>1226.7255047996714</v>
      </c>
      <c r="T220" s="41">
        <f t="shared" si="40"/>
        <v>2041.2386240931378</v>
      </c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</row>
    <row r="221" spans="2:34" x14ac:dyDescent="0.2">
      <c r="B221" s="11"/>
      <c r="C221" s="11"/>
      <c r="D221" s="11"/>
      <c r="E221" s="11"/>
      <c r="F221" s="11"/>
      <c r="G221" s="13">
        <v>218</v>
      </c>
      <c r="H221" s="12">
        <v>0.66700779100434404</v>
      </c>
      <c r="I221" s="12">
        <f t="shared" si="41"/>
        <v>3.7363331350749118</v>
      </c>
      <c r="J221" s="12">
        <v>0.54946506285796448</v>
      </c>
      <c r="K221" s="13">
        <f t="shared" si="42"/>
        <v>5000</v>
      </c>
      <c r="L221" s="11">
        <f t="shared" si="43"/>
        <v>3500</v>
      </c>
      <c r="M221" s="38">
        <f t="shared" si="36"/>
        <v>13077.165972762192</v>
      </c>
      <c r="N221" s="38">
        <v>10000</v>
      </c>
      <c r="O221" s="39">
        <f t="shared" si="37"/>
        <v>3077.1659727621918</v>
      </c>
      <c r="P221" s="11">
        <f t="shared" si="38"/>
        <v>218</v>
      </c>
      <c r="Q221" s="41">
        <f>AVERAGE($O$4:O221)</f>
        <v>1640.602174117578</v>
      </c>
      <c r="R221" s="41">
        <f>_xlfn.STDEV.S($O$4:O221)</f>
        <v>3038.3062588619664</v>
      </c>
      <c r="S221" s="41">
        <f t="shared" si="39"/>
        <v>1235.01865717287</v>
      </c>
      <c r="T221" s="41">
        <f t="shared" si="40"/>
        <v>2046.185691062286</v>
      </c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</row>
    <row r="222" spans="2:34" x14ac:dyDescent="0.2">
      <c r="B222" s="11"/>
      <c r="C222" s="11"/>
      <c r="D222" s="11"/>
      <c r="E222" s="11"/>
      <c r="F222" s="11"/>
      <c r="G222" s="13">
        <v>219</v>
      </c>
      <c r="H222" s="12">
        <v>0.90211616526549676</v>
      </c>
      <c r="I222" s="12">
        <f t="shared" si="41"/>
        <v>3.9087408079250965</v>
      </c>
      <c r="J222" s="12">
        <v>0.42125313109839402</v>
      </c>
      <c r="K222" s="13">
        <f t="shared" si="42"/>
        <v>4000</v>
      </c>
      <c r="L222" s="11">
        <f t="shared" si="43"/>
        <v>3500</v>
      </c>
      <c r="M222" s="38">
        <f t="shared" si="36"/>
        <v>13680.592827737837</v>
      </c>
      <c r="N222" s="38">
        <v>10000</v>
      </c>
      <c r="O222" s="39">
        <f t="shared" si="37"/>
        <v>3680.5928277378371</v>
      </c>
      <c r="P222" s="11">
        <f t="shared" si="38"/>
        <v>219</v>
      </c>
      <c r="Q222" s="41">
        <f>AVERAGE($O$4:O222)</f>
        <v>1649.9171999331957</v>
      </c>
      <c r="R222" s="41">
        <f>_xlfn.STDEV.S($O$4:O222)</f>
        <v>3034.4623993084733</v>
      </c>
      <c r="S222" s="41">
        <f t="shared" si="39"/>
        <v>1245.7830721496216</v>
      </c>
      <c r="T222" s="41">
        <f t="shared" si="40"/>
        <v>2054.0513277167697</v>
      </c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</row>
    <row r="223" spans="2:34" x14ac:dyDescent="0.2">
      <c r="B223" s="11"/>
      <c r="C223" s="11"/>
      <c r="D223" s="11"/>
      <c r="E223" s="11"/>
      <c r="F223" s="11"/>
      <c r="G223" s="13">
        <v>220</v>
      </c>
      <c r="H223" s="12">
        <v>0.44679032491314052</v>
      </c>
      <c r="I223" s="12">
        <f t="shared" si="41"/>
        <v>3.623245038756167</v>
      </c>
      <c r="J223" s="12">
        <v>0.58642282725076944</v>
      </c>
      <c r="K223" s="13">
        <f t="shared" si="42"/>
        <v>5000</v>
      </c>
      <c r="L223" s="11">
        <f t="shared" si="43"/>
        <v>3500</v>
      </c>
      <c r="M223" s="38">
        <f t="shared" si="36"/>
        <v>12681.357635646584</v>
      </c>
      <c r="N223" s="38">
        <v>10000</v>
      </c>
      <c r="O223" s="39">
        <f t="shared" si="37"/>
        <v>2681.3576356465837</v>
      </c>
      <c r="P223" s="11">
        <f t="shared" si="38"/>
        <v>220</v>
      </c>
      <c r="Q223" s="41">
        <f>AVERAGE($O$4:O223)</f>
        <v>1654.6055655500747</v>
      </c>
      <c r="R223" s="41">
        <f>_xlfn.STDEV.S($O$4:O223)</f>
        <v>3028.3250046627995</v>
      </c>
      <c r="S223" s="41">
        <f t="shared" si="39"/>
        <v>1252.2167541308522</v>
      </c>
      <c r="T223" s="41">
        <f t="shared" si="40"/>
        <v>2056.9943769692973</v>
      </c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</row>
    <row r="224" spans="2:34" x14ac:dyDescent="0.2">
      <c r="B224" s="11"/>
      <c r="C224" s="11"/>
      <c r="D224" s="11"/>
      <c r="E224" s="11"/>
      <c r="F224" s="11"/>
      <c r="G224" s="13">
        <v>221</v>
      </c>
      <c r="H224" s="12">
        <v>0.82199714492403864</v>
      </c>
      <c r="I224" s="12">
        <f t="shared" si="41"/>
        <v>3.8346005737837934</v>
      </c>
      <c r="J224" s="12">
        <v>0.76422057607042349</v>
      </c>
      <c r="K224" s="13">
        <f t="shared" si="42"/>
        <v>5000</v>
      </c>
      <c r="L224" s="11">
        <f t="shared" si="43"/>
        <v>3500</v>
      </c>
      <c r="M224" s="38">
        <f t="shared" si="36"/>
        <v>13421.102008243277</v>
      </c>
      <c r="N224" s="38">
        <v>10000</v>
      </c>
      <c r="O224" s="39">
        <f t="shared" si="37"/>
        <v>3421.1020082432769</v>
      </c>
      <c r="P224" s="11">
        <f t="shared" si="38"/>
        <v>221</v>
      </c>
      <c r="Q224" s="41">
        <f>AVERAGE($O$4:O224)</f>
        <v>1662.5987621233471</v>
      </c>
      <c r="R224" s="41">
        <f>_xlfn.STDEV.S($O$4:O224)</f>
        <v>3023.7703367314739</v>
      </c>
      <c r="S224" s="41">
        <f t="shared" si="39"/>
        <v>1261.7353199444674</v>
      </c>
      <c r="T224" s="41">
        <f t="shared" si="40"/>
        <v>2063.4622043022268</v>
      </c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</row>
    <row r="225" spans="2:34" x14ac:dyDescent="0.2">
      <c r="B225" s="11"/>
      <c r="C225" s="11"/>
      <c r="D225" s="11"/>
      <c r="E225" s="11"/>
      <c r="F225" s="11"/>
      <c r="G225" s="13">
        <v>222</v>
      </c>
      <c r="H225" s="12">
        <v>0.41933876845700757</v>
      </c>
      <c r="I225" s="12">
        <f t="shared" si="41"/>
        <v>3.6092829285985886</v>
      </c>
      <c r="J225" s="12">
        <v>0.1383411040719057</v>
      </c>
      <c r="K225" s="13">
        <f t="shared" si="42"/>
        <v>3000</v>
      </c>
      <c r="L225" s="11">
        <f t="shared" si="43"/>
        <v>3000</v>
      </c>
      <c r="M225" s="38">
        <f t="shared" si="36"/>
        <v>10827.848785795766</v>
      </c>
      <c r="N225" s="38">
        <v>10000</v>
      </c>
      <c r="O225" s="39">
        <f t="shared" si="37"/>
        <v>827.84878579576616</v>
      </c>
      <c r="P225" s="11">
        <f t="shared" si="38"/>
        <v>222</v>
      </c>
      <c r="Q225" s="41">
        <f>AVERAGE($O$4:O225)</f>
        <v>1658.8386270948445</v>
      </c>
      <c r="R225" s="41">
        <f>_xlfn.STDEV.S($O$4:O225)</f>
        <v>3017.4416207811396</v>
      </c>
      <c r="S225" s="41">
        <f t="shared" si="39"/>
        <v>1259.7261487820665</v>
      </c>
      <c r="T225" s="41">
        <f t="shared" si="40"/>
        <v>2057.9511054076224</v>
      </c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</row>
    <row r="226" spans="2:34" x14ac:dyDescent="0.2">
      <c r="B226" s="11"/>
      <c r="C226" s="11"/>
      <c r="D226" s="11"/>
      <c r="E226" s="11"/>
      <c r="F226" s="11"/>
      <c r="G226" s="13">
        <v>223</v>
      </c>
      <c r="H226" s="12">
        <v>0.46503255946274968</v>
      </c>
      <c r="I226" s="12">
        <f t="shared" si="41"/>
        <v>3.6324474183570854</v>
      </c>
      <c r="J226" s="12">
        <v>0.69925263327818521</v>
      </c>
      <c r="K226" s="13">
        <f t="shared" si="42"/>
        <v>5000</v>
      </c>
      <c r="L226" s="11">
        <f t="shared" si="43"/>
        <v>3500</v>
      </c>
      <c r="M226" s="38">
        <f t="shared" si="36"/>
        <v>12713.565964249799</v>
      </c>
      <c r="N226" s="38">
        <v>10000</v>
      </c>
      <c r="O226" s="39">
        <f t="shared" si="37"/>
        <v>2713.5659642497994</v>
      </c>
      <c r="P226" s="11">
        <f t="shared" si="38"/>
        <v>223</v>
      </c>
      <c r="Q226" s="41">
        <f>AVERAGE($O$4:O226)</f>
        <v>1663.5683460955393</v>
      </c>
      <c r="R226" s="41">
        <f>_xlfn.STDEV.S($O$4:O226)</f>
        <v>3011.4662861696943</v>
      </c>
      <c r="S226" s="41">
        <f t="shared" si="39"/>
        <v>1266.1501750587477</v>
      </c>
      <c r="T226" s="41">
        <f t="shared" si="40"/>
        <v>2060.9865171323308</v>
      </c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</row>
    <row r="227" spans="2:34" x14ac:dyDescent="0.2">
      <c r="B227" s="11"/>
      <c r="C227" s="11"/>
      <c r="D227" s="11"/>
      <c r="E227" s="11"/>
      <c r="F227" s="11"/>
      <c r="G227" s="13">
        <v>224</v>
      </c>
      <c r="H227" s="12">
        <v>0.50002644538218488</v>
      </c>
      <c r="I227" s="12">
        <f t="shared" si="41"/>
        <v>3.6500132577485531</v>
      </c>
      <c r="J227" s="12">
        <v>0.61476399149956718</v>
      </c>
      <c r="K227" s="13">
        <f t="shared" si="42"/>
        <v>5000</v>
      </c>
      <c r="L227" s="11">
        <f t="shared" si="43"/>
        <v>3500</v>
      </c>
      <c r="M227" s="38">
        <f t="shared" si="36"/>
        <v>12775.046402119935</v>
      </c>
      <c r="N227" s="38">
        <v>10000</v>
      </c>
      <c r="O227" s="39">
        <f t="shared" si="37"/>
        <v>2775.046402119935</v>
      </c>
      <c r="P227" s="11">
        <f t="shared" si="38"/>
        <v>224</v>
      </c>
      <c r="Q227" s="41">
        <f>AVERAGE($O$4:O227)</f>
        <v>1668.5303017027909</v>
      </c>
      <c r="R227" s="41">
        <f>_xlfn.STDEV.S($O$4:O227)</f>
        <v>3005.6241371128731</v>
      </c>
      <c r="S227" s="41">
        <f t="shared" si="39"/>
        <v>1272.7791995546625</v>
      </c>
      <c r="T227" s="41">
        <f t="shared" si="40"/>
        <v>2064.2814038509196</v>
      </c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</row>
    <row r="228" spans="2:34" x14ac:dyDescent="0.2">
      <c r="B228" s="11"/>
      <c r="C228" s="11"/>
      <c r="D228" s="11"/>
      <c r="E228" s="11"/>
      <c r="F228" s="11"/>
      <c r="G228" s="13">
        <v>225</v>
      </c>
      <c r="H228" s="12">
        <v>0.64499634112171311</v>
      </c>
      <c r="I228" s="12">
        <f t="shared" si="41"/>
        <v>3.7243692522841925</v>
      </c>
      <c r="J228" s="12">
        <v>0.56929598280291716</v>
      </c>
      <c r="K228" s="13">
        <f t="shared" si="42"/>
        <v>5000</v>
      </c>
      <c r="L228" s="11">
        <f t="shared" si="43"/>
        <v>3500</v>
      </c>
      <c r="M228" s="38">
        <f t="shared" si="36"/>
        <v>13035.292382994674</v>
      </c>
      <c r="N228" s="38">
        <v>10000</v>
      </c>
      <c r="O228" s="39">
        <f t="shared" si="37"/>
        <v>3035.292382994674</v>
      </c>
      <c r="P228" s="11">
        <f t="shared" si="38"/>
        <v>225</v>
      </c>
      <c r="Q228" s="41">
        <f>AVERAGE($O$4:O228)</f>
        <v>1674.604799841866</v>
      </c>
      <c r="R228" s="41">
        <f>_xlfn.STDEV.S($O$4:O228)</f>
        <v>3000.2915671892674</v>
      </c>
      <c r="S228" s="41">
        <f t="shared" si="39"/>
        <v>1280.4443032547888</v>
      </c>
      <c r="T228" s="41">
        <f t="shared" si="40"/>
        <v>2068.7652964289432</v>
      </c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</row>
    <row r="229" spans="2:34" x14ac:dyDescent="0.2">
      <c r="B229" s="11"/>
      <c r="C229" s="11"/>
      <c r="D229" s="11"/>
      <c r="E229" s="11"/>
      <c r="F229" s="11"/>
      <c r="G229" s="13">
        <v>226</v>
      </c>
      <c r="H229" s="12">
        <v>1.1746914716110335E-2</v>
      </c>
      <c r="I229" s="12">
        <f t="shared" si="41"/>
        <v>3.1969385433974415</v>
      </c>
      <c r="J229" s="12">
        <v>0.4359863077612508</v>
      </c>
      <c r="K229" s="13">
        <f t="shared" si="42"/>
        <v>4000</v>
      </c>
      <c r="L229" s="11">
        <f t="shared" si="43"/>
        <v>3500</v>
      </c>
      <c r="M229" s="38">
        <f t="shared" si="36"/>
        <v>11189.284901891046</v>
      </c>
      <c r="N229" s="38">
        <v>10000</v>
      </c>
      <c r="O229" s="39">
        <f t="shared" si="37"/>
        <v>1189.2849018910456</v>
      </c>
      <c r="P229" s="11">
        <f t="shared" si="38"/>
        <v>226</v>
      </c>
      <c r="Q229" s="41">
        <f>AVERAGE($O$4:O229)</f>
        <v>1672.4573666650922</v>
      </c>
      <c r="R229" s="41">
        <f>_xlfn.STDEV.S($O$4:O229)</f>
        <v>2993.7908919452548</v>
      </c>
      <c r="S229" s="41">
        <f t="shared" si="39"/>
        <v>1280.0314754050723</v>
      </c>
      <c r="T229" s="41">
        <f t="shared" si="40"/>
        <v>2064.883257925112</v>
      </c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</row>
    <row r="230" spans="2:34" x14ac:dyDescent="0.2">
      <c r="B230" s="11"/>
      <c r="C230" s="11"/>
      <c r="D230" s="11"/>
      <c r="E230" s="11"/>
      <c r="F230" s="11"/>
      <c r="G230" s="13">
        <v>227</v>
      </c>
      <c r="H230" s="12">
        <v>0.61306595732997393</v>
      </c>
      <c r="I230" s="12">
        <f t="shared" si="41"/>
        <v>3.7074637975107878</v>
      </c>
      <c r="J230" s="12">
        <v>0.26623105663645297</v>
      </c>
      <c r="K230" s="13">
        <f t="shared" si="42"/>
        <v>4000</v>
      </c>
      <c r="L230" s="11">
        <f t="shared" si="43"/>
        <v>3500</v>
      </c>
      <c r="M230" s="38">
        <f t="shared" si="36"/>
        <v>12976.123291287757</v>
      </c>
      <c r="N230" s="38">
        <v>10000</v>
      </c>
      <c r="O230" s="39">
        <f t="shared" si="37"/>
        <v>2976.1232912877567</v>
      </c>
      <c r="P230" s="11">
        <f t="shared" si="38"/>
        <v>227</v>
      </c>
      <c r="Q230" s="41">
        <f>AVERAGE($O$4:O230)</f>
        <v>1678.2003883594653</v>
      </c>
      <c r="R230" s="41">
        <f>_xlfn.STDEV.S($O$4:O230)</f>
        <v>2988.4130488471983</v>
      </c>
      <c r="S230" s="41">
        <f t="shared" si="39"/>
        <v>1287.3525498601937</v>
      </c>
      <c r="T230" s="41">
        <f t="shared" si="40"/>
        <v>2069.0482268587371</v>
      </c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</row>
    <row r="231" spans="2:34" x14ac:dyDescent="0.2">
      <c r="B231" s="11"/>
      <c r="C231" s="11"/>
      <c r="D231" s="11"/>
      <c r="E231" s="11"/>
      <c r="F231" s="11"/>
      <c r="G231" s="13">
        <v>228</v>
      </c>
      <c r="H231" s="12">
        <v>0.69648255345061227</v>
      </c>
      <c r="I231" s="12">
        <f t="shared" si="41"/>
        <v>3.7528621082070583</v>
      </c>
      <c r="J231" s="12">
        <v>0.9385300023086649</v>
      </c>
      <c r="K231" s="13">
        <f t="shared" si="42"/>
        <v>6000</v>
      </c>
      <c r="L231" s="11">
        <f t="shared" si="43"/>
        <v>3500</v>
      </c>
      <c r="M231" s="38">
        <f t="shared" si="36"/>
        <v>13135.017378724704</v>
      </c>
      <c r="N231" s="38">
        <v>10000</v>
      </c>
      <c r="O231" s="39">
        <f t="shared" si="37"/>
        <v>3135.017378724704</v>
      </c>
      <c r="P231" s="11">
        <f t="shared" si="38"/>
        <v>228</v>
      </c>
      <c r="Q231" s="41">
        <f>AVERAGE($O$4:O231)</f>
        <v>1684.5899365628215</v>
      </c>
      <c r="R231" s="41">
        <f>_xlfn.STDEV.S($O$4:O231)</f>
        <v>2983.3838250206281</v>
      </c>
      <c r="S231" s="41">
        <f t="shared" si="39"/>
        <v>1295.265712161477</v>
      </c>
      <c r="T231" s="41">
        <f t="shared" si="40"/>
        <v>2073.9141609641661</v>
      </c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</row>
    <row r="232" spans="2:34" x14ac:dyDescent="0.2">
      <c r="B232" s="11"/>
      <c r="C232" s="11"/>
      <c r="D232" s="11"/>
      <c r="E232" s="11"/>
      <c r="F232" s="11"/>
      <c r="G232" s="13">
        <v>229</v>
      </c>
      <c r="H232" s="12">
        <v>0.46593166047198531</v>
      </c>
      <c r="I232" s="12">
        <f t="shared" si="41"/>
        <v>3.6328998554596446</v>
      </c>
      <c r="J232" s="12">
        <v>0.22725713228864586</v>
      </c>
      <c r="K232" s="13">
        <f t="shared" si="42"/>
        <v>4000</v>
      </c>
      <c r="L232" s="11">
        <f t="shared" si="43"/>
        <v>3500</v>
      </c>
      <c r="M232" s="38">
        <f t="shared" si="36"/>
        <v>12715.149494108757</v>
      </c>
      <c r="N232" s="38">
        <v>10000</v>
      </c>
      <c r="O232" s="39">
        <f t="shared" si="37"/>
        <v>2715.1494941087567</v>
      </c>
      <c r="P232" s="11">
        <f t="shared" si="38"/>
        <v>229</v>
      </c>
      <c r="Q232" s="41">
        <f>AVERAGE($O$4:O232)</f>
        <v>1689.0901966394413</v>
      </c>
      <c r="R232" s="41">
        <f>_xlfn.STDEV.S($O$4:O232)</f>
        <v>2977.6130047451202</v>
      </c>
      <c r="S232" s="41">
        <f t="shared" si="39"/>
        <v>1301.3775007059678</v>
      </c>
      <c r="T232" s="41">
        <f t="shared" si="40"/>
        <v>2076.802892572915</v>
      </c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</row>
    <row r="233" spans="2:34" x14ac:dyDescent="0.2">
      <c r="B233" s="11"/>
      <c r="C233" s="11"/>
      <c r="D233" s="11"/>
      <c r="E233" s="11"/>
      <c r="F233" s="11"/>
      <c r="G233" s="13">
        <v>230</v>
      </c>
      <c r="H233" s="12">
        <v>0.13810587900698568</v>
      </c>
      <c r="I233" s="12">
        <f t="shared" si="41"/>
        <v>3.4322262451669858</v>
      </c>
      <c r="J233" s="12">
        <v>0.67067198845855491</v>
      </c>
      <c r="K233" s="13">
        <f t="shared" si="42"/>
        <v>5000</v>
      </c>
      <c r="L233" s="11">
        <f t="shared" si="43"/>
        <v>3500</v>
      </c>
      <c r="M233" s="38">
        <f t="shared" si="36"/>
        <v>12012.791858084451</v>
      </c>
      <c r="N233" s="38">
        <v>10000</v>
      </c>
      <c r="O233" s="39">
        <f t="shared" si="37"/>
        <v>2012.7918580844507</v>
      </c>
      <c r="P233" s="11">
        <f t="shared" si="38"/>
        <v>230</v>
      </c>
      <c r="Q233" s="41">
        <f>AVERAGE($O$4:O233)</f>
        <v>1690.497595167463</v>
      </c>
      <c r="R233" s="41">
        <f>_xlfn.STDEV.S($O$4:O233)</f>
        <v>2971.1812202396522</v>
      </c>
      <c r="S233" s="41">
        <f t="shared" si="39"/>
        <v>1304.473320853557</v>
      </c>
      <c r="T233" s="41">
        <f t="shared" si="40"/>
        <v>2076.5218694813693</v>
      </c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</row>
    <row r="234" spans="2:34" x14ac:dyDescent="0.2">
      <c r="B234" s="11"/>
      <c r="C234" s="11"/>
      <c r="D234" s="11"/>
      <c r="E234" s="11"/>
      <c r="F234" s="11"/>
      <c r="G234" s="13">
        <v>231</v>
      </c>
      <c r="H234" s="12">
        <v>0.73615348250198698</v>
      </c>
      <c r="I234" s="12">
        <f t="shared" si="41"/>
        <v>3.7763063075130918</v>
      </c>
      <c r="J234" s="12">
        <v>0.42876956791446763</v>
      </c>
      <c r="K234" s="13">
        <f t="shared" si="42"/>
        <v>4000</v>
      </c>
      <c r="L234" s="11">
        <f t="shared" si="43"/>
        <v>3500</v>
      </c>
      <c r="M234" s="38">
        <f t="shared" si="36"/>
        <v>13217.072076295821</v>
      </c>
      <c r="N234" s="38">
        <v>10000</v>
      </c>
      <c r="O234" s="39">
        <f t="shared" si="37"/>
        <v>3217.0720762958208</v>
      </c>
      <c r="P234" s="11">
        <f t="shared" si="38"/>
        <v>231</v>
      </c>
      <c r="Q234" s="41">
        <f>AVERAGE($O$4:O234)</f>
        <v>1697.1061427048151</v>
      </c>
      <c r="R234" s="41">
        <f>_xlfn.STDEV.S($O$4:O234)</f>
        <v>2966.4160247745317</v>
      </c>
      <c r="S234" s="41">
        <f t="shared" si="39"/>
        <v>1312.5449736385788</v>
      </c>
      <c r="T234" s="41">
        <f t="shared" si="40"/>
        <v>2081.6673117710511</v>
      </c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</row>
    <row r="235" spans="2:34" x14ac:dyDescent="0.2">
      <c r="B235" s="11"/>
      <c r="C235" s="11"/>
      <c r="D235" s="11"/>
      <c r="E235" s="11"/>
      <c r="F235" s="11"/>
      <c r="G235" s="13">
        <v>232</v>
      </c>
      <c r="H235" s="12">
        <v>0.72875681815872906</v>
      </c>
      <c r="I235" s="12">
        <f t="shared" si="41"/>
        <v>3.7718114888269039</v>
      </c>
      <c r="J235" s="12">
        <v>0.91893695156340871</v>
      </c>
      <c r="K235" s="13">
        <f t="shared" si="42"/>
        <v>6000</v>
      </c>
      <c r="L235" s="11">
        <f t="shared" si="43"/>
        <v>3500</v>
      </c>
      <c r="M235" s="38">
        <f t="shared" si="36"/>
        <v>13201.340210894163</v>
      </c>
      <c r="N235" s="38">
        <v>10000</v>
      </c>
      <c r="O235" s="39">
        <f t="shared" si="37"/>
        <v>3201.3402108941627</v>
      </c>
      <c r="P235" s="11">
        <f t="shared" si="38"/>
        <v>232</v>
      </c>
      <c r="Q235" s="41">
        <f>AVERAGE($O$4:O235)</f>
        <v>1703.589910240114</v>
      </c>
      <c r="R235" s="41">
        <f>_xlfn.STDEV.S($O$4:O235)</f>
        <v>2961.6352789510806</v>
      </c>
      <c r="S235" s="41">
        <f t="shared" si="39"/>
        <v>1320.4856345044309</v>
      </c>
      <c r="T235" s="41">
        <f t="shared" si="40"/>
        <v>2086.6941859757972</v>
      </c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</row>
    <row r="236" spans="2:34" x14ac:dyDescent="0.2">
      <c r="B236" s="11"/>
      <c r="C236" s="11"/>
      <c r="D236" s="11"/>
      <c r="E236" s="11"/>
      <c r="F236" s="11"/>
      <c r="G236" s="13">
        <v>233</v>
      </c>
      <c r="H236" s="12">
        <v>0.93533373740427328</v>
      </c>
      <c r="I236" s="12">
        <f t="shared" si="41"/>
        <v>3.9533478541109832</v>
      </c>
      <c r="J236" s="12">
        <v>0.51978850411564903</v>
      </c>
      <c r="K236" s="13">
        <f t="shared" si="42"/>
        <v>5000</v>
      </c>
      <c r="L236" s="11">
        <f t="shared" si="43"/>
        <v>3500</v>
      </c>
      <c r="M236" s="38">
        <f t="shared" ref="M236:M299" si="44">L236*I236</f>
        <v>13836.717489388442</v>
      </c>
      <c r="N236" s="38">
        <v>10000</v>
      </c>
      <c r="O236" s="39">
        <f t="shared" ref="O236:O299" si="45">M236-N236</f>
        <v>3836.7174893884421</v>
      </c>
      <c r="P236" s="11">
        <f t="shared" ref="P236:P299" si="46">G236</f>
        <v>233</v>
      </c>
      <c r="Q236" s="41">
        <f>AVERAGE($O$4:O236)</f>
        <v>1712.744964227875</v>
      </c>
      <c r="R236" s="41">
        <f>_xlfn.STDEV.S($O$4:O236)</f>
        <v>2958.547813894847</v>
      </c>
      <c r="S236" s="41">
        <f t="shared" si="39"/>
        <v>1330.870876039575</v>
      </c>
      <c r="T236" s="41">
        <f t="shared" si="40"/>
        <v>2094.6190524161748</v>
      </c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</row>
    <row r="237" spans="2:34" x14ac:dyDescent="0.2">
      <c r="B237" s="11"/>
      <c r="C237" s="11"/>
      <c r="D237" s="11"/>
      <c r="E237" s="11"/>
      <c r="F237" s="11"/>
      <c r="G237" s="13">
        <v>234</v>
      </c>
      <c r="H237" s="12">
        <v>0.55538882909380005</v>
      </c>
      <c r="I237" s="12">
        <f t="shared" si="41"/>
        <v>3.6778576582766505</v>
      </c>
      <c r="J237" s="12">
        <v>0.20926879730972336</v>
      </c>
      <c r="K237" s="13">
        <f t="shared" si="42"/>
        <v>4000</v>
      </c>
      <c r="L237" s="11">
        <f t="shared" si="43"/>
        <v>3500</v>
      </c>
      <c r="M237" s="38">
        <f t="shared" si="44"/>
        <v>12872.501803968276</v>
      </c>
      <c r="N237" s="38">
        <v>10000</v>
      </c>
      <c r="O237" s="39">
        <f t="shared" si="45"/>
        <v>2872.5018039682764</v>
      </c>
      <c r="P237" s="11">
        <f t="shared" si="46"/>
        <v>234</v>
      </c>
      <c r="Q237" s="41">
        <f>AVERAGE($O$4:O237)</f>
        <v>1717.7011900387315</v>
      </c>
      <c r="R237" s="41">
        <f>_xlfn.STDEV.S($O$4:O237)</f>
        <v>2953.1655283955661</v>
      </c>
      <c r="S237" s="41">
        <f t="shared" si="39"/>
        <v>1337.3457368708489</v>
      </c>
      <c r="T237" s="41">
        <f t="shared" si="40"/>
        <v>2098.0566432066139</v>
      </c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</row>
    <row r="238" spans="2:34" x14ac:dyDescent="0.2">
      <c r="B238" s="11"/>
      <c r="C238" s="11"/>
      <c r="D238" s="11"/>
      <c r="E238" s="11"/>
      <c r="F238" s="11"/>
      <c r="G238" s="13">
        <v>235</v>
      </c>
      <c r="H238" s="12">
        <v>0.12046672507621237</v>
      </c>
      <c r="I238" s="12">
        <f t="shared" si="41"/>
        <v>3.4154686341798133</v>
      </c>
      <c r="J238" s="12">
        <v>0.14087582016956968</v>
      </c>
      <c r="K238" s="13">
        <f t="shared" si="42"/>
        <v>3000</v>
      </c>
      <c r="L238" s="11">
        <f t="shared" si="43"/>
        <v>3000</v>
      </c>
      <c r="M238" s="38">
        <f t="shared" si="44"/>
        <v>10246.40590253944</v>
      </c>
      <c r="N238" s="38">
        <v>10000</v>
      </c>
      <c r="O238" s="39">
        <f t="shared" si="45"/>
        <v>246.40590253943992</v>
      </c>
      <c r="P238" s="11">
        <f t="shared" si="46"/>
        <v>235</v>
      </c>
      <c r="Q238" s="41">
        <f>AVERAGE($O$4:O238)</f>
        <v>1711.4403590280961</v>
      </c>
      <c r="R238" s="41">
        <f>_xlfn.STDEV.S($O$4:O238)</f>
        <v>2948.4111214173772</v>
      </c>
      <c r="S238" s="41">
        <f t="shared" si="39"/>
        <v>1332.5145334161889</v>
      </c>
      <c r="T238" s="41">
        <f t="shared" si="40"/>
        <v>2090.3661846400032</v>
      </c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</row>
    <row r="239" spans="2:34" x14ac:dyDescent="0.2">
      <c r="B239" s="11"/>
      <c r="C239" s="11"/>
      <c r="D239" s="11"/>
      <c r="E239" s="11"/>
      <c r="F239" s="11"/>
      <c r="G239" s="13">
        <v>236</v>
      </c>
      <c r="H239" s="12">
        <v>0.13404585049529938</v>
      </c>
      <c r="I239" s="12">
        <f t="shared" si="41"/>
        <v>3.4285064281645847</v>
      </c>
      <c r="J239" s="12">
        <v>0.86437788870507215</v>
      </c>
      <c r="K239" s="13">
        <f t="shared" si="42"/>
        <v>6000</v>
      </c>
      <c r="L239" s="11">
        <f t="shared" si="43"/>
        <v>3500</v>
      </c>
      <c r="M239" s="38">
        <f t="shared" si="44"/>
        <v>11999.772498576047</v>
      </c>
      <c r="N239" s="38">
        <v>10000</v>
      </c>
      <c r="O239" s="39">
        <f t="shared" si="45"/>
        <v>1999.7724985760469</v>
      </c>
      <c r="P239" s="11">
        <f t="shared" si="46"/>
        <v>236</v>
      </c>
      <c r="Q239" s="41">
        <f>AVERAGE($O$4:O239)</f>
        <v>1712.6621053821127</v>
      </c>
      <c r="R239" s="41">
        <f>_xlfn.STDEV.S($O$4:O239)</f>
        <v>2942.1910840385258</v>
      </c>
      <c r="S239" s="41">
        <f t="shared" si="39"/>
        <v>1335.3459828890445</v>
      </c>
      <c r="T239" s="41">
        <f t="shared" si="40"/>
        <v>2089.9782278751809</v>
      </c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</row>
    <row r="240" spans="2:34" x14ac:dyDescent="0.2">
      <c r="B240" s="11"/>
      <c r="C240" s="11"/>
      <c r="D240" s="11"/>
      <c r="E240" s="11"/>
      <c r="F240" s="11"/>
      <c r="G240" s="13">
        <v>237</v>
      </c>
      <c r="H240" s="12">
        <v>0.92128646829015648</v>
      </c>
      <c r="I240" s="12">
        <f t="shared" si="41"/>
        <v>3.9327556215169626</v>
      </c>
      <c r="J240" s="12">
        <v>5.1411258989365938E-2</v>
      </c>
      <c r="K240" s="13">
        <f t="shared" si="42"/>
        <v>2000</v>
      </c>
      <c r="L240" s="11">
        <f t="shared" si="43"/>
        <v>2000</v>
      </c>
      <c r="M240" s="38">
        <f t="shared" si="44"/>
        <v>7865.511243033925</v>
      </c>
      <c r="N240" s="38">
        <v>10000</v>
      </c>
      <c r="O240" s="39">
        <f t="shared" si="45"/>
        <v>-2134.488756966075</v>
      </c>
      <c r="P240" s="11">
        <f t="shared" si="46"/>
        <v>237</v>
      </c>
      <c r="Q240" s="41">
        <f>AVERAGE($O$4:O240)</f>
        <v>1696.429401321572</v>
      </c>
      <c r="R240" s="41">
        <f>_xlfn.STDEV.S($O$4:O240)</f>
        <v>2946.5671553408179</v>
      </c>
      <c r="S240" s="41">
        <f t="shared" si="39"/>
        <v>1319.3583997590101</v>
      </c>
      <c r="T240" s="41">
        <f t="shared" si="40"/>
        <v>2073.500402884134</v>
      </c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</row>
    <row r="241" spans="2:34" x14ac:dyDescent="0.2">
      <c r="B241" s="11"/>
      <c r="C241" s="11"/>
      <c r="D241" s="11"/>
      <c r="E241" s="11"/>
      <c r="F241" s="11"/>
      <c r="G241" s="13">
        <v>238</v>
      </c>
      <c r="H241" s="12">
        <v>0.27913157790702459</v>
      </c>
      <c r="I241" s="12">
        <f t="shared" si="41"/>
        <v>3.5329153489734524</v>
      </c>
      <c r="J241" s="12">
        <v>0.4663118463462852</v>
      </c>
      <c r="K241" s="13">
        <f t="shared" si="42"/>
        <v>4000</v>
      </c>
      <c r="L241" s="11">
        <f t="shared" si="43"/>
        <v>3500</v>
      </c>
      <c r="M241" s="38">
        <f t="shared" si="44"/>
        <v>12365.203721407084</v>
      </c>
      <c r="N241" s="38">
        <v>10000</v>
      </c>
      <c r="O241" s="39">
        <f t="shared" si="45"/>
        <v>2365.2037214070842</v>
      </c>
      <c r="P241" s="11">
        <f t="shared" si="46"/>
        <v>238</v>
      </c>
      <c r="Q241" s="41">
        <f>AVERAGE($O$4:O241)</f>
        <v>1699.239377456385</v>
      </c>
      <c r="R241" s="41">
        <f>_xlfn.STDEV.S($O$4:O241)</f>
        <v>2940.6637415400551</v>
      </c>
      <c r="S241" s="41">
        <f t="shared" si="39"/>
        <v>1323.7234108799867</v>
      </c>
      <c r="T241" s="41">
        <f t="shared" si="40"/>
        <v>2074.7553440327833</v>
      </c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</row>
    <row r="242" spans="2:34" x14ac:dyDescent="0.2">
      <c r="B242" s="11"/>
      <c r="C242" s="11"/>
      <c r="D242" s="11"/>
      <c r="E242" s="11"/>
      <c r="F242" s="11"/>
      <c r="G242" s="13">
        <v>239</v>
      </c>
      <c r="H242" s="12">
        <v>8.4814230528230117E-2</v>
      </c>
      <c r="I242" s="12">
        <f t="shared" si="41"/>
        <v>3.3753202776071713</v>
      </c>
      <c r="J242" s="12">
        <v>0.77387248648763551</v>
      </c>
      <c r="K242" s="13">
        <f t="shared" si="42"/>
        <v>5000</v>
      </c>
      <c r="L242" s="11">
        <f t="shared" si="43"/>
        <v>3500</v>
      </c>
      <c r="M242" s="38">
        <f t="shared" si="44"/>
        <v>11813.6209716251</v>
      </c>
      <c r="N242" s="38">
        <v>10000</v>
      </c>
      <c r="O242" s="39">
        <f t="shared" si="45"/>
        <v>1813.6209716250996</v>
      </c>
      <c r="P242" s="11">
        <f t="shared" si="46"/>
        <v>239</v>
      </c>
      <c r="Q242" s="41">
        <f>AVERAGE($O$4:O242)</f>
        <v>1699.7179615324048</v>
      </c>
      <c r="R242" s="41">
        <f>_xlfn.STDEV.S($O$4:O242)</f>
        <v>2934.4887007428783</v>
      </c>
      <c r="S242" s="41">
        <f t="shared" si="39"/>
        <v>1325.7833673072523</v>
      </c>
      <c r="T242" s="41">
        <f t="shared" si="40"/>
        <v>2073.6525557575574</v>
      </c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</row>
    <row r="243" spans="2:34" x14ac:dyDescent="0.2">
      <c r="B243" s="11"/>
      <c r="C243" s="11"/>
      <c r="D243" s="11"/>
      <c r="E243" s="11"/>
      <c r="F243" s="11"/>
      <c r="G243" s="13">
        <v>240</v>
      </c>
      <c r="H243" s="12">
        <v>0.27919765259380014</v>
      </c>
      <c r="I243" s="12">
        <f t="shared" si="41"/>
        <v>3.5329546633002393</v>
      </c>
      <c r="J243" s="12">
        <v>0.71129640568599739</v>
      </c>
      <c r="K243" s="13">
        <f t="shared" si="42"/>
        <v>5000</v>
      </c>
      <c r="L243" s="11">
        <f t="shared" si="43"/>
        <v>3500</v>
      </c>
      <c r="M243" s="38">
        <f t="shared" si="44"/>
        <v>12365.341321550837</v>
      </c>
      <c r="N243" s="38">
        <v>10000</v>
      </c>
      <c r="O243" s="39">
        <f t="shared" si="45"/>
        <v>2365.3413215508372</v>
      </c>
      <c r="P243" s="11">
        <f t="shared" si="46"/>
        <v>240</v>
      </c>
      <c r="Q243" s="41">
        <f>AVERAGE($O$4:O243)</f>
        <v>1702.4913921991481</v>
      </c>
      <c r="R243" s="41">
        <f>_xlfn.STDEV.S($O$4:O243)</f>
        <v>2928.6583565445521</v>
      </c>
      <c r="S243" s="41">
        <f t="shared" si="39"/>
        <v>1330.0860016186148</v>
      </c>
      <c r="T243" s="41">
        <f t="shared" si="40"/>
        <v>2074.8967827796814</v>
      </c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</row>
    <row r="244" spans="2:34" x14ac:dyDescent="0.2">
      <c r="B244" s="11"/>
      <c r="C244" s="11"/>
      <c r="D244" s="11"/>
      <c r="E244" s="11"/>
      <c r="F244" s="11"/>
      <c r="G244" s="13">
        <v>241</v>
      </c>
      <c r="H244" s="12">
        <v>0.92429139115133241</v>
      </c>
      <c r="I244" s="12">
        <f t="shared" si="41"/>
        <v>3.9369087049743063</v>
      </c>
      <c r="J244" s="12">
        <v>0.16003169562299502</v>
      </c>
      <c r="K244" s="13">
        <f t="shared" si="42"/>
        <v>3000</v>
      </c>
      <c r="L244" s="11">
        <f t="shared" si="43"/>
        <v>3000</v>
      </c>
      <c r="M244" s="38">
        <f t="shared" si="44"/>
        <v>11810.72611492292</v>
      </c>
      <c r="N244" s="38">
        <v>10000</v>
      </c>
      <c r="O244" s="39">
        <f t="shared" si="45"/>
        <v>1810.7261149229198</v>
      </c>
      <c r="P244" s="11">
        <f t="shared" si="46"/>
        <v>241</v>
      </c>
      <c r="Q244" s="41">
        <f>AVERAGE($O$4:O244)</f>
        <v>1702.9404989324419</v>
      </c>
      <c r="R244" s="41">
        <f>_xlfn.STDEV.S($O$4:O244)</f>
        <v>2922.5589322707133</v>
      </c>
      <c r="S244" s="41">
        <f t="shared" si="39"/>
        <v>1332.0903866595293</v>
      </c>
      <c r="T244" s="41">
        <f t="shared" si="40"/>
        <v>2073.7906112053547</v>
      </c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</row>
    <row r="245" spans="2:34" x14ac:dyDescent="0.2">
      <c r="B245" s="11"/>
      <c r="C245" s="11"/>
      <c r="D245" s="11"/>
      <c r="E245" s="11"/>
      <c r="F245" s="11"/>
      <c r="G245" s="13">
        <v>242</v>
      </c>
      <c r="H245" s="12">
        <v>0.50714955468694012</v>
      </c>
      <c r="I245" s="12">
        <f t="shared" si="41"/>
        <v>3.6535844470679102</v>
      </c>
      <c r="J245" s="12">
        <v>0.58055602929158323</v>
      </c>
      <c r="K245" s="13">
        <f t="shared" si="42"/>
        <v>5000</v>
      </c>
      <c r="L245" s="11">
        <f t="shared" si="43"/>
        <v>3500</v>
      </c>
      <c r="M245" s="38">
        <f t="shared" si="44"/>
        <v>12787.545564737686</v>
      </c>
      <c r="N245" s="38">
        <v>10000</v>
      </c>
      <c r="O245" s="39">
        <f t="shared" si="45"/>
        <v>2787.5455647376857</v>
      </c>
      <c r="P245" s="11">
        <f t="shared" si="46"/>
        <v>242</v>
      </c>
      <c r="Q245" s="41">
        <f>AVERAGE($O$4:O245)</f>
        <v>1707.4223380473395</v>
      </c>
      <c r="R245" s="41">
        <f>_xlfn.STDEV.S($O$4:O245)</f>
        <v>2917.3224793874929</v>
      </c>
      <c r="S245" s="41">
        <f t="shared" si="39"/>
        <v>1338.0100973333658</v>
      </c>
      <c r="T245" s="41">
        <f t="shared" si="40"/>
        <v>2076.8345787613134</v>
      </c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</row>
    <row r="246" spans="2:34" x14ac:dyDescent="0.2">
      <c r="B246" s="11"/>
      <c r="C246" s="11"/>
      <c r="D246" s="11"/>
      <c r="E246" s="11"/>
      <c r="F246" s="11"/>
      <c r="G246" s="13">
        <v>243</v>
      </c>
      <c r="H246" s="12">
        <v>0.60838082873363197</v>
      </c>
      <c r="I246" s="12">
        <f t="shared" si="41"/>
        <v>3.7050202783049255</v>
      </c>
      <c r="J246" s="12">
        <v>0.65810681090323941</v>
      </c>
      <c r="K246" s="13">
        <f t="shared" si="42"/>
        <v>5000</v>
      </c>
      <c r="L246" s="11">
        <f t="shared" si="43"/>
        <v>3500</v>
      </c>
      <c r="M246" s="38">
        <f t="shared" si="44"/>
        <v>12967.570974067239</v>
      </c>
      <c r="N246" s="38">
        <v>10000</v>
      </c>
      <c r="O246" s="39">
        <f t="shared" si="45"/>
        <v>2967.5709740672391</v>
      </c>
      <c r="P246" s="11">
        <f t="shared" si="46"/>
        <v>243</v>
      </c>
      <c r="Q246" s="41">
        <f>AVERAGE($O$4:O246)</f>
        <v>1712.6081349033886</v>
      </c>
      <c r="R246" s="41">
        <f>_xlfn.STDEV.S($O$4:O246)</f>
        <v>2912.4108313638962</v>
      </c>
      <c r="S246" s="41">
        <f t="shared" si="39"/>
        <v>1344.5851269965574</v>
      </c>
      <c r="T246" s="41">
        <f t="shared" si="40"/>
        <v>2080.6311428102199</v>
      </c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</row>
    <row r="247" spans="2:34" x14ac:dyDescent="0.2">
      <c r="B247" s="11"/>
      <c r="C247" s="11"/>
      <c r="D247" s="11"/>
      <c r="E247" s="11"/>
      <c r="F247" s="11"/>
      <c r="G247" s="13">
        <v>244</v>
      </c>
      <c r="H247" s="12">
        <v>0.21309939264523758</v>
      </c>
      <c r="I247" s="12">
        <f t="shared" si="41"/>
        <v>3.4908573711914093</v>
      </c>
      <c r="J247" s="12">
        <v>0.8384294411840324</v>
      </c>
      <c r="K247" s="13">
        <f t="shared" si="42"/>
        <v>6000</v>
      </c>
      <c r="L247" s="11">
        <f t="shared" si="43"/>
        <v>3500</v>
      </c>
      <c r="M247" s="38">
        <f t="shared" si="44"/>
        <v>12218.000799169933</v>
      </c>
      <c r="N247" s="38">
        <v>10000</v>
      </c>
      <c r="O247" s="39">
        <f t="shared" si="45"/>
        <v>2218.0007991699331</v>
      </c>
      <c r="P247" s="11">
        <f t="shared" si="46"/>
        <v>244</v>
      </c>
      <c r="Q247" s="41">
        <f>AVERAGE($O$4:O247)</f>
        <v>1714.679416314317</v>
      </c>
      <c r="R247" s="41">
        <f>_xlfn.STDEV.S($O$4:O247)</f>
        <v>2906.5921193230456</v>
      </c>
      <c r="S247" s="41">
        <f t="shared" si="39"/>
        <v>1348.152674393798</v>
      </c>
      <c r="T247" s="41">
        <f t="shared" si="40"/>
        <v>2081.206158234836</v>
      </c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</row>
    <row r="248" spans="2:34" x14ac:dyDescent="0.2">
      <c r="B248" s="11"/>
      <c r="C248" s="11"/>
      <c r="D248" s="11"/>
      <c r="E248" s="11"/>
      <c r="F248" s="11"/>
      <c r="G248" s="13">
        <v>245</v>
      </c>
      <c r="H248" s="12">
        <v>0.25894847769666551</v>
      </c>
      <c r="I248" s="12">
        <f t="shared" si="41"/>
        <v>3.5206818837300884</v>
      </c>
      <c r="J248" s="12">
        <v>7.9322524607707501E-2</v>
      </c>
      <c r="K248" s="13">
        <f t="shared" si="42"/>
        <v>2000</v>
      </c>
      <c r="L248" s="11">
        <f t="shared" si="43"/>
        <v>2000</v>
      </c>
      <c r="M248" s="38">
        <f t="shared" si="44"/>
        <v>7041.3637674601769</v>
      </c>
      <c r="N248" s="38">
        <v>10000</v>
      </c>
      <c r="O248" s="39">
        <f t="shared" si="45"/>
        <v>-2958.6362325398231</v>
      </c>
      <c r="P248" s="11">
        <f t="shared" si="46"/>
        <v>245</v>
      </c>
      <c r="Q248" s="41">
        <f>AVERAGE($O$4:O248)</f>
        <v>1695.6046585638919</v>
      </c>
      <c r="R248" s="41">
        <f>_xlfn.STDEV.S($O$4:O248)</f>
        <v>2915.955421962482</v>
      </c>
      <c r="S248" s="41">
        <f t="shared" si="39"/>
        <v>1328.6559041057842</v>
      </c>
      <c r="T248" s="41">
        <f t="shared" si="40"/>
        <v>2062.5534130219994</v>
      </c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</row>
    <row r="249" spans="2:34" x14ac:dyDescent="0.2">
      <c r="B249" s="11"/>
      <c r="C249" s="11"/>
      <c r="D249" s="11"/>
      <c r="E249" s="11"/>
      <c r="F249" s="11"/>
      <c r="G249" s="13">
        <v>246</v>
      </c>
      <c r="H249" s="12">
        <v>0.96112178069909315</v>
      </c>
      <c r="I249" s="12">
        <f t="shared" si="41"/>
        <v>4.0027709479728877</v>
      </c>
      <c r="J249" s="12">
        <v>0.78349128058720685</v>
      </c>
      <c r="K249" s="13">
        <f t="shared" si="42"/>
        <v>5000</v>
      </c>
      <c r="L249" s="11">
        <f t="shared" si="43"/>
        <v>3500</v>
      </c>
      <c r="M249" s="38">
        <f t="shared" si="44"/>
        <v>14009.698317905108</v>
      </c>
      <c r="N249" s="38">
        <v>10000</v>
      </c>
      <c r="O249" s="39">
        <f t="shared" si="45"/>
        <v>4009.6983179051076</v>
      </c>
      <c r="P249" s="11">
        <f t="shared" si="46"/>
        <v>246</v>
      </c>
      <c r="Q249" s="41">
        <f>AVERAGE($O$4:O249)</f>
        <v>1705.011543357962</v>
      </c>
      <c r="R249" s="41">
        <f>_xlfn.STDEV.S($O$4:O249)</f>
        <v>2913.7362861863858</v>
      </c>
      <c r="S249" s="41">
        <f t="shared" si="39"/>
        <v>1339.0955150654163</v>
      </c>
      <c r="T249" s="41">
        <f t="shared" si="40"/>
        <v>2070.9275716505076</v>
      </c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</row>
    <row r="250" spans="2:34" x14ac:dyDescent="0.2">
      <c r="B250" s="11"/>
      <c r="C250" s="11"/>
      <c r="D250" s="11"/>
      <c r="E250" s="11"/>
      <c r="F250" s="11"/>
      <c r="G250" s="13">
        <v>247</v>
      </c>
      <c r="H250" s="12">
        <v>0.59428774711471999</v>
      </c>
      <c r="I250" s="12">
        <f t="shared" si="41"/>
        <v>3.6977177457871355</v>
      </c>
      <c r="J250" s="12">
        <v>0.97399318787043188</v>
      </c>
      <c r="K250" s="13">
        <f t="shared" si="42"/>
        <v>6000</v>
      </c>
      <c r="L250" s="11">
        <f t="shared" si="43"/>
        <v>3500</v>
      </c>
      <c r="M250" s="38">
        <f t="shared" si="44"/>
        <v>12942.012110254975</v>
      </c>
      <c r="N250" s="38">
        <v>10000</v>
      </c>
      <c r="O250" s="39">
        <f t="shared" si="45"/>
        <v>2942.0121102549747</v>
      </c>
      <c r="P250" s="11">
        <f t="shared" si="46"/>
        <v>247</v>
      </c>
      <c r="Q250" s="41">
        <f>AVERAGE($O$4:O250)</f>
        <v>1710.0196428190834</v>
      </c>
      <c r="R250" s="41">
        <f>_xlfn.STDEV.S($O$4:O250)</f>
        <v>2908.873071271636</v>
      </c>
      <c r="S250" s="41">
        <f t="shared" si="39"/>
        <v>1345.4619426703291</v>
      </c>
      <c r="T250" s="41">
        <f t="shared" si="40"/>
        <v>2074.5773429678375</v>
      </c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</row>
    <row r="251" spans="2:34" x14ac:dyDescent="0.2">
      <c r="B251" s="11"/>
      <c r="C251" s="11"/>
      <c r="D251" s="11"/>
      <c r="E251" s="11"/>
      <c r="F251" s="11"/>
      <c r="G251" s="13">
        <v>248</v>
      </c>
      <c r="H251" s="12">
        <v>0.78218777789216454</v>
      </c>
      <c r="I251" s="12">
        <f t="shared" si="41"/>
        <v>3.8059206493645887</v>
      </c>
      <c r="J251" s="12">
        <v>0.50034624348815104</v>
      </c>
      <c r="K251" s="13">
        <f t="shared" si="42"/>
        <v>4000</v>
      </c>
      <c r="L251" s="11">
        <f t="shared" si="43"/>
        <v>3500</v>
      </c>
      <c r="M251" s="38">
        <f t="shared" si="44"/>
        <v>13320.72227277606</v>
      </c>
      <c r="N251" s="38">
        <v>10000</v>
      </c>
      <c r="O251" s="39">
        <f t="shared" si="45"/>
        <v>3320.72227277606</v>
      </c>
      <c r="P251" s="11">
        <f t="shared" si="46"/>
        <v>248</v>
      </c>
      <c r="Q251" s="41">
        <f>AVERAGE($O$4:O251)</f>
        <v>1716.5144114882648</v>
      </c>
      <c r="R251" s="41">
        <f>_xlfn.STDEV.S($O$4:O251)</f>
        <v>2904.7799277190379</v>
      </c>
      <c r="S251" s="41">
        <f t="shared" si="39"/>
        <v>1353.2116628919143</v>
      </c>
      <c r="T251" s="41">
        <f t="shared" si="40"/>
        <v>2079.8171600846154</v>
      </c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</row>
    <row r="252" spans="2:34" x14ac:dyDescent="0.2">
      <c r="B252" s="11"/>
      <c r="C252" s="11"/>
      <c r="D252" s="11"/>
      <c r="E252" s="11"/>
      <c r="F252" s="11"/>
      <c r="G252" s="13">
        <v>249</v>
      </c>
      <c r="H252" s="12">
        <v>0.29285691864921137</v>
      </c>
      <c r="I252" s="12">
        <f t="shared" si="41"/>
        <v>3.5409884609511244</v>
      </c>
      <c r="J252" s="12">
        <v>0.63572686256391842</v>
      </c>
      <c r="K252" s="13">
        <f t="shared" si="42"/>
        <v>5000</v>
      </c>
      <c r="L252" s="11">
        <f t="shared" si="43"/>
        <v>3500</v>
      </c>
      <c r="M252" s="38">
        <f t="shared" si="44"/>
        <v>12393.459613328936</v>
      </c>
      <c r="N252" s="38">
        <v>10000</v>
      </c>
      <c r="O252" s="39">
        <f t="shared" si="45"/>
        <v>2393.459613328936</v>
      </c>
      <c r="P252" s="11">
        <f t="shared" si="46"/>
        <v>249</v>
      </c>
      <c r="Q252" s="41">
        <f>AVERAGE($O$4:O252)</f>
        <v>1719.2330669173439</v>
      </c>
      <c r="R252" s="41">
        <f>_xlfn.STDEV.S($O$4:O252)</f>
        <v>2899.235009126548</v>
      </c>
      <c r="S252" s="41">
        <f t="shared" si="39"/>
        <v>1357.3598726849173</v>
      </c>
      <c r="T252" s="41">
        <f t="shared" si="40"/>
        <v>2081.1062611497705</v>
      </c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</row>
    <row r="253" spans="2:34" x14ac:dyDescent="0.2">
      <c r="B253" s="11"/>
      <c r="C253" s="11"/>
      <c r="D253" s="11"/>
      <c r="E253" s="11"/>
      <c r="F253" s="11"/>
      <c r="G253" s="13">
        <v>250</v>
      </c>
      <c r="H253" s="12">
        <v>0.54399131787743249</v>
      </c>
      <c r="I253" s="12">
        <f t="shared" si="41"/>
        <v>3.6720988614848129</v>
      </c>
      <c r="J253" s="12">
        <v>0.26175754089283187</v>
      </c>
      <c r="K253" s="13">
        <f t="shared" si="42"/>
        <v>4000</v>
      </c>
      <c r="L253" s="11">
        <f t="shared" si="43"/>
        <v>3500</v>
      </c>
      <c r="M253" s="38">
        <f t="shared" si="44"/>
        <v>12852.346015196845</v>
      </c>
      <c r="N253" s="38">
        <v>10000</v>
      </c>
      <c r="O253" s="39">
        <f t="shared" si="45"/>
        <v>2852.3460151968447</v>
      </c>
      <c r="P253" s="11">
        <f t="shared" si="46"/>
        <v>250</v>
      </c>
      <c r="Q253" s="41">
        <f>AVERAGE($O$4:O253)</f>
        <v>1723.7655187104617</v>
      </c>
      <c r="R253" s="41">
        <f>_xlfn.STDEV.S($O$4:O253)</f>
        <v>2894.2947559417507</v>
      </c>
      <c r="S253" s="41">
        <f t="shared" si="39"/>
        <v>1363.2392879213614</v>
      </c>
      <c r="T253" s="41">
        <f t="shared" si="40"/>
        <v>2084.2917494995618</v>
      </c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</row>
    <row r="254" spans="2:34" x14ac:dyDescent="0.2">
      <c r="B254" s="11"/>
      <c r="C254" s="11"/>
      <c r="D254" s="11"/>
      <c r="E254" s="11"/>
      <c r="F254" s="11"/>
      <c r="G254" s="13">
        <v>251</v>
      </c>
      <c r="H254" s="12">
        <v>0.58550300835809621</v>
      </c>
      <c r="I254" s="12">
        <f t="shared" si="41"/>
        <v>3.6931984000466818</v>
      </c>
      <c r="J254" s="12">
        <v>0.23993349814198317</v>
      </c>
      <c r="K254" s="13">
        <f t="shared" si="42"/>
        <v>4000</v>
      </c>
      <c r="L254" s="11">
        <f t="shared" si="43"/>
        <v>3500</v>
      </c>
      <c r="M254" s="38">
        <f t="shared" si="44"/>
        <v>12926.194400163386</v>
      </c>
      <c r="N254" s="38">
        <v>10000</v>
      </c>
      <c r="O254" s="39">
        <f t="shared" si="45"/>
        <v>2926.1944001633856</v>
      </c>
      <c r="P254" s="11">
        <f t="shared" si="46"/>
        <v>251</v>
      </c>
      <c r="Q254" s="41">
        <f>AVERAGE($O$4:O254)</f>
        <v>1728.556072023023</v>
      </c>
      <c r="R254" s="41">
        <f>_xlfn.STDEV.S($O$4:O254)</f>
        <v>2889.4973032339026</v>
      </c>
      <c r="S254" s="41">
        <f t="shared" si="39"/>
        <v>1369.3521552259147</v>
      </c>
      <c r="T254" s="41">
        <f t="shared" si="40"/>
        <v>2087.7599888201316</v>
      </c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</row>
    <row r="255" spans="2:34" x14ac:dyDescent="0.2">
      <c r="B255" s="11"/>
      <c r="C255" s="11"/>
      <c r="D255" s="11"/>
      <c r="E255" s="11"/>
      <c r="F255" s="11"/>
      <c r="G255" s="13">
        <v>252</v>
      </c>
      <c r="H255" s="12">
        <v>4.9804562468430569E-2</v>
      </c>
      <c r="I255" s="12">
        <f t="shared" si="41"/>
        <v>3.3206496912474668</v>
      </c>
      <c r="J255" s="12">
        <v>0.34004369977440785</v>
      </c>
      <c r="K255" s="13">
        <f t="shared" si="42"/>
        <v>4000</v>
      </c>
      <c r="L255" s="11">
        <f t="shared" si="43"/>
        <v>3500</v>
      </c>
      <c r="M255" s="38">
        <f t="shared" si="44"/>
        <v>11622.273919366135</v>
      </c>
      <c r="N255" s="38">
        <v>10000</v>
      </c>
      <c r="O255" s="39">
        <f t="shared" si="45"/>
        <v>1622.2739193661346</v>
      </c>
      <c r="P255" s="11">
        <f t="shared" si="46"/>
        <v>252</v>
      </c>
      <c r="Q255" s="41">
        <f>AVERAGE($O$4:O255)</f>
        <v>1728.1343174489878</v>
      </c>
      <c r="R255" s="41">
        <f>_xlfn.STDEV.S($O$4:O255)</f>
        <v>2883.7433600467116</v>
      </c>
      <c r="S255" s="41">
        <f t="shared" si="39"/>
        <v>1370.3646214724349</v>
      </c>
      <c r="T255" s="41">
        <f t="shared" si="40"/>
        <v>2085.9040134255406</v>
      </c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</row>
    <row r="256" spans="2:34" x14ac:dyDescent="0.2">
      <c r="B256" s="11"/>
      <c r="C256" s="11"/>
      <c r="D256" s="11"/>
      <c r="E256" s="11"/>
      <c r="F256" s="11"/>
      <c r="G256" s="13">
        <v>253</v>
      </c>
      <c r="H256" s="12">
        <v>0.31581555883721213</v>
      </c>
      <c r="I256" s="12">
        <f t="shared" si="41"/>
        <v>3.5541135394450265</v>
      </c>
      <c r="J256" s="12">
        <v>0.60086726961943882</v>
      </c>
      <c r="K256" s="13">
        <f t="shared" si="42"/>
        <v>5000</v>
      </c>
      <c r="L256" s="11">
        <f t="shared" si="43"/>
        <v>3500</v>
      </c>
      <c r="M256" s="38">
        <f t="shared" si="44"/>
        <v>12439.397388057592</v>
      </c>
      <c r="N256" s="38">
        <v>10000</v>
      </c>
      <c r="O256" s="39">
        <f t="shared" si="45"/>
        <v>2439.3973880575923</v>
      </c>
      <c r="P256" s="11">
        <f t="shared" si="46"/>
        <v>253</v>
      </c>
      <c r="Q256" s="41">
        <f>AVERAGE($O$4:O256)</f>
        <v>1730.9456339336068</v>
      </c>
      <c r="R256" s="41">
        <f>_xlfn.STDEV.S($O$4:O256)</f>
        <v>2878.3633280691015</v>
      </c>
      <c r="S256" s="41">
        <f t="shared" si="39"/>
        <v>1374.5566939335074</v>
      </c>
      <c r="T256" s="41">
        <f t="shared" si="40"/>
        <v>2087.3345739337065</v>
      </c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</row>
    <row r="257" spans="2:34" x14ac:dyDescent="0.2">
      <c r="B257" s="11"/>
      <c r="C257" s="11"/>
      <c r="D257" s="11"/>
      <c r="E257" s="11"/>
      <c r="F257" s="11"/>
      <c r="G257" s="13">
        <v>254</v>
      </c>
      <c r="H257" s="12">
        <v>0.60555902476408108</v>
      </c>
      <c r="I257" s="12">
        <f t="shared" si="41"/>
        <v>3.7035525486287209</v>
      </c>
      <c r="J257" s="12">
        <v>0.4866501605308412</v>
      </c>
      <c r="K257" s="13">
        <f t="shared" si="42"/>
        <v>4000</v>
      </c>
      <c r="L257" s="11">
        <f t="shared" si="43"/>
        <v>3500</v>
      </c>
      <c r="M257" s="38">
        <f t="shared" si="44"/>
        <v>12962.433920200523</v>
      </c>
      <c r="N257" s="38">
        <v>10000</v>
      </c>
      <c r="O257" s="39">
        <f t="shared" si="45"/>
        <v>2962.4339202005231</v>
      </c>
      <c r="P257" s="11">
        <f t="shared" si="46"/>
        <v>254</v>
      </c>
      <c r="Q257" s="41">
        <f>AVERAGE($O$4:O257)</f>
        <v>1735.7940130133977</v>
      </c>
      <c r="R257" s="41">
        <f>_xlfn.STDEV.S($O$4:O257)</f>
        <v>2873.7082718825272</v>
      </c>
      <c r="S257" s="41">
        <f t="shared" si="39"/>
        <v>1380.6893278176735</v>
      </c>
      <c r="T257" s="41">
        <f t="shared" si="40"/>
        <v>2090.8986982091219</v>
      </c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</row>
    <row r="258" spans="2:34" x14ac:dyDescent="0.2">
      <c r="B258" s="11"/>
      <c r="C258" s="11"/>
      <c r="D258" s="11"/>
      <c r="E258" s="11"/>
      <c r="F258" s="11"/>
      <c r="G258" s="13">
        <v>255</v>
      </c>
      <c r="H258" s="12">
        <v>0.73507364890469062</v>
      </c>
      <c r="I258" s="12">
        <f t="shared" si="41"/>
        <v>3.7756461765160614</v>
      </c>
      <c r="J258" s="12">
        <v>0.99108902108963981</v>
      </c>
      <c r="K258" s="13">
        <f t="shared" si="42"/>
        <v>6000</v>
      </c>
      <c r="L258" s="11">
        <f t="shared" si="43"/>
        <v>3500</v>
      </c>
      <c r="M258" s="38">
        <f t="shared" si="44"/>
        <v>13214.761617806214</v>
      </c>
      <c r="N258" s="38">
        <v>10000</v>
      </c>
      <c r="O258" s="39">
        <f t="shared" si="45"/>
        <v>3214.7616178062144</v>
      </c>
      <c r="P258" s="11">
        <f t="shared" si="46"/>
        <v>255</v>
      </c>
      <c r="Q258" s="41">
        <f>AVERAGE($O$4:O258)</f>
        <v>1741.5938859733697</v>
      </c>
      <c r="R258" s="41">
        <f>_xlfn.STDEV.S($O$4:O258)</f>
        <v>2869.5408100782688</v>
      </c>
      <c r="S258" s="41">
        <f t="shared" si="39"/>
        <v>1387.7068280128474</v>
      </c>
      <c r="T258" s="41">
        <f t="shared" si="40"/>
        <v>2095.4809439338919</v>
      </c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</row>
    <row r="259" spans="2:34" x14ac:dyDescent="0.2">
      <c r="B259" s="11"/>
      <c r="C259" s="11"/>
      <c r="D259" s="11"/>
      <c r="E259" s="11"/>
      <c r="F259" s="11"/>
      <c r="G259" s="13">
        <v>256</v>
      </c>
      <c r="H259" s="12">
        <v>0.74151130508864271</v>
      </c>
      <c r="I259" s="12">
        <f t="shared" si="41"/>
        <v>3.7796023378716432</v>
      </c>
      <c r="J259" s="12">
        <v>0.43087650769702179</v>
      </c>
      <c r="K259" s="13">
        <f t="shared" si="42"/>
        <v>4000</v>
      </c>
      <c r="L259" s="11">
        <f t="shared" si="43"/>
        <v>3500</v>
      </c>
      <c r="M259" s="38">
        <f t="shared" si="44"/>
        <v>13228.608182550752</v>
      </c>
      <c r="N259" s="38">
        <v>10000</v>
      </c>
      <c r="O259" s="39">
        <f t="shared" si="45"/>
        <v>3228.6081825507517</v>
      </c>
      <c r="P259" s="11">
        <f t="shared" si="46"/>
        <v>256</v>
      </c>
      <c r="Q259" s="41">
        <f>AVERAGE($O$4:O259)</f>
        <v>1747.402535569375</v>
      </c>
      <c r="R259" s="41">
        <f>_xlfn.STDEV.S($O$4:O259)</f>
        <v>2865.4163349360733</v>
      </c>
      <c r="S259" s="41">
        <f t="shared" si="39"/>
        <v>1394.7216183562432</v>
      </c>
      <c r="T259" s="41">
        <f t="shared" si="40"/>
        <v>2100.0834527825068</v>
      </c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</row>
    <row r="260" spans="2:34" x14ac:dyDescent="0.2">
      <c r="B260" s="11"/>
      <c r="C260" s="11"/>
      <c r="D260" s="11"/>
      <c r="E260" s="11"/>
      <c r="F260" s="11"/>
      <c r="G260" s="13">
        <v>257</v>
      </c>
      <c r="H260" s="12">
        <v>0.70956372309280502</v>
      </c>
      <c r="I260" s="12">
        <f t="shared" si="41"/>
        <v>3.7604221276308607</v>
      </c>
      <c r="J260" s="12">
        <v>0.59795664331859588</v>
      </c>
      <c r="K260" s="13">
        <f t="shared" si="42"/>
        <v>5000</v>
      </c>
      <c r="L260" s="11">
        <f t="shared" si="43"/>
        <v>3500</v>
      </c>
      <c r="M260" s="38">
        <f t="shared" si="44"/>
        <v>13161.477446708013</v>
      </c>
      <c r="N260" s="38">
        <v>10000</v>
      </c>
      <c r="O260" s="39">
        <f t="shared" si="45"/>
        <v>3161.4774467080133</v>
      </c>
      <c r="P260" s="11">
        <f t="shared" si="46"/>
        <v>257</v>
      </c>
      <c r="Q260" s="41">
        <f>AVERAGE($O$4:O260)</f>
        <v>1752.9047725776966</v>
      </c>
      <c r="R260" s="41">
        <f>_xlfn.STDEV.S($O$4:O260)</f>
        <v>2861.1743479726879</v>
      </c>
      <c r="S260" s="41">
        <f t="shared" si="39"/>
        <v>1401.4383153630515</v>
      </c>
      <c r="T260" s="41">
        <f t="shared" si="40"/>
        <v>2104.3712297923416</v>
      </c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</row>
    <row r="261" spans="2:34" x14ac:dyDescent="0.2">
      <c r="B261" s="11"/>
      <c r="C261" s="11"/>
      <c r="D261" s="11"/>
      <c r="E261" s="11"/>
      <c r="F261" s="11"/>
      <c r="G261" s="13">
        <v>258</v>
      </c>
      <c r="H261" s="12">
        <v>0.10900426778758654</v>
      </c>
      <c r="I261" s="12">
        <f t="shared" si="41"/>
        <v>3.403631827398522</v>
      </c>
      <c r="J261" s="12">
        <v>0.19060351394336394</v>
      </c>
      <c r="K261" s="13">
        <f t="shared" si="42"/>
        <v>4000</v>
      </c>
      <c r="L261" s="11">
        <f t="shared" si="43"/>
        <v>3500</v>
      </c>
      <c r="M261" s="38">
        <f t="shared" si="44"/>
        <v>11912.711395894827</v>
      </c>
      <c r="N261" s="38">
        <v>10000</v>
      </c>
      <c r="O261" s="39">
        <f t="shared" si="45"/>
        <v>1912.7113958948266</v>
      </c>
      <c r="P261" s="11">
        <f t="shared" si="46"/>
        <v>258</v>
      </c>
      <c r="Q261" s="41">
        <f>AVERAGE($O$4:O261)</f>
        <v>1753.5241780944295</v>
      </c>
      <c r="R261" s="41">
        <f>_xlfn.STDEV.S($O$4:O261)</f>
        <v>2855.619767168223</v>
      </c>
      <c r="S261" s="41">
        <f t="shared" si="39"/>
        <v>1403.4269895597486</v>
      </c>
      <c r="T261" s="41">
        <f t="shared" si="40"/>
        <v>2103.6213666291105</v>
      </c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</row>
    <row r="262" spans="2:34" x14ac:dyDescent="0.2">
      <c r="B262" s="11"/>
      <c r="C262" s="11"/>
      <c r="D262" s="11"/>
      <c r="E262" s="11"/>
      <c r="F262" s="11"/>
      <c r="G262" s="13">
        <v>259</v>
      </c>
      <c r="H262" s="12">
        <v>0.77337916338844337</v>
      </c>
      <c r="I262" s="12">
        <f t="shared" si="41"/>
        <v>3.800004327471437</v>
      </c>
      <c r="J262" s="12">
        <v>0.94814071323568294</v>
      </c>
      <c r="K262" s="13">
        <f t="shared" si="42"/>
        <v>6000</v>
      </c>
      <c r="L262" s="11">
        <f t="shared" si="43"/>
        <v>3500</v>
      </c>
      <c r="M262" s="38">
        <f t="shared" si="44"/>
        <v>13300.01514615003</v>
      </c>
      <c r="N262" s="38">
        <v>10000</v>
      </c>
      <c r="O262" s="39">
        <f t="shared" si="45"/>
        <v>3300.01514615003</v>
      </c>
      <c r="P262" s="11">
        <f t="shared" si="46"/>
        <v>259</v>
      </c>
      <c r="Q262" s="41">
        <f>AVERAGE($O$4:O262)</f>
        <v>1759.4951856930998</v>
      </c>
      <c r="R262" s="41">
        <f>_xlfn.STDEV.S($O$4:O262)</f>
        <v>2851.6997608035713</v>
      </c>
      <c r="S262" s="41">
        <f t="shared" ref="S262:S325" si="47">Q262-_xlfn.T.INV.2T(0.05,P262-1)*R262/SQRT(P262)</f>
        <v>1410.5605742830305</v>
      </c>
      <c r="T262" s="41">
        <f t="shared" ref="T262:T325" si="48">Q262+_xlfn.T.INV.2T(0.05,P262-1)*R262/SQRT(P262)</f>
        <v>2108.4297971031692</v>
      </c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</row>
    <row r="263" spans="2:34" x14ac:dyDescent="0.2">
      <c r="B263" s="11"/>
      <c r="C263" s="11"/>
      <c r="D263" s="11"/>
      <c r="E263" s="11"/>
      <c r="F263" s="11"/>
      <c r="G263" s="13">
        <v>260</v>
      </c>
      <c r="H263" s="12">
        <v>0.41957166316464367</v>
      </c>
      <c r="I263" s="12">
        <f t="shared" si="41"/>
        <v>3.6094021223063244</v>
      </c>
      <c r="J263" s="12">
        <v>0.56380389985200852</v>
      </c>
      <c r="K263" s="13">
        <f t="shared" si="42"/>
        <v>5000</v>
      </c>
      <c r="L263" s="11">
        <f t="shared" si="43"/>
        <v>3500</v>
      </c>
      <c r="M263" s="38">
        <f t="shared" si="44"/>
        <v>12632.907428072136</v>
      </c>
      <c r="N263" s="38">
        <v>10000</v>
      </c>
      <c r="O263" s="39">
        <f t="shared" si="45"/>
        <v>2632.9074280721361</v>
      </c>
      <c r="P263" s="11">
        <f t="shared" si="46"/>
        <v>260</v>
      </c>
      <c r="Q263" s="41">
        <f>AVERAGE($O$4:O263)</f>
        <v>1762.8544635484038</v>
      </c>
      <c r="R263" s="41">
        <f>_xlfn.STDEV.S($O$4:O263)</f>
        <v>2846.7046101223973</v>
      </c>
      <c r="S263" s="41">
        <f t="shared" si="47"/>
        <v>1415.2078834968854</v>
      </c>
      <c r="T263" s="41">
        <f t="shared" si="48"/>
        <v>2110.501043599922</v>
      </c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</row>
    <row r="264" spans="2:34" x14ac:dyDescent="0.2">
      <c r="B264" s="11"/>
      <c r="C264" s="11"/>
      <c r="D264" s="11"/>
      <c r="E264" s="11"/>
      <c r="F264" s="11"/>
      <c r="G264" s="13">
        <v>261</v>
      </c>
      <c r="H264" s="12">
        <v>0.28247483515910665</v>
      </c>
      <c r="I264" s="12">
        <f t="shared" si="41"/>
        <v>3.5348989586562731</v>
      </c>
      <c r="J264" s="12">
        <v>0.6752919579533031</v>
      </c>
      <c r="K264" s="13">
        <f t="shared" si="42"/>
        <v>5000</v>
      </c>
      <c r="L264" s="11">
        <f t="shared" si="43"/>
        <v>3500</v>
      </c>
      <c r="M264" s="38">
        <f t="shared" si="44"/>
        <v>12372.146355296956</v>
      </c>
      <c r="N264" s="38">
        <v>10000</v>
      </c>
      <c r="O264" s="39">
        <f t="shared" si="45"/>
        <v>2372.1463552969562</v>
      </c>
      <c r="P264" s="11">
        <f t="shared" si="46"/>
        <v>261</v>
      </c>
      <c r="Q264" s="41">
        <f>AVERAGE($O$4:O264)</f>
        <v>1765.1889152409269</v>
      </c>
      <c r="R264" s="41">
        <f>_xlfn.STDEV.S($O$4:O264)</f>
        <v>2841.4752011029004</v>
      </c>
      <c r="S264" s="41">
        <f t="shared" si="47"/>
        <v>1418.8526208293608</v>
      </c>
      <c r="T264" s="41">
        <f t="shared" si="48"/>
        <v>2111.5252096524932</v>
      </c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</row>
    <row r="265" spans="2:34" x14ac:dyDescent="0.2">
      <c r="B265" s="11"/>
      <c r="C265" s="11"/>
      <c r="D265" s="11"/>
      <c r="E265" s="11"/>
      <c r="F265" s="11"/>
      <c r="G265" s="13">
        <v>262</v>
      </c>
      <c r="H265" s="12">
        <v>0.70285532540011986</v>
      </c>
      <c r="I265" s="12">
        <f t="shared" ref="I265:I328" si="49">_xlfn.NORM.INV(H265,3.65,0.2)</f>
        <v>3.7565261102751215</v>
      </c>
      <c r="J265" s="12">
        <v>0.53344606337206468</v>
      </c>
      <c r="K265" s="13">
        <f t="shared" ref="K265:K328" si="50">SUMIFS($B$4:$B$10,$D$4:$D$10,"&gt;="&amp;J265,$E$4:$E$10,"&lt;="&amp;J265)</f>
        <v>5000</v>
      </c>
      <c r="L265" s="11">
        <f t="shared" ref="L265:L328" si="51">MIN(3500,K265)</f>
        <v>3500</v>
      </c>
      <c r="M265" s="38">
        <f t="shared" si="44"/>
        <v>13147.841385962925</v>
      </c>
      <c r="N265" s="38">
        <v>10000</v>
      </c>
      <c r="O265" s="39">
        <f t="shared" si="45"/>
        <v>3147.8413859629254</v>
      </c>
      <c r="P265" s="11">
        <f t="shared" si="46"/>
        <v>262</v>
      </c>
      <c r="Q265" s="41">
        <f>AVERAGE($O$4:O265)</f>
        <v>1770.4662147474994</v>
      </c>
      <c r="R265" s="41">
        <f>_xlfn.STDEV.S($O$4:O265)</f>
        <v>2837.3126714129658</v>
      </c>
      <c r="S265" s="41">
        <f t="shared" si="47"/>
        <v>1425.3040687449352</v>
      </c>
      <c r="T265" s="41">
        <f t="shared" si="48"/>
        <v>2115.6283607500636</v>
      </c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</row>
    <row r="266" spans="2:34" x14ac:dyDescent="0.2">
      <c r="B266" s="11"/>
      <c r="C266" s="11"/>
      <c r="D266" s="11"/>
      <c r="E266" s="11"/>
      <c r="F266" s="11"/>
      <c r="G266" s="13">
        <v>263</v>
      </c>
      <c r="H266" s="12">
        <v>0.97386001115709742</v>
      </c>
      <c r="I266" s="12">
        <f t="shared" si="49"/>
        <v>4.0381642250799956</v>
      </c>
      <c r="J266" s="12">
        <v>0.13814486187005914</v>
      </c>
      <c r="K266" s="13">
        <f t="shared" si="50"/>
        <v>3000</v>
      </c>
      <c r="L266" s="11">
        <f t="shared" si="51"/>
        <v>3000</v>
      </c>
      <c r="M266" s="38">
        <f t="shared" si="44"/>
        <v>12114.492675239986</v>
      </c>
      <c r="N266" s="38">
        <v>10000</v>
      </c>
      <c r="O266" s="39">
        <f t="shared" si="45"/>
        <v>2114.4926752399861</v>
      </c>
      <c r="P266" s="11">
        <f t="shared" si="46"/>
        <v>263</v>
      </c>
      <c r="Q266" s="41">
        <f>AVERAGE($O$4:O266)</f>
        <v>1771.7743001486115</v>
      </c>
      <c r="R266" s="41">
        <f>_xlfn.STDEV.S($O$4:O266)</f>
        <v>2831.9722298436291</v>
      </c>
      <c r="S266" s="41">
        <f t="shared" si="47"/>
        <v>1427.9235285588397</v>
      </c>
      <c r="T266" s="41">
        <f t="shared" si="48"/>
        <v>2115.6250717383832</v>
      </c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</row>
    <row r="267" spans="2:34" x14ac:dyDescent="0.2">
      <c r="B267" s="11"/>
      <c r="C267" s="11"/>
      <c r="D267" s="11"/>
      <c r="E267" s="11"/>
      <c r="F267" s="11"/>
      <c r="G267" s="13">
        <v>264</v>
      </c>
      <c r="H267" s="12">
        <v>0.19465892676071694</v>
      </c>
      <c r="I267" s="12">
        <f t="shared" si="49"/>
        <v>3.4778289800045519</v>
      </c>
      <c r="J267" s="12">
        <v>8.5010373813915741E-2</v>
      </c>
      <c r="K267" s="13">
        <f t="shared" si="50"/>
        <v>2000</v>
      </c>
      <c r="L267" s="11">
        <f t="shared" si="51"/>
        <v>2000</v>
      </c>
      <c r="M267" s="38">
        <f t="shared" si="44"/>
        <v>6955.6579600091036</v>
      </c>
      <c r="N267" s="38">
        <v>10000</v>
      </c>
      <c r="O267" s="39">
        <f t="shared" si="45"/>
        <v>-3044.3420399908964</v>
      </c>
      <c r="P267" s="11">
        <f t="shared" si="46"/>
        <v>264</v>
      </c>
      <c r="Q267" s="41">
        <f>AVERAGE($O$4:O267)</f>
        <v>1753.5314352238406</v>
      </c>
      <c r="R267" s="41">
        <f>_xlfn.STDEV.S($O$4:O267)</f>
        <v>2842.0823211564793</v>
      </c>
      <c r="S267" s="41">
        <f t="shared" si="47"/>
        <v>1409.1133767707511</v>
      </c>
      <c r="T267" s="41">
        <f t="shared" si="48"/>
        <v>2097.9494936769302</v>
      </c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</row>
    <row r="268" spans="2:34" x14ac:dyDescent="0.2">
      <c r="B268" s="11"/>
      <c r="C268" s="11"/>
      <c r="D268" s="11"/>
      <c r="E268" s="11"/>
      <c r="F268" s="11"/>
      <c r="G268" s="13">
        <v>265</v>
      </c>
      <c r="H268" s="12">
        <v>0.10537482945251142</v>
      </c>
      <c r="I268" s="12">
        <f t="shared" si="49"/>
        <v>3.3996986534958755</v>
      </c>
      <c r="J268" s="12">
        <v>0.65936554676551196</v>
      </c>
      <c r="K268" s="13">
        <f t="shared" si="50"/>
        <v>5000</v>
      </c>
      <c r="L268" s="11">
        <f t="shared" si="51"/>
        <v>3500</v>
      </c>
      <c r="M268" s="38">
        <f t="shared" si="44"/>
        <v>11898.945287235565</v>
      </c>
      <c r="N268" s="38">
        <v>10000</v>
      </c>
      <c r="O268" s="39">
        <f t="shared" si="45"/>
        <v>1898.945287235565</v>
      </c>
      <c r="P268" s="11">
        <f t="shared" si="46"/>
        <v>265</v>
      </c>
      <c r="Q268" s="41">
        <f>AVERAGE($O$4:O268)</f>
        <v>1754.0801667408659</v>
      </c>
      <c r="R268" s="41">
        <f>_xlfn.STDEV.S($O$4:O268)</f>
        <v>2836.7085469541348</v>
      </c>
      <c r="S268" s="41">
        <f t="shared" si="47"/>
        <v>1410.9685673139243</v>
      </c>
      <c r="T268" s="41">
        <f t="shared" si="48"/>
        <v>2097.1917661678076</v>
      </c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</row>
    <row r="269" spans="2:34" x14ac:dyDescent="0.2">
      <c r="B269" s="11"/>
      <c r="C269" s="11"/>
      <c r="D269" s="11"/>
      <c r="E269" s="11"/>
      <c r="F269" s="11"/>
      <c r="G269" s="13">
        <v>266</v>
      </c>
      <c r="H269" s="12">
        <v>0.67211429863481842</v>
      </c>
      <c r="I269" s="12">
        <f t="shared" si="49"/>
        <v>3.7391517828988414</v>
      </c>
      <c r="J269" s="12">
        <v>0.66084274570770707</v>
      </c>
      <c r="K269" s="13">
        <f t="shared" si="50"/>
        <v>5000</v>
      </c>
      <c r="L269" s="11">
        <f t="shared" si="51"/>
        <v>3500</v>
      </c>
      <c r="M269" s="38">
        <f t="shared" si="44"/>
        <v>13087.031240145945</v>
      </c>
      <c r="N269" s="38">
        <v>10000</v>
      </c>
      <c r="O269" s="39">
        <f t="shared" si="45"/>
        <v>3087.031240145945</v>
      </c>
      <c r="P269" s="11">
        <f t="shared" si="46"/>
        <v>266</v>
      </c>
      <c r="Q269" s="41">
        <f>AVERAGE($O$4:O269)</f>
        <v>1759.0912610017874</v>
      </c>
      <c r="R269" s="41">
        <f>_xlfn.STDEV.S($O$4:O269)</f>
        <v>2832.5305303597706</v>
      </c>
      <c r="S269" s="41">
        <f t="shared" si="47"/>
        <v>1417.1355553743024</v>
      </c>
      <c r="T269" s="41">
        <f t="shared" si="48"/>
        <v>2101.0469666292724</v>
      </c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</row>
    <row r="270" spans="2:34" x14ac:dyDescent="0.2">
      <c r="B270" s="11"/>
      <c r="C270" s="11"/>
      <c r="D270" s="11"/>
      <c r="E270" s="11"/>
      <c r="F270" s="11"/>
      <c r="G270" s="13">
        <v>267</v>
      </c>
      <c r="H270" s="12">
        <v>0.21175085748877087</v>
      </c>
      <c r="I270" s="12">
        <f t="shared" si="49"/>
        <v>3.4899278155064466</v>
      </c>
      <c r="J270" s="12">
        <v>0.72087624872953682</v>
      </c>
      <c r="K270" s="13">
        <f t="shared" si="50"/>
        <v>5000</v>
      </c>
      <c r="L270" s="11">
        <f t="shared" si="51"/>
        <v>3500</v>
      </c>
      <c r="M270" s="38">
        <f t="shared" si="44"/>
        <v>12214.747354272564</v>
      </c>
      <c r="N270" s="38">
        <v>10000</v>
      </c>
      <c r="O270" s="39">
        <f t="shared" si="45"/>
        <v>2214.7473542725638</v>
      </c>
      <c r="P270" s="11">
        <f t="shared" si="46"/>
        <v>267</v>
      </c>
      <c r="Q270" s="41">
        <f>AVERAGE($O$4:O270)</f>
        <v>1760.7978381301425</v>
      </c>
      <c r="R270" s="41">
        <f>_xlfn.STDEV.S($O$4:O270)</f>
        <v>2827.3387313651551</v>
      </c>
      <c r="S270" s="41">
        <f t="shared" si="47"/>
        <v>1420.1145776003768</v>
      </c>
      <c r="T270" s="41">
        <f t="shared" si="48"/>
        <v>2101.4810986599082</v>
      </c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</row>
    <row r="271" spans="2:34" x14ac:dyDescent="0.2">
      <c r="B271" s="11"/>
      <c r="C271" s="11"/>
      <c r="D271" s="11"/>
      <c r="E271" s="11"/>
      <c r="F271" s="11"/>
      <c r="G271" s="13">
        <v>268</v>
      </c>
      <c r="H271" s="12">
        <v>0.39496053102016571</v>
      </c>
      <c r="I271" s="12">
        <f t="shared" si="49"/>
        <v>3.5967173760245927</v>
      </c>
      <c r="J271" s="12">
        <v>0.2772208108489298</v>
      </c>
      <c r="K271" s="13">
        <f t="shared" si="50"/>
        <v>4000</v>
      </c>
      <c r="L271" s="11">
        <f t="shared" si="51"/>
        <v>3500</v>
      </c>
      <c r="M271" s="38">
        <f t="shared" si="44"/>
        <v>12588.510816086075</v>
      </c>
      <c r="N271" s="38">
        <v>10000</v>
      </c>
      <c r="O271" s="39">
        <f t="shared" si="45"/>
        <v>2588.5108160860746</v>
      </c>
      <c r="P271" s="11">
        <f t="shared" si="46"/>
        <v>268</v>
      </c>
      <c r="Q271" s="41">
        <f>AVERAGE($O$4:O271)</f>
        <v>1763.886319391172</v>
      </c>
      <c r="R271" s="41">
        <f>_xlfn.STDEV.S($O$4:O271)</f>
        <v>2822.4920170183159</v>
      </c>
      <c r="S271" s="41">
        <f t="shared" si="47"/>
        <v>1424.4279860645011</v>
      </c>
      <c r="T271" s="41">
        <f t="shared" si="48"/>
        <v>2103.344652717843</v>
      </c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</row>
    <row r="272" spans="2:34" x14ac:dyDescent="0.2">
      <c r="B272" s="11"/>
      <c r="C272" s="11"/>
      <c r="D272" s="11"/>
      <c r="E272" s="11"/>
      <c r="F272" s="11"/>
      <c r="G272" s="13">
        <v>269</v>
      </c>
      <c r="H272" s="12">
        <v>0.2572141528169305</v>
      </c>
      <c r="I272" s="12">
        <f t="shared" si="49"/>
        <v>3.5196084119316002</v>
      </c>
      <c r="J272" s="12">
        <v>0.63930359630068545</v>
      </c>
      <c r="K272" s="13">
        <f t="shared" si="50"/>
        <v>5000</v>
      </c>
      <c r="L272" s="11">
        <f t="shared" si="51"/>
        <v>3500</v>
      </c>
      <c r="M272" s="38">
        <f t="shared" si="44"/>
        <v>12318.6294417606</v>
      </c>
      <c r="N272" s="38">
        <v>10000</v>
      </c>
      <c r="O272" s="39">
        <f t="shared" si="45"/>
        <v>2318.6294417606005</v>
      </c>
      <c r="P272" s="11">
        <f t="shared" si="46"/>
        <v>269</v>
      </c>
      <c r="Q272" s="41">
        <f>AVERAGE($O$4:O272)</f>
        <v>1765.9485614817647</v>
      </c>
      <c r="R272" s="41">
        <f>_xlfn.STDEV.S($O$4:O272)</f>
        <v>2817.4242845740769</v>
      </c>
      <c r="S272" s="41">
        <f t="shared" si="47"/>
        <v>1427.7358822660344</v>
      </c>
      <c r="T272" s="41">
        <f t="shared" si="48"/>
        <v>2104.161240697495</v>
      </c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</row>
    <row r="273" spans="2:34" x14ac:dyDescent="0.2">
      <c r="B273" s="11"/>
      <c r="C273" s="11"/>
      <c r="D273" s="11"/>
      <c r="E273" s="11"/>
      <c r="F273" s="11"/>
      <c r="G273" s="13">
        <v>270</v>
      </c>
      <c r="H273" s="12">
        <v>0.50696758291096522</v>
      </c>
      <c r="I273" s="12">
        <f t="shared" si="49"/>
        <v>3.6534932056654346</v>
      </c>
      <c r="J273" s="12">
        <v>0.83645455874474917</v>
      </c>
      <c r="K273" s="13">
        <f t="shared" si="50"/>
        <v>6000</v>
      </c>
      <c r="L273" s="11">
        <f t="shared" si="51"/>
        <v>3500</v>
      </c>
      <c r="M273" s="38">
        <f t="shared" si="44"/>
        <v>12787.226219829021</v>
      </c>
      <c r="N273" s="38">
        <v>10000</v>
      </c>
      <c r="O273" s="39">
        <f t="shared" si="45"/>
        <v>2787.2262198290209</v>
      </c>
      <c r="P273" s="11">
        <f t="shared" si="46"/>
        <v>270</v>
      </c>
      <c r="Q273" s="41">
        <f>AVERAGE($O$4:O273)</f>
        <v>1769.7310713274951</v>
      </c>
      <c r="R273" s="41">
        <f>_xlfn.STDEV.S($O$4:O273)</f>
        <v>2812.8693083774069</v>
      </c>
      <c r="S273" s="41">
        <f t="shared" si="47"/>
        <v>1432.6967566163619</v>
      </c>
      <c r="T273" s="41">
        <f t="shared" si="48"/>
        <v>2106.7653860386285</v>
      </c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</row>
    <row r="274" spans="2:34" x14ac:dyDescent="0.2">
      <c r="B274" s="11"/>
      <c r="C274" s="11"/>
      <c r="D274" s="11"/>
      <c r="E274" s="11"/>
      <c r="F274" s="11"/>
      <c r="G274" s="13">
        <v>271</v>
      </c>
      <c r="H274" s="12">
        <v>0.80136710115707199</v>
      </c>
      <c r="I274" s="12">
        <f t="shared" si="49"/>
        <v>3.8193028966605915</v>
      </c>
      <c r="J274" s="12">
        <v>0.474020441953516</v>
      </c>
      <c r="K274" s="13">
        <f t="shared" si="50"/>
        <v>4000</v>
      </c>
      <c r="L274" s="11">
        <f t="shared" si="51"/>
        <v>3500</v>
      </c>
      <c r="M274" s="38">
        <f t="shared" si="44"/>
        <v>13367.56013831207</v>
      </c>
      <c r="N274" s="38">
        <v>10000</v>
      </c>
      <c r="O274" s="39">
        <f t="shared" si="45"/>
        <v>3367.5601383120702</v>
      </c>
      <c r="P274" s="11">
        <f t="shared" si="46"/>
        <v>271</v>
      </c>
      <c r="Q274" s="41">
        <f>AVERAGE($O$4:O274)</f>
        <v>1775.6271195451504</v>
      </c>
      <c r="R274" s="41">
        <f>_xlfn.STDEV.S($O$4:O274)</f>
        <v>2809.3326705473014</v>
      </c>
      <c r="S274" s="41">
        <f t="shared" si="47"/>
        <v>1439.6438102868738</v>
      </c>
      <c r="T274" s="41">
        <f t="shared" si="48"/>
        <v>2111.6104288034271</v>
      </c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</row>
    <row r="275" spans="2:34" x14ac:dyDescent="0.2">
      <c r="B275" s="11"/>
      <c r="C275" s="11"/>
      <c r="D275" s="11"/>
      <c r="E275" s="11"/>
      <c r="F275" s="11"/>
      <c r="G275" s="13">
        <v>272</v>
      </c>
      <c r="H275" s="12">
        <v>0.83243010792781924</v>
      </c>
      <c r="I275" s="12">
        <f t="shared" si="49"/>
        <v>3.842762561592342</v>
      </c>
      <c r="J275" s="12">
        <v>0.72528389401748294</v>
      </c>
      <c r="K275" s="13">
        <f t="shared" si="50"/>
        <v>5000</v>
      </c>
      <c r="L275" s="11">
        <f t="shared" si="51"/>
        <v>3500</v>
      </c>
      <c r="M275" s="38">
        <f t="shared" si="44"/>
        <v>13449.668965573197</v>
      </c>
      <c r="N275" s="38">
        <v>10000</v>
      </c>
      <c r="O275" s="39">
        <f t="shared" si="45"/>
        <v>3449.6689655731971</v>
      </c>
      <c r="P275" s="11">
        <f t="shared" si="46"/>
        <v>272</v>
      </c>
      <c r="Q275" s="41">
        <f>AVERAGE($O$4:O275)</f>
        <v>1781.7816851555476</v>
      </c>
      <c r="R275" s="41">
        <f>_xlfn.STDEV.S($O$4:O275)</f>
        <v>2805.981110280537</v>
      </c>
      <c r="S275" s="41">
        <f t="shared" si="47"/>
        <v>1446.8222195884971</v>
      </c>
      <c r="T275" s="41">
        <f t="shared" si="48"/>
        <v>2116.7411507225984</v>
      </c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</row>
    <row r="276" spans="2:34" x14ac:dyDescent="0.2">
      <c r="B276" s="11"/>
      <c r="C276" s="11"/>
      <c r="D276" s="11"/>
      <c r="E276" s="11"/>
      <c r="F276" s="11"/>
      <c r="G276" s="13">
        <v>273</v>
      </c>
      <c r="H276" s="12">
        <v>0.87909009216109224</v>
      </c>
      <c r="I276" s="12">
        <f t="shared" si="49"/>
        <v>3.8840900540238326</v>
      </c>
      <c r="J276" s="12">
        <v>0.94769138782584783</v>
      </c>
      <c r="K276" s="13">
        <f t="shared" si="50"/>
        <v>6000</v>
      </c>
      <c r="L276" s="11">
        <f t="shared" si="51"/>
        <v>3500</v>
      </c>
      <c r="M276" s="38">
        <f t="shared" si="44"/>
        <v>13594.315189083414</v>
      </c>
      <c r="N276" s="38">
        <v>10000</v>
      </c>
      <c r="O276" s="39">
        <f t="shared" si="45"/>
        <v>3594.3151890834142</v>
      </c>
      <c r="P276" s="11">
        <f t="shared" si="46"/>
        <v>273</v>
      </c>
      <c r="Q276" s="41">
        <f>AVERAGE($O$4:O276)</f>
        <v>1788.4210020197522</v>
      </c>
      <c r="R276" s="41">
        <f>_xlfn.STDEV.S($O$4:O276)</f>
        <v>2802.9657818233059</v>
      </c>
      <c r="S276" s="41">
        <f t="shared" si="47"/>
        <v>1454.4403759798115</v>
      </c>
      <c r="T276" s="41">
        <f t="shared" si="48"/>
        <v>2122.4016280596929</v>
      </c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</row>
    <row r="277" spans="2:34" x14ac:dyDescent="0.2">
      <c r="B277" s="11"/>
      <c r="C277" s="11"/>
      <c r="D277" s="11"/>
      <c r="E277" s="11"/>
      <c r="F277" s="11"/>
      <c r="G277" s="13">
        <v>274</v>
      </c>
      <c r="H277" s="12">
        <v>0.76164257177416395</v>
      </c>
      <c r="I277" s="12">
        <f t="shared" si="49"/>
        <v>3.7923192414126041</v>
      </c>
      <c r="J277" s="12">
        <v>0.32107674787828144</v>
      </c>
      <c r="K277" s="13">
        <f t="shared" si="50"/>
        <v>4000</v>
      </c>
      <c r="L277" s="11">
        <f t="shared" si="51"/>
        <v>3500</v>
      </c>
      <c r="M277" s="38">
        <f t="shared" si="44"/>
        <v>13273.117344944114</v>
      </c>
      <c r="N277" s="38">
        <v>10000</v>
      </c>
      <c r="O277" s="39">
        <f t="shared" si="45"/>
        <v>3273.1173449441139</v>
      </c>
      <c r="P277" s="11">
        <f t="shared" si="46"/>
        <v>274</v>
      </c>
      <c r="Q277" s="41">
        <f>AVERAGE($O$4:O277)</f>
        <v>1793.8396018114468</v>
      </c>
      <c r="R277" s="41">
        <f>_xlfn.STDEV.S($O$4:O277)</f>
        <v>2799.2647841673343</v>
      </c>
      <c r="S277" s="41">
        <f t="shared" si="47"/>
        <v>1460.9146145513591</v>
      </c>
      <c r="T277" s="41">
        <f t="shared" si="48"/>
        <v>2126.7645890715344</v>
      </c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</row>
    <row r="278" spans="2:34" x14ac:dyDescent="0.2">
      <c r="B278" s="11"/>
      <c r="C278" s="11"/>
      <c r="D278" s="11"/>
      <c r="E278" s="11"/>
      <c r="F278" s="11"/>
      <c r="G278" s="13">
        <v>275</v>
      </c>
      <c r="H278" s="12">
        <v>0.89000887747600721</v>
      </c>
      <c r="I278" s="12">
        <f t="shared" si="49"/>
        <v>3.895315066617774</v>
      </c>
      <c r="J278" s="12">
        <v>0.33765814473897193</v>
      </c>
      <c r="K278" s="13">
        <f t="shared" si="50"/>
        <v>4000</v>
      </c>
      <c r="L278" s="11">
        <f t="shared" si="51"/>
        <v>3500</v>
      </c>
      <c r="M278" s="38">
        <f t="shared" si="44"/>
        <v>13633.60273316221</v>
      </c>
      <c r="N278" s="38">
        <v>10000</v>
      </c>
      <c r="O278" s="39">
        <f t="shared" si="45"/>
        <v>3633.6027331622099</v>
      </c>
      <c r="P278" s="11">
        <f t="shared" si="46"/>
        <v>275</v>
      </c>
      <c r="Q278" s="41">
        <f>AVERAGE($O$4:O278)</f>
        <v>1800.5296495618134</v>
      </c>
      <c r="R278" s="41">
        <f>_xlfn.STDEV.S($O$4:O278)</f>
        <v>2796.3535757710551</v>
      </c>
      <c r="S278" s="41">
        <f t="shared" si="47"/>
        <v>1468.5615350135597</v>
      </c>
      <c r="T278" s="41">
        <f t="shared" si="48"/>
        <v>2132.4977641100672</v>
      </c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</row>
    <row r="279" spans="2:34" x14ac:dyDescent="0.2">
      <c r="B279" s="11"/>
      <c r="C279" s="11"/>
      <c r="D279" s="11"/>
      <c r="E279" s="11"/>
      <c r="F279" s="11"/>
      <c r="G279" s="13">
        <v>276</v>
      </c>
      <c r="H279" s="12">
        <v>0.60136592014452106</v>
      </c>
      <c r="I279" s="12">
        <f t="shared" si="49"/>
        <v>3.7013768421392639</v>
      </c>
      <c r="J279" s="12">
        <v>0.70144076534751099</v>
      </c>
      <c r="K279" s="13">
        <f t="shared" si="50"/>
        <v>5000</v>
      </c>
      <c r="L279" s="11">
        <f t="shared" si="51"/>
        <v>3500</v>
      </c>
      <c r="M279" s="38">
        <f t="shared" si="44"/>
        <v>12954.818947487423</v>
      </c>
      <c r="N279" s="38">
        <v>10000</v>
      </c>
      <c r="O279" s="39">
        <f t="shared" si="45"/>
        <v>2954.8189474874234</v>
      </c>
      <c r="P279" s="11">
        <f t="shared" si="46"/>
        <v>276</v>
      </c>
      <c r="Q279" s="41">
        <f>AVERAGE($O$4:O279)</f>
        <v>1804.7118571629931</v>
      </c>
      <c r="R279" s="41">
        <f>_xlfn.STDEV.S($O$4:O279)</f>
        <v>2792.1292794927431</v>
      </c>
      <c r="S279" s="41">
        <f t="shared" si="47"/>
        <v>1473.8515937558193</v>
      </c>
      <c r="T279" s="41">
        <f t="shared" si="48"/>
        <v>2135.572120570167</v>
      </c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</row>
    <row r="280" spans="2:34" x14ac:dyDescent="0.2">
      <c r="B280" s="11"/>
      <c r="C280" s="11"/>
      <c r="D280" s="11"/>
      <c r="E280" s="11"/>
      <c r="F280" s="11"/>
      <c r="G280" s="13">
        <v>277</v>
      </c>
      <c r="H280" s="12">
        <v>0.9459559130021018</v>
      </c>
      <c r="I280" s="12">
        <f t="shared" si="49"/>
        <v>3.9713691823024377</v>
      </c>
      <c r="J280" s="12">
        <v>0.75777471080319336</v>
      </c>
      <c r="K280" s="13">
        <f t="shared" si="50"/>
        <v>5000</v>
      </c>
      <c r="L280" s="11">
        <f t="shared" si="51"/>
        <v>3500</v>
      </c>
      <c r="M280" s="38">
        <f t="shared" si="44"/>
        <v>13899.792138058532</v>
      </c>
      <c r="N280" s="38">
        <v>10000</v>
      </c>
      <c r="O280" s="39">
        <f t="shared" si="45"/>
        <v>3899.7921380585321</v>
      </c>
      <c r="P280" s="11">
        <f t="shared" si="46"/>
        <v>277</v>
      </c>
      <c r="Q280" s="41">
        <f>AVERAGE($O$4:O280)</f>
        <v>1812.2753238810274</v>
      </c>
      <c r="R280" s="41">
        <f>_xlfn.STDEV.S($O$4:O280)</f>
        <v>2789.9078224205973</v>
      </c>
      <c r="S280" s="41">
        <f t="shared" si="47"/>
        <v>1482.2808673796187</v>
      </c>
      <c r="T280" s="41">
        <f t="shared" si="48"/>
        <v>2142.2697803824358</v>
      </c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</row>
    <row r="281" spans="2:34" x14ac:dyDescent="0.2">
      <c r="B281" s="11"/>
      <c r="C281" s="11"/>
      <c r="D281" s="11"/>
      <c r="E281" s="11"/>
      <c r="F281" s="11"/>
      <c r="G281" s="13">
        <v>278</v>
      </c>
      <c r="H281" s="12">
        <v>0.17139965041680116</v>
      </c>
      <c r="I281" s="12">
        <f t="shared" si="49"/>
        <v>3.4602702550909377</v>
      </c>
      <c r="J281" s="12">
        <v>4.4241880785225618E-2</v>
      </c>
      <c r="K281" s="13">
        <f t="shared" si="50"/>
        <v>1000</v>
      </c>
      <c r="L281" s="11">
        <f t="shared" si="51"/>
        <v>1000</v>
      </c>
      <c r="M281" s="38">
        <f t="shared" si="44"/>
        <v>3460.2702550909376</v>
      </c>
      <c r="N281" s="38">
        <v>10000</v>
      </c>
      <c r="O281" s="39">
        <f t="shared" si="45"/>
        <v>-6539.729744909062</v>
      </c>
      <c r="P281" s="11">
        <f t="shared" si="46"/>
        <v>278</v>
      </c>
      <c r="Q281" s="41">
        <f>AVERAGE($O$4:O281)</f>
        <v>1782.2321401803438</v>
      </c>
      <c r="R281" s="41">
        <f>_xlfn.STDEV.S($O$4:O281)</f>
        <v>2829.5594874366534</v>
      </c>
      <c r="S281" s="41">
        <f t="shared" si="47"/>
        <v>1448.1554299248135</v>
      </c>
      <c r="T281" s="41">
        <f t="shared" si="48"/>
        <v>2116.3088504358743</v>
      </c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</row>
    <row r="282" spans="2:34" x14ac:dyDescent="0.2">
      <c r="B282" s="11"/>
      <c r="C282" s="11"/>
      <c r="D282" s="11"/>
      <c r="E282" s="11"/>
      <c r="F282" s="11"/>
      <c r="G282" s="13">
        <v>279</v>
      </c>
      <c r="H282" s="12">
        <v>0.58392227291239052</v>
      </c>
      <c r="I282" s="12">
        <f t="shared" si="49"/>
        <v>3.6923875871928655</v>
      </c>
      <c r="J282" s="12">
        <v>0.71254078582677505</v>
      </c>
      <c r="K282" s="13">
        <f t="shared" si="50"/>
        <v>5000</v>
      </c>
      <c r="L282" s="11">
        <f t="shared" si="51"/>
        <v>3500</v>
      </c>
      <c r="M282" s="38">
        <f t="shared" si="44"/>
        <v>12923.356555175029</v>
      </c>
      <c r="N282" s="38">
        <v>10000</v>
      </c>
      <c r="O282" s="39">
        <f t="shared" si="45"/>
        <v>2923.3565551750289</v>
      </c>
      <c r="P282" s="11">
        <f t="shared" si="46"/>
        <v>279</v>
      </c>
      <c r="Q282" s="41">
        <f>AVERAGE($O$4:O282)</f>
        <v>1786.3221918469912</v>
      </c>
      <c r="R282" s="41">
        <f>_xlfn.STDEV.S($O$4:O282)</f>
        <v>2825.2918656244028</v>
      </c>
      <c r="S282" s="41">
        <f t="shared" si="47"/>
        <v>1453.3529386408486</v>
      </c>
      <c r="T282" s="41">
        <f t="shared" si="48"/>
        <v>2119.2914450531339</v>
      </c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</row>
    <row r="283" spans="2:34" x14ac:dyDescent="0.2">
      <c r="B283" s="11"/>
      <c r="C283" s="11"/>
      <c r="D283" s="11"/>
      <c r="E283" s="11"/>
      <c r="F283" s="11"/>
      <c r="G283" s="13">
        <v>280</v>
      </c>
      <c r="H283" s="12">
        <v>0.63379155654653629</v>
      </c>
      <c r="I283" s="12">
        <f t="shared" si="49"/>
        <v>3.7183824615765877</v>
      </c>
      <c r="J283" s="12">
        <v>0.79140499208018533</v>
      </c>
      <c r="K283" s="13">
        <f t="shared" si="50"/>
        <v>5000</v>
      </c>
      <c r="L283" s="11">
        <f t="shared" si="51"/>
        <v>3500</v>
      </c>
      <c r="M283" s="38">
        <f t="shared" si="44"/>
        <v>13014.338615518056</v>
      </c>
      <c r="N283" s="38">
        <v>10000</v>
      </c>
      <c r="O283" s="39">
        <f t="shared" si="45"/>
        <v>3014.338615518056</v>
      </c>
      <c r="P283" s="11">
        <f t="shared" si="46"/>
        <v>280</v>
      </c>
      <c r="Q283" s="41">
        <f>AVERAGE($O$4:O283)</f>
        <v>1790.7079647886737</v>
      </c>
      <c r="R283" s="41">
        <f>_xlfn.STDEV.S($O$4:O283)</f>
        <v>2821.1787652751723</v>
      </c>
      <c r="S283" s="41">
        <f t="shared" si="47"/>
        <v>1458.8229073058876</v>
      </c>
      <c r="T283" s="41">
        <f t="shared" si="48"/>
        <v>2122.5930222714596</v>
      </c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</row>
    <row r="284" spans="2:34" x14ac:dyDescent="0.2">
      <c r="B284" s="11"/>
      <c r="C284" s="11"/>
      <c r="D284" s="11"/>
      <c r="E284" s="11"/>
      <c r="F284" s="11"/>
      <c r="G284" s="13">
        <v>281</v>
      </c>
      <c r="H284" s="12">
        <v>5.1130883528281212E-2</v>
      </c>
      <c r="I284" s="12">
        <f t="shared" si="49"/>
        <v>3.3232027778873539</v>
      </c>
      <c r="J284" s="12">
        <v>0.78846711489473442</v>
      </c>
      <c r="K284" s="13">
        <f t="shared" si="50"/>
        <v>5000</v>
      </c>
      <c r="L284" s="11">
        <f t="shared" si="51"/>
        <v>3500</v>
      </c>
      <c r="M284" s="38">
        <f t="shared" si="44"/>
        <v>11631.209722605738</v>
      </c>
      <c r="N284" s="38">
        <v>10000</v>
      </c>
      <c r="O284" s="39">
        <f t="shared" si="45"/>
        <v>1631.2097226057376</v>
      </c>
      <c r="P284" s="11">
        <f t="shared" si="46"/>
        <v>281</v>
      </c>
      <c r="Q284" s="41">
        <f>AVERAGE($O$4:O284)</f>
        <v>1790.1403553858877</v>
      </c>
      <c r="R284" s="41">
        <f>_xlfn.STDEV.S($O$4:O284)</f>
        <v>2816.1525138222023</v>
      </c>
      <c r="S284" s="41">
        <f t="shared" si="47"/>
        <v>1459.4417502632248</v>
      </c>
      <c r="T284" s="41">
        <f t="shared" si="48"/>
        <v>2120.8389605085508</v>
      </c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</row>
    <row r="285" spans="2:34" x14ac:dyDescent="0.2">
      <c r="B285" s="11"/>
      <c r="C285" s="11"/>
      <c r="D285" s="11"/>
      <c r="E285" s="11"/>
      <c r="F285" s="11"/>
      <c r="G285" s="13">
        <v>282</v>
      </c>
      <c r="H285" s="12">
        <v>0.66059683556877702</v>
      </c>
      <c r="I285" s="12">
        <f t="shared" si="49"/>
        <v>3.7328185099388866</v>
      </c>
      <c r="J285" s="12">
        <v>0.76256445011160001</v>
      </c>
      <c r="K285" s="13">
        <f t="shared" si="50"/>
        <v>5000</v>
      </c>
      <c r="L285" s="11">
        <f t="shared" si="51"/>
        <v>3500</v>
      </c>
      <c r="M285" s="38">
        <f t="shared" si="44"/>
        <v>13064.864784786103</v>
      </c>
      <c r="N285" s="38">
        <v>10000</v>
      </c>
      <c r="O285" s="39">
        <f t="shared" si="45"/>
        <v>3064.864784786103</v>
      </c>
      <c r="P285" s="11">
        <f t="shared" si="46"/>
        <v>282</v>
      </c>
      <c r="Q285" s="41">
        <f>AVERAGE($O$4:O285)</f>
        <v>1794.660654780924</v>
      </c>
      <c r="R285" s="41">
        <f>_xlfn.STDEV.S($O$4:O285)</f>
        <v>2812.1617898314489</v>
      </c>
      <c r="S285" s="41">
        <f t="shared" si="47"/>
        <v>1465.0218035825685</v>
      </c>
      <c r="T285" s="41">
        <f t="shared" si="48"/>
        <v>2124.2995059792793</v>
      </c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</row>
    <row r="286" spans="2:34" x14ac:dyDescent="0.2">
      <c r="B286" s="11"/>
      <c r="C286" s="11"/>
      <c r="D286" s="11"/>
      <c r="E286" s="11"/>
      <c r="F286" s="11"/>
      <c r="G286" s="13">
        <v>283</v>
      </c>
      <c r="H286" s="12">
        <v>0.23097434532073369</v>
      </c>
      <c r="I286" s="12">
        <f t="shared" si="49"/>
        <v>3.5028716312859278</v>
      </c>
      <c r="J286" s="12">
        <v>0.14646094512573538</v>
      </c>
      <c r="K286" s="13">
        <f t="shared" si="50"/>
        <v>3000</v>
      </c>
      <c r="L286" s="11">
        <f t="shared" si="51"/>
        <v>3000</v>
      </c>
      <c r="M286" s="38">
        <f t="shared" si="44"/>
        <v>10508.614893857783</v>
      </c>
      <c r="N286" s="38">
        <v>10000</v>
      </c>
      <c r="O286" s="39">
        <f t="shared" si="45"/>
        <v>508.61489385778259</v>
      </c>
      <c r="P286" s="11">
        <f t="shared" si="46"/>
        <v>283</v>
      </c>
      <c r="Q286" s="41">
        <f>AVERAGE($O$4:O286)</f>
        <v>1790.1163234702415</v>
      </c>
      <c r="R286" s="41">
        <f>_xlfn.STDEV.S($O$4:O286)</f>
        <v>2808.2120106121101</v>
      </c>
      <c r="S286" s="41">
        <f t="shared" si="47"/>
        <v>1461.5275988602698</v>
      </c>
      <c r="T286" s="41">
        <f t="shared" si="48"/>
        <v>2118.7050480802131</v>
      </c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</row>
    <row r="287" spans="2:34" x14ac:dyDescent="0.2">
      <c r="B287" s="11"/>
      <c r="C287" s="11"/>
      <c r="D287" s="11"/>
      <c r="E287" s="11"/>
      <c r="F287" s="11"/>
      <c r="G287" s="13">
        <v>284</v>
      </c>
      <c r="H287" s="12">
        <v>0.10867262057003158</v>
      </c>
      <c r="I287" s="12">
        <f t="shared" si="49"/>
        <v>3.4032763778392141</v>
      </c>
      <c r="J287" s="12">
        <v>0.42931051967485245</v>
      </c>
      <c r="K287" s="13">
        <f t="shared" si="50"/>
        <v>4000</v>
      </c>
      <c r="L287" s="11">
        <f t="shared" si="51"/>
        <v>3500</v>
      </c>
      <c r="M287" s="38">
        <f t="shared" si="44"/>
        <v>11911.467322437249</v>
      </c>
      <c r="N287" s="38">
        <v>10000</v>
      </c>
      <c r="O287" s="39">
        <f t="shared" si="45"/>
        <v>1911.4673224372491</v>
      </c>
      <c r="P287" s="11">
        <f t="shared" si="46"/>
        <v>284</v>
      </c>
      <c r="Q287" s="41">
        <f>AVERAGE($O$4:O287)</f>
        <v>1790.5436157201254</v>
      </c>
      <c r="R287" s="41">
        <f>_xlfn.STDEV.S($O$4:O287)</f>
        <v>2803.2553631861379</v>
      </c>
      <c r="S287" s="41">
        <f t="shared" si="47"/>
        <v>1463.1178440334102</v>
      </c>
      <c r="T287" s="41">
        <f t="shared" si="48"/>
        <v>2117.9693874068407</v>
      </c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</row>
    <row r="288" spans="2:34" x14ac:dyDescent="0.2">
      <c r="B288" s="11"/>
      <c r="C288" s="11"/>
      <c r="D288" s="11"/>
      <c r="E288" s="11"/>
      <c r="F288" s="11"/>
      <c r="G288" s="13">
        <v>285</v>
      </c>
      <c r="H288" s="12">
        <v>5.1838247342935961E-2</v>
      </c>
      <c r="I288" s="12">
        <f t="shared" si="49"/>
        <v>3.3245429175764607</v>
      </c>
      <c r="J288" s="12">
        <v>0.28844912136258627</v>
      </c>
      <c r="K288" s="13">
        <f t="shared" si="50"/>
        <v>4000</v>
      </c>
      <c r="L288" s="11">
        <f t="shared" si="51"/>
        <v>3500</v>
      </c>
      <c r="M288" s="38">
        <f t="shared" si="44"/>
        <v>11635.900211517612</v>
      </c>
      <c r="N288" s="38">
        <v>10000</v>
      </c>
      <c r="O288" s="39">
        <f t="shared" si="45"/>
        <v>1635.9002115176118</v>
      </c>
      <c r="P288" s="11">
        <f t="shared" si="46"/>
        <v>285</v>
      </c>
      <c r="Q288" s="41">
        <f>AVERAGE($O$4:O288)</f>
        <v>1790.001007284327</v>
      </c>
      <c r="R288" s="41">
        <f>_xlfn.STDEV.S($O$4:O288)</f>
        <v>2798.3306953735701</v>
      </c>
      <c r="S288" s="41">
        <f t="shared" si="47"/>
        <v>1463.7293062860501</v>
      </c>
      <c r="T288" s="41">
        <f t="shared" si="48"/>
        <v>2116.2727082826041</v>
      </c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</row>
    <row r="289" spans="2:34" x14ac:dyDescent="0.2">
      <c r="B289" s="11"/>
      <c r="C289" s="11"/>
      <c r="D289" s="11"/>
      <c r="E289" s="11"/>
      <c r="F289" s="11"/>
      <c r="G289" s="13">
        <v>286</v>
      </c>
      <c r="H289" s="12">
        <v>0.64113438467505335</v>
      </c>
      <c r="I289" s="12">
        <f t="shared" si="49"/>
        <v>3.7222985213973998</v>
      </c>
      <c r="J289" s="12">
        <v>5.3334941138431513E-2</v>
      </c>
      <c r="K289" s="13">
        <f t="shared" si="50"/>
        <v>2000</v>
      </c>
      <c r="L289" s="11">
        <f t="shared" si="51"/>
        <v>2000</v>
      </c>
      <c r="M289" s="38">
        <f t="shared" si="44"/>
        <v>7444.5970427947996</v>
      </c>
      <c r="N289" s="38">
        <v>10000</v>
      </c>
      <c r="O289" s="39">
        <f t="shared" si="45"/>
        <v>-2555.4029572052004</v>
      </c>
      <c r="P289" s="11">
        <f t="shared" si="46"/>
        <v>286</v>
      </c>
      <c r="Q289" s="41">
        <f>AVERAGE($O$4:O289)</f>
        <v>1774.8072871287693</v>
      </c>
      <c r="R289" s="41">
        <f>_xlfn.STDEV.S($O$4:O289)</f>
        <v>2805.2097160700037</v>
      </c>
      <c r="S289" s="41">
        <f t="shared" si="47"/>
        <v>1448.3107363799227</v>
      </c>
      <c r="T289" s="41">
        <f t="shared" si="48"/>
        <v>2101.3038378776159</v>
      </c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</row>
    <row r="290" spans="2:34" x14ac:dyDescent="0.2">
      <c r="B290" s="11"/>
      <c r="C290" s="11"/>
      <c r="D290" s="11"/>
      <c r="E290" s="11"/>
      <c r="F290" s="11"/>
      <c r="G290" s="13">
        <v>287</v>
      </c>
      <c r="H290" s="12">
        <v>0.22305490910296399</v>
      </c>
      <c r="I290" s="12">
        <f t="shared" si="49"/>
        <v>3.4976166921847542</v>
      </c>
      <c r="J290" s="12">
        <v>0.98069057671999327</v>
      </c>
      <c r="K290" s="13">
        <f t="shared" si="50"/>
        <v>6000</v>
      </c>
      <c r="L290" s="11">
        <f t="shared" si="51"/>
        <v>3500</v>
      </c>
      <c r="M290" s="38">
        <f t="shared" si="44"/>
        <v>12241.65842264664</v>
      </c>
      <c r="N290" s="38">
        <v>10000</v>
      </c>
      <c r="O290" s="39">
        <f t="shared" si="45"/>
        <v>2241.6584226466402</v>
      </c>
      <c r="P290" s="11">
        <f t="shared" si="46"/>
        <v>287</v>
      </c>
      <c r="Q290" s="41">
        <f>AVERAGE($O$4:O290)</f>
        <v>1776.4339461375423</v>
      </c>
      <c r="R290" s="41">
        <f>_xlfn.STDEV.S($O$4:O290)</f>
        <v>2800.4367995012258</v>
      </c>
      <c r="S290" s="41">
        <f t="shared" si="47"/>
        <v>1451.0661004162021</v>
      </c>
      <c r="T290" s="41">
        <f t="shared" si="48"/>
        <v>2101.8017918588826</v>
      </c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</row>
    <row r="291" spans="2:34" x14ac:dyDescent="0.2">
      <c r="B291" s="11"/>
      <c r="C291" s="11"/>
      <c r="D291" s="11"/>
      <c r="E291" s="11"/>
      <c r="F291" s="11"/>
      <c r="G291" s="13">
        <v>288</v>
      </c>
      <c r="H291" s="12">
        <v>0.42113189489688829</v>
      </c>
      <c r="I291" s="12">
        <f t="shared" si="49"/>
        <v>3.6102002672322042</v>
      </c>
      <c r="J291" s="12">
        <v>0.79488680174911619</v>
      </c>
      <c r="K291" s="13">
        <f t="shared" si="50"/>
        <v>5000</v>
      </c>
      <c r="L291" s="11">
        <f t="shared" si="51"/>
        <v>3500</v>
      </c>
      <c r="M291" s="38">
        <f t="shared" si="44"/>
        <v>12635.700935312714</v>
      </c>
      <c r="N291" s="38">
        <v>10000</v>
      </c>
      <c r="O291" s="39">
        <f t="shared" si="45"/>
        <v>2635.7009353127141</v>
      </c>
      <c r="P291" s="11">
        <f t="shared" si="46"/>
        <v>288</v>
      </c>
      <c r="Q291" s="41">
        <f>AVERAGE($O$4:O291)</f>
        <v>1779.4175120721784</v>
      </c>
      <c r="R291" s="41">
        <f>_xlfn.STDEV.S($O$4:O291)</f>
        <v>2796.0122229642902</v>
      </c>
      <c r="S291" s="41">
        <f t="shared" si="47"/>
        <v>1455.1330084268529</v>
      </c>
      <c r="T291" s="41">
        <f t="shared" si="48"/>
        <v>2103.7020157175039</v>
      </c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</row>
    <row r="292" spans="2:34" x14ac:dyDescent="0.2">
      <c r="B292" s="11"/>
      <c r="C292" s="11"/>
      <c r="D292" s="11"/>
      <c r="E292" s="11"/>
      <c r="F292" s="11"/>
      <c r="G292" s="13">
        <v>289</v>
      </c>
      <c r="H292" s="12">
        <v>0.22192978437102606</v>
      </c>
      <c r="I292" s="12">
        <f t="shared" si="49"/>
        <v>3.4968615934288927</v>
      </c>
      <c r="J292" s="12">
        <v>0.71012770244418877</v>
      </c>
      <c r="K292" s="13">
        <f t="shared" si="50"/>
        <v>5000</v>
      </c>
      <c r="L292" s="11">
        <f t="shared" si="51"/>
        <v>3500</v>
      </c>
      <c r="M292" s="38">
        <f t="shared" si="44"/>
        <v>12239.015577001124</v>
      </c>
      <c r="N292" s="38">
        <v>10000</v>
      </c>
      <c r="O292" s="39">
        <f t="shared" si="45"/>
        <v>2239.0155770011243</v>
      </c>
      <c r="P292" s="11">
        <f t="shared" si="46"/>
        <v>289</v>
      </c>
      <c r="Q292" s="41">
        <f>AVERAGE($O$4:O292)</f>
        <v>1781.007816795116</v>
      </c>
      <c r="R292" s="41">
        <f>_xlfn.STDEV.S($O$4:O292)</f>
        <v>2791.2847426604976</v>
      </c>
      <c r="S292" s="41">
        <f t="shared" si="47"/>
        <v>1457.8369456140149</v>
      </c>
      <c r="T292" s="41">
        <f t="shared" si="48"/>
        <v>2104.1786879762171</v>
      </c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</row>
    <row r="293" spans="2:34" x14ac:dyDescent="0.2">
      <c r="B293" s="11"/>
      <c r="C293" s="11"/>
      <c r="D293" s="11"/>
      <c r="E293" s="11"/>
      <c r="F293" s="11"/>
      <c r="G293" s="13">
        <v>290</v>
      </c>
      <c r="H293" s="12">
        <v>0.27597692453762024</v>
      </c>
      <c r="I293" s="12">
        <f t="shared" si="49"/>
        <v>3.5310330237989169</v>
      </c>
      <c r="J293" s="12">
        <v>0.6373503624613347</v>
      </c>
      <c r="K293" s="13">
        <f t="shared" si="50"/>
        <v>5000</v>
      </c>
      <c r="L293" s="11">
        <f t="shared" si="51"/>
        <v>3500</v>
      </c>
      <c r="M293" s="38">
        <f t="shared" si="44"/>
        <v>12358.615583296209</v>
      </c>
      <c r="N293" s="38">
        <v>10000</v>
      </c>
      <c r="O293" s="39">
        <f t="shared" si="45"/>
        <v>2358.6155832962086</v>
      </c>
      <c r="P293" s="11">
        <f t="shared" si="46"/>
        <v>290</v>
      </c>
      <c r="Q293" s="41">
        <f>AVERAGE($O$4:O293)</f>
        <v>1782.9995677140853</v>
      </c>
      <c r="R293" s="41">
        <f>_xlfn.STDEV.S($O$4:O293)</f>
        <v>2786.6577744430065</v>
      </c>
      <c r="S293" s="41">
        <f t="shared" si="47"/>
        <v>1460.9258507079539</v>
      </c>
      <c r="T293" s="41">
        <f t="shared" si="48"/>
        <v>2105.0732847202166</v>
      </c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</row>
    <row r="294" spans="2:34" x14ac:dyDescent="0.2">
      <c r="B294" s="11"/>
      <c r="C294" s="11"/>
      <c r="D294" s="11"/>
      <c r="E294" s="11"/>
      <c r="F294" s="11"/>
      <c r="G294" s="13">
        <v>291</v>
      </c>
      <c r="H294" s="12">
        <v>0.94883101056136165</v>
      </c>
      <c r="I294" s="12">
        <f t="shared" si="49"/>
        <v>3.9767246537615675</v>
      </c>
      <c r="J294" s="12">
        <v>0.39447838119676648</v>
      </c>
      <c r="K294" s="13">
        <f t="shared" si="50"/>
        <v>4000</v>
      </c>
      <c r="L294" s="11">
        <f t="shared" si="51"/>
        <v>3500</v>
      </c>
      <c r="M294" s="38">
        <f t="shared" si="44"/>
        <v>13918.536288165486</v>
      </c>
      <c r="N294" s="38">
        <v>10000</v>
      </c>
      <c r="O294" s="39">
        <f t="shared" si="45"/>
        <v>3918.5362881654855</v>
      </c>
      <c r="P294" s="11">
        <f t="shared" si="46"/>
        <v>291</v>
      </c>
      <c r="Q294" s="41">
        <f>AVERAGE($O$4:O294)</f>
        <v>1790.3381818737121</v>
      </c>
      <c r="R294" s="41">
        <f>_xlfn.STDEV.S($O$4:O294)</f>
        <v>2784.6644283022042</v>
      </c>
      <c r="S294" s="41">
        <f t="shared" si="47"/>
        <v>1469.0529799935662</v>
      </c>
      <c r="T294" s="41">
        <f t="shared" si="48"/>
        <v>2111.623383753858</v>
      </c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</row>
    <row r="295" spans="2:34" x14ac:dyDescent="0.2">
      <c r="B295" s="11"/>
      <c r="C295" s="11"/>
      <c r="D295" s="11"/>
      <c r="E295" s="11"/>
      <c r="F295" s="11"/>
      <c r="G295" s="13">
        <v>292</v>
      </c>
      <c r="H295" s="12">
        <v>0.64569319642101253</v>
      </c>
      <c r="I295" s="12">
        <f t="shared" si="49"/>
        <v>3.7247437410934623</v>
      </c>
      <c r="J295" s="12">
        <v>0.26324030846196245</v>
      </c>
      <c r="K295" s="13">
        <f t="shared" si="50"/>
        <v>4000</v>
      </c>
      <c r="L295" s="11">
        <f t="shared" si="51"/>
        <v>3500</v>
      </c>
      <c r="M295" s="38">
        <f t="shared" si="44"/>
        <v>13036.603093827118</v>
      </c>
      <c r="N295" s="38">
        <v>10000</v>
      </c>
      <c r="O295" s="39">
        <f t="shared" si="45"/>
        <v>3036.6030938271178</v>
      </c>
      <c r="P295" s="11">
        <f t="shared" si="46"/>
        <v>292</v>
      </c>
      <c r="Q295" s="41">
        <f>AVERAGE($O$4:O295)</f>
        <v>1794.6062123941006</v>
      </c>
      <c r="R295" s="41">
        <f>_xlfn.STDEV.S($O$4:O295)</f>
        <v>2780.8322141994513</v>
      </c>
      <c r="S295" s="41">
        <f t="shared" si="47"/>
        <v>1474.317630719843</v>
      </c>
      <c r="T295" s="41">
        <f t="shared" si="48"/>
        <v>2114.8947940683584</v>
      </c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</row>
    <row r="296" spans="2:34" x14ac:dyDescent="0.2">
      <c r="B296" s="11"/>
      <c r="C296" s="11"/>
      <c r="D296" s="11"/>
      <c r="E296" s="11"/>
      <c r="F296" s="11"/>
      <c r="G296" s="13">
        <v>293</v>
      </c>
      <c r="H296" s="12">
        <v>0.73304799293772305</v>
      </c>
      <c r="I296" s="12">
        <f t="shared" si="49"/>
        <v>3.774411513807804</v>
      </c>
      <c r="J296" s="12">
        <v>0.65715408347546334</v>
      </c>
      <c r="K296" s="13">
        <f t="shared" si="50"/>
        <v>5000</v>
      </c>
      <c r="L296" s="11">
        <f t="shared" si="51"/>
        <v>3500</v>
      </c>
      <c r="M296" s="38">
        <f t="shared" si="44"/>
        <v>13210.440298327314</v>
      </c>
      <c r="N296" s="38">
        <v>10000</v>
      </c>
      <c r="O296" s="39">
        <f t="shared" si="45"/>
        <v>3210.4402983273139</v>
      </c>
      <c r="P296" s="11">
        <f t="shared" si="46"/>
        <v>293</v>
      </c>
      <c r="Q296" s="41">
        <f>AVERAGE($O$4:O296)</f>
        <v>1799.4384106396064</v>
      </c>
      <c r="R296" s="41">
        <f>_xlfn.STDEV.S($O$4:O296)</f>
        <v>2777.2984035903487</v>
      </c>
      <c r="S296" s="41">
        <f t="shared" si="47"/>
        <v>1480.1077499925989</v>
      </c>
      <c r="T296" s="41">
        <f t="shared" si="48"/>
        <v>2118.7690712866138</v>
      </c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</row>
    <row r="297" spans="2:34" x14ac:dyDescent="0.2">
      <c r="B297" s="11"/>
      <c r="C297" s="11"/>
      <c r="D297" s="11"/>
      <c r="E297" s="11"/>
      <c r="F297" s="11"/>
      <c r="G297" s="13">
        <v>294</v>
      </c>
      <c r="H297" s="12">
        <v>0.80417819069515217</v>
      </c>
      <c r="I297" s="12">
        <f t="shared" si="49"/>
        <v>3.8213280917444141</v>
      </c>
      <c r="J297" s="12">
        <v>0.14814163172202277</v>
      </c>
      <c r="K297" s="13">
        <f t="shared" si="50"/>
        <v>3000</v>
      </c>
      <c r="L297" s="11">
        <f t="shared" si="51"/>
        <v>3000</v>
      </c>
      <c r="M297" s="38">
        <f t="shared" si="44"/>
        <v>11463.984275233242</v>
      </c>
      <c r="N297" s="38">
        <v>10000</v>
      </c>
      <c r="O297" s="39">
        <f t="shared" si="45"/>
        <v>1463.9842752332424</v>
      </c>
      <c r="P297" s="11">
        <f t="shared" si="46"/>
        <v>294</v>
      </c>
      <c r="Q297" s="41">
        <f>AVERAGE($O$4:O297)</f>
        <v>1798.2974101790405</v>
      </c>
      <c r="R297" s="41">
        <f>_xlfn.STDEV.S($O$4:O297)</f>
        <v>2772.6239602546489</v>
      </c>
      <c r="S297" s="41">
        <f t="shared" si="47"/>
        <v>1480.0513591970507</v>
      </c>
      <c r="T297" s="41">
        <f t="shared" si="48"/>
        <v>2116.5434611610303</v>
      </c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</row>
    <row r="298" spans="2:34" x14ac:dyDescent="0.2">
      <c r="B298" s="11"/>
      <c r="C298" s="11"/>
      <c r="D298" s="11"/>
      <c r="E298" s="11"/>
      <c r="F298" s="11"/>
      <c r="G298" s="13">
        <v>295</v>
      </c>
      <c r="H298" s="12">
        <v>0.34733838728074573</v>
      </c>
      <c r="I298" s="12">
        <f t="shared" si="49"/>
        <v>3.5714967412214609</v>
      </c>
      <c r="J298" s="12">
        <v>0.35715078292900138</v>
      </c>
      <c r="K298" s="13">
        <f t="shared" si="50"/>
        <v>4000</v>
      </c>
      <c r="L298" s="11">
        <f t="shared" si="51"/>
        <v>3500</v>
      </c>
      <c r="M298" s="38">
        <f t="shared" si="44"/>
        <v>12500.238594275113</v>
      </c>
      <c r="N298" s="38">
        <v>10000</v>
      </c>
      <c r="O298" s="39">
        <f t="shared" si="45"/>
        <v>2500.2385942751134</v>
      </c>
      <c r="P298" s="11">
        <f t="shared" si="46"/>
        <v>295</v>
      </c>
      <c r="Q298" s="41">
        <f>AVERAGE($O$4:O298)</f>
        <v>1800.676871820044</v>
      </c>
      <c r="R298" s="41">
        <f>_xlfn.STDEV.S($O$4:O298)</f>
        <v>2768.206296443253</v>
      </c>
      <c r="S298" s="41">
        <f t="shared" si="47"/>
        <v>1483.4813595748296</v>
      </c>
      <c r="T298" s="41">
        <f t="shared" si="48"/>
        <v>2117.8723840652583</v>
      </c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</row>
    <row r="299" spans="2:34" x14ac:dyDescent="0.2">
      <c r="B299" s="11"/>
      <c r="C299" s="11"/>
      <c r="D299" s="11"/>
      <c r="E299" s="11"/>
      <c r="F299" s="11"/>
      <c r="G299" s="13">
        <v>296</v>
      </c>
      <c r="H299" s="12">
        <v>0.28082132434410945</v>
      </c>
      <c r="I299" s="12">
        <f t="shared" si="49"/>
        <v>3.5339193306319387</v>
      </c>
      <c r="J299" s="12">
        <v>0.12420899052276058</v>
      </c>
      <c r="K299" s="13">
        <f t="shared" si="50"/>
        <v>3000</v>
      </c>
      <c r="L299" s="11">
        <f t="shared" si="51"/>
        <v>3000</v>
      </c>
      <c r="M299" s="38">
        <f t="shared" si="44"/>
        <v>10601.757991895816</v>
      </c>
      <c r="N299" s="38">
        <v>10000</v>
      </c>
      <c r="O299" s="39">
        <f t="shared" si="45"/>
        <v>601.7579918958163</v>
      </c>
      <c r="P299" s="11">
        <f t="shared" si="46"/>
        <v>296</v>
      </c>
      <c r="Q299" s="41">
        <f>AVERAGE($O$4:O299)</f>
        <v>1796.6264701986781</v>
      </c>
      <c r="R299" s="41">
        <f>_xlfn.STDEV.S($O$4:O299)</f>
        <v>2764.3889101161471</v>
      </c>
      <c r="S299" s="41">
        <f t="shared" si="47"/>
        <v>1480.4083215817827</v>
      </c>
      <c r="T299" s="41">
        <f t="shared" si="48"/>
        <v>2112.8446188155735</v>
      </c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</row>
    <row r="300" spans="2:34" x14ac:dyDescent="0.2">
      <c r="B300" s="11"/>
      <c r="C300" s="11"/>
      <c r="D300" s="11"/>
      <c r="E300" s="11"/>
      <c r="F300" s="11"/>
      <c r="G300" s="13">
        <v>297</v>
      </c>
      <c r="H300" s="12">
        <v>0.14099181411224027</v>
      </c>
      <c r="I300" s="12">
        <f t="shared" si="49"/>
        <v>3.434825207538184</v>
      </c>
      <c r="J300" s="12">
        <v>8.323700203294726E-2</v>
      </c>
      <c r="K300" s="13">
        <f t="shared" si="50"/>
        <v>2000</v>
      </c>
      <c r="L300" s="11">
        <f t="shared" si="51"/>
        <v>2000</v>
      </c>
      <c r="M300" s="38">
        <f t="shared" ref="M300:M363" si="52">L300*I300</f>
        <v>6869.6504150763676</v>
      </c>
      <c r="N300" s="38">
        <v>10000</v>
      </c>
      <c r="O300" s="39">
        <f t="shared" ref="O300:O363" si="53">M300-N300</f>
        <v>-3130.3495849236324</v>
      </c>
      <c r="P300" s="11">
        <f t="shared" ref="P300:P363" si="54">G300</f>
        <v>297</v>
      </c>
      <c r="Q300" s="41">
        <f>AVERAGE($O$4:O300)</f>
        <v>1780.0373252319366</v>
      </c>
      <c r="R300" s="41">
        <f>_xlfn.STDEV.S($O$4:O300)</f>
        <v>2774.4843338799492</v>
      </c>
      <c r="S300" s="41">
        <f t="shared" si="47"/>
        <v>1463.2035197442092</v>
      </c>
      <c r="T300" s="41">
        <f t="shared" si="48"/>
        <v>2096.8711307196641</v>
      </c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</row>
    <row r="301" spans="2:34" x14ac:dyDescent="0.2">
      <c r="B301" s="11"/>
      <c r="C301" s="11"/>
      <c r="D301" s="11"/>
      <c r="E301" s="11"/>
      <c r="F301" s="11"/>
      <c r="G301" s="13">
        <v>298</v>
      </c>
      <c r="H301" s="12">
        <v>0.88301068480266875</v>
      </c>
      <c r="I301" s="12">
        <f t="shared" si="49"/>
        <v>3.8880344842417105</v>
      </c>
      <c r="J301" s="12">
        <v>0.35688984698052972</v>
      </c>
      <c r="K301" s="13">
        <f t="shared" si="50"/>
        <v>4000</v>
      </c>
      <c r="L301" s="11">
        <f t="shared" si="51"/>
        <v>3500</v>
      </c>
      <c r="M301" s="38">
        <f t="shared" si="52"/>
        <v>13608.120694845988</v>
      </c>
      <c r="N301" s="38">
        <v>10000</v>
      </c>
      <c r="O301" s="39">
        <f t="shared" si="53"/>
        <v>3608.1206948459876</v>
      </c>
      <c r="P301" s="11">
        <f t="shared" si="54"/>
        <v>298</v>
      </c>
      <c r="Q301" s="41">
        <f>AVERAGE($O$4:O301)</f>
        <v>1786.1718331836616</v>
      </c>
      <c r="R301" s="41">
        <f>_xlfn.STDEV.S($O$4:O301)</f>
        <v>2771.8332049204</v>
      </c>
      <c r="S301" s="41">
        <f t="shared" si="47"/>
        <v>1470.1766813392542</v>
      </c>
      <c r="T301" s="41">
        <f t="shared" si="48"/>
        <v>2102.1669850280691</v>
      </c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</row>
    <row r="302" spans="2:34" x14ac:dyDescent="0.2">
      <c r="B302" s="11"/>
      <c r="C302" s="11"/>
      <c r="D302" s="11"/>
      <c r="E302" s="11"/>
      <c r="F302" s="11"/>
      <c r="G302" s="13">
        <v>299</v>
      </c>
      <c r="H302" s="12">
        <v>0.84095264795120284</v>
      </c>
      <c r="I302" s="12">
        <f t="shared" si="49"/>
        <v>3.8496761749199062</v>
      </c>
      <c r="J302" s="12">
        <v>0.63439183828455248</v>
      </c>
      <c r="K302" s="13">
        <f t="shared" si="50"/>
        <v>5000</v>
      </c>
      <c r="L302" s="11">
        <f t="shared" si="51"/>
        <v>3500</v>
      </c>
      <c r="M302" s="38">
        <f t="shared" si="52"/>
        <v>13473.866612219672</v>
      </c>
      <c r="N302" s="38">
        <v>10000</v>
      </c>
      <c r="O302" s="39">
        <f t="shared" si="53"/>
        <v>3473.8666122196719</v>
      </c>
      <c r="P302" s="11">
        <f t="shared" si="54"/>
        <v>299</v>
      </c>
      <c r="Q302" s="41">
        <f>AVERAGE($O$4:O302)</f>
        <v>1791.8162973275951</v>
      </c>
      <c r="R302" s="41">
        <f>_xlfn.STDEV.S($O$4:O302)</f>
        <v>2768.8993066422972</v>
      </c>
      <c r="S302" s="41">
        <f t="shared" si="47"/>
        <v>1476.6882457008669</v>
      </c>
      <c r="T302" s="41">
        <f t="shared" si="48"/>
        <v>2106.9443489543232</v>
      </c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</row>
    <row r="303" spans="2:34" x14ac:dyDescent="0.2">
      <c r="B303" s="11"/>
      <c r="C303" s="11"/>
      <c r="D303" s="11"/>
      <c r="E303" s="11"/>
      <c r="F303" s="11"/>
      <c r="G303" s="13">
        <v>300</v>
      </c>
      <c r="H303" s="12">
        <v>0.71400322722024423</v>
      </c>
      <c r="I303" s="12">
        <f t="shared" si="49"/>
        <v>3.7630235883966563</v>
      </c>
      <c r="J303" s="12">
        <v>0.84535389684053097</v>
      </c>
      <c r="K303" s="13">
        <f t="shared" si="50"/>
        <v>6000</v>
      </c>
      <c r="L303" s="11">
        <f t="shared" si="51"/>
        <v>3500</v>
      </c>
      <c r="M303" s="38">
        <f t="shared" si="52"/>
        <v>13170.582559388296</v>
      </c>
      <c r="N303" s="38">
        <v>10000</v>
      </c>
      <c r="O303" s="39">
        <f t="shared" si="53"/>
        <v>3170.5825593882964</v>
      </c>
      <c r="P303" s="11">
        <f t="shared" si="54"/>
        <v>300</v>
      </c>
      <c r="Q303" s="41">
        <f>AVERAGE($O$4:O303)</f>
        <v>1796.4121848677971</v>
      </c>
      <c r="R303" s="41">
        <f>_xlfn.STDEV.S($O$4:O303)</f>
        <v>2765.4110982211955</v>
      </c>
      <c r="S303" s="41">
        <f t="shared" si="47"/>
        <v>1482.2104002797578</v>
      </c>
      <c r="T303" s="41">
        <f t="shared" si="48"/>
        <v>2110.6139694558365</v>
      </c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</row>
    <row r="304" spans="2:34" x14ac:dyDescent="0.2">
      <c r="B304" s="11"/>
      <c r="C304" s="11"/>
      <c r="D304" s="11"/>
      <c r="E304" s="11"/>
      <c r="F304" s="11"/>
      <c r="G304" s="13">
        <v>301</v>
      </c>
      <c r="H304" s="12">
        <v>0.75072793167562968</v>
      </c>
      <c r="I304" s="12">
        <f t="shared" si="49"/>
        <v>3.7853564452864665</v>
      </c>
      <c r="J304" s="12">
        <v>0.30349262449143788</v>
      </c>
      <c r="K304" s="13">
        <f t="shared" si="50"/>
        <v>4000</v>
      </c>
      <c r="L304" s="11">
        <f t="shared" si="51"/>
        <v>3500</v>
      </c>
      <c r="M304" s="38">
        <f t="shared" si="52"/>
        <v>13248.747558502633</v>
      </c>
      <c r="N304" s="38">
        <v>10000</v>
      </c>
      <c r="O304" s="39">
        <f t="shared" si="53"/>
        <v>3248.7475585026332</v>
      </c>
      <c r="P304" s="11">
        <f t="shared" si="54"/>
        <v>301</v>
      </c>
      <c r="Q304" s="41">
        <f>AVERAGE($O$4:O304)</f>
        <v>1801.2372193317001</v>
      </c>
      <c r="R304" s="41">
        <f>_xlfn.STDEV.S($O$4:O304)</f>
        <v>2762.0670608420564</v>
      </c>
      <c r="S304" s="41">
        <f t="shared" si="47"/>
        <v>1487.9413555930662</v>
      </c>
      <c r="T304" s="41">
        <f t="shared" si="48"/>
        <v>2114.5330830703342</v>
      </c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</row>
    <row r="305" spans="2:34" x14ac:dyDescent="0.2">
      <c r="B305" s="11"/>
      <c r="C305" s="11"/>
      <c r="D305" s="11"/>
      <c r="E305" s="11"/>
      <c r="F305" s="11"/>
      <c r="G305" s="13">
        <v>302</v>
      </c>
      <c r="H305" s="12">
        <v>0.84090333756319957</v>
      </c>
      <c r="I305" s="12">
        <f t="shared" si="49"/>
        <v>3.849635487619004</v>
      </c>
      <c r="J305" s="12">
        <v>0.51897131042261591</v>
      </c>
      <c r="K305" s="13">
        <f t="shared" si="50"/>
        <v>5000</v>
      </c>
      <c r="L305" s="11">
        <f t="shared" si="51"/>
        <v>3500</v>
      </c>
      <c r="M305" s="38">
        <f t="shared" si="52"/>
        <v>13473.724206666513</v>
      </c>
      <c r="N305" s="38">
        <v>10000</v>
      </c>
      <c r="O305" s="39">
        <f t="shared" si="53"/>
        <v>3473.7242066665131</v>
      </c>
      <c r="P305" s="11">
        <f t="shared" si="54"/>
        <v>302</v>
      </c>
      <c r="Q305" s="41">
        <f>AVERAGE($O$4:O305)</f>
        <v>1806.7752557136034</v>
      </c>
      <c r="R305" s="41">
        <f>_xlfn.STDEV.S($O$4:O305)</f>
        <v>2759.1540695330286</v>
      </c>
      <c r="S305" s="41">
        <f t="shared" si="47"/>
        <v>1494.3325955099776</v>
      </c>
      <c r="T305" s="41">
        <f t="shared" si="48"/>
        <v>2119.2179159172292</v>
      </c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</row>
    <row r="306" spans="2:34" x14ac:dyDescent="0.2">
      <c r="B306" s="11"/>
      <c r="C306" s="11"/>
      <c r="D306" s="11"/>
      <c r="E306" s="11"/>
      <c r="F306" s="11"/>
      <c r="G306" s="13">
        <v>303</v>
      </c>
      <c r="H306" s="12">
        <v>0.35299297177064459</v>
      </c>
      <c r="I306" s="12">
        <f t="shared" si="49"/>
        <v>3.5745494933667459</v>
      </c>
      <c r="J306" s="12">
        <v>0.41781584711318098</v>
      </c>
      <c r="K306" s="13">
        <f t="shared" si="50"/>
        <v>4000</v>
      </c>
      <c r="L306" s="11">
        <f t="shared" si="51"/>
        <v>3500</v>
      </c>
      <c r="M306" s="38">
        <f t="shared" si="52"/>
        <v>12510.923226783611</v>
      </c>
      <c r="N306" s="38">
        <v>10000</v>
      </c>
      <c r="O306" s="39">
        <f t="shared" si="53"/>
        <v>2510.9232267836105</v>
      </c>
      <c r="P306" s="11">
        <f t="shared" si="54"/>
        <v>303</v>
      </c>
      <c r="Q306" s="41">
        <f>AVERAGE($O$4:O306)</f>
        <v>1809.0991764102041</v>
      </c>
      <c r="R306" s="41">
        <f>_xlfn.STDEV.S($O$4:O306)</f>
        <v>2754.8791592509647</v>
      </c>
      <c r="S306" s="41">
        <f t="shared" si="47"/>
        <v>1497.6599724558616</v>
      </c>
      <c r="T306" s="41">
        <f t="shared" si="48"/>
        <v>2120.5383803645468</v>
      </c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</row>
    <row r="307" spans="2:34" x14ac:dyDescent="0.2">
      <c r="B307" s="11"/>
      <c r="C307" s="11"/>
      <c r="D307" s="11"/>
      <c r="E307" s="11"/>
      <c r="F307" s="11"/>
      <c r="G307" s="13">
        <v>304</v>
      </c>
      <c r="H307" s="12">
        <v>0.33363084098919071</v>
      </c>
      <c r="I307" s="12">
        <f t="shared" si="49"/>
        <v>3.5640181570055289</v>
      </c>
      <c r="J307" s="12">
        <v>0.73180369280057489</v>
      </c>
      <c r="K307" s="13">
        <f t="shared" si="50"/>
        <v>5000</v>
      </c>
      <c r="L307" s="11">
        <f t="shared" si="51"/>
        <v>3500</v>
      </c>
      <c r="M307" s="38">
        <f t="shared" si="52"/>
        <v>12474.063549519351</v>
      </c>
      <c r="N307" s="38">
        <v>10000</v>
      </c>
      <c r="O307" s="39">
        <f t="shared" si="53"/>
        <v>2474.063549519351</v>
      </c>
      <c r="P307" s="11">
        <f t="shared" si="54"/>
        <v>304</v>
      </c>
      <c r="Q307" s="41">
        <f>AVERAGE($O$4:O307)</f>
        <v>1811.2865592164844</v>
      </c>
      <c r="R307" s="41">
        <f>_xlfn.STDEV.S($O$4:O307)</f>
        <v>2750.5938129196716</v>
      </c>
      <c r="S307" s="41">
        <f t="shared" si="47"/>
        <v>1500.847795993262</v>
      </c>
      <c r="T307" s="41">
        <f t="shared" si="48"/>
        <v>2121.7253224397068</v>
      </c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</row>
    <row r="308" spans="2:34" x14ac:dyDescent="0.2">
      <c r="B308" s="11"/>
      <c r="C308" s="11"/>
      <c r="D308" s="11"/>
      <c r="E308" s="11"/>
      <c r="F308" s="11"/>
      <c r="G308" s="13">
        <v>305</v>
      </c>
      <c r="H308" s="12">
        <v>0.68665226150772929</v>
      </c>
      <c r="I308" s="12">
        <f t="shared" si="49"/>
        <v>3.7472766463864859</v>
      </c>
      <c r="J308" s="12">
        <v>8.8982826876568111E-2</v>
      </c>
      <c r="K308" s="13">
        <f t="shared" si="50"/>
        <v>2000</v>
      </c>
      <c r="L308" s="11">
        <f t="shared" si="51"/>
        <v>2000</v>
      </c>
      <c r="M308" s="38">
        <f t="shared" si="52"/>
        <v>7494.5532927729719</v>
      </c>
      <c r="N308" s="38">
        <v>10000</v>
      </c>
      <c r="O308" s="39">
        <f t="shared" si="53"/>
        <v>-2505.4467072270281</v>
      </c>
      <c r="P308" s="11">
        <f t="shared" si="54"/>
        <v>305</v>
      </c>
      <c r="Q308" s="41">
        <f>AVERAGE($O$4:O308)</f>
        <v>1797.1333353920793</v>
      </c>
      <c r="R308" s="41">
        <f>_xlfn.STDEV.S($O$4:O308)</f>
        <v>2757.1678633263523</v>
      </c>
      <c r="S308" s="41">
        <f t="shared" si="47"/>
        <v>1486.4672578510522</v>
      </c>
      <c r="T308" s="41">
        <f t="shared" si="48"/>
        <v>2107.7994129331064</v>
      </c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</row>
    <row r="309" spans="2:34" x14ac:dyDescent="0.2">
      <c r="B309" s="11"/>
      <c r="C309" s="11"/>
      <c r="D309" s="11"/>
      <c r="E309" s="11"/>
      <c r="F309" s="11"/>
      <c r="G309" s="13">
        <v>306</v>
      </c>
      <c r="H309" s="12">
        <v>0.94341083423178329</v>
      </c>
      <c r="I309" s="12">
        <f t="shared" si="49"/>
        <v>3.9668135243864109</v>
      </c>
      <c r="J309" s="12">
        <v>0.18339181937074223</v>
      </c>
      <c r="K309" s="13">
        <f t="shared" si="50"/>
        <v>4000</v>
      </c>
      <c r="L309" s="11">
        <f t="shared" si="51"/>
        <v>3500</v>
      </c>
      <c r="M309" s="38">
        <f t="shared" si="52"/>
        <v>13883.847335352439</v>
      </c>
      <c r="N309" s="38">
        <v>10000</v>
      </c>
      <c r="O309" s="39">
        <f t="shared" si="53"/>
        <v>3883.8473353524387</v>
      </c>
      <c r="P309" s="11">
        <f t="shared" si="54"/>
        <v>306</v>
      </c>
      <c r="Q309" s="41">
        <f>AVERAGE($O$4:O309)</f>
        <v>1803.9526621893356</v>
      </c>
      <c r="R309" s="41">
        <f>_xlfn.STDEV.S($O$4:O309)</f>
        <v>2755.2277772056191</v>
      </c>
      <c r="S309" s="41">
        <f t="shared" si="47"/>
        <v>1494.0169290954536</v>
      </c>
      <c r="T309" s="41">
        <f t="shared" si="48"/>
        <v>2113.8883952832175</v>
      </c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</row>
    <row r="310" spans="2:34" x14ac:dyDescent="0.2">
      <c r="B310" s="11"/>
      <c r="C310" s="11"/>
      <c r="D310" s="11"/>
      <c r="E310" s="11"/>
      <c r="F310" s="11"/>
      <c r="G310" s="13">
        <v>307</v>
      </c>
      <c r="H310" s="12">
        <v>0.59333199782390056</v>
      </c>
      <c r="I310" s="12">
        <f t="shared" si="49"/>
        <v>3.6972249151497598</v>
      </c>
      <c r="J310" s="12">
        <v>0.27847377335609502</v>
      </c>
      <c r="K310" s="13">
        <f t="shared" si="50"/>
        <v>4000</v>
      </c>
      <c r="L310" s="11">
        <f t="shared" si="51"/>
        <v>3500</v>
      </c>
      <c r="M310" s="38">
        <f t="shared" si="52"/>
        <v>12940.28720302416</v>
      </c>
      <c r="N310" s="38">
        <v>10000</v>
      </c>
      <c r="O310" s="39">
        <f t="shared" si="53"/>
        <v>2940.2872030241597</v>
      </c>
      <c r="P310" s="11">
        <f t="shared" si="54"/>
        <v>307</v>
      </c>
      <c r="Q310" s="41">
        <f>AVERAGE($O$4:O310)</f>
        <v>1807.6540776317941</v>
      </c>
      <c r="R310" s="41">
        <f>_xlfn.STDEV.S($O$4:O310)</f>
        <v>2751.4865156105516</v>
      </c>
      <c r="S310" s="41">
        <f t="shared" si="47"/>
        <v>1498.647729113753</v>
      </c>
      <c r="T310" s="41">
        <f t="shared" si="48"/>
        <v>2116.6604261498351</v>
      </c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</row>
    <row r="311" spans="2:34" x14ac:dyDescent="0.2">
      <c r="B311" s="11"/>
      <c r="C311" s="11"/>
      <c r="D311" s="11"/>
      <c r="E311" s="11"/>
      <c r="F311" s="11"/>
      <c r="G311" s="13">
        <v>308</v>
      </c>
      <c r="H311" s="12">
        <v>0.34861797949045914</v>
      </c>
      <c r="I311" s="12">
        <f t="shared" si="49"/>
        <v>3.5721891346575103</v>
      </c>
      <c r="J311" s="12">
        <v>0.27188669483144312</v>
      </c>
      <c r="K311" s="13">
        <f t="shared" si="50"/>
        <v>4000</v>
      </c>
      <c r="L311" s="11">
        <f t="shared" si="51"/>
        <v>3500</v>
      </c>
      <c r="M311" s="38">
        <f t="shared" si="52"/>
        <v>12502.661971301286</v>
      </c>
      <c r="N311" s="38">
        <v>10000</v>
      </c>
      <c r="O311" s="39">
        <f t="shared" si="53"/>
        <v>2502.661971301286</v>
      </c>
      <c r="P311" s="11">
        <f t="shared" si="54"/>
        <v>308</v>
      </c>
      <c r="Q311" s="41">
        <f>AVERAGE($O$4:O311)</f>
        <v>1809.9105967670848</v>
      </c>
      <c r="R311" s="41">
        <f>_xlfn.STDEV.S($O$4:O311)</f>
        <v>2747.2870536448072</v>
      </c>
      <c r="S311" s="41">
        <f t="shared" si="47"/>
        <v>1501.8811289838284</v>
      </c>
      <c r="T311" s="41">
        <f t="shared" si="48"/>
        <v>2117.940064550341</v>
      </c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</row>
    <row r="312" spans="2:34" x14ac:dyDescent="0.2">
      <c r="B312" s="11"/>
      <c r="C312" s="11"/>
      <c r="D312" s="11"/>
      <c r="E312" s="11"/>
      <c r="F312" s="11"/>
      <c r="G312" s="13">
        <v>309</v>
      </c>
      <c r="H312" s="12">
        <v>0.54032994187257288</v>
      </c>
      <c r="I312" s="12">
        <f t="shared" si="49"/>
        <v>3.6702529957250039</v>
      </c>
      <c r="J312" s="12">
        <v>0.42610496548311694</v>
      </c>
      <c r="K312" s="13">
        <f t="shared" si="50"/>
        <v>4000</v>
      </c>
      <c r="L312" s="11">
        <f t="shared" si="51"/>
        <v>3500</v>
      </c>
      <c r="M312" s="38">
        <f t="shared" si="52"/>
        <v>12845.885485037514</v>
      </c>
      <c r="N312" s="38">
        <v>10000</v>
      </c>
      <c r="O312" s="39">
        <f t="shared" si="53"/>
        <v>2845.8854850375137</v>
      </c>
      <c r="P312" s="11">
        <f t="shared" si="54"/>
        <v>309</v>
      </c>
      <c r="Q312" s="41">
        <f>AVERAGE($O$4:O312)</f>
        <v>1813.2632663084128</v>
      </c>
      <c r="R312" s="41">
        <f>_xlfn.STDEV.S($O$4:O312)</f>
        <v>2743.4566310994514</v>
      </c>
      <c r="S312" s="41">
        <f t="shared" si="47"/>
        <v>1506.1653545491704</v>
      </c>
      <c r="T312" s="41">
        <f t="shared" si="48"/>
        <v>2120.3611780676551</v>
      </c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</row>
    <row r="313" spans="2:34" x14ac:dyDescent="0.2">
      <c r="B313" s="11"/>
      <c r="C313" s="11"/>
      <c r="D313" s="11"/>
      <c r="E313" s="11"/>
      <c r="F313" s="11"/>
      <c r="G313" s="13">
        <v>310</v>
      </c>
      <c r="H313" s="12">
        <v>0.99510378591036674</v>
      </c>
      <c r="I313" s="12">
        <f t="shared" si="49"/>
        <v>4.1666148246422487</v>
      </c>
      <c r="J313" s="12">
        <v>0.92859936396512632</v>
      </c>
      <c r="K313" s="13">
        <f t="shared" si="50"/>
        <v>6000</v>
      </c>
      <c r="L313" s="11">
        <f t="shared" si="51"/>
        <v>3500</v>
      </c>
      <c r="M313" s="38">
        <f t="shared" si="52"/>
        <v>14583.151886247872</v>
      </c>
      <c r="N313" s="38">
        <v>10000</v>
      </c>
      <c r="O313" s="39">
        <f t="shared" si="53"/>
        <v>4583.1518862478715</v>
      </c>
      <c r="P313" s="11">
        <f t="shared" si="54"/>
        <v>310</v>
      </c>
      <c r="Q313" s="41">
        <f>AVERAGE($O$4:O313)</f>
        <v>1822.1983908888628</v>
      </c>
      <c r="R313" s="41">
        <f>_xlfn.STDEV.S($O$4:O313)</f>
        <v>2743.527985232427</v>
      </c>
      <c r="S313" s="41">
        <f t="shared" si="47"/>
        <v>1515.5921382017641</v>
      </c>
      <c r="T313" s="41">
        <f t="shared" si="48"/>
        <v>2128.8046435759616</v>
      </c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</row>
    <row r="314" spans="2:34" x14ac:dyDescent="0.2">
      <c r="B314" s="11"/>
      <c r="C314" s="11"/>
      <c r="D314" s="11"/>
      <c r="E314" s="11"/>
      <c r="F314" s="11"/>
      <c r="G314" s="13">
        <v>311</v>
      </c>
      <c r="H314" s="12">
        <v>0.55737760177103368</v>
      </c>
      <c r="I314" s="12">
        <f t="shared" si="49"/>
        <v>3.6788647571910222</v>
      </c>
      <c r="J314" s="12">
        <v>0.40663281104941484</v>
      </c>
      <c r="K314" s="13">
        <f t="shared" si="50"/>
        <v>4000</v>
      </c>
      <c r="L314" s="11">
        <f t="shared" si="51"/>
        <v>3500</v>
      </c>
      <c r="M314" s="38">
        <f t="shared" si="52"/>
        <v>12876.026650168578</v>
      </c>
      <c r="N314" s="38">
        <v>10000</v>
      </c>
      <c r="O314" s="39">
        <f t="shared" si="53"/>
        <v>2876.0266501685783</v>
      </c>
      <c r="P314" s="11">
        <f t="shared" si="54"/>
        <v>311</v>
      </c>
      <c r="Q314" s="41">
        <f>AVERAGE($O$4:O314)</f>
        <v>1825.586906192013</v>
      </c>
      <c r="R314" s="41">
        <f>_xlfn.STDEV.S($O$4:O314)</f>
        <v>2739.7511289523763</v>
      </c>
      <c r="S314" s="41">
        <f t="shared" si="47"/>
        <v>1519.8992716213515</v>
      </c>
      <c r="T314" s="41">
        <f t="shared" si="48"/>
        <v>2131.2745407626744</v>
      </c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</row>
    <row r="315" spans="2:34" x14ac:dyDescent="0.2">
      <c r="B315" s="11"/>
      <c r="C315" s="11"/>
      <c r="D315" s="11"/>
      <c r="E315" s="11"/>
      <c r="F315" s="11"/>
      <c r="G315" s="13">
        <v>312</v>
      </c>
      <c r="H315" s="12">
        <v>0.79916072514307479</v>
      </c>
      <c r="I315" s="12">
        <f t="shared" si="49"/>
        <v>3.8177254373278662</v>
      </c>
      <c r="J315" s="12">
        <v>0.87613283114959961</v>
      </c>
      <c r="K315" s="13">
        <f t="shared" si="50"/>
        <v>6000</v>
      </c>
      <c r="L315" s="11">
        <f t="shared" si="51"/>
        <v>3500</v>
      </c>
      <c r="M315" s="38">
        <f t="shared" si="52"/>
        <v>13362.039030647531</v>
      </c>
      <c r="N315" s="38">
        <v>10000</v>
      </c>
      <c r="O315" s="39">
        <f t="shared" si="53"/>
        <v>3362.039030647531</v>
      </c>
      <c r="P315" s="11">
        <f t="shared" si="54"/>
        <v>312</v>
      </c>
      <c r="Q315" s="41">
        <f>AVERAGE($O$4:O315)</f>
        <v>1830.5114322319346</v>
      </c>
      <c r="R315" s="41">
        <f>_xlfn.STDEV.S($O$4:O315)</f>
        <v>2736.7255505838534</v>
      </c>
      <c r="S315" s="41">
        <f t="shared" si="47"/>
        <v>1525.6549539547823</v>
      </c>
      <c r="T315" s="41">
        <f t="shared" si="48"/>
        <v>2135.3679105090869</v>
      </c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</row>
    <row r="316" spans="2:34" x14ac:dyDescent="0.2">
      <c r="B316" s="11"/>
      <c r="C316" s="11"/>
      <c r="D316" s="11"/>
      <c r="E316" s="11"/>
      <c r="F316" s="11"/>
      <c r="G316" s="13">
        <v>313</v>
      </c>
      <c r="H316" s="12">
        <v>0.63486303922903331</v>
      </c>
      <c r="I316" s="12">
        <f t="shared" si="49"/>
        <v>3.7189522354856432</v>
      </c>
      <c r="J316" s="12">
        <v>0.46127433832882503</v>
      </c>
      <c r="K316" s="13">
        <f t="shared" si="50"/>
        <v>4000</v>
      </c>
      <c r="L316" s="11">
        <f t="shared" si="51"/>
        <v>3500</v>
      </c>
      <c r="M316" s="38">
        <f t="shared" si="52"/>
        <v>13016.332824199751</v>
      </c>
      <c r="N316" s="38">
        <v>10000</v>
      </c>
      <c r="O316" s="39">
        <f t="shared" si="53"/>
        <v>3016.3328241997515</v>
      </c>
      <c r="P316" s="11">
        <f t="shared" si="54"/>
        <v>313</v>
      </c>
      <c r="Q316" s="41">
        <f>AVERAGE($O$4:O316)</f>
        <v>1834.2999989794353</v>
      </c>
      <c r="R316" s="41">
        <f>_xlfn.STDEV.S($O$4:O316)</f>
        <v>2733.1582392169871</v>
      </c>
      <c r="S316" s="41">
        <f t="shared" si="47"/>
        <v>1530.3314513731473</v>
      </c>
      <c r="T316" s="41">
        <f t="shared" si="48"/>
        <v>2138.268546585723</v>
      </c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</row>
    <row r="317" spans="2:34" x14ac:dyDescent="0.2">
      <c r="B317" s="11"/>
      <c r="C317" s="11"/>
      <c r="D317" s="11"/>
      <c r="E317" s="11"/>
      <c r="F317" s="11"/>
      <c r="G317" s="13">
        <v>314</v>
      </c>
      <c r="H317" s="12">
        <v>0.65169763373148226</v>
      </c>
      <c r="I317" s="12">
        <f t="shared" si="49"/>
        <v>3.7279815582154092</v>
      </c>
      <c r="J317" s="12">
        <v>0.11388711353088576</v>
      </c>
      <c r="K317" s="13">
        <f t="shared" si="50"/>
        <v>3000</v>
      </c>
      <c r="L317" s="11">
        <f t="shared" si="51"/>
        <v>3000</v>
      </c>
      <c r="M317" s="38">
        <f t="shared" si="52"/>
        <v>11183.944674646227</v>
      </c>
      <c r="N317" s="38">
        <v>10000</v>
      </c>
      <c r="O317" s="39">
        <f t="shared" si="53"/>
        <v>1183.9446746462272</v>
      </c>
      <c r="P317" s="11">
        <f t="shared" si="54"/>
        <v>314</v>
      </c>
      <c r="Q317" s="41">
        <f>AVERAGE($O$4:O317)</f>
        <v>1832.2288036790112</v>
      </c>
      <c r="R317" s="41">
        <f>_xlfn.STDEV.S($O$4:O317)</f>
        <v>2729.0354828964173</v>
      </c>
      <c r="S317" s="41">
        <f t="shared" si="47"/>
        <v>1529.2062203906044</v>
      </c>
      <c r="T317" s="41">
        <f t="shared" si="48"/>
        <v>2135.2513869674181</v>
      </c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</row>
    <row r="318" spans="2:34" x14ac:dyDescent="0.2">
      <c r="B318" s="11"/>
      <c r="C318" s="11"/>
      <c r="D318" s="11"/>
      <c r="E318" s="11"/>
      <c r="F318" s="11"/>
      <c r="G318" s="13">
        <v>315</v>
      </c>
      <c r="H318" s="12">
        <v>0.98062896794245724</v>
      </c>
      <c r="I318" s="12">
        <f t="shared" si="49"/>
        <v>4.0633832120915541</v>
      </c>
      <c r="J318" s="12">
        <v>0.52764529811462935</v>
      </c>
      <c r="K318" s="13">
        <f t="shared" si="50"/>
        <v>5000</v>
      </c>
      <c r="L318" s="11">
        <f t="shared" si="51"/>
        <v>3500</v>
      </c>
      <c r="M318" s="38">
        <f t="shared" si="52"/>
        <v>14221.841242320439</v>
      </c>
      <c r="N318" s="38">
        <v>10000</v>
      </c>
      <c r="O318" s="39">
        <f t="shared" si="53"/>
        <v>4221.8412423204391</v>
      </c>
      <c r="P318" s="11">
        <f t="shared" si="54"/>
        <v>315</v>
      </c>
      <c r="Q318" s="41">
        <f>AVERAGE($O$4:O318)</f>
        <v>1839.8148749127936</v>
      </c>
      <c r="R318" s="41">
        <f>_xlfn.STDEV.S($O$4:O318)</f>
        <v>2728.0109705326704</v>
      </c>
      <c r="S318" s="41">
        <f t="shared" si="47"/>
        <v>1537.3909781088844</v>
      </c>
      <c r="T318" s="41">
        <f t="shared" si="48"/>
        <v>2142.238771716703</v>
      </c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</row>
    <row r="319" spans="2:34" x14ac:dyDescent="0.2">
      <c r="B319" s="11"/>
      <c r="C319" s="11"/>
      <c r="D319" s="11"/>
      <c r="E319" s="11"/>
      <c r="F319" s="11"/>
      <c r="G319" s="13">
        <v>316</v>
      </c>
      <c r="H319" s="12">
        <v>9.215910752226697E-2</v>
      </c>
      <c r="I319" s="12">
        <f t="shared" si="49"/>
        <v>3.384484798546795</v>
      </c>
      <c r="J319" s="12">
        <v>0.61398061220943179</v>
      </c>
      <c r="K319" s="13">
        <f t="shared" si="50"/>
        <v>5000</v>
      </c>
      <c r="L319" s="11">
        <f t="shared" si="51"/>
        <v>3500</v>
      </c>
      <c r="M319" s="38">
        <f t="shared" si="52"/>
        <v>11845.696794913782</v>
      </c>
      <c r="N319" s="38">
        <v>10000</v>
      </c>
      <c r="O319" s="39">
        <f t="shared" si="53"/>
        <v>1845.6967949137816</v>
      </c>
      <c r="P319" s="11">
        <f t="shared" si="54"/>
        <v>316</v>
      </c>
      <c r="Q319" s="41">
        <f>AVERAGE($O$4:O319)</f>
        <v>1839.8334885836825</v>
      </c>
      <c r="R319" s="41">
        <f>_xlfn.STDEV.S($O$4:O319)</f>
        <v>2723.6773723739761</v>
      </c>
      <c r="S319" s="41">
        <f t="shared" si="47"/>
        <v>1538.3718490610941</v>
      </c>
      <c r="T319" s="41">
        <f t="shared" si="48"/>
        <v>2141.295128106271</v>
      </c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</row>
    <row r="320" spans="2:34" x14ac:dyDescent="0.2">
      <c r="B320" s="11"/>
      <c r="C320" s="11"/>
      <c r="D320" s="11"/>
      <c r="E320" s="11"/>
      <c r="F320" s="11"/>
      <c r="G320" s="13">
        <v>317</v>
      </c>
      <c r="H320" s="12">
        <v>0.68093590714518781</v>
      </c>
      <c r="I320" s="12">
        <f t="shared" si="49"/>
        <v>3.7440635029962857</v>
      </c>
      <c r="J320" s="12">
        <v>8.8985049022639928E-2</v>
      </c>
      <c r="K320" s="13">
        <f t="shared" si="50"/>
        <v>2000</v>
      </c>
      <c r="L320" s="11">
        <f t="shared" si="51"/>
        <v>2000</v>
      </c>
      <c r="M320" s="38">
        <f t="shared" si="52"/>
        <v>7488.127005992571</v>
      </c>
      <c r="N320" s="38">
        <v>10000</v>
      </c>
      <c r="O320" s="39">
        <f t="shared" si="53"/>
        <v>-2511.872994007429</v>
      </c>
      <c r="P320" s="11">
        <f t="shared" si="54"/>
        <v>317</v>
      </c>
      <c r="Q320" s="41">
        <f>AVERAGE($O$4:O320)</f>
        <v>1826.1057078815024</v>
      </c>
      <c r="R320" s="41">
        <f>_xlfn.STDEV.S($O$4:O320)</f>
        <v>2730.3262979668302</v>
      </c>
      <c r="S320" s="41">
        <f t="shared" si="47"/>
        <v>1524.3888641806384</v>
      </c>
      <c r="T320" s="41">
        <f t="shared" si="48"/>
        <v>2127.8225515823665</v>
      </c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</row>
    <row r="321" spans="2:34" x14ac:dyDescent="0.2">
      <c r="B321" s="11"/>
      <c r="C321" s="11"/>
      <c r="D321" s="11"/>
      <c r="E321" s="11"/>
      <c r="F321" s="11"/>
      <c r="G321" s="13">
        <v>318</v>
      </c>
      <c r="H321" s="12">
        <v>0.86550987018560299</v>
      </c>
      <c r="I321" s="12">
        <f t="shared" si="49"/>
        <v>3.8710827910170709</v>
      </c>
      <c r="J321" s="12">
        <v>0.45608552151475346</v>
      </c>
      <c r="K321" s="13">
        <f t="shared" si="50"/>
        <v>4000</v>
      </c>
      <c r="L321" s="11">
        <f t="shared" si="51"/>
        <v>3500</v>
      </c>
      <c r="M321" s="38">
        <f t="shared" si="52"/>
        <v>13548.789768559747</v>
      </c>
      <c r="N321" s="38">
        <v>10000</v>
      </c>
      <c r="O321" s="39">
        <f t="shared" si="53"/>
        <v>3548.7897685597472</v>
      </c>
      <c r="P321" s="11">
        <f t="shared" si="54"/>
        <v>318</v>
      </c>
      <c r="Q321" s="41">
        <f>AVERAGE($O$4:O321)</f>
        <v>1831.5229533553334</v>
      </c>
      <c r="R321" s="41">
        <f>_xlfn.STDEV.S($O$4:O321)</f>
        <v>2727.7275431692115</v>
      </c>
      <c r="S321" s="41">
        <f t="shared" si="47"/>
        <v>1530.5712561165374</v>
      </c>
      <c r="T321" s="41">
        <f t="shared" si="48"/>
        <v>2132.4746505941293</v>
      </c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</row>
    <row r="322" spans="2:34" x14ac:dyDescent="0.2">
      <c r="B322" s="11"/>
      <c r="C322" s="11"/>
      <c r="D322" s="11"/>
      <c r="E322" s="11"/>
      <c r="F322" s="11"/>
      <c r="G322" s="13">
        <v>319</v>
      </c>
      <c r="H322" s="12">
        <v>0.63523887945362534</v>
      </c>
      <c r="I322" s="12">
        <f t="shared" si="49"/>
        <v>3.7191522254941125</v>
      </c>
      <c r="J322" s="12">
        <v>0.74121881474336038</v>
      </c>
      <c r="K322" s="13">
        <f t="shared" si="50"/>
        <v>5000</v>
      </c>
      <c r="L322" s="11">
        <f t="shared" si="51"/>
        <v>3500</v>
      </c>
      <c r="M322" s="38">
        <f t="shared" si="52"/>
        <v>13017.032789229394</v>
      </c>
      <c r="N322" s="38">
        <v>10000</v>
      </c>
      <c r="O322" s="39">
        <f t="shared" si="53"/>
        <v>3017.0327892293935</v>
      </c>
      <c r="P322" s="11">
        <f t="shared" si="54"/>
        <v>319</v>
      </c>
      <c r="Q322" s="41">
        <f>AVERAGE($O$4:O322)</f>
        <v>1835.2392851292334</v>
      </c>
      <c r="R322" s="41">
        <f>_xlfn.STDEV.S($O$4:O322)</f>
        <v>2724.2440247889463</v>
      </c>
      <c r="S322" s="41">
        <f t="shared" si="47"/>
        <v>1535.1470213845485</v>
      </c>
      <c r="T322" s="41">
        <f t="shared" si="48"/>
        <v>2135.3315488739181</v>
      </c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</row>
    <row r="323" spans="2:34" x14ac:dyDescent="0.2">
      <c r="B323" s="11"/>
      <c r="C323" s="11"/>
      <c r="D323" s="11"/>
      <c r="E323" s="11"/>
      <c r="F323" s="11"/>
      <c r="G323" s="13">
        <v>320</v>
      </c>
      <c r="H323" s="12">
        <v>0.21246624049676188</v>
      </c>
      <c r="I323" s="12">
        <f t="shared" si="49"/>
        <v>3.4904213638474806</v>
      </c>
      <c r="J323" s="12">
        <v>0.46403899913571434</v>
      </c>
      <c r="K323" s="13">
        <f t="shared" si="50"/>
        <v>4000</v>
      </c>
      <c r="L323" s="11">
        <f t="shared" si="51"/>
        <v>3500</v>
      </c>
      <c r="M323" s="38">
        <f t="shared" si="52"/>
        <v>12216.474773466181</v>
      </c>
      <c r="N323" s="38">
        <v>10000</v>
      </c>
      <c r="O323" s="39">
        <f t="shared" si="53"/>
        <v>2216.4747734661814</v>
      </c>
      <c r="P323" s="11">
        <f t="shared" si="54"/>
        <v>320</v>
      </c>
      <c r="Q323" s="41">
        <f>AVERAGE($O$4:O323)</f>
        <v>1836.4306460302864</v>
      </c>
      <c r="R323" s="41">
        <f>_xlfn.STDEV.S($O$4:O323)</f>
        <v>2720.0541884508439</v>
      </c>
      <c r="S323" s="41">
        <f t="shared" si="47"/>
        <v>1537.2720404936961</v>
      </c>
      <c r="T323" s="41">
        <f t="shared" si="48"/>
        <v>2135.589251566877</v>
      </c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</row>
    <row r="324" spans="2:34" x14ac:dyDescent="0.2">
      <c r="B324" s="11"/>
      <c r="C324" s="11"/>
      <c r="D324" s="11"/>
      <c r="E324" s="11"/>
      <c r="F324" s="11"/>
      <c r="G324" s="13">
        <v>321</v>
      </c>
      <c r="H324" s="12">
        <v>3.8800171379416937E-2</v>
      </c>
      <c r="I324" s="12">
        <f t="shared" si="49"/>
        <v>3.2970435188767593</v>
      </c>
      <c r="J324" s="12">
        <v>0.9746163842573824</v>
      </c>
      <c r="K324" s="13">
        <f t="shared" si="50"/>
        <v>6000</v>
      </c>
      <c r="L324" s="11">
        <f t="shared" si="51"/>
        <v>3500</v>
      </c>
      <c r="M324" s="38">
        <f t="shared" si="52"/>
        <v>11539.652316068657</v>
      </c>
      <c r="N324" s="38">
        <v>10000</v>
      </c>
      <c r="O324" s="39">
        <f t="shared" si="53"/>
        <v>1539.6523160686575</v>
      </c>
      <c r="P324" s="11">
        <f t="shared" si="54"/>
        <v>321</v>
      </c>
      <c r="Q324" s="41">
        <f>AVERAGE($O$4:O324)</f>
        <v>1835.5061029462938</v>
      </c>
      <c r="R324" s="41">
        <f>_xlfn.STDEV.S($O$4:O324)</f>
        <v>2715.8512940234018</v>
      </c>
      <c r="S324" s="41">
        <f t="shared" si="47"/>
        <v>1537.2789137313607</v>
      </c>
      <c r="T324" s="41">
        <f t="shared" si="48"/>
        <v>2133.7332921612269</v>
      </c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</row>
    <row r="325" spans="2:34" x14ac:dyDescent="0.2">
      <c r="B325" s="11"/>
      <c r="C325" s="11"/>
      <c r="D325" s="11"/>
      <c r="E325" s="11"/>
      <c r="F325" s="11"/>
      <c r="G325" s="13">
        <v>322</v>
      </c>
      <c r="H325" s="12">
        <v>0.18718551209893752</v>
      </c>
      <c r="I325" s="12">
        <f t="shared" si="49"/>
        <v>3.4723368850603977</v>
      </c>
      <c r="J325" s="12">
        <v>0.37859677927472346</v>
      </c>
      <c r="K325" s="13">
        <f t="shared" si="50"/>
        <v>4000</v>
      </c>
      <c r="L325" s="11">
        <f t="shared" si="51"/>
        <v>3500</v>
      </c>
      <c r="M325" s="38">
        <f t="shared" si="52"/>
        <v>12153.179097711392</v>
      </c>
      <c r="N325" s="38">
        <v>10000</v>
      </c>
      <c r="O325" s="39">
        <f t="shared" si="53"/>
        <v>2153.1790977113924</v>
      </c>
      <c r="P325" s="11">
        <f t="shared" si="54"/>
        <v>322</v>
      </c>
      <c r="Q325" s="41">
        <f>AVERAGE($O$4:O325)</f>
        <v>1836.4926650418374</v>
      </c>
      <c r="R325" s="41">
        <f>_xlfn.STDEV.S($O$4:O325)</f>
        <v>2711.6754848202477</v>
      </c>
      <c r="S325" s="41">
        <f t="shared" si="47"/>
        <v>1539.1902699431587</v>
      </c>
      <c r="T325" s="41">
        <f t="shared" si="48"/>
        <v>2133.7950601405159</v>
      </c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</row>
    <row r="326" spans="2:34" x14ac:dyDescent="0.2">
      <c r="B326" s="11"/>
      <c r="C326" s="11"/>
      <c r="D326" s="11"/>
      <c r="E326" s="11"/>
      <c r="F326" s="11"/>
      <c r="G326" s="13">
        <v>323</v>
      </c>
      <c r="H326" s="12">
        <v>0.19220001158073041</v>
      </c>
      <c r="I326" s="12">
        <f t="shared" si="49"/>
        <v>3.476036454926374</v>
      </c>
      <c r="J326" s="12">
        <v>0.21946751685713384</v>
      </c>
      <c r="K326" s="13">
        <f t="shared" si="50"/>
        <v>4000</v>
      </c>
      <c r="L326" s="11">
        <f t="shared" si="51"/>
        <v>3500</v>
      </c>
      <c r="M326" s="38">
        <f t="shared" si="52"/>
        <v>12166.127592242308</v>
      </c>
      <c r="N326" s="38">
        <v>10000</v>
      </c>
      <c r="O326" s="39">
        <f t="shared" si="53"/>
        <v>2166.1275922423083</v>
      </c>
      <c r="P326" s="11">
        <f t="shared" si="54"/>
        <v>323</v>
      </c>
      <c r="Q326" s="41">
        <f>AVERAGE($O$4:O326)</f>
        <v>1837.5132066121175</v>
      </c>
      <c r="R326" s="41">
        <f>_xlfn.STDEV.S($O$4:O326)</f>
        <v>2707.523659392104</v>
      </c>
      <c r="S326" s="41">
        <f t="shared" ref="S326:S389" si="55">Q326-_xlfn.T.INV.2T(0.05,P326-1)*R326/SQRT(P326)</f>
        <v>1541.1293642156209</v>
      </c>
      <c r="T326" s="41">
        <f t="shared" ref="T326:T389" si="56">Q326+_xlfn.T.INV.2T(0.05,P326-1)*R326/SQRT(P326)</f>
        <v>2133.897049008614</v>
      </c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</row>
    <row r="327" spans="2:34" x14ac:dyDescent="0.2">
      <c r="B327" s="11"/>
      <c r="C327" s="11"/>
      <c r="D327" s="11"/>
      <c r="E327" s="11"/>
      <c r="F327" s="11"/>
      <c r="G327" s="13">
        <v>324</v>
      </c>
      <c r="H327" s="12">
        <v>0.41844554798816391</v>
      </c>
      <c r="I327" s="12">
        <f t="shared" si="49"/>
        <v>3.6088256507657972</v>
      </c>
      <c r="J327" s="12">
        <v>0.37898038291707004</v>
      </c>
      <c r="K327" s="13">
        <f t="shared" si="50"/>
        <v>4000</v>
      </c>
      <c r="L327" s="11">
        <f t="shared" si="51"/>
        <v>3500</v>
      </c>
      <c r="M327" s="38">
        <f t="shared" si="52"/>
        <v>12630.88977768029</v>
      </c>
      <c r="N327" s="38">
        <v>10000</v>
      </c>
      <c r="O327" s="39">
        <f t="shared" si="53"/>
        <v>2630.8897776802896</v>
      </c>
      <c r="P327" s="11">
        <f t="shared" si="54"/>
        <v>324</v>
      </c>
      <c r="Q327" s="41">
        <f>AVERAGE($O$4:O327)</f>
        <v>1839.9618997326984</v>
      </c>
      <c r="R327" s="41">
        <f>_xlfn.STDEV.S($O$4:O327)</f>
        <v>2703.688496237482</v>
      </c>
      <c r="S327" s="41">
        <f t="shared" si="55"/>
        <v>1544.4584191894796</v>
      </c>
      <c r="T327" s="41">
        <f t="shared" si="56"/>
        <v>2135.4653802759171</v>
      </c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</row>
    <row r="328" spans="2:34" x14ac:dyDescent="0.2">
      <c r="B328" s="11"/>
      <c r="C328" s="11"/>
      <c r="D328" s="11"/>
      <c r="E328" s="11"/>
      <c r="F328" s="11"/>
      <c r="G328" s="13">
        <v>325</v>
      </c>
      <c r="H328" s="12">
        <v>0.43804496876968724</v>
      </c>
      <c r="I328" s="12">
        <f t="shared" si="49"/>
        <v>3.6188144413828525</v>
      </c>
      <c r="J328" s="12">
        <v>0.95543769546812185</v>
      </c>
      <c r="K328" s="13">
        <f t="shared" si="50"/>
        <v>6000</v>
      </c>
      <c r="L328" s="11">
        <f t="shared" si="51"/>
        <v>3500</v>
      </c>
      <c r="M328" s="38">
        <f t="shared" si="52"/>
        <v>12665.850544839983</v>
      </c>
      <c r="N328" s="38">
        <v>10000</v>
      </c>
      <c r="O328" s="39">
        <f t="shared" si="53"/>
        <v>2665.8505448399828</v>
      </c>
      <c r="P328" s="11">
        <f t="shared" si="54"/>
        <v>325</v>
      </c>
      <c r="Q328" s="41">
        <f>AVERAGE($O$4:O328)</f>
        <v>1842.5030955637976</v>
      </c>
      <c r="R328" s="41">
        <f>_xlfn.STDEV.S($O$4:O328)</f>
        <v>2699.9016116408297</v>
      </c>
      <c r="S328" s="41">
        <f t="shared" si="55"/>
        <v>1547.8712616438224</v>
      </c>
      <c r="T328" s="41">
        <f t="shared" si="56"/>
        <v>2137.1349294837728</v>
      </c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</row>
    <row r="329" spans="2:34" x14ac:dyDescent="0.2">
      <c r="B329" s="11"/>
      <c r="C329" s="11"/>
      <c r="D329" s="11"/>
      <c r="E329" s="11"/>
      <c r="F329" s="11"/>
      <c r="G329" s="13">
        <v>326</v>
      </c>
      <c r="H329" s="12">
        <v>0.82014503657751381</v>
      </c>
      <c r="I329" s="12">
        <f t="shared" ref="I329:I392" si="57">_xlfn.NORM.INV(H329,3.65,0.2)</f>
        <v>3.8331835917135901</v>
      </c>
      <c r="J329" s="12">
        <v>0.57180176835181218</v>
      </c>
      <c r="K329" s="13">
        <f t="shared" ref="K329:K392" si="58">SUMIFS($B$4:$B$10,$D$4:$D$10,"&gt;="&amp;J329,$E$4:$E$10,"&lt;="&amp;J329)</f>
        <v>5000</v>
      </c>
      <c r="L329" s="11">
        <f t="shared" ref="L329:L392" si="59">MIN(3500,K329)</f>
        <v>3500</v>
      </c>
      <c r="M329" s="38">
        <f t="shared" si="52"/>
        <v>13416.142570997565</v>
      </c>
      <c r="N329" s="38">
        <v>10000</v>
      </c>
      <c r="O329" s="39">
        <f t="shared" si="53"/>
        <v>3416.1425709975647</v>
      </c>
      <c r="P329" s="11">
        <f t="shared" si="54"/>
        <v>326</v>
      </c>
      <c r="Q329" s="41">
        <f>AVERAGE($O$4:O329)</f>
        <v>1847.330210519116</v>
      </c>
      <c r="R329" s="41">
        <f>_xlfn.STDEV.S($O$4:O329)</f>
        <v>2697.15326162359</v>
      </c>
      <c r="S329" s="41">
        <f t="shared" si="55"/>
        <v>1553.4534616458729</v>
      </c>
      <c r="T329" s="41">
        <f t="shared" si="56"/>
        <v>2141.2069593923593</v>
      </c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</row>
    <row r="330" spans="2:34" x14ac:dyDescent="0.2">
      <c r="B330" s="11"/>
      <c r="C330" s="11"/>
      <c r="D330" s="11"/>
      <c r="E330" s="11"/>
      <c r="F330" s="11"/>
      <c r="G330" s="13">
        <v>327</v>
      </c>
      <c r="H330" s="12">
        <v>7.2051171712976814E-3</v>
      </c>
      <c r="I330" s="12">
        <f t="shared" si="57"/>
        <v>3.1606257692530875</v>
      </c>
      <c r="J330" s="12">
        <v>0.30711818067942165</v>
      </c>
      <c r="K330" s="13">
        <f t="shared" si="58"/>
        <v>4000</v>
      </c>
      <c r="L330" s="11">
        <f t="shared" si="59"/>
        <v>3500</v>
      </c>
      <c r="M330" s="38">
        <f t="shared" si="52"/>
        <v>11062.190192385806</v>
      </c>
      <c r="N330" s="38">
        <v>10000</v>
      </c>
      <c r="O330" s="39">
        <f t="shared" si="53"/>
        <v>1062.1901923858059</v>
      </c>
      <c r="P330" s="11">
        <f t="shared" si="54"/>
        <v>327</v>
      </c>
      <c r="Q330" s="41">
        <f>AVERAGE($O$4:O330)</f>
        <v>1844.9291707083109</v>
      </c>
      <c r="R330" s="41">
        <f>_xlfn.STDEV.S($O$4:O330)</f>
        <v>2693.3633315318966</v>
      </c>
      <c r="S330" s="41">
        <f t="shared" si="55"/>
        <v>1551.9177898869661</v>
      </c>
      <c r="T330" s="41">
        <f t="shared" si="56"/>
        <v>2137.9405515296557</v>
      </c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</row>
    <row r="331" spans="2:34" x14ac:dyDescent="0.2">
      <c r="B331" s="11"/>
      <c r="C331" s="11"/>
      <c r="D331" s="11"/>
      <c r="E331" s="11"/>
      <c r="F331" s="11"/>
      <c r="G331" s="13">
        <v>328</v>
      </c>
      <c r="H331" s="12">
        <v>0.10019895225477182</v>
      </c>
      <c r="I331" s="12">
        <f t="shared" si="57"/>
        <v>3.3939162507722909</v>
      </c>
      <c r="J331" s="12">
        <v>0.66729347693767294</v>
      </c>
      <c r="K331" s="13">
        <f t="shared" si="58"/>
        <v>5000</v>
      </c>
      <c r="L331" s="11">
        <f t="shared" si="59"/>
        <v>3500</v>
      </c>
      <c r="M331" s="38">
        <f t="shared" si="52"/>
        <v>11878.706877703018</v>
      </c>
      <c r="N331" s="38">
        <v>10000</v>
      </c>
      <c r="O331" s="39">
        <f t="shared" si="53"/>
        <v>1878.7068777030181</v>
      </c>
      <c r="P331" s="11">
        <f t="shared" si="54"/>
        <v>328</v>
      </c>
      <c r="Q331" s="41">
        <f>AVERAGE($O$4:O331)</f>
        <v>1845.0321515223191</v>
      </c>
      <c r="R331" s="41">
        <f>_xlfn.STDEV.S($O$4:O331)</f>
        <v>2689.242532346128</v>
      </c>
      <c r="S331" s="41">
        <f t="shared" si="55"/>
        <v>1552.9187223566353</v>
      </c>
      <c r="T331" s="41">
        <f t="shared" si="56"/>
        <v>2137.1455806880026</v>
      </c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</row>
    <row r="332" spans="2:34" x14ac:dyDescent="0.2">
      <c r="B332" s="11"/>
      <c r="C332" s="11"/>
      <c r="D332" s="11"/>
      <c r="E332" s="11"/>
      <c r="F332" s="11"/>
      <c r="G332" s="13">
        <v>329</v>
      </c>
      <c r="H332" s="12">
        <v>0.78887667330679301</v>
      </c>
      <c r="I332" s="12">
        <f t="shared" si="57"/>
        <v>3.8105059268479531</v>
      </c>
      <c r="J332" s="12">
        <v>0.23281779799095326</v>
      </c>
      <c r="K332" s="13">
        <f t="shared" si="58"/>
        <v>4000</v>
      </c>
      <c r="L332" s="11">
        <f t="shared" si="59"/>
        <v>3500</v>
      </c>
      <c r="M332" s="38">
        <f t="shared" si="52"/>
        <v>13336.770743967836</v>
      </c>
      <c r="N332" s="38">
        <v>10000</v>
      </c>
      <c r="O332" s="39">
        <f t="shared" si="53"/>
        <v>3336.7707439678361</v>
      </c>
      <c r="P332" s="11">
        <f t="shared" si="54"/>
        <v>329</v>
      </c>
      <c r="Q332" s="41">
        <f>AVERAGE($O$4:O332)</f>
        <v>1849.5663113777764</v>
      </c>
      <c r="R332" s="41">
        <f>_xlfn.STDEV.S($O$4:O332)</f>
        <v>2686.3991365953157</v>
      </c>
      <c r="S332" s="41">
        <f t="shared" si="55"/>
        <v>1558.2088493926117</v>
      </c>
      <c r="T332" s="41">
        <f t="shared" si="56"/>
        <v>2140.9237733629411</v>
      </c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</row>
    <row r="333" spans="2:34" x14ac:dyDescent="0.2">
      <c r="B333" s="11"/>
      <c r="C333" s="11"/>
      <c r="D333" s="11"/>
      <c r="E333" s="11"/>
      <c r="F333" s="11"/>
      <c r="G333" s="13">
        <v>330</v>
      </c>
      <c r="H333" s="12">
        <v>0.36407683146617098</v>
      </c>
      <c r="I333" s="12">
        <f t="shared" si="57"/>
        <v>3.5804834766217062</v>
      </c>
      <c r="J333" s="12">
        <v>0.82412679646015496</v>
      </c>
      <c r="K333" s="13">
        <f t="shared" si="58"/>
        <v>6000</v>
      </c>
      <c r="L333" s="11">
        <f t="shared" si="59"/>
        <v>3500</v>
      </c>
      <c r="M333" s="38">
        <f t="shared" si="52"/>
        <v>12531.692168175972</v>
      </c>
      <c r="N333" s="38">
        <v>10000</v>
      </c>
      <c r="O333" s="39">
        <f t="shared" si="53"/>
        <v>2531.6921681759723</v>
      </c>
      <c r="P333" s="11">
        <f t="shared" si="54"/>
        <v>330</v>
      </c>
      <c r="Q333" s="41">
        <f>AVERAGE($O$4:O333)</f>
        <v>1851.63335942868</v>
      </c>
      <c r="R333" s="41">
        <f>_xlfn.STDEV.S($O$4:O333)</f>
        <v>2682.5761735890419</v>
      </c>
      <c r="S333" s="41">
        <f t="shared" si="55"/>
        <v>1561.1349495149059</v>
      </c>
      <c r="T333" s="41">
        <f t="shared" si="56"/>
        <v>2142.1317693424539</v>
      </c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</row>
    <row r="334" spans="2:34" x14ac:dyDescent="0.2">
      <c r="B334" s="11"/>
      <c r="C334" s="11"/>
      <c r="D334" s="11"/>
      <c r="E334" s="11"/>
      <c r="F334" s="11"/>
      <c r="G334" s="13">
        <v>331</v>
      </c>
      <c r="H334" s="12">
        <v>0.4939062307611044</v>
      </c>
      <c r="I334" s="12">
        <f t="shared" si="57"/>
        <v>3.6469449183383418</v>
      </c>
      <c r="J334" s="12">
        <v>0.52074314037706526</v>
      </c>
      <c r="K334" s="13">
        <f t="shared" si="58"/>
        <v>5000</v>
      </c>
      <c r="L334" s="11">
        <f t="shared" si="59"/>
        <v>3500</v>
      </c>
      <c r="M334" s="38">
        <f t="shared" si="52"/>
        <v>12764.307214184197</v>
      </c>
      <c r="N334" s="38">
        <v>10000</v>
      </c>
      <c r="O334" s="39">
        <f t="shared" si="53"/>
        <v>2764.3072141841967</v>
      </c>
      <c r="P334" s="11">
        <f t="shared" si="54"/>
        <v>331</v>
      </c>
      <c r="Q334" s="41">
        <f>AVERAGE($O$4:O334)</f>
        <v>1854.3906822527149</v>
      </c>
      <c r="R334" s="41">
        <f>_xlfn.STDEV.S($O$4:O334)</f>
        <v>2678.9783036930171</v>
      </c>
      <c r="S334" s="41">
        <f t="shared" si="55"/>
        <v>1564.7236917320752</v>
      </c>
      <c r="T334" s="41">
        <f t="shared" si="56"/>
        <v>2144.0576727733546</v>
      </c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</row>
    <row r="335" spans="2:34" x14ac:dyDescent="0.2">
      <c r="B335" s="11"/>
      <c r="C335" s="11"/>
      <c r="D335" s="11"/>
      <c r="E335" s="11"/>
      <c r="F335" s="11"/>
      <c r="G335" s="13">
        <v>332</v>
      </c>
      <c r="H335" s="12">
        <v>0.91738063072867193</v>
      </c>
      <c r="I335" s="12">
        <f t="shared" si="57"/>
        <v>3.9275332231525102</v>
      </c>
      <c r="J335" s="12">
        <v>0.51415725420017433</v>
      </c>
      <c r="K335" s="13">
        <f t="shared" si="58"/>
        <v>5000</v>
      </c>
      <c r="L335" s="11">
        <f t="shared" si="59"/>
        <v>3500</v>
      </c>
      <c r="M335" s="38">
        <f t="shared" si="52"/>
        <v>13746.366281033786</v>
      </c>
      <c r="N335" s="38">
        <v>10000</v>
      </c>
      <c r="O335" s="39">
        <f t="shared" si="53"/>
        <v>3746.3662810337864</v>
      </c>
      <c r="P335" s="11">
        <f t="shared" si="54"/>
        <v>332</v>
      </c>
      <c r="Q335" s="41">
        <f>AVERAGE($O$4:O335)</f>
        <v>1860.0894039357904</v>
      </c>
      <c r="R335" s="41">
        <f>_xlfn.STDEV.S($O$4:O335)</f>
        <v>2676.9430404673776</v>
      </c>
      <c r="S335" s="41">
        <f t="shared" si="55"/>
        <v>1571.0819347259112</v>
      </c>
      <c r="T335" s="41">
        <f t="shared" si="56"/>
        <v>2149.0968731456696</v>
      </c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</row>
    <row r="336" spans="2:34" x14ac:dyDescent="0.2">
      <c r="B336" s="11"/>
      <c r="C336" s="11"/>
      <c r="D336" s="11"/>
      <c r="E336" s="11"/>
      <c r="F336" s="11"/>
      <c r="G336" s="13">
        <v>333</v>
      </c>
      <c r="H336" s="12">
        <v>0.85959950617498926</v>
      </c>
      <c r="I336" s="12">
        <f t="shared" si="57"/>
        <v>3.8657043469093892</v>
      </c>
      <c r="J336" s="12">
        <v>0.41504966608509719</v>
      </c>
      <c r="K336" s="13">
        <f t="shared" si="58"/>
        <v>4000</v>
      </c>
      <c r="L336" s="11">
        <f t="shared" si="59"/>
        <v>3500</v>
      </c>
      <c r="M336" s="38">
        <f t="shared" si="52"/>
        <v>13529.965214182863</v>
      </c>
      <c r="N336" s="38">
        <v>10000</v>
      </c>
      <c r="O336" s="39">
        <f t="shared" si="53"/>
        <v>3529.9652141828628</v>
      </c>
      <c r="P336" s="11">
        <f t="shared" si="54"/>
        <v>333</v>
      </c>
      <c r="Q336" s="41">
        <f>AVERAGE($O$4:O336)</f>
        <v>1865.1040460086044</v>
      </c>
      <c r="R336" s="41">
        <f>_xlfn.STDEV.S($O$4:O336)</f>
        <v>2674.4744271793643</v>
      </c>
      <c r="S336" s="41">
        <f t="shared" si="55"/>
        <v>1576.8001502157592</v>
      </c>
      <c r="T336" s="41">
        <f t="shared" si="56"/>
        <v>2153.4079418014499</v>
      </c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</row>
    <row r="337" spans="2:34" x14ac:dyDescent="0.2">
      <c r="B337" s="11"/>
      <c r="C337" s="11"/>
      <c r="D337" s="11"/>
      <c r="E337" s="11"/>
      <c r="F337" s="11"/>
      <c r="G337" s="13">
        <v>334</v>
      </c>
      <c r="H337" s="12">
        <v>0.71129253404344428</v>
      </c>
      <c r="I337" s="12">
        <f t="shared" si="57"/>
        <v>3.761432932263185</v>
      </c>
      <c r="J337" s="12">
        <v>0.74635183385751236</v>
      </c>
      <c r="K337" s="13">
        <f t="shared" si="58"/>
        <v>5000</v>
      </c>
      <c r="L337" s="11">
        <f t="shared" si="59"/>
        <v>3500</v>
      </c>
      <c r="M337" s="38">
        <f t="shared" si="52"/>
        <v>13165.015262921148</v>
      </c>
      <c r="N337" s="38">
        <v>10000</v>
      </c>
      <c r="O337" s="39">
        <f t="shared" si="53"/>
        <v>3165.015262921148</v>
      </c>
      <c r="P337" s="11">
        <f t="shared" si="54"/>
        <v>334</v>
      </c>
      <c r="Q337" s="41">
        <f>AVERAGE($O$4:O337)</f>
        <v>1868.9959957598396</v>
      </c>
      <c r="R337" s="41">
        <f>_xlfn.STDEV.S($O$4:O337)</f>
        <v>2671.4027645543201</v>
      </c>
      <c r="S337" s="41">
        <f t="shared" si="55"/>
        <v>1581.4577992805018</v>
      </c>
      <c r="T337" s="41">
        <f t="shared" si="56"/>
        <v>2156.5341922391772</v>
      </c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</row>
    <row r="338" spans="2:34" x14ac:dyDescent="0.2">
      <c r="B338" s="11"/>
      <c r="C338" s="11"/>
      <c r="D338" s="11"/>
      <c r="E338" s="11"/>
      <c r="F338" s="11"/>
      <c r="G338" s="13">
        <v>335</v>
      </c>
      <c r="H338" s="12">
        <v>0.42087454180969741</v>
      </c>
      <c r="I338" s="12">
        <f t="shared" si="57"/>
        <v>3.6100686608621797</v>
      </c>
      <c r="J338" s="12">
        <v>0.77695327883285648</v>
      </c>
      <c r="K338" s="13">
        <f t="shared" si="58"/>
        <v>5000</v>
      </c>
      <c r="L338" s="11">
        <f t="shared" si="59"/>
        <v>3500</v>
      </c>
      <c r="M338" s="38">
        <f t="shared" si="52"/>
        <v>12635.240313017628</v>
      </c>
      <c r="N338" s="38">
        <v>10000</v>
      </c>
      <c r="O338" s="39">
        <f t="shared" si="53"/>
        <v>2635.2403130176281</v>
      </c>
      <c r="P338" s="11">
        <f t="shared" si="54"/>
        <v>335</v>
      </c>
      <c r="Q338" s="41">
        <f>AVERAGE($O$4:O338)</f>
        <v>1871.2832922292657</v>
      </c>
      <c r="R338" s="41">
        <f>_xlfn.STDEV.S($O$4:O338)</f>
        <v>2667.7291678671663</v>
      </c>
      <c r="S338" s="41">
        <f t="shared" si="55"/>
        <v>1584.5725284539897</v>
      </c>
      <c r="T338" s="41">
        <f t="shared" si="56"/>
        <v>2157.9940560045416</v>
      </c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</row>
    <row r="339" spans="2:34" x14ac:dyDescent="0.2">
      <c r="B339" s="11"/>
      <c r="C339" s="11"/>
      <c r="D339" s="11"/>
      <c r="E339" s="11"/>
      <c r="F339" s="11"/>
      <c r="G339" s="13">
        <v>336</v>
      </c>
      <c r="H339" s="12">
        <v>0.1655899115317101</v>
      </c>
      <c r="I339" s="12">
        <f t="shared" si="57"/>
        <v>3.4556519643164028</v>
      </c>
      <c r="J339" s="12">
        <v>0.51296908218696446</v>
      </c>
      <c r="K339" s="13">
        <f t="shared" si="58"/>
        <v>5000</v>
      </c>
      <c r="L339" s="11">
        <f t="shared" si="59"/>
        <v>3500</v>
      </c>
      <c r="M339" s="38">
        <f t="shared" si="52"/>
        <v>12094.78187510741</v>
      </c>
      <c r="N339" s="38">
        <v>10000</v>
      </c>
      <c r="O339" s="39">
        <f t="shared" si="53"/>
        <v>2094.7818751074101</v>
      </c>
      <c r="P339" s="11">
        <f t="shared" si="54"/>
        <v>336</v>
      </c>
      <c r="Q339" s="41">
        <f>AVERAGE($O$4:O339)</f>
        <v>1871.9484665830698</v>
      </c>
      <c r="R339" s="41">
        <f>_xlfn.STDEV.S($O$4:O339)</f>
        <v>2663.7724119106365</v>
      </c>
      <c r="S339" s="41">
        <f t="shared" si="55"/>
        <v>1586.0923907049089</v>
      </c>
      <c r="T339" s="41">
        <f t="shared" si="56"/>
        <v>2157.8045424612305</v>
      </c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</row>
    <row r="340" spans="2:34" x14ac:dyDescent="0.2">
      <c r="B340" s="11"/>
      <c r="C340" s="11"/>
      <c r="D340" s="11"/>
      <c r="E340" s="11"/>
      <c r="F340" s="11"/>
      <c r="G340" s="13">
        <v>337</v>
      </c>
      <c r="H340" s="12">
        <v>0.38172934216685372</v>
      </c>
      <c r="I340" s="12">
        <f t="shared" si="57"/>
        <v>3.589811589962836</v>
      </c>
      <c r="J340" s="12">
        <v>0.21499747512833123</v>
      </c>
      <c r="K340" s="13">
        <f t="shared" si="58"/>
        <v>4000</v>
      </c>
      <c r="L340" s="11">
        <f t="shared" si="59"/>
        <v>3500</v>
      </c>
      <c r="M340" s="38">
        <f t="shared" si="52"/>
        <v>12564.340564869926</v>
      </c>
      <c r="N340" s="38">
        <v>10000</v>
      </c>
      <c r="O340" s="39">
        <f t="shared" si="53"/>
        <v>2564.3405648699263</v>
      </c>
      <c r="P340" s="11">
        <f t="shared" si="54"/>
        <v>337</v>
      </c>
      <c r="Q340" s="41">
        <f>AVERAGE($O$4:O340)</f>
        <v>1874.0030425423781</v>
      </c>
      <c r="R340" s="41">
        <f>_xlfn.STDEV.S($O$4:O340)</f>
        <v>2660.0729179991927</v>
      </c>
      <c r="S340" s="41">
        <f t="shared" si="55"/>
        <v>1588.9708887213576</v>
      </c>
      <c r="T340" s="41">
        <f t="shared" si="56"/>
        <v>2159.0351963633989</v>
      </c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</row>
    <row r="341" spans="2:34" x14ac:dyDescent="0.2">
      <c r="B341" s="11"/>
      <c r="C341" s="11"/>
      <c r="D341" s="11"/>
      <c r="E341" s="11"/>
      <c r="F341" s="11"/>
      <c r="G341" s="13">
        <v>338</v>
      </c>
      <c r="H341" s="12">
        <v>0.10136314896305221</v>
      </c>
      <c r="I341" s="12">
        <f t="shared" si="57"/>
        <v>3.3952354823177773</v>
      </c>
      <c r="J341" s="12">
        <v>0.8473649536264064</v>
      </c>
      <c r="K341" s="13">
        <f t="shared" si="58"/>
        <v>6000</v>
      </c>
      <c r="L341" s="11">
        <f t="shared" si="59"/>
        <v>3500</v>
      </c>
      <c r="M341" s="38">
        <f t="shared" si="52"/>
        <v>11883.324188112221</v>
      </c>
      <c r="N341" s="38">
        <v>10000</v>
      </c>
      <c r="O341" s="39">
        <f t="shared" si="53"/>
        <v>1883.3241881122212</v>
      </c>
      <c r="P341" s="11">
        <f t="shared" si="54"/>
        <v>338</v>
      </c>
      <c r="Q341" s="41">
        <f>AVERAGE($O$4:O341)</f>
        <v>1874.0306198961348</v>
      </c>
      <c r="R341" s="41">
        <f>_xlfn.STDEV.S($O$4:O341)</f>
        <v>2656.1233384959924</v>
      </c>
      <c r="S341" s="41">
        <f t="shared" si="55"/>
        <v>1589.8460507693367</v>
      </c>
      <c r="T341" s="41">
        <f t="shared" si="56"/>
        <v>2158.2151890229329</v>
      </c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</row>
    <row r="342" spans="2:34" x14ac:dyDescent="0.2">
      <c r="B342" s="11"/>
      <c r="C342" s="11"/>
      <c r="D342" s="11"/>
      <c r="E342" s="11"/>
      <c r="F342" s="11"/>
      <c r="G342" s="13">
        <v>339</v>
      </c>
      <c r="H342" s="12">
        <v>4.5698839443148787E-2</v>
      </c>
      <c r="I342" s="12">
        <f t="shared" si="57"/>
        <v>3.3123858816465552</v>
      </c>
      <c r="J342" s="12">
        <v>0.43722529430661172</v>
      </c>
      <c r="K342" s="13">
        <f t="shared" si="58"/>
        <v>4000</v>
      </c>
      <c r="L342" s="11">
        <f t="shared" si="59"/>
        <v>3500</v>
      </c>
      <c r="M342" s="38">
        <f t="shared" si="52"/>
        <v>11593.350585762943</v>
      </c>
      <c r="N342" s="38">
        <v>10000</v>
      </c>
      <c r="O342" s="39">
        <f t="shared" si="53"/>
        <v>1593.3505857629425</v>
      </c>
      <c r="P342" s="11">
        <f t="shared" si="54"/>
        <v>339</v>
      </c>
      <c r="Q342" s="41">
        <f>AVERAGE($O$4:O342)</f>
        <v>1873.2026551936772</v>
      </c>
      <c r="R342" s="41">
        <f>_xlfn.STDEV.S($O$4:O342)</f>
        <v>2652.2350626341745</v>
      </c>
      <c r="S342" s="41">
        <f t="shared" si="55"/>
        <v>1589.855969486317</v>
      </c>
      <c r="T342" s="41">
        <f t="shared" si="56"/>
        <v>2156.5493409010373</v>
      </c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</row>
    <row r="343" spans="2:34" x14ac:dyDescent="0.2">
      <c r="B343" s="11"/>
      <c r="C343" s="11"/>
      <c r="D343" s="11"/>
      <c r="E343" s="11"/>
      <c r="F343" s="11"/>
      <c r="G343" s="13">
        <v>340</v>
      </c>
      <c r="H343" s="12">
        <v>0.64247033632067152</v>
      </c>
      <c r="I343" s="12">
        <f t="shared" si="57"/>
        <v>3.7230139536107245</v>
      </c>
      <c r="J343" s="12">
        <v>0.47856626547554826</v>
      </c>
      <c r="K343" s="13">
        <f t="shared" si="58"/>
        <v>4000</v>
      </c>
      <c r="L343" s="11">
        <f t="shared" si="59"/>
        <v>3500</v>
      </c>
      <c r="M343" s="38">
        <f t="shared" si="52"/>
        <v>13030.548837637536</v>
      </c>
      <c r="N343" s="38">
        <v>10000</v>
      </c>
      <c r="O343" s="39">
        <f t="shared" si="53"/>
        <v>3030.5488376375361</v>
      </c>
      <c r="P343" s="11">
        <f t="shared" si="54"/>
        <v>340</v>
      </c>
      <c r="Q343" s="41">
        <f>AVERAGE($O$4:O343)</f>
        <v>1876.6066145538061</v>
      </c>
      <c r="R343" s="41">
        <f>_xlfn.STDEV.S($O$4:O343)</f>
        <v>2649.0640025130742</v>
      </c>
      <c r="S343" s="41">
        <f t="shared" si="55"/>
        <v>1594.0181932397124</v>
      </c>
      <c r="T343" s="41">
        <f t="shared" si="56"/>
        <v>2159.1950358678996</v>
      </c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</row>
    <row r="344" spans="2:34" x14ac:dyDescent="0.2">
      <c r="B344" s="11"/>
      <c r="C344" s="11"/>
      <c r="D344" s="11"/>
      <c r="E344" s="11"/>
      <c r="F344" s="11"/>
      <c r="G344" s="13">
        <v>341</v>
      </c>
      <c r="H344" s="12">
        <v>0.13392495924562653</v>
      </c>
      <c r="I344" s="12">
        <f t="shared" si="57"/>
        <v>3.4283944902387433</v>
      </c>
      <c r="J344" s="12">
        <v>0.90817276777932421</v>
      </c>
      <c r="K344" s="13">
        <f t="shared" si="58"/>
        <v>6000</v>
      </c>
      <c r="L344" s="11">
        <f t="shared" si="59"/>
        <v>3500</v>
      </c>
      <c r="M344" s="38">
        <f t="shared" si="52"/>
        <v>11999.380715835601</v>
      </c>
      <c r="N344" s="38">
        <v>10000</v>
      </c>
      <c r="O344" s="39">
        <f t="shared" si="53"/>
        <v>1999.3807158356012</v>
      </c>
      <c r="P344" s="11">
        <f t="shared" si="54"/>
        <v>341</v>
      </c>
      <c r="Q344" s="41">
        <f>AVERAGE($O$4:O344)</f>
        <v>1876.9666559065388</v>
      </c>
      <c r="R344" s="41">
        <f>_xlfn.STDEV.S($O$4:O344)</f>
        <v>2645.1738070251095</v>
      </c>
      <c r="S344" s="41">
        <f t="shared" si="55"/>
        <v>1595.2102372934687</v>
      </c>
      <c r="T344" s="41">
        <f t="shared" si="56"/>
        <v>2158.7230745196089</v>
      </c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</row>
    <row r="345" spans="2:34" x14ac:dyDescent="0.2">
      <c r="B345" s="11"/>
      <c r="C345" s="11"/>
      <c r="D345" s="11"/>
      <c r="E345" s="11"/>
      <c r="F345" s="11"/>
      <c r="G345" s="13">
        <v>342</v>
      </c>
      <c r="H345" s="12">
        <v>0.23832637475567475</v>
      </c>
      <c r="I345" s="12">
        <f t="shared" si="57"/>
        <v>3.5076607045311117</v>
      </c>
      <c r="J345" s="12">
        <v>0.68256663288309127</v>
      </c>
      <c r="K345" s="13">
        <f t="shared" si="58"/>
        <v>5000</v>
      </c>
      <c r="L345" s="11">
        <f t="shared" si="59"/>
        <v>3500</v>
      </c>
      <c r="M345" s="38">
        <f t="shared" si="52"/>
        <v>12276.812465858891</v>
      </c>
      <c r="N345" s="38">
        <v>10000</v>
      </c>
      <c r="O345" s="39">
        <f t="shared" si="53"/>
        <v>2276.8124658588913</v>
      </c>
      <c r="P345" s="11">
        <f t="shared" si="54"/>
        <v>342</v>
      </c>
      <c r="Q345" s="41">
        <f>AVERAGE($O$4:O345)</f>
        <v>1878.135795701721</v>
      </c>
      <c r="R345" s="41">
        <f>_xlfn.STDEV.S($O$4:O345)</f>
        <v>2641.3808976145228</v>
      </c>
      <c r="S345" s="41">
        <f t="shared" si="55"/>
        <v>1597.1979650737237</v>
      </c>
      <c r="T345" s="41">
        <f t="shared" si="56"/>
        <v>2159.0736263297185</v>
      </c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</row>
    <row r="346" spans="2:34" x14ac:dyDescent="0.2">
      <c r="B346" s="11"/>
      <c r="C346" s="11"/>
      <c r="D346" s="11"/>
      <c r="E346" s="11"/>
      <c r="F346" s="11"/>
      <c r="G346" s="13">
        <v>343</v>
      </c>
      <c r="H346" s="12">
        <v>0.78100448047684223</v>
      </c>
      <c r="I346" s="12">
        <f t="shared" si="57"/>
        <v>3.8051180229046597</v>
      </c>
      <c r="J346" s="12">
        <v>0.90127561500665987</v>
      </c>
      <c r="K346" s="13">
        <f t="shared" si="58"/>
        <v>6000</v>
      </c>
      <c r="L346" s="11">
        <f t="shared" si="59"/>
        <v>3500</v>
      </c>
      <c r="M346" s="38">
        <f t="shared" si="52"/>
        <v>13317.913080166309</v>
      </c>
      <c r="N346" s="38">
        <v>10000</v>
      </c>
      <c r="O346" s="39">
        <f t="shared" si="53"/>
        <v>3317.9130801663086</v>
      </c>
      <c r="P346" s="11">
        <f t="shared" si="54"/>
        <v>343</v>
      </c>
      <c r="Q346" s="41">
        <f>AVERAGE($O$4:O346)</f>
        <v>1882.3333971141542</v>
      </c>
      <c r="R346" s="41">
        <f>_xlfn.STDEV.S($O$4:O346)</f>
        <v>2638.6618550660496</v>
      </c>
      <c r="S346" s="41">
        <f t="shared" si="55"/>
        <v>1602.097090262831</v>
      </c>
      <c r="T346" s="41">
        <f t="shared" si="56"/>
        <v>2162.5697039654774</v>
      </c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</row>
    <row r="347" spans="2:34" x14ac:dyDescent="0.2">
      <c r="B347" s="11"/>
      <c r="C347" s="11"/>
      <c r="D347" s="11"/>
      <c r="E347" s="11"/>
      <c r="F347" s="11"/>
      <c r="G347" s="13">
        <v>344</v>
      </c>
      <c r="H347" s="12">
        <v>0.34804495929245427</v>
      </c>
      <c r="I347" s="12">
        <f t="shared" si="57"/>
        <v>3.5718791864928376</v>
      </c>
      <c r="J347" s="12">
        <v>0.63853121422383674</v>
      </c>
      <c r="K347" s="13">
        <f t="shared" si="58"/>
        <v>5000</v>
      </c>
      <c r="L347" s="11">
        <f t="shared" si="59"/>
        <v>3500</v>
      </c>
      <c r="M347" s="38">
        <f t="shared" si="52"/>
        <v>12501.577152724933</v>
      </c>
      <c r="N347" s="38">
        <v>10000</v>
      </c>
      <c r="O347" s="39">
        <f t="shared" si="53"/>
        <v>2501.5771527249326</v>
      </c>
      <c r="P347" s="11">
        <f t="shared" si="54"/>
        <v>344</v>
      </c>
      <c r="Q347" s="41">
        <f>AVERAGE($O$4:O347)</f>
        <v>1884.1335243106973</v>
      </c>
      <c r="R347" s="41">
        <f>_xlfn.STDEV.S($O$4:O347)</f>
        <v>2635.0241294924226</v>
      </c>
      <c r="S347" s="41">
        <f t="shared" si="55"/>
        <v>1604.6935061214956</v>
      </c>
      <c r="T347" s="41">
        <f t="shared" si="56"/>
        <v>2163.5735424998993</v>
      </c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</row>
    <row r="348" spans="2:34" x14ac:dyDescent="0.2">
      <c r="B348" s="11"/>
      <c r="C348" s="11"/>
      <c r="D348" s="11"/>
      <c r="E348" s="11"/>
      <c r="F348" s="11"/>
      <c r="G348" s="13">
        <v>345</v>
      </c>
      <c r="H348" s="12">
        <v>0.66557247973359701</v>
      </c>
      <c r="I348" s="12">
        <f t="shared" si="57"/>
        <v>3.7355439853096524</v>
      </c>
      <c r="J348" s="12">
        <v>0.71234613126388502</v>
      </c>
      <c r="K348" s="13">
        <f t="shared" si="58"/>
        <v>5000</v>
      </c>
      <c r="L348" s="11">
        <f t="shared" si="59"/>
        <v>3500</v>
      </c>
      <c r="M348" s="38">
        <f t="shared" si="52"/>
        <v>13074.403948583784</v>
      </c>
      <c r="N348" s="38">
        <v>10000</v>
      </c>
      <c r="O348" s="39">
        <f t="shared" si="53"/>
        <v>3074.4039485837839</v>
      </c>
      <c r="P348" s="11">
        <f t="shared" si="54"/>
        <v>345</v>
      </c>
      <c r="Q348" s="41">
        <f>AVERAGE($O$4:O348)</f>
        <v>1887.5835835114888</v>
      </c>
      <c r="R348" s="41">
        <f>_xlfn.STDEV.S($O$4:O348)</f>
        <v>2631.9715999933278</v>
      </c>
      <c r="S348" s="41">
        <f t="shared" si="55"/>
        <v>1608.8749597937547</v>
      </c>
      <c r="T348" s="41">
        <f t="shared" si="56"/>
        <v>2166.2922072292226</v>
      </c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</row>
    <row r="349" spans="2:34" x14ac:dyDescent="0.2">
      <c r="B349" s="11"/>
      <c r="C349" s="11"/>
      <c r="D349" s="11"/>
      <c r="E349" s="11"/>
      <c r="F349" s="11"/>
      <c r="G349" s="13">
        <v>346</v>
      </c>
      <c r="H349" s="12">
        <v>0.39033469574678159</v>
      </c>
      <c r="I349" s="12">
        <f t="shared" si="57"/>
        <v>3.5943106382652141</v>
      </c>
      <c r="J349" s="12">
        <v>0.69354998219254849</v>
      </c>
      <c r="K349" s="13">
        <f t="shared" si="58"/>
        <v>5000</v>
      </c>
      <c r="L349" s="11">
        <f t="shared" si="59"/>
        <v>3500</v>
      </c>
      <c r="M349" s="38">
        <f t="shared" si="52"/>
        <v>12580.087233928249</v>
      </c>
      <c r="N349" s="38">
        <v>10000</v>
      </c>
      <c r="O349" s="39">
        <f t="shared" si="53"/>
        <v>2580.0872339282487</v>
      </c>
      <c r="P349" s="11">
        <f t="shared" si="54"/>
        <v>346</v>
      </c>
      <c r="Q349" s="41">
        <f>AVERAGE($O$4:O349)</f>
        <v>1889.5850391485315</v>
      </c>
      <c r="R349" s="41">
        <f>_xlfn.STDEV.S($O$4:O349)</f>
        <v>2628.4180531215547</v>
      </c>
      <c r="S349" s="41">
        <f t="shared" si="55"/>
        <v>1611.6580623440937</v>
      </c>
      <c r="T349" s="41">
        <f t="shared" si="56"/>
        <v>2167.5120159529693</v>
      </c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</row>
    <row r="350" spans="2:34" x14ac:dyDescent="0.2">
      <c r="B350" s="11"/>
      <c r="C350" s="11"/>
      <c r="D350" s="11"/>
      <c r="E350" s="11"/>
      <c r="F350" s="11"/>
      <c r="G350" s="13">
        <v>347</v>
      </c>
      <c r="H350" s="12">
        <v>0.67865962481100806</v>
      </c>
      <c r="I350" s="12">
        <f t="shared" si="57"/>
        <v>3.742790786754834</v>
      </c>
      <c r="J350" s="12">
        <v>0.36778361633756418</v>
      </c>
      <c r="K350" s="13">
        <f t="shared" si="58"/>
        <v>4000</v>
      </c>
      <c r="L350" s="11">
        <f t="shared" si="59"/>
        <v>3500</v>
      </c>
      <c r="M350" s="38">
        <f t="shared" si="52"/>
        <v>13099.76775364192</v>
      </c>
      <c r="N350" s="38">
        <v>10000</v>
      </c>
      <c r="O350" s="39">
        <f t="shared" si="53"/>
        <v>3099.7677536419196</v>
      </c>
      <c r="P350" s="11">
        <f t="shared" si="54"/>
        <v>347</v>
      </c>
      <c r="Q350" s="41">
        <f>AVERAGE($O$4:O350)</f>
        <v>1893.0725974035556</v>
      </c>
      <c r="R350" s="41">
        <f>_xlfn.STDEV.S($O$4:O350)</f>
        <v>2625.4209274412183</v>
      </c>
      <c r="S350" s="41">
        <f t="shared" si="55"/>
        <v>1615.8656578621271</v>
      </c>
      <c r="T350" s="41">
        <f t="shared" si="56"/>
        <v>2170.2795369449841</v>
      </c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</row>
    <row r="351" spans="2:34" x14ac:dyDescent="0.2">
      <c r="B351" s="11"/>
      <c r="C351" s="11"/>
      <c r="D351" s="11"/>
      <c r="E351" s="11"/>
      <c r="F351" s="11"/>
      <c r="G351" s="13">
        <v>348</v>
      </c>
      <c r="H351" s="12">
        <v>0.43195008324805784</v>
      </c>
      <c r="I351" s="12">
        <f t="shared" si="57"/>
        <v>3.6157176881932287</v>
      </c>
      <c r="J351" s="12">
        <v>0.57393613848462166</v>
      </c>
      <c r="K351" s="13">
        <f t="shared" si="58"/>
        <v>5000</v>
      </c>
      <c r="L351" s="11">
        <f t="shared" si="59"/>
        <v>3500</v>
      </c>
      <c r="M351" s="38">
        <f t="shared" si="52"/>
        <v>12655.011908676301</v>
      </c>
      <c r="N351" s="38">
        <v>10000</v>
      </c>
      <c r="O351" s="39">
        <f t="shared" si="53"/>
        <v>2655.0119086763007</v>
      </c>
      <c r="P351" s="11">
        <f t="shared" si="54"/>
        <v>348</v>
      </c>
      <c r="Q351" s="41">
        <f>AVERAGE($O$4:O351)</f>
        <v>1895.2620781830749</v>
      </c>
      <c r="R351" s="41">
        <f>_xlfn.STDEV.S($O$4:O351)</f>
        <v>2621.9533214343132</v>
      </c>
      <c r="S351" s="41">
        <f t="shared" si="55"/>
        <v>1618.8221104987879</v>
      </c>
      <c r="T351" s="41">
        <f t="shared" si="56"/>
        <v>2171.7020458673619</v>
      </c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</row>
    <row r="352" spans="2:34" x14ac:dyDescent="0.2">
      <c r="B352" s="11"/>
      <c r="C352" s="11"/>
      <c r="D352" s="11"/>
      <c r="E352" s="11"/>
      <c r="F352" s="11"/>
      <c r="G352" s="13">
        <v>349</v>
      </c>
      <c r="H352" s="12">
        <v>1.5911146378036256E-2</v>
      </c>
      <c r="I352" s="12">
        <f t="shared" si="57"/>
        <v>3.2206728532260467</v>
      </c>
      <c r="J352" s="12">
        <v>3.1778339656582055E-2</v>
      </c>
      <c r="K352" s="13">
        <f t="shared" si="58"/>
        <v>1000</v>
      </c>
      <c r="L352" s="11">
        <f t="shared" si="59"/>
        <v>1000</v>
      </c>
      <c r="M352" s="38">
        <f t="shared" si="52"/>
        <v>3220.6728532260468</v>
      </c>
      <c r="N352" s="38">
        <v>10000</v>
      </c>
      <c r="O352" s="39">
        <f t="shared" si="53"/>
        <v>-6779.3271467739532</v>
      </c>
      <c r="P352" s="11">
        <f t="shared" si="54"/>
        <v>349</v>
      </c>
      <c r="Q352" s="41">
        <f>AVERAGE($O$4:O352)</f>
        <v>1870.4065216645733</v>
      </c>
      <c r="R352" s="41">
        <f>_xlfn.STDEV.S($O$4:O352)</f>
        <v>2659.0404758360605</v>
      </c>
      <c r="S352" s="41">
        <f t="shared" si="55"/>
        <v>1590.4611015660389</v>
      </c>
      <c r="T352" s="41">
        <f t="shared" si="56"/>
        <v>2150.3519417631078</v>
      </c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</row>
    <row r="353" spans="2:34" x14ac:dyDescent="0.2">
      <c r="B353" s="11"/>
      <c r="C353" s="11"/>
      <c r="D353" s="11"/>
      <c r="E353" s="11"/>
      <c r="F353" s="11"/>
      <c r="G353" s="13">
        <v>350</v>
      </c>
      <c r="H353" s="12">
        <v>0.29177525150312922</v>
      </c>
      <c r="I353" s="12">
        <f t="shared" si="57"/>
        <v>3.5403588117337996</v>
      </c>
      <c r="J353" s="12">
        <v>0.87056777210965697</v>
      </c>
      <c r="K353" s="13">
        <f t="shared" si="58"/>
        <v>6000</v>
      </c>
      <c r="L353" s="11">
        <f t="shared" si="59"/>
        <v>3500</v>
      </c>
      <c r="M353" s="38">
        <f t="shared" si="52"/>
        <v>12391.2558410683</v>
      </c>
      <c r="N353" s="38">
        <v>10000</v>
      </c>
      <c r="O353" s="39">
        <f t="shared" si="53"/>
        <v>2391.2558410682996</v>
      </c>
      <c r="P353" s="11">
        <f t="shared" si="54"/>
        <v>350</v>
      </c>
      <c r="Q353" s="41">
        <f>AVERAGE($O$4:O353)</f>
        <v>1871.8946625771557</v>
      </c>
      <c r="R353" s="41">
        <f>_xlfn.STDEV.S($O$4:O353)</f>
        <v>2655.3741822451143</v>
      </c>
      <c r="S353" s="41">
        <f t="shared" si="55"/>
        <v>1592.7376797904376</v>
      </c>
      <c r="T353" s="41">
        <f t="shared" si="56"/>
        <v>2151.0516453638738</v>
      </c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</row>
    <row r="354" spans="2:34" x14ac:dyDescent="0.2">
      <c r="B354" s="11"/>
      <c r="C354" s="11"/>
      <c r="D354" s="11"/>
      <c r="E354" s="11"/>
      <c r="F354" s="11"/>
      <c r="G354" s="13">
        <v>351</v>
      </c>
      <c r="H354" s="12">
        <v>0.27074898255483604</v>
      </c>
      <c r="I354" s="12">
        <f t="shared" si="57"/>
        <v>3.5278901306427843</v>
      </c>
      <c r="J354" s="12">
        <v>0.22611572238364053</v>
      </c>
      <c r="K354" s="13">
        <f t="shared" si="58"/>
        <v>4000</v>
      </c>
      <c r="L354" s="11">
        <f t="shared" si="59"/>
        <v>3500</v>
      </c>
      <c r="M354" s="38">
        <f t="shared" si="52"/>
        <v>12347.615457249745</v>
      </c>
      <c r="N354" s="38">
        <v>10000</v>
      </c>
      <c r="O354" s="39">
        <f t="shared" si="53"/>
        <v>2347.6154572497453</v>
      </c>
      <c r="P354" s="11">
        <f t="shared" si="54"/>
        <v>351</v>
      </c>
      <c r="Q354" s="41">
        <f>AVERAGE($O$4:O354)</f>
        <v>1873.2499924765075</v>
      </c>
      <c r="R354" s="41">
        <f>_xlfn.STDEV.S($O$4:O354)</f>
        <v>2651.6996544938611</v>
      </c>
      <c r="S354" s="41">
        <f t="shared" si="55"/>
        <v>1594.8794693847112</v>
      </c>
      <c r="T354" s="41">
        <f t="shared" si="56"/>
        <v>2151.6205155683037</v>
      </c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</row>
    <row r="355" spans="2:34" x14ac:dyDescent="0.2">
      <c r="B355" s="11"/>
      <c r="C355" s="11"/>
      <c r="D355" s="11"/>
      <c r="E355" s="11"/>
      <c r="F355" s="11"/>
      <c r="G355" s="13">
        <v>352</v>
      </c>
      <c r="H355" s="12">
        <v>0.49972871621680404</v>
      </c>
      <c r="I355" s="12">
        <f t="shared" si="57"/>
        <v>3.6498639984692369</v>
      </c>
      <c r="J355" s="12">
        <v>0.8044254233973327</v>
      </c>
      <c r="K355" s="13">
        <f t="shared" si="58"/>
        <v>6000</v>
      </c>
      <c r="L355" s="11">
        <f t="shared" si="59"/>
        <v>3500</v>
      </c>
      <c r="M355" s="38">
        <f t="shared" si="52"/>
        <v>12774.52399464233</v>
      </c>
      <c r="N355" s="38">
        <v>10000</v>
      </c>
      <c r="O355" s="39">
        <f t="shared" si="53"/>
        <v>2774.5239946423299</v>
      </c>
      <c r="P355" s="11">
        <f t="shared" si="54"/>
        <v>352</v>
      </c>
      <c r="Q355" s="41">
        <f>AVERAGE($O$4:O355)</f>
        <v>1875.8104299826605</v>
      </c>
      <c r="R355" s="41">
        <f>_xlfn.STDEV.S($O$4:O355)</f>
        <v>2648.3553232837376</v>
      </c>
      <c r="S355" s="41">
        <f t="shared" si="55"/>
        <v>1598.188927828422</v>
      </c>
      <c r="T355" s="41">
        <f t="shared" si="56"/>
        <v>2153.4319321368989</v>
      </c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</row>
    <row r="356" spans="2:34" x14ac:dyDescent="0.2">
      <c r="B356" s="11"/>
      <c r="C356" s="11"/>
      <c r="D356" s="11"/>
      <c r="E356" s="11"/>
      <c r="F356" s="11"/>
      <c r="G356" s="13">
        <v>353</v>
      </c>
      <c r="H356" s="12">
        <v>0.95480730431460703</v>
      </c>
      <c r="I356" s="12">
        <f t="shared" si="57"/>
        <v>3.988673653210018</v>
      </c>
      <c r="J356" s="12">
        <v>0.14775276961576889</v>
      </c>
      <c r="K356" s="13">
        <f t="shared" si="58"/>
        <v>3000</v>
      </c>
      <c r="L356" s="11">
        <f t="shared" si="59"/>
        <v>3000</v>
      </c>
      <c r="M356" s="38">
        <f t="shared" si="52"/>
        <v>11966.020959630054</v>
      </c>
      <c r="N356" s="38">
        <v>10000</v>
      </c>
      <c r="O356" s="39">
        <f t="shared" si="53"/>
        <v>1966.0209596300538</v>
      </c>
      <c r="P356" s="11">
        <f t="shared" si="54"/>
        <v>353</v>
      </c>
      <c r="Q356" s="41">
        <f>AVERAGE($O$4:O356)</f>
        <v>1876.0659838910099</v>
      </c>
      <c r="R356" s="41">
        <f>_xlfn.STDEV.S($O$4:O356)</f>
        <v>2644.595137982667</v>
      </c>
      <c r="S356" s="41">
        <f t="shared" si="55"/>
        <v>1599.2343267897179</v>
      </c>
      <c r="T356" s="41">
        <f t="shared" si="56"/>
        <v>2152.8976409923021</v>
      </c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</row>
    <row r="357" spans="2:34" x14ac:dyDescent="0.2">
      <c r="B357" s="11"/>
      <c r="C357" s="11"/>
      <c r="D357" s="11"/>
      <c r="E357" s="11"/>
      <c r="F357" s="11"/>
      <c r="G357" s="13">
        <v>354</v>
      </c>
      <c r="H357" s="12">
        <v>0.81244789881218571</v>
      </c>
      <c r="I357" s="12">
        <f t="shared" si="57"/>
        <v>3.8273906010658867</v>
      </c>
      <c r="J357" s="12">
        <v>0.77422670210600464</v>
      </c>
      <c r="K357" s="13">
        <f t="shared" si="58"/>
        <v>5000</v>
      </c>
      <c r="L357" s="11">
        <f t="shared" si="59"/>
        <v>3500</v>
      </c>
      <c r="M357" s="38">
        <f t="shared" si="52"/>
        <v>13395.867103730603</v>
      </c>
      <c r="N357" s="38">
        <v>10000</v>
      </c>
      <c r="O357" s="39">
        <f t="shared" si="53"/>
        <v>3395.867103730603</v>
      </c>
      <c r="P357" s="11">
        <f t="shared" si="54"/>
        <v>354</v>
      </c>
      <c r="Q357" s="41">
        <f>AVERAGE($O$4:O357)</f>
        <v>1880.3592073933814</v>
      </c>
      <c r="R357" s="41">
        <f>_xlfn.STDEV.S($O$4:O357)</f>
        <v>2642.0816771542345</v>
      </c>
      <c r="S357" s="41">
        <f t="shared" si="55"/>
        <v>1604.1842639815791</v>
      </c>
      <c r="T357" s="41">
        <f t="shared" si="56"/>
        <v>2156.5341508051838</v>
      </c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</row>
    <row r="358" spans="2:34" x14ac:dyDescent="0.2">
      <c r="B358" s="11"/>
      <c r="C358" s="11"/>
      <c r="D358" s="11"/>
      <c r="E358" s="11"/>
      <c r="F358" s="11"/>
      <c r="G358" s="13">
        <v>355</v>
      </c>
      <c r="H358" s="12">
        <v>0.25030264842938532</v>
      </c>
      <c r="I358" s="12">
        <f t="shared" si="57"/>
        <v>3.5152924675907027</v>
      </c>
      <c r="J358" s="12">
        <v>0.61225270858698921</v>
      </c>
      <c r="K358" s="13">
        <f t="shared" si="58"/>
        <v>5000</v>
      </c>
      <c r="L358" s="11">
        <f t="shared" si="59"/>
        <v>3500</v>
      </c>
      <c r="M358" s="38">
        <f t="shared" si="52"/>
        <v>12303.523636567459</v>
      </c>
      <c r="N358" s="38">
        <v>10000</v>
      </c>
      <c r="O358" s="39">
        <f t="shared" si="53"/>
        <v>2303.5236365674591</v>
      </c>
      <c r="P358" s="11">
        <f t="shared" si="54"/>
        <v>355</v>
      </c>
      <c r="Q358" s="41">
        <f>AVERAGE($O$4:O358)</f>
        <v>1881.551219869928</v>
      </c>
      <c r="R358" s="41">
        <f>_xlfn.STDEV.S($O$4:O358)</f>
        <v>2638.4428759127868</v>
      </c>
      <c r="S358" s="41">
        <f t="shared" si="55"/>
        <v>1606.1480311700504</v>
      </c>
      <c r="T358" s="41">
        <f t="shared" si="56"/>
        <v>2156.9544085698053</v>
      </c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</row>
    <row r="359" spans="2:34" x14ac:dyDescent="0.2">
      <c r="B359" s="11"/>
      <c r="C359" s="11"/>
      <c r="D359" s="11"/>
      <c r="E359" s="11"/>
      <c r="F359" s="11"/>
      <c r="G359" s="13">
        <v>356</v>
      </c>
      <c r="H359" s="12">
        <v>0.57201413253481448</v>
      </c>
      <c r="I359" s="12">
        <f t="shared" si="57"/>
        <v>3.6863008659544181</v>
      </c>
      <c r="J359" s="12">
        <v>0.1905277623771866</v>
      </c>
      <c r="K359" s="13">
        <f t="shared" si="58"/>
        <v>4000</v>
      </c>
      <c r="L359" s="11">
        <f t="shared" si="59"/>
        <v>3500</v>
      </c>
      <c r="M359" s="38">
        <f t="shared" si="52"/>
        <v>12902.053030840463</v>
      </c>
      <c r="N359" s="38">
        <v>10000</v>
      </c>
      <c r="O359" s="39">
        <f t="shared" si="53"/>
        <v>2902.0530308404632</v>
      </c>
      <c r="P359" s="11">
        <f t="shared" si="54"/>
        <v>356</v>
      </c>
      <c r="Q359" s="41">
        <f>AVERAGE($O$4:O359)</f>
        <v>1884.4177979906319</v>
      </c>
      <c r="R359" s="41">
        <f>_xlfn.STDEV.S($O$4:O359)</f>
        <v>2635.2792326832255</v>
      </c>
      <c r="S359" s="41">
        <f t="shared" si="55"/>
        <v>1609.734097820221</v>
      </c>
      <c r="T359" s="41">
        <f t="shared" si="56"/>
        <v>2159.1014981610429</v>
      </c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</row>
    <row r="360" spans="2:34" x14ac:dyDescent="0.2">
      <c r="B360" s="11"/>
      <c r="C360" s="11"/>
      <c r="D360" s="11"/>
      <c r="E360" s="11"/>
      <c r="F360" s="11"/>
      <c r="G360" s="13">
        <v>357</v>
      </c>
      <c r="H360" s="12">
        <v>0.29024540846049596</v>
      </c>
      <c r="I360" s="12">
        <f t="shared" si="57"/>
        <v>3.539466413903003</v>
      </c>
      <c r="J360" s="12">
        <v>0.20220879774923295</v>
      </c>
      <c r="K360" s="13">
        <f t="shared" si="58"/>
        <v>4000</v>
      </c>
      <c r="L360" s="11">
        <f t="shared" si="59"/>
        <v>3500</v>
      </c>
      <c r="M360" s="38">
        <f t="shared" si="52"/>
        <v>12388.13244866051</v>
      </c>
      <c r="N360" s="38">
        <v>10000</v>
      </c>
      <c r="O360" s="39">
        <f t="shared" si="53"/>
        <v>2388.1324486605099</v>
      </c>
      <c r="P360" s="11">
        <f t="shared" si="54"/>
        <v>357</v>
      </c>
      <c r="Q360" s="41">
        <f>AVERAGE($O$4:O360)</f>
        <v>1885.8287633986708</v>
      </c>
      <c r="R360" s="41">
        <f>_xlfn.STDEV.S($O$4:O360)</f>
        <v>2631.7104292349313</v>
      </c>
      <c r="S360" s="41">
        <f t="shared" si="55"/>
        <v>1611.904142751529</v>
      </c>
      <c r="T360" s="41">
        <f t="shared" si="56"/>
        <v>2159.7533840458127</v>
      </c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</row>
    <row r="361" spans="2:34" x14ac:dyDescent="0.2">
      <c r="B361" s="11"/>
      <c r="C361" s="11"/>
      <c r="D361" s="11"/>
      <c r="E361" s="11"/>
      <c r="F361" s="11"/>
      <c r="G361" s="13">
        <v>358</v>
      </c>
      <c r="H361" s="12">
        <v>0.86117828982619715</v>
      </c>
      <c r="I361" s="12">
        <f t="shared" si="57"/>
        <v>3.8671256842360893</v>
      </c>
      <c r="J361" s="12">
        <v>0.26625791513899633</v>
      </c>
      <c r="K361" s="13">
        <f t="shared" si="58"/>
        <v>4000</v>
      </c>
      <c r="L361" s="11">
        <f t="shared" si="59"/>
        <v>3500</v>
      </c>
      <c r="M361" s="38">
        <f t="shared" si="52"/>
        <v>13534.939894826313</v>
      </c>
      <c r="N361" s="38">
        <v>10000</v>
      </c>
      <c r="O361" s="39">
        <f t="shared" si="53"/>
        <v>3534.9398948263133</v>
      </c>
      <c r="P361" s="11">
        <f t="shared" si="54"/>
        <v>358</v>
      </c>
      <c r="Q361" s="41">
        <f>AVERAGE($O$4:O361)</f>
        <v>1890.4352190730497</v>
      </c>
      <c r="R361" s="41">
        <f>_xlfn.STDEV.S($O$4:O361)</f>
        <v>2629.4668777468537</v>
      </c>
      <c r="S361" s="41">
        <f t="shared" si="55"/>
        <v>1617.1292499142496</v>
      </c>
      <c r="T361" s="41">
        <f t="shared" si="56"/>
        <v>2163.7411882318497</v>
      </c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</row>
    <row r="362" spans="2:34" x14ac:dyDescent="0.2">
      <c r="B362" s="11"/>
      <c r="C362" s="11"/>
      <c r="D362" s="11"/>
      <c r="E362" s="11"/>
      <c r="F362" s="11"/>
      <c r="G362" s="13">
        <v>359</v>
      </c>
      <c r="H362" s="12">
        <v>0.56534390083967712</v>
      </c>
      <c r="I362" s="12">
        <f t="shared" si="57"/>
        <v>3.6829064404788117</v>
      </c>
      <c r="J362" s="12">
        <v>0.75890785798682692</v>
      </c>
      <c r="K362" s="13">
        <f t="shared" si="58"/>
        <v>5000</v>
      </c>
      <c r="L362" s="11">
        <f t="shared" si="59"/>
        <v>3500</v>
      </c>
      <c r="M362" s="38">
        <f t="shared" si="52"/>
        <v>12890.17254167584</v>
      </c>
      <c r="N362" s="38">
        <v>10000</v>
      </c>
      <c r="O362" s="39">
        <f t="shared" si="53"/>
        <v>2890.17254167584</v>
      </c>
      <c r="P362" s="11">
        <f t="shared" si="54"/>
        <v>359</v>
      </c>
      <c r="Q362" s="41">
        <f>AVERAGE($O$4:O362)</f>
        <v>1893.2200027014696</v>
      </c>
      <c r="R362" s="41">
        <f>_xlfn.STDEV.S($O$4:O362)</f>
        <v>2626.321952047615</v>
      </c>
      <c r="S362" s="41">
        <f t="shared" si="55"/>
        <v>1620.6239650202606</v>
      </c>
      <c r="T362" s="41">
        <f t="shared" si="56"/>
        <v>2165.8160403826787</v>
      </c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</row>
    <row r="363" spans="2:34" x14ac:dyDescent="0.2">
      <c r="B363" s="11"/>
      <c r="C363" s="11"/>
      <c r="D363" s="11"/>
      <c r="E363" s="11"/>
      <c r="F363" s="11"/>
      <c r="G363" s="13">
        <v>360</v>
      </c>
      <c r="H363" s="12">
        <v>0.21869138260005017</v>
      </c>
      <c r="I363" s="12">
        <f t="shared" si="57"/>
        <v>3.4946759210232194</v>
      </c>
      <c r="J363" s="12">
        <v>0.51356758745625464</v>
      </c>
      <c r="K363" s="13">
        <f t="shared" si="58"/>
        <v>5000</v>
      </c>
      <c r="L363" s="11">
        <f t="shared" si="59"/>
        <v>3500</v>
      </c>
      <c r="M363" s="38">
        <f t="shared" si="52"/>
        <v>12231.365723581268</v>
      </c>
      <c r="N363" s="38">
        <v>10000</v>
      </c>
      <c r="O363" s="39">
        <f t="shared" si="53"/>
        <v>2231.365723581268</v>
      </c>
      <c r="P363" s="11">
        <f t="shared" si="54"/>
        <v>360</v>
      </c>
      <c r="Q363" s="41">
        <f>AVERAGE($O$4:O363)</f>
        <v>1894.1592963705803</v>
      </c>
      <c r="R363" s="41">
        <f>_xlfn.STDEV.S($O$4:O363)</f>
        <v>2622.722123177025</v>
      </c>
      <c r="S363" s="41">
        <f t="shared" si="55"/>
        <v>1622.317816790958</v>
      </c>
      <c r="T363" s="41">
        <f t="shared" si="56"/>
        <v>2166.0007759502023</v>
      </c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</row>
    <row r="364" spans="2:34" x14ac:dyDescent="0.2">
      <c r="B364" s="11"/>
      <c r="C364" s="11"/>
      <c r="D364" s="11"/>
      <c r="E364" s="11"/>
      <c r="F364" s="11"/>
      <c r="G364" s="13">
        <v>361</v>
      </c>
      <c r="H364" s="12">
        <v>0.85142884945678254</v>
      </c>
      <c r="I364" s="12">
        <f t="shared" si="57"/>
        <v>3.85851623957543</v>
      </c>
      <c r="J364" s="12">
        <v>0.29555249096139302</v>
      </c>
      <c r="K364" s="13">
        <f t="shared" si="58"/>
        <v>4000</v>
      </c>
      <c r="L364" s="11">
        <f t="shared" si="59"/>
        <v>3500</v>
      </c>
      <c r="M364" s="38">
        <f t="shared" ref="M364:M427" si="60">L364*I364</f>
        <v>13504.806838514005</v>
      </c>
      <c r="N364" s="38">
        <v>10000</v>
      </c>
      <c r="O364" s="39">
        <f t="shared" ref="O364:O427" si="61">M364-N364</f>
        <v>3504.806838514005</v>
      </c>
      <c r="P364" s="11">
        <f t="shared" ref="P364:P427" si="62">G364</f>
        <v>361</v>
      </c>
      <c r="Q364" s="41">
        <f>AVERAGE($O$4:O364)</f>
        <v>1898.620923911144</v>
      </c>
      <c r="R364" s="41">
        <f>_xlfn.STDEV.S($O$4:O364)</f>
        <v>2620.4484395725576</v>
      </c>
      <c r="S364" s="41">
        <f t="shared" si="55"/>
        <v>1627.3941030615824</v>
      </c>
      <c r="T364" s="41">
        <f t="shared" si="56"/>
        <v>2169.8477447607056</v>
      </c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</row>
    <row r="365" spans="2:34" x14ac:dyDescent="0.2">
      <c r="B365" s="11"/>
      <c r="C365" s="11"/>
      <c r="D365" s="11"/>
      <c r="E365" s="11"/>
      <c r="F365" s="11"/>
      <c r="G365" s="13">
        <v>362</v>
      </c>
      <c r="H365" s="12">
        <v>0.47597531220335587</v>
      </c>
      <c r="I365" s="12">
        <f t="shared" si="57"/>
        <v>3.6379485185616436</v>
      </c>
      <c r="J365" s="12">
        <v>0.44238653894299018</v>
      </c>
      <c r="K365" s="13">
        <f t="shared" si="58"/>
        <v>4000</v>
      </c>
      <c r="L365" s="11">
        <f t="shared" si="59"/>
        <v>3500</v>
      </c>
      <c r="M365" s="38">
        <f t="shared" si="60"/>
        <v>12732.819814965753</v>
      </c>
      <c r="N365" s="38">
        <v>10000</v>
      </c>
      <c r="O365" s="39">
        <f t="shared" si="61"/>
        <v>2732.8198149657528</v>
      </c>
      <c r="P365" s="11">
        <f t="shared" si="62"/>
        <v>362</v>
      </c>
      <c r="Q365" s="41">
        <f>AVERAGE($O$4:O365)</f>
        <v>1900.9253407372614</v>
      </c>
      <c r="R365" s="41">
        <f>_xlfn.STDEV.S($O$4:O365)</f>
        <v>2617.1837723414328</v>
      </c>
      <c r="S365" s="41">
        <f t="shared" si="55"/>
        <v>1630.4133681907565</v>
      </c>
      <c r="T365" s="41">
        <f t="shared" si="56"/>
        <v>2171.4373132837663</v>
      </c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</row>
    <row r="366" spans="2:34" x14ac:dyDescent="0.2">
      <c r="B366" s="11"/>
      <c r="C366" s="11"/>
      <c r="D366" s="11"/>
      <c r="E366" s="11"/>
      <c r="F366" s="11"/>
      <c r="G366" s="13">
        <v>363</v>
      </c>
      <c r="H366" s="12">
        <v>0.69061724313605799</v>
      </c>
      <c r="I366" s="12">
        <f t="shared" si="57"/>
        <v>3.7495201390186441</v>
      </c>
      <c r="J366" s="12">
        <v>0.27952608507322563</v>
      </c>
      <c r="K366" s="13">
        <f t="shared" si="58"/>
        <v>4000</v>
      </c>
      <c r="L366" s="11">
        <f t="shared" si="59"/>
        <v>3500</v>
      </c>
      <c r="M366" s="38">
        <f t="shared" si="60"/>
        <v>13123.320486565255</v>
      </c>
      <c r="N366" s="38">
        <v>10000</v>
      </c>
      <c r="O366" s="39">
        <f t="shared" si="61"/>
        <v>3123.3204865652551</v>
      </c>
      <c r="P366" s="11">
        <f t="shared" si="62"/>
        <v>363</v>
      </c>
      <c r="Q366" s="41">
        <f>AVERAGE($O$4:O366)</f>
        <v>1904.2928204778345</v>
      </c>
      <c r="R366" s="41">
        <f>_xlfn.STDEV.S($O$4:O366)</f>
        <v>2614.3537636539886</v>
      </c>
      <c r="S366" s="41">
        <f t="shared" si="55"/>
        <v>1634.4483246618499</v>
      </c>
      <c r="T366" s="41">
        <f t="shared" si="56"/>
        <v>2174.1373162938189</v>
      </c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</row>
    <row r="367" spans="2:34" x14ac:dyDescent="0.2">
      <c r="B367" s="11"/>
      <c r="C367" s="11"/>
      <c r="D367" s="11"/>
      <c r="E367" s="11"/>
      <c r="F367" s="11"/>
      <c r="G367" s="13">
        <v>364</v>
      </c>
      <c r="H367" s="12">
        <v>0.53721861620949785</v>
      </c>
      <c r="I367" s="12">
        <f t="shared" si="57"/>
        <v>3.668685796229382</v>
      </c>
      <c r="J367" s="12">
        <v>6.0743980174006174E-3</v>
      </c>
      <c r="K367" s="13">
        <f t="shared" si="58"/>
        <v>0</v>
      </c>
      <c r="L367" s="11">
        <f t="shared" si="59"/>
        <v>0</v>
      </c>
      <c r="M367" s="38">
        <f t="shared" si="60"/>
        <v>0</v>
      </c>
      <c r="N367" s="38">
        <v>10000</v>
      </c>
      <c r="O367" s="39">
        <f t="shared" si="61"/>
        <v>-10000</v>
      </c>
      <c r="P367" s="11">
        <f t="shared" si="62"/>
        <v>364</v>
      </c>
      <c r="Q367" s="41">
        <f>AVERAGE($O$4:O367)</f>
        <v>1871.5887193226756</v>
      </c>
      <c r="R367" s="41">
        <f>_xlfn.STDEV.S($O$4:O367)</f>
        <v>2684.2756979027913</v>
      </c>
      <c r="S367" s="41">
        <f t="shared" si="55"/>
        <v>1594.9105223756762</v>
      </c>
      <c r="T367" s="41">
        <f t="shared" si="56"/>
        <v>2148.2669162696752</v>
      </c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</row>
    <row r="368" spans="2:34" x14ac:dyDescent="0.2">
      <c r="B368" s="11"/>
      <c r="C368" s="11"/>
      <c r="D368" s="11"/>
      <c r="E368" s="11"/>
      <c r="F368" s="11"/>
      <c r="G368" s="13">
        <v>365</v>
      </c>
      <c r="H368" s="12">
        <v>0.73939505432994579</v>
      </c>
      <c r="I368" s="12">
        <f t="shared" si="57"/>
        <v>3.778296301656511</v>
      </c>
      <c r="J368" s="12">
        <v>0.55845113945673108</v>
      </c>
      <c r="K368" s="13">
        <f t="shared" si="58"/>
        <v>5000</v>
      </c>
      <c r="L368" s="11">
        <f t="shared" si="59"/>
        <v>3500</v>
      </c>
      <c r="M368" s="38">
        <f t="shared" si="60"/>
        <v>13224.037055797788</v>
      </c>
      <c r="N368" s="38">
        <v>10000</v>
      </c>
      <c r="O368" s="39">
        <f t="shared" si="61"/>
        <v>3224.0370557977876</v>
      </c>
      <c r="P368" s="11">
        <f t="shared" si="62"/>
        <v>365</v>
      </c>
      <c r="Q368" s="41">
        <f>AVERAGE($O$4:O368)</f>
        <v>1875.2940572308264</v>
      </c>
      <c r="R368" s="41">
        <f>_xlfn.STDEV.S($O$4:O368)</f>
        <v>2681.5205427628539</v>
      </c>
      <c r="S368" s="41">
        <f t="shared" si="55"/>
        <v>1599.281262684854</v>
      </c>
      <c r="T368" s="41">
        <f t="shared" si="56"/>
        <v>2151.3068517767988</v>
      </c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</row>
    <row r="369" spans="2:34" x14ac:dyDescent="0.2">
      <c r="B369" s="11"/>
      <c r="C369" s="11"/>
      <c r="D369" s="11"/>
      <c r="E369" s="11"/>
      <c r="F369" s="11"/>
      <c r="G369" s="13">
        <v>366</v>
      </c>
      <c r="H369" s="12">
        <v>0.57794014684789563</v>
      </c>
      <c r="I369" s="12">
        <f t="shared" si="57"/>
        <v>3.6893253319750188</v>
      </c>
      <c r="J369" s="12">
        <v>0.35811199352101064</v>
      </c>
      <c r="K369" s="13">
        <f t="shared" si="58"/>
        <v>4000</v>
      </c>
      <c r="L369" s="11">
        <f t="shared" si="59"/>
        <v>3500</v>
      </c>
      <c r="M369" s="38">
        <f t="shared" si="60"/>
        <v>12912.638661912566</v>
      </c>
      <c r="N369" s="38">
        <v>10000</v>
      </c>
      <c r="O369" s="39">
        <f t="shared" si="61"/>
        <v>2912.638661912566</v>
      </c>
      <c r="P369" s="11">
        <f t="shared" si="62"/>
        <v>366</v>
      </c>
      <c r="Q369" s="41">
        <f>AVERAGE($O$4:O369)</f>
        <v>1878.1283321070059</v>
      </c>
      <c r="R369" s="41">
        <f>_xlfn.STDEV.S($O$4:O369)</f>
        <v>2678.3936225637731</v>
      </c>
      <c r="S369" s="41">
        <f t="shared" si="55"/>
        <v>1602.8167967332306</v>
      </c>
      <c r="T369" s="41">
        <f t="shared" si="56"/>
        <v>2153.4398674807812</v>
      </c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</row>
    <row r="370" spans="2:34" x14ac:dyDescent="0.2">
      <c r="B370" s="11"/>
      <c r="C370" s="11"/>
      <c r="D370" s="11"/>
      <c r="E370" s="11"/>
      <c r="F370" s="11"/>
      <c r="G370" s="13">
        <v>367</v>
      </c>
      <c r="H370" s="12">
        <v>0.71968036150018444</v>
      </c>
      <c r="I370" s="12">
        <f t="shared" si="57"/>
        <v>3.7663784452627893</v>
      </c>
      <c r="J370" s="12">
        <v>0.12645194377801328</v>
      </c>
      <c r="K370" s="13">
        <f t="shared" si="58"/>
        <v>3000</v>
      </c>
      <c r="L370" s="11">
        <f t="shared" si="59"/>
        <v>3000</v>
      </c>
      <c r="M370" s="38">
        <f t="shared" si="60"/>
        <v>11299.135335788367</v>
      </c>
      <c r="N370" s="38">
        <v>10000</v>
      </c>
      <c r="O370" s="39">
        <f t="shared" si="61"/>
        <v>1299.1353357883672</v>
      </c>
      <c r="P370" s="11">
        <f t="shared" si="62"/>
        <v>367</v>
      </c>
      <c r="Q370" s="41">
        <f>AVERAGE($O$4:O370)</f>
        <v>1876.550694514857</v>
      </c>
      <c r="R370" s="41">
        <f>_xlfn.STDEV.S($O$4:O370)</f>
        <v>2674.9028604476362</v>
      </c>
      <c r="S370" s="41">
        <f t="shared" si="55"/>
        <v>1601.9753200878852</v>
      </c>
      <c r="T370" s="41">
        <f t="shared" si="56"/>
        <v>2151.1260689418286</v>
      </c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</row>
    <row r="371" spans="2:34" x14ac:dyDescent="0.2">
      <c r="B371" s="11"/>
      <c r="C371" s="11"/>
      <c r="D371" s="11"/>
      <c r="E371" s="11"/>
      <c r="F371" s="11"/>
      <c r="G371" s="13">
        <v>368</v>
      </c>
      <c r="H371" s="12">
        <v>5.996642222104287E-2</v>
      </c>
      <c r="I371" s="12">
        <f t="shared" si="57"/>
        <v>3.3389888937345655</v>
      </c>
      <c r="J371" s="12">
        <v>0.67304320657056704</v>
      </c>
      <c r="K371" s="13">
        <f t="shared" si="58"/>
        <v>5000</v>
      </c>
      <c r="L371" s="11">
        <f t="shared" si="59"/>
        <v>3500</v>
      </c>
      <c r="M371" s="38">
        <f t="shared" si="60"/>
        <v>11686.46112807098</v>
      </c>
      <c r="N371" s="38">
        <v>10000</v>
      </c>
      <c r="O371" s="39">
        <f t="shared" si="61"/>
        <v>1686.4611280709796</v>
      </c>
      <c r="P371" s="11">
        <f t="shared" si="62"/>
        <v>368</v>
      </c>
      <c r="Q371" s="41">
        <f>AVERAGE($O$4:O371)</f>
        <v>1876.0341467799551</v>
      </c>
      <c r="R371" s="41">
        <f>_xlfn.STDEV.S($O$4:O371)</f>
        <v>2671.2744717462938</v>
      </c>
      <c r="S371" s="41">
        <f t="shared" si="55"/>
        <v>1602.2065089270968</v>
      </c>
      <c r="T371" s="41">
        <f t="shared" si="56"/>
        <v>2149.8617846328134</v>
      </c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</row>
    <row r="372" spans="2:34" x14ac:dyDescent="0.2">
      <c r="B372" s="11"/>
      <c r="C372" s="11"/>
      <c r="D372" s="11"/>
      <c r="E372" s="11"/>
      <c r="F372" s="11"/>
      <c r="G372" s="13">
        <v>369</v>
      </c>
      <c r="H372" s="12">
        <v>0.15450791917268325</v>
      </c>
      <c r="I372" s="12">
        <f t="shared" si="57"/>
        <v>3.4465421455111236</v>
      </c>
      <c r="J372" s="12">
        <v>0.34748190385642053</v>
      </c>
      <c r="K372" s="13">
        <f t="shared" si="58"/>
        <v>4000</v>
      </c>
      <c r="L372" s="11">
        <f t="shared" si="59"/>
        <v>3500</v>
      </c>
      <c r="M372" s="38">
        <f t="shared" si="60"/>
        <v>12062.897509288932</v>
      </c>
      <c r="N372" s="38">
        <v>10000</v>
      </c>
      <c r="O372" s="39">
        <f t="shared" si="61"/>
        <v>2062.8975092889323</v>
      </c>
      <c r="P372" s="11">
        <f t="shared" si="62"/>
        <v>369</v>
      </c>
      <c r="Q372" s="41">
        <f>AVERAGE($O$4:O372)</f>
        <v>1876.5405515564023</v>
      </c>
      <c r="R372" s="41">
        <f>_xlfn.STDEV.S($O$4:O372)</f>
        <v>2667.6602900156004</v>
      </c>
      <c r="S372" s="41">
        <f t="shared" si="55"/>
        <v>1603.4566418028062</v>
      </c>
      <c r="T372" s="41">
        <f t="shared" si="56"/>
        <v>2149.6244613099984</v>
      </c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</row>
    <row r="373" spans="2:34" x14ac:dyDescent="0.2">
      <c r="B373" s="11"/>
      <c r="C373" s="11"/>
      <c r="D373" s="11"/>
      <c r="E373" s="11"/>
      <c r="F373" s="11"/>
      <c r="G373" s="13">
        <v>370</v>
      </c>
      <c r="H373" s="12">
        <v>2.289871996404258E-2</v>
      </c>
      <c r="I373" s="12">
        <f t="shared" si="57"/>
        <v>3.2505489094859468</v>
      </c>
      <c r="J373" s="12">
        <v>3.3319174184198719E-3</v>
      </c>
      <c r="K373" s="13">
        <f t="shared" si="58"/>
        <v>0</v>
      </c>
      <c r="L373" s="11">
        <f t="shared" si="59"/>
        <v>0</v>
      </c>
      <c r="M373" s="38">
        <f t="shared" si="60"/>
        <v>0</v>
      </c>
      <c r="N373" s="38">
        <v>10000</v>
      </c>
      <c r="O373" s="39">
        <f t="shared" si="61"/>
        <v>-10000</v>
      </c>
      <c r="P373" s="11">
        <f t="shared" si="62"/>
        <v>370</v>
      </c>
      <c r="Q373" s="41">
        <f>AVERAGE($O$4:O373)</f>
        <v>1844.4417933089526</v>
      </c>
      <c r="R373" s="41">
        <f>_xlfn.STDEV.S($O$4:O373)</f>
        <v>2734.6568265677784</v>
      </c>
      <c r="S373" s="41">
        <f t="shared" si="55"/>
        <v>1564.8806164997902</v>
      </c>
      <c r="T373" s="41">
        <f t="shared" si="56"/>
        <v>2124.0029701181152</v>
      </c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</row>
    <row r="374" spans="2:34" x14ac:dyDescent="0.2">
      <c r="B374" s="11"/>
      <c r="C374" s="11"/>
      <c r="D374" s="11"/>
      <c r="E374" s="11"/>
      <c r="F374" s="11"/>
      <c r="G374" s="13">
        <v>371</v>
      </c>
      <c r="H374" s="12">
        <v>0.15793916784858597</v>
      </c>
      <c r="I374" s="12">
        <f t="shared" si="57"/>
        <v>3.4494072433186904</v>
      </c>
      <c r="J374" s="12">
        <v>0.24354159530189934</v>
      </c>
      <c r="K374" s="13">
        <f t="shared" si="58"/>
        <v>4000</v>
      </c>
      <c r="L374" s="11">
        <f t="shared" si="59"/>
        <v>3500</v>
      </c>
      <c r="M374" s="38">
        <f t="shared" si="60"/>
        <v>12072.925351615417</v>
      </c>
      <c r="N374" s="38">
        <v>10000</v>
      </c>
      <c r="O374" s="39">
        <f t="shared" si="61"/>
        <v>2072.9253516154167</v>
      </c>
      <c r="P374" s="11">
        <f t="shared" si="62"/>
        <v>371</v>
      </c>
      <c r="Q374" s="41">
        <f>AVERAGE($O$4:O374)</f>
        <v>1845.0576519566789</v>
      </c>
      <c r="R374" s="41">
        <f>_xlfn.STDEV.S($O$4:O374)</f>
        <v>2730.9846065893903</v>
      </c>
      <c r="S374" s="41">
        <f t="shared" si="55"/>
        <v>1566.2508769956537</v>
      </c>
      <c r="T374" s="41">
        <f t="shared" si="56"/>
        <v>2123.8644269177039</v>
      </c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</row>
    <row r="375" spans="2:34" x14ac:dyDescent="0.2">
      <c r="B375" s="11"/>
      <c r="C375" s="11"/>
      <c r="D375" s="11"/>
      <c r="E375" s="11"/>
      <c r="F375" s="11"/>
      <c r="G375" s="13">
        <v>372</v>
      </c>
      <c r="H375" s="12">
        <v>0.88371766703122978</v>
      </c>
      <c r="I375" s="12">
        <f t="shared" si="57"/>
        <v>3.8887556785558397</v>
      </c>
      <c r="J375" s="12">
        <v>0.72289496910117512</v>
      </c>
      <c r="K375" s="13">
        <f t="shared" si="58"/>
        <v>5000</v>
      </c>
      <c r="L375" s="11">
        <f t="shared" si="59"/>
        <v>3500</v>
      </c>
      <c r="M375" s="38">
        <f t="shared" si="60"/>
        <v>13610.644874945439</v>
      </c>
      <c r="N375" s="38">
        <v>10000</v>
      </c>
      <c r="O375" s="39">
        <f t="shared" si="61"/>
        <v>3610.6448749454394</v>
      </c>
      <c r="P375" s="11">
        <f t="shared" si="62"/>
        <v>372</v>
      </c>
      <c r="Q375" s="41">
        <f>AVERAGE($O$4:O375)</f>
        <v>1849.8038541690141</v>
      </c>
      <c r="R375" s="41">
        <f>_xlfn.STDEV.S($O$4:O375)</f>
        <v>2728.837405034802</v>
      </c>
      <c r="S375" s="41">
        <f t="shared" si="55"/>
        <v>1571.593445940639</v>
      </c>
      <c r="T375" s="41">
        <f t="shared" si="56"/>
        <v>2128.0142623973893</v>
      </c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</row>
    <row r="376" spans="2:34" x14ac:dyDescent="0.2">
      <c r="B376" s="11"/>
      <c r="C376" s="11"/>
      <c r="D376" s="11"/>
      <c r="E376" s="11"/>
      <c r="F376" s="11"/>
      <c r="G376" s="13">
        <v>373</v>
      </c>
      <c r="H376" s="12">
        <v>0.95317191222770381</v>
      </c>
      <c r="I376" s="12">
        <f t="shared" si="57"/>
        <v>3.9852837737584417</v>
      </c>
      <c r="J376" s="12">
        <v>0.57690304567143069</v>
      </c>
      <c r="K376" s="13">
        <f t="shared" si="58"/>
        <v>5000</v>
      </c>
      <c r="L376" s="11">
        <f t="shared" si="59"/>
        <v>3500</v>
      </c>
      <c r="M376" s="38">
        <f t="shared" si="60"/>
        <v>13948.493208154547</v>
      </c>
      <c r="N376" s="38">
        <v>10000</v>
      </c>
      <c r="O376" s="39">
        <f t="shared" si="61"/>
        <v>3948.4932081545467</v>
      </c>
      <c r="P376" s="11">
        <f t="shared" si="62"/>
        <v>373</v>
      </c>
      <c r="Q376" s="41">
        <f>AVERAGE($O$4:O376)</f>
        <v>1855.4303671823802</v>
      </c>
      <c r="R376" s="41">
        <f>_xlfn.STDEV.S($O$4:O376)</f>
        <v>2727.332812276376</v>
      </c>
      <c r="S376" s="41">
        <f t="shared" si="55"/>
        <v>1577.7487788645108</v>
      </c>
      <c r="T376" s="41">
        <f t="shared" si="56"/>
        <v>2133.1119555002497</v>
      </c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</row>
    <row r="377" spans="2:34" x14ac:dyDescent="0.2">
      <c r="B377" s="11"/>
      <c r="C377" s="11"/>
      <c r="D377" s="11"/>
      <c r="E377" s="11"/>
      <c r="F377" s="11"/>
      <c r="G377" s="13">
        <v>374</v>
      </c>
      <c r="H377" s="12">
        <v>0.64760009749318048</v>
      </c>
      <c r="I377" s="12">
        <f t="shared" si="57"/>
        <v>3.7257698519920419</v>
      </c>
      <c r="J377" s="12">
        <v>8.7222831509281451E-2</v>
      </c>
      <c r="K377" s="13">
        <f t="shared" si="58"/>
        <v>2000</v>
      </c>
      <c r="L377" s="11">
        <f t="shared" si="59"/>
        <v>2000</v>
      </c>
      <c r="M377" s="38">
        <f t="shared" si="60"/>
        <v>7451.5397039840836</v>
      </c>
      <c r="N377" s="38">
        <v>10000</v>
      </c>
      <c r="O377" s="39">
        <f t="shared" si="61"/>
        <v>-2548.4602960159164</v>
      </c>
      <c r="P377" s="11">
        <f t="shared" si="62"/>
        <v>374</v>
      </c>
      <c r="Q377" s="41">
        <f>AVERAGE($O$4:O377)</f>
        <v>1843.6552584572512</v>
      </c>
      <c r="R377" s="41">
        <f>_xlfn.STDEV.S($O$4:O377)</f>
        <v>2733.1773851238372</v>
      </c>
      <c r="S377" s="41">
        <f t="shared" si="55"/>
        <v>1565.7533171944738</v>
      </c>
      <c r="T377" s="41">
        <f t="shared" si="56"/>
        <v>2121.5571997200286</v>
      </c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</row>
    <row r="378" spans="2:34" x14ac:dyDescent="0.2">
      <c r="B378" s="11"/>
      <c r="C378" s="11"/>
      <c r="D378" s="11"/>
      <c r="E378" s="11"/>
      <c r="F378" s="11"/>
      <c r="G378" s="13">
        <v>375</v>
      </c>
      <c r="H378" s="12">
        <v>0.63072912064393349</v>
      </c>
      <c r="I378" s="12">
        <f t="shared" si="57"/>
        <v>3.7167570117869015</v>
      </c>
      <c r="J378" s="12">
        <v>0.97593057911022196</v>
      </c>
      <c r="K378" s="13">
        <f t="shared" si="58"/>
        <v>6000</v>
      </c>
      <c r="L378" s="11">
        <f t="shared" si="59"/>
        <v>3500</v>
      </c>
      <c r="M378" s="38">
        <f t="shared" si="60"/>
        <v>13008.649541254155</v>
      </c>
      <c r="N378" s="38">
        <v>10000</v>
      </c>
      <c r="O378" s="39">
        <f t="shared" si="61"/>
        <v>3008.6495412541553</v>
      </c>
      <c r="P378" s="11">
        <f t="shared" si="62"/>
        <v>375</v>
      </c>
      <c r="Q378" s="41">
        <f>AVERAGE($O$4:O378)</f>
        <v>1846.7619098780428</v>
      </c>
      <c r="R378" s="41">
        <f>_xlfn.STDEV.S($O$4:O378)</f>
        <v>2730.1838575763909</v>
      </c>
      <c r="S378" s="41">
        <f t="shared" si="55"/>
        <v>1569.5371322552244</v>
      </c>
      <c r="T378" s="41">
        <f t="shared" si="56"/>
        <v>2123.9866875008611</v>
      </c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</row>
    <row r="379" spans="2:34" x14ac:dyDescent="0.2">
      <c r="B379" s="11"/>
      <c r="C379" s="11"/>
      <c r="D379" s="11"/>
      <c r="E379" s="11"/>
      <c r="F379" s="11"/>
      <c r="G379" s="13">
        <v>376</v>
      </c>
      <c r="H379" s="12">
        <v>0.49505176443160825</v>
      </c>
      <c r="I379" s="12">
        <f t="shared" si="57"/>
        <v>3.6475192589532925</v>
      </c>
      <c r="J379" s="12">
        <v>0.2493945473628395</v>
      </c>
      <c r="K379" s="13">
        <f t="shared" si="58"/>
        <v>4000</v>
      </c>
      <c r="L379" s="11">
        <f t="shared" si="59"/>
        <v>3500</v>
      </c>
      <c r="M379" s="38">
        <f t="shared" si="60"/>
        <v>12766.317406336524</v>
      </c>
      <c r="N379" s="38">
        <v>10000</v>
      </c>
      <c r="O379" s="39">
        <f t="shared" si="61"/>
        <v>2766.3174063365241</v>
      </c>
      <c r="P379" s="11">
        <f t="shared" si="62"/>
        <v>376</v>
      </c>
      <c r="Q379" s="41">
        <f>AVERAGE($O$4:O379)</f>
        <v>1849.2075361984112</v>
      </c>
      <c r="R379" s="41">
        <f>_xlfn.STDEV.S($O$4:O379)</f>
        <v>2726.9535581376194</v>
      </c>
      <c r="S379" s="41">
        <f t="shared" si="55"/>
        <v>1572.6816182791893</v>
      </c>
      <c r="T379" s="41">
        <f t="shared" si="56"/>
        <v>2125.7334541176328</v>
      </c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</row>
    <row r="380" spans="2:34" x14ac:dyDescent="0.2">
      <c r="B380" s="11"/>
      <c r="C380" s="11"/>
      <c r="D380" s="11"/>
      <c r="E380" s="11"/>
      <c r="F380" s="11"/>
      <c r="G380" s="13">
        <v>377</v>
      </c>
      <c r="H380" s="12">
        <v>0.62463867279260288</v>
      </c>
      <c r="I380" s="12">
        <f t="shared" si="57"/>
        <v>3.7135373258772524</v>
      </c>
      <c r="J380" s="12">
        <v>7.183897479751411E-2</v>
      </c>
      <c r="K380" s="13">
        <f t="shared" si="58"/>
        <v>2000</v>
      </c>
      <c r="L380" s="11">
        <f t="shared" si="59"/>
        <v>2000</v>
      </c>
      <c r="M380" s="38">
        <f t="shared" si="60"/>
        <v>7427.0746517545049</v>
      </c>
      <c r="N380" s="38">
        <v>10000</v>
      </c>
      <c r="O380" s="39">
        <f t="shared" si="61"/>
        <v>-2572.9253482454951</v>
      </c>
      <c r="P380" s="11">
        <f t="shared" si="62"/>
        <v>377</v>
      </c>
      <c r="Q380" s="41">
        <f>AVERAGE($O$4:O380)</f>
        <v>1837.4777407489578</v>
      </c>
      <c r="R380" s="41">
        <f>_xlfn.STDEV.S($O$4:O380)</f>
        <v>2732.8316986988016</v>
      </c>
      <c r="S380" s="41">
        <f t="shared" si="55"/>
        <v>1560.7259146614558</v>
      </c>
      <c r="T380" s="41">
        <f t="shared" si="56"/>
        <v>2114.2295668364595</v>
      </c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</row>
    <row r="381" spans="2:34" x14ac:dyDescent="0.2">
      <c r="B381" s="11"/>
      <c r="C381" s="11"/>
      <c r="D381" s="11"/>
      <c r="E381" s="11"/>
      <c r="F381" s="11"/>
      <c r="G381" s="13">
        <v>378</v>
      </c>
      <c r="H381" s="12">
        <v>0.28124641539375328</v>
      </c>
      <c r="I381" s="12">
        <f t="shared" si="57"/>
        <v>3.5341714423840664</v>
      </c>
      <c r="J381" s="12">
        <v>0.14563588211841361</v>
      </c>
      <c r="K381" s="13">
        <f t="shared" si="58"/>
        <v>3000</v>
      </c>
      <c r="L381" s="11">
        <f t="shared" si="59"/>
        <v>3000</v>
      </c>
      <c r="M381" s="38">
        <f t="shared" si="60"/>
        <v>10602.514327152199</v>
      </c>
      <c r="N381" s="38">
        <v>10000</v>
      </c>
      <c r="O381" s="39">
        <f t="shared" si="61"/>
        <v>602.51432715219926</v>
      </c>
      <c r="P381" s="11">
        <f t="shared" si="62"/>
        <v>378</v>
      </c>
      <c r="Q381" s="41">
        <f>AVERAGE($O$4:O381)</f>
        <v>1834.2106417711884</v>
      </c>
      <c r="R381" s="41">
        <f>_xlfn.STDEV.S($O$4:O381)</f>
        <v>2729.9439268094616</v>
      </c>
      <c r="S381" s="41">
        <f t="shared" si="55"/>
        <v>1558.1195521502739</v>
      </c>
      <c r="T381" s="41">
        <f t="shared" si="56"/>
        <v>2110.3017313921027</v>
      </c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</row>
    <row r="382" spans="2:34" x14ac:dyDescent="0.2">
      <c r="B382" s="11"/>
      <c r="C382" s="11"/>
      <c r="D382" s="11"/>
      <c r="E382" s="11"/>
      <c r="F382" s="11"/>
      <c r="G382" s="13">
        <v>379</v>
      </c>
      <c r="H382" s="12">
        <v>0.34903122326004454</v>
      </c>
      <c r="I382" s="12">
        <f t="shared" si="57"/>
        <v>3.5724125433554197</v>
      </c>
      <c r="J382" s="12">
        <v>0.66957422454338567</v>
      </c>
      <c r="K382" s="13">
        <f t="shared" si="58"/>
        <v>5000</v>
      </c>
      <c r="L382" s="11">
        <f t="shared" si="59"/>
        <v>3500</v>
      </c>
      <c r="M382" s="38">
        <f t="shared" si="60"/>
        <v>12503.443901743969</v>
      </c>
      <c r="N382" s="38">
        <v>10000</v>
      </c>
      <c r="O382" s="39">
        <f t="shared" si="61"/>
        <v>2503.443901743969</v>
      </c>
      <c r="P382" s="11">
        <f t="shared" si="62"/>
        <v>379</v>
      </c>
      <c r="Q382" s="41">
        <f>AVERAGE($O$4:O382)</f>
        <v>1835.9764287368159</v>
      </c>
      <c r="R382" s="41">
        <f>_xlfn.STDEV.S($O$4:O382)</f>
        <v>2726.5472139983913</v>
      </c>
      <c r="S382" s="41">
        <f t="shared" si="55"/>
        <v>1560.5952329780525</v>
      </c>
      <c r="T382" s="41">
        <f t="shared" si="56"/>
        <v>2111.3576244955793</v>
      </c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</row>
    <row r="383" spans="2:34" x14ac:dyDescent="0.2">
      <c r="B383" s="11"/>
      <c r="C383" s="11"/>
      <c r="D383" s="11"/>
      <c r="E383" s="11"/>
      <c r="F383" s="11"/>
      <c r="G383" s="13">
        <v>380</v>
      </c>
      <c r="H383" s="12">
        <v>0.87753012478660897</v>
      </c>
      <c r="I383" s="12">
        <f t="shared" si="57"/>
        <v>3.8825456626206667</v>
      </c>
      <c r="J383" s="12">
        <v>0.99717537466266348</v>
      </c>
      <c r="K383" s="13">
        <f t="shared" si="58"/>
        <v>6000</v>
      </c>
      <c r="L383" s="11">
        <f t="shared" si="59"/>
        <v>3500</v>
      </c>
      <c r="M383" s="38">
        <f t="shared" si="60"/>
        <v>13588.909819172333</v>
      </c>
      <c r="N383" s="38">
        <v>10000</v>
      </c>
      <c r="O383" s="39">
        <f t="shared" si="61"/>
        <v>3588.9098191723333</v>
      </c>
      <c r="P383" s="11">
        <f t="shared" si="62"/>
        <v>380</v>
      </c>
      <c r="Q383" s="41">
        <f>AVERAGE($O$4:O383)</f>
        <v>1840.589411343225</v>
      </c>
      <c r="R383" s="41">
        <f>_xlfn.STDEV.S($O$4:O383)</f>
        <v>2724.4322395924009</v>
      </c>
      <c r="S383" s="41">
        <f t="shared" si="55"/>
        <v>1565.7864579564152</v>
      </c>
      <c r="T383" s="41">
        <f t="shared" si="56"/>
        <v>2115.3923647300348</v>
      </c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</row>
    <row r="384" spans="2:34" x14ac:dyDescent="0.2">
      <c r="B384" s="11"/>
      <c r="C384" s="11"/>
      <c r="D384" s="11"/>
      <c r="E384" s="11"/>
      <c r="F384" s="11"/>
      <c r="G384" s="13">
        <v>381</v>
      </c>
      <c r="H384" s="12">
        <v>0.80497672097213402</v>
      </c>
      <c r="I384" s="12">
        <f t="shared" si="57"/>
        <v>3.8219065867922066</v>
      </c>
      <c r="J384" s="12">
        <v>0.29320777040087154</v>
      </c>
      <c r="K384" s="13">
        <f t="shared" si="58"/>
        <v>4000</v>
      </c>
      <c r="L384" s="11">
        <f t="shared" si="59"/>
        <v>3500</v>
      </c>
      <c r="M384" s="38">
        <f t="shared" si="60"/>
        <v>13376.673053772724</v>
      </c>
      <c r="N384" s="38">
        <v>10000</v>
      </c>
      <c r="O384" s="39">
        <f t="shared" si="61"/>
        <v>3376.6730537727235</v>
      </c>
      <c r="P384" s="11">
        <f t="shared" si="62"/>
        <v>381</v>
      </c>
      <c r="Q384" s="41">
        <f>AVERAGE($O$4:O384)</f>
        <v>1844.6211269401531</v>
      </c>
      <c r="R384" s="41">
        <f>_xlfn.STDEV.S($O$4:O384)</f>
        <v>2721.9829360449744</v>
      </c>
      <c r="S384" s="41">
        <f t="shared" si="55"/>
        <v>1570.428083128043</v>
      </c>
      <c r="T384" s="41">
        <f t="shared" si="56"/>
        <v>2118.8141707522632</v>
      </c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</row>
    <row r="385" spans="2:34" x14ac:dyDescent="0.2">
      <c r="B385" s="11"/>
      <c r="C385" s="11"/>
      <c r="D385" s="11"/>
      <c r="E385" s="11"/>
      <c r="F385" s="11"/>
      <c r="G385" s="13">
        <v>382</v>
      </c>
      <c r="H385" s="12">
        <v>0.26809754553087994</v>
      </c>
      <c r="I385" s="12">
        <f t="shared" si="57"/>
        <v>3.5262846101647689</v>
      </c>
      <c r="J385" s="12">
        <v>0.64140771127159923</v>
      </c>
      <c r="K385" s="13">
        <f t="shared" si="58"/>
        <v>5000</v>
      </c>
      <c r="L385" s="11">
        <f t="shared" si="59"/>
        <v>3500</v>
      </c>
      <c r="M385" s="38">
        <f t="shared" si="60"/>
        <v>12341.996135576692</v>
      </c>
      <c r="N385" s="38">
        <v>10000</v>
      </c>
      <c r="O385" s="39">
        <f t="shared" si="61"/>
        <v>2341.9961355766918</v>
      </c>
      <c r="P385" s="11">
        <f t="shared" si="62"/>
        <v>382</v>
      </c>
      <c r="Q385" s="41">
        <f>AVERAGE($O$4:O385)</f>
        <v>1845.9231557585736</v>
      </c>
      <c r="R385" s="41">
        <f>_xlfn.STDEV.S($O$4:O385)</f>
        <v>2718.5275435248923</v>
      </c>
      <c r="S385" s="41">
        <f t="shared" si="55"/>
        <v>1572.4391475014579</v>
      </c>
      <c r="T385" s="41">
        <f t="shared" si="56"/>
        <v>2119.407164015689</v>
      </c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</row>
    <row r="386" spans="2:34" x14ac:dyDescent="0.2">
      <c r="B386" s="11"/>
      <c r="C386" s="11"/>
      <c r="D386" s="11"/>
      <c r="E386" s="11"/>
      <c r="F386" s="11"/>
      <c r="G386" s="13">
        <v>383</v>
      </c>
      <c r="H386" s="12">
        <v>0.3310680625947714</v>
      </c>
      <c r="I386" s="12">
        <f t="shared" si="57"/>
        <v>3.5626068329218104</v>
      </c>
      <c r="J386" s="12">
        <v>0.77940592653148955</v>
      </c>
      <c r="K386" s="13">
        <f t="shared" si="58"/>
        <v>5000</v>
      </c>
      <c r="L386" s="11">
        <f t="shared" si="59"/>
        <v>3500</v>
      </c>
      <c r="M386" s="38">
        <f t="shared" si="60"/>
        <v>12469.123915226337</v>
      </c>
      <c r="N386" s="38">
        <v>10000</v>
      </c>
      <c r="O386" s="39">
        <f t="shared" si="61"/>
        <v>2469.123915226337</v>
      </c>
      <c r="P386" s="11">
        <f t="shared" si="62"/>
        <v>383</v>
      </c>
      <c r="Q386" s="41">
        <f>AVERAGE($O$4:O386)</f>
        <v>1847.5503117885153</v>
      </c>
      <c r="R386" s="41">
        <f>_xlfn.STDEV.S($O$4:O386)</f>
        <v>2715.1536740759352</v>
      </c>
      <c r="S386" s="41">
        <f t="shared" si="55"/>
        <v>1574.7648091889496</v>
      </c>
      <c r="T386" s="41">
        <f t="shared" si="56"/>
        <v>2120.335814388081</v>
      </c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</row>
    <row r="387" spans="2:34" x14ac:dyDescent="0.2">
      <c r="B387" s="11"/>
      <c r="C387" s="11"/>
      <c r="D387" s="11"/>
      <c r="E387" s="11"/>
      <c r="F387" s="11"/>
      <c r="G387" s="13">
        <v>384</v>
      </c>
      <c r="H387" s="12">
        <v>0.75422281319571549</v>
      </c>
      <c r="I387" s="12">
        <f t="shared" si="57"/>
        <v>3.7875677364822722</v>
      </c>
      <c r="J387" s="12">
        <v>4.415813634832999E-2</v>
      </c>
      <c r="K387" s="13">
        <f t="shared" si="58"/>
        <v>1000</v>
      </c>
      <c r="L387" s="11">
        <f t="shared" si="59"/>
        <v>1000</v>
      </c>
      <c r="M387" s="38">
        <f t="shared" si="60"/>
        <v>3787.5677364822723</v>
      </c>
      <c r="N387" s="38">
        <v>10000</v>
      </c>
      <c r="O387" s="39">
        <f t="shared" si="61"/>
        <v>-6212.4322635177277</v>
      </c>
      <c r="P387" s="11">
        <f t="shared" si="62"/>
        <v>384</v>
      </c>
      <c r="Q387" s="41">
        <f>AVERAGE($O$4:O387)</f>
        <v>1826.5607738319886</v>
      </c>
      <c r="R387" s="41">
        <f>_xlfn.STDEV.S($O$4:O387)</f>
        <v>2742.6240331080248</v>
      </c>
      <c r="S387" s="41">
        <f t="shared" si="55"/>
        <v>1551.3766853052302</v>
      </c>
      <c r="T387" s="41">
        <f t="shared" si="56"/>
        <v>2101.744862358747</v>
      </c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</row>
    <row r="388" spans="2:34" x14ac:dyDescent="0.2">
      <c r="B388" s="11"/>
      <c r="C388" s="11"/>
      <c r="D388" s="11"/>
      <c r="E388" s="11"/>
      <c r="F388" s="11"/>
      <c r="G388" s="13">
        <v>385</v>
      </c>
      <c r="H388" s="12">
        <v>0.96435092514748477</v>
      </c>
      <c r="I388" s="12">
        <f t="shared" si="57"/>
        <v>4.0107147558164042</v>
      </c>
      <c r="J388" s="12">
        <v>0.41801596320967371</v>
      </c>
      <c r="K388" s="13">
        <f t="shared" si="58"/>
        <v>4000</v>
      </c>
      <c r="L388" s="11">
        <f t="shared" si="59"/>
        <v>3500</v>
      </c>
      <c r="M388" s="38">
        <f t="shared" si="60"/>
        <v>14037.501645357415</v>
      </c>
      <c r="N388" s="38">
        <v>10000</v>
      </c>
      <c r="O388" s="39">
        <f t="shared" si="61"/>
        <v>4037.5016453574153</v>
      </c>
      <c r="P388" s="11">
        <f t="shared" si="62"/>
        <v>385</v>
      </c>
      <c r="Q388" s="41">
        <f>AVERAGE($O$4:O388)</f>
        <v>1832.3034773943925</v>
      </c>
      <c r="R388" s="41">
        <f>_xlfn.STDEV.S($O$4:O388)</f>
        <v>2741.3673336975421</v>
      </c>
      <c r="S388" s="41">
        <f t="shared" si="55"/>
        <v>1557.6051991768161</v>
      </c>
      <c r="T388" s="41">
        <f t="shared" si="56"/>
        <v>2107.0017556119687</v>
      </c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</row>
    <row r="389" spans="2:34" x14ac:dyDescent="0.2">
      <c r="B389" s="11"/>
      <c r="C389" s="11"/>
      <c r="D389" s="11"/>
      <c r="E389" s="11"/>
      <c r="F389" s="11"/>
      <c r="G389" s="13">
        <v>386</v>
      </c>
      <c r="H389" s="12">
        <v>0.56448062072806771</v>
      </c>
      <c r="I389" s="12">
        <f t="shared" si="57"/>
        <v>3.6824678370532569</v>
      </c>
      <c r="J389" s="12">
        <v>0.99553834276935005</v>
      </c>
      <c r="K389" s="13">
        <f t="shared" si="58"/>
        <v>6000</v>
      </c>
      <c r="L389" s="11">
        <f t="shared" si="59"/>
        <v>3500</v>
      </c>
      <c r="M389" s="38">
        <f t="shared" si="60"/>
        <v>12888.6374296864</v>
      </c>
      <c r="N389" s="38">
        <v>10000</v>
      </c>
      <c r="O389" s="39">
        <f t="shared" si="61"/>
        <v>2888.6374296863996</v>
      </c>
      <c r="P389" s="11">
        <f t="shared" si="62"/>
        <v>386</v>
      </c>
      <c r="Q389" s="41">
        <f>AVERAGE($O$4:O389)</f>
        <v>1835.0400938511075</v>
      </c>
      <c r="R389" s="41">
        <f>_xlfn.STDEV.S($O$4:O389)</f>
        <v>2738.3326883775499</v>
      </c>
      <c r="S389" s="41">
        <f t="shared" si="55"/>
        <v>1561.003815548047</v>
      </c>
      <c r="T389" s="41">
        <f t="shared" si="56"/>
        <v>2109.076372154168</v>
      </c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</row>
    <row r="390" spans="2:34" x14ac:dyDescent="0.2">
      <c r="B390" s="11"/>
      <c r="C390" s="11"/>
      <c r="D390" s="11"/>
      <c r="E390" s="11"/>
      <c r="F390" s="11"/>
      <c r="G390" s="13">
        <v>387</v>
      </c>
      <c r="H390" s="12">
        <v>3.8441408735682137E-2</v>
      </c>
      <c r="I390" s="12">
        <f t="shared" si="57"/>
        <v>3.2961867477595477</v>
      </c>
      <c r="J390" s="12">
        <v>0.95619361142452419</v>
      </c>
      <c r="K390" s="13">
        <f t="shared" si="58"/>
        <v>6000</v>
      </c>
      <c r="L390" s="11">
        <f t="shared" si="59"/>
        <v>3500</v>
      </c>
      <c r="M390" s="38">
        <f t="shared" si="60"/>
        <v>11536.653617158418</v>
      </c>
      <c r="N390" s="38">
        <v>10000</v>
      </c>
      <c r="O390" s="39">
        <f t="shared" si="61"/>
        <v>1536.6536171584175</v>
      </c>
      <c r="P390" s="11">
        <f t="shared" si="62"/>
        <v>387</v>
      </c>
      <c r="Q390" s="41">
        <f>AVERAGE($O$4:O390)</f>
        <v>1834.2690693635295</v>
      </c>
      <c r="R390" s="41">
        <f>_xlfn.STDEV.S($O$4:O390)</f>
        <v>2734.8253871178808</v>
      </c>
      <c r="S390" s="41">
        <f t="shared" ref="S390:S453" si="63">Q390-_xlfn.T.INV.2T(0.05,P390-1)*R390/SQRT(P390)</f>
        <v>1560.9398414021452</v>
      </c>
      <c r="T390" s="41">
        <f t="shared" ref="T390:T453" si="64">Q390+_xlfn.T.INV.2T(0.05,P390-1)*R390/SQRT(P390)</f>
        <v>2107.5982973249138</v>
      </c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</row>
    <row r="391" spans="2:34" x14ac:dyDescent="0.2">
      <c r="B391" s="11"/>
      <c r="C391" s="11"/>
      <c r="D391" s="11"/>
      <c r="E391" s="11"/>
      <c r="F391" s="11"/>
      <c r="G391" s="13">
        <v>388</v>
      </c>
      <c r="H391" s="12">
        <v>0.45194070291962085</v>
      </c>
      <c r="I391" s="12">
        <f t="shared" si="57"/>
        <v>3.6258480687529961</v>
      </c>
      <c r="J391" s="12">
        <v>0.47366005205666273</v>
      </c>
      <c r="K391" s="13">
        <f t="shared" si="58"/>
        <v>4000</v>
      </c>
      <c r="L391" s="11">
        <f t="shared" si="59"/>
        <v>3500</v>
      </c>
      <c r="M391" s="38">
        <f t="shared" si="60"/>
        <v>12690.468240635486</v>
      </c>
      <c r="N391" s="38">
        <v>10000</v>
      </c>
      <c r="O391" s="39">
        <f t="shared" si="61"/>
        <v>2690.4682406354859</v>
      </c>
      <c r="P391" s="11">
        <f t="shared" si="62"/>
        <v>388</v>
      </c>
      <c r="Q391" s="41">
        <f>AVERAGE($O$4:O391)</f>
        <v>1836.4757682585603</v>
      </c>
      <c r="R391" s="41">
        <f>_xlfn.STDEV.S($O$4:O391)</f>
        <v>2731.6355893463124</v>
      </c>
      <c r="S391" s="41">
        <f t="shared" si="63"/>
        <v>1563.819601686999</v>
      </c>
      <c r="T391" s="41">
        <f t="shared" si="64"/>
        <v>2109.1319348301217</v>
      </c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</row>
    <row r="392" spans="2:34" x14ac:dyDescent="0.2">
      <c r="B392" s="11"/>
      <c r="C392" s="11"/>
      <c r="D392" s="11"/>
      <c r="E392" s="11"/>
      <c r="F392" s="11"/>
      <c r="G392" s="13">
        <v>389</v>
      </c>
      <c r="H392" s="12">
        <v>0.18545786975036083</v>
      </c>
      <c r="I392" s="12">
        <f t="shared" si="57"/>
        <v>3.471048128073023</v>
      </c>
      <c r="J392" s="12">
        <v>1.6892024746553269E-2</v>
      </c>
      <c r="K392" s="13">
        <f t="shared" si="58"/>
        <v>0</v>
      </c>
      <c r="L392" s="11">
        <f t="shared" si="59"/>
        <v>0</v>
      </c>
      <c r="M392" s="38">
        <f t="shared" si="60"/>
        <v>0</v>
      </c>
      <c r="N392" s="38">
        <v>10000</v>
      </c>
      <c r="O392" s="39">
        <f t="shared" si="61"/>
        <v>-10000</v>
      </c>
      <c r="P392" s="11">
        <f t="shared" si="62"/>
        <v>389</v>
      </c>
      <c r="Q392" s="41">
        <f>AVERAGE($O$4:O392)</f>
        <v>1806.047809985402</v>
      </c>
      <c r="R392" s="41">
        <f>_xlfn.STDEV.S($O$4:O392)</f>
        <v>2793.3423090320971</v>
      </c>
      <c r="S392" s="41">
        <f t="shared" si="63"/>
        <v>1527.5932897305652</v>
      </c>
      <c r="T392" s="41">
        <f t="shared" si="64"/>
        <v>2084.5023302402387</v>
      </c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</row>
    <row r="393" spans="2:34" x14ac:dyDescent="0.2">
      <c r="B393" s="11"/>
      <c r="C393" s="11"/>
      <c r="D393" s="11"/>
      <c r="E393" s="11"/>
      <c r="F393" s="11"/>
      <c r="G393" s="13">
        <v>390</v>
      </c>
      <c r="H393" s="12">
        <v>0.28277775874081001</v>
      </c>
      <c r="I393" s="12">
        <f t="shared" ref="I393:I456" si="65">_xlfn.NORM.INV(H393,3.65,0.2)</f>
        <v>3.5350781271469942</v>
      </c>
      <c r="J393" s="12">
        <v>0.87423944343420845</v>
      </c>
      <c r="K393" s="13">
        <f t="shared" ref="K393:K456" si="66">SUMIFS($B$4:$B$10,$D$4:$D$10,"&gt;="&amp;J393,$E$4:$E$10,"&lt;="&amp;J393)</f>
        <v>6000</v>
      </c>
      <c r="L393" s="11">
        <f t="shared" ref="L393:L456" si="67">MIN(3500,K393)</f>
        <v>3500</v>
      </c>
      <c r="M393" s="38">
        <f t="shared" si="60"/>
        <v>12372.77344501448</v>
      </c>
      <c r="N393" s="38">
        <v>10000</v>
      </c>
      <c r="O393" s="39">
        <f t="shared" si="61"/>
        <v>2372.7734450144799</v>
      </c>
      <c r="P393" s="11">
        <f t="shared" si="62"/>
        <v>390</v>
      </c>
      <c r="Q393" s="41">
        <f>AVERAGE($O$4:O393)</f>
        <v>1807.5009526393228</v>
      </c>
      <c r="R393" s="41">
        <f>_xlfn.STDEV.S($O$4:O393)</f>
        <v>2789.8971802554561</v>
      </c>
      <c r="S393" s="41">
        <f t="shared" si="63"/>
        <v>1529.7488759062769</v>
      </c>
      <c r="T393" s="41">
        <f t="shared" si="64"/>
        <v>2085.2530293723685</v>
      </c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</row>
    <row r="394" spans="2:34" x14ac:dyDescent="0.2">
      <c r="B394" s="11"/>
      <c r="C394" s="11"/>
      <c r="D394" s="11"/>
      <c r="E394" s="11"/>
      <c r="F394" s="11"/>
      <c r="G394" s="13">
        <v>391</v>
      </c>
      <c r="H394" s="12">
        <v>0.44749045948135913</v>
      </c>
      <c r="I394" s="12">
        <f t="shared" si="65"/>
        <v>3.623599147170081</v>
      </c>
      <c r="J394" s="12">
        <v>0.57263740849789768</v>
      </c>
      <c r="K394" s="13">
        <f t="shared" si="66"/>
        <v>5000</v>
      </c>
      <c r="L394" s="11">
        <f t="shared" si="67"/>
        <v>3500</v>
      </c>
      <c r="M394" s="38">
        <f t="shared" si="60"/>
        <v>12682.597015095283</v>
      </c>
      <c r="N394" s="38">
        <v>10000</v>
      </c>
      <c r="O394" s="39">
        <f t="shared" si="61"/>
        <v>2682.5970150952835</v>
      </c>
      <c r="P394" s="11">
        <f t="shared" si="62"/>
        <v>391</v>
      </c>
      <c r="Q394" s="41">
        <f>AVERAGE($O$4:O394)</f>
        <v>1809.7390499857574</v>
      </c>
      <c r="R394" s="41">
        <f>_xlfn.STDEV.S($O$4:O394)</f>
        <v>2786.6695295441</v>
      </c>
      <c r="S394" s="41">
        <f t="shared" si="63"/>
        <v>1532.6655215695198</v>
      </c>
      <c r="T394" s="41">
        <f t="shared" si="64"/>
        <v>2086.8125784019953</v>
      </c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</row>
    <row r="395" spans="2:34" x14ac:dyDescent="0.2">
      <c r="B395" s="11"/>
      <c r="C395" s="11"/>
      <c r="D395" s="11"/>
      <c r="E395" s="11"/>
      <c r="F395" s="11"/>
      <c r="G395" s="13">
        <v>392</v>
      </c>
      <c r="H395" s="12">
        <v>0.50148210082346489</v>
      </c>
      <c r="I395" s="12">
        <f t="shared" si="65"/>
        <v>3.6507430168751549</v>
      </c>
      <c r="J395" s="12">
        <v>0.84889083133838228</v>
      </c>
      <c r="K395" s="13">
        <f t="shared" si="66"/>
        <v>6000</v>
      </c>
      <c r="L395" s="11">
        <f t="shared" si="67"/>
        <v>3500</v>
      </c>
      <c r="M395" s="38">
        <f t="shared" si="60"/>
        <v>12777.600559063043</v>
      </c>
      <c r="N395" s="38">
        <v>10000</v>
      </c>
      <c r="O395" s="39">
        <f t="shared" si="61"/>
        <v>2777.600559063043</v>
      </c>
      <c r="P395" s="11">
        <f t="shared" si="62"/>
        <v>392</v>
      </c>
      <c r="Q395" s="41">
        <f>AVERAGE($O$4:O395)</f>
        <v>1812.2080844476893</v>
      </c>
      <c r="R395" s="41">
        <f>_xlfn.STDEV.S($O$4:O395)</f>
        <v>2783.5330188942075</v>
      </c>
      <c r="S395" s="41">
        <f t="shared" si="63"/>
        <v>1535.8018519029908</v>
      </c>
      <c r="T395" s="41">
        <f t="shared" si="64"/>
        <v>2088.6143169923876</v>
      </c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</row>
    <row r="396" spans="2:34" x14ac:dyDescent="0.2">
      <c r="B396" s="11"/>
      <c r="C396" s="11"/>
      <c r="D396" s="11"/>
      <c r="E396" s="11"/>
      <c r="F396" s="11"/>
      <c r="G396" s="13">
        <v>393</v>
      </c>
      <c r="H396" s="12">
        <v>0.51073959051564033</v>
      </c>
      <c r="I396" s="12">
        <f t="shared" si="65"/>
        <v>3.6553846827108356</v>
      </c>
      <c r="J396" s="12">
        <v>0.30815372362888804</v>
      </c>
      <c r="K396" s="13">
        <f t="shared" si="66"/>
        <v>4000</v>
      </c>
      <c r="L396" s="11">
        <f t="shared" si="67"/>
        <v>3500</v>
      </c>
      <c r="M396" s="38">
        <f t="shared" si="60"/>
        <v>12793.846389487924</v>
      </c>
      <c r="N396" s="38">
        <v>10000</v>
      </c>
      <c r="O396" s="39">
        <f t="shared" si="61"/>
        <v>2793.8463894879242</v>
      </c>
      <c r="P396" s="11">
        <f t="shared" si="62"/>
        <v>393</v>
      </c>
      <c r="Q396" s="41">
        <f>AVERAGE($O$4:O396)</f>
        <v>1814.7058918396492</v>
      </c>
      <c r="R396" s="41">
        <f>_xlfn.STDEV.S($O$4:O396)</f>
        <v>2780.4212920954355</v>
      </c>
      <c r="S396" s="41">
        <f t="shared" si="63"/>
        <v>1538.9623318425213</v>
      </c>
      <c r="T396" s="41">
        <f t="shared" si="64"/>
        <v>2090.4494518367774</v>
      </c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</row>
    <row r="397" spans="2:34" x14ac:dyDescent="0.2">
      <c r="B397" s="11"/>
      <c r="C397" s="11"/>
      <c r="D397" s="11"/>
      <c r="E397" s="11"/>
      <c r="F397" s="11"/>
      <c r="G397" s="13">
        <v>394</v>
      </c>
      <c r="H397" s="12">
        <v>6.6882316531813202E-2</v>
      </c>
      <c r="I397" s="12">
        <f t="shared" si="65"/>
        <v>3.3501159419501585</v>
      </c>
      <c r="J397" s="12">
        <v>0.70504727671581491</v>
      </c>
      <c r="K397" s="13">
        <f t="shared" si="66"/>
        <v>5000</v>
      </c>
      <c r="L397" s="11">
        <f t="shared" si="67"/>
        <v>3500</v>
      </c>
      <c r="M397" s="38">
        <f t="shared" si="60"/>
        <v>11725.405796825555</v>
      </c>
      <c r="N397" s="38">
        <v>10000</v>
      </c>
      <c r="O397" s="39">
        <f t="shared" si="61"/>
        <v>1725.4057968255547</v>
      </c>
      <c r="P397" s="11">
        <f t="shared" si="62"/>
        <v>394</v>
      </c>
      <c r="Q397" s="41">
        <f>AVERAGE($O$4:O397)</f>
        <v>1814.4792418523036</v>
      </c>
      <c r="R397" s="41">
        <f>_xlfn.STDEV.S($O$4:O397)</f>
        <v>2776.8852516331253</v>
      </c>
      <c r="S397" s="41">
        <f t="shared" si="63"/>
        <v>1539.4382354006107</v>
      </c>
      <c r="T397" s="41">
        <f t="shared" si="64"/>
        <v>2089.5202483039966</v>
      </c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</row>
    <row r="398" spans="2:34" x14ac:dyDescent="0.2">
      <c r="B398" s="11"/>
      <c r="C398" s="11"/>
      <c r="D398" s="11"/>
      <c r="E398" s="11"/>
      <c r="F398" s="11"/>
      <c r="G398" s="13">
        <v>395</v>
      </c>
      <c r="H398" s="12">
        <v>0.25875754995547262</v>
      </c>
      <c r="I398" s="12">
        <f t="shared" si="65"/>
        <v>3.5205638906317822</v>
      </c>
      <c r="J398" s="12">
        <v>0.16366682275225186</v>
      </c>
      <c r="K398" s="13">
        <f t="shared" si="66"/>
        <v>3000</v>
      </c>
      <c r="L398" s="11">
        <f t="shared" si="67"/>
        <v>3000</v>
      </c>
      <c r="M398" s="38">
        <f t="shared" si="60"/>
        <v>10561.691671895347</v>
      </c>
      <c r="N398" s="38">
        <v>10000</v>
      </c>
      <c r="O398" s="39">
        <f t="shared" si="61"/>
        <v>561.6916718953471</v>
      </c>
      <c r="P398" s="11">
        <f t="shared" si="62"/>
        <v>395</v>
      </c>
      <c r="Q398" s="41">
        <f>AVERAGE($O$4:O398)</f>
        <v>1811.3076277511468</v>
      </c>
      <c r="R398" s="41">
        <f>_xlfn.STDEV.S($O$4:O398)</f>
        <v>2774.0752983160642</v>
      </c>
      <c r="S398" s="41">
        <f t="shared" si="63"/>
        <v>1536.8951102721776</v>
      </c>
      <c r="T398" s="41">
        <f t="shared" si="64"/>
        <v>2085.720145230116</v>
      </c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</row>
    <row r="399" spans="2:34" x14ac:dyDescent="0.2">
      <c r="B399" s="11"/>
      <c r="C399" s="11"/>
      <c r="D399" s="11"/>
      <c r="E399" s="11"/>
      <c r="F399" s="11"/>
      <c r="G399" s="13">
        <v>396</v>
      </c>
      <c r="H399" s="12">
        <v>0.1007770984939379</v>
      </c>
      <c r="I399" s="12">
        <f t="shared" si="65"/>
        <v>3.3945727772593481</v>
      </c>
      <c r="J399" s="12">
        <v>0.41559856995063749</v>
      </c>
      <c r="K399" s="13">
        <f t="shared" si="66"/>
        <v>4000</v>
      </c>
      <c r="L399" s="11">
        <f t="shared" si="67"/>
        <v>3500</v>
      </c>
      <c r="M399" s="38">
        <f t="shared" si="60"/>
        <v>11881.004720407718</v>
      </c>
      <c r="N399" s="38">
        <v>10000</v>
      </c>
      <c r="O399" s="39">
        <f t="shared" si="61"/>
        <v>1881.0047204077182</v>
      </c>
      <c r="P399" s="11">
        <f t="shared" si="62"/>
        <v>396</v>
      </c>
      <c r="Q399" s="41">
        <f>AVERAGE($O$4:O399)</f>
        <v>1811.4836305103806</v>
      </c>
      <c r="R399" s="41">
        <f>_xlfn.STDEV.S($O$4:O399)</f>
        <v>2770.563799107068</v>
      </c>
      <c r="S399" s="41">
        <f t="shared" si="63"/>
        <v>1537.7668674601287</v>
      </c>
      <c r="T399" s="41">
        <f t="shared" si="64"/>
        <v>2085.2003935606326</v>
      </c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</row>
    <row r="400" spans="2:34" x14ac:dyDescent="0.2">
      <c r="B400" s="11"/>
      <c r="C400" s="11"/>
      <c r="D400" s="11"/>
      <c r="E400" s="11"/>
      <c r="F400" s="11"/>
      <c r="G400" s="13">
        <v>397</v>
      </c>
      <c r="H400" s="12">
        <v>0.52726767090640192</v>
      </c>
      <c r="I400" s="12">
        <f t="shared" si="65"/>
        <v>3.6636806441154959</v>
      </c>
      <c r="J400" s="12">
        <v>0.32445956681267485</v>
      </c>
      <c r="K400" s="13">
        <f t="shared" si="66"/>
        <v>4000</v>
      </c>
      <c r="L400" s="11">
        <f t="shared" si="67"/>
        <v>3500</v>
      </c>
      <c r="M400" s="38">
        <f t="shared" si="60"/>
        <v>12822.882254404236</v>
      </c>
      <c r="N400" s="38">
        <v>10000</v>
      </c>
      <c r="O400" s="39">
        <f t="shared" si="61"/>
        <v>2822.8822544042359</v>
      </c>
      <c r="P400" s="11">
        <f t="shared" si="62"/>
        <v>397</v>
      </c>
      <c r="Q400" s="41">
        <f>AVERAGE($O$4:O400)</f>
        <v>1814.0312340970152</v>
      </c>
      <c r="R400" s="41">
        <f>_xlfn.STDEV.S($O$4:O400)</f>
        <v>2767.5289536494593</v>
      </c>
      <c r="S400" s="41">
        <f t="shared" si="63"/>
        <v>1540.9609876124439</v>
      </c>
      <c r="T400" s="41">
        <f t="shared" si="64"/>
        <v>2087.1014805815867</v>
      </c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</row>
    <row r="401" spans="2:34" x14ac:dyDescent="0.2">
      <c r="B401" s="11"/>
      <c r="C401" s="11"/>
      <c r="D401" s="11"/>
      <c r="E401" s="11"/>
      <c r="F401" s="11"/>
      <c r="G401" s="13">
        <v>398</v>
      </c>
      <c r="H401" s="12">
        <v>0.65258183123228064</v>
      </c>
      <c r="I401" s="12">
        <f t="shared" si="65"/>
        <v>3.7284600612085206</v>
      </c>
      <c r="J401" s="12">
        <v>8.4801589963787172E-2</v>
      </c>
      <c r="K401" s="13">
        <f t="shared" si="66"/>
        <v>2000</v>
      </c>
      <c r="L401" s="11">
        <f t="shared" si="67"/>
        <v>2000</v>
      </c>
      <c r="M401" s="38">
        <f t="shared" si="60"/>
        <v>7456.9201224170411</v>
      </c>
      <c r="N401" s="38">
        <v>10000</v>
      </c>
      <c r="O401" s="39">
        <f t="shared" si="61"/>
        <v>-2543.0798775829589</v>
      </c>
      <c r="P401" s="11">
        <f t="shared" si="62"/>
        <v>398</v>
      </c>
      <c r="Q401" s="41">
        <f>AVERAGE($O$4:O401)</f>
        <v>1803.0837187410352</v>
      </c>
      <c r="R401" s="41">
        <f>_xlfn.STDEV.S($O$4:O401)</f>
        <v>2772.6563640833106</v>
      </c>
      <c r="S401" s="41">
        <f t="shared" si="63"/>
        <v>1529.8535686718847</v>
      </c>
      <c r="T401" s="41">
        <f t="shared" si="64"/>
        <v>2076.3138688101858</v>
      </c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</row>
    <row r="402" spans="2:34" x14ac:dyDescent="0.2">
      <c r="B402" s="11"/>
      <c r="C402" s="11"/>
      <c r="D402" s="11"/>
      <c r="E402" s="11"/>
      <c r="F402" s="11"/>
      <c r="G402" s="13">
        <v>399</v>
      </c>
      <c r="H402" s="12">
        <v>0.55953159393850482</v>
      </c>
      <c r="I402" s="12">
        <f t="shared" si="65"/>
        <v>3.6799563490320897</v>
      </c>
      <c r="J402" s="12">
        <v>0.1866865952573058</v>
      </c>
      <c r="K402" s="13">
        <f t="shared" si="66"/>
        <v>4000</v>
      </c>
      <c r="L402" s="11">
        <f t="shared" si="67"/>
        <v>3500</v>
      </c>
      <c r="M402" s="38">
        <f t="shared" si="60"/>
        <v>12879.847221612314</v>
      </c>
      <c r="N402" s="38">
        <v>10000</v>
      </c>
      <c r="O402" s="39">
        <f t="shared" si="61"/>
        <v>2879.8472216123137</v>
      </c>
      <c r="P402" s="11">
        <f t="shared" si="62"/>
        <v>399</v>
      </c>
      <c r="Q402" s="41">
        <f>AVERAGE($O$4:O402)</f>
        <v>1805.7823741367029</v>
      </c>
      <c r="R402" s="41">
        <f>_xlfn.STDEV.S($O$4:O402)</f>
        <v>2769.6955591658457</v>
      </c>
      <c r="S402" s="41">
        <f t="shared" si="63"/>
        <v>1533.1883321388273</v>
      </c>
      <c r="T402" s="41">
        <f t="shared" si="64"/>
        <v>2078.3764161345784</v>
      </c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</row>
    <row r="403" spans="2:34" x14ac:dyDescent="0.2">
      <c r="B403" s="11"/>
      <c r="C403" s="11"/>
      <c r="D403" s="11"/>
      <c r="E403" s="11"/>
      <c r="F403" s="11"/>
      <c r="G403" s="13">
        <v>400</v>
      </c>
      <c r="H403" s="12">
        <v>0.81613787971684537</v>
      </c>
      <c r="I403" s="12">
        <f t="shared" si="65"/>
        <v>3.8301488781631403</v>
      </c>
      <c r="J403" s="12">
        <v>0.69293235433675004</v>
      </c>
      <c r="K403" s="13">
        <f t="shared" si="66"/>
        <v>5000</v>
      </c>
      <c r="L403" s="11">
        <f t="shared" si="67"/>
        <v>3500</v>
      </c>
      <c r="M403" s="38">
        <f t="shared" si="60"/>
        <v>13405.521073570992</v>
      </c>
      <c r="N403" s="38">
        <v>10000</v>
      </c>
      <c r="O403" s="39">
        <f t="shared" si="61"/>
        <v>3405.5210735709916</v>
      </c>
      <c r="P403" s="11">
        <f t="shared" si="62"/>
        <v>400</v>
      </c>
      <c r="Q403" s="41">
        <f>AVERAGE($O$4:O403)</f>
        <v>1809.7817208852885</v>
      </c>
      <c r="R403" s="41">
        <f>_xlfn.STDEV.S($O$4:O403)</f>
        <v>2767.37877805977</v>
      </c>
      <c r="S403" s="41">
        <f t="shared" si="63"/>
        <v>1537.7584469882931</v>
      </c>
      <c r="T403" s="41">
        <f t="shared" si="64"/>
        <v>2081.8049947822838</v>
      </c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</row>
    <row r="404" spans="2:34" x14ac:dyDescent="0.2">
      <c r="B404" s="11"/>
      <c r="C404" s="11"/>
      <c r="D404" s="11"/>
      <c r="E404" s="11"/>
      <c r="F404" s="11"/>
      <c r="G404" s="13">
        <v>401</v>
      </c>
      <c r="H404" s="12">
        <v>0.46732016922148822</v>
      </c>
      <c r="I404" s="12">
        <f t="shared" si="65"/>
        <v>3.6335983966389414</v>
      </c>
      <c r="J404" s="12">
        <v>0.46561038364874641</v>
      </c>
      <c r="K404" s="13">
        <f t="shared" si="66"/>
        <v>4000</v>
      </c>
      <c r="L404" s="11">
        <f t="shared" si="67"/>
        <v>3500</v>
      </c>
      <c r="M404" s="38">
        <f t="shared" si="60"/>
        <v>12717.594388236295</v>
      </c>
      <c r="N404" s="38">
        <v>10000</v>
      </c>
      <c r="O404" s="39">
        <f t="shared" si="61"/>
        <v>2717.5943882362953</v>
      </c>
      <c r="P404" s="11">
        <f t="shared" si="62"/>
        <v>401</v>
      </c>
      <c r="Q404" s="41">
        <f>AVERAGE($O$4:O404)</f>
        <v>1812.0455928736949</v>
      </c>
      <c r="R404" s="41">
        <f>_xlfn.STDEV.S($O$4:O404)</f>
        <v>2764.289150879622</v>
      </c>
      <c r="S404" s="41">
        <f t="shared" si="63"/>
        <v>1540.6670961462798</v>
      </c>
      <c r="T404" s="41">
        <f t="shared" si="64"/>
        <v>2083.4240896011097</v>
      </c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</row>
    <row r="405" spans="2:34" x14ac:dyDescent="0.2">
      <c r="B405" s="11"/>
      <c r="C405" s="11"/>
      <c r="D405" s="11"/>
      <c r="E405" s="11"/>
      <c r="F405" s="11"/>
      <c r="G405" s="13">
        <v>402</v>
      </c>
      <c r="H405" s="12">
        <v>5.3818911106957135E-2</v>
      </c>
      <c r="I405" s="12">
        <f t="shared" si="65"/>
        <v>3.3282196458200506</v>
      </c>
      <c r="J405" s="12">
        <v>0.35570853152484228</v>
      </c>
      <c r="K405" s="13">
        <f t="shared" si="66"/>
        <v>4000</v>
      </c>
      <c r="L405" s="11">
        <f t="shared" si="67"/>
        <v>3500</v>
      </c>
      <c r="M405" s="38">
        <f t="shared" si="60"/>
        <v>11648.768760370178</v>
      </c>
      <c r="N405" s="38">
        <v>10000</v>
      </c>
      <c r="O405" s="39">
        <f t="shared" si="61"/>
        <v>1648.7687603701779</v>
      </c>
      <c r="P405" s="11">
        <f t="shared" si="62"/>
        <v>402</v>
      </c>
      <c r="Q405" s="41">
        <f>AVERAGE($O$4:O405)</f>
        <v>1811.6394315988105</v>
      </c>
      <c r="R405" s="41">
        <f>_xlfn.STDEV.S($O$4:O405)</f>
        <v>2760.8522649928691</v>
      </c>
      <c r="S405" s="41">
        <f t="shared" si="63"/>
        <v>1540.9377185509452</v>
      </c>
      <c r="T405" s="41">
        <f t="shared" si="64"/>
        <v>2082.3411446466757</v>
      </c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</row>
    <row r="406" spans="2:34" x14ac:dyDescent="0.2">
      <c r="B406" s="11"/>
      <c r="C406" s="11"/>
      <c r="D406" s="11"/>
      <c r="E406" s="11"/>
      <c r="F406" s="11"/>
      <c r="G406" s="13">
        <v>403</v>
      </c>
      <c r="H406" s="12">
        <v>2.7063048892438712E-2</v>
      </c>
      <c r="I406" s="12">
        <f t="shared" si="65"/>
        <v>3.2648347903061046</v>
      </c>
      <c r="J406" s="12">
        <v>0.27450656066845835</v>
      </c>
      <c r="K406" s="13">
        <f t="shared" si="66"/>
        <v>4000</v>
      </c>
      <c r="L406" s="11">
        <f t="shared" si="67"/>
        <v>3500</v>
      </c>
      <c r="M406" s="38">
        <f t="shared" si="60"/>
        <v>11426.921766071366</v>
      </c>
      <c r="N406" s="38">
        <v>10000</v>
      </c>
      <c r="O406" s="39">
        <f t="shared" si="61"/>
        <v>1426.9217660713657</v>
      </c>
      <c r="P406" s="11">
        <f t="shared" si="62"/>
        <v>403</v>
      </c>
      <c r="Q406" s="41">
        <f>AVERAGE($O$4:O406)</f>
        <v>1810.6847971930351</v>
      </c>
      <c r="R406" s="41">
        <f>_xlfn.STDEV.S($O$4:O406)</f>
        <v>2757.4828259764186</v>
      </c>
      <c r="S406" s="41">
        <f t="shared" si="63"/>
        <v>1540.6511479168794</v>
      </c>
      <c r="T406" s="41">
        <f t="shared" si="64"/>
        <v>2080.7184464691909</v>
      </c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</row>
    <row r="407" spans="2:34" x14ac:dyDescent="0.2">
      <c r="B407" s="11"/>
      <c r="C407" s="11"/>
      <c r="D407" s="11"/>
      <c r="E407" s="11"/>
      <c r="F407" s="11"/>
      <c r="G407" s="13">
        <v>404</v>
      </c>
      <c r="H407" s="12">
        <v>0.97610161994840883</v>
      </c>
      <c r="I407" s="12">
        <f t="shared" si="65"/>
        <v>4.0458341941551126</v>
      </c>
      <c r="J407" s="12">
        <v>0.43610716422502649</v>
      </c>
      <c r="K407" s="13">
        <f t="shared" si="66"/>
        <v>4000</v>
      </c>
      <c r="L407" s="11">
        <f t="shared" si="67"/>
        <v>3500</v>
      </c>
      <c r="M407" s="38">
        <f t="shared" si="60"/>
        <v>14160.419679542894</v>
      </c>
      <c r="N407" s="38">
        <v>10000</v>
      </c>
      <c r="O407" s="39">
        <f t="shared" si="61"/>
        <v>4160.4196795428943</v>
      </c>
      <c r="P407" s="11">
        <f t="shared" si="62"/>
        <v>404</v>
      </c>
      <c r="Q407" s="41">
        <f>AVERAGE($O$4:O407)</f>
        <v>1816.5009726443961</v>
      </c>
      <c r="R407" s="41">
        <f>_xlfn.STDEV.S($O$4:O407)</f>
        <v>2756.5395399549657</v>
      </c>
      <c r="S407" s="41">
        <f t="shared" si="63"/>
        <v>1546.8960099369162</v>
      </c>
      <c r="T407" s="41">
        <f t="shared" si="64"/>
        <v>2086.1059353518763</v>
      </c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</row>
    <row r="408" spans="2:34" x14ac:dyDescent="0.2">
      <c r="B408" s="11"/>
      <c r="C408" s="11"/>
      <c r="D408" s="11"/>
      <c r="E408" s="11"/>
      <c r="F408" s="11"/>
      <c r="G408" s="13">
        <v>405</v>
      </c>
      <c r="H408" s="12">
        <v>6.0028941452524687E-2</v>
      </c>
      <c r="I408" s="12">
        <f t="shared" si="65"/>
        <v>3.3390938627927769</v>
      </c>
      <c r="J408" s="12">
        <v>0.25351026098479479</v>
      </c>
      <c r="K408" s="13">
        <f t="shared" si="66"/>
        <v>4000</v>
      </c>
      <c r="L408" s="11">
        <f t="shared" si="67"/>
        <v>3500</v>
      </c>
      <c r="M408" s="38">
        <f t="shared" si="60"/>
        <v>11686.828519774719</v>
      </c>
      <c r="N408" s="38">
        <v>10000</v>
      </c>
      <c r="O408" s="39">
        <f t="shared" si="61"/>
        <v>1686.8285197747191</v>
      </c>
      <c r="P408" s="11">
        <f t="shared" si="62"/>
        <v>405</v>
      </c>
      <c r="Q408" s="41">
        <f>AVERAGE($O$4:O408)</f>
        <v>1816.1807937484218</v>
      </c>
      <c r="R408" s="41">
        <f>_xlfn.STDEV.S($O$4:O408)</f>
        <v>2753.1334076041635</v>
      </c>
      <c r="S408" s="41">
        <f t="shared" si="63"/>
        <v>1547.2436147372475</v>
      </c>
      <c r="T408" s="41">
        <f t="shared" si="64"/>
        <v>2085.1179727595963</v>
      </c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</row>
    <row r="409" spans="2:34" x14ac:dyDescent="0.2">
      <c r="B409" s="11"/>
      <c r="C409" s="11"/>
      <c r="D409" s="11"/>
      <c r="E409" s="11"/>
      <c r="F409" s="11"/>
      <c r="G409" s="13">
        <v>406</v>
      </c>
      <c r="H409" s="12">
        <v>0.189789006517882</v>
      </c>
      <c r="I409" s="12">
        <f t="shared" si="65"/>
        <v>3.4742651827323421</v>
      </c>
      <c r="J409" s="12">
        <v>0.24863944954217032</v>
      </c>
      <c r="K409" s="13">
        <f t="shared" si="66"/>
        <v>4000</v>
      </c>
      <c r="L409" s="11">
        <f t="shared" si="67"/>
        <v>3500</v>
      </c>
      <c r="M409" s="38">
        <f t="shared" si="60"/>
        <v>12159.928139563197</v>
      </c>
      <c r="N409" s="38">
        <v>10000</v>
      </c>
      <c r="O409" s="39">
        <f t="shared" si="61"/>
        <v>2159.928139563197</v>
      </c>
      <c r="P409" s="11">
        <f t="shared" si="62"/>
        <v>406</v>
      </c>
      <c r="Q409" s="41">
        <f>AVERAGE($O$4:O409)</f>
        <v>1817.027462087867</v>
      </c>
      <c r="R409" s="41">
        <f>_xlfn.STDEV.S($O$4:O409)</f>
        <v>2749.7852977756083</v>
      </c>
      <c r="S409" s="41">
        <f t="shared" si="63"/>
        <v>1548.7503348472378</v>
      </c>
      <c r="T409" s="41">
        <f t="shared" si="64"/>
        <v>2085.3045893284961</v>
      </c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</row>
    <row r="410" spans="2:34" x14ac:dyDescent="0.2">
      <c r="B410" s="11"/>
      <c r="C410" s="11"/>
      <c r="D410" s="11"/>
      <c r="E410" s="11"/>
      <c r="F410" s="11"/>
      <c r="G410" s="13">
        <v>407</v>
      </c>
      <c r="H410" s="12">
        <v>0.37410043703041529</v>
      </c>
      <c r="I410" s="12">
        <f t="shared" si="65"/>
        <v>3.5857974883518509</v>
      </c>
      <c r="J410" s="12">
        <v>0.26155750094432195</v>
      </c>
      <c r="K410" s="13">
        <f t="shared" si="66"/>
        <v>4000</v>
      </c>
      <c r="L410" s="11">
        <f t="shared" si="67"/>
        <v>3500</v>
      </c>
      <c r="M410" s="38">
        <f t="shared" si="60"/>
        <v>12550.291209231478</v>
      </c>
      <c r="N410" s="38">
        <v>10000</v>
      </c>
      <c r="O410" s="39">
        <f t="shared" si="61"/>
        <v>2550.2912092314782</v>
      </c>
      <c r="P410" s="11">
        <f t="shared" si="62"/>
        <v>407</v>
      </c>
      <c r="Q410" s="41">
        <f>AVERAGE($O$4:O410)</f>
        <v>1818.8290929162297</v>
      </c>
      <c r="R410" s="41">
        <f>_xlfn.STDEV.S($O$4:O410)</f>
        <v>2746.6372741151235</v>
      </c>
      <c r="S410" s="41">
        <f t="shared" si="63"/>
        <v>1551.1904758108353</v>
      </c>
      <c r="T410" s="41">
        <f t="shared" si="64"/>
        <v>2086.467710021624</v>
      </c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</row>
    <row r="411" spans="2:34" x14ac:dyDescent="0.2">
      <c r="B411" s="11"/>
      <c r="C411" s="11"/>
      <c r="D411" s="11"/>
      <c r="E411" s="11"/>
      <c r="F411" s="11"/>
      <c r="G411" s="13">
        <v>408</v>
      </c>
      <c r="H411" s="12">
        <v>0.21600119558348729</v>
      </c>
      <c r="I411" s="12">
        <f t="shared" si="65"/>
        <v>3.492846049853862</v>
      </c>
      <c r="J411" s="12">
        <v>0.22680763141535054</v>
      </c>
      <c r="K411" s="13">
        <f t="shared" si="66"/>
        <v>4000</v>
      </c>
      <c r="L411" s="11">
        <f t="shared" si="67"/>
        <v>3500</v>
      </c>
      <c r="M411" s="38">
        <f t="shared" si="60"/>
        <v>12224.961174488517</v>
      </c>
      <c r="N411" s="38">
        <v>10000</v>
      </c>
      <c r="O411" s="39">
        <f t="shared" si="61"/>
        <v>2224.9611744885169</v>
      </c>
      <c r="P411" s="11">
        <f t="shared" si="62"/>
        <v>408</v>
      </c>
      <c r="Q411" s="41">
        <f>AVERAGE($O$4:O411)</f>
        <v>1819.8245146847892</v>
      </c>
      <c r="R411" s="41">
        <f>_xlfn.STDEV.S($O$4:O411)</f>
        <v>2743.3346353754346</v>
      </c>
      <c r="S411" s="41">
        <f t="shared" si="63"/>
        <v>1552.8374706104919</v>
      </c>
      <c r="T411" s="41">
        <f t="shared" si="64"/>
        <v>2086.8115587590864</v>
      </c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</row>
    <row r="412" spans="2:34" x14ac:dyDescent="0.2">
      <c r="B412" s="11"/>
      <c r="C412" s="11"/>
      <c r="D412" s="11"/>
      <c r="E412" s="11"/>
      <c r="F412" s="11"/>
      <c r="G412" s="13">
        <v>409</v>
      </c>
      <c r="H412" s="12">
        <v>0.88468197930256287</v>
      </c>
      <c r="I412" s="12">
        <f t="shared" si="65"/>
        <v>3.8897444099019078</v>
      </c>
      <c r="J412" s="12">
        <v>0.79916633947706417</v>
      </c>
      <c r="K412" s="13">
        <f t="shared" si="66"/>
        <v>5000</v>
      </c>
      <c r="L412" s="11">
        <f t="shared" si="67"/>
        <v>3500</v>
      </c>
      <c r="M412" s="38">
        <f t="shared" si="60"/>
        <v>13614.105434656678</v>
      </c>
      <c r="N412" s="38">
        <v>10000</v>
      </c>
      <c r="O412" s="39">
        <f t="shared" si="61"/>
        <v>3614.105434656678</v>
      </c>
      <c r="P412" s="11">
        <f t="shared" si="62"/>
        <v>409</v>
      </c>
      <c r="Q412" s="41">
        <f>AVERAGE($O$4:O412)</f>
        <v>1824.211509599146</v>
      </c>
      <c r="R412" s="41">
        <f>_xlfn.STDEV.S($O$4:O412)</f>
        <v>2741.4066875501562</v>
      </c>
      <c r="S412" s="41">
        <f t="shared" si="63"/>
        <v>1557.7404055487837</v>
      </c>
      <c r="T412" s="41">
        <f t="shared" si="64"/>
        <v>2090.6826136495083</v>
      </c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</row>
    <row r="413" spans="2:34" x14ac:dyDescent="0.2">
      <c r="B413" s="11"/>
      <c r="C413" s="11"/>
      <c r="D413" s="11"/>
      <c r="E413" s="11"/>
      <c r="F413" s="11"/>
      <c r="G413" s="13">
        <v>410</v>
      </c>
      <c r="H413" s="12">
        <v>0.50266707234295427</v>
      </c>
      <c r="I413" s="12">
        <f t="shared" si="65"/>
        <v>3.6513370817490758</v>
      </c>
      <c r="J413" s="12">
        <v>0.45336067892324605</v>
      </c>
      <c r="K413" s="13">
        <f t="shared" si="66"/>
        <v>4000</v>
      </c>
      <c r="L413" s="11">
        <f t="shared" si="67"/>
        <v>3500</v>
      </c>
      <c r="M413" s="38">
        <f t="shared" si="60"/>
        <v>12779.679786121766</v>
      </c>
      <c r="N413" s="38">
        <v>10000</v>
      </c>
      <c r="O413" s="39">
        <f t="shared" si="61"/>
        <v>2779.6797861217656</v>
      </c>
      <c r="P413" s="11">
        <f t="shared" si="62"/>
        <v>410</v>
      </c>
      <c r="Q413" s="41">
        <f>AVERAGE($O$4:O413)</f>
        <v>1826.5419200296892</v>
      </c>
      <c r="R413" s="41">
        <f>_xlfn.STDEV.S($O$4:O413)</f>
        <v>2738.4598622537251</v>
      </c>
      <c r="S413" s="41">
        <f t="shared" si="63"/>
        <v>1560.6840017390541</v>
      </c>
      <c r="T413" s="41">
        <f t="shared" si="64"/>
        <v>2092.3998383203243</v>
      </c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</row>
    <row r="414" spans="2:34" x14ac:dyDescent="0.2">
      <c r="B414" s="11"/>
      <c r="C414" s="11"/>
      <c r="D414" s="11"/>
      <c r="E414" s="11"/>
      <c r="F414" s="11"/>
      <c r="G414" s="13">
        <v>411</v>
      </c>
      <c r="H414" s="12">
        <v>0.90159804324631354</v>
      </c>
      <c r="I414" s="12">
        <f t="shared" si="65"/>
        <v>3.9081421973437442</v>
      </c>
      <c r="J414" s="12">
        <v>0.91029228947833873</v>
      </c>
      <c r="K414" s="13">
        <f t="shared" si="66"/>
        <v>6000</v>
      </c>
      <c r="L414" s="11">
        <f t="shared" si="67"/>
        <v>3500</v>
      </c>
      <c r="M414" s="38">
        <f t="shared" si="60"/>
        <v>13678.497690703105</v>
      </c>
      <c r="N414" s="38">
        <v>10000</v>
      </c>
      <c r="O414" s="39">
        <f t="shared" si="61"/>
        <v>3678.497690703105</v>
      </c>
      <c r="P414" s="11">
        <f t="shared" si="62"/>
        <v>411</v>
      </c>
      <c r="Q414" s="41">
        <f>AVERAGE($O$4:O414)</f>
        <v>1831.0478951408168</v>
      </c>
      <c r="R414" s="41">
        <f>_xlfn.STDEV.S($O$4:O414)</f>
        <v>2736.6433168650906</v>
      </c>
      <c r="S414" s="41">
        <f t="shared" si="63"/>
        <v>1565.6916637471227</v>
      </c>
      <c r="T414" s="41">
        <f t="shared" si="64"/>
        <v>2096.4041265345109</v>
      </c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</row>
    <row r="415" spans="2:34" x14ac:dyDescent="0.2">
      <c r="B415" s="11"/>
      <c r="C415" s="11"/>
      <c r="D415" s="11"/>
      <c r="E415" s="11"/>
      <c r="F415" s="11"/>
      <c r="G415" s="13">
        <v>412</v>
      </c>
      <c r="H415" s="12">
        <v>0.26815194173668488</v>
      </c>
      <c r="I415" s="12">
        <f t="shared" si="65"/>
        <v>3.5263176284891018</v>
      </c>
      <c r="J415" s="12">
        <v>0.14309635708159574</v>
      </c>
      <c r="K415" s="13">
        <f t="shared" si="66"/>
        <v>3000</v>
      </c>
      <c r="L415" s="11">
        <f t="shared" si="67"/>
        <v>3000</v>
      </c>
      <c r="M415" s="38">
        <f t="shared" si="60"/>
        <v>10578.952885467306</v>
      </c>
      <c r="N415" s="38">
        <v>10000</v>
      </c>
      <c r="O415" s="39">
        <f t="shared" si="61"/>
        <v>578.95288546730626</v>
      </c>
      <c r="P415" s="11">
        <f t="shared" si="62"/>
        <v>412</v>
      </c>
      <c r="Q415" s="41">
        <f>AVERAGE($O$4:O415)</f>
        <v>1828.0088295833568</v>
      </c>
      <c r="R415" s="41">
        <f>_xlfn.STDEV.S($O$4:O415)</f>
        <v>2734.0080292959988</v>
      </c>
      <c r="S415" s="41">
        <f t="shared" si="63"/>
        <v>1563.2319534151493</v>
      </c>
      <c r="T415" s="41">
        <f t="shared" si="64"/>
        <v>2092.7857057515644</v>
      </c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</row>
    <row r="416" spans="2:34" x14ac:dyDescent="0.2">
      <c r="B416" s="11"/>
      <c r="C416" s="11"/>
      <c r="D416" s="11"/>
      <c r="E416" s="11"/>
      <c r="F416" s="11"/>
      <c r="G416" s="13">
        <v>413</v>
      </c>
      <c r="H416" s="12">
        <v>0.76161697980619014</v>
      </c>
      <c r="I416" s="12">
        <f t="shared" si="65"/>
        <v>3.7923027154215929</v>
      </c>
      <c r="J416" s="12">
        <v>0.55882414115373324</v>
      </c>
      <c r="K416" s="13">
        <f t="shared" si="66"/>
        <v>5000</v>
      </c>
      <c r="L416" s="11">
        <f t="shared" si="67"/>
        <v>3500</v>
      </c>
      <c r="M416" s="38">
        <f t="shared" si="60"/>
        <v>13273.059503975575</v>
      </c>
      <c r="N416" s="38">
        <v>10000</v>
      </c>
      <c r="O416" s="39">
        <f t="shared" si="61"/>
        <v>3273.0595039755754</v>
      </c>
      <c r="P416" s="11">
        <f t="shared" si="62"/>
        <v>413</v>
      </c>
      <c r="Q416" s="41">
        <f>AVERAGE($O$4:O416)</f>
        <v>1831.50774162789</v>
      </c>
      <c r="R416" s="41">
        <f>_xlfn.STDEV.S($O$4:O416)</f>
        <v>2731.6136789909315</v>
      </c>
      <c r="S416" s="41">
        <f t="shared" si="63"/>
        <v>1567.285108454116</v>
      </c>
      <c r="T416" s="41">
        <f t="shared" si="64"/>
        <v>2095.7303748016643</v>
      </c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</row>
    <row r="417" spans="2:34" x14ac:dyDescent="0.2">
      <c r="B417" s="11"/>
      <c r="C417" s="11"/>
      <c r="D417" s="11"/>
      <c r="E417" s="11"/>
      <c r="F417" s="11"/>
      <c r="G417" s="13">
        <v>414</v>
      </c>
      <c r="H417" s="12">
        <v>0.85888417991000088</v>
      </c>
      <c r="I417" s="12">
        <f t="shared" si="65"/>
        <v>3.8650639306333474</v>
      </c>
      <c r="J417" s="12">
        <v>0.36248055742507246</v>
      </c>
      <c r="K417" s="13">
        <f t="shared" si="66"/>
        <v>4000</v>
      </c>
      <c r="L417" s="11">
        <f t="shared" si="67"/>
        <v>3500</v>
      </c>
      <c r="M417" s="38">
        <f t="shared" si="60"/>
        <v>13527.723757216716</v>
      </c>
      <c r="N417" s="38">
        <v>10000</v>
      </c>
      <c r="O417" s="39">
        <f t="shared" si="61"/>
        <v>3527.723757216716</v>
      </c>
      <c r="P417" s="11">
        <f t="shared" si="62"/>
        <v>414</v>
      </c>
      <c r="Q417" s="41">
        <f>AVERAGE($O$4:O417)</f>
        <v>1835.6048817621624</v>
      </c>
      <c r="R417" s="41">
        <f>_xlfn.STDEV.S($O$4:O417)</f>
        <v>2729.5779570409991</v>
      </c>
      <c r="S417" s="41">
        <f t="shared" si="63"/>
        <v>1571.9001047978077</v>
      </c>
      <c r="T417" s="41">
        <f t="shared" si="64"/>
        <v>2099.3096587265172</v>
      </c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</row>
    <row r="418" spans="2:34" x14ac:dyDescent="0.2">
      <c r="B418" s="11"/>
      <c r="C418" s="11"/>
      <c r="D418" s="11"/>
      <c r="E418" s="11"/>
      <c r="F418" s="11"/>
      <c r="G418" s="13">
        <v>415</v>
      </c>
      <c r="H418" s="12">
        <v>0.71009119073900229</v>
      </c>
      <c r="I418" s="12">
        <f t="shared" si="65"/>
        <v>3.760730228386433</v>
      </c>
      <c r="J418" s="12">
        <v>0.61079004999391429</v>
      </c>
      <c r="K418" s="13">
        <f t="shared" si="66"/>
        <v>5000</v>
      </c>
      <c r="L418" s="11">
        <f t="shared" si="67"/>
        <v>3500</v>
      </c>
      <c r="M418" s="38">
        <f t="shared" si="60"/>
        <v>13162.555799352516</v>
      </c>
      <c r="N418" s="38">
        <v>10000</v>
      </c>
      <c r="O418" s="39">
        <f t="shared" si="61"/>
        <v>3162.5557993525163</v>
      </c>
      <c r="P418" s="11">
        <f t="shared" si="62"/>
        <v>415</v>
      </c>
      <c r="Q418" s="41">
        <f>AVERAGE($O$4:O418)</f>
        <v>1838.8023538527416</v>
      </c>
      <c r="R418" s="41">
        <f>_xlfn.STDEV.S($O$4:O418)</f>
        <v>2727.057407503406</v>
      </c>
      <c r="S418" s="41">
        <f t="shared" si="63"/>
        <v>1575.6605701052367</v>
      </c>
      <c r="T418" s="41">
        <f t="shared" si="64"/>
        <v>2101.9441376002464</v>
      </c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</row>
    <row r="419" spans="2:34" x14ac:dyDescent="0.2">
      <c r="B419" s="11"/>
      <c r="C419" s="11"/>
      <c r="D419" s="11"/>
      <c r="E419" s="11"/>
      <c r="F419" s="11"/>
      <c r="G419" s="13">
        <v>416</v>
      </c>
      <c r="H419" s="12">
        <v>0.37005046167800537</v>
      </c>
      <c r="I419" s="12">
        <f t="shared" si="65"/>
        <v>3.5836560598956919</v>
      </c>
      <c r="J419" s="12">
        <v>0.63238793435145146</v>
      </c>
      <c r="K419" s="13">
        <f t="shared" si="66"/>
        <v>5000</v>
      </c>
      <c r="L419" s="11">
        <f t="shared" si="67"/>
        <v>3500</v>
      </c>
      <c r="M419" s="38">
        <f t="shared" si="60"/>
        <v>12542.796209634922</v>
      </c>
      <c r="N419" s="38">
        <v>10000</v>
      </c>
      <c r="O419" s="39">
        <f t="shared" si="61"/>
        <v>2542.796209634922</v>
      </c>
      <c r="P419" s="11">
        <f t="shared" si="62"/>
        <v>416</v>
      </c>
      <c r="Q419" s="41">
        <f>AVERAGE($O$4:O419)</f>
        <v>1840.494646775295</v>
      </c>
      <c r="R419" s="41">
        <f>_xlfn.STDEV.S($O$4:O419)</f>
        <v>2723.9885033134547</v>
      </c>
      <c r="S419" s="41">
        <f t="shared" si="63"/>
        <v>1577.9669556354118</v>
      </c>
      <c r="T419" s="41">
        <f t="shared" si="64"/>
        <v>2103.022337915178</v>
      </c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</row>
    <row r="420" spans="2:34" x14ac:dyDescent="0.2">
      <c r="B420" s="11"/>
      <c r="C420" s="11"/>
      <c r="D420" s="11"/>
      <c r="E420" s="11"/>
      <c r="F420" s="11"/>
      <c r="G420" s="13">
        <v>417</v>
      </c>
      <c r="H420" s="12">
        <v>0.59134135593751103</v>
      </c>
      <c r="I420" s="12">
        <f t="shared" si="65"/>
        <v>3.6961993599782108</v>
      </c>
      <c r="J420" s="12">
        <v>0.93997423951346748</v>
      </c>
      <c r="K420" s="13">
        <f t="shared" si="66"/>
        <v>6000</v>
      </c>
      <c r="L420" s="11">
        <f t="shared" si="67"/>
        <v>3500</v>
      </c>
      <c r="M420" s="38">
        <f t="shared" si="60"/>
        <v>12936.697759923738</v>
      </c>
      <c r="N420" s="38">
        <v>10000</v>
      </c>
      <c r="O420" s="39">
        <f t="shared" si="61"/>
        <v>2936.697759923738</v>
      </c>
      <c r="P420" s="11">
        <f t="shared" si="62"/>
        <v>417</v>
      </c>
      <c r="Q420" s="41">
        <f>AVERAGE($O$4:O420)</f>
        <v>1843.1234312192962</v>
      </c>
      <c r="R420" s="41">
        <f>_xlfn.STDEV.S($O$4:O420)</f>
        <v>2721.2420393817929</v>
      </c>
      <c r="S420" s="41">
        <f t="shared" si="63"/>
        <v>1581.1769283102631</v>
      </c>
      <c r="T420" s="41">
        <f t="shared" si="64"/>
        <v>2105.0699341283294</v>
      </c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</row>
    <row r="421" spans="2:34" x14ac:dyDescent="0.2">
      <c r="B421" s="11"/>
      <c r="C421" s="11"/>
      <c r="D421" s="11"/>
      <c r="E421" s="11"/>
      <c r="F421" s="11"/>
      <c r="G421" s="13">
        <v>418</v>
      </c>
      <c r="H421" s="12">
        <v>0.78587335681229542</v>
      </c>
      <c r="I421" s="12">
        <f t="shared" si="65"/>
        <v>3.8084368377865303</v>
      </c>
      <c r="J421" s="12">
        <v>0.85367808796436861</v>
      </c>
      <c r="K421" s="13">
        <f t="shared" si="66"/>
        <v>6000</v>
      </c>
      <c r="L421" s="11">
        <f t="shared" si="67"/>
        <v>3500</v>
      </c>
      <c r="M421" s="38">
        <f t="shared" si="60"/>
        <v>13329.528932252855</v>
      </c>
      <c r="N421" s="38">
        <v>10000</v>
      </c>
      <c r="O421" s="39">
        <f t="shared" si="61"/>
        <v>3329.5289322528552</v>
      </c>
      <c r="P421" s="11">
        <f t="shared" si="62"/>
        <v>418</v>
      </c>
      <c r="Q421" s="41">
        <f>AVERAGE($O$4:O421)</f>
        <v>1846.6794252409077</v>
      </c>
      <c r="R421" s="41">
        <f>_xlfn.STDEV.S($O$4:O421)</f>
        <v>2718.9493766424139</v>
      </c>
      <c r="S421" s="41">
        <f t="shared" si="63"/>
        <v>1585.2686995200659</v>
      </c>
      <c r="T421" s="41">
        <f t="shared" si="64"/>
        <v>2108.0901509617493</v>
      </c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</row>
    <row r="422" spans="2:34" x14ac:dyDescent="0.2">
      <c r="B422" s="11"/>
      <c r="C422" s="11"/>
      <c r="D422" s="11"/>
      <c r="E422" s="11"/>
      <c r="F422" s="11"/>
      <c r="G422" s="13">
        <v>419</v>
      </c>
      <c r="H422" s="12">
        <v>0.84993034156664626</v>
      </c>
      <c r="I422" s="12">
        <f t="shared" si="65"/>
        <v>3.8572269352175184</v>
      </c>
      <c r="J422" s="12">
        <v>0.34999104457586128</v>
      </c>
      <c r="K422" s="13">
        <f t="shared" si="66"/>
        <v>4000</v>
      </c>
      <c r="L422" s="11">
        <f t="shared" si="67"/>
        <v>3500</v>
      </c>
      <c r="M422" s="38">
        <f t="shared" si="60"/>
        <v>13500.294273261314</v>
      </c>
      <c r="N422" s="38">
        <v>10000</v>
      </c>
      <c r="O422" s="39">
        <f t="shared" si="61"/>
        <v>3500.2942732613137</v>
      </c>
      <c r="P422" s="11">
        <f t="shared" si="62"/>
        <v>419</v>
      </c>
      <c r="Q422" s="41">
        <f>AVERAGE($O$4:O422)</f>
        <v>1850.6260000571854</v>
      </c>
      <c r="R422" s="41">
        <f>_xlfn.STDEV.S($O$4:O422)</f>
        <v>2716.8963867751313</v>
      </c>
      <c r="S422" s="41">
        <f t="shared" si="63"/>
        <v>1589.7263704239272</v>
      </c>
      <c r="T422" s="41">
        <f t="shared" si="64"/>
        <v>2111.5256296904436</v>
      </c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</row>
    <row r="423" spans="2:34" x14ac:dyDescent="0.2">
      <c r="B423" s="11"/>
      <c r="C423" s="11"/>
      <c r="D423" s="11"/>
      <c r="E423" s="11"/>
      <c r="F423" s="11"/>
      <c r="G423" s="13">
        <v>420</v>
      </c>
      <c r="H423" s="12">
        <v>0.55062510635362749</v>
      </c>
      <c r="I423" s="12">
        <f t="shared" si="65"/>
        <v>3.6754481667665684</v>
      </c>
      <c r="J423" s="12">
        <v>0.26842142267208757</v>
      </c>
      <c r="K423" s="13">
        <f t="shared" si="66"/>
        <v>4000</v>
      </c>
      <c r="L423" s="11">
        <f t="shared" si="67"/>
        <v>3500</v>
      </c>
      <c r="M423" s="38">
        <f t="shared" si="60"/>
        <v>12864.068583682989</v>
      </c>
      <c r="N423" s="38">
        <v>10000</v>
      </c>
      <c r="O423" s="39">
        <f t="shared" si="61"/>
        <v>2864.0685836829889</v>
      </c>
      <c r="P423" s="11">
        <f t="shared" si="62"/>
        <v>420</v>
      </c>
      <c r="Q423" s="41">
        <f>AVERAGE($O$4:O423)</f>
        <v>1853.0389585896278</v>
      </c>
      <c r="R423" s="41">
        <f>_xlfn.STDEV.S($O$4:O423)</f>
        <v>2714.1028654598404</v>
      </c>
      <c r="S423" s="41">
        <f t="shared" si="63"/>
        <v>1592.7198511572651</v>
      </c>
      <c r="T423" s="41">
        <f t="shared" si="64"/>
        <v>2113.3580660219905</v>
      </c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</row>
    <row r="424" spans="2:34" x14ac:dyDescent="0.2">
      <c r="B424" s="11"/>
      <c r="C424" s="11"/>
      <c r="D424" s="11"/>
      <c r="E424" s="11"/>
      <c r="F424" s="11"/>
      <c r="G424" s="13">
        <v>421</v>
      </c>
      <c r="H424" s="12">
        <v>0.56611803635141034</v>
      </c>
      <c r="I424" s="12">
        <f t="shared" si="65"/>
        <v>3.6832998871202642</v>
      </c>
      <c r="J424" s="12">
        <v>0.73638884242273706</v>
      </c>
      <c r="K424" s="13">
        <f t="shared" si="66"/>
        <v>5000</v>
      </c>
      <c r="L424" s="11">
        <f t="shared" si="67"/>
        <v>3500</v>
      </c>
      <c r="M424" s="38">
        <f t="shared" si="60"/>
        <v>12891.549604920925</v>
      </c>
      <c r="N424" s="38">
        <v>10000</v>
      </c>
      <c r="O424" s="39">
        <f t="shared" si="61"/>
        <v>2891.549604920925</v>
      </c>
      <c r="P424" s="11">
        <f t="shared" si="62"/>
        <v>421</v>
      </c>
      <c r="Q424" s="41">
        <f>AVERAGE($O$4:O424)</f>
        <v>1855.505729721056</v>
      </c>
      <c r="R424" s="41">
        <f>_xlfn.STDEV.S($O$4:O424)</f>
        <v>2711.342323170712</v>
      </c>
      <c r="S424" s="41">
        <f t="shared" si="63"/>
        <v>1595.7622237819221</v>
      </c>
      <c r="T424" s="41">
        <f t="shared" si="64"/>
        <v>2115.2492356601897</v>
      </c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</row>
    <row r="425" spans="2:34" x14ac:dyDescent="0.2">
      <c r="B425" s="11"/>
      <c r="C425" s="11"/>
      <c r="D425" s="11"/>
      <c r="E425" s="11"/>
      <c r="F425" s="11"/>
      <c r="G425" s="13">
        <v>422</v>
      </c>
      <c r="H425" s="12">
        <v>0.60097254971136671</v>
      </c>
      <c r="I425" s="12">
        <f t="shared" si="65"/>
        <v>3.7011730467684401</v>
      </c>
      <c r="J425" s="12">
        <v>0.46757878899057193</v>
      </c>
      <c r="K425" s="13">
        <f t="shared" si="66"/>
        <v>4000</v>
      </c>
      <c r="L425" s="11">
        <f t="shared" si="67"/>
        <v>3500</v>
      </c>
      <c r="M425" s="38">
        <f t="shared" si="60"/>
        <v>12954.105663689541</v>
      </c>
      <c r="N425" s="38">
        <v>10000</v>
      </c>
      <c r="O425" s="39">
        <f t="shared" si="61"/>
        <v>2954.105663689541</v>
      </c>
      <c r="P425" s="11">
        <f t="shared" si="62"/>
        <v>422</v>
      </c>
      <c r="Q425" s="41">
        <f>AVERAGE($O$4:O425)</f>
        <v>1858.1090471001282</v>
      </c>
      <c r="R425" s="41">
        <f>_xlfn.STDEV.S($O$4:O425)</f>
        <v>2708.6482780475935</v>
      </c>
      <c r="S425" s="41">
        <f t="shared" si="63"/>
        <v>1598.9330361966702</v>
      </c>
      <c r="T425" s="41">
        <f t="shared" si="64"/>
        <v>2117.2850580035861</v>
      </c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</row>
    <row r="426" spans="2:34" x14ac:dyDescent="0.2">
      <c r="B426" s="11"/>
      <c r="C426" s="11"/>
      <c r="D426" s="11"/>
      <c r="E426" s="11"/>
      <c r="F426" s="11"/>
      <c r="G426" s="13">
        <v>423</v>
      </c>
      <c r="H426" s="12">
        <v>0.70987155109612576</v>
      </c>
      <c r="I426" s="12">
        <f t="shared" si="65"/>
        <v>3.7606019021075845</v>
      </c>
      <c r="J426" s="12">
        <v>0.43016873758298746</v>
      </c>
      <c r="K426" s="13">
        <f t="shared" si="66"/>
        <v>4000</v>
      </c>
      <c r="L426" s="11">
        <f t="shared" si="67"/>
        <v>3500</v>
      </c>
      <c r="M426" s="38">
        <f t="shared" si="60"/>
        <v>13162.106657376546</v>
      </c>
      <c r="N426" s="38">
        <v>10000</v>
      </c>
      <c r="O426" s="39">
        <f t="shared" si="61"/>
        <v>3162.1066573765456</v>
      </c>
      <c r="P426" s="11">
        <f t="shared" si="62"/>
        <v>423</v>
      </c>
      <c r="Q426" s="41">
        <f>AVERAGE($O$4:O426)</f>
        <v>1861.1917837674484</v>
      </c>
      <c r="R426" s="41">
        <f>_xlfn.STDEV.S($O$4:O426)</f>
        <v>2706.1799000616452</v>
      </c>
      <c r="S426" s="41">
        <f t="shared" si="63"/>
        <v>1602.5599821419644</v>
      </c>
      <c r="T426" s="41">
        <f t="shared" si="64"/>
        <v>2119.8235853929327</v>
      </c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</row>
    <row r="427" spans="2:34" x14ac:dyDescent="0.2">
      <c r="B427" s="11"/>
      <c r="C427" s="11"/>
      <c r="D427" s="11"/>
      <c r="E427" s="11"/>
      <c r="F427" s="11"/>
      <c r="G427" s="13">
        <v>424</v>
      </c>
      <c r="H427" s="12">
        <v>0.71627123180967178</v>
      </c>
      <c r="I427" s="12">
        <f t="shared" si="65"/>
        <v>3.764359982561885</v>
      </c>
      <c r="J427" s="12">
        <v>0.15231752387211916</v>
      </c>
      <c r="K427" s="13">
        <f t="shared" si="66"/>
        <v>3000</v>
      </c>
      <c r="L427" s="11">
        <f t="shared" si="67"/>
        <v>3000</v>
      </c>
      <c r="M427" s="38">
        <f t="shared" si="60"/>
        <v>11293.079947685655</v>
      </c>
      <c r="N427" s="38">
        <v>10000</v>
      </c>
      <c r="O427" s="39">
        <f t="shared" si="61"/>
        <v>1293.0799476856555</v>
      </c>
      <c r="P427" s="11">
        <f t="shared" si="62"/>
        <v>424</v>
      </c>
      <c r="Q427" s="41">
        <f>AVERAGE($O$4:O427)</f>
        <v>1859.8518973615953</v>
      </c>
      <c r="R427" s="41">
        <f>_xlfn.STDEV.S($O$4:O427)</f>
        <v>2703.1200179871735</v>
      </c>
      <c r="S427" s="41">
        <f t="shared" si="63"/>
        <v>1601.8191109072595</v>
      </c>
      <c r="T427" s="41">
        <f t="shared" si="64"/>
        <v>2117.8846838159311</v>
      </c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</row>
    <row r="428" spans="2:34" x14ac:dyDescent="0.2">
      <c r="B428" s="11"/>
      <c r="C428" s="11"/>
      <c r="D428" s="11"/>
      <c r="E428" s="11"/>
      <c r="F428" s="11"/>
      <c r="G428" s="13">
        <v>425</v>
      </c>
      <c r="H428" s="12">
        <v>0.17773800316715838</v>
      </c>
      <c r="I428" s="12">
        <f t="shared" si="65"/>
        <v>3.4651960397272861</v>
      </c>
      <c r="J428" s="12">
        <v>0.28071493877967768</v>
      </c>
      <c r="K428" s="13">
        <f t="shared" si="66"/>
        <v>4000</v>
      </c>
      <c r="L428" s="11">
        <f t="shared" si="67"/>
        <v>3500</v>
      </c>
      <c r="M428" s="38">
        <f t="shared" ref="M428:M491" si="68">L428*I428</f>
        <v>12128.186139045501</v>
      </c>
      <c r="N428" s="38">
        <v>10000</v>
      </c>
      <c r="O428" s="39">
        <f t="shared" ref="O428:O491" si="69">M428-N428</f>
        <v>2128.1861390455015</v>
      </c>
      <c r="P428" s="11">
        <f t="shared" ref="P428:P491" si="70">G428</f>
        <v>425</v>
      </c>
      <c r="Q428" s="41">
        <f>AVERAGE($O$4:O428)</f>
        <v>1860.4832720479103</v>
      </c>
      <c r="R428" s="41">
        <f>_xlfn.STDEV.S($O$4:O428)</f>
        <v>2699.9618693284056</v>
      </c>
      <c r="S428" s="41">
        <f t="shared" si="63"/>
        <v>1603.0570881707331</v>
      </c>
      <c r="T428" s="41">
        <f t="shared" si="64"/>
        <v>2117.9094559250875</v>
      </c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</row>
    <row r="429" spans="2:34" x14ac:dyDescent="0.2">
      <c r="B429" s="11"/>
      <c r="C429" s="11"/>
      <c r="D429" s="11"/>
      <c r="E429" s="11"/>
      <c r="F429" s="11"/>
      <c r="G429" s="13">
        <v>426</v>
      </c>
      <c r="H429" s="12">
        <v>2.871820583614848E-2</v>
      </c>
      <c r="I429" s="12">
        <f t="shared" si="65"/>
        <v>3.2700050170250168</v>
      </c>
      <c r="J429" s="12">
        <v>0.33262364450449955</v>
      </c>
      <c r="K429" s="13">
        <f t="shared" si="66"/>
        <v>4000</v>
      </c>
      <c r="L429" s="11">
        <f t="shared" si="67"/>
        <v>3500</v>
      </c>
      <c r="M429" s="38">
        <f t="shared" si="68"/>
        <v>11445.017559587559</v>
      </c>
      <c r="N429" s="38">
        <v>10000</v>
      </c>
      <c r="O429" s="39">
        <f t="shared" si="69"/>
        <v>1445.0175595875589</v>
      </c>
      <c r="P429" s="11">
        <f t="shared" si="70"/>
        <v>426</v>
      </c>
      <c r="Q429" s="41">
        <f>AVERAGE($O$4:O429)</f>
        <v>1859.5080004224167</v>
      </c>
      <c r="R429" s="41">
        <f>_xlfn.STDEV.S($O$4:O429)</f>
        <v>2696.8586969012676</v>
      </c>
      <c r="S429" s="41">
        <f t="shared" si="63"/>
        <v>1602.6813898603282</v>
      </c>
      <c r="T429" s="41">
        <f t="shared" si="64"/>
        <v>2116.3346109845052</v>
      </c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</row>
    <row r="430" spans="2:34" x14ac:dyDescent="0.2">
      <c r="B430" s="11"/>
      <c r="C430" s="11"/>
      <c r="D430" s="11"/>
      <c r="E430" s="11"/>
      <c r="F430" s="11"/>
      <c r="G430" s="13">
        <v>427</v>
      </c>
      <c r="H430" s="12">
        <v>2.9406376200960538E-2</v>
      </c>
      <c r="I430" s="12">
        <f t="shared" si="65"/>
        <v>3.2720819055290087</v>
      </c>
      <c r="J430" s="12">
        <v>0.73300781749609745</v>
      </c>
      <c r="K430" s="13">
        <f t="shared" si="66"/>
        <v>5000</v>
      </c>
      <c r="L430" s="11">
        <f t="shared" si="67"/>
        <v>3500</v>
      </c>
      <c r="M430" s="38">
        <f t="shared" si="68"/>
        <v>11452.28666935153</v>
      </c>
      <c r="N430" s="38">
        <v>10000</v>
      </c>
      <c r="O430" s="39">
        <f t="shared" si="69"/>
        <v>1452.2866693515298</v>
      </c>
      <c r="P430" s="11">
        <f t="shared" si="70"/>
        <v>427</v>
      </c>
      <c r="Q430" s="41">
        <f>AVERAGE($O$4:O430)</f>
        <v>1858.5543204901662</v>
      </c>
      <c r="R430" s="41">
        <f>_xlfn.STDEV.S($O$4:O430)</f>
        <v>2693.7635957853336</v>
      </c>
      <c r="S430" s="41">
        <f t="shared" si="63"/>
        <v>1602.3247442129773</v>
      </c>
      <c r="T430" s="41">
        <f t="shared" si="64"/>
        <v>2114.7838967673551</v>
      </c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</row>
    <row r="431" spans="2:34" x14ac:dyDescent="0.2">
      <c r="B431" s="11"/>
      <c r="C431" s="11"/>
      <c r="D431" s="11"/>
      <c r="E431" s="11"/>
      <c r="F431" s="11"/>
      <c r="G431" s="13">
        <v>428</v>
      </c>
      <c r="H431" s="12">
        <v>0.47993995243825949</v>
      </c>
      <c r="I431" s="12">
        <f t="shared" si="65"/>
        <v>3.6399391419252396</v>
      </c>
      <c r="J431" s="12">
        <v>0.26020359707110119</v>
      </c>
      <c r="K431" s="13">
        <f t="shared" si="66"/>
        <v>4000</v>
      </c>
      <c r="L431" s="11">
        <f t="shared" si="67"/>
        <v>3500</v>
      </c>
      <c r="M431" s="38">
        <f t="shared" si="68"/>
        <v>12739.786996738339</v>
      </c>
      <c r="N431" s="38">
        <v>10000</v>
      </c>
      <c r="O431" s="39">
        <f t="shared" si="69"/>
        <v>2739.7869967383394</v>
      </c>
      <c r="P431" s="11">
        <f t="shared" si="70"/>
        <v>428</v>
      </c>
      <c r="Q431" s="41">
        <f>AVERAGE($O$4:O431)</f>
        <v>1860.6132753412132</v>
      </c>
      <c r="R431" s="41">
        <f>_xlfn.STDEV.S($O$4:O431)</f>
        <v>2690.9446121263804</v>
      </c>
      <c r="S431" s="41">
        <f t="shared" si="63"/>
        <v>1604.9527405730712</v>
      </c>
      <c r="T431" s="41">
        <f t="shared" si="64"/>
        <v>2116.2738101093555</v>
      </c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</row>
    <row r="432" spans="2:34" x14ac:dyDescent="0.2">
      <c r="B432" s="11"/>
      <c r="C432" s="11"/>
      <c r="D432" s="11"/>
      <c r="E432" s="11"/>
      <c r="F432" s="11"/>
      <c r="G432" s="13">
        <v>429</v>
      </c>
      <c r="H432" s="12">
        <v>0.74380016599112431</v>
      </c>
      <c r="I432" s="12">
        <f t="shared" si="65"/>
        <v>3.7810211506956724</v>
      </c>
      <c r="J432" s="12">
        <v>0.57034154178480012</v>
      </c>
      <c r="K432" s="13">
        <f t="shared" si="66"/>
        <v>5000</v>
      </c>
      <c r="L432" s="11">
        <f t="shared" si="67"/>
        <v>3500</v>
      </c>
      <c r="M432" s="38">
        <f t="shared" si="68"/>
        <v>13233.574027434854</v>
      </c>
      <c r="N432" s="38">
        <v>10000</v>
      </c>
      <c r="O432" s="39">
        <f t="shared" si="69"/>
        <v>3233.5740274348536</v>
      </c>
      <c r="P432" s="11">
        <f t="shared" si="70"/>
        <v>429</v>
      </c>
      <c r="Q432" s="41">
        <f>AVERAGE($O$4:O432)</f>
        <v>1863.8136500547182</v>
      </c>
      <c r="R432" s="41">
        <f>_xlfn.STDEV.S($O$4:O432)</f>
        <v>2688.6164179289676</v>
      </c>
      <c r="S432" s="41">
        <f t="shared" si="63"/>
        <v>1608.6738946526882</v>
      </c>
      <c r="T432" s="41">
        <f t="shared" si="64"/>
        <v>2118.953405456748</v>
      </c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</row>
    <row r="433" spans="2:34" x14ac:dyDescent="0.2">
      <c r="B433" s="11"/>
      <c r="C433" s="11"/>
      <c r="D433" s="11"/>
      <c r="E433" s="11"/>
      <c r="F433" s="11"/>
      <c r="G433" s="13">
        <v>430</v>
      </c>
      <c r="H433" s="12">
        <v>0.64204921515250468</v>
      </c>
      <c r="I433" s="12">
        <f t="shared" si="65"/>
        <v>3.7227883333151177</v>
      </c>
      <c r="J433" s="12">
        <v>0.91657179463530658</v>
      </c>
      <c r="K433" s="13">
        <f t="shared" si="66"/>
        <v>6000</v>
      </c>
      <c r="L433" s="11">
        <f t="shared" si="67"/>
        <v>3500</v>
      </c>
      <c r="M433" s="38">
        <f t="shared" si="68"/>
        <v>13029.759166602911</v>
      </c>
      <c r="N433" s="38">
        <v>10000</v>
      </c>
      <c r="O433" s="39">
        <f t="shared" si="69"/>
        <v>3029.7591666029111</v>
      </c>
      <c r="P433" s="11">
        <f t="shared" si="70"/>
        <v>430</v>
      </c>
      <c r="Q433" s="41">
        <f>AVERAGE($O$4:O433)</f>
        <v>1866.525151255993</v>
      </c>
      <c r="R433" s="41">
        <f>_xlfn.STDEV.S($O$4:O433)</f>
        <v>2686.0695609406789</v>
      </c>
      <c r="S433" s="41">
        <f t="shared" si="63"/>
        <v>1611.9253316911081</v>
      </c>
      <c r="T433" s="41">
        <f t="shared" si="64"/>
        <v>2121.1249708208779</v>
      </c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</row>
    <row r="434" spans="2:34" x14ac:dyDescent="0.2">
      <c r="B434" s="11"/>
      <c r="C434" s="11"/>
      <c r="D434" s="11"/>
      <c r="E434" s="11"/>
      <c r="F434" s="11"/>
      <c r="G434" s="13">
        <v>431</v>
      </c>
      <c r="H434" s="12">
        <v>0.53769487981294783</v>
      </c>
      <c r="I434" s="12">
        <f t="shared" si="65"/>
        <v>3.6689256172391413</v>
      </c>
      <c r="J434" s="12">
        <v>3.5493114570994688E-3</v>
      </c>
      <c r="K434" s="13">
        <f t="shared" si="66"/>
        <v>0</v>
      </c>
      <c r="L434" s="11">
        <f t="shared" si="67"/>
        <v>0</v>
      </c>
      <c r="M434" s="38">
        <f t="shared" si="68"/>
        <v>0</v>
      </c>
      <c r="N434" s="38">
        <v>10000</v>
      </c>
      <c r="O434" s="39">
        <f t="shared" si="69"/>
        <v>-10000</v>
      </c>
      <c r="P434" s="11">
        <f t="shared" si="70"/>
        <v>431</v>
      </c>
      <c r="Q434" s="41">
        <f>AVERAGE($O$4:O434)</f>
        <v>1838.9926103018026</v>
      </c>
      <c r="R434" s="41">
        <f>_xlfn.STDEV.S($O$4:O434)</f>
        <v>2743.1562618000225</v>
      </c>
      <c r="S434" s="41">
        <f t="shared" si="63"/>
        <v>1579.2853330644366</v>
      </c>
      <c r="T434" s="41">
        <f t="shared" si="64"/>
        <v>2098.6998875391687</v>
      </c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</row>
    <row r="435" spans="2:34" x14ac:dyDescent="0.2">
      <c r="B435" s="11"/>
      <c r="C435" s="11"/>
      <c r="D435" s="11"/>
      <c r="E435" s="11"/>
      <c r="F435" s="11"/>
      <c r="G435" s="13">
        <v>432</v>
      </c>
      <c r="H435" s="12">
        <v>0.90404146035462529</v>
      </c>
      <c r="I435" s="12">
        <f t="shared" si="65"/>
        <v>3.9109857682830222</v>
      </c>
      <c r="J435" s="12">
        <v>0.35613326166618942</v>
      </c>
      <c r="K435" s="13">
        <f t="shared" si="66"/>
        <v>4000</v>
      </c>
      <c r="L435" s="11">
        <f t="shared" si="67"/>
        <v>3500</v>
      </c>
      <c r="M435" s="38">
        <f t="shared" si="68"/>
        <v>13688.450188990579</v>
      </c>
      <c r="N435" s="38">
        <v>10000</v>
      </c>
      <c r="O435" s="39">
        <f t="shared" si="69"/>
        <v>3688.4501889905787</v>
      </c>
      <c r="P435" s="11">
        <f t="shared" si="70"/>
        <v>432</v>
      </c>
      <c r="Q435" s="41">
        <f>AVERAGE($O$4:O435)</f>
        <v>1843.2737621043229</v>
      </c>
      <c r="R435" s="41">
        <f>_xlfn.STDEV.S($O$4:O435)</f>
        <v>2741.4165874604287</v>
      </c>
      <c r="S435" s="41">
        <f t="shared" si="63"/>
        <v>1584.0334560843191</v>
      </c>
      <c r="T435" s="41">
        <f t="shared" si="64"/>
        <v>2102.5140681243265</v>
      </c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</row>
    <row r="436" spans="2:34" x14ac:dyDescent="0.2">
      <c r="B436" s="11"/>
      <c r="C436" s="11"/>
      <c r="D436" s="11"/>
      <c r="E436" s="11"/>
      <c r="F436" s="11"/>
      <c r="G436" s="13">
        <v>433</v>
      </c>
      <c r="H436" s="12">
        <v>0.58382418484887555</v>
      </c>
      <c r="I436" s="12">
        <f t="shared" si="65"/>
        <v>3.6923372975820015</v>
      </c>
      <c r="J436" s="12">
        <v>0.9082023039493774</v>
      </c>
      <c r="K436" s="13">
        <f t="shared" si="66"/>
        <v>6000</v>
      </c>
      <c r="L436" s="11">
        <f t="shared" si="67"/>
        <v>3500</v>
      </c>
      <c r="M436" s="38">
        <f t="shared" si="68"/>
        <v>12923.180541537005</v>
      </c>
      <c r="N436" s="38">
        <v>10000</v>
      </c>
      <c r="O436" s="39">
        <f t="shared" si="69"/>
        <v>2923.1805415370054</v>
      </c>
      <c r="P436" s="11">
        <f t="shared" si="70"/>
        <v>433</v>
      </c>
      <c r="Q436" s="41">
        <f>AVERAGE($O$4:O436)</f>
        <v>1845.7677731422737</v>
      </c>
      <c r="R436" s="41">
        <f>_xlfn.STDEV.S($O$4:O436)</f>
        <v>2738.7335626905897</v>
      </c>
      <c r="S436" s="41">
        <f t="shared" si="63"/>
        <v>1587.0821054199901</v>
      </c>
      <c r="T436" s="41">
        <f t="shared" si="64"/>
        <v>2104.4534408645573</v>
      </c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</row>
    <row r="437" spans="2:34" x14ac:dyDescent="0.2">
      <c r="B437" s="11"/>
      <c r="C437" s="11"/>
      <c r="D437" s="11"/>
      <c r="E437" s="11"/>
      <c r="F437" s="11"/>
      <c r="G437" s="13">
        <v>434</v>
      </c>
      <c r="H437" s="12">
        <v>0.33073183057837696</v>
      </c>
      <c r="I437" s="12">
        <f t="shared" si="65"/>
        <v>3.5624213478504148</v>
      </c>
      <c r="J437" s="12">
        <v>0.52962915455994075</v>
      </c>
      <c r="K437" s="13">
        <f t="shared" si="66"/>
        <v>5000</v>
      </c>
      <c r="L437" s="11">
        <f t="shared" si="67"/>
        <v>3500</v>
      </c>
      <c r="M437" s="38">
        <f t="shared" si="68"/>
        <v>12468.474717476452</v>
      </c>
      <c r="N437" s="38">
        <v>10000</v>
      </c>
      <c r="O437" s="39">
        <f t="shared" si="69"/>
        <v>2468.4747174764525</v>
      </c>
      <c r="P437" s="11">
        <f t="shared" si="70"/>
        <v>434</v>
      </c>
      <c r="Q437" s="41">
        <f>AVERAGE($O$4:O437)</f>
        <v>1847.2025817697718</v>
      </c>
      <c r="R437" s="41">
        <f>_xlfn.STDEV.S($O$4:O437)</f>
        <v>2735.7325250763861</v>
      </c>
      <c r="S437" s="41">
        <f t="shared" si="63"/>
        <v>1589.099920189602</v>
      </c>
      <c r="T437" s="41">
        <f t="shared" si="64"/>
        <v>2105.3052433499415</v>
      </c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</row>
    <row r="438" spans="2:34" x14ac:dyDescent="0.2">
      <c r="B438" s="11"/>
      <c r="C438" s="11"/>
      <c r="D438" s="11"/>
      <c r="E438" s="11"/>
      <c r="F438" s="11"/>
      <c r="G438" s="13">
        <v>435</v>
      </c>
      <c r="H438" s="12">
        <v>5.2778426499309861E-2</v>
      </c>
      <c r="I438" s="12">
        <f t="shared" si="65"/>
        <v>3.3263018261435309</v>
      </c>
      <c r="J438" s="12">
        <v>0.24306688763609818</v>
      </c>
      <c r="K438" s="13">
        <f t="shared" si="66"/>
        <v>4000</v>
      </c>
      <c r="L438" s="11">
        <f t="shared" si="67"/>
        <v>3500</v>
      </c>
      <c r="M438" s="38">
        <f t="shared" si="68"/>
        <v>11642.056391502358</v>
      </c>
      <c r="N438" s="38">
        <v>10000</v>
      </c>
      <c r="O438" s="39">
        <f t="shared" si="69"/>
        <v>1642.0563915023577</v>
      </c>
      <c r="P438" s="11">
        <f t="shared" si="70"/>
        <v>435</v>
      </c>
      <c r="Q438" s="41">
        <f>AVERAGE($O$4:O438)</f>
        <v>1846.7309813323754</v>
      </c>
      <c r="R438" s="41">
        <f>_xlfn.STDEV.S($O$4:O438)</f>
        <v>2732.5966443231828</v>
      </c>
      <c r="S438" s="41">
        <f t="shared" si="63"/>
        <v>1589.2223375976973</v>
      </c>
      <c r="T438" s="41">
        <f t="shared" si="64"/>
        <v>2104.2396250670536</v>
      </c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</row>
    <row r="439" spans="2:34" x14ac:dyDescent="0.2">
      <c r="B439" s="11"/>
      <c r="C439" s="11"/>
      <c r="D439" s="11"/>
      <c r="E439" s="11"/>
      <c r="F439" s="11"/>
      <c r="G439" s="13">
        <v>436</v>
      </c>
      <c r="H439" s="12">
        <v>0.32721869487430799</v>
      </c>
      <c r="I439" s="12">
        <f t="shared" si="65"/>
        <v>3.5604787494543557</v>
      </c>
      <c r="J439" s="12">
        <v>0.6229111109028137</v>
      </c>
      <c r="K439" s="13">
        <f t="shared" si="66"/>
        <v>5000</v>
      </c>
      <c r="L439" s="11">
        <f t="shared" si="67"/>
        <v>3500</v>
      </c>
      <c r="M439" s="38">
        <f t="shared" si="68"/>
        <v>12461.675623090245</v>
      </c>
      <c r="N439" s="38">
        <v>10000</v>
      </c>
      <c r="O439" s="39">
        <f t="shared" si="69"/>
        <v>2461.6756230902447</v>
      </c>
      <c r="P439" s="11">
        <f t="shared" si="70"/>
        <v>436</v>
      </c>
      <c r="Q439" s="41">
        <f>AVERAGE($O$4:O439)</f>
        <v>1848.1414048226459</v>
      </c>
      <c r="R439" s="41">
        <f>_xlfn.STDEV.S($O$4:O439)</f>
        <v>2729.6128006775293</v>
      </c>
      <c r="S439" s="41">
        <f t="shared" si="63"/>
        <v>1591.2107528356385</v>
      </c>
      <c r="T439" s="41">
        <f t="shared" si="64"/>
        <v>2105.0720568096535</v>
      </c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</row>
    <row r="440" spans="2:34" x14ac:dyDescent="0.2">
      <c r="B440" s="11"/>
      <c r="C440" s="11"/>
      <c r="D440" s="11"/>
      <c r="E440" s="11"/>
      <c r="F440" s="11"/>
      <c r="G440" s="13">
        <v>437</v>
      </c>
      <c r="H440" s="12">
        <v>0.98983206146452885</v>
      </c>
      <c r="I440" s="12">
        <f t="shared" si="65"/>
        <v>4.1140184885548479</v>
      </c>
      <c r="J440" s="12">
        <v>0.58933471821844596</v>
      </c>
      <c r="K440" s="13">
        <f t="shared" si="66"/>
        <v>5000</v>
      </c>
      <c r="L440" s="11">
        <f t="shared" si="67"/>
        <v>3500</v>
      </c>
      <c r="M440" s="38">
        <f t="shared" si="68"/>
        <v>14399.064709941968</v>
      </c>
      <c r="N440" s="38">
        <v>10000</v>
      </c>
      <c r="O440" s="39">
        <f t="shared" si="69"/>
        <v>4399.0647099419675</v>
      </c>
      <c r="P440" s="11">
        <f t="shared" si="70"/>
        <v>437</v>
      </c>
      <c r="Q440" s="41">
        <f>AVERAGE($O$4:O440)</f>
        <v>1853.9787579236054</v>
      </c>
      <c r="R440" s="41">
        <f>_xlfn.STDEV.S($O$4:O440)</f>
        <v>2729.2100913775421</v>
      </c>
      <c r="S440" s="41">
        <f t="shared" si="63"/>
        <v>1597.3817497282732</v>
      </c>
      <c r="T440" s="41">
        <f t="shared" si="64"/>
        <v>2110.5757661189373</v>
      </c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</row>
    <row r="441" spans="2:34" x14ac:dyDescent="0.2">
      <c r="B441" s="11"/>
      <c r="C441" s="11"/>
      <c r="D441" s="11"/>
      <c r="E441" s="11"/>
      <c r="F441" s="11"/>
      <c r="G441" s="13">
        <v>438</v>
      </c>
      <c r="H441" s="12">
        <v>0.20567428572050428</v>
      </c>
      <c r="I441" s="12">
        <f t="shared" si="65"/>
        <v>3.485695450149076</v>
      </c>
      <c r="J441" s="12">
        <v>0.22710421338015641</v>
      </c>
      <c r="K441" s="13">
        <f t="shared" si="66"/>
        <v>4000</v>
      </c>
      <c r="L441" s="11">
        <f t="shared" si="67"/>
        <v>3500</v>
      </c>
      <c r="M441" s="38">
        <f t="shared" si="68"/>
        <v>12199.934075521765</v>
      </c>
      <c r="N441" s="38">
        <v>10000</v>
      </c>
      <c r="O441" s="39">
        <f t="shared" si="69"/>
        <v>2199.9340755217654</v>
      </c>
      <c r="P441" s="11">
        <f t="shared" si="70"/>
        <v>438</v>
      </c>
      <c r="Q441" s="41">
        <f>AVERAGE($O$4:O441)</f>
        <v>1854.7686102468888</v>
      </c>
      <c r="R441" s="41">
        <f>_xlfn.STDEV.S($O$4:O441)</f>
        <v>2726.1357547495486</v>
      </c>
      <c r="S441" s="41">
        <f t="shared" si="63"/>
        <v>1598.7550343333519</v>
      </c>
      <c r="T441" s="41">
        <f t="shared" si="64"/>
        <v>2110.7821861604257</v>
      </c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</row>
    <row r="442" spans="2:34" x14ac:dyDescent="0.2">
      <c r="B442" s="11"/>
      <c r="C442" s="11"/>
      <c r="D442" s="11"/>
      <c r="E442" s="11"/>
      <c r="F442" s="11"/>
      <c r="G442" s="13">
        <v>439</v>
      </c>
      <c r="H442" s="12">
        <v>0.46320852069323293</v>
      </c>
      <c r="I442" s="12">
        <f t="shared" si="65"/>
        <v>3.631529264326824</v>
      </c>
      <c r="J442" s="12">
        <v>0.39936524596197143</v>
      </c>
      <c r="K442" s="13">
        <f t="shared" si="66"/>
        <v>4000</v>
      </c>
      <c r="L442" s="11">
        <f t="shared" si="67"/>
        <v>3500</v>
      </c>
      <c r="M442" s="38">
        <f t="shared" si="68"/>
        <v>12710.352425143885</v>
      </c>
      <c r="N442" s="38">
        <v>10000</v>
      </c>
      <c r="O442" s="39">
        <f t="shared" si="69"/>
        <v>2710.3524251438848</v>
      </c>
      <c r="P442" s="11">
        <f t="shared" si="70"/>
        <v>439</v>
      </c>
      <c r="Q442" s="41">
        <f>AVERAGE($O$4:O442)</f>
        <v>1856.7175483218252</v>
      </c>
      <c r="R442" s="41">
        <f>_xlfn.STDEV.S($O$4:O442)</f>
        <v>2723.3281139827113</v>
      </c>
      <c r="S442" s="41">
        <f t="shared" si="63"/>
        <v>1601.2607128846694</v>
      </c>
      <c r="T442" s="41">
        <f t="shared" si="64"/>
        <v>2112.1743837589811</v>
      </c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</row>
    <row r="443" spans="2:34" x14ac:dyDescent="0.2">
      <c r="B443" s="11"/>
      <c r="C443" s="11"/>
      <c r="D443" s="11"/>
      <c r="E443" s="11"/>
      <c r="F443" s="11"/>
      <c r="G443" s="13">
        <v>440</v>
      </c>
      <c r="H443" s="12">
        <v>0.64987394378029906</v>
      </c>
      <c r="I443" s="12">
        <f t="shared" si="65"/>
        <v>3.7269960326462486</v>
      </c>
      <c r="J443" s="12">
        <v>6.4052369342386895E-2</v>
      </c>
      <c r="K443" s="13">
        <f t="shared" si="66"/>
        <v>2000</v>
      </c>
      <c r="L443" s="11">
        <f t="shared" si="67"/>
        <v>2000</v>
      </c>
      <c r="M443" s="38">
        <f t="shared" si="68"/>
        <v>7453.9920652924975</v>
      </c>
      <c r="N443" s="38">
        <v>10000</v>
      </c>
      <c r="O443" s="39">
        <f t="shared" si="69"/>
        <v>-2546.0079347075025</v>
      </c>
      <c r="P443" s="11">
        <f t="shared" si="70"/>
        <v>440</v>
      </c>
      <c r="Q443" s="41">
        <f>AVERAGE($O$4:O443)</f>
        <v>1846.7113540422131</v>
      </c>
      <c r="R443" s="41">
        <f>_xlfn.STDEV.S($O$4:O443)</f>
        <v>2728.3101783006691</v>
      </c>
      <c r="S443" s="41">
        <f t="shared" si="63"/>
        <v>1591.0797869123871</v>
      </c>
      <c r="T443" s="41">
        <f t="shared" si="64"/>
        <v>2102.342921172039</v>
      </c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</row>
    <row r="444" spans="2:34" x14ac:dyDescent="0.2">
      <c r="B444" s="11"/>
      <c r="C444" s="11"/>
      <c r="D444" s="11"/>
      <c r="E444" s="11"/>
      <c r="F444" s="11"/>
      <c r="G444" s="13">
        <v>441</v>
      </c>
      <c r="H444" s="12">
        <v>0.33017828977707053</v>
      </c>
      <c r="I444" s="12">
        <f t="shared" si="65"/>
        <v>3.5621158183975563</v>
      </c>
      <c r="J444" s="12">
        <v>0.9956576890291533</v>
      </c>
      <c r="K444" s="13">
        <f t="shared" si="66"/>
        <v>6000</v>
      </c>
      <c r="L444" s="11">
        <f t="shared" si="67"/>
        <v>3500</v>
      </c>
      <c r="M444" s="38">
        <f t="shared" si="68"/>
        <v>12467.405364391447</v>
      </c>
      <c r="N444" s="38">
        <v>10000</v>
      </c>
      <c r="O444" s="39">
        <f t="shared" si="69"/>
        <v>2467.4053643914467</v>
      </c>
      <c r="P444" s="11">
        <f t="shared" si="70"/>
        <v>441</v>
      </c>
      <c r="Q444" s="41">
        <f>AVERAGE($O$4:O444)</f>
        <v>1848.1188234534359</v>
      </c>
      <c r="R444" s="41">
        <f>_xlfn.STDEV.S($O$4:O444)</f>
        <v>2725.3683403207601</v>
      </c>
      <c r="S444" s="41">
        <f t="shared" si="63"/>
        <v>1593.0541806108843</v>
      </c>
      <c r="T444" s="41">
        <f t="shared" si="64"/>
        <v>2103.1834662959877</v>
      </c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</row>
    <row r="445" spans="2:34" x14ac:dyDescent="0.2">
      <c r="B445" s="11"/>
      <c r="C445" s="11"/>
      <c r="D445" s="11"/>
      <c r="E445" s="11"/>
      <c r="F445" s="11"/>
      <c r="G445" s="13">
        <v>442</v>
      </c>
      <c r="H445" s="12">
        <v>0.79112087752754068</v>
      </c>
      <c r="I445" s="12">
        <f t="shared" si="65"/>
        <v>3.8120633172660399</v>
      </c>
      <c r="J445" s="12">
        <v>0.80153580012059766</v>
      </c>
      <c r="K445" s="13">
        <f t="shared" si="66"/>
        <v>6000</v>
      </c>
      <c r="L445" s="11">
        <f t="shared" si="67"/>
        <v>3500</v>
      </c>
      <c r="M445" s="38">
        <f t="shared" si="68"/>
        <v>13342.221610431139</v>
      </c>
      <c r="N445" s="38">
        <v>10000</v>
      </c>
      <c r="O445" s="39">
        <f t="shared" si="69"/>
        <v>3342.2216104311392</v>
      </c>
      <c r="P445" s="11">
        <f t="shared" si="70"/>
        <v>442</v>
      </c>
      <c r="Q445" s="41">
        <f>AVERAGE($O$4:O445)</f>
        <v>1851.4991465008966</v>
      </c>
      <c r="R445" s="41">
        <f>_xlfn.STDEV.S($O$4:O445)</f>
        <v>2723.204075390267</v>
      </c>
      <c r="S445" s="41">
        <f t="shared" si="63"/>
        <v>1596.9271161196123</v>
      </c>
      <c r="T445" s="41">
        <f t="shared" si="64"/>
        <v>2106.0711768821807</v>
      </c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</row>
    <row r="446" spans="2:34" x14ac:dyDescent="0.2">
      <c r="B446" s="11"/>
      <c r="C446" s="11"/>
      <c r="D446" s="11"/>
      <c r="E446" s="11"/>
      <c r="F446" s="11"/>
      <c r="G446" s="13">
        <v>443</v>
      </c>
      <c r="H446" s="12">
        <v>0.10938175718270904</v>
      </c>
      <c r="I446" s="12">
        <f t="shared" si="65"/>
        <v>3.4040354645894975</v>
      </c>
      <c r="J446" s="12">
        <v>0.95794739517264049</v>
      </c>
      <c r="K446" s="13">
        <f t="shared" si="66"/>
        <v>6000</v>
      </c>
      <c r="L446" s="11">
        <f t="shared" si="67"/>
        <v>3500</v>
      </c>
      <c r="M446" s="38">
        <f t="shared" si="68"/>
        <v>11914.124126063241</v>
      </c>
      <c r="N446" s="38">
        <v>10000</v>
      </c>
      <c r="O446" s="39">
        <f t="shared" si="69"/>
        <v>1914.1241260632414</v>
      </c>
      <c r="P446" s="11">
        <f t="shared" si="70"/>
        <v>443</v>
      </c>
      <c r="Q446" s="41">
        <f>AVERAGE($O$4:O446)</f>
        <v>1851.6405121432495</v>
      </c>
      <c r="R446" s="41">
        <f>_xlfn.STDEV.S($O$4:O446)</f>
        <v>2720.1234107487949</v>
      </c>
      <c r="S446" s="41">
        <f t="shared" si="63"/>
        <v>1597.6452159306173</v>
      </c>
      <c r="T446" s="41">
        <f t="shared" si="64"/>
        <v>2105.6358083558816</v>
      </c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</row>
    <row r="447" spans="2:34" x14ac:dyDescent="0.2">
      <c r="B447" s="11"/>
      <c r="C447" s="11"/>
      <c r="D447" s="11"/>
      <c r="E447" s="11"/>
      <c r="F447" s="11"/>
      <c r="G447" s="13">
        <v>444</v>
      </c>
      <c r="H447" s="12">
        <v>0.58159185724068863</v>
      </c>
      <c r="I447" s="12">
        <f t="shared" si="65"/>
        <v>3.6911935032533725</v>
      </c>
      <c r="J447" s="12">
        <v>6.4881111377186551E-2</v>
      </c>
      <c r="K447" s="13">
        <f t="shared" si="66"/>
        <v>2000</v>
      </c>
      <c r="L447" s="11">
        <f t="shared" si="67"/>
        <v>2000</v>
      </c>
      <c r="M447" s="38">
        <f t="shared" si="68"/>
        <v>7382.3870065067449</v>
      </c>
      <c r="N447" s="38">
        <v>10000</v>
      </c>
      <c r="O447" s="39">
        <f t="shared" si="69"/>
        <v>-2617.6129934932551</v>
      </c>
      <c r="P447" s="11">
        <f t="shared" si="70"/>
        <v>444</v>
      </c>
      <c r="Q447" s="41">
        <f>AVERAGE($O$4:O447)</f>
        <v>1841.5746258692934</v>
      </c>
      <c r="R447" s="41">
        <f>_xlfn.STDEV.S($O$4:O447)</f>
        <v>2725.3176281880869</v>
      </c>
      <c r="S447" s="41">
        <f t="shared" si="63"/>
        <v>1587.3826263058793</v>
      </c>
      <c r="T447" s="41">
        <f t="shared" si="64"/>
        <v>2095.7666254327078</v>
      </c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</row>
    <row r="448" spans="2:34" x14ac:dyDescent="0.2">
      <c r="B448" s="11"/>
      <c r="C448" s="11"/>
      <c r="D448" s="11"/>
      <c r="E448" s="11"/>
      <c r="F448" s="11"/>
      <c r="G448" s="13">
        <v>445</v>
      </c>
      <c r="H448" s="12">
        <v>0.24824550470922246</v>
      </c>
      <c r="I448" s="12">
        <f t="shared" si="65"/>
        <v>3.5139957511411244</v>
      </c>
      <c r="J448" s="12">
        <v>0.91987203630659919</v>
      </c>
      <c r="K448" s="13">
        <f t="shared" si="66"/>
        <v>6000</v>
      </c>
      <c r="L448" s="11">
        <f t="shared" si="67"/>
        <v>3500</v>
      </c>
      <c r="M448" s="38">
        <f t="shared" si="68"/>
        <v>12298.985128993936</v>
      </c>
      <c r="N448" s="38">
        <v>10000</v>
      </c>
      <c r="O448" s="39">
        <f t="shared" si="69"/>
        <v>2298.9851289939361</v>
      </c>
      <c r="P448" s="11">
        <f t="shared" si="70"/>
        <v>445</v>
      </c>
      <c r="Q448" s="41">
        <f>AVERAGE($O$4:O448)</f>
        <v>1842.6025146403601</v>
      </c>
      <c r="R448" s="41">
        <f>_xlfn.STDEV.S($O$4:O448)</f>
        <v>2722.3332018620245</v>
      </c>
      <c r="S448" s="41">
        <f t="shared" si="63"/>
        <v>1588.9758958236007</v>
      </c>
      <c r="T448" s="41">
        <f t="shared" si="64"/>
        <v>2096.2291334571196</v>
      </c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</row>
    <row r="449" spans="2:34" x14ac:dyDescent="0.2">
      <c r="B449" s="11"/>
      <c r="C449" s="11"/>
      <c r="D449" s="11"/>
      <c r="E449" s="11"/>
      <c r="F449" s="11"/>
      <c r="G449" s="13">
        <v>446</v>
      </c>
      <c r="H449" s="12">
        <v>0.79302903171436512</v>
      </c>
      <c r="I449" s="12">
        <f t="shared" si="65"/>
        <v>3.8133952724400064</v>
      </c>
      <c r="J449" s="12">
        <v>0.53336048931117208</v>
      </c>
      <c r="K449" s="13">
        <f t="shared" si="66"/>
        <v>5000</v>
      </c>
      <c r="L449" s="11">
        <f t="shared" si="67"/>
        <v>3500</v>
      </c>
      <c r="M449" s="38">
        <f t="shared" si="68"/>
        <v>13346.883453540022</v>
      </c>
      <c r="N449" s="38">
        <v>10000</v>
      </c>
      <c r="O449" s="39">
        <f t="shared" si="69"/>
        <v>3346.8834535400219</v>
      </c>
      <c r="P449" s="11">
        <f t="shared" si="70"/>
        <v>446</v>
      </c>
      <c r="Q449" s="41">
        <f>AVERAGE($O$4:O449)</f>
        <v>1845.975341857624</v>
      </c>
      <c r="R449" s="41">
        <f>_xlfn.STDEV.S($O$4:O449)</f>
        <v>2720.2054313425019</v>
      </c>
      <c r="S449" s="41">
        <f t="shared" si="63"/>
        <v>1592.8327839283818</v>
      </c>
      <c r="T449" s="41">
        <f t="shared" si="64"/>
        <v>2099.117899786866</v>
      </c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</row>
    <row r="450" spans="2:34" x14ac:dyDescent="0.2">
      <c r="B450" s="11"/>
      <c r="C450" s="11"/>
      <c r="D450" s="11"/>
      <c r="E450" s="11"/>
      <c r="F450" s="11"/>
      <c r="G450" s="13">
        <v>447</v>
      </c>
      <c r="H450" s="12">
        <v>0.35848359010609654</v>
      </c>
      <c r="I450" s="12">
        <f t="shared" si="65"/>
        <v>3.5774969903215195</v>
      </c>
      <c r="J450" s="12">
        <v>6.2316127969540336E-2</v>
      </c>
      <c r="K450" s="13">
        <f t="shared" si="66"/>
        <v>2000</v>
      </c>
      <c r="L450" s="11">
        <f t="shared" si="67"/>
        <v>2000</v>
      </c>
      <c r="M450" s="38">
        <f t="shared" si="68"/>
        <v>7154.9939806430393</v>
      </c>
      <c r="N450" s="38">
        <v>10000</v>
      </c>
      <c r="O450" s="39">
        <f t="shared" si="69"/>
        <v>-2845.0060193569607</v>
      </c>
      <c r="P450" s="11">
        <f t="shared" si="70"/>
        <v>447</v>
      </c>
      <c r="Q450" s="41">
        <f>AVERAGE($O$4:O450)</f>
        <v>1835.4809763962937</v>
      </c>
      <c r="R450" s="41">
        <f>_xlfn.STDEV.S($O$4:O450)</f>
        <v>2726.1980146113146</v>
      </c>
      <c r="S450" s="41">
        <f t="shared" si="63"/>
        <v>1582.0662375537959</v>
      </c>
      <c r="T450" s="41">
        <f t="shared" si="64"/>
        <v>2088.8957152387916</v>
      </c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</row>
    <row r="451" spans="2:34" x14ac:dyDescent="0.2">
      <c r="B451" s="11"/>
      <c r="C451" s="11"/>
      <c r="D451" s="11"/>
      <c r="E451" s="11"/>
      <c r="F451" s="11"/>
      <c r="G451" s="13">
        <v>448</v>
      </c>
      <c r="H451" s="12">
        <v>0.88532385641109157</v>
      </c>
      <c r="I451" s="12">
        <f t="shared" si="65"/>
        <v>3.890405802754481</v>
      </c>
      <c r="J451" s="12">
        <v>0.93329695302380722</v>
      </c>
      <c r="K451" s="13">
        <f t="shared" si="66"/>
        <v>6000</v>
      </c>
      <c r="L451" s="11">
        <f t="shared" si="67"/>
        <v>3500</v>
      </c>
      <c r="M451" s="38">
        <f t="shared" si="68"/>
        <v>13616.420309640684</v>
      </c>
      <c r="N451" s="38">
        <v>10000</v>
      </c>
      <c r="O451" s="39">
        <f t="shared" si="69"/>
        <v>3616.4203096406836</v>
      </c>
      <c r="P451" s="11">
        <f t="shared" si="70"/>
        <v>448</v>
      </c>
      <c r="Q451" s="41">
        <f>AVERAGE($O$4:O451)</f>
        <v>1839.456287408</v>
      </c>
      <c r="R451" s="41">
        <f>_xlfn.STDEV.S($O$4:O451)</f>
        <v>2724.4464862190466</v>
      </c>
      <c r="S451" s="41">
        <f t="shared" si="63"/>
        <v>1586.4887075160284</v>
      </c>
      <c r="T451" s="41">
        <f t="shared" si="64"/>
        <v>2092.4238672999713</v>
      </c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</row>
    <row r="452" spans="2:34" x14ac:dyDescent="0.2">
      <c r="B452" s="11"/>
      <c r="C452" s="11"/>
      <c r="D452" s="11"/>
      <c r="E452" s="11"/>
      <c r="F452" s="11"/>
      <c r="G452" s="13">
        <v>449</v>
      </c>
      <c r="H452" s="12">
        <v>0.89270250362466186</v>
      </c>
      <c r="I452" s="12">
        <f t="shared" si="65"/>
        <v>3.8982058234182984</v>
      </c>
      <c r="J452" s="12">
        <v>6.771720892229105E-5</v>
      </c>
      <c r="K452" s="13">
        <f t="shared" si="66"/>
        <v>0</v>
      </c>
      <c r="L452" s="11">
        <f t="shared" si="67"/>
        <v>0</v>
      </c>
      <c r="M452" s="38">
        <f t="shared" si="68"/>
        <v>0</v>
      </c>
      <c r="N452" s="38">
        <v>10000</v>
      </c>
      <c r="O452" s="39">
        <f t="shared" si="69"/>
        <v>-10000</v>
      </c>
      <c r="P452" s="11">
        <f t="shared" si="70"/>
        <v>449</v>
      </c>
      <c r="Q452" s="41">
        <f>AVERAGE($O$4:O452)</f>
        <v>1813.0877878814788</v>
      </c>
      <c r="R452" s="41">
        <f>_xlfn.STDEV.S($O$4:O452)</f>
        <v>2778.1700867453442</v>
      </c>
      <c r="S452" s="41">
        <f t="shared" si="63"/>
        <v>1555.4208955109107</v>
      </c>
      <c r="T452" s="41">
        <f t="shared" si="64"/>
        <v>2070.7546802520469</v>
      </c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</row>
    <row r="453" spans="2:34" x14ac:dyDescent="0.2">
      <c r="B453" s="11"/>
      <c r="C453" s="11"/>
      <c r="D453" s="11"/>
      <c r="E453" s="11"/>
      <c r="F453" s="11"/>
      <c r="G453" s="13">
        <v>450</v>
      </c>
      <c r="H453" s="12">
        <v>0.38731849809215346</v>
      </c>
      <c r="I453" s="12">
        <f t="shared" si="65"/>
        <v>3.5927370328297541</v>
      </c>
      <c r="J453" s="12">
        <v>4.1113480555097226E-3</v>
      </c>
      <c r="K453" s="13">
        <f t="shared" si="66"/>
        <v>0</v>
      </c>
      <c r="L453" s="11">
        <f t="shared" si="67"/>
        <v>0</v>
      </c>
      <c r="M453" s="38">
        <f t="shared" si="68"/>
        <v>0</v>
      </c>
      <c r="N453" s="38">
        <v>10000</v>
      </c>
      <c r="O453" s="39">
        <f t="shared" si="69"/>
        <v>-10000</v>
      </c>
      <c r="P453" s="11">
        <f t="shared" si="70"/>
        <v>450</v>
      </c>
      <c r="Q453" s="41">
        <f>AVERAGE($O$4:O453)</f>
        <v>1786.8364816861865</v>
      </c>
      <c r="R453" s="41">
        <f>_xlfn.STDEV.S($O$4:O453)</f>
        <v>2830.3971798760467</v>
      </c>
      <c r="S453" s="41">
        <f t="shared" si="63"/>
        <v>1524.6191068380272</v>
      </c>
      <c r="T453" s="41">
        <f t="shared" si="64"/>
        <v>2049.0538565343459</v>
      </c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</row>
    <row r="454" spans="2:34" x14ac:dyDescent="0.2">
      <c r="B454" s="11"/>
      <c r="C454" s="11"/>
      <c r="D454" s="11"/>
      <c r="E454" s="11"/>
      <c r="F454" s="11"/>
      <c r="G454" s="13">
        <v>451</v>
      </c>
      <c r="H454" s="12">
        <v>2.1293613100572317E-2</v>
      </c>
      <c r="I454" s="12">
        <f t="shared" si="65"/>
        <v>3.2444528525776613</v>
      </c>
      <c r="J454" s="12">
        <v>0.73774943785224367</v>
      </c>
      <c r="K454" s="13">
        <f t="shared" si="66"/>
        <v>5000</v>
      </c>
      <c r="L454" s="11">
        <f t="shared" si="67"/>
        <v>3500</v>
      </c>
      <c r="M454" s="38">
        <f t="shared" si="68"/>
        <v>11355.584984021814</v>
      </c>
      <c r="N454" s="38">
        <v>10000</v>
      </c>
      <c r="O454" s="39">
        <f t="shared" si="69"/>
        <v>1355.5849840218143</v>
      </c>
      <c r="P454" s="11">
        <f t="shared" si="70"/>
        <v>451</v>
      </c>
      <c r="Q454" s="41">
        <f>AVERAGE($O$4:O454)</f>
        <v>1785.8802699397024</v>
      </c>
      <c r="R454" s="41">
        <f>_xlfn.STDEV.S($O$4:O454)</f>
        <v>2827.3234714216374</v>
      </c>
      <c r="S454" s="41">
        <f t="shared" ref="S454:S503" si="71">Q454-_xlfn.T.INV.2T(0.05,P454-1)*R454/SQRT(P454)</f>
        <v>1524.2397771270494</v>
      </c>
      <c r="T454" s="41">
        <f t="shared" ref="T454:T503" si="72">Q454+_xlfn.T.INV.2T(0.05,P454-1)*R454/SQRT(P454)</f>
        <v>2047.5207627523555</v>
      </c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</row>
    <row r="455" spans="2:34" x14ac:dyDescent="0.2">
      <c r="B455" s="11"/>
      <c r="C455" s="11"/>
      <c r="D455" s="11"/>
      <c r="E455" s="11"/>
      <c r="F455" s="11"/>
      <c r="G455" s="13">
        <v>452</v>
      </c>
      <c r="H455" s="12">
        <v>0.80779584113871561</v>
      </c>
      <c r="I455" s="12">
        <f t="shared" si="65"/>
        <v>3.823960509992089</v>
      </c>
      <c r="J455" s="12">
        <v>7.2034401717643082E-2</v>
      </c>
      <c r="K455" s="13">
        <f t="shared" si="66"/>
        <v>2000</v>
      </c>
      <c r="L455" s="11">
        <f t="shared" si="67"/>
        <v>2000</v>
      </c>
      <c r="M455" s="38">
        <f t="shared" si="68"/>
        <v>7647.9210199841782</v>
      </c>
      <c r="N455" s="38">
        <v>10000</v>
      </c>
      <c r="O455" s="39">
        <f t="shared" si="69"/>
        <v>-2352.0789800158218</v>
      </c>
      <c r="P455" s="11">
        <f t="shared" si="70"/>
        <v>452</v>
      </c>
      <c r="Q455" s="41">
        <f>AVERAGE($O$4:O455)</f>
        <v>1776.725492838031</v>
      </c>
      <c r="R455" s="41">
        <f>_xlfn.STDEV.S($O$4:O455)</f>
        <v>2830.8860075543689</v>
      </c>
      <c r="S455" s="41">
        <f t="shared" si="71"/>
        <v>1515.0468381008804</v>
      </c>
      <c r="T455" s="41">
        <f t="shared" si="72"/>
        <v>2038.4041475751815</v>
      </c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</row>
    <row r="456" spans="2:34" x14ac:dyDescent="0.2">
      <c r="B456" s="11"/>
      <c r="C456" s="11"/>
      <c r="D456" s="11"/>
      <c r="E456" s="11"/>
      <c r="F456" s="11"/>
      <c r="G456" s="13">
        <v>453</v>
      </c>
      <c r="H456" s="12">
        <v>0.87983467252119774</v>
      </c>
      <c r="I456" s="12">
        <f t="shared" si="65"/>
        <v>3.8848321445801561</v>
      </c>
      <c r="J456" s="12">
        <v>0.63702735401036159</v>
      </c>
      <c r="K456" s="13">
        <f t="shared" si="66"/>
        <v>5000</v>
      </c>
      <c r="L456" s="11">
        <f t="shared" si="67"/>
        <v>3500</v>
      </c>
      <c r="M456" s="38">
        <f t="shared" si="68"/>
        <v>13596.912506030547</v>
      </c>
      <c r="N456" s="38">
        <v>10000</v>
      </c>
      <c r="O456" s="39">
        <f t="shared" si="69"/>
        <v>3596.9125060305469</v>
      </c>
      <c r="P456" s="11">
        <f t="shared" si="70"/>
        <v>453</v>
      </c>
      <c r="Q456" s="41">
        <f>AVERAGE($O$4:O456)</f>
        <v>1780.7435657148355</v>
      </c>
      <c r="R456" s="41">
        <f>_xlfn.STDEV.S($O$4:O456)</f>
        <v>2829.0456571240925</v>
      </c>
      <c r="S456" s="41">
        <f t="shared" si="71"/>
        <v>1519.5253827188239</v>
      </c>
      <c r="T456" s="41">
        <f t="shared" si="72"/>
        <v>2041.9617487108471</v>
      </c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</row>
    <row r="457" spans="2:34" x14ac:dyDescent="0.2">
      <c r="B457" s="11"/>
      <c r="C457" s="11"/>
      <c r="D457" s="11"/>
      <c r="E457" s="11"/>
      <c r="F457" s="11"/>
      <c r="G457" s="13">
        <v>454</v>
      </c>
      <c r="H457" s="12">
        <v>0.88302090069943118</v>
      </c>
      <c r="I457" s="12">
        <f t="shared" ref="I457:I503" si="73">_xlfn.NORM.INV(H457,3.65,0.2)</f>
        <v>3.8880448834717898</v>
      </c>
      <c r="J457" s="12">
        <v>0.63952532719571065</v>
      </c>
      <c r="K457" s="13">
        <f t="shared" ref="K457:K503" si="74">SUMIFS($B$4:$B$10,$D$4:$D$10,"&gt;="&amp;J457,$E$4:$E$10,"&lt;="&amp;J457)</f>
        <v>5000</v>
      </c>
      <c r="L457" s="11">
        <f t="shared" ref="L457:L503" si="75">MIN(3500,K457)</f>
        <v>3500</v>
      </c>
      <c r="M457" s="38">
        <f t="shared" si="68"/>
        <v>13608.157092151265</v>
      </c>
      <c r="N457" s="38">
        <v>10000</v>
      </c>
      <c r="O457" s="39">
        <f t="shared" si="69"/>
        <v>3608.1570921512648</v>
      </c>
      <c r="P457" s="11">
        <f t="shared" si="70"/>
        <v>454</v>
      </c>
      <c r="Q457" s="41">
        <f>AVERAGE($O$4:O457)</f>
        <v>1784.768705640907</v>
      </c>
      <c r="R457" s="41">
        <f>_xlfn.STDEV.S($O$4:O457)</f>
        <v>2827.2225162336958</v>
      </c>
      <c r="S457" s="41">
        <f t="shared" si="71"/>
        <v>1524.008064963444</v>
      </c>
      <c r="T457" s="41">
        <f t="shared" si="72"/>
        <v>2045.52934631837</v>
      </c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</row>
    <row r="458" spans="2:34" x14ac:dyDescent="0.2">
      <c r="B458" s="11"/>
      <c r="C458" s="11"/>
      <c r="D458" s="11"/>
      <c r="E458" s="11"/>
      <c r="F458" s="11"/>
      <c r="G458" s="13">
        <v>455</v>
      </c>
      <c r="H458" s="12">
        <v>0.29473553303337241</v>
      </c>
      <c r="I458" s="12">
        <f t="shared" si="73"/>
        <v>3.5420794634402295</v>
      </c>
      <c r="J458" s="12">
        <v>0.29688653794787923</v>
      </c>
      <c r="K458" s="13">
        <f t="shared" si="74"/>
        <v>4000</v>
      </c>
      <c r="L458" s="11">
        <f t="shared" si="75"/>
        <v>3500</v>
      </c>
      <c r="M458" s="38">
        <f t="shared" si="68"/>
        <v>12397.278122040803</v>
      </c>
      <c r="N458" s="38">
        <v>10000</v>
      </c>
      <c r="O458" s="39">
        <f t="shared" si="69"/>
        <v>2397.2781220408033</v>
      </c>
      <c r="P458" s="11">
        <f t="shared" si="70"/>
        <v>455</v>
      </c>
      <c r="Q458" s="41">
        <f>AVERAGE($O$4:O458)</f>
        <v>1786.1148801824452</v>
      </c>
      <c r="R458" s="41">
        <f>_xlfn.STDEV.S($O$4:O458)</f>
        <v>2824.2530980368615</v>
      </c>
      <c r="S458" s="41">
        <f t="shared" si="71"/>
        <v>1525.9160570765341</v>
      </c>
      <c r="T458" s="41">
        <f t="shared" si="72"/>
        <v>2046.3137032883562</v>
      </c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</row>
    <row r="459" spans="2:34" x14ac:dyDescent="0.2">
      <c r="B459" s="11"/>
      <c r="C459" s="11"/>
      <c r="D459" s="11"/>
      <c r="E459" s="11"/>
      <c r="F459" s="11"/>
      <c r="G459" s="13">
        <v>456</v>
      </c>
      <c r="H459" s="12">
        <v>0.97357861593699513</v>
      </c>
      <c r="I459" s="12">
        <f t="shared" si="73"/>
        <v>4.0372407226488685</v>
      </c>
      <c r="J459" s="12">
        <v>0.13732942311441221</v>
      </c>
      <c r="K459" s="13">
        <f t="shared" si="74"/>
        <v>3000</v>
      </c>
      <c r="L459" s="11">
        <f t="shared" si="75"/>
        <v>3000</v>
      </c>
      <c r="M459" s="38">
        <f t="shared" si="68"/>
        <v>12111.722167946606</v>
      </c>
      <c r="N459" s="38">
        <v>10000</v>
      </c>
      <c r="O459" s="39">
        <f t="shared" si="69"/>
        <v>2111.7221679466056</v>
      </c>
      <c r="P459" s="11">
        <f t="shared" si="70"/>
        <v>456</v>
      </c>
      <c r="Q459" s="41">
        <f>AVERAGE($O$4:O459)</f>
        <v>1786.8289312521035</v>
      </c>
      <c r="R459" s="41">
        <f>_xlfn.STDEV.S($O$4:O459)</f>
        <v>2821.1890224387139</v>
      </c>
      <c r="S459" s="41">
        <f t="shared" si="71"/>
        <v>1527.1990796442878</v>
      </c>
      <c r="T459" s="41">
        <f t="shared" si="72"/>
        <v>2046.4587828599192</v>
      </c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</row>
    <row r="460" spans="2:34" x14ac:dyDescent="0.2">
      <c r="B460" s="11"/>
      <c r="C460" s="11"/>
      <c r="D460" s="11"/>
      <c r="E460" s="11"/>
      <c r="F460" s="11"/>
      <c r="G460" s="13">
        <v>457</v>
      </c>
      <c r="H460" s="12">
        <v>0.16923169654405068</v>
      </c>
      <c r="I460" s="12">
        <f t="shared" si="73"/>
        <v>3.4585588411600496</v>
      </c>
      <c r="J460" s="12">
        <v>0.73313920644447828</v>
      </c>
      <c r="K460" s="13">
        <f t="shared" si="74"/>
        <v>5000</v>
      </c>
      <c r="L460" s="11">
        <f t="shared" si="75"/>
        <v>3500</v>
      </c>
      <c r="M460" s="38">
        <f t="shared" si="68"/>
        <v>12104.955944060173</v>
      </c>
      <c r="N460" s="38">
        <v>10000</v>
      </c>
      <c r="O460" s="39">
        <f t="shared" si="69"/>
        <v>2104.9559440601734</v>
      </c>
      <c r="P460" s="11">
        <f t="shared" si="70"/>
        <v>457</v>
      </c>
      <c r="Q460" s="41">
        <f>AVERAGE($O$4:O460)</f>
        <v>1787.5250516302392</v>
      </c>
      <c r="R460" s="41">
        <f>_xlfn.STDEV.S($O$4:O460)</f>
        <v>2818.1332069138252</v>
      </c>
      <c r="S460" s="41">
        <f t="shared" si="71"/>
        <v>1528.4618440039055</v>
      </c>
      <c r="T460" s="41">
        <f t="shared" si="72"/>
        <v>2046.5882592565729</v>
      </c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</row>
    <row r="461" spans="2:34" x14ac:dyDescent="0.2">
      <c r="B461" s="11"/>
      <c r="C461" s="11"/>
      <c r="D461" s="11"/>
      <c r="E461" s="11"/>
      <c r="F461" s="11"/>
      <c r="G461" s="13">
        <v>458</v>
      </c>
      <c r="H461" s="12">
        <v>5.9433906620559585E-3</v>
      </c>
      <c r="I461" s="12">
        <f t="shared" si="73"/>
        <v>3.1469024530793019</v>
      </c>
      <c r="J461" s="12">
        <v>0.60647999320543866</v>
      </c>
      <c r="K461" s="13">
        <f t="shared" si="74"/>
        <v>5000</v>
      </c>
      <c r="L461" s="11">
        <f t="shared" si="75"/>
        <v>3500</v>
      </c>
      <c r="M461" s="38">
        <f t="shared" si="68"/>
        <v>11014.158585777557</v>
      </c>
      <c r="N461" s="38">
        <v>10000</v>
      </c>
      <c r="O461" s="39">
        <f t="shared" si="69"/>
        <v>1014.1585857775572</v>
      </c>
      <c r="P461" s="11">
        <f t="shared" si="70"/>
        <v>458</v>
      </c>
      <c r="Q461" s="41">
        <f>AVERAGE($O$4:O461)</f>
        <v>1785.8364785606916</v>
      </c>
      <c r="R461" s="41">
        <f>_xlfn.STDEV.S($O$4:O461)</f>
        <v>2815.2801594017105</v>
      </c>
      <c r="S461" s="41">
        <f t="shared" si="71"/>
        <v>1527.3197372272086</v>
      </c>
      <c r="T461" s="41">
        <f t="shared" si="72"/>
        <v>2044.3532198941746</v>
      </c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</row>
    <row r="462" spans="2:34" x14ac:dyDescent="0.2">
      <c r="B462" s="11"/>
      <c r="C462" s="11"/>
      <c r="D462" s="11"/>
      <c r="E462" s="11"/>
      <c r="F462" s="11"/>
      <c r="G462" s="13">
        <v>459</v>
      </c>
      <c r="H462" s="12">
        <v>2.2569717984284976E-2</v>
      </c>
      <c r="I462" s="12">
        <f t="shared" si="73"/>
        <v>3.2493294438732114</v>
      </c>
      <c r="J462" s="12">
        <v>0.675366628614264</v>
      </c>
      <c r="K462" s="13">
        <f t="shared" si="74"/>
        <v>5000</v>
      </c>
      <c r="L462" s="11">
        <f t="shared" si="75"/>
        <v>3500</v>
      </c>
      <c r="M462" s="38">
        <f t="shared" si="68"/>
        <v>11372.65305355624</v>
      </c>
      <c r="N462" s="38">
        <v>10000</v>
      </c>
      <c r="O462" s="39">
        <f t="shared" si="69"/>
        <v>1372.6530535562397</v>
      </c>
      <c r="P462" s="11">
        <f t="shared" si="70"/>
        <v>459</v>
      </c>
      <c r="Q462" s="41">
        <f>AVERAGE($O$4:O462)</f>
        <v>1784.9362968068692</v>
      </c>
      <c r="R462" s="41">
        <f>_xlfn.STDEV.S($O$4:O462)</f>
        <v>2812.2711588214283</v>
      </c>
      <c r="S462" s="41">
        <f t="shared" si="71"/>
        <v>1526.9788174155826</v>
      </c>
      <c r="T462" s="41">
        <f t="shared" si="72"/>
        <v>2042.8937761981558</v>
      </c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</row>
    <row r="463" spans="2:34" x14ac:dyDescent="0.2">
      <c r="B463" s="11"/>
      <c r="C463" s="11"/>
      <c r="D463" s="11"/>
      <c r="E463" s="11"/>
      <c r="F463" s="11"/>
      <c r="G463" s="13">
        <v>460</v>
      </c>
      <c r="H463" s="12">
        <v>0.18628612913484854</v>
      </c>
      <c r="I463" s="12">
        <f t="shared" si="73"/>
        <v>3.4716669028082081</v>
      </c>
      <c r="J463" s="12">
        <v>0.53549479072512762</v>
      </c>
      <c r="K463" s="13">
        <f t="shared" si="74"/>
        <v>5000</v>
      </c>
      <c r="L463" s="11">
        <f t="shared" si="75"/>
        <v>3500</v>
      </c>
      <c r="M463" s="38">
        <f t="shared" si="68"/>
        <v>12150.834159828728</v>
      </c>
      <c r="N463" s="38">
        <v>10000</v>
      </c>
      <c r="O463" s="39">
        <f t="shared" si="69"/>
        <v>2150.8341598287279</v>
      </c>
      <c r="P463" s="11">
        <f t="shared" si="70"/>
        <v>460</v>
      </c>
      <c r="Q463" s="41">
        <f>AVERAGE($O$4:O463)</f>
        <v>1785.7317269438734</v>
      </c>
      <c r="R463" s="41">
        <f>_xlfn.STDEV.S($O$4:O463)</f>
        <v>2809.2578139707816</v>
      </c>
      <c r="S463" s="41">
        <f t="shared" si="71"/>
        <v>1528.3323749458341</v>
      </c>
      <c r="T463" s="41">
        <f t="shared" si="72"/>
        <v>2043.1310789419126</v>
      </c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</row>
    <row r="464" spans="2:34" x14ac:dyDescent="0.2">
      <c r="B464" s="11"/>
      <c r="C464" s="11"/>
      <c r="D464" s="11"/>
      <c r="E464" s="11"/>
      <c r="F464" s="11"/>
      <c r="G464" s="13">
        <v>461</v>
      </c>
      <c r="H464" s="12">
        <v>0.95418015575216608</v>
      </c>
      <c r="I464" s="12">
        <f t="shared" si="73"/>
        <v>3.9873622115931244</v>
      </c>
      <c r="J464" s="12">
        <v>0.69997392230479516</v>
      </c>
      <c r="K464" s="13">
        <f t="shared" si="74"/>
        <v>5000</v>
      </c>
      <c r="L464" s="11">
        <f t="shared" si="75"/>
        <v>3500</v>
      </c>
      <c r="M464" s="38">
        <f t="shared" si="68"/>
        <v>13955.767740575935</v>
      </c>
      <c r="N464" s="38">
        <v>10000</v>
      </c>
      <c r="O464" s="39">
        <f t="shared" si="69"/>
        <v>3955.767740575935</v>
      </c>
      <c r="P464" s="11">
        <f t="shared" si="70"/>
        <v>461</v>
      </c>
      <c r="Q464" s="41">
        <f>AVERAGE($O$4:O464)</f>
        <v>1790.4389634159602</v>
      </c>
      <c r="R464" s="41">
        <f>_xlfn.STDEV.S($O$4:O464)</f>
        <v>2808.0220742761367</v>
      </c>
      <c r="S464" s="41">
        <f t="shared" si="71"/>
        <v>1533.4335172910089</v>
      </c>
      <c r="T464" s="41">
        <f t="shared" si="72"/>
        <v>2047.4444095409115</v>
      </c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</row>
    <row r="465" spans="2:34" x14ac:dyDescent="0.2">
      <c r="B465" s="11"/>
      <c r="C465" s="11"/>
      <c r="D465" s="11"/>
      <c r="E465" s="11"/>
      <c r="F465" s="11"/>
      <c r="G465" s="13">
        <v>462</v>
      </c>
      <c r="H465" s="12">
        <v>0.78732775524098575</v>
      </c>
      <c r="I465" s="12">
        <f t="shared" si="73"/>
        <v>3.8094366923567966</v>
      </c>
      <c r="J465" s="12">
        <v>0.33590064064584557</v>
      </c>
      <c r="K465" s="13">
        <f t="shared" si="74"/>
        <v>4000</v>
      </c>
      <c r="L465" s="11">
        <f t="shared" si="75"/>
        <v>3500</v>
      </c>
      <c r="M465" s="38">
        <f t="shared" si="68"/>
        <v>13333.028423248788</v>
      </c>
      <c r="N465" s="38">
        <v>10000</v>
      </c>
      <c r="O465" s="39">
        <f t="shared" si="69"/>
        <v>3333.0284232487884</v>
      </c>
      <c r="P465" s="11">
        <f t="shared" si="70"/>
        <v>462</v>
      </c>
      <c r="Q465" s="41">
        <f>AVERAGE($O$4:O465)</f>
        <v>1793.7779016407067</v>
      </c>
      <c r="R465" s="41">
        <f>_xlfn.STDEV.S($O$4:O465)</f>
        <v>2805.8928142671084</v>
      </c>
      <c r="S465" s="41">
        <f t="shared" si="71"/>
        <v>1537.2468889531708</v>
      </c>
      <c r="T465" s="41">
        <f t="shared" si="72"/>
        <v>2050.3089143282423</v>
      </c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</row>
    <row r="466" spans="2:34" x14ac:dyDescent="0.2">
      <c r="B466" s="11"/>
      <c r="C466" s="11"/>
      <c r="D466" s="11"/>
      <c r="E466" s="11"/>
      <c r="F466" s="11"/>
      <c r="G466" s="13">
        <v>463</v>
      </c>
      <c r="H466" s="12">
        <v>0.9009077680937948</v>
      </c>
      <c r="I466" s="12">
        <f t="shared" si="73"/>
        <v>3.9073482651734861</v>
      </c>
      <c r="J466" s="12">
        <v>1.0827480208733031E-2</v>
      </c>
      <c r="K466" s="13">
        <f t="shared" si="74"/>
        <v>0</v>
      </c>
      <c r="L466" s="11">
        <f t="shared" si="75"/>
        <v>0</v>
      </c>
      <c r="M466" s="38">
        <f t="shared" si="68"/>
        <v>0</v>
      </c>
      <c r="N466" s="38">
        <v>10000</v>
      </c>
      <c r="O466" s="39">
        <f t="shared" si="69"/>
        <v>-10000</v>
      </c>
      <c r="P466" s="11">
        <f t="shared" si="70"/>
        <v>463</v>
      </c>
      <c r="Q466" s="41">
        <f>AVERAGE($O$4:O466)</f>
        <v>1768.3053791749601</v>
      </c>
      <c r="R466" s="41">
        <f>_xlfn.STDEV.S($O$4:O466)</f>
        <v>2855.9430242088242</v>
      </c>
      <c r="S466" s="41">
        <f t="shared" si="71"/>
        <v>1507.48209700353</v>
      </c>
      <c r="T466" s="41">
        <f t="shared" si="72"/>
        <v>2029.1286613463901</v>
      </c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</row>
    <row r="467" spans="2:34" x14ac:dyDescent="0.2">
      <c r="B467" s="11"/>
      <c r="C467" s="11"/>
      <c r="D467" s="11"/>
      <c r="E467" s="11"/>
      <c r="F467" s="11"/>
      <c r="G467" s="13">
        <v>464</v>
      </c>
      <c r="H467" s="12">
        <v>0.21851534259867345</v>
      </c>
      <c r="I467" s="12">
        <f t="shared" si="73"/>
        <v>3.4945565766444471</v>
      </c>
      <c r="J467" s="12">
        <v>0.64480870807861934</v>
      </c>
      <c r="K467" s="13">
        <f t="shared" si="74"/>
        <v>5000</v>
      </c>
      <c r="L467" s="11">
        <f t="shared" si="75"/>
        <v>3500</v>
      </c>
      <c r="M467" s="38">
        <f t="shared" si="68"/>
        <v>12230.948018255565</v>
      </c>
      <c r="N467" s="38">
        <v>10000</v>
      </c>
      <c r="O467" s="39">
        <f t="shared" si="69"/>
        <v>2230.9480182555653</v>
      </c>
      <c r="P467" s="11">
        <f t="shared" si="70"/>
        <v>464</v>
      </c>
      <c r="Q467" s="41">
        <f>AVERAGE($O$4:O467)</f>
        <v>1769.3024538281509</v>
      </c>
      <c r="R467" s="41">
        <f>_xlfn.STDEV.S($O$4:O467)</f>
        <v>2852.9380310982397</v>
      </c>
      <c r="S467" s="41">
        <f t="shared" si="71"/>
        <v>1509.0359988621872</v>
      </c>
      <c r="T467" s="41">
        <f t="shared" si="72"/>
        <v>2029.5689087941146</v>
      </c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</row>
    <row r="468" spans="2:34" x14ac:dyDescent="0.2">
      <c r="B468" s="11"/>
      <c r="C468" s="11"/>
      <c r="D468" s="11"/>
      <c r="E468" s="11"/>
      <c r="F468" s="11"/>
      <c r="G468" s="13">
        <v>465</v>
      </c>
      <c r="H468" s="12">
        <v>0.83669562820704513</v>
      </c>
      <c r="I468" s="12">
        <f t="shared" si="73"/>
        <v>3.8461935101855862</v>
      </c>
      <c r="J468" s="12">
        <v>0.65285569725182291</v>
      </c>
      <c r="K468" s="13">
        <f t="shared" si="74"/>
        <v>5000</v>
      </c>
      <c r="L468" s="11">
        <f t="shared" si="75"/>
        <v>3500</v>
      </c>
      <c r="M468" s="38">
        <f t="shared" si="68"/>
        <v>13461.677285649552</v>
      </c>
      <c r="N468" s="38">
        <v>10000</v>
      </c>
      <c r="O468" s="39">
        <f t="shared" si="69"/>
        <v>3461.6772856495518</v>
      </c>
      <c r="P468" s="11">
        <f t="shared" si="70"/>
        <v>465</v>
      </c>
      <c r="Q468" s="41">
        <f>AVERAGE($O$4:O468)</f>
        <v>1772.9419695955087</v>
      </c>
      <c r="R468" s="41">
        <f>_xlfn.STDEV.S($O$4:O468)</f>
        <v>2850.9425345742206</v>
      </c>
      <c r="S468" s="41">
        <f t="shared" si="71"/>
        <v>1513.1388374293888</v>
      </c>
      <c r="T468" s="41">
        <f t="shared" si="72"/>
        <v>2032.7451017616286</v>
      </c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</row>
    <row r="469" spans="2:34" x14ac:dyDescent="0.2">
      <c r="B469" s="11"/>
      <c r="C469" s="11"/>
      <c r="D469" s="11"/>
      <c r="E469" s="11"/>
      <c r="F469" s="11"/>
      <c r="G469" s="13">
        <v>466</v>
      </c>
      <c r="H469" s="12">
        <v>0.72545354949486729</v>
      </c>
      <c r="I469" s="12">
        <f t="shared" si="73"/>
        <v>3.7698239893737342</v>
      </c>
      <c r="J469" s="12">
        <v>0.66257612336716554</v>
      </c>
      <c r="K469" s="13">
        <f t="shared" si="74"/>
        <v>5000</v>
      </c>
      <c r="L469" s="11">
        <f t="shared" si="75"/>
        <v>3500</v>
      </c>
      <c r="M469" s="38">
        <f t="shared" si="68"/>
        <v>13194.38396280807</v>
      </c>
      <c r="N469" s="38">
        <v>10000</v>
      </c>
      <c r="O469" s="39">
        <f t="shared" si="69"/>
        <v>3194.3839628080696</v>
      </c>
      <c r="P469" s="11">
        <f t="shared" si="70"/>
        <v>466</v>
      </c>
      <c r="Q469" s="41">
        <f>AVERAGE($O$4:O469)</f>
        <v>1775.9922743019736</v>
      </c>
      <c r="R469" s="41">
        <f>_xlfn.STDEV.S($O$4:O469)</f>
        <v>2848.6364929823467</v>
      </c>
      <c r="S469" s="41">
        <f t="shared" si="71"/>
        <v>1516.6794302571707</v>
      </c>
      <c r="T469" s="41">
        <f t="shared" si="72"/>
        <v>2035.3051183467765</v>
      </c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</row>
    <row r="470" spans="2:34" x14ac:dyDescent="0.2">
      <c r="B470" s="11"/>
      <c r="C470" s="11"/>
      <c r="D470" s="11"/>
      <c r="E470" s="11"/>
      <c r="F470" s="11"/>
      <c r="G470" s="13">
        <v>467</v>
      </c>
      <c r="H470" s="12">
        <v>0.3562506578958079</v>
      </c>
      <c r="I470" s="12">
        <f t="shared" si="73"/>
        <v>3.5763002335717986</v>
      </c>
      <c r="J470" s="12">
        <v>0.23853252274994197</v>
      </c>
      <c r="K470" s="13">
        <f t="shared" si="74"/>
        <v>4000</v>
      </c>
      <c r="L470" s="11">
        <f t="shared" si="75"/>
        <v>3500</v>
      </c>
      <c r="M470" s="38">
        <f t="shared" si="68"/>
        <v>12517.050817501295</v>
      </c>
      <c r="N470" s="38">
        <v>10000</v>
      </c>
      <c r="O470" s="39">
        <f t="shared" si="69"/>
        <v>2517.0508175012947</v>
      </c>
      <c r="P470" s="11">
        <f t="shared" si="70"/>
        <v>467</v>
      </c>
      <c r="Q470" s="41">
        <f>AVERAGE($O$4:O470)</f>
        <v>1777.5791234308799</v>
      </c>
      <c r="R470" s="41">
        <f>_xlfn.STDEV.S($O$4:O470)</f>
        <v>2845.7849943107635</v>
      </c>
      <c r="S470" s="41">
        <f t="shared" si="71"/>
        <v>1518.804809448196</v>
      </c>
      <c r="T470" s="41">
        <f t="shared" si="72"/>
        <v>2036.3534374135638</v>
      </c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</row>
    <row r="471" spans="2:34" x14ac:dyDescent="0.2">
      <c r="B471" s="11"/>
      <c r="C471" s="11"/>
      <c r="D471" s="11"/>
      <c r="E471" s="11"/>
      <c r="F471" s="11"/>
      <c r="G471" s="13">
        <v>468</v>
      </c>
      <c r="H471" s="12">
        <v>0.46895350643676792</v>
      </c>
      <c r="I471" s="12">
        <f t="shared" si="73"/>
        <v>3.6344198525297178</v>
      </c>
      <c r="J471" s="12">
        <v>0.27099048302929973</v>
      </c>
      <c r="K471" s="13">
        <f t="shared" si="74"/>
        <v>4000</v>
      </c>
      <c r="L471" s="11">
        <f t="shared" si="75"/>
        <v>3500</v>
      </c>
      <c r="M471" s="38">
        <f t="shared" si="68"/>
        <v>12720.469483854013</v>
      </c>
      <c r="N471" s="38">
        <v>10000</v>
      </c>
      <c r="O471" s="39">
        <f t="shared" si="69"/>
        <v>2720.4694838540127</v>
      </c>
      <c r="P471" s="11">
        <f t="shared" si="70"/>
        <v>468</v>
      </c>
      <c r="Q471" s="41">
        <f>AVERAGE($O$4:O471)</f>
        <v>1779.593846423237</v>
      </c>
      <c r="R471" s="41">
        <f>_xlfn.STDEV.S($O$4:O471)</f>
        <v>2843.0705885726302</v>
      </c>
      <c r="S471" s="41">
        <f t="shared" si="71"/>
        <v>1521.344152327373</v>
      </c>
      <c r="T471" s="41">
        <f t="shared" si="72"/>
        <v>2037.843540519101</v>
      </c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</row>
    <row r="472" spans="2:34" x14ac:dyDescent="0.2">
      <c r="B472" s="11"/>
      <c r="C472" s="11"/>
      <c r="D472" s="11"/>
      <c r="E472" s="11"/>
      <c r="F472" s="11"/>
      <c r="G472" s="13">
        <v>469</v>
      </c>
      <c r="H472" s="12">
        <v>6.7528739248096215E-2</v>
      </c>
      <c r="I472" s="12">
        <f t="shared" si="73"/>
        <v>3.3511095690855797</v>
      </c>
      <c r="J472" s="12">
        <v>0.92301232804738909</v>
      </c>
      <c r="K472" s="13">
        <f t="shared" si="74"/>
        <v>6000</v>
      </c>
      <c r="L472" s="11">
        <f t="shared" si="75"/>
        <v>3500</v>
      </c>
      <c r="M472" s="38">
        <f t="shared" si="68"/>
        <v>11728.883491799528</v>
      </c>
      <c r="N472" s="38">
        <v>10000</v>
      </c>
      <c r="O472" s="39">
        <f t="shared" si="69"/>
        <v>1728.8834917995282</v>
      </c>
      <c r="P472" s="11">
        <f t="shared" si="70"/>
        <v>469</v>
      </c>
      <c r="Q472" s="41">
        <f>AVERAGE($O$4:O472)</f>
        <v>1779.4857219997325</v>
      </c>
      <c r="R472" s="41">
        <f>_xlfn.STDEV.S($O$4:O472)</f>
        <v>2840.0324609908207</v>
      </c>
      <c r="S472" s="41">
        <f t="shared" si="71"/>
        <v>1521.7885983145818</v>
      </c>
      <c r="T472" s="41">
        <f t="shared" si="72"/>
        <v>2037.1828456848832</v>
      </c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</row>
    <row r="473" spans="2:34" x14ac:dyDescent="0.2">
      <c r="B473" s="11"/>
      <c r="C473" s="11"/>
      <c r="D473" s="11"/>
      <c r="E473" s="11"/>
      <c r="F473" s="11"/>
      <c r="G473" s="13">
        <v>470</v>
      </c>
      <c r="H473" s="12">
        <v>0.59903884452358325</v>
      </c>
      <c r="I473" s="12">
        <f t="shared" si="73"/>
        <v>3.7001720103708662</v>
      </c>
      <c r="J473" s="12">
        <v>0.18974020450131202</v>
      </c>
      <c r="K473" s="13">
        <f t="shared" si="74"/>
        <v>4000</v>
      </c>
      <c r="L473" s="11">
        <f t="shared" si="75"/>
        <v>3500</v>
      </c>
      <c r="M473" s="38">
        <f t="shared" si="68"/>
        <v>12950.602036298033</v>
      </c>
      <c r="N473" s="38">
        <v>10000</v>
      </c>
      <c r="O473" s="39">
        <f t="shared" si="69"/>
        <v>2950.6020362980325</v>
      </c>
      <c r="P473" s="11">
        <f t="shared" si="70"/>
        <v>470</v>
      </c>
      <c r="Q473" s="41">
        <f>AVERAGE($O$4:O473)</f>
        <v>1781.9774588386649</v>
      </c>
      <c r="R473" s="41">
        <f>_xlfn.STDEV.S($O$4:O473)</f>
        <v>2837.5173406777199</v>
      </c>
      <c r="S473" s="41">
        <f t="shared" si="71"/>
        <v>1524.7840213512163</v>
      </c>
      <c r="T473" s="41">
        <f t="shared" si="72"/>
        <v>2039.1708963261135</v>
      </c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</row>
    <row r="474" spans="2:34" x14ac:dyDescent="0.2">
      <c r="B474" s="11"/>
      <c r="C474" s="11"/>
      <c r="D474" s="11"/>
      <c r="E474" s="11"/>
      <c r="F474" s="11"/>
      <c r="G474" s="13">
        <v>471</v>
      </c>
      <c r="H474" s="12">
        <v>0.20696509833428922</v>
      </c>
      <c r="I474" s="12">
        <f t="shared" si="73"/>
        <v>3.4866006189673562</v>
      </c>
      <c r="J474" s="12">
        <v>0.87867500185054837</v>
      </c>
      <c r="K474" s="13">
        <f t="shared" si="74"/>
        <v>6000</v>
      </c>
      <c r="L474" s="11">
        <f t="shared" si="75"/>
        <v>3500</v>
      </c>
      <c r="M474" s="38">
        <f t="shared" si="68"/>
        <v>12203.102166385746</v>
      </c>
      <c r="N474" s="38">
        <v>10000</v>
      </c>
      <c r="O474" s="39">
        <f t="shared" si="69"/>
        <v>2203.1021663857464</v>
      </c>
      <c r="P474" s="11">
        <f t="shared" si="70"/>
        <v>471</v>
      </c>
      <c r="Q474" s="41">
        <f>AVERAGE($O$4:O474)</f>
        <v>1782.8715664980007</v>
      </c>
      <c r="R474" s="41">
        <f>_xlfn.STDEV.S($O$4:O474)</f>
        <v>2834.5635163985071</v>
      </c>
      <c r="S474" s="41">
        <f t="shared" si="71"/>
        <v>1526.220167143422</v>
      </c>
      <c r="T474" s="41">
        <f t="shared" si="72"/>
        <v>2039.5229658525793</v>
      </c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</row>
    <row r="475" spans="2:34" x14ac:dyDescent="0.2">
      <c r="B475" s="11"/>
      <c r="C475" s="11"/>
      <c r="D475" s="11"/>
      <c r="E475" s="11"/>
      <c r="F475" s="11"/>
      <c r="G475" s="13">
        <v>472</v>
      </c>
      <c r="H475" s="12">
        <v>0.87354190225500949</v>
      </c>
      <c r="I475" s="12">
        <f t="shared" si="73"/>
        <v>3.8786589685717581</v>
      </c>
      <c r="J475" s="12">
        <v>0.96520604666641174</v>
      </c>
      <c r="K475" s="13">
        <f t="shared" si="74"/>
        <v>6000</v>
      </c>
      <c r="L475" s="11">
        <f t="shared" si="75"/>
        <v>3500</v>
      </c>
      <c r="M475" s="38">
        <f t="shared" si="68"/>
        <v>13575.306390001153</v>
      </c>
      <c r="N475" s="38">
        <v>10000</v>
      </c>
      <c r="O475" s="39">
        <f t="shared" si="69"/>
        <v>3575.306390001153</v>
      </c>
      <c r="P475" s="11">
        <f t="shared" si="70"/>
        <v>472</v>
      </c>
      <c r="Q475" s="41">
        <f>AVERAGE($O$4:O475)</f>
        <v>1786.6690979037278</v>
      </c>
      <c r="R475" s="41">
        <f>_xlfn.STDEV.S($O$4:O475)</f>
        <v>2832.754531924279</v>
      </c>
      <c r="S475" s="41">
        <f t="shared" si="71"/>
        <v>1530.4547418018633</v>
      </c>
      <c r="T475" s="41">
        <f t="shared" si="72"/>
        <v>2042.8834540055923</v>
      </c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</row>
    <row r="476" spans="2:34" x14ac:dyDescent="0.2">
      <c r="B476" s="11"/>
      <c r="C476" s="11"/>
      <c r="D476" s="11"/>
      <c r="E476" s="11"/>
      <c r="F476" s="11"/>
      <c r="G476" s="13">
        <v>473</v>
      </c>
      <c r="H476" s="12">
        <v>0.54389484474816863</v>
      </c>
      <c r="I476" s="12">
        <f t="shared" si="73"/>
        <v>3.6720502015400922</v>
      </c>
      <c r="J476" s="12">
        <v>0.29968866557713925</v>
      </c>
      <c r="K476" s="13">
        <f t="shared" si="74"/>
        <v>4000</v>
      </c>
      <c r="L476" s="11">
        <f t="shared" si="75"/>
        <v>3500</v>
      </c>
      <c r="M476" s="38">
        <f t="shared" si="68"/>
        <v>12852.175705390322</v>
      </c>
      <c r="N476" s="38">
        <v>10000</v>
      </c>
      <c r="O476" s="39">
        <f t="shared" si="69"/>
        <v>2852.175705390322</v>
      </c>
      <c r="P476" s="11">
        <f t="shared" si="70"/>
        <v>473</v>
      </c>
      <c r="Q476" s="41">
        <f>AVERAGE($O$4:O476)</f>
        <v>1788.9217545791751</v>
      </c>
      <c r="R476" s="41">
        <f>_xlfn.STDEV.S($O$4:O476)</f>
        <v>2830.1762141464537</v>
      </c>
      <c r="S476" s="41">
        <f t="shared" si="71"/>
        <v>1533.2127317829868</v>
      </c>
      <c r="T476" s="41">
        <f t="shared" si="72"/>
        <v>2044.6307773753633</v>
      </c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</row>
    <row r="477" spans="2:34" x14ac:dyDescent="0.2">
      <c r="B477" s="11"/>
      <c r="C477" s="11"/>
      <c r="D477" s="11"/>
      <c r="E477" s="11"/>
      <c r="F477" s="11"/>
      <c r="G477" s="13">
        <v>474</v>
      </c>
      <c r="H477" s="12">
        <v>0.31509419548636741</v>
      </c>
      <c r="I477" s="12">
        <f t="shared" si="73"/>
        <v>3.5537076591084094</v>
      </c>
      <c r="J477" s="12">
        <v>0.6439113633354604</v>
      </c>
      <c r="K477" s="13">
        <f t="shared" si="74"/>
        <v>5000</v>
      </c>
      <c r="L477" s="11">
        <f t="shared" si="75"/>
        <v>3500</v>
      </c>
      <c r="M477" s="38">
        <f t="shared" si="68"/>
        <v>12437.976806879433</v>
      </c>
      <c r="N477" s="38">
        <v>10000</v>
      </c>
      <c r="O477" s="39">
        <f t="shared" si="69"/>
        <v>2437.9768068794328</v>
      </c>
      <c r="P477" s="11">
        <f t="shared" si="70"/>
        <v>474</v>
      </c>
      <c r="Q477" s="41">
        <f>AVERAGE($O$4:O477)</f>
        <v>1790.2910690355045</v>
      </c>
      <c r="R477" s="41">
        <f>_xlfn.STDEV.S($O$4:O477)</f>
        <v>2827.3400785199497</v>
      </c>
      <c r="S477" s="41">
        <f t="shared" si="71"/>
        <v>1535.1092878036256</v>
      </c>
      <c r="T477" s="41">
        <f t="shared" si="72"/>
        <v>2045.4728502673834</v>
      </c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</row>
    <row r="478" spans="2:34" x14ac:dyDescent="0.2">
      <c r="B478" s="11"/>
      <c r="C478" s="11"/>
      <c r="D478" s="11"/>
      <c r="E478" s="11"/>
      <c r="F478" s="11"/>
      <c r="G478" s="13">
        <v>475</v>
      </c>
      <c r="H478" s="12">
        <v>0.12508398735739035</v>
      </c>
      <c r="I478" s="12">
        <f t="shared" si="73"/>
        <v>3.4200117039264626</v>
      </c>
      <c r="J478" s="12">
        <v>0.1903015134331677</v>
      </c>
      <c r="K478" s="13">
        <f t="shared" si="74"/>
        <v>4000</v>
      </c>
      <c r="L478" s="11">
        <f t="shared" si="75"/>
        <v>3500</v>
      </c>
      <c r="M478" s="38">
        <f t="shared" si="68"/>
        <v>11970.040963742618</v>
      </c>
      <c r="N478" s="38">
        <v>10000</v>
      </c>
      <c r="O478" s="39">
        <f t="shared" si="69"/>
        <v>1970.0409637426183</v>
      </c>
      <c r="P478" s="11">
        <f t="shared" si="70"/>
        <v>475</v>
      </c>
      <c r="Q478" s="41">
        <f>AVERAGE($O$4:O478)</f>
        <v>1790.6694898664668</v>
      </c>
      <c r="R478" s="41">
        <f>_xlfn.STDEV.S($O$4:O478)</f>
        <v>2824.3681194583432</v>
      </c>
      <c r="S478" s="41">
        <f t="shared" si="71"/>
        <v>1536.0257925431888</v>
      </c>
      <c r="T478" s="41">
        <f t="shared" si="72"/>
        <v>2045.3131871897449</v>
      </c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</row>
    <row r="479" spans="2:34" x14ac:dyDescent="0.2">
      <c r="B479" s="11"/>
      <c r="C479" s="11"/>
      <c r="D479" s="11"/>
      <c r="E479" s="11"/>
      <c r="F479" s="11"/>
      <c r="G479" s="13">
        <v>476</v>
      </c>
      <c r="H479" s="12">
        <v>0.69552908136104785</v>
      </c>
      <c r="I479" s="12">
        <f t="shared" si="73"/>
        <v>3.7523168995486746</v>
      </c>
      <c r="J479" s="12">
        <v>0.18630363956259532</v>
      </c>
      <c r="K479" s="13">
        <f t="shared" si="74"/>
        <v>4000</v>
      </c>
      <c r="L479" s="11">
        <f t="shared" si="75"/>
        <v>3500</v>
      </c>
      <c r="M479" s="38">
        <f t="shared" si="68"/>
        <v>13133.109148420361</v>
      </c>
      <c r="N479" s="38">
        <v>10000</v>
      </c>
      <c r="O479" s="39">
        <f t="shared" si="69"/>
        <v>3133.1091484203607</v>
      </c>
      <c r="P479" s="11">
        <f t="shared" si="70"/>
        <v>476</v>
      </c>
      <c r="Q479" s="41">
        <f>AVERAGE($O$4:O479)</f>
        <v>1793.4897412499836</v>
      </c>
      <c r="R479" s="41">
        <f>_xlfn.STDEV.S($O$4:O479)</f>
        <v>2822.0644023373547</v>
      </c>
      <c r="S479" s="41">
        <f t="shared" si="71"/>
        <v>1539.3225209229913</v>
      </c>
      <c r="T479" s="41">
        <f t="shared" si="72"/>
        <v>2047.6569615769758</v>
      </c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</row>
    <row r="480" spans="2:34" x14ac:dyDescent="0.2">
      <c r="B480" s="11"/>
      <c r="C480" s="11"/>
      <c r="D480" s="11"/>
      <c r="E480" s="11"/>
      <c r="F480" s="11"/>
      <c r="G480" s="13">
        <v>477</v>
      </c>
      <c r="H480" s="12">
        <v>0.22746867454905551</v>
      </c>
      <c r="I480" s="12">
        <f t="shared" si="73"/>
        <v>3.5005581790673928</v>
      </c>
      <c r="J480" s="12">
        <v>0.33375905730726463</v>
      </c>
      <c r="K480" s="13">
        <f t="shared" si="74"/>
        <v>4000</v>
      </c>
      <c r="L480" s="11">
        <f t="shared" si="75"/>
        <v>3500</v>
      </c>
      <c r="M480" s="38">
        <f t="shared" si="68"/>
        <v>12251.953626735874</v>
      </c>
      <c r="N480" s="38">
        <v>10000</v>
      </c>
      <c r="O480" s="39">
        <f t="shared" si="69"/>
        <v>2251.9536267358744</v>
      </c>
      <c r="P480" s="11">
        <f t="shared" si="70"/>
        <v>477</v>
      </c>
      <c r="Q480" s="41">
        <f>AVERAGE($O$4:O480)</f>
        <v>1794.450881471128</v>
      </c>
      <c r="R480" s="41">
        <f>_xlfn.STDEV.S($O$4:O480)</f>
        <v>2819.1766434212873</v>
      </c>
      <c r="S480" s="41">
        <f t="shared" si="71"/>
        <v>1540.8113959046448</v>
      </c>
      <c r="T480" s="41">
        <f t="shared" si="72"/>
        <v>2048.090367037611</v>
      </c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</row>
    <row r="481" spans="2:34" x14ac:dyDescent="0.2">
      <c r="B481" s="11"/>
      <c r="C481" s="11"/>
      <c r="D481" s="11"/>
      <c r="E481" s="11"/>
      <c r="F481" s="11"/>
      <c r="G481" s="13">
        <v>478</v>
      </c>
      <c r="H481" s="12">
        <v>8.8490801040824407E-2</v>
      </c>
      <c r="I481" s="12">
        <f t="shared" si="73"/>
        <v>3.3799785618109848</v>
      </c>
      <c r="J481" s="12">
        <v>0.68506858272952775</v>
      </c>
      <c r="K481" s="13">
        <f t="shared" si="74"/>
        <v>5000</v>
      </c>
      <c r="L481" s="11">
        <f t="shared" si="75"/>
        <v>3500</v>
      </c>
      <c r="M481" s="38">
        <f t="shared" si="68"/>
        <v>11829.924966338447</v>
      </c>
      <c r="N481" s="38">
        <v>10000</v>
      </c>
      <c r="O481" s="39">
        <f t="shared" si="69"/>
        <v>1829.9249663384471</v>
      </c>
      <c r="P481" s="11">
        <f t="shared" si="70"/>
        <v>478</v>
      </c>
      <c r="Q481" s="41">
        <f>AVERAGE($O$4:O481)</f>
        <v>1794.5250950377961</v>
      </c>
      <c r="R481" s="41">
        <f>_xlfn.STDEV.S($O$4:O481)</f>
        <v>2816.2204486192836</v>
      </c>
      <c r="S481" s="41">
        <f t="shared" si="71"/>
        <v>1541.4181027892912</v>
      </c>
      <c r="T481" s="41">
        <f t="shared" si="72"/>
        <v>2047.6320872863009</v>
      </c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</row>
    <row r="482" spans="2:34" x14ac:dyDescent="0.2">
      <c r="B482" s="11"/>
      <c r="C482" s="11"/>
      <c r="D482" s="11"/>
      <c r="E482" s="11"/>
      <c r="F482" s="11"/>
      <c r="G482" s="13">
        <v>479</v>
      </c>
      <c r="H482" s="12">
        <v>0.23985604291917884</v>
      </c>
      <c r="I482" s="12">
        <f t="shared" si="73"/>
        <v>3.5086468576162306</v>
      </c>
      <c r="J482" s="12">
        <v>0.74443862979274189</v>
      </c>
      <c r="K482" s="13">
        <f t="shared" si="74"/>
        <v>5000</v>
      </c>
      <c r="L482" s="11">
        <f t="shared" si="75"/>
        <v>3500</v>
      </c>
      <c r="M482" s="38">
        <f t="shared" si="68"/>
        <v>12280.264001656808</v>
      </c>
      <c r="N482" s="38">
        <v>10000</v>
      </c>
      <c r="O482" s="39">
        <f t="shared" si="69"/>
        <v>2280.2640016568075</v>
      </c>
      <c r="P482" s="11">
        <f t="shared" si="70"/>
        <v>479</v>
      </c>
      <c r="Q482" s="41">
        <f>AVERAGE($O$4:O482)</f>
        <v>1795.5391637363741</v>
      </c>
      <c r="R482" s="41">
        <f>_xlfn.STDEV.S($O$4:O482)</f>
        <v>2813.3606120469399</v>
      </c>
      <c r="S482" s="41">
        <f t="shared" si="71"/>
        <v>1542.9546157377044</v>
      </c>
      <c r="T482" s="41">
        <f t="shared" si="72"/>
        <v>2048.1237117350438</v>
      </c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</row>
    <row r="483" spans="2:34" x14ac:dyDescent="0.2">
      <c r="B483" s="11"/>
      <c r="C483" s="11"/>
      <c r="D483" s="11"/>
      <c r="E483" s="11"/>
      <c r="F483" s="11"/>
      <c r="G483" s="13">
        <v>480</v>
      </c>
      <c r="H483" s="12">
        <v>0.68506025571868456</v>
      </c>
      <c r="I483" s="12">
        <f t="shared" si="73"/>
        <v>3.7463792954984028</v>
      </c>
      <c r="J483" s="12">
        <v>0.19386799475358318</v>
      </c>
      <c r="K483" s="13">
        <f t="shared" si="74"/>
        <v>4000</v>
      </c>
      <c r="L483" s="11">
        <f t="shared" si="75"/>
        <v>3500</v>
      </c>
      <c r="M483" s="38">
        <f t="shared" si="68"/>
        <v>13112.32753424441</v>
      </c>
      <c r="N483" s="38">
        <v>10000</v>
      </c>
      <c r="O483" s="39">
        <f t="shared" si="69"/>
        <v>3112.3275342444103</v>
      </c>
      <c r="P483" s="11">
        <f t="shared" si="70"/>
        <v>480</v>
      </c>
      <c r="Q483" s="41">
        <f>AVERAGE($O$4:O483)</f>
        <v>1798.2824728415992</v>
      </c>
      <c r="R483" s="41">
        <f>_xlfn.STDEV.S($O$4:O483)</f>
        <v>2811.0649737968065</v>
      </c>
      <c r="S483" s="41">
        <f t="shared" si="71"/>
        <v>1546.1683953836116</v>
      </c>
      <c r="T483" s="41">
        <f t="shared" si="72"/>
        <v>2050.3965502995866</v>
      </c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</row>
    <row r="484" spans="2:34" x14ac:dyDescent="0.2">
      <c r="B484" s="11"/>
      <c r="C484" s="11"/>
      <c r="D484" s="11"/>
      <c r="E484" s="11"/>
      <c r="F484" s="11"/>
      <c r="G484" s="13">
        <v>481</v>
      </c>
      <c r="H484" s="12">
        <v>0.64314711968685456</v>
      </c>
      <c r="I484" s="12">
        <f t="shared" si="73"/>
        <v>3.7233767426323583</v>
      </c>
      <c r="J484" s="12">
        <v>0.18194510280101139</v>
      </c>
      <c r="K484" s="13">
        <f t="shared" si="74"/>
        <v>4000</v>
      </c>
      <c r="L484" s="11">
        <f t="shared" si="75"/>
        <v>3500</v>
      </c>
      <c r="M484" s="38">
        <f t="shared" si="68"/>
        <v>13031.818599213255</v>
      </c>
      <c r="N484" s="38">
        <v>10000</v>
      </c>
      <c r="O484" s="39">
        <f t="shared" si="69"/>
        <v>3031.8185992132549</v>
      </c>
      <c r="P484" s="11">
        <f t="shared" si="70"/>
        <v>481</v>
      </c>
      <c r="Q484" s="41">
        <f>AVERAGE($O$4:O484)</f>
        <v>1800.8469970128501</v>
      </c>
      <c r="R484" s="41">
        <f>_xlfn.STDEV.S($O$4:O484)</f>
        <v>2808.6984602044845</v>
      </c>
      <c r="S484" s="41">
        <f t="shared" si="71"/>
        <v>1549.20847984445</v>
      </c>
      <c r="T484" s="41">
        <f t="shared" si="72"/>
        <v>2052.4855141812504</v>
      </c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</row>
    <row r="485" spans="2:34" x14ac:dyDescent="0.2">
      <c r="B485" s="11"/>
      <c r="C485" s="11"/>
      <c r="D485" s="11"/>
      <c r="E485" s="11"/>
      <c r="F485" s="11"/>
      <c r="G485" s="13">
        <v>482</v>
      </c>
      <c r="H485" s="12">
        <v>0.12194410647058629</v>
      </c>
      <c r="I485" s="12">
        <f t="shared" si="73"/>
        <v>3.4169353705673733</v>
      </c>
      <c r="J485" s="12">
        <v>0.60086095987221677</v>
      </c>
      <c r="K485" s="13">
        <f t="shared" si="74"/>
        <v>5000</v>
      </c>
      <c r="L485" s="11">
        <f t="shared" si="75"/>
        <v>3500</v>
      </c>
      <c r="M485" s="38">
        <f t="shared" si="68"/>
        <v>11959.273796985806</v>
      </c>
      <c r="N485" s="38">
        <v>10000</v>
      </c>
      <c r="O485" s="39">
        <f t="shared" si="69"/>
        <v>1959.2737969858063</v>
      </c>
      <c r="P485" s="11">
        <f t="shared" si="70"/>
        <v>482</v>
      </c>
      <c r="Q485" s="41">
        <f>AVERAGE($O$4:O485)</f>
        <v>1801.1756833198481</v>
      </c>
      <c r="R485" s="41">
        <f>_xlfn.STDEV.S($O$4:O485)</f>
        <v>2805.786575706918</v>
      </c>
      <c r="S485" s="41">
        <f t="shared" si="71"/>
        <v>1550.06026959934</v>
      </c>
      <c r="T485" s="41">
        <f t="shared" si="72"/>
        <v>2052.2910970403564</v>
      </c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</row>
    <row r="486" spans="2:34" x14ac:dyDescent="0.2">
      <c r="B486" s="11"/>
      <c r="C486" s="11"/>
      <c r="D486" s="11"/>
      <c r="E486" s="11"/>
      <c r="F486" s="11"/>
      <c r="G486" s="13">
        <v>483</v>
      </c>
      <c r="H486" s="12">
        <v>0.46682870947621979</v>
      </c>
      <c r="I486" s="12">
        <f t="shared" si="73"/>
        <v>3.6333511727762873</v>
      </c>
      <c r="J486" s="12">
        <v>0.47179304370005548</v>
      </c>
      <c r="K486" s="13">
        <f t="shared" si="74"/>
        <v>4000</v>
      </c>
      <c r="L486" s="11">
        <f t="shared" si="75"/>
        <v>3500</v>
      </c>
      <c r="M486" s="38">
        <f t="shared" si="68"/>
        <v>12716.729104717006</v>
      </c>
      <c r="N486" s="38">
        <v>10000</v>
      </c>
      <c r="O486" s="39">
        <f t="shared" si="69"/>
        <v>2716.7291047170056</v>
      </c>
      <c r="P486" s="11">
        <f t="shared" si="70"/>
        <v>483</v>
      </c>
      <c r="Q486" s="41">
        <f>AVERAGE($O$4:O486)</f>
        <v>1803.0712390577305</v>
      </c>
      <c r="R486" s="41">
        <f>_xlfn.STDEV.S($O$4:O486)</f>
        <v>2803.1840701954247</v>
      </c>
      <c r="S486" s="41">
        <f t="shared" si="71"/>
        <v>1552.449906153988</v>
      </c>
      <c r="T486" s="41">
        <f t="shared" si="72"/>
        <v>2053.6925719614728</v>
      </c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</row>
    <row r="487" spans="2:34" x14ac:dyDescent="0.2">
      <c r="B487" s="11"/>
      <c r="C487" s="11"/>
      <c r="D487" s="11"/>
      <c r="E487" s="11"/>
      <c r="F487" s="11"/>
      <c r="G487" s="13">
        <v>484</v>
      </c>
      <c r="H487" s="12">
        <v>0.37697469425135655</v>
      </c>
      <c r="I487" s="12">
        <f t="shared" si="73"/>
        <v>3.5873127872114834</v>
      </c>
      <c r="J487" s="12">
        <v>0.77768149925817576</v>
      </c>
      <c r="K487" s="13">
        <f t="shared" si="74"/>
        <v>5000</v>
      </c>
      <c r="L487" s="11">
        <f t="shared" si="75"/>
        <v>3500</v>
      </c>
      <c r="M487" s="38">
        <f t="shared" si="68"/>
        <v>12555.594755240192</v>
      </c>
      <c r="N487" s="38">
        <v>10000</v>
      </c>
      <c r="O487" s="39">
        <f t="shared" si="69"/>
        <v>2555.5947552401922</v>
      </c>
      <c r="P487" s="11">
        <f t="shared" si="70"/>
        <v>484</v>
      </c>
      <c r="Q487" s="41">
        <f>AVERAGE($O$4:O487)</f>
        <v>1804.626039711</v>
      </c>
      <c r="R487" s="41">
        <f>_xlfn.STDEV.S($O$4:O487)</f>
        <v>2800.4896239136137</v>
      </c>
      <c r="S487" s="41">
        <f t="shared" si="71"/>
        <v>1554.5057010887731</v>
      </c>
      <c r="T487" s="41">
        <f t="shared" si="72"/>
        <v>2054.7463783332269</v>
      </c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</row>
    <row r="488" spans="2:34" x14ac:dyDescent="0.2">
      <c r="B488" s="11"/>
      <c r="C488" s="11"/>
      <c r="D488" s="11"/>
      <c r="E488" s="11"/>
      <c r="F488" s="11"/>
      <c r="G488" s="13">
        <v>485</v>
      </c>
      <c r="H488" s="12">
        <v>1.2336292563417839E-2</v>
      </c>
      <c r="I488" s="12">
        <f t="shared" si="73"/>
        <v>3.2007018304842054</v>
      </c>
      <c r="J488" s="12">
        <v>0.70343864762594177</v>
      </c>
      <c r="K488" s="13">
        <f t="shared" si="74"/>
        <v>5000</v>
      </c>
      <c r="L488" s="11">
        <f t="shared" si="75"/>
        <v>3500</v>
      </c>
      <c r="M488" s="38">
        <f t="shared" si="68"/>
        <v>11202.456406694719</v>
      </c>
      <c r="N488" s="38">
        <v>10000</v>
      </c>
      <c r="O488" s="39">
        <f t="shared" si="69"/>
        <v>1202.4564066947187</v>
      </c>
      <c r="P488" s="11">
        <f t="shared" si="70"/>
        <v>485</v>
      </c>
      <c r="Q488" s="41">
        <f>AVERAGE($O$4:O488)</f>
        <v>1803.3844528388013</v>
      </c>
      <c r="R488" s="41">
        <f>_xlfn.STDEV.S($O$4:O488)</f>
        <v>2797.728679998505</v>
      </c>
      <c r="S488" s="41">
        <f t="shared" si="71"/>
        <v>1553.7697328540291</v>
      </c>
      <c r="T488" s="41">
        <f t="shared" si="72"/>
        <v>2052.9991728235736</v>
      </c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</row>
    <row r="489" spans="2:34" x14ac:dyDescent="0.2">
      <c r="B489" s="11"/>
      <c r="C489" s="11"/>
      <c r="D489" s="11"/>
      <c r="E489" s="11"/>
      <c r="F489" s="11"/>
      <c r="G489" s="13">
        <v>486</v>
      </c>
      <c r="H489" s="12">
        <v>0.87890345364372113</v>
      </c>
      <c r="I489" s="12">
        <f t="shared" si="73"/>
        <v>3.8839045440791087</v>
      </c>
      <c r="J489" s="12">
        <v>0.53763657566859369</v>
      </c>
      <c r="K489" s="13">
        <f t="shared" si="74"/>
        <v>5000</v>
      </c>
      <c r="L489" s="11">
        <f t="shared" si="75"/>
        <v>3500</v>
      </c>
      <c r="M489" s="38">
        <f t="shared" si="68"/>
        <v>13593.665904276881</v>
      </c>
      <c r="N489" s="38">
        <v>10000</v>
      </c>
      <c r="O489" s="39">
        <f t="shared" si="69"/>
        <v>3593.6659042768806</v>
      </c>
      <c r="P489" s="11">
        <f t="shared" si="70"/>
        <v>486</v>
      </c>
      <c r="Q489" s="41">
        <f>AVERAGE($O$4:O489)</f>
        <v>1807.0681595290032</v>
      </c>
      <c r="R489" s="41">
        <f>_xlfn.STDEV.S($O$4:O489)</f>
        <v>2796.0225151286268</v>
      </c>
      <c r="S489" s="41">
        <f t="shared" si="71"/>
        <v>1557.8637332744477</v>
      </c>
      <c r="T489" s="41">
        <f t="shared" si="72"/>
        <v>2056.272585783559</v>
      </c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</row>
    <row r="490" spans="2:34" x14ac:dyDescent="0.2">
      <c r="B490" s="11"/>
      <c r="C490" s="11"/>
      <c r="D490" s="11"/>
      <c r="E490" s="11"/>
      <c r="F490" s="11"/>
      <c r="G490" s="13">
        <v>487</v>
      </c>
      <c r="H490" s="12">
        <v>0.15822558096164674</v>
      </c>
      <c r="I490" s="12">
        <f t="shared" si="73"/>
        <v>3.4496445395289292</v>
      </c>
      <c r="J490" s="12">
        <v>0.99691436084502705</v>
      </c>
      <c r="K490" s="13">
        <f t="shared" si="74"/>
        <v>6000</v>
      </c>
      <c r="L490" s="11">
        <f t="shared" si="75"/>
        <v>3500</v>
      </c>
      <c r="M490" s="38">
        <f t="shared" si="68"/>
        <v>12073.755888351252</v>
      </c>
      <c r="N490" s="38">
        <v>10000</v>
      </c>
      <c r="O490" s="39">
        <f t="shared" si="69"/>
        <v>2073.755888351252</v>
      </c>
      <c r="P490" s="11">
        <f t="shared" si="70"/>
        <v>487</v>
      </c>
      <c r="Q490" s="41">
        <f>AVERAGE($O$4:O490)</f>
        <v>1807.615772935209</v>
      </c>
      <c r="R490" s="41">
        <f>_xlfn.STDEV.S($O$4:O490)</f>
        <v>2793.1706102900607</v>
      </c>
      <c r="S490" s="41">
        <f t="shared" si="71"/>
        <v>1558.9225389855974</v>
      </c>
      <c r="T490" s="41">
        <f t="shared" si="72"/>
        <v>2056.3090068848205</v>
      </c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</row>
    <row r="491" spans="2:34" x14ac:dyDescent="0.2">
      <c r="B491" s="11"/>
      <c r="C491" s="11"/>
      <c r="D491" s="11"/>
      <c r="E491" s="11"/>
      <c r="F491" s="11"/>
      <c r="G491" s="13">
        <v>488</v>
      </c>
      <c r="H491" s="12">
        <v>0.15021593841671987</v>
      </c>
      <c r="I491" s="12">
        <f t="shared" si="73"/>
        <v>3.4428984619275016</v>
      </c>
      <c r="J491" s="12">
        <v>0.22982314800692183</v>
      </c>
      <c r="K491" s="13">
        <f t="shared" si="74"/>
        <v>4000</v>
      </c>
      <c r="L491" s="11">
        <f t="shared" si="75"/>
        <v>3500</v>
      </c>
      <c r="M491" s="38">
        <f t="shared" si="68"/>
        <v>12050.144616746256</v>
      </c>
      <c r="N491" s="38">
        <v>10000</v>
      </c>
      <c r="O491" s="39">
        <f t="shared" si="69"/>
        <v>2050.1446167462564</v>
      </c>
      <c r="P491" s="11">
        <f t="shared" si="70"/>
        <v>488</v>
      </c>
      <c r="Q491" s="41">
        <f>AVERAGE($O$4:O491)</f>
        <v>1808.1127582708873</v>
      </c>
      <c r="R491" s="41">
        <f>_xlfn.STDEV.S($O$4:O491)</f>
        <v>2790.3230035315728</v>
      </c>
      <c r="S491" s="41">
        <f t="shared" si="71"/>
        <v>1559.9290159852376</v>
      </c>
      <c r="T491" s="41">
        <f t="shared" si="72"/>
        <v>2056.296500556537</v>
      </c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</row>
    <row r="492" spans="2:34" x14ac:dyDescent="0.2">
      <c r="B492" s="11"/>
      <c r="C492" s="11"/>
      <c r="D492" s="11"/>
      <c r="E492" s="11"/>
      <c r="F492" s="11"/>
      <c r="G492" s="13">
        <v>489</v>
      </c>
      <c r="H492" s="12">
        <v>0.85117217485698649</v>
      </c>
      <c r="I492" s="12">
        <f t="shared" si="73"/>
        <v>3.8582947843408011</v>
      </c>
      <c r="J492" s="12">
        <v>0.5256151979857997</v>
      </c>
      <c r="K492" s="13">
        <f t="shared" si="74"/>
        <v>5000</v>
      </c>
      <c r="L492" s="11">
        <f t="shared" si="75"/>
        <v>3500</v>
      </c>
      <c r="M492" s="38">
        <f t="shared" ref="M492:M503" si="76">L492*I492</f>
        <v>13504.031745192804</v>
      </c>
      <c r="N492" s="38">
        <v>10000</v>
      </c>
      <c r="O492" s="39">
        <f t="shared" ref="O492:O503" si="77">M492-N492</f>
        <v>3504.031745192804</v>
      </c>
      <c r="P492" s="11">
        <f t="shared" ref="P492:P503" si="78">G492</f>
        <v>489</v>
      </c>
      <c r="Q492" s="41">
        <f>AVERAGE($O$4:O492)</f>
        <v>1811.5808952584578</v>
      </c>
      <c r="R492" s="41">
        <f>_xlfn.STDEV.S($O$4:O492)</f>
        <v>2788.5174242310045</v>
      </c>
      <c r="S492" s="41">
        <f t="shared" si="71"/>
        <v>1563.8127463108785</v>
      </c>
      <c r="T492" s="41">
        <f t="shared" si="72"/>
        <v>2059.349044206037</v>
      </c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</row>
    <row r="493" spans="2:34" x14ac:dyDescent="0.2">
      <c r="B493" s="11"/>
      <c r="C493" s="11"/>
      <c r="D493" s="11"/>
      <c r="E493" s="11"/>
      <c r="F493" s="11"/>
      <c r="G493" s="13">
        <v>490</v>
      </c>
      <c r="H493" s="12">
        <v>1.7736158870755858E-2</v>
      </c>
      <c r="I493" s="12">
        <f t="shared" si="73"/>
        <v>3.2294149809161512</v>
      </c>
      <c r="J493" s="12">
        <v>0.17196952292045009</v>
      </c>
      <c r="K493" s="13">
        <f t="shared" si="74"/>
        <v>3000</v>
      </c>
      <c r="L493" s="11">
        <f t="shared" si="75"/>
        <v>3000</v>
      </c>
      <c r="M493" s="38">
        <f t="shared" si="76"/>
        <v>9688.2449427484535</v>
      </c>
      <c r="N493" s="38">
        <v>10000</v>
      </c>
      <c r="O493" s="39">
        <f t="shared" si="77"/>
        <v>-311.75505725154653</v>
      </c>
      <c r="P493" s="11">
        <f t="shared" si="78"/>
        <v>490</v>
      </c>
      <c r="Q493" s="41">
        <f>AVERAGE($O$4:O493)</f>
        <v>1807.2475565798659</v>
      </c>
      <c r="R493" s="41">
        <f>_xlfn.STDEV.S($O$4:O493)</f>
        <v>2787.3157459074159</v>
      </c>
      <c r="S493" s="41">
        <f t="shared" si="71"/>
        <v>1559.8402830015448</v>
      </c>
      <c r="T493" s="41">
        <f t="shared" si="72"/>
        <v>2054.654830158187</v>
      </c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</row>
    <row r="494" spans="2:34" x14ac:dyDescent="0.2">
      <c r="B494" s="11"/>
      <c r="C494" s="11"/>
      <c r="D494" s="11"/>
      <c r="E494" s="11"/>
      <c r="F494" s="11"/>
      <c r="G494" s="13">
        <v>491</v>
      </c>
      <c r="H494" s="12">
        <v>0.68196725104392075</v>
      </c>
      <c r="I494" s="12">
        <f t="shared" si="73"/>
        <v>3.7446414017541434</v>
      </c>
      <c r="J494" s="12">
        <v>0.84903303601776015</v>
      </c>
      <c r="K494" s="13">
        <f t="shared" si="74"/>
        <v>6000</v>
      </c>
      <c r="L494" s="11">
        <f t="shared" si="75"/>
        <v>3500</v>
      </c>
      <c r="M494" s="38">
        <f t="shared" si="76"/>
        <v>13106.244906139502</v>
      </c>
      <c r="N494" s="38">
        <v>10000</v>
      </c>
      <c r="O494" s="39">
        <f t="shared" si="77"/>
        <v>3106.2449061395018</v>
      </c>
      <c r="P494" s="11">
        <f t="shared" si="78"/>
        <v>491</v>
      </c>
      <c r="Q494" s="41">
        <f>AVERAGE($O$4:O494)</f>
        <v>1809.8931723630831</v>
      </c>
      <c r="R494" s="41">
        <f>_xlfn.STDEV.S($O$4:O494)</f>
        <v>2785.0871350516354</v>
      </c>
      <c r="S494" s="41">
        <f t="shared" si="71"/>
        <v>1562.9368339437142</v>
      </c>
      <c r="T494" s="41">
        <f t="shared" si="72"/>
        <v>2056.8495107824519</v>
      </c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</row>
    <row r="495" spans="2:34" x14ac:dyDescent="0.2">
      <c r="B495" s="11"/>
      <c r="C495" s="11"/>
      <c r="D495" s="11"/>
      <c r="E495" s="11"/>
      <c r="F495" s="11"/>
      <c r="G495" s="13">
        <v>492</v>
      </c>
      <c r="H495" s="12">
        <v>0.26070296677203708</v>
      </c>
      <c r="I495" s="12">
        <f t="shared" si="73"/>
        <v>3.5217640589014962</v>
      </c>
      <c r="J495" s="12">
        <v>0.86086290234235763</v>
      </c>
      <c r="K495" s="13">
        <f t="shared" si="74"/>
        <v>6000</v>
      </c>
      <c r="L495" s="11">
        <f t="shared" si="75"/>
        <v>3500</v>
      </c>
      <c r="M495" s="38">
        <f t="shared" si="76"/>
        <v>12326.174206155238</v>
      </c>
      <c r="N495" s="38">
        <v>10000</v>
      </c>
      <c r="O495" s="39">
        <f t="shared" si="77"/>
        <v>2326.1742061552377</v>
      </c>
      <c r="P495" s="11">
        <f t="shared" si="78"/>
        <v>492</v>
      </c>
      <c r="Q495" s="41">
        <f>AVERAGE($O$4:O495)</f>
        <v>1810.9425240577825</v>
      </c>
      <c r="R495" s="41">
        <f>_xlfn.STDEV.S($O$4:O495)</f>
        <v>2782.3469103357083</v>
      </c>
      <c r="S495" s="41">
        <f t="shared" si="71"/>
        <v>1564.4812593358192</v>
      </c>
      <c r="T495" s="41">
        <f t="shared" si="72"/>
        <v>2057.4037887797458</v>
      </c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</row>
    <row r="496" spans="2:34" x14ac:dyDescent="0.2">
      <c r="B496" s="11"/>
      <c r="C496" s="11"/>
      <c r="D496" s="11"/>
      <c r="E496" s="11"/>
      <c r="F496" s="11"/>
      <c r="G496" s="13">
        <v>493</v>
      </c>
      <c r="H496" s="12">
        <v>0.18918990728633522</v>
      </c>
      <c r="I496" s="12">
        <f t="shared" si="73"/>
        <v>3.4738229067239019</v>
      </c>
      <c r="J496" s="12">
        <v>0.22851754165079174</v>
      </c>
      <c r="K496" s="13">
        <f t="shared" si="74"/>
        <v>4000</v>
      </c>
      <c r="L496" s="11">
        <f t="shared" si="75"/>
        <v>3500</v>
      </c>
      <c r="M496" s="38">
        <f t="shared" si="76"/>
        <v>12158.380173533656</v>
      </c>
      <c r="N496" s="38">
        <v>10000</v>
      </c>
      <c r="O496" s="39">
        <f t="shared" si="77"/>
        <v>2158.3801735336565</v>
      </c>
      <c r="P496" s="11">
        <f t="shared" si="78"/>
        <v>493</v>
      </c>
      <c r="Q496" s="41">
        <f>AVERAGE($O$4:O496)</f>
        <v>1811.6472657402894</v>
      </c>
      <c r="R496" s="41">
        <f>_xlfn.STDEV.S($O$4:O496)</f>
        <v>2779.5619295092292</v>
      </c>
      <c r="S496" s="41">
        <f t="shared" si="71"/>
        <v>1565.6837681746676</v>
      </c>
      <c r="T496" s="41">
        <f t="shared" si="72"/>
        <v>2057.610763305911</v>
      </c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</row>
    <row r="497" spans="2:34" x14ac:dyDescent="0.2">
      <c r="B497" s="11"/>
      <c r="C497" s="11"/>
      <c r="D497" s="11"/>
      <c r="E497" s="11"/>
      <c r="F497" s="11"/>
      <c r="G497" s="13">
        <v>494</v>
      </c>
      <c r="H497" s="12">
        <v>0.51522855383421362</v>
      </c>
      <c r="I497" s="12">
        <f t="shared" si="73"/>
        <v>3.6576363197338839</v>
      </c>
      <c r="J497" s="12">
        <v>0.70167101594266357</v>
      </c>
      <c r="K497" s="13">
        <f t="shared" si="74"/>
        <v>5000</v>
      </c>
      <c r="L497" s="11">
        <f t="shared" si="75"/>
        <v>3500</v>
      </c>
      <c r="M497" s="38">
        <f t="shared" si="76"/>
        <v>12801.727119068593</v>
      </c>
      <c r="N497" s="38">
        <v>10000</v>
      </c>
      <c r="O497" s="39">
        <f t="shared" si="77"/>
        <v>2801.7271190685933</v>
      </c>
      <c r="P497" s="11">
        <f t="shared" si="78"/>
        <v>494</v>
      </c>
      <c r="Q497" s="41">
        <f>AVERAGE($O$4:O497)</f>
        <v>1813.651475969699</v>
      </c>
      <c r="R497" s="41">
        <f>_xlfn.STDEV.S($O$4:O497)</f>
        <v>2777.0987595907195</v>
      </c>
      <c r="S497" s="41">
        <f t="shared" si="71"/>
        <v>1568.1560286097583</v>
      </c>
      <c r="T497" s="41">
        <f t="shared" si="72"/>
        <v>2059.1469233296398</v>
      </c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</row>
    <row r="498" spans="2:34" x14ac:dyDescent="0.2">
      <c r="B498" s="11"/>
      <c r="C498" s="11"/>
      <c r="D498" s="11"/>
      <c r="E498" s="11"/>
      <c r="F498" s="11"/>
      <c r="G498" s="13">
        <v>495</v>
      </c>
      <c r="H498" s="12">
        <v>0.75368486501023324</v>
      </c>
      <c r="I498" s="12">
        <f t="shared" si="73"/>
        <v>3.787226274227748</v>
      </c>
      <c r="J498" s="12">
        <v>0.26901839749955392</v>
      </c>
      <c r="K498" s="13">
        <f t="shared" si="74"/>
        <v>4000</v>
      </c>
      <c r="L498" s="11">
        <f t="shared" si="75"/>
        <v>3500</v>
      </c>
      <c r="M498" s="38">
        <f t="shared" si="76"/>
        <v>13255.291959797118</v>
      </c>
      <c r="N498" s="38">
        <v>10000</v>
      </c>
      <c r="O498" s="39">
        <f t="shared" si="77"/>
        <v>3255.2919597971177</v>
      </c>
      <c r="P498" s="11">
        <f t="shared" si="78"/>
        <v>495</v>
      </c>
      <c r="Q498" s="41">
        <f>AVERAGE($O$4:O498)</f>
        <v>1816.5638809875322</v>
      </c>
      <c r="R498" s="41">
        <f>_xlfn.STDEV.S($O$4:O498)</f>
        <v>2775.0431102389211</v>
      </c>
      <c r="S498" s="41">
        <f t="shared" si="71"/>
        <v>1571.4992907093972</v>
      </c>
      <c r="T498" s="41">
        <f t="shared" si="72"/>
        <v>2061.6284712656675</v>
      </c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</row>
    <row r="499" spans="2:34" x14ac:dyDescent="0.2">
      <c r="B499" s="11"/>
      <c r="C499" s="11"/>
      <c r="D499" s="11"/>
      <c r="E499" s="11"/>
      <c r="F499" s="11"/>
      <c r="G499" s="13">
        <v>496</v>
      </c>
      <c r="H499" s="12">
        <v>0.11988068608403935</v>
      </c>
      <c r="I499" s="12">
        <f t="shared" si="73"/>
        <v>3.4148833099904103</v>
      </c>
      <c r="J499" s="12">
        <v>0.20589220983227952</v>
      </c>
      <c r="K499" s="13">
        <f t="shared" si="74"/>
        <v>4000</v>
      </c>
      <c r="L499" s="11">
        <f t="shared" si="75"/>
        <v>3500</v>
      </c>
      <c r="M499" s="38">
        <f t="shared" si="76"/>
        <v>11952.091584966436</v>
      </c>
      <c r="N499" s="38">
        <v>10000</v>
      </c>
      <c r="O499" s="39">
        <f t="shared" si="77"/>
        <v>1952.0915849664361</v>
      </c>
      <c r="P499" s="11">
        <f t="shared" si="78"/>
        <v>496</v>
      </c>
      <c r="Q499" s="41">
        <f>AVERAGE($O$4:O499)</f>
        <v>1816.8371223261993</v>
      </c>
      <c r="R499" s="41">
        <f>_xlfn.STDEV.S($O$4:O499)</f>
        <v>2772.2452982939608</v>
      </c>
      <c r="S499" s="41">
        <f t="shared" si="71"/>
        <v>1572.267737151687</v>
      </c>
      <c r="T499" s="41">
        <f t="shared" si="72"/>
        <v>2061.4065075007115</v>
      </c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</row>
    <row r="500" spans="2:34" x14ac:dyDescent="0.2">
      <c r="B500" s="11"/>
      <c r="C500" s="11"/>
      <c r="D500" s="11"/>
      <c r="E500" s="11"/>
      <c r="F500" s="11"/>
      <c r="G500" s="13">
        <v>497</v>
      </c>
      <c r="H500" s="12">
        <v>0.20999240161256938</v>
      </c>
      <c r="I500" s="12">
        <f t="shared" si="73"/>
        <v>3.4887104775676172</v>
      </c>
      <c r="J500" s="12">
        <v>0.62250974905827128</v>
      </c>
      <c r="K500" s="13">
        <f t="shared" si="74"/>
        <v>5000</v>
      </c>
      <c r="L500" s="11">
        <f t="shared" si="75"/>
        <v>3500</v>
      </c>
      <c r="M500" s="38">
        <f t="shared" si="76"/>
        <v>12210.48667148666</v>
      </c>
      <c r="N500" s="38">
        <v>10000</v>
      </c>
      <c r="O500" s="39">
        <f t="shared" si="77"/>
        <v>2210.4866714866603</v>
      </c>
      <c r="P500" s="11">
        <f t="shared" si="78"/>
        <v>497</v>
      </c>
      <c r="Q500" s="41">
        <f>AVERAGE($O$4:O500)</f>
        <v>1817.6291737329607</v>
      </c>
      <c r="R500" s="41">
        <f>_xlfn.STDEV.S($O$4:O500)</f>
        <v>2769.5055767127706</v>
      </c>
      <c r="S500" s="41">
        <f t="shared" si="71"/>
        <v>1573.5486210593015</v>
      </c>
      <c r="T500" s="41">
        <f t="shared" si="72"/>
        <v>2061.7097264066201</v>
      </c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</row>
    <row r="501" spans="2:34" x14ac:dyDescent="0.2">
      <c r="B501" s="11"/>
      <c r="C501" s="11"/>
      <c r="D501" s="11"/>
      <c r="E501" s="11"/>
      <c r="F501" s="11"/>
      <c r="G501" s="13">
        <v>498</v>
      </c>
      <c r="H501" s="12">
        <v>0.91038313634234236</v>
      </c>
      <c r="I501" s="12">
        <f t="shared" si="73"/>
        <v>3.9186236251095976</v>
      </c>
      <c r="J501" s="12">
        <v>0.703164670319121</v>
      </c>
      <c r="K501" s="13">
        <f t="shared" si="74"/>
        <v>5000</v>
      </c>
      <c r="L501" s="11">
        <f t="shared" si="75"/>
        <v>3500</v>
      </c>
      <c r="M501" s="38">
        <f t="shared" si="76"/>
        <v>13715.182687883591</v>
      </c>
      <c r="N501" s="38">
        <v>10000</v>
      </c>
      <c r="O501" s="39">
        <f t="shared" si="77"/>
        <v>3715.1826878835909</v>
      </c>
      <c r="P501" s="11">
        <f t="shared" si="78"/>
        <v>498</v>
      </c>
      <c r="Q501" s="41">
        <f>AVERAGE($O$4:O501)</f>
        <v>1821.4395221549501</v>
      </c>
      <c r="R501" s="41">
        <f>_xlfn.STDEV.S($O$4:O501)</f>
        <v>2768.0243061945371</v>
      </c>
      <c r="S501" s="41">
        <f t="shared" si="71"/>
        <v>1577.7357682097415</v>
      </c>
      <c r="T501" s="41">
        <f t="shared" si="72"/>
        <v>2065.1432761001588</v>
      </c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</row>
    <row r="502" spans="2:34" x14ac:dyDescent="0.2">
      <c r="B502" s="11"/>
      <c r="C502" s="11"/>
      <c r="D502" s="11"/>
      <c r="E502" s="11"/>
      <c r="F502" s="11"/>
      <c r="G502" s="13">
        <v>499</v>
      </c>
      <c r="H502" s="12">
        <v>0.25471698308072022</v>
      </c>
      <c r="I502" s="12">
        <f t="shared" si="73"/>
        <v>3.5180561360098781</v>
      </c>
      <c r="J502" s="12">
        <v>0.29030590157274072</v>
      </c>
      <c r="K502" s="13">
        <f t="shared" si="74"/>
        <v>4000</v>
      </c>
      <c r="L502" s="11">
        <f t="shared" si="75"/>
        <v>3500</v>
      </c>
      <c r="M502" s="38">
        <f t="shared" si="76"/>
        <v>12313.196476034573</v>
      </c>
      <c r="N502" s="38">
        <v>10000</v>
      </c>
      <c r="O502" s="39">
        <f t="shared" si="77"/>
        <v>2313.1964760345727</v>
      </c>
      <c r="P502" s="11">
        <f t="shared" si="78"/>
        <v>499</v>
      </c>
      <c r="Q502" s="41">
        <f>AVERAGE($O$4:O502)</f>
        <v>1822.4250070324642</v>
      </c>
      <c r="R502" s="41">
        <f>_xlfn.STDEV.S($O$4:O502)</f>
        <v>2765.3313942039608</v>
      </c>
      <c r="S502" s="41">
        <f t="shared" si="71"/>
        <v>1579.2036128946099</v>
      </c>
      <c r="T502" s="41">
        <f t="shared" si="72"/>
        <v>2065.6464011703183</v>
      </c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</row>
    <row r="503" spans="2:34" x14ac:dyDescent="0.2">
      <c r="B503" s="11"/>
      <c r="C503" s="11"/>
      <c r="D503" s="11"/>
      <c r="E503" s="11"/>
      <c r="F503" s="11"/>
      <c r="G503" s="13">
        <v>500</v>
      </c>
      <c r="H503" s="12">
        <v>6.3814390083686834E-2</v>
      </c>
      <c r="I503" s="12">
        <f t="shared" si="73"/>
        <v>3.3452960954249171</v>
      </c>
      <c r="J503" s="12">
        <v>0.84145392229078131</v>
      </c>
      <c r="K503" s="13">
        <f t="shared" si="74"/>
        <v>6000</v>
      </c>
      <c r="L503" s="11">
        <f t="shared" si="75"/>
        <v>3500</v>
      </c>
      <c r="M503" s="38">
        <f t="shared" si="76"/>
        <v>11708.536333987209</v>
      </c>
      <c r="N503" s="38">
        <v>10000</v>
      </c>
      <c r="O503" s="39">
        <f t="shared" si="77"/>
        <v>1708.5363339872092</v>
      </c>
      <c r="P503" s="11">
        <f t="shared" si="78"/>
        <v>500</v>
      </c>
      <c r="Q503" s="41">
        <f>AVERAGE($O$4:O503)</f>
        <v>1822.1972296863739</v>
      </c>
      <c r="R503" s="41">
        <f>_xlfn.STDEV.S($O$4:O503)</f>
        <v>2762.5638266038741</v>
      </c>
      <c r="S503" s="41">
        <f t="shared" si="71"/>
        <v>1579.4635382591177</v>
      </c>
      <c r="T503" s="41">
        <f t="shared" si="72"/>
        <v>2064.9309211136301</v>
      </c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</row>
    <row r="504" spans="2:34" x14ac:dyDescent="0.2">
      <c r="B504" s="11"/>
      <c r="C504" s="11"/>
      <c r="D504" s="11"/>
      <c r="E504" s="11"/>
      <c r="F504" s="11"/>
      <c r="G504" s="13"/>
      <c r="H504" s="18"/>
      <c r="I504" s="14"/>
      <c r="J504" s="18"/>
      <c r="K504" s="13"/>
      <c r="L504" s="11"/>
      <c r="M504" s="19"/>
      <c r="N504" s="19"/>
      <c r="O504" s="20"/>
      <c r="P504" s="11"/>
      <c r="Q504" s="20"/>
      <c r="R504" s="24"/>
      <c r="S504" s="20"/>
      <c r="T504" s="20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</row>
    <row r="505" spans="2:34" x14ac:dyDescent="0.2">
      <c r="B505" s="11"/>
      <c r="C505" s="11"/>
      <c r="D505" s="11"/>
      <c r="E505" s="11"/>
      <c r="F505" s="11"/>
      <c r="G505" s="13"/>
      <c r="H505" s="18"/>
      <c r="I505" s="14"/>
      <c r="J505" s="18"/>
      <c r="K505" s="13"/>
      <c r="L505" s="11"/>
      <c r="M505" s="19"/>
      <c r="N505" s="19"/>
      <c r="O505" s="20"/>
      <c r="P505" s="11"/>
      <c r="Q505" s="20"/>
      <c r="R505" s="24"/>
      <c r="S505" s="20"/>
      <c r="T505" s="20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</row>
    <row r="506" spans="2:34" x14ac:dyDescent="0.2">
      <c r="B506" s="11"/>
      <c r="C506" s="11"/>
      <c r="D506" s="11"/>
      <c r="E506" s="11"/>
      <c r="F506" s="11"/>
      <c r="G506" s="13"/>
      <c r="H506" s="18"/>
      <c r="I506" s="14"/>
      <c r="J506" s="18"/>
      <c r="K506" s="13"/>
      <c r="L506" s="11"/>
      <c r="M506" s="19"/>
      <c r="N506" s="19"/>
      <c r="O506" s="20"/>
      <c r="P506" s="11"/>
      <c r="Q506" s="20"/>
      <c r="R506" s="24"/>
      <c r="S506" s="20"/>
      <c r="T506" s="20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</row>
    <row r="507" spans="2:34" x14ac:dyDescent="0.2">
      <c r="B507" s="11"/>
      <c r="C507" s="11"/>
      <c r="D507" s="11"/>
      <c r="E507" s="11"/>
      <c r="F507" s="11"/>
      <c r="G507" s="13"/>
      <c r="H507" s="18"/>
      <c r="I507" s="14"/>
      <c r="J507" s="18"/>
      <c r="K507" s="13"/>
      <c r="L507" s="11"/>
      <c r="M507" s="19"/>
      <c r="N507" s="19"/>
      <c r="O507" s="20"/>
      <c r="P507" s="11"/>
      <c r="Q507" s="20"/>
      <c r="R507" s="24"/>
      <c r="S507" s="20"/>
      <c r="T507" s="20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</row>
    <row r="508" spans="2:34" x14ac:dyDescent="0.2">
      <c r="B508" s="11"/>
      <c r="C508" s="11"/>
      <c r="D508" s="11"/>
      <c r="E508" s="11"/>
      <c r="F508" s="11"/>
      <c r="G508" s="13"/>
      <c r="H508" s="18"/>
      <c r="I508" s="14"/>
      <c r="J508" s="18"/>
      <c r="K508" s="13"/>
      <c r="L508" s="11"/>
      <c r="M508" s="19"/>
      <c r="N508" s="19"/>
      <c r="O508" s="20"/>
      <c r="P508" s="11"/>
      <c r="Q508" s="20"/>
      <c r="R508" s="24"/>
      <c r="S508" s="20"/>
      <c r="T508" s="20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</row>
    <row r="509" spans="2:34" x14ac:dyDescent="0.2">
      <c r="B509" s="11"/>
      <c r="C509" s="11"/>
      <c r="D509" s="11"/>
      <c r="E509" s="11"/>
      <c r="F509" s="11"/>
      <c r="G509" s="13"/>
      <c r="H509" s="18"/>
      <c r="I509" s="14"/>
      <c r="J509" s="18"/>
      <c r="K509" s="13"/>
      <c r="L509" s="11"/>
      <c r="M509" s="19"/>
      <c r="N509" s="19"/>
      <c r="O509" s="20"/>
      <c r="P509" s="11"/>
      <c r="Q509" s="20"/>
      <c r="R509" s="24"/>
      <c r="S509" s="20"/>
      <c r="T509" s="20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</row>
    <row r="510" spans="2:34" x14ac:dyDescent="0.2">
      <c r="B510" s="11"/>
      <c r="C510" s="11"/>
      <c r="D510" s="11"/>
      <c r="E510" s="11"/>
      <c r="F510" s="11"/>
      <c r="G510" s="13"/>
      <c r="H510" s="18"/>
      <c r="I510" s="14"/>
      <c r="J510" s="18"/>
      <c r="K510" s="13"/>
      <c r="L510" s="11"/>
      <c r="M510" s="19"/>
      <c r="N510" s="19"/>
      <c r="O510" s="20"/>
      <c r="P510" s="11"/>
      <c r="Q510" s="20"/>
      <c r="R510" s="24"/>
      <c r="S510" s="20"/>
      <c r="T510" s="20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</row>
    <row r="511" spans="2:34" x14ac:dyDescent="0.2">
      <c r="B511" s="11"/>
      <c r="C511" s="11"/>
      <c r="D511" s="11"/>
      <c r="E511" s="11"/>
      <c r="F511" s="11"/>
      <c r="G511" s="13"/>
      <c r="H511" s="18"/>
      <c r="I511" s="14"/>
      <c r="J511" s="18"/>
      <c r="K511" s="13"/>
      <c r="L511" s="11"/>
      <c r="M511" s="19"/>
      <c r="N511" s="19"/>
      <c r="O511" s="20"/>
      <c r="P511" s="11"/>
      <c r="Q511" s="20"/>
      <c r="R511" s="24"/>
      <c r="S511" s="20"/>
      <c r="T511" s="20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</row>
    <row r="512" spans="2:34" x14ac:dyDescent="0.2">
      <c r="B512" s="11"/>
      <c r="C512" s="11"/>
      <c r="D512" s="11"/>
      <c r="E512" s="11"/>
      <c r="F512" s="11"/>
      <c r="G512" s="13"/>
      <c r="H512" s="18"/>
      <c r="I512" s="14"/>
      <c r="J512" s="18"/>
      <c r="K512" s="13"/>
      <c r="L512" s="11"/>
      <c r="M512" s="19"/>
      <c r="N512" s="19"/>
      <c r="O512" s="20"/>
      <c r="P512" s="11"/>
      <c r="Q512" s="20"/>
      <c r="R512" s="24"/>
      <c r="S512" s="20"/>
      <c r="T512" s="20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</row>
    <row r="513" spans="2:34" x14ac:dyDescent="0.2">
      <c r="B513" s="11"/>
      <c r="C513" s="11"/>
      <c r="D513" s="11"/>
      <c r="E513" s="11"/>
      <c r="F513" s="11"/>
      <c r="G513" s="13"/>
      <c r="H513" s="18"/>
      <c r="I513" s="14"/>
      <c r="J513" s="18"/>
      <c r="K513" s="13"/>
      <c r="L513" s="11"/>
      <c r="M513" s="19"/>
      <c r="N513" s="19"/>
      <c r="O513" s="20"/>
      <c r="P513" s="11"/>
      <c r="Q513" s="20"/>
      <c r="R513" s="24"/>
      <c r="S513" s="20"/>
      <c r="T513" s="20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</row>
    <row r="514" spans="2:34" x14ac:dyDescent="0.2">
      <c r="B514" s="11"/>
      <c r="C514" s="11"/>
      <c r="D514" s="11"/>
      <c r="E514" s="11"/>
      <c r="F514" s="11"/>
      <c r="G514" s="13"/>
      <c r="H514" s="18"/>
      <c r="I514" s="14"/>
      <c r="J514" s="18"/>
      <c r="K514" s="13"/>
      <c r="L514" s="11"/>
      <c r="M514" s="19"/>
      <c r="N514" s="19"/>
      <c r="O514" s="20"/>
      <c r="P514" s="11"/>
      <c r="Q514" s="20"/>
      <c r="R514" s="24"/>
      <c r="S514" s="20"/>
      <c r="T514" s="20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</row>
    <row r="515" spans="2:34" x14ac:dyDescent="0.2">
      <c r="B515" s="11"/>
      <c r="C515" s="11"/>
      <c r="D515" s="11"/>
      <c r="E515" s="11"/>
      <c r="F515" s="11"/>
      <c r="G515" s="13"/>
      <c r="H515" s="18"/>
      <c r="I515" s="14"/>
      <c r="J515" s="18"/>
      <c r="K515" s="13"/>
      <c r="L515" s="11"/>
      <c r="M515" s="19"/>
      <c r="N515" s="19"/>
      <c r="O515" s="20"/>
      <c r="P515" s="11"/>
      <c r="Q515" s="20"/>
      <c r="R515" s="24"/>
      <c r="S515" s="20"/>
      <c r="T515" s="20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</row>
    <row r="516" spans="2:34" x14ac:dyDescent="0.2">
      <c r="B516" s="11"/>
      <c r="C516" s="11"/>
      <c r="D516" s="11"/>
      <c r="E516" s="11"/>
      <c r="F516" s="11"/>
      <c r="G516" s="13"/>
      <c r="H516" s="18"/>
      <c r="I516" s="14"/>
      <c r="J516" s="18"/>
      <c r="K516" s="13"/>
      <c r="L516" s="11"/>
      <c r="M516" s="19"/>
      <c r="N516" s="19"/>
      <c r="O516" s="20"/>
      <c r="P516" s="11"/>
      <c r="Q516" s="20"/>
      <c r="R516" s="24"/>
      <c r="S516" s="20"/>
      <c r="T516" s="20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</row>
    <row r="517" spans="2:34" x14ac:dyDescent="0.2">
      <c r="B517" s="11"/>
      <c r="C517" s="11"/>
      <c r="D517" s="11"/>
      <c r="E517" s="11"/>
      <c r="F517" s="11"/>
      <c r="G517" s="13"/>
      <c r="H517" s="18"/>
      <c r="I517" s="14"/>
      <c r="J517" s="18"/>
      <c r="K517" s="13"/>
      <c r="L517" s="11"/>
      <c r="M517" s="19"/>
      <c r="N517" s="19"/>
      <c r="O517" s="20"/>
      <c r="P517" s="11"/>
      <c r="Q517" s="20"/>
      <c r="R517" s="24"/>
      <c r="S517" s="20"/>
      <c r="T517" s="20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</row>
    <row r="518" spans="2:34" x14ac:dyDescent="0.2">
      <c r="B518" s="11"/>
      <c r="C518" s="11"/>
      <c r="D518" s="11"/>
      <c r="E518" s="11"/>
      <c r="F518" s="11"/>
      <c r="G518" s="13"/>
      <c r="H518" s="18"/>
      <c r="I518" s="14"/>
      <c r="J518" s="18"/>
      <c r="K518" s="13"/>
      <c r="L518" s="11"/>
      <c r="M518" s="19"/>
      <c r="N518" s="19"/>
      <c r="O518" s="20"/>
      <c r="P518" s="11"/>
      <c r="Q518" s="20"/>
      <c r="R518" s="24"/>
      <c r="S518" s="20"/>
      <c r="T518" s="20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</row>
    <row r="519" spans="2:34" x14ac:dyDescent="0.2">
      <c r="B519" s="11"/>
      <c r="C519" s="11"/>
      <c r="D519" s="11"/>
      <c r="E519" s="11"/>
      <c r="F519" s="11"/>
      <c r="G519" s="13"/>
      <c r="H519" s="18"/>
      <c r="I519" s="14"/>
      <c r="J519" s="18"/>
      <c r="K519" s="13"/>
      <c r="L519" s="11"/>
      <c r="M519" s="19"/>
      <c r="N519" s="19"/>
      <c r="O519" s="20"/>
      <c r="P519" s="11"/>
      <c r="Q519" s="20"/>
      <c r="R519" s="24"/>
      <c r="S519" s="20"/>
      <c r="T519" s="20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</row>
    <row r="520" spans="2:34" x14ac:dyDescent="0.2">
      <c r="B520" s="11"/>
      <c r="C520" s="11"/>
      <c r="D520" s="11"/>
      <c r="E520" s="11"/>
      <c r="F520" s="11"/>
      <c r="G520" s="13"/>
      <c r="H520" s="18"/>
      <c r="I520" s="14"/>
      <c r="J520" s="18"/>
      <c r="K520" s="13"/>
      <c r="L520" s="11"/>
      <c r="M520" s="19"/>
      <c r="N520" s="19"/>
      <c r="O520" s="20"/>
      <c r="P520" s="11"/>
      <c r="Q520" s="20"/>
      <c r="R520" s="24"/>
      <c r="S520" s="20"/>
      <c r="T520" s="20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</row>
  </sheetData>
  <mergeCells count="2">
    <mergeCell ref="B2:E2"/>
    <mergeCell ref="G2:T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6464-9AE5-744B-BAEA-7E1682BB7BA4}">
  <dimension ref="B2:AF1003"/>
  <sheetViews>
    <sheetView showGridLines="0" topLeftCell="P1" zoomScale="85" zoomScaleNormal="85" workbookViewId="0">
      <selection activeCell="H8" sqref="H8"/>
    </sheetView>
  </sheetViews>
  <sheetFormatPr baseColWidth="10" defaultRowHeight="16" x14ac:dyDescent="0.2"/>
  <cols>
    <col min="8" max="10" width="14.83203125" customWidth="1"/>
    <col min="13" max="15" width="18.83203125" customWidth="1"/>
    <col min="17" max="17" width="22.83203125" customWidth="1"/>
    <col min="18" max="18" width="18.83203125" customWidth="1"/>
    <col min="21" max="21" width="18.83203125" customWidth="1"/>
  </cols>
  <sheetData>
    <row r="2" spans="2:32" x14ac:dyDescent="0.2">
      <c r="B2" s="23" t="s">
        <v>11</v>
      </c>
      <c r="C2" s="23"/>
      <c r="D2" s="23"/>
      <c r="E2" s="23"/>
      <c r="F2" s="16"/>
      <c r="G2" s="23" t="s">
        <v>5</v>
      </c>
      <c r="H2" s="23"/>
      <c r="I2" s="23"/>
      <c r="J2" s="23"/>
      <c r="K2" s="23"/>
      <c r="L2" s="23"/>
      <c r="M2" s="23"/>
      <c r="N2" s="23"/>
      <c r="O2" s="23"/>
      <c r="P2" s="16"/>
      <c r="Q2" s="16"/>
      <c r="R2" s="16"/>
      <c r="S2" s="16"/>
      <c r="T2" s="16"/>
      <c r="U2" s="11" t="s">
        <v>24</v>
      </c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2:32" x14ac:dyDescent="0.2">
      <c r="B3" s="15" t="s">
        <v>0</v>
      </c>
      <c r="C3" s="15" t="s">
        <v>1</v>
      </c>
      <c r="D3" s="15" t="s">
        <v>2</v>
      </c>
      <c r="E3" s="15" t="s">
        <v>3</v>
      </c>
      <c r="F3" s="16"/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12</v>
      </c>
      <c r="M3" s="15" t="s">
        <v>13</v>
      </c>
      <c r="N3" s="15" t="s">
        <v>14</v>
      </c>
      <c r="O3" s="15" t="s">
        <v>15</v>
      </c>
      <c r="P3" s="16"/>
      <c r="Q3" s="26" t="s">
        <v>31</v>
      </c>
      <c r="R3" s="16"/>
      <c r="S3" s="16"/>
      <c r="T3" s="16" t="s">
        <v>33</v>
      </c>
      <c r="U3" s="20">
        <f>R7</f>
        <v>2204.8289399540654</v>
      </c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</row>
    <row r="4" spans="2:32" x14ac:dyDescent="0.2">
      <c r="B4" s="11">
        <v>0</v>
      </c>
      <c r="C4" s="11">
        <v>0.02</v>
      </c>
      <c r="D4" s="11">
        <f>C4</f>
        <v>0.02</v>
      </c>
      <c r="E4" s="11">
        <f>0</f>
        <v>0</v>
      </c>
      <c r="F4" s="11"/>
      <c r="G4" s="13">
        <v>1</v>
      </c>
      <c r="H4" s="12">
        <v>0.33911402334754781</v>
      </c>
      <c r="I4" s="12">
        <f>_xlfn.NORM.INV(H4,3.65,0.2)</f>
        <v>3.5670235342513714</v>
      </c>
      <c r="J4" s="12">
        <v>0.56478670206576331</v>
      </c>
      <c r="K4" s="13">
        <f>SUMIFS($B$4:$B$10,$D$4:$D$10,"&gt;="&amp;J4,$E$4:$E$10,"&lt;="&amp;J4)</f>
        <v>5000</v>
      </c>
      <c r="L4" s="11">
        <f>MIN($R$4,K4)</f>
        <v>4000</v>
      </c>
      <c r="M4" s="38">
        <f>L4*I4</f>
        <v>14268.094137005486</v>
      </c>
      <c r="N4" s="38">
        <f>$R$13+$R$14*$R$4</f>
        <v>11000</v>
      </c>
      <c r="O4" s="39">
        <f>M4-N4</f>
        <v>3268.0941370054861</v>
      </c>
      <c r="P4" s="11"/>
      <c r="Q4" s="11" t="s">
        <v>29</v>
      </c>
      <c r="R4" s="11">
        <v>4000</v>
      </c>
      <c r="S4" s="11"/>
      <c r="T4" s="11">
        <v>2000</v>
      </c>
      <c r="U4" s="41">
        <f t="dataTable" ref="U4:U44" dt2D="0" dtr="0" r1="R4"/>
        <v>-33.779477948019938</v>
      </c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spans="2:32" x14ac:dyDescent="0.2">
      <c r="B5" s="21">
        <v>1000</v>
      </c>
      <c r="C5" s="11">
        <v>0.03</v>
      </c>
      <c r="D5" s="11">
        <f>D4+C5</f>
        <v>0.05</v>
      </c>
      <c r="E5" s="11">
        <f>D4</f>
        <v>0.02</v>
      </c>
      <c r="F5" s="11"/>
      <c r="G5" s="13">
        <v>2</v>
      </c>
      <c r="H5" s="12">
        <v>0.92831853115731955</v>
      </c>
      <c r="I5" s="12">
        <f t="shared" ref="I5:I68" si="0">_xlfn.NORM.INV(H5,3.65,0.2)</f>
        <v>3.942676358707625</v>
      </c>
      <c r="J5" s="12">
        <v>0.32868551044431471</v>
      </c>
      <c r="K5" s="13">
        <f t="shared" ref="K5:K68" si="1">SUMIFS($B$4:$B$10,$D$4:$D$10,"&gt;="&amp;J5,$E$4:$E$10,"&lt;="&amp;J5)</f>
        <v>4000</v>
      </c>
      <c r="L5" s="11">
        <f t="shared" ref="L5:L35" si="2">MIN($R$4,K5)</f>
        <v>4000</v>
      </c>
      <c r="M5" s="38">
        <f t="shared" ref="M5:M33" si="3">L5*I5</f>
        <v>15770.705434830499</v>
      </c>
      <c r="N5" s="38">
        <f t="shared" ref="N5:N68" si="4">$R$13+$R$14*$R$4</f>
        <v>11000</v>
      </c>
      <c r="O5" s="39">
        <f t="shared" ref="O5:O33" si="5">M5-N5</f>
        <v>4770.7054348304991</v>
      </c>
      <c r="P5" s="11"/>
      <c r="Q5" s="11"/>
      <c r="R5" s="11"/>
      <c r="S5" s="11"/>
      <c r="T5" s="11">
        <v>2100</v>
      </c>
      <c r="U5" s="41">
        <v>92.039797973406337</v>
      </c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2:32" x14ac:dyDescent="0.2">
      <c r="B6" s="21">
        <v>2000</v>
      </c>
      <c r="C6" s="11">
        <v>0.05</v>
      </c>
      <c r="D6" s="11">
        <f t="shared" ref="D6:D10" si="6">D5+C6</f>
        <v>0.1</v>
      </c>
      <c r="E6" s="11">
        <f t="shared" ref="E6:E10" si="7">D5</f>
        <v>0.05</v>
      </c>
      <c r="F6" s="11"/>
      <c r="G6" s="13">
        <v>3</v>
      </c>
      <c r="H6" s="12">
        <v>0.57709980696326324</v>
      </c>
      <c r="I6" s="12">
        <f t="shared" si="0"/>
        <v>3.6888959152857916</v>
      </c>
      <c r="J6" s="12">
        <v>0.92141567220012099</v>
      </c>
      <c r="K6" s="13">
        <f t="shared" si="1"/>
        <v>6000</v>
      </c>
      <c r="L6" s="11">
        <f t="shared" si="2"/>
        <v>4000</v>
      </c>
      <c r="M6" s="38">
        <f t="shared" si="3"/>
        <v>14755.583661143166</v>
      </c>
      <c r="N6" s="38">
        <f t="shared" si="4"/>
        <v>11000</v>
      </c>
      <c r="O6" s="39">
        <f t="shared" si="5"/>
        <v>3755.583661143166</v>
      </c>
      <c r="P6" s="11"/>
      <c r="Q6" s="25" t="s">
        <v>32</v>
      </c>
      <c r="R6" s="11"/>
      <c r="S6" s="11"/>
      <c r="T6" s="11">
        <v>2200</v>
      </c>
      <c r="U6" s="41">
        <v>217.85907389483214</v>
      </c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2:32" x14ac:dyDescent="0.2">
      <c r="B7" s="21">
        <v>3000</v>
      </c>
      <c r="C7" s="11">
        <v>0.08</v>
      </c>
      <c r="D7" s="11">
        <f t="shared" si="6"/>
        <v>0.18</v>
      </c>
      <c r="E7" s="11">
        <f t="shared" si="7"/>
        <v>0.1</v>
      </c>
      <c r="F7" s="11"/>
      <c r="G7" s="13">
        <v>4</v>
      </c>
      <c r="H7" s="12">
        <v>0.13742970612226502</v>
      </c>
      <c r="I7" s="12">
        <f t="shared" si="0"/>
        <v>3.4316119716616469</v>
      </c>
      <c r="J7" s="12">
        <v>0.11600718764686357</v>
      </c>
      <c r="K7" s="13">
        <f t="shared" si="1"/>
        <v>3000</v>
      </c>
      <c r="L7" s="11">
        <f t="shared" si="2"/>
        <v>3000</v>
      </c>
      <c r="M7" s="38">
        <f t="shared" si="3"/>
        <v>10294.83591498494</v>
      </c>
      <c r="N7" s="38">
        <f t="shared" si="4"/>
        <v>11000</v>
      </c>
      <c r="O7" s="39">
        <f t="shared" si="5"/>
        <v>-705.16408501505975</v>
      </c>
      <c r="P7" s="11"/>
      <c r="Q7" s="11" t="s">
        <v>30</v>
      </c>
      <c r="R7" s="41">
        <f>AVERAGE(O4:O403)</f>
        <v>2204.8289399540654</v>
      </c>
      <c r="S7" s="11"/>
      <c r="T7" s="11">
        <v>2300</v>
      </c>
      <c r="U7" s="41">
        <v>343.67834981625862</v>
      </c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spans="2:32" x14ac:dyDescent="0.2">
      <c r="B8" s="21">
        <v>4000</v>
      </c>
      <c r="C8" s="11">
        <v>0.33</v>
      </c>
      <c r="D8" s="11">
        <f t="shared" si="6"/>
        <v>0.51</v>
      </c>
      <c r="E8" s="11">
        <f t="shared" si="7"/>
        <v>0.18</v>
      </c>
      <c r="F8" s="11"/>
      <c r="G8" s="13">
        <v>5</v>
      </c>
      <c r="H8" s="12">
        <v>0.40245235914568578</v>
      </c>
      <c r="I8" s="12">
        <f t="shared" si="0"/>
        <v>3.6005990940106885</v>
      </c>
      <c r="J8" s="12">
        <v>6.022030841053061E-2</v>
      </c>
      <c r="K8" s="13">
        <f t="shared" si="1"/>
        <v>2000</v>
      </c>
      <c r="L8" s="11">
        <f t="shared" si="2"/>
        <v>2000</v>
      </c>
      <c r="M8" s="38">
        <f t="shared" si="3"/>
        <v>7201.1981880213771</v>
      </c>
      <c r="N8" s="38">
        <f t="shared" si="4"/>
        <v>11000</v>
      </c>
      <c r="O8" s="39">
        <f t="shared" si="5"/>
        <v>-3798.8018119786229</v>
      </c>
      <c r="P8" s="11"/>
      <c r="Q8" s="11" t="s">
        <v>28</v>
      </c>
      <c r="R8" s="41">
        <f>_xlfn.STDEV.S(O4:O403)</f>
        <v>3343.0384753451813</v>
      </c>
      <c r="S8" s="11"/>
      <c r="T8" s="11">
        <v>2400</v>
      </c>
      <c r="U8" s="41">
        <v>469.49762573768459</v>
      </c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2:32" x14ac:dyDescent="0.2">
      <c r="B9" s="21">
        <v>5000</v>
      </c>
      <c r="C9" s="11">
        <v>0.28999999999999998</v>
      </c>
      <c r="D9" s="11">
        <f t="shared" si="6"/>
        <v>0.8</v>
      </c>
      <c r="E9" s="11">
        <f t="shared" si="7"/>
        <v>0.51</v>
      </c>
      <c r="F9" s="11"/>
      <c r="G9" s="13">
        <v>6</v>
      </c>
      <c r="H9" s="12">
        <v>0.67161052542575628</v>
      </c>
      <c r="I9" s="12">
        <f t="shared" si="0"/>
        <v>3.7388729348875609</v>
      </c>
      <c r="J9" s="12">
        <v>0.70448314596037354</v>
      </c>
      <c r="K9" s="13">
        <f t="shared" si="1"/>
        <v>5000</v>
      </c>
      <c r="L9" s="11">
        <f t="shared" si="2"/>
        <v>4000</v>
      </c>
      <c r="M9" s="38">
        <f t="shared" si="3"/>
        <v>14955.491739550243</v>
      </c>
      <c r="N9" s="38">
        <f t="shared" si="4"/>
        <v>11000</v>
      </c>
      <c r="O9" s="39">
        <f t="shared" si="5"/>
        <v>3955.4917395502434</v>
      </c>
      <c r="P9" s="11"/>
      <c r="Q9" s="11" t="s">
        <v>86</v>
      </c>
      <c r="R9" s="41">
        <f>R7-_xlfn.T.INV.2T(0.05,R11-1)*R8/SQRT(R11)</f>
        <v>1876.2204104543225</v>
      </c>
      <c r="S9" s="11"/>
      <c r="T9" s="11">
        <v>2500</v>
      </c>
      <c r="U9" s="41">
        <v>595.31690165911039</v>
      </c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2:32" x14ac:dyDescent="0.2">
      <c r="B10" s="21">
        <v>6000</v>
      </c>
      <c r="C10" s="11">
        <v>0.2</v>
      </c>
      <c r="D10" s="11">
        <f t="shared" si="6"/>
        <v>1</v>
      </c>
      <c r="E10" s="11">
        <f t="shared" si="7"/>
        <v>0.8</v>
      </c>
      <c r="F10" s="11"/>
      <c r="G10" s="13">
        <v>7</v>
      </c>
      <c r="H10" s="12">
        <v>0.40558223069012633</v>
      </c>
      <c r="I10" s="12">
        <f t="shared" si="0"/>
        <v>3.6022151861409673</v>
      </c>
      <c r="J10" s="12">
        <v>0.14753536833444958</v>
      </c>
      <c r="K10" s="13">
        <f t="shared" si="1"/>
        <v>3000</v>
      </c>
      <c r="L10" s="11">
        <f t="shared" si="2"/>
        <v>3000</v>
      </c>
      <c r="M10" s="38">
        <f t="shared" si="3"/>
        <v>10806.645558422902</v>
      </c>
      <c r="N10" s="38">
        <f t="shared" si="4"/>
        <v>11000</v>
      </c>
      <c r="O10" s="39">
        <f t="shared" si="5"/>
        <v>-193.35444157709753</v>
      </c>
      <c r="P10" s="11"/>
      <c r="Q10" s="11" t="s">
        <v>87</v>
      </c>
      <c r="R10" s="41">
        <f>R7+_xlfn.T.INV.2T(0.05,R11-1)*R8/SQRT(R11)</f>
        <v>2533.4374694538083</v>
      </c>
      <c r="S10" s="11"/>
      <c r="T10" s="11">
        <v>2600</v>
      </c>
      <c r="U10" s="41">
        <v>721.13617758053635</v>
      </c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spans="2:32" x14ac:dyDescent="0.2">
      <c r="B11" s="11"/>
      <c r="C11" s="11"/>
      <c r="D11" s="11"/>
      <c r="E11" s="11"/>
      <c r="F11" s="11"/>
      <c r="G11" s="13">
        <v>8</v>
      </c>
      <c r="H11" s="12">
        <v>0.3832253152624806</v>
      </c>
      <c r="I11" s="12">
        <f t="shared" si="0"/>
        <v>3.5905958403371545</v>
      </c>
      <c r="J11" s="12">
        <v>0.62107149589664079</v>
      </c>
      <c r="K11" s="13">
        <f t="shared" si="1"/>
        <v>5000</v>
      </c>
      <c r="L11" s="11">
        <f t="shared" si="2"/>
        <v>4000</v>
      </c>
      <c r="M11" s="38">
        <f t="shared" si="3"/>
        <v>14362.383361348619</v>
      </c>
      <c r="N11" s="38">
        <f t="shared" si="4"/>
        <v>11000</v>
      </c>
      <c r="O11" s="39">
        <f t="shared" si="5"/>
        <v>3362.3833613486186</v>
      </c>
      <c r="P11" s="11"/>
      <c r="Q11" s="11" t="s">
        <v>27</v>
      </c>
      <c r="R11" s="11">
        <v>400</v>
      </c>
      <c r="S11" s="11"/>
      <c r="T11" s="11">
        <v>2700</v>
      </c>
      <c r="U11" s="41">
        <v>846.9554535019613</v>
      </c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spans="2:32" x14ac:dyDescent="0.2">
      <c r="B12" s="11"/>
      <c r="C12" s="11"/>
      <c r="D12" s="11"/>
      <c r="E12" s="11"/>
      <c r="F12" s="11"/>
      <c r="G12" s="13">
        <v>9</v>
      </c>
      <c r="H12" s="12">
        <v>0.31332964157931442</v>
      </c>
      <c r="I12" s="12">
        <f t="shared" si="0"/>
        <v>3.5527131418664433</v>
      </c>
      <c r="J12" s="12">
        <v>0.29903813707460425</v>
      </c>
      <c r="K12" s="13">
        <f t="shared" si="1"/>
        <v>4000</v>
      </c>
      <c r="L12" s="11">
        <f t="shared" si="2"/>
        <v>4000</v>
      </c>
      <c r="M12" s="38">
        <f t="shared" si="3"/>
        <v>14210.852567465774</v>
      </c>
      <c r="N12" s="38">
        <f t="shared" si="4"/>
        <v>11000</v>
      </c>
      <c r="O12" s="39">
        <f t="shared" si="5"/>
        <v>3210.852567465774</v>
      </c>
      <c r="P12" s="11"/>
      <c r="Q12" s="11"/>
      <c r="R12" s="11"/>
      <c r="S12" s="11"/>
      <c r="T12" s="11">
        <v>2800</v>
      </c>
      <c r="U12" s="41">
        <v>972.77472942338909</v>
      </c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2:32" x14ac:dyDescent="0.2">
      <c r="B13" s="11"/>
      <c r="C13" s="11"/>
      <c r="D13" s="11"/>
      <c r="E13" s="11"/>
      <c r="F13" s="11"/>
      <c r="G13" s="13">
        <v>10</v>
      </c>
      <c r="H13" s="12">
        <v>3.7566584695556848E-2</v>
      </c>
      <c r="I13" s="12">
        <f t="shared" si="0"/>
        <v>3.2940698917982716</v>
      </c>
      <c r="J13" s="12">
        <v>0.21213144599758293</v>
      </c>
      <c r="K13" s="13">
        <f t="shared" si="1"/>
        <v>4000</v>
      </c>
      <c r="L13" s="11">
        <f t="shared" si="2"/>
        <v>4000</v>
      </c>
      <c r="M13" s="38">
        <f t="shared" si="3"/>
        <v>13176.279567193087</v>
      </c>
      <c r="N13" s="38">
        <f t="shared" si="4"/>
        <v>11000</v>
      </c>
      <c r="O13" s="39">
        <f t="shared" si="5"/>
        <v>2176.2795671930871</v>
      </c>
      <c r="P13" s="11"/>
      <c r="Q13" s="11" t="s">
        <v>88</v>
      </c>
      <c r="R13" s="11">
        <v>3000</v>
      </c>
      <c r="S13" s="11"/>
      <c r="T13" s="11">
        <v>2900</v>
      </c>
      <c r="U13" s="41">
        <v>1098.5940053448139</v>
      </c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spans="2:32" x14ac:dyDescent="0.2">
      <c r="B14" s="11"/>
      <c r="C14" s="11"/>
      <c r="D14" s="11"/>
      <c r="E14" s="11"/>
      <c r="F14" s="11"/>
      <c r="G14" s="13">
        <v>11</v>
      </c>
      <c r="H14" s="12">
        <v>0.19370146589693571</v>
      </c>
      <c r="I14" s="12">
        <f t="shared" si="0"/>
        <v>3.4771326515555772</v>
      </c>
      <c r="J14" s="12">
        <v>0.98121939216617726</v>
      </c>
      <c r="K14" s="13">
        <f t="shared" si="1"/>
        <v>6000</v>
      </c>
      <c r="L14" s="11">
        <f t="shared" si="2"/>
        <v>4000</v>
      </c>
      <c r="M14" s="38">
        <f t="shared" si="3"/>
        <v>13908.530606222308</v>
      </c>
      <c r="N14" s="38">
        <f t="shared" si="4"/>
        <v>11000</v>
      </c>
      <c r="O14" s="39">
        <f t="shared" si="5"/>
        <v>2908.5306062223081</v>
      </c>
      <c r="P14" s="11"/>
      <c r="Q14" s="11" t="s">
        <v>89</v>
      </c>
      <c r="R14" s="11">
        <v>2</v>
      </c>
      <c r="S14" s="11"/>
      <c r="T14" s="11">
        <v>3000</v>
      </c>
      <c r="U14" s="41">
        <v>1224.4132812662408</v>
      </c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2:32" x14ac:dyDescent="0.2">
      <c r="B15" s="11"/>
      <c r="C15" s="11"/>
      <c r="D15" s="11"/>
      <c r="E15" s="11"/>
      <c r="F15" s="11"/>
      <c r="G15" s="13">
        <v>12</v>
      </c>
      <c r="H15" s="12">
        <v>0.78068220125437093</v>
      </c>
      <c r="I15" s="12">
        <f t="shared" si="0"/>
        <v>3.8048998547537636</v>
      </c>
      <c r="J15" s="12">
        <v>0.92489495895983798</v>
      </c>
      <c r="K15" s="13">
        <f t="shared" si="1"/>
        <v>6000</v>
      </c>
      <c r="L15" s="11">
        <f t="shared" si="2"/>
        <v>4000</v>
      </c>
      <c r="M15" s="38">
        <f t="shared" si="3"/>
        <v>15219.599419015054</v>
      </c>
      <c r="N15" s="38">
        <f t="shared" si="4"/>
        <v>11000</v>
      </c>
      <c r="O15" s="39">
        <f t="shared" si="5"/>
        <v>4219.5994190150541</v>
      </c>
      <c r="P15" s="11"/>
      <c r="Q15" s="11"/>
      <c r="R15" s="11"/>
      <c r="S15" s="11"/>
      <c r="T15" s="11">
        <v>3100</v>
      </c>
      <c r="U15" s="41">
        <v>1322.4548471350231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spans="2:32" x14ac:dyDescent="0.2">
      <c r="B16" s="11"/>
      <c r="C16" s="11"/>
      <c r="D16" s="11"/>
      <c r="E16" s="11"/>
      <c r="F16" s="11"/>
      <c r="G16" s="13">
        <v>13</v>
      </c>
      <c r="H16" s="12">
        <v>0.35887420566940431</v>
      </c>
      <c r="I16" s="12">
        <f t="shared" si="0"/>
        <v>3.577706075923651</v>
      </c>
      <c r="J16" s="12">
        <v>0.51139574150873812</v>
      </c>
      <c r="K16" s="13">
        <f t="shared" si="1"/>
        <v>5000</v>
      </c>
      <c r="L16" s="11">
        <f t="shared" si="2"/>
        <v>4000</v>
      </c>
      <c r="M16" s="38">
        <f t="shared" si="3"/>
        <v>14310.824303694604</v>
      </c>
      <c r="N16" s="38">
        <f t="shared" si="4"/>
        <v>11000</v>
      </c>
      <c r="O16" s="39">
        <f t="shared" si="5"/>
        <v>3310.8243036946042</v>
      </c>
      <c r="P16" s="11"/>
      <c r="Q16" s="11"/>
      <c r="R16" s="11"/>
      <c r="S16" s="11"/>
      <c r="T16" s="11">
        <v>3200</v>
      </c>
      <c r="U16" s="41">
        <v>1420.4964130038059</v>
      </c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2:32" x14ac:dyDescent="0.2">
      <c r="B17" s="11"/>
      <c r="C17" s="11"/>
      <c r="D17" s="11"/>
      <c r="E17" s="11"/>
      <c r="F17" s="11"/>
      <c r="G17" s="13">
        <v>14</v>
      </c>
      <c r="H17" s="12">
        <v>0.84842527175737181</v>
      </c>
      <c r="I17" s="12">
        <f t="shared" si="0"/>
        <v>3.8559405959078799</v>
      </c>
      <c r="J17" s="12">
        <v>0.81453496130605973</v>
      </c>
      <c r="K17" s="13">
        <f t="shared" si="1"/>
        <v>6000</v>
      </c>
      <c r="L17" s="11">
        <f t="shared" si="2"/>
        <v>4000</v>
      </c>
      <c r="M17" s="38">
        <f t="shared" si="3"/>
        <v>15423.76238363152</v>
      </c>
      <c r="N17" s="38">
        <f t="shared" si="4"/>
        <v>11000</v>
      </c>
      <c r="O17" s="39">
        <f t="shared" si="5"/>
        <v>4423.7623836315197</v>
      </c>
      <c r="P17" s="11"/>
      <c r="Q17" s="11"/>
      <c r="R17" s="11"/>
      <c r="S17" s="11"/>
      <c r="T17" s="11">
        <v>3300</v>
      </c>
      <c r="U17" s="41">
        <v>1518.5379788725891</v>
      </c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spans="2:32" x14ac:dyDescent="0.2">
      <c r="B18" s="11"/>
      <c r="C18" s="11"/>
      <c r="D18" s="11"/>
      <c r="E18" s="11"/>
      <c r="F18" s="11"/>
      <c r="G18" s="13">
        <v>15</v>
      </c>
      <c r="H18" s="12">
        <v>0.4837763932803012</v>
      </c>
      <c r="I18" s="12">
        <f t="shared" si="0"/>
        <v>3.6418644466688974</v>
      </c>
      <c r="J18" s="12">
        <v>0.52332106832018699</v>
      </c>
      <c r="K18" s="13">
        <f t="shared" si="1"/>
        <v>5000</v>
      </c>
      <c r="L18" s="11">
        <f t="shared" si="2"/>
        <v>4000</v>
      </c>
      <c r="M18" s="38">
        <f t="shared" si="3"/>
        <v>14567.45778667559</v>
      </c>
      <c r="N18" s="38">
        <f t="shared" si="4"/>
        <v>11000</v>
      </c>
      <c r="O18" s="39">
        <f t="shared" si="5"/>
        <v>3567.4577866755899</v>
      </c>
      <c r="P18" s="11"/>
      <c r="Q18" s="11"/>
      <c r="R18" s="11"/>
      <c r="S18" s="11"/>
      <c r="T18" s="11">
        <v>3400</v>
      </c>
      <c r="U18" s="41">
        <v>1616.57954474137</v>
      </c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spans="2:32" x14ac:dyDescent="0.2">
      <c r="B19" s="11"/>
      <c r="C19" s="11"/>
      <c r="D19" s="11"/>
      <c r="E19" s="11"/>
      <c r="F19" s="11"/>
      <c r="G19" s="13">
        <v>16</v>
      </c>
      <c r="H19" s="12">
        <v>0.93339459716473316</v>
      </c>
      <c r="I19" s="12">
        <f t="shared" si="0"/>
        <v>3.9503119803078088</v>
      </c>
      <c r="J19" s="12">
        <v>0.47707724399415852</v>
      </c>
      <c r="K19" s="13">
        <f t="shared" si="1"/>
        <v>4000</v>
      </c>
      <c r="L19" s="11">
        <f t="shared" si="2"/>
        <v>4000</v>
      </c>
      <c r="M19" s="38">
        <f t="shared" si="3"/>
        <v>15801.247921231236</v>
      </c>
      <c r="N19" s="38">
        <f t="shared" si="4"/>
        <v>11000</v>
      </c>
      <c r="O19" s="39">
        <f t="shared" si="5"/>
        <v>4801.2479212312355</v>
      </c>
      <c r="P19" s="11"/>
      <c r="Q19" s="11"/>
      <c r="R19" s="11"/>
      <c r="S19" s="11"/>
      <c r="T19" s="11">
        <v>3500</v>
      </c>
      <c r="U19" s="41">
        <v>1714.6211106101523</v>
      </c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2:32" x14ac:dyDescent="0.2">
      <c r="B20" s="11"/>
      <c r="C20" s="11"/>
      <c r="D20" s="11"/>
      <c r="E20" s="11"/>
      <c r="F20" s="11"/>
      <c r="G20" s="13">
        <v>17</v>
      </c>
      <c r="H20" s="12">
        <v>1.9299813097419127E-2</v>
      </c>
      <c r="I20" s="12">
        <f t="shared" si="0"/>
        <v>3.2363140416421827</v>
      </c>
      <c r="J20" s="12">
        <v>0.81344290730671642</v>
      </c>
      <c r="K20" s="13">
        <f t="shared" si="1"/>
        <v>6000</v>
      </c>
      <c r="L20" s="11">
        <f t="shared" si="2"/>
        <v>4000</v>
      </c>
      <c r="M20" s="38">
        <f t="shared" si="3"/>
        <v>12945.256166568732</v>
      </c>
      <c r="N20" s="38">
        <f t="shared" si="4"/>
        <v>11000</v>
      </c>
      <c r="O20" s="39">
        <f t="shared" si="5"/>
        <v>1945.2561665687317</v>
      </c>
      <c r="P20" s="11"/>
      <c r="Q20" s="11"/>
      <c r="R20" s="11"/>
      <c r="S20" s="11"/>
      <c r="T20" s="11">
        <v>3600</v>
      </c>
      <c r="U20" s="41">
        <v>1812.6626764789366</v>
      </c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spans="2:32" x14ac:dyDescent="0.2">
      <c r="B21" s="11"/>
      <c r="C21" s="11"/>
      <c r="D21" s="11"/>
      <c r="E21" s="11"/>
      <c r="F21" s="11"/>
      <c r="G21" s="13">
        <v>18</v>
      </c>
      <c r="H21" s="12">
        <v>0.78437050906044992</v>
      </c>
      <c r="I21" s="12">
        <f t="shared" si="0"/>
        <v>3.8074078185847786</v>
      </c>
      <c r="J21" s="12">
        <v>0.29424552112469016</v>
      </c>
      <c r="K21" s="13">
        <f t="shared" si="1"/>
        <v>4000</v>
      </c>
      <c r="L21" s="11">
        <f t="shared" si="2"/>
        <v>4000</v>
      </c>
      <c r="M21" s="38">
        <f t="shared" si="3"/>
        <v>15229.631274339114</v>
      </c>
      <c r="N21" s="38">
        <f t="shared" si="4"/>
        <v>11000</v>
      </c>
      <c r="O21" s="39">
        <f t="shared" si="5"/>
        <v>4229.6312743391136</v>
      </c>
      <c r="P21" s="11"/>
      <c r="Q21" s="11"/>
      <c r="R21" s="11"/>
      <c r="S21" s="11"/>
      <c r="T21" s="11">
        <v>3700</v>
      </c>
      <c r="U21" s="41">
        <v>1910.704242347718</v>
      </c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spans="2:32" x14ac:dyDescent="0.2">
      <c r="B22" s="11"/>
      <c r="C22" s="11"/>
      <c r="D22" s="11"/>
      <c r="E22" s="11"/>
      <c r="F22" s="11"/>
      <c r="G22" s="13">
        <v>19</v>
      </c>
      <c r="H22" s="12">
        <v>0.33706447707118758</v>
      </c>
      <c r="I22" s="12">
        <f t="shared" si="0"/>
        <v>3.5659023891203794</v>
      </c>
      <c r="J22" s="12">
        <v>0.79878685837648988</v>
      </c>
      <c r="K22" s="13">
        <f t="shared" si="1"/>
        <v>5000</v>
      </c>
      <c r="L22" s="11">
        <f t="shared" si="2"/>
        <v>4000</v>
      </c>
      <c r="M22" s="38">
        <f t="shared" si="3"/>
        <v>14263.609556481517</v>
      </c>
      <c r="N22" s="38">
        <f t="shared" si="4"/>
        <v>11000</v>
      </c>
      <c r="O22" s="39">
        <f t="shared" si="5"/>
        <v>3263.6095564815168</v>
      </c>
      <c r="P22" s="11"/>
      <c r="Q22" s="11"/>
      <c r="R22" s="11"/>
      <c r="S22" s="11"/>
      <c r="T22" s="11">
        <v>3800</v>
      </c>
      <c r="U22" s="41">
        <v>2008.7458082165003</v>
      </c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spans="2:32" x14ac:dyDescent="0.2">
      <c r="B23" s="11"/>
      <c r="C23" s="11"/>
      <c r="D23" s="11"/>
      <c r="E23" s="11"/>
      <c r="F23" s="11"/>
      <c r="G23" s="13">
        <v>20</v>
      </c>
      <c r="H23" s="12">
        <v>0.66838435497034243</v>
      </c>
      <c r="I23" s="12">
        <f t="shared" si="0"/>
        <v>3.737091249593524</v>
      </c>
      <c r="J23" s="12">
        <v>0.84461060170923519</v>
      </c>
      <c r="K23" s="13">
        <f t="shared" si="1"/>
        <v>6000</v>
      </c>
      <c r="L23" s="11">
        <f t="shared" si="2"/>
        <v>4000</v>
      </c>
      <c r="M23" s="38">
        <f t="shared" si="3"/>
        <v>14948.364998374096</v>
      </c>
      <c r="N23" s="38">
        <f t="shared" si="4"/>
        <v>11000</v>
      </c>
      <c r="O23" s="39">
        <f t="shared" si="5"/>
        <v>3948.3649983740961</v>
      </c>
      <c r="P23" s="11"/>
      <c r="Q23" s="11"/>
      <c r="R23" s="11"/>
      <c r="S23" s="11"/>
      <c r="T23" s="11">
        <v>3900</v>
      </c>
      <c r="U23" s="41">
        <v>2106.7873740852838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spans="2:32" x14ac:dyDescent="0.2">
      <c r="B24" s="11"/>
      <c r="C24" s="11"/>
      <c r="D24" s="11"/>
      <c r="E24" s="11"/>
      <c r="F24" s="11"/>
      <c r="G24" s="13">
        <v>21</v>
      </c>
      <c r="H24" s="12">
        <v>0.74646907728082601</v>
      </c>
      <c r="I24" s="12">
        <f t="shared" si="0"/>
        <v>3.7826839234215792</v>
      </c>
      <c r="J24" s="12">
        <v>0.59652604761281103</v>
      </c>
      <c r="K24" s="13">
        <f t="shared" si="1"/>
        <v>5000</v>
      </c>
      <c r="L24" s="11">
        <f t="shared" si="2"/>
        <v>4000</v>
      </c>
      <c r="M24" s="38">
        <f t="shared" si="3"/>
        <v>15130.735693686316</v>
      </c>
      <c r="N24" s="38">
        <f t="shared" si="4"/>
        <v>11000</v>
      </c>
      <c r="O24" s="39">
        <f t="shared" si="5"/>
        <v>4130.7356936863162</v>
      </c>
      <c r="P24" s="11"/>
      <c r="Q24" s="11"/>
      <c r="R24" s="11"/>
      <c r="S24" s="11"/>
      <c r="T24" s="11">
        <v>4000</v>
      </c>
      <c r="U24" s="41">
        <v>2204.8289399540654</v>
      </c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2:32" x14ac:dyDescent="0.2">
      <c r="B25" s="11"/>
      <c r="C25" s="11"/>
      <c r="D25" s="11"/>
      <c r="E25" s="11"/>
      <c r="F25" s="11"/>
      <c r="G25" s="13">
        <v>22</v>
      </c>
      <c r="H25" s="12">
        <v>0.84267227329486205</v>
      </c>
      <c r="I25" s="12">
        <f t="shared" si="0"/>
        <v>3.8511002892541883</v>
      </c>
      <c r="J25" s="12">
        <v>0.60013960656880261</v>
      </c>
      <c r="K25" s="13">
        <f t="shared" si="1"/>
        <v>5000</v>
      </c>
      <c r="L25" s="11">
        <f t="shared" si="2"/>
        <v>4000</v>
      </c>
      <c r="M25" s="38">
        <f t="shared" si="3"/>
        <v>15404.401157016753</v>
      </c>
      <c r="N25" s="38">
        <f t="shared" si="4"/>
        <v>11000</v>
      </c>
      <c r="O25" s="39">
        <f t="shared" si="5"/>
        <v>4404.4011570167531</v>
      </c>
      <c r="P25" s="11"/>
      <c r="Q25" s="11"/>
      <c r="R25" s="11"/>
      <c r="S25" s="11"/>
      <c r="T25" s="11">
        <v>4100</v>
      </c>
      <c r="U25" s="41">
        <v>2186.0137915256601</v>
      </c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spans="2:32" x14ac:dyDescent="0.2">
      <c r="B26" s="11"/>
      <c r="C26" s="11"/>
      <c r="D26" s="11"/>
      <c r="E26" s="11"/>
      <c r="F26" s="11"/>
      <c r="G26" s="13">
        <v>23</v>
      </c>
      <c r="H26" s="12">
        <v>0.49504794655455542</v>
      </c>
      <c r="I26" s="12">
        <f t="shared" si="0"/>
        <v>3.6475173448062232</v>
      </c>
      <c r="J26" s="12">
        <v>0.49698627296358522</v>
      </c>
      <c r="K26" s="13">
        <f t="shared" si="1"/>
        <v>4000</v>
      </c>
      <c r="L26" s="11">
        <f t="shared" si="2"/>
        <v>4000</v>
      </c>
      <c r="M26" s="38">
        <f t="shared" si="3"/>
        <v>14590.069379224893</v>
      </c>
      <c r="N26" s="38">
        <f t="shared" si="4"/>
        <v>11000</v>
      </c>
      <c r="O26" s="39">
        <f t="shared" si="5"/>
        <v>3590.0693792248931</v>
      </c>
      <c r="P26" s="11"/>
      <c r="Q26" s="11"/>
      <c r="R26" s="11"/>
      <c r="S26" s="11"/>
      <c r="T26" s="11">
        <v>4200</v>
      </c>
      <c r="U26" s="41">
        <v>2167.1986430972547</v>
      </c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spans="2:32" x14ac:dyDescent="0.2">
      <c r="B27" s="11"/>
      <c r="C27" s="11"/>
      <c r="D27" s="11"/>
      <c r="E27" s="11"/>
      <c r="F27" s="11"/>
      <c r="G27" s="13">
        <v>24</v>
      </c>
      <c r="H27" s="12">
        <v>0.94465542882497466</v>
      </c>
      <c r="I27" s="12">
        <f t="shared" si="0"/>
        <v>3.9690206558109948</v>
      </c>
      <c r="J27" s="12">
        <v>0.78273242648768981</v>
      </c>
      <c r="K27" s="13">
        <f t="shared" si="1"/>
        <v>5000</v>
      </c>
      <c r="L27" s="11">
        <f t="shared" si="2"/>
        <v>4000</v>
      </c>
      <c r="M27" s="38">
        <f t="shared" si="3"/>
        <v>15876.082623243979</v>
      </c>
      <c r="N27" s="38">
        <f t="shared" si="4"/>
        <v>11000</v>
      </c>
      <c r="O27" s="39">
        <f t="shared" si="5"/>
        <v>4876.0826232439795</v>
      </c>
      <c r="P27" s="11"/>
      <c r="Q27" s="11"/>
      <c r="R27" s="11"/>
      <c r="S27" s="11"/>
      <c r="T27" s="11">
        <v>4300</v>
      </c>
      <c r="U27" s="41">
        <v>2148.3834946688494</v>
      </c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spans="2:32" x14ac:dyDescent="0.2">
      <c r="B28" s="11"/>
      <c r="C28" s="11"/>
      <c r="D28" s="11"/>
      <c r="E28" s="11"/>
      <c r="F28" s="11"/>
      <c r="G28" s="13">
        <v>25</v>
      </c>
      <c r="H28" s="12">
        <v>0.92779945623097826</v>
      </c>
      <c r="I28" s="12">
        <f t="shared" si="0"/>
        <v>3.9419192376054784</v>
      </c>
      <c r="J28" s="12">
        <v>0.57847297966158506</v>
      </c>
      <c r="K28" s="13">
        <f t="shared" si="1"/>
        <v>5000</v>
      </c>
      <c r="L28" s="11">
        <f t="shared" si="2"/>
        <v>4000</v>
      </c>
      <c r="M28" s="38">
        <f t="shared" si="3"/>
        <v>15767.676950421914</v>
      </c>
      <c r="N28" s="38">
        <f t="shared" si="4"/>
        <v>11000</v>
      </c>
      <c r="O28" s="39">
        <f t="shared" si="5"/>
        <v>4767.6769504219137</v>
      </c>
      <c r="P28" s="11"/>
      <c r="Q28" s="11"/>
      <c r="R28" s="11"/>
      <c r="S28" s="11"/>
      <c r="T28" s="11">
        <v>4400</v>
      </c>
      <c r="U28" s="41">
        <v>2129.5683462404427</v>
      </c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spans="2:32" x14ac:dyDescent="0.2">
      <c r="B29" s="11"/>
      <c r="C29" s="11"/>
      <c r="D29" s="11"/>
      <c r="E29" s="11"/>
      <c r="F29" s="11"/>
      <c r="G29" s="13">
        <v>26</v>
      </c>
      <c r="H29" s="12">
        <v>0.46319302626100778</v>
      </c>
      <c r="I29" s="12">
        <f t="shared" si="0"/>
        <v>3.6315214633592712</v>
      </c>
      <c r="J29" s="12">
        <v>0.66984433868252924</v>
      </c>
      <c r="K29" s="13">
        <f t="shared" si="1"/>
        <v>5000</v>
      </c>
      <c r="L29" s="11">
        <f t="shared" si="2"/>
        <v>4000</v>
      </c>
      <c r="M29" s="38">
        <f t="shared" si="3"/>
        <v>14526.085853437085</v>
      </c>
      <c r="N29" s="38">
        <f t="shared" si="4"/>
        <v>11000</v>
      </c>
      <c r="O29" s="39">
        <f t="shared" si="5"/>
        <v>3526.0858534370855</v>
      </c>
      <c r="P29" s="11"/>
      <c r="Q29" s="11"/>
      <c r="R29" s="11"/>
      <c r="S29" s="11"/>
      <c r="T29" s="11">
        <v>4500</v>
      </c>
      <c r="U29" s="41">
        <v>2110.753197812036</v>
      </c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 spans="2:32" x14ac:dyDescent="0.2">
      <c r="B30" s="11"/>
      <c r="C30" s="11"/>
      <c r="D30" s="11"/>
      <c r="E30" s="11"/>
      <c r="F30" s="11"/>
      <c r="G30" s="13">
        <v>27</v>
      </c>
      <c r="H30" s="12">
        <v>0.40552732479211939</v>
      </c>
      <c r="I30" s="12">
        <f t="shared" si="0"/>
        <v>3.6021868629575358</v>
      </c>
      <c r="J30" s="12">
        <v>0.40684875272148935</v>
      </c>
      <c r="K30" s="13">
        <f t="shared" si="1"/>
        <v>4000</v>
      </c>
      <c r="L30" s="11">
        <f t="shared" si="2"/>
        <v>4000</v>
      </c>
      <c r="M30" s="38">
        <f t="shared" si="3"/>
        <v>14408.747451830142</v>
      </c>
      <c r="N30" s="38">
        <f t="shared" si="4"/>
        <v>11000</v>
      </c>
      <c r="O30" s="39">
        <f t="shared" si="5"/>
        <v>3408.7474518301424</v>
      </c>
      <c r="P30" s="11"/>
      <c r="Q30" s="11"/>
      <c r="R30" s="11"/>
      <c r="S30" s="11"/>
      <c r="T30" s="11">
        <v>4600</v>
      </c>
      <c r="U30" s="41">
        <v>2091.9380493836325</v>
      </c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2:32" x14ac:dyDescent="0.2">
      <c r="B31" s="11"/>
      <c r="C31" s="11"/>
      <c r="D31" s="11"/>
      <c r="E31" s="11"/>
      <c r="F31" s="11"/>
      <c r="G31" s="13">
        <v>28</v>
      </c>
      <c r="H31" s="12">
        <v>0.31028446972336443</v>
      </c>
      <c r="I31" s="12">
        <f t="shared" si="0"/>
        <v>3.5509911652942097</v>
      </c>
      <c r="J31" s="12">
        <v>0.7056834871351787</v>
      </c>
      <c r="K31" s="13">
        <f t="shared" si="1"/>
        <v>5000</v>
      </c>
      <c r="L31" s="11">
        <f t="shared" si="2"/>
        <v>4000</v>
      </c>
      <c r="M31" s="38">
        <f t="shared" si="3"/>
        <v>14203.964661176838</v>
      </c>
      <c r="N31" s="38">
        <f t="shared" si="4"/>
        <v>11000</v>
      </c>
      <c r="O31" s="39">
        <f t="shared" si="5"/>
        <v>3203.9646611768385</v>
      </c>
      <c r="P31" s="11"/>
      <c r="Q31" s="11"/>
      <c r="R31" s="11"/>
      <c r="S31" s="11"/>
      <c r="T31" s="11">
        <v>4700</v>
      </c>
      <c r="U31" s="41">
        <v>2073.1229009552258</v>
      </c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2:32" x14ac:dyDescent="0.2">
      <c r="B32" s="11"/>
      <c r="C32" s="11"/>
      <c r="D32" s="11"/>
      <c r="E32" s="11"/>
      <c r="F32" s="11"/>
      <c r="G32" s="13">
        <v>29</v>
      </c>
      <c r="H32" s="12">
        <v>0.45478518899731812</v>
      </c>
      <c r="I32" s="12">
        <f t="shared" si="0"/>
        <v>3.6272839080594728</v>
      </c>
      <c r="J32" s="12">
        <v>0.78617908753720289</v>
      </c>
      <c r="K32" s="13">
        <f t="shared" si="1"/>
        <v>5000</v>
      </c>
      <c r="L32" s="11">
        <f t="shared" si="2"/>
        <v>4000</v>
      </c>
      <c r="M32" s="38">
        <f t="shared" si="3"/>
        <v>14509.135632237891</v>
      </c>
      <c r="N32" s="38">
        <f t="shared" si="4"/>
        <v>11000</v>
      </c>
      <c r="O32" s="39">
        <f t="shared" si="5"/>
        <v>3509.1356322378906</v>
      </c>
      <c r="P32" s="11"/>
      <c r="Q32" s="11"/>
      <c r="R32" s="11"/>
      <c r="S32" s="11"/>
      <c r="T32" s="11">
        <v>4800</v>
      </c>
      <c r="U32" s="41">
        <v>2054.3077525268204</v>
      </c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2:32" x14ac:dyDescent="0.2">
      <c r="B33" s="11"/>
      <c r="C33" s="11"/>
      <c r="D33" s="11"/>
      <c r="E33" s="11"/>
      <c r="F33" s="11"/>
      <c r="G33" s="13">
        <v>30</v>
      </c>
      <c r="H33" s="12">
        <v>0.35597002306320658</v>
      </c>
      <c r="I33" s="12">
        <f t="shared" si="0"/>
        <v>3.5761496392761187</v>
      </c>
      <c r="J33" s="12">
        <v>0.35478741696717253</v>
      </c>
      <c r="K33" s="13">
        <f t="shared" si="1"/>
        <v>4000</v>
      </c>
      <c r="L33" s="11">
        <f t="shared" si="2"/>
        <v>4000</v>
      </c>
      <c r="M33" s="38">
        <f t="shared" si="3"/>
        <v>14304.598557104475</v>
      </c>
      <c r="N33" s="38">
        <f t="shared" si="4"/>
        <v>11000</v>
      </c>
      <c r="O33" s="39">
        <f t="shared" si="5"/>
        <v>3304.5985571044748</v>
      </c>
      <c r="P33" s="11"/>
      <c r="Q33" s="11"/>
      <c r="R33" s="11"/>
      <c r="S33" s="11"/>
      <c r="T33" s="11">
        <v>4900</v>
      </c>
      <c r="U33" s="41">
        <v>2035.4926040984114</v>
      </c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2:32" x14ac:dyDescent="0.2">
      <c r="B34" s="11"/>
      <c r="C34" s="11"/>
      <c r="D34" s="11"/>
      <c r="E34" s="11"/>
      <c r="F34" s="11"/>
      <c r="G34" s="13">
        <v>31</v>
      </c>
      <c r="H34" s="12">
        <v>0.7897590425307347</v>
      </c>
      <c r="I34" s="12">
        <f>_xlfn.NORM.INV(H34,3.65,0.2)</f>
        <v>3.8111170910190437</v>
      </c>
      <c r="J34" s="12">
        <v>0.49557785980711599</v>
      </c>
      <c r="K34" s="13">
        <f>SUMIFS($B$4:$B$10,$D$4:$D$10,"&gt;="&amp;J34,$E$4:$E$10,"&lt;="&amp;J34)</f>
        <v>4000</v>
      </c>
      <c r="L34" s="11">
        <f t="shared" si="2"/>
        <v>4000</v>
      </c>
      <c r="M34" s="38">
        <f>L34*I34</f>
        <v>15244.468364076174</v>
      </c>
      <c r="N34" s="38">
        <f t="shared" si="4"/>
        <v>11000</v>
      </c>
      <c r="O34" s="39">
        <f>M34-N34</f>
        <v>4244.4683640761741</v>
      </c>
      <c r="P34" s="11"/>
      <c r="Q34" s="11"/>
      <c r="R34" s="11"/>
      <c r="S34" s="11"/>
      <c r="T34" s="11">
        <v>5000</v>
      </c>
      <c r="U34" s="41">
        <v>2016.6774556700091</v>
      </c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2:32" x14ac:dyDescent="0.2">
      <c r="B35" s="11"/>
      <c r="C35" s="11"/>
      <c r="D35" s="11"/>
      <c r="E35" s="11"/>
      <c r="F35" s="11"/>
      <c r="G35" s="13">
        <v>32</v>
      </c>
      <c r="H35" s="12">
        <v>0.18624275349956221</v>
      </c>
      <c r="I35" s="12">
        <f t="shared" si="0"/>
        <v>3.4716345401795752</v>
      </c>
      <c r="J35" s="12">
        <v>0.12448377278686484</v>
      </c>
      <c r="K35" s="13">
        <f t="shared" si="1"/>
        <v>3000</v>
      </c>
      <c r="L35" s="11">
        <f t="shared" si="2"/>
        <v>3000</v>
      </c>
      <c r="M35" s="38">
        <f t="shared" ref="M35:M61" si="8">L35*I35</f>
        <v>10414.903620538726</v>
      </c>
      <c r="N35" s="38">
        <f t="shared" si="4"/>
        <v>11000</v>
      </c>
      <c r="O35" s="39">
        <f t="shared" ref="O35:O61" si="9">M35-N35</f>
        <v>-585.09637946127441</v>
      </c>
      <c r="P35" s="11"/>
      <c r="Q35" s="11"/>
      <c r="R35" s="11"/>
      <c r="S35" s="11"/>
      <c r="T35" s="11">
        <v>5100</v>
      </c>
      <c r="U35" s="41">
        <v>1902.4322392850722</v>
      </c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2:32" x14ac:dyDescent="0.2">
      <c r="B36" s="11"/>
      <c r="C36" s="11"/>
      <c r="D36" s="11"/>
      <c r="E36" s="11"/>
      <c r="F36" s="11"/>
      <c r="G36" s="13">
        <v>33</v>
      </c>
      <c r="H36" s="12">
        <v>0.68618142290523931</v>
      </c>
      <c r="I36" s="12">
        <f t="shared" si="0"/>
        <v>3.7470110500476737</v>
      </c>
      <c r="J36" s="12">
        <v>0.71944475483889903</v>
      </c>
      <c r="K36" s="13">
        <f t="shared" si="1"/>
        <v>5000</v>
      </c>
      <c r="L36" s="11">
        <f t="shared" ref="L36:L67" si="10">MIN($R$4,K36)</f>
        <v>4000</v>
      </c>
      <c r="M36" s="38">
        <f t="shared" si="8"/>
        <v>14988.044200190694</v>
      </c>
      <c r="N36" s="38">
        <f t="shared" si="4"/>
        <v>11000</v>
      </c>
      <c r="O36" s="39">
        <f t="shared" si="9"/>
        <v>3988.044200190694</v>
      </c>
      <c r="P36" s="11"/>
      <c r="Q36" s="11"/>
      <c r="R36" s="11"/>
      <c r="S36" s="11"/>
      <c r="T36" s="11">
        <v>5200</v>
      </c>
      <c r="U36" s="41">
        <v>1788.1870229001352</v>
      </c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2:32" x14ac:dyDescent="0.2">
      <c r="B37" s="11"/>
      <c r="C37" s="11"/>
      <c r="D37" s="11"/>
      <c r="E37" s="11"/>
      <c r="F37" s="11"/>
      <c r="G37" s="13">
        <v>34</v>
      </c>
      <c r="H37" s="12">
        <v>0.27368558960867806</v>
      </c>
      <c r="I37" s="12">
        <f t="shared" si="0"/>
        <v>3.5296591976804912</v>
      </c>
      <c r="J37" s="12">
        <v>0.2021745649370198</v>
      </c>
      <c r="K37" s="13">
        <f t="shared" si="1"/>
        <v>4000</v>
      </c>
      <c r="L37" s="11">
        <f t="shared" si="10"/>
        <v>4000</v>
      </c>
      <c r="M37" s="38">
        <f t="shared" si="8"/>
        <v>14118.636790721965</v>
      </c>
      <c r="N37" s="38">
        <f t="shared" si="4"/>
        <v>11000</v>
      </c>
      <c r="O37" s="39">
        <f t="shared" si="9"/>
        <v>3118.6367907219646</v>
      </c>
      <c r="P37" s="11"/>
      <c r="Q37" s="11"/>
      <c r="R37" s="11"/>
      <c r="S37" s="11"/>
      <c r="T37" s="11">
        <v>5300</v>
      </c>
      <c r="U37" s="41">
        <v>1673.9418065151983</v>
      </c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2:32" x14ac:dyDescent="0.2">
      <c r="B38" s="11"/>
      <c r="C38" s="11"/>
      <c r="D38" s="11"/>
      <c r="E38" s="11"/>
      <c r="F38" s="11"/>
      <c r="G38" s="13">
        <v>35</v>
      </c>
      <c r="H38" s="12">
        <v>0.83010996921483082</v>
      </c>
      <c r="I38" s="12">
        <f t="shared" si="0"/>
        <v>3.840919982449825</v>
      </c>
      <c r="J38" s="12">
        <v>0.38584797201712695</v>
      </c>
      <c r="K38" s="13">
        <f t="shared" si="1"/>
        <v>4000</v>
      </c>
      <c r="L38" s="11">
        <f t="shared" si="10"/>
        <v>4000</v>
      </c>
      <c r="M38" s="38">
        <f t="shared" si="8"/>
        <v>15363.6799297993</v>
      </c>
      <c r="N38" s="38">
        <f t="shared" si="4"/>
        <v>11000</v>
      </c>
      <c r="O38" s="39">
        <f t="shared" si="9"/>
        <v>4363.6799297993002</v>
      </c>
      <c r="P38" s="11"/>
      <c r="Q38" s="11"/>
      <c r="R38" s="11"/>
      <c r="S38" s="11"/>
      <c r="T38" s="11">
        <v>5400</v>
      </c>
      <c r="U38" s="41">
        <v>1559.6965901302601</v>
      </c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 spans="2:32" x14ac:dyDescent="0.2">
      <c r="B39" s="11"/>
      <c r="C39" s="11"/>
      <c r="D39" s="11"/>
      <c r="E39" s="11"/>
      <c r="F39" s="11"/>
      <c r="G39" s="13">
        <v>36</v>
      </c>
      <c r="H39" s="12">
        <v>0.56856455694855235</v>
      </c>
      <c r="I39" s="12">
        <f t="shared" si="0"/>
        <v>3.6845441618759951</v>
      </c>
      <c r="J39" s="12">
        <v>0.30920608286054729</v>
      </c>
      <c r="K39" s="13">
        <f t="shared" si="1"/>
        <v>4000</v>
      </c>
      <c r="L39" s="11">
        <f t="shared" si="10"/>
        <v>4000</v>
      </c>
      <c r="M39" s="38">
        <f t="shared" si="8"/>
        <v>14738.17664750398</v>
      </c>
      <c r="N39" s="38">
        <f t="shared" si="4"/>
        <v>11000</v>
      </c>
      <c r="O39" s="39">
        <f t="shared" si="9"/>
        <v>3738.1766475039803</v>
      </c>
      <c r="P39" s="11"/>
      <c r="Q39" s="11"/>
      <c r="R39" s="11"/>
      <c r="S39" s="11"/>
      <c r="T39" s="11">
        <v>5500</v>
      </c>
      <c r="U39" s="41">
        <v>1445.4513737453237</v>
      </c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</row>
    <row r="40" spans="2:32" x14ac:dyDescent="0.2">
      <c r="B40" s="11"/>
      <c r="C40" s="11"/>
      <c r="D40" s="11"/>
      <c r="E40" s="11"/>
      <c r="F40" s="11"/>
      <c r="G40" s="13">
        <v>37</v>
      </c>
      <c r="H40" s="12">
        <v>0.78033297623492315</v>
      </c>
      <c r="I40" s="12">
        <f t="shared" si="0"/>
        <v>3.8046636534305405</v>
      </c>
      <c r="J40" s="12">
        <v>0.90480725211814717</v>
      </c>
      <c r="K40" s="13">
        <f t="shared" si="1"/>
        <v>6000</v>
      </c>
      <c r="L40" s="11">
        <f t="shared" si="10"/>
        <v>4000</v>
      </c>
      <c r="M40" s="38">
        <f t="shared" si="8"/>
        <v>15218.654613722161</v>
      </c>
      <c r="N40" s="38">
        <f t="shared" si="4"/>
        <v>11000</v>
      </c>
      <c r="O40" s="39">
        <f t="shared" si="9"/>
        <v>4218.6546137221612</v>
      </c>
      <c r="P40" s="11"/>
      <c r="Q40" s="11"/>
      <c r="R40" s="11"/>
      <c r="S40" s="11"/>
      <c r="T40" s="11">
        <v>5600</v>
      </c>
      <c r="U40" s="41">
        <v>1331.2061573603858</v>
      </c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</row>
    <row r="41" spans="2:32" x14ac:dyDescent="0.2">
      <c r="B41" s="11"/>
      <c r="C41" s="11"/>
      <c r="D41" s="11"/>
      <c r="E41" s="11"/>
      <c r="F41" s="11"/>
      <c r="G41" s="13">
        <v>38</v>
      </c>
      <c r="H41" s="12">
        <v>0.41984694236632036</v>
      </c>
      <c r="I41" s="12">
        <f t="shared" si="0"/>
        <v>3.6095429894811115</v>
      </c>
      <c r="J41" s="12">
        <v>0.41935901105147555</v>
      </c>
      <c r="K41" s="13">
        <f t="shared" si="1"/>
        <v>4000</v>
      </c>
      <c r="L41" s="11">
        <f t="shared" si="10"/>
        <v>4000</v>
      </c>
      <c r="M41" s="38">
        <f t="shared" si="8"/>
        <v>14438.171957924445</v>
      </c>
      <c r="N41" s="38">
        <f t="shared" si="4"/>
        <v>11000</v>
      </c>
      <c r="O41" s="39">
        <f t="shared" si="9"/>
        <v>3438.1719579244455</v>
      </c>
      <c r="P41" s="11"/>
      <c r="Q41" s="11"/>
      <c r="R41" s="11"/>
      <c r="S41" s="11"/>
      <c r="T41" s="11">
        <v>5700</v>
      </c>
      <c r="U41" s="41">
        <v>1216.9609409754491</v>
      </c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 spans="2:32" x14ac:dyDescent="0.2">
      <c r="B42" s="11"/>
      <c r="C42" s="11"/>
      <c r="D42" s="11"/>
      <c r="E42" s="11"/>
      <c r="F42" s="11"/>
      <c r="G42" s="13">
        <v>39</v>
      </c>
      <c r="H42" s="12">
        <v>9.4185941263745354E-2</v>
      </c>
      <c r="I42" s="12">
        <f t="shared" si="0"/>
        <v>3.3869178428169908</v>
      </c>
      <c r="J42" s="12">
        <v>0.14190814858550715</v>
      </c>
      <c r="K42" s="13">
        <f t="shared" si="1"/>
        <v>3000</v>
      </c>
      <c r="L42" s="11">
        <f t="shared" si="10"/>
        <v>3000</v>
      </c>
      <c r="M42" s="38">
        <f t="shared" si="8"/>
        <v>10160.753528450972</v>
      </c>
      <c r="N42" s="38">
        <f t="shared" si="4"/>
        <v>11000</v>
      </c>
      <c r="O42" s="39">
        <f t="shared" si="9"/>
        <v>-839.24647154902777</v>
      </c>
      <c r="P42" s="11"/>
      <c r="Q42" s="11"/>
      <c r="R42" s="11"/>
      <c r="S42" s="11"/>
      <c r="T42" s="11">
        <v>5800</v>
      </c>
      <c r="U42" s="41">
        <v>1102.715724590513</v>
      </c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spans="2:32" x14ac:dyDescent="0.2">
      <c r="B43" s="11"/>
      <c r="C43" s="11"/>
      <c r="D43" s="11"/>
      <c r="E43" s="11"/>
      <c r="F43" s="11"/>
      <c r="G43" s="13">
        <v>40</v>
      </c>
      <c r="H43" s="12">
        <v>0.21560629966098599</v>
      </c>
      <c r="I43" s="12">
        <f t="shared" si="0"/>
        <v>3.4925763337314644</v>
      </c>
      <c r="J43" s="12">
        <v>0.92988985738146102</v>
      </c>
      <c r="K43" s="13">
        <f t="shared" si="1"/>
        <v>6000</v>
      </c>
      <c r="L43" s="11">
        <f t="shared" si="10"/>
        <v>4000</v>
      </c>
      <c r="M43" s="38">
        <f t="shared" si="8"/>
        <v>13970.305334925857</v>
      </c>
      <c r="N43" s="38">
        <f t="shared" si="4"/>
        <v>11000</v>
      </c>
      <c r="O43" s="39">
        <f t="shared" si="9"/>
        <v>2970.3053349258571</v>
      </c>
      <c r="P43" s="11"/>
      <c r="Q43" s="11"/>
      <c r="R43" s="11"/>
      <c r="S43" s="11"/>
      <c r="T43" s="11">
        <v>5900</v>
      </c>
      <c r="U43" s="41">
        <v>988.47050820557649</v>
      </c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2:32" x14ac:dyDescent="0.2">
      <c r="B44" s="11"/>
      <c r="C44" s="11"/>
      <c r="D44" s="11"/>
      <c r="E44" s="11"/>
      <c r="F44" s="11"/>
      <c r="G44" s="13">
        <v>41</v>
      </c>
      <c r="H44" s="12">
        <v>0.87054328249420621</v>
      </c>
      <c r="I44" s="12">
        <f t="shared" si="0"/>
        <v>3.8757926034809809</v>
      </c>
      <c r="J44" s="12">
        <v>0.29613289289380607</v>
      </c>
      <c r="K44" s="13">
        <f t="shared" si="1"/>
        <v>4000</v>
      </c>
      <c r="L44" s="11">
        <f t="shared" si="10"/>
        <v>4000</v>
      </c>
      <c r="M44" s="38">
        <f t="shared" si="8"/>
        <v>15503.170413923923</v>
      </c>
      <c r="N44" s="38">
        <f t="shared" si="4"/>
        <v>11000</v>
      </c>
      <c r="O44" s="39">
        <f t="shared" si="9"/>
        <v>4503.1704139239228</v>
      </c>
      <c r="P44" s="11"/>
      <c r="Q44" s="11"/>
      <c r="R44" s="11"/>
      <c r="S44" s="11"/>
      <c r="T44" s="11">
        <v>6000</v>
      </c>
      <c r="U44" s="41">
        <v>874.22529182063852</v>
      </c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spans="2:32" x14ac:dyDescent="0.2">
      <c r="B45" s="11"/>
      <c r="C45" s="11"/>
      <c r="D45" s="11"/>
      <c r="E45" s="11"/>
      <c r="F45" s="11"/>
      <c r="G45" s="13">
        <v>42</v>
      </c>
      <c r="H45" s="12">
        <v>0.58926020053292283</v>
      </c>
      <c r="I45" s="12">
        <f t="shared" si="0"/>
        <v>3.6951284701802205</v>
      </c>
      <c r="J45" s="12">
        <v>0.58539818089321616</v>
      </c>
      <c r="K45" s="13">
        <f t="shared" si="1"/>
        <v>5000</v>
      </c>
      <c r="L45" s="11">
        <f t="shared" si="10"/>
        <v>4000</v>
      </c>
      <c r="M45" s="38">
        <f t="shared" si="8"/>
        <v>14780.513880720882</v>
      </c>
      <c r="N45" s="38">
        <f t="shared" si="4"/>
        <v>11000</v>
      </c>
      <c r="O45" s="39">
        <f t="shared" si="9"/>
        <v>3780.5138807208823</v>
      </c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spans="2:32" x14ac:dyDescent="0.2">
      <c r="B46" s="11"/>
      <c r="C46" s="11"/>
      <c r="D46" s="11"/>
      <c r="E46" s="11"/>
      <c r="F46" s="11"/>
      <c r="G46" s="13">
        <v>43</v>
      </c>
      <c r="H46" s="12">
        <v>0.46164776624023296</v>
      </c>
      <c r="I46" s="12">
        <f t="shared" si="0"/>
        <v>3.6307433295116005</v>
      </c>
      <c r="J46" s="12">
        <v>0.40788006234498952</v>
      </c>
      <c r="K46" s="13">
        <f t="shared" si="1"/>
        <v>4000</v>
      </c>
      <c r="L46" s="11">
        <f t="shared" si="10"/>
        <v>4000</v>
      </c>
      <c r="M46" s="38">
        <f t="shared" si="8"/>
        <v>14522.973318046403</v>
      </c>
      <c r="N46" s="38">
        <f t="shared" si="4"/>
        <v>11000</v>
      </c>
      <c r="O46" s="39">
        <f t="shared" si="9"/>
        <v>3522.9733180464027</v>
      </c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spans="2:32" x14ac:dyDescent="0.2">
      <c r="B47" s="11"/>
      <c r="C47" s="11"/>
      <c r="D47" s="11"/>
      <c r="E47" s="11"/>
      <c r="F47" s="11"/>
      <c r="G47" s="13">
        <v>44</v>
      </c>
      <c r="H47" s="12">
        <v>0.57473152675056416</v>
      </c>
      <c r="I47" s="12">
        <f t="shared" si="0"/>
        <v>3.6876866730387472</v>
      </c>
      <c r="J47" s="12">
        <v>0.99005677735556874</v>
      </c>
      <c r="K47" s="13">
        <f t="shared" si="1"/>
        <v>6000</v>
      </c>
      <c r="L47" s="11">
        <f t="shared" si="10"/>
        <v>4000</v>
      </c>
      <c r="M47" s="38">
        <f t="shared" si="8"/>
        <v>14750.746692154989</v>
      </c>
      <c r="N47" s="38">
        <f t="shared" si="4"/>
        <v>11000</v>
      </c>
      <c r="O47" s="39">
        <f t="shared" si="9"/>
        <v>3750.7466921549894</v>
      </c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2:32" x14ac:dyDescent="0.2">
      <c r="B48" s="11"/>
      <c r="C48" s="11"/>
      <c r="D48" s="11"/>
      <c r="E48" s="11"/>
      <c r="F48" s="11"/>
      <c r="G48" s="13">
        <v>45</v>
      </c>
      <c r="H48" s="12">
        <v>0.74370511780652304</v>
      </c>
      <c r="I48" s="12">
        <f t="shared" si="0"/>
        <v>3.7809621015739747</v>
      </c>
      <c r="J48" s="12">
        <v>0.29239007725627619</v>
      </c>
      <c r="K48" s="13">
        <f t="shared" si="1"/>
        <v>4000</v>
      </c>
      <c r="L48" s="11">
        <f t="shared" si="10"/>
        <v>4000</v>
      </c>
      <c r="M48" s="38">
        <f t="shared" si="8"/>
        <v>15123.8484062959</v>
      </c>
      <c r="N48" s="38">
        <f t="shared" si="4"/>
        <v>11000</v>
      </c>
      <c r="O48" s="39">
        <f t="shared" si="9"/>
        <v>4123.8484062958996</v>
      </c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spans="2:32" x14ac:dyDescent="0.2">
      <c r="B49" s="11"/>
      <c r="C49" s="11"/>
      <c r="D49" s="11"/>
      <c r="E49" s="11"/>
      <c r="F49" s="11"/>
      <c r="G49" s="13">
        <v>46</v>
      </c>
      <c r="H49" s="12">
        <v>0.66907137301247221</v>
      </c>
      <c r="I49" s="12">
        <f t="shared" si="0"/>
        <v>3.7374700787106279</v>
      </c>
      <c r="J49" s="12">
        <v>0.28932313545846555</v>
      </c>
      <c r="K49" s="13">
        <f t="shared" si="1"/>
        <v>4000</v>
      </c>
      <c r="L49" s="11">
        <f t="shared" si="10"/>
        <v>4000</v>
      </c>
      <c r="M49" s="38">
        <f t="shared" si="8"/>
        <v>14949.880314842512</v>
      </c>
      <c r="N49" s="38">
        <f t="shared" si="4"/>
        <v>11000</v>
      </c>
      <c r="O49" s="39">
        <f t="shared" si="9"/>
        <v>3949.8803148425122</v>
      </c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</row>
    <row r="50" spans="2:32" x14ac:dyDescent="0.2">
      <c r="B50" s="11"/>
      <c r="C50" s="11"/>
      <c r="D50" s="11"/>
      <c r="E50" s="11"/>
      <c r="F50" s="11"/>
      <c r="G50" s="13">
        <v>47</v>
      </c>
      <c r="H50" s="12">
        <v>0.19528494507785354</v>
      </c>
      <c r="I50" s="12">
        <f t="shared" si="0"/>
        <v>3.4782831353451265</v>
      </c>
      <c r="J50" s="12">
        <v>0.35121631204840364</v>
      </c>
      <c r="K50" s="13">
        <f t="shared" si="1"/>
        <v>4000</v>
      </c>
      <c r="L50" s="11">
        <f t="shared" si="10"/>
        <v>4000</v>
      </c>
      <c r="M50" s="38">
        <f t="shared" si="8"/>
        <v>13913.132541380506</v>
      </c>
      <c r="N50" s="38">
        <f t="shared" si="4"/>
        <v>11000</v>
      </c>
      <c r="O50" s="39">
        <f t="shared" si="9"/>
        <v>2913.1325413805062</v>
      </c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</row>
    <row r="51" spans="2:32" x14ac:dyDescent="0.2">
      <c r="B51" s="11"/>
      <c r="C51" s="11"/>
      <c r="D51" s="11"/>
      <c r="E51" s="11"/>
      <c r="F51" s="11"/>
      <c r="G51" s="13">
        <v>48</v>
      </c>
      <c r="H51" s="12">
        <v>0.57433348341873081</v>
      </c>
      <c r="I51" s="12">
        <f t="shared" si="0"/>
        <v>3.6874835687566718</v>
      </c>
      <c r="J51" s="12">
        <v>0.81171376536924988</v>
      </c>
      <c r="K51" s="13">
        <f t="shared" si="1"/>
        <v>6000</v>
      </c>
      <c r="L51" s="11">
        <f t="shared" si="10"/>
        <v>4000</v>
      </c>
      <c r="M51" s="38">
        <f t="shared" si="8"/>
        <v>14749.934275026688</v>
      </c>
      <c r="N51" s="38">
        <f t="shared" si="4"/>
        <v>11000</v>
      </c>
      <c r="O51" s="39">
        <f t="shared" si="9"/>
        <v>3749.9342750266878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 spans="2:32" x14ac:dyDescent="0.2">
      <c r="B52" s="11"/>
      <c r="C52" s="11"/>
      <c r="D52" s="11"/>
      <c r="E52" s="11"/>
      <c r="F52" s="11"/>
      <c r="G52" s="13">
        <v>49</v>
      </c>
      <c r="H52" s="12">
        <v>0.91775711936802296</v>
      </c>
      <c r="I52" s="12">
        <f t="shared" si="0"/>
        <v>3.92802840026313</v>
      </c>
      <c r="J52" s="12">
        <v>0.51859701712343664</v>
      </c>
      <c r="K52" s="13">
        <f t="shared" si="1"/>
        <v>5000</v>
      </c>
      <c r="L52" s="11">
        <f t="shared" si="10"/>
        <v>4000</v>
      </c>
      <c r="M52" s="38">
        <f t="shared" si="8"/>
        <v>15712.113601052521</v>
      </c>
      <c r="N52" s="38">
        <f t="shared" si="4"/>
        <v>11000</v>
      </c>
      <c r="O52" s="39">
        <f t="shared" si="9"/>
        <v>4712.1136010525206</v>
      </c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 spans="2:32" x14ac:dyDescent="0.2">
      <c r="B53" s="11"/>
      <c r="C53" s="11"/>
      <c r="D53" s="11"/>
      <c r="E53" s="11"/>
      <c r="F53" s="11"/>
      <c r="G53" s="13">
        <v>50</v>
      </c>
      <c r="H53" s="12">
        <v>0.24752195558115586</v>
      </c>
      <c r="I53" s="12">
        <f t="shared" si="0"/>
        <v>3.5135383037116235</v>
      </c>
      <c r="J53" s="12">
        <v>0.6025718055991558</v>
      </c>
      <c r="K53" s="13">
        <f t="shared" si="1"/>
        <v>5000</v>
      </c>
      <c r="L53" s="11">
        <f t="shared" si="10"/>
        <v>4000</v>
      </c>
      <c r="M53" s="38">
        <f t="shared" si="8"/>
        <v>14054.153214846494</v>
      </c>
      <c r="N53" s="38">
        <f t="shared" si="4"/>
        <v>11000</v>
      </c>
      <c r="O53" s="39">
        <f t="shared" si="9"/>
        <v>3054.1532148464939</v>
      </c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 spans="2:32" x14ac:dyDescent="0.2">
      <c r="B54" s="11"/>
      <c r="C54" s="11"/>
      <c r="D54" s="11"/>
      <c r="E54" s="11"/>
      <c r="F54" s="11"/>
      <c r="G54" s="13">
        <v>51</v>
      </c>
      <c r="H54" s="12">
        <v>0.16274367322101746</v>
      </c>
      <c r="I54" s="12">
        <f t="shared" si="0"/>
        <v>3.4533511928025113</v>
      </c>
      <c r="J54" s="12">
        <v>0.47348416340983068</v>
      </c>
      <c r="K54" s="13">
        <f t="shared" si="1"/>
        <v>4000</v>
      </c>
      <c r="L54" s="11">
        <f t="shared" si="10"/>
        <v>4000</v>
      </c>
      <c r="M54" s="38">
        <f t="shared" si="8"/>
        <v>13813.404771210046</v>
      </c>
      <c r="N54" s="38">
        <f t="shared" si="4"/>
        <v>11000</v>
      </c>
      <c r="O54" s="39">
        <f t="shared" si="9"/>
        <v>2813.4047712100455</v>
      </c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 spans="2:32" x14ac:dyDescent="0.2">
      <c r="B55" s="11"/>
      <c r="C55" s="11"/>
      <c r="D55" s="11"/>
      <c r="E55" s="11"/>
      <c r="F55" s="11"/>
      <c r="G55" s="13">
        <v>52</v>
      </c>
      <c r="H55" s="12">
        <v>0.58599968028331739</v>
      </c>
      <c r="I55" s="12">
        <f t="shared" si="0"/>
        <v>3.6934533059581454</v>
      </c>
      <c r="J55" s="12">
        <v>0.41219675034118164</v>
      </c>
      <c r="K55" s="13">
        <f t="shared" si="1"/>
        <v>4000</v>
      </c>
      <c r="L55" s="11">
        <f t="shared" si="10"/>
        <v>4000</v>
      </c>
      <c r="M55" s="38">
        <f t="shared" si="8"/>
        <v>14773.813223832582</v>
      </c>
      <c r="N55" s="38">
        <f t="shared" si="4"/>
        <v>11000</v>
      </c>
      <c r="O55" s="39">
        <f t="shared" si="9"/>
        <v>3773.8132238325816</v>
      </c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 spans="2:32" x14ac:dyDescent="0.2">
      <c r="B56" s="11"/>
      <c r="C56" s="11"/>
      <c r="D56" s="11"/>
      <c r="E56" s="11"/>
      <c r="F56" s="11"/>
      <c r="G56" s="13">
        <v>53</v>
      </c>
      <c r="H56" s="12">
        <v>0.52279605842533472</v>
      </c>
      <c r="I56" s="12">
        <f t="shared" si="0"/>
        <v>3.6614344751411827</v>
      </c>
      <c r="J56" s="12">
        <v>0.38729146150068672</v>
      </c>
      <c r="K56" s="13">
        <f t="shared" si="1"/>
        <v>4000</v>
      </c>
      <c r="L56" s="11">
        <f t="shared" si="10"/>
        <v>4000</v>
      </c>
      <c r="M56" s="38">
        <f t="shared" si="8"/>
        <v>14645.737900564731</v>
      </c>
      <c r="N56" s="38">
        <f t="shared" si="4"/>
        <v>11000</v>
      </c>
      <c r="O56" s="39">
        <f t="shared" si="9"/>
        <v>3645.7379005647308</v>
      </c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spans="2:32" x14ac:dyDescent="0.2">
      <c r="B57" s="11"/>
      <c r="C57" s="11"/>
      <c r="D57" s="11"/>
      <c r="E57" s="11"/>
      <c r="F57" s="11"/>
      <c r="G57" s="13">
        <v>54</v>
      </c>
      <c r="H57" s="12">
        <v>0.65453693754751086</v>
      </c>
      <c r="I57" s="12">
        <f t="shared" si="0"/>
        <v>3.7295197112538552</v>
      </c>
      <c r="J57" s="12">
        <v>0.26514799664245237</v>
      </c>
      <c r="K57" s="13">
        <f t="shared" si="1"/>
        <v>4000</v>
      </c>
      <c r="L57" s="11">
        <f t="shared" si="10"/>
        <v>4000</v>
      </c>
      <c r="M57" s="38">
        <f t="shared" si="8"/>
        <v>14918.078845015421</v>
      </c>
      <c r="N57" s="38">
        <f t="shared" si="4"/>
        <v>11000</v>
      </c>
      <c r="O57" s="39">
        <f t="shared" si="9"/>
        <v>3918.0788450154214</v>
      </c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 spans="2:32" x14ac:dyDescent="0.2">
      <c r="B58" s="11"/>
      <c r="C58" s="11"/>
      <c r="D58" s="11"/>
      <c r="E58" s="11"/>
      <c r="F58" s="11"/>
      <c r="G58" s="13">
        <v>55</v>
      </c>
      <c r="H58" s="12">
        <v>1.6562840013696789E-2</v>
      </c>
      <c r="I58" s="12">
        <f t="shared" si="0"/>
        <v>3.2238886601173036</v>
      </c>
      <c r="J58" s="12">
        <v>0.3047509900048937</v>
      </c>
      <c r="K58" s="13">
        <f t="shared" si="1"/>
        <v>4000</v>
      </c>
      <c r="L58" s="11">
        <f t="shared" si="10"/>
        <v>4000</v>
      </c>
      <c r="M58" s="38">
        <f t="shared" si="8"/>
        <v>12895.554640469214</v>
      </c>
      <c r="N58" s="38">
        <f t="shared" si="4"/>
        <v>11000</v>
      </c>
      <c r="O58" s="39">
        <f t="shared" si="9"/>
        <v>1895.5546404692141</v>
      </c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 spans="2:32" x14ac:dyDescent="0.2">
      <c r="B59" s="11"/>
      <c r="C59" s="11"/>
      <c r="D59" s="11"/>
      <c r="E59" s="11"/>
      <c r="F59" s="11"/>
      <c r="G59" s="13">
        <v>56</v>
      </c>
      <c r="H59" s="12">
        <v>6.4466479761424278E-2</v>
      </c>
      <c r="I59" s="12">
        <f t="shared" si="0"/>
        <v>3.3463353740054629</v>
      </c>
      <c r="J59" s="12">
        <v>0.8756210648958267</v>
      </c>
      <c r="K59" s="13">
        <f t="shared" si="1"/>
        <v>6000</v>
      </c>
      <c r="L59" s="11">
        <f t="shared" si="10"/>
        <v>4000</v>
      </c>
      <c r="M59" s="38">
        <f t="shared" si="8"/>
        <v>13385.341496021851</v>
      </c>
      <c r="N59" s="38">
        <f t="shared" si="4"/>
        <v>11000</v>
      </c>
      <c r="O59" s="39">
        <f t="shared" si="9"/>
        <v>2385.3414960218506</v>
      </c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 spans="2:32" x14ac:dyDescent="0.2">
      <c r="B60" s="11"/>
      <c r="C60" s="11"/>
      <c r="D60" s="11"/>
      <c r="E60" s="11"/>
      <c r="F60" s="11"/>
      <c r="G60" s="13">
        <v>57</v>
      </c>
      <c r="H60" s="12">
        <v>0.30723374784203938</v>
      </c>
      <c r="I60" s="12">
        <f t="shared" si="0"/>
        <v>3.5492586589265684</v>
      </c>
      <c r="J60" s="12">
        <v>0.84617130216945524</v>
      </c>
      <c r="K60" s="13">
        <f t="shared" si="1"/>
        <v>6000</v>
      </c>
      <c r="L60" s="11">
        <f t="shared" si="10"/>
        <v>4000</v>
      </c>
      <c r="M60" s="38">
        <f t="shared" si="8"/>
        <v>14197.034635706274</v>
      </c>
      <c r="N60" s="38">
        <f t="shared" si="4"/>
        <v>11000</v>
      </c>
      <c r="O60" s="39">
        <f t="shared" si="9"/>
        <v>3197.0346357062735</v>
      </c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 spans="2:32" x14ac:dyDescent="0.2">
      <c r="B61" s="11"/>
      <c r="C61" s="11"/>
      <c r="D61" s="11"/>
      <c r="E61" s="11"/>
      <c r="F61" s="11"/>
      <c r="G61" s="13">
        <v>58</v>
      </c>
      <c r="H61" s="12">
        <v>0.29688788497349339</v>
      </c>
      <c r="I61" s="12">
        <f t="shared" si="0"/>
        <v>3.5433255057827813</v>
      </c>
      <c r="J61" s="12">
        <v>0.7531463204433404</v>
      </c>
      <c r="K61" s="13">
        <f t="shared" si="1"/>
        <v>5000</v>
      </c>
      <c r="L61" s="11">
        <f t="shared" si="10"/>
        <v>4000</v>
      </c>
      <c r="M61" s="38">
        <f t="shared" si="8"/>
        <v>14173.302023131126</v>
      </c>
      <c r="N61" s="38">
        <f t="shared" si="4"/>
        <v>11000</v>
      </c>
      <c r="O61" s="39">
        <f t="shared" si="9"/>
        <v>3173.3020231311257</v>
      </c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 spans="2:32" x14ac:dyDescent="0.2">
      <c r="B62" s="11"/>
      <c r="C62" s="11"/>
      <c r="D62" s="11"/>
      <c r="E62" s="11"/>
      <c r="F62" s="11"/>
      <c r="G62" s="13">
        <v>59</v>
      </c>
      <c r="H62" s="12">
        <v>0.67039862445470422</v>
      </c>
      <c r="I62" s="12">
        <f>_xlfn.NORM.INV(H62,3.65,0.2)</f>
        <v>3.7382028305609936</v>
      </c>
      <c r="J62" s="12">
        <v>0.43029232173018783</v>
      </c>
      <c r="K62" s="13">
        <f>SUMIFS($B$4:$B$10,$D$4:$D$10,"&gt;="&amp;J62,$E$4:$E$10,"&lt;="&amp;J62)</f>
        <v>4000</v>
      </c>
      <c r="L62" s="11">
        <f t="shared" si="10"/>
        <v>4000</v>
      </c>
      <c r="M62" s="38">
        <f>L62*I62</f>
        <v>14952.811322243975</v>
      </c>
      <c r="N62" s="38">
        <f t="shared" si="4"/>
        <v>11000</v>
      </c>
      <c r="O62" s="39">
        <f>M62-N62</f>
        <v>3952.8113222439752</v>
      </c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spans="2:32" x14ac:dyDescent="0.2">
      <c r="B63" s="11"/>
      <c r="C63" s="11"/>
      <c r="D63" s="11"/>
      <c r="E63" s="11"/>
      <c r="F63" s="11"/>
      <c r="G63" s="13">
        <v>60</v>
      </c>
      <c r="H63" s="12">
        <v>0.48247527759321496</v>
      </c>
      <c r="I63" s="12">
        <f t="shared" si="0"/>
        <v>3.6412115796086519</v>
      </c>
      <c r="J63" s="12">
        <v>0.33526059643042116</v>
      </c>
      <c r="K63" s="13">
        <f t="shared" si="1"/>
        <v>4000</v>
      </c>
      <c r="L63" s="11">
        <f t="shared" si="10"/>
        <v>4000</v>
      </c>
      <c r="M63" s="38">
        <f t="shared" ref="M63:M71" si="11">L63*I63</f>
        <v>14564.846318434607</v>
      </c>
      <c r="N63" s="38">
        <f t="shared" si="4"/>
        <v>11000</v>
      </c>
      <c r="O63" s="39">
        <f t="shared" ref="O63:O71" si="12">M63-N63</f>
        <v>3564.8463184346074</v>
      </c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 spans="2:32" x14ac:dyDescent="0.2">
      <c r="B64" s="11"/>
      <c r="C64" s="11"/>
      <c r="D64" s="11"/>
      <c r="E64" s="11"/>
      <c r="F64" s="11"/>
      <c r="G64" s="13">
        <v>61</v>
      </c>
      <c r="H64" s="12">
        <v>0.75581883127243776</v>
      </c>
      <c r="I64" s="12">
        <f t="shared" si="0"/>
        <v>3.7885831778942718</v>
      </c>
      <c r="J64" s="12">
        <v>0.74956712663365621</v>
      </c>
      <c r="K64" s="13">
        <f t="shared" si="1"/>
        <v>5000</v>
      </c>
      <c r="L64" s="11">
        <f t="shared" si="10"/>
        <v>4000</v>
      </c>
      <c r="M64" s="38">
        <f t="shared" si="11"/>
        <v>15154.332711577088</v>
      </c>
      <c r="N64" s="38">
        <f t="shared" si="4"/>
        <v>11000</v>
      </c>
      <c r="O64" s="39">
        <f t="shared" si="12"/>
        <v>4154.332711577088</v>
      </c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spans="2:32" x14ac:dyDescent="0.2">
      <c r="B65" s="11"/>
      <c r="C65" s="11"/>
      <c r="D65" s="11"/>
      <c r="E65" s="11"/>
      <c r="F65" s="11"/>
      <c r="G65" s="13">
        <v>62</v>
      </c>
      <c r="H65" s="12">
        <v>0.42122728924773689</v>
      </c>
      <c r="I65" s="12">
        <f t="shared" si="0"/>
        <v>3.6102490460403227</v>
      </c>
      <c r="J65" s="12">
        <v>0.35681883218453225</v>
      </c>
      <c r="K65" s="13">
        <f t="shared" si="1"/>
        <v>4000</v>
      </c>
      <c r="L65" s="11">
        <f t="shared" si="10"/>
        <v>4000</v>
      </c>
      <c r="M65" s="38">
        <f t="shared" si="11"/>
        <v>14440.996184161291</v>
      </c>
      <c r="N65" s="38">
        <f t="shared" si="4"/>
        <v>11000</v>
      </c>
      <c r="O65" s="39">
        <f t="shared" si="12"/>
        <v>3440.9961841612912</v>
      </c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 spans="2:32" x14ac:dyDescent="0.2">
      <c r="B66" s="11"/>
      <c r="C66" s="11"/>
      <c r="D66" s="11"/>
      <c r="E66" s="11"/>
      <c r="F66" s="11"/>
      <c r="G66" s="13">
        <v>63</v>
      </c>
      <c r="H66" s="12">
        <v>0.80331614749838731</v>
      </c>
      <c r="I66" s="12">
        <f t="shared" si="0"/>
        <v>3.8207051894018438</v>
      </c>
      <c r="J66" s="12">
        <v>0.90601043942465609</v>
      </c>
      <c r="K66" s="13">
        <f t="shared" si="1"/>
        <v>6000</v>
      </c>
      <c r="L66" s="11">
        <f t="shared" si="10"/>
        <v>4000</v>
      </c>
      <c r="M66" s="38">
        <f t="shared" si="11"/>
        <v>15282.820757607375</v>
      </c>
      <c r="N66" s="38">
        <f t="shared" si="4"/>
        <v>11000</v>
      </c>
      <c r="O66" s="39">
        <f t="shared" si="12"/>
        <v>4282.8207576073746</v>
      </c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 spans="2:32" x14ac:dyDescent="0.2">
      <c r="B67" s="11"/>
      <c r="C67" s="11"/>
      <c r="D67" s="11"/>
      <c r="E67" s="11"/>
      <c r="F67" s="11"/>
      <c r="G67" s="13">
        <v>64</v>
      </c>
      <c r="H67" s="12">
        <v>0.63053851373690395</v>
      </c>
      <c r="I67" s="12">
        <f t="shared" si="0"/>
        <v>3.716655990038443</v>
      </c>
      <c r="J67" s="12">
        <v>0.46130561817674531</v>
      </c>
      <c r="K67" s="13">
        <f t="shared" si="1"/>
        <v>4000</v>
      </c>
      <c r="L67" s="11">
        <f t="shared" si="10"/>
        <v>4000</v>
      </c>
      <c r="M67" s="38">
        <f t="shared" si="11"/>
        <v>14866.623960153773</v>
      </c>
      <c r="N67" s="38">
        <f t="shared" si="4"/>
        <v>11000</v>
      </c>
      <c r="O67" s="39">
        <f t="shared" si="12"/>
        <v>3866.6239601537727</v>
      </c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 spans="2:32" x14ac:dyDescent="0.2">
      <c r="B68" s="11"/>
      <c r="C68" s="11"/>
      <c r="D68" s="11"/>
      <c r="E68" s="11"/>
      <c r="F68" s="11"/>
      <c r="G68" s="13">
        <v>65</v>
      </c>
      <c r="H68" s="12">
        <v>0.38821199456795685</v>
      </c>
      <c r="I68" s="12">
        <f t="shared" si="0"/>
        <v>3.5932035515105509</v>
      </c>
      <c r="J68" s="12">
        <v>0.17750737423565577</v>
      </c>
      <c r="K68" s="13">
        <f t="shared" si="1"/>
        <v>3000</v>
      </c>
      <c r="L68" s="11">
        <f t="shared" ref="L68:L73" si="13">MIN($R$4,K68)</f>
        <v>3000</v>
      </c>
      <c r="M68" s="38">
        <f t="shared" si="11"/>
        <v>10779.610654531652</v>
      </c>
      <c r="N68" s="38">
        <f t="shared" si="4"/>
        <v>11000</v>
      </c>
      <c r="O68" s="39">
        <f t="shared" si="12"/>
        <v>-220.38934546834753</v>
      </c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spans="2:32" x14ac:dyDescent="0.2">
      <c r="B69" s="11"/>
      <c r="C69" s="11"/>
      <c r="D69" s="11"/>
      <c r="E69" s="11"/>
      <c r="F69" s="11"/>
      <c r="G69" s="13">
        <v>66</v>
      </c>
      <c r="H69" s="12">
        <v>0.95650987957551203</v>
      </c>
      <c r="I69" s="12">
        <f t="shared" ref="I69:I71" si="14">_xlfn.NORM.INV(H69,3.65,0.2)</f>
        <v>3.992309336885822</v>
      </c>
      <c r="J69" s="12">
        <v>0.59967808032209802</v>
      </c>
      <c r="K69" s="13">
        <f t="shared" ref="K69:K71" si="15">SUMIFS($B$4:$B$10,$D$4:$D$10,"&gt;="&amp;J69,$E$4:$E$10,"&lt;="&amp;J69)</f>
        <v>5000</v>
      </c>
      <c r="L69" s="11">
        <f t="shared" si="13"/>
        <v>4000</v>
      </c>
      <c r="M69" s="38">
        <f t="shared" si="11"/>
        <v>15969.237347543289</v>
      </c>
      <c r="N69" s="38">
        <f t="shared" ref="N69:N132" si="16">$R$13+$R$14*$R$4</f>
        <v>11000</v>
      </c>
      <c r="O69" s="39">
        <f t="shared" si="12"/>
        <v>4969.2373475432887</v>
      </c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 spans="2:32" x14ac:dyDescent="0.2">
      <c r="B70" s="11"/>
      <c r="C70" s="11"/>
      <c r="D70" s="11"/>
      <c r="E70" s="11"/>
      <c r="F70" s="11"/>
      <c r="G70" s="13">
        <v>67</v>
      </c>
      <c r="H70" s="12">
        <v>0.63731141172731764</v>
      </c>
      <c r="I70" s="12">
        <f t="shared" si="14"/>
        <v>3.7202562989355625</v>
      </c>
      <c r="J70" s="12">
        <v>0.92843169704412032</v>
      </c>
      <c r="K70" s="13">
        <f t="shared" si="15"/>
        <v>6000</v>
      </c>
      <c r="L70" s="11">
        <f t="shared" si="13"/>
        <v>4000</v>
      </c>
      <c r="M70" s="38">
        <f t="shared" si="11"/>
        <v>14881.02519574225</v>
      </c>
      <c r="N70" s="38">
        <f t="shared" si="16"/>
        <v>11000</v>
      </c>
      <c r="O70" s="39">
        <f t="shared" si="12"/>
        <v>3881.0251957422497</v>
      </c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 spans="2:32" x14ac:dyDescent="0.2">
      <c r="B71" s="11"/>
      <c r="C71" s="11"/>
      <c r="D71" s="11"/>
      <c r="E71" s="11"/>
      <c r="F71" s="11"/>
      <c r="G71" s="13">
        <v>68</v>
      </c>
      <c r="H71" s="12">
        <v>0.75457652105447315</v>
      </c>
      <c r="I71" s="12">
        <f t="shared" si="14"/>
        <v>3.7877924709586015</v>
      </c>
      <c r="J71" s="12">
        <v>0.87720571480582532</v>
      </c>
      <c r="K71" s="13">
        <f t="shared" si="15"/>
        <v>6000</v>
      </c>
      <c r="L71" s="11">
        <f t="shared" si="13"/>
        <v>4000</v>
      </c>
      <c r="M71" s="38">
        <f t="shared" si="11"/>
        <v>15151.169883834405</v>
      </c>
      <c r="N71" s="38">
        <f t="shared" si="16"/>
        <v>11000</v>
      </c>
      <c r="O71" s="39">
        <f t="shared" si="12"/>
        <v>4151.1698838344055</v>
      </c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 spans="2:32" x14ac:dyDescent="0.2">
      <c r="B72" s="11"/>
      <c r="C72" s="11"/>
      <c r="D72" s="11"/>
      <c r="E72" s="11"/>
      <c r="F72" s="11"/>
      <c r="G72" s="13">
        <v>69</v>
      </c>
      <c r="H72" s="12">
        <v>0.73592391307100746</v>
      </c>
      <c r="I72" s="12">
        <f>_xlfn.NORM.INV(H72,3.65,0.2)</f>
        <v>3.7761658506392179</v>
      </c>
      <c r="J72" s="12">
        <v>0.82126741539740866</v>
      </c>
      <c r="K72" s="13">
        <f>SUMIFS($B$4:$B$10,$D$4:$D$10,"&gt;="&amp;J72,$E$4:$E$10,"&lt;="&amp;J72)</f>
        <v>6000</v>
      </c>
      <c r="L72" s="11">
        <f t="shared" si="13"/>
        <v>4000</v>
      </c>
      <c r="M72" s="38">
        <f>L72*I72</f>
        <v>15104.663402556871</v>
      </c>
      <c r="N72" s="38">
        <f t="shared" si="16"/>
        <v>11000</v>
      </c>
      <c r="O72" s="39">
        <f>M72-N72</f>
        <v>4104.663402556871</v>
      </c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 spans="2:32" x14ac:dyDescent="0.2">
      <c r="B73" s="11"/>
      <c r="C73" s="11"/>
      <c r="D73" s="11"/>
      <c r="E73" s="11"/>
      <c r="F73" s="11"/>
      <c r="G73" s="13">
        <v>70</v>
      </c>
      <c r="H73" s="12">
        <v>0.4140825352500227</v>
      </c>
      <c r="I73" s="12">
        <f t="shared" ref="I73:I136" si="17">_xlfn.NORM.INV(H73,3.65,0.2)</f>
        <v>3.6065888942153861</v>
      </c>
      <c r="J73" s="12">
        <v>0.80283699838363187</v>
      </c>
      <c r="K73" s="13">
        <f t="shared" ref="K73:K136" si="18">SUMIFS($B$4:$B$10,$D$4:$D$10,"&gt;="&amp;J73,$E$4:$E$10,"&lt;="&amp;J73)</f>
        <v>6000</v>
      </c>
      <c r="L73" s="11">
        <f t="shared" si="13"/>
        <v>4000</v>
      </c>
      <c r="M73" s="38">
        <f t="shared" ref="M73" si="19">L73*I73</f>
        <v>14426.355576861544</v>
      </c>
      <c r="N73" s="38">
        <f t="shared" si="16"/>
        <v>11000</v>
      </c>
      <c r="O73" s="39">
        <f t="shared" ref="O73" si="20">M73-N73</f>
        <v>3426.3555768615443</v>
      </c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 spans="2:32" x14ac:dyDescent="0.2">
      <c r="B74" s="11"/>
      <c r="C74" s="11"/>
      <c r="D74" s="11"/>
      <c r="E74" s="11"/>
      <c r="F74" s="11"/>
      <c r="G74" s="13">
        <v>71</v>
      </c>
      <c r="H74" s="12">
        <v>0.59381231824965686</v>
      </c>
      <c r="I74" s="12">
        <f t="shared" si="17"/>
        <v>3.6974725556008456</v>
      </c>
      <c r="J74" s="12">
        <v>0.25327888099702789</v>
      </c>
      <c r="K74" s="13">
        <f t="shared" si="18"/>
        <v>4000</v>
      </c>
      <c r="L74" s="11">
        <f t="shared" ref="L74:L137" si="21">MIN($R$4,K74)</f>
        <v>4000</v>
      </c>
      <c r="M74" s="38">
        <f t="shared" ref="M74:M80" si="22">L74*I74</f>
        <v>14789.890222403383</v>
      </c>
      <c r="N74" s="38">
        <f t="shared" si="16"/>
        <v>11000</v>
      </c>
      <c r="O74" s="39">
        <f t="shared" ref="O74:O80" si="23">M74-N74</f>
        <v>3789.8902224033827</v>
      </c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 spans="2:32" x14ac:dyDescent="0.2">
      <c r="B75" s="11"/>
      <c r="C75" s="11"/>
      <c r="D75" s="11"/>
      <c r="E75" s="11"/>
      <c r="F75" s="11"/>
      <c r="G75" s="13">
        <v>72</v>
      </c>
      <c r="H75" s="12">
        <v>0.16964508861644145</v>
      </c>
      <c r="I75" s="12">
        <f t="shared" si="17"/>
        <v>3.4588862584219493</v>
      </c>
      <c r="J75" s="12">
        <v>0.4194285739139838</v>
      </c>
      <c r="K75" s="13">
        <f t="shared" si="18"/>
        <v>4000</v>
      </c>
      <c r="L75" s="11">
        <f t="shared" si="21"/>
        <v>4000</v>
      </c>
      <c r="M75" s="38">
        <f t="shared" si="22"/>
        <v>13835.545033687797</v>
      </c>
      <c r="N75" s="38">
        <f t="shared" si="16"/>
        <v>11000</v>
      </c>
      <c r="O75" s="39">
        <f t="shared" si="23"/>
        <v>2835.5450336877966</v>
      </c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 spans="2:32" x14ac:dyDescent="0.2">
      <c r="B76" s="11"/>
      <c r="C76" s="11"/>
      <c r="D76" s="11"/>
      <c r="E76" s="11"/>
      <c r="F76" s="11"/>
      <c r="G76" s="13">
        <v>73</v>
      </c>
      <c r="H76" s="12">
        <v>0.12092150381049449</v>
      </c>
      <c r="I76" s="12">
        <f t="shared" si="17"/>
        <v>3.415921477696823</v>
      </c>
      <c r="J76" s="12">
        <v>0.1166254909618083</v>
      </c>
      <c r="K76" s="13">
        <f t="shared" si="18"/>
        <v>3000</v>
      </c>
      <c r="L76" s="11">
        <f t="shared" si="21"/>
        <v>3000</v>
      </c>
      <c r="M76" s="38">
        <f t="shared" si="22"/>
        <v>10247.76443309047</v>
      </c>
      <c r="N76" s="38">
        <f t="shared" si="16"/>
        <v>11000</v>
      </c>
      <c r="O76" s="39">
        <f t="shared" si="23"/>
        <v>-752.23556690953046</v>
      </c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 spans="2:32" x14ac:dyDescent="0.2">
      <c r="B77" s="11"/>
      <c r="C77" s="11"/>
      <c r="D77" s="11"/>
      <c r="E77" s="11"/>
      <c r="F77" s="11"/>
      <c r="G77" s="13">
        <v>74</v>
      </c>
      <c r="H77" s="12">
        <v>0.6923975406809797</v>
      </c>
      <c r="I77" s="12">
        <f t="shared" si="17"/>
        <v>3.7505315501849736</v>
      </c>
      <c r="J77" s="12">
        <v>0.30754801558229217</v>
      </c>
      <c r="K77" s="13">
        <f t="shared" si="18"/>
        <v>4000</v>
      </c>
      <c r="L77" s="11">
        <f t="shared" si="21"/>
        <v>4000</v>
      </c>
      <c r="M77" s="38">
        <f t="shared" si="22"/>
        <v>15002.126200739895</v>
      </c>
      <c r="N77" s="38">
        <f t="shared" si="16"/>
        <v>11000</v>
      </c>
      <c r="O77" s="39">
        <f t="shared" si="23"/>
        <v>4002.1262007398946</v>
      </c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 spans="2:32" x14ac:dyDescent="0.2">
      <c r="B78" s="11"/>
      <c r="C78" s="11"/>
      <c r="D78" s="11"/>
      <c r="E78" s="11"/>
      <c r="F78" s="11"/>
      <c r="G78" s="13">
        <v>75</v>
      </c>
      <c r="H78" s="12">
        <v>0.70205956526630175</v>
      </c>
      <c r="I78" s="12">
        <f t="shared" si="17"/>
        <v>3.7560666579899924</v>
      </c>
      <c r="J78" s="12">
        <v>0.36801385270400644</v>
      </c>
      <c r="K78" s="13">
        <f t="shared" si="18"/>
        <v>4000</v>
      </c>
      <c r="L78" s="11">
        <f t="shared" si="21"/>
        <v>4000</v>
      </c>
      <c r="M78" s="38">
        <f t="shared" si="22"/>
        <v>15024.26663195997</v>
      </c>
      <c r="N78" s="38">
        <f t="shared" si="16"/>
        <v>11000</v>
      </c>
      <c r="O78" s="39">
        <f t="shared" si="23"/>
        <v>4024.2666319599703</v>
      </c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 spans="2:32" x14ac:dyDescent="0.2">
      <c r="B79" s="11"/>
      <c r="C79" s="11"/>
      <c r="D79" s="11"/>
      <c r="E79" s="11"/>
      <c r="F79" s="11"/>
      <c r="G79" s="13">
        <v>76</v>
      </c>
      <c r="H79" s="12">
        <v>6.6693983009482594E-3</v>
      </c>
      <c r="I79" s="12">
        <f t="shared" si="17"/>
        <v>3.155081335025363</v>
      </c>
      <c r="J79" s="12">
        <v>2.0167402047129412E-2</v>
      </c>
      <c r="K79" s="13">
        <f t="shared" si="18"/>
        <v>1000</v>
      </c>
      <c r="L79" s="11">
        <f t="shared" si="21"/>
        <v>1000</v>
      </c>
      <c r="M79" s="38">
        <f t="shared" si="22"/>
        <v>3155.0813350253629</v>
      </c>
      <c r="N79" s="38">
        <f t="shared" si="16"/>
        <v>11000</v>
      </c>
      <c r="O79" s="39">
        <f t="shared" si="23"/>
        <v>-7844.9186649746371</v>
      </c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 spans="2:32" x14ac:dyDescent="0.2">
      <c r="B80" s="11"/>
      <c r="C80" s="11"/>
      <c r="D80" s="11"/>
      <c r="E80" s="11"/>
      <c r="F80" s="11"/>
      <c r="G80" s="13">
        <v>77</v>
      </c>
      <c r="H80" s="12">
        <v>0.45237106906581581</v>
      </c>
      <c r="I80" s="12">
        <f t="shared" si="17"/>
        <v>3.6260653870325643</v>
      </c>
      <c r="J80" s="12">
        <v>0.15978771402406833</v>
      </c>
      <c r="K80" s="13">
        <f t="shared" si="18"/>
        <v>3000</v>
      </c>
      <c r="L80" s="11">
        <f t="shared" si="21"/>
        <v>3000</v>
      </c>
      <c r="M80" s="38">
        <f t="shared" si="22"/>
        <v>10878.196161097692</v>
      </c>
      <c r="N80" s="38">
        <f t="shared" si="16"/>
        <v>11000</v>
      </c>
      <c r="O80" s="39">
        <f t="shared" si="23"/>
        <v>-121.80383890230769</v>
      </c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spans="2:32" x14ac:dyDescent="0.2">
      <c r="B81" s="11"/>
      <c r="C81" s="11"/>
      <c r="D81" s="11"/>
      <c r="E81" s="11"/>
      <c r="F81" s="11"/>
      <c r="G81" s="13">
        <v>78</v>
      </c>
      <c r="H81" s="12">
        <v>0.59669393406741134</v>
      </c>
      <c r="I81" s="12">
        <f t="shared" si="17"/>
        <v>3.6989597835689616</v>
      </c>
      <c r="J81" s="12">
        <v>1.5408611101908387E-2</v>
      </c>
      <c r="K81" s="13">
        <f t="shared" si="18"/>
        <v>0</v>
      </c>
      <c r="L81" s="11">
        <f t="shared" si="21"/>
        <v>0</v>
      </c>
      <c r="M81" s="38">
        <f t="shared" ref="M81:M144" si="24">L81*I81</f>
        <v>0</v>
      </c>
      <c r="N81" s="38">
        <f t="shared" si="16"/>
        <v>11000</v>
      </c>
      <c r="O81" s="39">
        <f t="shared" ref="O81:O144" si="25">M81-N81</f>
        <v>-11000</v>
      </c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 spans="2:32" x14ac:dyDescent="0.2">
      <c r="B82" s="11"/>
      <c r="C82" s="11"/>
      <c r="D82" s="11"/>
      <c r="E82" s="11"/>
      <c r="F82" s="11"/>
      <c r="G82" s="13">
        <v>79</v>
      </c>
      <c r="H82" s="12">
        <v>0.32050254417937829</v>
      </c>
      <c r="I82" s="12">
        <f t="shared" si="17"/>
        <v>3.5567412043194362</v>
      </c>
      <c r="J82" s="12">
        <v>3.8747610170537516E-2</v>
      </c>
      <c r="K82" s="13">
        <f t="shared" si="18"/>
        <v>1000</v>
      </c>
      <c r="L82" s="11">
        <f t="shared" si="21"/>
        <v>1000</v>
      </c>
      <c r="M82" s="38">
        <f t="shared" si="24"/>
        <v>3556.7412043194363</v>
      </c>
      <c r="N82" s="38">
        <f t="shared" si="16"/>
        <v>11000</v>
      </c>
      <c r="O82" s="39">
        <f t="shared" si="25"/>
        <v>-7443.2587956805637</v>
      </c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spans="2:32" x14ac:dyDescent="0.2">
      <c r="B83" s="11"/>
      <c r="C83" s="11"/>
      <c r="D83" s="11"/>
      <c r="E83" s="11"/>
      <c r="F83" s="11"/>
      <c r="G83" s="13">
        <v>80</v>
      </c>
      <c r="H83" s="12">
        <v>0.79677674256155706</v>
      </c>
      <c r="I83" s="12">
        <f t="shared" si="17"/>
        <v>3.8160326412558714</v>
      </c>
      <c r="J83" s="12">
        <v>7.3202992005990675E-3</v>
      </c>
      <c r="K83" s="13">
        <f t="shared" si="18"/>
        <v>0</v>
      </c>
      <c r="L83" s="11">
        <f t="shared" si="21"/>
        <v>0</v>
      </c>
      <c r="M83" s="38">
        <f t="shared" si="24"/>
        <v>0</v>
      </c>
      <c r="N83" s="38">
        <f t="shared" si="16"/>
        <v>11000</v>
      </c>
      <c r="O83" s="39">
        <f t="shared" si="25"/>
        <v>-11000</v>
      </c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 spans="2:32" x14ac:dyDescent="0.2">
      <c r="B84" s="11"/>
      <c r="C84" s="11"/>
      <c r="D84" s="11"/>
      <c r="E84" s="11"/>
      <c r="F84" s="11"/>
      <c r="G84" s="13">
        <v>81</v>
      </c>
      <c r="H84" s="12">
        <v>0.59780156215865521</v>
      </c>
      <c r="I84" s="12">
        <f t="shared" si="17"/>
        <v>3.6995321570198207</v>
      </c>
      <c r="J84" s="12">
        <v>0.12385296763386411</v>
      </c>
      <c r="K84" s="13">
        <f t="shared" si="18"/>
        <v>3000</v>
      </c>
      <c r="L84" s="11">
        <f t="shared" si="21"/>
        <v>3000</v>
      </c>
      <c r="M84" s="38">
        <f t="shared" si="24"/>
        <v>11098.596471059462</v>
      </c>
      <c r="N84" s="38">
        <f t="shared" si="16"/>
        <v>11000</v>
      </c>
      <c r="O84" s="39">
        <f t="shared" si="25"/>
        <v>98.596471059461692</v>
      </c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 spans="2:32" x14ac:dyDescent="0.2">
      <c r="B85" s="11"/>
      <c r="C85" s="11"/>
      <c r="D85" s="11"/>
      <c r="E85" s="11"/>
      <c r="F85" s="11"/>
      <c r="G85" s="13">
        <v>82</v>
      </c>
      <c r="H85" s="12">
        <v>0.91820111046021613</v>
      </c>
      <c r="I85" s="12">
        <f t="shared" si="17"/>
        <v>3.9286145588388028</v>
      </c>
      <c r="J85" s="12">
        <v>0.12413779869439556</v>
      </c>
      <c r="K85" s="13">
        <f t="shared" si="18"/>
        <v>3000</v>
      </c>
      <c r="L85" s="11">
        <f t="shared" si="21"/>
        <v>3000</v>
      </c>
      <c r="M85" s="38">
        <f t="shared" si="24"/>
        <v>11785.843676516408</v>
      </c>
      <c r="N85" s="38">
        <f t="shared" si="16"/>
        <v>11000</v>
      </c>
      <c r="O85" s="39">
        <f t="shared" si="25"/>
        <v>785.84367651640787</v>
      </c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 spans="2:32" x14ac:dyDescent="0.2">
      <c r="B86" s="11"/>
      <c r="C86" s="11"/>
      <c r="D86" s="11"/>
      <c r="E86" s="11"/>
      <c r="F86" s="11"/>
      <c r="G86" s="13">
        <v>83</v>
      </c>
      <c r="H86" s="12">
        <v>0.55106756310988547</v>
      </c>
      <c r="I86" s="12">
        <f t="shared" si="17"/>
        <v>3.675671800549265</v>
      </c>
      <c r="J86" s="12">
        <v>0.59946781211375821</v>
      </c>
      <c r="K86" s="13">
        <f t="shared" si="18"/>
        <v>5000</v>
      </c>
      <c r="L86" s="11">
        <f t="shared" si="21"/>
        <v>4000</v>
      </c>
      <c r="M86" s="38">
        <f t="shared" si="24"/>
        <v>14702.687202197059</v>
      </c>
      <c r="N86" s="38">
        <f t="shared" si="16"/>
        <v>11000</v>
      </c>
      <c r="O86" s="39">
        <f t="shared" si="25"/>
        <v>3702.6872021970594</v>
      </c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 spans="2:32" x14ac:dyDescent="0.2">
      <c r="B87" s="11"/>
      <c r="C87" s="11"/>
      <c r="D87" s="11"/>
      <c r="E87" s="11"/>
      <c r="F87" s="11"/>
      <c r="G87" s="13">
        <v>84</v>
      </c>
      <c r="H87" s="12">
        <v>0.84908618657959634</v>
      </c>
      <c r="I87" s="12">
        <f t="shared" si="17"/>
        <v>3.8565044085913516</v>
      </c>
      <c r="J87" s="12">
        <v>0.47688173313491045</v>
      </c>
      <c r="K87" s="13">
        <f t="shared" si="18"/>
        <v>4000</v>
      </c>
      <c r="L87" s="11">
        <f t="shared" si="21"/>
        <v>4000</v>
      </c>
      <c r="M87" s="38">
        <f t="shared" si="24"/>
        <v>15426.017634365406</v>
      </c>
      <c r="N87" s="38">
        <f t="shared" si="16"/>
        <v>11000</v>
      </c>
      <c r="O87" s="39">
        <f t="shared" si="25"/>
        <v>4426.0176343654057</v>
      </c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 spans="2:32" x14ac:dyDescent="0.2">
      <c r="B88" s="11"/>
      <c r="C88" s="11"/>
      <c r="D88" s="11"/>
      <c r="E88" s="11"/>
      <c r="F88" s="11"/>
      <c r="G88" s="13">
        <v>85</v>
      </c>
      <c r="H88" s="12">
        <v>0.25800554474680382</v>
      </c>
      <c r="I88" s="12">
        <f t="shared" si="17"/>
        <v>3.520098713322886</v>
      </c>
      <c r="J88" s="12">
        <v>0.35277155910061053</v>
      </c>
      <c r="K88" s="13">
        <f t="shared" si="18"/>
        <v>4000</v>
      </c>
      <c r="L88" s="11">
        <f t="shared" si="21"/>
        <v>4000</v>
      </c>
      <c r="M88" s="38">
        <f t="shared" si="24"/>
        <v>14080.394853291544</v>
      </c>
      <c r="N88" s="38">
        <f t="shared" si="16"/>
        <v>11000</v>
      </c>
      <c r="O88" s="39">
        <f t="shared" si="25"/>
        <v>3080.3948532915438</v>
      </c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 spans="2:32" x14ac:dyDescent="0.2">
      <c r="B89" s="11"/>
      <c r="C89" s="11"/>
      <c r="D89" s="11"/>
      <c r="E89" s="11"/>
      <c r="F89" s="11"/>
      <c r="G89" s="13">
        <v>86</v>
      </c>
      <c r="H89" s="12">
        <v>0.64382723891185556</v>
      </c>
      <c r="I89" s="12">
        <f t="shared" si="17"/>
        <v>3.7237415632289599</v>
      </c>
      <c r="J89" s="12">
        <v>0.19139574686363792</v>
      </c>
      <c r="K89" s="13">
        <f t="shared" si="18"/>
        <v>4000</v>
      </c>
      <c r="L89" s="11">
        <f t="shared" si="21"/>
        <v>4000</v>
      </c>
      <c r="M89" s="38">
        <f t="shared" si="24"/>
        <v>14894.96625291584</v>
      </c>
      <c r="N89" s="38">
        <f t="shared" si="16"/>
        <v>11000</v>
      </c>
      <c r="O89" s="39">
        <f t="shared" si="25"/>
        <v>3894.9662529158395</v>
      </c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 spans="2:32" x14ac:dyDescent="0.2">
      <c r="B90" s="11"/>
      <c r="C90" s="11"/>
      <c r="D90" s="11"/>
      <c r="E90" s="11"/>
      <c r="F90" s="11"/>
      <c r="G90" s="13">
        <v>87</v>
      </c>
      <c r="H90" s="12">
        <v>0.27923154015471818</v>
      </c>
      <c r="I90" s="12">
        <f t="shared" si="17"/>
        <v>3.5329748245870896</v>
      </c>
      <c r="J90" s="12">
        <v>0.43430997710985608</v>
      </c>
      <c r="K90" s="13">
        <f t="shared" si="18"/>
        <v>4000</v>
      </c>
      <c r="L90" s="11">
        <f t="shared" si="21"/>
        <v>4000</v>
      </c>
      <c r="M90" s="38">
        <f t="shared" si="24"/>
        <v>14131.899298348359</v>
      </c>
      <c r="N90" s="38">
        <f t="shared" si="16"/>
        <v>11000</v>
      </c>
      <c r="O90" s="39">
        <f t="shared" si="25"/>
        <v>3131.8992983483586</v>
      </c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 spans="2:32" x14ac:dyDescent="0.2">
      <c r="B91" s="11"/>
      <c r="C91" s="11"/>
      <c r="D91" s="11"/>
      <c r="E91" s="11"/>
      <c r="F91" s="11"/>
      <c r="G91" s="13">
        <v>88</v>
      </c>
      <c r="H91" s="12">
        <v>3.2724726383482672E-2</v>
      </c>
      <c r="I91" s="12">
        <f t="shared" si="17"/>
        <v>3.2815648587472275</v>
      </c>
      <c r="J91" s="12">
        <v>7.4984828396778114E-2</v>
      </c>
      <c r="K91" s="13">
        <f t="shared" si="18"/>
        <v>2000</v>
      </c>
      <c r="L91" s="11">
        <f t="shared" si="21"/>
        <v>2000</v>
      </c>
      <c r="M91" s="38">
        <f t="shared" si="24"/>
        <v>6563.1297174944548</v>
      </c>
      <c r="N91" s="38">
        <f t="shared" si="16"/>
        <v>11000</v>
      </c>
      <c r="O91" s="39">
        <f t="shared" si="25"/>
        <v>-4436.8702825055452</v>
      </c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 spans="2:32" x14ac:dyDescent="0.2">
      <c r="B92" s="11"/>
      <c r="C92" s="11"/>
      <c r="D92" s="11"/>
      <c r="E92" s="11"/>
      <c r="F92" s="11"/>
      <c r="G92" s="13">
        <v>89</v>
      </c>
      <c r="H92" s="12">
        <v>0.49680912295707558</v>
      </c>
      <c r="I92" s="12">
        <f t="shared" si="17"/>
        <v>3.6484003144202233</v>
      </c>
      <c r="J92" s="12">
        <v>0.9063643497118028</v>
      </c>
      <c r="K92" s="13">
        <f t="shared" si="18"/>
        <v>6000</v>
      </c>
      <c r="L92" s="11">
        <f t="shared" si="21"/>
        <v>4000</v>
      </c>
      <c r="M92" s="38">
        <f t="shared" si="24"/>
        <v>14593.601257680893</v>
      </c>
      <c r="N92" s="38">
        <f t="shared" si="16"/>
        <v>11000</v>
      </c>
      <c r="O92" s="39">
        <f t="shared" si="25"/>
        <v>3593.6012576808935</v>
      </c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spans="2:32" x14ac:dyDescent="0.2">
      <c r="B93" s="11"/>
      <c r="C93" s="11"/>
      <c r="D93" s="11"/>
      <c r="E93" s="11"/>
      <c r="F93" s="11"/>
      <c r="G93" s="13">
        <v>90</v>
      </c>
      <c r="H93" s="12">
        <v>0.56937097579380891</v>
      </c>
      <c r="I93" s="12">
        <f t="shared" si="17"/>
        <v>3.6849545888616468</v>
      </c>
      <c r="J93" s="12">
        <v>0.83038966749299992</v>
      </c>
      <c r="K93" s="13">
        <f t="shared" si="18"/>
        <v>6000</v>
      </c>
      <c r="L93" s="11">
        <f t="shared" si="21"/>
        <v>4000</v>
      </c>
      <c r="M93" s="38">
        <f t="shared" si="24"/>
        <v>14739.818355446587</v>
      </c>
      <c r="N93" s="38">
        <f t="shared" si="16"/>
        <v>11000</v>
      </c>
      <c r="O93" s="39">
        <f t="shared" si="25"/>
        <v>3739.8183554465868</v>
      </c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 spans="2:32" x14ac:dyDescent="0.2">
      <c r="B94" s="11"/>
      <c r="C94" s="11"/>
      <c r="D94" s="11"/>
      <c r="E94" s="11"/>
      <c r="F94" s="11"/>
      <c r="G94" s="13">
        <v>91</v>
      </c>
      <c r="H94" s="12">
        <v>0.48249813287076315</v>
      </c>
      <c r="I94" s="12">
        <f t="shared" si="17"/>
        <v>3.6412230485986479</v>
      </c>
      <c r="J94" s="12">
        <v>0.41472810907223756</v>
      </c>
      <c r="K94" s="13">
        <f t="shared" si="18"/>
        <v>4000</v>
      </c>
      <c r="L94" s="11">
        <f t="shared" si="21"/>
        <v>4000</v>
      </c>
      <c r="M94" s="38">
        <f t="shared" si="24"/>
        <v>14564.892194394592</v>
      </c>
      <c r="N94" s="38">
        <f t="shared" si="16"/>
        <v>11000</v>
      </c>
      <c r="O94" s="39">
        <f t="shared" si="25"/>
        <v>3564.8921943945916</v>
      </c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 spans="2:32" x14ac:dyDescent="0.2">
      <c r="B95" s="11"/>
      <c r="C95" s="11"/>
      <c r="D95" s="11"/>
      <c r="E95" s="11"/>
      <c r="F95" s="11"/>
      <c r="G95" s="13">
        <v>92</v>
      </c>
      <c r="H95" s="12">
        <v>0.12660261013755358</v>
      </c>
      <c r="I95" s="12">
        <f t="shared" si="17"/>
        <v>3.4214802478308899</v>
      </c>
      <c r="J95" s="12">
        <v>0.8252738159482137</v>
      </c>
      <c r="K95" s="13">
        <f t="shared" si="18"/>
        <v>6000</v>
      </c>
      <c r="L95" s="11">
        <f t="shared" si="21"/>
        <v>4000</v>
      </c>
      <c r="M95" s="38">
        <f t="shared" si="24"/>
        <v>13685.920991323559</v>
      </c>
      <c r="N95" s="38">
        <f t="shared" si="16"/>
        <v>11000</v>
      </c>
      <c r="O95" s="39">
        <f t="shared" si="25"/>
        <v>2685.9209913235591</v>
      </c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 spans="2:32" x14ac:dyDescent="0.2">
      <c r="B96" s="11"/>
      <c r="C96" s="11"/>
      <c r="D96" s="11"/>
      <c r="E96" s="11"/>
      <c r="F96" s="11"/>
      <c r="G96" s="13">
        <v>93</v>
      </c>
      <c r="H96" s="12">
        <v>0.45575341167809724</v>
      </c>
      <c r="I96" s="12">
        <f t="shared" si="17"/>
        <v>3.6277723766999772</v>
      </c>
      <c r="J96" s="12">
        <v>0.86597541580422166</v>
      </c>
      <c r="K96" s="13">
        <f t="shared" si="18"/>
        <v>6000</v>
      </c>
      <c r="L96" s="11">
        <f t="shared" si="21"/>
        <v>4000</v>
      </c>
      <c r="M96" s="38">
        <f t="shared" si="24"/>
        <v>14511.089506799908</v>
      </c>
      <c r="N96" s="38">
        <f t="shared" si="16"/>
        <v>11000</v>
      </c>
      <c r="O96" s="39">
        <f t="shared" si="25"/>
        <v>3511.0895067999081</v>
      </c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 spans="2:32" x14ac:dyDescent="0.2">
      <c r="B97" s="11"/>
      <c r="C97" s="11"/>
      <c r="D97" s="11"/>
      <c r="E97" s="11"/>
      <c r="F97" s="11"/>
      <c r="G97" s="13">
        <v>94</v>
      </c>
      <c r="H97" s="12">
        <v>0.37641738184658302</v>
      </c>
      <c r="I97" s="12">
        <f t="shared" si="17"/>
        <v>3.5870192577500721</v>
      </c>
      <c r="J97" s="12">
        <v>0.97094103104230489</v>
      </c>
      <c r="K97" s="13">
        <f t="shared" si="18"/>
        <v>6000</v>
      </c>
      <c r="L97" s="11">
        <f t="shared" si="21"/>
        <v>4000</v>
      </c>
      <c r="M97" s="38">
        <f t="shared" si="24"/>
        <v>14348.077031000288</v>
      </c>
      <c r="N97" s="38">
        <f t="shared" si="16"/>
        <v>11000</v>
      </c>
      <c r="O97" s="39">
        <f t="shared" si="25"/>
        <v>3348.0770310002881</v>
      </c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 spans="2:32" x14ac:dyDescent="0.2">
      <c r="B98" s="11"/>
      <c r="C98" s="11"/>
      <c r="D98" s="11"/>
      <c r="E98" s="11"/>
      <c r="F98" s="11"/>
      <c r="G98" s="13">
        <v>95</v>
      </c>
      <c r="H98" s="12">
        <v>5.8477376347279342E-2</v>
      </c>
      <c r="I98" s="12">
        <f t="shared" si="17"/>
        <v>3.3364630759539478</v>
      </c>
      <c r="J98" s="12">
        <v>0.41873747511295412</v>
      </c>
      <c r="K98" s="13">
        <f t="shared" si="18"/>
        <v>4000</v>
      </c>
      <c r="L98" s="11">
        <f t="shared" si="21"/>
        <v>4000</v>
      </c>
      <c r="M98" s="38">
        <f t="shared" si="24"/>
        <v>13345.852303815791</v>
      </c>
      <c r="N98" s="38">
        <f t="shared" si="16"/>
        <v>11000</v>
      </c>
      <c r="O98" s="39">
        <f t="shared" si="25"/>
        <v>2345.8523038157909</v>
      </c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</row>
    <row r="99" spans="2:32" x14ac:dyDescent="0.2">
      <c r="B99" s="11"/>
      <c r="C99" s="11"/>
      <c r="D99" s="11"/>
      <c r="E99" s="11"/>
      <c r="F99" s="11"/>
      <c r="G99" s="13">
        <v>96</v>
      </c>
      <c r="H99" s="12">
        <v>0.25838623210377276</v>
      </c>
      <c r="I99" s="12">
        <f t="shared" si="17"/>
        <v>3.5203342875531471</v>
      </c>
      <c r="J99" s="12">
        <v>0.87317121363762717</v>
      </c>
      <c r="K99" s="13">
        <f t="shared" si="18"/>
        <v>6000</v>
      </c>
      <c r="L99" s="11">
        <f t="shared" si="21"/>
        <v>4000</v>
      </c>
      <c r="M99" s="38">
        <f t="shared" si="24"/>
        <v>14081.337150212588</v>
      </c>
      <c r="N99" s="38">
        <f t="shared" si="16"/>
        <v>11000</v>
      </c>
      <c r="O99" s="39">
        <f t="shared" si="25"/>
        <v>3081.3371502125883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</row>
    <row r="100" spans="2:32" x14ac:dyDescent="0.2">
      <c r="B100" s="11"/>
      <c r="C100" s="11"/>
      <c r="D100" s="11"/>
      <c r="E100" s="11"/>
      <c r="F100" s="11"/>
      <c r="G100" s="13">
        <v>97</v>
      </c>
      <c r="H100" s="12">
        <v>0.11467733711611383</v>
      </c>
      <c r="I100" s="12">
        <f t="shared" si="17"/>
        <v>3.4095954295016644</v>
      </c>
      <c r="J100" s="12">
        <v>0.43213538171539911</v>
      </c>
      <c r="K100" s="13">
        <f t="shared" si="18"/>
        <v>4000</v>
      </c>
      <c r="L100" s="11">
        <f t="shared" si="21"/>
        <v>4000</v>
      </c>
      <c r="M100" s="38">
        <f t="shared" si="24"/>
        <v>13638.381718006658</v>
      </c>
      <c r="N100" s="38">
        <f t="shared" si="16"/>
        <v>11000</v>
      </c>
      <c r="O100" s="39">
        <f t="shared" si="25"/>
        <v>2638.381718006658</v>
      </c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</row>
    <row r="101" spans="2:32" x14ac:dyDescent="0.2">
      <c r="B101" s="11"/>
      <c r="C101" s="11"/>
      <c r="D101" s="11"/>
      <c r="E101" s="11"/>
      <c r="F101" s="11"/>
      <c r="G101" s="13">
        <v>98</v>
      </c>
      <c r="H101" s="12">
        <v>0.79156197984488541</v>
      </c>
      <c r="I101" s="12">
        <f t="shared" si="17"/>
        <v>3.8123705810923374</v>
      </c>
      <c r="J101" s="12">
        <v>0.2159685333035235</v>
      </c>
      <c r="K101" s="13">
        <f t="shared" si="18"/>
        <v>4000</v>
      </c>
      <c r="L101" s="11">
        <f t="shared" si="21"/>
        <v>4000</v>
      </c>
      <c r="M101" s="38">
        <f t="shared" si="24"/>
        <v>15249.48232436935</v>
      </c>
      <c r="N101" s="38">
        <f t="shared" si="16"/>
        <v>11000</v>
      </c>
      <c r="O101" s="39">
        <f t="shared" si="25"/>
        <v>4249.48232436935</v>
      </c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</row>
    <row r="102" spans="2:32" x14ac:dyDescent="0.2">
      <c r="B102" s="11"/>
      <c r="C102" s="11"/>
      <c r="D102" s="11"/>
      <c r="E102" s="11"/>
      <c r="F102" s="11"/>
      <c r="G102" s="13">
        <v>99</v>
      </c>
      <c r="H102" s="12">
        <v>0.76062672093275985</v>
      </c>
      <c r="I102" s="12">
        <f t="shared" si="17"/>
        <v>3.7916640005444679</v>
      </c>
      <c r="J102" s="12">
        <v>0.39999002663236216</v>
      </c>
      <c r="K102" s="13">
        <f t="shared" si="18"/>
        <v>4000</v>
      </c>
      <c r="L102" s="11">
        <f t="shared" si="21"/>
        <v>4000</v>
      </c>
      <c r="M102" s="38">
        <f t="shared" si="24"/>
        <v>15166.656002177871</v>
      </c>
      <c r="N102" s="38">
        <f t="shared" si="16"/>
        <v>11000</v>
      </c>
      <c r="O102" s="39">
        <f t="shared" si="25"/>
        <v>4166.6560021778714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</row>
    <row r="103" spans="2:32" x14ac:dyDescent="0.2">
      <c r="B103" s="11"/>
      <c r="C103" s="11"/>
      <c r="D103" s="11"/>
      <c r="E103" s="11"/>
      <c r="F103" s="11"/>
      <c r="G103" s="13">
        <v>100</v>
      </c>
      <c r="H103" s="12">
        <v>0.20392297624843159</v>
      </c>
      <c r="I103" s="12">
        <f t="shared" si="17"/>
        <v>3.4844619536262971</v>
      </c>
      <c r="J103" s="12">
        <v>0.79445585102619709</v>
      </c>
      <c r="K103" s="13">
        <f t="shared" si="18"/>
        <v>5000</v>
      </c>
      <c r="L103" s="11">
        <f t="shared" si="21"/>
        <v>4000</v>
      </c>
      <c r="M103" s="38">
        <f t="shared" si="24"/>
        <v>13937.847814505189</v>
      </c>
      <c r="N103" s="38">
        <f t="shared" si="16"/>
        <v>11000</v>
      </c>
      <c r="O103" s="39">
        <f t="shared" si="25"/>
        <v>2937.8478145051886</v>
      </c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</row>
    <row r="104" spans="2:32" x14ac:dyDescent="0.2">
      <c r="B104" s="11"/>
      <c r="C104" s="11"/>
      <c r="D104" s="11"/>
      <c r="E104" s="11"/>
      <c r="F104" s="11"/>
      <c r="G104" s="13">
        <v>101</v>
      </c>
      <c r="H104" s="12">
        <v>1.0164574496807077E-3</v>
      </c>
      <c r="I104" s="12">
        <f t="shared" si="17"/>
        <v>3.0329237808450857</v>
      </c>
      <c r="J104" s="12">
        <v>0.70629014251293532</v>
      </c>
      <c r="K104" s="13">
        <f t="shared" si="18"/>
        <v>5000</v>
      </c>
      <c r="L104" s="11">
        <f t="shared" si="21"/>
        <v>4000</v>
      </c>
      <c r="M104" s="38">
        <f t="shared" si="24"/>
        <v>12131.695123380343</v>
      </c>
      <c r="N104" s="38">
        <f t="shared" si="16"/>
        <v>11000</v>
      </c>
      <c r="O104" s="39">
        <f t="shared" si="25"/>
        <v>1131.6951233803429</v>
      </c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</row>
    <row r="105" spans="2:32" x14ac:dyDescent="0.2">
      <c r="B105" s="11"/>
      <c r="C105" s="11"/>
      <c r="D105" s="11"/>
      <c r="E105" s="11"/>
      <c r="F105" s="11"/>
      <c r="G105" s="13">
        <v>102</v>
      </c>
      <c r="H105" s="12">
        <v>0.41787053868383384</v>
      </c>
      <c r="I105" s="12">
        <f t="shared" si="17"/>
        <v>3.6085311650926064</v>
      </c>
      <c r="J105" s="12">
        <v>0.55687444407800757</v>
      </c>
      <c r="K105" s="13">
        <f t="shared" si="18"/>
        <v>5000</v>
      </c>
      <c r="L105" s="11">
        <f t="shared" si="21"/>
        <v>4000</v>
      </c>
      <c r="M105" s="38">
        <f t="shared" si="24"/>
        <v>14434.124660370426</v>
      </c>
      <c r="N105" s="38">
        <f t="shared" si="16"/>
        <v>11000</v>
      </c>
      <c r="O105" s="39">
        <f t="shared" si="25"/>
        <v>3434.1246603704258</v>
      </c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</row>
    <row r="106" spans="2:32" x14ac:dyDescent="0.2">
      <c r="B106" s="11"/>
      <c r="C106" s="11"/>
      <c r="D106" s="11"/>
      <c r="E106" s="11"/>
      <c r="F106" s="11"/>
      <c r="G106" s="13">
        <v>103</v>
      </c>
      <c r="H106" s="12">
        <v>0.21545931257817863</v>
      </c>
      <c r="I106" s="12">
        <f t="shared" si="17"/>
        <v>3.492475867597244</v>
      </c>
      <c r="J106" s="12">
        <v>0.32218444677824332</v>
      </c>
      <c r="K106" s="13">
        <f t="shared" si="18"/>
        <v>4000</v>
      </c>
      <c r="L106" s="11">
        <f t="shared" si="21"/>
        <v>4000</v>
      </c>
      <c r="M106" s="38">
        <f t="shared" si="24"/>
        <v>13969.903470388976</v>
      </c>
      <c r="N106" s="38">
        <f t="shared" si="16"/>
        <v>11000</v>
      </c>
      <c r="O106" s="39">
        <f t="shared" si="25"/>
        <v>2969.9034703889756</v>
      </c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</row>
    <row r="107" spans="2:32" x14ac:dyDescent="0.2">
      <c r="B107" s="11"/>
      <c r="C107" s="11"/>
      <c r="D107" s="11"/>
      <c r="E107" s="11"/>
      <c r="F107" s="11"/>
      <c r="G107" s="13">
        <v>104</v>
      </c>
      <c r="H107" s="12">
        <v>0.63607233341909175</v>
      </c>
      <c r="I107" s="12">
        <f t="shared" si="17"/>
        <v>3.7195959655075272</v>
      </c>
      <c r="J107" s="12">
        <v>3.3293941156802065E-2</v>
      </c>
      <c r="K107" s="13">
        <f t="shared" si="18"/>
        <v>1000</v>
      </c>
      <c r="L107" s="11">
        <f t="shared" si="21"/>
        <v>1000</v>
      </c>
      <c r="M107" s="38">
        <f t="shared" si="24"/>
        <v>3719.5959655075271</v>
      </c>
      <c r="N107" s="38">
        <f t="shared" si="16"/>
        <v>11000</v>
      </c>
      <c r="O107" s="39">
        <f t="shared" si="25"/>
        <v>-7280.4040344924724</v>
      </c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</row>
    <row r="108" spans="2:32" x14ac:dyDescent="0.2">
      <c r="B108" s="11"/>
      <c r="C108" s="11"/>
      <c r="D108" s="11"/>
      <c r="E108" s="11"/>
      <c r="F108" s="11"/>
      <c r="G108" s="13">
        <v>105</v>
      </c>
      <c r="H108" s="12">
        <v>0.60648410266741037</v>
      </c>
      <c r="I108" s="12">
        <f t="shared" si="17"/>
        <v>3.7040333959721186</v>
      </c>
      <c r="J108" s="12">
        <v>0.82480640210731115</v>
      </c>
      <c r="K108" s="13">
        <f t="shared" si="18"/>
        <v>6000</v>
      </c>
      <c r="L108" s="11">
        <f t="shared" si="21"/>
        <v>4000</v>
      </c>
      <c r="M108" s="38">
        <f t="shared" si="24"/>
        <v>14816.133583888473</v>
      </c>
      <c r="N108" s="38">
        <f t="shared" si="16"/>
        <v>11000</v>
      </c>
      <c r="O108" s="39">
        <f t="shared" si="25"/>
        <v>3816.1335838884734</v>
      </c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</row>
    <row r="109" spans="2:32" x14ac:dyDescent="0.2">
      <c r="B109" s="11"/>
      <c r="C109" s="11"/>
      <c r="D109" s="11"/>
      <c r="E109" s="11"/>
      <c r="F109" s="11"/>
      <c r="G109" s="13">
        <v>106</v>
      </c>
      <c r="H109" s="12">
        <v>0.21980025134362524</v>
      </c>
      <c r="I109" s="12">
        <f t="shared" si="17"/>
        <v>3.4954263993460351</v>
      </c>
      <c r="J109" s="12">
        <v>0.93425103659300246</v>
      </c>
      <c r="K109" s="13">
        <f t="shared" si="18"/>
        <v>6000</v>
      </c>
      <c r="L109" s="11">
        <f t="shared" si="21"/>
        <v>4000</v>
      </c>
      <c r="M109" s="38">
        <f t="shared" si="24"/>
        <v>13981.70559738414</v>
      </c>
      <c r="N109" s="38">
        <f t="shared" si="16"/>
        <v>11000</v>
      </c>
      <c r="O109" s="39">
        <f t="shared" si="25"/>
        <v>2981.7055973841398</v>
      </c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</row>
    <row r="110" spans="2:32" x14ac:dyDescent="0.2">
      <c r="B110" s="11"/>
      <c r="C110" s="11"/>
      <c r="D110" s="11"/>
      <c r="E110" s="11"/>
      <c r="F110" s="11"/>
      <c r="G110" s="13">
        <v>107</v>
      </c>
      <c r="H110" s="12">
        <v>0.42922153498332782</v>
      </c>
      <c r="I110" s="12">
        <f t="shared" si="17"/>
        <v>3.6143287154077597</v>
      </c>
      <c r="J110" s="12">
        <v>0.60898039984667041</v>
      </c>
      <c r="K110" s="13">
        <f t="shared" si="18"/>
        <v>5000</v>
      </c>
      <c r="L110" s="11">
        <f t="shared" si="21"/>
        <v>4000</v>
      </c>
      <c r="M110" s="38">
        <f t="shared" si="24"/>
        <v>14457.314861631039</v>
      </c>
      <c r="N110" s="38">
        <f t="shared" si="16"/>
        <v>11000</v>
      </c>
      <c r="O110" s="39">
        <f t="shared" si="25"/>
        <v>3457.3148616310391</v>
      </c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</row>
    <row r="111" spans="2:32" x14ac:dyDescent="0.2">
      <c r="B111" s="11"/>
      <c r="C111" s="11"/>
      <c r="D111" s="11"/>
      <c r="E111" s="11"/>
      <c r="F111" s="11"/>
      <c r="G111" s="13">
        <v>108</v>
      </c>
      <c r="H111" s="12">
        <v>0.39570613966328527</v>
      </c>
      <c r="I111" s="12">
        <f t="shared" si="17"/>
        <v>3.597104572471737</v>
      </c>
      <c r="J111" s="12">
        <v>8.4374389920005899E-2</v>
      </c>
      <c r="K111" s="13">
        <f t="shared" si="18"/>
        <v>2000</v>
      </c>
      <c r="L111" s="11">
        <f t="shared" si="21"/>
        <v>2000</v>
      </c>
      <c r="M111" s="38">
        <f t="shared" si="24"/>
        <v>7194.2091449434738</v>
      </c>
      <c r="N111" s="38">
        <f t="shared" si="16"/>
        <v>11000</v>
      </c>
      <c r="O111" s="39">
        <f t="shared" si="25"/>
        <v>-3805.7908550565262</v>
      </c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</row>
    <row r="112" spans="2:32" x14ac:dyDescent="0.2">
      <c r="B112" s="11"/>
      <c r="C112" s="11"/>
      <c r="D112" s="11"/>
      <c r="E112" s="11"/>
      <c r="F112" s="11"/>
      <c r="G112" s="13">
        <v>109</v>
      </c>
      <c r="H112" s="12">
        <v>1.2235485043611272E-2</v>
      </c>
      <c r="I112" s="12">
        <f t="shared" si="17"/>
        <v>3.2000693649231868</v>
      </c>
      <c r="J112" s="12">
        <v>0.7697832948369151</v>
      </c>
      <c r="K112" s="13">
        <f t="shared" si="18"/>
        <v>5000</v>
      </c>
      <c r="L112" s="11">
        <f t="shared" si="21"/>
        <v>4000</v>
      </c>
      <c r="M112" s="38">
        <f t="shared" si="24"/>
        <v>12800.277459692747</v>
      </c>
      <c r="N112" s="38">
        <f t="shared" si="16"/>
        <v>11000</v>
      </c>
      <c r="O112" s="39">
        <f t="shared" si="25"/>
        <v>1800.2774596927466</v>
      </c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</row>
    <row r="113" spans="2:32" x14ac:dyDescent="0.2">
      <c r="B113" s="11"/>
      <c r="C113" s="11"/>
      <c r="D113" s="11"/>
      <c r="E113" s="11"/>
      <c r="F113" s="11"/>
      <c r="G113" s="13">
        <v>110</v>
      </c>
      <c r="H113" s="12">
        <v>0.1953551011644451</v>
      </c>
      <c r="I113" s="12">
        <f t="shared" si="17"/>
        <v>3.4783339760642065</v>
      </c>
      <c r="J113" s="12">
        <v>0.52059897118289655</v>
      </c>
      <c r="K113" s="13">
        <f t="shared" si="18"/>
        <v>5000</v>
      </c>
      <c r="L113" s="11">
        <f t="shared" si="21"/>
        <v>4000</v>
      </c>
      <c r="M113" s="38">
        <f t="shared" si="24"/>
        <v>13913.335904256826</v>
      </c>
      <c r="N113" s="38">
        <f t="shared" si="16"/>
        <v>11000</v>
      </c>
      <c r="O113" s="39">
        <f t="shared" si="25"/>
        <v>2913.3359042568263</v>
      </c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</row>
    <row r="114" spans="2:32" x14ac:dyDescent="0.2">
      <c r="B114" s="11"/>
      <c r="C114" s="11"/>
      <c r="D114" s="11"/>
      <c r="E114" s="11"/>
      <c r="F114" s="11"/>
      <c r="G114" s="13">
        <v>111</v>
      </c>
      <c r="H114" s="12">
        <v>4.6207154771311432E-2</v>
      </c>
      <c r="I114" s="12">
        <f t="shared" si="17"/>
        <v>3.3134405107087908</v>
      </c>
      <c r="J114" s="12">
        <v>0.47000626272389368</v>
      </c>
      <c r="K114" s="13">
        <f t="shared" si="18"/>
        <v>4000</v>
      </c>
      <c r="L114" s="11">
        <f t="shared" si="21"/>
        <v>4000</v>
      </c>
      <c r="M114" s="38">
        <f t="shared" si="24"/>
        <v>13253.762042835164</v>
      </c>
      <c r="N114" s="38">
        <f t="shared" si="16"/>
        <v>11000</v>
      </c>
      <c r="O114" s="39">
        <f t="shared" si="25"/>
        <v>2253.7620428351638</v>
      </c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</row>
    <row r="115" spans="2:32" x14ac:dyDescent="0.2">
      <c r="B115" s="11"/>
      <c r="C115" s="11"/>
      <c r="D115" s="11"/>
      <c r="E115" s="11"/>
      <c r="F115" s="11"/>
      <c r="G115" s="13">
        <v>112</v>
      </c>
      <c r="H115" s="12">
        <v>9.1142971428381792E-2</v>
      </c>
      <c r="I115" s="12">
        <f t="shared" si="17"/>
        <v>3.3832500857161314</v>
      </c>
      <c r="J115" s="12">
        <v>5.4506671728435374E-2</v>
      </c>
      <c r="K115" s="13">
        <f t="shared" si="18"/>
        <v>2000</v>
      </c>
      <c r="L115" s="11">
        <f t="shared" si="21"/>
        <v>2000</v>
      </c>
      <c r="M115" s="38">
        <f t="shared" si="24"/>
        <v>6766.5001714322625</v>
      </c>
      <c r="N115" s="38">
        <f t="shared" si="16"/>
        <v>11000</v>
      </c>
      <c r="O115" s="39">
        <f t="shared" si="25"/>
        <v>-4233.4998285677375</v>
      </c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</row>
    <row r="116" spans="2:32" x14ac:dyDescent="0.2">
      <c r="B116" s="11"/>
      <c r="C116" s="11"/>
      <c r="D116" s="11"/>
      <c r="E116" s="11"/>
      <c r="F116" s="11"/>
      <c r="G116" s="13">
        <v>113</v>
      </c>
      <c r="H116" s="12">
        <v>0.86539296148302736</v>
      </c>
      <c r="I116" s="12">
        <f t="shared" si="17"/>
        <v>3.8709748520791245</v>
      </c>
      <c r="J116" s="12">
        <v>0.2593342212328601</v>
      </c>
      <c r="K116" s="13">
        <f t="shared" si="18"/>
        <v>4000</v>
      </c>
      <c r="L116" s="11">
        <f t="shared" si="21"/>
        <v>4000</v>
      </c>
      <c r="M116" s="38">
        <f t="shared" si="24"/>
        <v>15483.899408316498</v>
      </c>
      <c r="N116" s="38">
        <f t="shared" si="16"/>
        <v>11000</v>
      </c>
      <c r="O116" s="39">
        <f t="shared" si="25"/>
        <v>4483.899408316498</v>
      </c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</row>
    <row r="117" spans="2:32" x14ac:dyDescent="0.2">
      <c r="B117" s="11"/>
      <c r="C117" s="11"/>
      <c r="D117" s="11"/>
      <c r="E117" s="11"/>
      <c r="F117" s="11"/>
      <c r="G117" s="13">
        <v>114</v>
      </c>
      <c r="H117" s="12">
        <v>0.64417251445690316</v>
      </c>
      <c r="I117" s="12">
        <f t="shared" si="17"/>
        <v>3.723926865255752</v>
      </c>
      <c r="J117" s="12">
        <v>0.59533184995177191</v>
      </c>
      <c r="K117" s="13">
        <f t="shared" si="18"/>
        <v>5000</v>
      </c>
      <c r="L117" s="11">
        <f t="shared" si="21"/>
        <v>4000</v>
      </c>
      <c r="M117" s="38">
        <f t="shared" si="24"/>
        <v>14895.707461023008</v>
      </c>
      <c r="N117" s="38">
        <f t="shared" si="16"/>
        <v>11000</v>
      </c>
      <c r="O117" s="39">
        <f t="shared" si="25"/>
        <v>3895.7074610230084</v>
      </c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</row>
    <row r="118" spans="2:32" x14ac:dyDescent="0.2">
      <c r="B118" s="11"/>
      <c r="C118" s="11"/>
      <c r="D118" s="11"/>
      <c r="E118" s="11"/>
      <c r="F118" s="11"/>
      <c r="G118" s="13">
        <v>115</v>
      </c>
      <c r="H118" s="12">
        <v>0.78786886209565765</v>
      </c>
      <c r="I118" s="12">
        <f t="shared" si="17"/>
        <v>3.8098097048881554</v>
      </c>
      <c r="J118" s="12">
        <v>0.9608975697573966</v>
      </c>
      <c r="K118" s="13">
        <f t="shared" si="18"/>
        <v>6000</v>
      </c>
      <c r="L118" s="11">
        <f t="shared" si="21"/>
        <v>4000</v>
      </c>
      <c r="M118" s="38">
        <f t="shared" si="24"/>
        <v>15239.238819552622</v>
      </c>
      <c r="N118" s="38">
        <f t="shared" si="16"/>
        <v>11000</v>
      </c>
      <c r="O118" s="39">
        <f t="shared" si="25"/>
        <v>4239.2388195526219</v>
      </c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</row>
    <row r="119" spans="2:32" x14ac:dyDescent="0.2">
      <c r="B119" s="11"/>
      <c r="C119" s="11"/>
      <c r="D119" s="11"/>
      <c r="E119" s="11"/>
      <c r="F119" s="11"/>
      <c r="G119" s="13">
        <v>116</v>
      </c>
      <c r="H119" s="12">
        <v>0.36686152967696251</v>
      </c>
      <c r="I119" s="12">
        <f t="shared" si="17"/>
        <v>3.5819645526100121</v>
      </c>
      <c r="J119" s="12">
        <v>0.87491420622936433</v>
      </c>
      <c r="K119" s="13">
        <f t="shared" si="18"/>
        <v>6000</v>
      </c>
      <c r="L119" s="11">
        <f t="shared" si="21"/>
        <v>4000</v>
      </c>
      <c r="M119" s="38">
        <f t="shared" si="24"/>
        <v>14327.858210440048</v>
      </c>
      <c r="N119" s="38">
        <f t="shared" si="16"/>
        <v>11000</v>
      </c>
      <c r="O119" s="39">
        <f t="shared" si="25"/>
        <v>3327.8582104400484</v>
      </c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</row>
    <row r="120" spans="2:32" x14ac:dyDescent="0.2">
      <c r="B120" s="11"/>
      <c r="C120" s="11"/>
      <c r="D120" s="11"/>
      <c r="E120" s="11"/>
      <c r="F120" s="11"/>
      <c r="G120" s="13">
        <v>117</v>
      </c>
      <c r="H120" s="12">
        <v>0.12984648924217379</v>
      </c>
      <c r="I120" s="12">
        <f t="shared" si="17"/>
        <v>3.4245765819497214</v>
      </c>
      <c r="J120" s="12">
        <v>0.56519425992396544</v>
      </c>
      <c r="K120" s="13">
        <f t="shared" si="18"/>
        <v>5000</v>
      </c>
      <c r="L120" s="11">
        <f t="shared" si="21"/>
        <v>4000</v>
      </c>
      <c r="M120" s="38">
        <f t="shared" si="24"/>
        <v>13698.306327798886</v>
      </c>
      <c r="N120" s="38">
        <f t="shared" si="16"/>
        <v>11000</v>
      </c>
      <c r="O120" s="39">
        <f t="shared" si="25"/>
        <v>2698.3063277988858</v>
      </c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</row>
    <row r="121" spans="2:32" x14ac:dyDescent="0.2">
      <c r="B121" s="11"/>
      <c r="C121" s="11"/>
      <c r="D121" s="11"/>
      <c r="E121" s="11"/>
      <c r="F121" s="11"/>
      <c r="G121" s="13">
        <v>118</v>
      </c>
      <c r="H121" s="12">
        <v>0.37741005293703445</v>
      </c>
      <c r="I121" s="12">
        <f t="shared" si="17"/>
        <v>3.5875419912423747</v>
      </c>
      <c r="J121" s="12">
        <v>0.78966983919796296</v>
      </c>
      <c r="K121" s="13">
        <f t="shared" si="18"/>
        <v>5000</v>
      </c>
      <c r="L121" s="11">
        <f t="shared" si="21"/>
        <v>4000</v>
      </c>
      <c r="M121" s="38">
        <f t="shared" si="24"/>
        <v>14350.1679649695</v>
      </c>
      <c r="N121" s="38">
        <f t="shared" si="16"/>
        <v>11000</v>
      </c>
      <c r="O121" s="39">
        <f t="shared" si="25"/>
        <v>3350.1679649694997</v>
      </c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</row>
    <row r="122" spans="2:32" x14ac:dyDescent="0.2">
      <c r="B122" s="11"/>
      <c r="C122" s="11"/>
      <c r="D122" s="11"/>
      <c r="E122" s="11"/>
      <c r="F122" s="11"/>
      <c r="G122" s="13">
        <v>119</v>
      </c>
      <c r="H122" s="12">
        <v>0.41194345726028048</v>
      </c>
      <c r="I122" s="12">
        <f t="shared" si="17"/>
        <v>3.6054902980281271</v>
      </c>
      <c r="J122" s="12">
        <v>0.2979638271364633</v>
      </c>
      <c r="K122" s="13">
        <f t="shared" si="18"/>
        <v>4000</v>
      </c>
      <c r="L122" s="11">
        <f t="shared" si="21"/>
        <v>4000</v>
      </c>
      <c r="M122" s="38">
        <f t="shared" si="24"/>
        <v>14421.961192112509</v>
      </c>
      <c r="N122" s="38">
        <f t="shared" si="16"/>
        <v>11000</v>
      </c>
      <c r="O122" s="39">
        <f t="shared" si="25"/>
        <v>3421.9611921125088</v>
      </c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</row>
    <row r="123" spans="2:32" x14ac:dyDescent="0.2">
      <c r="B123" s="11"/>
      <c r="C123" s="11"/>
      <c r="D123" s="11"/>
      <c r="E123" s="11"/>
      <c r="F123" s="11"/>
      <c r="G123" s="13">
        <v>120</v>
      </c>
      <c r="H123" s="12">
        <v>0.2557015644953653</v>
      </c>
      <c r="I123" s="12">
        <f t="shared" si="17"/>
        <v>3.5186691099491245</v>
      </c>
      <c r="J123" s="12">
        <v>0.25382254645614744</v>
      </c>
      <c r="K123" s="13">
        <f t="shared" si="18"/>
        <v>4000</v>
      </c>
      <c r="L123" s="11">
        <f t="shared" si="21"/>
        <v>4000</v>
      </c>
      <c r="M123" s="38">
        <f t="shared" si="24"/>
        <v>14074.676439796498</v>
      </c>
      <c r="N123" s="38">
        <f t="shared" si="16"/>
        <v>11000</v>
      </c>
      <c r="O123" s="39">
        <f t="shared" si="25"/>
        <v>3074.676439796498</v>
      </c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</row>
    <row r="124" spans="2:32" x14ac:dyDescent="0.2">
      <c r="B124" s="11"/>
      <c r="C124" s="11"/>
      <c r="D124" s="11"/>
      <c r="E124" s="11"/>
      <c r="F124" s="11"/>
      <c r="G124" s="13">
        <v>121</v>
      </c>
      <c r="H124" s="12">
        <v>0.14811468695897434</v>
      </c>
      <c r="I124" s="12">
        <f t="shared" si="17"/>
        <v>3.4410892971884892</v>
      </c>
      <c r="J124" s="12">
        <v>0.79308152997682957</v>
      </c>
      <c r="K124" s="13">
        <f t="shared" si="18"/>
        <v>5000</v>
      </c>
      <c r="L124" s="11">
        <f t="shared" si="21"/>
        <v>4000</v>
      </c>
      <c r="M124" s="38">
        <f t="shared" si="24"/>
        <v>13764.357188753957</v>
      </c>
      <c r="N124" s="38">
        <f t="shared" si="16"/>
        <v>11000</v>
      </c>
      <c r="O124" s="39">
        <f t="shared" si="25"/>
        <v>2764.3571887539565</v>
      </c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</row>
    <row r="125" spans="2:32" x14ac:dyDescent="0.2">
      <c r="B125" s="11"/>
      <c r="C125" s="11"/>
      <c r="D125" s="11"/>
      <c r="E125" s="11"/>
      <c r="F125" s="11"/>
      <c r="G125" s="13">
        <v>122</v>
      </c>
      <c r="H125" s="12">
        <v>0.19705675636548747</v>
      </c>
      <c r="I125" s="12">
        <f t="shared" si="17"/>
        <v>3.4795637539882946</v>
      </c>
      <c r="J125" s="12">
        <v>0.10554423702101712</v>
      </c>
      <c r="K125" s="13">
        <f t="shared" si="18"/>
        <v>3000</v>
      </c>
      <c r="L125" s="11">
        <f t="shared" si="21"/>
        <v>3000</v>
      </c>
      <c r="M125" s="38">
        <f t="shared" si="24"/>
        <v>10438.691261964885</v>
      </c>
      <c r="N125" s="38">
        <f t="shared" si="16"/>
        <v>11000</v>
      </c>
      <c r="O125" s="39">
        <f t="shared" si="25"/>
        <v>-561.30873803511531</v>
      </c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</row>
    <row r="126" spans="2:32" x14ac:dyDescent="0.2">
      <c r="B126" s="11"/>
      <c r="C126" s="11"/>
      <c r="D126" s="11"/>
      <c r="E126" s="11"/>
      <c r="F126" s="11"/>
      <c r="G126" s="13">
        <v>123</v>
      </c>
      <c r="H126" s="12">
        <v>0.4565518925196137</v>
      </c>
      <c r="I126" s="12">
        <f t="shared" si="17"/>
        <v>3.6281751106666116</v>
      </c>
      <c r="J126" s="12">
        <v>0.9273618421123192</v>
      </c>
      <c r="K126" s="13">
        <f t="shared" si="18"/>
        <v>6000</v>
      </c>
      <c r="L126" s="11">
        <f t="shared" si="21"/>
        <v>4000</v>
      </c>
      <c r="M126" s="38">
        <f t="shared" si="24"/>
        <v>14512.700442666446</v>
      </c>
      <c r="N126" s="38">
        <f t="shared" si="16"/>
        <v>11000</v>
      </c>
      <c r="O126" s="39">
        <f t="shared" si="25"/>
        <v>3512.7004426664462</v>
      </c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</row>
    <row r="127" spans="2:32" x14ac:dyDescent="0.2">
      <c r="B127" s="11"/>
      <c r="C127" s="11"/>
      <c r="D127" s="11"/>
      <c r="E127" s="11"/>
      <c r="F127" s="11"/>
      <c r="G127" s="13">
        <v>124</v>
      </c>
      <c r="H127" s="12">
        <v>0.31087155208379136</v>
      </c>
      <c r="I127" s="12">
        <f t="shared" si="17"/>
        <v>3.5513237148772214</v>
      </c>
      <c r="J127" s="12">
        <v>0.5434353048241003</v>
      </c>
      <c r="K127" s="13">
        <f t="shared" si="18"/>
        <v>5000</v>
      </c>
      <c r="L127" s="11">
        <f t="shared" si="21"/>
        <v>4000</v>
      </c>
      <c r="M127" s="38">
        <f t="shared" si="24"/>
        <v>14205.294859508886</v>
      </c>
      <c r="N127" s="38">
        <f t="shared" si="16"/>
        <v>11000</v>
      </c>
      <c r="O127" s="39">
        <f t="shared" si="25"/>
        <v>3205.2948595088856</v>
      </c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</row>
    <row r="128" spans="2:32" x14ac:dyDescent="0.2">
      <c r="B128" s="11"/>
      <c r="C128" s="11"/>
      <c r="D128" s="11"/>
      <c r="E128" s="11"/>
      <c r="F128" s="11"/>
      <c r="G128" s="13">
        <v>125</v>
      </c>
      <c r="H128" s="12">
        <v>0.11492793346293806</v>
      </c>
      <c r="I128" s="12">
        <f t="shared" si="17"/>
        <v>3.4098539556509255</v>
      </c>
      <c r="J128" s="12">
        <v>0.7620189414453038</v>
      </c>
      <c r="K128" s="13">
        <f t="shared" si="18"/>
        <v>5000</v>
      </c>
      <c r="L128" s="11">
        <f t="shared" si="21"/>
        <v>4000</v>
      </c>
      <c r="M128" s="38">
        <f t="shared" si="24"/>
        <v>13639.415822603702</v>
      </c>
      <c r="N128" s="38">
        <f t="shared" si="16"/>
        <v>11000</v>
      </c>
      <c r="O128" s="39">
        <f t="shared" si="25"/>
        <v>2639.4158226037016</v>
      </c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</row>
    <row r="129" spans="2:32" x14ac:dyDescent="0.2">
      <c r="B129" s="11"/>
      <c r="C129" s="11"/>
      <c r="D129" s="11"/>
      <c r="E129" s="11"/>
      <c r="F129" s="11"/>
      <c r="G129" s="13">
        <v>126</v>
      </c>
      <c r="H129" s="12">
        <v>0.5934024495958794</v>
      </c>
      <c r="I129" s="12">
        <f t="shared" si="17"/>
        <v>3.6972612336719162</v>
      </c>
      <c r="J129" s="12">
        <v>0.72685643189906757</v>
      </c>
      <c r="K129" s="13">
        <f t="shared" si="18"/>
        <v>5000</v>
      </c>
      <c r="L129" s="11">
        <f t="shared" si="21"/>
        <v>4000</v>
      </c>
      <c r="M129" s="38">
        <f t="shared" si="24"/>
        <v>14789.044934687665</v>
      </c>
      <c r="N129" s="38">
        <f t="shared" si="16"/>
        <v>11000</v>
      </c>
      <c r="O129" s="39">
        <f t="shared" si="25"/>
        <v>3789.0449346876649</v>
      </c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</row>
    <row r="130" spans="2:32" x14ac:dyDescent="0.2">
      <c r="B130" s="11"/>
      <c r="C130" s="11"/>
      <c r="D130" s="11"/>
      <c r="E130" s="11"/>
      <c r="F130" s="11"/>
      <c r="G130" s="13">
        <v>127</v>
      </c>
      <c r="H130" s="12">
        <v>0.83879800161837925</v>
      </c>
      <c r="I130" s="12">
        <f t="shared" si="17"/>
        <v>3.8479059601782009</v>
      </c>
      <c r="J130" s="12">
        <v>0.94156261091811122</v>
      </c>
      <c r="K130" s="13">
        <f t="shared" si="18"/>
        <v>6000</v>
      </c>
      <c r="L130" s="11">
        <f t="shared" si="21"/>
        <v>4000</v>
      </c>
      <c r="M130" s="38">
        <f t="shared" si="24"/>
        <v>15391.623840712804</v>
      </c>
      <c r="N130" s="38">
        <f t="shared" si="16"/>
        <v>11000</v>
      </c>
      <c r="O130" s="39">
        <f t="shared" si="25"/>
        <v>4391.6238407128039</v>
      </c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</row>
    <row r="131" spans="2:32" x14ac:dyDescent="0.2">
      <c r="B131" s="11"/>
      <c r="C131" s="11"/>
      <c r="D131" s="11"/>
      <c r="E131" s="11"/>
      <c r="F131" s="11"/>
      <c r="G131" s="13">
        <v>128</v>
      </c>
      <c r="H131" s="12">
        <v>0.40393594285126622</v>
      </c>
      <c r="I131" s="12">
        <f t="shared" si="17"/>
        <v>3.6013655300349936</v>
      </c>
      <c r="J131" s="12">
        <v>0.62554851008825341</v>
      </c>
      <c r="K131" s="13">
        <f t="shared" si="18"/>
        <v>5000</v>
      </c>
      <c r="L131" s="11">
        <f t="shared" si="21"/>
        <v>4000</v>
      </c>
      <c r="M131" s="38">
        <f t="shared" si="24"/>
        <v>14405.462120139975</v>
      </c>
      <c r="N131" s="38">
        <f t="shared" si="16"/>
        <v>11000</v>
      </c>
      <c r="O131" s="39">
        <f t="shared" si="25"/>
        <v>3405.462120139975</v>
      </c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</row>
    <row r="132" spans="2:32" x14ac:dyDescent="0.2">
      <c r="B132" s="11"/>
      <c r="C132" s="11"/>
      <c r="D132" s="11"/>
      <c r="E132" s="11"/>
      <c r="F132" s="11"/>
      <c r="G132" s="13">
        <v>129</v>
      </c>
      <c r="H132" s="12">
        <v>0.82450394347779921</v>
      </c>
      <c r="I132" s="12">
        <f t="shared" si="17"/>
        <v>3.8365333284847671</v>
      </c>
      <c r="J132" s="12">
        <v>0.17436845359926711</v>
      </c>
      <c r="K132" s="13">
        <f t="shared" si="18"/>
        <v>3000</v>
      </c>
      <c r="L132" s="11">
        <f t="shared" si="21"/>
        <v>3000</v>
      </c>
      <c r="M132" s="38">
        <f t="shared" si="24"/>
        <v>11509.599985454301</v>
      </c>
      <c r="N132" s="38">
        <f t="shared" si="16"/>
        <v>11000</v>
      </c>
      <c r="O132" s="39">
        <f t="shared" si="25"/>
        <v>509.59998545430062</v>
      </c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</row>
    <row r="133" spans="2:32" x14ac:dyDescent="0.2">
      <c r="B133" s="11"/>
      <c r="C133" s="11"/>
      <c r="D133" s="11"/>
      <c r="E133" s="11"/>
      <c r="F133" s="11"/>
      <c r="G133" s="13">
        <v>130</v>
      </c>
      <c r="H133" s="12">
        <v>0.72992164218982547</v>
      </c>
      <c r="I133" s="12">
        <f t="shared" si="17"/>
        <v>3.7725152047762904</v>
      </c>
      <c r="J133" s="12">
        <v>0.50487046498483268</v>
      </c>
      <c r="K133" s="13">
        <f t="shared" si="18"/>
        <v>4000</v>
      </c>
      <c r="L133" s="11">
        <f t="shared" si="21"/>
        <v>4000</v>
      </c>
      <c r="M133" s="38">
        <f t="shared" si="24"/>
        <v>15090.060819105161</v>
      </c>
      <c r="N133" s="38">
        <f t="shared" ref="N133:N196" si="26">$R$13+$R$14*$R$4</f>
        <v>11000</v>
      </c>
      <c r="O133" s="39">
        <f t="shared" si="25"/>
        <v>4090.0608191051615</v>
      </c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</row>
    <row r="134" spans="2:32" x14ac:dyDescent="0.2">
      <c r="B134" s="11"/>
      <c r="C134" s="11"/>
      <c r="D134" s="11"/>
      <c r="E134" s="11"/>
      <c r="F134" s="11"/>
      <c r="G134" s="13">
        <v>131</v>
      </c>
      <c r="H134" s="12">
        <v>0.99251277393452664</v>
      </c>
      <c r="I134" s="12">
        <f t="shared" si="17"/>
        <v>4.1365992686032849</v>
      </c>
      <c r="J134" s="12">
        <v>0.84884741451460977</v>
      </c>
      <c r="K134" s="13">
        <f t="shared" si="18"/>
        <v>6000</v>
      </c>
      <c r="L134" s="11">
        <f t="shared" si="21"/>
        <v>4000</v>
      </c>
      <c r="M134" s="38">
        <f t="shared" si="24"/>
        <v>16546.39707441314</v>
      </c>
      <c r="N134" s="38">
        <f t="shared" si="26"/>
        <v>11000</v>
      </c>
      <c r="O134" s="39">
        <f t="shared" si="25"/>
        <v>5546.3970744131402</v>
      </c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</row>
    <row r="135" spans="2:32" x14ac:dyDescent="0.2">
      <c r="B135" s="11"/>
      <c r="C135" s="11"/>
      <c r="D135" s="11"/>
      <c r="E135" s="11"/>
      <c r="F135" s="11"/>
      <c r="G135" s="13">
        <v>132</v>
      </c>
      <c r="H135" s="12">
        <v>6.7948516187768426E-2</v>
      </c>
      <c r="I135" s="12">
        <f t="shared" si="17"/>
        <v>3.3517508851621298</v>
      </c>
      <c r="J135" s="12">
        <v>0.32542245187572683</v>
      </c>
      <c r="K135" s="13">
        <f t="shared" si="18"/>
        <v>4000</v>
      </c>
      <c r="L135" s="11">
        <f t="shared" si="21"/>
        <v>4000</v>
      </c>
      <c r="M135" s="38">
        <f t="shared" si="24"/>
        <v>13407.003540648519</v>
      </c>
      <c r="N135" s="38">
        <f t="shared" si="26"/>
        <v>11000</v>
      </c>
      <c r="O135" s="39">
        <f t="shared" si="25"/>
        <v>2407.0035406485185</v>
      </c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</row>
    <row r="136" spans="2:32" x14ac:dyDescent="0.2">
      <c r="B136" s="11"/>
      <c r="C136" s="11"/>
      <c r="D136" s="11"/>
      <c r="E136" s="11"/>
      <c r="F136" s="11"/>
      <c r="G136" s="13">
        <v>133</v>
      </c>
      <c r="H136" s="12">
        <v>9.6774175420208608E-2</v>
      </c>
      <c r="I136" s="12">
        <f t="shared" si="17"/>
        <v>3.3899692921661493</v>
      </c>
      <c r="J136" s="12">
        <v>0.93663985725867227</v>
      </c>
      <c r="K136" s="13">
        <f t="shared" si="18"/>
        <v>6000</v>
      </c>
      <c r="L136" s="11">
        <f t="shared" si="21"/>
        <v>4000</v>
      </c>
      <c r="M136" s="38">
        <f t="shared" si="24"/>
        <v>13559.877168664598</v>
      </c>
      <c r="N136" s="38">
        <f t="shared" si="26"/>
        <v>11000</v>
      </c>
      <c r="O136" s="39">
        <f t="shared" si="25"/>
        <v>2559.8771686645978</v>
      </c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</row>
    <row r="137" spans="2:32" x14ac:dyDescent="0.2">
      <c r="B137" s="11"/>
      <c r="C137" s="11"/>
      <c r="D137" s="11"/>
      <c r="E137" s="11"/>
      <c r="F137" s="11"/>
      <c r="G137" s="13">
        <v>134</v>
      </c>
      <c r="H137" s="12">
        <v>0.97082691329458715</v>
      </c>
      <c r="I137" s="12">
        <f t="shared" ref="I137:I200" si="27">_xlfn.NORM.INV(H137,3.65,0.2)</f>
        <v>4.0286175914479996</v>
      </c>
      <c r="J137" s="12">
        <v>8.744638715064279E-2</v>
      </c>
      <c r="K137" s="13">
        <f t="shared" ref="K137:K200" si="28">SUMIFS($B$4:$B$10,$D$4:$D$10,"&gt;="&amp;J137,$E$4:$E$10,"&lt;="&amp;J137)</f>
        <v>2000</v>
      </c>
      <c r="L137" s="11">
        <f t="shared" si="21"/>
        <v>2000</v>
      </c>
      <c r="M137" s="38">
        <f t="shared" si="24"/>
        <v>8057.2351828959991</v>
      </c>
      <c r="N137" s="38">
        <f t="shared" si="26"/>
        <v>11000</v>
      </c>
      <c r="O137" s="39">
        <f t="shared" si="25"/>
        <v>-2942.7648171040009</v>
      </c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</row>
    <row r="138" spans="2:32" x14ac:dyDescent="0.2">
      <c r="B138" s="11"/>
      <c r="C138" s="11"/>
      <c r="D138" s="11"/>
      <c r="E138" s="11"/>
      <c r="F138" s="11"/>
      <c r="G138" s="13">
        <v>135</v>
      </c>
      <c r="H138" s="12">
        <v>0.83929594658268181</v>
      </c>
      <c r="I138" s="12">
        <f t="shared" si="27"/>
        <v>3.8483136815159926</v>
      </c>
      <c r="J138" s="12">
        <v>0.20896055390239587</v>
      </c>
      <c r="K138" s="13">
        <f t="shared" si="28"/>
        <v>4000</v>
      </c>
      <c r="L138" s="11">
        <f t="shared" ref="L138:L201" si="29">MIN($R$4,K138)</f>
        <v>4000</v>
      </c>
      <c r="M138" s="38">
        <f t="shared" si="24"/>
        <v>15393.254726063971</v>
      </c>
      <c r="N138" s="38">
        <f t="shared" si="26"/>
        <v>11000</v>
      </c>
      <c r="O138" s="39">
        <f t="shared" si="25"/>
        <v>4393.2547260639712</v>
      </c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</row>
    <row r="139" spans="2:32" x14ac:dyDescent="0.2">
      <c r="B139" s="11"/>
      <c r="C139" s="11"/>
      <c r="D139" s="11"/>
      <c r="E139" s="11"/>
      <c r="F139" s="11"/>
      <c r="G139" s="13">
        <v>136</v>
      </c>
      <c r="H139" s="12">
        <v>0.11478256456363545</v>
      </c>
      <c r="I139" s="12">
        <f t="shared" si="27"/>
        <v>3.4097040356399373</v>
      </c>
      <c r="J139" s="12">
        <v>0.7668644219470524</v>
      </c>
      <c r="K139" s="13">
        <f t="shared" si="28"/>
        <v>5000</v>
      </c>
      <c r="L139" s="11">
        <f t="shared" si="29"/>
        <v>4000</v>
      </c>
      <c r="M139" s="38">
        <f t="shared" si="24"/>
        <v>13638.81614255975</v>
      </c>
      <c r="N139" s="38">
        <f t="shared" si="26"/>
        <v>11000</v>
      </c>
      <c r="O139" s="39">
        <f t="shared" si="25"/>
        <v>2638.81614255975</v>
      </c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</row>
    <row r="140" spans="2:32" x14ac:dyDescent="0.2">
      <c r="B140" s="11"/>
      <c r="C140" s="11"/>
      <c r="D140" s="11"/>
      <c r="E140" s="11"/>
      <c r="F140" s="11"/>
      <c r="G140" s="13">
        <v>137</v>
      </c>
      <c r="H140" s="12">
        <v>0.77586863807979234</v>
      </c>
      <c r="I140" s="12">
        <f t="shared" si="27"/>
        <v>3.8016629016727341</v>
      </c>
      <c r="J140" s="12">
        <v>0.33524717524691683</v>
      </c>
      <c r="K140" s="13">
        <f t="shared" si="28"/>
        <v>4000</v>
      </c>
      <c r="L140" s="11">
        <f t="shared" si="29"/>
        <v>4000</v>
      </c>
      <c r="M140" s="38">
        <f t="shared" si="24"/>
        <v>15206.651606690937</v>
      </c>
      <c r="N140" s="38">
        <f t="shared" si="26"/>
        <v>11000</v>
      </c>
      <c r="O140" s="39">
        <f t="shared" si="25"/>
        <v>4206.6516066909371</v>
      </c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</row>
    <row r="141" spans="2:32" x14ac:dyDescent="0.2">
      <c r="B141" s="11"/>
      <c r="C141" s="11"/>
      <c r="D141" s="11"/>
      <c r="E141" s="11"/>
      <c r="F141" s="11"/>
      <c r="G141" s="13">
        <v>138</v>
      </c>
      <c r="H141" s="12">
        <v>0.8143956684176894</v>
      </c>
      <c r="I141" s="12">
        <f t="shared" si="27"/>
        <v>3.8288423288748969</v>
      </c>
      <c r="J141" s="12">
        <v>0.47273406348495328</v>
      </c>
      <c r="K141" s="13">
        <f t="shared" si="28"/>
        <v>4000</v>
      </c>
      <c r="L141" s="11">
        <f t="shared" si="29"/>
        <v>4000</v>
      </c>
      <c r="M141" s="38">
        <f t="shared" si="24"/>
        <v>15315.369315499587</v>
      </c>
      <c r="N141" s="38">
        <f t="shared" si="26"/>
        <v>11000</v>
      </c>
      <c r="O141" s="39">
        <f t="shared" si="25"/>
        <v>4315.3693154995872</v>
      </c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</row>
    <row r="142" spans="2:32" x14ac:dyDescent="0.2">
      <c r="B142" s="11"/>
      <c r="C142" s="11"/>
      <c r="D142" s="11"/>
      <c r="E142" s="11"/>
      <c r="F142" s="11"/>
      <c r="G142" s="13">
        <v>139</v>
      </c>
      <c r="H142" s="12">
        <v>7.6588131044769581E-2</v>
      </c>
      <c r="I142" s="12">
        <f t="shared" si="27"/>
        <v>3.3643196543963607</v>
      </c>
      <c r="J142" s="12">
        <v>0.4486611346755297</v>
      </c>
      <c r="K142" s="13">
        <f t="shared" si="28"/>
        <v>4000</v>
      </c>
      <c r="L142" s="11">
        <f t="shared" si="29"/>
        <v>4000</v>
      </c>
      <c r="M142" s="38">
        <f t="shared" si="24"/>
        <v>13457.278617585443</v>
      </c>
      <c r="N142" s="38">
        <f t="shared" si="26"/>
        <v>11000</v>
      </c>
      <c r="O142" s="39">
        <f t="shared" si="25"/>
        <v>2457.2786175854435</v>
      </c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</row>
    <row r="143" spans="2:32" x14ac:dyDescent="0.2">
      <c r="B143" s="11"/>
      <c r="C143" s="11"/>
      <c r="D143" s="11"/>
      <c r="E143" s="11"/>
      <c r="F143" s="11"/>
      <c r="G143" s="13">
        <v>140</v>
      </c>
      <c r="H143" s="12">
        <v>3.5149473572454681E-2</v>
      </c>
      <c r="I143" s="12">
        <f t="shared" si="27"/>
        <v>3.2880040753217279</v>
      </c>
      <c r="J143" s="12">
        <v>9.8664089926714493E-2</v>
      </c>
      <c r="K143" s="13">
        <f t="shared" si="28"/>
        <v>2000</v>
      </c>
      <c r="L143" s="11">
        <f t="shared" si="29"/>
        <v>2000</v>
      </c>
      <c r="M143" s="38">
        <f t="shared" si="24"/>
        <v>6576.0081506434553</v>
      </c>
      <c r="N143" s="38">
        <f t="shared" si="26"/>
        <v>11000</v>
      </c>
      <c r="O143" s="39">
        <f t="shared" si="25"/>
        <v>-4423.9918493565447</v>
      </c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  <row r="144" spans="2:32" x14ac:dyDescent="0.2">
      <c r="B144" s="11"/>
      <c r="C144" s="11"/>
      <c r="D144" s="11"/>
      <c r="E144" s="11"/>
      <c r="F144" s="11"/>
      <c r="G144" s="13">
        <v>141</v>
      </c>
      <c r="H144" s="12">
        <v>0.35904492711559166</v>
      </c>
      <c r="I144" s="12">
        <f t="shared" si="27"/>
        <v>3.5777974335257441</v>
      </c>
      <c r="J144" s="12">
        <v>0.74353499847599147</v>
      </c>
      <c r="K144" s="13">
        <f t="shared" si="28"/>
        <v>5000</v>
      </c>
      <c r="L144" s="11">
        <f t="shared" si="29"/>
        <v>4000</v>
      </c>
      <c r="M144" s="38">
        <f t="shared" si="24"/>
        <v>14311.189734102976</v>
      </c>
      <c r="N144" s="38">
        <f t="shared" si="26"/>
        <v>11000</v>
      </c>
      <c r="O144" s="39">
        <f t="shared" si="25"/>
        <v>3311.1897341029762</v>
      </c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</row>
    <row r="145" spans="2:32" x14ac:dyDescent="0.2">
      <c r="B145" s="11"/>
      <c r="C145" s="11"/>
      <c r="D145" s="11"/>
      <c r="E145" s="11"/>
      <c r="F145" s="11"/>
      <c r="G145" s="13">
        <v>142</v>
      </c>
      <c r="H145" s="12">
        <v>0.33748113108621725</v>
      </c>
      <c r="I145" s="12">
        <f t="shared" si="27"/>
        <v>3.5661305206371972</v>
      </c>
      <c r="J145" s="12">
        <v>0.90726137393119799</v>
      </c>
      <c r="K145" s="13">
        <f t="shared" si="28"/>
        <v>6000</v>
      </c>
      <c r="L145" s="11">
        <f t="shared" si="29"/>
        <v>4000</v>
      </c>
      <c r="M145" s="38">
        <f t="shared" ref="M145:M208" si="30">L145*I145</f>
        <v>14264.522082548789</v>
      </c>
      <c r="N145" s="38">
        <f t="shared" si="26"/>
        <v>11000</v>
      </c>
      <c r="O145" s="39">
        <f t="shared" ref="O145:O208" si="31">M145-N145</f>
        <v>3264.5220825487886</v>
      </c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</row>
    <row r="146" spans="2:32" x14ac:dyDescent="0.2">
      <c r="B146" s="11"/>
      <c r="C146" s="11"/>
      <c r="D146" s="11"/>
      <c r="E146" s="11"/>
      <c r="F146" s="11"/>
      <c r="G146" s="13">
        <v>143</v>
      </c>
      <c r="H146" s="12">
        <v>0.23615777869117682</v>
      </c>
      <c r="I146" s="12">
        <f t="shared" si="27"/>
        <v>3.506256681371188</v>
      </c>
      <c r="J146" s="12">
        <v>0.54729004815536408</v>
      </c>
      <c r="K146" s="13">
        <f t="shared" si="28"/>
        <v>5000</v>
      </c>
      <c r="L146" s="11">
        <f t="shared" si="29"/>
        <v>4000</v>
      </c>
      <c r="M146" s="38">
        <f t="shared" si="30"/>
        <v>14025.026725484751</v>
      </c>
      <c r="N146" s="38">
        <f t="shared" si="26"/>
        <v>11000</v>
      </c>
      <c r="O146" s="39">
        <f t="shared" si="31"/>
        <v>3025.0267254847513</v>
      </c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</row>
    <row r="147" spans="2:32" x14ac:dyDescent="0.2">
      <c r="B147" s="11"/>
      <c r="C147" s="11"/>
      <c r="D147" s="11"/>
      <c r="E147" s="11"/>
      <c r="F147" s="11"/>
      <c r="G147" s="13">
        <v>144</v>
      </c>
      <c r="H147" s="12">
        <v>0.56684480252912162</v>
      </c>
      <c r="I147" s="12">
        <f t="shared" si="27"/>
        <v>3.6836693760631647</v>
      </c>
      <c r="J147" s="12">
        <v>7.5920890865900148E-2</v>
      </c>
      <c r="K147" s="13">
        <f t="shared" si="28"/>
        <v>2000</v>
      </c>
      <c r="L147" s="11">
        <f t="shared" si="29"/>
        <v>2000</v>
      </c>
      <c r="M147" s="38">
        <f t="shared" si="30"/>
        <v>7367.3387521263294</v>
      </c>
      <c r="N147" s="38">
        <f t="shared" si="26"/>
        <v>11000</v>
      </c>
      <c r="O147" s="39">
        <f t="shared" si="31"/>
        <v>-3632.6612478736706</v>
      </c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</row>
    <row r="148" spans="2:32" x14ac:dyDescent="0.2">
      <c r="B148" s="11"/>
      <c r="C148" s="11"/>
      <c r="D148" s="11"/>
      <c r="E148" s="11"/>
      <c r="F148" s="11"/>
      <c r="G148" s="13">
        <v>145</v>
      </c>
      <c r="H148" s="12">
        <v>0.35924398581049033</v>
      </c>
      <c r="I148" s="12">
        <f t="shared" si="27"/>
        <v>3.5779039361267588</v>
      </c>
      <c r="J148" s="12">
        <v>0.65071505722118528</v>
      </c>
      <c r="K148" s="13">
        <f t="shared" si="28"/>
        <v>5000</v>
      </c>
      <c r="L148" s="11">
        <f t="shared" si="29"/>
        <v>4000</v>
      </c>
      <c r="M148" s="38">
        <f t="shared" si="30"/>
        <v>14311.615744507035</v>
      </c>
      <c r="N148" s="38">
        <f t="shared" si="26"/>
        <v>11000</v>
      </c>
      <c r="O148" s="39">
        <f t="shared" si="31"/>
        <v>3311.6157445070348</v>
      </c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</row>
    <row r="149" spans="2:32" x14ac:dyDescent="0.2">
      <c r="B149" s="11"/>
      <c r="C149" s="11"/>
      <c r="D149" s="11"/>
      <c r="E149" s="11"/>
      <c r="F149" s="11"/>
      <c r="G149" s="13">
        <v>146</v>
      </c>
      <c r="H149" s="12">
        <v>5.7929194628345004E-2</v>
      </c>
      <c r="I149" s="12">
        <f t="shared" si="27"/>
        <v>3.3355204961568377</v>
      </c>
      <c r="J149" s="12">
        <v>0.62456824010706524</v>
      </c>
      <c r="K149" s="13">
        <f t="shared" si="28"/>
        <v>5000</v>
      </c>
      <c r="L149" s="11">
        <f t="shared" si="29"/>
        <v>4000</v>
      </c>
      <c r="M149" s="38">
        <f t="shared" si="30"/>
        <v>13342.08198462735</v>
      </c>
      <c r="N149" s="38">
        <f t="shared" si="26"/>
        <v>11000</v>
      </c>
      <c r="O149" s="39">
        <f t="shared" si="31"/>
        <v>2342.0819846273498</v>
      </c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</row>
    <row r="150" spans="2:32" x14ac:dyDescent="0.2">
      <c r="B150" s="11"/>
      <c r="C150" s="11"/>
      <c r="D150" s="11"/>
      <c r="E150" s="11"/>
      <c r="F150" s="11"/>
      <c r="G150" s="13">
        <v>147</v>
      </c>
      <c r="H150" s="12">
        <v>0.44269816218111491</v>
      </c>
      <c r="I150" s="12">
        <f t="shared" si="27"/>
        <v>3.6211736223323165</v>
      </c>
      <c r="J150" s="12">
        <v>8.6299245622106557E-2</v>
      </c>
      <c r="K150" s="13">
        <f t="shared" si="28"/>
        <v>2000</v>
      </c>
      <c r="L150" s="11">
        <f t="shared" si="29"/>
        <v>2000</v>
      </c>
      <c r="M150" s="38">
        <f t="shared" si="30"/>
        <v>7242.3472446646329</v>
      </c>
      <c r="N150" s="38">
        <f t="shared" si="26"/>
        <v>11000</v>
      </c>
      <c r="O150" s="39">
        <f t="shared" si="31"/>
        <v>-3757.6527553353671</v>
      </c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</row>
    <row r="151" spans="2:32" x14ac:dyDescent="0.2">
      <c r="B151" s="11"/>
      <c r="C151" s="11"/>
      <c r="D151" s="11"/>
      <c r="E151" s="11"/>
      <c r="F151" s="11"/>
      <c r="G151" s="13">
        <v>148</v>
      </c>
      <c r="H151" s="12">
        <v>0.61778534303004717</v>
      </c>
      <c r="I151" s="12">
        <f t="shared" si="27"/>
        <v>3.7099338872902496</v>
      </c>
      <c r="J151" s="12">
        <v>0.81541189562739391</v>
      </c>
      <c r="K151" s="13">
        <f t="shared" si="28"/>
        <v>6000</v>
      </c>
      <c r="L151" s="11">
        <f t="shared" si="29"/>
        <v>4000</v>
      </c>
      <c r="M151" s="38">
        <f t="shared" si="30"/>
        <v>14839.735549160998</v>
      </c>
      <c r="N151" s="38">
        <f t="shared" si="26"/>
        <v>11000</v>
      </c>
      <c r="O151" s="39">
        <f t="shared" si="31"/>
        <v>3839.7355491609978</v>
      </c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</row>
    <row r="152" spans="2:32" x14ac:dyDescent="0.2">
      <c r="B152" s="11"/>
      <c r="C152" s="11"/>
      <c r="D152" s="11"/>
      <c r="E152" s="11"/>
      <c r="F152" s="11"/>
      <c r="G152" s="13">
        <v>149</v>
      </c>
      <c r="H152" s="12">
        <v>0.59792435972669822</v>
      </c>
      <c r="I152" s="12">
        <f t="shared" si="27"/>
        <v>3.6995956383014788</v>
      </c>
      <c r="J152" s="12">
        <v>0.11879104832943743</v>
      </c>
      <c r="K152" s="13">
        <f t="shared" si="28"/>
        <v>3000</v>
      </c>
      <c r="L152" s="11">
        <f t="shared" si="29"/>
        <v>3000</v>
      </c>
      <c r="M152" s="38">
        <f t="shared" si="30"/>
        <v>11098.786914904436</v>
      </c>
      <c r="N152" s="38">
        <f t="shared" si="26"/>
        <v>11000</v>
      </c>
      <c r="O152" s="39">
        <f t="shared" si="31"/>
        <v>98.786914904436344</v>
      </c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</row>
    <row r="153" spans="2:32" x14ac:dyDescent="0.2">
      <c r="B153" s="11"/>
      <c r="C153" s="11"/>
      <c r="D153" s="11"/>
      <c r="E153" s="11"/>
      <c r="F153" s="11"/>
      <c r="G153" s="13">
        <v>150</v>
      </c>
      <c r="H153" s="12">
        <v>1.9866610161300979E-2</v>
      </c>
      <c r="I153" s="12">
        <f t="shared" si="27"/>
        <v>3.2386976612945571</v>
      </c>
      <c r="J153" s="12">
        <v>0.99413443603652252</v>
      </c>
      <c r="K153" s="13">
        <f t="shared" si="28"/>
        <v>6000</v>
      </c>
      <c r="L153" s="11">
        <f t="shared" si="29"/>
        <v>4000</v>
      </c>
      <c r="M153" s="38">
        <f t="shared" si="30"/>
        <v>12954.790645178227</v>
      </c>
      <c r="N153" s="38">
        <f t="shared" si="26"/>
        <v>11000</v>
      </c>
      <c r="O153" s="39">
        <f t="shared" si="31"/>
        <v>1954.7906451782274</v>
      </c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spans="2:32" x14ac:dyDescent="0.2">
      <c r="B154" s="11"/>
      <c r="C154" s="11"/>
      <c r="D154" s="11"/>
      <c r="E154" s="11"/>
      <c r="F154" s="11"/>
      <c r="G154" s="13">
        <v>151</v>
      </c>
      <c r="H154" s="12">
        <v>0.16635158125486282</v>
      </c>
      <c r="I154" s="12">
        <f t="shared" si="27"/>
        <v>3.4562633140211427</v>
      </c>
      <c r="J154" s="12">
        <v>0.42213150010695077</v>
      </c>
      <c r="K154" s="13">
        <f t="shared" si="28"/>
        <v>4000</v>
      </c>
      <c r="L154" s="11">
        <f t="shared" si="29"/>
        <v>4000</v>
      </c>
      <c r="M154" s="38">
        <f t="shared" si="30"/>
        <v>13825.053256084571</v>
      </c>
      <c r="N154" s="38">
        <f t="shared" si="26"/>
        <v>11000</v>
      </c>
      <c r="O154" s="39">
        <f t="shared" si="31"/>
        <v>2825.0532560845713</v>
      </c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</row>
    <row r="155" spans="2:32" x14ac:dyDescent="0.2">
      <c r="B155" s="11"/>
      <c r="C155" s="11"/>
      <c r="D155" s="11"/>
      <c r="E155" s="11"/>
      <c r="F155" s="11"/>
      <c r="G155" s="13">
        <v>152</v>
      </c>
      <c r="H155" s="12">
        <v>0.33964544160837018</v>
      </c>
      <c r="I155" s="12">
        <f t="shared" si="27"/>
        <v>3.5673138046670383</v>
      </c>
      <c r="J155" s="12">
        <v>7.0251344489262402E-2</v>
      </c>
      <c r="K155" s="13">
        <f t="shared" si="28"/>
        <v>2000</v>
      </c>
      <c r="L155" s="11">
        <f t="shared" si="29"/>
        <v>2000</v>
      </c>
      <c r="M155" s="38">
        <f t="shared" si="30"/>
        <v>7134.6276093340766</v>
      </c>
      <c r="N155" s="38">
        <f t="shared" si="26"/>
        <v>11000</v>
      </c>
      <c r="O155" s="39">
        <f t="shared" si="31"/>
        <v>-3865.3723906659234</v>
      </c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</row>
    <row r="156" spans="2:32" x14ac:dyDescent="0.2">
      <c r="B156" s="11"/>
      <c r="C156" s="11"/>
      <c r="D156" s="11"/>
      <c r="E156" s="11"/>
      <c r="F156" s="11"/>
      <c r="G156" s="13">
        <v>153</v>
      </c>
      <c r="H156" s="12">
        <v>0.26886971587200825</v>
      </c>
      <c r="I156" s="12">
        <f t="shared" si="27"/>
        <v>3.5267530000352383</v>
      </c>
      <c r="J156" s="12">
        <v>0.84001309395049839</v>
      </c>
      <c r="K156" s="13">
        <f t="shared" si="28"/>
        <v>6000</v>
      </c>
      <c r="L156" s="11">
        <f t="shared" si="29"/>
        <v>4000</v>
      </c>
      <c r="M156" s="38">
        <f t="shared" si="30"/>
        <v>14107.012000140952</v>
      </c>
      <c r="N156" s="38">
        <f t="shared" si="26"/>
        <v>11000</v>
      </c>
      <c r="O156" s="39">
        <f t="shared" si="31"/>
        <v>3107.0120001409523</v>
      </c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</row>
    <row r="157" spans="2:32" x14ac:dyDescent="0.2">
      <c r="B157" s="11"/>
      <c r="C157" s="11"/>
      <c r="D157" s="11"/>
      <c r="E157" s="11"/>
      <c r="F157" s="11"/>
      <c r="G157" s="13">
        <v>154</v>
      </c>
      <c r="H157" s="12">
        <v>0.7498599004305706</v>
      </c>
      <c r="I157" s="12">
        <f t="shared" si="27"/>
        <v>3.7848097882552709</v>
      </c>
      <c r="J157" s="12">
        <v>0.47249703337503368</v>
      </c>
      <c r="K157" s="13">
        <f t="shared" si="28"/>
        <v>4000</v>
      </c>
      <c r="L157" s="11">
        <f t="shared" si="29"/>
        <v>4000</v>
      </c>
      <c r="M157" s="38">
        <f t="shared" si="30"/>
        <v>15139.239153021084</v>
      </c>
      <c r="N157" s="38">
        <f t="shared" si="26"/>
        <v>11000</v>
      </c>
      <c r="O157" s="39">
        <f t="shared" si="31"/>
        <v>4139.2391530210843</v>
      </c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</row>
    <row r="158" spans="2:32" x14ac:dyDescent="0.2">
      <c r="B158" s="11"/>
      <c r="C158" s="11"/>
      <c r="D158" s="11"/>
      <c r="E158" s="11"/>
      <c r="F158" s="11"/>
      <c r="G158" s="13">
        <v>155</v>
      </c>
      <c r="H158" s="12">
        <v>0.73787516019267541</v>
      </c>
      <c r="I158" s="12">
        <f t="shared" si="27"/>
        <v>3.7773616721066148</v>
      </c>
      <c r="J158" s="12">
        <v>0.35148159702421566</v>
      </c>
      <c r="K158" s="13">
        <f t="shared" si="28"/>
        <v>4000</v>
      </c>
      <c r="L158" s="11">
        <f t="shared" si="29"/>
        <v>4000</v>
      </c>
      <c r="M158" s="38">
        <f t="shared" si="30"/>
        <v>15109.446688426458</v>
      </c>
      <c r="N158" s="38">
        <f t="shared" si="26"/>
        <v>11000</v>
      </c>
      <c r="O158" s="39">
        <f t="shared" si="31"/>
        <v>4109.4466884264584</v>
      </c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</row>
    <row r="159" spans="2:32" x14ac:dyDescent="0.2">
      <c r="B159" s="11"/>
      <c r="C159" s="11"/>
      <c r="D159" s="11"/>
      <c r="E159" s="11"/>
      <c r="F159" s="11"/>
      <c r="G159" s="13">
        <v>156</v>
      </c>
      <c r="H159" s="12">
        <v>0.20964998720148631</v>
      </c>
      <c r="I159" s="12">
        <f t="shared" si="27"/>
        <v>3.4884727368307633</v>
      </c>
      <c r="J159" s="12">
        <v>0.81653879785665273</v>
      </c>
      <c r="K159" s="13">
        <f t="shared" si="28"/>
        <v>6000</v>
      </c>
      <c r="L159" s="11">
        <f t="shared" si="29"/>
        <v>4000</v>
      </c>
      <c r="M159" s="38">
        <f t="shared" si="30"/>
        <v>13953.890947323052</v>
      </c>
      <c r="N159" s="38">
        <f t="shared" si="26"/>
        <v>11000</v>
      </c>
      <c r="O159" s="39">
        <f t="shared" si="31"/>
        <v>2953.8909473230524</v>
      </c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  <row r="160" spans="2:32" x14ac:dyDescent="0.2">
      <c r="B160" s="11"/>
      <c r="C160" s="11"/>
      <c r="D160" s="11"/>
      <c r="E160" s="11"/>
      <c r="F160" s="11"/>
      <c r="G160" s="13">
        <v>157</v>
      </c>
      <c r="H160" s="12">
        <v>0.83404432705645115</v>
      </c>
      <c r="I160" s="12">
        <f t="shared" si="27"/>
        <v>3.8440542331538499</v>
      </c>
      <c r="J160" s="12">
        <v>0.51496539870182956</v>
      </c>
      <c r="K160" s="13">
        <f t="shared" si="28"/>
        <v>5000</v>
      </c>
      <c r="L160" s="11">
        <f t="shared" si="29"/>
        <v>4000</v>
      </c>
      <c r="M160" s="38">
        <f t="shared" si="30"/>
        <v>15376.2169326154</v>
      </c>
      <c r="N160" s="38">
        <f t="shared" si="26"/>
        <v>11000</v>
      </c>
      <c r="O160" s="39">
        <f t="shared" si="31"/>
        <v>4376.2169326153999</v>
      </c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</row>
    <row r="161" spans="2:32" x14ac:dyDescent="0.2">
      <c r="B161" s="11"/>
      <c r="C161" s="11"/>
      <c r="D161" s="11"/>
      <c r="E161" s="11"/>
      <c r="F161" s="11"/>
      <c r="G161" s="13">
        <v>158</v>
      </c>
      <c r="H161" s="12">
        <v>0.77685731637288147</v>
      </c>
      <c r="I161" s="12">
        <f t="shared" si="27"/>
        <v>3.8023244915575862</v>
      </c>
      <c r="J161" s="12">
        <v>0.69559069261796014</v>
      </c>
      <c r="K161" s="13">
        <f t="shared" si="28"/>
        <v>5000</v>
      </c>
      <c r="L161" s="11">
        <f t="shared" si="29"/>
        <v>4000</v>
      </c>
      <c r="M161" s="38">
        <f t="shared" si="30"/>
        <v>15209.297966230344</v>
      </c>
      <c r="N161" s="38">
        <f t="shared" si="26"/>
        <v>11000</v>
      </c>
      <c r="O161" s="39">
        <f t="shared" si="31"/>
        <v>4209.2979662303442</v>
      </c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</row>
    <row r="162" spans="2:32" x14ac:dyDescent="0.2">
      <c r="B162" s="11"/>
      <c r="C162" s="11"/>
      <c r="D162" s="11"/>
      <c r="E162" s="11"/>
      <c r="F162" s="11"/>
      <c r="G162" s="13">
        <v>159</v>
      </c>
      <c r="H162" s="12">
        <v>0.80909290497327047</v>
      </c>
      <c r="I162" s="12">
        <f t="shared" si="27"/>
        <v>3.824911695081636</v>
      </c>
      <c r="J162" s="12">
        <v>0.24974809613564175</v>
      </c>
      <c r="K162" s="13">
        <f t="shared" si="28"/>
        <v>4000</v>
      </c>
      <c r="L162" s="11">
        <f t="shared" si="29"/>
        <v>4000</v>
      </c>
      <c r="M162" s="38">
        <f t="shared" si="30"/>
        <v>15299.646780326544</v>
      </c>
      <c r="N162" s="38">
        <f t="shared" si="26"/>
        <v>11000</v>
      </c>
      <c r="O162" s="39">
        <f t="shared" si="31"/>
        <v>4299.6467803265441</v>
      </c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</row>
    <row r="163" spans="2:32" x14ac:dyDescent="0.2">
      <c r="B163" s="11"/>
      <c r="C163" s="11"/>
      <c r="D163" s="11"/>
      <c r="E163" s="11"/>
      <c r="F163" s="11"/>
      <c r="G163" s="13">
        <v>160</v>
      </c>
      <c r="H163" s="12">
        <v>0.97756425864772878</v>
      </c>
      <c r="I163" s="12">
        <f t="shared" si="27"/>
        <v>4.0511714457887971</v>
      </c>
      <c r="J163" s="12">
        <v>0.43084991654251181</v>
      </c>
      <c r="K163" s="13">
        <f t="shared" si="28"/>
        <v>4000</v>
      </c>
      <c r="L163" s="11">
        <f t="shared" si="29"/>
        <v>4000</v>
      </c>
      <c r="M163" s="38">
        <f t="shared" si="30"/>
        <v>16204.685783155188</v>
      </c>
      <c r="N163" s="38">
        <f t="shared" si="26"/>
        <v>11000</v>
      </c>
      <c r="O163" s="39">
        <f t="shared" si="31"/>
        <v>5204.6857831551879</v>
      </c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</row>
    <row r="164" spans="2:32" x14ac:dyDescent="0.2">
      <c r="B164" s="11"/>
      <c r="C164" s="11"/>
      <c r="D164" s="11"/>
      <c r="E164" s="11"/>
      <c r="F164" s="11"/>
      <c r="G164" s="13">
        <v>161</v>
      </c>
      <c r="H164" s="12">
        <v>0.28964536156699894</v>
      </c>
      <c r="I164" s="12">
        <f t="shared" si="27"/>
        <v>3.5391157899574353</v>
      </c>
      <c r="J164" s="12">
        <v>0.75531978727780524</v>
      </c>
      <c r="K164" s="13">
        <f t="shared" si="28"/>
        <v>5000</v>
      </c>
      <c r="L164" s="11">
        <f t="shared" si="29"/>
        <v>4000</v>
      </c>
      <c r="M164" s="38">
        <f t="shared" si="30"/>
        <v>14156.463159829742</v>
      </c>
      <c r="N164" s="38">
        <f t="shared" si="26"/>
        <v>11000</v>
      </c>
      <c r="O164" s="39">
        <f t="shared" si="31"/>
        <v>3156.4631598297419</v>
      </c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</row>
    <row r="165" spans="2:32" x14ac:dyDescent="0.2">
      <c r="B165" s="11"/>
      <c r="C165" s="11"/>
      <c r="D165" s="11"/>
      <c r="E165" s="11"/>
      <c r="F165" s="11"/>
      <c r="G165" s="13">
        <v>162</v>
      </c>
      <c r="H165" s="12">
        <v>0.91092723145615917</v>
      </c>
      <c r="I165" s="12">
        <f t="shared" si="27"/>
        <v>3.9192973832617088</v>
      </c>
      <c r="J165" s="12">
        <v>0.83032834076112616</v>
      </c>
      <c r="K165" s="13">
        <f t="shared" si="28"/>
        <v>6000</v>
      </c>
      <c r="L165" s="11">
        <f t="shared" si="29"/>
        <v>4000</v>
      </c>
      <c r="M165" s="38">
        <f t="shared" si="30"/>
        <v>15677.189533046836</v>
      </c>
      <c r="N165" s="38">
        <f t="shared" si="26"/>
        <v>11000</v>
      </c>
      <c r="O165" s="39">
        <f t="shared" si="31"/>
        <v>4677.189533046836</v>
      </c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</row>
    <row r="166" spans="2:32" x14ac:dyDescent="0.2">
      <c r="B166" s="11"/>
      <c r="C166" s="11"/>
      <c r="D166" s="11"/>
      <c r="E166" s="11"/>
      <c r="F166" s="11"/>
      <c r="G166" s="13">
        <v>163</v>
      </c>
      <c r="H166" s="12">
        <v>0.52399701438860813</v>
      </c>
      <c r="I166" s="12">
        <f t="shared" si="27"/>
        <v>3.6620375828683329</v>
      </c>
      <c r="J166" s="12">
        <v>0.21516780731152485</v>
      </c>
      <c r="K166" s="13">
        <f t="shared" si="28"/>
        <v>4000</v>
      </c>
      <c r="L166" s="11">
        <f t="shared" si="29"/>
        <v>4000</v>
      </c>
      <c r="M166" s="38">
        <f t="shared" si="30"/>
        <v>14648.150331473331</v>
      </c>
      <c r="N166" s="38">
        <f t="shared" si="26"/>
        <v>11000</v>
      </c>
      <c r="O166" s="39">
        <f t="shared" si="31"/>
        <v>3648.1503314733309</v>
      </c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</row>
    <row r="167" spans="2:32" x14ac:dyDescent="0.2">
      <c r="B167" s="11"/>
      <c r="C167" s="11"/>
      <c r="D167" s="11"/>
      <c r="E167" s="11"/>
      <c r="F167" s="11"/>
      <c r="G167" s="13">
        <v>164</v>
      </c>
      <c r="H167" s="12">
        <v>1.7667306862831467E-2</v>
      </c>
      <c r="I167" s="12">
        <f t="shared" si="27"/>
        <v>3.229099447117513</v>
      </c>
      <c r="J167" s="12">
        <v>0.68915006084971431</v>
      </c>
      <c r="K167" s="13">
        <f t="shared" si="28"/>
        <v>5000</v>
      </c>
      <c r="L167" s="11">
        <f t="shared" si="29"/>
        <v>4000</v>
      </c>
      <c r="M167" s="38">
        <f t="shared" si="30"/>
        <v>12916.397788470053</v>
      </c>
      <c r="N167" s="38">
        <f t="shared" si="26"/>
        <v>11000</v>
      </c>
      <c r="O167" s="39">
        <f t="shared" si="31"/>
        <v>1916.3977884700525</v>
      </c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</row>
    <row r="168" spans="2:32" x14ac:dyDescent="0.2">
      <c r="B168" s="11"/>
      <c r="C168" s="11"/>
      <c r="D168" s="11"/>
      <c r="E168" s="11"/>
      <c r="F168" s="11"/>
      <c r="G168" s="13">
        <v>165</v>
      </c>
      <c r="H168" s="12">
        <v>0.37141212656649325</v>
      </c>
      <c r="I168" s="12">
        <f t="shared" si="27"/>
        <v>3.5843768783764127</v>
      </c>
      <c r="J168" s="12">
        <v>0.13856607990111314</v>
      </c>
      <c r="K168" s="13">
        <f t="shared" si="28"/>
        <v>3000</v>
      </c>
      <c r="L168" s="11">
        <f t="shared" si="29"/>
        <v>3000</v>
      </c>
      <c r="M168" s="38">
        <f t="shared" si="30"/>
        <v>10753.130635129239</v>
      </c>
      <c r="N168" s="38">
        <f t="shared" si="26"/>
        <v>11000</v>
      </c>
      <c r="O168" s="39">
        <f t="shared" si="31"/>
        <v>-246.86936487076127</v>
      </c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</row>
    <row r="169" spans="2:32" x14ac:dyDescent="0.2">
      <c r="B169" s="11"/>
      <c r="C169" s="11"/>
      <c r="D169" s="11"/>
      <c r="E169" s="11"/>
      <c r="F169" s="11"/>
      <c r="G169" s="13">
        <v>166</v>
      </c>
      <c r="H169" s="12">
        <v>0.782773553951852</v>
      </c>
      <c r="I169" s="12">
        <f t="shared" si="27"/>
        <v>3.8063189095685295</v>
      </c>
      <c r="J169" s="12">
        <v>1.3125349548631315E-2</v>
      </c>
      <c r="K169" s="13">
        <f t="shared" si="28"/>
        <v>0</v>
      </c>
      <c r="L169" s="11">
        <f t="shared" si="29"/>
        <v>0</v>
      </c>
      <c r="M169" s="38">
        <f t="shared" si="30"/>
        <v>0</v>
      </c>
      <c r="N169" s="38">
        <f t="shared" si="26"/>
        <v>11000</v>
      </c>
      <c r="O169" s="39">
        <f t="shared" si="31"/>
        <v>-11000</v>
      </c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</row>
    <row r="170" spans="2:32" x14ac:dyDescent="0.2">
      <c r="B170" s="11"/>
      <c r="C170" s="11"/>
      <c r="D170" s="11"/>
      <c r="E170" s="11"/>
      <c r="F170" s="11"/>
      <c r="G170" s="13">
        <v>167</v>
      </c>
      <c r="H170" s="12">
        <v>0.8922662345327127</v>
      </c>
      <c r="I170" s="12">
        <f t="shared" si="27"/>
        <v>3.8977341091046305</v>
      </c>
      <c r="J170" s="12">
        <v>0.73563641878699115</v>
      </c>
      <c r="K170" s="13">
        <f t="shared" si="28"/>
        <v>5000</v>
      </c>
      <c r="L170" s="11">
        <f t="shared" si="29"/>
        <v>4000</v>
      </c>
      <c r="M170" s="38">
        <f t="shared" si="30"/>
        <v>15590.936436418522</v>
      </c>
      <c r="N170" s="38">
        <f t="shared" si="26"/>
        <v>11000</v>
      </c>
      <c r="O170" s="39">
        <f t="shared" si="31"/>
        <v>4590.9364364185221</v>
      </c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</row>
    <row r="171" spans="2:32" x14ac:dyDescent="0.2">
      <c r="B171" s="11"/>
      <c r="C171" s="11"/>
      <c r="D171" s="11"/>
      <c r="E171" s="11"/>
      <c r="F171" s="11"/>
      <c r="G171" s="13">
        <v>168</v>
      </c>
      <c r="H171" s="12">
        <v>0.65786200167505604</v>
      </c>
      <c r="I171" s="12">
        <f t="shared" si="27"/>
        <v>3.7313270246116352</v>
      </c>
      <c r="J171" s="12">
        <v>0.68176621938958504</v>
      </c>
      <c r="K171" s="13">
        <f t="shared" si="28"/>
        <v>5000</v>
      </c>
      <c r="L171" s="11">
        <f t="shared" si="29"/>
        <v>4000</v>
      </c>
      <c r="M171" s="38">
        <f t="shared" si="30"/>
        <v>14925.308098446541</v>
      </c>
      <c r="N171" s="38">
        <f t="shared" si="26"/>
        <v>11000</v>
      </c>
      <c r="O171" s="39">
        <f t="shared" si="31"/>
        <v>3925.3080984465414</v>
      </c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</row>
    <row r="172" spans="2:32" x14ac:dyDescent="0.2">
      <c r="B172" s="11"/>
      <c r="C172" s="11"/>
      <c r="D172" s="11"/>
      <c r="E172" s="11"/>
      <c r="F172" s="11"/>
      <c r="G172" s="13">
        <v>169</v>
      </c>
      <c r="H172" s="12">
        <v>0.25034520210879185</v>
      </c>
      <c r="I172" s="12">
        <f t="shared" si="27"/>
        <v>3.5153192313410342</v>
      </c>
      <c r="J172" s="12">
        <v>0.62529009725549312</v>
      </c>
      <c r="K172" s="13">
        <f t="shared" si="28"/>
        <v>5000</v>
      </c>
      <c r="L172" s="11">
        <f t="shared" si="29"/>
        <v>4000</v>
      </c>
      <c r="M172" s="38">
        <f t="shared" si="30"/>
        <v>14061.276925364136</v>
      </c>
      <c r="N172" s="38">
        <f t="shared" si="26"/>
        <v>11000</v>
      </c>
      <c r="O172" s="39">
        <f t="shared" si="31"/>
        <v>3061.2769253641363</v>
      </c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</row>
    <row r="173" spans="2:32" x14ac:dyDescent="0.2">
      <c r="B173" s="11"/>
      <c r="C173" s="11"/>
      <c r="D173" s="11"/>
      <c r="E173" s="11"/>
      <c r="F173" s="11"/>
      <c r="G173" s="13">
        <v>170</v>
      </c>
      <c r="H173" s="12">
        <v>0.86685322329726633</v>
      </c>
      <c r="I173" s="12">
        <f t="shared" si="27"/>
        <v>3.8723277272823089</v>
      </c>
      <c r="J173" s="12">
        <v>0.35908316881690039</v>
      </c>
      <c r="K173" s="13">
        <f t="shared" si="28"/>
        <v>4000</v>
      </c>
      <c r="L173" s="11">
        <f t="shared" si="29"/>
        <v>4000</v>
      </c>
      <c r="M173" s="38">
        <f t="shared" si="30"/>
        <v>15489.310909129235</v>
      </c>
      <c r="N173" s="38">
        <f t="shared" si="26"/>
        <v>11000</v>
      </c>
      <c r="O173" s="39">
        <f t="shared" si="31"/>
        <v>4489.3109091292354</v>
      </c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</row>
    <row r="174" spans="2:32" x14ac:dyDescent="0.2">
      <c r="B174" s="11"/>
      <c r="C174" s="11"/>
      <c r="D174" s="11"/>
      <c r="E174" s="11"/>
      <c r="F174" s="11"/>
      <c r="G174" s="13">
        <v>171</v>
      </c>
      <c r="H174" s="12">
        <v>0.73844625660022267</v>
      </c>
      <c r="I174" s="12">
        <f t="shared" si="27"/>
        <v>3.7777125295978937</v>
      </c>
      <c r="J174" s="12">
        <v>0.69695329025578379</v>
      </c>
      <c r="K174" s="13">
        <f t="shared" si="28"/>
        <v>5000</v>
      </c>
      <c r="L174" s="11">
        <f t="shared" si="29"/>
        <v>4000</v>
      </c>
      <c r="M174" s="38">
        <f t="shared" si="30"/>
        <v>15110.850118391574</v>
      </c>
      <c r="N174" s="38">
        <f t="shared" si="26"/>
        <v>11000</v>
      </c>
      <c r="O174" s="39">
        <f t="shared" si="31"/>
        <v>4110.8501183915741</v>
      </c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</row>
    <row r="175" spans="2:32" x14ac:dyDescent="0.2">
      <c r="B175" s="11"/>
      <c r="C175" s="11"/>
      <c r="D175" s="11"/>
      <c r="E175" s="11"/>
      <c r="F175" s="11"/>
      <c r="G175" s="13">
        <v>172</v>
      </c>
      <c r="H175" s="12">
        <v>0.35507978983486954</v>
      </c>
      <c r="I175" s="12">
        <f t="shared" si="27"/>
        <v>3.5756716445395362</v>
      </c>
      <c r="J175" s="12">
        <v>0.81167150945752742</v>
      </c>
      <c r="K175" s="13">
        <f t="shared" si="28"/>
        <v>6000</v>
      </c>
      <c r="L175" s="11">
        <f t="shared" si="29"/>
        <v>4000</v>
      </c>
      <c r="M175" s="38">
        <f t="shared" si="30"/>
        <v>14302.686578158145</v>
      </c>
      <c r="N175" s="38">
        <f t="shared" si="26"/>
        <v>11000</v>
      </c>
      <c r="O175" s="39">
        <f t="shared" si="31"/>
        <v>3302.6865781581455</v>
      </c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</row>
    <row r="176" spans="2:32" x14ac:dyDescent="0.2">
      <c r="B176" s="11"/>
      <c r="C176" s="11"/>
      <c r="D176" s="11"/>
      <c r="E176" s="11"/>
      <c r="F176" s="11"/>
      <c r="G176" s="13">
        <v>173</v>
      </c>
      <c r="H176" s="12">
        <v>0.30340004914342411</v>
      </c>
      <c r="I176" s="12">
        <f t="shared" si="27"/>
        <v>3.5470707095146086</v>
      </c>
      <c r="J176" s="12">
        <v>2.3849355893919233E-2</v>
      </c>
      <c r="K176" s="13">
        <f t="shared" si="28"/>
        <v>1000</v>
      </c>
      <c r="L176" s="11">
        <f t="shared" si="29"/>
        <v>1000</v>
      </c>
      <c r="M176" s="38">
        <f t="shared" si="30"/>
        <v>3547.0707095146086</v>
      </c>
      <c r="N176" s="38">
        <f t="shared" si="26"/>
        <v>11000</v>
      </c>
      <c r="O176" s="39">
        <f t="shared" si="31"/>
        <v>-7452.9292904853919</v>
      </c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</row>
    <row r="177" spans="2:32" x14ac:dyDescent="0.2">
      <c r="B177" s="11"/>
      <c r="C177" s="11"/>
      <c r="D177" s="11"/>
      <c r="E177" s="11"/>
      <c r="F177" s="11"/>
      <c r="G177" s="13">
        <v>174</v>
      </c>
      <c r="H177" s="12">
        <v>0.70082150917382946</v>
      </c>
      <c r="I177" s="12">
        <f t="shared" si="27"/>
        <v>3.7553529450825449</v>
      </c>
      <c r="J177" s="12">
        <v>0.58583758290807986</v>
      </c>
      <c r="K177" s="13">
        <f t="shared" si="28"/>
        <v>5000</v>
      </c>
      <c r="L177" s="11">
        <f t="shared" si="29"/>
        <v>4000</v>
      </c>
      <c r="M177" s="38">
        <f t="shared" si="30"/>
        <v>15021.41178033018</v>
      </c>
      <c r="N177" s="38">
        <f t="shared" si="26"/>
        <v>11000</v>
      </c>
      <c r="O177" s="39">
        <f t="shared" si="31"/>
        <v>4021.4117803301797</v>
      </c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</row>
    <row r="178" spans="2:32" x14ac:dyDescent="0.2">
      <c r="B178" s="11"/>
      <c r="C178" s="11"/>
      <c r="D178" s="11"/>
      <c r="E178" s="11"/>
      <c r="F178" s="11"/>
      <c r="G178" s="13">
        <v>175</v>
      </c>
      <c r="H178" s="12">
        <v>0.52251332809493745</v>
      </c>
      <c r="I178" s="12">
        <f t="shared" si="27"/>
        <v>3.661292506201304</v>
      </c>
      <c r="J178" s="12">
        <v>0.50441514561997158</v>
      </c>
      <c r="K178" s="13">
        <f t="shared" si="28"/>
        <v>4000</v>
      </c>
      <c r="L178" s="11">
        <f t="shared" si="29"/>
        <v>4000</v>
      </c>
      <c r="M178" s="38">
        <f t="shared" si="30"/>
        <v>14645.170024805217</v>
      </c>
      <c r="N178" s="38">
        <f t="shared" si="26"/>
        <v>11000</v>
      </c>
      <c r="O178" s="39">
        <f t="shared" si="31"/>
        <v>3645.1700248052166</v>
      </c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</row>
    <row r="179" spans="2:32" x14ac:dyDescent="0.2">
      <c r="B179" s="11"/>
      <c r="C179" s="11"/>
      <c r="D179" s="11"/>
      <c r="E179" s="11"/>
      <c r="F179" s="11"/>
      <c r="G179" s="13">
        <v>176</v>
      </c>
      <c r="H179" s="12">
        <v>0.55345966281398329</v>
      </c>
      <c r="I179" s="12">
        <f t="shared" si="27"/>
        <v>3.6768814182848208</v>
      </c>
      <c r="J179" s="12">
        <v>0.89079416370835618</v>
      </c>
      <c r="K179" s="13">
        <f t="shared" si="28"/>
        <v>6000</v>
      </c>
      <c r="L179" s="11">
        <f t="shared" si="29"/>
        <v>4000</v>
      </c>
      <c r="M179" s="38">
        <f t="shared" si="30"/>
        <v>14707.525673139284</v>
      </c>
      <c r="N179" s="38">
        <f t="shared" si="26"/>
        <v>11000</v>
      </c>
      <c r="O179" s="39">
        <f t="shared" si="31"/>
        <v>3707.5256731392838</v>
      </c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</row>
    <row r="180" spans="2:32" x14ac:dyDescent="0.2">
      <c r="B180" s="11"/>
      <c r="C180" s="11"/>
      <c r="D180" s="11"/>
      <c r="E180" s="11"/>
      <c r="F180" s="11"/>
      <c r="G180" s="13">
        <v>177</v>
      </c>
      <c r="H180" s="12">
        <v>0.11780419000556908</v>
      </c>
      <c r="I180" s="12">
        <f t="shared" si="27"/>
        <v>3.4127929504484911</v>
      </c>
      <c r="J180" s="12">
        <v>0.10133588113716441</v>
      </c>
      <c r="K180" s="13">
        <f t="shared" si="28"/>
        <v>3000</v>
      </c>
      <c r="L180" s="11">
        <f t="shared" si="29"/>
        <v>3000</v>
      </c>
      <c r="M180" s="38">
        <f t="shared" si="30"/>
        <v>10238.378851345473</v>
      </c>
      <c r="N180" s="38">
        <f t="shared" si="26"/>
        <v>11000</v>
      </c>
      <c r="O180" s="39">
        <f t="shared" si="31"/>
        <v>-761.62114865452713</v>
      </c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</row>
    <row r="181" spans="2:32" x14ac:dyDescent="0.2">
      <c r="B181" s="11"/>
      <c r="C181" s="11"/>
      <c r="D181" s="11"/>
      <c r="E181" s="11"/>
      <c r="F181" s="11"/>
      <c r="G181" s="13">
        <v>178</v>
      </c>
      <c r="H181" s="12">
        <v>1.6359824199829287E-2</v>
      </c>
      <c r="I181" s="12">
        <f t="shared" si="27"/>
        <v>3.2228986720147272</v>
      </c>
      <c r="J181" s="12">
        <v>0.24286227348681566</v>
      </c>
      <c r="K181" s="13">
        <f t="shared" si="28"/>
        <v>4000</v>
      </c>
      <c r="L181" s="11">
        <f t="shared" si="29"/>
        <v>4000</v>
      </c>
      <c r="M181" s="38">
        <f t="shared" si="30"/>
        <v>12891.594688058909</v>
      </c>
      <c r="N181" s="38">
        <f t="shared" si="26"/>
        <v>11000</v>
      </c>
      <c r="O181" s="39">
        <f t="shared" si="31"/>
        <v>1891.594688058909</v>
      </c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</row>
    <row r="182" spans="2:32" x14ac:dyDescent="0.2">
      <c r="B182" s="11"/>
      <c r="C182" s="11"/>
      <c r="D182" s="11"/>
      <c r="E182" s="11"/>
      <c r="F182" s="11"/>
      <c r="G182" s="13">
        <v>179</v>
      </c>
      <c r="H182" s="12">
        <v>0.89590750760110227</v>
      </c>
      <c r="I182" s="12">
        <f t="shared" si="27"/>
        <v>3.9017143895018784</v>
      </c>
      <c r="J182" s="12">
        <v>4.0064878572505735E-2</v>
      </c>
      <c r="K182" s="13">
        <f t="shared" si="28"/>
        <v>1000</v>
      </c>
      <c r="L182" s="11">
        <f t="shared" si="29"/>
        <v>1000</v>
      </c>
      <c r="M182" s="38">
        <f t="shared" si="30"/>
        <v>3901.7143895018785</v>
      </c>
      <c r="N182" s="38">
        <f t="shared" si="26"/>
        <v>11000</v>
      </c>
      <c r="O182" s="39">
        <f t="shared" si="31"/>
        <v>-7098.285610498122</v>
      </c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</row>
    <row r="183" spans="2:32" x14ac:dyDescent="0.2">
      <c r="B183" s="11"/>
      <c r="C183" s="11"/>
      <c r="D183" s="11"/>
      <c r="E183" s="11"/>
      <c r="F183" s="11"/>
      <c r="G183" s="13">
        <v>180</v>
      </c>
      <c r="H183" s="12">
        <v>0.43176800570185225</v>
      </c>
      <c r="I183" s="12">
        <f t="shared" si="27"/>
        <v>3.6156250534758962</v>
      </c>
      <c r="J183" s="12">
        <v>0.96684579507699653</v>
      </c>
      <c r="K183" s="13">
        <f t="shared" si="28"/>
        <v>6000</v>
      </c>
      <c r="L183" s="11">
        <f t="shared" si="29"/>
        <v>4000</v>
      </c>
      <c r="M183" s="38">
        <f t="shared" si="30"/>
        <v>14462.500213903584</v>
      </c>
      <c r="N183" s="38">
        <f t="shared" si="26"/>
        <v>11000</v>
      </c>
      <c r="O183" s="39">
        <f t="shared" si="31"/>
        <v>3462.5002139035842</v>
      </c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</row>
    <row r="184" spans="2:32" x14ac:dyDescent="0.2">
      <c r="B184" s="11"/>
      <c r="C184" s="11"/>
      <c r="D184" s="11"/>
      <c r="E184" s="11"/>
      <c r="F184" s="11"/>
      <c r="G184" s="13">
        <v>181</v>
      </c>
      <c r="H184" s="12">
        <v>0.25738997888712445</v>
      </c>
      <c r="I184" s="12">
        <f t="shared" si="27"/>
        <v>3.5197174113835503</v>
      </c>
      <c r="J184" s="12">
        <v>0.34522800350476224</v>
      </c>
      <c r="K184" s="13">
        <f t="shared" si="28"/>
        <v>4000</v>
      </c>
      <c r="L184" s="11">
        <f t="shared" si="29"/>
        <v>4000</v>
      </c>
      <c r="M184" s="38">
        <f t="shared" si="30"/>
        <v>14078.869645534201</v>
      </c>
      <c r="N184" s="38">
        <f t="shared" si="26"/>
        <v>11000</v>
      </c>
      <c r="O184" s="39">
        <f t="shared" si="31"/>
        <v>3078.8696455342015</v>
      </c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</row>
    <row r="185" spans="2:32" x14ac:dyDescent="0.2">
      <c r="B185" s="11"/>
      <c r="C185" s="11"/>
      <c r="D185" s="11"/>
      <c r="E185" s="11"/>
      <c r="F185" s="11"/>
      <c r="G185" s="13">
        <v>182</v>
      </c>
      <c r="H185" s="12">
        <v>0.31019563181804455</v>
      </c>
      <c r="I185" s="12">
        <f t="shared" si="27"/>
        <v>3.5509408197194161</v>
      </c>
      <c r="J185" s="12">
        <v>0.92985250190835966</v>
      </c>
      <c r="K185" s="13">
        <f t="shared" si="28"/>
        <v>6000</v>
      </c>
      <c r="L185" s="11">
        <f t="shared" si="29"/>
        <v>4000</v>
      </c>
      <c r="M185" s="38">
        <f t="shared" si="30"/>
        <v>14203.763278877665</v>
      </c>
      <c r="N185" s="38">
        <f t="shared" si="26"/>
        <v>11000</v>
      </c>
      <c r="O185" s="39">
        <f t="shared" si="31"/>
        <v>3203.7632788776646</v>
      </c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</row>
    <row r="186" spans="2:32" x14ac:dyDescent="0.2">
      <c r="B186" s="11"/>
      <c r="C186" s="11"/>
      <c r="D186" s="11"/>
      <c r="E186" s="11"/>
      <c r="F186" s="11"/>
      <c r="G186" s="13">
        <v>183</v>
      </c>
      <c r="H186" s="12">
        <v>0.65803461334642777</v>
      </c>
      <c r="I186" s="12">
        <f t="shared" si="27"/>
        <v>3.7314210266697012</v>
      </c>
      <c r="J186" s="12">
        <v>0.83251387775002461</v>
      </c>
      <c r="K186" s="13">
        <f t="shared" si="28"/>
        <v>6000</v>
      </c>
      <c r="L186" s="11">
        <f t="shared" si="29"/>
        <v>4000</v>
      </c>
      <c r="M186" s="38">
        <f t="shared" si="30"/>
        <v>14925.684106678806</v>
      </c>
      <c r="N186" s="38">
        <f t="shared" si="26"/>
        <v>11000</v>
      </c>
      <c r="O186" s="39">
        <f t="shared" si="31"/>
        <v>3925.6841066788056</v>
      </c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</row>
    <row r="187" spans="2:32" x14ac:dyDescent="0.2">
      <c r="B187" s="11"/>
      <c r="C187" s="11"/>
      <c r="D187" s="11"/>
      <c r="E187" s="11"/>
      <c r="F187" s="11"/>
      <c r="G187" s="13">
        <v>184</v>
      </c>
      <c r="H187" s="12">
        <v>0.11681316197119829</v>
      </c>
      <c r="I187" s="12">
        <f t="shared" si="27"/>
        <v>3.4117861110975354</v>
      </c>
      <c r="J187" s="12">
        <v>0.61467104556959473</v>
      </c>
      <c r="K187" s="13">
        <f t="shared" si="28"/>
        <v>5000</v>
      </c>
      <c r="L187" s="11">
        <f t="shared" si="29"/>
        <v>4000</v>
      </c>
      <c r="M187" s="38">
        <f t="shared" si="30"/>
        <v>13647.144444390142</v>
      </c>
      <c r="N187" s="38">
        <f t="shared" si="26"/>
        <v>11000</v>
      </c>
      <c r="O187" s="39">
        <f t="shared" si="31"/>
        <v>2647.1444443901419</v>
      </c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</row>
    <row r="188" spans="2:32" x14ac:dyDescent="0.2">
      <c r="B188" s="11"/>
      <c r="C188" s="11"/>
      <c r="D188" s="11"/>
      <c r="E188" s="11"/>
      <c r="F188" s="11"/>
      <c r="G188" s="13">
        <v>185</v>
      </c>
      <c r="H188" s="12">
        <v>0.1896094325708847</v>
      </c>
      <c r="I188" s="12">
        <f t="shared" si="27"/>
        <v>3.4741327052282958</v>
      </c>
      <c r="J188" s="12">
        <v>0.23920058645772113</v>
      </c>
      <c r="K188" s="13">
        <f t="shared" si="28"/>
        <v>4000</v>
      </c>
      <c r="L188" s="11">
        <f t="shared" si="29"/>
        <v>4000</v>
      </c>
      <c r="M188" s="38">
        <f t="shared" si="30"/>
        <v>13896.530820913184</v>
      </c>
      <c r="N188" s="38">
        <f t="shared" si="26"/>
        <v>11000</v>
      </c>
      <c r="O188" s="39">
        <f t="shared" si="31"/>
        <v>2896.5308209131836</v>
      </c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</row>
    <row r="189" spans="2:32" x14ac:dyDescent="0.2">
      <c r="B189" s="11"/>
      <c r="C189" s="11"/>
      <c r="D189" s="11"/>
      <c r="E189" s="11"/>
      <c r="F189" s="11"/>
      <c r="G189" s="13">
        <v>186</v>
      </c>
      <c r="H189" s="12">
        <v>7.1446597490254282E-2</v>
      </c>
      <c r="I189" s="12">
        <f t="shared" si="27"/>
        <v>3.3569796761593054</v>
      </c>
      <c r="J189" s="12">
        <v>0.53775538564995107</v>
      </c>
      <c r="K189" s="13">
        <f t="shared" si="28"/>
        <v>5000</v>
      </c>
      <c r="L189" s="11">
        <f t="shared" si="29"/>
        <v>4000</v>
      </c>
      <c r="M189" s="38">
        <f t="shared" si="30"/>
        <v>13427.918704637221</v>
      </c>
      <c r="N189" s="38">
        <f t="shared" si="26"/>
        <v>11000</v>
      </c>
      <c r="O189" s="39">
        <f t="shared" si="31"/>
        <v>2427.9187046372208</v>
      </c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</row>
    <row r="190" spans="2:32" x14ac:dyDescent="0.2">
      <c r="B190" s="11"/>
      <c r="C190" s="11"/>
      <c r="D190" s="11"/>
      <c r="E190" s="11"/>
      <c r="F190" s="11"/>
      <c r="G190" s="13">
        <v>187</v>
      </c>
      <c r="H190" s="12">
        <v>9.3859710720544776E-2</v>
      </c>
      <c r="I190" s="12">
        <f t="shared" si="27"/>
        <v>3.3865288591917446</v>
      </c>
      <c r="J190" s="12">
        <v>0.91519941207689248</v>
      </c>
      <c r="K190" s="13">
        <f t="shared" si="28"/>
        <v>6000</v>
      </c>
      <c r="L190" s="11">
        <f t="shared" si="29"/>
        <v>4000</v>
      </c>
      <c r="M190" s="38">
        <f t="shared" si="30"/>
        <v>13546.115436766979</v>
      </c>
      <c r="N190" s="38">
        <f t="shared" si="26"/>
        <v>11000</v>
      </c>
      <c r="O190" s="39">
        <f t="shared" si="31"/>
        <v>2546.1154367669787</v>
      </c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</row>
    <row r="191" spans="2:32" x14ac:dyDescent="0.2">
      <c r="B191" s="11"/>
      <c r="C191" s="11"/>
      <c r="D191" s="11"/>
      <c r="E191" s="11"/>
      <c r="F191" s="11"/>
      <c r="G191" s="13">
        <v>188</v>
      </c>
      <c r="H191" s="12">
        <v>0.80163282140418435</v>
      </c>
      <c r="I191" s="12">
        <f t="shared" si="27"/>
        <v>3.8194935852612955</v>
      </c>
      <c r="J191" s="12">
        <v>0.40134909640602789</v>
      </c>
      <c r="K191" s="13">
        <f t="shared" si="28"/>
        <v>4000</v>
      </c>
      <c r="L191" s="11">
        <f t="shared" si="29"/>
        <v>4000</v>
      </c>
      <c r="M191" s="38">
        <f t="shared" si="30"/>
        <v>15277.974341045181</v>
      </c>
      <c r="N191" s="38">
        <f t="shared" si="26"/>
        <v>11000</v>
      </c>
      <c r="O191" s="39">
        <f t="shared" si="31"/>
        <v>4277.9743410451811</v>
      </c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</row>
    <row r="192" spans="2:32" x14ac:dyDescent="0.2">
      <c r="B192" s="11"/>
      <c r="C192" s="11"/>
      <c r="D192" s="11"/>
      <c r="E192" s="11"/>
      <c r="F192" s="11"/>
      <c r="G192" s="13">
        <v>189</v>
      </c>
      <c r="H192" s="12">
        <v>0.3515286802842934</v>
      </c>
      <c r="I192" s="12">
        <f t="shared" si="27"/>
        <v>3.5737606769684858</v>
      </c>
      <c r="J192" s="12">
        <v>0.45706216449570025</v>
      </c>
      <c r="K192" s="13">
        <f t="shared" si="28"/>
        <v>4000</v>
      </c>
      <c r="L192" s="11">
        <f t="shared" si="29"/>
        <v>4000</v>
      </c>
      <c r="M192" s="38">
        <f t="shared" si="30"/>
        <v>14295.042707873943</v>
      </c>
      <c r="N192" s="38">
        <f t="shared" si="26"/>
        <v>11000</v>
      </c>
      <c r="O192" s="39">
        <f t="shared" si="31"/>
        <v>3295.0427078739431</v>
      </c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</row>
    <row r="193" spans="2:32" x14ac:dyDescent="0.2">
      <c r="B193" s="11"/>
      <c r="C193" s="11"/>
      <c r="D193" s="11"/>
      <c r="E193" s="11"/>
      <c r="F193" s="11"/>
      <c r="G193" s="13">
        <v>190</v>
      </c>
      <c r="H193" s="12">
        <v>0.77512938051927538</v>
      </c>
      <c r="I193" s="12">
        <f t="shared" si="27"/>
        <v>3.8011692981760978</v>
      </c>
      <c r="J193" s="12">
        <v>0.60425409198845992</v>
      </c>
      <c r="K193" s="13">
        <f t="shared" si="28"/>
        <v>5000</v>
      </c>
      <c r="L193" s="11">
        <f t="shared" si="29"/>
        <v>4000</v>
      </c>
      <c r="M193" s="38">
        <f t="shared" si="30"/>
        <v>15204.677192704392</v>
      </c>
      <c r="N193" s="38">
        <f t="shared" si="26"/>
        <v>11000</v>
      </c>
      <c r="O193" s="39">
        <f t="shared" si="31"/>
        <v>4204.6771927043919</v>
      </c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</row>
    <row r="194" spans="2:32" x14ac:dyDescent="0.2">
      <c r="B194" s="11"/>
      <c r="C194" s="11"/>
      <c r="D194" s="11"/>
      <c r="E194" s="11"/>
      <c r="F194" s="11"/>
      <c r="G194" s="13">
        <v>191</v>
      </c>
      <c r="H194" s="12">
        <v>0.47223604009522835</v>
      </c>
      <c r="I194" s="12">
        <f t="shared" si="27"/>
        <v>3.6360699600219113</v>
      </c>
      <c r="J194" s="12">
        <v>0.86573174546264475</v>
      </c>
      <c r="K194" s="13">
        <f t="shared" si="28"/>
        <v>6000</v>
      </c>
      <c r="L194" s="11">
        <f t="shared" si="29"/>
        <v>4000</v>
      </c>
      <c r="M194" s="38">
        <f t="shared" si="30"/>
        <v>14544.279840087645</v>
      </c>
      <c r="N194" s="38">
        <f t="shared" si="26"/>
        <v>11000</v>
      </c>
      <c r="O194" s="39">
        <f t="shared" si="31"/>
        <v>3544.2798400876454</v>
      </c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</row>
    <row r="195" spans="2:32" x14ac:dyDescent="0.2">
      <c r="B195" s="11"/>
      <c r="C195" s="11"/>
      <c r="D195" s="11"/>
      <c r="E195" s="11"/>
      <c r="F195" s="11"/>
      <c r="G195" s="13">
        <v>192</v>
      </c>
      <c r="H195" s="12">
        <v>0.170332115670636</v>
      </c>
      <c r="I195" s="12">
        <f t="shared" si="27"/>
        <v>3.4594292717163162</v>
      </c>
      <c r="J195" s="12">
        <v>3.9757718539651488E-2</v>
      </c>
      <c r="K195" s="13">
        <f t="shared" si="28"/>
        <v>1000</v>
      </c>
      <c r="L195" s="11">
        <f t="shared" si="29"/>
        <v>1000</v>
      </c>
      <c r="M195" s="38">
        <f t="shared" si="30"/>
        <v>3459.4292717163162</v>
      </c>
      <c r="N195" s="38">
        <f t="shared" si="26"/>
        <v>11000</v>
      </c>
      <c r="O195" s="39">
        <f t="shared" si="31"/>
        <v>-7540.5707282836838</v>
      </c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</row>
    <row r="196" spans="2:32" x14ac:dyDescent="0.2">
      <c r="B196" s="11"/>
      <c r="C196" s="11"/>
      <c r="D196" s="11"/>
      <c r="E196" s="11"/>
      <c r="F196" s="11"/>
      <c r="G196" s="13">
        <v>193</v>
      </c>
      <c r="H196" s="12">
        <v>0.87758796929022853</v>
      </c>
      <c r="I196" s="12">
        <f t="shared" si="27"/>
        <v>3.8826026821243098</v>
      </c>
      <c r="J196" s="12">
        <v>0.87321802009905447</v>
      </c>
      <c r="K196" s="13">
        <f t="shared" si="28"/>
        <v>6000</v>
      </c>
      <c r="L196" s="11">
        <f t="shared" si="29"/>
        <v>4000</v>
      </c>
      <c r="M196" s="38">
        <f t="shared" si="30"/>
        <v>15530.41072849724</v>
      </c>
      <c r="N196" s="38">
        <f t="shared" si="26"/>
        <v>11000</v>
      </c>
      <c r="O196" s="39">
        <f t="shared" si="31"/>
        <v>4530.4107284972397</v>
      </c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</row>
    <row r="197" spans="2:32" x14ac:dyDescent="0.2">
      <c r="B197" s="11"/>
      <c r="C197" s="11"/>
      <c r="D197" s="11"/>
      <c r="E197" s="11"/>
      <c r="F197" s="11"/>
      <c r="G197" s="13">
        <v>194</v>
      </c>
      <c r="H197" s="12">
        <v>0.10277999500297119</v>
      </c>
      <c r="I197" s="12">
        <f t="shared" si="27"/>
        <v>3.3968262018876443</v>
      </c>
      <c r="J197" s="12">
        <v>0.23508666240682785</v>
      </c>
      <c r="K197" s="13">
        <f t="shared" si="28"/>
        <v>4000</v>
      </c>
      <c r="L197" s="11">
        <f t="shared" si="29"/>
        <v>4000</v>
      </c>
      <c r="M197" s="38">
        <f t="shared" si="30"/>
        <v>13587.304807550578</v>
      </c>
      <c r="N197" s="38">
        <f t="shared" ref="N197:N260" si="32">$R$13+$R$14*$R$4</f>
        <v>11000</v>
      </c>
      <c r="O197" s="39">
        <f t="shared" si="31"/>
        <v>2587.3048075505776</v>
      </c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</row>
    <row r="198" spans="2:32" x14ac:dyDescent="0.2">
      <c r="B198" s="11"/>
      <c r="C198" s="11"/>
      <c r="D198" s="11"/>
      <c r="E198" s="11"/>
      <c r="F198" s="11"/>
      <c r="G198" s="13">
        <v>195</v>
      </c>
      <c r="H198" s="12">
        <v>0.3289078631550314</v>
      </c>
      <c r="I198" s="12">
        <f t="shared" si="27"/>
        <v>3.5614138227765157</v>
      </c>
      <c r="J198" s="12">
        <v>0.21976138883821472</v>
      </c>
      <c r="K198" s="13">
        <f t="shared" si="28"/>
        <v>4000</v>
      </c>
      <c r="L198" s="11">
        <f t="shared" si="29"/>
        <v>4000</v>
      </c>
      <c r="M198" s="38">
        <f t="shared" si="30"/>
        <v>14245.655291106063</v>
      </c>
      <c r="N198" s="38">
        <f t="shared" si="32"/>
        <v>11000</v>
      </c>
      <c r="O198" s="39">
        <f t="shared" si="31"/>
        <v>3245.6552911060626</v>
      </c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</row>
    <row r="199" spans="2:32" x14ac:dyDescent="0.2">
      <c r="B199" s="11"/>
      <c r="C199" s="11"/>
      <c r="D199" s="11"/>
      <c r="E199" s="11"/>
      <c r="F199" s="11"/>
      <c r="G199" s="13">
        <v>196</v>
      </c>
      <c r="H199" s="12">
        <v>0.41699081004272731</v>
      </c>
      <c r="I199" s="12">
        <f t="shared" si="27"/>
        <v>3.608080445953588</v>
      </c>
      <c r="J199" s="12">
        <v>7.410173839018519E-2</v>
      </c>
      <c r="K199" s="13">
        <f t="shared" si="28"/>
        <v>2000</v>
      </c>
      <c r="L199" s="11">
        <f t="shared" si="29"/>
        <v>2000</v>
      </c>
      <c r="M199" s="38">
        <f t="shared" si="30"/>
        <v>7216.1608919071759</v>
      </c>
      <c r="N199" s="38">
        <f t="shared" si="32"/>
        <v>11000</v>
      </c>
      <c r="O199" s="39">
        <f t="shared" si="31"/>
        <v>-3783.8391080928241</v>
      </c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</row>
    <row r="200" spans="2:32" x14ac:dyDescent="0.2">
      <c r="B200" s="11"/>
      <c r="C200" s="11"/>
      <c r="D200" s="11"/>
      <c r="E200" s="11"/>
      <c r="F200" s="11"/>
      <c r="G200" s="13">
        <v>197</v>
      </c>
      <c r="H200" s="12">
        <v>0.41184624494773681</v>
      </c>
      <c r="I200" s="12">
        <f t="shared" si="27"/>
        <v>3.6054403396749564</v>
      </c>
      <c r="J200" s="12">
        <v>0.97696588956552</v>
      </c>
      <c r="K200" s="13">
        <f t="shared" si="28"/>
        <v>6000</v>
      </c>
      <c r="L200" s="11">
        <f t="shared" si="29"/>
        <v>4000</v>
      </c>
      <c r="M200" s="38">
        <f t="shared" si="30"/>
        <v>14421.761358699825</v>
      </c>
      <c r="N200" s="38">
        <f t="shared" si="32"/>
        <v>11000</v>
      </c>
      <c r="O200" s="39">
        <f t="shared" si="31"/>
        <v>3421.761358699825</v>
      </c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</row>
    <row r="201" spans="2:32" x14ac:dyDescent="0.2">
      <c r="B201" s="11"/>
      <c r="C201" s="11"/>
      <c r="D201" s="11"/>
      <c r="E201" s="11"/>
      <c r="F201" s="11"/>
      <c r="G201" s="13">
        <v>198</v>
      </c>
      <c r="H201" s="12">
        <v>0.17506568632509201</v>
      </c>
      <c r="I201" s="12">
        <f t="shared" ref="I201:I264" si="33">_xlfn.NORM.INV(H201,3.65,0.2)</f>
        <v>3.4631330997413245</v>
      </c>
      <c r="J201" s="12">
        <v>0.98043874442361223</v>
      </c>
      <c r="K201" s="13">
        <f t="shared" ref="K201:K264" si="34">SUMIFS($B$4:$B$10,$D$4:$D$10,"&gt;="&amp;J201,$E$4:$E$10,"&lt;="&amp;J201)</f>
        <v>6000</v>
      </c>
      <c r="L201" s="11">
        <f t="shared" si="29"/>
        <v>4000</v>
      </c>
      <c r="M201" s="38">
        <f t="shared" si="30"/>
        <v>13852.532398965299</v>
      </c>
      <c r="N201" s="38">
        <f t="shared" si="32"/>
        <v>11000</v>
      </c>
      <c r="O201" s="39">
        <f t="shared" si="31"/>
        <v>2852.5323989652989</v>
      </c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</row>
    <row r="202" spans="2:32" x14ac:dyDescent="0.2">
      <c r="B202" s="11"/>
      <c r="C202" s="11"/>
      <c r="D202" s="11"/>
      <c r="E202" s="11"/>
      <c r="F202" s="11"/>
      <c r="G202" s="13">
        <v>199</v>
      </c>
      <c r="H202" s="12">
        <v>0.53508259229023736</v>
      </c>
      <c r="I202" s="12">
        <f t="shared" si="33"/>
        <v>3.6676105336592464</v>
      </c>
      <c r="J202" s="12">
        <v>0.8432327673841975</v>
      </c>
      <c r="K202" s="13">
        <f t="shared" si="34"/>
        <v>6000</v>
      </c>
      <c r="L202" s="11">
        <f t="shared" ref="L202:L265" si="35">MIN($R$4,K202)</f>
        <v>4000</v>
      </c>
      <c r="M202" s="38">
        <f t="shared" si="30"/>
        <v>14670.442134636985</v>
      </c>
      <c r="N202" s="38">
        <f t="shared" si="32"/>
        <v>11000</v>
      </c>
      <c r="O202" s="39">
        <f t="shared" si="31"/>
        <v>3670.4421346369854</v>
      </c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</row>
    <row r="203" spans="2:32" x14ac:dyDescent="0.2">
      <c r="B203" s="11"/>
      <c r="C203" s="11"/>
      <c r="D203" s="11"/>
      <c r="E203" s="11"/>
      <c r="F203" s="11"/>
      <c r="G203" s="13">
        <v>200</v>
      </c>
      <c r="H203" s="12">
        <v>0.44078964605964055</v>
      </c>
      <c r="I203" s="12">
        <f t="shared" si="33"/>
        <v>3.6202065035743791</v>
      </c>
      <c r="J203" s="12">
        <v>0.9119413723210793</v>
      </c>
      <c r="K203" s="13">
        <f t="shared" si="34"/>
        <v>6000</v>
      </c>
      <c r="L203" s="11">
        <f t="shared" si="35"/>
        <v>4000</v>
      </c>
      <c r="M203" s="38">
        <f t="shared" si="30"/>
        <v>14480.826014297516</v>
      </c>
      <c r="N203" s="38">
        <f t="shared" si="32"/>
        <v>11000</v>
      </c>
      <c r="O203" s="39">
        <f t="shared" si="31"/>
        <v>3480.8260142975159</v>
      </c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</row>
    <row r="204" spans="2:32" x14ac:dyDescent="0.2">
      <c r="B204" s="11"/>
      <c r="C204" s="11"/>
      <c r="D204" s="11"/>
      <c r="E204" s="11"/>
      <c r="F204" s="11"/>
      <c r="G204" s="13">
        <v>201</v>
      </c>
      <c r="H204" s="12">
        <v>8.4341160555407302E-2</v>
      </c>
      <c r="I204" s="12">
        <f t="shared" si="33"/>
        <v>3.37470997672163</v>
      </c>
      <c r="J204" s="12">
        <v>0.68593801143456246</v>
      </c>
      <c r="K204" s="13">
        <f t="shared" si="34"/>
        <v>5000</v>
      </c>
      <c r="L204" s="11">
        <f t="shared" si="35"/>
        <v>4000</v>
      </c>
      <c r="M204" s="38">
        <f t="shared" si="30"/>
        <v>13498.83990688652</v>
      </c>
      <c r="N204" s="38">
        <f t="shared" si="32"/>
        <v>11000</v>
      </c>
      <c r="O204" s="39">
        <f t="shared" si="31"/>
        <v>2498.8399068865201</v>
      </c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</row>
    <row r="205" spans="2:32" x14ac:dyDescent="0.2">
      <c r="B205" s="11"/>
      <c r="C205" s="11"/>
      <c r="D205" s="11"/>
      <c r="E205" s="11"/>
      <c r="F205" s="11"/>
      <c r="G205" s="13">
        <v>202</v>
      </c>
      <c r="H205" s="12">
        <v>0.17618028185439616</v>
      </c>
      <c r="I205" s="12">
        <f t="shared" si="33"/>
        <v>3.4639959360093808</v>
      </c>
      <c r="J205" s="12">
        <v>0.4119830675091869</v>
      </c>
      <c r="K205" s="13">
        <f t="shared" si="34"/>
        <v>4000</v>
      </c>
      <c r="L205" s="11">
        <f t="shared" si="35"/>
        <v>4000</v>
      </c>
      <c r="M205" s="38">
        <f t="shared" si="30"/>
        <v>13855.983744037523</v>
      </c>
      <c r="N205" s="38">
        <f t="shared" si="32"/>
        <v>11000</v>
      </c>
      <c r="O205" s="39">
        <f t="shared" si="31"/>
        <v>2855.9837440375231</v>
      </c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</row>
    <row r="206" spans="2:32" x14ac:dyDescent="0.2">
      <c r="B206" s="11"/>
      <c r="C206" s="11"/>
      <c r="D206" s="11"/>
      <c r="E206" s="11"/>
      <c r="F206" s="11"/>
      <c r="G206" s="13">
        <v>203</v>
      </c>
      <c r="H206" s="12">
        <v>0.26545316897564819</v>
      </c>
      <c r="I206" s="12">
        <f t="shared" si="33"/>
        <v>3.5246753846906502</v>
      </c>
      <c r="J206" s="12">
        <v>0.97633101020601576</v>
      </c>
      <c r="K206" s="13">
        <f t="shared" si="34"/>
        <v>6000</v>
      </c>
      <c r="L206" s="11">
        <f t="shared" si="35"/>
        <v>4000</v>
      </c>
      <c r="M206" s="38">
        <f t="shared" si="30"/>
        <v>14098.701538762602</v>
      </c>
      <c r="N206" s="38">
        <f t="shared" si="32"/>
        <v>11000</v>
      </c>
      <c r="O206" s="39">
        <f t="shared" si="31"/>
        <v>3098.7015387626016</v>
      </c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</row>
    <row r="207" spans="2:32" x14ac:dyDescent="0.2">
      <c r="B207" s="11"/>
      <c r="C207" s="11"/>
      <c r="D207" s="11"/>
      <c r="E207" s="11"/>
      <c r="F207" s="11"/>
      <c r="G207" s="13">
        <v>204</v>
      </c>
      <c r="H207" s="12">
        <v>0.33245227881639017</v>
      </c>
      <c r="I207" s="12">
        <f t="shared" si="33"/>
        <v>3.5633696578352345</v>
      </c>
      <c r="J207" s="12">
        <v>7.8371626614134104E-2</v>
      </c>
      <c r="K207" s="13">
        <f t="shared" si="34"/>
        <v>2000</v>
      </c>
      <c r="L207" s="11">
        <f t="shared" si="35"/>
        <v>2000</v>
      </c>
      <c r="M207" s="38">
        <f t="shared" si="30"/>
        <v>7126.7393156704693</v>
      </c>
      <c r="N207" s="38">
        <f t="shared" si="32"/>
        <v>11000</v>
      </c>
      <c r="O207" s="39">
        <f t="shared" si="31"/>
        <v>-3873.2606843295307</v>
      </c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</row>
    <row r="208" spans="2:32" x14ac:dyDescent="0.2">
      <c r="B208" s="11"/>
      <c r="C208" s="11"/>
      <c r="D208" s="11"/>
      <c r="E208" s="11"/>
      <c r="F208" s="11"/>
      <c r="G208" s="13">
        <v>205</v>
      </c>
      <c r="H208" s="12">
        <v>0.20752496205449655</v>
      </c>
      <c r="I208" s="12">
        <f t="shared" si="33"/>
        <v>3.4869921781862132</v>
      </c>
      <c r="J208" s="12">
        <v>0.70447555969237385</v>
      </c>
      <c r="K208" s="13">
        <f t="shared" si="34"/>
        <v>5000</v>
      </c>
      <c r="L208" s="11">
        <f t="shared" si="35"/>
        <v>4000</v>
      </c>
      <c r="M208" s="38">
        <f t="shared" si="30"/>
        <v>13947.968712744852</v>
      </c>
      <c r="N208" s="38">
        <f t="shared" si="32"/>
        <v>11000</v>
      </c>
      <c r="O208" s="39">
        <f t="shared" si="31"/>
        <v>2947.9687127448524</v>
      </c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</row>
    <row r="209" spans="2:32" x14ac:dyDescent="0.2">
      <c r="B209" s="11"/>
      <c r="C209" s="11"/>
      <c r="D209" s="11"/>
      <c r="E209" s="11"/>
      <c r="F209" s="11"/>
      <c r="G209" s="13">
        <v>206</v>
      </c>
      <c r="H209" s="12">
        <v>9.5382575649306411E-2</v>
      </c>
      <c r="I209" s="12">
        <f t="shared" si="33"/>
        <v>3.3883362105993085</v>
      </c>
      <c r="J209" s="12">
        <v>0.48399551574911548</v>
      </c>
      <c r="K209" s="13">
        <f t="shared" si="34"/>
        <v>4000</v>
      </c>
      <c r="L209" s="11">
        <f t="shared" si="35"/>
        <v>4000</v>
      </c>
      <c r="M209" s="38">
        <f t="shared" ref="M209:M272" si="36">L209*I209</f>
        <v>13553.344842397233</v>
      </c>
      <c r="N209" s="38">
        <f t="shared" si="32"/>
        <v>11000</v>
      </c>
      <c r="O209" s="39">
        <f t="shared" ref="O209:O272" si="37">M209-N209</f>
        <v>2553.3448423972332</v>
      </c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</row>
    <row r="210" spans="2:32" x14ac:dyDescent="0.2">
      <c r="B210" s="11"/>
      <c r="C210" s="11"/>
      <c r="D210" s="11"/>
      <c r="E210" s="11"/>
      <c r="F210" s="11"/>
      <c r="G210" s="13">
        <v>207</v>
      </c>
      <c r="H210" s="12">
        <v>0.56165614143198017</v>
      </c>
      <c r="I210" s="12">
        <f t="shared" si="33"/>
        <v>3.6810338937492122</v>
      </c>
      <c r="J210" s="12">
        <v>0.40965732693472934</v>
      </c>
      <c r="K210" s="13">
        <f t="shared" si="34"/>
        <v>4000</v>
      </c>
      <c r="L210" s="11">
        <f t="shared" si="35"/>
        <v>4000</v>
      </c>
      <c r="M210" s="38">
        <f t="shared" si="36"/>
        <v>14724.135574996848</v>
      </c>
      <c r="N210" s="38">
        <f t="shared" si="32"/>
        <v>11000</v>
      </c>
      <c r="O210" s="39">
        <f t="shared" si="37"/>
        <v>3724.1355749968479</v>
      </c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</row>
    <row r="211" spans="2:32" x14ac:dyDescent="0.2">
      <c r="B211" s="11"/>
      <c r="C211" s="11"/>
      <c r="D211" s="11"/>
      <c r="E211" s="11"/>
      <c r="F211" s="11"/>
      <c r="G211" s="13">
        <v>208</v>
      </c>
      <c r="H211" s="12">
        <v>0.19018204138206252</v>
      </c>
      <c r="I211" s="12">
        <f t="shared" si="33"/>
        <v>3.4745548685505949</v>
      </c>
      <c r="J211" s="12">
        <v>0.91112144933928219</v>
      </c>
      <c r="K211" s="13">
        <f t="shared" si="34"/>
        <v>6000</v>
      </c>
      <c r="L211" s="11">
        <f t="shared" si="35"/>
        <v>4000</v>
      </c>
      <c r="M211" s="38">
        <f t="shared" si="36"/>
        <v>13898.21947420238</v>
      </c>
      <c r="N211" s="38">
        <f t="shared" si="32"/>
        <v>11000</v>
      </c>
      <c r="O211" s="39">
        <f t="shared" si="37"/>
        <v>2898.2194742023803</v>
      </c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</row>
    <row r="212" spans="2:32" x14ac:dyDescent="0.2">
      <c r="B212" s="11"/>
      <c r="C212" s="11"/>
      <c r="D212" s="11"/>
      <c r="E212" s="11"/>
      <c r="F212" s="11"/>
      <c r="G212" s="13">
        <v>209</v>
      </c>
      <c r="H212" s="12">
        <v>0.89795557885750332</v>
      </c>
      <c r="I212" s="12">
        <f t="shared" si="33"/>
        <v>3.903997635029234</v>
      </c>
      <c r="J212" s="12">
        <v>0.70905131945467181</v>
      </c>
      <c r="K212" s="13">
        <f t="shared" si="34"/>
        <v>5000</v>
      </c>
      <c r="L212" s="11">
        <f t="shared" si="35"/>
        <v>4000</v>
      </c>
      <c r="M212" s="38">
        <f t="shared" si="36"/>
        <v>15615.990540116936</v>
      </c>
      <c r="N212" s="38">
        <f t="shared" si="32"/>
        <v>11000</v>
      </c>
      <c r="O212" s="39">
        <f t="shared" si="37"/>
        <v>4615.9905401169362</v>
      </c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</row>
    <row r="213" spans="2:32" x14ac:dyDescent="0.2">
      <c r="B213" s="11"/>
      <c r="C213" s="11"/>
      <c r="D213" s="11"/>
      <c r="E213" s="11"/>
      <c r="F213" s="11"/>
      <c r="G213" s="13">
        <v>210</v>
      </c>
      <c r="H213" s="12">
        <v>0.24490032865067946</v>
      </c>
      <c r="I213" s="12">
        <f t="shared" si="33"/>
        <v>3.5118748169755052</v>
      </c>
      <c r="J213" s="12">
        <v>0.84419158911492787</v>
      </c>
      <c r="K213" s="13">
        <f t="shared" si="34"/>
        <v>6000</v>
      </c>
      <c r="L213" s="11">
        <f t="shared" si="35"/>
        <v>4000</v>
      </c>
      <c r="M213" s="38">
        <f t="shared" si="36"/>
        <v>14047.499267902022</v>
      </c>
      <c r="N213" s="38">
        <f t="shared" si="32"/>
        <v>11000</v>
      </c>
      <c r="O213" s="39">
        <f t="shared" si="37"/>
        <v>3047.4992679020215</v>
      </c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</row>
    <row r="214" spans="2:32" x14ac:dyDescent="0.2">
      <c r="B214" s="11"/>
      <c r="C214" s="11"/>
      <c r="D214" s="11"/>
      <c r="E214" s="11"/>
      <c r="F214" s="11"/>
      <c r="G214" s="13">
        <v>211</v>
      </c>
      <c r="H214" s="12">
        <v>0.26413451900798401</v>
      </c>
      <c r="I214" s="12">
        <f t="shared" si="33"/>
        <v>3.523869889773966</v>
      </c>
      <c r="J214" s="12">
        <v>1.610067466410714E-2</v>
      </c>
      <c r="K214" s="13">
        <f t="shared" si="34"/>
        <v>0</v>
      </c>
      <c r="L214" s="11">
        <f t="shared" si="35"/>
        <v>0</v>
      </c>
      <c r="M214" s="38">
        <f t="shared" si="36"/>
        <v>0</v>
      </c>
      <c r="N214" s="38">
        <f t="shared" si="32"/>
        <v>11000</v>
      </c>
      <c r="O214" s="39">
        <f t="shared" si="37"/>
        <v>-11000</v>
      </c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</row>
    <row r="215" spans="2:32" x14ac:dyDescent="0.2">
      <c r="B215" s="11"/>
      <c r="C215" s="11"/>
      <c r="D215" s="11"/>
      <c r="E215" s="11"/>
      <c r="F215" s="11"/>
      <c r="G215" s="13">
        <v>212</v>
      </c>
      <c r="H215" s="12">
        <v>0.63830635508214251</v>
      </c>
      <c r="I215" s="12">
        <f t="shared" si="33"/>
        <v>3.7207870818128534</v>
      </c>
      <c r="J215" s="12">
        <v>0.54017419553385637</v>
      </c>
      <c r="K215" s="13">
        <f t="shared" si="34"/>
        <v>5000</v>
      </c>
      <c r="L215" s="11">
        <f t="shared" si="35"/>
        <v>4000</v>
      </c>
      <c r="M215" s="38">
        <f t="shared" si="36"/>
        <v>14883.148327251414</v>
      </c>
      <c r="N215" s="38">
        <f t="shared" si="32"/>
        <v>11000</v>
      </c>
      <c r="O215" s="39">
        <f t="shared" si="37"/>
        <v>3883.1483272514142</v>
      </c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</row>
    <row r="216" spans="2:32" x14ac:dyDescent="0.2">
      <c r="B216" s="11"/>
      <c r="C216" s="11"/>
      <c r="D216" s="11"/>
      <c r="E216" s="11"/>
      <c r="F216" s="11"/>
      <c r="G216" s="13">
        <v>213</v>
      </c>
      <c r="H216" s="12">
        <v>0.77142920334762211</v>
      </c>
      <c r="I216" s="12">
        <f t="shared" si="33"/>
        <v>3.7987123690507345</v>
      </c>
      <c r="J216" s="12">
        <v>0.15758769740173673</v>
      </c>
      <c r="K216" s="13">
        <f t="shared" si="34"/>
        <v>3000</v>
      </c>
      <c r="L216" s="11">
        <f t="shared" si="35"/>
        <v>3000</v>
      </c>
      <c r="M216" s="38">
        <f t="shared" si="36"/>
        <v>11396.137107152204</v>
      </c>
      <c r="N216" s="38">
        <f t="shared" si="32"/>
        <v>11000</v>
      </c>
      <c r="O216" s="39">
        <f t="shared" si="37"/>
        <v>396.13710715220441</v>
      </c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</row>
    <row r="217" spans="2:32" x14ac:dyDescent="0.2">
      <c r="B217" s="11"/>
      <c r="C217" s="11"/>
      <c r="D217" s="11"/>
      <c r="E217" s="11"/>
      <c r="F217" s="11"/>
      <c r="G217" s="13">
        <v>214</v>
      </c>
      <c r="H217" s="12">
        <v>0.91136493943114827</v>
      </c>
      <c r="I217" s="12">
        <f t="shared" si="33"/>
        <v>3.919841627880241</v>
      </c>
      <c r="J217" s="12">
        <v>0.44187270098844778</v>
      </c>
      <c r="K217" s="13">
        <f t="shared" si="34"/>
        <v>4000</v>
      </c>
      <c r="L217" s="11">
        <f t="shared" si="35"/>
        <v>4000</v>
      </c>
      <c r="M217" s="38">
        <f t="shared" si="36"/>
        <v>15679.366511520964</v>
      </c>
      <c r="N217" s="38">
        <f t="shared" si="32"/>
        <v>11000</v>
      </c>
      <c r="O217" s="39">
        <f t="shared" si="37"/>
        <v>4679.3665115209642</v>
      </c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</row>
    <row r="218" spans="2:32" x14ac:dyDescent="0.2">
      <c r="B218" s="11"/>
      <c r="C218" s="11"/>
      <c r="D218" s="11"/>
      <c r="E218" s="11"/>
      <c r="F218" s="11"/>
      <c r="G218" s="13">
        <v>215</v>
      </c>
      <c r="H218" s="12">
        <v>0.33258229183503996</v>
      </c>
      <c r="I218" s="12">
        <f t="shared" si="33"/>
        <v>3.5634412415725549</v>
      </c>
      <c r="J218" s="12">
        <v>0.69360421978953268</v>
      </c>
      <c r="K218" s="13">
        <f t="shared" si="34"/>
        <v>5000</v>
      </c>
      <c r="L218" s="11">
        <f t="shared" si="35"/>
        <v>4000</v>
      </c>
      <c r="M218" s="38">
        <f t="shared" si="36"/>
        <v>14253.76496629022</v>
      </c>
      <c r="N218" s="38">
        <f t="shared" si="32"/>
        <v>11000</v>
      </c>
      <c r="O218" s="39">
        <f t="shared" si="37"/>
        <v>3253.7649662902204</v>
      </c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</row>
    <row r="219" spans="2:32" x14ac:dyDescent="0.2">
      <c r="B219" s="11"/>
      <c r="C219" s="11"/>
      <c r="D219" s="11"/>
      <c r="E219" s="11"/>
      <c r="F219" s="11"/>
      <c r="G219" s="13">
        <v>216</v>
      </c>
      <c r="H219" s="12">
        <v>0.57165192825777689</v>
      </c>
      <c r="I219" s="12">
        <f t="shared" si="33"/>
        <v>3.6861162833156254</v>
      </c>
      <c r="J219" s="12">
        <v>1.9881804072006126E-2</v>
      </c>
      <c r="K219" s="13">
        <f t="shared" si="34"/>
        <v>0</v>
      </c>
      <c r="L219" s="11">
        <f t="shared" si="35"/>
        <v>0</v>
      </c>
      <c r="M219" s="38">
        <f t="shared" si="36"/>
        <v>0</v>
      </c>
      <c r="N219" s="38">
        <f t="shared" si="32"/>
        <v>11000</v>
      </c>
      <c r="O219" s="39">
        <f t="shared" si="37"/>
        <v>-11000</v>
      </c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</row>
    <row r="220" spans="2:32" x14ac:dyDescent="0.2">
      <c r="B220" s="11"/>
      <c r="C220" s="11"/>
      <c r="D220" s="11"/>
      <c r="E220" s="11"/>
      <c r="F220" s="11"/>
      <c r="G220" s="13">
        <v>217</v>
      </c>
      <c r="H220" s="12">
        <v>0.18015859658312161</v>
      </c>
      <c r="I220" s="12">
        <f t="shared" si="33"/>
        <v>3.4670478305459937</v>
      </c>
      <c r="J220" s="12">
        <v>0.93375934892055068</v>
      </c>
      <c r="K220" s="13">
        <f t="shared" si="34"/>
        <v>6000</v>
      </c>
      <c r="L220" s="11">
        <f t="shared" si="35"/>
        <v>4000</v>
      </c>
      <c r="M220" s="38">
        <f t="shared" si="36"/>
        <v>13868.191322183975</v>
      </c>
      <c r="N220" s="38">
        <f t="shared" si="32"/>
        <v>11000</v>
      </c>
      <c r="O220" s="39">
        <f t="shared" si="37"/>
        <v>2868.191322183975</v>
      </c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</row>
    <row r="221" spans="2:32" x14ac:dyDescent="0.2">
      <c r="B221" s="11"/>
      <c r="C221" s="11"/>
      <c r="D221" s="11"/>
      <c r="E221" s="11"/>
      <c r="F221" s="11"/>
      <c r="G221" s="13">
        <v>218</v>
      </c>
      <c r="H221" s="12">
        <v>0.54995416498060012</v>
      </c>
      <c r="I221" s="12">
        <f t="shared" si="33"/>
        <v>3.6751091091279227</v>
      </c>
      <c r="J221" s="12">
        <v>0.27025952193246461</v>
      </c>
      <c r="K221" s="13">
        <f t="shared" si="34"/>
        <v>4000</v>
      </c>
      <c r="L221" s="11">
        <f t="shared" si="35"/>
        <v>4000</v>
      </c>
      <c r="M221" s="38">
        <f t="shared" si="36"/>
        <v>14700.436436511691</v>
      </c>
      <c r="N221" s="38">
        <f t="shared" si="32"/>
        <v>11000</v>
      </c>
      <c r="O221" s="39">
        <f t="shared" si="37"/>
        <v>3700.4364365116908</v>
      </c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</row>
    <row r="222" spans="2:32" x14ac:dyDescent="0.2">
      <c r="B222" s="11"/>
      <c r="C222" s="11"/>
      <c r="D222" s="11"/>
      <c r="E222" s="11"/>
      <c r="F222" s="11"/>
      <c r="G222" s="13">
        <v>219</v>
      </c>
      <c r="H222" s="12">
        <v>0.67433663479697281</v>
      </c>
      <c r="I222" s="12">
        <f t="shared" si="33"/>
        <v>3.7403839681808684</v>
      </c>
      <c r="J222" s="12">
        <v>0.86216148586696673</v>
      </c>
      <c r="K222" s="13">
        <f t="shared" si="34"/>
        <v>6000</v>
      </c>
      <c r="L222" s="11">
        <f t="shared" si="35"/>
        <v>4000</v>
      </c>
      <c r="M222" s="38">
        <f t="shared" si="36"/>
        <v>14961.535872723474</v>
      </c>
      <c r="N222" s="38">
        <f t="shared" si="32"/>
        <v>11000</v>
      </c>
      <c r="O222" s="39">
        <f t="shared" si="37"/>
        <v>3961.5358727234743</v>
      </c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</row>
    <row r="223" spans="2:32" x14ac:dyDescent="0.2">
      <c r="B223" s="11"/>
      <c r="C223" s="11"/>
      <c r="D223" s="11"/>
      <c r="E223" s="11"/>
      <c r="F223" s="11"/>
      <c r="G223" s="13">
        <v>220</v>
      </c>
      <c r="H223" s="12">
        <v>0.25294688986919567</v>
      </c>
      <c r="I223" s="12">
        <f t="shared" si="33"/>
        <v>3.5169509928758256</v>
      </c>
      <c r="J223" s="12">
        <v>0.79098999431837225</v>
      </c>
      <c r="K223" s="13">
        <f t="shared" si="34"/>
        <v>5000</v>
      </c>
      <c r="L223" s="11">
        <f t="shared" si="35"/>
        <v>4000</v>
      </c>
      <c r="M223" s="38">
        <f t="shared" si="36"/>
        <v>14067.803971503303</v>
      </c>
      <c r="N223" s="38">
        <f t="shared" si="32"/>
        <v>11000</v>
      </c>
      <c r="O223" s="39">
        <f t="shared" si="37"/>
        <v>3067.8039715033028</v>
      </c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</row>
    <row r="224" spans="2:32" x14ac:dyDescent="0.2">
      <c r="B224" s="11"/>
      <c r="C224" s="11"/>
      <c r="D224" s="11"/>
      <c r="E224" s="11"/>
      <c r="F224" s="11"/>
      <c r="G224" s="13">
        <v>221</v>
      </c>
      <c r="H224" s="12">
        <v>0.2426106432485986</v>
      </c>
      <c r="I224" s="12">
        <f t="shared" si="33"/>
        <v>3.5104141006231631</v>
      </c>
      <c r="J224" s="12">
        <v>0.99544932091952754</v>
      </c>
      <c r="K224" s="13">
        <f t="shared" si="34"/>
        <v>6000</v>
      </c>
      <c r="L224" s="11">
        <f t="shared" si="35"/>
        <v>4000</v>
      </c>
      <c r="M224" s="38">
        <f t="shared" si="36"/>
        <v>14041.656402492652</v>
      </c>
      <c r="N224" s="38">
        <f t="shared" si="32"/>
        <v>11000</v>
      </c>
      <c r="O224" s="39">
        <f t="shared" si="37"/>
        <v>3041.656402492652</v>
      </c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</row>
    <row r="225" spans="2:32" x14ac:dyDescent="0.2">
      <c r="B225" s="11"/>
      <c r="C225" s="11"/>
      <c r="D225" s="11"/>
      <c r="E225" s="11"/>
      <c r="F225" s="11"/>
      <c r="G225" s="13">
        <v>222</v>
      </c>
      <c r="H225" s="12">
        <v>0.52680122510852956</v>
      </c>
      <c r="I225" s="12">
        <f t="shared" si="33"/>
        <v>3.6634462644990156</v>
      </c>
      <c r="J225" s="12">
        <v>0.73664152554935292</v>
      </c>
      <c r="K225" s="13">
        <f t="shared" si="34"/>
        <v>5000</v>
      </c>
      <c r="L225" s="11">
        <f t="shared" si="35"/>
        <v>4000</v>
      </c>
      <c r="M225" s="38">
        <f t="shared" si="36"/>
        <v>14653.785057996061</v>
      </c>
      <c r="N225" s="38">
        <f t="shared" si="32"/>
        <v>11000</v>
      </c>
      <c r="O225" s="39">
        <f t="shared" si="37"/>
        <v>3653.7850579960614</v>
      </c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</row>
    <row r="226" spans="2:32" x14ac:dyDescent="0.2">
      <c r="B226" s="11"/>
      <c r="C226" s="11"/>
      <c r="D226" s="11"/>
      <c r="E226" s="11"/>
      <c r="F226" s="11"/>
      <c r="G226" s="13">
        <v>223</v>
      </c>
      <c r="H226" s="12">
        <v>0.94273462638821659</v>
      </c>
      <c r="I226" s="12">
        <f t="shared" si="33"/>
        <v>3.9656303540283728</v>
      </c>
      <c r="J226" s="12">
        <v>0.70284922705364938</v>
      </c>
      <c r="K226" s="13">
        <f t="shared" si="34"/>
        <v>5000</v>
      </c>
      <c r="L226" s="11">
        <f t="shared" si="35"/>
        <v>4000</v>
      </c>
      <c r="M226" s="38">
        <f t="shared" si="36"/>
        <v>15862.521416113492</v>
      </c>
      <c r="N226" s="38">
        <f t="shared" si="32"/>
        <v>11000</v>
      </c>
      <c r="O226" s="39">
        <f t="shared" si="37"/>
        <v>4862.5214161134918</v>
      </c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</row>
    <row r="227" spans="2:32" x14ac:dyDescent="0.2">
      <c r="B227" s="11"/>
      <c r="C227" s="11"/>
      <c r="D227" s="11"/>
      <c r="E227" s="11"/>
      <c r="F227" s="11"/>
      <c r="G227" s="13">
        <v>224</v>
      </c>
      <c r="H227" s="12">
        <v>0.74966988263602807</v>
      </c>
      <c r="I227" s="12">
        <f t="shared" si="33"/>
        <v>3.784690255796308</v>
      </c>
      <c r="J227" s="12">
        <v>0.97538160995396905</v>
      </c>
      <c r="K227" s="13">
        <f t="shared" si="34"/>
        <v>6000</v>
      </c>
      <c r="L227" s="11">
        <f t="shared" si="35"/>
        <v>4000</v>
      </c>
      <c r="M227" s="38">
        <f t="shared" si="36"/>
        <v>15138.761023185232</v>
      </c>
      <c r="N227" s="38">
        <f t="shared" si="32"/>
        <v>11000</v>
      </c>
      <c r="O227" s="39">
        <f t="shared" si="37"/>
        <v>4138.7610231852323</v>
      </c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</row>
    <row r="228" spans="2:32" x14ac:dyDescent="0.2">
      <c r="B228" s="11"/>
      <c r="C228" s="11"/>
      <c r="D228" s="11"/>
      <c r="E228" s="11"/>
      <c r="F228" s="11"/>
      <c r="G228" s="13">
        <v>225</v>
      </c>
      <c r="H228" s="12">
        <v>3.8699002962676032E-2</v>
      </c>
      <c r="I228" s="12">
        <f t="shared" si="33"/>
        <v>3.2968025714378513</v>
      </c>
      <c r="J228" s="12">
        <v>0.74789468728536412</v>
      </c>
      <c r="K228" s="13">
        <f t="shared" si="34"/>
        <v>5000</v>
      </c>
      <c r="L228" s="11">
        <f t="shared" si="35"/>
        <v>4000</v>
      </c>
      <c r="M228" s="38">
        <f t="shared" si="36"/>
        <v>13187.210285751406</v>
      </c>
      <c r="N228" s="38">
        <f t="shared" si="32"/>
        <v>11000</v>
      </c>
      <c r="O228" s="39">
        <f t="shared" si="37"/>
        <v>2187.2102857514055</v>
      </c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</row>
    <row r="229" spans="2:32" x14ac:dyDescent="0.2">
      <c r="B229" s="11"/>
      <c r="C229" s="11"/>
      <c r="D229" s="11"/>
      <c r="E229" s="11"/>
      <c r="F229" s="11"/>
      <c r="G229" s="13">
        <v>226</v>
      </c>
      <c r="H229" s="12">
        <v>0.24439810856604194</v>
      </c>
      <c r="I229" s="12">
        <f t="shared" si="33"/>
        <v>3.5115550560526843</v>
      </c>
      <c r="J229" s="12">
        <v>0.13625772559825622</v>
      </c>
      <c r="K229" s="13">
        <f t="shared" si="34"/>
        <v>3000</v>
      </c>
      <c r="L229" s="11">
        <f t="shared" si="35"/>
        <v>3000</v>
      </c>
      <c r="M229" s="38">
        <f t="shared" si="36"/>
        <v>10534.665168158053</v>
      </c>
      <c r="N229" s="38">
        <f t="shared" si="32"/>
        <v>11000</v>
      </c>
      <c r="O229" s="39">
        <f t="shared" si="37"/>
        <v>-465.33483184194665</v>
      </c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</row>
    <row r="230" spans="2:32" x14ac:dyDescent="0.2">
      <c r="B230" s="11"/>
      <c r="C230" s="11"/>
      <c r="D230" s="11"/>
      <c r="E230" s="11"/>
      <c r="F230" s="11"/>
      <c r="G230" s="13">
        <v>227</v>
      </c>
      <c r="H230" s="12">
        <v>0.66138541330698142</v>
      </c>
      <c r="I230" s="12">
        <f t="shared" si="33"/>
        <v>3.7332494266264042</v>
      </c>
      <c r="J230" s="12">
        <v>0.41806291275522001</v>
      </c>
      <c r="K230" s="13">
        <f t="shared" si="34"/>
        <v>4000</v>
      </c>
      <c r="L230" s="11">
        <f t="shared" si="35"/>
        <v>4000</v>
      </c>
      <c r="M230" s="38">
        <f t="shared" si="36"/>
        <v>14932.997706505617</v>
      </c>
      <c r="N230" s="38">
        <f t="shared" si="32"/>
        <v>11000</v>
      </c>
      <c r="O230" s="39">
        <f t="shared" si="37"/>
        <v>3932.9977065056173</v>
      </c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</row>
    <row r="231" spans="2:32" x14ac:dyDescent="0.2">
      <c r="B231" s="11"/>
      <c r="C231" s="11"/>
      <c r="D231" s="11"/>
      <c r="E231" s="11"/>
      <c r="F231" s="11"/>
      <c r="G231" s="13">
        <v>228</v>
      </c>
      <c r="H231" s="12">
        <v>0.24662967380739842</v>
      </c>
      <c r="I231" s="12">
        <f t="shared" si="33"/>
        <v>3.5129731938551467</v>
      </c>
      <c r="J231" s="12">
        <v>0.38876757991919819</v>
      </c>
      <c r="K231" s="13">
        <f t="shared" si="34"/>
        <v>4000</v>
      </c>
      <c r="L231" s="11">
        <f t="shared" si="35"/>
        <v>4000</v>
      </c>
      <c r="M231" s="38">
        <f t="shared" si="36"/>
        <v>14051.892775420587</v>
      </c>
      <c r="N231" s="38">
        <f t="shared" si="32"/>
        <v>11000</v>
      </c>
      <c r="O231" s="39">
        <f t="shared" si="37"/>
        <v>3051.892775420587</v>
      </c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</row>
    <row r="232" spans="2:32" x14ac:dyDescent="0.2">
      <c r="B232" s="11"/>
      <c r="C232" s="11"/>
      <c r="D232" s="11"/>
      <c r="E232" s="11"/>
      <c r="F232" s="11"/>
      <c r="G232" s="13">
        <v>229</v>
      </c>
      <c r="H232" s="12">
        <v>0.19220169851626445</v>
      </c>
      <c r="I232" s="12">
        <f t="shared" si="33"/>
        <v>3.4760376894719691</v>
      </c>
      <c r="J232" s="12">
        <v>0.97841764279937615</v>
      </c>
      <c r="K232" s="13">
        <f t="shared" si="34"/>
        <v>6000</v>
      </c>
      <c r="L232" s="11">
        <f t="shared" si="35"/>
        <v>4000</v>
      </c>
      <c r="M232" s="38">
        <f t="shared" si="36"/>
        <v>13904.150757887877</v>
      </c>
      <c r="N232" s="38">
        <f t="shared" si="32"/>
        <v>11000</v>
      </c>
      <c r="O232" s="39">
        <f t="shared" si="37"/>
        <v>2904.1507578878773</v>
      </c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</row>
    <row r="233" spans="2:32" x14ac:dyDescent="0.2">
      <c r="B233" s="11"/>
      <c r="C233" s="11"/>
      <c r="D233" s="11"/>
      <c r="E233" s="11"/>
      <c r="F233" s="11"/>
      <c r="G233" s="13">
        <v>230</v>
      </c>
      <c r="H233" s="12">
        <v>0.62656093116313116</v>
      </c>
      <c r="I233" s="12">
        <f t="shared" si="33"/>
        <v>3.7145517017899641</v>
      </c>
      <c r="J233" s="12">
        <v>0.94464784093895715</v>
      </c>
      <c r="K233" s="13">
        <f t="shared" si="34"/>
        <v>6000</v>
      </c>
      <c r="L233" s="11">
        <f t="shared" si="35"/>
        <v>4000</v>
      </c>
      <c r="M233" s="38">
        <f t="shared" si="36"/>
        <v>14858.206807159857</v>
      </c>
      <c r="N233" s="38">
        <f t="shared" si="32"/>
        <v>11000</v>
      </c>
      <c r="O233" s="39">
        <f t="shared" si="37"/>
        <v>3858.2068071598569</v>
      </c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</row>
    <row r="234" spans="2:32" x14ac:dyDescent="0.2">
      <c r="B234" s="11"/>
      <c r="C234" s="11"/>
      <c r="D234" s="11"/>
      <c r="E234" s="11"/>
      <c r="F234" s="11"/>
      <c r="G234" s="13">
        <v>231</v>
      </c>
      <c r="H234" s="12">
        <v>0.9119825971397888</v>
      </c>
      <c r="I234" s="12">
        <f t="shared" si="33"/>
        <v>3.9206130376306874</v>
      </c>
      <c r="J234" s="12">
        <v>0.12104857410369829</v>
      </c>
      <c r="K234" s="13">
        <f t="shared" si="34"/>
        <v>3000</v>
      </c>
      <c r="L234" s="11">
        <f t="shared" si="35"/>
        <v>3000</v>
      </c>
      <c r="M234" s="38">
        <f t="shared" si="36"/>
        <v>11761.839112892063</v>
      </c>
      <c r="N234" s="38">
        <f t="shared" si="32"/>
        <v>11000</v>
      </c>
      <c r="O234" s="39">
        <f t="shared" si="37"/>
        <v>761.83911289206299</v>
      </c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</row>
    <row r="235" spans="2:32" x14ac:dyDescent="0.2">
      <c r="B235" s="11"/>
      <c r="C235" s="11"/>
      <c r="D235" s="11"/>
      <c r="E235" s="11"/>
      <c r="F235" s="11"/>
      <c r="G235" s="13">
        <v>232</v>
      </c>
      <c r="H235" s="12">
        <v>0.39221422107939796</v>
      </c>
      <c r="I235" s="12">
        <f t="shared" si="33"/>
        <v>3.5952894741632986</v>
      </c>
      <c r="J235" s="12">
        <v>0.75419952862706585</v>
      </c>
      <c r="K235" s="13">
        <f t="shared" si="34"/>
        <v>5000</v>
      </c>
      <c r="L235" s="11">
        <f t="shared" si="35"/>
        <v>4000</v>
      </c>
      <c r="M235" s="38">
        <f t="shared" si="36"/>
        <v>14381.157896653194</v>
      </c>
      <c r="N235" s="38">
        <f t="shared" si="32"/>
        <v>11000</v>
      </c>
      <c r="O235" s="39">
        <f t="shared" si="37"/>
        <v>3381.1578966531943</v>
      </c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</row>
    <row r="236" spans="2:32" x14ac:dyDescent="0.2">
      <c r="B236" s="11"/>
      <c r="C236" s="11"/>
      <c r="D236" s="11"/>
      <c r="E236" s="11"/>
      <c r="F236" s="11"/>
      <c r="G236" s="13">
        <v>233</v>
      </c>
      <c r="H236" s="12">
        <v>0.58365840006409508</v>
      </c>
      <c r="I236" s="12">
        <f t="shared" si="33"/>
        <v>3.6922523060416563</v>
      </c>
      <c r="J236" s="12">
        <v>1.1873332846251139E-2</v>
      </c>
      <c r="K236" s="13">
        <f t="shared" si="34"/>
        <v>0</v>
      </c>
      <c r="L236" s="11">
        <f t="shared" si="35"/>
        <v>0</v>
      </c>
      <c r="M236" s="38">
        <f t="shared" si="36"/>
        <v>0</v>
      </c>
      <c r="N236" s="38">
        <f t="shared" si="32"/>
        <v>11000</v>
      </c>
      <c r="O236" s="39">
        <f t="shared" si="37"/>
        <v>-11000</v>
      </c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</row>
    <row r="237" spans="2:32" x14ac:dyDescent="0.2">
      <c r="B237" s="11"/>
      <c r="C237" s="11"/>
      <c r="D237" s="11"/>
      <c r="E237" s="11"/>
      <c r="F237" s="11"/>
      <c r="G237" s="13">
        <v>234</v>
      </c>
      <c r="H237" s="12">
        <v>3.4844560346874998E-3</v>
      </c>
      <c r="I237" s="12">
        <f t="shared" si="33"/>
        <v>3.1103347639348495</v>
      </c>
      <c r="J237" s="12">
        <v>0.11032241450324642</v>
      </c>
      <c r="K237" s="13">
        <f t="shared" si="34"/>
        <v>3000</v>
      </c>
      <c r="L237" s="11">
        <f t="shared" si="35"/>
        <v>3000</v>
      </c>
      <c r="M237" s="38">
        <f t="shared" si="36"/>
        <v>9331.0042918045492</v>
      </c>
      <c r="N237" s="38">
        <f t="shared" si="32"/>
        <v>11000</v>
      </c>
      <c r="O237" s="39">
        <f t="shared" si="37"/>
        <v>-1668.9957081954508</v>
      </c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</row>
    <row r="238" spans="2:32" x14ac:dyDescent="0.2">
      <c r="B238" s="11"/>
      <c r="C238" s="11"/>
      <c r="D238" s="11"/>
      <c r="E238" s="11"/>
      <c r="F238" s="11"/>
      <c r="G238" s="13">
        <v>235</v>
      </c>
      <c r="H238" s="12">
        <v>0.97878875931695453</v>
      </c>
      <c r="I238" s="12">
        <f t="shared" si="33"/>
        <v>4.0558703391491884</v>
      </c>
      <c r="J238" s="12">
        <v>0.87476919056930158</v>
      </c>
      <c r="K238" s="13">
        <f t="shared" si="34"/>
        <v>6000</v>
      </c>
      <c r="L238" s="11">
        <f t="shared" si="35"/>
        <v>4000</v>
      </c>
      <c r="M238" s="38">
        <f t="shared" si="36"/>
        <v>16223.481356596754</v>
      </c>
      <c r="N238" s="38">
        <f t="shared" si="32"/>
        <v>11000</v>
      </c>
      <c r="O238" s="39">
        <f t="shared" si="37"/>
        <v>5223.4813565967543</v>
      </c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</row>
    <row r="239" spans="2:32" x14ac:dyDescent="0.2">
      <c r="B239" s="11"/>
      <c r="C239" s="11"/>
      <c r="D239" s="11"/>
      <c r="E239" s="11"/>
      <c r="F239" s="11"/>
      <c r="G239" s="13">
        <v>236</v>
      </c>
      <c r="H239" s="12">
        <v>0.17397825143883938</v>
      </c>
      <c r="I239" s="12">
        <f t="shared" si="33"/>
        <v>3.4622879240679869</v>
      </c>
      <c r="J239" s="12">
        <v>9.8705809866129757E-3</v>
      </c>
      <c r="K239" s="13">
        <f t="shared" si="34"/>
        <v>0</v>
      </c>
      <c r="L239" s="11">
        <f t="shared" si="35"/>
        <v>0</v>
      </c>
      <c r="M239" s="38">
        <f t="shared" si="36"/>
        <v>0</v>
      </c>
      <c r="N239" s="38">
        <f t="shared" si="32"/>
        <v>11000</v>
      </c>
      <c r="O239" s="39">
        <f t="shared" si="37"/>
        <v>-11000</v>
      </c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</row>
    <row r="240" spans="2:32" x14ac:dyDescent="0.2">
      <c r="B240" s="11"/>
      <c r="C240" s="11"/>
      <c r="D240" s="11"/>
      <c r="E240" s="11"/>
      <c r="F240" s="11"/>
      <c r="G240" s="13">
        <v>237</v>
      </c>
      <c r="H240" s="12">
        <v>0.43405956277483326</v>
      </c>
      <c r="I240" s="12">
        <f t="shared" si="33"/>
        <v>3.6167903871983915</v>
      </c>
      <c r="J240" s="12">
        <v>3.3182231043938248E-2</v>
      </c>
      <c r="K240" s="13">
        <f t="shared" si="34"/>
        <v>1000</v>
      </c>
      <c r="L240" s="11">
        <f t="shared" si="35"/>
        <v>1000</v>
      </c>
      <c r="M240" s="38">
        <f t="shared" si="36"/>
        <v>3616.7903871983917</v>
      </c>
      <c r="N240" s="38">
        <f t="shared" si="32"/>
        <v>11000</v>
      </c>
      <c r="O240" s="39">
        <f t="shared" si="37"/>
        <v>-7383.2096128016083</v>
      </c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</row>
    <row r="241" spans="2:32" x14ac:dyDescent="0.2">
      <c r="B241" s="11"/>
      <c r="C241" s="11"/>
      <c r="D241" s="11"/>
      <c r="E241" s="11"/>
      <c r="F241" s="11"/>
      <c r="G241" s="13">
        <v>238</v>
      </c>
      <c r="H241" s="12">
        <v>0.10382162823338792</v>
      </c>
      <c r="I241" s="12">
        <f t="shared" si="33"/>
        <v>3.3979855259756357</v>
      </c>
      <c r="J241" s="12">
        <v>0.39446204694240738</v>
      </c>
      <c r="K241" s="13">
        <f t="shared" si="34"/>
        <v>4000</v>
      </c>
      <c r="L241" s="11">
        <f t="shared" si="35"/>
        <v>4000</v>
      </c>
      <c r="M241" s="38">
        <f t="shared" si="36"/>
        <v>13591.942103902544</v>
      </c>
      <c r="N241" s="38">
        <f t="shared" si="32"/>
        <v>11000</v>
      </c>
      <c r="O241" s="39">
        <f t="shared" si="37"/>
        <v>2591.9421039025437</v>
      </c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</row>
    <row r="242" spans="2:32" x14ac:dyDescent="0.2">
      <c r="B242" s="11"/>
      <c r="C242" s="11"/>
      <c r="D242" s="11"/>
      <c r="E242" s="11"/>
      <c r="F242" s="11"/>
      <c r="G242" s="13">
        <v>239</v>
      </c>
      <c r="H242" s="12">
        <v>0.3667076826780945</v>
      </c>
      <c r="I242" s="12">
        <f t="shared" si="33"/>
        <v>3.5818828252341794</v>
      </c>
      <c r="J242" s="12">
        <v>0.32820370143303812</v>
      </c>
      <c r="K242" s="13">
        <f t="shared" si="34"/>
        <v>4000</v>
      </c>
      <c r="L242" s="11">
        <f t="shared" si="35"/>
        <v>4000</v>
      </c>
      <c r="M242" s="38">
        <f t="shared" si="36"/>
        <v>14327.531300936718</v>
      </c>
      <c r="N242" s="38">
        <f t="shared" si="32"/>
        <v>11000</v>
      </c>
      <c r="O242" s="39">
        <f t="shared" si="37"/>
        <v>3327.5313009367183</v>
      </c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</row>
    <row r="243" spans="2:32" x14ac:dyDescent="0.2">
      <c r="B243" s="11"/>
      <c r="C243" s="11"/>
      <c r="D243" s="11"/>
      <c r="E243" s="11"/>
      <c r="F243" s="11"/>
      <c r="G243" s="13">
        <v>240</v>
      </c>
      <c r="H243" s="12">
        <v>0.11656282000383955</v>
      </c>
      <c r="I243" s="12">
        <f t="shared" si="33"/>
        <v>3.4115308180634436</v>
      </c>
      <c r="J243" s="12">
        <v>0.8368568592022132</v>
      </c>
      <c r="K243" s="13">
        <f t="shared" si="34"/>
        <v>6000</v>
      </c>
      <c r="L243" s="11">
        <f t="shared" si="35"/>
        <v>4000</v>
      </c>
      <c r="M243" s="38">
        <f t="shared" si="36"/>
        <v>13646.123272253775</v>
      </c>
      <c r="N243" s="38">
        <f t="shared" si="32"/>
        <v>11000</v>
      </c>
      <c r="O243" s="39">
        <f t="shared" si="37"/>
        <v>2646.1232722537752</v>
      </c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</row>
    <row r="244" spans="2:32" x14ac:dyDescent="0.2">
      <c r="B244" s="11"/>
      <c r="C244" s="11"/>
      <c r="D244" s="11"/>
      <c r="E244" s="11"/>
      <c r="F244" s="11"/>
      <c r="G244" s="13">
        <v>241</v>
      </c>
      <c r="H244" s="12">
        <v>0.37524300341766781</v>
      </c>
      <c r="I244" s="12">
        <f t="shared" si="33"/>
        <v>3.5864002820995404</v>
      </c>
      <c r="J244" s="12">
        <v>0.10225879650341185</v>
      </c>
      <c r="K244" s="13">
        <f t="shared" si="34"/>
        <v>3000</v>
      </c>
      <c r="L244" s="11">
        <f t="shared" si="35"/>
        <v>3000</v>
      </c>
      <c r="M244" s="38">
        <f t="shared" si="36"/>
        <v>10759.200846298621</v>
      </c>
      <c r="N244" s="38">
        <f t="shared" si="32"/>
        <v>11000</v>
      </c>
      <c r="O244" s="39">
        <f t="shared" si="37"/>
        <v>-240.7991537013786</v>
      </c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</row>
    <row r="245" spans="2:32" x14ac:dyDescent="0.2">
      <c r="B245" s="11"/>
      <c r="C245" s="11"/>
      <c r="D245" s="11"/>
      <c r="E245" s="11"/>
      <c r="F245" s="11"/>
      <c r="G245" s="13">
        <v>242</v>
      </c>
      <c r="H245" s="12">
        <v>0.54136782281171836</v>
      </c>
      <c r="I245" s="12">
        <f t="shared" si="33"/>
        <v>3.6707760565879459</v>
      </c>
      <c r="J245" s="12">
        <v>0.57839486805790552</v>
      </c>
      <c r="K245" s="13">
        <f t="shared" si="34"/>
        <v>5000</v>
      </c>
      <c r="L245" s="11">
        <f t="shared" si="35"/>
        <v>4000</v>
      </c>
      <c r="M245" s="38">
        <f t="shared" si="36"/>
        <v>14683.104226351783</v>
      </c>
      <c r="N245" s="38">
        <f t="shared" si="32"/>
        <v>11000</v>
      </c>
      <c r="O245" s="39">
        <f t="shared" si="37"/>
        <v>3683.1042263517829</v>
      </c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</row>
    <row r="246" spans="2:32" x14ac:dyDescent="0.2">
      <c r="B246" s="11"/>
      <c r="C246" s="11"/>
      <c r="D246" s="11"/>
      <c r="E246" s="11"/>
      <c r="F246" s="11"/>
      <c r="G246" s="13">
        <v>243</v>
      </c>
      <c r="H246" s="12">
        <v>0.59360018742130616</v>
      </c>
      <c r="I246" s="12">
        <f t="shared" si="33"/>
        <v>3.6973631776298541</v>
      </c>
      <c r="J246" s="12">
        <v>0.78087707174789034</v>
      </c>
      <c r="K246" s="13">
        <f t="shared" si="34"/>
        <v>5000</v>
      </c>
      <c r="L246" s="11">
        <f t="shared" si="35"/>
        <v>4000</v>
      </c>
      <c r="M246" s="38">
        <f t="shared" si="36"/>
        <v>14789.452710519416</v>
      </c>
      <c r="N246" s="38">
        <f t="shared" si="32"/>
        <v>11000</v>
      </c>
      <c r="O246" s="39">
        <f t="shared" si="37"/>
        <v>3789.4527105194156</v>
      </c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</row>
    <row r="247" spans="2:32" x14ac:dyDescent="0.2">
      <c r="B247" s="11"/>
      <c r="C247" s="11"/>
      <c r="D247" s="11"/>
      <c r="E247" s="11"/>
      <c r="F247" s="11"/>
      <c r="G247" s="13">
        <v>244</v>
      </c>
      <c r="H247" s="12">
        <v>0.12726685584574815</v>
      </c>
      <c r="I247" s="12">
        <f t="shared" si="33"/>
        <v>3.4221187314549684</v>
      </c>
      <c r="J247" s="12">
        <v>0.3274243719469524</v>
      </c>
      <c r="K247" s="13">
        <f t="shared" si="34"/>
        <v>4000</v>
      </c>
      <c r="L247" s="11">
        <f t="shared" si="35"/>
        <v>4000</v>
      </c>
      <c r="M247" s="38">
        <f t="shared" si="36"/>
        <v>13688.474925819874</v>
      </c>
      <c r="N247" s="38">
        <f t="shared" si="32"/>
        <v>11000</v>
      </c>
      <c r="O247" s="39">
        <f t="shared" si="37"/>
        <v>2688.4749258198735</v>
      </c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</row>
    <row r="248" spans="2:32" x14ac:dyDescent="0.2">
      <c r="B248" s="11"/>
      <c r="C248" s="11"/>
      <c r="D248" s="11"/>
      <c r="E248" s="11"/>
      <c r="F248" s="11"/>
      <c r="G248" s="13">
        <v>245</v>
      </c>
      <c r="H248" s="12">
        <v>8.5834902610010921E-2</v>
      </c>
      <c r="I248" s="12">
        <f t="shared" si="33"/>
        <v>3.376628391323413</v>
      </c>
      <c r="J248" s="12">
        <v>0.24479707437427134</v>
      </c>
      <c r="K248" s="13">
        <f t="shared" si="34"/>
        <v>4000</v>
      </c>
      <c r="L248" s="11">
        <f t="shared" si="35"/>
        <v>4000</v>
      </c>
      <c r="M248" s="38">
        <f t="shared" si="36"/>
        <v>13506.513565293651</v>
      </c>
      <c r="N248" s="38">
        <f t="shared" si="32"/>
        <v>11000</v>
      </c>
      <c r="O248" s="39">
        <f t="shared" si="37"/>
        <v>2506.5135652936515</v>
      </c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</row>
    <row r="249" spans="2:32" x14ac:dyDescent="0.2">
      <c r="B249" s="11"/>
      <c r="C249" s="11"/>
      <c r="D249" s="11"/>
      <c r="E249" s="11"/>
      <c r="F249" s="11"/>
      <c r="G249" s="13">
        <v>246</v>
      </c>
      <c r="H249" s="12">
        <v>0.44698287465706277</v>
      </c>
      <c r="I249" s="12">
        <f t="shared" si="33"/>
        <v>3.6233424333269344</v>
      </c>
      <c r="J249" s="12">
        <v>0.83008343311808819</v>
      </c>
      <c r="K249" s="13">
        <f t="shared" si="34"/>
        <v>6000</v>
      </c>
      <c r="L249" s="11">
        <f t="shared" si="35"/>
        <v>4000</v>
      </c>
      <c r="M249" s="38">
        <f t="shared" si="36"/>
        <v>14493.369733307738</v>
      </c>
      <c r="N249" s="38">
        <f t="shared" si="32"/>
        <v>11000</v>
      </c>
      <c r="O249" s="39">
        <f t="shared" si="37"/>
        <v>3493.369733307738</v>
      </c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</row>
    <row r="250" spans="2:32" x14ac:dyDescent="0.2">
      <c r="B250" s="11"/>
      <c r="C250" s="11"/>
      <c r="D250" s="11"/>
      <c r="E250" s="11"/>
      <c r="F250" s="11"/>
      <c r="G250" s="13">
        <v>247</v>
      </c>
      <c r="H250" s="12">
        <v>0.23127561015938347</v>
      </c>
      <c r="I250" s="12">
        <f t="shared" si="33"/>
        <v>3.5030695212270273</v>
      </c>
      <c r="J250" s="12">
        <v>0.47285773902920447</v>
      </c>
      <c r="K250" s="13">
        <f t="shared" si="34"/>
        <v>4000</v>
      </c>
      <c r="L250" s="11">
        <f t="shared" si="35"/>
        <v>4000</v>
      </c>
      <c r="M250" s="38">
        <f t="shared" si="36"/>
        <v>14012.27808490811</v>
      </c>
      <c r="N250" s="38">
        <f t="shared" si="32"/>
        <v>11000</v>
      </c>
      <c r="O250" s="39">
        <f t="shared" si="37"/>
        <v>3012.27808490811</v>
      </c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</row>
    <row r="251" spans="2:32" x14ac:dyDescent="0.2">
      <c r="B251" s="11"/>
      <c r="C251" s="11"/>
      <c r="D251" s="11"/>
      <c r="E251" s="11"/>
      <c r="F251" s="11"/>
      <c r="G251" s="13">
        <v>248</v>
      </c>
      <c r="H251" s="12">
        <v>0.52581228152694115</v>
      </c>
      <c r="I251" s="12">
        <f t="shared" si="33"/>
        <v>3.6629494009467156</v>
      </c>
      <c r="J251" s="12">
        <v>0.97651318171073054</v>
      </c>
      <c r="K251" s="13">
        <f t="shared" si="34"/>
        <v>6000</v>
      </c>
      <c r="L251" s="11">
        <f t="shared" si="35"/>
        <v>4000</v>
      </c>
      <c r="M251" s="38">
        <f t="shared" si="36"/>
        <v>14651.797603786863</v>
      </c>
      <c r="N251" s="38">
        <f t="shared" si="32"/>
        <v>11000</v>
      </c>
      <c r="O251" s="39">
        <f t="shared" si="37"/>
        <v>3651.797603786863</v>
      </c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</row>
    <row r="252" spans="2:32" x14ac:dyDescent="0.2">
      <c r="B252" s="11"/>
      <c r="C252" s="11"/>
      <c r="D252" s="11"/>
      <c r="E252" s="11"/>
      <c r="F252" s="11"/>
      <c r="G252" s="13">
        <v>249</v>
      </c>
      <c r="H252" s="12">
        <v>0.6336308145124393</v>
      </c>
      <c r="I252" s="12">
        <f t="shared" si="33"/>
        <v>3.7182970330185601</v>
      </c>
      <c r="J252" s="12">
        <v>0.1841038682756404</v>
      </c>
      <c r="K252" s="13">
        <f t="shared" si="34"/>
        <v>4000</v>
      </c>
      <c r="L252" s="11">
        <f t="shared" si="35"/>
        <v>4000</v>
      </c>
      <c r="M252" s="38">
        <f t="shared" si="36"/>
        <v>14873.18813207424</v>
      </c>
      <c r="N252" s="38">
        <f t="shared" si="32"/>
        <v>11000</v>
      </c>
      <c r="O252" s="39">
        <f t="shared" si="37"/>
        <v>3873.1881320742395</v>
      </c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</row>
    <row r="253" spans="2:32" x14ac:dyDescent="0.2">
      <c r="B253" s="11"/>
      <c r="C253" s="11"/>
      <c r="D253" s="11"/>
      <c r="E253" s="11"/>
      <c r="F253" s="11"/>
      <c r="G253" s="13">
        <v>250</v>
      </c>
      <c r="H253" s="12">
        <v>0.7019600324220252</v>
      </c>
      <c r="I253" s="12">
        <f t="shared" si="33"/>
        <v>3.7560092295945449</v>
      </c>
      <c r="J253" s="12">
        <v>0.50575272622047995</v>
      </c>
      <c r="K253" s="13">
        <f t="shared" si="34"/>
        <v>4000</v>
      </c>
      <c r="L253" s="11">
        <f t="shared" si="35"/>
        <v>4000</v>
      </c>
      <c r="M253" s="38">
        <f t="shared" si="36"/>
        <v>15024.036918378179</v>
      </c>
      <c r="N253" s="38">
        <f t="shared" si="32"/>
        <v>11000</v>
      </c>
      <c r="O253" s="39">
        <f t="shared" si="37"/>
        <v>4024.0369183781786</v>
      </c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</row>
    <row r="254" spans="2:32" x14ac:dyDescent="0.2">
      <c r="B254" s="11"/>
      <c r="C254" s="11"/>
      <c r="D254" s="11"/>
      <c r="E254" s="11"/>
      <c r="F254" s="11"/>
      <c r="G254" s="13">
        <v>251</v>
      </c>
      <c r="H254" s="12">
        <v>0.61419102866430253</v>
      </c>
      <c r="I254" s="12">
        <f t="shared" si="33"/>
        <v>3.7080518417862605</v>
      </c>
      <c r="J254" s="12">
        <v>0.70343044951273159</v>
      </c>
      <c r="K254" s="13">
        <f t="shared" si="34"/>
        <v>5000</v>
      </c>
      <c r="L254" s="11">
        <f t="shared" si="35"/>
        <v>4000</v>
      </c>
      <c r="M254" s="38">
        <f t="shared" si="36"/>
        <v>14832.207367145042</v>
      </c>
      <c r="N254" s="38">
        <f t="shared" si="32"/>
        <v>11000</v>
      </c>
      <c r="O254" s="39">
        <f t="shared" si="37"/>
        <v>3832.2073671450416</v>
      </c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</row>
    <row r="255" spans="2:32" x14ac:dyDescent="0.2">
      <c r="B255" s="11"/>
      <c r="C255" s="11"/>
      <c r="D255" s="11"/>
      <c r="E255" s="11"/>
      <c r="F255" s="11"/>
      <c r="G255" s="13">
        <v>252</v>
      </c>
      <c r="H255" s="12">
        <v>0.26180685428866679</v>
      </c>
      <c r="I255" s="12">
        <f t="shared" si="33"/>
        <v>3.5224430194664498</v>
      </c>
      <c r="J255" s="12">
        <v>7.8957443710302444E-2</v>
      </c>
      <c r="K255" s="13">
        <f t="shared" si="34"/>
        <v>2000</v>
      </c>
      <c r="L255" s="11">
        <f t="shared" si="35"/>
        <v>2000</v>
      </c>
      <c r="M255" s="38">
        <f t="shared" si="36"/>
        <v>7044.8860389328993</v>
      </c>
      <c r="N255" s="38">
        <f t="shared" si="32"/>
        <v>11000</v>
      </c>
      <c r="O255" s="39">
        <f t="shared" si="37"/>
        <v>-3955.1139610671007</v>
      </c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</row>
    <row r="256" spans="2:32" x14ac:dyDescent="0.2">
      <c r="B256" s="11"/>
      <c r="C256" s="11"/>
      <c r="D256" s="11"/>
      <c r="E256" s="11"/>
      <c r="F256" s="11"/>
      <c r="G256" s="13">
        <v>253</v>
      </c>
      <c r="H256" s="12">
        <v>0.48957234513521675</v>
      </c>
      <c r="I256" s="12">
        <f t="shared" si="33"/>
        <v>3.6447717536907276</v>
      </c>
      <c r="J256" s="12">
        <v>0.8541394514459254</v>
      </c>
      <c r="K256" s="13">
        <f t="shared" si="34"/>
        <v>6000</v>
      </c>
      <c r="L256" s="11">
        <f t="shared" si="35"/>
        <v>4000</v>
      </c>
      <c r="M256" s="38">
        <f t="shared" si="36"/>
        <v>14579.08701476291</v>
      </c>
      <c r="N256" s="38">
        <f t="shared" si="32"/>
        <v>11000</v>
      </c>
      <c r="O256" s="39">
        <f t="shared" si="37"/>
        <v>3579.0870147629103</v>
      </c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</row>
    <row r="257" spans="2:32" x14ac:dyDescent="0.2">
      <c r="B257" s="11"/>
      <c r="C257" s="11"/>
      <c r="D257" s="11"/>
      <c r="E257" s="11"/>
      <c r="F257" s="11"/>
      <c r="G257" s="13">
        <v>254</v>
      </c>
      <c r="H257" s="12">
        <v>0.78664285070794471</v>
      </c>
      <c r="I257" s="12">
        <f t="shared" si="33"/>
        <v>3.8089653464548414</v>
      </c>
      <c r="J257" s="12">
        <v>0.40019157881080125</v>
      </c>
      <c r="K257" s="13">
        <f t="shared" si="34"/>
        <v>4000</v>
      </c>
      <c r="L257" s="11">
        <f t="shared" si="35"/>
        <v>4000</v>
      </c>
      <c r="M257" s="38">
        <f t="shared" si="36"/>
        <v>15235.861385819366</v>
      </c>
      <c r="N257" s="38">
        <f t="shared" si="32"/>
        <v>11000</v>
      </c>
      <c r="O257" s="39">
        <f t="shared" si="37"/>
        <v>4235.8613858193658</v>
      </c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</row>
    <row r="258" spans="2:32" x14ac:dyDescent="0.2">
      <c r="B258" s="11"/>
      <c r="C258" s="11"/>
      <c r="D258" s="11"/>
      <c r="E258" s="11"/>
      <c r="F258" s="11"/>
      <c r="G258" s="13">
        <v>255</v>
      </c>
      <c r="H258" s="12">
        <v>0.62578851134811075</v>
      </c>
      <c r="I258" s="12">
        <f t="shared" si="33"/>
        <v>3.7141438976656125</v>
      </c>
      <c r="J258" s="12">
        <v>0.34275781378495962</v>
      </c>
      <c r="K258" s="13">
        <f t="shared" si="34"/>
        <v>4000</v>
      </c>
      <c r="L258" s="11">
        <f t="shared" si="35"/>
        <v>4000</v>
      </c>
      <c r="M258" s="38">
        <f t="shared" si="36"/>
        <v>14856.575590662449</v>
      </c>
      <c r="N258" s="38">
        <f t="shared" si="32"/>
        <v>11000</v>
      </c>
      <c r="O258" s="39">
        <f t="shared" si="37"/>
        <v>3856.575590662449</v>
      </c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</row>
    <row r="259" spans="2:32" x14ac:dyDescent="0.2">
      <c r="B259" s="11"/>
      <c r="C259" s="11"/>
      <c r="D259" s="11"/>
      <c r="E259" s="11"/>
      <c r="F259" s="11"/>
      <c r="G259" s="13">
        <v>256</v>
      </c>
      <c r="H259" s="12">
        <v>0.7466322567056749</v>
      </c>
      <c r="I259" s="12">
        <f t="shared" si="33"/>
        <v>3.7827858836603085</v>
      </c>
      <c r="J259" s="12">
        <v>0.95928178387781138</v>
      </c>
      <c r="K259" s="13">
        <f t="shared" si="34"/>
        <v>6000</v>
      </c>
      <c r="L259" s="11">
        <f t="shared" si="35"/>
        <v>4000</v>
      </c>
      <c r="M259" s="38">
        <f t="shared" si="36"/>
        <v>15131.143534641235</v>
      </c>
      <c r="N259" s="38">
        <f t="shared" si="32"/>
        <v>11000</v>
      </c>
      <c r="O259" s="39">
        <f t="shared" si="37"/>
        <v>4131.1435346412345</v>
      </c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</row>
    <row r="260" spans="2:32" x14ac:dyDescent="0.2">
      <c r="B260" s="11"/>
      <c r="C260" s="11"/>
      <c r="D260" s="11"/>
      <c r="E260" s="11"/>
      <c r="F260" s="11"/>
      <c r="G260" s="13">
        <v>257</v>
      </c>
      <c r="H260" s="12">
        <v>0.47394229272361921</v>
      </c>
      <c r="I260" s="12">
        <f t="shared" si="33"/>
        <v>3.6369273001907851</v>
      </c>
      <c r="J260" s="12">
        <v>0.64721353478922694</v>
      </c>
      <c r="K260" s="13">
        <f t="shared" si="34"/>
        <v>5000</v>
      </c>
      <c r="L260" s="11">
        <f t="shared" si="35"/>
        <v>4000</v>
      </c>
      <c r="M260" s="38">
        <f t="shared" si="36"/>
        <v>14547.70920076314</v>
      </c>
      <c r="N260" s="38">
        <f t="shared" si="32"/>
        <v>11000</v>
      </c>
      <c r="O260" s="39">
        <f t="shared" si="37"/>
        <v>3547.70920076314</v>
      </c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</row>
    <row r="261" spans="2:32" x14ac:dyDescent="0.2">
      <c r="B261" s="11"/>
      <c r="C261" s="11"/>
      <c r="D261" s="11"/>
      <c r="E261" s="11"/>
      <c r="F261" s="11"/>
      <c r="G261" s="13">
        <v>258</v>
      </c>
      <c r="H261" s="12">
        <v>0.28167741680712266</v>
      </c>
      <c r="I261" s="12">
        <f t="shared" si="33"/>
        <v>3.5344268716686522</v>
      </c>
      <c r="J261" s="12">
        <v>0.8096834687218073</v>
      </c>
      <c r="K261" s="13">
        <f t="shared" si="34"/>
        <v>6000</v>
      </c>
      <c r="L261" s="11">
        <f t="shared" si="35"/>
        <v>4000</v>
      </c>
      <c r="M261" s="38">
        <f t="shared" si="36"/>
        <v>14137.70748667461</v>
      </c>
      <c r="N261" s="38">
        <f t="shared" ref="N261:N324" si="38">$R$13+$R$14*$R$4</f>
        <v>11000</v>
      </c>
      <c r="O261" s="39">
        <f t="shared" si="37"/>
        <v>3137.7074866746098</v>
      </c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</row>
    <row r="262" spans="2:32" x14ac:dyDescent="0.2">
      <c r="B262" s="11"/>
      <c r="C262" s="11"/>
      <c r="D262" s="11"/>
      <c r="E262" s="11"/>
      <c r="F262" s="11"/>
      <c r="G262" s="13">
        <v>259</v>
      </c>
      <c r="H262" s="12">
        <v>0.38696334048180225</v>
      </c>
      <c r="I262" s="12">
        <f t="shared" si="33"/>
        <v>3.5925515090042497</v>
      </c>
      <c r="J262" s="12">
        <v>0.88178991076908486</v>
      </c>
      <c r="K262" s="13">
        <f t="shared" si="34"/>
        <v>6000</v>
      </c>
      <c r="L262" s="11">
        <f t="shared" si="35"/>
        <v>4000</v>
      </c>
      <c r="M262" s="38">
        <f t="shared" si="36"/>
        <v>14370.206036016998</v>
      </c>
      <c r="N262" s="38">
        <f t="shared" si="38"/>
        <v>11000</v>
      </c>
      <c r="O262" s="39">
        <f t="shared" si="37"/>
        <v>3370.206036016998</v>
      </c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</row>
    <row r="263" spans="2:32" x14ac:dyDescent="0.2">
      <c r="B263" s="11"/>
      <c r="C263" s="11"/>
      <c r="D263" s="11"/>
      <c r="E263" s="11"/>
      <c r="F263" s="11"/>
      <c r="G263" s="13">
        <v>260</v>
      </c>
      <c r="H263" s="12">
        <v>0.49559928774235384</v>
      </c>
      <c r="I263" s="12">
        <f t="shared" si="33"/>
        <v>3.6477937653011745</v>
      </c>
      <c r="J263" s="12">
        <v>0.33749882597893288</v>
      </c>
      <c r="K263" s="13">
        <f t="shared" si="34"/>
        <v>4000</v>
      </c>
      <c r="L263" s="11">
        <f t="shared" si="35"/>
        <v>4000</v>
      </c>
      <c r="M263" s="38">
        <f t="shared" si="36"/>
        <v>14591.175061204698</v>
      </c>
      <c r="N263" s="38">
        <f t="shared" si="38"/>
        <v>11000</v>
      </c>
      <c r="O263" s="39">
        <f t="shared" si="37"/>
        <v>3591.1750612046981</v>
      </c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</row>
    <row r="264" spans="2:32" x14ac:dyDescent="0.2">
      <c r="B264" s="11"/>
      <c r="C264" s="11"/>
      <c r="D264" s="11"/>
      <c r="E264" s="11"/>
      <c r="F264" s="11"/>
      <c r="G264" s="13">
        <v>261</v>
      </c>
      <c r="H264" s="12">
        <v>0.78458477142439842</v>
      </c>
      <c r="I264" s="12">
        <f t="shared" si="33"/>
        <v>3.807554271706334</v>
      </c>
      <c r="J264" s="12">
        <v>0.16772139428144994</v>
      </c>
      <c r="K264" s="13">
        <f t="shared" si="34"/>
        <v>3000</v>
      </c>
      <c r="L264" s="11">
        <f t="shared" si="35"/>
        <v>3000</v>
      </c>
      <c r="M264" s="38">
        <f t="shared" si="36"/>
        <v>11422.662815119002</v>
      </c>
      <c r="N264" s="38">
        <f t="shared" si="38"/>
        <v>11000</v>
      </c>
      <c r="O264" s="39">
        <f t="shared" si="37"/>
        <v>422.66281511900161</v>
      </c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</row>
    <row r="265" spans="2:32" x14ac:dyDescent="0.2">
      <c r="B265" s="11"/>
      <c r="C265" s="11"/>
      <c r="D265" s="11"/>
      <c r="E265" s="11"/>
      <c r="F265" s="11"/>
      <c r="G265" s="13">
        <v>262</v>
      </c>
      <c r="H265" s="12">
        <v>0.69637614394083736</v>
      </c>
      <c r="I265" s="12">
        <f t="shared" ref="I265:I328" si="39">_xlfn.NORM.INV(H265,3.65,0.2)</f>
        <v>3.7528012239297905</v>
      </c>
      <c r="J265" s="12">
        <v>0.72828957034863695</v>
      </c>
      <c r="K265" s="13">
        <f t="shared" ref="K265:K328" si="40">SUMIFS($B$4:$B$10,$D$4:$D$10,"&gt;="&amp;J265,$E$4:$E$10,"&lt;="&amp;J265)</f>
        <v>5000</v>
      </c>
      <c r="L265" s="11">
        <f t="shared" si="35"/>
        <v>4000</v>
      </c>
      <c r="M265" s="38">
        <f t="shared" si="36"/>
        <v>15011.204895719162</v>
      </c>
      <c r="N265" s="38">
        <f t="shared" si="38"/>
        <v>11000</v>
      </c>
      <c r="O265" s="39">
        <f t="shared" si="37"/>
        <v>4011.2048957191619</v>
      </c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</row>
    <row r="266" spans="2:32" x14ac:dyDescent="0.2">
      <c r="B266" s="11"/>
      <c r="C266" s="11"/>
      <c r="D266" s="11"/>
      <c r="E266" s="11"/>
      <c r="F266" s="11"/>
      <c r="G266" s="13">
        <v>263</v>
      </c>
      <c r="H266" s="12">
        <v>0.57204046688715438</v>
      </c>
      <c r="I266" s="12">
        <f t="shared" si="39"/>
        <v>3.686314287387086</v>
      </c>
      <c r="J266" s="12">
        <v>0.66830767540051128</v>
      </c>
      <c r="K266" s="13">
        <f t="shared" si="40"/>
        <v>5000</v>
      </c>
      <c r="L266" s="11">
        <f t="shared" ref="L266:L329" si="41">MIN($R$4,K266)</f>
        <v>4000</v>
      </c>
      <c r="M266" s="38">
        <f t="shared" si="36"/>
        <v>14745.257149548344</v>
      </c>
      <c r="N266" s="38">
        <f t="shared" si="38"/>
        <v>11000</v>
      </c>
      <c r="O266" s="39">
        <f t="shared" si="37"/>
        <v>3745.2571495483444</v>
      </c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</row>
    <row r="267" spans="2:32" x14ac:dyDescent="0.2">
      <c r="B267" s="11"/>
      <c r="C267" s="11"/>
      <c r="D267" s="11"/>
      <c r="E267" s="11"/>
      <c r="F267" s="11"/>
      <c r="G267" s="13">
        <v>264</v>
      </c>
      <c r="H267" s="12">
        <v>0.10752947194601148</v>
      </c>
      <c r="I267" s="12">
        <f t="shared" si="39"/>
        <v>3.4020451710137554</v>
      </c>
      <c r="J267" s="12">
        <v>0.25362561047399612</v>
      </c>
      <c r="K267" s="13">
        <f t="shared" si="40"/>
        <v>4000</v>
      </c>
      <c r="L267" s="11">
        <f t="shared" si="41"/>
        <v>4000</v>
      </c>
      <c r="M267" s="38">
        <f t="shared" si="36"/>
        <v>13608.180684055022</v>
      </c>
      <c r="N267" s="38">
        <f t="shared" si="38"/>
        <v>11000</v>
      </c>
      <c r="O267" s="39">
        <f t="shared" si="37"/>
        <v>2608.1806840550216</v>
      </c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</row>
    <row r="268" spans="2:32" x14ac:dyDescent="0.2">
      <c r="B268" s="11"/>
      <c r="C268" s="11"/>
      <c r="D268" s="11"/>
      <c r="E268" s="11"/>
      <c r="F268" s="11"/>
      <c r="G268" s="13">
        <v>265</v>
      </c>
      <c r="H268" s="12">
        <v>0.4865388563232258</v>
      </c>
      <c r="I268" s="12">
        <f t="shared" si="39"/>
        <v>3.6432503022758889</v>
      </c>
      <c r="J268" s="12">
        <v>0.76079643168932887</v>
      </c>
      <c r="K268" s="13">
        <f t="shared" si="40"/>
        <v>5000</v>
      </c>
      <c r="L268" s="11">
        <f t="shared" si="41"/>
        <v>4000</v>
      </c>
      <c r="M268" s="38">
        <f t="shared" si="36"/>
        <v>14573.001209103555</v>
      </c>
      <c r="N268" s="38">
        <f t="shared" si="38"/>
        <v>11000</v>
      </c>
      <c r="O268" s="39">
        <f t="shared" si="37"/>
        <v>3573.0012091035551</v>
      </c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</row>
    <row r="269" spans="2:32" x14ac:dyDescent="0.2">
      <c r="B269" s="11"/>
      <c r="C269" s="11"/>
      <c r="D269" s="11"/>
      <c r="E269" s="11"/>
      <c r="F269" s="11"/>
      <c r="G269" s="13">
        <v>266</v>
      </c>
      <c r="H269" s="12">
        <v>0.64778861844048419</v>
      </c>
      <c r="I269" s="12">
        <f t="shared" si="39"/>
        <v>3.7258714038264724</v>
      </c>
      <c r="J269" s="12">
        <v>0.25193594509547279</v>
      </c>
      <c r="K269" s="13">
        <f t="shared" si="40"/>
        <v>4000</v>
      </c>
      <c r="L269" s="11">
        <f t="shared" si="41"/>
        <v>4000</v>
      </c>
      <c r="M269" s="38">
        <f t="shared" si="36"/>
        <v>14903.48561530589</v>
      </c>
      <c r="N269" s="38">
        <f t="shared" si="38"/>
        <v>11000</v>
      </c>
      <c r="O269" s="39">
        <f t="shared" si="37"/>
        <v>3903.48561530589</v>
      </c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</row>
    <row r="270" spans="2:32" x14ac:dyDescent="0.2">
      <c r="B270" s="11"/>
      <c r="C270" s="11"/>
      <c r="D270" s="11"/>
      <c r="E270" s="11"/>
      <c r="F270" s="11"/>
      <c r="G270" s="13">
        <v>267</v>
      </c>
      <c r="H270" s="12">
        <v>3.824043795867893E-2</v>
      </c>
      <c r="I270" s="12">
        <f t="shared" si="39"/>
        <v>3.2957039521950517</v>
      </c>
      <c r="J270" s="12">
        <v>0.62225847121818667</v>
      </c>
      <c r="K270" s="13">
        <f t="shared" si="40"/>
        <v>5000</v>
      </c>
      <c r="L270" s="11">
        <f t="shared" si="41"/>
        <v>4000</v>
      </c>
      <c r="M270" s="38">
        <f t="shared" si="36"/>
        <v>13182.815808780208</v>
      </c>
      <c r="N270" s="38">
        <f t="shared" si="38"/>
        <v>11000</v>
      </c>
      <c r="O270" s="39">
        <f t="shared" si="37"/>
        <v>2182.8158087802076</v>
      </c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</row>
    <row r="271" spans="2:32" x14ac:dyDescent="0.2">
      <c r="B271" s="11"/>
      <c r="C271" s="11"/>
      <c r="D271" s="11"/>
      <c r="E271" s="11"/>
      <c r="F271" s="11"/>
      <c r="G271" s="13">
        <v>268</v>
      </c>
      <c r="H271" s="12">
        <v>0.19957248258918869</v>
      </c>
      <c r="I271" s="12">
        <f t="shared" si="39"/>
        <v>3.4813701456259696</v>
      </c>
      <c r="J271" s="12">
        <v>0.5998588765147651</v>
      </c>
      <c r="K271" s="13">
        <f t="shared" si="40"/>
        <v>5000</v>
      </c>
      <c r="L271" s="11">
        <f t="shared" si="41"/>
        <v>4000</v>
      </c>
      <c r="M271" s="38">
        <f t="shared" si="36"/>
        <v>13925.480582503878</v>
      </c>
      <c r="N271" s="38">
        <f t="shared" si="38"/>
        <v>11000</v>
      </c>
      <c r="O271" s="39">
        <f t="shared" si="37"/>
        <v>2925.4805825038784</v>
      </c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</row>
    <row r="272" spans="2:32" x14ac:dyDescent="0.2">
      <c r="B272" s="11"/>
      <c r="C272" s="11"/>
      <c r="D272" s="11"/>
      <c r="E272" s="11"/>
      <c r="F272" s="11"/>
      <c r="G272" s="13">
        <v>269</v>
      </c>
      <c r="H272" s="12">
        <v>0.90041470826435266</v>
      </c>
      <c r="I272" s="12">
        <f t="shared" si="39"/>
        <v>3.9067836371102285</v>
      </c>
      <c r="J272" s="12">
        <v>0.70147955763164527</v>
      </c>
      <c r="K272" s="13">
        <f t="shared" si="40"/>
        <v>5000</v>
      </c>
      <c r="L272" s="11">
        <f t="shared" si="41"/>
        <v>4000</v>
      </c>
      <c r="M272" s="38">
        <f t="shared" si="36"/>
        <v>15627.134548440914</v>
      </c>
      <c r="N272" s="38">
        <f t="shared" si="38"/>
        <v>11000</v>
      </c>
      <c r="O272" s="39">
        <f t="shared" si="37"/>
        <v>4627.1345484409139</v>
      </c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</row>
    <row r="273" spans="2:32" x14ac:dyDescent="0.2">
      <c r="B273" s="11"/>
      <c r="C273" s="11"/>
      <c r="D273" s="11"/>
      <c r="E273" s="11"/>
      <c r="F273" s="11"/>
      <c r="G273" s="13">
        <v>270</v>
      </c>
      <c r="H273" s="12">
        <v>0.77174997748686536</v>
      </c>
      <c r="I273" s="12">
        <f t="shared" si="39"/>
        <v>3.7989244725650853</v>
      </c>
      <c r="J273" s="12">
        <v>0.13754840439455984</v>
      </c>
      <c r="K273" s="13">
        <f t="shared" si="40"/>
        <v>3000</v>
      </c>
      <c r="L273" s="11">
        <f t="shared" si="41"/>
        <v>3000</v>
      </c>
      <c r="M273" s="38">
        <f t="shared" ref="M273:M336" si="42">L273*I273</f>
        <v>11396.773417695256</v>
      </c>
      <c r="N273" s="38">
        <f t="shared" si="38"/>
        <v>11000</v>
      </c>
      <c r="O273" s="39">
        <f t="shared" ref="O273:O336" si="43">M273-N273</f>
        <v>396.77341769525628</v>
      </c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</row>
    <row r="274" spans="2:32" x14ac:dyDescent="0.2">
      <c r="B274" s="11"/>
      <c r="C274" s="11"/>
      <c r="D274" s="11"/>
      <c r="E274" s="11"/>
      <c r="F274" s="11"/>
      <c r="G274" s="13">
        <v>271</v>
      </c>
      <c r="H274" s="12">
        <v>0.36122739566778328</v>
      </c>
      <c r="I274" s="12">
        <f t="shared" si="39"/>
        <v>3.5789640118643185</v>
      </c>
      <c r="J274" s="12">
        <v>0.56921360848883651</v>
      </c>
      <c r="K274" s="13">
        <f t="shared" si="40"/>
        <v>5000</v>
      </c>
      <c r="L274" s="11">
        <f t="shared" si="41"/>
        <v>4000</v>
      </c>
      <c r="M274" s="38">
        <f t="shared" si="42"/>
        <v>14315.856047457273</v>
      </c>
      <c r="N274" s="38">
        <f t="shared" si="38"/>
        <v>11000</v>
      </c>
      <c r="O274" s="39">
        <f t="shared" si="43"/>
        <v>3315.8560474572732</v>
      </c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</row>
    <row r="275" spans="2:32" x14ac:dyDescent="0.2">
      <c r="B275" s="11"/>
      <c r="C275" s="11"/>
      <c r="D275" s="11"/>
      <c r="E275" s="11"/>
      <c r="F275" s="11"/>
      <c r="G275" s="13">
        <v>272</v>
      </c>
      <c r="H275" s="12">
        <v>0.92829431398882845</v>
      </c>
      <c r="I275" s="12">
        <f t="shared" si="39"/>
        <v>3.9426409422713471</v>
      </c>
      <c r="J275" s="12">
        <v>0.64952203664657715</v>
      </c>
      <c r="K275" s="13">
        <f t="shared" si="40"/>
        <v>5000</v>
      </c>
      <c r="L275" s="11">
        <f t="shared" si="41"/>
        <v>4000</v>
      </c>
      <c r="M275" s="38">
        <f t="shared" si="42"/>
        <v>15770.563769085389</v>
      </c>
      <c r="N275" s="38">
        <f t="shared" si="38"/>
        <v>11000</v>
      </c>
      <c r="O275" s="39">
        <f t="shared" si="43"/>
        <v>4770.5637690853891</v>
      </c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</row>
    <row r="276" spans="2:32" x14ac:dyDescent="0.2">
      <c r="B276" s="11"/>
      <c r="C276" s="11"/>
      <c r="D276" s="11"/>
      <c r="E276" s="11"/>
      <c r="F276" s="11"/>
      <c r="G276" s="13">
        <v>273</v>
      </c>
      <c r="H276" s="12">
        <v>0.14736793300263651</v>
      </c>
      <c r="I276" s="12">
        <f t="shared" si="39"/>
        <v>3.4404422149167404</v>
      </c>
      <c r="J276" s="12">
        <v>3.8518630409311028E-2</v>
      </c>
      <c r="K276" s="13">
        <f t="shared" si="40"/>
        <v>1000</v>
      </c>
      <c r="L276" s="11">
        <f t="shared" si="41"/>
        <v>1000</v>
      </c>
      <c r="M276" s="38">
        <f t="shared" si="42"/>
        <v>3440.4422149167403</v>
      </c>
      <c r="N276" s="38">
        <f t="shared" si="38"/>
        <v>11000</v>
      </c>
      <c r="O276" s="39">
        <f t="shared" si="43"/>
        <v>-7559.5577850832597</v>
      </c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</row>
    <row r="277" spans="2:32" x14ac:dyDescent="0.2">
      <c r="B277" s="11"/>
      <c r="C277" s="11"/>
      <c r="D277" s="11"/>
      <c r="E277" s="11"/>
      <c r="F277" s="11"/>
      <c r="G277" s="13">
        <v>274</v>
      </c>
      <c r="H277" s="12">
        <v>0.25290524313048213</v>
      </c>
      <c r="I277" s="12">
        <f t="shared" si="39"/>
        <v>3.5169249422318014</v>
      </c>
      <c r="J277" s="12">
        <v>0.76936710520443741</v>
      </c>
      <c r="K277" s="13">
        <f t="shared" si="40"/>
        <v>5000</v>
      </c>
      <c r="L277" s="11">
        <f t="shared" si="41"/>
        <v>4000</v>
      </c>
      <c r="M277" s="38">
        <f t="shared" si="42"/>
        <v>14067.699768927205</v>
      </c>
      <c r="N277" s="38">
        <f t="shared" si="38"/>
        <v>11000</v>
      </c>
      <c r="O277" s="39">
        <f t="shared" si="43"/>
        <v>3067.6997689272048</v>
      </c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</row>
    <row r="278" spans="2:32" x14ac:dyDescent="0.2">
      <c r="B278" s="11"/>
      <c r="C278" s="11"/>
      <c r="D278" s="11"/>
      <c r="E278" s="11"/>
      <c r="F278" s="11"/>
      <c r="G278" s="13">
        <v>275</v>
      </c>
      <c r="H278" s="12">
        <v>0.18826461011251849</v>
      </c>
      <c r="I278" s="12">
        <f t="shared" si="39"/>
        <v>3.473138121810321</v>
      </c>
      <c r="J278" s="12">
        <v>0.53029637804548957</v>
      </c>
      <c r="K278" s="13">
        <f t="shared" si="40"/>
        <v>5000</v>
      </c>
      <c r="L278" s="11">
        <f t="shared" si="41"/>
        <v>4000</v>
      </c>
      <c r="M278" s="38">
        <f t="shared" si="42"/>
        <v>13892.552487241284</v>
      </c>
      <c r="N278" s="38">
        <f t="shared" si="38"/>
        <v>11000</v>
      </c>
      <c r="O278" s="39">
        <f t="shared" si="43"/>
        <v>2892.5524872412843</v>
      </c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</row>
    <row r="279" spans="2:32" x14ac:dyDescent="0.2">
      <c r="B279" s="11"/>
      <c r="C279" s="11"/>
      <c r="D279" s="11"/>
      <c r="E279" s="11"/>
      <c r="F279" s="11"/>
      <c r="G279" s="13">
        <v>276</v>
      </c>
      <c r="H279" s="12">
        <v>0.37792873170978813</v>
      </c>
      <c r="I279" s="12">
        <f t="shared" si="39"/>
        <v>3.5878149539290973</v>
      </c>
      <c r="J279" s="12">
        <v>0.21676353056286113</v>
      </c>
      <c r="K279" s="13">
        <f t="shared" si="40"/>
        <v>4000</v>
      </c>
      <c r="L279" s="11">
        <f t="shared" si="41"/>
        <v>4000</v>
      </c>
      <c r="M279" s="38">
        <f t="shared" si="42"/>
        <v>14351.259815716388</v>
      </c>
      <c r="N279" s="38">
        <f t="shared" si="38"/>
        <v>11000</v>
      </c>
      <c r="O279" s="39">
        <f t="shared" si="43"/>
        <v>3351.2598157163884</v>
      </c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</row>
    <row r="280" spans="2:32" x14ac:dyDescent="0.2">
      <c r="B280" s="11"/>
      <c r="C280" s="11"/>
      <c r="D280" s="11"/>
      <c r="E280" s="11"/>
      <c r="F280" s="11"/>
      <c r="G280" s="13">
        <v>277</v>
      </c>
      <c r="H280" s="12">
        <v>0.68843292335305739</v>
      </c>
      <c r="I280" s="12">
        <f t="shared" si="39"/>
        <v>3.7482826617070528</v>
      </c>
      <c r="J280" s="12">
        <v>0.36684985587310992</v>
      </c>
      <c r="K280" s="13">
        <f t="shared" si="40"/>
        <v>4000</v>
      </c>
      <c r="L280" s="11">
        <f t="shared" si="41"/>
        <v>4000</v>
      </c>
      <c r="M280" s="38">
        <f t="shared" si="42"/>
        <v>14993.130646828211</v>
      </c>
      <c r="N280" s="38">
        <f t="shared" si="38"/>
        <v>11000</v>
      </c>
      <c r="O280" s="39">
        <f t="shared" si="43"/>
        <v>3993.130646828211</v>
      </c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</row>
    <row r="281" spans="2:32" x14ac:dyDescent="0.2">
      <c r="B281" s="11"/>
      <c r="C281" s="11"/>
      <c r="D281" s="11"/>
      <c r="E281" s="11"/>
      <c r="F281" s="11"/>
      <c r="G281" s="13">
        <v>278</v>
      </c>
      <c r="H281" s="12">
        <v>0.21449395719087483</v>
      </c>
      <c r="I281" s="12">
        <f t="shared" si="39"/>
        <v>3.4918150533395065</v>
      </c>
      <c r="J281" s="12">
        <v>0.79922314878149425</v>
      </c>
      <c r="K281" s="13">
        <f t="shared" si="40"/>
        <v>5000</v>
      </c>
      <c r="L281" s="11">
        <f t="shared" si="41"/>
        <v>4000</v>
      </c>
      <c r="M281" s="38">
        <f t="shared" si="42"/>
        <v>13967.260213358026</v>
      </c>
      <c r="N281" s="38">
        <f t="shared" si="38"/>
        <v>11000</v>
      </c>
      <c r="O281" s="39">
        <f t="shared" si="43"/>
        <v>2967.2602133580258</v>
      </c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</row>
    <row r="282" spans="2:32" x14ac:dyDescent="0.2">
      <c r="B282" s="11"/>
      <c r="C282" s="11"/>
      <c r="D282" s="11"/>
      <c r="E282" s="11"/>
      <c r="F282" s="11"/>
      <c r="G282" s="13">
        <v>279</v>
      </c>
      <c r="H282" s="12">
        <v>0.65011468443863496</v>
      </c>
      <c r="I282" s="12">
        <f t="shared" si="39"/>
        <v>3.72712602178609</v>
      </c>
      <c r="J282" s="12">
        <v>0.37861540785428816</v>
      </c>
      <c r="K282" s="13">
        <f t="shared" si="40"/>
        <v>4000</v>
      </c>
      <c r="L282" s="11">
        <f t="shared" si="41"/>
        <v>4000</v>
      </c>
      <c r="M282" s="38">
        <f t="shared" si="42"/>
        <v>14908.50408714436</v>
      </c>
      <c r="N282" s="38">
        <f t="shared" si="38"/>
        <v>11000</v>
      </c>
      <c r="O282" s="39">
        <f t="shared" si="43"/>
        <v>3908.5040871443598</v>
      </c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</row>
    <row r="283" spans="2:32" x14ac:dyDescent="0.2">
      <c r="B283" s="11"/>
      <c r="C283" s="11"/>
      <c r="D283" s="11"/>
      <c r="E283" s="11"/>
      <c r="F283" s="11"/>
      <c r="G283" s="13">
        <v>280</v>
      </c>
      <c r="H283" s="12">
        <v>0.36238130840138394</v>
      </c>
      <c r="I283" s="12">
        <f t="shared" si="39"/>
        <v>3.5795798262263347</v>
      </c>
      <c r="J283" s="12">
        <v>0.32344297848174586</v>
      </c>
      <c r="K283" s="13">
        <f t="shared" si="40"/>
        <v>4000</v>
      </c>
      <c r="L283" s="11">
        <f t="shared" si="41"/>
        <v>4000</v>
      </c>
      <c r="M283" s="38">
        <f t="shared" si="42"/>
        <v>14318.319304905339</v>
      </c>
      <c r="N283" s="38">
        <f t="shared" si="38"/>
        <v>11000</v>
      </c>
      <c r="O283" s="39">
        <f t="shared" si="43"/>
        <v>3318.3193049053389</v>
      </c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</row>
    <row r="284" spans="2:32" x14ac:dyDescent="0.2">
      <c r="B284" s="11"/>
      <c r="C284" s="11"/>
      <c r="D284" s="11"/>
      <c r="E284" s="11"/>
      <c r="F284" s="11"/>
      <c r="G284" s="13">
        <v>281</v>
      </c>
      <c r="H284" s="12">
        <v>0.66408766150836196</v>
      </c>
      <c r="I284" s="12">
        <f t="shared" si="39"/>
        <v>3.7347290150514789</v>
      </c>
      <c r="J284" s="12">
        <v>0.40481599907682453</v>
      </c>
      <c r="K284" s="13">
        <f t="shared" si="40"/>
        <v>4000</v>
      </c>
      <c r="L284" s="11">
        <f t="shared" si="41"/>
        <v>4000</v>
      </c>
      <c r="M284" s="38">
        <f t="shared" si="42"/>
        <v>14938.916060205916</v>
      </c>
      <c r="N284" s="38">
        <f t="shared" si="38"/>
        <v>11000</v>
      </c>
      <c r="O284" s="39">
        <f t="shared" si="43"/>
        <v>3938.9160602059164</v>
      </c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</row>
    <row r="285" spans="2:32" x14ac:dyDescent="0.2">
      <c r="B285" s="11"/>
      <c r="C285" s="11"/>
      <c r="D285" s="11"/>
      <c r="E285" s="11"/>
      <c r="F285" s="11"/>
      <c r="G285" s="13">
        <v>282</v>
      </c>
      <c r="H285" s="12">
        <v>0.5249500267364221</v>
      </c>
      <c r="I285" s="12">
        <f t="shared" si="39"/>
        <v>3.6625162535041005</v>
      </c>
      <c r="J285" s="12">
        <v>0.81105060156984643</v>
      </c>
      <c r="K285" s="13">
        <f t="shared" si="40"/>
        <v>6000</v>
      </c>
      <c r="L285" s="11">
        <f t="shared" si="41"/>
        <v>4000</v>
      </c>
      <c r="M285" s="38">
        <f t="shared" si="42"/>
        <v>14650.065014016402</v>
      </c>
      <c r="N285" s="38">
        <f t="shared" si="38"/>
        <v>11000</v>
      </c>
      <c r="O285" s="39">
        <f t="shared" si="43"/>
        <v>3650.0650140164016</v>
      </c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</row>
    <row r="286" spans="2:32" x14ac:dyDescent="0.2">
      <c r="B286" s="11"/>
      <c r="C286" s="11"/>
      <c r="D286" s="11"/>
      <c r="E286" s="11"/>
      <c r="F286" s="11"/>
      <c r="G286" s="13">
        <v>283</v>
      </c>
      <c r="H286" s="12">
        <v>0.34659879676013605</v>
      </c>
      <c r="I286" s="12">
        <f t="shared" si="39"/>
        <v>3.5710961163142185</v>
      </c>
      <c r="J286" s="12">
        <v>0.38073043501529247</v>
      </c>
      <c r="K286" s="13">
        <f t="shared" si="40"/>
        <v>4000</v>
      </c>
      <c r="L286" s="11">
        <f t="shared" si="41"/>
        <v>4000</v>
      </c>
      <c r="M286" s="38">
        <f t="shared" si="42"/>
        <v>14284.384465256873</v>
      </c>
      <c r="N286" s="38">
        <f t="shared" si="38"/>
        <v>11000</v>
      </c>
      <c r="O286" s="39">
        <f t="shared" si="43"/>
        <v>3284.3844652568732</v>
      </c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</row>
    <row r="287" spans="2:32" x14ac:dyDescent="0.2">
      <c r="B287" s="11"/>
      <c r="C287" s="11"/>
      <c r="D287" s="11"/>
      <c r="E287" s="11"/>
      <c r="F287" s="11"/>
      <c r="G287" s="13">
        <v>284</v>
      </c>
      <c r="H287" s="12">
        <v>0.75907560926569595</v>
      </c>
      <c r="I287" s="12">
        <f t="shared" si="39"/>
        <v>3.7906664293468864</v>
      </c>
      <c r="J287" s="12">
        <v>0.81403216856541694</v>
      </c>
      <c r="K287" s="13">
        <f t="shared" si="40"/>
        <v>6000</v>
      </c>
      <c r="L287" s="11">
        <f t="shared" si="41"/>
        <v>4000</v>
      </c>
      <c r="M287" s="38">
        <f t="shared" si="42"/>
        <v>15162.665717387545</v>
      </c>
      <c r="N287" s="38">
        <f t="shared" si="38"/>
        <v>11000</v>
      </c>
      <c r="O287" s="39">
        <f t="shared" si="43"/>
        <v>4162.6657173875446</v>
      </c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</row>
    <row r="288" spans="2:32" x14ac:dyDescent="0.2">
      <c r="B288" s="11"/>
      <c r="C288" s="11"/>
      <c r="D288" s="11"/>
      <c r="E288" s="11"/>
      <c r="F288" s="11"/>
      <c r="G288" s="13">
        <v>285</v>
      </c>
      <c r="H288" s="12">
        <v>0.97728358317351882</v>
      </c>
      <c r="I288" s="12">
        <f t="shared" si="39"/>
        <v>4.0501249697766699</v>
      </c>
      <c r="J288" s="12">
        <v>0.37724987691297995</v>
      </c>
      <c r="K288" s="13">
        <f t="shared" si="40"/>
        <v>4000</v>
      </c>
      <c r="L288" s="11">
        <f t="shared" si="41"/>
        <v>4000</v>
      </c>
      <c r="M288" s="38">
        <f t="shared" si="42"/>
        <v>16200.499879106679</v>
      </c>
      <c r="N288" s="38">
        <f t="shared" si="38"/>
        <v>11000</v>
      </c>
      <c r="O288" s="39">
        <f t="shared" si="43"/>
        <v>5200.4998791066791</v>
      </c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</row>
    <row r="289" spans="2:32" x14ac:dyDescent="0.2">
      <c r="B289" s="11"/>
      <c r="C289" s="11"/>
      <c r="D289" s="11"/>
      <c r="E289" s="11"/>
      <c r="F289" s="11"/>
      <c r="G289" s="13">
        <v>286</v>
      </c>
      <c r="H289" s="12">
        <v>0.4404712837651259</v>
      </c>
      <c r="I289" s="12">
        <f t="shared" si="39"/>
        <v>3.6200451099076787</v>
      </c>
      <c r="J289" s="12">
        <v>0.89974937003240563</v>
      </c>
      <c r="K289" s="13">
        <f t="shared" si="40"/>
        <v>6000</v>
      </c>
      <c r="L289" s="11">
        <f t="shared" si="41"/>
        <v>4000</v>
      </c>
      <c r="M289" s="38">
        <f t="shared" si="42"/>
        <v>14480.180439630714</v>
      </c>
      <c r="N289" s="38">
        <f t="shared" si="38"/>
        <v>11000</v>
      </c>
      <c r="O289" s="39">
        <f t="shared" si="43"/>
        <v>3480.1804396307143</v>
      </c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</row>
    <row r="290" spans="2:32" x14ac:dyDescent="0.2">
      <c r="B290" s="11"/>
      <c r="C290" s="11"/>
      <c r="D290" s="11"/>
      <c r="E290" s="11"/>
      <c r="F290" s="11"/>
      <c r="G290" s="13">
        <v>287</v>
      </c>
      <c r="H290" s="12">
        <v>0.88055957968009957</v>
      </c>
      <c r="I290" s="12">
        <f t="shared" si="39"/>
        <v>3.8855577470353015</v>
      </c>
      <c r="J290" s="12">
        <v>0.9177500287281708</v>
      </c>
      <c r="K290" s="13">
        <f t="shared" si="40"/>
        <v>6000</v>
      </c>
      <c r="L290" s="11">
        <f t="shared" si="41"/>
        <v>4000</v>
      </c>
      <c r="M290" s="38">
        <f t="shared" si="42"/>
        <v>15542.230988141206</v>
      </c>
      <c r="N290" s="38">
        <f t="shared" si="38"/>
        <v>11000</v>
      </c>
      <c r="O290" s="39">
        <f t="shared" si="43"/>
        <v>4542.2309881412057</v>
      </c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</row>
    <row r="291" spans="2:32" x14ac:dyDescent="0.2">
      <c r="B291" s="11"/>
      <c r="C291" s="11"/>
      <c r="D291" s="11"/>
      <c r="E291" s="11"/>
      <c r="F291" s="11"/>
      <c r="G291" s="13">
        <v>288</v>
      </c>
      <c r="H291" s="12">
        <v>0.8793089462432655</v>
      </c>
      <c r="I291" s="12">
        <f t="shared" si="39"/>
        <v>3.8843078415981909</v>
      </c>
      <c r="J291" s="12">
        <v>0.25930246392774259</v>
      </c>
      <c r="K291" s="13">
        <f t="shared" si="40"/>
        <v>4000</v>
      </c>
      <c r="L291" s="11">
        <f t="shared" si="41"/>
        <v>4000</v>
      </c>
      <c r="M291" s="38">
        <f t="shared" si="42"/>
        <v>15537.231366392763</v>
      </c>
      <c r="N291" s="38">
        <f t="shared" si="38"/>
        <v>11000</v>
      </c>
      <c r="O291" s="39">
        <f t="shared" si="43"/>
        <v>4537.2313663927634</v>
      </c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</row>
    <row r="292" spans="2:32" x14ac:dyDescent="0.2">
      <c r="B292" s="11"/>
      <c r="C292" s="11"/>
      <c r="D292" s="11"/>
      <c r="E292" s="11"/>
      <c r="F292" s="11"/>
      <c r="G292" s="13">
        <v>289</v>
      </c>
      <c r="H292" s="12">
        <v>0.13061049349625287</v>
      </c>
      <c r="I292" s="12">
        <f t="shared" si="39"/>
        <v>3.4252980146381549</v>
      </c>
      <c r="J292" s="12">
        <v>0.56819170943600905</v>
      </c>
      <c r="K292" s="13">
        <f t="shared" si="40"/>
        <v>5000</v>
      </c>
      <c r="L292" s="11">
        <f t="shared" si="41"/>
        <v>4000</v>
      </c>
      <c r="M292" s="38">
        <f t="shared" si="42"/>
        <v>13701.192058552619</v>
      </c>
      <c r="N292" s="38">
        <f t="shared" si="38"/>
        <v>11000</v>
      </c>
      <c r="O292" s="39">
        <f t="shared" si="43"/>
        <v>2701.1920585526186</v>
      </c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</row>
    <row r="293" spans="2:32" x14ac:dyDescent="0.2">
      <c r="B293" s="11"/>
      <c r="C293" s="11"/>
      <c r="D293" s="11"/>
      <c r="E293" s="11"/>
      <c r="F293" s="11"/>
      <c r="G293" s="13">
        <v>290</v>
      </c>
      <c r="H293" s="12">
        <v>0.70202758126942411</v>
      </c>
      <c r="I293" s="12">
        <f t="shared" si="39"/>
        <v>3.7560482029309985</v>
      </c>
      <c r="J293" s="12">
        <v>0.92469658609097705</v>
      </c>
      <c r="K293" s="13">
        <f t="shared" si="40"/>
        <v>6000</v>
      </c>
      <c r="L293" s="11">
        <f t="shared" si="41"/>
        <v>4000</v>
      </c>
      <c r="M293" s="38">
        <f t="shared" si="42"/>
        <v>15024.192811723993</v>
      </c>
      <c r="N293" s="38">
        <f t="shared" si="38"/>
        <v>11000</v>
      </c>
      <c r="O293" s="39">
        <f t="shared" si="43"/>
        <v>4024.1928117239931</v>
      </c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</row>
    <row r="294" spans="2:32" x14ac:dyDescent="0.2">
      <c r="B294" s="11"/>
      <c r="C294" s="11"/>
      <c r="D294" s="11"/>
      <c r="E294" s="11"/>
      <c r="F294" s="11"/>
      <c r="G294" s="13">
        <v>291</v>
      </c>
      <c r="H294" s="12">
        <v>0.22644003394612522</v>
      </c>
      <c r="I294" s="12">
        <f t="shared" si="39"/>
        <v>3.4998755636921892</v>
      </c>
      <c r="J294" s="12">
        <v>0.70698686885522988</v>
      </c>
      <c r="K294" s="13">
        <f t="shared" si="40"/>
        <v>5000</v>
      </c>
      <c r="L294" s="11">
        <f t="shared" si="41"/>
        <v>4000</v>
      </c>
      <c r="M294" s="38">
        <f t="shared" si="42"/>
        <v>13999.502254768757</v>
      </c>
      <c r="N294" s="38">
        <f t="shared" si="38"/>
        <v>11000</v>
      </c>
      <c r="O294" s="39">
        <f t="shared" si="43"/>
        <v>2999.5022547687568</v>
      </c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</row>
    <row r="295" spans="2:32" x14ac:dyDescent="0.2">
      <c r="B295" s="11"/>
      <c r="C295" s="11"/>
      <c r="D295" s="11"/>
      <c r="E295" s="11"/>
      <c r="F295" s="11"/>
      <c r="G295" s="13">
        <v>292</v>
      </c>
      <c r="H295" s="12">
        <v>0.66105477924049749</v>
      </c>
      <c r="I295" s="12">
        <f t="shared" si="39"/>
        <v>3.7330687053831406</v>
      </c>
      <c r="J295" s="12">
        <v>4.3363332274156785E-2</v>
      </c>
      <c r="K295" s="13">
        <f t="shared" si="40"/>
        <v>1000</v>
      </c>
      <c r="L295" s="11">
        <f t="shared" si="41"/>
        <v>1000</v>
      </c>
      <c r="M295" s="38">
        <f t="shared" si="42"/>
        <v>3733.0687053831407</v>
      </c>
      <c r="N295" s="38">
        <f t="shared" si="38"/>
        <v>11000</v>
      </c>
      <c r="O295" s="39">
        <f t="shared" si="43"/>
        <v>-7266.9312946168593</v>
      </c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</row>
    <row r="296" spans="2:32" x14ac:dyDescent="0.2">
      <c r="B296" s="11"/>
      <c r="C296" s="11"/>
      <c r="D296" s="11"/>
      <c r="E296" s="11"/>
      <c r="F296" s="11"/>
      <c r="G296" s="13">
        <v>293</v>
      </c>
      <c r="H296" s="12">
        <v>0.84582873124199753</v>
      </c>
      <c r="I296" s="12">
        <f t="shared" si="39"/>
        <v>3.8537412108368794</v>
      </c>
      <c r="J296" s="12">
        <v>0.97713103492820763</v>
      </c>
      <c r="K296" s="13">
        <f t="shared" si="40"/>
        <v>6000</v>
      </c>
      <c r="L296" s="11">
        <f t="shared" si="41"/>
        <v>4000</v>
      </c>
      <c r="M296" s="38">
        <f t="shared" si="42"/>
        <v>15414.964843347518</v>
      </c>
      <c r="N296" s="38">
        <f t="shared" si="38"/>
        <v>11000</v>
      </c>
      <c r="O296" s="39">
        <f t="shared" si="43"/>
        <v>4414.9648433475177</v>
      </c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</row>
    <row r="297" spans="2:32" x14ac:dyDescent="0.2">
      <c r="B297" s="11"/>
      <c r="C297" s="11"/>
      <c r="D297" s="11"/>
      <c r="E297" s="11"/>
      <c r="F297" s="11"/>
      <c r="G297" s="13">
        <v>294</v>
      </c>
      <c r="H297" s="12">
        <v>0.10890465043269404</v>
      </c>
      <c r="I297" s="12">
        <f t="shared" si="39"/>
        <v>3.4035251422937867</v>
      </c>
      <c r="J297" s="12">
        <v>0.64124885904497186</v>
      </c>
      <c r="K297" s="13">
        <f t="shared" si="40"/>
        <v>5000</v>
      </c>
      <c r="L297" s="11">
        <f t="shared" si="41"/>
        <v>4000</v>
      </c>
      <c r="M297" s="38">
        <f t="shared" si="42"/>
        <v>13614.100569175147</v>
      </c>
      <c r="N297" s="38">
        <f t="shared" si="38"/>
        <v>11000</v>
      </c>
      <c r="O297" s="39">
        <f t="shared" si="43"/>
        <v>2614.100569175147</v>
      </c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</row>
    <row r="298" spans="2:32" x14ac:dyDescent="0.2">
      <c r="B298" s="11"/>
      <c r="C298" s="11"/>
      <c r="D298" s="11"/>
      <c r="E298" s="11"/>
      <c r="F298" s="11"/>
      <c r="G298" s="13">
        <v>295</v>
      </c>
      <c r="H298" s="12">
        <v>0.25495055344147211</v>
      </c>
      <c r="I298" s="12">
        <f t="shared" si="39"/>
        <v>3.5182016626023116</v>
      </c>
      <c r="J298" s="12">
        <v>0.9604759346902878</v>
      </c>
      <c r="K298" s="13">
        <f t="shared" si="40"/>
        <v>6000</v>
      </c>
      <c r="L298" s="11">
        <f t="shared" si="41"/>
        <v>4000</v>
      </c>
      <c r="M298" s="38">
        <f t="shared" si="42"/>
        <v>14072.806650409246</v>
      </c>
      <c r="N298" s="38">
        <f t="shared" si="38"/>
        <v>11000</v>
      </c>
      <c r="O298" s="39">
        <f t="shared" si="43"/>
        <v>3072.8066504092458</v>
      </c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</row>
    <row r="299" spans="2:32" x14ac:dyDescent="0.2">
      <c r="B299" s="11"/>
      <c r="C299" s="11"/>
      <c r="D299" s="11"/>
      <c r="E299" s="11"/>
      <c r="F299" s="11"/>
      <c r="G299" s="13">
        <v>296</v>
      </c>
      <c r="H299" s="12">
        <v>0.37424055837895387</v>
      </c>
      <c r="I299" s="12">
        <f t="shared" si="39"/>
        <v>3.5858714446715383</v>
      </c>
      <c r="J299" s="12">
        <v>0.25175556996084125</v>
      </c>
      <c r="K299" s="13">
        <f t="shared" si="40"/>
        <v>4000</v>
      </c>
      <c r="L299" s="11">
        <f t="shared" si="41"/>
        <v>4000</v>
      </c>
      <c r="M299" s="38">
        <f t="shared" si="42"/>
        <v>14343.485778686154</v>
      </c>
      <c r="N299" s="38">
        <f t="shared" si="38"/>
        <v>11000</v>
      </c>
      <c r="O299" s="39">
        <f t="shared" si="43"/>
        <v>3343.4857786861539</v>
      </c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</row>
    <row r="300" spans="2:32" x14ac:dyDescent="0.2">
      <c r="B300" s="11"/>
      <c r="C300" s="11"/>
      <c r="D300" s="11"/>
      <c r="E300" s="11"/>
      <c r="F300" s="11"/>
      <c r="G300" s="13">
        <v>297</v>
      </c>
      <c r="H300" s="12">
        <v>0.45392497233092111</v>
      </c>
      <c r="I300" s="12">
        <f t="shared" si="39"/>
        <v>3.626849814875702</v>
      </c>
      <c r="J300" s="12">
        <v>0.91005058571910313</v>
      </c>
      <c r="K300" s="13">
        <f t="shared" si="40"/>
        <v>6000</v>
      </c>
      <c r="L300" s="11">
        <f t="shared" si="41"/>
        <v>4000</v>
      </c>
      <c r="M300" s="38">
        <f t="shared" si="42"/>
        <v>14507.399259502808</v>
      </c>
      <c r="N300" s="38">
        <f t="shared" si="38"/>
        <v>11000</v>
      </c>
      <c r="O300" s="39">
        <f t="shared" si="43"/>
        <v>3507.3992595028085</v>
      </c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</row>
    <row r="301" spans="2:32" x14ac:dyDescent="0.2">
      <c r="B301" s="11"/>
      <c r="C301" s="11"/>
      <c r="D301" s="11"/>
      <c r="E301" s="11"/>
      <c r="F301" s="11"/>
      <c r="G301" s="13">
        <v>298</v>
      </c>
      <c r="H301" s="12">
        <v>0.92081949375648398</v>
      </c>
      <c r="I301" s="12">
        <f t="shared" si="39"/>
        <v>3.932121070512371</v>
      </c>
      <c r="J301" s="12">
        <v>0.95854029554798037</v>
      </c>
      <c r="K301" s="13">
        <f t="shared" si="40"/>
        <v>6000</v>
      </c>
      <c r="L301" s="11">
        <f t="shared" si="41"/>
        <v>4000</v>
      </c>
      <c r="M301" s="38">
        <f t="shared" si="42"/>
        <v>15728.484282049483</v>
      </c>
      <c r="N301" s="38">
        <f t="shared" si="38"/>
        <v>11000</v>
      </c>
      <c r="O301" s="39">
        <f t="shared" si="43"/>
        <v>4728.4842820494832</v>
      </c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</row>
    <row r="302" spans="2:32" x14ac:dyDescent="0.2">
      <c r="B302" s="11"/>
      <c r="C302" s="11"/>
      <c r="D302" s="11"/>
      <c r="E302" s="11"/>
      <c r="F302" s="11"/>
      <c r="G302" s="13">
        <v>299</v>
      </c>
      <c r="H302" s="12">
        <v>0.31116291689579778</v>
      </c>
      <c r="I302" s="12">
        <f t="shared" si="39"/>
        <v>3.5514886555792446</v>
      </c>
      <c r="J302" s="12">
        <v>0.3598645858719407</v>
      </c>
      <c r="K302" s="13">
        <f t="shared" si="40"/>
        <v>4000</v>
      </c>
      <c r="L302" s="11">
        <f t="shared" si="41"/>
        <v>4000</v>
      </c>
      <c r="M302" s="38">
        <f t="shared" si="42"/>
        <v>14205.954622316978</v>
      </c>
      <c r="N302" s="38">
        <f t="shared" si="38"/>
        <v>11000</v>
      </c>
      <c r="O302" s="39">
        <f t="shared" si="43"/>
        <v>3205.9546223169782</v>
      </c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</row>
    <row r="303" spans="2:32" x14ac:dyDescent="0.2">
      <c r="B303" s="11"/>
      <c r="C303" s="11"/>
      <c r="D303" s="11"/>
      <c r="E303" s="11"/>
      <c r="F303" s="11"/>
      <c r="G303" s="13">
        <v>300</v>
      </c>
      <c r="H303" s="12">
        <v>5.4762148045095493E-2</v>
      </c>
      <c r="I303" s="12">
        <f t="shared" si="39"/>
        <v>3.3299330087817167</v>
      </c>
      <c r="J303" s="12">
        <v>0.12624128315168803</v>
      </c>
      <c r="K303" s="13">
        <f t="shared" si="40"/>
        <v>3000</v>
      </c>
      <c r="L303" s="11">
        <f t="shared" si="41"/>
        <v>3000</v>
      </c>
      <c r="M303" s="38">
        <f t="shared" si="42"/>
        <v>9989.7990263451502</v>
      </c>
      <c r="N303" s="38">
        <f t="shared" si="38"/>
        <v>11000</v>
      </c>
      <c r="O303" s="39">
        <f t="shared" si="43"/>
        <v>-1010.2009736548498</v>
      </c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</row>
    <row r="304" spans="2:32" x14ac:dyDescent="0.2">
      <c r="B304" s="11"/>
      <c r="C304" s="11"/>
      <c r="D304" s="11"/>
      <c r="E304" s="11"/>
      <c r="F304" s="11"/>
      <c r="G304" s="13">
        <v>301</v>
      </c>
      <c r="H304" s="12">
        <v>0.11665371383961032</v>
      </c>
      <c r="I304" s="12">
        <f t="shared" si="39"/>
        <v>3.4116235544373867</v>
      </c>
      <c r="J304" s="12">
        <v>0.68077997488131359</v>
      </c>
      <c r="K304" s="13">
        <f t="shared" si="40"/>
        <v>5000</v>
      </c>
      <c r="L304" s="11">
        <f t="shared" si="41"/>
        <v>4000</v>
      </c>
      <c r="M304" s="38">
        <f t="shared" si="42"/>
        <v>13646.494217749547</v>
      </c>
      <c r="N304" s="38">
        <f t="shared" si="38"/>
        <v>11000</v>
      </c>
      <c r="O304" s="39">
        <f t="shared" si="43"/>
        <v>2646.4942177495468</v>
      </c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</row>
    <row r="305" spans="2:32" x14ac:dyDescent="0.2">
      <c r="B305" s="11"/>
      <c r="C305" s="11"/>
      <c r="D305" s="11"/>
      <c r="E305" s="11"/>
      <c r="F305" s="11"/>
      <c r="G305" s="13">
        <v>302</v>
      </c>
      <c r="H305" s="12">
        <v>0.90411560177904315</v>
      </c>
      <c r="I305" s="12">
        <f t="shared" si="39"/>
        <v>3.9110728789088811</v>
      </c>
      <c r="J305" s="12">
        <v>0.39316960193620265</v>
      </c>
      <c r="K305" s="13">
        <f t="shared" si="40"/>
        <v>4000</v>
      </c>
      <c r="L305" s="11">
        <f t="shared" si="41"/>
        <v>4000</v>
      </c>
      <c r="M305" s="38">
        <f t="shared" si="42"/>
        <v>15644.291515635525</v>
      </c>
      <c r="N305" s="38">
        <f t="shared" si="38"/>
        <v>11000</v>
      </c>
      <c r="O305" s="39">
        <f t="shared" si="43"/>
        <v>4644.2915156355248</v>
      </c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</row>
    <row r="306" spans="2:32" x14ac:dyDescent="0.2">
      <c r="B306" s="11"/>
      <c r="C306" s="11"/>
      <c r="D306" s="11"/>
      <c r="E306" s="11"/>
      <c r="F306" s="11"/>
      <c r="G306" s="13">
        <v>303</v>
      </c>
      <c r="H306" s="12">
        <v>0.74078350480603317</v>
      </c>
      <c r="I306" s="12">
        <f t="shared" si="39"/>
        <v>3.779152557695145</v>
      </c>
      <c r="J306" s="12">
        <v>3.4634750082702781E-2</v>
      </c>
      <c r="K306" s="13">
        <f t="shared" si="40"/>
        <v>1000</v>
      </c>
      <c r="L306" s="11">
        <f t="shared" si="41"/>
        <v>1000</v>
      </c>
      <c r="M306" s="38">
        <f t="shared" si="42"/>
        <v>3779.1525576951449</v>
      </c>
      <c r="N306" s="38">
        <f t="shared" si="38"/>
        <v>11000</v>
      </c>
      <c r="O306" s="39">
        <f t="shared" si="43"/>
        <v>-7220.8474423048556</v>
      </c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</row>
    <row r="307" spans="2:32" x14ac:dyDescent="0.2">
      <c r="B307" s="11"/>
      <c r="C307" s="11"/>
      <c r="D307" s="11"/>
      <c r="E307" s="11"/>
      <c r="F307" s="11"/>
      <c r="G307" s="13">
        <v>304</v>
      </c>
      <c r="H307" s="12">
        <v>0.85429157358084407</v>
      </c>
      <c r="I307" s="12">
        <f t="shared" si="39"/>
        <v>3.8610037048077501</v>
      </c>
      <c r="J307" s="12">
        <v>0.92114138497093645</v>
      </c>
      <c r="K307" s="13">
        <f t="shared" si="40"/>
        <v>6000</v>
      </c>
      <c r="L307" s="11">
        <f t="shared" si="41"/>
        <v>4000</v>
      </c>
      <c r="M307" s="38">
        <f t="shared" si="42"/>
        <v>15444.014819231001</v>
      </c>
      <c r="N307" s="38">
        <f t="shared" si="38"/>
        <v>11000</v>
      </c>
      <c r="O307" s="39">
        <f t="shared" si="43"/>
        <v>4444.0148192310007</v>
      </c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</row>
    <row r="308" spans="2:32" x14ac:dyDescent="0.2">
      <c r="B308" s="11"/>
      <c r="C308" s="11"/>
      <c r="D308" s="11"/>
      <c r="E308" s="11"/>
      <c r="F308" s="11"/>
      <c r="G308" s="13">
        <v>305</v>
      </c>
      <c r="H308" s="12">
        <v>0.3006848905056605</v>
      </c>
      <c r="I308" s="12">
        <f t="shared" si="39"/>
        <v>3.5455136575940287</v>
      </c>
      <c r="J308" s="12">
        <v>0.37805303180561622</v>
      </c>
      <c r="K308" s="13">
        <f t="shared" si="40"/>
        <v>4000</v>
      </c>
      <c r="L308" s="11">
        <f t="shared" si="41"/>
        <v>4000</v>
      </c>
      <c r="M308" s="38">
        <f t="shared" si="42"/>
        <v>14182.054630376115</v>
      </c>
      <c r="N308" s="38">
        <f t="shared" si="38"/>
        <v>11000</v>
      </c>
      <c r="O308" s="39">
        <f t="shared" si="43"/>
        <v>3182.0546303761148</v>
      </c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</row>
    <row r="309" spans="2:32" x14ac:dyDescent="0.2">
      <c r="B309" s="11"/>
      <c r="C309" s="11"/>
      <c r="D309" s="11"/>
      <c r="E309" s="11"/>
      <c r="F309" s="11"/>
      <c r="G309" s="13">
        <v>306</v>
      </c>
      <c r="H309" s="12">
        <v>2.8503781433449449E-2</v>
      </c>
      <c r="I309" s="12">
        <f t="shared" si="39"/>
        <v>3.2693494343968865</v>
      </c>
      <c r="J309" s="12">
        <v>0.33697185763981641</v>
      </c>
      <c r="K309" s="13">
        <f t="shared" si="40"/>
        <v>4000</v>
      </c>
      <c r="L309" s="11">
        <f t="shared" si="41"/>
        <v>4000</v>
      </c>
      <c r="M309" s="38">
        <f t="shared" si="42"/>
        <v>13077.397737587546</v>
      </c>
      <c r="N309" s="38">
        <f t="shared" si="38"/>
        <v>11000</v>
      </c>
      <c r="O309" s="39">
        <f t="shared" si="43"/>
        <v>2077.3977375875456</v>
      </c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</row>
    <row r="310" spans="2:32" x14ac:dyDescent="0.2">
      <c r="B310" s="11"/>
      <c r="C310" s="11"/>
      <c r="D310" s="11"/>
      <c r="E310" s="11"/>
      <c r="F310" s="11"/>
      <c r="G310" s="13">
        <v>307</v>
      </c>
      <c r="H310" s="12">
        <v>0.10607057486145233</v>
      </c>
      <c r="I310" s="12">
        <f t="shared" si="39"/>
        <v>3.4004601137785939</v>
      </c>
      <c r="J310" s="12">
        <v>0.20901334055553833</v>
      </c>
      <c r="K310" s="13">
        <f t="shared" si="40"/>
        <v>4000</v>
      </c>
      <c r="L310" s="11">
        <f t="shared" si="41"/>
        <v>4000</v>
      </c>
      <c r="M310" s="38">
        <f t="shared" si="42"/>
        <v>13601.840455114376</v>
      </c>
      <c r="N310" s="38">
        <f t="shared" si="38"/>
        <v>11000</v>
      </c>
      <c r="O310" s="39">
        <f t="shared" si="43"/>
        <v>2601.8404551143758</v>
      </c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</row>
    <row r="311" spans="2:32" x14ac:dyDescent="0.2">
      <c r="B311" s="11"/>
      <c r="C311" s="11"/>
      <c r="D311" s="11"/>
      <c r="E311" s="11"/>
      <c r="F311" s="11"/>
      <c r="G311" s="13">
        <v>308</v>
      </c>
      <c r="H311" s="12">
        <v>0.9627680821189587</v>
      </c>
      <c r="I311" s="12">
        <f t="shared" si="39"/>
        <v>4.0067505680771287</v>
      </c>
      <c r="J311" s="12">
        <v>7.5142819614612777E-2</v>
      </c>
      <c r="K311" s="13">
        <f t="shared" si="40"/>
        <v>2000</v>
      </c>
      <c r="L311" s="11">
        <f t="shared" si="41"/>
        <v>2000</v>
      </c>
      <c r="M311" s="38">
        <f t="shared" si="42"/>
        <v>8013.5011361542574</v>
      </c>
      <c r="N311" s="38">
        <f t="shared" si="38"/>
        <v>11000</v>
      </c>
      <c r="O311" s="39">
        <f t="shared" si="43"/>
        <v>-2986.4988638457426</v>
      </c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</row>
    <row r="312" spans="2:32" x14ac:dyDescent="0.2">
      <c r="B312" s="11"/>
      <c r="C312" s="11"/>
      <c r="D312" s="11"/>
      <c r="E312" s="11"/>
      <c r="F312" s="11"/>
      <c r="G312" s="13">
        <v>309</v>
      </c>
      <c r="H312" s="12">
        <v>0.31847613405259823</v>
      </c>
      <c r="I312" s="12">
        <f t="shared" si="39"/>
        <v>3.5556071392793829</v>
      </c>
      <c r="J312" s="12">
        <v>0.21129052269829396</v>
      </c>
      <c r="K312" s="13">
        <f t="shared" si="40"/>
        <v>4000</v>
      </c>
      <c r="L312" s="11">
        <f t="shared" si="41"/>
        <v>4000</v>
      </c>
      <c r="M312" s="38">
        <f t="shared" si="42"/>
        <v>14222.428557117531</v>
      </c>
      <c r="N312" s="38">
        <f t="shared" si="38"/>
        <v>11000</v>
      </c>
      <c r="O312" s="39">
        <f t="shared" si="43"/>
        <v>3222.4285571175315</v>
      </c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</row>
    <row r="313" spans="2:32" x14ac:dyDescent="0.2">
      <c r="B313" s="11"/>
      <c r="C313" s="11"/>
      <c r="D313" s="11"/>
      <c r="E313" s="11"/>
      <c r="F313" s="11"/>
      <c r="G313" s="13">
        <v>310</v>
      </c>
      <c r="H313" s="12">
        <v>0.7879768879364687</v>
      </c>
      <c r="I313" s="12">
        <f t="shared" si="39"/>
        <v>3.8098842391767413</v>
      </c>
      <c r="J313" s="12">
        <v>1.1013142543743082E-2</v>
      </c>
      <c r="K313" s="13">
        <f t="shared" si="40"/>
        <v>0</v>
      </c>
      <c r="L313" s="11">
        <f t="shared" si="41"/>
        <v>0</v>
      </c>
      <c r="M313" s="38">
        <f t="shared" si="42"/>
        <v>0</v>
      </c>
      <c r="N313" s="38">
        <f t="shared" si="38"/>
        <v>11000</v>
      </c>
      <c r="O313" s="39">
        <f t="shared" si="43"/>
        <v>-11000</v>
      </c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</row>
    <row r="314" spans="2:32" x14ac:dyDescent="0.2">
      <c r="B314" s="11"/>
      <c r="C314" s="11"/>
      <c r="D314" s="11"/>
      <c r="E314" s="11"/>
      <c r="F314" s="11"/>
      <c r="G314" s="13">
        <v>311</v>
      </c>
      <c r="H314" s="12">
        <v>0.61741067051301957</v>
      </c>
      <c r="I314" s="12">
        <f t="shared" si="39"/>
        <v>3.709737457147642</v>
      </c>
      <c r="J314" s="12">
        <v>0.8356062956847834</v>
      </c>
      <c r="K314" s="13">
        <f t="shared" si="40"/>
        <v>6000</v>
      </c>
      <c r="L314" s="11">
        <f t="shared" si="41"/>
        <v>4000</v>
      </c>
      <c r="M314" s="38">
        <f t="shared" si="42"/>
        <v>14838.949828590568</v>
      </c>
      <c r="N314" s="38">
        <f t="shared" si="38"/>
        <v>11000</v>
      </c>
      <c r="O314" s="39">
        <f t="shared" si="43"/>
        <v>3838.9498285905684</v>
      </c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</row>
    <row r="315" spans="2:32" x14ac:dyDescent="0.2">
      <c r="B315" s="11"/>
      <c r="C315" s="11"/>
      <c r="D315" s="11"/>
      <c r="E315" s="11"/>
      <c r="F315" s="11"/>
      <c r="G315" s="13">
        <v>312</v>
      </c>
      <c r="H315" s="12">
        <v>6.044271090672082E-2</v>
      </c>
      <c r="I315" s="12">
        <f t="shared" si="39"/>
        <v>3.3397864274860778</v>
      </c>
      <c r="J315" s="12">
        <v>0.66387374738590688</v>
      </c>
      <c r="K315" s="13">
        <f t="shared" si="40"/>
        <v>5000</v>
      </c>
      <c r="L315" s="11">
        <f t="shared" si="41"/>
        <v>4000</v>
      </c>
      <c r="M315" s="38">
        <f t="shared" si="42"/>
        <v>13359.145709944311</v>
      </c>
      <c r="N315" s="38">
        <f t="shared" si="38"/>
        <v>11000</v>
      </c>
      <c r="O315" s="39">
        <f t="shared" si="43"/>
        <v>2359.1457099443105</v>
      </c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</row>
    <row r="316" spans="2:32" x14ac:dyDescent="0.2">
      <c r="B316" s="11"/>
      <c r="C316" s="11"/>
      <c r="D316" s="11"/>
      <c r="E316" s="11"/>
      <c r="F316" s="11"/>
      <c r="G316" s="13">
        <v>313</v>
      </c>
      <c r="H316" s="12">
        <v>0.96664221215166257</v>
      </c>
      <c r="I316" s="12">
        <f t="shared" si="39"/>
        <v>4.0167170603352087</v>
      </c>
      <c r="J316" s="12">
        <v>0.24489984221389338</v>
      </c>
      <c r="K316" s="13">
        <f t="shared" si="40"/>
        <v>4000</v>
      </c>
      <c r="L316" s="11">
        <f t="shared" si="41"/>
        <v>4000</v>
      </c>
      <c r="M316" s="38">
        <f t="shared" si="42"/>
        <v>16066.868241340835</v>
      </c>
      <c r="N316" s="38">
        <f t="shared" si="38"/>
        <v>11000</v>
      </c>
      <c r="O316" s="39">
        <f t="shared" si="43"/>
        <v>5066.8682413408351</v>
      </c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</row>
    <row r="317" spans="2:32" x14ac:dyDescent="0.2">
      <c r="B317" s="11"/>
      <c r="C317" s="11"/>
      <c r="D317" s="11"/>
      <c r="E317" s="11"/>
      <c r="F317" s="11"/>
      <c r="G317" s="13">
        <v>314</v>
      </c>
      <c r="H317" s="12">
        <v>0.10939084047026204</v>
      </c>
      <c r="I317" s="12">
        <f t="shared" si="39"/>
        <v>3.4040451647157224</v>
      </c>
      <c r="J317" s="12">
        <v>0.6099319378685536</v>
      </c>
      <c r="K317" s="13">
        <f t="shared" si="40"/>
        <v>5000</v>
      </c>
      <c r="L317" s="11">
        <f t="shared" si="41"/>
        <v>4000</v>
      </c>
      <c r="M317" s="38">
        <f t="shared" si="42"/>
        <v>13616.18065886289</v>
      </c>
      <c r="N317" s="38">
        <f t="shared" si="38"/>
        <v>11000</v>
      </c>
      <c r="O317" s="39">
        <f t="shared" si="43"/>
        <v>2616.1806588628897</v>
      </c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</row>
    <row r="318" spans="2:32" x14ac:dyDescent="0.2">
      <c r="B318" s="11"/>
      <c r="C318" s="11"/>
      <c r="D318" s="11"/>
      <c r="E318" s="11"/>
      <c r="F318" s="11"/>
      <c r="G318" s="13">
        <v>315</v>
      </c>
      <c r="H318" s="12">
        <v>0.1242422241480956</v>
      </c>
      <c r="I318" s="12">
        <f t="shared" si="39"/>
        <v>3.4191923308372285</v>
      </c>
      <c r="J318" s="12">
        <v>0.13842376473936779</v>
      </c>
      <c r="K318" s="13">
        <f t="shared" si="40"/>
        <v>3000</v>
      </c>
      <c r="L318" s="11">
        <f t="shared" si="41"/>
        <v>3000</v>
      </c>
      <c r="M318" s="38">
        <f t="shared" si="42"/>
        <v>10257.576992511686</v>
      </c>
      <c r="N318" s="38">
        <f t="shared" si="38"/>
        <v>11000</v>
      </c>
      <c r="O318" s="39">
        <f t="shared" si="43"/>
        <v>-742.4230074883144</v>
      </c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</row>
    <row r="319" spans="2:32" x14ac:dyDescent="0.2">
      <c r="B319" s="11"/>
      <c r="C319" s="11"/>
      <c r="D319" s="11"/>
      <c r="E319" s="11"/>
      <c r="F319" s="11"/>
      <c r="G319" s="13">
        <v>316</v>
      </c>
      <c r="H319" s="12">
        <v>2.6510033879297845E-2</v>
      </c>
      <c r="I319" s="12">
        <f t="shared" si="39"/>
        <v>3.2630485115620491</v>
      </c>
      <c r="J319" s="12">
        <v>0.58527422775463545</v>
      </c>
      <c r="K319" s="13">
        <f t="shared" si="40"/>
        <v>5000</v>
      </c>
      <c r="L319" s="11">
        <f t="shared" si="41"/>
        <v>4000</v>
      </c>
      <c r="M319" s="38">
        <f t="shared" si="42"/>
        <v>13052.194046248196</v>
      </c>
      <c r="N319" s="38">
        <f t="shared" si="38"/>
        <v>11000</v>
      </c>
      <c r="O319" s="39">
        <f t="shared" si="43"/>
        <v>2052.1940462481962</v>
      </c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</row>
    <row r="320" spans="2:32" x14ac:dyDescent="0.2">
      <c r="B320" s="11"/>
      <c r="C320" s="11"/>
      <c r="D320" s="11"/>
      <c r="E320" s="11"/>
      <c r="F320" s="11"/>
      <c r="G320" s="13">
        <v>317</v>
      </c>
      <c r="H320" s="12">
        <v>0.19138829502948407</v>
      </c>
      <c r="I320" s="12">
        <f t="shared" si="39"/>
        <v>3.4754416473854572</v>
      </c>
      <c r="J320" s="12">
        <v>0.14764542145067794</v>
      </c>
      <c r="K320" s="13">
        <f t="shared" si="40"/>
        <v>3000</v>
      </c>
      <c r="L320" s="11">
        <f t="shared" si="41"/>
        <v>3000</v>
      </c>
      <c r="M320" s="38">
        <f t="shared" si="42"/>
        <v>10426.324942156372</v>
      </c>
      <c r="N320" s="38">
        <f t="shared" si="38"/>
        <v>11000</v>
      </c>
      <c r="O320" s="39">
        <f t="shared" si="43"/>
        <v>-573.67505784362766</v>
      </c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</row>
    <row r="321" spans="2:32" x14ac:dyDescent="0.2">
      <c r="B321" s="11"/>
      <c r="C321" s="11"/>
      <c r="D321" s="11"/>
      <c r="E321" s="11"/>
      <c r="F321" s="11"/>
      <c r="G321" s="13">
        <v>318</v>
      </c>
      <c r="H321" s="12">
        <v>1.7354313955496581E-3</v>
      </c>
      <c r="I321" s="12">
        <f t="shared" si="39"/>
        <v>3.0654735663979888</v>
      </c>
      <c r="J321" s="12">
        <v>0.85398323747626947</v>
      </c>
      <c r="K321" s="13">
        <f t="shared" si="40"/>
        <v>6000</v>
      </c>
      <c r="L321" s="11">
        <f t="shared" si="41"/>
        <v>4000</v>
      </c>
      <c r="M321" s="38">
        <f t="shared" si="42"/>
        <v>12261.894265591955</v>
      </c>
      <c r="N321" s="38">
        <f t="shared" si="38"/>
        <v>11000</v>
      </c>
      <c r="O321" s="39">
        <f t="shared" si="43"/>
        <v>1261.8942655919545</v>
      </c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</row>
    <row r="322" spans="2:32" x14ac:dyDescent="0.2">
      <c r="B322" s="11"/>
      <c r="C322" s="11"/>
      <c r="D322" s="11"/>
      <c r="E322" s="11"/>
      <c r="F322" s="11"/>
      <c r="G322" s="13">
        <v>319</v>
      </c>
      <c r="H322" s="12">
        <v>5.9347637346775728E-2</v>
      </c>
      <c r="I322" s="12">
        <f t="shared" si="39"/>
        <v>3.3379453099550203</v>
      </c>
      <c r="J322" s="12">
        <v>0.64429563122117561</v>
      </c>
      <c r="K322" s="13">
        <f t="shared" si="40"/>
        <v>5000</v>
      </c>
      <c r="L322" s="11">
        <f t="shared" si="41"/>
        <v>4000</v>
      </c>
      <c r="M322" s="38">
        <f t="shared" si="42"/>
        <v>13351.78123982008</v>
      </c>
      <c r="N322" s="38">
        <f t="shared" si="38"/>
        <v>11000</v>
      </c>
      <c r="O322" s="39">
        <f t="shared" si="43"/>
        <v>2351.7812398200804</v>
      </c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</row>
    <row r="323" spans="2:32" x14ac:dyDescent="0.2">
      <c r="B323" s="11"/>
      <c r="C323" s="11"/>
      <c r="D323" s="11"/>
      <c r="E323" s="11"/>
      <c r="F323" s="11"/>
      <c r="G323" s="13">
        <v>320</v>
      </c>
      <c r="H323" s="12">
        <v>0.90479251972164998</v>
      </c>
      <c r="I323" s="12">
        <f t="shared" si="39"/>
        <v>3.911870507679029</v>
      </c>
      <c r="J323" s="12">
        <v>4.0273015388227473E-2</v>
      </c>
      <c r="K323" s="13">
        <f t="shared" si="40"/>
        <v>1000</v>
      </c>
      <c r="L323" s="11">
        <f t="shared" si="41"/>
        <v>1000</v>
      </c>
      <c r="M323" s="38">
        <f t="shared" si="42"/>
        <v>3911.8705076790288</v>
      </c>
      <c r="N323" s="38">
        <f t="shared" si="38"/>
        <v>11000</v>
      </c>
      <c r="O323" s="39">
        <f t="shared" si="43"/>
        <v>-7088.1294923209716</v>
      </c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</row>
    <row r="324" spans="2:32" x14ac:dyDescent="0.2">
      <c r="B324" s="11"/>
      <c r="C324" s="11"/>
      <c r="D324" s="11"/>
      <c r="E324" s="11"/>
      <c r="F324" s="11"/>
      <c r="G324" s="13">
        <v>321</v>
      </c>
      <c r="H324" s="12">
        <v>0.60593190899441629</v>
      </c>
      <c r="I324" s="12">
        <f t="shared" si="39"/>
        <v>3.7037463331710758</v>
      </c>
      <c r="J324" s="12">
        <v>0.81297325086151118</v>
      </c>
      <c r="K324" s="13">
        <f t="shared" si="40"/>
        <v>6000</v>
      </c>
      <c r="L324" s="11">
        <f t="shared" si="41"/>
        <v>4000</v>
      </c>
      <c r="M324" s="38">
        <f t="shared" si="42"/>
        <v>14814.985332684304</v>
      </c>
      <c r="N324" s="38">
        <f t="shared" si="38"/>
        <v>11000</v>
      </c>
      <c r="O324" s="39">
        <f t="shared" si="43"/>
        <v>3814.985332684304</v>
      </c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</row>
    <row r="325" spans="2:32" x14ac:dyDescent="0.2">
      <c r="B325" s="11"/>
      <c r="C325" s="11"/>
      <c r="D325" s="11"/>
      <c r="E325" s="11"/>
      <c r="F325" s="11"/>
      <c r="G325" s="13">
        <v>322</v>
      </c>
      <c r="H325" s="12">
        <v>0.16771947035771018</v>
      </c>
      <c r="I325" s="12">
        <f t="shared" si="39"/>
        <v>3.45735672163402</v>
      </c>
      <c r="J325" s="12">
        <v>0.62056318442158465</v>
      </c>
      <c r="K325" s="13">
        <f t="shared" si="40"/>
        <v>5000</v>
      </c>
      <c r="L325" s="11">
        <f t="shared" si="41"/>
        <v>4000</v>
      </c>
      <c r="M325" s="38">
        <f t="shared" si="42"/>
        <v>13829.426886536079</v>
      </c>
      <c r="N325" s="38">
        <f t="shared" ref="N325:N388" si="44">$R$13+$R$14*$R$4</f>
        <v>11000</v>
      </c>
      <c r="O325" s="39">
        <f t="shared" si="43"/>
        <v>2829.4268865360791</v>
      </c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</row>
    <row r="326" spans="2:32" x14ac:dyDescent="0.2">
      <c r="B326" s="11"/>
      <c r="C326" s="11"/>
      <c r="D326" s="11"/>
      <c r="E326" s="11"/>
      <c r="F326" s="11"/>
      <c r="G326" s="13">
        <v>323</v>
      </c>
      <c r="H326" s="12">
        <v>0.65718160714762486</v>
      </c>
      <c r="I326" s="12">
        <f t="shared" si="39"/>
        <v>3.7309566653377426</v>
      </c>
      <c r="J326" s="12">
        <v>0.44408560782751516</v>
      </c>
      <c r="K326" s="13">
        <f t="shared" si="40"/>
        <v>4000</v>
      </c>
      <c r="L326" s="11">
        <f t="shared" si="41"/>
        <v>4000</v>
      </c>
      <c r="M326" s="38">
        <f t="shared" si="42"/>
        <v>14923.826661350971</v>
      </c>
      <c r="N326" s="38">
        <f t="shared" si="44"/>
        <v>11000</v>
      </c>
      <c r="O326" s="39">
        <f t="shared" si="43"/>
        <v>3923.8266613509713</v>
      </c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</row>
    <row r="327" spans="2:32" x14ac:dyDescent="0.2">
      <c r="B327" s="11"/>
      <c r="C327" s="11"/>
      <c r="D327" s="11"/>
      <c r="E327" s="11"/>
      <c r="F327" s="11"/>
      <c r="G327" s="13">
        <v>324</v>
      </c>
      <c r="H327" s="12">
        <v>0.36564738002945385</v>
      </c>
      <c r="I327" s="12">
        <f t="shared" si="39"/>
        <v>3.5813192556577911</v>
      </c>
      <c r="J327" s="12">
        <v>0.6390869500253602</v>
      </c>
      <c r="K327" s="13">
        <f t="shared" si="40"/>
        <v>5000</v>
      </c>
      <c r="L327" s="11">
        <f t="shared" si="41"/>
        <v>4000</v>
      </c>
      <c r="M327" s="38">
        <f t="shared" si="42"/>
        <v>14325.277022631164</v>
      </c>
      <c r="N327" s="38">
        <f t="shared" si="44"/>
        <v>11000</v>
      </c>
      <c r="O327" s="39">
        <f t="shared" si="43"/>
        <v>3325.2770226311641</v>
      </c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</row>
    <row r="328" spans="2:32" x14ac:dyDescent="0.2">
      <c r="B328" s="11"/>
      <c r="C328" s="11"/>
      <c r="D328" s="11"/>
      <c r="E328" s="11"/>
      <c r="F328" s="11"/>
      <c r="G328" s="13">
        <v>325</v>
      </c>
      <c r="H328" s="12">
        <v>0.93879044236178444</v>
      </c>
      <c r="I328" s="12">
        <f t="shared" si="39"/>
        <v>3.9589397765341223</v>
      </c>
      <c r="J328" s="12">
        <v>0.96816989873688275</v>
      </c>
      <c r="K328" s="13">
        <f t="shared" si="40"/>
        <v>6000</v>
      </c>
      <c r="L328" s="11">
        <f t="shared" si="41"/>
        <v>4000</v>
      </c>
      <c r="M328" s="38">
        <f t="shared" si="42"/>
        <v>15835.759106136489</v>
      </c>
      <c r="N328" s="38">
        <f t="shared" si="44"/>
        <v>11000</v>
      </c>
      <c r="O328" s="39">
        <f t="shared" si="43"/>
        <v>4835.7591061364892</v>
      </c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</row>
    <row r="329" spans="2:32" x14ac:dyDescent="0.2">
      <c r="B329" s="11"/>
      <c r="C329" s="11"/>
      <c r="D329" s="11"/>
      <c r="E329" s="11"/>
      <c r="F329" s="11"/>
      <c r="G329" s="13">
        <v>326</v>
      </c>
      <c r="H329" s="12">
        <v>0.48317669787680073</v>
      </c>
      <c r="I329" s="12">
        <f t="shared" ref="I329:I392" si="45">_xlfn.NORM.INV(H329,3.65,0.2)</f>
        <v>3.6415635458203597</v>
      </c>
      <c r="J329" s="12">
        <v>0.62817946761411214</v>
      </c>
      <c r="K329" s="13">
        <f t="shared" ref="K329:K392" si="46">SUMIFS($B$4:$B$10,$D$4:$D$10,"&gt;="&amp;J329,$E$4:$E$10,"&lt;="&amp;J329)</f>
        <v>5000</v>
      </c>
      <c r="L329" s="11">
        <f t="shared" si="41"/>
        <v>4000</v>
      </c>
      <c r="M329" s="38">
        <f t="shared" si="42"/>
        <v>14566.254183281439</v>
      </c>
      <c r="N329" s="38">
        <f t="shared" si="44"/>
        <v>11000</v>
      </c>
      <c r="O329" s="39">
        <f t="shared" si="43"/>
        <v>3566.2541832814386</v>
      </c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</row>
    <row r="330" spans="2:32" x14ac:dyDescent="0.2">
      <c r="B330" s="11"/>
      <c r="C330" s="11"/>
      <c r="D330" s="11"/>
      <c r="E330" s="11"/>
      <c r="F330" s="11"/>
      <c r="G330" s="13">
        <v>327</v>
      </c>
      <c r="H330" s="12">
        <v>0.1558062116919019</v>
      </c>
      <c r="I330" s="12">
        <f t="shared" si="45"/>
        <v>3.4476311059410651</v>
      </c>
      <c r="J330" s="12">
        <v>0.91801029635866871</v>
      </c>
      <c r="K330" s="13">
        <f t="shared" si="46"/>
        <v>6000</v>
      </c>
      <c r="L330" s="11">
        <f t="shared" ref="L330:L393" si="47">MIN($R$4,K330)</f>
        <v>4000</v>
      </c>
      <c r="M330" s="38">
        <f t="shared" si="42"/>
        <v>13790.52442376426</v>
      </c>
      <c r="N330" s="38">
        <f t="shared" si="44"/>
        <v>11000</v>
      </c>
      <c r="O330" s="39">
        <f t="shared" si="43"/>
        <v>2790.5244237642601</v>
      </c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</row>
    <row r="331" spans="2:32" x14ac:dyDescent="0.2">
      <c r="B331" s="11"/>
      <c r="C331" s="11"/>
      <c r="D331" s="11"/>
      <c r="E331" s="11"/>
      <c r="F331" s="11"/>
      <c r="G331" s="13">
        <v>328</v>
      </c>
      <c r="H331" s="12">
        <v>0.43453162715400706</v>
      </c>
      <c r="I331" s="12">
        <f t="shared" si="45"/>
        <v>3.6170303064982603</v>
      </c>
      <c r="J331" s="12">
        <v>0.60759878660759148</v>
      </c>
      <c r="K331" s="13">
        <f t="shared" si="46"/>
        <v>5000</v>
      </c>
      <c r="L331" s="11">
        <f t="shared" si="47"/>
        <v>4000</v>
      </c>
      <c r="M331" s="38">
        <f t="shared" si="42"/>
        <v>14468.121225993042</v>
      </c>
      <c r="N331" s="38">
        <f t="shared" si="44"/>
        <v>11000</v>
      </c>
      <c r="O331" s="39">
        <f t="shared" si="43"/>
        <v>3468.1212259930417</v>
      </c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</row>
    <row r="332" spans="2:32" x14ac:dyDescent="0.2">
      <c r="B332" s="11"/>
      <c r="C332" s="11"/>
      <c r="D332" s="11"/>
      <c r="E332" s="11"/>
      <c r="F332" s="11"/>
      <c r="G332" s="13">
        <v>329</v>
      </c>
      <c r="H332" s="12">
        <v>0.9565820293288364</v>
      </c>
      <c r="I332" s="12">
        <f t="shared" si="45"/>
        <v>3.992465923696177</v>
      </c>
      <c r="J332" s="12">
        <v>0.88691666468518626</v>
      </c>
      <c r="K332" s="13">
        <f t="shared" si="46"/>
        <v>6000</v>
      </c>
      <c r="L332" s="11">
        <f t="shared" si="47"/>
        <v>4000</v>
      </c>
      <c r="M332" s="38">
        <f t="shared" si="42"/>
        <v>15969.863694784708</v>
      </c>
      <c r="N332" s="38">
        <f t="shared" si="44"/>
        <v>11000</v>
      </c>
      <c r="O332" s="39">
        <f t="shared" si="43"/>
        <v>4969.8636947847081</v>
      </c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</row>
    <row r="333" spans="2:32" x14ac:dyDescent="0.2">
      <c r="B333" s="11"/>
      <c r="C333" s="11"/>
      <c r="D333" s="11"/>
      <c r="E333" s="11"/>
      <c r="F333" s="11"/>
      <c r="G333" s="13">
        <v>330</v>
      </c>
      <c r="H333" s="12">
        <v>0.62024306074639768</v>
      </c>
      <c r="I333" s="12">
        <f t="shared" si="45"/>
        <v>3.7112238429468221</v>
      </c>
      <c r="J333" s="12">
        <v>0.21062121375977005</v>
      </c>
      <c r="K333" s="13">
        <f t="shared" si="46"/>
        <v>4000</v>
      </c>
      <c r="L333" s="11">
        <f t="shared" si="47"/>
        <v>4000</v>
      </c>
      <c r="M333" s="38">
        <f t="shared" si="42"/>
        <v>14844.895371787288</v>
      </c>
      <c r="N333" s="38">
        <f t="shared" si="44"/>
        <v>11000</v>
      </c>
      <c r="O333" s="39">
        <f t="shared" si="43"/>
        <v>3844.8953717872882</v>
      </c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</row>
    <row r="334" spans="2:32" x14ac:dyDescent="0.2">
      <c r="B334" s="11"/>
      <c r="C334" s="11"/>
      <c r="D334" s="11"/>
      <c r="E334" s="11"/>
      <c r="F334" s="11"/>
      <c r="G334" s="13">
        <v>331</v>
      </c>
      <c r="H334" s="12">
        <v>0.31314548153237931</v>
      </c>
      <c r="I334" s="12">
        <f t="shared" si="45"/>
        <v>3.5526092093910386</v>
      </c>
      <c r="J334" s="12">
        <v>0.92942903787411679</v>
      </c>
      <c r="K334" s="13">
        <f t="shared" si="46"/>
        <v>6000</v>
      </c>
      <c r="L334" s="11">
        <f t="shared" si="47"/>
        <v>4000</v>
      </c>
      <c r="M334" s="38">
        <f t="shared" si="42"/>
        <v>14210.436837564155</v>
      </c>
      <c r="N334" s="38">
        <f t="shared" si="44"/>
        <v>11000</v>
      </c>
      <c r="O334" s="39">
        <f t="shared" si="43"/>
        <v>3210.4368375641552</v>
      </c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</row>
    <row r="335" spans="2:32" x14ac:dyDescent="0.2">
      <c r="B335" s="11"/>
      <c r="C335" s="11"/>
      <c r="D335" s="11"/>
      <c r="E335" s="11"/>
      <c r="F335" s="11"/>
      <c r="G335" s="13">
        <v>332</v>
      </c>
      <c r="H335" s="12">
        <v>5.4842717763971982E-2</v>
      </c>
      <c r="I335" s="12">
        <f t="shared" si="45"/>
        <v>3.3300782764935133</v>
      </c>
      <c r="J335" s="12">
        <v>2.1962316155912598E-2</v>
      </c>
      <c r="K335" s="13">
        <f t="shared" si="46"/>
        <v>1000</v>
      </c>
      <c r="L335" s="11">
        <f t="shared" si="47"/>
        <v>1000</v>
      </c>
      <c r="M335" s="38">
        <f t="shared" si="42"/>
        <v>3330.0782764935134</v>
      </c>
      <c r="N335" s="38">
        <f t="shared" si="44"/>
        <v>11000</v>
      </c>
      <c r="O335" s="39">
        <f t="shared" si="43"/>
        <v>-7669.9217235064862</v>
      </c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</row>
    <row r="336" spans="2:32" x14ac:dyDescent="0.2">
      <c r="B336" s="11"/>
      <c r="C336" s="11"/>
      <c r="D336" s="11"/>
      <c r="E336" s="11"/>
      <c r="F336" s="11"/>
      <c r="G336" s="13">
        <v>333</v>
      </c>
      <c r="H336" s="12">
        <v>0.47886353978879037</v>
      </c>
      <c r="I336" s="12">
        <f t="shared" si="45"/>
        <v>3.6393987880642422</v>
      </c>
      <c r="J336" s="12">
        <v>0.38497923098792874</v>
      </c>
      <c r="K336" s="13">
        <f t="shared" si="46"/>
        <v>4000</v>
      </c>
      <c r="L336" s="11">
        <f t="shared" si="47"/>
        <v>4000</v>
      </c>
      <c r="M336" s="38">
        <f t="shared" si="42"/>
        <v>14557.595152256969</v>
      </c>
      <c r="N336" s="38">
        <f t="shared" si="44"/>
        <v>11000</v>
      </c>
      <c r="O336" s="39">
        <f t="shared" si="43"/>
        <v>3557.5951522569685</v>
      </c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</row>
    <row r="337" spans="2:32" x14ac:dyDescent="0.2">
      <c r="B337" s="11"/>
      <c r="C337" s="11"/>
      <c r="D337" s="11"/>
      <c r="E337" s="11"/>
      <c r="F337" s="11"/>
      <c r="G337" s="13">
        <v>334</v>
      </c>
      <c r="H337" s="12">
        <v>0.79955108785542517</v>
      </c>
      <c r="I337" s="12">
        <f t="shared" si="45"/>
        <v>3.8180037676292145</v>
      </c>
      <c r="J337" s="12">
        <v>0.70289297883610136</v>
      </c>
      <c r="K337" s="13">
        <f t="shared" si="46"/>
        <v>5000</v>
      </c>
      <c r="L337" s="11">
        <f t="shared" si="47"/>
        <v>4000</v>
      </c>
      <c r="M337" s="38">
        <f t="shared" ref="M337:M400" si="48">L337*I337</f>
        <v>15272.015070516858</v>
      </c>
      <c r="N337" s="38">
        <f t="shared" si="44"/>
        <v>11000</v>
      </c>
      <c r="O337" s="39">
        <f t="shared" ref="O337:O400" si="49">M337-N337</f>
        <v>4272.015070516858</v>
      </c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</row>
    <row r="338" spans="2:32" x14ac:dyDescent="0.2">
      <c r="B338" s="11"/>
      <c r="C338" s="11"/>
      <c r="D338" s="11"/>
      <c r="E338" s="11"/>
      <c r="F338" s="11"/>
      <c r="G338" s="13">
        <v>335</v>
      </c>
      <c r="H338" s="12">
        <v>0.30887339953668358</v>
      </c>
      <c r="I338" s="12">
        <f t="shared" si="45"/>
        <v>3.5501907491371614</v>
      </c>
      <c r="J338" s="12">
        <v>0.89791980665390059</v>
      </c>
      <c r="K338" s="13">
        <f t="shared" si="46"/>
        <v>6000</v>
      </c>
      <c r="L338" s="11">
        <f t="shared" si="47"/>
        <v>4000</v>
      </c>
      <c r="M338" s="38">
        <f t="shared" si="48"/>
        <v>14200.762996548645</v>
      </c>
      <c r="N338" s="38">
        <f t="shared" si="44"/>
        <v>11000</v>
      </c>
      <c r="O338" s="39">
        <f t="shared" si="49"/>
        <v>3200.7629965486449</v>
      </c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</row>
    <row r="339" spans="2:32" x14ac:dyDescent="0.2">
      <c r="B339" s="11"/>
      <c r="C339" s="11"/>
      <c r="D339" s="11"/>
      <c r="E339" s="11"/>
      <c r="F339" s="11"/>
      <c r="G339" s="13">
        <v>336</v>
      </c>
      <c r="H339" s="12">
        <v>0.63641445600640734</v>
      </c>
      <c r="I339" s="12">
        <f t="shared" si="45"/>
        <v>3.7197782144189335</v>
      </c>
      <c r="J339" s="12">
        <v>0.78907010536993372</v>
      </c>
      <c r="K339" s="13">
        <f t="shared" si="46"/>
        <v>5000</v>
      </c>
      <c r="L339" s="11">
        <f t="shared" si="47"/>
        <v>4000</v>
      </c>
      <c r="M339" s="38">
        <f t="shared" si="48"/>
        <v>14879.112857675735</v>
      </c>
      <c r="N339" s="38">
        <f t="shared" si="44"/>
        <v>11000</v>
      </c>
      <c r="O339" s="39">
        <f t="shared" si="49"/>
        <v>3879.1128576757346</v>
      </c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</row>
    <row r="340" spans="2:32" x14ac:dyDescent="0.2">
      <c r="B340" s="11"/>
      <c r="C340" s="11"/>
      <c r="D340" s="11"/>
      <c r="E340" s="11"/>
      <c r="F340" s="11"/>
      <c r="G340" s="13">
        <v>337</v>
      </c>
      <c r="H340" s="12">
        <v>7.2057998330130157E-2</v>
      </c>
      <c r="I340" s="12">
        <f t="shared" si="45"/>
        <v>3.3578732628379209</v>
      </c>
      <c r="J340" s="12">
        <v>0.81476725553045604</v>
      </c>
      <c r="K340" s="13">
        <f t="shared" si="46"/>
        <v>6000</v>
      </c>
      <c r="L340" s="11">
        <f t="shared" si="47"/>
        <v>4000</v>
      </c>
      <c r="M340" s="38">
        <f t="shared" si="48"/>
        <v>13431.493051351683</v>
      </c>
      <c r="N340" s="38">
        <f t="shared" si="44"/>
        <v>11000</v>
      </c>
      <c r="O340" s="39">
        <f t="shared" si="49"/>
        <v>2431.4930513516829</v>
      </c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</row>
    <row r="341" spans="2:32" x14ac:dyDescent="0.2">
      <c r="B341" s="11"/>
      <c r="C341" s="11"/>
      <c r="D341" s="11"/>
      <c r="E341" s="11"/>
      <c r="F341" s="11"/>
      <c r="G341" s="13">
        <v>338</v>
      </c>
      <c r="H341" s="12">
        <v>0.36132392744645947</v>
      </c>
      <c r="I341" s="12">
        <f t="shared" si="45"/>
        <v>3.5790155542002275</v>
      </c>
      <c r="J341" s="12">
        <v>0.59850081758627427</v>
      </c>
      <c r="K341" s="13">
        <f t="shared" si="46"/>
        <v>5000</v>
      </c>
      <c r="L341" s="11">
        <f t="shared" si="47"/>
        <v>4000</v>
      </c>
      <c r="M341" s="38">
        <f t="shared" si="48"/>
        <v>14316.06221680091</v>
      </c>
      <c r="N341" s="38">
        <f t="shared" si="44"/>
        <v>11000</v>
      </c>
      <c r="O341" s="39">
        <f t="shared" si="49"/>
        <v>3316.0622168009104</v>
      </c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</row>
    <row r="342" spans="2:32" x14ac:dyDescent="0.2">
      <c r="B342" s="11"/>
      <c r="C342" s="11"/>
      <c r="D342" s="11"/>
      <c r="E342" s="11"/>
      <c r="F342" s="11"/>
      <c r="G342" s="13">
        <v>339</v>
      </c>
      <c r="H342" s="12">
        <v>0.92395654678258254</v>
      </c>
      <c r="I342" s="12">
        <f t="shared" si="45"/>
        <v>3.9364397800176154</v>
      </c>
      <c r="J342" s="12">
        <v>0.44526063976734187</v>
      </c>
      <c r="K342" s="13">
        <f t="shared" si="46"/>
        <v>4000</v>
      </c>
      <c r="L342" s="11">
        <f t="shared" si="47"/>
        <v>4000</v>
      </c>
      <c r="M342" s="38">
        <f t="shared" si="48"/>
        <v>15745.759120070461</v>
      </c>
      <c r="N342" s="38">
        <f t="shared" si="44"/>
        <v>11000</v>
      </c>
      <c r="O342" s="39">
        <f t="shared" si="49"/>
        <v>4745.759120070461</v>
      </c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</row>
    <row r="343" spans="2:32" x14ac:dyDescent="0.2">
      <c r="B343" s="11"/>
      <c r="C343" s="11"/>
      <c r="D343" s="11"/>
      <c r="E343" s="11"/>
      <c r="F343" s="11"/>
      <c r="G343" s="13">
        <v>340</v>
      </c>
      <c r="H343" s="12">
        <v>0.83490853003769483</v>
      </c>
      <c r="I343" s="12">
        <f t="shared" si="45"/>
        <v>3.8447490917745037</v>
      </c>
      <c r="J343" s="12">
        <v>0.82470715224321955</v>
      </c>
      <c r="K343" s="13">
        <f t="shared" si="46"/>
        <v>6000</v>
      </c>
      <c r="L343" s="11">
        <f t="shared" si="47"/>
        <v>4000</v>
      </c>
      <c r="M343" s="38">
        <f t="shared" si="48"/>
        <v>15378.996367098014</v>
      </c>
      <c r="N343" s="38">
        <f t="shared" si="44"/>
        <v>11000</v>
      </c>
      <c r="O343" s="39">
        <f t="shared" si="49"/>
        <v>4378.9963670980142</v>
      </c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</row>
    <row r="344" spans="2:32" x14ac:dyDescent="0.2">
      <c r="B344" s="11"/>
      <c r="C344" s="11"/>
      <c r="D344" s="11"/>
      <c r="E344" s="11"/>
      <c r="F344" s="11"/>
      <c r="G344" s="13">
        <v>341</v>
      </c>
      <c r="H344" s="12">
        <v>0.83727520079316264</v>
      </c>
      <c r="I344" s="12">
        <f t="shared" si="45"/>
        <v>3.846664150956622</v>
      </c>
      <c r="J344" s="12">
        <v>0.42903879120474742</v>
      </c>
      <c r="K344" s="13">
        <f t="shared" si="46"/>
        <v>4000</v>
      </c>
      <c r="L344" s="11">
        <f t="shared" si="47"/>
        <v>4000</v>
      </c>
      <c r="M344" s="38">
        <f t="shared" si="48"/>
        <v>15386.656603826488</v>
      </c>
      <c r="N344" s="38">
        <f t="shared" si="44"/>
        <v>11000</v>
      </c>
      <c r="O344" s="39">
        <f t="shared" si="49"/>
        <v>4386.6566038264882</v>
      </c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</row>
    <row r="345" spans="2:32" x14ac:dyDescent="0.2">
      <c r="B345" s="11"/>
      <c r="C345" s="11"/>
      <c r="D345" s="11"/>
      <c r="E345" s="11"/>
      <c r="F345" s="11"/>
      <c r="G345" s="13">
        <v>342</v>
      </c>
      <c r="H345" s="12">
        <v>0.74662614474844791</v>
      </c>
      <c r="I345" s="12">
        <f t="shared" si="45"/>
        <v>3.7827820640726624</v>
      </c>
      <c r="J345" s="12">
        <v>0.90263749436140683</v>
      </c>
      <c r="K345" s="13">
        <f t="shared" si="46"/>
        <v>6000</v>
      </c>
      <c r="L345" s="11">
        <f t="shared" si="47"/>
        <v>4000</v>
      </c>
      <c r="M345" s="38">
        <f t="shared" si="48"/>
        <v>15131.128256290649</v>
      </c>
      <c r="N345" s="38">
        <f t="shared" si="44"/>
        <v>11000</v>
      </c>
      <c r="O345" s="39">
        <f t="shared" si="49"/>
        <v>4131.128256290649</v>
      </c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</row>
    <row r="346" spans="2:32" x14ac:dyDescent="0.2">
      <c r="B346" s="11"/>
      <c r="C346" s="11"/>
      <c r="D346" s="11"/>
      <c r="E346" s="11"/>
      <c r="F346" s="11"/>
      <c r="G346" s="13">
        <v>343</v>
      </c>
      <c r="H346" s="12">
        <v>0.9226235087640372</v>
      </c>
      <c r="I346" s="12">
        <f t="shared" si="45"/>
        <v>3.9345883910703652</v>
      </c>
      <c r="J346" s="12">
        <v>0.19757634272801672</v>
      </c>
      <c r="K346" s="13">
        <f t="shared" si="46"/>
        <v>4000</v>
      </c>
      <c r="L346" s="11">
        <f t="shared" si="47"/>
        <v>4000</v>
      </c>
      <c r="M346" s="38">
        <f t="shared" si="48"/>
        <v>15738.35356428146</v>
      </c>
      <c r="N346" s="38">
        <f t="shared" si="44"/>
        <v>11000</v>
      </c>
      <c r="O346" s="39">
        <f t="shared" si="49"/>
        <v>4738.3535642814604</v>
      </c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</row>
    <row r="347" spans="2:32" x14ac:dyDescent="0.2">
      <c r="B347" s="11"/>
      <c r="C347" s="11"/>
      <c r="D347" s="11"/>
      <c r="E347" s="11"/>
      <c r="F347" s="11"/>
      <c r="G347" s="13">
        <v>344</v>
      </c>
      <c r="H347" s="12">
        <v>0.66148478074139827</v>
      </c>
      <c r="I347" s="12">
        <f t="shared" si="45"/>
        <v>3.7333037531429554</v>
      </c>
      <c r="J347" s="12">
        <v>0.90114119811422833</v>
      </c>
      <c r="K347" s="13">
        <f t="shared" si="46"/>
        <v>6000</v>
      </c>
      <c r="L347" s="11">
        <f t="shared" si="47"/>
        <v>4000</v>
      </c>
      <c r="M347" s="38">
        <f t="shared" si="48"/>
        <v>14933.215012571822</v>
      </c>
      <c r="N347" s="38">
        <f t="shared" si="44"/>
        <v>11000</v>
      </c>
      <c r="O347" s="39">
        <f t="shared" si="49"/>
        <v>3933.2150125718217</v>
      </c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</row>
    <row r="348" spans="2:32" x14ac:dyDescent="0.2">
      <c r="B348" s="11"/>
      <c r="C348" s="11"/>
      <c r="D348" s="11"/>
      <c r="E348" s="11"/>
      <c r="F348" s="11"/>
      <c r="G348" s="13">
        <v>345</v>
      </c>
      <c r="H348" s="12">
        <v>2.9959806552693369E-2</v>
      </c>
      <c r="I348" s="12">
        <f t="shared" si="45"/>
        <v>3.2737230695497215</v>
      </c>
      <c r="J348" s="12">
        <v>0.68036982100102894</v>
      </c>
      <c r="K348" s="13">
        <f t="shared" si="46"/>
        <v>5000</v>
      </c>
      <c r="L348" s="11">
        <f t="shared" si="47"/>
        <v>4000</v>
      </c>
      <c r="M348" s="38">
        <f t="shared" si="48"/>
        <v>13094.892278198886</v>
      </c>
      <c r="N348" s="38">
        <f t="shared" si="44"/>
        <v>11000</v>
      </c>
      <c r="O348" s="39">
        <f t="shared" si="49"/>
        <v>2094.8922781988858</v>
      </c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</row>
    <row r="349" spans="2:32" x14ac:dyDescent="0.2">
      <c r="B349" s="11"/>
      <c r="C349" s="11"/>
      <c r="D349" s="11"/>
      <c r="E349" s="11"/>
      <c r="F349" s="11"/>
      <c r="G349" s="13">
        <v>346</v>
      </c>
      <c r="H349" s="12">
        <v>0.72079696518400882</v>
      </c>
      <c r="I349" s="12">
        <f t="shared" si="45"/>
        <v>3.7670421344858847</v>
      </c>
      <c r="J349" s="12">
        <v>0.97579773052238739</v>
      </c>
      <c r="K349" s="13">
        <f t="shared" si="46"/>
        <v>6000</v>
      </c>
      <c r="L349" s="11">
        <f t="shared" si="47"/>
        <v>4000</v>
      </c>
      <c r="M349" s="38">
        <f t="shared" si="48"/>
        <v>15068.168537943538</v>
      </c>
      <c r="N349" s="38">
        <f t="shared" si="44"/>
        <v>11000</v>
      </c>
      <c r="O349" s="39">
        <f t="shared" si="49"/>
        <v>4068.1685379435385</v>
      </c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</row>
    <row r="350" spans="2:32" x14ac:dyDescent="0.2">
      <c r="B350" s="11"/>
      <c r="C350" s="11"/>
      <c r="D350" s="11"/>
      <c r="E350" s="11"/>
      <c r="F350" s="11"/>
      <c r="G350" s="13">
        <v>347</v>
      </c>
      <c r="H350" s="12">
        <v>0.85302687698681989</v>
      </c>
      <c r="I350" s="12">
        <f t="shared" si="45"/>
        <v>3.8599007866054853</v>
      </c>
      <c r="J350" s="12">
        <v>0.50978640857800894</v>
      </c>
      <c r="K350" s="13">
        <f t="shared" si="46"/>
        <v>4000</v>
      </c>
      <c r="L350" s="11">
        <f t="shared" si="47"/>
        <v>4000</v>
      </c>
      <c r="M350" s="38">
        <f t="shared" si="48"/>
        <v>15439.603146421941</v>
      </c>
      <c r="N350" s="38">
        <f t="shared" si="44"/>
        <v>11000</v>
      </c>
      <c r="O350" s="39">
        <f t="shared" si="49"/>
        <v>4439.6031464219413</v>
      </c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</row>
    <row r="351" spans="2:32" x14ac:dyDescent="0.2">
      <c r="B351" s="11"/>
      <c r="C351" s="11"/>
      <c r="D351" s="11"/>
      <c r="E351" s="11"/>
      <c r="F351" s="11"/>
      <c r="G351" s="13">
        <v>348</v>
      </c>
      <c r="H351" s="12">
        <v>0.6637484191276064</v>
      </c>
      <c r="I351" s="12">
        <f t="shared" si="45"/>
        <v>3.7345430132840618</v>
      </c>
      <c r="J351" s="12">
        <v>0.12376879704107457</v>
      </c>
      <c r="K351" s="13">
        <f t="shared" si="46"/>
        <v>3000</v>
      </c>
      <c r="L351" s="11">
        <f t="shared" si="47"/>
        <v>3000</v>
      </c>
      <c r="M351" s="38">
        <f t="shared" si="48"/>
        <v>11203.629039852185</v>
      </c>
      <c r="N351" s="38">
        <f t="shared" si="44"/>
        <v>11000</v>
      </c>
      <c r="O351" s="39">
        <f t="shared" si="49"/>
        <v>203.62903985218509</v>
      </c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</row>
    <row r="352" spans="2:32" x14ac:dyDescent="0.2">
      <c r="B352" s="11"/>
      <c r="C352" s="11"/>
      <c r="D352" s="11"/>
      <c r="E352" s="11"/>
      <c r="F352" s="11"/>
      <c r="G352" s="13">
        <v>349</v>
      </c>
      <c r="H352" s="12">
        <v>0.18647796718610343</v>
      </c>
      <c r="I352" s="12">
        <f t="shared" si="45"/>
        <v>3.4718099775201048</v>
      </c>
      <c r="J352" s="12">
        <v>0.15668449682621433</v>
      </c>
      <c r="K352" s="13">
        <f t="shared" si="46"/>
        <v>3000</v>
      </c>
      <c r="L352" s="11">
        <f t="shared" si="47"/>
        <v>3000</v>
      </c>
      <c r="M352" s="38">
        <f t="shared" si="48"/>
        <v>10415.429932560315</v>
      </c>
      <c r="N352" s="38">
        <f t="shared" si="44"/>
        <v>11000</v>
      </c>
      <c r="O352" s="39">
        <f t="shared" si="49"/>
        <v>-584.57006743968486</v>
      </c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</row>
    <row r="353" spans="2:32" x14ac:dyDescent="0.2">
      <c r="B353" s="11"/>
      <c r="C353" s="11"/>
      <c r="D353" s="11"/>
      <c r="E353" s="11"/>
      <c r="F353" s="11"/>
      <c r="G353" s="13">
        <v>350</v>
      </c>
      <c r="H353" s="12">
        <v>0.90986464196876571</v>
      </c>
      <c r="I353" s="12">
        <f t="shared" si="45"/>
        <v>3.9179843930986364</v>
      </c>
      <c r="J353" s="12">
        <v>0.86059516262370439</v>
      </c>
      <c r="K353" s="13">
        <f t="shared" si="46"/>
        <v>6000</v>
      </c>
      <c r="L353" s="11">
        <f t="shared" si="47"/>
        <v>4000</v>
      </c>
      <c r="M353" s="38">
        <f t="shared" si="48"/>
        <v>15671.937572394545</v>
      </c>
      <c r="N353" s="38">
        <f t="shared" si="44"/>
        <v>11000</v>
      </c>
      <c r="O353" s="39">
        <f t="shared" si="49"/>
        <v>4671.937572394545</v>
      </c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</row>
    <row r="354" spans="2:32" x14ac:dyDescent="0.2">
      <c r="B354" s="11"/>
      <c r="C354" s="11"/>
      <c r="D354" s="11"/>
      <c r="E354" s="11"/>
      <c r="F354" s="11"/>
      <c r="G354" s="13">
        <v>351</v>
      </c>
      <c r="H354" s="12">
        <v>0.40700662383555175</v>
      </c>
      <c r="I354" s="12">
        <f t="shared" si="45"/>
        <v>3.6029496256555227</v>
      </c>
      <c r="J354" s="12">
        <v>0.28217765071495138</v>
      </c>
      <c r="K354" s="13">
        <f t="shared" si="46"/>
        <v>4000</v>
      </c>
      <c r="L354" s="11">
        <f t="shared" si="47"/>
        <v>4000</v>
      </c>
      <c r="M354" s="38">
        <f t="shared" si="48"/>
        <v>14411.79850262209</v>
      </c>
      <c r="N354" s="38">
        <f t="shared" si="44"/>
        <v>11000</v>
      </c>
      <c r="O354" s="39">
        <f t="shared" si="49"/>
        <v>3411.7985026220904</v>
      </c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</row>
    <row r="355" spans="2:32" x14ac:dyDescent="0.2">
      <c r="B355" s="11"/>
      <c r="C355" s="11"/>
      <c r="D355" s="11"/>
      <c r="E355" s="11"/>
      <c r="F355" s="11"/>
      <c r="G355" s="13">
        <v>352</v>
      </c>
      <c r="H355" s="12">
        <v>0.25637690463111273</v>
      </c>
      <c r="I355" s="12">
        <f t="shared" si="45"/>
        <v>3.5190888460675165</v>
      </c>
      <c r="J355" s="12">
        <v>0.17013025840905971</v>
      </c>
      <c r="K355" s="13">
        <f t="shared" si="46"/>
        <v>3000</v>
      </c>
      <c r="L355" s="11">
        <f t="shared" si="47"/>
        <v>3000</v>
      </c>
      <c r="M355" s="38">
        <f t="shared" si="48"/>
        <v>10557.26653820255</v>
      </c>
      <c r="N355" s="38">
        <f t="shared" si="44"/>
        <v>11000</v>
      </c>
      <c r="O355" s="39">
        <f t="shared" si="49"/>
        <v>-442.73346179745022</v>
      </c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</row>
    <row r="356" spans="2:32" x14ac:dyDescent="0.2">
      <c r="B356" s="11"/>
      <c r="C356" s="11"/>
      <c r="D356" s="11"/>
      <c r="E356" s="11"/>
      <c r="F356" s="11"/>
      <c r="G356" s="13">
        <v>353</v>
      </c>
      <c r="H356" s="12">
        <v>9.1922941838959993E-2</v>
      </c>
      <c r="I356" s="12">
        <f t="shared" si="45"/>
        <v>3.3841987353162528</v>
      </c>
      <c r="J356" s="12">
        <v>0.27267535417799416</v>
      </c>
      <c r="K356" s="13">
        <f t="shared" si="46"/>
        <v>4000</v>
      </c>
      <c r="L356" s="11">
        <f t="shared" si="47"/>
        <v>4000</v>
      </c>
      <c r="M356" s="38">
        <f t="shared" si="48"/>
        <v>13536.79494126501</v>
      </c>
      <c r="N356" s="38">
        <f t="shared" si="44"/>
        <v>11000</v>
      </c>
      <c r="O356" s="39">
        <f t="shared" si="49"/>
        <v>2536.7949412650105</v>
      </c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</row>
    <row r="357" spans="2:32" x14ac:dyDescent="0.2">
      <c r="B357" s="11"/>
      <c r="C357" s="11"/>
      <c r="D357" s="11"/>
      <c r="E357" s="11"/>
      <c r="F357" s="11"/>
      <c r="G357" s="13">
        <v>354</v>
      </c>
      <c r="H357" s="12">
        <v>0.35259321926986276</v>
      </c>
      <c r="I357" s="12">
        <f t="shared" si="45"/>
        <v>3.5743342629539088</v>
      </c>
      <c r="J357" s="12">
        <v>4.9329960968449438E-2</v>
      </c>
      <c r="K357" s="13">
        <f t="shared" si="46"/>
        <v>1000</v>
      </c>
      <c r="L357" s="11">
        <f t="shared" si="47"/>
        <v>1000</v>
      </c>
      <c r="M357" s="38">
        <f t="shared" si="48"/>
        <v>3574.3342629539088</v>
      </c>
      <c r="N357" s="38">
        <f t="shared" si="44"/>
        <v>11000</v>
      </c>
      <c r="O357" s="39">
        <f t="shared" si="49"/>
        <v>-7425.6657370460907</v>
      </c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</row>
    <row r="358" spans="2:32" x14ac:dyDescent="0.2">
      <c r="B358" s="11"/>
      <c r="C358" s="11"/>
      <c r="D358" s="11"/>
      <c r="E358" s="11"/>
      <c r="F358" s="11"/>
      <c r="G358" s="13">
        <v>355</v>
      </c>
      <c r="H358" s="12">
        <v>0.6619318352026955</v>
      </c>
      <c r="I358" s="12">
        <f t="shared" si="45"/>
        <v>3.733548244464286</v>
      </c>
      <c r="J358" s="12">
        <v>0.42677691794561623</v>
      </c>
      <c r="K358" s="13">
        <f t="shared" si="46"/>
        <v>4000</v>
      </c>
      <c r="L358" s="11">
        <f t="shared" si="47"/>
        <v>4000</v>
      </c>
      <c r="M358" s="38">
        <f t="shared" si="48"/>
        <v>14934.192977857145</v>
      </c>
      <c r="N358" s="38">
        <f t="shared" si="44"/>
        <v>11000</v>
      </c>
      <c r="O358" s="39">
        <f t="shared" si="49"/>
        <v>3934.1929778571448</v>
      </c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</row>
    <row r="359" spans="2:32" x14ac:dyDescent="0.2">
      <c r="B359" s="11"/>
      <c r="C359" s="11"/>
      <c r="D359" s="11"/>
      <c r="E359" s="11"/>
      <c r="F359" s="11"/>
      <c r="G359" s="13">
        <v>356</v>
      </c>
      <c r="H359" s="12">
        <v>0.48817014781879997</v>
      </c>
      <c r="I359" s="12">
        <f t="shared" si="45"/>
        <v>3.644068522206473</v>
      </c>
      <c r="J359" s="12">
        <v>0.74796460813997923</v>
      </c>
      <c r="K359" s="13">
        <f t="shared" si="46"/>
        <v>5000</v>
      </c>
      <c r="L359" s="11">
        <f t="shared" si="47"/>
        <v>4000</v>
      </c>
      <c r="M359" s="38">
        <f t="shared" si="48"/>
        <v>14576.274088825892</v>
      </c>
      <c r="N359" s="38">
        <f t="shared" si="44"/>
        <v>11000</v>
      </c>
      <c r="O359" s="39">
        <f t="shared" si="49"/>
        <v>3576.2740888258922</v>
      </c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</row>
    <row r="360" spans="2:32" x14ac:dyDescent="0.2">
      <c r="B360" s="11"/>
      <c r="C360" s="11"/>
      <c r="D360" s="11"/>
      <c r="E360" s="11"/>
      <c r="F360" s="11"/>
      <c r="G360" s="13">
        <v>357</v>
      </c>
      <c r="H360" s="12">
        <v>0.48306195127160567</v>
      </c>
      <c r="I360" s="12">
        <f t="shared" si="45"/>
        <v>3.641505968851444</v>
      </c>
      <c r="J360" s="12">
        <v>0.55074851530844637</v>
      </c>
      <c r="K360" s="13">
        <f t="shared" si="46"/>
        <v>5000</v>
      </c>
      <c r="L360" s="11">
        <f t="shared" si="47"/>
        <v>4000</v>
      </c>
      <c r="M360" s="38">
        <f t="shared" si="48"/>
        <v>14566.023875405775</v>
      </c>
      <c r="N360" s="38">
        <f t="shared" si="44"/>
        <v>11000</v>
      </c>
      <c r="O360" s="39">
        <f t="shared" si="49"/>
        <v>3566.0238754057755</v>
      </c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</row>
    <row r="361" spans="2:32" x14ac:dyDescent="0.2">
      <c r="B361" s="11"/>
      <c r="C361" s="11"/>
      <c r="D361" s="11"/>
      <c r="E361" s="11"/>
      <c r="F361" s="11"/>
      <c r="G361" s="13">
        <v>358</v>
      </c>
      <c r="H361" s="12">
        <v>9.7996459194621077E-2</v>
      </c>
      <c r="I361" s="12">
        <f t="shared" si="45"/>
        <v>3.391389509495971</v>
      </c>
      <c r="J361" s="12">
        <v>0.41180488938275239</v>
      </c>
      <c r="K361" s="13">
        <f t="shared" si="46"/>
        <v>4000</v>
      </c>
      <c r="L361" s="11">
        <f t="shared" si="47"/>
        <v>4000</v>
      </c>
      <c r="M361" s="38">
        <f t="shared" si="48"/>
        <v>13565.558037983883</v>
      </c>
      <c r="N361" s="38">
        <f t="shared" si="44"/>
        <v>11000</v>
      </c>
      <c r="O361" s="39">
        <f t="shared" si="49"/>
        <v>2565.558037983883</v>
      </c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</row>
    <row r="362" spans="2:32" x14ac:dyDescent="0.2">
      <c r="B362" s="11"/>
      <c r="C362" s="11"/>
      <c r="D362" s="11"/>
      <c r="E362" s="11"/>
      <c r="F362" s="11"/>
      <c r="G362" s="13">
        <v>359</v>
      </c>
      <c r="H362" s="12">
        <v>0.336936087094725</v>
      </c>
      <c r="I362" s="12">
        <f t="shared" si="45"/>
        <v>3.5658320694203782</v>
      </c>
      <c r="J362" s="12">
        <v>5.681640669522936E-2</v>
      </c>
      <c r="K362" s="13">
        <f t="shared" si="46"/>
        <v>2000</v>
      </c>
      <c r="L362" s="11">
        <f t="shared" si="47"/>
        <v>2000</v>
      </c>
      <c r="M362" s="38">
        <f t="shared" si="48"/>
        <v>7131.6641388407561</v>
      </c>
      <c r="N362" s="38">
        <f t="shared" si="44"/>
        <v>11000</v>
      </c>
      <c r="O362" s="39">
        <f t="shared" si="49"/>
        <v>-3868.3358611592439</v>
      </c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</row>
    <row r="363" spans="2:32" x14ac:dyDescent="0.2">
      <c r="B363" s="11"/>
      <c r="C363" s="11"/>
      <c r="D363" s="11"/>
      <c r="E363" s="11"/>
      <c r="F363" s="11"/>
      <c r="G363" s="13">
        <v>360</v>
      </c>
      <c r="H363" s="12">
        <v>0.69568595932823307</v>
      </c>
      <c r="I363" s="12">
        <f t="shared" si="45"/>
        <v>3.7524065522101981</v>
      </c>
      <c r="J363" s="12">
        <v>0.69148573733177121</v>
      </c>
      <c r="K363" s="13">
        <f t="shared" si="46"/>
        <v>5000</v>
      </c>
      <c r="L363" s="11">
        <f t="shared" si="47"/>
        <v>4000</v>
      </c>
      <c r="M363" s="38">
        <f t="shared" si="48"/>
        <v>15009.626208840793</v>
      </c>
      <c r="N363" s="38">
        <f t="shared" si="44"/>
        <v>11000</v>
      </c>
      <c r="O363" s="39">
        <f t="shared" si="49"/>
        <v>4009.626208840793</v>
      </c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</row>
    <row r="364" spans="2:32" x14ac:dyDescent="0.2">
      <c r="B364" s="11"/>
      <c r="C364" s="11"/>
      <c r="D364" s="11"/>
      <c r="E364" s="11"/>
      <c r="F364" s="11"/>
      <c r="G364" s="13">
        <v>361</v>
      </c>
      <c r="H364" s="12">
        <v>0.62662366006497028</v>
      </c>
      <c r="I364" s="12">
        <f t="shared" si="45"/>
        <v>3.7145848316894035</v>
      </c>
      <c r="J364" s="12">
        <v>0.17258844792755546</v>
      </c>
      <c r="K364" s="13">
        <f t="shared" si="46"/>
        <v>3000</v>
      </c>
      <c r="L364" s="11">
        <f t="shared" si="47"/>
        <v>3000</v>
      </c>
      <c r="M364" s="38">
        <f t="shared" si="48"/>
        <v>11143.75449506821</v>
      </c>
      <c r="N364" s="38">
        <f t="shared" si="44"/>
        <v>11000</v>
      </c>
      <c r="O364" s="39">
        <f t="shared" si="49"/>
        <v>143.75449506820951</v>
      </c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</row>
    <row r="365" spans="2:32" x14ac:dyDescent="0.2">
      <c r="B365" s="11"/>
      <c r="C365" s="11"/>
      <c r="D365" s="11"/>
      <c r="E365" s="11"/>
      <c r="F365" s="11"/>
      <c r="G365" s="13">
        <v>362</v>
      </c>
      <c r="H365" s="12">
        <v>0.72793249796087089</v>
      </c>
      <c r="I365" s="12">
        <f t="shared" si="45"/>
        <v>3.7713143948048313</v>
      </c>
      <c r="J365" s="12">
        <v>0.557329960929841</v>
      </c>
      <c r="K365" s="13">
        <f t="shared" si="46"/>
        <v>5000</v>
      </c>
      <c r="L365" s="11">
        <f t="shared" si="47"/>
        <v>4000</v>
      </c>
      <c r="M365" s="38">
        <f t="shared" si="48"/>
        <v>15085.257579219326</v>
      </c>
      <c r="N365" s="38">
        <f t="shared" si="44"/>
        <v>11000</v>
      </c>
      <c r="O365" s="39">
        <f t="shared" si="49"/>
        <v>4085.2575792193256</v>
      </c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</row>
    <row r="366" spans="2:32" x14ac:dyDescent="0.2">
      <c r="B366" s="11"/>
      <c r="C366" s="11"/>
      <c r="D366" s="11"/>
      <c r="E366" s="11"/>
      <c r="F366" s="11"/>
      <c r="G366" s="13">
        <v>363</v>
      </c>
      <c r="H366" s="12">
        <v>0.62527831495166286</v>
      </c>
      <c r="I366" s="12">
        <f t="shared" si="45"/>
        <v>3.7138746824019271</v>
      </c>
      <c r="J366" s="12">
        <v>5.1050636502185553E-2</v>
      </c>
      <c r="K366" s="13">
        <f t="shared" si="46"/>
        <v>2000</v>
      </c>
      <c r="L366" s="11">
        <f t="shared" si="47"/>
        <v>2000</v>
      </c>
      <c r="M366" s="38">
        <f t="shared" si="48"/>
        <v>7427.7493648038544</v>
      </c>
      <c r="N366" s="38">
        <f t="shared" si="44"/>
        <v>11000</v>
      </c>
      <c r="O366" s="39">
        <f t="shared" si="49"/>
        <v>-3572.2506351961456</v>
      </c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</row>
    <row r="367" spans="2:32" x14ac:dyDescent="0.2">
      <c r="B367" s="11"/>
      <c r="C367" s="11"/>
      <c r="D367" s="11"/>
      <c r="E367" s="11"/>
      <c r="F367" s="11"/>
      <c r="G367" s="13">
        <v>364</v>
      </c>
      <c r="H367" s="12">
        <v>4.8608005425293976E-2</v>
      </c>
      <c r="I367" s="12">
        <f t="shared" si="45"/>
        <v>3.3182994281086455</v>
      </c>
      <c r="J367" s="12">
        <v>0.15325643826327739</v>
      </c>
      <c r="K367" s="13">
        <f t="shared" si="46"/>
        <v>3000</v>
      </c>
      <c r="L367" s="11">
        <f t="shared" si="47"/>
        <v>3000</v>
      </c>
      <c r="M367" s="38">
        <f t="shared" si="48"/>
        <v>9954.8982843259364</v>
      </c>
      <c r="N367" s="38">
        <f t="shared" si="44"/>
        <v>11000</v>
      </c>
      <c r="O367" s="39">
        <f t="shared" si="49"/>
        <v>-1045.1017156740636</v>
      </c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</row>
    <row r="368" spans="2:32" x14ac:dyDescent="0.2">
      <c r="B368" s="11"/>
      <c r="C368" s="11"/>
      <c r="D368" s="11"/>
      <c r="E368" s="11"/>
      <c r="F368" s="11"/>
      <c r="G368" s="13">
        <v>365</v>
      </c>
      <c r="H368" s="12">
        <v>0.63135900747963702</v>
      </c>
      <c r="I368" s="12">
        <f t="shared" si="45"/>
        <v>3.7170909734352771</v>
      </c>
      <c r="J368" s="12">
        <v>0.34833734295758645</v>
      </c>
      <c r="K368" s="13">
        <f t="shared" si="46"/>
        <v>4000</v>
      </c>
      <c r="L368" s="11">
        <f t="shared" si="47"/>
        <v>4000</v>
      </c>
      <c r="M368" s="38">
        <f t="shared" si="48"/>
        <v>14868.363893741109</v>
      </c>
      <c r="N368" s="38">
        <f t="shared" si="44"/>
        <v>11000</v>
      </c>
      <c r="O368" s="39">
        <f t="shared" si="49"/>
        <v>3868.3638937411088</v>
      </c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</row>
    <row r="369" spans="2:32" x14ac:dyDescent="0.2">
      <c r="B369" s="11"/>
      <c r="C369" s="11"/>
      <c r="D369" s="11"/>
      <c r="E369" s="11"/>
      <c r="F369" s="11"/>
      <c r="G369" s="13">
        <v>366</v>
      </c>
      <c r="H369" s="12">
        <v>9.8514743672425853E-2</v>
      </c>
      <c r="I369" s="12">
        <f t="shared" si="45"/>
        <v>3.3919878045430374</v>
      </c>
      <c r="J369" s="12">
        <v>5.778373607552223E-2</v>
      </c>
      <c r="K369" s="13">
        <f t="shared" si="46"/>
        <v>2000</v>
      </c>
      <c r="L369" s="11">
        <f t="shared" si="47"/>
        <v>2000</v>
      </c>
      <c r="M369" s="38">
        <f t="shared" si="48"/>
        <v>6783.9756090860747</v>
      </c>
      <c r="N369" s="38">
        <f t="shared" si="44"/>
        <v>11000</v>
      </c>
      <c r="O369" s="39">
        <f t="shared" si="49"/>
        <v>-4216.0243909139253</v>
      </c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</row>
    <row r="370" spans="2:32" x14ac:dyDescent="0.2">
      <c r="B370" s="11"/>
      <c r="C370" s="11"/>
      <c r="D370" s="11"/>
      <c r="E370" s="11"/>
      <c r="F370" s="11"/>
      <c r="G370" s="13">
        <v>367</v>
      </c>
      <c r="H370" s="12">
        <v>8.3113127227435135E-2</v>
      </c>
      <c r="I370" s="12">
        <f t="shared" si="45"/>
        <v>3.3731136249907006</v>
      </c>
      <c r="J370" s="12">
        <v>0.48424660520785845</v>
      </c>
      <c r="K370" s="13">
        <f t="shared" si="46"/>
        <v>4000</v>
      </c>
      <c r="L370" s="11">
        <f t="shared" si="47"/>
        <v>4000</v>
      </c>
      <c r="M370" s="38">
        <f t="shared" si="48"/>
        <v>13492.454499962801</v>
      </c>
      <c r="N370" s="38">
        <f t="shared" si="44"/>
        <v>11000</v>
      </c>
      <c r="O370" s="39">
        <f t="shared" si="49"/>
        <v>2492.4544999628015</v>
      </c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</row>
    <row r="371" spans="2:32" x14ac:dyDescent="0.2">
      <c r="B371" s="11"/>
      <c r="C371" s="11"/>
      <c r="D371" s="11"/>
      <c r="E371" s="11"/>
      <c r="F371" s="11"/>
      <c r="G371" s="13">
        <v>368</v>
      </c>
      <c r="H371" s="12">
        <v>0.51373713878596572</v>
      </c>
      <c r="I371" s="12">
        <f t="shared" si="45"/>
        <v>3.6568881415988241</v>
      </c>
      <c r="J371" s="12">
        <v>0.11206746265976786</v>
      </c>
      <c r="K371" s="13">
        <f t="shared" si="46"/>
        <v>3000</v>
      </c>
      <c r="L371" s="11">
        <f t="shared" si="47"/>
        <v>3000</v>
      </c>
      <c r="M371" s="38">
        <f t="shared" si="48"/>
        <v>10970.664424796472</v>
      </c>
      <c r="N371" s="38">
        <f t="shared" si="44"/>
        <v>11000</v>
      </c>
      <c r="O371" s="39">
        <f t="shared" si="49"/>
        <v>-29.335575203527696</v>
      </c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</row>
    <row r="372" spans="2:32" x14ac:dyDescent="0.2">
      <c r="B372" s="11"/>
      <c r="C372" s="11"/>
      <c r="D372" s="11"/>
      <c r="E372" s="11"/>
      <c r="F372" s="11"/>
      <c r="G372" s="13">
        <v>369</v>
      </c>
      <c r="H372" s="12">
        <v>0.83591760435821982</v>
      </c>
      <c r="I372" s="12">
        <f t="shared" si="45"/>
        <v>3.8455634203031788</v>
      </c>
      <c r="J372" s="12">
        <v>0.19792350169666562</v>
      </c>
      <c r="K372" s="13">
        <f t="shared" si="46"/>
        <v>4000</v>
      </c>
      <c r="L372" s="11">
        <f t="shared" si="47"/>
        <v>4000</v>
      </c>
      <c r="M372" s="38">
        <f t="shared" si="48"/>
        <v>15382.253681212715</v>
      </c>
      <c r="N372" s="38">
        <f t="shared" si="44"/>
        <v>11000</v>
      </c>
      <c r="O372" s="39">
        <f t="shared" si="49"/>
        <v>4382.2536812127146</v>
      </c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</row>
    <row r="373" spans="2:32" x14ac:dyDescent="0.2">
      <c r="B373" s="11"/>
      <c r="C373" s="11"/>
      <c r="D373" s="11"/>
      <c r="E373" s="11"/>
      <c r="F373" s="11"/>
      <c r="G373" s="13">
        <v>370</v>
      </c>
      <c r="H373" s="12">
        <v>0.10187335217069671</v>
      </c>
      <c r="I373" s="12">
        <f t="shared" si="45"/>
        <v>3.3958101503065996</v>
      </c>
      <c r="J373" s="12">
        <v>0.96118399244053987</v>
      </c>
      <c r="K373" s="13">
        <f t="shared" si="46"/>
        <v>6000</v>
      </c>
      <c r="L373" s="11">
        <f t="shared" si="47"/>
        <v>4000</v>
      </c>
      <c r="M373" s="38">
        <f t="shared" si="48"/>
        <v>13583.240601226398</v>
      </c>
      <c r="N373" s="38">
        <f t="shared" si="44"/>
        <v>11000</v>
      </c>
      <c r="O373" s="39">
        <f t="shared" si="49"/>
        <v>2583.2406012263982</v>
      </c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</row>
    <row r="374" spans="2:32" x14ac:dyDescent="0.2">
      <c r="B374" s="11"/>
      <c r="C374" s="11"/>
      <c r="D374" s="11"/>
      <c r="E374" s="11"/>
      <c r="F374" s="11"/>
      <c r="G374" s="13">
        <v>371</v>
      </c>
      <c r="H374" s="12">
        <v>0.49251232681348089</v>
      </c>
      <c r="I374" s="12">
        <f t="shared" si="45"/>
        <v>3.6462460169200859</v>
      </c>
      <c r="J374" s="12">
        <v>4.7034526270118393E-2</v>
      </c>
      <c r="K374" s="13">
        <f t="shared" si="46"/>
        <v>1000</v>
      </c>
      <c r="L374" s="11">
        <f t="shared" si="47"/>
        <v>1000</v>
      </c>
      <c r="M374" s="38">
        <f t="shared" si="48"/>
        <v>3646.2460169200858</v>
      </c>
      <c r="N374" s="38">
        <f t="shared" si="44"/>
        <v>11000</v>
      </c>
      <c r="O374" s="39">
        <f t="shared" si="49"/>
        <v>-7353.7539830799142</v>
      </c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</row>
    <row r="375" spans="2:32" x14ac:dyDescent="0.2">
      <c r="B375" s="11"/>
      <c r="C375" s="11"/>
      <c r="D375" s="11"/>
      <c r="E375" s="11"/>
      <c r="F375" s="11"/>
      <c r="G375" s="13">
        <v>372</v>
      </c>
      <c r="H375" s="12">
        <v>0.73484284482831108</v>
      </c>
      <c r="I375" s="12">
        <f t="shared" si="45"/>
        <v>3.775505257469383</v>
      </c>
      <c r="J375" s="12">
        <v>0.99433819628637399</v>
      </c>
      <c r="K375" s="13">
        <f t="shared" si="46"/>
        <v>6000</v>
      </c>
      <c r="L375" s="11">
        <f t="shared" si="47"/>
        <v>4000</v>
      </c>
      <c r="M375" s="38">
        <f t="shared" si="48"/>
        <v>15102.021029877533</v>
      </c>
      <c r="N375" s="38">
        <f t="shared" si="44"/>
        <v>11000</v>
      </c>
      <c r="O375" s="39">
        <f t="shared" si="49"/>
        <v>4102.0210298775328</v>
      </c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</row>
    <row r="376" spans="2:32" x14ac:dyDescent="0.2">
      <c r="B376" s="11"/>
      <c r="C376" s="11"/>
      <c r="D376" s="11"/>
      <c r="E376" s="11"/>
      <c r="F376" s="11"/>
      <c r="G376" s="13">
        <v>373</v>
      </c>
      <c r="H376" s="12">
        <v>0.2701750439790308</v>
      </c>
      <c r="I376" s="12">
        <f t="shared" si="45"/>
        <v>3.5275432647759568</v>
      </c>
      <c r="J376" s="12">
        <v>0.90611420431660417</v>
      </c>
      <c r="K376" s="13">
        <f t="shared" si="46"/>
        <v>6000</v>
      </c>
      <c r="L376" s="11">
        <f t="shared" si="47"/>
        <v>4000</v>
      </c>
      <c r="M376" s="38">
        <f t="shared" si="48"/>
        <v>14110.173059103827</v>
      </c>
      <c r="N376" s="38">
        <f t="shared" si="44"/>
        <v>11000</v>
      </c>
      <c r="O376" s="39">
        <f t="shared" si="49"/>
        <v>3110.1730591038267</v>
      </c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</row>
    <row r="377" spans="2:32" x14ac:dyDescent="0.2">
      <c r="B377" s="11"/>
      <c r="C377" s="11"/>
      <c r="D377" s="11"/>
      <c r="E377" s="11"/>
      <c r="F377" s="11"/>
      <c r="G377" s="13">
        <v>374</v>
      </c>
      <c r="H377" s="12">
        <v>0.11790232422582936</v>
      </c>
      <c r="I377" s="12">
        <f t="shared" si="45"/>
        <v>3.4128923235966475</v>
      </c>
      <c r="J377" s="12">
        <v>0.7036186361762492</v>
      </c>
      <c r="K377" s="13">
        <f t="shared" si="46"/>
        <v>5000</v>
      </c>
      <c r="L377" s="11">
        <f t="shared" si="47"/>
        <v>4000</v>
      </c>
      <c r="M377" s="38">
        <f t="shared" si="48"/>
        <v>13651.569294386591</v>
      </c>
      <c r="N377" s="38">
        <f t="shared" si="44"/>
        <v>11000</v>
      </c>
      <c r="O377" s="39">
        <f t="shared" si="49"/>
        <v>2651.5692943865906</v>
      </c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</row>
    <row r="378" spans="2:32" x14ac:dyDescent="0.2">
      <c r="B378" s="11"/>
      <c r="C378" s="11"/>
      <c r="D378" s="11"/>
      <c r="E378" s="11"/>
      <c r="F378" s="11"/>
      <c r="G378" s="13">
        <v>375</v>
      </c>
      <c r="H378" s="12">
        <v>0.38851094926757679</v>
      </c>
      <c r="I378" s="12">
        <f t="shared" si="45"/>
        <v>3.5933595747494138</v>
      </c>
      <c r="J378" s="12">
        <v>0.76832251043052602</v>
      </c>
      <c r="K378" s="13">
        <f t="shared" si="46"/>
        <v>5000</v>
      </c>
      <c r="L378" s="11">
        <f t="shared" si="47"/>
        <v>4000</v>
      </c>
      <c r="M378" s="38">
        <f t="shared" si="48"/>
        <v>14373.438298997655</v>
      </c>
      <c r="N378" s="38">
        <f t="shared" si="44"/>
        <v>11000</v>
      </c>
      <c r="O378" s="39">
        <f t="shared" si="49"/>
        <v>3373.4382989976548</v>
      </c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</row>
    <row r="379" spans="2:32" x14ac:dyDescent="0.2">
      <c r="B379" s="11"/>
      <c r="C379" s="11"/>
      <c r="D379" s="11"/>
      <c r="E379" s="11"/>
      <c r="F379" s="11"/>
      <c r="G379" s="13">
        <v>376</v>
      </c>
      <c r="H379" s="12">
        <v>0.96372751359508935</v>
      </c>
      <c r="I379" s="12">
        <f t="shared" si="45"/>
        <v>4.0091365676532895</v>
      </c>
      <c r="J379" s="12">
        <v>0.27323553233439535</v>
      </c>
      <c r="K379" s="13">
        <f t="shared" si="46"/>
        <v>4000</v>
      </c>
      <c r="L379" s="11">
        <f t="shared" si="47"/>
        <v>4000</v>
      </c>
      <c r="M379" s="38">
        <f t="shared" si="48"/>
        <v>16036.546270613158</v>
      </c>
      <c r="N379" s="38">
        <f t="shared" si="44"/>
        <v>11000</v>
      </c>
      <c r="O379" s="39">
        <f t="shared" si="49"/>
        <v>5036.5462706131584</v>
      </c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</row>
    <row r="380" spans="2:32" x14ac:dyDescent="0.2">
      <c r="B380" s="11"/>
      <c r="C380" s="11"/>
      <c r="D380" s="11"/>
      <c r="E380" s="11"/>
      <c r="F380" s="11"/>
      <c r="G380" s="13">
        <v>377</v>
      </c>
      <c r="H380" s="12">
        <v>0.42366666802539432</v>
      </c>
      <c r="I380" s="12">
        <f t="shared" si="45"/>
        <v>3.6114955998278999</v>
      </c>
      <c r="J380" s="12">
        <v>0.39552792422581906</v>
      </c>
      <c r="K380" s="13">
        <f t="shared" si="46"/>
        <v>4000</v>
      </c>
      <c r="L380" s="11">
        <f t="shared" si="47"/>
        <v>4000</v>
      </c>
      <c r="M380" s="38">
        <f t="shared" si="48"/>
        <v>14445.982399311599</v>
      </c>
      <c r="N380" s="38">
        <f t="shared" si="44"/>
        <v>11000</v>
      </c>
      <c r="O380" s="39">
        <f t="shared" si="49"/>
        <v>3445.9823993115988</v>
      </c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</row>
    <row r="381" spans="2:32" x14ac:dyDescent="0.2">
      <c r="B381" s="11"/>
      <c r="C381" s="11"/>
      <c r="D381" s="11"/>
      <c r="E381" s="11"/>
      <c r="F381" s="11"/>
      <c r="G381" s="13">
        <v>378</v>
      </c>
      <c r="H381" s="12">
        <v>0.74810174323942513</v>
      </c>
      <c r="I381" s="12">
        <f t="shared" si="45"/>
        <v>3.7837056317639575</v>
      </c>
      <c r="J381" s="12">
        <v>0.28837197686821481</v>
      </c>
      <c r="K381" s="13">
        <f t="shared" si="46"/>
        <v>4000</v>
      </c>
      <c r="L381" s="11">
        <f t="shared" si="47"/>
        <v>4000</v>
      </c>
      <c r="M381" s="38">
        <f t="shared" si="48"/>
        <v>15134.822527055831</v>
      </c>
      <c r="N381" s="38">
        <f t="shared" si="44"/>
        <v>11000</v>
      </c>
      <c r="O381" s="39">
        <f t="shared" si="49"/>
        <v>4134.8225270558305</v>
      </c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</row>
    <row r="382" spans="2:32" x14ac:dyDescent="0.2">
      <c r="B382" s="11"/>
      <c r="C382" s="11"/>
      <c r="D382" s="11"/>
      <c r="E382" s="11"/>
      <c r="F382" s="11"/>
      <c r="G382" s="13">
        <v>379</v>
      </c>
      <c r="H382" s="12">
        <v>0.72305044738199975</v>
      </c>
      <c r="I382" s="12">
        <f t="shared" si="45"/>
        <v>3.7683855097648093</v>
      </c>
      <c r="J382" s="12">
        <v>0.13005487459193954</v>
      </c>
      <c r="K382" s="13">
        <f t="shared" si="46"/>
        <v>3000</v>
      </c>
      <c r="L382" s="11">
        <f t="shared" si="47"/>
        <v>3000</v>
      </c>
      <c r="M382" s="38">
        <f t="shared" si="48"/>
        <v>11305.156529294429</v>
      </c>
      <c r="N382" s="38">
        <f t="shared" si="44"/>
        <v>11000</v>
      </c>
      <c r="O382" s="39">
        <f t="shared" si="49"/>
        <v>305.15652929442876</v>
      </c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</row>
    <row r="383" spans="2:32" x14ac:dyDescent="0.2">
      <c r="B383" s="11"/>
      <c r="C383" s="11"/>
      <c r="D383" s="11"/>
      <c r="E383" s="11"/>
      <c r="F383" s="11"/>
      <c r="G383" s="13">
        <v>380</v>
      </c>
      <c r="H383" s="12">
        <v>0.33580397373188431</v>
      </c>
      <c r="I383" s="12">
        <f t="shared" si="45"/>
        <v>3.5652115546546184</v>
      </c>
      <c r="J383" s="12">
        <v>0.78675805207015526</v>
      </c>
      <c r="K383" s="13">
        <f t="shared" si="46"/>
        <v>5000</v>
      </c>
      <c r="L383" s="11">
        <f t="shared" si="47"/>
        <v>4000</v>
      </c>
      <c r="M383" s="38">
        <f t="shared" si="48"/>
        <v>14260.846218618473</v>
      </c>
      <c r="N383" s="38">
        <f t="shared" si="44"/>
        <v>11000</v>
      </c>
      <c r="O383" s="39">
        <f t="shared" si="49"/>
        <v>3260.8462186184734</v>
      </c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</row>
    <row r="384" spans="2:32" x14ac:dyDescent="0.2">
      <c r="B384" s="11"/>
      <c r="C384" s="11"/>
      <c r="D384" s="11"/>
      <c r="E384" s="11"/>
      <c r="F384" s="11"/>
      <c r="G384" s="13">
        <v>381</v>
      </c>
      <c r="H384" s="12">
        <v>0.74946525601937697</v>
      </c>
      <c r="I384" s="12">
        <f t="shared" si="45"/>
        <v>3.7845615872999847</v>
      </c>
      <c r="J384" s="12">
        <v>0.25463694017125138</v>
      </c>
      <c r="K384" s="13">
        <f t="shared" si="46"/>
        <v>4000</v>
      </c>
      <c r="L384" s="11">
        <f t="shared" si="47"/>
        <v>4000</v>
      </c>
      <c r="M384" s="38">
        <f t="shared" si="48"/>
        <v>15138.246349199939</v>
      </c>
      <c r="N384" s="38">
        <f t="shared" si="44"/>
        <v>11000</v>
      </c>
      <c r="O384" s="39">
        <f t="shared" si="49"/>
        <v>4138.2463491999388</v>
      </c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</row>
    <row r="385" spans="2:32" x14ac:dyDescent="0.2">
      <c r="B385" s="11"/>
      <c r="C385" s="11"/>
      <c r="D385" s="11"/>
      <c r="E385" s="11"/>
      <c r="F385" s="11"/>
      <c r="G385" s="13">
        <v>382</v>
      </c>
      <c r="H385" s="12">
        <v>0.90580531092770189</v>
      </c>
      <c r="I385" s="12">
        <f t="shared" si="45"/>
        <v>3.9130717403573487</v>
      </c>
      <c r="J385" s="12">
        <v>0.34048244104722125</v>
      </c>
      <c r="K385" s="13">
        <f t="shared" si="46"/>
        <v>4000</v>
      </c>
      <c r="L385" s="11">
        <f t="shared" si="47"/>
        <v>4000</v>
      </c>
      <c r="M385" s="38">
        <f t="shared" si="48"/>
        <v>15652.286961429394</v>
      </c>
      <c r="N385" s="38">
        <f t="shared" si="44"/>
        <v>11000</v>
      </c>
      <c r="O385" s="39">
        <f t="shared" si="49"/>
        <v>4652.2869614293941</v>
      </c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</row>
    <row r="386" spans="2:32" x14ac:dyDescent="0.2">
      <c r="B386" s="11"/>
      <c r="C386" s="11"/>
      <c r="D386" s="11"/>
      <c r="E386" s="11"/>
      <c r="F386" s="11"/>
      <c r="G386" s="13">
        <v>383</v>
      </c>
      <c r="H386" s="12">
        <v>0.17794358813794287</v>
      </c>
      <c r="I386" s="12">
        <f t="shared" si="45"/>
        <v>3.4653539302179892</v>
      </c>
      <c r="J386" s="12">
        <v>0.64778965635155528</v>
      </c>
      <c r="K386" s="13">
        <f t="shared" si="46"/>
        <v>5000</v>
      </c>
      <c r="L386" s="11">
        <f t="shared" si="47"/>
        <v>4000</v>
      </c>
      <c r="M386" s="38">
        <f t="shared" si="48"/>
        <v>13861.415720871957</v>
      </c>
      <c r="N386" s="38">
        <f t="shared" si="44"/>
        <v>11000</v>
      </c>
      <c r="O386" s="39">
        <f t="shared" si="49"/>
        <v>2861.4157208719571</v>
      </c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</row>
    <row r="387" spans="2:32" x14ac:dyDescent="0.2">
      <c r="B387" s="11"/>
      <c r="C387" s="11"/>
      <c r="D387" s="11"/>
      <c r="E387" s="11"/>
      <c r="F387" s="11"/>
      <c r="G387" s="13">
        <v>384</v>
      </c>
      <c r="H387" s="12">
        <v>0.85744544525795341</v>
      </c>
      <c r="I387" s="12">
        <f t="shared" si="45"/>
        <v>3.8637824952961934</v>
      </c>
      <c r="J387" s="12">
        <v>0.67321997338509432</v>
      </c>
      <c r="K387" s="13">
        <f t="shared" si="46"/>
        <v>5000</v>
      </c>
      <c r="L387" s="11">
        <f t="shared" si="47"/>
        <v>4000</v>
      </c>
      <c r="M387" s="38">
        <f t="shared" si="48"/>
        <v>15455.129981184773</v>
      </c>
      <c r="N387" s="38">
        <f t="shared" si="44"/>
        <v>11000</v>
      </c>
      <c r="O387" s="39">
        <f t="shared" si="49"/>
        <v>4455.129981184773</v>
      </c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</row>
    <row r="388" spans="2:32" x14ac:dyDescent="0.2">
      <c r="B388" s="11"/>
      <c r="C388" s="11"/>
      <c r="D388" s="11"/>
      <c r="E388" s="11"/>
      <c r="F388" s="11"/>
      <c r="G388" s="13">
        <v>385</v>
      </c>
      <c r="H388" s="12">
        <v>0.35805745556832524</v>
      </c>
      <c r="I388" s="12">
        <f t="shared" si="45"/>
        <v>3.5772688019844447</v>
      </c>
      <c r="J388" s="12">
        <v>2.1932441940262226E-2</v>
      </c>
      <c r="K388" s="13">
        <f t="shared" si="46"/>
        <v>1000</v>
      </c>
      <c r="L388" s="11">
        <f t="shared" si="47"/>
        <v>1000</v>
      </c>
      <c r="M388" s="38">
        <f t="shared" si="48"/>
        <v>3577.268801984445</v>
      </c>
      <c r="N388" s="38">
        <f t="shared" si="44"/>
        <v>11000</v>
      </c>
      <c r="O388" s="39">
        <f t="shared" si="49"/>
        <v>-7422.7311980155555</v>
      </c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</row>
    <row r="389" spans="2:32" x14ac:dyDescent="0.2">
      <c r="B389" s="11"/>
      <c r="C389" s="11"/>
      <c r="D389" s="11"/>
      <c r="E389" s="11"/>
      <c r="F389" s="11"/>
      <c r="G389" s="13">
        <v>386</v>
      </c>
      <c r="H389" s="12">
        <v>0.86742667852828848</v>
      </c>
      <c r="I389" s="12">
        <f t="shared" si="45"/>
        <v>3.8728618020193952</v>
      </c>
      <c r="J389" s="12">
        <v>0.64117483675351206</v>
      </c>
      <c r="K389" s="13">
        <f t="shared" si="46"/>
        <v>5000</v>
      </c>
      <c r="L389" s="11">
        <f t="shared" si="47"/>
        <v>4000</v>
      </c>
      <c r="M389" s="38">
        <f t="shared" si="48"/>
        <v>15491.447208077581</v>
      </c>
      <c r="N389" s="38">
        <f t="shared" ref="N389:N452" si="50">$R$13+$R$14*$R$4</f>
        <v>11000</v>
      </c>
      <c r="O389" s="39">
        <f t="shared" si="49"/>
        <v>4491.4472080775813</v>
      </c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</row>
    <row r="390" spans="2:32" x14ac:dyDescent="0.2">
      <c r="B390" s="11"/>
      <c r="C390" s="11"/>
      <c r="D390" s="11"/>
      <c r="E390" s="11"/>
      <c r="F390" s="11"/>
      <c r="G390" s="13">
        <v>387</v>
      </c>
      <c r="H390" s="12">
        <v>0.88220239505520492</v>
      </c>
      <c r="I390" s="12">
        <f t="shared" si="45"/>
        <v>3.8872137198443797</v>
      </c>
      <c r="J390" s="12">
        <v>0.42020690991734722</v>
      </c>
      <c r="K390" s="13">
        <f t="shared" si="46"/>
        <v>4000</v>
      </c>
      <c r="L390" s="11">
        <f t="shared" si="47"/>
        <v>4000</v>
      </c>
      <c r="M390" s="38">
        <f t="shared" si="48"/>
        <v>15548.854879377519</v>
      </c>
      <c r="N390" s="38">
        <f t="shared" si="50"/>
        <v>11000</v>
      </c>
      <c r="O390" s="39">
        <f t="shared" si="49"/>
        <v>4548.854879377519</v>
      </c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</row>
    <row r="391" spans="2:32" x14ac:dyDescent="0.2">
      <c r="B391" s="11"/>
      <c r="C391" s="11"/>
      <c r="D391" s="11"/>
      <c r="E391" s="11"/>
      <c r="F391" s="11"/>
      <c r="G391" s="13">
        <v>388</v>
      </c>
      <c r="H391" s="12">
        <v>0.46488041333632579</v>
      </c>
      <c r="I391" s="12">
        <f t="shared" si="45"/>
        <v>3.6323708479994079</v>
      </c>
      <c r="J391" s="12">
        <v>0.35020339417294055</v>
      </c>
      <c r="K391" s="13">
        <f t="shared" si="46"/>
        <v>4000</v>
      </c>
      <c r="L391" s="11">
        <f t="shared" si="47"/>
        <v>4000</v>
      </c>
      <c r="M391" s="38">
        <f t="shared" si="48"/>
        <v>14529.483391997632</v>
      </c>
      <c r="N391" s="38">
        <f t="shared" si="50"/>
        <v>11000</v>
      </c>
      <c r="O391" s="39">
        <f t="shared" si="49"/>
        <v>3529.4833919976318</v>
      </c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</row>
    <row r="392" spans="2:32" x14ac:dyDescent="0.2">
      <c r="B392" s="11"/>
      <c r="C392" s="11"/>
      <c r="D392" s="11"/>
      <c r="E392" s="11"/>
      <c r="F392" s="11"/>
      <c r="G392" s="13">
        <v>389</v>
      </c>
      <c r="H392" s="12">
        <v>0.6446347759280161</v>
      </c>
      <c r="I392" s="12">
        <f t="shared" si="45"/>
        <v>3.7241750505611924</v>
      </c>
      <c r="J392" s="12">
        <v>0.4643019428788997</v>
      </c>
      <c r="K392" s="13">
        <f t="shared" si="46"/>
        <v>4000</v>
      </c>
      <c r="L392" s="11">
        <f t="shared" si="47"/>
        <v>4000</v>
      </c>
      <c r="M392" s="38">
        <f t="shared" si="48"/>
        <v>14896.700202244769</v>
      </c>
      <c r="N392" s="38">
        <f t="shared" si="50"/>
        <v>11000</v>
      </c>
      <c r="O392" s="39">
        <f t="shared" si="49"/>
        <v>3896.7002022447687</v>
      </c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</row>
    <row r="393" spans="2:32" x14ac:dyDescent="0.2">
      <c r="B393" s="11"/>
      <c r="C393" s="11"/>
      <c r="D393" s="11"/>
      <c r="E393" s="11"/>
      <c r="F393" s="11"/>
      <c r="G393" s="13">
        <v>390</v>
      </c>
      <c r="H393" s="12">
        <v>0.11976253763452638</v>
      </c>
      <c r="I393" s="12">
        <f t="shared" ref="I393:I403" si="51">_xlfn.NORM.INV(H393,3.65,0.2)</f>
        <v>3.4147650614964951</v>
      </c>
      <c r="J393" s="12">
        <v>0.37911693916069578</v>
      </c>
      <c r="K393" s="13">
        <f t="shared" ref="K393:K403" si="52">SUMIFS($B$4:$B$10,$D$4:$D$10,"&gt;="&amp;J393,$E$4:$E$10,"&lt;="&amp;J393)</f>
        <v>4000</v>
      </c>
      <c r="L393" s="11">
        <f t="shared" si="47"/>
        <v>4000</v>
      </c>
      <c r="M393" s="38">
        <f t="shared" si="48"/>
        <v>13659.06024598598</v>
      </c>
      <c r="N393" s="38">
        <f t="shared" si="50"/>
        <v>11000</v>
      </c>
      <c r="O393" s="39">
        <f t="shared" si="49"/>
        <v>2659.0602459859801</v>
      </c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</row>
    <row r="394" spans="2:32" x14ac:dyDescent="0.2">
      <c r="B394" s="11"/>
      <c r="C394" s="11"/>
      <c r="D394" s="11"/>
      <c r="E394" s="11"/>
      <c r="F394" s="11"/>
      <c r="G394" s="13">
        <v>391</v>
      </c>
      <c r="H394" s="12">
        <v>0.88636764140335211</v>
      </c>
      <c r="I394" s="12">
        <f t="shared" si="51"/>
        <v>3.8914869720248677</v>
      </c>
      <c r="J394" s="12">
        <v>0.84067025840509735</v>
      </c>
      <c r="K394" s="13">
        <f t="shared" si="52"/>
        <v>6000</v>
      </c>
      <c r="L394" s="11">
        <f t="shared" ref="L394:L403" si="53">MIN($R$4,K394)</f>
        <v>4000</v>
      </c>
      <c r="M394" s="38">
        <f t="shared" si="48"/>
        <v>15565.94788809947</v>
      </c>
      <c r="N394" s="38">
        <f t="shared" si="50"/>
        <v>11000</v>
      </c>
      <c r="O394" s="39">
        <f t="shared" si="49"/>
        <v>4565.9478880994702</v>
      </c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</row>
    <row r="395" spans="2:32" x14ac:dyDescent="0.2">
      <c r="B395" s="11"/>
      <c r="C395" s="11"/>
      <c r="D395" s="11"/>
      <c r="E395" s="11"/>
      <c r="F395" s="11"/>
      <c r="G395" s="13">
        <v>392</v>
      </c>
      <c r="H395" s="12">
        <v>0.62566653523656912</v>
      </c>
      <c r="I395" s="12">
        <f t="shared" si="51"/>
        <v>3.7140795239931719</v>
      </c>
      <c r="J395" s="12">
        <v>6.3787684294005165E-2</v>
      </c>
      <c r="K395" s="13">
        <f t="shared" si="52"/>
        <v>2000</v>
      </c>
      <c r="L395" s="11">
        <f t="shared" si="53"/>
        <v>2000</v>
      </c>
      <c r="M395" s="38">
        <f t="shared" si="48"/>
        <v>7428.1590479863435</v>
      </c>
      <c r="N395" s="38">
        <f t="shared" si="50"/>
        <v>11000</v>
      </c>
      <c r="O395" s="39">
        <f t="shared" si="49"/>
        <v>-3571.8409520136565</v>
      </c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</row>
    <row r="396" spans="2:32" x14ac:dyDescent="0.2">
      <c r="B396" s="11"/>
      <c r="C396" s="11"/>
      <c r="D396" s="11"/>
      <c r="E396" s="11"/>
      <c r="F396" s="11"/>
      <c r="G396" s="13">
        <v>393</v>
      </c>
      <c r="H396" s="12">
        <v>2.9580231449374272E-2</v>
      </c>
      <c r="I396" s="12">
        <f t="shared" si="51"/>
        <v>3.2726002040834814</v>
      </c>
      <c r="J396" s="12">
        <v>0.68852066578348026</v>
      </c>
      <c r="K396" s="13">
        <f t="shared" si="52"/>
        <v>5000</v>
      </c>
      <c r="L396" s="11">
        <f t="shared" si="53"/>
        <v>4000</v>
      </c>
      <c r="M396" s="38">
        <f t="shared" si="48"/>
        <v>13090.400816333926</v>
      </c>
      <c r="N396" s="38">
        <f t="shared" si="50"/>
        <v>11000</v>
      </c>
      <c r="O396" s="39">
        <f t="shared" si="49"/>
        <v>2090.4008163339258</v>
      </c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</row>
    <row r="397" spans="2:32" x14ac:dyDescent="0.2">
      <c r="B397" s="11"/>
      <c r="C397" s="11"/>
      <c r="D397" s="11"/>
      <c r="E397" s="11"/>
      <c r="F397" s="11"/>
      <c r="G397" s="13">
        <v>394</v>
      </c>
      <c r="H397" s="12">
        <v>6.9430344691212009E-2</v>
      </c>
      <c r="I397" s="12">
        <f t="shared" si="51"/>
        <v>3.3539905889062824</v>
      </c>
      <c r="J397" s="12">
        <v>0.50173102430882999</v>
      </c>
      <c r="K397" s="13">
        <f t="shared" si="52"/>
        <v>4000</v>
      </c>
      <c r="L397" s="11">
        <f t="shared" si="53"/>
        <v>4000</v>
      </c>
      <c r="M397" s="38">
        <f t="shared" si="48"/>
        <v>13415.96235562513</v>
      </c>
      <c r="N397" s="38">
        <f t="shared" si="50"/>
        <v>11000</v>
      </c>
      <c r="O397" s="39">
        <f t="shared" si="49"/>
        <v>2415.9623556251299</v>
      </c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</row>
    <row r="398" spans="2:32" x14ac:dyDescent="0.2">
      <c r="B398" s="11"/>
      <c r="C398" s="11"/>
      <c r="D398" s="11"/>
      <c r="E398" s="11"/>
      <c r="F398" s="11"/>
      <c r="G398" s="13">
        <v>395</v>
      </c>
      <c r="H398" s="12">
        <v>0.20670269401983954</v>
      </c>
      <c r="I398" s="12">
        <f t="shared" si="51"/>
        <v>3.4864168821322732</v>
      </c>
      <c r="J398" s="12">
        <v>0.41865677246922461</v>
      </c>
      <c r="K398" s="13">
        <f t="shared" si="52"/>
        <v>4000</v>
      </c>
      <c r="L398" s="11">
        <f t="shared" si="53"/>
        <v>4000</v>
      </c>
      <c r="M398" s="38">
        <f t="shared" si="48"/>
        <v>13945.667528529093</v>
      </c>
      <c r="N398" s="38">
        <f t="shared" si="50"/>
        <v>11000</v>
      </c>
      <c r="O398" s="39">
        <f t="shared" si="49"/>
        <v>2945.667528529093</v>
      </c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</row>
    <row r="399" spans="2:32" x14ac:dyDescent="0.2">
      <c r="B399" s="11"/>
      <c r="C399" s="11"/>
      <c r="D399" s="11"/>
      <c r="E399" s="11"/>
      <c r="F399" s="11"/>
      <c r="G399" s="13">
        <v>396</v>
      </c>
      <c r="H399" s="12">
        <v>0.98903864805525998</v>
      </c>
      <c r="I399" s="12">
        <f t="shared" si="51"/>
        <v>4.1083408885306714</v>
      </c>
      <c r="J399" s="12">
        <v>0.54705139564017136</v>
      </c>
      <c r="K399" s="13">
        <f t="shared" si="52"/>
        <v>5000</v>
      </c>
      <c r="L399" s="11">
        <f t="shared" si="53"/>
        <v>4000</v>
      </c>
      <c r="M399" s="38">
        <f t="shared" si="48"/>
        <v>16433.363554122687</v>
      </c>
      <c r="N399" s="38">
        <f t="shared" si="50"/>
        <v>11000</v>
      </c>
      <c r="O399" s="39">
        <f t="shared" si="49"/>
        <v>5433.3635541226868</v>
      </c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</row>
    <row r="400" spans="2:32" x14ac:dyDescent="0.2">
      <c r="B400" s="11"/>
      <c r="C400" s="11"/>
      <c r="D400" s="11"/>
      <c r="E400" s="11"/>
      <c r="F400" s="11"/>
      <c r="G400" s="13">
        <v>397</v>
      </c>
      <c r="H400" s="12">
        <v>0.21468041092006096</v>
      </c>
      <c r="I400" s="12">
        <f t="shared" si="51"/>
        <v>3.4919428208280441</v>
      </c>
      <c r="J400" s="12">
        <v>0.29764920106868109</v>
      </c>
      <c r="K400" s="13">
        <f t="shared" si="52"/>
        <v>4000</v>
      </c>
      <c r="L400" s="11">
        <f t="shared" si="53"/>
        <v>4000</v>
      </c>
      <c r="M400" s="38">
        <f t="shared" si="48"/>
        <v>13967.771283312177</v>
      </c>
      <c r="N400" s="38">
        <f t="shared" si="50"/>
        <v>11000</v>
      </c>
      <c r="O400" s="39">
        <f t="shared" si="49"/>
        <v>2967.7712833121768</v>
      </c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</row>
    <row r="401" spans="2:32" x14ac:dyDescent="0.2">
      <c r="B401" s="11"/>
      <c r="C401" s="11"/>
      <c r="D401" s="11"/>
      <c r="E401" s="11"/>
      <c r="F401" s="11"/>
      <c r="G401" s="13">
        <v>398</v>
      </c>
      <c r="H401" s="12">
        <v>0.34078417967575747</v>
      </c>
      <c r="I401" s="12">
        <f t="shared" si="51"/>
        <v>3.567935219233159</v>
      </c>
      <c r="J401" s="12">
        <v>0.748434841566602</v>
      </c>
      <c r="K401" s="13">
        <f t="shared" si="52"/>
        <v>5000</v>
      </c>
      <c r="L401" s="11">
        <f t="shared" si="53"/>
        <v>4000</v>
      </c>
      <c r="M401" s="38">
        <f t="shared" ref="M401:M403" si="54">L401*I401</f>
        <v>14271.740876932636</v>
      </c>
      <c r="N401" s="38">
        <f t="shared" si="50"/>
        <v>11000</v>
      </c>
      <c r="O401" s="39">
        <f t="shared" ref="O401:O403" si="55">M401-N401</f>
        <v>3271.7408769326357</v>
      </c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</row>
    <row r="402" spans="2:32" x14ac:dyDescent="0.2">
      <c r="B402" s="11"/>
      <c r="C402" s="11"/>
      <c r="D402" s="11"/>
      <c r="E402" s="11"/>
      <c r="F402" s="11"/>
      <c r="G402" s="13">
        <v>399</v>
      </c>
      <c r="H402" s="12">
        <v>0.61731467294982056</v>
      </c>
      <c r="I402" s="12">
        <f t="shared" si="51"/>
        <v>3.7096871376357772</v>
      </c>
      <c r="J402" s="12">
        <v>3.3696235126089324E-2</v>
      </c>
      <c r="K402" s="13">
        <f t="shared" si="52"/>
        <v>1000</v>
      </c>
      <c r="L402" s="11">
        <f t="shared" si="53"/>
        <v>1000</v>
      </c>
      <c r="M402" s="38">
        <f t="shared" si="54"/>
        <v>3709.6871376357772</v>
      </c>
      <c r="N402" s="38">
        <f t="shared" si="50"/>
        <v>11000</v>
      </c>
      <c r="O402" s="39">
        <f t="shared" si="55"/>
        <v>-7290.3128623642224</v>
      </c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</row>
    <row r="403" spans="2:32" x14ac:dyDescent="0.2">
      <c r="B403" s="11"/>
      <c r="C403" s="11"/>
      <c r="D403" s="11"/>
      <c r="E403" s="11"/>
      <c r="F403" s="11"/>
      <c r="G403" s="13">
        <v>400</v>
      </c>
      <c r="H403" s="12">
        <v>0.92921319833906568</v>
      </c>
      <c r="I403" s="12">
        <f t="shared" si="51"/>
        <v>3.9439912500907623</v>
      </c>
      <c r="J403" s="12">
        <v>0.29291275617689605</v>
      </c>
      <c r="K403" s="13">
        <f t="shared" si="52"/>
        <v>4000</v>
      </c>
      <c r="L403" s="11">
        <f t="shared" si="53"/>
        <v>4000</v>
      </c>
      <c r="M403" s="38">
        <f t="shared" si="54"/>
        <v>15775.965000363049</v>
      </c>
      <c r="N403" s="38">
        <f t="shared" si="50"/>
        <v>11000</v>
      </c>
      <c r="O403" s="39">
        <f t="shared" si="55"/>
        <v>4775.9650003630486</v>
      </c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</row>
    <row r="404" spans="2:32" x14ac:dyDescent="0.2">
      <c r="B404" s="11"/>
      <c r="C404" s="11"/>
      <c r="D404" s="11"/>
      <c r="E404" s="11"/>
      <c r="F404" s="11"/>
      <c r="G404" s="13"/>
      <c r="H404" s="12">
        <v>0.398755544703989</v>
      </c>
      <c r="I404" s="12"/>
      <c r="J404" s="12">
        <v>0.26353171236816297</v>
      </c>
      <c r="K404" s="13"/>
      <c r="L404" s="11"/>
      <c r="M404" s="38"/>
      <c r="N404" s="38">
        <f t="shared" si="50"/>
        <v>11000</v>
      </c>
      <c r="O404" s="39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</row>
    <row r="405" spans="2:32" x14ac:dyDescent="0.2">
      <c r="B405" s="11"/>
      <c r="C405" s="11"/>
      <c r="D405" s="11"/>
      <c r="E405" s="11"/>
      <c r="F405" s="11"/>
      <c r="G405" s="13"/>
      <c r="H405" s="12">
        <v>0.1968283803319637</v>
      </c>
      <c r="I405" s="12"/>
      <c r="J405" s="12">
        <v>0.59798768509053468</v>
      </c>
      <c r="K405" s="13"/>
      <c r="L405" s="11"/>
      <c r="M405" s="38"/>
      <c r="N405" s="38">
        <f t="shared" si="50"/>
        <v>11000</v>
      </c>
      <c r="O405" s="39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</row>
    <row r="406" spans="2:32" x14ac:dyDescent="0.2">
      <c r="B406" s="11"/>
      <c r="C406" s="11"/>
      <c r="D406" s="11"/>
      <c r="E406" s="11"/>
      <c r="F406" s="11"/>
      <c r="G406" s="13"/>
      <c r="H406" s="12">
        <v>0.16246721664001318</v>
      </c>
      <c r="I406" s="12"/>
      <c r="J406" s="12">
        <v>0.72761604747748732</v>
      </c>
      <c r="K406" s="13"/>
      <c r="L406" s="11"/>
      <c r="M406" s="38"/>
      <c r="N406" s="38">
        <f t="shared" si="50"/>
        <v>11000</v>
      </c>
      <c r="O406" s="39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</row>
    <row r="407" spans="2:32" x14ac:dyDescent="0.2">
      <c r="B407" s="11"/>
      <c r="C407" s="11"/>
      <c r="D407" s="11"/>
      <c r="E407" s="11"/>
      <c r="F407" s="11"/>
      <c r="G407" s="13"/>
      <c r="H407" s="12">
        <v>0.88137360758252992</v>
      </c>
      <c r="I407" s="12"/>
      <c r="J407" s="12">
        <v>0.75668470413155819</v>
      </c>
      <c r="K407" s="13"/>
      <c r="L407" s="11"/>
      <c r="M407" s="38"/>
      <c r="N407" s="38">
        <f t="shared" si="50"/>
        <v>11000</v>
      </c>
      <c r="O407" s="39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</row>
    <row r="408" spans="2:32" x14ac:dyDescent="0.2">
      <c r="B408" s="11"/>
      <c r="C408" s="11"/>
      <c r="D408" s="11"/>
      <c r="E408" s="11"/>
      <c r="F408" s="11"/>
      <c r="G408" s="13"/>
      <c r="H408" s="12">
        <v>0.78990350643910323</v>
      </c>
      <c r="I408" s="12"/>
      <c r="J408" s="12">
        <v>0.27790649797323941</v>
      </c>
      <c r="K408" s="13"/>
      <c r="L408" s="11"/>
      <c r="M408" s="38"/>
      <c r="N408" s="38">
        <f t="shared" si="50"/>
        <v>11000</v>
      </c>
      <c r="O408" s="39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</row>
    <row r="409" spans="2:32" x14ac:dyDescent="0.2">
      <c r="B409" s="11"/>
      <c r="C409" s="11"/>
      <c r="D409" s="11"/>
      <c r="E409" s="11"/>
      <c r="F409" s="11"/>
      <c r="G409" s="13"/>
      <c r="H409" s="12">
        <v>0.94658071070684624</v>
      </c>
      <c r="I409" s="12"/>
      <c r="J409" s="12">
        <v>0.31401561144529366</v>
      </c>
      <c r="K409" s="13"/>
      <c r="L409" s="11"/>
      <c r="M409" s="38"/>
      <c r="N409" s="38">
        <f t="shared" si="50"/>
        <v>11000</v>
      </c>
      <c r="O409" s="39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</row>
    <row r="410" spans="2:32" x14ac:dyDescent="0.2">
      <c r="B410" s="11"/>
      <c r="C410" s="11"/>
      <c r="D410" s="11"/>
      <c r="E410" s="11"/>
      <c r="F410" s="11"/>
      <c r="G410" s="13"/>
      <c r="H410" s="12">
        <v>0.49134784399749076</v>
      </c>
      <c r="I410" s="12"/>
      <c r="J410" s="12">
        <v>0.41525065095717273</v>
      </c>
      <c r="K410" s="13"/>
      <c r="L410" s="11"/>
      <c r="M410" s="38"/>
      <c r="N410" s="38">
        <f t="shared" si="50"/>
        <v>11000</v>
      </c>
      <c r="O410" s="39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</row>
    <row r="411" spans="2:32" x14ac:dyDescent="0.2">
      <c r="B411" s="11"/>
      <c r="C411" s="11"/>
      <c r="D411" s="11"/>
      <c r="E411" s="11"/>
      <c r="F411" s="11"/>
      <c r="G411" s="13"/>
      <c r="H411" s="12">
        <v>0.38534535084279853</v>
      </c>
      <c r="I411" s="12"/>
      <c r="J411" s="12">
        <v>3.8596161221807423E-2</v>
      </c>
      <c r="K411" s="13"/>
      <c r="L411" s="11"/>
      <c r="M411" s="38"/>
      <c r="N411" s="38">
        <f t="shared" si="50"/>
        <v>11000</v>
      </c>
      <c r="O411" s="39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</row>
    <row r="412" spans="2:32" x14ac:dyDescent="0.2">
      <c r="B412" s="11"/>
      <c r="C412" s="11"/>
      <c r="D412" s="11"/>
      <c r="E412" s="11"/>
      <c r="F412" s="11"/>
      <c r="G412" s="13"/>
      <c r="H412" s="12">
        <v>0.65589888811779928</v>
      </c>
      <c r="I412" s="12"/>
      <c r="J412" s="12">
        <v>0.68300585854597873</v>
      </c>
      <c r="K412" s="13"/>
      <c r="L412" s="11"/>
      <c r="M412" s="38"/>
      <c r="N412" s="38">
        <f t="shared" si="50"/>
        <v>11000</v>
      </c>
      <c r="O412" s="39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</row>
    <row r="413" spans="2:32" x14ac:dyDescent="0.2">
      <c r="B413" s="11"/>
      <c r="C413" s="11"/>
      <c r="D413" s="11"/>
      <c r="E413" s="11"/>
      <c r="F413" s="11"/>
      <c r="G413" s="13"/>
      <c r="H413" s="12">
        <v>3.582859168471153E-2</v>
      </c>
      <c r="I413" s="12"/>
      <c r="J413" s="12">
        <v>0.77439955201291077</v>
      </c>
      <c r="K413" s="13"/>
      <c r="L413" s="11"/>
      <c r="M413" s="38"/>
      <c r="N413" s="38">
        <f t="shared" si="50"/>
        <v>11000</v>
      </c>
      <c r="O413" s="39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</row>
    <row r="414" spans="2:32" x14ac:dyDescent="0.2">
      <c r="B414" s="11"/>
      <c r="C414" s="11"/>
      <c r="D414" s="11"/>
      <c r="E414" s="11"/>
      <c r="F414" s="11"/>
      <c r="G414" s="13"/>
      <c r="H414" s="12">
        <v>0.33352971145485644</v>
      </c>
      <c r="I414" s="12"/>
      <c r="J414" s="12">
        <v>0.96581078552862865</v>
      </c>
      <c r="K414" s="13"/>
      <c r="L414" s="11"/>
      <c r="M414" s="38"/>
      <c r="N414" s="38">
        <f t="shared" si="50"/>
        <v>11000</v>
      </c>
      <c r="O414" s="39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</row>
    <row r="415" spans="2:32" x14ac:dyDescent="0.2">
      <c r="B415" s="11"/>
      <c r="C415" s="11"/>
      <c r="D415" s="11"/>
      <c r="E415" s="11"/>
      <c r="F415" s="11"/>
      <c r="G415" s="13"/>
      <c r="H415" s="12">
        <v>0.26518136223692168</v>
      </c>
      <c r="I415" s="12"/>
      <c r="J415" s="12">
        <v>0.95950625031098014</v>
      </c>
      <c r="K415" s="13"/>
      <c r="L415" s="11"/>
      <c r="M415" s="38"/>
      <c r="N415" s="38">
        <f t="shared" si="50"/>
        <v>11000</v>
      </c>
      <c r="O415" s="39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</row>
    <row r="416" spans="2:32" x14ac:dyDescent="0.2">
      <c r="B416" s="11"/>
      <c r="C416" s="11"/>
      <c r="D416" s="11"/>
      <c r="E416" s="11"/>
      <c r="F416" s="11"/>
      <c r="G416" s="13"/>
      <c r="H416" s="12">
        <v>0.47566371964667142</v>
      </c>
      <c r="I416" s="12"/>
      <c r="J416" s="12">
        <v>0.95456799064363851</v>
      </c>
      <c r="K416" s="13"/>
      <c r="L416" s="11"/>
      <c r="M416" s="38"/>
      <c r="N416" s="38">
        <f t="shared" si="50"/>
        <v>11000</v>
      </c>
      <c r="O416" s="39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</row>
    <row r="417" spans="2:32" x14ac:dyDescent="0.2">
      <c r="B417" s="11"/>
      <c r="C417" s="11"/>
      <c r="D417" s="11"/>
      <c r="E417" s="11"/>
      <c r="F417" s="11"/>
      <c r="G417" s="13"/>
      <c r="H417" s="12">
        <v>0.30762107387541604</v>
      </c>
      <c r="I417" s="12"/>
      <c r="J417" s="12">
        <v>0.95205653872920437</v>
      </c>
      <c r="K417" s="13"/>
      <c r="L417" s="11"/>
      <c r="M417" s="38"/>
      <c r="N417" s="38">
        <f t="shared" si="50"/>
        <v>11000</v>
      </c>
      <c r="O417" s="39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</row>
    <row r="418" spans="2:32" x14ac:dyDescent="0.2">
      <c r="B418" s="11"/>
      <c r="C418" s="11"/>
      <c r="D418" s="11"/>
      <c r="E418" s="11"/>
      <c r="F418" s="11"/>
      <c r="G418" s="13"/>
      <c r="H418" s="12">
        <v>0.13184204547155576</v>
      </c>
      <c r="I418" s="12"/>
      <c r="J418" s="12">
        <v>0.52237911870106357</v>
      </c>
      <c r="K418" s="13"/>
      <c r="L418" s="11"/>
      <c r="M418" s="38"/>
      <c r="N418" s="38">
        <f t="shared" si="50"/>
        <v>11000</v>
      </c>
      <c r="O418" s="39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</row>
    <row r="419" spans="2:32" x14ac:dyDescent="0.2">
      <c r="B419" s="11"/>
      <c r="C419" s="11"/>
      <c r="D419" s="11"/>
      <c r="E419" s="11"/>
      <c r="F419" s="11"/>
      <c r="G419" s="13"/>
      <c r="H419" s="12">
        <v>6.7131784441264108E-2</v>
      </c>
      <c r="I419" s="12"/>
      <c r="J419" s="12">
        <v>0.35747815705520847</v>
      </c>
      <c r="K419" s="13"/>
      <c r="L419" s="11"/>
      <c r="M419" s="38"/>
      <c r="N419" s="38">
        <f t="shared" si="50"/>
        <v>11000</v>
      </c>
      <c r="O419" s="39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</row>
    <row r="420" spans="2:32" x14ac:dyDescent="0.2">
      <c r="B420" s="11"/>
      <c r="C420" s="11"/>
      <c r="D420" s="11"/>
      <c r="E420" s="11"/>
      <c r="F420" s="11"/>
      <c r="G420" s="13"/>
      <c r="H420" s="12">
        <v>0.19760366183789735</v>
      </c>
      <c r="I420" s="12"/>
      <c r="J420" s="12">
        <v>0.64067730070441042</v>
      </c>
      <c r="K420" s="13"/>
      <c r="L420" s="11"/>
      <c r="M420" s="38"/>
      <c r="N420" s="38">
        <f t="shared" si="50"/>
        <v>11000</v>
      </c>
      <c r="O420" s="39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</row>
    <row r="421" spans="2:32" x14ac:dyDescent="0.2">
      <c r="B421" s="11"/>
      <c r="C421" s="11"/>
      <c r="D421" s="11"/>
      <c r="E421" s="11"/>
      <c r="F421" s="11"/>
      <c r="G421" s="13"/>
      <c r="H421" s="12">
        <v>0.23022245607502101</v>
      </c>
      <c r="I421" s="12"/>
      <c r="J421" s="12">
        <v>0.71702964654548162</v>
      </c>
      <c r="K421" s="13"/>
      <c r="L421" s="11"/>
      <c r="M421" s="38"/>
      <c r="N421" s="38">
        <f t="shared" si="50"/>
        <v>11000</v>
      </c>
      <c r="O421" s="39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</row>
    <row r="422" spans="2:32" x14ac:dyDescent="0.2">
      <c r="B422" s="11"/>
      <c r="C422" s="11"/>
      <c r="D422" s="11"/>
      <c r="E422" s="11"/>
      <c r="F422" s="11"/>
      <c r="G422" s="13"/>
      <c r="H422" s="12">
        <v>0.24783432766246383</v>
      </c>
      <c r="I422" s="12"/>
      <c r="J422" s="12">
        <v>0.75147077514818705</v>
      </c>
      <c r="K422" s="13"/>
      <c r="L422" s="11"/>
      <c r="M422" s="38"/>
      <c r="N422" s="38">
        <f t="shared" si="50"/>
        <v>11000</v>
      </c>
      <c r="O422" s="39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</row>
    <row r="423" spans="2:32" x14ac:dyDescent="0.2">
      <c r="B423" s="11"/>
      <c r="C423" s="11"/>
      <c r="D423" s="11"/>
      <c r="E423" s="11"/>
      <c r="F423" s="11"/>
      <c r="G423" s="13"/>
      <c r="H423" s="12">
        <v>0.67573479713616724</v>
      </c>
      <c r="I423" s="12"/>
      <c r="J423" s="12">
        <v>0.29950740416011523</v>
      </c>
      <c r="K423" s="13"/>
      <c r="L423" s="11"/>
      <c r="M423" s="38"/>
      <c r="N423" s="38">
        <f t="shared" si="50"/>
        <v>11000</v>
      </c>
      <c r="O423" s="39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</row>
    <row r="424" spans="2:32" x14ac:dyDescent="0.2">
      <c r="B424" s="11"/>
      <c r="C424" s="11"/>
      <c r="D424" s="11"/>
      <c r="E424" s="11"/>
      <c r="F424" s="11"/>
      <c r="G424" s="13"/>
      <c r="H424" s="12">
        <v>0.11954397028878005</v>
      </c>
      <c r="I424" s="12"/>
      <c r="J424" s="12">
        <v>0.72253510638844409</v>
      </c>
      <c r="K424" s="13"/>
      <c r="L424" s="11"/>
      <c r="M424" s="38"/>
      <c r="N424" s="38">
        <f t="shared" si="50"/>
        <v>11000</v>
      </c>
      <c r="O424" s="39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</row>
    <row r="425" spans="2:32" x14ac:dyDescent="0.2">
      <c r="B425" s="11"/>
      <c r="C425" s="11"/>
      <c r="D425" s="11"/>
      <c r="E425" s="11"/>
      <c r="F425" s="11"/>
      <c r="G425" s="13"/>
      <c r="H425" s="12">
        <v>0.44201117984578686</v>
      </c>
      <c r="I425" s="12"/>
      <c r="J425" s="12">
        <v>0.16500198936015142</v>
      </c>
      <c r="K425" s="13"/>
      <c r="L425" s="11"/>
      <c r="M425" s="38"/>
      <c r="N425" s="38">
        <f t="shared" si="50"/>
        <v>11000</v>
      </c>
      <c r="O425" s="39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</row>
    <row r="426" spans="2:32" x14ac:dyDescent="0.2">
      <c r="B426" s="11"/>
      <c r="C426" s="11"/>
      <c r="D426" s="11"/>
      <c r="E426" s="11"/>
      <c r="F426" s="11"/>
      <c r="G426" s="13"/>
      <c r="H426" s="12">
        <v>0.23698488249953176</v>
      </c>
      <c r="I426" s="12"/>
      <c r="J426" s="12">
        <v>0.87639257783483038</v>
      </c>
      <c r="K426" s="13"/>
      <c r="L426" s="11"/>
      <c r="M426" s="38"/>
      <c r="N426" s="38">
        <f t="shared" si="50"/>
        <v>11000</v>
      </c>
      <c r="O426" s="39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</row>
    <row r="427" spans="2:32" x14ac:dyDescent="0.2">
      <c r="B427" s="11"/>
      <c r="C427" s="11"/>
      <c r="D427" s="11"/>
      <c r="E427" s="11"/>
      <c r="F427" s="11"/>
      <c r="G427" s="13"/>
      <c r="H427" s="12">
        <v>6.6875310662830922E-2</v>
      </c>
      <c r="I427" s="12"/>
      <c r="J427" s="12">
        <v>0.50727472030229193</v>
      </c>
      <c r="K427" s="13"/>
      <c r="L427" s="11"/>
      <c r="M427" s="38"/>
      <c r="N427" s="38">
        <f t="shared" si="50"/>
        <v>11000</v>
      </c>
      <c r="O427" s="39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</row>
    <row r="428" spans="2:32" x14ac:dyDescent="0.2">
      <c r="B428" s="11"/>
      <c r="C428" s="11"/>
      <c r="D428" s="11"/>
      <c r="E428" s="11"/>
      <c r="F428" s="11"/>
      <c r="G428" s="13"/>
      <c r="H428" s="12">
        <v>0.43897231749220678</v>
      </c>
      <c r="I428" s="12"/>
      <c r="J428" s="12">
        <v>0.87174607379016256</v>
      </c>
      <c r="K428" s="13"/>
      <c r="L428" s="11"/>
      <c r="M428" s="38"/>
      <c r="N428" s="38">
        <f t="shared" si="50"/>
        <v>11000</v>
      </c>
      <c r="O428" s="39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</row>
    <row r="429" spans="2:32" x14ac:dyDescent="0.2">
      <c r="B429" s="11"/>
      <c r="C429" s="11"/>
      <c r="D429" s="11"/>
      <c r="E429" s="11"/>
      <c r="F429" s="11"/>
      <c r="G429" s="13"/>
      <c r="H429" s="12">
        <v>0.29018319564083217</v>
      </c>
      <c r="I429" s="12"/>
      <c r="J429" s="12">
        <v>0.2017302516434194</v>
      </c>
      <c r="K429" s="13"/>
      <c r="L429" s="11"/>
      <c r="M429" s="38"/>
      <c r="N429" s="38">
        <f t="shared" si="50"/>
        <v>11000</v>
      </c>
      <c r="O429" s="39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</row>
    <row r="430" spans="2:32" x14ac:dyDescent="0.2">
      <c r="B430" s="11"/>
      <c r="C430" s="11"/>
      <c r="D430" s="11"/>
      <c r="E430" s="11"/>
      <c r="F430" s="11"/>
      <c r="G430" s="13"/>
      <c r="H430" s="12">
        <v>0.28573575242181004</v>
      </c>
      <c r="I430" s="12"/>
      <c r="J430" s="12">
        <v>0.61058648556991968</v>
      </c>
      <c r="K430" s="13"/>
      <c r="L430" s="11"/>
      <c r="M430" s="38"/>
      <c r="N430" s="38">
        <f t="shared" si="50"/>
        <v>11000</v>
      </c>
      <c r="O430" s="39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</row>
    <row r="431" spans="2:32" x14ac:dyDescent="0.2">
      <c r="B431" s="11"/>
      <c r="C431" s="11"/>
      <c r="D431" s="11"/>
      <c r="E431" s="11"/>
      <c r="F431" s="11"/>
      <c r="G431" s="13"/>
      <c r="H431" s="12">
        <v>0.32513004832525927</v>
      </c>
      <c r="I431" s="12"/>
      <c r="J431" s="12">
        <v>7.7926600240152966E-2</v>
      </c>
      <c r="K431" s="13"/>
      <c r="L431" s="11"/>
      <c r="M431" s="38"/>
      <c r="N431" s="38">
        <f t="shared" si="50"/>
        <v>11000</v>
      </c>
      <c r="O431" s="39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</row>
    <row r="432" spans="2:32" x14ac:dyDescent="0.2">
      <c r="B432" s="11"/>
      <c r="C432" s="11"/>
      <c r="D432" s="11"/>
      <c r="E432" s="11"/>
      <c r="F432" s="11"/>
      <c r="G432" s="13"/>
      <c r="H432" s="12">
        <v>4.7093597669427556E-3</v>
      </c>
      <c r="I432" s="12"/>
      <c r="J432" s="12">
        <v>0.56886036136361195</v>
      </c>
      <c r="K432" s="13"/>
      <c r="L432" s="11"/>
      <c r="M432" s="38"/>
      <c r="N432" s="38">
        <f t="shared" si="50"/>
        <v>11000</v>
      </c>
      <c r="O432" s="39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</row>
    <row r="433" spans="2:32" x14ac:dyDescent="0.2">
      <c r="B433" s="11"/>
      <c r="C433" s="11"/>
      <c r="D433" s="11"/>
      <c r="E433" s="11"/>
      <c r="F433" s="11"/>
      <c r="G433" s="13"/>
      <c r="H433" s="12">
        <v>0.72657848765527389</v>
      </c>
      <c r="I433" s="12"/>
      <c r="J433" s="12">
        <v>0.9223737429875184</v>
      </c>
      <c r="K433" s="13"/>
      <c r="L433" s="11"/>
      <c r="M433" s="38"/>
      <c r="N433" s="38">
        <f t="shared" si="50"/>
        <v>11000</v>
      </c>
      <c r="O433" s="39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</row>
    <row r="434" spans="2:32" x14ac:dyDescent="0.2">
      <c r="B434" s="11"/>
      <c r="C434" s="11"/>
      <c r="D434" s="11"/>
      <c r="E434" s="11"/>
      <c r="F434" s="11"/>
      <c r="G434" s="13"/>
      <c r="H434" s="12">
        <v>0.27059596308876355</v>
      </c>
      <c r="I434" s="12"/>
      <c r="J434" s="12">
        <v>0.70376823459150661</v>
      </c>
      <c r="K434" s="13"/>
      <c r="L434" s="11"/>
      <c r="M434" s="38"/>
      <c r="N434" s="38">
        <f t="shared" si="50"/>
        <v>11000</v>
      </c>
      <c r="O434" s="39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</row>
    <row r="435" spans="2:32" x14ac:dyDescent="0.2">
      <c r="B435" s="11"/>
      <c r="C435" s="11"/>
      <c r="D435" s="11"/>
      <c r="E435" s="11"/>
      <c r="F435" s="11"/>
      <c r="G435" s="13"/>
      <c r="H435" s="12">
        <v>0.11068439988043988</v>
      </c>
      <c r="I435" s="12"/>
      <c r="J435" s="12">
        <v>0.24964484898585548</v>
      </c>
      <c r="K435" s="13"/>
      <c r="L435" s="11"/>
      <c r="M435" s="38"/>
      <c r="N435" s="38">
        <f t="shared" si="50"/>
        <v>11000</v>
      </c>
      <c r="O435" s="39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</row>
    <row r="436" spans="2:32" x14ac:dyDescent="0.2">
      <c r="B436" s="11"/>
      <c r="C436" s="11"/>
      <c r="D436" s="11"/>
      <c r="E436" s="11"/>
      <c r="F436" s="11"/>
      <c r="G436" s="13"/>
      <c r="H436" s="12">
        <v>0.59906777391495747</v>
      </c>
      <c r="I436" s="12"/>
      <c r="J436" s="12">
        <v>0.37238282439652304</v>
      </c>
      <c r="K436" s="13"/>
      <c r="L436" s="11"/>
      <c r="M436" s="38"/>
      <c r="N436" s="38">
        <f t="shared" si="50"/>
        <v>11000</v>
      </c>
      <c r="O436" s="39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</row>
    <row r="437" spans="2:32" x14ac:dyDescent="0.2">
      <c r="B437" s="11"/>
      <c r="C437" s="11"/>
      <c r="D437" s="11"/>
      <c r="E437" s="11"/>
      <c r="F437" s="11"/>
      <c r="G437" s="13"/>
      <c r="H437" s="12">
        <v>0.83311774077391632</v>
      </c>
      <c r="I437" s="12"/>
      <c r="J437" s="12">
        <v>0.65305910738430328</v>
      </c>
      <c r="K437" s="13"/>
      <c r="L437" s="11"/>
      <c r="M437" s="38"/>
      <c r="N437" s="38">
        <f t="shared" si="50"/>
        <v>11000</v>
      </c>
      <c r="O437" s="39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</row>
    <row r="438" spans="2:32" x14ac:dyDescent="0.2">
      <c r="B438" s="11"/>
      <c r="C438" s="11"/>
      <c r="D438" s="11"/>
      <c r="E438" s="11"/>
      <c r="F438" s="11"/>
      <c r="G438" s="13"/>
      <c r="H438" s="12">
        <v>0.10643415728322658</v>
      </c>
      <c r="I438" s="12"/>
      <c r="J438" s="12">
        <v>0.12058734817973504</v>
      </c>
      <c r="K438" s="13"/>
      <c r="L438" s="11"/>
      <c r="M438" s="38"/>
      <c r="N438" s="38">
        <f t="shared" si="50"/>
        <v>11000</v>
      </c>
      <c r="O438" s="39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</row>
    <row r="439" spans="2:32" x14ac:dyDescent="0.2">
      <c r="B439" s="11"/>
      <c r="C439" s="11"/>
      <c r="D439" s="11"/>
      <c r="E439" s="11"/>
      <c r="F439" s="11"/>
      <c r="G439" s="13"/>
      <c r="H439" s="12">
        <v>0.96527721710189629</v>
      </c>
      <c r="I439" s="12"/>
      <c r="J439" s="12">
        <v>0.3860395873564858</v>
      </c>
      <c r="K439" s="13"/>
      <c r="L439" s="11"/>
      <c r="M439" s="38"/>
      <c r="N439" s="38">
        <f t="shared" si="50"/>
        <v>11000</v>
      </c>
      <c r="O439" s="39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</row>
    <row r="440" spans="2:32" x14ac:dyDescent="0.2">
      <c r="B440" s="11"/>
      <c r="C440" s="11"/>
      <c r="D440" s="11"/>
      <c r="E440" s="11"/>
      <c r="F440" s="11"/>
      <c r="G440" s="13"/>
      <c r="H440" s="12">
        <v>6.8251029905643801E-2</v>
      </c>
      <c r="I440" s="12"/>
      <c r="J440" s="12">
        <v>0.68771468644120071</v>
      </c>
      <c r="K440" s="13"/>
      <c r="L440" s="11"/>
      <c r="M440" s="38"/>
      <c r="N440" s="38">
        <f t="shared" si="50"/>
        <v>11000</v>
      </c>
      <c r="O440" s="39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</row>
    <row r="441" spans="2:32" x14ac:dyDescent="0.2">
      <c r="B441" s="11"/>
      <c r="C441" s="11"/>
      <c r="D441" s="11"/>
      <c r="E441" s="11"/>
      <c r="F441" s="11"/>
      <c r="G441" s="13"/>
      <c r="H441" s="12">
        <v>0.91244938552293797</v>
      </c>
      <c r="I441" s="12"/>
      <c r="J441" s="12">
        <v>0.54277834845160955</v>
      </c>
      <c r="K441" s="13"/>
      <c r="L441" s="11"/>
      <c r="M441" s="38"/>
      <c r="N441" s="38">
        <f t="shared" si="50"/>
        <v>11000</v>
      </c>
      <c r="O441" s="39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</row>
    <row r="442" spans="2:32" x14ac:dyDescent="0.2">
      <c r="B442" s="11"/>
      <c r="C442" s="11"/>
      <c r="D442" s="11"/>
      <c r="E442" s="11"/>
      <c r="F442" s="11"/>
      <c r="G442" s="13"/>
      <c r="H442" s="12">
        <v>0.76634608735921661</v>
      </c>
      <c r="I442" s="12"/>
      <c r="J442" s="12">
        <v>0.59460035719428461</v>
      </c>
      <c r="K442" s="13"/>
      <c r="L442" s="11"/>
      <c r="M442" s="38"/>
      <c r="N442" s="38">
        <f t="shared" si="50"/>
        <v>11000</v>
      </c>
      <c r="O442" s="39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</row>
    <row r="443" spans="2:32" x14ac:dyDescent="0.2">
      <c r="B443" s="11"/>
      <c r="C443" s="11"/>
      <c r="D443" s="11"/>
      <c r="E443" s="11"/>
      <c r="F443" s="11"/>
      <c r="G443" s="13"/>
      <c r="H443" s="12">
        <v>0.51204869672673303</v>
      </c>
      <c r="I443" s="12"/>
      <c r="J443" s="12">
        <v>0.92230876362842673</v>
      </c>
      <c r="K443" s="13"/>
      <c r="L443" s="11"/>
      <c r="M443" s="38"/>
      <c r="N443" s="38">
        <f t="shared" si="50"/>
        <v>11000</v>
      </c>
      <c r="O443" s="39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</row>
    <row r="444" spans="2:32" x14ac:dyDescent="0.2">
      <c r="B444" s="11"/>
      <c r="C444" s="11"/>
      <c r="D444" s="11"/>
      <c r="E444" s="11"/>
      <c r="F444" s="11"/>
      <c r="G444" s="13"/>
      <c r="H444" s="12">
        <v>5.9684790758159467E-2</v>
      </c>
      <c r="I444" s="12"/>
      <c r="J444" s="12">
        <v>0.13876859322600821</v>
      </c>
      <c r="K444" s="13"/>
      <c r="L444" s="11"/>
      <c r="M444" s="38"/>
      <c r="N444" s="38">
        <f t="shared" si="50"/>
        <v>11000</v>
      </c>
      <c r="O444" s="39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</row>
    <row r="445" spans="2:32" x14ac:dyDescent="0.2">
      <c r="B445" s="11"/>
      <c r="C445" s="11"/>
      <c r="D445" s="11"/>
      <c r="E445" s="11"/>
      <c r="F445" s="11"/>
      <c r="G445" s="13"/>
      <c r="H445" s="12">
        <v>0.91735573270703996</v>
      </c>
      <c r="I445" s="12"/>
      <c r="J445" s="12">
        <v>0.57115760308610863</v>
      </c>
      <c r="K445" s="13"/>
      <c r="L445" s="11"/>
      <c r="M445" s="38"/>
      <c r="N445" s="38">
        <f t="shared" si="50"/>
        <v>11000</v>
      </c>
      <c r="O445" s="39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</row>
    <row r="446" spans="2:32" x14ac:dyDescent="0.2">
      <c r="B446" s="11"/>
      <c r="C446" s="11"/>
      <c r="D446" s="11"/>
      <c r="E446" s="11"/>
      <c r="F446" s="11"/>
      <c r="G446" s="13"/>
      <c r="H446" s="12">
        <v>0.28176804106523923</v>
      </c>
      <c r="I446" s="12"/>
      <c r="J446" s="12">
        <v>2.4701138774448017E-2</v>
      </c>
      <c r="K446" s="13"/>
      <c r="L446" s="11"/>
      <c r="M446" s="38"/>
      <c r="N446" s="38">
        <f t="shared" si="50"/>
        <v>11000</v>
      </c>
      <c r="O446" s="39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</row>
    <row r="447" spans="2:32" x14ac:dyDescent="0.2">
      <c r="B447" s="11"/>
      <c r="C447" s="11"/>
      <c r="D447" s="11"/>
      <c r="E447" s="11"/>
      <c r="F447" s="11"/>
      <c r="G447" s="13"/>
      <c r="H447" s="12">
        <v>0.4141319308277619</v>
      </c>
      <c r="I447" s="12"/>
      <c r="J447" s="12">
        <v>0.75865734081939484</v>
      </c>
      <c r="K447" s="13"/>
      <c r="L447" s="11"/>
      <c r="M447" s="38"/>
      <c r="N447" s="38">
        <f t="shared" si="50"/>
        <v>11000</v>
      </c>
      <c r="O447" s="39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</row>
    <row r="448" spans="2:32" x14ac:dyDescent="0.2">
      <c r="B448" s="11"/>
      <c r="C448" s="11"/>
      <c r="D448" s="11"/>
      <c r="E448" s="11"/>
      <c r="F448" s="11"/>
      <c r="G448" s="13"/>
      <c r="H448" s="12">
        <v>0.86850562587640834</v>
      </c>
      <c r="I448" s="12"/>
      <c r="J448" s="12">
        <v>0.33628850184508075</v>
      </c>
      <c r="K448" s="13"/>
      <c r="L448" s="11"/>
      <c r="M448" s="38"/>
      <c r="N448" s="38">
        <f t="shared" si="50"/>
        <v>11000</v>
      </c>
      <c r="O448" s="39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</row>
    <row r="449" spans="2:32" x14ac:dyDescent="0.2">
      <c r="B449" s="11"/>
      <c r="C449" s="11"/>
      <c r="D449" s="11"/>
      <c r="E449" s="11"/>
      <c r="F449" s="11"/>
      <c r="G449" s="13"/>
      <c r="H449" s="12">
        <v>0.17261053581844255</v>
      </c>
      <c r="I449" s="12"/>
      <c r="J449" s="12">
        <v>9.2137928440150119E-2</v>
      </c>
      <c r="K449" s="13"/>
      <c r="L449" s="11"/>
      <c r="M449" s="38"/>
      <c r="N449" s="38">
        <f t="shared" si="50"/>
        <v>11000</v>
      </c>
      <c r="O449" s="39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</row>
    <row r="450" spans="2:32" x14ac:dyDescent="0.2">
      <c r="B450" s="11"/>
      <c r="C450" s="11"/>
      <c r="D450" s="11"/>
      <c r="E450" s="11"/>
      <c r="F450" s="11"/>
      <c r="G450" s="13"/>
      <c r="H450" s="12">
        <v>9.565809080295018E-2</v>
      </c>
      <c r="I450" s="12"/>
      <c r="J450" s="12">
        <v>0.39047414703280781</v>
      </c>
      <c r="K450" s="13"/>
      <c r="L450" s="11"/>
      <c r="M450" s="38"/>
      <c r="N450" s="38">
        <f t="shared" si="50"/>
        <v>11000</v>
      </c>
      <c r="O450" s="39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</row>
    <row r="451" spans="2:32" x14ac:dyDescent="0.2">
      <c r="B451" s="11"/>
      <c r="C451" s="11"/>
      <c r="D451" s="11"/>
      <c r="E451" s="11"/>
      <c r="F451" s="11"/>
      <c r="G451" s="13"/>
      <c r="H451" s="12">
        <v>0.1832409174979831</v>
      </c>
      <c r="I451" s="12"/>
      <c r="J451" s="12">
        <v>0.98660058040958687</v>
      </c>
      <c r="K451" s="13"/>
      <c r="L451" s="11"/>
      <c r="M451" s="38"/>
      <c r="N451" s="38">
        <f t="shared" si="50"/>
        <v>11000</v>
      </c>
      <c r="O451" s="39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</row>
    <row r="452" spans="2:32" x14ac:dyDescent="0.2">
      <c r="B452" s="11"/>
      <c r="C452" s="11"/>
      <c r="D452" s="11"/>
      <c r="E452" s="11"/>
      <c r="F452" s="11"/>
      <c r="G452" s="13"/>
      <c r="H452" s="12">
        <v>0.73147283793226814</v>
      </c>
      <c r="I452" s="12"/>
      <c r="J452" s="12">
        <v>0.95179413952334468</v>
      </c>
      <c r="K452" s="13"/>
      <c r="L452" s="11"/>
      <c r="M452" s="38"/>
      <c r="N452" s="38">
        <f t="shared" si="50"/>
        <v>11000</v>
      </c>
      <c r="O452" s="39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</row>
    <row r="453" spans="2:32" x14ac:dyDescent="0.2">
      <c r="B453" s="11"/>
      <c r="C453" s="11"/>
      <c r="D453" s="11"/>
      <c r="E453" s="11"/>
      <c r="F453" s="11"/>
      <c r="G453" s="13"/>
      <c r="H453" s="12">
        <v>0.41320315329253787</v>
      </c>
      <c r="I453" s="12"/>
      <c r="J453" s="12">
        <v>0.43610986278943153</v>
      </c>
      <c r="K453" s="13"/>
      <c r="L453" s="11"/>
      <c r="M453" s="38"/>
      <c r="N453" s="38">
        <f t="shared" ref="N453:N516" si="56">$R$13+$R$14*$R$4</f>
        <v>11000</v>
      </c>
      <c r="O453" s="39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</row>
    <row r="454" spans="2:32" x14ac:dyDescent="0.2">
      <c r="B454" s="11"/>
      <c r="C454" s="11"/>
      <c r="D454" s="11"/>
      <c r="E454" s="11"/>
      <c r="F454" s="11"/>
      <c r="G454" s="13"/>
      <c r="H454" s="12">
        <v>0.27336842462902389</v>
      </c>
      <c r="I454" s="12"/>
      <c r="J454" s="12">
        <v>0.94575017422022045</v>
      </c>
      <c r="K454" s="13"/>
      <c r="L454" s="11"/>
      <c r="M454" s="38"/>
      <c r="N454" s="38">
        <f t="shared" si="56"/>
        <v>11000</v>
      </c>
      <c r="O454" s="39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</row>
    <row r="455" spans="2:32" x14ac:dyDescent="0.2">
      <c r="B455" s="11"/>
      <c r="C455" s="11"/>
      <c r="D455" s="11"/>
      <c r="E455" s="11"/>
      <c r="F455" s="11"/>
      <c r="G455" s="13"/>
      <c r="H455" s="12">
        <v>0.17249711441146831</v>
      </c>
      <c r="I455" s="12"/>
      <c r="J455" s="12">
        <v>0.18120103043538305</v>
      </c>
      <c r="K455" s="13"/>
      <c r="L455" s="11"/>
      <c r="M455" s="38"/>
      <c r="N455" s="38">
        <f t="shared" si="56"/>
        <v>11000</v>
      </c>
      <c r="O455" s="39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</row>
    <row r="456" spans="2:32" x14ac:dyDescent="0.2">
      <c r="B456" s="11"/>
      <c r="C456" s="11"/>
      <c r="D456" s="11"/>
      <c r="E456" s="11"/>
      <c r="F456" s="11"/>
      <c r="G456" s="13"/>
      <c r="H456" s="12">
        <v>9.3669697844438349E-2</v>
      </c>
      <c r="I456" s="12"/>
      <c r="J456" s="12">
        <v>0.22850252106022095</v>
      </c>
      <c r="K456" s="13"/>
      <c r="L456" s="11"/>
      <c r="M456" s="38"/>
      <c r="N456" s="38">
        <f t="shared" si="56"/>
        <v>11000</v>
      </c>
      <c r="O456" s="39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</row>
    <row r="457" spans="2:32" x14ac:dyDescent="0.2">
      <c r="B457" s="11"/>
      <c r="C457" s="11"/>
      <c r="D457" s="11"/>
      <c r="E457" s="11"/>
      <c r="F457" s="11"/>
      <c r="G457" s="13"/>
      <c r="H457" s="12">
        <v>0.84342322380672552</v>
      </c>
      <c r="I457" s="12"/>
      <c r="J457" s="12">
        <v>0.92802508777081072</v>
      </c>
      <c r="K457" s="13"/>
      <c r="L457" s="11"/>
      <c r="M457" s="38"/>
      <c r="N457" s="38">
        <f t="shared" si="56"/>
        <v>11000</v>
      </c>
      <c r="O457" s="39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</row>
    <row r="458" spans="2:32" x14ac:dyDescent="0.2">
      <c r="B458" s="11"/>
      <c r="C458" s="11"/>
      <c r="D458" s="11"/>
      <c r="E458" s="11"/>
      <c r="F458" s="11"/>
      <c r="G458" s="13"/>
      <c r="H458" s="12">
        <v>0.51584551481850638</v>
      </c>
      <c r="I458" s="12"/>
      <c r="J458" s="12">
        <v>0.88402036289448305</v>
      </c>
      <c r="K458" s="13"/>
      <c r="L458" s="11"/>
      <c r="M458" s="38"/>
      <c r="N458" s="38">
        <f t="shared" si="56"/>
        <v>11000</v>
      </c>
      <c r="O458" s="39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</row>
    <row r="459" spans="2:32" x14ac:dyDescent="0.2">
      <c r="B459" s="11"/>
      <c r="C459" s="11"/>
      <c r="D459" s="11"/>
      <c r="E459" s="11"/>
      <c r="F459" s="11"/>
      <c r="G459" s="13"/>
      <c r="H459" s="12">
        <v>0.34683901117905314</v>
      </c>
      <c r="I459" s="12"/>
      <c r="J459" s="12">
        <v>0.85465922668548355</v>
      </c>
      <c r="K459" s="13"/>
      <c r="L459" s="11"/>
      <c r="M459" s="38"/>
      <c r="N459" s="38">
        <f t="shared" si="56"/>
        <v>11000</v>
      </c>
      <c r="O459" s="39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</row>
    <row r="460" spans="2:32" x14ac:dyDescent="0.2">
      <c r="B460" s="11"/>
      <c r="C460" s="11"/>
      <c r="D460" s="11"/>
      <c r="E460" s="11"/>
      <c r="F460" s="11"/>
      <c r="G460" s="13"/>
      <c r="H460" s="12">
        <v>0.7276208075849252</v>
      </c>
      <c r="I460" s="12"/>
      <c r="J460" s="12">
        <v>0.40916397530079895</v>
      </c>
      <c r="K460" s="13"/>
      <c r="L460" s="11"/>
      <c r="M460" s="38"/>
      <c r="N460" s="38">
        <f t="shared" si="56"/>
        <v>11000</v>
      </c>
      <c r="O460" s="39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</row>
    <row r="461" spans="2:32" x14ac:dyDescent="0.2">
      <c r="B461" s="11"/>
      <c r="C461" s="11"/>
      <c r="D461" s="11"/>
      <c r="E461" s="11"/>
      <c r="F461" s="11"/>
      <c r="G461" s="13"/>
      <c r="H461" s="12">
        <v>0.42241361816539358</v>
      </c>
      <c r="I461" s="12"/>
      <c r="J461" s="12">
        <v>0.4049135671523123</v>
      </c>
      <c r="K461" s="13"/>
      <c r="L461" s="11"/>
      <c r="M461" s="38"/>
      <c r="N461" s="38">
        <f t="shared" si="56"/>
        <v>11000</v>
      </c>
      <c r="O461" s="39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</row>
    <row r="462" spans="2:32" x14ac:dyDescent="0.2">
      <c r="B462" s="11"/>
      <c r="C462" s="11"/>
      <c r="D462" s="11"/>
      <c r="E462" s="11"/>
      <c r="F462" s="11"/>
      <c r="G462" s="13"/>
      <c r="H462" s="12">
        <v>0.19179448068451843</v>
      </c>
      <c r="I462" s="12"/>
      <c r="J462" s="12">
        <v>0.40378823362567473</v>
      </c>
      <c r="K462" s="13"/>
      <c r="L462" s="11"/>
      <c r="M462" s="38"/>
      <c r="N462" s="38">
        <f t="shared" si="56"/>
        <v>11000</v>
      </c>
      <c r="O462" s="39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</row>
    <row r="463" spans="2:32" x14ac:dyDescent="0.2">
      <c r="B463" s="11"/>
      <c r="C463" s="11"/>
      <c r="D463" s="11"/>
      <c r="E463" s="11"/>
      <c r="F463" s="11"/>
      <c r="G463" s="13"/>
      <c r="H463" s="12">
        <v>0.89064758632798713</v>
      </c>
      <c r="I463" s="12"/>
      <c r="J463" s="12">
        <v>0.59658935635237875</v>
      </c>
      <c r="K463" s="13"/>
      <c r="L463" s="11"/>
      <c r="M463" s="38"/>
      <c r="N463" s="38">
        <f t="shared" si="56"/>
        <v>11000</v>
      </c>
      <c r="O463" s="39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</row>
    <row r="464" spans="2:32" x14ac:dyDescent="0.2">
      <c r="B464" s="11"/>
      <c r="C464" s="11"/>
      <c r="D464" s="11"/>
      <c r="E464" s="11"/>
      <c r="F464" s="11"/>
      <c r="G464" s="13"/>
      <c r="H464" s="12">
        <v>0.34291017550278047</v>
      </c>
      <c r="I464" s="12"/>
      <c r="J464" s="12">
        <v>0.79394486239162754</v>
      </c>
      <c r="K464" s="13"/>
      <c r="L464" s="11"/>
      <c r="M464" s="38"/>
      <c r="N464" s="38">
        <f t="shared" si="56"/>
        <v>11000</v>
      </c>
      <c r="O464" s="39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</row>
    <row r="465" spans="2:32" x14ac:dyDescent="0.2">
      <c r="B465" s="11"/>
      <c r="C465" s="11"/>
      <c r="D465" s="11"/>
      <c r="E465" s="11"/>
      <c r="F465" s="11"/>
      <c r="G465" s="13"/>
      <c r="H465" s="12">
        <v>0.83810936373085132</v>
      </c>
      <c r="I465" s="12"/>
      <c r="J465" s="12">
        <v>0.65835539198177773</v>
      </c>
      <c r="K465" s="13"/>
      <c r="L465" s="11"/>
      <c r="M465" s="38"/>
      <c r="N465" s="38">
        <f t="shared" si="56"/>
        <v>11000</v>
      </c>
      <c r="O465" s="39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</row>
    <row r="466" spans="2:32" x14ac:dyDescent="0.2">
      <c r="B466" s="11"/>
      <c r="C466" s="11"/>
      <c r="D466" s="11"/>
      <c r="E466" s="11"/>
      <c r="F466" s="11"/>
      <c r="G466" s="13"/>
      <c r="H466" s="12">
        <v>0.90374033945469145</v>
      </c>
      <c r="I466" s="12"/>
      <c r="J466" s="12">
        <v>0.89757021272757198</v>
      </c>
      <c r="K466" s="13"/>
      <c r="L466" s="11"/>
      <c r="M466" s="38"/>
      <c r="N466" s="38">
        <f t="shared" si="56"/>
        <v>11000</v>
      </c>
      <c r="O466" s="39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</row>
    <row r="467" spans="2:32" x14ac:dyDescent="0.2">
      <c r="B467" s="11"/>
      <c r="C467" s="11"/>
      <c r="D467" s="11"/>
      <c r="E467" s="11"/>
      <c r="F467" s="11"/>
      <c r="G467" s="13"/>
      <c r="H467" s="12">
        <v>0.88470297790782637</v>
      </c>
      <c r="I467" s="12"/>
      <c r="J467" s="12">
        <v>0.58208120023872567</v>
      </c>
      <c r="K467" s="13"/>
      <c r="L467" s="11"/>
      <c r="M467" s="38"/>
      <c r="N467" s="38">
        <f t="shared" si="56"/>
        <v>11000</v>
      </c>
      <c r="O467" s="39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</row>
    <row r="468" spans="2:32" x14ac:dyDescent="0.2">
      <c r="B468" s="11"/>
      <c r="C468" s="11"/>
      <c r="D468" s="11"/>
      <c r="E468" s="11"/>
      <c r="F468" s="11"/>
      <c r="G468" s="13"/>
      <c r="H468" s="12">
        <v>0.4333888749986704</v>
      </c>
      <c r="I468" s="12"/>
      <c r="J468" s="12">
        <v>0.45584485361922744</v>
      </c>
      <c r="K468" s="13"/>
      <c r="L468" s="11"/>
      <c r="M468" s="38"/>
      <c r="N468" s="38">
        <f t="shared" si="56"/>
        <v>11000</v>
      </c>
      <c r="O468" s="39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</row>
    <row r="469" spans="2:32" x14ac:dyDescent="0.2">
      <c r="B469" s="11"/>
      <c r="C469" s="11"/>
      <c r="D469" s="11"/>
      <c r="E469" s="11"/>
      <c r="F469" s="11"/>
      <c r="G469" s="13"/>
      <c r="H469" s="12">
        <v>0.7275793803118511</v>
      </c>
      <c r="I469" s="12"/>
      <c r="J469" s="12">
        <v>0.19327004713780027</v>
      </c>
      <c r="K469" s="13"/>
      <c r="L469" s="11"/>
      <c r="M469" s="38"/>
      <c r="N469" s="38">
        <f t="shared" si="56"/>
        <v>11000</v>
      </c>
      <c r="O469" s="39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</row>
    <row r="470" spans="2:32" x14ac:dyDescent="0.2">
      <c r="B470" s="11"/>
      <c r="C470" s="11"/>
      <c r="D470" s="11"/>
      <c r="E470" s="11"/>
      <c r="F470" s="11"/>
      <c r="G470" s="13"/>
      <c r="H470" s="12">
        <v>0.88460833794190885</v>
      </c>
      <c r="I470" s="12"/>
      <c r="J470" s="12">
        <v>0.54792832763204979</v>
      </c>
      <c r="K470" s="13"/>
      <c r="L470" s="11"/>
      <c r="M470" s="38"/>
      <c r="N470" s="38">
        <f t="shared" si="56"/>
        <v>11000</v>
      </c>
      <c r="O470" s="39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</row>
    <row r="471" spans="2:32" x14ac:dyDescent="0.2">
      <c r="B471" s="11"/>
      <c r="C471" s="11"/>
      <c r="D471" s="11"/>
      <c r="E471" s="11"/>
      <c r="F471" s="11"/>
      <c r="G471" s="13"/>
      <c r="H471" s="12">
        <v>0.32303938601683713</v>
      </c>
      <c r="I471" s="12"/>
      <c r="J471" s="12">
        <v>0.30607505315201078</v>
      </c>
      <c r="K471" s="13"/>
      <c r="L471" s="11"/>
      <c r="M471" s="38"/>
      <c r="N471" s="38">
        <f t="shared" si="56"/>
        <v>11000</v>
      </c>
      <c r="O471" s="39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</row>
    <row r="472" spans="2:32" x14ac:dyDescent="0.2">
      <c r="B472" s="11"/>
      <c r="C472" s="11"/>
      <c r="D472" s="11"/>
      <c r="E472" s="11"/>
      <c r="F472" s="11"/>
      <c r="G472" s="13"/>
      <c r="H472" s="12">
        <v>0.56686373451616157</v>
      </c>
      <c r="I472" s="12"/>
      <c r="J472" s="12">
        <v>0.25440581683043895</v>
      </c>
      <c r="K472" s="13"/>
      <c r="L472" s="11"/>
      <c r="M472" s="38"/>
      <c r="N472" s="38">
        <f t="shared" si="56"/>
        <v>11000</v>
      </c>
      <c r="O472" s="39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</row>
    <row r="473" spans="2:32" x14ac:dyDescent="0.2">
      <c r="B473" s="11"/>
      <c r="C473" s="11"/>
      <c r="D473" s="11"/>
      <c r="E473" s="11"/>
      <c r="F473" s="11"/>
      <c r="G473" s="13"/>
      <c r="H473" s="12">
        <v>0.20429570887328041</v>
      </c>
      <c r="I473" s="12"/>
      <c r="J473" s="12">
        <v>0.60317439228576231</v>
      </c>
      <c r="K473" s="13"/>
      <c r="L473" s="11"/>
      <c r="M473" s="38"/>
      <c r="N473" s="38">
        <f t="shared" si="56"/>
        <v>11000</v>
      </c>
      <c r="O473" s="39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</row>
    <row r="474" spans="2:32" x14ac:dyDescent="0.2">
      <c r="B474" s="11"/>
      <c r="C474" s="11"/>
      <c r="D474" s="11"/>
      <c r="E474" s="11"/>
      <c r="F474" s="11"/>
      <c r="G474" s="13"/>
      <c r="H474" s="12">
        <v>8.5579217812575825E-3</v>
      </c>
      <c r="I474" s="12"/>
      <c r="J474" s="12">
        <v>0.39099210648237381</v>
      </c>
      <c r="K474" s="13"/>
      <c r="L474" s="11"/>
      <c r="M474" s="38"/>
      <c r="N474" s="38">
        <f t="shared" si="56"/>
        <v>11000</v>
      </c>
      <c r="O474" s="39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</row>
    <row r="475" spans="2:32" x14ac:dyDescent="0.2">
      <c r="B475" s="11"/>
      <c r="C475" s="11"/>
      <c r="D475" s="11"/>
      <c r="E475" s="11"/>
      <c r="F475" s="11"/>
      <c r="G475" s="13"/>
      <c r="H475" s="12">
        <v>0.6006202779597446</v>
      </c>
      <c r="I475" s="12"/>
      <c r="J475" s="12">
        <v>0.70374683096494384</v>
      </c>
      <c r="K475" s="13"/>
      <c r="L475" s="11"/>
      <c r="M475" s="38"/>
      <c r="N475" s="38">
        <f t="shared" si="56"/>
        <v>11000</v>
      </c>
      <c r="O475" s="39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</row>
    <row r="476" spans="2:32" x14ac:dyDescent="0.2">
      <c r="B476" s="11"/>
      <c r="C476" s="11"/>
      <c r="D476" s="11"/>
      <c r="E476" s="11"/>
      <c r="F476" s="11"/>
      <c r="G476" s="13"/>
      <c r="H476" s="12">
        <v>0.74112613529875682</v>
      </c>
      <c r="I476" s="12"/>
      <c r="J476" s="12">
        <v>0.3509616510202721</v>
      </c>
      <c r="K476" s="13"/>
      <c r="L476" s="11"/>
      <c r="M476" s="38"/>
      <c r="N476" s="38">
        <f t="shared" si="56"/>
        <v>11000</v>
      </c>
      <c r="O476" s="39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</row>
    <row r="477" spans="2:32" x14ac:dyDescent="0.2">
      <c r="B477" s="11"/>
      <c r="C477" s="11"/>
      <c r="D477" s="11"/>
      <c r="E477" s="11"/>
      <c r="F477" s="11"/>
      <c r="G477" s="13"/>
      <c r="H477" s="12">
        <v>0.13508064330380876</v>
      </c>
      <c r="I477" s="12"/>
      <c r="J477" s="12">
        <v>0.83827202953545898</v>
      </c>
      <c r="K477" s="13"/>
      <c r="L477" s="11"/>
      <c r="M477" s="38"/>
      <c r="N477" s="38">
        <f t="shared" si="56"/>
        <v>11000</v>
      </c>
      <c r="O477" s="39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</row>
    <row r="478" spans="2:32" x14ac:dyDescent="0.2">
      <c r="B478" s="11"/>
      <c r="C478" s="11"/>
      <c r="D478" s="11"/>
      <c r="E478" s="11"/>
      <c r="F478" s="11"/>
      <c r="G478" s="13"/>
      <c r="H478" s="12">
        <v>0.63914573631488236</v>
      </c>
      <c r="I478" s="12"/>
      <c r="J478" s="12">
        <v>0.44939753867036936</v>
      </c>
      <c r="K478" s="13"/>
      <c r="L478" s="11"/>
      <c r="M478" s="38"/>
      <c r="N478" s="38">
        <f t="shared" si="56"/>
        <v>11000</v>
      </c>
      <c r="O478" s="39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</row>
    <row r="479" spans="2:32" x14ac:dyDescent="0.2">
      <c r="B479" s="11"/>
      <c r="C479" s="11"/>
      <c r="D479" s="11"/>
      <c r="E479" s="11"/>
      <c r="F479" s="11"/>
      <c r="G479" s="13"/>
      <c r="H479" s="12">
        <v>0.33173154244087888</v>
      </c>
      <c r="I479" s="12"/>
      <c r="J479" s="12">
        <v>0.61974322880888566</v>
      </c>
      <c r="K479" s="13"/>
      <c r="L479" s="11"/>
      <c r="M479" s="38"/>
      <c r="N479" s="38">
        <f t="shared" si="56"/>
        <v>11000</v>
      </c>
      <c r="O479" s="39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</row>
    <row r="480" spans="2:32" x14ac:dyDescent="0.2">
      <c r="B480" s="11"/>
      <c r="C480" s="11"/>
      <c r="D480" s="11"/>
      <c r="E480" s="11"/>
      <c r="F480" s="11"/>
      <c r="G480" s="13"/>
      <c r="H480" s="12">
        <v>0.81343511783571132</v>
      </c>
      <c r="I480" s="12"/>
      <c r="J480" s="12">
        <v>0.97031270678149883</v>
      </c>
      <c r="K480" s="13"/>
      <c r="L480" s="11"/>
      <c r="M480" s="38"/>
      <c r="N480" s="38">
        <f t="shared" si="56"/>
        <v>11000</v>
      </c>
      <c r="O480" s="39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</row>
    <row r="481" spans="2:32" x14ac:dyDescent="0.2">
      <c r="B481" s="11"/>
      <c r="C481" s="11"/>
      <c r="D481" s="11"/>
      <c r="E481" s="11"/>
      <c r="F481" s="11"/>
      <c r="G481" s="13"/>
      <c r="H481" s="12">
        <v>0.83554907512769949</v>
      </c>
      <c r="I481" s="12"/>
      <c r="J481" s="12">
        <v>0.29835882076912046</v>
      </c>
      <c r="K481" s="13"/>
      <c r="L481" s="11"/>
      <c r="M481" s="38"/>
      <c r="N481" s="38">
        <f t="shared" si="56"/>
        <v>11000</v>
      </c>
      <c r="O481" s="39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</row>
    <row r="482" spans="2:32" x14ac:dyDescent="0.2">
      <c r="B482" s="11"/>
      <c r="C482" s="11"/>
      <c r="D482" s="11"/>
      <c r="E482" s="11"/>
      <c r="F482" s="11"/>
      <c r="G482" s="13"/>
      <c r="H482" s="12">
        <v>0.94393724163490145</v>
      </c>
      <c r="I482" s="12"/>
      <c r="J482" s="12">
        <v>0.40158875103375036</v>
      </c>
      <c r="K482" s="13"/>
      <c r="L482" s="11"/>
      <c r="M482" s="38"/>
      <c r="N482" s="38">
        <f t="shared" si="56"/>
        <v>11000</v>
      </c>
      <c r="O482" s="39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</row>
    <row r="483" spans="2:32" x14ac:dyDescent="0.2">
      <c r="B483" s="11"/>
      <c r="C483" s="11"/>
      <c r="D483" s="11"/>
      <c r="E483" s="11"/>
      <c r="F483" s="11"/>
      <c r="G483" s="13"/>
      <c r="H483" s="12">
        <v>0.78441498651664232</v>
      </c>
      <c r="I483" s="12"/>
      <c r="J483" s="12">
        <v>5.8428310901230351E-2</v>
      </c>
      <c r="K483" s="13"/>
      <c r="L483" s="11"/>
      <c r="M483" s="38"/>
      <c r="N483" s="38">
        <f t="shared" si="56"/>
        <v>11000</v>
      </c>
      <c r="O483" s="39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</row>
    <row r="484" spans="2:32" x14ac:dyDescent="0.2">
      <c r="B484" s="11"/>
      <c r="C484" s="11"/>
      <c r="D484" s="11"/>
      <c r="E484" s="11"/>
      <c r="F484" s="11"/>
      <c r="G484" s="13"/>
      <c r="H484" s="12">
        <v>0.85005013625392201</v>
      </c>
      <c r="I484" s="12"/>
      <c r="J484" s="12">
        <v>0.98502704711549161</v>
      </c>
      <c r="K484" s="13"/>
      <c r="L484" s="11"/>
      <c r="M484" s="38"/>
      <c r="N484" s="38">
        <f t="shared" si="56"/>
        <v>11000</v>
      </c>
      <c r="O484" s="39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</row>
    <row r="485" spans="2:32" x14ac:dyDescent="0.2">
      <c r="B485" s="11"/>
      <c r="C485" s="11"/>
      <c r="D485" s="11"/>
      <c r="E485" s="11"/>
      <c r="F485" s="11"/>
      <c r="G485" s="13"/>
      <c r="H485" s="12">
        <v>0.59743450986582458</v>
      </c>
      <c r="I485" s="12"/>
      <c r="J485" s="12">
        <v>0.90549657447797016</v>
      </c>
      <c r="K485" s="13"/>
      <c r="L485" s="11"/>
      <c r="M485" s="38"/>
      <c r="N485" s="38">
        <f t="shared" si="56"/>
        <v>11000</v>
      </c>
      <c r="O485" s="39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</row>
    <row r="486" spans="2:32" x14ac:dyDescent="0.2">
      <c r="B486" s="11"/>
      <c r="C486" s="11"/>
      <c r="D486" s="11"/>
      <c r="E486" s="11"/>
      <c r="F486" s="11"/>
      <c r="G486" s="13"/>
      <c r="H486" s="12">
        <v>0.59639647956217157</v>
      </c>
      <c r="I486" s="12"/>
      <c r="J486" s="12">
        <v>3.7281799342192778E-2</v>
      </c>
      <c r="K486" s="13"/>
      <c r="L486" s="11"/>
      <c r="M486" s="38"/>
      <c r="N486" s="38">
        <f t="shared" si="56"/>
        <v>11000</v>
      </c>
      <c r="O486" s="39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</row>
    <row r="487" spans="2:32" x14ac:dyDescent="0.2">
      <c r="B487" s="11"/>
      <c r="C487" s="11"/>
      <c r="D487" s="11"/>
      <c r="E487" s="11"/>
      <c r="F487" s="11"/>
      <c r="G487" s="13"/>
      <c r="H487" s="12">
        <v>0.76011387113802309</v>
      </c>
      <c r="I487" s="12"/>
      <c r="J487" s="12">
        <v>0.54564986138486027</v>
      </c>
      <c r="K487" s="13"/>
      <c r="L487" s="11"/>
      <c r="M487" s="38"/>
      <c r="N487" s="38">
        <f t="shared" si="56"/>
        <v>11000</v>
      </c>
      <c r="O487" s="39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</row>
    <row r="488" spans="2:32" x14ac:dyDescent="0.2">
      <c r="B488" s="11"/>
      <c r="C488" s="11"/>
      <c r="D488" s="11"/>
      <c r="E488" s="11"/>
      <c r="F488" s="11"/>
      <c r="G488" s="13"/>
      <c r="H488" s="12">
        <v>0.41391007510055311</v>
      </c>
      <c r="I488" s="12"/>
      <c r="J488" s="12">
        <v>0.91404934851610298</v>
      </c>
      <c r="K488" s="13"/>
      <c r="L488" s="11"/>
      <c r="M488" s="38"/>
      <c r="N488" s="38">
        <f t="shared" si="56"/>
        <v>11000</v>
      </c>
      <c r="O488" s="39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</row>
    <row r="489" spans="2:32" x14ac:dyDescent="0.2">
      <c r="B489" s="11"/>
      <c r="C489" s="11"/>
      <c r="D489" s="11"/>
      <c r="E489" s="11"/>
      <c r="F489" s="11"/>
      <c r="G489" s="13"/>
      <c r="H489" s="12">
        <v>2.173128270077751E-2</v>
      </c>
      <c r="I489" s="12"/>
      <c r="J489" s="12">
        <v>2.4343103121221343E-2</v>
      </c>
      <c r="K489" s="13"/>
      <c r="L489" s="11"/>
      <c r="M489" s="38"/>
      <c r="N489" s="38">
        <f t="shared" si="56"/>
        <v>11000</v>
      </c>
      <c r="O489" s="39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</row>
    <row r="490" spans="2:32" x14ac:dyDescent="0.2">
      <c r="B490" s="11"/>
      <c r="C490" s="11"/>
      <c r="D490" s="11"/>
      <c r="E490" s="11"/>
      <c r="F490" s="11"/>
      <c r="G490" s="13"/>
      <c r="H490" s="12">
        <v>0.27569672017536451</v>
      </c>
      <c r="I490" s="12"/>
      <c r="J490" s="12">
        <v>0.65820644941331696</v>
      </c>
      <c r="K490" s="13"/>
      <c r="L490" s="11"/>
      <c r="M490" s="38"/>
      <c r="N490" s="38">
        <f t="shared" si="56"/>
        <v>11000</v>
      </c>
      <c r="O490" s="39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</row>
    <row r="491" spans="2:32" x14ac:dyDescent="0.2">
      <c r="B491" s="11"/>
      <c r="C491" s="11"/>
      <c r="D491" s="11"/>
      <c r="E491" s="11"/>
      <c r="F491" s="11"/>
      <c r="G491" s="13"/>
      <c r="H491" s="12">
        <v>0.82499224503320534</v>
      </c>
      <c r="I491" s="12"/>
      <c r="J491" s="12">
        <v>0.30631610785830299</v>
      </c>
      <c r="K491" s="13"/>
      <c r="L491" s="11"/>
      <c r="M491" s="38"/>
      <c r="N491" s="38">
        <f t="shared" si="56"/>
        <v>11000</v>
      </c>
      <c r="O491" s="39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</row>
    <row r="492" spans="2:32" x14ac:dyDescent="0.2">
      <c r="B492" s="11"/>
      <c r="C492" s="11"/>
      <c r="D492" s="11"/>
      <c r="E492" s="11"/>
      <c r="F492" s="11"/>
      <c r="G492" s="13"/>
      <c r="H492" s="12">
        <v>0.65083234811792268</v>
      </c>
      <c r="I492" s="12"/>
      <c r="J492" s="12">
        <v>0.89309289474711839</v>
      </c>
      <c r="K492" s="13"/>
      <c r="L492" s="11"/>
      <c r="M492" s="38"/>
      <c r="N492" s="38">
        <f t="shared" si="56"/>
        <v>11000</v>
      </c>
      <c r="O492" s="39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</row>
    <row r="493" spans="2:32" x14ac:dyDescent="0.2">
      <c r="B493" s="11"/>
      <c r="C493" s="11"/>
      <c r="D493" s="11"/>
      <c r="E493" s="11"/>
      <c r="F493" s="11"/>
      <c r="G493" s="13"/>
      <c r="H493" s="12">
        <v>0.75766605017818967</v>
      </c>
      <c r="I493" s="12"/>
      <c r="J493" s="12">
        <v>0.35137120606096195</v>
      </c>
      <c r="K493" s="13"/>
      <c r="L493" s="11"/>
      <c r="M493" s="38"/>
      <c r="N493" s="38">
        <f t="shared" si="56"/>
        <v>11000</v>
      </c>
      <c r="O493" s="39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</row>
    <row r="494" spans="2:32" x14ac:dyDescent="0.2">
      <c r="B494" s="11"/>
      <c r="C494" s="11"/>
      <c r="D494" s="11"/>
      <c r="E494" s="11"/>
      <c r="F494" s="11"/>
      <c r="G494" s="13"/>
      <c r="H494" s="12">
        <v>0.31712592850900367</v>
      </c>
      <c r="I494" s="12"/>
      <c r="J494" s="12">
        <v>0.85388694498374773</v>
      </c>
      <c r="K494" s="13"/>
      <c r="L494" s="11"/>
      <c r="M494" s="38"/>
      <c r="N494" s="38">
        <f t="shared" si="56"/>
        <v>11000</v>
      </c>
      <c r="O494" s="39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</row>
    <row r="495" spans="2:32" x14ac:dyDescent="0.2">
      <c r="B495" s="11"/>
      <c r="C495" s="11"/>
      <c r="D495" s="11"/>
      <c r="E495" s="11"/>
      <c r="F495" s="11"/>
      <c r="G495" s="13"/>
      <c r="H495" s="12">
        <v>0.6478982039457919</v>
      </c>
      <c r="I495" s="12"/>
      <c r="J495" s="12">
        <v>0.96600762143268792</v>
      </c>
      <c r="K495" s="13"/>
      <c r="L495" s="11"/>
      <c r="M495" s="38"/>
      <c r="N495" s="38">
        <f t="shared" si="56"/>
        <v>11000</v>
      </c>
      <c r="O495" s="39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</row>
    <row r="496" spans="2:32" x14ac:dyDescent="0.2">
      <c r="B496" s="11"/>
      <c r="C496" s="11"/>
      <c r="D496" s="11"/>
      <c r="E496" s="11"/>
      <c r="F496" s="11"/>
      <c r="G496" s="13"/>
      <c r="H496" s="12">
        <v>0.74645973808992183</v>
      </c>
      <c r="I496" s="12"/>
      <c r="J496" s="12">
        <v>0.10434578956089424</v>
      </c>
      <c r="K496" s="13"/>
      <c r="L496" s="11"/>
      <c r="M496" s="38"/>
      <c r="N496" s="38">
        <f t="shared" si="56"/>
        <v>11000</v>
      </c>
      <c r="O496" s="39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</row>
    <row r="497" spans="2:32" x14ac:dyDescent="0.2">
      <c r="B497" s="11"/>
      <c r="C497" s="11"/>
      <c r="D497" s="11"/>
      <c r="E497" s="11"/>
      <c r="F497" s="11"/>
      <c r="G497" s="13"/>
      <c r="H497" s="12">
        <v>0.3666337761771592</v>
      </c>
      <c r="I497" s="12"/>
      <c r="J497" s="12">
        <v>0.52211013083093705</v>
      </c>
      <c r="K497" s="13"/>
      <c r="L497" s="11"/>
      <c r="M497" s="38"/>
      <c r="N497" s="38">
        <f t="shared" si="56"/>
        <v>11000</v>
      </c>
      <c r="O497" s="39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</row>
    <row r="498" spans="2:32" x14ac:dyDescent="0.2">
      <c r="B498" s="11"/>
      <c r="C498" s="11"/>
      <c r="D498" s="11"/>
      <c r="E498" s="11"/>
      <c r="F498" s="11"/>
      <c r="G498" s="13"/>
      <c r="H498" s="12">
        <v>5.4998797035845648E-2</v>
      </c>
      <c r="I498" s="12"/>
      <c r="J498" s="12">
        <v>0.81625411316633245</v>
      </c>
      <c r="K498" s="13"/>
      <c r="L498" s="11"/>
      <c r="M498" s="38"/>
      <c r="N498" s="38">
        <f t="shared" si="56"/>
        <v>11000</v>
      </c>
      <c r="O498" s="39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</row>
    <row r="499" spans="2:32" x14ac:dyDescent="0.2">
      <c r="B499" s="11"/>
      <c r="C499" s="11"/>
      <c r="D499" s="11"/>
      <c r="E499" s="11"/>
      <c r="F499" s="11"/>
      <c r="G499" s="13"/>
      <c r="H499" s="12">
        <v>0.64024596169284187</v>
      </c>
      <c r="I499" s="12"/>
      <c r="J499" s="12">
        <v>0.68309487224778043</v>
      </c>
      <c r="K499" s="13"/>
      <c r="L499" s="11"/>
      <c r="M499" s="38"/>
      <c r="N499" s="38">
        <f t="shared" si="56"/>
        <v>11000</v>
      </c>
      <c r="O499" s="39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</row>
    <row r="500" spans="2:32" x14ac:dyDescent="0.2">
      <c r="B500" s="11"/>
      <c r="C500" s="11"/>
      <c r="D500" s="11"/>
      <c r="E500" s="11"/>
      <c r="F500" s="11"/>
      <c r="G500" s="13"/>
      <c r="H500" s="12">
        <v>0.80468632490180936</v>
      </c>
      <c r="I500" s="12"/>
      <c r="J500" s="12">
        <v>0.67718509694850637</v>
      </c>
      <c r="K500" s="13"/>
      <c r="L500" s="11"/>
      <c r="M500" s="38"/>
      <c r="N500" s="38">
        <f t="shared" si="56"/>
        <v>11000</v>
      </c>
      <c r="O500" s="39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</row>
    <row r="501" spans="2:32" x14ac:dyDescent="0.2">
      <c r="B501" s="11"/>
      <c r="C501" s="11"/>
      <c r="D501" s="11"/>
      <c r="E501" s="11"/>
      <c r="F501" s="11"/>
      <c r="G501" s="13"/>
      <c r="H501" s="12">
        <v>0.4394250523730604</v>
      </c>
      <c r="I501" s="12"/>
      <c r="J501" s="12">
        <v>0.16482968713147617</v>
      </c>
      <c r="K501" s="13"/>
      <c r="L501" s="11"/>
      <c r="M501" s="38"/>
      <c r="N501" s="38">
        <f t="shared" si="56"/>
        <v>11000</v>
      </c>
      <c r="O501" s="39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</row>
    <row r="502" spans="2:32" x14ac:dyDescent="0.2">
      <c r="B502" s="11"/>
      <c r="C502" s="11"/>
      <c r="D502" s="11"/>
      <c r="E502" s="11"/>
      <c r="F502" s="11"/>
      <c r="G502" s="13"/>
      <c r="H502" s="12">
        <v>0.58029119972594723</v>
      </c>
      <c r="I502" s="12"/>
      <c r="J502" s="12">
        <v>0.41603928058231887</v>
      </c>
      <c r="K502" s="13"/>
      <c r="L502" s="11"/>
      <c r="M502" s="38"/>
      <c r="N502" s="38">
        <f t="shared" si="56"/>
        <v>11000</v>
      </c>
      <c r="O502" s="39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</row>
    <row r="503" spans="2:32" x14ac:dyDescent="0.2">
      <c r="B503" s="11"/>
      <c r="C503" s="11"/>
      <c r="D503" s="11"/>
      <c r="E503" s="11"/>
      <c r="F503" s="11"/>
      <c r="G503" s="13"/>
      <c r="H503" s="12">
        <v>0.89534745695107687</v>
      </c>
      <c r="I503" s="12"/>
      <c r="J503" s="12">
        <v>0.41688479727578232</v>
      </c>
      <c r="K503" s="13"/>
      <c r="L503" s="11"/>
      <c r="M503" s="38"/>
      <c r="N503" s="38">
        <f t="shared" si="56"/>
        <v>11000</v>
      </c>
      <c r="O503" s="39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</row>
    <row r="504" spans="2:32" x14ac:dyDescent="0.2">
      <c r="B504" s="11"/>
      <c r="C504" s="11"/>
      <c r="D504" s="11"/>
      <c r="E504" s="11"/>
      <c r="F504" s="11"/>
      <c r="G504" s="13"/>
      <c r="H504" s="12">
        <v>0.5313859772759737</v>
      </c>
      <c r="I504" s="12"/>
      <c r="J504" s="12">
        <v>0.92124689652914438</v>
      </c>
      <c r="K504" s="13"/>
      <c r="L504" s="11"/>
      <c r="M504" s="38"/>
      <c r="N504" s="38">
        <f t="shared" si="56"/>
        <v>11000</v>
      </c>
      <c r="O504" s="39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</row>
    <row r="505" spans="2:32" x14ac:dyDescent="0.2">
      <c r="B505" s="11"/>
      <c r="C505" s="11"/>
      <c r="D505" s="11"/>
      <c r="E505" s="11"/>
      <c r="F505" s="11"/>
      <c r="G505" s="13"/>
      <c r="H505" s="12">
        <v>0.24902788438384271</v>
      </c>
      <c r="I505" s="12"/>
      <c r="J505" s="12">
        <v>0.70164585395609369</v>
      </c>
      <c r="K505" s="13"/>
      <c r="L505" s="11"/>
      <c r="M505" s="38"/>
      <c r="N505" s="38">
        <f t="shared" si="56"/>
        <v>11000</v>
      </c>
      <c r="O505" s="39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</row>
    <row r="506" spans="2:32" x14ac:dyDescent="0.2">
      <c r="B506" s="11"/>
      <c r="C506" s="11"/>
      <c r="D506" s="11"/>
      <c r="E506" s="11"/>
      <c r="F506" s="11"/>
      <c r="G506" s="13"/>
      <c r="H506" s="12">
        <v>0.43542842197603682</v>
      </c>
      <c r="I506" s="12"/>
      <c r="J506" s="12">
        <v>0.97957760003555272</v>
      </c>
      <c r="K506" s="13"/>
      <c r="L506" s="11"/>
      <c r="M506" s="38"/>
      <c r="N506" s="38">
        <f t="shared" si="56"/>
        <v>11000</v>
      </c>
      <c r="O506" s="39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</row>
    <row r="507" spans="2:32" x14ac:dyDescent="0.2">
      <c r="B507" s="11"/>
      <c r="C507" s="11"/>
      <c r="D507" s="11"/>
      <c r="E507" s="11"/>
      <c r="F507" s="11"/>
      <c r="G507" s="13"/>
      <c r="H507" s="12">
        <v>5.596261538173497E-3</v>
      </c>
      <c r="I507" s="12"/>
      <c r="J507" s="12">
        <v>0.92523821875180157</v>
      </c>
      <c r="K507" s="13"/>
      <c r="L507" s="11"/>
      <c r="M507" s="38"/>
      <c r="N507" s="38">
        <f t="shared" si="56"/>
        <v>11000</v>
      </c>
      <c r="O507" s="39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</row>
    <row r="508" spans="2:32" x14ac:dyDescent="0.2">
      <c r="B508" s="11"/>
      <c r="C508" s="11"/>
      <c r="D508" s="11"/>
      <c r="E508" s="11"/>
      <c r="F508" s="11"/>
      <c r="G508" s="13"/>
      <c r="H508" s="12">
        <v>0.22938340898980047</v>
      </c>
      <c r="I508" s="12"/>
      <c r="J508" s="12">
        <v>0.76100685126926015</v>
      </c>
      <c r="K508" s="13"/>
      <c r="L508" s="11"/>
      <c r="M508" s="38"/>
      <c r="N508" s="38">
        <f t="shared" si="56"/>
        <v>11000</v>
      </c>
      <c r="O508" s="39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</row>
    <row r="509" spans="2:32" x14ac:dyDescent="0.2">
      <c r="B509" s="11"/>
      <c r="C509" s="11"/>
      <c r="D509" s="11"/>
      <c r="E509" s="11"/>
      <c r="F509" s="11"/>
      <c r="G509" s="13"/>
      <c r="H509" s="12">
        <v>0.23201273509499432</v>
      </c>
      <c r="I509" s="12"/>
      <c r="J509" s="12">
        <v>0.34271693114858537</v>
      </c>
      <c r="K509" s="13"/>
      <c r="L509" s="11"/>
      <c r="M509" s="38"/>
      <c r="N509" s="38">
        <f t="shared" si="56"/>
        <v>11000</v>
      </c>
      <c r="O509" s="39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</row>
    <row r="510" spans="2:32" x14ac:dyDescent="0.2">
      <c r="B510" s="11"/>
      <c r="C510" s="11"/>
      <c r="D510" s="11"/>
      <c r="E510" s="11"/>
      <c r="F510" s="11"/>
      <c r="G510" s="13"/>
      <c r="H510" s="12">
        <v>0.13177643135425099</v>
      </c>
      <c r="I510" s="12"/>
      <c r="J510" s="12">
        <v>0.8562525403189738</v>
      </c>
      <c r="K510" s="13"/>
      <c r="L510" s="11"/>
      <c r="M510" s="38"/>
      <c r="N510" s="38">
        <f t="shared" si="56"/>
        <v>11000</v>
      </c>
      <c r="O510" s="39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</row>
    <row r="511" spans="2:32" x14ac:dyDescent="0.2">
      <c r="B511" s="11"/>
      <c r="C511" s="11"/>
      <c r="D511" s="11"/>
      <c r="E511" s="11"/>
      <c r="F511" s="11"/>
      <c r="G511" s="13"/>
      <c r="H511" s="12">
        <v>0.78001331522949036</v>
      </c>
      <c r="I511" s="12"/>
      <c r="J511" s="12">
        <v>0.62868288310952247</v>
      </c>
      <c r="K511" s="13"/>
      <c r="L511" s="11"/>
      <c r="M511" s="38"/>
      <c r="N511" s="38">
        <f t="shared" si="56"/>
        <v>11000</v>
      </c>
      <c r="O511" s="39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</row>
    <row r="512" spans="2:32" x14ac:dyDescent="0.2">
      <c r="B512" s="11"/>
      <c r="C512" s="11"/>
      <c r="D512" s="11"/>
      <c r="E512" s="11"/>
      <c r="F512" s="11"/>
      <c r="G512" s="13"/>
      <c r="H512" s="12">
        <v>0.89785221070563759</v>
      </c>
      <c r="I512" s="12"/>
      <c r="J512" s="12">
        <v>0.95882744937934805</v>
      </c>
      <c r="K512" s="13"/>
      <c r="L512" s="11"/>
      <c r="M512" s="38"/>
      <c r="N512" s="38">
        <f t="shared" si="56"/>
        <v>11000</v>
      </c>
      <c r="O512" s="39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</row>
    <row r="513" spans="2:32" x14ac:dyDescent="0.2">
      <c r="B513" s="11"/>
      <c r="C513" s="11"/>
      <c r="D513" s="11"/>
      <c r="E513" s="11"/>
      <c r="F513" s="11"/>
      <c r="G513" s="13"/>
      <c r="H513" s="12">
        <v>0.27360873092660698</v>
      </c>
      <c r="I513" s="12"/>
      <c r="J513" s="12">
        <v>5.2788930053577987E-2</v>
      </c>
      <c r="K513" s="13"/>
      <c r="L513" s="11"/>
      <c r="M513" s="38"/>
      <c r="N513" s="38">
        <f t="shared" si="56"/>
        <v>11000</v>
      </c>
      <c r="O513" s="39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</row>
    <row r="514" spans="2:32" x14ac:dyDescent="0.2">
      <c r="B514" s="11"/>
      <c r="C514" s="11"/>
      <c r="D514" s="11"/>
      <c r="E514" s="11"/>
      <c r="F514" s="11"/>
      <c r="G514" s="13"/>
      <c r="H514" s="12">
        <v>0.39137326267775296</v>
      </c>
      <c r="I514" s="12"/>
      <c r="J514" s="12">
        <v>0.20056974822180396</v>
      </c>
      <c r="K514" s="13"/>
      <c r="L514" s="11"/>
      <c r="M514" s="38"/>
      <c r="N514" s="38">
        <f t="shared" si="56"/>
        <v>11000</v>
      </c>
      <c r="O514" s="39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</row>
    <row r="515" spans="2:32" x14ac:dyDescent="0.2">
      <c r="B515" s="11"/>
      <c r="C515" s="11"/>
      <c r="D515" s="11"/>
      <c r="E515" s="11"/>
      <c r="F515" s="11"/>
      <c r="G515" s="13"/>
      <c r="H515" s="12">
        <v>0.43035241662482371</v>
      </c>
      <c r="I515" s="12"/>
      <c r="J515" s="12">
        <v>0.59104353583210489</v>
      </c>
      <c r="K515" s="13"/>
      <c r="L515" s="11"/>
      <c r="M515" s="38"/>
      <c r="N515" s="38">
        <f t="shared" si="56"/>
        <v>11000</v>
      </c>
      <c r="O515" s="39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</row>
    <row r="516" spans="2:32" x14ac:dyDescent="0.2">
      <c r="B516" s="11"/>
      <c r="C516" s="11"/>
      <c r="D516" s="11"/>
      <c r="E516" s="11"/>
      <c r="F516" s="11"/>
      <c r="G516" s="13"/>
      <c r="H516" s="12">
        <v>0.5319415371874795</v>
      </c>
      <c r="I516" s="12"/>
      <c r="J516" s="12">
        <v>0.43454949704312806</v>
      </c>
      <c r="K516" s="13"/>
      <c r="L516" s="11"/>
      <c r="M516" s="38"/>
      <c r="N516" s="38">
        <f t="shared" si="56"/>
        <v>11000</v>
      </c>
      <c r="O516" s="39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</row>
    <row r="517" spans="2:32" x14ac:dyDescent="0.2">
      <c r="B517" s="11"/>
      <c r="C517" s="11"/>
      <c r="D517" s="11"/>
      <c r="E517" s="11"/>
      <c r="F517" s="11"/>
      <c r="G517" s="13"/>
      <c r="H517" s="12">
        <v>0.79917814214936045</v>
      </c>
      <c r="I517" s="12"/>
      <c r="J517" s="12">
        <v>0.15881647825992307</v>
      </c>
      <c r="K517" s="13"/>
      <c r="L517" s="11"/>
      <c r="M517" s="38"/>
      <c r="N517" s="38">
        <f t="shared" ref="N517:N580" si="57">$R$13+$R$14*$R$4</f>
        <v>11000</v>
      </c>
      <c r="O517" s="39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</row>
    <row r="518" spans="2:32" x14ac:dyDescent="0.2">
      <c r="B518" s="11"/>
      <c r="C518" s="11"/>
      <c r="D518" s="11"/>
      <c r="E518" s="11"/>
      <c r="F518" s="11"/>
      <c r="G518" s="13"/>
      <c r="H518" s="12">
        <v>0.20667004683663825</v>
      </c>
      <c r="I518" s="12"/>
      <c r="J518" s="12">
        <v>0.90818845197948384</v>
      </c>
      <c r="K518" s="13"/>
      <c r="L518" s="11"/>
      <c r="M518" s="38"/>
      <c r="N518" s="38">
        <f t="shared" si="57"/>
        <v>11000</v>
      </c>
      <c r="O518" s="39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</row>
    <row r="519" spans="2:32" x14ac:dyDescent="0.2">
      <c r="B519" s="11"/>
      <c r="C519" s="11"/>
      <c r="D519" s="11"/>
      <c r="E519" s="11"/>
      <c r="F519" s="11"/>
      <c r="G519" s="13"/>
      <c r="H519" s="12">
        <v>0.47564566180747991</v>
      </c>
      <c r="I519" s="12"/>
      <c r="J519" s="12">
        <v>0.90375138049318426</v>
      </c>
      <c r="K519" s="13"/>
      <c r="L519" s="11"/>
      <c r="M519" s="38"/>
      <c r="N519" s="38">
        <f t="shared" si="57"/>
        <v>11000</v>
      </c>
      <c r="O519" s="39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</row>
    <row r="520" spans="2:32" x14ac:dyDescent="0.2">
      <c r="B520" s="11"/>
      <c r="C520" s="11"/>
      <c r="D520" s="11"/>
      <c r="E520" s="11"/>
      <c r="F520" s="11"/>
      <c r="G520" s="13"/>
      <c r="H520" s="12">
        <v>0.77004636803508575</v>
      </c>
      <c r="I520" s="12"/>
      <c r="J520" s="12">
        <v>0.95514989288471353</v>
      </c>
      <c r="K520" s="13"/>
      <c r="L520" s="11"/>
      <c r="M520" s="38"/>
      <c r="N520" s="38">
        <f t="shared" si="57"/>
        <v>11000</v>
      </c>
      <c r="O520" s="39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</row>
    <row r="521" spans="2:32" x14ac:dyDescent="0.2">
      <c r="B521" s="11"/>
      <c r="C521" s="11"/>
      <c r="D521" s="11"/>
      <c r="E521" s="11"/>
      <c r="F521" s="11"/>
      <c r="G521" s="13"/>
      <c r="H521" s="12">
        <v>0.67689587236546345</v>
      </c>
      <c r="I521" s="12"/>
      <c r="J521" s="12">
        <v>0.19759293075489925</v>
      </c>
      <c r="K521" s="13"/>
      <c r="L521" s="11"/>
      <c r="M521" s="38"/>
      <c r="N521" s="38">
        <f t="shared" si="57"/>
        <v>11000</v>
      </c>
      <c r="O521" s="39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</row>
    <row r="522" spans="2:32" x14ac:dyDescent="0.2">
      <c r="B522" s="11"/>
      <c r="C522" s="11"/>
      <c r="D522" s="11"/>
      <c r="E522" s="11"/>
      <c r="F522" s="11"/>
      <c r="G522" s="13"/>
      <c r="H522" s="12">
        <v>9.0940863980214504E-2</v>
      </c>
      <c r="I522" s="12"/>
      <c r="J522" s="12">
        <v>0.76082210705488784</v>
      </c>
      <c r="K522" s="13"/>
      <c r="L522" s="11"/>
      <c r="M522" s="38"/>
      <c r="N522" s="38">
        <f t="shared" si="57"/>
        <v>11000</v>
      </c>
      <c r="O522" s="39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</row>
    <row r="523" spans="2:32" x14ac:dyDescent="0.2">
      <c r="B523" s="11"/>
      <c r="C523" s="11"/>
      <c r="D523" s="11"/>
      <c r="E523" s="11"/>
      <c r="F523" s="11"/>
      <c r="G523" s="13"/>
      <c r="H523" s="12">
        <v>3.5222885077831667E-2</v>
      </c>
      <c r="I523" s="12"/>
      <c r="J523" s="12">
        <v>0.46175320569245926</v>
      </c>
      <c r="K523" s="13"/>
      <c r="L523" s="11"/>
      <c r="M523" s="38"/>
      <c r="N523" s="38">
        <f t="shared" si="57"/>
        <v>11000</v>
      </c>
      <c r="O523" s="39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</row>
    <row r="524" spans="2:32" x14ac:dyDescent="0.2">
      <c r="B524" s="11"/>
      <c r="C524" s="11"/>
      <c r="D524" s="11"/>
      <c r="E524" s="11"/>
      <c r="F524" s="11"/>
      <c r="G524" s="13"/>
      <c r="H524" s="12">
        <v>0.63942004042603562</v>
      </c>
      <c r="I524" s="12"/>
      <c r="J524" s="12">
        <v>0.63719213253598628</v>
      </c>
      <c r="K524" s="13"/>
      <c r="L524" s="11"/>
      <c r="M524" s="38"/>
      <c r="N524" s="38">
        <f t="shared" si="57"/>
        <v>11000</v>
      </c>
      <c r="O524" s="39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</row>
    <row r="525" spans="2:32" x14ac:dyDescent="0.2">
      <c r="B525" s="11"/>
      <c r="C525" s="11"/>
      <c r="D525" s="11"/>
      <c r="E525" s="11"/>
      <c r="F525" s="11"/>
      <c r="G525" s="13"/>
      <c r="H525" s="12">
        <v>7.35981525224495E-2</v>
      </c>
      <c r="I525" s="12"/>
      <c r="J525" s="12">
        <v>0.19228411176001381</v>
      </c>
      <c r="K525" s="13"/>
      <c r="L525" s="11"/>
      <c r="M525" s="38"/>
      <c r="N525" s="38">
        <f t="shared" si="57"/>
        <v>11000</v>
      </c>
      <c r="O525" s="39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</row>
    <row r="526" spans="2:32" x14ac:dyDescent="0.2">
      <c r="B526" s="11"/>
      <c r="C526" s="11"/>
      <c r="D526" s="11"/>
      <c r="E526" s="11"/>
      <c r="F526" s="11"/>
      <c r="G526" s="13"/>
      <c r="H526" s="12">
        <v>0.6432711598164137</v>
      </c>
      <c r="I526" s="12"/>
      <c r="J526" s="12">
        <v>0.38791188520903919</v>
      </c>
      <c r="K526" s="13"/>
      <c r="L526" s="11"/>
      <c r="M526" s="38"/>
      <c r="N526" s="38">
        <f t="shared" si="57"/>
        <v>11000</v>
      </c>
      <c r="O526" s="39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</row>
    <row r="527" spans="2:32" x14ac:dyDescent="0.2">
      <c r="B527" s="11"/>
      <c r="C527" s="11"/>
      <c r="D527" s="11"/>
      <c r="E527" s="11"/>
      <c r="F527" s="11"/>
      <c r="G527" s="13"/>
      <c r="H527" s="12">
        <v>0.84242603309523822</v>
      </c>
      <c r="I527" s="12"/>
      <c r="J527" s="12">
        <v>0.31891135676229854</v>
      </c>
      <c r="K527" s="13"/>
      <c r="L527" s="11"/>
      <c r="M527" s="38"/>
      <c r="N527" s="38">
        <f t="shared" si="57"/>
        <v>11000</v>
      </c>
      <c r="O527" s="39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</row>
    <row r="528" spans="2:32" x14ac:dyDescent="0.2">
      <c r="B528" s="11"/>
      <c r="C528" s="11"/>
      <c r="D528" s="11"/>
      <c r="E528" s="11"/>
      <c r="F528" s="11"/>
      <c r="G528" s="13"/>
      <c r="H528" s="12">
        <v>0.64948121288970295</v>
      </c>
      <c r="I528" s="12"/>
      <c r="J528" s="12">
        <v>0.43127589442864656</v>
      </c>
      <c r="K528" s="13"/>
      <c r="L528" s="11"/>
      <c r="M528" s="38"/>
      <c r="N528" s="38">
        <f t="shared" si="57"/>
        <v>11000</v>
      </c>
      <c r="O528" s="39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</row>
    <row r="529" spans="2:32" x14ac:dyDescent="0.2">
      <c r="B529" s="11"/>
      <c r="C529" s="11"/>
      <c r="D529" s="11"/>
      <c r="E529" s="11"/>
      <c r="F529" s="11"/>
      <c r="G529" s="13"/>
      <c r="H529" s="12">
        <v>0.96615196999414943</v>
      </c>
      <c r="I529" s="12"/>
      <c r="J529" s="12">
        <v>0.76671863690417164</v>
      </c>
      <c r="K529" s="13"/>
      <c r="L529" s="11"/>
      <c r="M529" s="38"/>
      <c r="N529" s="38">
        <f t="shared" si="57"/>
        <v>11000</v>
      </c>
      <c r="O529" s="39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</row>
    <row r="530" spans="2:32" x14ac:dyDescent="0.2">
      <c r="B530" s="11"/>
      <c r="C530" s="11"/>
      <c r="D530" s="11"/>
      <c r="E530" s="11"/>
      <c r="F530" s="11"/>
      <c r="G530" s="13"/>
      <c r="H530" s="12">
        <v>0.89938496526139855</v>
      </c>
      <c r="I530" s="12"/>
      <c r="J530" s="12">
        <v>0.34954050626881195</v>
      </c>
      <c r="K530" s="13"/>
      <c r="L530" s="11"/>
      <c r="M530" s="38"/>
      <c r="N530" s="38">
        <f t="shared" si="57"/>
        <v>11000</v>
      </c>
      <c r="O530" s="39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</row>
    <row r="531" spans="2:32" x14ac:dyDescent="0.2">
      <c r="B531" s="11"/>
      <c r="C531" s="11"/>
      <c r="D531" s="11"/>
      <c r="E531" s="11"/>
      <c r="F531" s="11"/>
      <c r="G531" s="13"/>
      <c r="H531" s="12">
        <v>0.21646983863666591</v>
      </c>
      <c r="I531" s="12"/>
      <c r="J531" s="12">
        <v>6.7263102844207112E-2</v>
      </c>
      <c r="K531" s="13"/>
      <c r="L531" s="11"/>
      <c r="M531" s="38"/>
      <c r="N531" s="38">
        <f t="shared" si="57"/>
        <v>11000</v>
      </c>
      <c r="O531" s="39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</row>
    <row r="532" spans="2:32" x14ac:dyDescent="0.2">
      <c r="B532" s="11"/>
      <c r="C532" s="11"/>
      <c r="D532" s="11"/>
      <c r="E532" s="11"/>
      <c r="F532" s="11"/>
      <c r="G532" s="13"/>
      <c r="H532" s="12">
        <v>0.46073311229777658</v>
      </c>
      <c r="I532" s="12"/>
      <c r="J532" s="12">
        <v>0.85040615368830208</v>
      </c>
      <c r="K532" s="13"/>
      <c r="L532" s="11"/>
      <c r="M532" s="38"/>
      <c r="N532" s="38">
        <f t="shared" si="57"/>
        <v>11000</v>
      </c>
      <c r="O532" s="39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</row>
    <row r="533" spans="2:32" x14ac:dyDescent="0.2">
      <c r="B533" s="11"/>
      <c r="C533" s="11"/>
      <c r="D533" s="11"/>
      <c r="E533" s="11"/>
      <c r="F533" s="11"/>
      <c r="G533" s="13"/>
      <c r="H533" s="12">
        <v>9.6336239613093344E-2</v>
      </c>
      <c r="I533" s="12"/>
      <c r="J533" s="12">
        <v>0.46031308054503783</v>
      </c>
      <c r="K533" s="13"/>
      <c r="L533" s="11"/>
      <c r="M533" s="38"/>
      <c r="N533" s="38">
        <f t="shared" si="57"/>
        <v>11000</v>
      </c>
      <c r="O533" s="39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</row>
    <row r="534" spans="2:32" x14ac:dyDescent="0.2">
      <c r="B534" s="11"/>
      <c r="C534" s="11"/>
      <c r="D534" s="11"/>
      <c r="E534" s="11"/>
      <c r="F534" s="11"/>
      <c r="G534" s="13"/>
      <c r="H534" s="12">
        <v>0.12032462318403414</v>
      </c>
      <c r="I534" s="12"/>
      <c r="J534" s="12">
        <v>0.57143499917029827</v>
      </c>
      <c r="K534" s="13"/>
      <c r="L534" s="11"/>
      <c r="M534" s="38"/>
      <c r="N534" s="38">
        <f t="shared" si="57"/>
        <v>11000</v>
      </c>
      <c r="O534" s="39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</row>
    <row r="535" spans="2:32" x14ac:dyDescent="0.2">
      <c r="B535" s="11"/>
      <c r="C535" s="11"/>
      <c r="D535" s="11"/>
      <c r="E535" s="11"/>
      <c r="F535" s="11"/>
      <c r="G535" s="13"/>
      <c r="H535" s="12">
        <v>0.29787533130206123</v>
      </c>
      <c r="I535" s="12"/>
      <c r="J535" s="12">
        <v>0.23606472313409466</v>
      </c>
      <c r="K535" s="13"/>
      <c r="L535" s="11"/>
      <c r="M535" s="38"/>
      <c r="N535" s="38">
        <f t="shared" si="57"/>
        <v>11000</v>
      </c>
      <c r="O535" s="39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</row>
    <row r="536" spans="2:32" x14ac:dyDescent="0.2">
      <c r="B536" s="11"/>
      <c r="C536" s="11"/>
      <c r="D536" s="11"/>
      <c r="E536" s="11"/>
      <c r="F536" s="11"/>
      <c r="G536" s="13"/>
      <c r="H536" s="12">
        <v>0.88149209503674875</v>
      </c>
      <c r="I536" s="12"/>
      <c r="J536" s="12">
        <v>0.65576372318765408</v>
      </c>
      <c r="K536" s="13"/>
      <c r="L536" s="11"/>
      <c r="M536" s="38"/>
      <c r="N536" s="38">
        <f t="shared" si="57"/>
        <v>11000</v>
      </c>
      <c r="O536" s="39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</row>
    <row r="537" spans="2:32" x14ac:dyDescent="0.2">
      <c r="B537" s="11"/>
      <c r="C537" s="11"/>
      <c r="D537" s="11"/>
      <c r="E537" s="11"/>
      <c r="F537" s="11"/>
      <c r="G537" s="13"/>
      <c r="H537" s="12">
        <v>0.88258114539303267</v>
      </c>
      <c r="I537" s="12"/>
      <c r="J537" s="12">
        <v>0.8936291972548086</v>
      </c>
      <c r="K537" s="13"/>
      <c r="L537" s="11"/>
      <c r="M537" s="38"/>
      <c r="N537" s="38">
        <f t="shared" si="57"/>
        <v>11000</v>
      </c>
      <c r="O537" s="39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</row>
    <row r="538" spans="2:32" x14ac:dyDescent="0.2">
      <c r="B538" s="11"/>
      <c r="C538" s="11"/>
      <c r="D538" s="11"/>
      <c r="E538" s="11"/>
      <c r="F538" s="11"/>
      <c r="G538" s="13"/>
      <c r="H538" s="12">
        <v>0.14942776016131998</v>
      </c>
      <c r="I538" s="12"/>
      <c r="J538" s="12">
        <v>0.79072592652853035</v>
      </c>
      <c r="K538" s="13"/>
      <c r="L538" s="11"/>
      <c r="M538" s="38"/>
      <c r="N538" s="38">
        <f t="shared" si="57"/>
        <v>11000</v>
      </c>
      <c r="O538" s="39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</row>
    <row r="539" spans="2:32" x14ac:dyDescent="0.2">
      <c r="B539" s="11"/>
      <c r="C539" s="11"/>
      <c r="D539" s="11"/>
      <c r="E539" s="11"/>
      <c r="F539" s="11"/>
      <c r="G539" s="13"/>
      <c r="H539" s="12">
        <v>0.96619752910567513</v>
      </c>
      <c r="I539" s="12"/>
      <c r="J539" s="12">
        <v>0.39646509039180877</v>
      </c>
      <c r="K539" s="13"/>
      <c r="L539" s="11"/>
      <c r="M539" s="38"/>
      <c r="N539" s="38">
        <f t="shared" si="57"/>
        <v>11000</v>
      </c>
      <c r="O539" s="39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</row>
    <row r="540" spans="2:32" x14ac:dyDescent="0.2">
      <c r="B540" s="11"/>
      <c r="C540" s="11"/>
      <c r="D540" s="11"/>
      <c r="E540" s="11"/>
      <c r="F540" s="11"/>
      <c r="G540" s="13"/>
      <c r="H540" s="12">
        <v>0.81901686228488313</v>
      </c>
      <c r="I540" s="12"/>
      <c r="J540" s="12">
        <v>0.79707284724456506</v>
      </c>
      <c r="K540" s="13"/>
      <c r="L540" s="11"/>
      <c r="M540" s="38"/>
      <c r="N540" s="38">
        <f t="shared" si="57"/>
        <v>11000</v>
      </c>
      <c r="O540" s="39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</row>
    <row r="541" spans="2:32" x14ac:dyDescent="0.2">
      <c r="B541" s="11"/>
      <c r="C541" s="11"/>
      <c r="D541" s="11"/>
      <c r="E541" s="11"/>
      <c r="F541" s="11"/>
      <c r="G541" s="13"/>
      <c r="H541" s="12">
        <v>0.24450602858108905</v>
      </c>
      <c r="I541" s="12"/>
      <c r="J541" s="12">
        <v>6.4229222585855172E-2</v>
      </c>
      <c r="K541" s="13"/>
      <c r="L541" s="11"/>
      <c r="M541" s="38"/>
      <c r="N541" s="38">
        <f t="shared" si="57"/>
        <v>11000</v>
      </c>
      <c r="O541" s="39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</row>
    <row r="542" spans="2:32" x14ac:dyDescent="0.2">
      <c r="B542" s="11"/>
      <c r="C542" s="11"/>
      <c r="D542" s="11"/>
      <c r="E542" s="11"/>
      <c r="F542" s="11"/>
      <c r="G542" s="13"/>
      <c r="H542" s="12">
        <v>0.53246598076278584</v>
      </c>
      <c r="I542" s="12"/>
      <c r="J542" s="12">
        <v>0.51606565775645596</v>
      </c>
      <c r="K542" s="13"/>
      <c r="L542" s="11"/>
      <c r="M542" s="38"/>
      <c r="N542" s="38">
        <f t="shared" si="57"/>
        <v>11000</v>
      </c>
      <c r="O542" s="39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</row>
    <row r="543" spans="2:32" x14ac:dyDescent="0.2">
      <c r="B543" s="11"/>
      <c r="C543" s="11"/>
      <c r="D543" s="11"/>
      <c r="E543" s="11"/>
      <c r="F543" s="11"/>
      <c r="G543" s="13"/>
      <c r="H543" s="12">
        <v>0.78780908613993372</v>
      </c>
      <c r="I543" s="12"/>
      <c r="J543" s="12">
        <v>0.31425281605146038</v>
      </c>
      <c r="K543" s="13"/>
      <c r="L543" s="11"/>
      <c r="M543" s="38"/>
      <c r="N543" s="38">
        <f t="shared" si="57"/>
        <v>11000</v>
      </c>
      <c r="O543" s="39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</row>
    <row r="544" spans="2:32" x14ac:dyDescent="0.2">
      <c r="B544" s="11"/>
      <c r="C544" s="11"/>
      <c r="D544" s="11"/>
      <c r="E544" s="11"/>
      <c r="F544" s="11"/>
      <c r="G544" s="13"/>
      <c r="H544" s="12">
        <v>0.17338561596633584</v>
      </c>
      <c r="I544" s="12"/>
      <c r="J544" s="12">
        <v>0.75094208191531542</v>
      </c>
      <c r="K544" s="13"/>
      <c r="L544" s="11"/>
      <c r="M544" s="38"/>
      <c r="N544" s="38">
        <f t="shared" si="57"/>
        <v>11000</v>
      </c>
      <c r="O544" s="39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</row>
    <row r="545" spans="2:32" x14ac:dyDescent="0.2">
      <c r="B545" s="11"/>
      <c r="C545" s="11"/>
      <c r="D545" s="11"/>
      <c r="E545" s="11"/>
      <c r="F545" s="11"/>
      <c r="G545" s="13"/>
      <c r="H545" s="12">
        <v>4.6023010169921941E-2</v>
      </c>
      <c r="I545" s="12"/>
      <c r="J545" s="12">
        <v>0.28280783423537625</v>
      </c>
      <c r="K545" s="13"/>
      <c r="L545" s="11"/>
      <c r="M545" s="38"/>
      <c r="N545" s="38">
        <f t="shared" si="57"/>
        <v>11000</v>
      </c>
      <c r="O545" s="39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</row>
    <row r="546" spans="2:32" x14ac:dyDescent="0.2">
      <c r="B546" s="11"/>
      <c r="C546" s="11"/>
      <c r="D546" s="11"/>
      <c r="E546" s="11"/>
      <c r="F546" s="11"/>
      <c r="G546" s="13"/>
      <c r="H546" s="12">
        <v>0.28760406249416137</v>
      </c>
      <c r="I546" s="12"/>
      <c r="J546" s="12">
        <v>0.16914891326940817</v>
      </c>
      <c r="K546" s="13"/>
      <c r="L546" s="11"/>
      <c r="M546" s="38"/>
      <c r="N546" s="38">
        <f t="shared" si="57"/>
        <v>11000</v>
      </c>
      <c r="O546" s="39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</row>
    <row r="547" spans="2:32" x14ac:dyDescent="0.2">
      <c r="B547" s="11"/>
      <c r="C547" s="11"/>
      <c r="D547" s="11"/>
      <c r="E547" s="11"/>
      <c r="F547" s="11"/>
      <c r="G547" s="13"/>
      <c r="H547" s="12">
        <v>7.437236885736942E-3</v>
      </c>
      <c r="I547" s="12"/>
      <c r="J547" s="12">
        <v>0.86521359705518075</v>
      </c>
      <c r="K547" s="13"/>
      <c r="L547" s="11"/>
      <c r="M547" s="38"/>
      <c r="N547" s="38">
        <f t="shared" si="57"/>
        <v>11000</v>
      </c>
      <c r="O547" s="39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</row>
    <row r="548" spans="2:32" x14ac:dyDescent="0.2">
      <c r="B548" s="11"/>
      <c r="C548" s="11"/>
      <c r="D548" s="11"/>
      <c r="E548" s="11"/>
      <c r="F548" s="11"/>
      <c r="G548" s="13"/>
      <c r="H548" s="12">
        <v>0.50741040548575855</v>
      </c>
      <c r="I548" s="12"/>
      <c r="J548" s="12">
        <v>0.32411185903759965</v>
      </c>
      <c r="K548" s="13"/>
      <c r="L548" s="11"/>
      <c r="M548" s="38"/>
      <c r="N548" s="38">
        <f t="shared" si="57"/>
        <v>11000</v>
      </c>
      <c r="O548" s="39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</row>
    <row r="549" spans="2:32" x14ac:dyDescent="0.2">
      <c r="B549" s="11"/>
      <c r="C549" s="11"/>
      <c r="D549" s="11"/>
      <c r="E549" s="11"/>
      <c r="F549" s="11"/>
      <c r="G549" s="13"/>
      <c r="H549" s="12">
        <v>0.2198200923022996</v>
      </c>
      <c r="I549" s="12"/>
      <c r="J549" s="12">
        <v>0.59301608533608285</v>
      </c>
      <c r="K549" s="13"/>
      <c r="L549" s="11"/>
      <c r="M549" s="38"/>
      <c r="N549" s="38">
        <f t="shared" si="57"/>
        <v>11000</v>
      </c>
      <c r="O549" s="39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</row>
    <row r="550" spans="2:32" x14ac:dyDescent="0.2">
      <c r="B550" s="11"/>
      <c r="C550" s="11"/>
      <c r="D550" s="11"/>
      <c r="E550" s="11"/>
      <c r="F550" s="11"/>
      <c r="G550" s="13"/>
      <c r="H550" s="12">
        <v>6.9043537040561542E-2</v>
      </c>
      <c r="I550" s="12"/>
      <c r="J550" s="12">
        <v>0.20041074585935181</v>
      </c>
      <c r="K550" s="13"/>
      <c r="L550" s="11"/>
      <c r="M550" s="38"/>
      <c r="N550" s="38">
        <f t="shared" si="57"/>
        <v>11000</v>
      </c>
      <c r="O550" s="39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</row>
    <row r="551" spans="2:32" x14ac:dyDescent="0.2">
      <c r="B551" s="11"/>
      <c r="C551" s="11"/>
      <c r="D551" s="11"/>
      <c r="E551" s="11"/>
      <c r="F551" s="11"/>
      <c r="G551" s="13"/>
      <c r="H551" s="12">
        <v>0.65250148790325491</v>
      </c>
      <c r="I551" s="12"/>
      <c r="J551" s="12">
        <v>7.5848086069889242E-2</v>
      </c>
      <c r="K551" s="13"/>
      <c r="L551" s="11"/>
      <c r="M551" s="38"/>
      <c r="N551" s="38">
        <f t="shared" si="57"/>
        <v>11000</v>
      </c>
      <c r="O551" s="39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</row>
    <row r="552" spans="2:32" x14ac:dyDescent="0.2">
      <c r="B552" s="11"/>
      <c r="C552" s="11"/>
      <c r="D552" s="11"/>
      <c r="E552" s="11"/>
      <c r="F552" s="11"/>
      <c r="G552" s="13"/>
      <c r="H552" s="12">
        <v>0.10508375474422771</v>
      </c>
      <c r="I552" s="12"/>
      <c r="J552" s="12">
        <v>0.34541055150430777</v>
      </c>
      <c r="K552" s="13"/>
      <c r="L552" s="11"/>
      <c r="M552" s="38"/>
      <c r="N552" s="38">
        <f t="shared" si="57"/>
        <v>11000</v>
      </c>
      <c r="O552" s="39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</row>
    <row r="553" spans="2:32" x14ac:dyDescent="0.2">
      <c r="B553" s="11"/>
      <c r="C553" s="11"/>
      <c r="D553" s="11"/>
      <c r="E553" s="11"/>
      <c r="F553" s="11"/>
      <c r="G553" s="13"/>
      <c r="H553" s="12">
        <v>0.46304933041171203</v>
      </c>
      <c r="I553" s="12"/>
      <c r="J553" s="12">
        <v>0.19079384125252175</v>
      </c>
      <c r="K553" s="13"/>
      <c r="L553" s="11"/>
      <c r="M553" s="38"/>
      <c r="N553" s="38">
        <f t="shared" si="57"/>
        <v>11000</v>
      </c>
      <c r="O553" s="39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</row>
    <row r="554" spans="2:32" x14ac:dyDescent="0.2">
      <c r="B554" s="11"/>
      <c r="C554" s="11"/>
      <c r="D554" s="11"/>
      <c r="E554" s="11"/>
      <c r="F554" s="11"/>
      <c r="G554" s="13"/>
      <c r="H554" s="12">
        <v>0.65594905035467466</v>
      </c>
      <c r="I554" s="12"/>
      <c r="J554" s="12">
        <v>0.104375014005892</v>
      </c>
      <c r="K554" s="13"/>
      <c r="L554" s="11"/>
      <c r="M554" s="38"/>
      <c r="N554" s="38">
        <f t="shared" si="57"/>
        <v>11000</v>
      </c>
      <c r="O554" s="39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</row>
    <row r="555" spans="2:32" x14ac:dyDescent="0.2">
      <c r="B555" s="11"/>
      <c r="C555" s="11"/>
      <c r="D555" s="11"/>
      <c r="E555" s="11"/>
      <c r="F555" s="11"/>
      <c r="G555" s="13"/>
      <c r="H555" s="12">
        <v>0.83188578497302901</v>
      </c>
      <c r="I555" s="12"/>
      <c r="J555" s="12">
        <v>0.7798272394126996</v>
      </c>
      <c r="K555" s="13"/>
      <c r="L555" s="11"/>
      <c r="M555" s="38"/>
      <c r="N555" s="38">
        <f t="shared" si="57"/>
        <v>11000</v>
      </c>
      <c r="O555" s="39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</row>
    <row r="556" spans="2:32" x14ac:dyDescent="0.2">
      <c r="B556" s="11"/>
      <c r="C556" s="11"/>
      <c r="D556" s="11"/>
      <c r="E556" s="11"/>
      <c r="F556" s="11"/>
      <c r="G556" s="13"/>
      <c r="H556" s="12">
        <v>0.58884010919302376</v>
      </c>
      <c r="I556" s="12"/>
      <c r="J556" s="12">
        <v>0.82965598098361271</v>
      </c>
      <c r="K556" s="13"/>
      <c r="L556" s="11"/>
      <c r="M556" s="38"/>
      <c r="N556" s="38">
        <f t="shared" si="57"/>
        <v>11000</v>
      </c>
      <c r="O556" s="39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</row>
    <row r="557" spans="2:32" x14ac:dyDescent="0.2">
      <c r="B557" s="11"/>
      <c r="C557" s="11"/>
      <c r="D557" s="11"/>
      <c r="E557" s="11"/>
      <c r="F557" s="11"/>
      <c r="G557" s="13"/>
      <c r="H557" s="12">
        <v>0.18959507645567608</v>
      </c>
      <c r="I557" s="12"/>
      <c r="J557" s="12">
        <v>0.54591164613087051</v>
      </c>
      <c r="K557" s="13"/>
      <c r="L557" s="11"/>
      <c r="M557" s="38"/>
      <c r="N557" s="38">
        <f t="shared" si="57"/>
        <v>11000</v>
      </c>
      <c r="O557" s="39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</row>
    <row r="558" spans="2:32" x14ac:dyDescent="0.2">
      <c r="B558" s="11"/>
      <c r="C558" s="11"/>
      <c r="D558" s="11"/>
      <c r="E558" s="11"/>
      <c r="F558" s="11"/>
      <c r="G558" s="13"/>
      <c r="H558" s="12">
        <v>0.57882347437942538</v>
      </c>
      <c r="I558" s="12"/>
      <c r="J558" s="12">
        <v>0.77210357733984802</v>
      </c>
      <c r="K558" s="13"/>
      <c r="L558" s="11"/>
      <c r="M558" s="38"/>
      <c r="N558" s="38">
        <f t="shared" si="57"/>
        <v>11000</v>
      </c>
      <c r="O558" s="39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</row>
    <row r="559" spans="2:32" x14ac:dyDescent="0.2">
      <c r="B559" s="11"/>
      <c r="C559" s="11"/>
      <c r="D559" s="11"/>
      <c r="E559" s="11"/>
      <c r="F559" s="11"/>
      <c r="G559" s="13"/>
      <c r="H559" s="12">
        <v>0.25721812931391463</v>
      </c>
      <c r="I559" s="12"/>
      <c r="J559" s="12">
        <v>0.80716205057644586</v>
      </c>
      <c r="K559" s="13"/>
      <c r="L559" s="11"/>
      <c r="M559" s="38"/>
      <c r="N559" s="38">
        <f t="shared" si="57"/>
        <v>11000</v>
      </c>
      <c r="O559" s="39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</row>
    <row r="560" spans="2:32" x14ac:dyDescent="0.2">
      <c r="B560" s="11"/>
      <c r="C560" s="11"/>
      <c r="D560" s="11"/>
      <c r="E560" s="11"/>
      <c r="F560" s="11"/>
      <c r="G560" s="13"/>
      <c r="H560" s="12">
        <v>7.3057550239788993E-2</v>
      </c>
      <c r="I560" s="12"/>
      <c r="J560" s="12">
        <v>0.16896540755477851</v>
      </c>
      <c r="K560" s="13"/>
      <c r="L560" s="11"/>
      <c r="M560" s="38"/>
      <c r="N560" s="38">
        <f t="shared" si="57"/>
        <v>11000</v>
      </c>
      <c r="O560" s="39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</row>
    <row r="561" spans="2:32" x14ac:dyDescent="0.2">
      <c r="B561" s="11"/>
      <c r="C561" s="11"/>
      <c r="D561" s="11"/>
      <c r="E561" s="11"/>
      <c r="F561" s="11"/>
      <c r="G561" s="13"/>
      <c r="H561" s="12">
        <v>0.65746864451691234</v>
      </c>
      <c r="I561" s="12"/>
      <c r="J561" s="12">
        <v>0.20784892981848946</v>
      </c>
      <c r="K561" s="13"/>
      <c r="L561" s="11"/>
      <c r="M561" s="38"/>
      <c r="N561" s="38">
        <f t="shared" si="57"/>
        <v>11000</v>
      </c>
      <c r="O561" s="39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</row>
    <row r="562" spans="2:32" x14ac:dyDescent="0.2">
      <c r="B562" s="11"/>
      <c r="C562" s="11"/>
      <c r="D562" s="11"/>
      <c r="E562" s="11"/>
      <c r="F562" s="11"/>
      <c r="G562" s="13"/>
      <c r="H562" s="12">
        <v>0.20558804135980702</v>
      </c>
      <c r="I562" s="12"/>
      <c r="J562" s="12">
        <v>0.46944127625515863</v>
      </c>
      <c r="K562" s="13"/>
      <c r="L562" s="11"/>
      <c r="M562" s="38"/>
      <c r="N562" s="38">
        <f t="shared" si="57"/>
        <v>11000</v>
      </c>
      <c r="O562" s="39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</row>
    <row r="563" spans="2:32" x14ac:dyDescent="0.2">
      <c r="B563" s="11"/>
      <c r="C563" s="11"/>
      <c r="D563" s="11"/>
      <c r="E563" s="11"/>
      <c r="F563" s="11"/>
      <c r="G563" s="13"/>
      <c r="H563" s="12">
        <v>0.25515331966720944</v>
      </c>
      <c r="I563" s="12"/>
      <c r="J563" s="12">
        <v>0.50312525515924278</v>
      </c>
      <c r="K563" s="13"/>
      <c r="L563" s="11"/>
      <c r="M563" s="38"/>
      <c r="N563" s="38">
        <f t="shared" si="57"/>
        <v>11000</v>
      </c>
      <c r="O563" s="39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</row>
    <row r="564" spans="2:32" x14ac:dyDescent="0.2">
      <c r="B564" s="11"/>
      <c r="C564" s="11"/>
      <c r="D564" s="11"/>
      <c r="E564" s="11"/>
      <c r="F564" s="11"/>
      <c r="G564" s="13"/>
      <c r="H564" s="12">
        <v>0.58661504676670373</v>
      </c>
      <c r="I564" s="12"/>
      <c r="J564" s="12">
        <v>0.27732315687902331</v>
      </c>
      <c r="K564" s="13"/>
      <c r="L564" s="11"/>
      <c r="M564" s="38"/>
      <c r="N564" s="38">
        <f t="shared" si="57"/>
        <v>11000</v>
      </c>
      <c r="O564" s="39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</row>
    <row r="565" spans="2:32" x14ac:dyDescent="0.2">
      <c r="B565" s="11"/>
      <c r="C565" s="11"/>
      <c r="D565" s="11"/>
      <c r="E565" s="11"/>
      <c r="F565" s="11"/>
      <c r="G565" s="13"/>
      <c r="H565" s="12">
        <v>0.83681538846636905</v>
      </c>
      <c r="I565" s="12"/>
      <c r="J565" s="12">
        <v>6.1427225259839013E-2</v>
      </c>
      <c r="K565" s="13"/>
      <c r="L565" s="11"/>
      <c r="M565" s="38"/>
      <c r="N565" s="38">
        <f t="shared" si="57"/>
        <v>11000</v>
      </c>
      <c r="O565" s="39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</row>
    <row r="566" spans="2:32" x14ac:dyDescent="0.2">
      <c r="B566" s="11"/>
      <c r="C566" s="11"/>
      <c r="D566" s="11"/>
      <c r="E566" s="11"/>
      <c r="F566" s="11"/>
      <c r="G566" s="13"/>
      <c r="H566" s="12">
        <v>0.33411148839011984</v>
      </c>
      <c r="I566" s="12"/>
      <c r="J566" s="12">
        <v>0.36039551483295362</v>
      </c>
      <c r="K566" s="13"/>
      <c r="L566" s="11"/>
      <c r="M566" s="38"/>
      <c r="N566" s="38">
        <f t="shared" si="57"/>
        <v>11000</v>
      </c>
      <c r="O566" s="39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</row>
    <row r="567" spans="2:32" x14ac:dyDescent="0.2">
      <c r="B567" s="11"/>
      <c r="C567" s="11"/>
      <c r="D567" s="11"/>
      <c r="E567" s="11"/>
      <c r="F567" s="11"/>
      <c r="G567" s="13"/>
      <c r="H567" s="12">
        <v>0.15910622236159266</v>
      </c>
      <c r="I567" s="12"/>
      <c r="J567" s="12">
        <v>0.26619605656054102</v>
      </c>
      <c r="K567" s="13"/>
      <c r="L567" s="11"/>
      <c r="M567" s="38"/>
      <c r="N567" s="38">
        <f t="shared" si="57"/>
        <v>11000</v>
      </c>
      <c r="O567" s="39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</row>
    <row r="568" spans="2:32" x14ac:dyDescent="0.2">
      <c r="B568" s="11"/>
      <c r="C568" s="11"/>
      <c r="D568" s="11"/>
      <c r="E568" s="11"/>
      <c r="F568" s="11"/>
      <c r="G568" s="13"/>
      <c r="H568" s="12">
        <v>0.12517216573218737</v>
      </c>
      <c r="I568" s="12"/>
      <c r="J568" s="12">
        <v>0.92987508636164751</v>
      </c>
      <c r="K568" s="13"/>
      <c r="L568" s="11"/>
      <c r="M568" s="38"/>
      <c r="N568" s="38">
        <f t="shared" si="57"/>
        <v>11000</v>
      </c>
      <c r="O568" s="39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</row>
    <row r="569" spans="2:32" x14ac:dyDescent="0.2">
      <c r="B569" s="11"/>
      <c r="C569" s="11"/>
      <c r="D569" s="11"/>
      <c r="E569" s="11"/>
      <c r="F569" s="11"/>
      <c r="G569" s="13"/>
      <c r="H569" s="12">
        <v>0.74630704936647407</v>
      </c>
      <c r="I569" s="12"/>
      <c r="J569" s="12">
        <v>3.4248040619500042E-3</v>
      </c>
      <c r="K569" s="13"/>
      <c r="L569" s="11"/>
      <c r="M569" s="38"/>
      <c r="N569" s="38">
        <f t="shared" si="57"/>
        <v>11000</v>
      </c>
      <c r="O569" s="39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</row>
    <row r="570" spans="2:32" x14ac:dyDescent="0.2">
      <c r="B570" s="11"/>
      <c r="C570" s="11"/>
      <c r="D570" s="11"/>
      <c r="E570" s="11"/>
      <c r="F570" s="11"/>
      <c r="G570" s="13"/>
      <c r="H570" s="12">
        <v>0.94441922357423103</v>
      </c>
      <c r="I570" s="12"/>
      <c r="J570" s="12">
        <v>0.3805298145718442</v>
      </c>
      <c r="K570" s="13"/>
      <c r="L570" s="11"/>
      <c r="M570" s="38"/>
      <c r="N570" s="38">
        <f t="shared" si="57"/>
        <v>11000</v>
      </c>
      <c r="O570" s="39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</row>
    <row r="571" spans="2:32" x14ac:dyDescent="0.2">
      <c r="B571" s="11"/>
      <c r="C571" s="11"/>
      <c r="D571" s="11"/>
      <c r="E571" s="11"/>
      <c r="F571" s="11"/>
      <c r="G571" s="13"/>
      <c r="H571" s="12">
        <v>0.42529545026907645</v>
      </c>
      <c r="I571" s="12"/>
      <c r="J571" s="12">
        <v>0.64847866953166144</v>
      </c>
      <c r="K571" s="13"/>
      <c r="L571" s="11"/>
      <c r="M571" s="38"/>
      <c r="N571" s="38">
        <f t="shared" si="57"/>
        <v>11000</v>
      </c>
      <c r="O571" s="39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</row>
    <row r="572" spans="2:32" x14ac:dyDescent="0.2">
      <c r="B572" s="11"/>
      <c r="C572" s="11"/>
      <c r="D572" s="11"/>
      <c r="E572" s="11"/>
      <c r="F572" s="11"/>
      <c r="G572" s="13"/>
      <c r="H572" s="12">
        <v>0.99515487482579557</v>
      </c>
      <c r="I572" s="12"/>
      <c r="J572" s="12">
        <v>7.0936918385500869E-2</v>
      </c>
      <c r="K572" s="13"/>
      <c r="L572" s="11"/>
      <c r="M572" s="38"/>
      <c r="N572" s="38">
        <f t="shared" si="57"/>
        <v>11000</v>
      </c>
      <c r="O572" s="39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</row>
    <row r="573" spans="2:32" x14ac:dyDescent="0.2">
      <c r="B573" s="11"/>
      <c r="C573" s="11"/>
      <c r="D573" s="11"/>
      <c r="E573" s="11"/>
      <c r="F573" s="11"/>
      <c r="G573" s="13"/>
      <c r="H573" s="12">
        <v>0.21977495803635572</v>
      </c>
      <c r="I573" s="12"/>
      <c r="J573" s="12">
        <v>0.36347079219349687</v>
      </c>
      <c r="K573" s="13"/>
      <c r="L573" s="11"/>
      <c r="M573" s="38"/>
      <c r="N573" s="38">
        <f t="shared" si="57"/>
        <v>11000</v>
      </c>
      <c r="O573" s="39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</row>
    <row r="574" spans="2:32" x14ac:dyDescent="0.2">
      <c r="B574" s="11"/>
      <c r="C574" s="11"/>
      <c r="D574" s="11"/>
      <c r="E574" s="11"/>
      <c r="F574" s="11"/>
      <c r="G574" s="13"/>
      <c r="H574" s="12">
        <v>0.95457626430954368</v>
      </c>
      <c r="I574" s="12"/>
      <c r="J574" s="12">
        <v>0.10826761397252382</v>
      </c>
      <c r="K574" s="13"/>
      <c r="L574" s="11"/>
      <c r="M574" s="38"/>
      <c r="N574" s="38">
        <f t="shared" si="57"/>
        <v>11000</v>
      </c>
      <c r="O574" s="39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</row>
    <row r="575" spans="2:32" x14ac:dyDescent="0.2">
      <c r="B575" s="11"/>
      <c r="C575" s="11"/>
      <c r="D575" s="11"/>
      <c r="E575" s="11"/>
      <c r="F575" s="11"/>
      <c r="G575" s="13"/>
      <c r="H575" s="12">
        <v>0.90452025289263915</v>
      </c>
      <c r="I575" s="12"/>
      <c r="J575" s="12">
        <v>0.31909486152204947</v>
      </c>
      <c r="K575" s="13"/>
      <c r="L575" s="11"/>
      <c r="M575" s="38"/>
      <c r="N575" s="38">
        <f t="shared" si="57"/>
        <v>11000</v>
      </c>
      <c r="O575" s="39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</row>
    <row r="576" spans="2:32" x14ac:dyDescent="0.2">
      <c r="B576" s="11"/>
      <c r="C576" s="11"/>
      <c r="D576" s="11"/>
      <c r="E576" s="11"/>
      <c r="F576" s="11"/>
      <c r="G576" s="13"/>
      <c r="H576" s="12">
        <v>0.73553900030820474</v>
      </c>
      <c r="I576" s="12"/>
      <c r="J576" s="12">
        <v>0.1975907397414941</v>
      </c>
      <c r="K576" s="13"/>
      <c r="L576" s="11"/>
      <c r="M576" s="38"/>
      <c r="N576" s="38">
        <f t="shared" si="57"/>
        <v>11000</v>
      </c>
      <c r="O576" s="39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</row>
    <row r="577" spans="2:32" x14ac:dyDescent="0.2">
      <c r="B577" s="11"/>
      <c r="C577" s="11"/>
      <c r="D577" s="11"/>
      <c r="E577" s="11"/>
      <c r="F577" s="11"/>
      <c r="G577" s="13"/>
      <c r="H577" s="12">
        <v>0.30792709317112532</v>
      </c>
      <c r="I577" s="12"/>
      <c r="J577" s="12">
        <v>0.38535451238313156</v>
      </c>
      <c r="K577" s="13"/>
      <c r="L577" s="11"/>
      <c r="M577" s="38"/>
      <c r="N577" s="38">
        <f t="shared" si="57"/>
        <v>11000</v>
      </c>
      <c r="O577" s="39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</row>
    <row r="578" spans="2:32" x14ac:dyDescent="0.2">
      <c r="B578" s="11"/>
      <c r="C578" s="11"/>
      <c r="D578" s="11"/>
      <c r="E578" s="11"/>
      <c r="F578" s="11"/>
      <c r="G578" s="13"/>
      <c r="H578" s="12">
        <v>0.30410839032913006</v>
      </c>
      <c r="I578" s="12"/>
      <c r="J578" s="12">
        <v>0.88948887807754584</v>
      </c>
      <c r="K578" s="13"/>
      <c r="L578" s="11"/>
      <c r="M578" s="38"/>
      <c r="N578" s="38">
        <f t="shared" si="57"/>
        <v>11000</v>
      </c>
      <c r="O578" s="39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</row>
    <row r="579" spans="2:32" x14ac:dyDescent="0.2">
      <c r="B579" s="11"/>
      <c r="C579" s="11"/>
      <c r="D579" s="11"/>
      <c r="E579" s="11"/>
      <c r="F579" s="11"/>
      <c r="G579" s="13"/>
      <c r="H579" s="12">
        <v>7.8545831614451611E-2</v>
      </c>
      <c r="I579" s="12"/>
      <c r="J579" s="12">
        <v>0.3554636966921616</v>
      </c>
      <c r="K579" s="13"/>
      <c r="L579" s="11"/>
      <c r="M579" s="38"/>
      <c r="N579" s="38">
        <f t="shared" si="57"/>
        <v>11000</v>
      </c>
      <c r="O579" s="39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</row>
    <row r="580" spans="2:32" x14ac:dyDescent="0.2">
      <c r="B580" s="11"/>
      <c r="C580" s="11"/>
      <c r="D580" s="11"/>
      <c r="E580" s="11"/>
      <c r="F580" s="11"/>
      <c r="G580" s="13"/>
      <c r="H580" s="12">
        <v>0.9922597659973551</v>
      </c>
      <c r="I580" s="12"/>
      <c r="J580" s="12">
        <v>0.61179709742424193</v>
      </c>
      <c r="K580" s="13"/>
      <c r="L580" s="11"/>
      <c r="M580" s="38"/>
      <c r="N580" s="38">
        <f t="shared" si="57"/>
        <v>11000</v>
      </c>
      <c r="O580" s="39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</row>
    <row r="581" spans="2:32" x14ac:dyDescent="0.2">
      <c r="B581" s="11"/>
      <c r="C581" s="11"/>
      <c r="D581" s="11"/>
      <c r="E581" s="11"/>
      <c r="F581" s="11"/>
      <c r="G581" s="13"/>
      <c r="H581" s="12">
        <v>0.37267390105124421</v>
      </c>
      <c r="I581" s="12"/>
      <c r="J581" s="12">
        <v>0.84474632176022579</v>
      </c>
      <c r="K581" s="13"/>
      <c r="L581" s="11"/>
      <c r="M581" s="38"/>
      <c r="N581" s="38">
        <f t="shared" ref="N581:N644" si="58">$R$13+$R$14*$R$4</f>
        <v>11000</v>
      </c>
      <c r="O581" s="39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</row>
    <row r="582" spans="2:32" x14ac:dyDescent="0.2">
      <c r="B582" s="11"/>
      <c r="C582" s="11"/>
      <c r="D582" s="11"/>
      <c r="E582" s="11"/>
      <c r="F582" s="11"/>
      <c r="G582" s="13"/>
      <c r="H582" s="12">
        <v>0.60302474652452509</v>
      </c>
      <c r="I582" s="12"/>
      <c r="J582" s="12">
        <v>4.9607886185584538E-2</v>
      </c>
      <c r="K582" s="13"/>
      <c r="L582" s="11"/>
      <c r="M582" s="38"/>
      <c r="N582" s="38">
        <f t="shared" si="58"/>
        <v>11000</v>
      </c>
      <c r="O582" s="39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</row>
    <row r="583" spans="2:32" x14ac:dyDescent="0.2">
      <c r="B583" s="11"/>
      <c r="C583" s="11"/>
      <c r="D583" s="11"/>
      <c r="E583" s="11"/>
      <c r="F583" s="11"/>
      <c r="G583" s="13"/>
      <c r="H583" s="12">
        <v>0.69104473724780313</v>
      </c>
      <c r="I583" s="12"/>
      <c r="J583" s="12">
        <v>0.88871544222168353</v>
      </c>
      <c r="K583" s="13"/>
      <c r="L583" s="11"/>
      <c r="M583" s="38"/>
      <c r="N583" s="38">
        <f t="shared" si="58"/>
        <v>11000</v>
      </c>
      <c r="O583" s="39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</row>
    <row r="584" spans="2:32" x14ac:dyDescent="0.2">
      <c r="B584" s="11"/>
      <c r="C584" s="11"/>
      <c r="D584" s="11"/>
      <c r="E584" s="11"/>
      <c r="F584" s="11"/>
      <c r="G584" s="13"/>
      <c r="H584" s="12">
        <v>3.4471526061800262E-2</v>
      </c>
      <c r="I584" s="12"/>
      <c r="J584" s="12">
        <v>0.73973451687629055</v>
      </c>
      <c r="K584" s="13"/>
      <c r="L584" s="11"/>
      <c r="M584" s="38"/>
      <c r="N584" s="38">
        <f t="shared" si="58"/>
        <v>11000</v>
      </c>
      <c r="O584" s="39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</row>
    <row r="585" spans="2:32" x14ac:dyDescent="0.2">
      <c r="B585" s="11"/>
      <c r="C585" s="11"/>
      <c r="D585" s="11"/>
      <c r="E585" s="11"/>
      <c r="F585" s="11"/>
      <c r="G585" s="13"/>
      <c r="H585" s="12">
        <v>0.20720660597615681</v>
      </c>
      <c r="I585" s="12"/>
      <c r="J585" s="12">
        <v>0.67835584681067629</v>
      </c>
      <c r="K585" s="13"/>
      <c r="L585" s="11"/>
      <c r="M585" s="38"/>
      <c r="N585" s="38">
        <f t="shared" si="58"/>
        <v>11000</v>
      </c>
      <c r="O585" s="39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</row>
    <row r="586" spans="2:32" x14ac:dyDescent="0.2">
      <c r="B586" s="11"/>
      <c r="C586" s="11"/>
      <c r="D586" s="11"/>
      <c r="E586" s="11"/>
      <c r="F586" s="11"/>
      <c r="G586" s="13"/>
      <c r="H586" s="12">
        <v>0.65868014724321855</v>
      </c>
      <c r="I586" s="12"/>
      <c r="J586" s="12">
        <v>0.43998645372718748</v>
      </c>
      <c r="K586" s="13"/>
      <c r="L586" s="11"/>
      <c r="M586" s="38"/>
      <c r="N586" s="38">
        <f t="shared" si="58"/>
        <v>11000</v>
      </c>
      <c r="O586" s="39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</row>
    <row r="587" spans="2:32" x14ac:dyDescent="0.2">
      <c r="B587" s="11"/>
      <c r="C587" s="11"/>
      <c r="D587" s="11"/>
      <c r="E587" s="11"/>
      <c r="F587" s="11"/>
      <c r="G587" s="13"/>
      <c r="H587" s="12">
        <v>0.21459643569612952</v>
      </c>
      <c r="I587" s="12"/>
      <c r="J587" s="12">
        <v>0.48173108195562775</v>
      </c>
      <c r="K587" s="13"/>
      <c r="L587" s="11"/>
      <c r="M587" s="38"/>
      <c r="N587" s="38">
        <f t="shared" si="58"/>
        <v>11000</v>
      </c>
      <c r="O587" s="39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</row>
    <row r="588" spans="2:32" x14ac:dyDescent="0.2">
      <c r="B588" s="11"/>
      <c r="C588" s="11"/>
      <c r="D588" s="11"/>
      <c r="E588" s="11"/>
      <c r="F588" s="11"/>
      <c r="G588" s="13"/>
      <c r="H588" s="12">
        <v>0.90624764044406336</v>
      </c>
      <c r="I588" s="12"/>
      <c r="J588" s="12">
        <v>0.99229931100540325</v>
      </c>
      <c r="K588" s="13"/>
      <c r="L588" s="11"/>
      <c r="M588" s="38"/>
      <c r="N588" s="38">
        <f t="shared" si="58"/>
        <v>11000</v>
      </c>
      <c r="O588" s="39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</row>
    <row r="589" spans="2:32" x14ac:dyDescent="0.2">
      <c r="B589" s="11"/>
      <c r="C589" s="11"/>
      <c r="D589" s="11"/>
      <c r="E589" s="11"/>
      <c r="F589" s="11"/>
      <c r="G589" s="13"/>
      <c r="H589" s="12">
        <v>0.54352426419381461</v>
      </c>
      <c r="I589" s="12"/>
      <c r="J589" s="12">
        <v>0.96055536108372752</v>
      </c>
      <c r="K589" s="13"/>
      <c r="L589" s="11"/>
      <c r="M589" s="38"/>
      <c r="N589" s="38">
        <f t="shared" si="58"/>
        <v>11000</v>
      </c>
      <c r="O589" s="39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</row>
    <row r="590" spans="2:32" x14ac:dyDescent="0.2">
      <c r="B590" s="11"/>
      <c r="C590" s="11"/>
      <c r="D590" s="11"/>
      <c r="E590" s="11"/>
      <c r="F590" s="11"/>
      <c r="G590" s="13"/>
      <c r="H590" s="12">
        <v>0.92449871756410584</v>
      </c>
      <c r="I590" s="12"/>
      <c r="J590" s="12">
        <v>0.18140420746857611</v>
      </c>
      <c r="K590" s="13"/>
      <c r="L590" s="11"/>
      <c r="M590" s="38"/>
      <c r="N590" s="38">
        <f t="shared" si="58"/>
        <v>11000</v>
      </c>
      <c r="O590" s="39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</row>
    <row r="591" spans="2:32" x14ac:dyDescent="0.2">
      <c r="B591" s="11"/>
      <c r="C591" s="11"/>
      <c r="D591" s="11"/>
      <c r="E591" s="11"/>
      <c r="F591" s="11"/>
      <c r="G591" s="13"/>
      <c r="H591" s="12">
        <v>0.53474550583890113</v>
      </c>
      <c r="I591" s="12"/>
      <c r="J591" s="12">
        <v>0.3151541986314772</v>
      </c>
      <c r="K591" s="13"/>
      <c r="L591" s="11"/>
      <c r="M591" s="38"/>
      <c r="N591" s="38">
        <f t="shared" si="58"/>
        <v>11000</v>
      </c>
      <c r="O591" s="39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</row>
    <row r="592" spans="2:32" x14ac:dyDescent="0.2">
      <c r="B592" s="11"/>
      <c r="C592" s="11"/>
      <c r="D592" s="11"/>
      <c r="E592" s="11"/>
      <c r="F592" s="11"/>
      <c r="G592" s="13"/>
      <c r="H592" s="12">
        <v>3.3527597146370103E-2</v>
      </c>
      <c r="I592" s="12"/>
      <c r="J592" s="12">
        <v>0.82499112445950307</v>
      </c>
      <c r="K592" s="13"/>
      <c r="L592" s="11"/>
      <c r="M592" s="38"/>
      <c r="N592" s="38">
        <f t="shared" si="58"/>
        <v>11000</v>
      </c>
      <c r="O592" s="39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</row>
    <row r="593" spans="2:32" x14ac:dyDescent="0.2">
      <c r="B593" s="11"/>
      <c r="C593" s="11"/>
      <c r="D593" s="11"/>
      <c r="E593" s="11"/>
      <c r="F593" s="11"/>
      <c r="G593" s="13"/>
      <c r="H593" s="12">
        <v>0.89580237013155639</v>
      </c>
      <c r="I593" s="12"/>
      <c r="J593" s="12">
        <v>0.19151045816104584</v>
      </c>
      <c r="K593" s="13"/>
      <c r="L593" s="11"/>
      <c r="M593" s="38"/>
      <c r="N593" s="38">
        <f t="shared" si="58"/>
        <v>11000</v>
      </c>
      <c r="O593" s="39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</row>
    <row r="594" spans="2:32" x14ac:dyDescent="0.2">
      <c r="B594" s="11"/>
      <c r="C594" s="11"/>
      <c r="D594" s="11"/>
      <c r="E594" s="11"/>
      <c r="F594" s="11"/>
      <c r="G594" s="13"/>
      <c r="H594" s="12">
        <v>0.96044334521306796</v>
      </c>
      <c r="I594" s="12"/>
      <c r="J594" s="12">
        <v>0.99226085579930878</v>
      </c>
      <c r="K594" s="13"/>
      <c r="L594" s="11"/>
      <c r="M594" s="38"/>
      <c r="N594" s="38">
        <f t="shared" si="58"/>
        <v>11000</v>
      </c>
      <c r="O594" s="39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</row>
    <row r="595" spans="2:32" x14ac:dyDescent="0.2">
      <c r="B595" s="11"/>
      <c r="C595" s="11"/>
      <c r="D595" s="11"/>
      <c r="E595" s="11"/>
      <c r="F595" s="11"/>
      <c r="G595" s="13"/>
      <c r="H595" s="12">
        <v>0.59401426114603373</v>
      </c>
      <c r="I595" s="12"/>
      <c r="J595" s="12">
        <v>0.126220553696621</v>
      </c>
      <c r="K595" s="13"/>
      <c r="L595" s="11"/>
      <c r="M595" s="38"/>
      <c r="N595" s="38">
        <f t="shared" si="58"/>
        <v>11000</v>
      </c>
      <c r="O595" s="39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</row>
    <row r="596" spans="2:32" x14ac:dyDescent="0.2">
      <c r="B596" s="11"/>
      <c r="C596" s="11"/>
      <c r="D596" s="11"/>
      <c r="E596" s="11"/>
      <c r="F596" s="11"/>
      <c r="G596" s="13"/>
      <c r="H596" s="12">
        <v>0.82373486543408292</v>
      </c>
      <c r="I596" s="12"/>
      <c r="J596" s="12">
        <v>0.41206863920649472</v>
      </c>
      <c r="K596" s="13"/>
      <c r="L596" s="11"/>
      <c r="M596" s="38"/>
      <c r="N596" s="38">
        <f t="shared" si="58"/>
        <v>11000</v>
      </c>
      <c r="O596" s="39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</row>
    <row r="597" spans="2:32" x14ac:dyDescent="0.2">
      <c r="B597" s="11"/>
      <c r="C597" s="11"/>
      <c r="D597" s="11"/>
      <c r="E597" s="11"/>
      <c r="F597" s="11"/>
      <c r="G597" s="13"/>
      <c r="H597" s="12">
        <v>6.3535629564454688E-2</v>
      </c>
      <c r="I597" s="12"/>
      <c r="J597" s="12">
        <v>0.76769125087809775</v>
      </c>
      <c r="K597" s="13"/>
      <c r="L597" s="11"/>
      <c r="M597" s="38"/>
      <c r="N597" s="38">
        <f t="shared" si="58"/>
        <v>11000</v>
      </c>
      <c r="O597" s="39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</row>
    <row r="598" spans="2:32" x14ac:dyDescent="0.2">
      <c r="B598" s="11"/>
      <c r="C598" s="11"/>
      <c r="D598" s="11"/>
      <c r="E598" s="11"/>
      <c r="F598" s="11"/>
      <c r="G598" s="13"/>
      <c r="H598" s="12">
        <v>5.1961397440212553E-2</v>
      </c>
      <c r="I598" s="12"/>
      <c r="J598" s="12">
        <v>0.61922148195951821</v>
      </c>
      <c r="K598" s="13"/>
      <c r="L598" s="11"/>
      <c r="M598" s="38"/>
      <c r="N598" s="38">
        <f t="shared" si="58"/>
        <v>11000</v>
      </c>
      <c r="O598" s="39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</row>
    <row r="599" spans="2:32" x14ac:dyDescent="0.2">
      <c r="B599" s="11"/>
      <c r="C599" s="11"/>
      <c r="D599" s="11"/>
      <c r="E599" s="11"/>
      <c r="F599" s="11"/>
      <c r="G599" s="13"/>
      <c r="H599" s="12">
        <v>0.22106167503203622</v>
      </c>
      <c r="I599" s="12"/>
      <c r="J599" s="12">
        <v>0.24604031760344502</v>
      </c>
      <c r="K599" s="13"/>
      <c r="L599" s="11"/>
      <c r="M599" s="38"/>
      <c r="N599" s="38">
        <f t="shared" si="58"/>
        <v>11000</v>
      </c>
      <c r="O599" s="39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</row>
    <row r="600" spans="2:32" x14ac:dyDescent="0.2">
      <c r="B600" s="11"/>
      <c r="C600" s="11"/>
      <c r="D600" s="11"/>
      <c r="E600" s="11"/>
      <c r="F600" s="11"/>
      <c r="G600" s="13"/>
      <c r="H600" s="12">
        <v>0.6264349324161369</v>
      </c>
      <c r="I600" s="12"/>
      <c r="J600" s="12">
        <v>0.28117665181759655</v>
      </c>
      <c r="K600" s="13"/>
      <c r="L600" s="11"/>
      <c r="M600" s="38"/>
      <c r="N600" s="38">
        <f t="shared" si="58"/>
        <v>11000</v>
      </c>
      <c r="O600" s="39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</row>
    <row r="601" spans="2:32" x14ac:dyDescent="0.2">
      <c r="B601" s="11"/>
      <c r="C601" s="11"/>
      <c r="D601" s="11"/>
      <c r="E601" s="11"/>
      <c r="F601" s="11"/>
      <c r="G601" s="13"/>
      <c r="H601" s="12">
        <v>0.68851346340142605</v>
      </c>
      <c r="I601" s="12"/>
      <c r="J601" s="12">
        <v>0.24114864798621893</v>
      </c>
      <c r="K601" s="13"/>
      <c r="L601" s="11"/>
      <c r="M601" s="38"/>
      <c r="N601" s="38">
        <f t="shared" si="58"/>
        <v>11000</v>
      </c>
      <c r="O601" s="39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</row>
    <row r="602" spans="2:32" x14ac:dyDescent="0.2">
      <c r="B602" s="11"/>
      <c r="C602" s="11"/>
      <c r="D602" s="11"/>
      <c r="E602" s="11"/>
      <c r="F602" s="11"/>
      <c r="G602" s="13"/>
      <c r="H602" s="12">
        <v>0.12137931421603909</v>
      </c>
      <c r="I602" s="12"/>
      <c r="J602" s="12">
        <v>0.50737617018448011</v>
      </c>
      <c r="K602" s="13"/>
      <c r="L602" s="11"/>
      <c r="M602" s="38"/>
      <c r="N602" s="38">
        <f t="shared" si="58"/>
        <v>11000</v>
      </c>
      <c r="O602" s="39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</row>
    <row r="603" spans="2:32" x14ac:dyDescent="0.2">
      <c r="B603" s="11"/>
      <c r="C603" s="11"/>
      <c r="D603" s="11"/>
      <c r="E603" s="11"/>
      <c r="F603" s="11"/>
      <c r="G603" s="13"/>
      <c r="H603" s="12">
        <v>0.35148421338538771</v>
      </c>
      <c r="I603" s="12"/>
      <c r="J603" s="12">
        <v>0.62671444100303852</v>
      </c>
      <c r="K603" s="13"/>
      <c r="L603" s="11"/>
      <c r="M603" s="38"/>
      <c r="N603" s="38">
        <f t="shared" si="58"/>
        <v>11000</v>
      </c>
      <c r="O603" s="39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</row>
    <row r="604" spans="2:32" x14ac:dyDescent="0.2">
      <c r="B604" s="11"/>
      <c r="C604" s="11"/>
      <c r="D604" s="11"/>
      <c r="E604" s="11"/>
      <c r="F604" s="11"/>
      <c r="G604" s="13"/>
      <c r="H604" s="12">
        <v>0.50911704420120363</v>
      </c>
      <c r="I604" s="12"/>
      <c r="J604" s="12">
        <v>0.16263638223923504</v>
      </c>
      <c r="K604" s="13"/>
      <c r="L604" s="11"/>
      <c r="M604" s="38"/>
      <c r="N604" s="38">
        <f t="shared" si="58"/>
        <v>11000</v>
      </c>
      <c r="O604" s="39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</row>
    <row r="605" spans="2:32" x14ac:dyDescent="0.2">
      <c r="B605" s="11"/>
      <c r="C605" s="11"/>
      <c r="D605" s="11"/>
      <c r="E605" s="11"/>
      <c r="F605" s="11"/>
      <c r="G605" s="13"/>
      <c r="H605" s="12">
        <v>0.57077581600664185</v>
      </c>
      <c r="I605" s="12"/>
      <c r="J605" s="12">
        <v>0.36054215935494027</v>
      </c>
      <c r="K605" s="13"/>
      <c r="L605" s="11"/>
      <c r="M605" s="38"/>
      <c r="N605" s="38">
        <f t="shared" si="58"/>
        <v>11000</v>
      </c>
      <c r="O605" s="39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</row>
    <row r="606" spans="2:32" x14ac:dyDescent="0.2">
      <c r="B606" s="11"/>
      <c r="C606" s="11"/>
      <c r="D606" s="11"/>
      <c r="E606" s="11"/>
      <c r="F606" s="11"/>
      <c r="G606" s="13"/>
      <c r="H606" s="12">
        <v>0.18420474463300185</v>
      </c>
      <c r="I606" s="12"/>
      <c r="J606" s="12">
        <v>2.6332171680368943E-2</v>
      </c>
      <c r="K606" s="13"/>
      <c r="L606" s="11"/>
      <c r="M606" s="38"/>
      <c r="N606" s="38">
        <f t="shared" si="58"/>
        <v>11000</v>
      </c>
      <c r="O606" s="39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</row>
    <row r="607" spans="2:32" x14ac:dyDescent="0.2">
      <c r="B607" s="11"/>
      <c r="C607" s="11"/>
      <c r="D607" s="11"/>
      <c r="E607" s="11"/>
      <c r="F607" s="11"/>
      <c r="G607" s="13"/>
      <c r="H607" s="12">
        <v>0.70003616878868302</v>
      </c>
      <c r="I607" s="12"/>
      <c r="J607" s="12">
        <v>0.68673494874315821</v>
      </c>
      <c r="K607" s="13"/>
      <c r="L607" s="11"/>
      <c r="M607" s="38"/>
      <c r="N607" s="38">
        <f t="shared" si="58"/>
        <v>11000</v>
      </c>
      <c r="O607" s="39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</row>
    <row r="608" spans="2:32" x14ac:dyDescent="0.2">
      <c r="B608" s="11"/>
      <c r="C608" s="11"/>
      <c r="D608" s="11"/>
      <c r="E608" s="11"/>
      <c r="F608" s="11"/>
      <c r="G608" s="13"/>
      <c r="H608" s="12">
        <v>0.54950025155884519</v>
      </c>
      <c r="I608" s="12"/>
      <c r="J608" s="12">
        <v>0.1057801810882435</v>
      </c>
      <c r="K608" s="13"/>
      <c r="L608" s="11"/>
      <c r="M608" s="38"/>
      <c r="N608" s="38">
        <f t="shared" si="58"/>
        <v>11000</v>
      </c>
      <c r="O608" s="39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</row>
    <row r="609" spans="2:32" x14ac:dyDescent="0.2">
      <c r="B609" s="11"/>
      <c r="C609" s="11"/>
      <c r="D609" s="11"/>
      <c r="E609" s="11"/>
      <c r="F609" s="11"/>
      <c r="G609" s="13"/>
      <c r="H609" s="12">
        <v>0.25123830817016801</v>
      </c>
      <c r="I609" s="12"/>
      <c r="J609" s="12">
        <v>0.4597970849224009</v>
      </c>
      <c r="K609" s="13"/>
      <c r="L609" s="11"/>
      <c r="M609" s="38"/>
      <c r="N609" s="38">
        <f t="shared" si="58"/>
        <v>11000</v>
      </c>
      <c r="O609" s="39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</row>
    <row r="610" spans="2:32" x14ac:dyDescent="0.2">
      <c r="B610" s="11"/>
      <c r="C610" s="11"/>
      <c r="D610" s="11"/>
      <c r="E610" s="11"/>
      <c r="F610" s="11"/>
      <c r="G610" s="13"/>
      <c r="H610" s="12">
        <v>0.83930565246465028</v>
      </c>
      <c r="I610" s="12"/>
      <c r="J610" s="12">
        <v>0.29040949610718692</v>
      </c>
      <c r="K610" s="13"/>
      <c r="L610" s="11"/>
      <c r="M610" s="38"/>
      <c r="N610" s="38">
        <f t="shared" si="58"/>
        <v>11000</v>
      </c>
      <c r="O610" s="39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</row>
    <row r="611" spans="2:32" x14ac:dyDescent="0.2">
      <c r="B611" s="11"/>
      <c r="C611" s="11"/>
      <c r="D611" s="11"/>
      <c r="E611" s="11"/>
      <c r="F611" s="11"/>
      <c r="G611" s="13"/>
      <c r="H611" s="12">
        <v>0.54756746426657366</v>
      </c>
      <c r="I611" s="12"/>
      <c r="J611" s="12">
        <v>0.59100132824968332</v>
      </c>
      <c r="K611" s="13"/>
      <c r="L611" s="11"/>
      <c r="M611" s="38"/>
      <c r="N611" s="38">
        <f t="shared" si="58"/>
        <v>11000</v>
      </c>
      <c r="O611" s="39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</row>
    <row r="612" spans="2:32" x14ac:dyDescent="0.2">
      <c r="B612" s="11"/>
      <c r="C612" s="11"/>
      <c r="D612" s="11"/>
      <c r="E612" s="11"/>
      <c r="F612" s="11"/>
      <c r="G612" s="13"/>
      <c r="H612" s="12">
        <v>0.30214437938306682</v>
      </c>
      <c r="I612" s="12"/>
      <c r="J612" s="12">
        <v>0.35057149729519343</v>
      </c>
      <c r="K612" s="13"/>
      <c r="L612" s="11"/>
      <c r="M612" s="38"/>
      <c r="N612" s="38">
        <f t="shared" si="58"/>
        <v>11000</v>
      </c>
      <c r="O612" s="39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</row>
    <row r="613" spans="2:32" x14ac:dyDescent="0.2">
      <c r="B613" s="11"/>
      <c r="C613" s="11"/>
      <c r="D613" s="11"/>
      <c r="E613" s="11"/>
      <c r="F613" s="11"/>
      <c r="G613" s="13"/>
      <c r="H613" s="12">
        <v>0.2807936366012862</v>
      </c>
      <c r="I613" s="12"/>
      <c r="J613" s="12">
        <v>0.97744116192486408</v>
      </c>
      <c r="K613" s="13"/>
      <c r="L613" s="11"/>
      <c r="M613" s="38"/>
      <c r="N613" s="38">
        <f t="shared" si="58"/>
        <v>11000</v>
      </c>
      <c r="O613" s="39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</row>
    <row r="614" spans="2:32" x14ac:dyDescent="0.2">
      <c r="B614" s="11"/>
      <c r="C614" s="11"/>
      <c r="D614" s="11"/>
      <c r="E614" s="11"/>
      <c r="F614" s="11"/>
      <c r="G614" s="13"/>
      <c r="H614" s="12">
        <v>3.5591025486657601E-2</v>
      </c>
      <c r="I614" s="12"/>
      <c r="J614" s="12">
        <v>0.75069745183082592</v>
      </c>
      <c r="K614" s="13"/>
      <c r="L614" s="11"/>
      <c r="M614" s="38"/>
      <c r="N614" s="38">
        <f t="shared" si="58"/>
        <v>11000</v>
      </c>
      <c r="O614" s="39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</row>
    <row r="615" spans="2:32" x14ac:dyDescent="0.2">
      <c r="B615" s="11"/>
      <c r="C615" s="11"/>
      <c r="D615" s="11"/>
      <c r="E615" s="11"/>
      <c r="F615" s="11"/>
      <c r="G615" s="13"/>
      <c r="H615" s="12">
        <v>0.97541681952540815</v>
      </c>
      <c r="I615" s="12"/>
      <c r="J615" s="12">
        <v>0.24898896576731355</v>
      </c>
      <c r="K615" s="13"/>
      <c r="L615" s="11"/>
      <c r="M615" s="38"/>
      <c r="N615" s="38">
        <f t="shared" si="58"/>
        <v>11000</v>
      </c>
      <c r="O615" s="39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</row>
    <row r="616" spans="2:32" x14ac:dyDescent="0.2">
      <c r="B616" s="11"/>
      <c r="C616" s="11"/>
      <c r="D616" s="11"/>
      <c r="E616" s="11"/>
      <c r="F616" s="11"/>
      <c r="G616" s="13"/>
      <c r="H616" s="12">
        <v>0.81885193390270239</v>
      </c>
      <c r="I616" s="12"/>
      <c r="J616" s="12">
        <v>0.63445508332188805</v>
      </c>
      <c r="K616" s="13"/>
      <c r="L616" s="11"/>
      <c r="M616" s="38"/>
      <c r="N616" s="38">
        <f t="shared" si="58"/>
        <v>11000</v>
      </c>
      <c r="O616" s="39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</row>
    <row r="617" spans="2:32" x14ac:dyDescent="0.2">
      <c r="B617" s="11"/>
      <c r="C617" s="11"/>
      <c r="D617" s="11"/>
      <c r="E617" s="11"/>
      <c r="F617" s="11"/>
      <c r="G617" s="13"/>
      <c r="H617" s="12">
        <v>0.16669266275008465</v>
      </c>
      <c r="I617" s="12"/>
      <c r="J617" s="12">
        <v>0.14414704624125896</v>
      </c>
      <c r="K617" s="13"/>
      <c r="L617" s="11"/>
      <c r="M617" s="38"/>
      <c r="N617" s="38">
        <f t="shared" si="58"/>
        <v>11000</v>
      </c>
      <c r="O617" s="39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</row>
    <row r="618" spans="2:32" x14ac:dyDescent="0.2">
      <c r="B618" s="11"/>
      <c r="C618" s="11"/>
      <c r="D618" s="11"/>
      <c r="E618" s="11"/>
      <c r="F618" s="11"/>
      <c r="G618" s="13"/>
      <c r="H618" s="12">
        <v>0.20858296123918718</v>
      </c>
      <c r="I618" s="12"/>
      <c r="J618" s="12">
        <v>0.49036313658687003</v>
      </c>
      <c r="K618" s="13"/>
      <c r="L618" s="11"/>
      <c r="M618" s="38"/>
      <c r="N618" s="38">
        <f t="shared" si="58"/>
        <v>11000</v>
      </c>
      <c r="O618" s="39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</row>
    <row r="619" spans="2:32" x14ac:dyDescent="0.2">
      <c r="B619" s="11"/>
      <c r="C619" s="11"/>
      <c r="D619" s="11"/>
      <c r="E619" s="11"/>
      <c r="F619" s="11"/>
      <c r="G619" s="13"/>
      <c r="H619" s="12">
        <v>7.0147407495925851E-2</v>
      </c>
      <c r="I619" s="12"/>
      <c r="J619" s="12">
        <v>0.46904589270880837</v>
      </c>
      <c r="K619" s="13"/>
      <c r="L619" s="11"/>
      <c r="M619" s="38"/>
      <c r="N619" s="38">
        <f t="shared" si="58"/>
        <v>11000</v>
      </c>
      <c r="O619" s="39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</row>
    <row r="620" spans="2:32" x14ac:dyDescent="0.2">
      <c r="B620" s="11"/>
      <c r="C620" s="11"/>
      <c r="D620" s="11"/>
      <c r="E620" s="11"/>
      <c r="F620" s="11"/>
      <c r="G620" s="13"/>
      <c r="H620" s="12">
        <v>0.33948475454903326</v>
      </c>
      <c r="I620" s="12"/>
      <c r="J620" s="12">
        <v>0.39280087864128999</v>
      </c>
      <c r="K620" s="13"/>
      <c r="L620" s="11"/>
      <c r="M620" s="38"/>
      <c r="N620" s="38">
        <f t="shared" si="58"/>
        <v>11000</v>
      </c>
      <c r="O620" s="39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</row>
    <row r="621" spans="2:32" x14ac:dyDescent="0.2">
      <c r="B621" s="11"/>
      <c r="C621" s="11"/>
      <c r="D621" s="11"/>
      <c r="E621" s="11"/>
      <c r="F621" s="11"/>
      <c r="G621" s="13"/>
      <c r="H621" s="12">
        <v>0.44070953544239677</v>
      </c>
      <c r="I621" s="12"/>
      <c r="J621" s="12">
        <v>0.80602310791877063</v>
      </c>
      <c r="K621" s="13"/>
      <c r="L621" s="11"/>
      <c r="M621" s="38"/>
      <c r="N621" s="38">
        <f t="shared" si="58"/>
        <v>11000</v>
      </c>
      <c r="O621" s="39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</row>
    <row r="622" spans="2:32" x14ac:dyDescent="0.2">
      <c r="B622" s="11"/>
      <c r="C622" s="11"/>
      <c r="D622" s="11"/>
      <c r="E622" s="11"/>
      <c r="F622" s="11"/>
      <c r="G622" s="13"/>
      <c r="H622" s="12">
        <v>0.15921508087076064</v>
      </c>
      <c r="I622" s="12"/>
      <c r="J622" s="12">
        <v>0.87308152953897911</v>
      </c>
      <c r="K622" s="13"/>
      <c r="L622" s="11"/>
      <c r="M622" s="38"/>
      <c r="N622" s="38">
        <f t="shared" si="58"/>
        <v>11000</v>
      </c>
      <c r="O622" s="39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</row>
    <row r="623" spans="2:32" x14ac:dyDescent="0.2">
      <c r="B623" s="11"/>
      <c r="C623" s="11"/>
      <c r="D623" s="11"/>
      <c r="E623" s="11"/>
      <c r="F623" s="11"/>
      <c r="G623" s="13"/>
      <c r="H623" s="12">
        <v>0.20947405681816211</v>
      </c>
      <c r="I623" s="12"/>
      <c r="J623" s="12">
        <v>0.59661067138783586</v>
      </c>
      <c r="K623" s="13"/>
      <c r="L623" s="11"/>
      <c r="M623" s="38"/>
      <c r="N623" s="38">
        <f t="shared" si="58"/>
        <v>11000</v>
      </c>
      <c r="O623" s="39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</row>
    <row r="624" spans="2:32" x14ac:dyDescent="0.2">
      <c r="B624" s="11"/>
      <c r="C624" s="11"/>
      <c r="D624" s="11"/>
      <c r="E624" s="11"/>
      <c r="F624" s="11"/>
      <c r="G624" s="13"/>
      <c r="H624" s="12">
        <v>0.7649265617455081</v>
      </c>
      <c r="I624" s="12"/>
      <c r="J624" s="12">
        <v>0.68312186409177023</v>
      </c>
      <c r="K624" s="13"/>
      <c r="L624" s="11"/>
      <c r="M624" s="38"/>
      <c r="N624" s="38">
        <f t="shared" si="58"/>
        <v>11000</v>
      </c>
      <c r="O624" s="39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</row>
    <row r="625" spans="2:32" x14ac:dyDescent="0.2">
      <c r="B625" s="11"/>
      <c r="C625" s="11"/>
      <c r="D625" s="11"/>
      <c r="E625" s="11"/>
      <c r="F625" s="11"/>
      <c r="G625" s="13"/>
      <c r="H625" s="12">
        <v>0.97770709413434043</v>
      </c>
      <c r="I625" s="12"/>
      <c r="J625" s="12">
        <v>0.20092100047735906</v>
      </c>
      <c r="K625" s="13"/>
      <c r="L625" s="11"/>
      <c r="M625" s="38"/>
      <c r="N625" s="38">
        <f t="shared" si="58"/>
        <v>11000</v>
      </c>
      <c r="O625" s="39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</row>
    <row r="626" spans="2:32" x14ac:dyDescent="0.2">
      <c r="B626" s="11"/>
      <c r="C626" s="11"/>
      <c r="D626" s="11"/>
      <c r="E626" s="11"/>
      <c r="F626" s="11"/>
      <c r="G626" s="13"/>
      <c r="H626" s="12">
        <v>0.49810840370089871</v>
      </c>
      <c r="I626" s="12"/>
      <c r="J626" s="12">
        <v>0.5833059912492794</v>
      </c>
      <c r="K626" s="13"/>
      <c r="L626" s="11"/>
      <c r="M626" s="38"/>
      <c r="N626" s="38">
        <f t="shared" si="58"/>
        <v>11000</v>
      </c>
      <c r="O626" s="39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</row>
    <row r="627" spans="2:32" x14ac:dyDescent="0.2">
      <c r="B627" s="11"/>
      <c r="C627" s="11"/>
      <c r="D627" s="11"/>
      <c r="E627" s="11"/>
      <c r="F627" s="11"/>
      <c r="G627" s="13"/>
      <c r="H627" s="12">
        <v>0.50612163262822252</v>
      </c>
      <c r="I627" s="12"/>
      <c r="J627" s="12">
        <v>0.16318957216001551</v>
      </c>
      <c r="K627" s="13"/>
      <c r="L627" s="11"/>
      <c r="M627" s="38"/>
      <c r="N627" s="38">
        <f t="shared" si="58"/>
        <v>11000</v>
      </c>
      <c r="O627" s="39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</row>
    <row r="628" spans="2:32" x14ac:dyDescent="0.2">
      <c r="B628" s="11"/>
      <c r="C628" s="11"/>
      <c r="D628" s="11"/>
      <c r="E628" s="11"/>
      <c r="F628" s="11"/>
      <c r="G628" s="13"/>
      <c r="H628" s="12">
        <v>0.13770542853136336</v>
      </c>
      <c r="I628" s="12"/>
      <c r="J628" s="12">
        <v>0.22954530092469594</v>
      </c>
      <c r="K628" s="13"/>
      <c r="L628" s="11"/>
      <c r="M628" s="38"/>
      <c r="N628" s="38">
        <f t="shared" si="58"/>
        <v>11000</v>
      </c>
      <c r="O628" s="39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</row>
    <row r="629" spans="2:32" x14ac:dyDescent="0.2">
      <c r="B629" s="11"/>
      <c r="C629" s="11"/>
      <c r="D629" s="11"/>
      <c r="E629" s="11"/>
      <c r="F629" s="11"/>
      <c r="G629" s="13"/>
      <c r="H629" s="12">
        <v>0.53929424983949448</v>
      </c>
      <c r="I629" s="12"/>
      <c r="J629" s="12">
        <v>0.68357735979009548</v>
      </c>
      <c r="K629" s="13"/>
      <c r="L629" s="11"/>
      <c r="M629" s="38"/>
      <c r="N629" s="38">
        <f t="shared" si="58"/>
        <v>11000</v>
      </c>
      <c r="O629" s="39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</row>
    <row r="630" spans="2:32" x14ac:dyDescent="0.2">
      <c r="B630" s="11"/>
      <c r="C630" s="11"/>
      <c r="D630" s="11"/>
      <c r="E630" s="11"/>
      <c r="F630" s="11"/>
      <c r="G630" s="13"/>
      <c r="H630" s="12">
        <v>0.38342774711344829</v>
      </c>
      <c r="I630" s="12"/>
      <c r="J630" s="12">
        <v>0.6123847635577756</v>
      </c>
      <c r="K630" s="13"/>
      <c r="L630" s="11"/>
      <c r="M630" s="38"/>
      <c r="N630" s="38">
        <f t="shared" si="58"/>
        <v>11000</v>
      </c>
      <c r="O630" s="39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</row>
    <row r="631" spans="2:32" x14ac:dyDescent="0.2">
      <c r="B631" s="11"/>
      <c r="C631" s="11"/>
      <c r="D631" s="11"/>
      <c r="E631" s="11"/>
      <c r="F631" s="11"/>
      <c r="G631" s="13"/>
      <c r="H631" s="12">
        <v>0.58886242923851595</v>
      </c>
      <c r="I631" s="12"/>
      <c r="J631" s="12">
        <v>0.32393550855598574</v>
      </c>
      <c r="K631" s="13"/>
      <c r="L631" s="11"/>
      <c r="M631" s="38"/>
      <c r="N631" s="38">
        <f t="shared" si="58"/>
        <v>11000</v>
      </c>
      <c r="O631" s="39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</row>
    <row r="632" spans="2:32" x14ac:dyDescent="0.2">
      <c r="B632" s="11"/>
      <c r="C632" s="11"/>
      <c r="D632" s="11"/>
      <c r="E632" s="11"/>
      <c r="F632" s="11"/>
      <c r="G632" s="13"/>
      <c r="H632" s="12">
        <v>0.13838239855687329</v>
      </c>
      <c r="I632" s="12"/>
      <c r="J632" s="12">
        <v>0.1323815808396499</v>
      </c>
      <c r="K632" s="13"/>
      <c r="L632" s="11"/>
      <c r="M632" s="38"/>
      <c r="N632" s="38">
        <f t="shared" si="58"/>
        <v>11000</v>
      </c>
      <c r="O632" s="39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</row>
    <row r="633" spans="2:32" x14ac:dyDescent="0.2">
      <c r="B633" s="11"/>
      <c r="C633" s="11"/>
      <c r="D633" s="11"/>
      <c r="E633" s="11"/>
      <c r="F633" s="11"/>
      <c r="G633" s="13"/>
      <c r="H633" s="12">
        <v>4.7096961396806414E-3</v>
      </c>
      <c r="I633" s="12"/>
      <c r="J633" s="12">
        <v>0.10329661557415959</v>
      </c>
      <c r="K633" s="13"/>
      <c r="L633" s="11"/>
      <c r="M633" s="38"/>
      <c r="N633" s="38">
        <f t="shared" si="58"/>
        <v>11000</v>
      </c>
      <c r="O633" s="39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</row>
    <row r="634" spans="2:32" x14ac:dyDescent="0.2">
      <c r="B634" s="11"/>
      <c r="C634" s="11"/>
      <c r="D634" s="11"/>
      <c r="E634" s="11"/>
      <c r="F634" s="11"/>
      <c r="G634" s="13"/>
      <c r="H634" s="12">
        <v>0.34195396848552184</v>
      </c>
      <c r="I634" s="12"/>
      <c r="J634" s="12">
        <v>0.33296009694088613</v>
      </c>
      <c r="K634" s="13"/>
      <c r="L634" s="11"/>
      <c r="M634" s="38"/>
      <c r="N634" s="38">
        <f t="shared" si="58"/>
        <v>11000</v>
      </c>
      <c r="O634" s="39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</row>
    <row r="635" spans="2:32" x14ac:dyDescent="0.2">
      <c r="B635" s="11"/>
      <c r="C635" s="11"/>
      <c r="D635" s="11"/>
      <c r="E635" s="11"/>
      <c r="F635" s="11"/>
      <c r="G635" s="13"/>
      <c r="H635" s="12">
        <v>0.73219007759830768</v>
      </c>
      <c r="I635" s="12"/>
      <c r="J635" s="12">
        <v>0.83061702572134821</v>
      </c>
      <c r="K635" s="13"/>
      <c r="L635" s="11"/>
      <c r="M635" s="38"/>
      <c r="N635" s="38">
        <f t="shared" si="58"/>
        <v>11000</v>
      </c>
      <c r="O635" s="39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</row>
    <row r="636" spans="2:32" x14ac:dyDescent="0.2">
      <c r="B636" s="11"/>
      <c r="C636" s="11"/>
      <c r="D636" s="11"/>
      <c r="E636" s="11"/>
      <c r="F636" s="11"/>
      <c r="G636" s="13"/>
      <c r="H636" s="12">
        <v>0.76729232975438144</v>
      </c>
      <c r="I636" s="12"/>
      <c r="J636" s="12">
        <v>0.90782444293861164</v>
      </c>
      <c r="K636" s="13"/>
      <c r="L636" s="11"/>
      <c r="M636" s="38"/>
      <c r="N636" s="38">
        <f t="shared" si="58"/>
        <v>11000</v>
      </c>
      <c r="O636" s="39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</row>
    <row r="637" spans="2:32" x14ac:dyDescent="0.2">
      <c r="B637" s="11"/>
      <c r="C637" s="11"/>
      <c r="D637" s="11"/>
      <c r="E637" s="11"/>
      <c r="F637" s="11"/>
      <c r="G637" s="13"/>
      <c r="H637" s="12">
        <v>0.98255696137029613</v>
      </c>
      <c r="I637" s="12"/>
      <c r="J637" s="12">
        <v>0.62150271347657993</v>
      </c>
      <c r="K637" s="13"/>
      <c r="L637" s="11"/>
      <c r="M637" s="38"/>
      <c r="N637" s="38">
        <f t="shared" si="58"/>
        <v>11000</v>
      </c>
      <c r="O637" s="39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</row>
    <row r="638" spans="2:32" x14ac:dyDescent="0.2">
      <c r="B638" s="11"/>
      <c r="C638" s="11"/>
      <c r="D638" s="11"/>
      <c r="E638" s="11"/>
      <c r="F638" s="11"/>
      <c r="G638" s="13"/>
      <c r="H638" s="12">
        <v>0.302737577280763</v>
      </c>
      <c r="I638" s="12"/>
      <c r="J638" s="12">
        <v>0.18640421205290791</v>
      </c>
      <c r="K638" s="13"/>
      <c r="L638" s="11"/>
      <c r="M638" s="38"/>
      <c r="N638" s="38">
        <f t="shared" si="58"/>
        <v>11000</v>
      </c>
      <c r="O638" s="39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</row>
    <row r="639" spans="2:32" x14ac:dyDescent="0.2">
      <c r="B639" s="11"/>
      <c r="C639" s="11"/>
      <c r="D639" s="11"/>
      <c r="E639" s="11"/>
      <c r="F639" s="11"/>
      <c r="G639" s="13"/>
      <c r="H639" s="12">
        <v>0.53555039241078262</v>
      </c>
      <c r="I639" s="12"/>
      <c r="J639" s="12">
        <v>0.99266215643454225</v>
      </c>
      <c r="K639" s="13"/>
      <c r="L639" s="11"/>
      <c r="M639" s="38"/>
      <c r="N639" s="38">
        <f t="shared" si="58"/>
        <v>11000</v>
      </c>
      <c r="O639" s="39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</row>
    <row r="640" spans="2:32" x14ac:dyDescent="0.2">
      <c r="B640" s="11"/>
      <c r="C640" s="11"/>
      <c r="D640" s="11"/>
      <c r="E640" s="11"/>
      <c r="F640" s="11"/>
      <c r="G640" s="13"/>
      <c r="H640" s="12">
        <v>0.84301778005779437</v>
      </c>
      <c r="I640" s="12"/>
      <c r="J640" s="12">
        <v>0.39132060856321027</v>
      </c>
      <c r="K640" s="13"/>
      <c r="L640" s="11"/>
      <c r="M640" s="38"/>
      <c r="N640" s="38">
        <f t="shared" si="58"/>
        <v>11000</v>
      </c>
      <c r="O640" s="39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</row>
    <row r="641" spans="2:32" x14ac:dyDescent="0.2">
      <c r="B641" s="11"/>
      <c r="C641" s="11"/>
      <c r="D641" s="11"/>
      <c r="E641" s="11"/>
      <c r="F641" s="11"/>
      <c r="G641" s="13"/>
      <c r="H641" s="12">
        <v>0.14576957827600501</v>
      </c>
      <c r="I641" s="12"/>
      <c r="J641" s="12">
        <v>0.16429766233187881</v>
      </c>
      <c r="K641" s="13"/>
      <c r="L641" s="11"/>
      <c r="M641" s="38"/>
      <c r="N641" s="38">
        <f t="shared" si="58"/>
        <v>11000</v>
      </c>
      <c r="O641" s="39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</row>
    <row r="642" spans="2:32" x14ac:dyDescent="0.2">
      <c r="B642" s="11"/>
      <c r="C642" s="11"/>
      <c r="D642" s="11"/>
      <c r="E642" s="11"/>
      <c r="F642" s="11"/>
      <c r="G642" s="13"/>
      <c r="H642" s="12">
        <v>0.18120946995486431</v>
      </c>
      <c r="I642" s="12"/>
      <c r="J642" s="12">
        <v>0.78025613611269229</v>
      </c>
      <c r="K642" s="13"/>
      <c r="L642" s="11"/>
      <c r="M642" s="38"/>
      <c r="N642" s="38">
        <f t="shared" si="58"/>
        <v>11000</v>
      </c>
      <c r="O642" s="39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</row>
    <row r="643" spans="2:32" x14ac:dyDescent="0.2">
      <c r="B643" s="11"/>
      <c r="C643" s="11"/>
      <c r="D643" s="11"/>
      <c r="E643" s="11"/>
      <c r="F643" s="11"/>
      <c r="G643" s="13"/>
      <c r="H643" s="12">
        <v>0.39603274252447718</v>
      </c>
      <c r="I643" s="12"/>
      <c r="J643" s="12">
        <v>0.70198797329760099</v>
      </c>
      <c r="K643" s="13"/>
      <c r="L643" s="11"/>
      <c r="M643" s="38"/>
      <c r="N643" s="38">
        <f t="shared" si="58"/>
        <v>11000</v>
      </c>
      <c r="O643" s="39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</row>
    <row r="644" spans="2:32" x14ac:dyDescent="0.2">
      <c r="B644" s="11"/>
      <c r="C644" s="11"/>
      <c r="D644" s="11"/>
      <c r="E644" s="11"/>
      <c r="F644" s="11"/>
      <c r="G644" s="13"/>
      <c r="H644" s="12">
        <v>0.69248815731704905</v>
      </c>
      <c r="I644" s="12"/>
      <c r="J644" s="12">
        <v>0.16874986514599</v>
      </c>
      <c r="K644" s="13"/>
      <c r="L644" s="11"/>
      <c r="M644" s="38"/>
      <c r="N644" s="38">
        <f t="shared" si="58"/>
        <v>11000</v>
      </c>
      <c r="O644" s="39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</row>
    <row r="645" spans="2:32" x14ac:dyDescent="0.2">
      <c r="B645" s="11"/>
      <c r="C645" s="11"/>
      <c r="D645" s="11"/>
      <c r="E645" s="11"/>
      <c r="F645" s="11"/>
      <c r="G645" s="13"/>
      <c r="H645" s="12">
        <v>0.73920840491164486</v>
      </c>
      <c r="I645" s="12"/>
      <c r="J645" s="12">
        <v>0.22446545663959294</v>
      </c>
      <c r="K645" s="13"/>
      <c r="L645" s="11"/>
      <c r="M645" s="38"/>
      <c r="N645" s="38">
        <f t="shared" ref="N645:N708" si="59">$R$13+$R$14*$R$4</f>
        <v>11000</v>
      </c>
      <c r="O645" s="39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</row>
    <row r="646" spans="2:32" x14ac:dyDescent="0.2">
      <c r="B646" s="11"/>
      <c r="C646" s="11"/>
      <c r="D646" s="11"/>
      <c r="E646" s="11"/>
      <c r="F646" s="11"/>
      <c r="G646" s="13"/>
      <c r="H646" s="12">
        <v>0.70828117376044797</v>
      </c>
      <c r="I646" s="12"/>
      <c r="J646" s="12">
        <v>0.42067357851960496</v>
      </c>
      <c r="K646" s="13"/>
      <c r="L646" s="11"/>
      <c r="M646" s="38"/>
      <c r="N646" s="38">
        <f t="shared" si="59"/>
        <v>11000</v>
      </c>
      <c r="O646" s="39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</row>
    <row r="647" spans="2:32" x14ac:dyDescent="0.2">
      <c r="B647" s="11"/>
      <c r="C647" s="11"/>
      <c r="D647" s="11"/>
      <c r="E647" s="11"/>
      <c r="F647" s="11"/>
      <c r="G647" s="13"/>
      <c r="H647" s="12">
        <v>4.7483203943804453E-3</v>
      </c>
      <c r="I647" s="12"/>
      <c r="J647" s="12">
        <v>0.21608491985518052</v>
      </c>
      <c r="K647" s="13"/>
      <c r="L647" s="11"/>
      <c r="M647" s="38"/>
      <c r="N647" s="38">
        <f t="shared" si="59"/>
        <v>11000</v>
      </c>
      <c r="O647" s="39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</row>
    <row r="648" spans="2:32" x14ac:dyDescent="0.2">
      <c r="B648" s="11"/>
      <c r="C648" s="11"/>
      <c r="D648" s="11"/>
      <c r="E648" s="11"/>
      <c r="F648" s="11"/>
      <c r="G648" s="13"/>
      <c r="H648" s="12">
        <v>0.21513211208819871</v>
      </c>
      <c r="I648" s="12"/>
      <c r="J648" s="12">
        <v>0.68436534730237752</v>
      </c>
      <c r="K648" s="13"/>
      <c r="L648" s="11"/>
      <c r="M648" s="38"/>
      <c r="N648" s="38">
        <f t="shared" si="59"/>
        <v>11000</v>
      </c>
      <c r="O648" s="39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</row>
    <row r="649" spans="2:32" x14ac:dyDescent="0.2">
      <c r="B649" s="11"/>
      <c r="C649" s="11"/>
      <c r="D649" s="11"/>
      <c r="E649" s="11"/>
      <c r="F649" s="11"/>
      <c r="G649" s="13"/>
      <c r="H649" s="12">
        <v>0.9682230860440979</v>
      </c>
      <c r="I649" s="12"/>
      <c r="J649" s="12">
        <v>0.51838225568052487</v>
      </c>
      <c r="K649" s="13"/>
      <c r="L649" s="11"/>
      <c r="M649" s="38"/>
      <c r="N649" s="38">
        <f t="shared" si="59"/>
        <v>11000</v>
      </c>
      <c r="O649" s="39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</row>
    <row r="650" spans="2:32" x14ac:dyDescent="0.2">
      <c r="B650" s="11"/>
      <c r="C650" s="11"/>
      <c r="D650" s="11"/>
      <c r="E650" s="11"/>
      <c r="F650" s="11"/>
      <c r="G650" s="13"/>
      <c r="H650" s="12">
        <v>0.81575321707659021</v>
      </c>
      <c r="I650" s="12"/>
      <c r="J650" s="12">
        <v>0.73610766470144806</v>
      </c>
      <c r="K650" s="13"/>
      <c r="L650" s="11"/>
      <c r="M650" s="38"/>
      <c r="N650" s="38">
        <f t="shared" si="59"/>
        <v>11000</v>
      </c>
      <c r="O650" s="39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</row>
    <row r="651" spans="2:32" x14ac:dyDescent="0.2">
      <c r="B651" s="11"/>
      <c r="C651" s="11"/>
      <c r="D651" s="11"/>
      <c r="E651" s="11"/>
      <c r="F651" s="11"/>
      <c r="G651" s="13"/>
      <c r="H651" s="12">
        <v>0.83043356246413391</v>
      </c>
      <c r="I651" s="12"/>
      <c r="J651" s="12">
        <v>0.86050768674058631</v>
      </c>
      <c r="K651" s="13"/>
      <c r="L651" s="11"/>
      <c r="M651" s="38"/>
      <c r="N651" s="38">
        <f t="shared" si="59"/>
        <v>11000</v>
      </c>
      <c r="O651" s="39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</row>
    <row r="652" spans="2:32" x14ac:dyDescent="0.2">
      <c r="B652" s="11"/>
      <c r="C652" s="11"/>
      <c r="D652" s="11"/>
      <c r="E652" s="11"/>
      <c r="F652" s="11"/>
      <c r="G652" s="13"/>
      <c r="H652" s="12">
        <v>0.18978396267135444</v>
      </c>
      <c r="I652" s="12"/>
      <c r="J652" s="12">
        <v>0.3015254189122808</v>
      </c>
      <c r="K652" s="13"/>
      <c r="L652" s="11"/>
      <c r="M652" s="38"/>
      <c r="N652" s="38">
        <f t="shared" si="59"/>
        <v>11000</v>
      </c>
      <c r="O652" s="39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</row>
    <row r="653" spans="2:32" x14ac:dyDescent="0.2">
      <c r="B653" s="11"/>
      <c r="C653" s="11"/>
      <c r="D653" s="11"/>
      <c r="E653" s="11"/>
      <c r="F653" s="11"/>
      <c r="G653" s="13"/>
      <c r="H653" s="12">
        <v>0.9801268584385564</v>
      </c>
      <c r="I653" s="12"/>
      <c r="J653" s="12">
        <v>0.52199850497458911</v>
      </c>
      <c r="K653" s="13"/>
      <c r="L653" s="11"/>
      <c r="M653" s="38"/>
      <c r="N653" s="38">
        <f t="shared" si="59"/>
        <v>11000</v>
      </c>
      <c r="O653" s="39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</row>
    <row r="654" spans="2:32" x14ac:dyDescent="0.2">
      <c r="B654" s="11"/>
      <c r="C654" s="11"/>
      <c r="D654" s="11"/>
      <c r="E654" s="11"/>
      <c r="F654" s="11"/>
      <c r="G654" s="13"/>
      <c r="H654" s="12">
        <v>0.33139184427696711</v>
      </c>
      <c r="I654" s="12"/>
      <c r="J654" s="12">
        <v>0.11664155567246792</v>
      </c>
      <c r="K654" s="13"/>
      <c r="L654" s="11"/>
      <c r="M654" s="38"/>
      <c r="N654" s="38">
        <f t="shared" si="59"/>
        <v>11000</v>
      </c>
      <c r="O654" s="39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</row>
    <row r="655" spans="2:32" x14ac:dyDescent="0.2">
      <c r="B655" s="11"/>
      <c r="C655" s="11"/>
      <c r="D655" s="11"/>
      <c r="E655" s="11"/>
      <c r="F655" s="11"/>
      <c r="G655" s="13"/>
      <c r="H655" s="12">
        <v>0.37121395340210994</v>
      </c>
      <c r="I655" s="12"/>
      <c r="J655" s="12">
        <v>0.39342596906797567</v>
      </c>
      <c r="K655" s="13"/>
      <c r="L655" s="11"/>
      <c r="M655" s="38"/>
      <c r="N655" s="38">
        <f t="shared" si="59"/>
        <v>11000</v>
      </c>
      <c r="O655" s="39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</row>
    <row r="656" spans="2:32" x14ac:dyDescent="0.2">
      <c r="B656" s="11"/>
      <c r="C656" s="11"/>
      <c r="D656" s="11"/>
      <c r="E656" s="11"/>
      <c r="F656" s="11"/>
      <c r="G656" s="13"/>
      <c r="H656" s="12">
        <v>0.61991783475209528</v>
      </c>
      <c r="I656" s="12"/>
      <c r="J656" s="12">
        <v>0.54560670257944965</v>
      </c>
      <c r="K656" s="13"/>
      <c r="L656" s="11"/>
      <c r="M656" s="38"/>
      <c r="N656" s="38">
        <f t="shared" si="59"/>
        <v>11000</v>
      </c>
      <c r="O656" s="39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</row>
    <row r="657" spans="2:32" x14ac:dyDescent="0.2">
      <c r="B657" s="11"/>
      <c r="C657" s="11"/>
      <c r="D657" s="11"/>
      <c r="E657" s="11"/>
      <c r="F657" s="11"/>
      <c r="G657" s="13"/>
      <c r="H657" s="12">
        <v>0.19487734616747387</v>
      </c>
      <c r="I657" s="12"/>
      <c r="J657" s="12">
        <v>0.85520889929759003</v>
      </c>
      <c r="K657" s="13"/>
      <c r="L657" s="11"/>
      <c r="M657" s="38"/>
      <c r="N657" s="38">
        <f t="shared" si="59"/>
        <v>11000</v>
      </c>
      <c r="O657" s="39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</row>
    <row r="658" spans="2:32" x14ac:dyDescent="0.2">
      <c r="B658" s="11"/>
      <c r="C658" s="11"/>
      <c r="D658" s="11"/>
      <c r="E658" s="11"/>
      <c r="F658" s="11"/>
      <c r="G658" s="13"/>
      <c r="H658" s="12">
        <v>7.615436413729515E-2</v>
      </c>
      <c r="I658" s="12"/>
      <c r="J658" s="12">
        <v>0.27362276878541081</v>
      </c>
      <c r="K658" s="13"/>
      <c r="L658" s="11"/>
      <c r="M658" s="38"/>
      <c r="N658" s="38">
        <f t="shared" si="59"/>
        <v>11000</v>
      </c>
      <c r="O658" s="39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</row>
    <row r="659" spans="2:32" x14ac:dyDescent="0.2">
      <c r="B659" s="11"/>
      <c r="C659" s="11"/>
      <c r="D659" s="11"/>
      <c r="E659" s="11"/>
      <c r="F659" s="11"/>
      <c r="G659" s="13"/>
      <c r="H659" s="12">
        <v>0.2703516404193177</v>
      </c>
      <c r="I659" s="12"/>
      <c r="J659" s="12">
        <v>0.72230701138393227</v>
      </c>
      <c r="K659" s="13"/>
      <c r="L659" s="11"/>
      <c r="M659" s="38"/>
      <c r="N659" s="38">
        <f t="shared" si="59"/>
        <v>11000</v>
      </c>
      <c r="O659" s="39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</row>
    <row r="660" spans="2:32" x14ac:dyDescent="0.2">
      <c r="B660" s="11"/>
      <c r="C660" s="11"/>
      <c r="D660" s="11"/>
      <c r="E660" s="11"/>
      <c r="F660" s="11"/>
      <c r="G660" s="13"/>
      <c r="H660" s="12">
        <v>0.15366875735912378</v>
      </c>
      <c r="I660" s="12"/>
      <c r="J660" s="12">
        <v>0.61342639990712844</v>
      </c>
      <c r="K660" s="13"/>
      <c r="L660" s="11"/>
      <c r="M660" s="38"/>
      <c r="N660" s="38">
        <f t="shared" si="59"/>
        <v>11000</v>
      </c>
      <c r="O660" s="39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</row>
    <row r="661" spans="2:32" x14ac:dyDescent="0.2">
      <c r="B661" s="11"/>
      <c r="C661" s="11"/>
      <c r="D661" s="11"/>
      <c r="E661" s="11"/>
      <c r="F661" s="11"/>
      <c r="G661" s="13"/>
      <c r="H661" s="12">
        <v>0.11635898350412954</v>
      </c>
      <c r="I661" s="12"/>
      <c r="J661" s="12">
        <v>6.0886858129690191E-2</v>
      </c>
      <c r="K661" s="13"/>
      <c r="L661" s="11"/>
      <c r="M661" s="38"/>
      <c r="N661" s="38">
        <f t="shared" si="59"/>
        <v>11000</v>
      </c>
      <c r="O661" s="39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</row>
    <row r="662" spans="2:32" x14ac:dyDescent="0.2">
      <c r="B662" s="11"/>
      <c r="C662" s="11"/>
      <c r="D662" s="11"/>
      <c r="E662" s="11"/>
      <c r="F662" s="11"/>
      <c r="G662" s="13"/>
      <c r="H662" s="12">
        <v>0.9452432455581754</v>
      </c>
      <c r="I662" s="12"/>
      <c r="J662" s="12">
        <v>0.65799192443235011</v>
      </c>
      <c r="K662" s="13"/>
      <c r="L662" s="11"/>
      <c r="M662" s="38"/>
      <c r="N662" s="38">
        <f t="shared" si="59"/>
        <v>11000</v>
      </c>
      <c r="O662" s="39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</row>
    <row r="663" spans="2:32" x14ac:dyDescent="0.2">
      <c r="B663" s="11"/>
      <c r="C663" s="11"/>
      <c r="D663" s="11"/>
      <c r="E663" s="11"/>
      <c r="F663" s="11"/>
      <c r="G663" s="13"/>
      <c r="H663" s="12">
        <v>0.20021345370308885</v>
      </c>
      <c r="I663" s="12"/>
      <c r="J663" s="12">
        <v>0.97370554083091299</v>
      </c>
      <c r="K663" s="13"/>
      <c r="L663" s="11"/>
      <c r="M663" s="38"/>
      <c r="N663" s="38">
        <f t="shared" si="59"/>
        <v>11000</v>
      </c>
      <c r="O663" s="39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</row>
    <row r="664" spans="2:32" x14ac:dyDescent="0.2">
      <c r="B664" s="11"/>
      <c r="C664" s="11"/>
      <c r="D664" s="11"/>
      <c r="E664" s="11"/>
      <c r="F664" s="11"/>
      <c r="G664" s="13"/>
      <c r="H664" s="12">
        <v>0.60656946272862922</v>
      </c>
      <c r="I664" s="12"/>
      <c r="J664" s="12">
        <v>0.58766693989368535</v>
      </c>
      <c r="K664" s="13"/>
      <c r="L664" s="11"/>
      <c r="M664" s="38"/>
      <c r="N664" s="38">
        <f t="shared" si="59"/>
        <v>11000</v>
      </c>
      <c r="O664" s="39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</row>
    <row r="665" spans="2:32" x14ac:dyDescent="0.2">
      <c r="B665" s="11"/>
      <c r="C665" s="11"/>
      <c r="D665" s="11"/>
      <c r="E665" s="11"/>
      <c r="F665" s="11"/>
      <c r="G665" s="13"/>
      <c r="H665" s="12">
        <v>0.85979456077471428</v>
      </c>
      <c r="I665" s="12"/>
      <c r="J665" s="12">
        <v>4.283536678799027E-2</v>
      </c>
      <c r="K665" s="13"/>
      <c r="L665" s="11"/>
      <c r="M665" s="38"/>
      <c r="N665" s="38">
        <f t="shared" si="59"/>
        <v>11000</v>
      </c>
      <c r="O665" s="39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</row>
    <row r="666" spans="2:32" x14ac:dyDescent="0.2">
      <c r="B666" s="11"/>
      <c r="C666" s="11"/>
      <c r="D666" s="11"/>
      <c r="E666" s="11"/>
      <c r="F666" s="11"/>
      <c r="G666" s="13"/>
      <c r="H666" s="12">
        <v>0.74323091246911788</v>
      </c>
      <c r="I666" s="12"/>
      <c r="J666" s="12">
        <v>0.54517361047016855</v>
      </c>
      <c r="K666" s="13"/>
      <c r="L666" s="11"/>
      <c r="M666" s="38"/>
      <c r="N666" s="38">
        <f t="shared" si="59"/>
        <v>11000</v>
      </c>
      <c r="O666" s="39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</row>
    <row r="667" spans="2:32" x14ac:dyDescent="0.2">
      <c r="B667" s="11"/>
      <c r="C667" s="11"/>
      <c r="D667" s="11"/>
      <c r="E667" s="11"/>
      <c r="F667" s="11"/>
      <c r="G667" s="13"/>
      <c r="H667" s="12">
        <v>0.19641590440211232</v>
      </c>
      <c r="I667" s="12"/>
      <c r="J667" s="12">
        <v>0.17419423387596822</v>
      </c>
      <c r="K667" s="13"/>
      <c r="L667" s="11"/>
      <c r="M667" s="38"/>
      <c r="N667" s="38">
        <f t="shared" si="59"/>
        <v>11000</v>
      </c>
      <c r="O667" s="39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</row>
    <row r="668" spans="2:32" x14ac:dyDescent="0.2">
      <c r="B668" s="11"/>
      <c r="C668" s="11"/>
      <c r="D668" s="11"/>
      <c r="E668" s="11"/>
      <c r="F668" s="11"/>
      <c r="G668" s="13"/>
      <c r="H668" s="12">
        <v>4.2975066446906629E-2</v>
      </c>
      <c r="I668" s="12"/>
      <c r="J668" s="12">
        <v>9.0561604339551627E-2</v>
      </c>
      <c r="K668" s="13"/>
      <c r="L668" s="11"/>
      <c r="M668" s="38"/>
      <c r="N668" s="38">
        <f t="shared" si="59"/>
        <v>11000</v>
      </c>
      <c r="O668" s="39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</row>
    <row r="669" spans="2:32" x14ac:dyDescent="0.2">
      <c r="B669" s="11"/>
      <c r="C669" s="11"/>
      <c r="D669" s="11"/>
      <c r="E669" s="11"/>
      <c r="F669" s="11"/>
      <c r="G669" s="13"/>
      <c r="H669" s="12">
        <v>1.4862369976545997E-2</v>
      </c>
      <c r="I669" s="12"/>
      <c r="J669" s="12">
        <v>0.13287383692651</v>
      </c>
      <c r="K669" s="13"/>
      <c r="L669" s="11"/>
      <c r="M669" s="38"/>
      <c r="N669" s="38">
        <f t="shared" si="59"/>
        <v>11000</v>
      </c>
      <c r="O669" s="39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</row>
    <row r="670" spans="2:32" x14ac:dyDescent="0.2">
      <c r="B670" s="11"/>
      <c r="C670" s="11"/>
      <c r="D670" s="11"/>
      <c r="E670" s="11"/>
      <c r="F670" s="11"/>
      <c r="G670" s="13"/>
      <c r="H670" s="12">
        <v>0.35989894659359645</v>
      </c>
      <c r="I670" s="12"/>
      <c r="J670" s="12">
        <v>0.12841928816337123</v>
      </c>
      <c r="K670" s="13"/>
      <c r="L670" s="11"/>
      <c r="M670" s="38"/>
      <c r="N670" s="38">
        <f t="shared" si="59"/>
        <v>11000</v>
      </c>
      <c r="O670" s="39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</row>
    <row r="671" spans="2:32" x14ac:dyDescent="0.2">
      <c r="B671" s="11"/>
      <c r="C671" s="11"/>
      <c r="D671" s="11"/>
      <c r="E671" s="11"/>
      <c r="F671" s="11"/>
      <c r="G671" s="13"/>
      <c r="H671" s="12">
        <v>0.18500422351836532</v>
      </c>
      <c r="I671" s="12"/>
      <c r="J671" s="12">
        <v>0.14065050555726111</v>
      </c>
      <c r="K671" s="13"/>
      <c r="L671" s="11"/>
      <c r="M671" s="38"/>
      <c r="N671" s="38">
        <f t="shared" si="59"/>
        <v>11000</v>
      </c>
      <c r="O671" s="39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</row>
    <row r="672" spans="2:32" x14ac:dyDescent="0.2">
      <c r="B672" s="11"/>
      <c r="C672" s="11"/>
      <c r="D672" s="11"/>
      <c r="E672" s="11"/>
      <c r="F672" s="11"/>
      <c r="G672" s="13"/>
      <c r="H672" s="12">
        <v>0.26727773357562934</v>
      </c>
      <c r="I672" s="12"/>
      <c r="J672" s="12">
        <v>2.8661506780984891E-2</v>
      </c>
      <c r="K672" s="13"/>
      <c r="L672" s="11"/>
      <c r="M672" s="38"/>
      <c r="N672" s="38">
        <f t="shared" si="59"/>
        <v>11000</v>
      </c>
      <c r="O672" s="39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</row>
    <row r="673" spans="2:32" x14ac:dyDescent="0.2">
      <c r="B673" s="11"/>
      <c r="C673" s="11"/>
      <c r="D673" s="11"/>
      <c r="E673" s="11"/>
      <c r="F673" s="11"/>
      <c r="G673" s="13"/>
      <c r="H673" s="12">
        <v>0.2201714170940805</v>
      </c>
      <c r="I673" s="12"/>
      <c r="J673" s="12">
        <v>0.25396279329259519</v>
      </c>
      <c r="K673" s="13"/>
      <c r="L673" s="11"/>
      <c r="M673" s="38"/>
      <c r="N673" s="38">
        <f t="shared" si="59"/>
        <v>11000</v>
      </c>
      <c r="O673" s="39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</row>
    <row r="674" spans="2:32" x14ac:dyDescent="0.2">
      <c r="B674" s="11"/>
      <c r="C674" s="11"/>
      <c r="D674" s="11"/>
      <c r="E674" s="11"/>
      <c r="F674" s="11"/>
      <c r="G674" s="13"/>
      <c r="H674" s="12">
        <v>0.92740253266308315</v>
      </c>
      <c r="I674" s="12"/>
      <c r="J674" s="12">
        <v>0.73210452020380024</v>
      </c>
      <c r="K674" s="13"/>
      <c r="L674" s="11"/>
      <c r="M674" s="38"/>
      <c r="N674" s="38">
        <f t="shared" si="59"/>
        <v>11000</v>
      </c>
      <c r="O674" s="39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</row>
    <row r="675" spans="2:32" x14ac:dyDescent="0.2">
      <c r="B675" s="11"/>
      <c r="C675" s="11"/>
      <c r="D675" s="11"/>
      <c r="E675" s="11"/>
      <c r="F675" s="11"/>
      <c r="G675" s="13"/>
      <c r="H675" s="12">
        <v>0.58375687767214735</v>
      </c>
      <c r="I675" s="12"/>
      <c r="J675" s="12">
        <v>0.52973945151999469</v>
      </c>
      <c r="K675" s="13"/>
      <c r="L675" s="11"/>
      <c r="M675" s="38"/>
      <c r="N675" s="38">
        <f t="shared" si="59"/>
        <v>11000</v>
      </c>
      <c r="O675" s="39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</row>
    <row r="676" spans="2:32" x14ac:dyDescent="0.2">
      <c r="B676" s="11"/>
      <c r="C676" s="11"/>
      <c r="D676" s="11"/>
      <c r="E676" s="11"/>
      <c r="F676" s="11"/>
      <c r="G676" s="13"/>
      <c r="H676" s="12">
        <v>0.89979428375497195</v>
      </c>
      <c r="I676" s="12"/>
      <c r="J676" s="12">
        <v>0.35841883385224782</v>
      </c>
      <c r="K676" s="13"/>
      <c r="L676" s="11"/>
      <c r="M676" s="38"/>
      <c r="N676" s="38">
        <f t="shared" si="59"/>
        <v>11000</v>
      </c>
      <c r="O676" s="39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</row>
    <row r="677" spans="2:32" x14ac:dyDescent="0.2">
      <c r="B677" s="11"/>
      <c r="C677" s="11"/>
      <c r="D677" s="11"/>
      <c r="E677" s="11"/>
      <c r="F677" s="11"/>
      <c r="G677" s="13"/>
      <c r="H677" s="12">
        <v>0.87558029826797046</v>
      </c>
      <c r="I677" s="12"/>
      <c r="J677" s="12">
        <v>0.41429960122576526</v>
      </c>
      <c r="K677" s="13"/>
      <c r="L677" s="11"/>
      <c r="M677" s="38"/>
      <c r="N677" s="38">
        <f t="shared" si="59"/>
        <v>11000</v>
      </c>
      <c r="O677" s="39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</row>
    <row r="678" spans="2:32" x14ac:dyDescent="0.2">
      <c r="B678" s="11"/>
      <c r="C678" s="11"/>
      <c r="D678" s="11"/>
      <c r="E678" s="11"/>
      <c r="F678" s="11"/>
      <c r="G678" s="13"/>
      <c r="H678" s="12">
        <v>0.56668923957364825</v>
      </c>
      <c r="I678" s="12"/>
      <c r="J678" s="12">
        <v>0.48263537862179196</v>
      </c>
      <c r="K678" s="13"/>
      <c r="L678" s="11"/>
      <c r="M678" s="38"/>
      <c r="N678" s="38">
        <f t="shared" si="59"/>
        <v>11000</v>
      </c>
      <c r="O678" s="39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</row>
    <row r="679" spans="2:32" x14ac:dyDescent="0.2">
      <c r="B679" s="11"/>
      <c r="C679" s="11"/>
      <c r="D679" s="11"/>
      <c r="E679" s="11"/>
      <c r="F679" s="11"/>
      <c r="G679" s="13"/>
      <c r="H679" s="12">
        <v>0.85419659649706403</v>
      </c>
      <c r="I679" s="12"/>
      <c r="J679" s="12">
        <v>0.49165970450057517</v>
      </c>
      <c r="K679" s="13"/>
      <c r="L679" s="11"/>
      <c r="M679" s="38"/>
      <c r="N679" s="38">
        <f t="shared" si="59"/>
        <v>11000</v>
      </c>
      <c r="O679" s="39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</row>
    <row r="680" spans="2:32" x14ac:dyDescent="0.2">
      <c r="B680" s="11"/>
      <c r="C680" s="11"/>
      <c r="D680" s="11"/>
      <c r="E680" s="11"/>
      <c r="F680" s="11"/>
      <c r="G680" s="13"/>
      <c r="H680" s="12">
        <v>0.58385760720822</v>
      </c>
      <c r="I680" s="12"/>
      <c r="J680" s="12">
        <v>0.26852349714982682</v>
      </c>
      <c r="K680" s="13"/>
      <c r="L680" s="11"/>
      <c r="M680" s="38"/>
      <c r="N680" s="38">
        <f t="shared" si="59"/>
        <v>11000</v>
      </c>
      <c r="O680" s="39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</row>
    <row r="681" spans="2:32" x14ac:dyDescent="0.2">
      <c r="B681" s="11"/>
      <c r="C681" s="11"/>
      <c r="D681" s="11"/>
      <c r="E681" s="11"/>
      <c r="F681" s="11"/>
      <c r="G681" s="13"/>
      <c r="H681" s="12">
        <v>0.33659513575420807</v>
      </c>
      <c r="I681" s="12"/>
      <c r="J681" s="12">
        <v>0.32968771009086129</v>
      </c>
      <c r="K681" s="13"/>
      <c r="L681" s="11"/>
      <c r="M681" s="38"/>
      <c r="N681" s="38">
        <f t="shared" si="59"/>
        <v>11000</v>
      </c>
      <c r="O681" s="39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</row>
    <row r="682" spans="2:32" x14ac:dyDescent="0.2">
      <c r="B682" s="11"/>
      <c r="C682" s="11"/>
      <c r="D682" s="11"/>
      <c r="E682" s="11"/>
      <c r="F682" s="11"/>
      <c r="G682" s="13"/>
      <c r="H682" s="12">
        <v>0.48882392103612526</v>
      </c>
      <c r="I682" s="12"/>
      <c r="J682" s="12">
        <v>0.68369378672976855</v>
      </c>
      <c r="K682" s="13"/>
      <c r="L682" s="11"/>
      <c r="M682" s="38"/>
      <c r="N682" s="38">
        <f t="shared" si="59"/>
        <v>11000</v>
      </c>
      <c r="O682" s="39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</row>
    <row r="683" spans="2:32" x14ac:dyDescent="0.2">
      <c r="B683" s="11"/>
      <c r="C683" s="11"/>
      <c r="D683" s="11"/>
      <c r="E683" s="11"/>
      <c r="F683" s="11"/>
      <c r="G683" s="13"/>
      <c r="H683" s="12">
        <v>7.8317136547532251E-2</v>
      </c>
      <c r="I683" s="12"/>
      <c r="J683" s="12">
        <v>0.77881717952537244</v>
      </c>
      <c r="K683" s="13"/>
      <c r="L683" s="11"/>
      <c r="M683" s="38"/>
      <c r="N683" s="38">
        <f t="shared" si="59"/>
        <v>11000</v>
      </c>
      <c r="O683" s="39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</row>
    <row r="684" spans="2:32" x14ac:dyDescent="0.2">
      <c r="B684" s="11"/>
      <c r="C684" s="11"/>
      <c r="D684" s="11"/>
      <c r="E684" s="11"/>
      <c r="F684" s="11"/>
      <c r="G684" s="13"/>
      <c r="H684" s="12">
        <v>0.16343984396518685</v>
      </c>
      <c r="I684" s="12"/>
      <c r="J684" s="12">
        <v>0.95243955221318022</v>
      </c>
      <c r="K684" s="13"/>
      <c r="L684" s="11"/>
      <c r="M684" s="38"/>
      <c r="N684" s="38">
        <f t="shared" si="59"/>
        <v>11000</v>
      </c>
      <c r="O684" s="39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</row>
    <row r="685" spans="2:32" x14ac:dyDescent="0.2">
      <c r="B685" s="11"/>
      <c r="C685" s="11"/>
      <c r="D685" s="11"/>
      <c r="E685" s="11"/>
      <c r="F685" s="11"/>
      <c r="G685" s="13"/>
      <c r="H685" s="12">
        <v>0.99463474969123999</v>
      </c>
      <c r="I685" s="12"/>
      <c r="J685" s="12">
        <v>0.34035285828264816</v>
      </c>
      <c r="K685" s="13"/>
      <c r="L685" s="11"/>
      <c r="M685" s="38"/>
      <c r="N685" s="38">
        <f t="shared" si="59"/>
        <v>11000</v>
      </c>
      <c r="O685" s="39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</row>
    <row r="686" spans="2:32" x14ac:dyDescent="0.2">
      <c r="B686" s="11"/>
      <c r="C686" s="11"/>
      <c r="D686" s="11"/>
      <c r="E686" s="11"/>
      <c r="F686" s="11"/>
      <c r="G686" s="13"/>
      <c r="H686" s="12">
        <v>0.99245289632573785</v>
      </c>
      <c r="I686" s="12"/>
      <c r="J686" s="12">
        <v>0.81389285449489079</v>
      </c>
      <c r="K686" s="13"/>
      <c r="L686" s="11"/>
      <c r="M686" s="38"/>
      <c r="N686" s="38">
        <f t="shared" si="59"/>
        <v>11000</v>
      </c>
      <c r="O686" s="39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</row>
    <row r="687" spans="2:32" x14ac:dyDescent="0.2">
      <c r="B687" s="11"/>
      <c r="C687" s="11"/>
      <c r="D687" s="11"/>
      <c r="E687" s="11"/>
      <c r="F687" s="11"/>
      <c r="G687" s="13"/>
      <c r="H687" s="12">
        <v>0.43254857309562755</v>
      </c>
      <c r="I687" s="12"/>
      <c r="J687" s="12">
        <v>0.46499279842803865</v>
      </c>
      <c r="K687" s="13"/>
      <c r="L687" s="11"/>
      <c r="M687" s="38"/>
      <c r="N687" s="38">
        <f t="shared" si="59"/>
        <v>11000</v>
      </c>
      <c r="O687" s="39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</row>
    <row r="688" spans="2:32" x14ac:dyDescent="0.2">
      <c r="B688" s="11"/>
      <c r="C688" s="11"/>
      <c r="D688" s="11"/>
      <c r="E688" s="11"/>
      <c r="F688" s="11"/>
      <c r="G688" s="13"/>
      <c r="H688" s="12">
        <v>0.19028991019297359</v>
      </c>
      <c r="I688" s="12"/>
      <c r="J688" s="12">
        <v>0.63665974929479774</v>
      </c>
      <c r="K688" s="13"/>
      <c r="L688" s="11"/>
      <c r="M688" s="38"/>
      <c r="N688" s="38">
        <f t="shared" si="59"/>
        <v>11000</v>
      </c>
      <c r="O688" s="39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</row>
    <row r="689" spans="2:32" x14ac:dyDescent="0.2">
      <c r="B689" s="11"/>
      <c r="C689" s="11"/>
      <c r="D689" s="11"/>
      <c r="E689" s="11"/>
      <c r="F689" s="11"/>
      <c r="G689" s="13"/>
      <c r="H689" s="12">
        <v>0.48418831373564475</v>
      </c>
      <c r="I689" s="12"/>
      <c r="J689" s="12">
        <v>0.46832884732359381</v>
      </c>
      <c r="K689" s="13"/>
      <c r="L689" s="11"/>
      <c r="M689" s="38"/>
      <c r="N689" s="38">
        <f t="shared" si="59"/>
        <v>11000</v>
      </c>
      <c r="O689" s="39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</row>
    <row r="690" spans="2:32" x14ac:dyDescent="0.2">
      <c r="B690" s="11"/>
      <c r="C690" s="11"/>
      <c r="D690" s="11"/>
      <c r="E690" s="11"/>
      <c r="F690" s="11"/>
      <c r="G690" s="13"/>
      <c r="H690" s="12">
        <v>0.93208585662527044</v>
      </c>
      <c r="I690" s="12"/>
      <c r="J690" s="12">
        <v>0.77619629285144831</v>
      </c>
      <c r="K690" s="13"/>
      <c r="L690" s="11"/>
      <c r="M690" s="38"/>
      <c r="N690" s="38">
        <f t="shared" si="59"/>
        <v>11000</v>
      </c>
      <c r="O690" s="39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</row>
    <row r="691" spans="2:32" x14ac:dyDescent="0.2">
      <c r="B691" s="11"/>
      <c r="C691" s="11"/>
      <c r="D691" s="11"/>
      <c r="E691" s="11"/>
      <c r="F691" s="11"/>
      <c r="G691" s="13"/>
      <c r="H691" s="12">
        <v>0.89050587260205594</v>
      </c>
      <c r="I691" s="12"/>
      <c r="J691" s="12">
        <v>0.43663162376129094</v>
      </c>
      <c r="K691" s="13"/>
      <c r="L691" s="11"/>
      <c r="M691" s="38"/>
      <c r="N691" s="38">
        <f t="shared" si="59"/>
        <v>11000</v>
      </c>
      <c r="O691" s="39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</row>
    <row r="692" spans="2:32" x14ac:dyDescent="0.2">
      <c r="B692" s="11"/>
      <c r="C692" s="11"/>
      <c r="D692" s="11"/>
      <c r="E692" s="11"/>
      <c r="F692" s="11"/>
      <c r="G692" s="13"/>
      <c r="H692" s="12">
        <v>0.19200681007924303</v>
      </c>
      <c r="I692" s="12"/>
      <c r="J692" s="12">
        <v>0.10829551972833618</v>
      </c>
      <c r="K692" s="13"/>
      <c r="L692" s="11"/>
      <c r="M692" s="38"/>
      <c r="N692" s="38">
        <f t="shared" si="59"/>
        <v>11000</v>
      </c>
      <c r="O692" s="39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</row>
    <row r="693" spans="2:32" x14ac:dyDescent="0.2">
      <c r="B693" s="11"/>
      <c r="C693" s="11"/>
      <c r="D693" s="11"/>
      <c r="E693" s="11"/>
      <c r="F693" s="11"/>
      <c r="G693" s="13"/>
      <c r="H693" s="12">
        <v>0.24258327786859002</v>
      </c>
      <c r="I693" s="12"/>
      <c r="J693" s="12">
        <v>0.78556701232156667</v>
      </c>
      <c r="K693" s="13"/>
      <c r="L693" s="11"/>
      <c r="M693" s="38"/>
      <c r="N693" s="38">
        <f t="shared" si="59"/>
        <v>11000</v>
      </c>
      <c r="O693" s="39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</row>
    <row r="694" spans="2:32" x14ac:dyDescent="0.2">
      <c r="B694" s="11"/>
      <c r="C694" s="11"/>
      <c r="D694" s="11"/>
      <c r="E694" s="11"/>
      <c r="F694" s="11"/>
      <c r="G694" s="13"/>
      <c r="H694" s="12">
        <v>0.11333860002877383</v>
      </c>
      <c r="I694" s="12"/>
      <c r="J694" s="12">
        <v>0.76558447500171889</v>
      </c>
      <c r="K694" s="13"/>
      <c r="L694" s="11"/>
      <c r="M694" s="38"/>
      <c r="N694" s="38">
        <f t="shared" si="59"/>
        <v>11000</v>
      </c>
      <c r="O694" s="39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</row>
    <row r="695" spans="2:32" x14ac:dyDescent="0.2">
      <c r="B695" s="11"/>
      <c r="C695" s="11"/>
      <c r="D695" s="11"/>
      <c r="E695" s="11"/>
      <c r="F695" s="11"/>
      <c r="G695" s="13"/>
      <c r="H695" s="12">
        <v>0.6574944449379343</v>
      </c>
      <c r="I695" s="12"/>
      <c r="J695" s="12">
        <v>0.41673150986696528</v>
      </c>
      <c r="K695" s="13"/>
      <c r="L695" s="11"/>
      <c r="M695" s="38"/>
      <c r="N695" s="38">
        <f t="shared" si="59"/>
        <v>11000</v>
      </c>
      <c r="O695" s="39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</row>
    <row r="696" spans="2:32" x14ac:dyDescent="0.2">
      <c r="B696" s="11"/>
      <c r="C696" s="11"/>
      <c r="D696" s="11"/>
      <c r="E696" s="11"/>
      <c r="F696" s="11"/>
      <c r="G696" s="13"/>
      <c r="H696" s="12">
        <v>0.77521902415378974</v>
      </c>
      <c r="I696" s="12"/>
      <c r="J696" s="12">
        <v>7.9183811905649271E-2</v>
      </c>
      <c r="K696" s="13"/>
      <c r="L696" s="11"/>
      <c r="M696" s="38"/>
      <c r="N696" s="38">
        <f t="shared" si="59"/>
        <v>11000</v>
      </c>
      <c r="O696" s="39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</row>
    <row r="697" spans="2:32" x14ac:dyDescent="0.2">
      <c r="B697" s="11"/>
      <c r="C697" s="11"/>
      <c r="D697" s="11"/>
      <c r="E697" s="11"/>
      <c r="F697" s="11"/>
      <c r="G697" s="13"/>
      <c r="H697" s="12">
        <v>0.10057121803951452</v>
      </c>
      <c r="I697" s="12"/>
      <c r="J697" s="12">
        <v>0.24038723991080269</v>
      </c>
      <c r="K697" s="13"/>
      <c r="L697" s="11"/>
      <c r="M697" s="38"/>
      <c r="N697" s="38">
        <f t="shared" si="59"/>
        <v>11000</v>
      </c>
      <c r="O697" s="39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</row>
    <row r="698" spans="2:32" x14ac:dyDescent="0.2">
      <c r="B698" s="11"/>
      <c r="C698" s="11"/>
      <c r="D698" s="11"/>
      <c r="E698" s="11"/>
      <c r="F698" s="11"/>
      <c r="G698" s="13"/>
      <c r="H698" s="12">
        <v>0.3865712956796864</v>
      </c>
      <c r="I698" s="12"/>
      <c r="J698" s="12">
        <v>0.58031383730344821</v>
      </c>
      <c r="K698" s="13"/>
      <c r="L698" s="11"/>
      <c r="M698" s="38"/>
      <c r="N698" s="38">
        <f t="shared" si="59"/>
        <v>11000</v>
      </c>
      <c r="O698" s="39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</row>
    <row r="699" spans="2:32" x14ac:dyDescent="0.2">
      <c r="B699" s="11"/>
      <c r="C699" s="11"/>
      <c r="D699" s="11"/>
      <c r="E699" s="11"/>
      <c r="F699" s="11"/>
      <c r="G699" s="13"/>
      <c r="H699" s="12">
        <v>0.89309576314951211</v>
      </c>
      <c r="I699" s="12"/>
      <c r="J699" s="12">
        <v>0.47971655617368236</v>
      </c>
      <c r="K699" s="13"/>
      <c r="L699" s="11"/>
      <c r="M699" s="38"/>
      <c r="N699" s="38">
        <f t="shared" si="59"/>
        <v>11000</v>
      </c>
      <c r="O699" s="39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</row>
    <row r="700" spans="2:32" x14ac:dyDescent="0.2">
      <c r="B700" s="11"/>
      <c r="C700" s="11"/>
      <c r="D700" s="11"/>
      <c r="E700" s="11"/>
      <c r="F700" s="11"/>
      <c r="G700" s="13"/>
      <c r="H700" s="12">
        <v>0.26131210152633899</v>
      </c>
      <c r="I700" s="12"/>
      <c r="J700" s="12">
        <v>4.1379305070743388E-4</v>
      </c>
      <c r="K700" s="13"/>
      <c r="L700" s="11"/>
      <c r="M700" s="38"/>
      <c r="N700" s="38">
        <f t="shared" si="59"/>
        <v>11000</v>
      </c>
      <c r="O700" s="39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</row>
    <row r="701" spans="2:32" x14ac:dyDescent="0.2">
      <c r="B701" s="11"/>
      <c r="C701" s="11"/>
      <c r="D701" s="11"/>
      <c r="E701" s="11"/>
      <c r="F701" s="11"/>
      <c r="G701" s="13"/>
      <c r="H701" s="12">
        <v>0.41648592302947995</v>
      </c>
      <c r="I701" s="12"/>
      <c r="J701" s="12">
        <v>0.45668647439496235</v>
      </c>
      <c r="K701" s="13"/>
      <c r="L701" s="11"/>
      <c r="M701" s="38"/>
      <c r="N701" s="38">
        <f t="shared" si="59"/>
        <v>11000</v>
      </c>
      <c r="O701" s="39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</row>
    <row r="702" spans="2:32" x14ac:dyDescent="0.2">
      <c r="B702" s="11"/>
      <c r="C702" s="11"/>
      <c r="D702" s="11"/>
      <c r="E702" s="11"/>
      <c r="F702" s="11"/>
      <c r="G702" s="13"/>
      <c r="H702" s="12">
        <v>0.99849710328825658</v>
      </c>
      <c r="I702" s="12"/>
      <c r="J702" s="12">
        <v>0.66621672912273755</v>
      </c>
      <c r="K702" s="13"/>
      <c r="L702" s="11"/>
      <c r="M702" s="38"/>
      <c r="N702" s="38">
        <f t="shared" si="59"/>
        <v>11000</v>
      </c>
      <c r="O702" s="39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</row>
    <row r="703" spans="2:32" x14ac:dyDescent="0.2">
      <c r="B703" s="11"/>
      <c r="C703" s="11"/>
      <c r="D703" s="11"/>
      <c r="E703" s="11"/>
      <c r="F703" s="11"/>
      <c r="G703" s="13"/>
      <c r="H703" s="12">
        <v>0.29374020572078008</v>
      </c>
      <c r="I703" s="12"/>
      <c r="J703" s="12">
        <v>4.322727298905682E-2</v>
      </c>
      <c r="K703" s="13"/>
      <c r="L703" s="11"/>
      <c r="M703" s="38"/>
      <c r="N703" s="38">
        <f t="shared" si="59"/>
        <v>11000</v>
      </c>
      <c r="O703" s="39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</row>
    <row r="704" spans="2:32" x14ac:dyDescent="0.2">
      <c r="B704" s="11"/>
      <c r="C704" s="11"/>
      <c r="D704" s="11"/>
      <c r="E704" s="11"/>
      <c r="F704" s="11"/>
      <c r="G704" s="13"/>
      <c r="H704" s="12">
        <v>0.34133280490109774</v>
      </c>
      <c r="I704" s="12"/>
      <c r="J704" s="12">
        <v>0.66940340465017445</v>
      </c>
      <c r="K704" s="13"/>
      <c r="L704" s="11"/>
      <c r="M704" s="38"/>
      <c r="N704" s="38">
        <f t="shared" si="59"/>
        <v>11000</v>
      </c>
      <c r="O704" s="39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</row>
    <row r="705" spans="2:32" x14ac:dyDescent="0.2">
      <c r="B705" s="11"/>
      <c r="C705" s="11"/>
      <c r="D705" s="11"/>
      <c r="E705" s="11"/>
      <c r="F705" s="11"/>
      <c r="G705" s="13"/>
      <c r="H705" s="12">
        <v>0.99027553354971953</v>
      </c>
      <c r="I705" s="12"/>
      <c r="J705" s="12">
        <v>0.64737440270724234</v>
      </c>
      <c r="K705" s="13"/>
      <c r="L705" s="11"/>
      <c r="M705" s="38"/>
      <c r="N705" s="38">
        <f t="shared" si="59"/>
        <v>11000</v>
      </c>
      <c r="O705" s="39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</row>
    <row r="706" spans="2:32" x14ac:dyDescent="0.2">
      <c r="B706" s="11"/>
      <c r="C706" s="11"/>
      <c r="D706" s="11"/>
      <c r="E706" s="11"/>
      <c r="F706" s="11"/>
      <c r="G706" s="13"/>
      <c r="H706" s="12">
        <v>0.5812886663182103</v>
      </c>
      <c r="I706" s="12"/>
      <c r="J706" s="12">
        <v>0.2818197016676196</v>
      </c>
      <c r="K706" s="13"/>
      <c r="L706" s="11"/>
      <c r="M706" s="38"/>
      <c r="N706" s="38">
        <f t="shared" si="59"/>
        <v>11000</v>
      </c>
      <c r="O706" s="39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</row>
    <row r="707" spans="2:32" x14ac:dyDescent="0.2">
      <c r="B707" s="11"/>
      <c r="C707" s="11"/>
      <c r="D707" s="11"/>
      <c r="E707" s="11"/>
      <c r="F707" s="11"/>
      <c r="G707" s="13"/>
      <c r="H707" s="12">
        <v>0.42225831322577645</v>
      </c>
      <c r="I707" s="12"/>
      <c r="J707" s="12">
        <v>0.78339726704653967</v>
      </c>
      <c r="K707" s="13"/>
      <c r="L707" s="11"/>
      <c r="M707" s="38"/>
      <c r="N707" s="38">
        <f t="shared" si="59"/>
        <v>11000</v>
      </c>
      <c r="O707" s="39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</row>
    <row r="708" spans="2:32" x14ac:dyDescent="0.2">
      <c r="B708" s="11"/>
      <c r="C708" s="11"/>
      <c r="D708" s="11"/>
      <c r="E708" s="11"/>
      <c r="F708" s="11"/>
      <c r="G708" s="13"/>
      <c r="H708" s="12">
        <v>0.32432875356567659</v>
      </c>
      <c r="I708" s="12"/>
      <c r="J708" s="12">
        <v>0.37400273543684459</v>
      </c>
      <c r="K708" s="13"/>
      <c r="L708" s="11"/>
      <c r="M708" s="38"/>
      <c r="N708" s="38">
        <f t="shared" si="59"/>
        <v>11000</v>
      </c>
      <c r="O708" s="39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</row>
    <row r="709" spans="2:32" x14ac:dyDescent="0.2">
      <c r="B709" s="11"/>
      <c r="C709" s="11"/>
      <c r="D709" s="11"/>
      <c r="E709" s="11"/>
      <c r="F709" s="11"/>
      <c r="G709" s="13"/>
      <c r="H709" s="12">
        <v>0.50393312828691483</v>
      </c>
      <c r="I709" s="12"/>
      <c r="J709" s="12">
        <v>7.4724668761396273E-2</v>
      </c>
      <c r="K709" s="13"/>
      <c r="L709" s="11"/>
      <c r="M709" s="38"/>
      <c r="N709" s="38">
        <f t="shared" ref="N709:N772" si="60">$R$13+$R$14*$R$4</f>
        <v>11000</v>
      </c>
      <c r="O709" s="39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</row>
    <row r="710" spans="2:32" x14ac:dyDescent="0.2">
      <c r="B710" s="11"/>
      <c r="C710" s="11"/>
      <c r="D710" s="11"/>
      <c r="E710" s="11"/>
      <c r="F710" s="11"/>
      <c r="G710" s="13"/>
      <c r="H710" s="12">
        <v>0.23314494229344551</v>
      </c>
      <c r="I710" s="12"/>
      <c r="J710" s="12">
        <v>0.53508638416633336</v>
      </c>
      <c r="K710" s="13"/>
      <c r="L710" s="11"/>
      <c r="M710" s="38"/>
      <c r="N710" s="38">
        <f t="shared" si="60"/>
        <v>11000</v>
      </c>
      <c r="O710" s="39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</row>
    <row r="711" spans="2:32" x14ac:dyDescent="0.2">
      <c r="B711" s="11"/>
      <c r="C711" s="11"/>
      <c r="D711" s="11"/>
      <c r="E711" s="11"/>
      <c r="F711" s="11"/>
      <c r="G711" s="13"/>
      <c r="H711" s="12">
        <v>0.75989201594052891</v>
      </c>
      <c r="I711" s="12"/>
      <c r="J711" s="12">
        <v>0.19038535769759335</v>
      </c>
      <c r="K711" s="13"/>
      <c r="L711" s="11"/>
      <c r="M711" s="38"/>
      <c r="N711" s="38">
        <f t="shared" si="60"/>
        <v>11000</v>
      </c>
      <c r="O711" s="39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</row>
    <row r="712" spans="2:32" x14ac:dyDescent="0.2">
      <c r="B712" s="11"/>
      <c r="C712" s="11"/>
      <c r="D712" s="11"/>
      <c r="E712" s="11"/>
      <c r="F712" s="11"/>
      <c r="G712" s="13"/>
      <c r="H712" s="12">
        <v>0.67002626136318533</v>
      </c>
      <c r="I712" s="12"/>
      <c r="J712" s="12">
        <v>0.99826184236697413</v>
      </c>
      <c r="K712" s="13"/>
      <c r="L712" s="11"/>
      <c r="M712" s="38"/>
      <c r="N712" s="38">
        <f t="shared" si="60"/>
        <v>11000</v>
      </c>
      <c r="O712" s="39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</row>
    <row r="713" spans="2:32" x14ac:dyDescent="0.2">
      <c r="B713" s="11"/>
      <c r="C713" s="11"/>
      <c r="D713" s="11"/>
      <c r="E713" s="11"/>
      <c r="F713" s="11"/>
      <c r="G713" s="13"/>
      <c r="H713" s="12">
        <v>0.80814644841146832</v>
      </c>
      <c r="I713" s="12"/>
      <c r="J713" s="12">
        <v>0.46464793321901177</v>
      </c>
      <c r="K713" s="13"/>
      <c r="L713" s="11"/>
      <c r="M713" s="38"/>
      <c r="N713" s="38">
        <f t="shared" si="60"/>
        <v>11000</v>
      </c>
      <c r="O713" s="39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</row>
    <row r="714" spans="2:32" x14ac:dyDescent="0.2">
      <c r="B714" s="11"/>
      <c r="C714" s="11"/>
      <c r="D714" s="11"/>
      <c r="E714" s="11"/>
      <c r="F714" s="11"/>
      <c r="G714" s="13"/>
      <c r="H714" s="12">
        <v>0.60927505544010108</v>
      </c>
      <c r="I714" s="12"/>
      <c r="J714" s="12">
        <v>0.97101232426127537</v>
      </c>
      <c r="K714" s="13"/>
      <c r="L714" s="11"/>
      <c r="M714" s="38"/>
      <c r="N714" s="38">
        <f t="shared" si="60"/>
        <v>11000</v>
      </c>
      <c r="O714" s="39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</row>
    <row r="715" spans="2:32" x14ac:dyDescent="0.2">
      <c r="B715" s="11"/>
      <c r="C715" s="11"/>
      <c r="D715" s="11"/>
      <c r="E715" s="11"/>
      <c r="F715" s="11"/>
      <c r="G715" s="13"/>
      <c r="H715" s="12">
        <v>0.36314958723858703</v>
      </c>
      <c r="I715" s="12"/>
      <c r="J715" s="12">
        <v>2.7154801288785002E-2</v>
      </c>
      <c r="K715" s="13"/>
      <c r="L715" s="11"/>
      <c r="M715" s="38"/>
      <c r="N715" s="38">
        <f t="shared" si="60"/>
        <v>11000</v>
      </c>
      <c r="O715" s="39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</row>
    <row r="716" spans="2:32" x14ac:dyDescent="0.2">
      <c r="B716" s="11"/>
      <c r="C716" s="11"/>
      <c r="D716" s="11"/>
      <c r="E716" s="11"/>
      <c r="F716" s="11"/>
      <c r="G716" s="13"/>
      <c r="H716" s="12">
        <v>0.70467454624853254</v>
      </c>
      <c r="I716" s="12"/>
      <c r="J716" s="12">
        <v>0.2033868742291437</v>
      </c>
      <c r="K716" s="13"/>
      <c r="L716" s="11"/>
      <c r="M716" s="38"/>
      <c r="N716" s="38">
        <f t="shared" si="60"/>
        <v>11000</v>
      </c>
      <c r="O716" s="39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</row>
    <row r="717" spans="2:32" x14ac:dyDescent="0.2">
      <c r="B717" s="11"/>
      <c r="C717" s="11"/>
      <c r="D717" s="11"/>
      <c r="E717" s="11"/>
      <c r="F717" s="11"/>
      <c r="G717" s="13"/>
      <c r="H717" s="12">
        <v>0.4238348457303216</v>
      </c>
      <c r="I717" s="12"/>
      <c r="J717" s="12">
        <v>2.9301798445159455E-2</v>
      </c>
      <c r="K717" s="13"/>
      <c r="L717" s="11"/>
      <c r="M717" s="38"/>
      <c r="N717" s="38">
        <f t="shared" si="60"/>
        <v>11000</v>
      </c>
      <c r="O717" s="39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</row>
    <row r="718" spans="2:32" x14ac:dyDescent="0.2">
      <c r="B718" s="11"/>
      <c r="C718" s="11"/>
      <c r="D718" s="11"/>
      <c r="E718" s="11"/>
      <c r="F718" s="11"/>
      <c r="G718" s="13"/>
      <c r="H718" s="12">
        <v>0.56753147396044457</v>
      </c>
      <c r="I718" s="12"/>
      <c r="J718" s="12">
        <v>0.34049544798806308</v>
      </c>
      <c r="K718" s="13"/>
      <c r="L718" s="11"/>
      <c r="M718" s="38"/>
      <c r="N718" s="38">
        <f t="shared" si="60"/>
        <v>11000</v>
      </c>
      <c r="O718" s="39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</row>
    <row r="719" spans="2:32" x14ac:dyDescent="0.2">
      <c r="B719" s="11"/>
      <c r="C719" s="11"/>
      <c r="D719" s="11"/>
      <c r="E719" s="11"/>
      <c r="F719" s="11"/>
      <c r="G719" s="13"/>
      <c r="H719" s="12">
        <v>0.50471992915258024</v>
      </c>
      <c r="I719" s="12"/>
      <c r="J719" s="12">
        <v>0.39110719477017053</v>
      </c>
      <c r="K719" s="13"/>
      <c r="L719" s="11"/>
      <c r="M719" s="38"/>
      <c r="N719" s="38">
        <f t="shared" si="60"/>
        <v>11000</v>
      </c>
      <c r="O719" s="39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</row>
    <row r="720" spans="2:32" x14ac:dyDescent="0.2">
      <c r="B720" s="11"/>
      <c r="C720" s="11"/>
      <c r="D720" s="11"/>
      <c r="E720" s="11"/>
      <c r="F720" s="11"/>
      <c r="G720" s="13"/>
      <c r="H720" s="12">
        <v>0.36822512869495549</v>
      </c>
      <c r="I720" s="12"/>
      <c r="J720" s="12">
        <v>0.58923752000059559</v>
      </c>
      <c r="K720" s="13"/>
      <c r="L720" s="11"/>
      <c r="M720" s="38"/>
      <c r="N720" s="38">
        <f t="shared" si="60"/>
        <v>11000</v>
      </c>
      <c r="O720" s="39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</row>
    <row r="721" spans="2:32" x14ac:dyDescent="0.2">
      <c r="B721" s="11"/>
      <c r="C721" s="11"/>
      <c r="D721" s="11"/>
      <c r="E721" s="11"/>
      <c r="F721" s="11"/>
      <c r="G721" s="13"/>
      <c r="H721" s="12">
        <v>0.56626664419296646</v>
      </c>
      <c r="I721" s="12"/>
      <c r="J721" s="12">
        <v>0.36978598522872175</v>
      </c>
      <c r="K721" s="13"/>
      <c r="L721" s="11"/>
      <c r="M721" s="38"/>
      <c r="N721" s="38">
        <f t="shared" si="60"/>
        <v>11000</v>
      </c>
      <c r="O721" s="39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</row>
    <row r="722" spans="2:32" x14ac:dyDescent="0.2">
      <c r="B722" s="11"/>
      <c r="C722" s="11"/>
      <c r="D722" s="11"/>
      <c r="E722" s="11"/>
      <c r="F722" s="11"/>
      <c r="G722" s="13"/>
      <c r="H722" s="12">
        <v>0.82053651121993509</v>
      </c>
      <c r="I722" s="12"/>
      <c r="J722" s="12">
        <v>0.13816664578874149</v>
      </c>
      <c r="K722" s="13"/>
      <c r="L722" s="11"/>
      <c r="M722" s="38"/>
      <c r="N722" s="38">
        <f t="shared" si="60"/>
        <v>11000</v>
      </c>
      <c r="O722" s="39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</row>
    <row r="723" spans="2:32" x14ac:dyDescent="0.2">
      <c r="B723" s="11"/>
      <c r="C723" s="11"/>
      <c r="D723" s="11"/>
      <c r="E723" s="11"/>
      <c r="F723" s="11"/>
      <c r="G723" s="13"/>
      <c r="H723" s="12">
        <v>0.63716631587374706</v>
      </c>
      <c r="I723" s="12"/>
      <c r="J723" s="12">
        <v>0.2052001580070052</v>
      </c>
      <c r="K723" s="13"/>
      <c r="L723" s="11"/>
      <c r="M723" s="38"/>
      <c r="N723" s="38">
        <f t="shared" si="60"/>
        <v>11000</v>
      </c>
      <c r="O723" s="39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</row>
    <row r="724" spans="2:32" x14ac:dyDescent="0.2">
      <c r="B724" s="11"/>
      <c r="C724" s="11"/>
      <c r="D724" s="11"/>
      <c r="E724" s="11"/>
      <c r="F724" s="11"/>
      <c r="G724" s="13"/>
      <c r="H724" s="12">
        <v>7.0509061858872957E-2</v>
      </c>
      <c r="I724" s="12"/>
      <c r="J724" s="12">
        <v>0.39785505233431506</v>
      </c>
      <c r="K724" s="13"/>
      <c r="L724" s="11"/>
      <c r="M724" s="38"/>
      <c r="N724" s="38">
        <f t="shared" si="60"/>
        <v>11000</v>
      </c>
      <c r="O724" s="39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</row>
    <row r="725" spans="2:32" x14ac:dyDescent="0.2">
      <c r="B725" s="11"/>
      <c r="C725" s="11"/>
      <c r="D725" s="11"/>
      <c r="E725" s="11"/>
      <c r="F725" s="11"/>
      <c r="G725" s="13"/>
      <c r="H725" s="12">
        <v>0.2927964021948003</v>
      </c>
      <c r="I725" s="12"/>
      <c r="J725" s="12">
        <v>0.93357437647304287</v>
      </c>
      <c r="K725" s="13"/>
      <c r="L725" s="11"/>
      <c r="M725" s="38"/>
      <c r="N725" s="38">
        <f t="shared" si="60"/>
        <v>11000</v>
      </c>
      <c r="O725" s="39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</row>
    <row r="726" spans="2:32" x14ac:dyDescent="0.2">
      <c r="B726" s="11"/>
      <c r="C726" s="11"/>
      <c r="D726" s="11"/>
      <c r="E726" s="11"/>
      <c r="F726" s="11"/>
      <c r="G726" s="13"/>
      <c r="H726" s="12">
        <v>0.67790579365019876</v>
      </c>
      <c r="I726" s="12"/>
      <c r="J726" s="12">
        <v>1.4907464353095312E-2</v>
      </c>
      <c r="K726" s="13"/>
      <c r="L726" s="11"/>
      <c r="M726" s="38"/>
      <c r="N726" s="38">
        <f t="shared" si="60"/>
        <v>11000</v>
      </c>
      <c r="O726" s="39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</row>
    <row r="727" spans="2:32" x14ac:dyDescent="0.2">
      <c r="B727" s="11"/>
      <c r="C727" s="11"/>
      <c r="D727" s="11"/>
      <c r="E727" s="11"/>
      <c r="F727" s="11"/>
      <c r="G727" s="13"/>
      <c r="H727" s="12">
        <v>0.62082599161468366</v>
      </c>
      <c r="I727" s="12"/>
      <c r="J727" s="12">
        <v>0.24809897979448303</v>
      </c>
      <c r="K727" s="13"/>
      <c r="L727" s="11"/>
      <c r="M727" s="38"/>
      <c r="N727" s="38">
        <f t="shared" si="60"/>
        <v>11000</v>
      </c>
      <c r="O727" s="39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</row>
    <row r="728" spans="2:32" x14ac:dyDescent="0.2">
      <c r="B728" s="11"/>
      <c r="C728" s="11"/>
      <c r="D728" s="11"/>
      <c r="E728" s="11"/>
      <c r="F728" s="11"/>
      <c r="G728" s="13"/>
      <c r="H728" s="12">
        <v>0.39541374154330278</v>
      </c>
      <c r="I728" s="12"/>
      <c r="J728" s="12">
        <v>0.71270653456273836</v>
      </c>
      <c r="K728" s="13"/>
      <c r="L728" s="11"/>
      <c r="M728" s="38"/>
      <c r="N728" s="38">
        <f t="shared" si="60"/>
        <v>11000</v>
      </c>
      <c r="O728" s="39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</row>
    <row r="729" spans="2:32" x14ac:dyDescent="0.2">
      <c r="B729" s="11"/>
      <c r="C729" s="11"/>
      <c r="D729" s="11"/>
      <c r="E729" s="11"/>
      <c r="F729" s="11"/>
      <c r="G729" s="13"/>
      <c r="H729" s="12">
        <v>0.66182772418583236</v>
      </c>
      <c r="I729" s="12"/>
      <c r="J729" s="12">
        <v>0.76679693466308008</v>
      </c>
      <c r="K729" s="13"/>
      <c r="L729" s="11"/>
      <c r="M729" s="38"/>
      <c r="N729" s="38">
        <f t="shared" si="60"/>
        <v>11000</v>
      </c>
      <c r="O729" s="39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</row>
    <row r="730" spans="2:32" x14ac:dyDescent="0.2">
      <c r="B730" s="11"/>
      <c r="C730" s="11"/>
      <c r="D730" s="11"/>
      <c r="E730" s="11"/>
      <c r="F730" s="11"/>
      <c r="G730" s="13"/>
      <c r="H730" s="12">
        <v>0.27424995436828326</v>
      </c>
      <c r="I730" s="12"/>
      <c r="J730" s="12">
        <v>0.48955151027819788</v>
      </c>
      <c r="K730" s="13"/>
      <c r="L730" s="11"/>
      <c r="M730" s="38"/>
      <c r="N730" s="38">
        <f t="shared" si="60"/>
        <v>11000</v>
      </c>
      <c r="O730" s="39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</row>
    <row r="731" spans="2:32" x14ac:dyDescent="0.2">
      <c r="B731" s="11"/>
      <c r="C731" s="11"/>
      <c r="D731" s="11"/>
      <c r="E731" s="11"/>
      <c r="F731" s="11"/>
      <c r="G731" s="13"/>
      <c r="H731" s="12">
        <v>0.62976594176912282</v>
      </c>
      <c r="I731" s="12"/>
      <c r="J731" s="12">
        <v>2.0262084119692103E-3</v>
      </c>
      <c r="K731" s="13"/>
      <c r="L731" s="11"/>
      <c r="M731" s="38"/>
      <c r="N731" s="38">
        <f t="shared" si="60"/>
        <v>11000</v>
      </c>
      <c r="O731" s="39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</row>
    <row r="732" spans="2:32" x14ac:dyDescent="0.2">
      <c r="B732" s="11"/>
      <c r="C732" s="11"/>
      <c r="D732" s="11"/>
      <c r="E732" s="11"/>
      <c r="F732" s="11"/>
      <c r="G732" s="13"/>
      <c r="H732" s="12">
        <v>0.896507207837971</v>
      </c>
      <c r="I732" s="12"/>
      <c r="J732" s="12">
        <v>0.10659474158237925</v>
      </c>
      <c r="K732" s="13"/>
      <c r="L732" s="11"/>
      <c r="M732" s="38"/>
      <c r="N732" s="38">
        <f t="shared" si="60"/>
        <v>11000</v>
      </c>
      <c r="O732" s="39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</row>
    <row r="733" spans="2:32" x14ac:dyDescent="0.2">
      <c r="B733" s="11"/>
      <c r="C733" s="11"/>
      <c r="D733" s="11"/>
      <c r="E733" s="11"/>
      <c r="F733" s="11"/>
      <c r="G733" s="13"/>
      <c r="H733" s="12">
        <v>0.16300127669420106</v>
      </c>
      <c r="I733" s="12"/>
      <c r="J733" s="12">
        <v>3.9921224830731017E-2</v>
      </c>
      <c r="K733" s="13"/>
      <c r="L733" s="11"/>
      <c r="M733" s="38"/>
      <c r="N733" s="38">
        <f t="shared" si="60"/>
        <v>11000</v>
      </c>
      <c r="O733" s="39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</row>
    <row r="734" spans="2:32" x14ac:dyDescent="0.2">
      <c r="B734" s="11"/>
      <c r="C734" s="11"/>
      <c r="D734" s="11"/>
      <c r="E734" s="11"/>
      <c r="F734" s="11"/>
      <c r="G734" s="13"/>
      <c r="H734" s="12">
        <v>0.12075866353961273</v>
      </c>
      <c r="I734" s="12"/>
      <c r="J734" s="12">
        <v>0.66265509834666936</v>
      </c>
      <c r="K734" s="13"/>
      <c r="L734" s="11"/>
      <c r="M734" s="38"/>
      <c r="N734" s="38">
        <f t="shared" si="60"/>
        <v>11000</v>
      </c>
      <c r="O734" s="39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</row>
    <row r="735" spans="2:32" x14ac:dyDescent="0.2">
      <c r="B735" s="11"/>
      <c r="C735" s="11"/>
      <c r="D735" s="11"/>
      <c r="E735" s="11"/>
      <c r="F735" s="11"/>
      <c r="G735" s="13"/>
      <c r="H735" s="12">
        <v>0.23036916699206345</v>
      </c>
      <c r="I735" s="12"/>
      <c r="J735" s="12">
        <v>0.27407829172551101</v>
      </c>
      <c r="K735" s="13"/>
      <c r="L735" s="11"/>
      <c r="M735" s="38"/>
      <c r="N735" s="38">
        <f t="shared" si="60"/>
        <v>11000</v>
      </c>
      <c r="O735" s="39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</row>
    <row r="736" spans="2:32" x14ac:dyDescent="0.2">
      <c r="B736" s="11"/>
      <c r="C736" s="11"/>
      <c r="D736" s="11"/>
      <c r="E736" s="11"/>
      <c r="F736" s="11"/>
      <c r="G736" s="13"/>
      <c r="H736" s="12">
        <v>0.39087849938349228</v>
      </c>
      <c r="I736" s="12"/>
      <c r="J736" s="12">
        <v>0.33681282570054993</v>
      </c>
      <c r="K736" s="13"/>
      <c r="L736" s="11"/>
      <c r="M736" s="38"/>
      <c r="N736" s="38">
        <f t="shared" si="60"/>
        <v>11000</v>
      </c>
      <c r="O736" s="39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</row>
    <row r="737" spans="2:32" x14ac:dyDescent="0.2">
      <c r="B737" s="11"/>
      <c r="C737" s="11"/>
      <c r="D737" s="11"/>
      <c r="E737" s="11"/>
      <c r="F737" s="11"/>
      <c r="G737" s="13"/>
      <c r="H737" s="12">
        <v>0.6633343737124352</v>
      </c>
      <c r="I737" s="12"/>
      <c r="J737" s="12">
        <v>0.67322705979269037</v>
      </c>
      <c r="K737" s="13"/>
      <c r="L737" s="11"/>
      <c r="M737" s="38"/>
      <c r="N737" s="38">
        <f t="shared" si="60"/>
        <v>11000</v>
      </c>
      <c r="O737" s="39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</row>
    <row r="738" spans="2:32" x14ac:dyDescent="0.2">
      <c r="B738" s="11"/>
      <c r="C738" s="11"/>
      <c r="D738" s="11"/>
      <c r="E738" s="11"/>
      <c r="F738" s="11"/>
      <c r="G738" s="13"/>
      <c r="H738" s="12">
        <v>0.44440428371225971</v>
      </c>
      <c r="I738" s="12"/>
      <c r="J738" s="12">
        <v>0.14779048861947164</v>
      </c>
      <c r="K738" s="13"/>
      <c r="L738" s="11"/>
      <c r="M738" s="38"/>
      <c r="N738" s="38">
        <f t="shared" si="60"/>
        <v>11000</v>
      </c>
      <c r="O738" s="39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</row>
    <row r="739" spans="2:32" x14ac:dyDescent="0.2">
      <c r="B739" s="11"/>
      <c r="C739" s="11"/>
      <c r="D739" s="11"/>
      <c r="E739" s="11"/>
      <c r="F739" s="11"/>
      <c r="G739" s="13"/>
      <c r="H739" s="12">
        <v>0.27146282091268659</v>
      </c>
      <c r="I739" s="12"/>
      <c r="J739" s="12">
        <v>0.21114875742139261</v>
      </c>
      <c r="K739" s="13"/>
      <c r="L739" s="11"/>
      <c r="M739" s="38"/>
      <c r="N739" s="38">
        <f t="shared" si="60"/>
        <v>11000</v>
      </c>
      <c r="O739" s="39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</row>
    <row r="740" spans="2:32" x14ac:dyDescent="0.2">
      <c r="B740" s="11"/>
      <c r="C740" s="11"/>
      <c r="D740" s="11"/>
      <c r="E740" s="11"/>
      <c r="F740" s="11"/>
      <c r="G740" s="13"/>
      <c r="H740" s="12">
        <v>0.79230252695516845</v>
      </c>
      <c r="I740" s="12"/>
      <c r="J740" s="12">
        <v>0.60984058115113882</v>
      </c>
      <c r="K740" s="13"/>
      <c r="L740" s="11"/>
      <c r="M740" s="38"/>
      <c r="N740" s="38">
        <f t="shared" si="60"/>
        <v>11000</v>
      </c>
      <c r="O740" s="39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</row>
    <row r="741" spans="2:32" x14ac:dyDescent="0.2">
      <c r="B741" s="11"/>
      <c r="C741" s="11"/>
      <c r="D741" s="11"/>
      <c r="E741" s="11"/>
      <c r="F741" s="11"/>
      <c r="G741" s="13"/>
      <c r="H741" s="12">
        <v>0.95029543381647208</v>
      </c>
      <c r="I741" s="12"/>
      <c r="J741" s="12">
        <v>0.21458326569156583</v>
      </c>
      <c r="K741" s="13"/>
      <c r="L741" s="11"/>
      <c r="M741" s="38"/>
      <c r="N741" s="38">
        <f t="shared" si="60"/>
        <v>11000</v>
      </c>
      <c r="O741" s="39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</row>
    <row r="742" spans="2:32" x14ac:dyDescent="0.2">
      <c r="B742" s="11"/>
      <c r="C742" s="11"/>
      <c r="D742" s="11"/>
      <c r="E742" s="11"/>
      <c r="F742" s="11"/>
      <c r="G742" s="13"/>
      <c r="H742" s="12">
        <v>0.55729784923239811</v>
      </c>
      <c r="I742" s="12"/>
      <c r="J742" s="12">
        <v>5.0041993841404731E-2</v>
      </c>
      <c r="K742" s="13"/>
      <c r="L742" s="11"/>
      <c r="M742" s="38"/>
      <c r="N742" s="38">
        <f t="shared" si="60"/>
        <v>11000</v>
      </c>
      <c r="O742" s="39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</row>
    <row r="743" spans="2:32" x14ac:dyDescent="0.2">
      <c r="B743" s="11"/>
      <c r="C743" s="11"/>
      <c r="D743" s="11"/>
      <c r="E743" s="11"/>
      <c r="F743" s="11"/>
      <c r="G743" s="13"/>
      <c r="H743" s="12">
        <v>0.76718961370068617</v>
      </c>
      <c r="I743" s="12"/>
      <c r="J743" s="12">
        <v>0.34523402924155611</v>
      </c>
      <c r="K743" s="13"/>
      <c r="L743" s="11"/>
      <c r="M743" s="38"/>
      <c r="N743" s="38">
        <f t="shared" si="60"/>
        <v>11000</v>
      </c>
      <c r="O743" s="39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</row>
    <row r="744" spans="2:32" x14ac:dyDescent="0.2">
      <c r="B744" s="11"/>
      <c r="C744" s="11"/>
      <c r="D744" s="11"/>
      <c r="E744" s="11"/>
      <c r="F744" s="11"/>
      <c r="G744" s="13"/>
      <c r="H744" s="12">
        <v>0.20526155920645106</v>
      </c>
      <c r="I744" s="12"/>
      <c r="J744" s="12">
        <v>0.50304627023713777</v>
      </c>
      <c r="K744" s="13"/>
      <c r="L744" s="11"/>
      <c r="M744" s="38"/>
      <c r="N744" s="38">
        <f t="shared" si="60"/>
        <v>11000</v>
      </c>
      <c r="O744" s="39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</row>
    <row r="745" spans="2:32" x14ac:dyDescent="0.2">
      <c r="B745" s="11"/>
      <c r="C745" s="11"/>
      <c r="D745" s="11"/>
      <c r="E745" s="11"/>
      <c r="F745" s="11"/>
      <c r="G745" s="13"/>
      <c r="H745" s="12">
        <v>0.753381790337046</v>
      </c>
      <c r="I745" s="12"/>
      <c r="J745" s="12">
        <v>0.92232607128843003</v>
      </c>
      <c r="K745" s="13"/>
      <c r="L745" s="11"/>
      <c r="M745" s="38"/>
      <c r="N745" s="38">
        <f t="shared" si="60"/>
        <v>11000</v>
      </c>
      <c r="O745" s="39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</row>
    <row r="746" spans="2:32" x14ac:dyDescent="0.2">
      <c r="B746" s="11"/>
      <c r="C746" s="11"/>
      <c r="D746" s="11"/>
      <c r="E746" s="11"/>
      <c r="F746" s="11"/>
      <c r="G746" s="13"/>
      <c r="H746" s="12">
        <v>0.11913386931311576</v>
      </c>
      <c r="I746" s="12"/>
      <c r="J746" s="12">
        <v>0.59182777941406528</v>
      </c>
      <c r="K746" s="13"/>
      <c r="L746" s="11"/>
      <c r="M746" s="38"/>
      <c r="N746" s="38">
        <f t="shared" si="60"/>
        <v>11000</v>
      </c>
      <c r="O746" s="39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</row>
    <row r="747" spans="2:32" x14ac:dyDescent="0.2">
      <c r="B747" s="11"/>
      <c r="C747" s="11"/>
      <c r="D747" s="11"/>
      <c r="E747" s="11"/>
      <c r="F747" s="11"/>
      <c r="G747" s="13"/>
      <c r="H747" s="12">
        <v>0.97125266992520443</v>
      </c>
      <c r="I747" s="12"/>
      <c r="J747" s="12">
        <v>0.3060133413235977</v>
      </c>
      <c r="K747" s="13"/>
      <c r="L747" s="11"/>
      <c r="M747" s="38"/>
      <c r="N747" s="38">
        <f t="shared" si="60"/>
        <v>11000</v>
      </c>
      <c r="O747" s="39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</row>
    <row r="748" spans="2:32" x14ac:dyDescent="0.2">
      <c r="B748" s="11"/>
      <c r="C748" s="11"/>
      <c r="D748" s="11"/>
      <c r="E748" s="11"/>
      <c r="F748" s="11"/>
      <c r="G748" s="13"/>
      <c r="H748" s="12">
        <v>0.39331911052620261</v>
      </c>
      <c r="I748" s="12"/>
      <c r="J748" s="12">
        <v>0.71380139898479611</v>
      </c>
      <c r="K748" s="13"/>
      <c r="L748" s="11"/>
      <c r="M748" s="38"/>
      <c r="N748" s="38">
        <f t="shared" si="60"/>
        <v>11000</v>
      </c>
      <c r="O748" s="39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</row>
    <row r="749" spans="2:32" x14ac:dyDescent="0.2">
      <c r="B749" s="11"/>
      <c r="C749" s="11"/>
      <c r="D749" s="11"/>
      <c r="E749" s="11"/>
      <c r="F749" s="11"/>
      <c r="G749" s="13"/>
      <c r="H749" s="12">
        <v>0.86470628119616688</v>
      </c>
      <c r="I749" s="12"/>
      <c r="J749" s="12">
        <v>0.41630356543803138</v>
      </c>
      <c r="K749" s="13"/>
      <c r="L749" s="11"/>
      <c r="M749" s="38"/>
      <c r="N749" s="38">
        <f t="shared" si="60"/>
        <v>11000</v>
      </c>
      <c r="O749" s="39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</row>
    <row r="750" spans="2:32" x14ac:dyDescent="0.2">
      <c r="B750" s="11"/>
      <c r="C750" s="11"/>
      <c r="D750" s="11"/>
      <c r="E750" s="11"/>
      <c r="F750" s="11"/>
      <c r="G750" s="13"/>
      <c r="H750" s="12">
        <v>0.36525784050798504</v>
      </c>
      <c r="I750" s="12"/>
      <c r="J750" s="12">
        <v>0.68907250688720068</v>
      </c>
      <c r="K750" s="13"/>
      <c r="L750" s="11"/>
      <c r="M750" s="38"/>
      <c r="N750" s="38">
        <f t="shared" si="60"/>
        <v>11000</v>
      </c>
      <c r="O750" s="39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</row>
    <row r="751" spans="2:32" x14ac:dyDescent="0.2">
      <c r="B751" s="11"/>
      <c r="C751" s="11"/>
      <c r="D751" s="11"/>
      <c r="E751" s="11"/>
      <c r="F751" s="11"/>
      <c r="G751" s="13"/>
      <c r="H751" s="12">
        <v>0.21417225293010067</v>
      </c>
      <c r="I751" s="12"/>
      <c r="J751" s="12">
        <v>1.8001164502066902E-2</v>
      </c>
      <c r="K751" s="13"/>
      <c r="L751" s="11"/>
      <c r="M751" s="38"/>
      <c r="N751" s="38">
        <f t="shared" si="60"/>
        <v>11000</v>
      </c>
      <c r="O751" s="39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</row>
    <row r="752" spans="2:32" x14ac:dyDescent="0.2">
      <c r="B752" s="11"/>
      <c r="C752" s="11"/>
      <c r="D752" s="11"/>
      <c r="E752" s="11"/>
      <c r="F752" s="11"/>
      <c r="G752" s="13"/>
      <c r="H752" s="12">
        <v>0.91641547035209303</v>
      </c>
      <c r="I752" s="12"/>
      <c r="J752" s="12">
        <v>0.73945132544022074</v>
      </c>
      <c r="K752" s="13"/>
      <c r="L752" s="11"/>
      <c r="M752" s="38"/>
      <c r="N752" s="38">
        <f t="shared" si="60"/>
        <v>11000</v>
      </c>
      <c r="O752" s="39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</row>
    <row r="753" spans="2:32" x14ac:dyDescent="0.2">
      <c r="B753" s="11"/>
      <c r="C753" s="11"/>
      <c r="D753" s="11"/>
      <c r="E753" s="11"/>
      <c r="F753" s="11"/>
      <c r="G753" s="13"/>
      <c r="H753" s="12">
        <v>0.10336303414574122</v>
      </c>
      <c r="I753" s="12"/>
      <c r="J753" s="12">
        <v>0.85316980201275439</v>
      </c>
      <c r="K753" s="13"/>
      <c r="L753" s="11"/>
      <c r="M753" s="38"/>
      <c r="N753" s="38">
        <f t="shared" si="60"/>
        <v>11000</v>
      </c>
      <c r="O753" s="39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</row>
    <row r="754" spans="2:32" x14ac:dyDescent="0.2">
      <c r="B754" s="11"/>
      <c r="C754" s="11"/>
      <c r="D754" s="11"/>
      <c r="E754" s="11"/>
      <c r="F754" s="11"/>
      <c r="G754" s="13"/>
      <c r="H754" s="12">
        <v>0.49325766583426633</v>
      </c>
      <c r="I754" s="12"/>
      <c r="J754" s="12">
        <v>0.223527444305467</v>
      </c>
      <c r="K754" s="13"/>
      <c r="L754" s="11"/>
      <c r="M754" s="38"/>
      <c r="N754" s="38">
        <f t="shared" si="60"/>
        <v>11000</v>
      </c>
      <c r="O754" s="39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</row>
    <row r="755" spans="2:32" x14ac:dyDescent="0.2">
      <c r="B755" s="11"/>
      <c r="C755" s="11"/>
      <c r="D755" s="11"/>
      <c r="E755" s="11"/>
      <c r="F755" s="11"/>
      <c r="G755" s="13"/>
      <c r="H755" s="12">
        <v>0.34701212301717366</v>
      </c>
      <c r="I755" s="12"/>
      <c r="J755" s="12">
        <v>0.5286792899829369</v>
      </c>
      <c r="K755" s="13"/>
      <c r="L755" s="11"/>
      <c r="M755" s="38"/>
      <c r="N755" s="38">
        <f t="shared" si="60"/>
        <v>11000</v>
      </c>
      <c r="O755" s="39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</row>
    <row r="756" spans="2:32" x14ac:dyDescent="0.2">
      <c r="B756" s="11"/>
      <c r="C756" s="11"/>
      <c r="D756" s="11"/>
      <c r="E756" s="11"/>
      <c r="F756" s="11"/>
      <c r="G756" s="13"/>
      <c r="H756" s="12">
        <v>0.56289783588211639</v>
      </c>
      <c r="I756" s="12"/>
      <c r="J756" s="12">
        <v>0.75095957936568314</v>
      </c>
      <c r="K756" s="13"/>
      <c r="L756" s="11"/>
      <c r="M756" s="38"/>
      <c r="N756" s="38">
        <f t="shared" si="60"/>
        <v>11000</v>
      </c>
      <c r="O756" s="39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</row>
    <row r="757" spans="2:32" x14ac:dyDescent="0.2">
      <c r="B757" s="11"/>
      <c r="C757" s="11"/>
      <c r="D757" s="11"/>
      <c r="E757" s="11"/>
      <c r="F757" s="11"/>
      <c r="G757" s="13"/>
      <c r="H757" s="12">
        <v>0.41651686519239839</v>
      </c>
      <c r="I757" s="12"/>
      <c r="J757" s="12">
        <v>0.16069512652711859</v>
      </c>
      <c r="K757" s="13"/>
      <c r="L757" s="11"/>
      <c r="M757" s="38"/>
      <c r="N757" s="38">
        <f t="shared" si="60"/>
        <v>11000</v>
      </c>
      <c r="O757" s="39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</row>
    <row r="758" spans="2:32" x14ac:dyDescent="0.2">
      <c r="B758" s="11"/>
      <c r="C758" s="11"/>
      <c r="D758" s="11"/>
      <c r="E758" s="11"/>
      <c r="F758" s="11"/>
      <c r="G758" s="13"/>
      <c r="H758" s="12">
        <v>0.74260809427257779</v>
      </c>
      <c r="I758" s="12"/>
      <c r="J758" s="12">
        <v>0.34366833521271067</v>
      </c>
      <c r="K758" s="13"/>
      <c r="L758" s="11"/>
      <c r="M758" s="38"/>
      <c r="N758" s="38">
        <f t="shared" si="60"/>
        <v>11000</v>
      </c>
      <c r="O758" s="39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</row>
    <row r="759" spans="2:32" x14ac:dyDescent="0.2">
      <c r="B759" s="11"/>
      <c r="C759" s="11"/>
      <c r="D759" s="11"/>
      <c r="E759" s="11"/>
      <c r="F759" s="11"/>
      <c r="G759" s="13"/>
      <c r="H759" s="12">
        <v>0.71837229399812819</v>
      </c>
      <c r="I759" s="12"/>
      <c r="J759" s="12">
        <v>0.97000205947242957</v>
      </c>
      <c r="K759" s="13"/>
      <c r="L759" s="11"/>
      <c r="M759" s="38"/>
      <c r="N759" s="38">
        <f t="shared" si="60"/>
        <v>11000</v>
      </c>
      <c r="O759" s="39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</row>
    <row r="760" spans="2:32" x14ac:dyDescent="0.2">
      <c r="B760" s="11"/>
      <c r="C760" s="11"/>
      <c r="D760" s="11"/>
      <c r="E760" s="11"/>
      <c r="F760" s="11"/>
      <c r="G760" s="13"/>
      <c r="H760" s="12">
        <v>0.57411401014601071</v>
      </c>
      <c r="I760" s="12"/>
      <c r="J760" s="12">
        <v>0.69946274734910652</v>
      </c>
      <c r="K760" s="13"/>
      <c r="L760" s="11"/>
      <c r="M760" s="38"/>
      <c r="N760" s="38">
        <f t="shared" si="60"/>
        <v>11000</v>
      </c>
      <c r="O760" s="39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</row>
    <row r="761" spans="2:32" x14ac:dyDescent="0.2">
      <c r="B761" s="11"/>
      <c r="C761" s="11"/>
      <c r="D761" s="11"/>
      <c r="E761" s="11"/>
      <c r="F761" s="11"/>
      <c r="G761" s="13"/>
      <c r="H761" s="12">
        <v>0.32025106148318105</v>
      </c>
      <c r="I761" s="12"/>
      <c r="J761" s="12">
        <v>0.37273811282796687</v>
      </c>
      <c r="K761" s="13"/>
      <c r="L761" s="11"/>
      <c r="M761" s="38"/>
      <c r="N761" s="38">
        <f t="shared" si="60"/>
        <v>11000</v>
      </c>
      <c r="O761" s="39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</row>
    <row r="762" spans="2:32" x14ac:dyDescent="0.2">
      <c r="B762" s="11"/>
      <c r="C762" s="11"/>
      <c r="D762" s="11"/>
      <c r="E762" s="11"/>
      <c r="F762" s="11"/>
      <c r="G762" s="13"/>
      <c r="H762" s="12">
        <v>0.91728390029116313</v>
      </c>
      <c r="I762" s="12"/>
      <c r="J762" s="12">
        <v>0.9004947922677774</v>
      </c>
      <c r="K762" s="13"/>
      <c r="L762" s="11"/>
      <c r="M762" s="38"/>
      <c r="N762" s="38">
        <f t="shared" si="60"/>
        <v>11000</v>
      </c>
      <c r="O762" s="39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</row>
    <row r="763" spans="2:32" x14ac:dyDescent="0.2">
      <c r="B763" s="11"/>
      <c r="C763" s="11"/>
      <c r="D763" s="11"/>
      <c r="E763" s="11"/>
      <c r="F763" s="11"/>
      <c r="G763" s="13"/>
      <c r="H763" s="12">
        <v>0.94595922928128706</v>
      </c>
      <c r="I763" s="12"/>
      <c r="J763" s="12">
        <v>0.8358572109565956</v>
      </c>
      <c r="K763" s="13"/>
      <c r="L763" s="11"/>
      <c r="M763" s="38"/>
      <c r="N763" s="38">
        <f t="shared" si="60"/>
        <v>11000</v>
      </c>
      <c r="O763" s="39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</row>
    <row r="764" spans="2:32" x14ac:dyDescent="0.2">
      <c r="B764" s="11"/>
      <c r="C764" s="11"/>
      <c r="D764" s="11"/>
      <c r="E764" s="11"/>
      <c r="F764" s="11"/>
      <c r="G764" s="13"/>
      <c r="H764" s="12">
        <v>4.6571971299878667E-2</v>
      </c>
      <c r="I764" s="12"/>
      <c r="J764" s="12">
        <v>0.58726085826040964</v>
      </c>
      <c r="K764" s="13"/>
      <c r="L764" s="11"/>
      <c r="M764" s="38"/>
      <c r="N764" s="38">
        <f t="shared" si="60"/>
        <v>11000</v>
      </c>
      <c r="O764" s="39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</row>
    <row r="765" spans="2:32" x14ac:dyDescent="0.2">
      <c r="B765" s="11"/>
      <c r="C765" s="11"/>
      <c r="D765" s="11"/>
      <c r="E765" s="11"/>
      <c r="F765" s="11"/>
      <c r="G765" s="13"/>
      <c r="H765" s="12">
        <v>0.30548922861570871</v>
      </c>
      <c r="I765" s="12"/>
      <c r="J765" s="12">
        <v>0.58090510142545726</v>
      </c>
      <c r="K765" s="13"/>
      <c r="L765" s="11"/>
      <c r="M765" s="38"/>
      <c r="N765" s="38">
        <f t="shared" si="60"/>
        <v>11000</v>
      </c>
      <c r="O765" s="39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</row>
    <row r="766" spans="2:32" x14ac:dyDescent="0.2">
      <c r="B766" s="11"/>
      <c r="C766" s="11"/>
      <c r="D766" s="11"/>
      <c r="E766" s="11"/>
      <c r="F766" s="11"/>
      <c r="G766" s="13"/>
      <c r="H766" s="12">
        <v>0.3189967997223504</v>
      </c>
      <c r="I766" s="12"/>
      <c r="J766" s="12">
        <v>0.41051606663151963</v>
      </c>
      <c r="K766" s="13"/>
      <c r="L766" s="11"/>
      <c r="M766" s="38"/>
      <c r="N766" s="38">
        <f t="shared" si="60"/>
        <v>11000</v>
      </c>
      <c r="O766" s="39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</row>
    <row r="767" spans="2:32" x14ac:dyDescent="0.2">
      <c r="B767" s="11"/>
      <c r="C767" s="11"/>
      <c r="D767" s="11"/>
      <c r="E767" s="11"/>
      <c r="F767" s="11"/>
      <c r="G767" s="13"/>
      <c r="H767" s="12">
        <v>0.4028388187047407</v>
      </c>
      <c r="I767" s="12"/>
      <c r="J767" s="12">
        <v>0.34718894392007971</v>
      </c>
      <c r="K767" s="13"/>
      <c r="L767" s="11"/>
      <c r="M767" s="38"/>
      <c r="N767" s="38">
        <f t="shared" si="60"/>
        <v>11000</v>
      </c>
      <c r="O767" s="39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</row>
    <row r="768" spans="2:32" x14ac:dyDescent="0.2">
      <c r="B768" s="11"/>
      <c r="C768" s="11"/>
      <c r="D768" s="11"/>
      <c r="E768" s="11"/>
      <c r="F768" s="11"/>
      <c r="G768" s="13"/>
      <c r="H768" s="12">
        <v>0.96450757030555234</v>
      </c>
      <c r="I768" s="12"/>
      <c r="J768" s="12">
        <v>0.24316109591223123</v>
      </c>
      <c r="K768" s="13"/>
      <c r="L768" s="11"/>
      <c r="M768" s="38"/>
      <c r="N768" s="38">
        <f t="shared" si="60"/>
        <v>11000</v>
      </c>
      <c r="O768" s="39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</row>
    <row r="769" spans="2:32" x14ac:dyDescent="0.2">
      <c r="B769" s="11"/>
      <c r="C769" s="11"/>
      <c r="D769" s="11"/>
      <c r="E769" s="11"/>
      <c r="F769" s="11"/>
      <c r="G769" s="13"/>
      <c r="H769" s="12">
        <v>0.84270602974239361</v>
      </c>
      <c r="I769" s="12"/>
      <c r="J769" s="12">
        <v>0.48313788521542533</v>
      </c>
      <c r="K769" s="13"/>
      <c r="L769" s="11"/>
      <c r="M769" s="38"/>
      <c r="N769" s="38">
        <f t="shared" si="60"/>
        <v>11000</v>
      </c>
      <c r="O769" s="39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</row>
    <row r="770" spans="2:32" x14ac:dyDescent="0.2">
      <c r="B770" s="11"/>
      <c r="C770" s="11"/>
      <c r="D770" s="11"/>
      <c r="E770" s="11"/>
      <c r="F770" s="11"/>
      <c r="G770" s="13"/>
      <c r="H770" s="12">
        <v>0.92417479380631684</v>
      </c>
      <c r="I770" s="12"/>
      <c r="J770" s="12">
        <v>0.60585299023528405</v>
      </c>
      <c r="K770" s="13"/>
      <c r="L770" s="11"/>
      <c r="M770" s="38"/>
      <c r="N770" s="38">
        <f t="shared" si="60"/>
        <v>11000</v>
      </c>
      <c r="O770" s="39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</row>
    <row r="771" spans="2:32" x14ac:dyDescent="0.2">
      <c r="B771" s="11"/>
      <c r="C771" s="11"/>
      <c r="D771" s="11"/>
      <c r="E771" s="11"/>
      <c r="F771" s="11"/>
      <c r="G771" s="13"/>
      <c r="H771" s="12">
        <v>0.83766214479330303</v>
      </c>
      <c r="I771" s="12"/>
      <c r="J771" s="12">
        <v>0.19524964605943873</v>
      </c>
      <c r="K771" s="13"/>
      <c r="L771" s="11"/>
      <c r="M771" s="38"/>
      <c r="N771" s="38">
        <f t="shared" si="60"/>
        <v>11000</v>
      </c>
      <c r="O771" s="39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</row>
    <row r="772" spans="2:32" x14ac:dyDescent="0.2">
      <c r="B772" s="11"/>
      <c r="C772" s="11"/>
      <c r="D772" s="11"/>
      <c r="E772" s="11"/>
      <c r="F772" s="11"/>
      <c r="G772" s="13"/>
      <c r="H772" s="12">
        <v>0.41774132790663931</v>
      </c>
      <c r="I772" s="12"/>
      <c r="J772" s="12">
        <v>6.5143689197790566E-2</v>
      </c>
      <c r="K772" s="13"/>
      <c r="L772" s="11"/>
      <c r="M772" s="38"/>
      <c r="N772" s="38">
        <f t="shared" si="60"/>
        <v>11000</v>
      </c>
      <c r="O772" s="39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</row>
    <row r="773" spans="2:32" x14ac:dyDescent="0.2">
      <c r="B773" s="11"/>
      <c r="C773" s="11"/>
      <c r="D773" s="11"/>
      <c r="E773" s="11"/>
      <c r="F773" s="11"/>
      <c r="G773" s="13"/>
      <c r="H773" s="12">
        <v>0.30600380091122203</v>
      </c>
      <c r="I773" s="12"/>
      <c r="J773" s="12">
        <v>5.129479493828526E-2</v>
      </c>
      <c r="K773" s="13"/>
      <c r="L773" s="11"/>
      <c r="M773" s="38"/>
      <c r="N773" s="38">
        <f t="shared" ref="N773:N836" si="61">$R$13+$R$14*$R$4</f>
        <v>11000</v>
      </c>
      <c r="O773" s="39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</row>
    <row r="774" spans="2:32" x14ac:dyDescent="0.2">
      <c r="B774" s="11"/>
      <c r="C774" s="11"/>
      <c r="D774" s="11"/>
      <c r="E774" s="11"/>
      <c r="F774" s="11"/>
      <c r="G774" s="13"/>
      <c r="H774" s="12">
        <v>3.4726638734885795E-2</v>
      </c>
      <c r="I774" s="12"/>
      <c r="J774" s="12">
        <v>0.95586407046615263</v>
      </c>
      <c r="K774" s="13"/>
      <c r="L774" s="11"/>
      <c r="M774" s="38"/>
      <c r="N774" s="38">
        <f t="shared" si="61"/>
        <v>11000</v>
      </c>
      <c r="O774" s="39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</row>
    <row r="775" spans="2:32" x14ac:dyDescent="0.2">
      <c r="B775" s="11"/>
      <c r="C775" s="11"/>
      <c r="D775" s="11"/>
      <c r="E775" s="11"/>
      <c r="F775" s="11"/>
      <c r="G775" s="13"/>
      <c r="H775" s="12">
        <v>0.19912372720226867</v>
      </c>
      <c r="I775" s="12"/>
      <c r="J775" s="12">
        <v>0.26930370909191159</v>
      </c>
      <c r="K775" s="13"/>
      <c r="L775" s="11"/>
      <c r="M775" s="38"/>
      <c r="N775" s="38">
        <f t="shared" si="61"/>
        <v>11000</v>
      </c>
      <c r="O775" s="39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</row>
    <row r="776" spans="2:32" x14ac:dyDescent="0.2">
      <c r="B776" s="11"/>
      <c r="C776" s="11"/>
      <c r="D776" s="11"/>
      <c r="E776" s="11"/>
      <c r="F776" s="11"/>
      <c r="G776" s="13"/>
      <c r="H776" s="12">
        <v>0.19533051025309855</v>
      </c>
      <c r="I776" s="12"/>
      <c r="J776" s="12">
        <v>0.81714679637803167</v>
      </c>
      <c r="K776" s="13"/>
      <c r="L776" s="11"/>
      <c r="M776" s="38"/>
      <c r="N776" s="38">
        <f t="shared" si="61"/>
        <v>11000</v>
      </c>
      <c r="O776" s="39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</row>
    <row r="777" spans="2:32" x14ac:dyDescent="0.2">
      <c r="B777" s="11"/>
      <c r="C777" s="11"/>
      <c r="D777" s="11"/>
      <c r="E777" s="11"/>
      <c r="F777" s="11"/>
      <c r="G777" s="13"/>
      <c r="H777" s="12">
        <v>0.94994878888969825</v>
      </c>
      <c r="I777" s="12"/>
      <c r="J777" s="12">
        <v>0.81972294275120439</v>
      </c>
      <c r="K777" s="13"/>
      <c r="L777" s="11"/>
      <c r="M777" s="38"/>
      <c r="N777" s="38">
        <f t="shared" si="61"/>
        <v>11000</v>
      </c>
      <c r="O777" s="39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</row>
    <row r="778" spans="2:32" x14ac:dyDescent="0.2">
      <c r="B778" s="11"/>
      <c r="C778" s="11"/>
      <c r="D778" s="11"/>
      <c r="E778" s="11"/>
      <c r="F778" s="11"/>
      <c r="G778" s="13"/>
      <c r="H778" s="12">
        <v>0.7826591216863984</v>
      </c>
      <c r="I778" s="12"/>
      <c r="J778" s="12">
        <v>0.4300789464693896</v>
      </c>
      <c r="K778" s="13"/>
      <c r="L778" s="11"/>
      <c r="M778" s="38"/>
      <c r="N778" s="38">
        <f t="shared" si="61"/>
        <v>11000</v>
      </c>
      <c r="O778" s="39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</row>
    <row r="779" spans="2:32" x14ac:dyDescent="0.2">
      <c r="B779" s="11"/>
      <c r="C779" s="11"/>
      <c r="D779" s="11"/>
      <c r="E779" s="11"/>
      <c r="F779" s="11"/>
      <c r="G779" s="13"/>
      <c r="H779" s="12">
        <v>0.36185386501480143</v>
      </c>
      <c r="I779" s="12"/>
      <c r="J779" s="12">
        <v>0.72733916617871375</v>
      </c>
      <c r="K779" s="13"/>
      <c r="L779" s="11"/>
      <c r="M779" s="38"/>
      <c r="N779" s="38">
        <f t="shared" si="61"/>
        <v>11000</v>
      </c>
      <c r="O779" s="39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</row>
    <row r="780" spans="2:32" x14ac:dyDescent="0.2">
      <c r="B780" s="11"/>
      <c r="C780" s="11"/>
      <c r="D780" s="11"/>
      <c r="E780" s="11"/>
      <c r="F780" s="11"/>
      <c r="G780" s="13"/>
      <c r="H780" s="12">
        <v>0.4461614252840943</v>
      </c>
      <c r="I780" s="12"/>
      <c r="J780" s="12">
        <v>0.13160310021163224</v>
      </c>
      <c r="K780" s="13"/>
      <c r="L780" s="11"/>
      <c r="M780" s="38"/>
      <c r="N780" s="38">
        <f t="shared" si="61"/>
        <v>11000</v>
      </c>
      <c r="O780" s="39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</row>
    <row r="781" spans="2:32" x14ac:dyDescent="0.2">
      <c r="B781" s="11"/>
      <c r="C781" s="11"/>
      <c r="D781" s="11"/>
      <c r="E781" s="11"/>
      <c r="F781" s="11"/>
      <c r="G781" s="13"/>
      <c r="H781" s="12">
        <v>0.60654604490241415</v>
      </c>
      <c r="I781" s="12"/>
      <c r="J781" s="12">
        <v>0.23579169237908415</v>
      </c>
      <c r="K781" s="13"/>
      <c r="L781" s="11"/>
      <c r="M781" s="38"/>
      <c r="N781" s="38">
        <f t="shared" si="61"/>
        <v>11000</v>
      </c>
      <c r="O781" s="39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</row>
    <row r="782" spans="2:32" x14ac:dyDescent="0.2">
      <c r="B782" s="11"/>
      <c r="C782" s="11"/>
      <c r="D782" s="11"/>
      <c r="E782" s="11"/>
      <c r="F782" s="11"/>
      <c r="G782" s="13"/>
      <c r="H782" s="12">
        <v>0.93973791783220439</v>
      </c>
      <c r="I782" s="12"/>
      <c r="J782" s="12">
        <v>0.23024952005904864</v>
      </c>
      <c r="K782" s="13"/>
      <c r="L782" s="11"/>
      <c r="M782" s="38"/>
      <c r="N782" s="38">
        <f t="shared" si="61"/>
        <v>11000</v>
      </c>
      <c r="O782" s="39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</row>
    <row r="783" spans="2:32" x14ac:dyDescent="0.2">
      <c r="B783" s="11"/>
      <c r="C783" s="11"/>
      <c r="D783" s="11"/>
      <c r="E783" s="11"/>
      <c r="F783" s="11"/>
      <c r="G783" s="13"/>
      <c r="H783" s="12">
        <v>0.43097190774176108</v>
      </c>
      <c r="I783" s="12"/>
      <c r="J783" s="12">
        <v>0.3829174071307655</v>
      </c>
      <c r="K783" s="13"/>
      <c r="L783" s="11"/>
      <c r="M783" s="38"/>
      <c r="N783" s="38">
        <f t="shared" si="61"/>
        <v>11000</v>
      </c>
      <c r="O783" s="39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</row>
    <row r="784" spans="2:32" x14ac:dyDescent="0.2">
      <c r="B784" s="11"/>
      <c r="C784" s="11"/>
      <c r="D784" s="11"/>
      <c r="E784" s="11"/>
      <c r="F784" s="11"/>
      <c r="G784" s="13"/>
      <c r="H784" s="12">
        <v>0.71344974381815096</v>
      </c>
      <c r="I784" s="12"/>
      <c r="J784" s="12">
        <v>7.0350930625760588E-2</v>
      </c>
      <c r="K784" s="13"/>
      <c r="L784" s="11"/>
      <c r="M784" s="38"/>
      <c r="N784" s="38">
        <f t="shared" si="61"/>
        <v>11000</v>
      </c>
      <c r="O784" s="39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</row>
    <row r="785" spans="2:32" x14ac:dyDescent="0.2">
      <c r="B785" s="11"/>
      <c r="C785" s="11"/>
      <c r="D785" s="11"/>
      <c r="E785" s="11"/>
      <c r="F785" s="11"/>
      <c r="G785" s="13"/>
      <c r="H785" s="12">
        <v>0.83779921547720337</v>
      </c>
      <c r="I785" s="12"/>
      <c r="J785" s="12">
        <v>0.57207434408867963</v>
      </c>
      <c r="K785" s="13"/>
      <c r="L785" s="11"/>
      <c r="M785" s="38"/>
      <c r="N785" s="38">
        <f t="shared" si="61"/>
        <v>11000</v>
      </c>
      <c r="O785" s="39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</row>
    <row r="786" spans="2:32" x14ac:dyDescent="0.2">
      <c r="B786" s="11"/>
      <c r="C786" s="11"/>
      <c r="D786" s="11"/>
      <c r="E786" s="11"/>
      <c r="F786" s="11"/>
      <c r="G786" s="13"/>
      <c r="H786" s="12">
        <v>0.13444662468974278</v>
      </c>
      <c r="I786" s="12"/>
      <c r="J786" s="12">
        <v>0.71221476838392672</v>
      </c>
      <c r="K786" s="13"/>
      <c r="L786" s="11"/>
      <c r="M786" s="38"/>
      <c r="N786" s="38">
        <f t="shared" si="61"/>
        <v>11000</v>
      </c>
      <c r="O786" s="39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</row>
    <row r="787" spans="2:32" x14ac:dyDescent="0.2">
      <c r="B787" s="11"/>
      <c r="C787" s="11"/>
      <c r="D787" s="11"/>
      <c r="E787" s="11"/>
      <c r="F787" s="11"/>
      <c r="G787" s="13"/>
      <c r="H787" s="12">
        <v>0.56754523988305006</v>
      </c>
      <c r="I787" s="12"/>
      <c r="J787" s="12">
        <v>0.98732941929551477</v>
      </c>
      <c r="K787" s="13"/>
      <c r="L787" s="11"/>
      <c r="M787" s="38"/>
      <c r="N787" s="38">
        <f t="shared" si="61"/>
        <v>11000</v>
      </c>
      <c r="O787" s="39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</row>
    <row r="788" spans="2:32" x14ac:dyDescent="0.2">
      <c r="B788" s="11"/>
      <c r="C788" s="11"/>
      <c r="D788" s="11"/>
      <c r="E788" s="11"/>
      <c r="F788" s="11"/>
      <c r="G788" s="13"/>
      <c r="H788" s="12">
        <v>9.2431625250754434E-2</v>
      </c>
      <c r="I788" s="12"/>
      <c r="J788" s="12">
        <v>0.53025627978553369</v>
      </c>
      <c r="K788" s="13"/>
      <c r="L788" s="11"/>
      <c r="M788" s="38"/>
      <c r="N788" s="38">
        <f t="shared" si="61"/>
        <v>11000</v>
      </c>
      <c r="O788" s="39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</row>
    <row r="789" spans="2:32" x14ac:dyDescent="0.2">
      <c r="B789" s="11"/>
      <c r="C789" s="11"/>
      <c r="D789" s="11"/>
      <c r="E789" s="11"/>
      <c r="F789" s="11"/>
      <c r="G789" s="13"/>
      <c r="H789" s="12">
        <v>0.90524481824053127</v>
      </c>
      <c r="I789" s="12"/>
      <c r="J789" s="12">
        <v>0.78522430550323141</v>
      </c>
      <c r="K789" s="13"/>
      <c r="L789" s="11"/>
      <c r="M789" s="38"/>
      <c r="N789" s="38">
        <f t="shared" si="61"/>
        <v>11000</v>
      </c>
      <c r="O789" s="39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</row>
    <row r="790" spans="2:32" x14ac:dyDescent="0.2">
      <c r="B790" s="11"/>
      <c r="C790" s="11"/>
      <c r="D790" s="11"/>
      <c r="E790" s="11"/>
      <c r="F790" s="11"/>
      <c r="G790" s="13"/>
      <c r="H790" s="12">
        <v>0.35272962734131719</v>
      </c>
      <c r="I790" s="12"/>
      <c r="J790" s="12">
        <v>0.74529251980398969</v>
      </c>
      <c r="K790" s="13"/>
      <c r="L790" s="11"/>
      <c r="M790" s="38"/>
      <c r="N790" s="38">
        <f t="shared" si="61"/>
        <v>11000</v>
      </c>
      <c r="O790" s="39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</row>
    <row r="791" spans="2:32" x14ac:dyDescent="0.2">
      <c r="B791" s="11"/>
      <c r="C791" s="11"/>
      <c r="D791" s="11"/>
      <c r="E791" s="11"/>
      <c r="F791" s="11"/>
      <c r="G791" s="13"/>
      <c r="H791" s="12">
        <v>0.6900908037275103</v>
      </c>
      <c r="I791" s="12"/>
      <c r="J791" s="12">
        <v>8.0712655473274442E-2</v>
      </c>
      <c r="K791" s="13"/>
      <c r="L791" s="11"/>
      <c r="M791" s="38"/>
      <c r="N791" s="38">
        <f t="shared" si="61"/>
        <v>11000</v>
      </c>
      <c r="O791" s="39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</row>
    <row r="792" spans="2:32" x14ac:dyDescent="0.2">
      <c r="B792" s="11"/>
      <c r="C792" s="11"/>
      <c r="D792" s="11"/>
      <c r="E792" s="11"/>
      <c r="F792" s="11"/>
      <c r="G792" s="13"/>
      <c r="H792" s="12">
        <v>0.72329062776875097</v>
      </c>
      <c r="I792" s="12"/>
      <c r="J792" s="12">
        <v>6.902560626726828E-2</v>
      </c>
      <c r="K792" s="13"/>
      <c r="L792" s="11"/>
      <c r="M792" s="38"/>
      <c r="N792" s="38">
        <f t="shared" si="61"/>
        <v>11000</v>
      </c>
      <c r="O792" s="39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</row>
    <row r="793" spans="2:32" x14ac:dyDescent="0.2">
      <c r="B793" s="11"/>
      <c r="C793" s="11"/>
      <c r="D793" s="11"/>
      <c r="E793" s="11"/>
      <c r="F793" s="11"/>
      <c r="G793" s="13"/>
      <c r="H793" s="12">
        <v>0.673750340897869</v>
      </c>
      <c r="I793" s="12"/>
      <c r="J793" s="12">
        <v>0.12136526025460548</v>
      </c>
      <c r="K793" s="13"/>
      <c r="L793" s="11"/>
      <c r="M793" s="38"/>
      <c r="N793" s="38">
        <f t="shared" si="61"/>
        <v>11000</v>
      </c>
      <c r="O793" s="39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</row>
    <row r="794" spans="2:32" x14ac:dyDescent="0.2">
      <c r="B794" s="11"/>
      <c r="C794" s="11"/>
      <c r="D794" s="11"/>
      <c r="E794" s="11"/>
      <c r="F794" s="11"/>
      <c r="G794" s="13"/>
      <c r="H794" s="12">
        <v>0.89329083734921177</v>
      </c>
      <c r="I794" s="12"/>
      <c r="J794" s="12">
        <v>0.81843651062867295</v>
      </c>
      <c r="K794" s="13"/>
      <c r="L794" s="11"/>
      <c r="M794" s="38"/>
      <c r="N794" s="38">
        <f t="shared" si="61"/>
        <v>11000</v>
      </c>
      <c r="O794" s="39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</row>
    <row r="795" spans="2:32" x14ac:dyDescent="0.2">
      <c r="B795" s="11"/>
      <c r="C795" s="11"/>
      <c r="D795" s="11"/>
      <c r="E795" s="11"/>
      <c r="F795" s="11"/>
      <c r="G795" s="13"/>
      <c r="H795" s="12">
        <v>0.31162932755626582</v>
      </c>
      <c r="I795" s="12"/>
      <c r="J795" s="12">
        <v>0.11984189917135302</v>
      </c>
      <c r="K795" s="13"/>
      <c r="L795" s="11"/>
      <c r="M795" s="38"/>
      <c r="N795" s="38">
        <f t="shared" si="61"/>
        <v>11000</v>
      </c>
      <c r="O795" s="39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</row>
    <row r="796" spans="2:32" x14ac:dyDescent="0.2">
      <c r="B796" s="11"/>
      <c r="C796" s="11"/>
      <c r="D796" s="11"/>
      <c r="E796" s="11"/>
      <c r="F796" s="11"/>
      <c r="G796" s="13"/>
      <c r="H796" s="12">
        <v>4.3095933257128904E-2</v>
      </c>
      <c r="I796" s="12"/>
      <c r="J796" s="12">
        <v>0.10157677760034856</v>
      </c>
      <c r="K796" s="13"/>
      <c r="L796" s="11"/>
      <c r="M796" s="38"/>
      <c r="N796" s="38">
        <f t="shared" si="61"/>
        <v>11000</v>
      </c>
      <c r="O796" s="39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</row>
    <row r="797" spans="2:32" x14ac:dyDescent="0.2">
      <c r="B797" s="11"/>
      <c r="C797" s="11"/>
      <c r="D797" s="11"/>
      <c r="E797" s="11"/>
      <c r="F797" s="11"/>
      <c r="G797" s="13"/>
      <c r="H797" s="12">
        <v>0.22488610599579961</v>
      </c>
      <c r="I797" s="12"/>
      <c r="J797" s="12">
        <v>0.71331966417403159</v>
      </c>
      <c r="K797" s="13"/>
      <c r="L797" s="11"/>
      <c r="M797" s="38"/>
      <c r="N797" s="38">
        <f t="shared" si="61"/>
        <v>11000</v>
      </c>
      <c r="O797" s="39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</row>
    <row r="798" spans="2:32" x14ac:dyDescent="0.2">
      <c r="B798" s="11"/>
      <c r="C798" s="11"/>
      <c r="D798" s="11"/>
      <c r="E798" s="11"/>
      <c r="F798" s="11"/>
      <c r="G798" s="13"/>
      <c r="H798" s="12">
        <v>0.13693251302456266</v>
      </c>
      <c r="I798" s="12"/>
      <c r="J798" s="12">
        <v>0.93154039673369982</v>
      </c>
      <c r="K798" s="13"/>
      <c r="L798" s="11"/>
      <c r="M798" s="38"/>
      <c r="N798" s="38">
        <f t="shared" si="61"/>
        <v>11000</v>
      </c>
      <c r="O798" s="39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</row>
    <row r="799" spans="2:32" x14ac:dyDescent="0.2">
      <c r="B799" s="11"/>
      <c r="C799" s="11"/>
      <c r="D799" s="11"/>
      <c r="E799" s="11"/>
      <c r="F799" s="11"/>
      <c r="G799" s="13"/>
      <c r="H799" s="12">
        <v>0.46118084705616669</v>
      </c>
      <c r="I799" s="12"/>
      <c r="J799" s="12">
        <v>0.76234189971695099</v>
      </c>
      <c r="K799" s="13"/>
      <c r="L799" s="11"/>
      <c r="M799" s="38"/>
      <c r="N799" s="38">
        <f t="shared" si="61"/>
        <v>11000</v>
      </c>
      <c r="O799" s="39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</row>
    <row r="800" spans="2:32" x14ac:dyDescent="0.2">
      <c r="B800" s="11"/>
      <c r="C800" s="11"/>
      <c r="D800" s="11"/>
      <c r="E800" s="11"/>
      <c r="F800" s="11"/>
      <c r="G800" s="13"/>
      <c r="H800" s="12">
        <v>0.8169599028514517</v>
      </c>
      <c r="I800" s="12"/>
      <c r="J800" s="12">
        <v>0.13723661834846523</v>
      </c>
      <c r="K800" s="13"/>
      <c r="L800" s="11"/>
      <c r="M800" s="38"/>
      <c r="N800" s="38">
        <f t="shared" si="61"/>
        <v>11000</v>
      </c>
      <c r="O800" s="39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</row>
    <row r="801" spans="2:32" x14ac:dyDescent="0.2">
      <c r="B801" s="11"/>
      <c r="C801" s="11"/>
      <c r="D801" s="11"/>
      <c r="E801" s="11"/>
      <c r="F801" s="11"/>
      <c r="G801" s="13"/>
      <c r="H801" s="12">
        <v>0.6840654278752264</v>
      </c>
      <c r="I801" s="12"/>
      <c r="J801" s="12">
        <v>0.38542117430080125</v>
      </c>
      <c r="K801" s="13"/>
      <c r="L801" s="11"/>
      <c r="M801" s="38"/>
      <c r="N801" s="38">
        <f t="shared" si="61"/>
        <v>11000</v>
      </c>
      <c r="O801" s="39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</row>
    <row r="802" spans="2:32" x14ac:dyDescent="0.2">
      <c r="B802" s="11"/>
      <c r="C802" s="11"/>
      <c r="D802" s="11"/>
      <c r="E802" s="11"/>
      <c r="F802" s="11"/>
      <c r="G802" s="13"/>
      <c r="H802" s="12">
        <v>0.53959658719016146</v>
      </c>
      <c r="I802" s="12"/>
      <c r="J802" s="12">
        <v>9.7573246228284116E-3</v>
      </c>
      <c r="K802" s="13"/>
      <c r="L802" s="11"/>
      <c r="M802" s="38"/>
      <c r="N802" s="38">
        <f t="shared" si="61"/>
        <v>11000</v>
      </c>
      <c r="O802" s="39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</row>
    <row r="803" spans="2:32" x14ac:dyDescent="0.2">
      <c r="B803" s="11"/>
      <c r="C803" s="11"/>
      <c r="D803" s="11"/>
      <c r="E803" s="11"/>
      <c r="F803" s="11"/>
      <c r="G803" s="13"/>
      <c r="H803" s="12">
        <v>0.89323605323685507</v>
      </c>
      <c r="I803" s="12"/>
      <c r="J803" s="12">
        <v>4.5375298941502606E-2</v>
      </c>
      <c r="K803" s="13"/>
      <c r="L803" s="11"/>
      <c r="M803" s="38"/>
      <c r="N803" s="38">
        <f t="shared" si="61"/>
        <v>11000</v>
      </c>
      <c r="O803" s="39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</row>
    <row r="804" spans="2:32" x14ac:dyDescent="0.2">
      <c r="B804" s="11"/>
      <c r="C804" s="11"/>
      <c r="D804" s="11"/>
      <c r="E804" s="11"/>
      <c r="F804" s="11"/>
      <c r="G804" s="13"/>
      <c r="H804" s="12">
        <v>0.75812911271826189</v>
      </c>
      <c r="I804" s="12"/>
      <c r="J804" s="12">
        <v>0.55139435828271399</v>
      </c>
      <c r="K804" s="13"/>
      <c r="L804" s="11"/>
      <c r="M804" s="38"/>
      <c r="N804" s="38">
        <f t="shared" si="61"/>
        <v>11000</v>
      </c>
      <c r="O804" s="39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</row>
    <row r="805" spans="2:32" x14ac:dyDescent="0.2">
      <c r="B805" s="11"/>
      <c r="C805" s="11"/>
      <c r="D805" s="11"/>
      <c r="E805" s="11"/>
      <c r="F805" s="11"/>
      <c r="G805" s="13"/>
      <c r="H805" s="12">
        <v>0.3827681124772373</v>
      </c>
      <c r="I805" s="12"/>
      <c r="J805" s="12">
        <v>0.1923054498545822</v>
      </c>
      <c r="K805" s="13"/>
      <c r="L805" s="11"/>
      <c r="M805" s="38"/>
      <c r="N805" s="38">
        <f t="shared" si="61"/>
        <v>11000</v>
      </c>
      <c r="O805" s="39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</row>
    <row r="806" spans="2:32" x14ac:dyDescent="0.2">
      <c r="B806" s="11"/>
      <c r="C806" s="11"/>
      <c r="D806" s="11"/>
      <c r="E806" s="11"/>
      <c r="F806" s="11"/>
      <c r="G806" s="13"/>
      <c r="H806" s="12">
        <v>0.82594622683023955</v>
      </c>
      <c r="I806" s="12"/>
      <c r="J806" s="12">
        <v>0.86024517508779941</v>
      </c>
      <c r="K806" s="13"/>
      <c r="L806" s="11"/>
      <c r="M806" s="38"/>
      <c r="N806" s="38">
        <f t="shared" si="61"/>
        <v>11000</v>
      </c>
      <c r="O806" s="39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</row>
    <row r="807" spans="2:32" x14ac:dyDescent="0.2">
      <c r="B807" s="11"/>
      <c r="C807" s="11"/>
      <c r="D807" s="11"/>
      <c r="E807" s="11"/>
      <c r="F807" s="11"/>
      <c r="G807" s="13"/>
      <c r="H807" s="12">
        <v>0.28086384143097254</v>
      </c>
      <c r="I807" s="12"/>
      <c r="J807" s="12">
        <v>0.72761467647916611</v>
      </c>
      <c r="K807" s="13"/>
      <c r="L807" s="11"/>
      <c r="M807" s="38"/>
      <c r="N807" s="38">
        <f t="shared" si="61"/>
        <v>11000</v>
      </c>
      <c r="O807" s="39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</row>
    <row r="808" spans="2:32" x14ac:dyDescent="0.2">
      <c r="B808" s="11"/>
      <c r="C808" s="11"/>
      <c r="D808" s="11"/>
      <c r="E808" s="11"/>
      <c r="F808" s="11"/>
      <c r="G808" s="13"/>
      <c r="H808" s="12">
        <v>0.82475171781796341</v>
      </c>
      <c r="I808" s="12"/>
      <c r="J808" s="12">
        <v>0.16485824511489577</v>
      </c>
      <c r="K808" s="13"/>
      <c r="L808" s="11"/>
      <c r="M808" s="38"/>
      <c r="N808" s="38">
        <f t="shared" si="61"/>
        <v>11000</v>
      </c>
      <c r="O808" s="39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</row>
    <row r="809" spans="2:32" x14ac:dyDescent="0.2">
      <c r="B809" s="11"/>
      <c r="C809" s="11"/>
      <c r="D809" s="11"/>
      <c r="E809" s="11"/>
      <c r="F809" s="11"/>
      <c r="G809" s="13"/>
      <c r="H809" s="12">
        <v>0.41140262354702106</v>
      </c>
      <c r="I809" s="12"/>
      <c r="J809" s="12">
        <v>0.72837890356286483</v>
      </c>
      <c r="K809" s="13"/>
      <c r="L809" s="11"/>
      <c r="M809" s="38"/>
      <c r="N809" s="38">
        <f t="shared" si="61"/>
        <v>11000</v>
      </c>
      <c r="O809" s="39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</row>
    <row r="810" spans="2:32" x14ac:dyDescent="0.2">
      <c r="B810" s="11"/>
      <c r="C810" s="11"/>
      <c r="D810" s="11"/>
      <c r="E810" s="11"/>
      <c r="F810" s="11"/>
      <c r="G810" s="13"/>
      <c r="H810" s="12">
        <v>0.849779544217662</v>
      </c>
      <c r="I810" s="12"/>
      <c r="J810" s="12">
        <v>0.34516452259837305</v>
      </c>
      <c r="K810" s="13"/>
      <c r="L810" s="11"/>
      <c r="M810" s="38"/>
      <c r="N810" s="38">
        <f t="shared" si="61"/>
        <v>11000</v>
      </c>
      <c r="O810" s="39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</row>
    <row r="811" spans="2:32" x14ac:dyDescent="0.2">
      <c r="B811" s="11"/>
      <c r="C811" s="11"/>
      <c r="D811" s="11"/>
      <c r="E811" s="11"/>
      <c r="F811" s="11"/>
      <c r="G811" s="13"/>
      <c r="H811" s="12">
        <v>0.56071877869384945</v>
      </c>
      <c r="I811" s="12"/>
      <c r="J811" s="12">
        <v>0.48965557386465242</v>
      </c>
      <c r="K811" s="13"/>
      <c r="L811" s="11"/>
      <c r="M811" s="38"/>
      <c r="N811" s="38">
        <f t="shared" si="61"/>
        <v>11000</v>
      </c>
      <c r="O811" s="39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</row>
    <row r="812" spans="2:32" x14ac:dyDescent="0.2">
      <c r="B812" s="11"/>
      <c r="C812" s="11"/>
      <c r="D812" s="11"/>
      <c r="E812" s="11"/>
      <c r="F812" s="11"/>
      <c r="G812" s="13"/>
      <c r="H812" s="12">
        <v>0.57794287379661624</v>
      </c>
      <c r="I812" s="12"/>
      <c r="J812" s="12">
        <v>0.56270122291946068</v>
      </c>
      <c r="K812" s="13"/>
      <c r="L812" s="11"/>
      <c r="M812" s="38"/>
      <c r="N812" s="38">
        <f t="shared" si="61"/>
        <v>11000</v>
      </c>
      <c r="O812" s="39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</row>
    <row r="813" spans="2:32" x14ac:dyDescent="0.2">
      <c r="B813" s="11"/>
      <c r="C813" s="11"/>
      <c r="D813" s="11"/>
      <c r="E813" s="11"/>
      <c r="F813" s="11"/>
      <c r="G813" s="13"/>
      <c r="H813" s="12">
        <v>0.20280066657326412</v>
      </c>
      <c r="I813" s="12"/>
      <c r="J813" s="12">
        <v>0.89372386230394796</v>
      </c>
      <c r="K813" s="13"/>
      <c r="L813" s="11"/>
      <c r="M813" s="38"/>
      <c r="N813" s="38">
        <f t="shared" si="61"/>
        <v>11000</v>
      </c>
      <c r="O813" s="39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</row>
    <row r="814" spans="2:32" x14ac:dyDescent="0.2">
      <c r="B814" s="11"/>
      <c r="C814" s="11"/>
      <c r="D814" s="11"/>
      <c r="E814" s="11"/>
      <c r="F814" s="11"/>
      <c r="G814" s="13"/>
      <c r="H814" s="12">
        <v>0.33878882871407945</v>
      </c>
      <c r="I814" s="12"/>
      <c r="J814" s="12">
        <v>0.38432658839832645</v>
      </c>
      <c r="K814" s="13"/>
      <c r="L814" s="11"/>
      <c r="M814" s="38"/>
      <c r="N814" s="38">
        <f t="shared" si="61"/>
        <v>11000</v>
      </c>
      <c r="O814" s="39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</row>
    <row r="815" spans="2:32" x14ac:dyDescent="0.2">
      <c r="B815" s="11"/>
      <c r="C815" s="11"/>
      <c r="D815" s="11"/>
      <c r="E815" s="11"/>
      <c r="F815" s="11"/>
      <c r="G815" s="13"/>
      <c r="H815" s="12">
        <v>0.71102370028004125</v>
      </c>
      <c r="I815" s="12"/>
      <c r="J815" s="12">
        <v>0.15259830548970987</v>
      </c>
      <c r="K815" s="13"/>
      <c r="L815" s="11"/>
      <c r="M815" s="38"/>
      <c r="N815" s="38">
        <f t="shared" si="61"/>
        <v>11000</v>
      </c>
      <c r="O815" s="39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</row>
    <row r="816" spans="2:32" x14ac:dyDescent="0.2">
      <c r="B816" s="11"/>
      <c r="C816" s="11"/>
      <c r="D816" s="11"/>
      <c r="E816" s="11"/>
      <c r="F816" s="11"/>
      <c r="G816" s="13"/>
      <c r="H816" s="12">
        <v>0.69679549501139715</v>
      </c>
      <c r="I816" s="12"/>
      <c r="J816" s="12">
        <v>0.77197021994342907</v>
      </c>
      <c r="K816" s="13"/>
      <c r="L816" s="11"/>
      <c r="M816" s="38"/>
      <c r="N816" s="38">
        <f t="shared" si="61"/>
        <v>11000</v>
      </c>
      <c r="O816" s="39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</row>
    <row r="817" spans="2:32" x14ac:dyDescent="0.2">
      <c r="B817" s="11"/>
      <c r="C817" s="11"/>
      <c r="D817" s="11"/>
      <c r="E817" s="11"/>
      <c r="F817" s="11"/>
      <c r="G817" s="13"/>
      <c r="H817" s="12">
        <v>0.9094273740563209</v>
      </c>
      <c r="I817" s="12"/>
      <c r="J817" s="12">
        <v>0.73003129385126064</v>
      </c>
      <c r="K817" s="13"/>
      <c r="L817" s="11"/>
      <c r="M817" s="38"/>
      <c r="N817" s="38">
        <f t="shared" si="61"/>
        <v>11000</v>
      </c>
      <c r="O817" s="39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</row>
    <row r="818" spans="2:32" x14ac:dyDescent="0.2">
      <c r="B818" s="11"/>
      <c r="C818" s="11"/>
      <c r="D818" s="11"/>
      <c r="E818" s="11"/>
      <c r="F818" s="11"/>
      <c r="G818" s="13"/>
      <c r="H818" s="12">
        <v>4.822149983953794E-2</v>
      </c>
      <c r="I818" s="12"/>
      <c r="J818" s="12">
        <v>0.42164767568609385</v>
      </c>
      <c r="K818" s="13"/>
      <c r="L818" s="11"/>
      <c r="M818" s="38"/>
      <c r="N818" s="38">
        <f t="shared" si="61"/>
        <v>11000</v>
      </c>
      <c r="O818" s="39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</row>
    <row r="819" spans="2:32" x14ac:dyDescent="0.2">
      <c r="B819" s="11"/>
      <c r="C819" s="11"/>
      <c r="D819" s="11"/>
      <c r="E819" s="11"/>
      <c r="F819" s="11"/>
      <c r="G819" s="13"/>
      <c r="H819" s="12">
        <v>0.92304948226678885</v>
      </c>
      <c r="I819" s="12"/>
      <c r="J819" s="12">
        <v>0.62783907588952537</v>
      </c>
      <c r="K819" s="13"/>
      <c r="L819" s="11"/>
      <c r="M819" s="38"/>
      <c r="N819" s="38">
        <f t="shared" si="61"/>
        <v>11000</v>
      </c>
      <c r="O819" s="39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</row>
    <row r="820" spans="2:32" x14ac:dyDescent="0.2">
      <c r="B820" s="11"/>
      <c r="C820" s="11"/>
      <c r="D820" s="11"/>
      <c r="E820" s="11"/>
      <c r="F820" s="11"/>
      <c r="G820" s="13"/>
      <c r="H820" s="12">
        <v>0.66437764981051994</v>
      </c>
      <c r="I820" s="12"/>
      <c r="J820" s="12">
        <v>0.35415729149328767</v>
      </c>
      <c r="K820" s="13"/>
      <c r="L820" s="11"/>
      <c r="M820" s="38"/>
      <c r="N820" s="38">
        <f t="shared" si="61"/>
        <v>11000</v>
      </c>
      <c r="O820" s="39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</row>
    <row r="821" spans="2:32" x14ac:dyDescent="0.2">
      <c r="B821" s="11"/>
      <c r="C821" s="11"/>
      <c r="D821" s="11"/>
      <c r="E821" s="11"/>
      <c r="F821" s="11"/>
      <c r="G821" s="13"/>
      <c r="H821" s="12">
        <v>0.44598783604942172</v>
      </c>
      <c r="I821" s="12"/>
      <c r="J821" s="12">
        <v>0.66666402723223472</v>
      </c>
      <c r="K821" s="13"/>
      <c r="L821" s="11"/>
      <c r="M821" s="38"/>
      <c r="N821" s="38">
        <f t="shared" si="61"/>
        <v>11000</v>
      </c>
      <c r="O821" s="39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</row>
    <row r="822" spans="2:32" x14ac:dyDescent="0.2">
      <c r="B822" s="11"/>
      <c r="C822" s="11"/>
      <c r="D822" s="11"/>
      <c r="E822" s="11"/>
      <c r="F822" s="11"/>
      <c r="G822" s="13"/>
      <c r="H822" s="12">
        <v>0.54443082502753293</v>
      </c>
      <c r="I822" s="12"/>
      <c r="J822" s="12">
        <v>6.3544117480142104E-2</v>
      </c>
      <c r="K822" s="13"/>
      <c r="L822" s="11"/>
      <c r="M822" s="38"/>
      <c r="N822" s="38">
        <f t="shared" si="61"/>
        <v>11000</v>
      </c>
      <c r="O822" s="39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</row>
    <row r="823" spans="2:32" x14ac:dyDescent="0.2">
      <c r="B823" s="11"/>
      <c r="C823" s="11"/>
      <c r="D823" s="11"/>
      <c r="E823" s="11"/>
      <c r="F823" s="11"/>
      <c r="G823" s="13"/>
      <c r="H823" s="12">
        <v>0.82296475897162136</v>
      </c>
      <c r="I823" s="12"/>
      <c r="J823" s="12">
        <v>0.46454087198822802</v>
      </c>
      <c r="K823" s="13"/>
      <c r="L823" s="11"/>
      <c r="M823" s="38"/>
      <c r="N823" s="38">
        <f t="shared" si="61"/>
        <v>11000</v>
      </c>
      <c r="O823" s="39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</row>
    <row r="824" spans="2:32" x14ac:dyDescent="0.2">
      <c r="B824" s="11"/>
      <c r="C824" s="11"/>
      <c r="D824" s="11"/>
      <c r="E824" s="11"/>
      <c r="F824" s="11"/>
      <c r="G824" s="13"/>
      <c r="H824" s="12">
        <v>0.38388561551663103</v>
      </c>
      <c r="I824" s="12"/>
      <c r="J824" s="12">
        <v>0.22497290452503693</v>
      </c>
      <c r="K824" s="13"/>
      <c r="L824" s="11"/>
      <c r="M824" s="38"/>
      <c r="N824" s="38">
        <f t="shared" si="61"/>
        <v>11000</v>
      </c>
      <c r="O824" s="39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</row>
    <row r="825" spans="2:32" x14ac:dyDescent="0.2">
      <c r="B825" s="11"/>
      <c r="C825" s="11"/>
      <c r="D825" s="11"/>
      <c r="E825" s="11"/>
      <c r="F825" s="11"/>
      <c r="G825" s="13"/>
      <c r="H825" s="12">
        <v>0.95129972130558582</v>
      </c>
      <c r="I825" s="12"/>
      <c r="J825" s="12">
        <v>0.89930692547499735</v>
      </c>
      <c r="K825" s="13"/>
      <c r="L825" s="11"/>
      <c r="M825" s="38"/>
      <c r="N825" s="38">
        <f t="shared" si="61"/>
        <v>11000</v>
      </c>
      <c r="O825" s="39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</row>
    <row r="826" spans="2:32" x14ac:dyDescent="0.2">
      <c r="B826" s="11"/>
      <c r="C826" s="11"/>
      <c r="D826" s="11"/>
      <c r="E826" s="11"/>
      <c r="F826" s="11"/>
      <c r="G826" s="13"/>
      <c r="H826" s="12">
        <v>0.2012653561745692</v>
      </c>
      <c r="I826" s="12"/>
      <c r="J826" s="12">
        <v>0.12435681618670491</v>
      </c>
      <c r="K826" s="13"/>
      <c r="L826" s="11"/>
      <c r="M826" s="38"/>
      <c r="N826" s="38">
        <f t="shared" si="61"/>
        <v>11000</v>
      </c>
      <c r="O826" s="39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</row>
    <row r="827" spans="2:32" x14ac:dyDescent="0.2">
      <c r="B827" s="11"/>
      <c r="C827" s="11"/>
      <c r="D827" s="11"/>
      <c r="E827" s="11"/>
      <c r="F827" s="11"/>
      <c r="G827" s="13"/>
      <c r="H827" s="12">
        <v>0.43646979008790943</v>
      </c>
      <c r="I827" s="12"/>
      <c r="J827" s="12">
        <v>0.55462483111640903</v>
      </c>
      <c r="K827" s="13"/>
      <c r="L827" s="11"/>
      <c r="M827" s="38"/>
      <c r="N827" s="38">
        <f t="shared" si="61"/>
        <v>11000</v>
      </c>
      <c r="O827" s="39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</row>
    <row r="828" spans="2:32" x14ac:dyDescent="0.2">
      <c r="B828" s="11"/>
      <c r="C828" s="11"/>
      <c r="D828" s="11"/>
      <c r="E828" s="11"/>
      <c r="F828" s="11"/>
      <c r="G828" s="13"/>
      <c r="H828" s="12">
        <v>0.6586339904791878</v>
      </c>
      <c r="I828" s="12"/>
      <c r="J828" s="12">
        <v>0.55884533516382029</v>
      </c>
      <c r="K828" s="13"/>
      <c r="L828" s="11"/>
      <c r="M828" s="38"/>
      <c r="N828" s="38">
        <f t="shared" si="61"/>
        <v>11000</v>
      </c>
      <c r="O828" s="39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</row>
    <row r="829" spans="2:32" x14ac:dyDescent="0.2">
      <c r="B829" s="11"/>
      <c r="C829" s="11"/>
      <c r="D829" s="11"/>
      <c r="E829" s="11"/>
      <c r="F829" s="11"/>
      <c r="G829" s="13"/>
      <c r="H829" s="12">
        <v>0.5168259875446104</v>
      </c>
      <c r="I829" s="12"/>
      <c r="J829" s="12">
        <v>0.53462416138466062</v>
      </c>
      <c r="K829" s="13"/>
      <c r="L829" s="11"/>
      <c r="M829" s="38"/>
      <c r="N829" s="38">
        <f t="shared" si="61"/>
        <v>11000</v>
      </c>
      <c r="O829" s="39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</row>
    <row r="830" spans="2:32" x14ac:dyDescent="0.2">
      <c r="B830" s="11"/>
      <c r="C830" s="11"/>
      <c r="D830" s="11"/>
      <c r="E830" s="11"/>
      <c r="F830" s="11"/>
      <c r="G830" s="13"/>
      <c r="H830" s="12">
        <v>0.67249867711369005</v>
      </c>
      <c r="I830" s="12"/>
      <c r="J830" s="12">
        <v>0.27842868270836496</v>
      </c>
      <c r="K830" s="13"/>
      <c r="L830" s="11"/>
      <c r="M830" s="38"/>
      <c r="N830" s="38">
        <f t="shared" si="61"/>
        <v>11000</v>
      </c>
      <c r="O830" s="39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</row>
    <row r="831" spans="2:32" x14ac:dyDescent="0.2">
      <c r="B831" s="11"/>
      <c r="C831" s="11"/>
      <c r="D831" s="11"/>
      <c r="E831" s="11"/>
      <c r="F831" s="11"/>
      <c r="G831" s="13"/>
      <c r="H831" s="12">
        <v>0.95781016769745186</v>
      </c>
      <c r="I831" s="12"/>
      <c r="J831" s="12">
        <v>0.67443581841549649</v>
      </c>
      <c r="K831" s="13"/>
      <c r="L831" s="11"/>
      <c r="M831" s="38"/>
      <c r="N831" s="38">
        <f t="shared" si="61"/>
        <v>11000</v>
      </c>
      <c r="O831" s="39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</row>
    <row r="832" spans="2:32" x14ac:dyDescent="0.2">
      <c r="B832" s="11"/>
      <c r="C832" s="11"/>
      <c r="D832" s="11"/>
      <c r="E832" s="11"/>
      <c r="F832" s="11"/>
      <c r="G832" s="13"/>
      <c r="H832" s="12">
        <v>0.79809099837778308</v>
      </c>
      <c r="I832" s="12"/>
      <c r="J832" s="12">
        <v>0.64124312107922521</v>
      </c>
      <c r="K832" s="13"/>
      <c r="L832" s="11"/>
      <c r="M832" s="38"/>
      <c r="N832" s="38">
        <f t="shared" si="61"/>
        <v>11000</v>
      </c>
      <c r="O832" s="39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</row>
    <row r="833" spans="2:32" x14ac:dyDescent="0.2">
      <c r="B833" s="11"/>
      <c r="C833" s="11"/>
      <c r="D833" s="11"/>
      <c r="E833" s="11"/>
      <c r="F833" s="11"/>
      <c r="G833" s="13"/>
      <c r="H833" s="12">
        <v>0.37992083618069816</v>
      </c>
      <c r="I833" s="12"/>
      <c r="J833" s="12">
        <v>0.32505775908825529</v>
      </c>
      <c r="K833" s="13"/>
      <c r="L833" s="11"/>
      <c r="M833" s="38"/>
      <c r="N833" s="38">
        <f t="shared" si="61"/>
        <v>11000</v>
      </c>
      <c r="O833" s="39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</row>
    <row r="834" spans="2:32" x14ac:dyDescent="0.2">
      <c r="B834" s="11"/>
      <c r="C834" s="11"/>
      <c r="D834" s="11"/>
      <c r="E834" s="11"/>
      <c r="F834" s="11"/>
      <c r="G834" s="13"/>
      <c r="H834" s="12">
        <v>0.75798661491330632</v>
      </c>
      <c r="I834" s="12"/>
      <c r="J834" s="12">
        <v>0.67825880091068647</v>
      </c>
      <c r="K834" s="13"/>
      <c r="L834" s="11"/>
      <c r="M834" s="38"/>
      <c r="N834" s="38">
        <f t="shared" si="61"/>
        <v>11000</v>
      </c>
      <c r="O834" s="39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</row>
    <row r="835" spans="2:32" x14ac:dyDescent="0.2">
      <c r="B835" s="11"/>
      <c r="C835" s="11"/>
      <c r="D835" s="11"/>
      <c r="E835" s="11"/>
      <c r="F835" s="11"/>
      <c r="G835" s="13"/>
      <c r="H835" s="12">
        <v>3.0809108782962613E-2</v>
      </c>
      <c r="I835" s="12"/>
      <c r="J835" s="12">
        <v>0.90806982761562582</v>
      </c>
      <c r="K835" s="13"/>
      <c r="L835" s="11"/>
      <c r="M835" s="38"/>
      <c r="N835" s="38">
        <f t="shared" si="61"/>
        <v>11000</v>
      </c>
      <c r="O835" s="39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</row>
    <row r="836" spans="2:32" x14ac:dyDescent="0.2">
      <c r="B836" s="11"/>
      <c r="C836" s="11"/>
      <c r="D836" s="11"/>
      <c r="E836" s="11"/>
      <c r="F836" s="11"/>
      <c r="G836" s="13"/>
      <c r="H836" s="12">
        <v>0.35336220443788291</v>
      </c>
      <c r="I836" s="12"/>
      <c r="J836" s="12">
        <v>0.81442926294058993</v>
      </c>
      <c r="K836" s="13"/>
      <c r="L836" s="11"/>
      <c r="M836" s="38"/>
      <c r="N836" s="38">
        <f t="shared" si="61"/>
        <v>11000</v>
      </c>
      <c r="O836" s="39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</row>
    <row r="837" spans="2:32" x14ac:dyDescent="0.2">
      <c r="B837" s="11"/>
      <c r="C837" s="11"/>
      <c r="D837" s="11"/>
      <c r="E837" s="11"/>
      <c r="F837" s="11"/>
      <c r="G837" s="13"/>
      <c r="H837" s="12">
        <v>0.82613384653544952</v>
      </c>
      <c r="I837" s="12"/>
      <c r="J837" s="12">
        <v>0.99130622568212834</v>
      </c>
      <c r="K837" s="13"/>
      <c r="L837" s="11"/>
      <c r="M837" s="38"/>
      <c r="N837" s="38">
        <f t="shared" ref="N837:N900" si="62">$R$13+$R$14*$R$4</f>
        <v>11000</v>
      </c>
      <c r="O837" s="39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</row>
    <row r="838" spans="2:32" x14ac:dyDescent="0.2">
      <c r="B838" s="11"/>
      <c r="C838" s="11"/>
      <c r="D838" s="11"/>
      <c r="E838" s="11"/>
      <c r="F838" s="11"/>
      <c r="G838" s="13"/>
      <c r="H838" s="12">
        <v>0.51835980526061065</v>
      </c>
      <c r="I838" s="12"/>
      <c r="J838" s="12">
        <v>0.86347556633376787</v>
      </c>
      <c r="K838" s="13"/>
      <c r="L838" s="11"/>
      <c r="M838" s="38"/>
      <c r="N838" s="38">
        <f t="shared" si="62"/>
        <v>11000</v>
      </c>
      <c r="O838" s="39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</row>
    <row r="839" spans="2:32" x14ac:dyDescent="0.2">
      <c r="B839" s="11"/>
      <c r="C839" s="11"/>
      <c r="D839" s="11"/>
      <c r="E839" s="11"/>
      <c r="F839" s="11"/>
      <c r="G839" s="13"/>
      <c r="H839" s="12">
        <v>0.23150102543971929</v>
      </c>
      <c r="I839" s="12"/>
      <c r="J839" s="12">
        <v>0.32899406797664477</v>
      </c>
      <c r="K839" s="13"/>
      <c r="L839" s="11"/>
      <c r="M839" s="38"/>
      <c r="N839" s="38">
        <f t="shared" si="62"/>
        <v>11000</v>
      </c>
      <c r="O839" s="39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</row>
    <row r="840" spans="2:32" x14ac:dyDescent="0.2">
      <c r="B840" s="11"/>
      <c r="C840" s="11"/>
      <c r="D840" s="11"/>
      <c r="E840" s="11"/>
      <c r="F840" s="11"/>
      <c r="G840" s="13"/>
      <c r="H840" s="12">
        <v>0.29852495823686265</v>
      </c>
      <c r="I840" s="12"/>
      <c r="J840" s="12">
        <v>0.89218335611868815</v>
      </c>
      <c r="K840" s="13"/>
      <c r="L840" s="11"/>
      <c r="M840" s="38"/>
      <c r="N840" s="38">
        <f t="shared" si="62"/>
        <v>11000</v>
      </c>
      <c r="O840" s="39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</row>
    <row r="841" spans="2:32" x14ac:dyDescent="0.2">
      <c r="B841" s="11"/>
      <c r="C841" s="11"/>
      <c r="D841" s="11"/>
      <c r="E841" s="11"/>
      <c r="F841" s="11"/>
      <c r="G841" s="13"/>
      <c r="H841" s="12">
        <v>0.85781341705430647</v>
      </c>
      <c r="I841" s="12"/>
      <c r="J841" s="12">
        <v>0.52357646902444299</v>
      </c>
      <c r="K841" s="13"/>
      <c r="L841" s="11"/>
      <c r="M841" s="38"/>
      <c r="N841" s="38">
        <f t="shared" si="62"/>
        <v>11000</v>
      </c>
      <c r="O841" s="39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</row>
    <row r="842" spans="2:32" x14ac:dyDescent="0.2">
      <c r="B842" s="11"/>
      <c r="C842" s="11"/>
      <c r="D842" s="11"/>
      <c r="E842" s="11"/>
      <c r="F842" s="11"/>
      <c r="G842" s="13"/>
      <c r="H842" s="12">
        <v>0.8297938806281544</v>
      </c>
      <c r="I842" s="12"/>
      <c r="J842" s="12">
        <v>0.25678997289531102</v>
      </c>
      <c r="K842" s="13"/>
      <c r="L842" s="11"/>
      <c r="M842" s="38"/>
      <c r="N842" s="38">
        <f t="shared" si="62"/>
        <v>11000</v>
      </c>
      <c r="O842" s="39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</row>
    <row r="843" spans="2:32" x14ac:dyDescent="0.2">
      <c r="B843" s="11"/>
      <c r="C843" s="11"/>
      <c r="D843" s="11"/>
      <c r="E843" s="11"/>
      <c r="F843" s="11"/>
      <c r="G843" s="13"/>
      <c r="H843" s="12">
        <v>7.2759736245470163E-2</v>
      </c>
      <c r="I843" s="12"/>
      <c r="J843" s="12">
        <v>0.93643325699251978</v>
      </c>
      <c r="K843" s="13"/>
      <c r="L843" s="11"/>
      <c r="M843" s="38"/>
      <c r="N843" s="38">
        <f t="shared" si="62"/>
        <v>11000</v>
      </c>
      <c r="O843" s="39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</row>
    <row r="844" spans="2:32" x14ac:dyDescent="0.2">
      <c r="B844" s="11"/>
      <c r="C844" s="11"/>
      <c r="D844" s="11"/>
      <c r="E844" s="11"/>
      <c r="F844" s="11"/>
      <c r="G844" s="13"/>
      <c r="H844" s="12">
        <v>0.57849434655760856</v>
      </c>
      <c r="I844" s="12"/>
      <c r="J844" s="12">
        <v>0.18183300522167767</v>
      </c>
      <c r="K844" s="13"/>
      <c r="L844" s="11"/>
      <c r="M844" s="38"/>
      <c r="N844" s="38">
        <f t="shared" si="62"/>
        <v>11000</v>
      </c>
      <c r="O844" s="39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</row>
    <row r="845" spans="2:32" x14ac:dyDescent="0.2">
      <c r="B845" s="11"/>
      <c r="C845" s="11"/>
      <c r="D845" s="11"/>
      <c r="E845" s="11"/>
      <c r="F845" s="11"/>
      <c r="G845" s="13"/>
      <c r="H845" s="12">
        <v>0.17136089254974174</v>
      </c>
      <c r="I845" s="12"/>
      <c r="J845" s="12">
        <v>0.91976380990369633</v>
      </c>
      <c r="K845" s="13"/>
      <c r="L845" s="11"/>
      <c r="M845" s="38"/>
      <c r="N845" s="38">
        <f t="shared" si="62"/>
        <v>11000</v>
      </c>
      <c r="O845" s="39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</row>
    <row r="846" spans="2:32" x14ac:dyDescent="0.2">
      <c r="B846" s="11"/>
      <c r="C846" s="11"/>
      <c r="D846" s="11"/>
      <c r="E846" s="11"/>
      <c r="F846" s="11"/>
      <c r="G846" s="13"/>
      <c r="H846" s="12">
        <v>0.17478281450462541</v>
      </c>
      <c r="I846" s="12"/>
      <c r="J846" s="12">
        <v>2.6395794152494378E-2</v>
      </c>
      <c r="K846" s="13"/>
      <c r="L846" s="11"/>
      <c r="M846" s="38"/>
      <c r="N846" s="38">
        <f t="shared" si="62"/>
        <v>11000</v>
      </c>
      <c r="O846" s="39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</row>
    <row r="847" spans="2:32" x14ac:dyDescent="0.2">
      <c r="B847" s="11"/>
      <c r="C847" s="11"/>
      <c r="D847" s="11"/>
      <c r="E847" s="11"/>
      <c r="F847" s="11"/>
      <c r="G847" s="13"/>
      <c r="H847" s="12">
        <v>0.65223958453380371</v>
      </c>
      <c r="I847" s="12"/>
      <c r="J847" s="12">
        <v>0.25080905805933829</v>
      </c>
      <c r="K847" s="13"/>
      <c r="L847" s="11"/>
      <c r="M847" s="38"/>
      <c r="N847" s="38">
        <f t="shared" si="62"/>
        <v>11000</v>
      </c>
      <c r="O847" s="39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</row>
    <row r="848" spans="2:32" x14ac:dyDescent="0.2">
      <c r="B848" s="11"/>
      <c r="C848" s="11"/>
      <c r="D848" s="11"/>
      <c r="E848" s="11"/>
      <c r="F848" s="11"/>
      <c r="G848" s="13"/>
      <c r="H848" s="12">
        <v>0.57580654422888722</v>
      </c>
      <c r="I848" s="12"/>
      <c r="J848" s="12">
        <v>0.68269684090171201</v>
      </c>
      <c r="K848" s="13"/>
      <c r="L848" s="11"/>
      <c r="M848" s="38"/>
      <c r="N848" s="38">
        <f t="shared" si="62"/>
        <v>11000</v>
      </c>
      <c r="O848" s="39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</row>
    <row r="849" spans="2:32" x14ac:dyDescent="0.2">
      <c r="B849" s="11"/>
      <c r="C849" s="11"/>
      <c r="D849" s="11"/>
      <c r="E849" s="11"/>
      <c r="F849" s="11"/>
      <c r="G849" s="13"/>
      <c r="H849" s="12">
        <v>0.64380318474513154</v>
      </c>
      <c r="I849" s="12"/>
      <c r="J849" s="12">
        <v>0.26825025257479451</v>
      </c>
      <c r="K849" s="13"/>
      <c r="L849" s="11"/>
      <c r="M849" s="38"/>
      <c r="N849" s="38">
        <f t="shared" si="62"/>
        <v>11000</v>
      </c>
      <c r="O849" s="39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</row>
    <row r="850" spans="2:32" x14ac:dyDescent="0.2">
      <c r="B850" s="11"/>
      <c r="C850" s="11"/>
      <c r="D850" s="11"/>
      <c r="E850" s="11"/>
      <c r="F850" s="11"/>
      <c r="G850" s="13"/>
      <c r="H850" s="12">
        <v>0.43631294699482293</v>
      </c>
      <c r="I850" s="12"/>
      <c r="J850" s="12">
        <v>0.53668168404320205</v>
      </c>
      <c r="K850" s="13"/>
      <c r="L850" s="11"/>
      <c r="M850" s="38"/>
      <c r="N850" s="38">
        <f t="shared" si="62"/>
        <v>11000</v>
      </c>
      <c r="O850" s="39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</row>
    <row r="851" spans="2:32" x14ac:dyDescent="0.2">
      <c r="B851" s="11"/>
      <c r="C851" s="11"/>
      <c r="D851" s="11"/>
      <c r="E851" s="11"/>
      <c r="F851" s="11"/>
      <c r="G851" s="13"/>
      <c r="H851" s="12">
        <v>0.13770077603045583</v>
      </c>
      <c r="I851" s="12"/>
      <c r="J851" s="12">
        <v>0.95712139323363399</v>
      </c>
      <c r="K851" s="13"/>
      <c r="L851" s="11"/>
      <c r="M851" s="38"/>
      <c r="N851" s="38">
        <f t="shared" si="62"/>
        <v>11000</v>
      </c>
      <c r="O851" s="39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</row>
    <row r="852" spans="2:32" x14ac:dyDescent="0.2">
      <c r="B852" s="11"/>
      <c r="C852" s="11"/>
      <c r="D852" s="11"/>
      <c r="E852" s="11"/>
      <c r="F852" s="11"/>
      <c r="G852" s="13"/>
      <c r="H852" s="12">
        <v>0.47528329166762517</v>
      </c>
      <c r="I852" s="12"/>
      <c r="J852" s="12">
        <v>0.33752394284760701</v>
      </c>
      <c r="K852" s="13"/>
      <c r="L852" s="11"/>
      <c r="M852" s="38"/>
      <c r="N852" s="38">
        <f t="shared" si="62"/>
        <v>11000</v>
      </c>
      <c r="O852" s="39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</row>
    <row r="853" spans="2:32" x14ac:dyDescent="0.2">
      <c r="B853" s="11"/>
      <c r="C853" s="11"/>
      <c r="D853" s="11"/>
      <c r="E853" s="11"/>
      <c r="F853" s="11"/>
      <c r="G853" s="13"/>
      <c r="H853" s="12">
        <v>0.69108494927200681</v>
      </c>
      <c r="I853" s="12"/>
      <c r="J853" s="12">
        <v>0.72651582783676871</v>
      </c>
      <c r="K853" s="13"/>
      <c r="L853" s="11"/>
      <c r="M853" s="38"/>
      <c r="N853" s="38">
        <f t="shared" si="62"/>
        <v>11000</v>
      </c>
      <c r="O853" s="39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</row>
    <row r="854" spans="2:32" x14ac:dyDescent="0.2">
      <c r="B854" s="11"/>
      <c r="C854" s="11"/>
      <c r="D854" s="11"/>
      <c r="E854" s="11"/>
      <c r="F854" s="11"/>
      <c r="G854" s="13"/>
      <c r="H854" s="12">
        <v>0.30712075624987101</v>
      </c>
      <c r="I854" s="12"/>
      <c r="J854" s="12">
        <v>0.46453235642836033</v>
      </c>
      <c r="K854" s="13"/>
      <c r="L854" s="11"/>
      <c r="M854" s="38"/>
      <c r="N854" s="38">
        <f t="shared" si="62"/>
        <v>11000</v>
      </c>
      <c r="O854" s="39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</row>
    <row r="855" spans="2:32" x14ac:dyDescent="0.2">
      <c r="B855" s="11"/>
      <c r="C855" s="11"/>
      <c r="D855" s="11"/>
      <c r="E855" s="11"/>
      <c r="F855" s="11"/>
      <c r="G855" s="13"/>
      <c r="H855" s="12">
        <v>0.68927680656816004</v>
      </c>
      <c r="I855" s="12"/>
      <c r="J855" s="12">
        <v>0.46590906323881187</v>
      </c>
      <c r="K855" s="13"/>
      <c r="L855" s="11"/>
      <c r="M855" s="38"/>
      <c r="N855" s="38">
        <f t="shared" si="62"/>
        <v>11000</v>
      </c>
      <c r="O855" s="39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</row>
    <row r="856" spans="2:32" x14ac:dyDescent="0.2">
      <c r="B856" s="11"/>
      <c r="C856" s="11"/>
      <c r="D856" s="11"/>
      <c r="E856" s="11"/>
      <c r="F856" s="11"/>
      <c r="G856" s="13"/>
      <c r="H856" s="12">
        <v>0.19922797119897584</v>
      </c>
      <c r="I856" s="12"/>
      <c r="J856" s="12">
        <v>0.33179645919261913</v>
      </c>
      <c r="K856" s="13"/>
      <c r="L856" s="11"/>
      <c r="M856" s="38"/>
      <c r="N856" s="38">
        <f t="shared" si="62"/>
        <v>11000</v>
      </c>
      <c r="O856" s="39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</row>
    <row r="857" spans="2:32" x14ac:dyDescent="0.2">
      <c r="B857" s="11"/>
      <c r="C857" s="11"/>
      <c r="D857" s="11"/>
      <c r="E857" s="11"/>
      <c r="F857" s="11"/>
      <c r="G857" s="13"/>
      <c r="H857" s="12">
        <v>0.33198924620246262</v>
      </c>
      <c r="I857" s="12"/>
      <c r="J857" s="12">
        <v>0.68232447210659841</v>
      </c>
      <c r="K857" s="13"/>
      <c r="L857" s="11"/>
      <c r="M857" s="38"/>
      <c r="N857" s="38">
        <f t="shared" si="62"/>
        <v>11000</v>
      </c>
      <c r="O857" s="39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</row>
    <row r="858" spans="2:32" x14ac:dyDescent="0.2">
      <c r="B858" s="11"/>
      <c r="C858" s="11"/>
      <c r="D858" s="11"/>
      <c r="E858" s="11"/>
      <c r="F858" s="11"/>
      <c r="G858" s="13"/>
      <c r="H858" s="12">
        <v>0.35685233687007767</v>
      </c>
      <c r="I858" s="12"/>
      <c r="J858" s="12">
        <v>0.23758989795016527</v>
      </c>
      <c r="K858" s="13"/>
      <c r="L858" s="11"/>
      <c r="M858" s="38"/>
      <c r="N858" s="38">
        <f t="shared" si="62"/>
        <v>11000</v>
      </c>
      <c r="O858" s="39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</row>
    <row r="859" spans="2:32" x14ac:dyDescent="0.2">
      <c r="B859" s="11"/>
      <c r="C859" s="11"/>
      <c r="D859" s="11"/>
      <c r="E859" s="11"/>
      <c r="F859" s="11"/>
      <c r="G859" s="13"/>
      <c r="H859" s="12">
        <v>0.55581522839063435</v>
      </c>
      <c r="I859" s="12"/>
      <c r="J859" s="12">
        <v>0.66582092017155547</v>
      </c>
      <c r="K859" s="13"/>
      <c r="L859" s="11"/>
      <c r="M859" s="38"/>
      <c r="N859" s="38">
        <f t="shared" si="62"/>
        <v>11000</v>
      </c>
      <c r="O859" s="39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</row>
    <row r="860" spans="2:32" x14ac:dyDescent="0.2">
      <c r="B860" s="11"/>
      <c r="C860" s="11"/>
      <c r="D860" s="11"/>
      <c r="E860" s="11"/>
      <c r="F860" s="11"/>
      <c r="G860" s="13"/>
      <c r="H860" s="12">
        <v>0.17315151367988424</v>
      </c>
      <c r="I860" s="12"/>
      <c r="J860" s="12">
        <v>7.6075634284882621E-2</v>
      </c>
      <c r="K860" s="13"/>
      <c r="L860" s="11"/>
      <c r="M860" s="38"/>
      <c r="N860" s="38">
        <f t="shared" si="62"/>
        <v>11000</v>
      </c>
      <c r="O860" s="39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</row>
    <row r="861" spans="2:32" x14ac:dyDescent="0.2">
      <c r="B861" s="11"/>
      <c r="C861" s="11"/>
      <c r="D861" s="11"/>
      <c r="E861" s="11"/>
      <c r="F861" s="11"/>
      <c r="G861" s="13"/>
      <c r="H861" s="12">
        <v>0.83232833771927539</v>
      </c>
      <c r="I861" s="12"/>
      <c r="J861" s="12">
        <v>0.63837391901853358</v>
      </c>
      <c r="K861" s="13"/>
      <c r="L861" s="11"/>
      <c r="M861" s="38"/>
      <c r="N861" s="38">
        <f t="shared" si="62"/>
        <v>11000</v>
      </c>
      <c r="O861" s="39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</row>
    <row r="862" spans="2:32" x14ac:dyDescent="0.2">
      <c r="B862" s="11"/>
      <c r="C862" s="11"/>
      <c r="D862" s="11"/>
      <c r="E862" s="11"/>
      <c r="F862" s="11"/>
      <c r="G862" s="13"/>
      <c r="H862" s="12">
        <v>0.16679005317579276</v>
      </c>
      <c r="I862" s="12"/>
      <c r="J862" s="12">
        <v>0.50176370051566754</v>
      </c>
      <c r="K862" s="13"/>
      <c r="L862" s="11"/>
      <c r="M862" s="38"/>
      <c r="N862" s="38">
        <f t="shared" si="62"/>
        <v>11000</v>
      </c>
      <c r="O862" s="39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</row>
    <row r="863" spans="2:32" x14ac:dyDescent="0.2">
      <c r="B863" s="11"/>
      <c r="C863" s="11"/>
      <c r="D863" s="11"/>
      <c r="E863" s="11"/>
      <c r="F863" s="11"/>
      <c r="G863" s="13"/>
      <c r="H863" s="12">
        <v>0.42097267575929576</v>
      </c>
      <c r="I863" s="12"/>
      <c r="J863" s="12">
        <v>0.54987911908430798</v>
      </c>
      <c r="K863" s="13"/>
      <c r="L863" s="11"/>
      <c r="M863" s="38"/>
      <c r="N863" s="38">
        <f t="shared" si="62"/>
        <v>11000</v>
      </c>
      <c r="O863" s="39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</row>
    <row r="864" spans="2:32" x14ac:dyDescent="0.2">
      <c r="B864" s="11"/>
      <c r="C864" s="11"/>
      <c r="D864" s="11"/>
      <c r="E864" s="11"/>
      <c r="F864" s="11"/>
      <c r="G864" s="13"/>
      <c r="H864" s="12">
        <v>0.51823106438796118</v>
      </c>
      <c r="I864" s="12"/>
      <c r="J864" s="12">
        <v>0.15575747436965981</v>
      </c>
      <c r="K864" s="13"/>
      <c r="L864" s="11"/>
      <c r="M864" s="38"/>
      <c r="N864" s="38">
        <f t="shared" si="62"/>
        <v>11000</v>
      </c>
      <c r="O864" s="39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</row>
    <row r="865" spans="2:32" x14ac:dyDescent="0.2">
      <c r="B865" s="11"/>
      <c r="C865" s="11"/>
      <c r="D865" s="11"/>
      <c r="E865" s="11"/>
      <c r="F865" s="11"/>
      <c r="G865" s="13"/>
      <c r="H865" s="12">
        <v>0.22438427468744682</v>
      </c>
      <c r="I865" s="12"/>
      <c r="J865" s="12">
        <v>0.15524426184045736</v>
      </c>
      <c r="K865" s="13"/>
      <c r="L865" s="11"/>
      <c r="M865" s="38"/>
      <c r="N865" s="38">
        <f t="shared" si="62"/>
        <v>11000</v>
      </c>
      <c r="O865" s="39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</row>
    <row r="866" spans="2:32" x14ac:dyDescent="0.2">
      <c r="B866" s="11"/>
      <c r="C866" s="11"/>
      <c r="D866" s="11"/>
      <c r="E866" s="11"/>
      <c r="F866" s="11"/>
      <c r="G866" s="13"/>
      <c r="H866" s="12">
        <v>0.99069884765467575</v>
      </c>
      <c r="I866" s="12"/>
      <c r="J866" s="12">
        <v>0.28707292029827913</v>
      </c>
      <c r="K866" s="13"/>
      <c r="L866" s="11"/>
      <c r="M866" s="38"/>
      <c r="N866" s="38">
        <f t="shared" si="62"/>
        <v>11000</v>
      </c>
      <c r="O866" s="39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</row>
    <row r="867" spans="2:32" x14ac:dyDescent="0.2">
      <c r="B867" s="11"/>
      <c r="C867" s="11"/>
      <c r="D867" s="11"/>
      <c r="E867" s="11"/>
      <c r="F867" s="11"/>
      <c r="G867" s="13"/>
      <c r="H867" s="12">
        <v>0.62084637573866153</v>
      </c>
      <c r="I867" s="12"/>
      <c r="J867" s="12">
        <v>8.5913190284969687E-4</v>
      </c>
      <c r="K867" s="13"/>
      <c r="L867" s="11"/>
      <c r="M867" s="38"/>
      <c r="N867" s="38">
        <f t="shared" si="62"/>
        <v>11000</v>
      </c>
      <c r="O867" s="39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</row>
    <row r="868" spans="2:32" x14ac:dyDescent="0.2">
      <c r="B868" s="11"/>
      <c r="C868" s="11"/>
      <c r="D868" s="11"/>
      <c r="E868" s="11"/>
      <c r="F868" s="11"/>
      <c r="G868" s="13"/>
      <c r="H868" s="12">
        <v>0.71195851888257089</v>
      </c>
      <c r="I868" s="12"/>
      <c r="J868" s="12">
        <v>0.58940799337697236</v>
      </c>
      <c r="K868" s="13"/>
      <c r="L868" s="11"/>
      <c r="M868" s="38"/>
      <c r="N868" s="38">
        <f t="shared" si="62"/>
        <v>11000</v>
      </c>
      <c r="O868" s="39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</row>
    <row r="869" spans="2:32" x14ac:dyDescent="0.2">
      <c r="B869" s="11"/>
      <c r="C869" s="11"/>
      <c r="D869" s="11"/>
      <c r="E869" s="11"/>
      <c r="F869" s="11"/>
      <c r="G869" s="13"/>
      <c r="H869" s="12">
        <v>0.43104984464529272</v>
      </c>
      <c r="I869" s="12"/>
      <c r="J869" s="12">
        <v>0.63372747827000642</v>
      </c>
      <c r="K869" s="13"/>
      <c r="L869" s="11"/>
      <c r="M869" s="38"/>
      <c r="N869" s="38">
        <f t="shared" si="62"/>
        <v>11000</v>
      </c>
      <c r="O869" s="39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</row>
    <row r="870" spans="2:32" x14ac:dyDescent="0.2">
      <c r="B870" s="11"/>
      <c r="C870" s="11"/>
      <c r="D870" s="11"/>
      <c r="E870" s="11"/>
      <c r="F870" s="11"/>
      <c r="G870" s="13"/>
      <c r="H870" s="12">
        <v>0.77871543739885574</v>
      </c>
      <c r="I870" s="12"/>
      <c r="J870" s="12">
        <v>0.77509994501834534</v>
      </c>
      <c r="K870" s="13"/>
      <c r="L870" s="11"/>
      <c r="M870" s="38"/>
      <c r="N870" s="38">
        <f t="shared" si="62"/>
        <v>11000</v>
      </c>
      <c r="O870" s="39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</row>
    <row r="871" spans="2:32" x14ac:dyDescent="0.2">
      <c r="B871" s="11"/>
      <c r="C871" s="11"/>
      <c r="D871" s="11"/>
      <c r="E871" s="11"/>
      <c r="F871" s="11"/>
      <c r="G871" s="13"/>
      <c r="H871" s="12">
        <v>0.90305556746924209</v>
      </c>
      <c r="I871" s="12"/>
      <c r="J871" s="12">
        <v>0.49149046069043201</v>
      </c>
      <c r="K871" s="13"/>
      <c r="L871" s="11"/>
      <c r="M871" s="38"/>
      <c r="N871" s="38">
        <f t="shared" si="62"/>
        <v>11000</v>
      </c>
      <c r="O871" s="39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</row>
    <row r="872" spans="2:32" x14ac:dyDescent="0.2">
      <c r="B872" s="11"/>
      <c r="C872" s="11"/>
      <c r="D872" s="11"/>
      <c r="E872" s="11"/>
      <c r="F872" s="11"/>
      <c r="G872" s="13"/>
      <c r="H872" s="12">
        <v>0.52044521565201185</v>
      </c>
      <c r="I872" s="12"/>
      <c r="J872" s="12">
        <v>5.7781292600020961E-2</v>
      </c>
      <c r="K872" s="13"/>
      <c r="L872" s="11"/>
      <c r="M872" s="38"/>
      <c r="N872" s="38">
        <f t="shared" si="62"/>
        <v>11000</v>
      </c>
      <c r="O872" s="39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</row>
    <row r="873" spans="2:32" x14ac:dyDescent="0.2">
      <c r="B873" s="11"/>
      <c r="C873" s="11"/>
      <c r="D873" s="11"/>
      <c r="E873" s="11"/>
      <c r="F873" s="11"/>
      <c r="G873" s="13"/>
      <c r="H873" s="12">
        <v>0.60749248664736888</v>
      </c>
      <c r="I873" s="12"/>
      <c r="J873" s="12">
        <v>0.55837276757825827</v>
      </c>
      <c r="K873" s="13"/>
      <c r="L873" s="11"/>
      <c r="M873" s="38"/>
      <c r="N873" s="38">
        <f t="shared" si="62"/>
        <v>11000</v>
      </c>
      <c r="O873" s="39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</row>
    <row r="874" spans="2:32" x14ac:dyDescent="0.2">
      <c r="B874" s="11"/>
      <c r="C874" s="11"/>
      <c r="D874" s="11"/>
      <c r="E874" s="11"/>
      <c r="F874" s="11"/>
      <c r="G874" s="13"/>
      <c r="H874" s="12">
        <v>0.74026720772241728</v>
      </c>
      <c r="I874" s="12"/>
      <c r="J874" s="12">
        <v>0.63672186051631863</v>
      </c>
      <c r="K874" s="13"/>
      <c r="L874" s="11"/>
      <c r="M874" s="38"/>
      <c r="N874" s="38">
        <f t="shared" si="62"/>
        <v>11000</v>
      </c>
      <c r="O874" s="39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</row>
    <row r="875" spans="2:32" x14ac:dyDescent="0.2">
      <c r="B875" s="11"/>
      <c r="C875" s="11"/>
      <c r="D875" s="11"/>
      <c r="E875" s="11"/>
      <c r="F875" s="11"/>
      <c r="G875" s="13"/>
      <c r="H875" s="12">
        <v>0.83683372894650154</v>
      </c>
      <c r="I875" s="12"/>
      <c r="J875" s="12">
        <v>0.96178131251057475</v>
      </c>
      <c r="K875" s="13"/>
      <c r="L875" s="11"/>
      <c r="M875" s="38"/>
      <c r="N875" s="38">
        <f t="shared" si="62"/>
        <v>11000</v>
      </c>
      <c r="O875" s="39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</row>
    <row r="876" spans="2:32" x14ac:dyDescent="0.2">
      <c r="B876" s="11"/>
      <c r="C876" s="11"/>
      <c r="D876" s="11"/>
      <c r="E876" s="11"/>
      <c r="F876" s="11"/>
      <c r="G876" s="13"/>
      <c r="H876" s="12">
        <v>9.2361511923622075E-4</v>
      </c>
      <c r="I876" s="12"/>
      <c r="J876" s="12">
        <v>9.58064555358632E-2</v>
      </c>
      <c r="K876" s="13"/>
      <c r="L876" s="11"/>
      <c r="M876" s="38"/>
      <c r="N876" s="38">
        <f t="shared" si="62"/>
        <v>11000</v>
      </c>
      <c r="O876" s="39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</row>
    <row r="877" spans="2:32" x14ac:dyDescent="0.2">
      <c r="B877" s="11"/>
      <c r="C877" s="11"/>
      <c r="D877" s="11"/>
      <c r="E877" s="11"/>
      <c r="F877" s="11"/>
      <c r="G877" s="13"/>
      <c r="H877" s="12">
        <v>0.13497513757137225</v>
      </c>
      <c r="I877" s="12"/>
      <c r="J877" s="12">
        <v>0.55910246160938348</v>
      </c>
      <c r="K877" s="13"/>
      <c r="L877" s="11"/>
      <c r="M877" s="38"/>
      <c r="N877" s="38">
        <f t="shared" si="62"/>
        <v>11000</v>
      </c>
      <c r="O877" s="39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</row>
    <row r="878" spans="2:32" x14ac:dyDescent="0.2">
      <c r="B878" s="11"/>
      <c r="C878" s="11"/>
      <c r="D878" s="11"/>
      <c r="E878" s="11"/>
      <c r="F878" s="11"/>
      <c r="G878" s="13"/>
      <c r="H878" s="12">
        <v>0.95128580913786531</v>
      </c>
      <c r="I878" s="12"/>
      <c r="J878" s="12">
        <v>0.39775802195321719</v>
      </c>
      <c r="K878" s="13"/>
      <c r="L878" s="11"/>
      <c r="M878" s="38"/>
      <c r="N878" s="38">
        <f t="shared" si="62"/>
        <v>11000</v>
      </c>
      <c r="O878" s="39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</row>
    <row r="879" spans="2:32" x14ac:dyDescent="0.2">
      <c r="B879" s="11"/>
      <c r="C879" s="11"/>
      <c r="D879" s="11"/>
      <c r="E879" s="11"/>
      <c r="F879" s="11"/>
      <c r="G879" s="13"/>
      <c r="H879" s="12">
        <v>0.78422900164756104</v>
      </c>
      <c r="I879" s="12"/>
      <c r="J879" s="12">
        <v>0.43700850952559811</v>
      </c>
      <c r="K879" s="13"/>
      <c r="L879" s="11"/>
      <c r="M879" s="38"/>
      <c r="N879" s="38">
        <f t="shared" si="62"/>
        <v>11000</v>
      </c>
      <c r="O879" s="39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</row>
    <row r="880" spans="2:32" x14ac:dyDescent="0.2">
      <c r="B880" s="11"/>
      <c r="C880" s="11"/>
      <c r="D880" s="11"/>
      <c r="E880" s="11"/>
      <c r="F880" s="11"/>
      <c r="G880" s="13"/>
      <c r="H880" s="12">
        <v>0.60712885853155696</v>
      </c>
      <c r="I880" s="12"/>
      <c r="J880" s="12">
        <v>0.85412171362643008</v>
      </c>
      <c r="K880" s="13"/>
      <c r="L880" s="11"/>
      <c r="M880" s="38"/>
      <c r="N880" s="38">
        <f t="shared" si="62"/>
        <v>11000</v>
      </c>
      <c r="O880" s="39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</row>
    <row r="881" spans="2:32" x14ac:dyDescent="0.2">
      <c r="B881" s="11"/>
      <c r="C881" s="11"/>
      <c r="D881" s="11"/>
      <c r="E881" s="11"/>
      <c r="F881" s="11"/>
      <c r="G881" s="13"/>
      <c r="H881" s="12">
        <v>0.44905712225910299</v>
      </c>
      <c r="I881" s="12"/>
      <c r="J881" s="12">
        <v>0.34115696948639507</v>
      </c>
      <c r="K881" s="13"/>
      <c r="L881" s="11"/>
      <c r="M881" s="38"/>
      <c r="N881" s="38">
        <f t="shared" si="62"/>
        <v>11000</v>
      </c>
      <c r="O881" s="39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</row>
    <row r="882" spans="2:32" x14ac:dyDescent="0.2">
      <c r="B882" s="11"/>
      <c r="C882" s="11"/>
      <c r="D882" s="11"/>
      <c r="E882" s="11"/>
      <c r="F882" s="11"/>
      <c r="G882" s="13"/>
      <c r="H882" s="12">
        <v>0.77386947683469343</v>
      </c>
      <c r="I882" s="12"/>
      <c r="J882" s="12">
        <v>0.71913811218863899</v>
      </c>
      <c r="K882" s="13"/>
      <c r="L882" s="11"/>
      <c r="M882" s="38"/>
      <c r="N882" s="38">
        <f t="shared" si="62"/>
        <v>11000</v>
      </c>
      <c r="O882" s="39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</row>
    <row r="883" spans="2:32" x14ac:dyDescent="0.2">
      <c r="B883" s="11"/>
      <c r="C883" s="11"/>
      <c r="D883" s="11"/>
      <c r="E883" s="11"/>
      <c r="F883" s="11"/>
      <c r="G883" s="13"/>
      <c r="H883" s="12">
        <v>0.28065773194384203</v>
      </c>
      <c r="I883" s="12"/>
      <c r="J883" s="12">
        <v>0.18660351504950123</v>
      </c>
      <c r="K883" s="13"/>
      <c r="L883" s="11"/>
      <c r="M883" s="38"/>
      <c r="N883" s="38">
        <f t="shared" si="62"/>
        <v>11000</v>
      </c>
      <c r="O883" s="39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</row>
    <row r="884" spans="2:32" x14ac:dyDescent="0.2">
      <c r="B884" s="11"/>
      <c r="C884" s="11"/>
      <c r="D884" s="11"/>
      <c r="E884" s="11"/>
      <c r="F884" s="11"/>
      <c r="G884" s="13"/>
      <c r="H884" s="12">
        <v>0.13334944788813763</v>
      </c>
      <c r="I884" s="12"/>
      <c r="J884" s="12">
        <v>0.56956097969414687</v>
      </c>
      <c r="K884" s="13"/>
      <c r="L884" s="11"/>
      <c r="M884" s="38"/>
      <c r="N884" s="38">
        <f t="shared" si="62"/>
        <v>11000</v>
      </c>
      <c r="O884" s="39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</row>
    <row r="885" spans="2:32" x14ac:dyDescent="0.2">
      <c r="B885" s="11"/>
      <c r="C885" s="11"/>
      <c r="D885" s="11"/>
      <c r="E885" s="11"/>
      <c r="F885" s="11"/>
      <c r="G885" s="13"/>
      <c r="H885" s="12">
        <v>0.69723400744172259</v>
      </c>
      <c r="I885" s="12"/>
      <c r="J885" s="12">
        <v>0.52214620304823045</v>
      </c>
      <c r="K885" s="13"/>
      <c r="L885" s="11"/>
      <c r="M885" s="38"/>
      <c r="N885" s="38">
        <f t="shared" si="62"/>
        <v>11000</v>
      </c>
      <c r="O885" s="39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</row>
    <row r="886" spans="2:32" x14ac:dyDescent="0.2">
      <c r="B886" s="11"/>
      <c r="C886" s="11"/>
      <c r="D886" s="11"/>
      <c r="E886" s="11"/>
      <c r="F886" s="11"/>
      <c r="G886" s="13"/>
      <c r="H886" s="12">
        <v>0.92709640283975991</v>
      </c>
      <c r="I886" s="12"/>
      <c r="J886" s="12">
        <v>0.2252577855938287</v>
      </c>
      <c r="K886" s="13"/>
      <c r="L886" s="11"/>
      <c r="M886" s="38"/>
      <c r="N886" s="38">
        <f t="shared" si="62"/>
        <v>11000</v>
      </c>
      <c r="O886" s="39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</row>
    <row r="887" spans="2:32" x14ac:dyDescent="0.2">
      <c r="B887" s="11"/>
      <c r="C887" s="11"/>
      <c r="D887" s="11"/>
      <c r="E887" s="11"/>
      <c r="F887" s="11"/>
      <c r="G887" s="13"/>
      <c r="H887" s="12">
        <v>0.34927665092930171</v>
      </c>
      <c r="I887" s="12"/>
      <c r="J887" s="12">
        <v>0.61758002920917432</v>
      </c>
      <c r="K887" s="13"/>
      <c r="L887" s="11"/>
      <c r="M887" s="38"/>
      <c r="N887" s="38">
        <f t="shared" si="62"/>
        <v>11000</v>
      </c>
      <c r="O887" s="39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</row>
    <row r="888" spans="2:32" x14ac:dyDescent="0.2">
      <c r="B888" s="11"/>
      <c r="C888" s="11"/>
      <c r="D888" s="11"/>
      <c r="E888" s="11"/>
      <c r="F888" s="11"/>
      <c r="G888" s="13"/>
      <c r="H888" s="12">
        <v>0.98825590679590769</v>
      </c>
      <c r="I888" s="12"/>
      <c r="J888" s="12">
        <v>0.2093696903380442</v>
      </c>
      <c r="K888" s="13"/>
      <c r="L888" s="11"/>
      <c r="M888" s="38"/>
      <c r="N888" s="38">
        <f t="shared" si="62"/>
        <v>11000</v>
      </c>
      <c r="O888" s="39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</row>
    <row r="889" spans="2:32" x14ac:dyDescent="0.2">
      <c r="B889" s="11"/>
      <c r="C889" s="11"/>
      <c r="D889" s="11"/>
      <c r="E889" s="11"/>
      <c r="F889" s="11"/>
      <c r="G889" s="13"/>
      <c r="H889" s="12">
        <v>0.5673179196500534</v>
      </c>
      <c r="I889" s="12"/>
      <c r="J889" s="12">
        <v>0.70784263507859624</v>
      </c>
      <c r="K889" s="13"/>
      <c r="L889" s="11"/>
      <c r="M889" s="38"/>
      <c r="N889" s="38">
        <f t="shared" si="62"/>
        <v>11000</v>
      </c>
      <c r="O889" s="39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</row>
    <row r="890" spans="2:32" x14ac:dyDescent="0.2">
      <c r="B890" s="11"/>
      <c r="C890" s="11"/>
      <c r="D890" s="11"/>
      <c r="E890" s="11"/>
      <c r="F890" s="11"/>
      <c r="G890" s="13"/>
      <c r="H890" s="12">
        <v>0.67150272600792327</v>
      </c>
      <c r="I890" s="12"/>
      <c r="J890" s="12">
        <v>0.94963623067514191</v>
      </c>
      <c r="K890" s="13"/>
      <c r="L890" s="11"/>
      <c r="M890" s="38"/>
      <c r="N890" s="38">
        <f t="shared" si="62"/>
        <v>11000</v>
      </c>
      <c r="O890" s="39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</row>
    <row r="891" spans="2:32" x14ac:dyDescent="0.2">
      <c r="B891" s="11"/>
      <c r="C891" s="11"/>
      <c r="D891" s="11"/>
      <c r="E891" s="11"/>
      <c r="F891" s="11"/>
      <c r="G891" s="13"/>
      <c r="H891" s="12">
        <v>0.96663065818920368</v>
      </c>
      <c r="I891" s="12"/>
      <c r="J891" s="12">
        <v>4.6966431827305533E-3</v>
      </c>
      <c r="K891" s="13"/>
      <c r="L891" s="11"/>
      <c r="M891" s="38"/>
      <c r="N891" s="38">
        <f t="shared" si="62"/>
        <v>11000</v>
      </c>
      <c r="O891" s="39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</row>
    <row r="892" spans="2:32" x14ac:dyDescent="0.2">
      <c r="B892" s="11"/>
      <c r="C892" s="11"/>
      <c r="D892" s="11"/>
      <c r="E892" s="11"/>
      <c r="F892" s="11"/>
      <c r="G892" s="13"/>
      <c r="H892" s="12">
        <v>0.40425661998083662</v>
      </c>
      <c r="I892" s="12"/>
      <c r="J892" s="12">
        <v>0.99539293929672079</v>
      </c>
      <c r="K892" s="13"/>
      <c r="L892" s="11"/>
      <c r="M892" s="38"/>
      <c r="N892" s="38">
        <f t="shared" si="62"/>
        <v>11000</v>
      </c>
      <c r="O892" s="39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</row>
    <row r="893" spans="2:32" x14ac:dyDescent="0.2">
      <c r="B893" s="11"/>
      <c r="C893" s="11"/>
      <c r="D893" s="11"/>
      <c r="E893" s="11"/>
      <c r="F893" s="11"/>
      <c r="G893" s="13"/>
      <c r="H893" s="12">
        <v>0.48897847620912938</v>
      </c>
      <c r="I893" s="12"/>
      <c r="J893" s="12">
        <v>0.72864659614009464</v>
      </c>
      <c r="K893" s="13"/>
      <c r="L893" s="11"/>
      <c r="M893" s="38"/>
      <c r="N893" s="38">
        <f t="shared" si="62"/>
        <v>11000</v>
      </c>
      <c r="O893" s="39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</row>
    <row r="894" spans="2:32" x14ac:dyDescent="0.2">
      <c r="B894" s="11"/>
      <c r="C894" s="11"/>
      <c r="D894" s="11"/>
      <c r="E894" s="11"/>
      <c r="F894" s="11"/>
      <c r="G894" s="13"/>
      <c r="H894" s="12">
        <v>0.34470743096058043</v>
      </c>
      <c r="I894" s="12"/>
      <c r="J894" s="12">
        <v>0.60245016393014283</v>
      </c>
      <c r="K894" s="13"/>
      <c r="L894" s="11"/>
      <c r="M894" s="38"/>
      <c r="N894" s="38">
        <f t="shared" si="62"/>
        <v>11000</v>
      </c>
      <c r="O894" s="39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</row>
    <row r="895" spans="2:32" x14ac:dyDescent="0.2">
      <c r="B895" s="11"/>
      <c r="C895" s="11"/>
      <c r="D895" s="11"/>
      <c r="E895" s="11"/>
      <c r="F895" s="11"/>
      <c r="G895" s="13"/>
      <c r="H895" s="12">
        <v>0.71791063909653741</v>
      </c>
      <c r="I895" s="12"/>
      <c r="J895" s="12">
        <v>0.64790510342613272</v>
      </c>
      <c r="K895" s="13"/>
      <c r="L895" s="11"/>
      <c r="M895" s="38"/>
      <c r="N895" s="38">
        <f t="shared" si="62"/>
        <v>11000</v>
      </c>
      <c r="O895" s="39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</row>
    <row r="896" spans="2:32" x14ac:dyDescent="0.2">
      <c r="B896" s="11"/>
      <c r="C896" s="11"/>
      <c r="D896" s="11"/>
      <c r="E896" s="11"/>
      <c r="F896" s="11"/>
      <c r="G896" s="13"/>
      <c r="H896" s="12">
        <v>0.80505862965895858</v>
      </c>
      <c r="I896" s="12"/>
      <c r="J896" s="12">
        <v>0.97806082697008812</v>
      </c>
      <c r="K896" s="13"/>
      <c r="L896" s="11"/>
      <c r="M896" s="38"/>
      <c r="N896" s="38">
        <f t="shared" si="62"/>
        <v>11000</v>
      </c>
      <c r="O896" s="39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</row>
    <row r="897" spans="2:32" x14ac:dyDescent="0.2">
      <c r="B897" s="11"/>
      <c r="C897" s="11"/>
      <c r="D897" s="11"/>
      <c r="E897" s="11"/>
      <c r="F897" s="11"/>
      <c r="G897" s="13"/>
      <c r="H897" s="12">
        <v>0.14506697379644329</v>
      </c>
      <c r="I897" s="12"/>
      <c r="J897" s="12">
        <v>0.63165123690645175</v>
      </c>
      <c r="K897" s="13"/>
      <c r="L897" s="11"/>
      <c r="M897" s="38"/>
      <c r="N897" s="38">
        <f t="shared" si="62"/>
        <v>11000</v>
      </c>
      <c r="O897" s="39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</row>
    <row r="898" spans="2:32" x14ac:dyDescent="0.2">
      <c r="B898" s="11"/>
      <c r="C898" s="11"/>
      <c r="D898" s="11"/>
      <c r="E898" s="11"/>
      <c r="F898" s="11"/>
      <c r="G898" s="13"/>
      <c r="H898" s="12">
        <v>5.4615592794431178E-2</v>
      </c>
      <c r="I898" s="12"/>
      <c r="J898" s="12">
        <v>0.52345135651572428</v>
      </c>
      <c r="K898" s="13"/>
      <c r="L898" s="11"/>
      <c r="M898" s="38"/>
      <c r="N898" s="38">
        <f t="shared" si="62"/>
        <v>11000</v>
      </c>
      <c r="O898" s="39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</row>
    <row r="899" spans="2:32" x14ac:dyDescent="0.2">
      <c r="B899" s="11"/>
      <c r="C899" s="11"/>
      <c r="D899" s="11"/>
      <c r="E899" s="11"/>
      <c r="F899" s="11"/>
      <c r="G899" s="13"/>
      <c r="H899" s="12">
        <v>0.27745439761522017</v>
      </c>
      <c r="I899" s="12"/>
      <c r="J899" s="12">
        <v>0.57209933169968485</v>
      </c>
      <c r="K899" s="13"/>
      <c r="L899" s="11"/>
      <c r="M899" s="38"/>
      <c r="N899" s="38">
        <f t="shared" si="62"/>
        <v>11000</v>
      </c>
      <c r="O899" s="39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</row>
    <row r="900" spans="2:32" x14ac:dyDescent="0.2">
      <c r="B900" s="11"/>
      <c r="C900" s="11"/>
      <c r="D900" s="11"/>
      <c r="E900" s="11"/>
      <c r="F900" s="11"/>
      <c r="G900" s="13"/>
      <c r="H900" s="12">
        <v>0.63623851039658552</v>
      </c>
      <c r="I900" s="12"/>
      <c r="J900" s="12">
        <v>0.86907580149744779</v>
      </c>
      <c r="K900" s="13"/>
      <c r="L900" s="11"/>
      <c r="M900" s="38"/>
      <c r="N900" s="38">
        <f t="shared" si="62"/>
        <v>11000</v>
      </c>
      <c r="O900" s="39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</row>
    <row r="901" spans="2:32" x14ac:dyDescent="0.2">
      <c r="B901" s="11"/>
      <c r="C901" s="11"/>
      <c r="D901" s="11"/>
      <c r="E901" s="11"/>
      <c r="F901" s="11"/>
      <c r="G901" s="13"/>
      <c r="H901" s="12">
        <v>0.21002524211876772</v>
      </c>
      <c r="I901" s="12"/>
      <c r="J901" s="12">
        <v>0.86554118926632662</v>
      </c>
      <c r="K901" s="13"/>
      <c r="L901" s="11"/>
      <c r="M901" s="38"/>
      <c r="N901" s="38">
        <f t="shared" ref="N901:N964" si="63">$R$13+$R$14*$R$4</f>
        <v>11000</v>
      </c>
      <c r="O901" s="39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</row>
    <row r="902" spans="2:32" x14ac:dyDescent="0.2">
      <c r="B902" s="11"/>
      <c r="C902" s="11"/>
      <c r="D902" s="11"/>
      <c r="E902" s="11"/>
      <c r="F902" s="11"/>
      <c r="G902" s="13"/>
      <c r="H902" s="12">
        <v>0.510873796756111</v>
      </c>
      <c r="I902" s="12"/>
      <c r="J902" s="12">
        <v>0.14015935200496332</v>
      </c>
      <c r="K902" s="13"/>
      <c r="L902" s="11"/>
      <c r="M902" s="38"/>
      <c r="N902" s="38">
        <f t="shared" si="63"/>
        <v>11000</v>
      </c>
      <c r="O902" s="39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</row>
    <row r="903" spans="2:32" x14ac:dyDescent="0.2">
      <c r="B903" s="11"/>
      <c r="C903" s="11"/>
      <c r="D903" s="11"/>
      <c r="E903" s="11"/>
      <c r="F903" s="11"/>
      <c r="G903" s="13"/>
      <c r="H903" s="12">
        <v>0.15526458440680013</v>
      </c>
      <c r="I903" s="12"/>
      <c r="J903" s="12">
        <v>0.63443113101830706</v>
      </c>
      <c r="K903" s="13"/>
      <c r="L903" s="11"/>
      <c r="M903" s="38"/>
      <c r="N903" s="38">
        <f t="shared" si="63"/>
        <v>11000</v>
      </c>
      <c r="O903" s="39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</row>
    <row r="904" spans="2:32" x14ac:dyDescent="0.2">
      <c r="B904" s="11"/>
      <c r="C904" s="11"/>
      <c r="D904" s="11"/>
      <c r="E904" s="11"/>
      <c r="F904" s="11"/>
      <c r="G904" s="13"/>
      <c r="H904" s="12">
        <v>5.9467378605973731E-2</v>
      </c>
      <c r="I904" s="12"/>
      <c r="J904" s="12">
        <v>0.21662004244704791</v>
      </c>
      <c r="K904" s="13"/>
      <c r="L904" s="11"/>
      <c r="M904" s="38"/>
      <c r="N904" s="38">
        <f t="shared" si="63"/>
        <v>11000</v>
      </c>
      <c r="O904" s="39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</row>
    <row r="905" spans="2:32" x14ac:dyDescent="0.2">
      <c r="B905" s="11"/>
      <c r="C905" s="11"/>
      <c r="D905" s="11"/>
      <c r="E905" s="11"/>
      <c r="F905" s="11"/>
      <c r="G905" s="13"/>
      <c r="H905" s="12">
        <v>8.1925054420473598E-2</v>
      </c>
      <c r="I905" s="12"/>
      <c r="J905" s="12">
        <v>0.31517114539528135</v>
      </c>
      <c r="K905" s="13"/>
      <c r="L905" s="11"/>
      <c r="M905" s="38"/>
      <c r="N905" s="38">
        <f t="shared" si="63"/>
        <v>11000</v>
      </c>
      <c r="O905" s="39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</row>
    <row r="906" spans="2:32" x14ac:dyDescent="0.2">
      <c r="B906" s="11"/>
      <c r="C906" s="11"/>
      <c r="D906" s="11"/>
      <c r="E906" s="11"/>
      <c r="F906" s="11"/>
      <c r="G906" s="13"/>
      <c r="H906" s="12">
        <v>0.17672497149854249</v>
      </c>
      <c r="I906" s="12"/>
      <c r="J906" s="12">
        <v>0.12235110398511528</v>
      </c>
      <c r="K906" s="13"/>
      <c r="L906" s="11"/>
      <c r="M906" s="38"/>
      <c r="N906" s="38">
        <f t="shared" si="63"/>
        <v>11000</v>
      </c>
      <c r="O906" s="39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</row>
    <row r="907" spans="2:32" x14ac:dyDescent="0.2">
      <c r="B907" s="11"/>
      <c r="C907" s="11"/>
      <c r="D907" s="11"/>
      <c r="E907" s="11"/>
      <c r="F907" s="11"/>
      <c r="G907" s="13"/>
      <c r="H907" s="12">
        <v>0.25632257274856818</v>
      </c>
      <c r="I907" s="12"/>
      <c r="J907" s="12">
        <v>0.15471328625512448</v>
      </c>
      <c r="K907" s="13"/>
      <c r="L907" s="11"/>
      <c r="M907" s="38"/>
      <c r="N907" s="38">
        <f t="shared" si="63"/>
        <v>11000</v>
      </c>
      <c r="O907" s="39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</row>
    <row r="908" spans="2:32" x14ac:dyDescent="0.2">
      <c r="B908" s="11"/>
      <c r="C908" s="11"/>
      <c r="D908" s="11"/>
      <c r="E908" s="11"/>
      <c r="F908" s="11"/>
      <c r="G908" s="13"/>
      <c r="H908" s="12">
        <v>0.72559932002427274</v>
      </c>
      <c r="I908" s="12"/>
      <c r="J908" s="12">
        <v>0.71026040140471669</v>
      </c>
      <c r="K908" s="13"/>
      <c r="L908" s="11"/>
      <c r="M908" s="38"/>
      <c r="N908" s="38">
        <f t="shared" si="63"/>
        <v>11000</v>
      </c>
      <c r="O908" s="39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</row>
    <row r="909" spans="2:32" x14ac:dyDescent="0.2">
      <c r="B909" s="11"/>
      <c r="C909" s="11"/>
      <c r="D909" s="11"/>
      <c r="E909" s="11"/>
      <c r="F909" s="11"/>
      <c r="G909" s="13"/>
      <c r="H909" s="12">
        <v>0.22402883909433768</v>
      </c>
      <c r="I909" s="12"/>
      <c r="J909" s="12">
        <v>8.6069827673718957E-2</v>
      </c>
      <c r="K909" s="13"/>
      <c r="L909" s="11"/>
      <c r="M909" s="38"/>
      <c r="N909" s="38">
        <f t="shared" si="63"/>
        <v>11000</v>
      </c>
      <c r="O909" s="39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</row>
    <row r="910" spans="2:32" x14ac:dyDescent="0.2">
      <c r="B910" s="11"/>
      <c r="C910" s="11"/>
      <c r="D910" s="11"/>
      <c r="E910" s="11"/>
      <c r="F910" s="11"/>
      <c r="G910" s="13"/>
      <c r="H910" s="12">
        <v>0.90107980342796612</v>
      </c>
      <c r="I910" s="12"/>
      <c r="J910" s="12">
        <v>0.55986126943555337</v>
      </c>
      <c r="K910" s="13"/>
      <c r="L910" s="11"/>
      <c r="M910" s="38"/>
      <c r="N910" s="38">
        <f t="shared" si="63"/>
        <v>11000</v>
      </c>
      <c r="O910" s="39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</row>
    <row r="911" spans="2:32" x14ac:dyDescent="0.2">
      <c r="B911" s="11"/>
      <c r="C911" s="11"/>
      <c r="D911" s="11"/>
      <c r="E911" s="11"/>
      <c r="F911" s="11"/>
      <c r="G911" s="13"/>
      <c r="H911" s="12">
        <v>0.23420818922636455</v>
      </c>
      <c r="I911" s="12"/>
      <c r="J911" s="12">
        <v>0.67694530839820388</v>
      </c>
      <c r="K911" s="13"/>
      <c r="L911" s="11"/>
      <c r="M911" s="38"/>
      <c r="N911" s="38">
        <f t="shared" si="63"/>
        <v>11000</v>
      </c>
      <c r="O911" s="39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</row>
    <row r="912" spans="2:32" x14ac:dyDescent="0.2">
      <c r="B912" s="11"/>
      <c r="C912" s="11"/>
      <c r="D912" s="11"/>
      <c r="E912" s="11"/>
      <c r="F912" s="11"/>
      <c r="G912" s="13"/>
      <c r="H912" s="12">
        <v>0.76671054481152401</v>
      </c>
      <c r="I912" s="12"/>
      <c r="J912" s="12">
        <v>0.95217993542499169</v>
      </c>
      <c r="K912" s="13"/>
      <c r="L912" s="11"/>
      <c r="M912" s="38"/>
      <c r="N912" s="38">
        <f t="shared" si="63"/>
        <v>11000</v>
      </c>
      <c r="O912" s="39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</row>
    <row r="913" spans="2:32" x14ac:dyDescent="0.2">
      <c r="B913" s="11"/>
      <c r="C913" s="11"/>
      <c r="D913" s="11"/>
      <c r="E913" s="11"/>
      <c r="F913" s="11"/>
      <c r="G913" s="13"/>
      <c r="H913" s="12">
        <v>0.96051190692908417</v>
      </c>
      <c r="I913" s="12"/>
      <c r="J913" s="12">
        <v>0.85348255226249858</v>
      </c>
      <c r="K913" s="13"/>
      <c r="L913" s="11"/>
      <c r="M913" s="38"/>
      <c r="N913" s="38">
        <f t="shared" si="63"/>
        <v>11000</v>
      </c>
      <c r="O913" s="39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</row>
    <row r="914" spans="2:32" x14ac:dyDescent="0.2">
      <c r="B914" s="11"/>
      <c r="C914" s="11"/>
      <c r="D914" s="11"/>
      <c r="E914" s="11"/>
      <c r="F914" s="11"/>
      <c r="G914" s="13"/>
      <c r="H914" s="12">
        <v>2.29349470140916E-3</v>
      </c>
      <c r="I914" s="12"/>
      <c r="J914" s="12">
        <v>0.67686021105000616</v>
      </c>
      <c r="K914" s="13"/>
      <c r="L914" s="11"/>
      <c r="M914" s="38"/>
      <c r="N914" s="38">
        <f t="shared" si="63"/>
        <v>11000</v>
      </c>
      <c r="O914" s="39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</row>
    <row r="915" spans="2:32" x14ac:dyDescent="0.2">
      <c r="B915" s="11"/>
      <c r="C915" s="11"/>
      <c r="D915" s="11"/>
      <c r="E915" s="11"/>
      <c r="F915" s="11"/>
      <c r="G915" s="13"/>
      <c r="H915" s="12">
        <v>0.95622516586768413</v>
      </c>
      <c r="I915" s="12"/>
      <c r="J915" s="12">
        <v>3.5706369940487148E-2</v>
      </c>
      <c r="K915" s="13"/>
      <c r="L915" s="11"/>
      <c r="M915" s="38"/>
      <c r="N915" s="38">
        <f t="shared" si="63"/>
        <v>11000</v>
      </c>
      <c r="O915" s="39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</row>
    <row r="916" spans="2:32" x14ac:dyDescent="0.2">
      <c r="B916" s="11"/>
      <c r="C916" s="11"/>
      <c r="D916" s="11"/>
      <c r="E916" s="11"/>
      <c r="F916" s="11"/>
      <c r="G916" s="13"/>
      <c r="H916" s="12">
        <v>0.28596127232791502</v>
      </c>
      <c r="I916" s="12"/>
      <c r="J916" s="12">
        <v>0.28001505842270358</v>
      </c>
      <c r="K916" s="13"/>
      <c r="L916" s="11"/>
      <c r="M916" s="38"/>
      <c r="N916" s="38">
        <f t="shared" si="63"/>
        <v>11000</v>
      </c>
      <c r="O916" s="39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</row>
    <row r="917" spans="2:32" x14ac:dyDescent="0.2">
      <c r="B917" s="11"/>
      <c r="C917" s="11"/>
      <c r="D917" s="11"/>
      <c r="E917" s="11"/>
      <c r="F917" s="11"/>
      <c r="G917" s="13"/>
      <c r="H917" s="12">
        <v>0.18011578788327176</v>
      </c>
      <c r="I917" s="12"/>
      <c r="J917" s="12">
        <v>0.83393772969977331</v>
      </c>
      <c r="K917" s="13"/>
      <c r="L917" s="11"/>
      <c r="M917" s="38"/>
      <c r="N917" s="38">
        <f t="shared" si="63"/>
        <v>11000</v>
      </c>
      <c r="O917" s="39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</row>
    <row r="918" spans="2:32" x14ac:dyDescent="0.2">
      <c r="B918" s="11"/>
      <c r="C918" s="11"/>
      <c r="D918" s="11"/>
      <c r="E918" s="11"/>
      <c r="F918" s="11"/>
      <c r="G918" s="13"/>
      <c r="H918" s="12">
        <v>0.12923372866658089</v>
      </c>
      <c r="I918" s="12"/>
      <c r="J918" s="12">
        <v>2.7768121319515671E-2</v>
      </c>
      <c r="K918" s="13"/>
      <c r="L918" s="11"/>
      <c r="M918" s="38"/>
      <c r="N918" s="38">
        <f t="shared" si="63"/>
        <v>11000</v>
      </c>
      <c r="O918" s="39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</row>
    <row r="919" spans="2:32" x14ac:dyDescent="0.2">
      <c r="B919" s="11"/>
      <c r="C919" s="11"/>
      <c r="D919" s="11"/>
      <c r="E919" s="11"/>
      <c r="F919" s="11"/>
      <c r="G919" s="13"/>
      <c r="H919" s="12">
        <v>3.2156586872737258E-2</v>
      </c>
      <c r="I919" s="12"/>
      <c r="J919" s="12">
        <v>0.89303823147036387</v>
      </c>
      <c r="K919" s="13"/>
      <c r="L919" s="11"/>
      <c r="M919" s="38"/>
      <c r="N919" s="38">
        <f t="shared" si="63"/>
        <v>11000</v>
      </c>
      <c r="O919" s="39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</row>
    <row r="920" spans="2:32" x14ac:dyDescent="0.2">
      <c r="B920" s="11"/>
      <c r="C920" s="11"/>
      <c r="D920" s="11"/>
      <c r="E920" s="11"/>
      <c r="F920" s="11"/>
      <c r="G920" s="13"/>
      <c r="H920" s="12">
        <v>0.56014969712965645</v>
      </c>
      <c r="I920" s="12"/>
      <c r="J920" s="12">
        <v>8.3219635237992362E-2</v>
      </c>
      <c r="K920" s="13"/>
      <c r="L920" s="11"/>
      <c r="M920" s="38"/>
      <c r="N920" s="38">
        <f t="shared" si="63"/>
        <v>11000</v>
      </c>
      <c r="O920" s="39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</row>
    <row r="921" spans="2:32" x14ac:dyDescent="0.2">
      <c r="B921" s="11"/>
      <c r="C921" s="11"/>
      <c r="D921" s="11"/>
      <c r="E921" s="11"/>
      <c r="F921" s="11"/>
      <c r="G921" s="13"/>
      <c r="H921" s="12">
        <v>0.57461396859896208</v>
      </c>
      <c r="I921" s="12"/>
      <c r="J921" s="12">
        <v>0.96811104311071694</v>
      </c>
      <c r="K921" s="13"/>
      <c r="L921" s="11"/>
      <c r="M921" s="38"/>
      <c r="N921" s="38">
        <f t="shared" si="63"/>
        <v>11000</v>
      </c>
      <c r="O921" s="39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</row>
    <row r="922" spans="2:32" x14ac:dyDescent="0.2">
      <c r="B922" s="11"/>
      <c r="C922" s="11"/>
      <c r="D922" s="11"/>
      <c r="E922" s="11"/>
      <c r="F922" s="11"/>
      <c r="G922" s="13"/>
      <c r="H922" s="12">
        <v>0.69373388668015479</v>
      </c>
      <c r="I922" s="12"/>
      <c r="J922" s="12">
        <v>0.41832338177917738</v>
      </c>
      <c r="K922" s="13"/>
      <c r="L922" s="11"/>
      <c r="M922" s="38"/>
      <c r="N922" s="38">
        <f t="shared" si="63"/>
        <v>11000</v>
      </c>
      <c r="O922" s="39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</row>
    <row r="923" spans="2:32" x14ac:dyDescent="0.2">
      <c r="B923" s="11"/>
      <c r="C923" s="11"/>
      <c r="D923" s="11"/>
      <c r="E923" s="11"/>
      <c r="F923" s="11"/>
      <c r="G923" s="13"/>
      <c r="H923" s="12">
        <v>0.27242728107978198</v>
      </c>
      <c r="I923" s="12"/>
      <c r="J923" s="12">
        <v>0.86276688437750593</v>
      </c>
      <c r="K923" s="13"/>
      <c r="L923" s="11"/>
      <c r="M923" s="38"/>
      <c r="N923" s="38">
        <f t="shared" si="63"/>
        <v>11000</v>
      </c>
      <c r="O923" s="39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</row>
    <row r="924" spans="2:32" x14ac:dyDescent="0.2">
      <c r="B924" s="11"/>
      <c r="C924" s="11"/>
      <c r="D924" s="11"/>
      <c r="E924" s="11"/>
      <c r="F924" s="11"/>
      <c r="G924" s="13"/>
      <c r="H924" s="12">
        <v>0.28915707847474836</v>
      </c>
      <c r="I924" s="12"/>
      <c r="J924" s="12">
        <v>0.16085355299433068</v>
      </c>
      <c r="K924" s="13"/>
      <c r="L924" s="11"/>
      <c r="M924" s="38"/>
      <c r="N924" s="38">
        <f t="shared" si="63"/>
        <v>11000</v>
      </c>
      <c r="O924" s="39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</row>
    <row r="925" spans="2:32" x14ac:dyDescent="0.2">
      <c r="B925" s="11"/>
      <c r="C925" s="11"/>
      <c r="D925" s="11"/>
      <c r="E925" s="11"/>
      <c r="F925" s="11"/>
      <c r="G925" s="13"/>
      <c r="H925" s="12">
        <v>0.25509989329831106</v>
      </c>
      <c r="I925" s="12"/>
      <c r="J925" s="12">
        <v>0.38228755492937361</v>
      </c>
      <c r="K925" s="13"/>
      <c r="L925" s="11"/>
      <c r="M925" s="38"/>
      <c r="N925" s="38">
        <f t="shared" si="63"/>
        <v>11000</v>
      </c>
      <c r="O925" s="39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</row>
    <row r="926" spans="2:32" x14ac:dyDescent="0.2">
      <c r="B926" s="11"/>
      <c r="C926" s="11"/>
      <c r="D926" s="11"/>
      <c r="E926" s="11"/>
      <c r="F926" s="11"/>
      <c r="G926" s="13"/>
      <c r="H926" s="12">
        <v>0.76363867587598067</v>
      </c>
      <c r="I926" s="12"/>
      <c r="J926" s="12">
        <v>0.83724983785945539</v>
      </c>
      <c r="K926" s="13"/>
      <c r="L926" s="11"/>
      <c r="M926" s="38"/>
      <c r="N926" s="38">
        <f t="shared" si="63"/>
        <v>11000</v>
      </c>
      <c r="O926" s="39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</row>
    <row r="927" spans="2:32" x14ac:dyDescent="0.2">
      <c r="B927" s="11"/>
      <c r="C927" s="11"/>
      <c r="D927" s="11"/>
      <c r="E927" s="11"/>
      <c r="F927" s="11"/>
      <c r="G927" s="13"/>
      <c r="H927" s="12">
        <v>0.4109694676329293</v>
      </c>
      <c r="I927" s="12"/>
      <c r="J927" s="12">
        <v>0.18910536662546307</v>
      </c>
      <c r="K927" s="13"/>
      <c r="L927" s="11"/>
      <c r="M927" s="38"/>
      <c r="N927" s="38">
        <f t="shared" si="63"/>
        <v>11000</v>
      </c>
      <c r="O927" s="39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</row>
    <row r="928" spans="2:32" x14ac:dyDescent="0.2">
      <c r="B928" s="11"/>
      <c r="C928" s="11"/>
      <c r="D928" s="11"/>
      <c r="E928" s="11"/>
      <c r="F928" s="11"/>
      <c r="G928" s="13"/>
      <c r="H928" s="12">
        <v>0.26927041906737015</v>
      </c>
      <c r="I928" s="12"/>
      <c r="J928" s="12">
        <v>0.44693525061822215</v>
      </c>
      <c r="K928" s="13"/>
      <c r="L928" s="11"/>
      <c r="M928" s="38"/>
      <c r="N928" s="38">
        <f t="shared" si="63"/>
        <v>11000</v>
      </c>
      <c r="O928" s="39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</row>
    <row r="929" spans="2:32" x14ac:dyDescent="0.2">
      <c r="B929" s="11"/>
      <c r="C929" s="11"/>
      <c r="D929" s="11"/>
      <c r="E929" s="11"/>
      <c r="F929" s="11"/>
      <c r="G929" s="13"/>
      <c r="H929" s="12">
        <v>0.51943880159953115</v>
      </c>
      <c r="I929" s="12"/>
      <c r="J929" s="12">
        <v>0.61512528834691604</v>
      </c>
      <c r="K929" s="13"/>
      <c r="L929" s="11"/>
      <c r="M929" s="38"/>
      <c r="N929" s="38">
        <f t="shared" si="63"/>
        <v>11000</v>
      </c>
      <c r="O929" s="39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</row>
    <row r="930" spans="2:32" x14ac:dyDescent="0.2">
      <c r="B930" s="11"/>
      <c r="C930" s="11"/>
      <c r="D930" s="11"/>
      <c r="E930" s="11"/>
      <c r="F930" s="11"/>
      <c r="G930" s="13"/>
      <c r="H930" s="12">
        <v>0.85891662972888116</v>
      </c>
      <c r="I930" s="12"/>
      <c r="J930" s="12">
        <v>9.6447192296386208E-2</v>
      </c>
      <c r="K930" s="13"/>
      <c r="L930" s="11"/>
      <c r="M930" s="38"/>
      <c r="N930" s="38">
        <f t="shared" si="63"/>
        <v>11000</v>
      </c>
      <c r="O930" s="39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</row>
    <row r="931" spans="2:32" x14ac:dyDescent="0.2">
      <c r="B931" s="11"/>
      <c r="C931" s="11"/>
      <c r="D931" s="11"/>
      <c r="E931" s="11"/>
      <c r="F931" s="11"/>
      <c r="G931" s="13"/>
      <c r="H931" s="12">
        <v>9.802125212045798E-2</v>
      </c>
      <c r="I931" s="12"/>
      <c r="J931" s="12">
        <v>0.85877806758140551</v>
      </c>
      <c r="K931" s="13"/>
      <c r="L931" s="11"/>
      <c r="M931" s="38"/>
      <c r="N931" s="38">
        <f t="shared" si="63"/>
        <v>11000</v>
      </c>
      <c r="O931" s="39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</row>
    <row r="932" spans="2:32" x14ac:dyDescent="0.2">
      <c r="B932" s="11"/>
      <c r="C932" s="11"/>
      <c r="D932" s="11"/>
      <c r="E932" s="11"/>
      <c r="F932" s="11"/>
      <c r="G932" s="13"/>
      <c r="H932" s="12">
        <v>0.72469565584383111</v>
      </c>
      <c r="I932" s="12"/>
      <c r="J932" s="12">
        <v>0.1663087971168612</v>
      </c>
      <c r="K932" s="13"/>
      <c r="L932" s="11"/>
      <c r="M932" s="38"/>
      <c r="N932" s="38">
        <f t="shared" si="63"/>
        <v>11000</v>
      </c>
      <c r="O932" s="39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</row>
    <row r="933" spans="2:32" x14ac:dyDescent="0.2">
      <c r="B933" s="11"/>
      <c r="C933" s="11"/>
      <c r="D933" s="11"/>
      <c r="E933" s="11"/>
      <c r="F933" s="11"/>
      <c r="G933" s="13"/>
      <c r="H933" s="12">
        <v>0.90513935355212061</v>
      </c>
      <c r="I933" s="12"/>
      <c r="J933" s="12">
        <v>0.98590533440118577</v>
      </c>
      <c r="K933" s="13"/>
      <c r="L933" s="11"/>
      <c r="M933" s="38"/>
      <c r="N933" s="38">
        <f t="shared" si="63"/>
        <v>11000</v>
      </c>
      <c r="O933" s="39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</row>
    <row r="934" spans="2:32" x14ac:dyDescent="0.2">
      <c r="B934" s="11"/>
      <c r="C934" s="11"/>
      <c r="D934" s="11"/>
      <c r="E934" s="11"/>
      <c r="F934" s="11"/>
      <c r="G934" s="13"/>
      <c r="H934" s="12">
        <v>0.74216699646046491</v>
      </c>
      <c r="I934" s="12"/>
      <c r="J934" s="12">
        <v>0.73786181790148309</v>
      </c>
      <c r="K934" s="13"/>
      <c r="L934" s="11"/>
      <c r="M934" s="38"/>
      <c r="N934" s="38">
        <f t="shared" si="63"/>
        <v>11000</v>
      </c>
      <c r="O934" s="39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</row>
    <row r="935" spans="2:32" x14ac:dyDescent="0.2">
      <c r="B935" s="11"/>
      <c r="C935" s="11"/>
      <c r="D935" s="11"/>
      <c r="E935" s="11"/>
      <c r="F935" s="11"/>
      <c r="G935" s="13"/>
      <c r="H935" s="12">
        <v>0.21085022347324278</v>
      </c>
      <c r="I935" s="12"/>
      <c r="J935" s="12">
        <v>0.7970655896806127</v>
      </c>
      <c r="K935" s="13"/>
      <c r="L935" s="11"/>
      <c r="M935" s="38"/>
      <c r="N935" s="38">
        <f t="shared" si="63"/>
        <v>11000</v>
      </c>
      <c r="O935" s="39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</row>
    <row r="936" spans="2:32" x14ac:dyDescent="0.2">
      <c r="B936" s="11"/>
      <c r="C936" s="11"/>
      <c r="D936" s="11"/>
      <c r="E936" s="11"/>
      <c r="F936" s="11"/>
      <c r="G936" s="13"/>
      <c r="H936" s="12">
        <v>0.8495285413820024</v>
      </c>
      <c r="I936" s="12"/>
      <c r="J936" s="12">
        <v>0.57052376928463966</v>
      </c>
      <c r="K936" s="13"/>
      <c r="L936" s="11"/>
      <c r="M936" s="38"/>
      <c r="N936" s="38">
        <f t="shared" si="63"/>
        <v>11000</v>
      </c>
      <c r="O936" s="39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</row>
    <row r="937" spans="2:32" x14ac:dyDescent="0.2">
      <c r="B937" s="11"/>
      <c r="C937" s="11"/>
      <c r="D937" s="11"/>
      <c r="E937" s="11"/>
      <c r="F937" s="11"/>
      <c r="G937" s="13"/>
      <c r="H937" s="12">
        <v>0.68341955910092766</v>
      </c>
      <c r="I937" s="12"/>
      <c r="J937" s="12">
        <v>9.0404310596828519E-2</v>
      </c>
      <c r="K937" s="13"/>
      <c r="L937" s="11"/>
      <c r="M937" s="38"/>
      <c r="N937" s="38">
        <f t="shared" si="63"/>
        <v>11000</v>
      </c>
      <c r="O937" s="39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</row>
    <row r="938" spans="2:32" x14ac:dyDescent="0.2">
      <c r="B938" s="11"/>
      <c r="C938" s="11"/>
      <c r="D938" s="11"/>
      <c r="E938" s="11"/>
      <c r="F938" s="11"/>
      <c r="G938" s="13"/>
      <c r="H938" s="12">
        <v>0.79617063424288304</v>
      </c>
      <c r="I938" s="12"/>
      <c r="J938" s="12">
        <v>0.42869692703559281</v>
      </c>
      <c r="K938" s="13"/>
      <c r="L938" s="11"/>
      <c r="M938" s="38"/>
      <c r="N938" s="38">
        <f t="shared" si="63"/>
        <v>11000</v>
      </c>
      <c r="O938" s="39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</row>
    <row r="939" spans="2:32" x14ac:dyDescent="0.2">
      <c r="B939" s="11"/>
      <c r="C939" s="11"/>
      <c r="D939" s="11"/>
      <c r="E939" s="11"/>
      <c r="F939" s="11"/>
      <c r="G939" s="13"/>
      <c r="H939" s="12">
        <v>0.76730026002830209</v>
      </c>
      <c r="I939" s="12"/>
      <c r="J939" s="12">
        <v>1.7434920013448485E-2</v>
      </c>
      <c r="K939" s="13"/>
      <c r="L939" s="11"/>
      <c r="M939" s="38"/>
      <c r="N939" s="38">
        <f t="shared" si="63"/>
        <v>11000</v>
      </c>
      <c r="O939" s="39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</row>
    <row r="940" spans="2:32" x14ac:dyDescent="0.2">
      <c r="B940" s="11"/>
      <c r="C940" s="11"/>
      <c r="D940" s="11"/>
      <c r="E940" s="11"/>
      <c r="F940" s="11"/>
      <c r="G940" s="13"/>
      <c r="H940" s="12">
        <v>0.57532614023687711</v>
      </c>
      <c r="I940" s="12"/>
      <c r="J940" s="12">
        <v>8.485315388711101E-2</v>
      </c>
      <c r="K940" s="13"/>
      <c r="L940" s="11"/>
      <c r="M940" s="38"/>
      <c r="N940" s="38">
        <f t="shared" si="63"/>
        <v>11000</v>
      </c>
      <c r="O940" s="39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</row>
    <row r="941" spans="2:32" x14ac:dyDescent="0.2">
      <c r="B941" s="11"/>
      <c r="C941" s="11"/>
      <c r="D941" s="11"/>
      <c r="E941" s="11"/>
      <c r="F941" s="11"/>
      <c r="G941" s="13"/>
      <c r="H941" s="12">
        <v>0.47826360655911626</v>
      </c>
      <c r="I941" s="12"/>
      <c r="J941" s="12">
        <v>0.5375327266008757</v>
      </c>
      <c r="K941" s="13"/>
      <c r="L941" s="11"/>
      <c r="M941" s="38"/>
      <c r="N941" s="38">
        <f t="shared" si="63"/>
        <v>11000</v>
      </c>
      <c r="O941" s="39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</row>
    <row r="942" spans="2:32" x14ac:dyDescent="0.2">
      <c r="B942" s="11"/>
      <c r="C942" s="11"/>
      <c r="D942" s="11"/>
      <c r="E942" s="11"/>
      <c r="F942" s="11"/>
      <c r="G942" s="13"/>
      <c r="H942" s="12">
        <v>0.37832557899158992</v>
      </c>
      <c r="I942" s="12"/>
      <c r="J942" s="12">
        <v>0.63481349757964989</v>
      </c>
      <c r="K942" s="13"/>
      <c r="L942" s="11"/>
      <c r="M942" s="38"/>
      <c r="N942" s="38">
        <f t="shared" si="63"/>
        <v>11000</v>
      </c>
      <c r="O942" s="39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</row>
    <row r="943" spans="2:32" x14ac:dyDescent="0.2">
      <c r="B943" s="11"/>
      <c r="C943" s="11"/>
      <c r="D943" s="11"/>
      <c r="E943" s="11"/>
      <c r="F943" s="11"/>
      <c r="G943" s="13"/>
      <c r="H943" s="12">
        <v>0.38993702656620877</v>
      </c>
      <c r="I943" s="12"/>
      <c r="J943" s="12">
        <v>0.5139696901944899</v>
      </c>
      <c r="K943" s="13"/>
      <c r="L943" s="11"/>
      <c r="M943" s="38"/>
      <c r="N943" s="38">
        <f t="shared" si="63"/>
        <v>11000</v>
      </c>
      <c r="O943" s="39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</row>
    <row r="944" spans="2:32" x14ac:dyDescent="0.2">
      <c r="B944" s="11"/>
      <c r="C944" s="11"/>
      <c r="D944" s="11"/>
      <c r="E944" s="11"/>
      <c r="F944" s="11"/>
      <c r="G944" s="13"/>
      <c r="H944" s="12">
        <v>0.91242387141347081</v>
      </c>
      <c r="I944" s="12"/>
      <c r="J944" s="12">
        <v>0.90322525571675927</v>
      </c>
      <c r="K944" s="13"/>
      <c r="L944" s="11"/>
      <c r="M944" s="38"/>
      <c r="N944" s="38">
        <f t="shared" si="63"/>
        <v>11000</v>
      </c>
      <c r="O944" s="39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</row>
    <row r="945" spans="2:32" x14ac:dyDescent="0.2">
      <c r="B945" s="11"/>
      <c r="C945" s="11"/>
      <c r="D945" s="11"/>
      <c r="E945" s="11"/>
      <c r="F945" s="11"/>
      <c r="G945" s="13"/>
      <c r="H945" s="12">
        <v>0.76608318949298104</v>
      </c>
      <c r="I945" s="12"/>
      <c r="J945" s="12">
        <v>5.7809435971600931E-2</v>
      </c>
      <c r="K945" s="13"/>
      <c r="L945" s="11"/>
      <c r="M945" s="38"/>
      <c r="N945" s="38">
        <f t="shared" si="63"/>
        <v>11000</v>
      </c>
      <c r="O945" s="39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</row>
    <row r="946" spans="2:32" x14ac:dyDescent="0.2">
      <c r="B946" s="11"/>
      <c r="C946" s="11"/>
      <c r="D946" s="11"/>
      <c r="E946" s="11"/>
      <c r="F946" s="11"/>
      <c r="G946" s="13"/>
      <c r="H946" s="12">
        <v>0.27387064951642637</v>
      </c>
      <c r="I946" s="12"/>
      <c r="J946" s="12">
        <v>0.38714236031349103</v>
      </c>
      <c r="K946" s="13"/>
      <c r="L946" s="11"/>
      <c r="M946" s="38"/>
      <c r="N946" s="38">
        <f t="shared" si="63"/>
        <v>11000</v>
      </c>
      <c r="O946" s="39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</row>
    <row r="947" spans="2:32" x14ac:dyDescent="0.2">
      <c r="B947" s="11"/>
      <c r="C947" s="11"/>
      <c r="D947" s="11"/>
      <c r="E947" s="11"/>
      <c r="F947" s="11"/>
      <c r="G947" s="13"/>
      <c r="H947" s="12">
        <v>0.38970136504633812</v>
      </c>
      <c r="I947" s="12"/>
      <c r="J947" s="12">
        <v>0.27438743678948108</v>
      </c>
      <c r="K947" s="13"/>
      <c r="L947" s="11"/>
      <c r="M947" s="38"/>
      <c r="N947" s="38">
        <f t="shared" si="63"/>
        <v>11000</v>
      </c>
      <c r="O947" s="39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</row>
    <row r="948" spans="2:32" x14ac:dyDescent="0.2">
      <c r="B948" s="11"/>
      <c r="C948" s="11"/>
      <c r="D948" s="11"/>
      <c r="E948" s="11"/>
      <c r="F948" s="11"/>
      <c r="G948" s="13"/>
      <c r="H948" s="12">
        <v>0.52379291212283208</v>
      </c>
      <c r="I948" s="12"/>
      <c r="J948" s="12">
        <v>0.68928308616850975</v>
      </c>
      <c r="K948" s="13"/>
      <c r="L948" s="11"/>
      <c r="M948" s="38"/>
      <c r="N948" s="38">
        <f t="shared" si="63"/>
        <v>11000</v>
      </c>
      <c r="O948" s="39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</row>
    <row r="949" spans="2:32" x14ac:dyDescent="0.2">
      <c r="B949" s="11"/>
      <c r="C949" s="11"/>
      <c r="D949" s="11"/>
      <c r="E949" s="11"/>
      <c r="F949" s="11"/>
      <c r="G949" s="13"/>
      <c r="H949" s="12">
        <v>0.61271040194557203</v>
      </c>
      <c r="I949" s="12"/>
      <c r="J949" s="12">
        <v>0.81688362230039979</v>
      </c>
      <c r="K949" s="13"/>
      <c r="L949" s="11"/>
      <c r="M949" s="38"/>
      <c r="N949" s="38">
        <f t="shared" si="63"/>
        <v>11000</v>
      </c>
      <c r="O949" s="39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</row>
    <row r="950" spans="2:32" x14ac:dyDescent="0.2">
      <c r="B950" s="11"/>
      <c r="C950" s="11"/>
      <c r="D950" s="11"/>
      <c r="E950" s="11"/>
      <c r="F950" s="11"/>
      <c r="G950" s="13"/>
      <c r="H950" s="12">
        <v>2.4558126827673554E-2</v>
      </c>
      <c r="I950" s="12"/>
      <c r="J950" s="12">
        <v>0.44447541209707497</v>
      </c>
      <c r="K950" s="13"/>
      <c r="L950" s="11"/>
      <c r="M950" s="38"/>
      <c r="N950" s="38">
        <f t="shared" si="63"/>
        <v>11000</v>
      </c>
      <c r="O950" s="39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</row>
    <row r="951" spans="2:32" x14ac:dyDescent="0.2">
      <c r="B951" s="11"/>
      <c r="C951" s="11"/>
      <c r="D951" s="11"/>
      <c r="E951" s="11"/>
      <c r="F951" s="11"/>
      <c r="G951" s="13"/>
      <c r="H951" s="12">
        <v>1.8543999467367622E-2</v>
      </c>
      <c r="I951" s="12"/>
      <c r="J951" s="12">
        <v>0.52927470750648153</v>
      </c>
      <c r="K951" s="13"/>
      <c r="L951" s="11"/>
      <c r="M951" s="38"/>
      <c r="N951" s="38">
        <f t="shared" si="63"/>
        <v>11000</v>
      </c>
      <c r="O951" s="39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</row>
    <row r="952" spans="2:32" x14ac:dyDescent="0.2">
      <c r="B952" s="11"/>
      <c r="C952" s="11"/>
      <c r="D952" s="11"/>
      <c r="E952" s="11"/>
      <c r="F952" s="11"/>
      <c r="G952" s="13"/>
      <c r="H952" s="12">
        <v>1.9197649384816162E-2</v>
      </c>
      <c r="I952" s="12"/>
      <c r="J952" s="12">
        <v>8.1383507860877446E-2</v>
      </c>
      <c r="K952" s="13"/>
      <c r="L952" s="11"/>
      <c r="M952" s="38"/>
      <c r="N952" s="38">
        <f t="shared" si="63"/>
        <v>11000</v>
      </c>
      <c r="O952" s="39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</row>
    <row r="953" spans="2:32" x14ac:dyDescent="0.2">
      <c r="B953" s="11"/>
      <c r="C953" s="11"/>
      <c r="D953" s="11"/>
      <c r="E953" s="11"/>
      <c r="F953" s="11"/>
      <c r="G953" s="13"/>
      <c r="H953" s="12">
        <v>0.2484359601463636</v>
      </c>
      <c r="I953" s="12"/>
      <c r="J953" s="12">
        <v>0.10928735868666317</v>
      </c>
      <c r="K953" s="13"/>
      <c r="L953" s="11"/>
      <c r="M953" s="38"/>
      <c r="N953" s="38">
        <f t="shared" si="63"/>
        <v>11000</v>
      </c>
      <c r="O953" s="39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</row>
    <row r="954" spans="2:32" x14ac:dyDescent="0.2">
      <c r="B954" s="11"/>
      <c r="C954" s="11"/>
      <c r="D954" s="11"/>
      <c r="E954" s="11"/>
      <c r="F954" s="11"/>
      <c r="G954" s="13"/>
      <c r="H954" s="12">
        <v>0.30981677817048203</v>
      </c>
      <c r="I954" s="12"/>
      <c r="J954" s="12">
        <v>0.24207231369817728</v>
      </c>
      <c r="K954" s="13"/>
      <c r="L954" s="11"/>
      <c r="M954" s="38"/>
      <c r="N954" s="38">
        <f t="shared" si="63"/>
        <v>11000</v>
      </c>
      <c r="O954" s="39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</row>
    <row r="955" spans="2:32" x14ac:dyDescent="0.2">
      <c r="B955" s="11"/>
      <c r="C955" s="11"/>
      <c r="D955" s="11"/>
      <c r="E955" s="11"/>
      <c r="F955" s="11"/>
      <c r="G955" s="13"/>
      <c r="H955" s="12">
        <v>0.58796414351641935</v>
      </c>
      <c r="I955" s="12"/>
      <c r="J955" s="12">
        <v>0.55100170611576216</v>
      </c>
      <c r="K955" s="13"/>
      <c r="L955" s="11"/>
      <c r="M955" s="38"/>
      <c r="N955" s="38">
        <f t="shared" si="63"/>
        <v>11000</v>
      </c>
      <c r="O955" s="39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</row>
    <row r="956" spans="2:32" x14ac:dyDescent="0.2">
      <c r="B956" s="11"/>
      <c r="C956" s="11"/>
      <c r="D956" s="11"/>
      <c r="E956" s="11"/>
      <c r="F956" s="11"/>
      <c r="G956" s="13"/>
      <c r="H956" s="12">
        <v>0.9198654510585057</v>
      </c>
      <c r="I956" s="12"/>
      <c r="J956" s="12">
        <v>0.66448437509736624</v>
      </c>
      <c r="K956" s="13"/>
      <c r="L956" s="11"/>
      <c r="M956" s="38"/>
      <c r="N956" s="38">
        <f t="shared" si="63"/>
        <v>11000</v>
      </c>
      <c r="O956" s="39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</row>
    <row r="957" spans="2:32" x14ac:dyDescent="0.2">
      <c r="B957" s="11"/>
      <c r="C957" s="11"/>
      <c r="D957" s="11"/>
      <c r="E957" s="11"/>
      <c r="F957" s="11"/>
      <c r="G957" s="13"/>
      <c r="H957" s="12">
        <v>0.51547941861673463</v>
      </c>
      <c r="I957" s="12"/>
      <c r="J957" s="12">
        <v>0.65420842780151489</v>
      </c>
      <c r="K957" s="13"/>
      <c r="L957" s="11"/>
      <c r="M957" s="38"/>
      <c r="N957" s="38">
        <f t="shared" si="63"/>
        <v>11000</v>
      </c>
      <c r="O957" s="39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</row>
    <row r="958" spans="2:32" x14ac:dyDescent="0.2">
      <c r="B958" s="11"/>
      <c r="C958" s="11"/>
      <c r="D958" s="11"/>
      <c r="E958" s="11"/>
      <c r="F958" s="11"/>
      <c r="G958" s="13"/>
      <c r="H958" s="12">
        <v>0.93685750495977749</v>
      </c>
      <c r="I958" s="12"/>
      <c r="J958" s="12">
        <v>0.43996652348510057</v>
      </c>
      <c r="K958" s="13"/>
      <c r="L958" s="11"/>
      <c r="M958" s="38"/>
      <c r="N958" s="38">
        <f t="shared" si="63"/>
        <v>11000</v>
      </c>
      <c r="O958" s="39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</row>
    <row r="959" spans="2:32" x14ac:dyDescent="0.2">
      <c r="B959" s="11"/>
      <c r="C959" s="11"/>
      <c r="D959" s="11"/>
      <c r="E959" s="11"/>
      <c r="F959" s="11"/>
      <c r="G959" s="13"/>
      <c r="H959" s="12">
        <v>0.89520590341600903</v>
      </c>
      <c r="I959" s="12"/>
      <c r="J959" s="12">
        <v>0.27569482445705762</v>
      </c>
      <c r="K959" s="13"/>
      <c r="L959" s="11"/>
      <c r="M959" s="38"/>
      <c r="N959" s="38">
        <f t="shared" si="63"/>
        <v>11000</v>
      </c>
      <c r="O959" s="39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</row>
    <row r="960" spans="2:32" x14ac:dyDescent="0.2">
      <c r="B960" s="11"/>
      <c r="C960" s="11"/>
      <c r="D960" s="11"/>
      <c r="E960" s="11"/>
      <c r="F960" s="11"/>
      <c r="G960" s="13"/>
      <c r="H960" s="12">
        <v>0.89184376717197444</v>
      </c>
      <c r="I960" s="12"/>
      <c r="J960" s="12">
        <v>0.46434893874278582</v>
      </c>
      <c r="K960" s="13"/>
      <c r="L960" s="11"/>
      <c r="M960" s="38"/>
      <c r="N960" s="38">
        <f t="shared" si="63"/>
        <v>11000</v>
      </c>
      <c r="O960" s="39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</row>
    <row r="961" spans="2:32" x14ac:dyDescent="0.2">
      <c r="B961" s="11"/>
      <c r="C961" s="11"/>
      <c r="D961" s="11"/>
      <c r="E961" s="11"/>
      <c r="F961" s="11"/>
      <c r="G961" s="13"/>
      <c r="H961" s="12">
        <v>0.86399399326863646</v>
      </c>
      <c r="I961" s="12"/>
      <c r="J961" s="12">
        <v>0.39295346676868426</v>
      </c>
      <c r="K961" s="13"/>
      <c r="L961" s="11"/>
      <c r="M961" s="38"/>
      <c r="N961" s="38">
        <f t="shared" si="63"/>
        <v>11000</v>
      </c>
      <c r="O961" s="39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</row>
    <row r="962" spans="2:32" x14ac:dyDescent="0.2">
      <c r="B962" s="11"/>
      <c r="C962" s="11"/>
      <c r="D962" s="11"/>
      <c r="E962" s="11"/>
      <c r="F962" s="11"/>
      <c r="G962" s="13"/>
      <c r="H962" s="12">
        <v>0.17330072606967006</v>
      </c>
      <c r="I962" s="12"/>
      <c r="J962" s="12">
        <v>0.27457832230816148</v>
      </c>
      <c r="K962" s="13"/>
      <c r="L962" s="11"/>
      <c r="M962" s="38"/>
      <c r="N962" s="38">
        <f t="shared" si="63"/>
        <v>11000</v>
      </c>
      <c r="O962" s="39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</row>
    <row r="963" spans="2:32" x14ac:dyDescent="0.2">
      <c r="B963" s="11"/>
      <c r="C963" s="11"/>
      <c r="D963" s="11"/>
      <c r="E963" s="11"/>
      <c r="F963" s="11"/>
      <c r="G963" s="13"/>
      <c r="H963" s="12">
        <v>0.7515278354105922</v>
      </c>
      <c r="I963" s="12"/>
      <c r="J963" s="12">
        <v>8.979231157324008E-2</v>
      </c>
      <c r="K963" s="13"/>
      <c r="L963" s="11"/>
      <c r="M963" s="38"/>
      <c r="N963" s="38">
        <f t="shared" si="63"/>
        <v>11000</v>
      </c>
      <c r="O963" s="39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</row>
    <row r="964" spans="2:32" x14ac:dyDescent="0.2">
      <c r="B964" s="11"/>
      <c r="C964" s="11"/>
      <c r="D964" s="11"/>
      <c r="E964" s="11"/>
      <c r="F964" s="11"/>
      <c r="G964" s="13"/>
      <c r="H964" s="12">
        <v>0.27668097428593652</v>
      </c>
      <c r="I964" s="12"/>
      <c r="J964" s="12">
        <v>0.72615932346007672</v>
      </c>
      <c r="K964" s="13"/>
      <c r="L964" s="11"/>
      <c r="M964" s="38"/>
      <c r="N964" s="38">
        <f t="shared" si="63"/>
        <v>11000</v>
      </c>
      <c r="O964" s="39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</row>
    <row r="965" spans="2:32" x14ac:dyDescent="0.2">
      <c r="B965" s="11"/>
      <c r="C965" s="11"/>
      <c r="D965" s="11"/>
      <c r="E965" s="11"/>
      <c r="F965" s="11"/>
      <c r="G965" s="13"/>
      <c r="H965" s="12">
        <v>9.897732144955429E-2</v>
      </c>
      <c r="I965" s="12"/>
      <c r="J965" s="12">
        <v>0.65143009779370176</v>
      </c>
      <c r="K965" s="13"/>
      <c r="L965" s="11"/>
      <c r="M965" s="38"/>
      <c r="N965" s="38">
        <f t="shared" ref="N965:N1003" si="64">$R$13+$R$14*$R$4</f>
        <v>11000</v>
      </c>
      <c r="O965" s="39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</row>
    <row r="966" spans="2:32" x14ac:dyDescent="0.2">
      <c r="B966" s="11"/>
      <c r="C966" s="11"/>
      <c r="D966" s="11"/>
      <c r="E966" s="11"/>
      <c r="F966" s="11"/>
      <c r="G966" s="13"/>
      <c r="H966" s="12">
        <v>0.99149474428000084</v>
      </c>
      <c r="I966" s="12"/>
      <c r="J966" s="12">
        <v>0.26859272239849963</v>
      </c>
      <c r="K966" s="13"/>
      <c r="L966" s="11"/>
      <c r="M966" s="38"/>
      <c r="N966" s="38">
        <f t="shared" si="64"/>
        <v>11000</v>
      </c>
      <c r="O966" s="39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</row>
    <row r="967" spans="2:32" x14ac:dyDescent="0.2">
      <c r="B967" s="11"/>
      <c r="C967" s="11"/>
      <c r="D967" s="11"/>
      <c r="E967" s="11"/>
      <c r="F967" s="11"/>
      <c r="G967" s="13"/>
      <c r="H967" s="12">
        <v>0.53026527147983116</v>
      </c>
      <c r="I967" s="12"/>
      <c r="J967" s="12">
        <v>0.33314475550499356</v>
      </c>
      <c r="K967" s="13"/>
      <c r="L967" s="11"/>
      <c r="M967" s="38"/>
      <c r="N967" s="38">
        <f t="shared" si="64"/>
        <v>11000</v>
      </c>
      <c r="O967" s="39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</row>
    <row r="968" spans="2:32" x14ac:dyDescent="0.2">
      <c r="B968" s="11"/>
      <c r="C968" s="11"/>
      <c r="D968" s="11"/>
      <c r="E968" s="11"/>
      <c r="F968" s="11"/>
      <c r="G968" s="13"/>
      <c r="H968" s="12">
        <v>0.28717676436536743</v>
      </c>
      <c r="I968" s="12"/>
      <c r="J968" s="12">
        <v>0.38195880237946356</v>
      </c>
      <c r="K968" s="13"/>
      <c r="L968" s="11"/>
      <c r="M968" s="38"/>
      <c r="N968" s="38">
        <f t="shared" si="64"/>
        <v>11000</v>
      </c>
      <c r="O968" s="39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</row>
    <row r="969" spans="2:32" x14ac:dyDescent="0.2">
      <c r="B969" s="11"/>
      <c r="C969" s="11"/>
      <c r="D969" s="11"/>
      <c r="E969" s="11"/>
      <c r="F969" s="11"/>
      <c r="G969" s="13"/>
      <c r="H969" s="12">
        <v>0.97541693925049233</v>
      </c>
      <c r="I969" s="12"/>
      <c r="J969" s="12">
        <v>0.45568126841035417</v>
      </c>
      <c r="K969" s="13"/>
      <c r="L969" s="11"/>
      <c r="M969" s="38"/>
      <c r="N969" s="38">
        <f t="shared" si="64"/>
        <v>11000</v>
      </c>
      <c r="O969" s="39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</row>
    <row r="970" spans="2:32" x14ac:dyDescent="0.2">
      <c r="B970" s="11"/>
      <c r="C970" s="11"/>
      <c r="D970" s="11"/>
      <c r="E970" s="11"/>
      <c r="F970" s="11"/>
      <c r="G970" s="13"/>
      <c r="H970" s="12">
        <v>0.22614914766405092</v>
      </c>
      <c r="I970" s="12"/>
      <c r="J970" s="12">
        <v>0.90299111041689162</v>
      </c>
      <c r="K970" s="13"/>
      <c r="L970" s="11"/>
      <c r="M970" s="38"/>
      <c r="N970" s="38">
        <f t="shared" si="64"/>
        <v>11000</v>
      </c>
      <c r="O970" s="39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</row>
    <row r="971" spans="2:32" x14ac:dyDescent="0.2">
      <c r="B971" s="11"/>
      <c r="C971" s="11"/>
      <c r="D971" s="11"/>
      <c r="E971" s="11"/>
      <c r="F971" s="11"/>
      <c r="G971" s="13"/>
      <c r="H971" s="12">
        <v>0.98674641375636607</v>
      </c>
      <c r="I971" s="12"/>
      <c r="J971" s="12">
        <v>0.34204410405623198</v>
      </c>
      <c r="K971" s="13"/>
      <c r="L971" s="11"/>
      <c r="M971" s="38"/>
      <c r="N971" s="38">
        <f t="shared" si="64"/>
        <v>11000</v>
      </c>
      <c r="O971" s="39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</row>
    <row r="972" spans="2:32" x14ac:dyDescent="0.2">
      <c r="B972" s="11"/>
      <c r="C972" s="11"/>
      <c r="D972" s="11"/>
      <c r="E972" s="11"/>
      <c r="F972" s="11"/>
      <c r="G972" s="13"/>
      <c r="H972" s="12">
        <v>0.84501936490650331</v>
      </c>
      <c r="I972" s="12"/>
      <c r="J972" s="12">
        <v>0.49313540184411053</v>
      </c>
      <c r="K972" s="13"/>
      <c r="L972" s="11"/>
      <c r="M972" s="38"/>
      <c r="N972" s="38">
        <f t="shared" si="64"/>
        <v>11000</v>
      </c>
      <c r="O972" s="39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</row>
    <row r="973" spans="2:32" x14ac:dyDescent="0.2">
      <c r="B973" s="11"/>
      <c r="C973" s="11"/>
      <c r="D973" s="11"/>
      <c r="E973" s="11"/>
      <c r="F973" s="11"/>
      <c r="G973" s="13"/>
      <c r="H973" s="12">
        <v>0.44888481884934961</v>
      </c>
      <c r="I973" s="12"/>
      <c r="J973" s="12">
        <v>0.51486669748261205</v>
      </c>
      <c r="K973" s="13"/>
      <c r="L973" s="11"/>
      <c r="M973" s="38"/>
      <c r="N973" s="38">
        <f t="shared" si="64"/>
        <v>11000</v>
      </c>
      <c r="O973" s="39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</row>
    <row r="974" spans="2:32" x14ac:dyDescent="0.2">
      <c r="B974" s="11"/>
      <c r="C974" s="11"/>
      <c r="D974" s="11"/>
      <c r="E974" s="11"/>
      <c r="F974" s="11"/>
      <c r="G974" s="13"/>
      <c r="H974" s="12">
        <v>0.87080897855859762</v>
      </c>
      <c r="I974" s="12"/>
      <c r="J974" s="12">
        <v>0.8327048263417457</v>
      </c>
      <c r="K974" s="13"/>
      <c r="L974" s="11"/>
      <c r="M974" s="38"/>
      <c r="N974" s="38">
        <f t="shared" si="64"/>
        <v>11000</v>
      </c>
      <c r="O974" s="39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</row>
    <row r="975" spans="2:32" x14ac:dyDescent="0.2">
      <c r="B975" s="11"/>
      <c r="C975" s="11"/>
      <c r="D975" s="11"/>
      <c r="E975" s="11"/>
      <c r="F975" s="11"/>
      <c r="G975" s="13"/>
      <c r="H975" s="12">
        <v>0.31781027826808006</v>
      </c>
      <c r="I975" s="12"/>
      <c r="J975" s="12">
        <v>0.72833017274873291</v>
      </c>
      <c r="K975" s="13"/>
      <c r="L975" s="11"/>
      <c r="M975" s="38"/>
      <c r="N975" s="38">
        <f t="shared" si="64"/>
        <v>11000</v>
      </c>
      <c r="O975" s="39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</row>
    <row r="976" spans="2:32" x14ac:dyDescent="0.2">
      <c r="B976" s="11"/>
      <c r="C976" s="11"/>
      <c r="D976" s="11"/>
      <c r="E976" s="11"/>
      <c r="F976" s="11"/>
      <c r="G976" s="13"/>
      <c r="H976" s="12">
        <v>0.15462679233394383</v>
      </c>
      <c r="I976" s="12"/>
      <c r="J976" s="12">
        <v>0.31699013127583853</v>
      </c>
      <c r="K976" s="13"/>
      <c r="L976" s="11"/>
      <c r="M976" s="38"/>
      <c r="N976" s="38">
        <f t="shared" si="64"/>
        <v>11000</v>
      </c>
      <c r="O976" s="39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</row>
    <row r="977" spans="2:32" x14ac:dyDescent="0.2">
      <c r="B977" s="11"/>
      <c r="C977" s="11"/>
      <c r="D977" s="11"/>
      <c r="E977" s="11"/>
      <c r="F977" s="11"/>
      <c r="G977" s="13"/>
      <c r="H977" s="12">
        <v>0.37441436644099724</v>
      </c>
      <c r="I977" s="12"/>
      <c r="J977" s="12">
        <v>0.3338595845114849</v>
      </c>
      <c r="K977" s="13"/>
      <c r="L977" s="11"/>
      <c r="M977" s="38"/>
      <c r="N977" s="38">
        <f t="shared" si="64"/>
        <v>11000</v>
      </c>
      <c r="O977" s="39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</row>
    <row r="978" spans="2:32" x14ac:dyDescent="0.2">
      <c r="B978" s="11"/>
      <c r="C978" s="11"/>
      <c r="D978" s="11"/>
      <c r="E978" s="11"/>
      <c r="F978" s="11"/>
      <c r="G978" s="13"/>
      <c r="H978" s="12">
        <v>0.40739125026202849</v>
      </c>
      <c r="I978" s="12"/>
      <c r="J978" s="12">
        <v>0.80502727842175437</v>
      </c>
      <c r="K978" s="13"/>
      <c r="L978" s="11"/>
      <c r="M978" s="38"/>
      <c r="N978" s="38">
        <f t="shared" si="64"/>
        <v>11000</v>
      </c>
      <c r="O978" s="39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</row>
    <row r="979" spans="2:32" x14ac:dyDescent="0.2">
      <c r="B979" s="11"/>
      <c r="C979" s="11"/>
      <c r="D979" s="11"/>
      <c r="E979" s="11"/>
      <c r="F979" s="11"/>
      <c r="G979" s="13"/>
      <c r="H979" s="12">
        <v>3.3622532049997655E-2</v>
      </c>
      <c r="I979" s="12"/>
      <c r="J979" s="12">
        <v>0.7414377052908474</v>
      </c>
      <c r="K979" s="13"/>
      <c r="L979" s="11"/>
      <c r="M979" s="38"/>
      <c r="N979" s="38">
        <f t="shared" si="64"/>
        <v>11000</v>
      </c>
      <c r="O979" s="39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</row>
    <row r="980" spans="2:32" x14ac:dyDescent="0.2">
      <c r="B980" s="11"/>
      <c r="C980" s="11"/>
      <c r="D980" s="11"/>
      <c r="E980" s="11"/>
      <c r="F980" s="11"/>
      <c r="G980" s="13"/>
      <c r="H980" s="12">
        <v>0.75614788002793654</v>
      </c>
      <c r="I980" s="12"/>
      <c r="J980" s="12">
        <v>0.33464404224837208</v>
      </c>
      <c r="K980" s="13"/>
      <c r="L980" s="11"/>
      <c r="M980" s="38"/>
      <c r="N980" s="38">
        <f t="shared" si="64"/>
        <v>11000</v>
      </c>
      <c r="O980" s="39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</row>
    <row r="981" spans="2:32" x14ac:dyDescent="0.2">
      <c r="B981" s="11"/>
      <c r="C981" s="11"/>
      <c r="D981" s="11"/>
      <c r="E981" s="11"/>
      <c r="F981" s="11"/>
      <c r="G981" s="13"/>
      <c r="H981" s="12">
        <v>6.4778712740365507E-2</v>
      </c>
      <c r="I981" s="12"/>
      <c r="J981" s="12">
        <v>0.3957600124752273</v>
      </c>
      <c r="K981" s="13"/>
      <c r="L981" s="11"/>
      <c r="M981" s="38"/>
      <c r="N981" s="38">
        <f t="shared" si="64"/>
        <v>11000</v>
      </c>
      <c r="O981" s="39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</row>
    <row r="982" spans="2:32" x14ac:dyDescent="0.2">
      <c r="B982" s="11"/>
      <c r="C982" s="11"/>
      <c r="D982" s="11"/>
      <c r="E982" s="11"/>
      <c r="F982" s="11"/>
      <c r="G982" s="13"/>
      <c r="H982" s="12">
        <v>0.99888869251753898</v>
      </c>
      <c r="I982" s="12"/>
      <c r="J982" s="12">
        <v>0.15651941856551332</v>
      </c>
      <c r="K982" s="13"/>
      <c r="L982" s="11"/>
      <c r="M982" s="38"/>
      <c r="N982" s="38">
        <f t="shared" si="64"/>
        <v>11000</v>
      </c>
      <c r="O982" s="39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</row>
    <row r="983" spans="2:32" x14ac:dyDescent="0.2">
      <c r="B983" s="11"/>
      <c r="C983" s="11"/>
      <c r="D983" s="11"/>
      <c r="E983" s="11"/>
      <c r="F983" s="11"/>
      <c r="G983" s="13"/>
      <c r="H983" s="12">
        <v>0.20628248849151254</v>
      </c>
      <c r="I983" s="12"/>
      <c r="J983" s="12">
        <v>0.19854356280926078</v>
      </c>
      <c r="K983" s="13"/>
      <c r="L983" s="11"/>
      <c r="M983" s="38"/>
      <c r="N983" s="38">
        <f t="shared" si="64"/>
        <v>11000</v>
      </c>
      <c r="O983" s="39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</row>
    <row r="984" spans="2:32" x14ac:dyDescent="0.2">
      <c r="B984" s="11"/>
      <c r="C984" s="11"/>
      <c r="D984" s="11"/>
      <c r="E984" s="11"/>
      <c r="F984" s="11"/>
      <c r="G984" s="13"/>
      <c r="H984" s="12">
        <v>0.66672203380042649</v>
      </c>
      <c r="I984" s="12"/>
      <c r="J984" s="12">
        <v>1.0560673025998724E-2</v>
      </c>
      <c r="K984" s="13"/>
      <c r="L984" s="11"/>
      <c r="M984" s="38"/>
      <c r="N984" s="38">
        <f t="shared" si="64"/>
        <v>11000</v>
      </c>
      <c r="O984" s="39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</row>
    <row r="985" spans="2:32" x14ac:dyDescent="0.2">
      <c r="B985" s="11"/>
      <c r="C985" s="11"/>
      <c r="D985" s="11"/>
      <c r="E985" s="11"/>
      <c r="F985" s="11"/>
      <c r="G985" s="13"/>
      <c r="H985" s="12">
        <v>4.3360109029956573E-2</v>
      </c>
      <c r="I985" s="12"/>
      <c r="J985" s="12">
        <v>0.37888683178024818</v>
      </c>
      <c r="K985" s="13"/>
      <c r="L985" s="11"/>
      <c r="M985" s="38"/>
      <c r="N985" s="38">
        <f t="shared" si="64"/>
        <v>11000</v>
      </c>
      <c r="O985" s="39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</row>
    <row r="986" spans="2:32" x14ac:dyDescent="0.2">
      <c r="B986" s="11"/>
      <c r="C986" s="11"/>
      <c r="D986" s="11"/>
      <c r="E986" s="11"/>
      <c r="F986" s="11"/>
      <c r="G986" s="13"/>
      <c r="H986" s="12">
        <v>0.46264340238859991</v>
      </c>
      <c r="I986" s="12"/>
      <c r="J986" s="12">
        <v>0.58618458536484086</v>
      </c>
      <c r="K986" s="13"/>
      <c r="L986" s="11"/>
      <c r="M986" s="38"/>
      <c r="N986" s="38">
        <f t="shared" si="64"/>
        <v>11000</v>
      </c>
      <c r="O986" s="39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</row>
    <row r="987" spans="2:32" x14ac:dyDescent="0.2">
      <c r="B987" s="11"/>
      <c r="C987" s="11"/>
      <c r="D987" s="11"/>
      <c r="E987" s="11"/>
      <c r="F987" s="11"/>
      <c r="G987" s="13"/>
      <c r="H987" s="12">
        <v>0.83184864482094079</v>
      </c>
      <c r="I987" s="12"/>
      <c r="J987" s="12">
        <v>0.59199255010050866</v>
      </c>
      <c r="K987" s="13"/>
      <c r="L987" s="11"/>
      <c r="M987" s="38"/>
      <c r="N987" s="38">
        <f t="shared" si="64"/>
        <v>11000</v>
      </c>
      <c r="O987" s="39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</row>
    <row r="988" spans="2:32" x14ac:dyDescent="0.2">
      <c r="B988" s="11"/>
      <c r="C988" s="11"/>
      <c r="D988" s="11"/>
      <c r="E988" s="11"/>
      <c r="F988" s="11"/>
      <c r="G988" s="13"/>
      <c r="H988" s="12">
        <v>0.89870570136352601</v>
      </c>
      <c r="I988" s="12"/>
      <c r="J988" s="12">
        <v>0.56870694948117162</v>
      </c>
      <c r="K988" s="13"/>
      <c r="L988" s="11"/>
      <c r="M988" s="38"/>
      <c r="N988" s="38">
        <f t="shared" si="64"/>
        <v>11000</v>
      </c>
      <c r="O988" s="39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</row>
    <row r="989" spans="2:32" x14ac:dyDescent="0.2">
      <c r="B989" s="11"/>
      <c r="C989" s="11"/>
      <c r="D989" s="11"/>
      <c r="E989" s="11"/>
      <c r="F989" s="11"/>
      <c r="G989" s="13"/>
      <c r="H989" s="12">
        <v>9.3045081251711514E-2</v>
      </c>
      <c r="I989" s="12"/>
      <c r="J989" s="12">
        <v>0.92109776718837766</v>
      </c>
      <c r="K989" s="13"/>
      <c r="L989" s="11"/>
      <c r="M989" s="38"/>
      <c r="N989" s="38">
        <f t="shared" si="64"/>
        <v>11000</v>
      </c>
      <c r="O989" s="39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</row>
    <row r="990" spans="2:32" x14ac:dyDescent="0.2">
      <c r="B990" s="11"/>
      <c r="C990" s="11"/>
      <c r="D990" s="11"/>
      <c r="E990" s="11"/>
      <c r="F990" s="11"/>
      <c r="G990" s="13"/>
      <c r="H990" s="12">
        <v>0.67566367342572875</v>
      </c>
      <c r="I990" s="12"/>
      <c r="J990" s="12">
        <v>0.35602973408005945</v>
      </c>
      <c r="K990" s="13"/>
      <c r="L990" s="11"/>
      <c r="M990" s="38"/>
      <c r="N990" s="38">
        <f t="shared" si="64"/>
        <v>11000</v>
      </c>
      <c r="O990" s="39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</row>
    <row r="991" spans="2:32" x14ac:dyDescent="0.2">
      <c r="B991" s="11"/>
      <c r="C991" s="11"/>
      <c r="D991" s="11"/>
      <c r="E991" s="11"/>
      <c r="F991" s="11"/>
      <c r="G991" s="13"/>
      <c r="H991" s="12">
        <v>0.98640159873688404</v>
      </c>
      <c r="I991" s="12"/>
      <c r="J991" s="12">
        <v>0.65993722310387126</v>
      </c>
      <c r="K991" s="13"/>
      <c r="L991" s="11"/>
      <c r="M991" s="38"/>
      <c r="N991" s="38">
        <f t="shared" si="64"/>
        <v>11000</v>
      </c>
      <c r="O991" s="39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</row>
    <row r="992" spans="2:32" x14ac:dyDescent="0.2">
      <c r="B992" s="11"/>
      <c r="C992" s="11"/>
      <c r="D992" s="11"/>
      <c r="E992" s="11"/>
      <c r="F992" s="11"/>
      <c r="G992" s="13"/>
      <c r="H992" s="12">
        <v>0.5075792729102705</v>
      </c>
      <c r="I992" s="12"/>
      <c r="J992" s="12">
        <v>0.45904306017210339</v>
      </c>
      <c r="K992" s="13"/>
      <c r="L992" s="11"/>
      <c r="M992" s="38"/>
      <c r="N992" s="38">
        <f t="shared" si="64"/>
        <v>11000</v>
      </c>
      <c r="O992" s="39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</row>
    <row r="993" spans="2:32" x14ac:dyDescent="0.2">
      <c r="B993" s="11"/>
      <c r="C993" s="11"/>
      <c r="D993" s="11"/>
      <c r="E993" s="11"/>
      <c r="F993" s="11"/>
      <c r="G993" s="13"/>
      <c r="H993" s="12">
        <v>0.68064322148820744</v>
      </c>
      <c r="I993" s="12"/>
      <c r="J993" s="12">
        <v>0.56283097226067103</v>
      </c>
      <c r="K993" s="13"/>
      <c r="L993" s="11"/>
      <c r="M993" s="38"/>
      <c r="N993" s="38">
        <f t="shared" si="64"/>
        <v>11000</v>
      </c>
      <c r="O993" s="39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</row>
    <row r="994" spans="2:32" x14ac:dyDescent="0.2">
      <c r="B994" s="11"/>
      <c r="C994" s="11"/>
      <c r="D994" s="11"/>
      <c r="E994" s="11"/>
      <c r="F994" s="11"/>
      <c r="G994" s="13"/>
      <c r="H994" s="12">
        <v>7.0956416913584897E-2</v>
      </c>
      <c r="I994" s="12"/>
      <c r="J994" s="12">
        <v>0.19106893416703308</v>
      </c>
      <c r="K994" s="13"/>
      <c r="L994" s="11"/>
      <c r="M994" s="38"/>
      <c r="N994" s="38">
        <f t="shared" si="64"/>
        <v>11000</v>
      </c>
      <c r="O994" s="39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</row>
    <row r="995" spans="2:32" x14ac:dyDescent="0.2">
      <c r="B995" s="11"/>
      <c r="C995" s="11"/>
      <c r="D995" s="11"/>
      <c r="E995" s="11"/>
      <c r="F995" s="11"/>
      <c r="G995" s="13"/>
      <c r="H995" s="12">
        <v>0.64475359481988426</v>
      </c>
      <c r="I995" s="12"/>
      <c r="J995" s="12">
        <v>0.34416730421034814</v>
      </c>
      <c r="K995" s="13"/>
      <c r="L995" s="11"/>
      <c r="M995" s="38"/>
      <c r="N995" s="38">
        <f t="shared" si="64"/>
        <v>11000</v>
      </c>
      <c r="O995" s="39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</row>
    <row r="996" spans="2:32" x14ac:dyDescent="0.2">
      <c r="B996" s="11"/>
      <c r="C996" s="11"/>
      <c r="D996" s="11"/>
      <c r="E996" s="11"/>
      <c r="F996" s="11"/>
      <c r="G996" s="13"/>
      <c r="H996" s="12">
        <v>0.55409040885282856</v>
      </c>
      <c r="I996" s="12"/>
      <c r="J996" s="12">
        <v>3.8951689466030559E-2</v>
      </c>
      <c r="K996" s="13"/>
      <c r="L996" s="11"/>
      <c r="M996" s="38"/>
      <c r="N996" s="38">
        <f t="shared" si="64"/>
        <v>11000</v>
      </c>
      <c r="O996" s="39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</row>
    <row r="997" spans="2:32" x14ac:dyDescent="0.2">
      <c r="B997" s="11"/>
      <c r="C997" s="11"/>
      <c r="D997" s="11"/>
      <c r="E997" s="11"/>
      <c r="F997" s="11"/>
      <c r="G997" s="13"/>
      <c r="H997" s="12">
        <v>0.65634194079518726</v>
      </c>
      <c r="I997" s="12"/>
      <c r="J997" s="12">
        <v>0.79255374950328095</v>
      </c>
      <c r="K997" s="13"/>
      <c r="L997" s="11"/>
      <c r="M997" s="38"/>
      <c r="N997" s="38">
        <f t="shared" si="64"/>
        <v>11000</v>
      </c>
      <c r="O997" s="39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</row>
    <row r="998" spans="2:32" x14ac:dyDescent="0.2">
      <c r="B998" s="11"/>
      <c r="C998" s="11"/>
      <c r="D998" s="11"/>
      <c r="E998" s="11"/>
      <c r="F998" s="11"/>
      <c r="G998" s="13"/>
      <c r="H998" s="12">
        <v>2.8944908819493076E-2</v>
      </c>
      <c r="I998" s="12"/>
      <c r="J998" s="12">
        <v>0.79624928089117053</v>
      </c>
      <c r="K998" s="13"/>
      <c r="L998" s="11"/>
      <c r="M998" s="38"/>
      <c r="N998" s="38">
        <f t="shared" si="64"/>
        <v>11000</v>
      </c>
      <c r="O998" s="39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</row>
    <row r="999" spans="2:32" x14ac:dyDescent="0.2">
      <c r="B999" s="11"/>
      <c r="C999" s="11"/>
      <c r="D999" s="11"/>
      <c r="E999" s="11"/>
      <c r="F999" s="11"/>
      <c r="G999" s="13"/>
      <c r="H999" s="12">
        <v>0.39039115704408911</v>
      </c>
      <c r="I999" s="12"/>
      <c r="J999" s="12">
        <v>0.41364160721199938</v>
      </c>
      <c r="K999" s="13"/>
      <c r="L999" s="11"/>
      <c r="M999" s="38"/>
      <c r="N999" s="38">
        <f t="shared" si="64"/>
        <v>11000</v>
      </c>
      <c r="O999" s="39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</row>
    <row r="1000" spans="2:32" x14ac:dyDescent="0.2">
      <c r="B1000" s="11"/>
      <c r="C1000" s="11"/>
      <c r="D1000" s="11"/>
      <c r="E1000" s="11"/>
      <c r="F1000" s="11"/>
      <c r="G1000" s="13"/>
      <c r="H1000" s="12">
        <v>0.36775515076791421</v>
      </c>
      <c r="I1000" s="12"/>
      <c r="J1000" s="12">
        <v>0.10630367828162945</v>
      </c>
      <c r="K1000" s="13"/>
      <c r="L1000" s="11"/>
      <c r="M1000" s="38"/>
      <c r="N1000" s="38">
        <f t="shared" si="64"/>
        <v>11000</v>
      </c>
      <c r="O1000" s="39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</row>
    <row r="1001" spans="2:32" x14ac:dyDescent="0.2">
      <c r="B1001" s="11"/>
      <c r="C1001" s="11"/>
      <c r="D1001" s="11"/>
      <c r="E1001" s="11"/>
      <c r="F1001" s="11"/>
      <c r="G1001" s="13"/>
      <c r="H1001" s="12">
        <v>0.4412485135765607</v>
      </c>
      <c r="I1001" s="12"/>
      <c r="J1001" s="12">
        <v>0.8319134971341452</v>
      </c>
      <c r="K1001" s="13"/>
      <c r="L1001" s="11"/>
      <c r="M1001" s="38"/>
      <c r="N1001" s="38">
        <f t="shared" si="64"/>
        <v>11000</v>
      </c>
      <c r="O1001" s="39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</row>
    <row r="1002" spans="2:32" x14ac:dyDescent="0.2">
      <c r="B1002" s="11"/>
      <c r="C1002" s="11"/>
      <c r="D1002" s="11"/>
      <c r="E1002" s="11"/>
      <c r="F1002" s="11"/>
      <c r="G1002" s="13"/>
      <c r="H1002" s="12">
        <v>0.87320509881629882</v>
      </c>
      <c r="I1002" s="12"/>
      <c r="J1002" s="12">
        <v>0.17674126801505208</v>
      </c>
      <c r="K1002" s="13"/>
      <c r="L1002" s="11"/>
      <c r="M1002" s="38"/>
      <c r="N1002" s="38">
        <f t="shared" si="64"/>
        <v>11000</v>
      </c>
      <c r="O1002" s="39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</row>
    <row r="1003" spans="2:32" x14ac:dyDescent="0.2">
      <c r="B1003" s="11"/>
      <c r="C1003" s="11"/>
      <c r="D1003" s="11"/>
      <c r="E1003" s="11"/>
      <c r="F1003" s="11"/>
      <c r="G1003" s="13"/>
      <c r="H1003" s="12">
        <v>0.31340188804847291</v>
      </c>
      <c r="I1003" s="12"/>
      <c r="J1003" s="12">
        <v>0.10455108032048743</v>
      </c>
      <c r="K1003" s="13"/>
      <c r="L1003" s="11"/>
      <c r="M1003" s="38"/>
      <c r="N1003" s="38">
        <f t="shared" si="64"/>
        <v>11000</v>
      </c>
      <c r="O1003" s="39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</row>
  </sheetData>
  <mergeCells count="2">
    <mergeCell ref="B2:E2"/>
    <mergeCell ref="G2:O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18CC3-F2EA-D147-AA7C-6482A8433E5D}">
  <dimension ref="B2:T103"/>
  <sheetViews>
    <sheetView showGridLines="0" topLeftCell="C1" zoomScale="85" zoomScaleNormal="85" workbookViewId="0">
      <selection activeCell="S5" sqref="S5"/>
    </sheetView>
  </sheetViews>
  <sheetFormatPr baseColWidth="10" defaultRowHeight="16" x14ac:dyDescent="0.2"/>
  <cols>
    <col min="4" max="4" width="13.1640625" bestFit="1" customWidth="1"/>
    <col min="5" max="6" width="13.1640625" customWidth="1"/>
    <col min="7" max="7" width="13.6640625" bestFit="1" customWidth="1"/>
    <col min="8" max="8" width="16.33203125" bestFit="1" customWidth="1"/>
    <col min="9" max="9" width="11" bestFit="1" customWidth="1"/>
    <col min="10" max="10" width="13.5" bestFit="1" customWidth="1"/>
    <col min="13" max="13" width="11.6640625" bestFit="1" customWidth="1"/>
    <col min="18" max="18" width="21.83203125" customWidth="1"/>
    <col min="19" max="19" width="18.83203125" customWidth="1"/>
  </cols>
  <sheetData>
    <row r="2" spans="2:20" x14ac:dyDescent="0.2">
      <c r="B2" s="23" t="s">
        <v>5</v>
      </c>
      <c r="C2" s="23"/>
      <c r="D2" s="23"/>
      <c r="E2" s="23"/>
      <c r="F2" s="23"/>
      <c r="G2" s="23"/>
      <c r="H2" s="23"/>
      <c r="I2" s="23"/>
      <c r="J2" s="23"/>
      <c r="K2" s="23"/>
      <c r="L2" s="16"/>
      <c r="M2" s="23" t="s">
        <v>11</v>
      </c>
      <c r="N2" s="23"/>
      <c r="O2" s="23"/>
      <c r="P2" s="23"/>
      <c r="Q2" s="16"/>
      <c r="R2" s="26" t="s">
        <v>34</v>
      </c>
      <c r="S2" s="16">
        <v>22</v>
      </c>
      <c r="T2" s="31"/>
    </row>
    <row r="3" spans="2:20" x14ac:dyDescent="0.2">
      <c r="B3" s="15" t="s">
        <v>35</v>
      </c>
      <c r="C3" s="15" t="s">
        <v>102</v>
      </c>
      <c r="D3" s="15" t="s">
        <v>10</v>
      </c>
      <c r="E3" s="15" t="s">
        <v>12</v>
      </c>
      <c r="F3" s="15" t="s">
        <v>103</v>
      </c>
      <c r="G3" s="15" t="s">
        <v>102</v>
      </c>
      <c r="H3" s="15" t="s">
        <v>104</v>
      </c>
      <c r="I3" s="15" t="s">
        <v>105</v>
      </c>
      <c r="J3" s="15" t="s">
        <v>106</v>
      </c>
      <c r="K3" s="15" t="s">
        <v>15</v>
      </c>
      <c r="L3" s="16"/>
      <c r="M3" s="15" t="s">
        <v>0</v>
      </c>
      <c r="N3" s="15" t="s">
        <v>1</v>
      </c>
      <c r="O3" s="15" t="s">
        <v>2</v>
      </c>
      <c r="P3" s="15" t="s">
        <v>3</v>
      </c>
      <c r="Q3" s="16"/>
      <c r="R3" s="26" t="s">
        <v>40</v>
      </c>
      <c r="S3" s="16">
        <v>150</v>
      </c>
      <c r="T3" s="31"/>
    </row>
    <row r="4" spans="2:20" x14ac:dyDescent="0.2">
      <c r="B4" s="13">
        <v>1</v>
      </c>
      <c r="C4" s="12">
        <v>0.87743767514377646</v>
      </c>
      <c r="D4" s="11">
        <f>SUMIFS($M$4:$M$15,$P$4:$P$15,"&lt;="&amp;C4,$O$4:$O$15,"&gt;="&amp;C4)</f>
        <v>22</v>
      </c>
      <c r="E4" s="11">
        <f>MIN(D4,$S$2)</f>
        <v>22</v>
      </c>
      <c r="F4" s="11">
        <f>E4*$S$3</f>
        <v>3300</v>
      </c>
      <c r="G4" s="12">
        <v>0.58658415013358567</v>
      </c>
      <c r="H4" s="27">
        <f>_xlfn.BINOM.INV(E4,$S$5,G4)</f>
        <v>2</v>
      </c>
      <c r="I4" s="11">
        <f>IF(E4-H4&gt;$S$6,E4-H4-$S$6,0)</f>
        <v>1</v>
      </c>
      <c r="J4" s="28">
        <f>I4*$S$4</f>
        <v>500</v>
      </c>
      <c r="K4" s="28">
        <f>F4-J4</f>
        <v>2800</v>
      </c>
      <c r="L4" s="11"/>
      <c r="M4" s="11">
        <v>14</v>
      </c>
      <c r="N4" s="11">
        <v>0.03</v>
      </c>
      <c r="O4" s="11">
        <f>N4</f>
        <v>0.03</v>
      </c>
      <c r="P4" s="11">
        <f>0</f>
        <v>0</v>
      </c>
      <c r="Q4" s="11"/>
      <c r="R4" s="25" t="s">
        <v>41</v>
      </c>
      <c r="S4" s="11">
        <v>500</v>
      </c>
    </row>
    <row r="5" spans="2:20" x14ac:dyDescent="0.2">
      <c r="B5" s="13">
        <v>2</v>
      </c>
      <c r="C5" s="12">
        <v>0.74614808355914986</v>
      </c>
      <c r="D5" s="11">
        <f t="shared" ref="D5:D68" si="0">SUMIFS($M$4:$M$15,$P$4:$P$15,"&lt;="&amp;C5,$O$4:$O$15,"&gt;="&amp;C5)</f>
        <v>21</v>
      </c>
      <c r="E5" s="11">
        <f t="shared" ref="E5:E68" si="1">MIN(D5,$S$2)</f>
        <v>21</v>
      </c>
      <c r="F5" s="11">
        <f t="shared" ref="F5:F68" si="2">E5*$S$3</f>
        <v>3150</v>
      </c>
      <c r="G5" s="12">
        <v>0.45038504774810972</v>
      </c>
      <c r="H5" s="27">
        <f t="shared" ref="H5:H68" si="3">_xlfn.BINOM.INV(E5,$S$5,G5)</f>
        <v>2</v>
      </c>
      <c r="I5" s="11">
        <f t="shared" ref="I5:I68" si="4">IF(E5-H5&gt;$S$6,E5-H5-$S$6,0)</f>
        <v>0</v>
      </c>
      <c r="J5" s="28">
        <f t="shared" ref="J5:J68" si="5">I5*$S$4</f>
        <v>0</v>
      </c>
      <c r="K5" s="28">
        <f t="shared" ref="K5:K68" si="6">F5-J5</f>
        <v>3150</v>
      </c>
      <c r="L5" s="11"/>
      <c r="M5" s="21">
        <v>15</v>
      </c>
      <c r="N5" s="11">
        <v>0.05</v>
      </c>
      <c r="O5" s="11">
        <f>O4+N5</f>
        <v>0.08</v>
      </c>
      <c r="P5" s="11">
        <f>O4</f>
        <v>0.03</v>
      </c>
      <c r="Q5" s="11"/>
      <c r="R5" s="25" t="s">
        <v>42</v>
      </c>
      <c r="S5" s="11">
        <v>0.1</v>
      </c>
    </row>
    <row r="6" spans="2:20" x14ac:dyDescent="0.2">
      <c r="B6" s="13">
        <v>3</v>
      </c>
      <c r="C6" s="12">
        <v>0.22712882856659244</v>
      </c>
      <c r="D6" s="11">
        <f t="shared" si="0"/>
        <v>17</v>
      </c>
      <c r="E6" s="11">
        <f t="shared" si="1"/>
        <v>17</v>
      </c>
      <c r="F6" s="11">
        <f t="shared" si="2"/>
        <v>2550</v>
      </c>
      <c r="G6" s="12">
        <v>0.16985922390193242</v>
      </c>
      <c r="H6" s="27">
        <f t="shared" si="3"/>
        <v>1</v>
      </c>
      <c r="I6" s="11">
        <f t="shared" si="4"/>
        <v>0</v>
      </c>
      <c r="J6" s="28">
        <f t="shared" si="5"/>
        <v>0</v>
      </c>
      <c r="K6" s="28">
        <f t="shared" si="6"/>
        <v>2550</v>
      </c>
      <c r="L6" s="11"/>
      <c r="M6" s="11">
        <v>16</v>
      </c>
      <c r="N6" s="11">
        <v>7.0000000000000007E-2</v>
      </c>
      <c r="O6" s="11">
        <f t="shared" ref="O6" si="7">O5+N6</f>
        <v>0.15000000000000002</v>
      </c>
      <c r="P6" s="11">
        <f t="shared" ref="P6:P15" si="8">O5</f>
        <v>0.08</v>
      </c>
      <c r="Q6" s="11"/>
      <c r="R6" s="25" t="s">
        <v>43</v>
      </c>
      <c r="S6" s="11">
        <v>19</v>
      </c>
    </row>
    <row r="7" spans="2:20" x14ac:dyDescent="0.2">
      <c r="B7" s="13">
        <v>4</v>
      </c>
      <c r="C7" s="12">
        <v>0.96469530567997841</v>
      </c>
      <c r="D7" s="11">
        <f t="shared" si="0"/>
        <v>24</v>
      </c>
      <c r="E7" s="11">
        <f t="shared" si="1"/>
        <v>22</v>
      </c>
      <c r="F7" s="11">
        <f t="shared" si="2"/>
        <v>3300</v>
      </c>
      <c r="G7" s="12">
        <v>0.67309966352801354</v>
      </c>
      <c r="H7" s="27">
        <f t="shared" si="3"/>
        <v>3</v>
      </c>
      <c r="I7" s="11">
        <f t="shared" si="4"/>
        <v>0</v>
      </c>
      <c r="J7" s="28">
        <f t="shared" si="5"/>
        <v>0</v>
      </c>
      <c r="K7" s="28">
        <f t="shared" si="6"/>
        <v>3300</v>
      </c>
      <c r="L7" s="11"/>
      <c r="M7" s="21">
        <v>17</v>
      </c>
      <c r="N7" s="11">
        <v>0.09</v>
      </c>
      <c r="O7" s="11">
        <f>O6+N7</f>
        <v>0.24000000000000002</v>
      </c>
      <c r="P7" s="11">
        <f t="shared" si="8"/>
        <v>0.15000000000000002</v>
      </c>
      <c r="Q7" s="11"/>
      <c r="R7" s="11"/>
      <c r="S7" s="11"/>
    </row>
    <row r="8" spans="2:20" x14ac:dyDescent="0.2">
      <c r="B8" s="13">
        <v>5</v>
      </c>
      <c r="C8" s="12">
        <v>0.55048390424230531</v>
      </c>
      <c r="D8" s="11">
        <f t="shared" si="0"/>
        <v>20</v>
      </c>
      <c r="E8" s="11">
        <f t="shared" si="1"/>
        <v>20</v>
      </c>
      <c r="F8" s="11">
        <f t="shared" si="2"/>
        <v>3000</v>
      </c>
      <c r="G8" s="12">
        <v>0.28628222360994315</v>
      </c>
      <c r="H8" s="27">
        <f t="shared" si="3"/>
        <v>1</v>
      </c>
      <c r="I8" s="11">
        <f t="shared" si="4"/>
        <v>0</v>
      </c>
      <c r="J8" s="28">
        <f t="shared" si="5"/>
        <v>0</v>
      </c>
      <c r="K8" s="28">
        <f t="shared" si="6"/>
        <v>3000</v>
      </c>
      <c r="L8" s="11"/>
      <c r="M8" s="11">
        <v>18</v>
      </c>
      <c r="N8" s="11">
        <v>0.11</v>
      </c>
      <c r="O8" s="11">
        <f t="shared" ref="O8:O15" si="9">O7+N8</f>
        <v>0.35000000000000003</v>
      </c>
      <c r="P8" s="11">
        <f t="shared" si="8"/>
        <v>0.24000000000000002</v>
      </c>
      <c r="Q8" s="11"/>
      <c r="R8" s="11" t="s">
        <v>90</v>
      </c>
      <c r="S8" s="11"/>
    </row>
    <row r="9" spans="2:20" x14ac:dyDescent="0.2">
      <c r="B9" s="13">
        <v>6</v>
      </c>
      <c r="C9" s="12">
        <v>0.20700625292652053</v>
      </c>
      <c r="D9" s="11">
        <f t="shared" si="0"/>
        <v>17</v>
      </c>
      <c r="E9" s="11">
        <f t="shared" si="1"/>
        <v>17</v>
      </c>
      <c r="F9" s="11">
        <f t="shared" si="2"/>
        <v>2550</v>
      </c>
      <c r="G9" s="12">
        <v>0.46794641000012271</v>
      </c>
      <c r="H9" s="27">
        <f t="shared" si="3"/>
        <v>1</v>
      </c>
      <c r="I9" s="11">
        <f t="shared" si="4"/>
        <v>0</v>
      </c>
      <c r="J9" s="28">
        <f t="shared" si="5"/>
        <v>0</v>
      </c>
      <c r="K9" s="28">
        <f t="shared" si="6"/>
        <v>2550</v>
      </c>
      <c r="L9" s="11"/>
      <c r="M9" s="21">
        <v>19</v>
      </c>
      <c r="N9" s="11">
        <v>0.15</v>
      </c>
      <c r="O9" s="11">
        <f t="shared" si="9"/>
        <v>0.5</v>
      </c>
      <c r="P9" s="11">
        <f t="shared" si="8"/>
        <v>0.35000000000000003</v>
      </c>
      <c r="Q9" s="11"/>
      <c r="R9" s="11" t="s">
        <v>27</v>
      </c>
      <c r="S9" s="11">
        <f>COUNT(K4:K103)</f>
        <v>100</v>
      </c>
    </row>
    <row r="10" spans="2:20" x14ac:dyDescent="0.2">
      <c r="B10" s="13">
        <v>7</v>
      </c>
      <c r="C10" s="12">
        <v>0.49147472574397444</v>
      </c>
      <c r="D10" s="11">
        <f t="shared" si="0"/>
        <v>19</v>
      </c>
      <c r="E10" s="11">
        <f t="shared" si="1"/>
        <v>19</v>
      </c>
      <c r="F10" s="11">
        <f t="shared" si="2"/>
        <v>2850</v>
      </c>
      <c r="G10" s="12">
        <v>0.15791505054845223</v>
      </c>
      <c r="H10" s="27">
        <f t="shared" si="3"/>
        <v>1</v>
      </c>
      <c r="I10" s="11">
        <f t="shared" si="4"/>
        <v>0</v>
      </c>
      <c r="J10" s="28">
        <f t="shared" si="5"/>
        <v>0</v>
      </c>
      <c r="K10" s="28">
        <f t="shared" si="6"/>
        <v>2850</v>
      </c>
      <c r="L10" s="11"/>
      <c r="M10" s="11">
        <v>20</v>
      </c>
      <c r="N10" s="11">
        <v>0.18</v>
      </c>
      <c r="O10" s="11">
        <f t="shared" si="9"/>
        <v>0.67999999999999994</v>
      </c>
      <c r="P10" s="11">
        <f t="shared" si="8"/>
        <v>0.5</v>
      </c>
      <c r="Q10" s="11"/>
      <c r="R10" s="11" t="s">
        <v>24</v>
      </c>
      <c r="S10" s="41">
        <f>AVERAGE(K4:K103)</f>
        <v>2749.5</v>
      </c>
    </row>
    <row r="11" spans="2:20" x14ac:dyDescent="0.2">
      <c r="B11" s="13">
        <v>8</v>
      </c>
      <c r="C11" s="12">
        <v>0.57504259042675998</v>
      </c>
      <c r="D11" s="11">
        <f t="shared" si="0"/>
        <v>20</v>
      </c>
      <c r="E11" s="11">
        <f t="shared" si="1"/>
        <v>20</v>
      </c>
      <c r="F11" s="11">
        <f t="shared" si="2"/>
        <v>3000</v>
      </c>
      <c r="G11" s="12">
        <v>0.22303370603574135</v>
      </c>
      <c r="H11" s="27">
        <f t="shared" si="3"/>
        <v>1</v>
      </c>
      <c r="I11" s="11">
        <f t="shared" si="4"/>
        <v>0</v>
      </c>
      <c r="J11" s="28">
        <f t="shared" si="5"/>
        <v>0</v>
      </c>
      <c r="K11" s="28">
        <f t="shared" si="6"/>
        <v>3000</v>
      </c>
      <c r="L11" s="11"/>
      <c r="M11" s="21">
        <v>21</v>
      </c>
      <c r="N11" s="11">
        <v>0.14000000000000001</v>
      </c>
      <c r="O11" s="11">
        <f t="shared" si="9"/>
        <v>0.82</v>
      </c>
      <c r="P11" s="11">
        <f t="shared" si="8"/>
        <v>0.67999999999999994</v>
      </c>
      <c r="Q11" s="11"/>
      <c r="R11" s="11" t="s">
        <v>91</v>
      </c>
      <c r="S11" s="41">
        <f>_xlfn.STDEV.S(K4:K103)</f>
        <v>362.26664380276748</v>
      </c>
    </row>
    <row r="12" spans="2:20" x14ac:dyDescent="0.2">
      <c r="B12" s="13">
        <v>9</v>
      </c>
      <c r="C12" s="12">
        <v>0.81030173989358234</v>
      </c>
      <c r="D12" s="11">
        <f t="shared" si="0"/>
        <v>21</v>
      </c>
      <c r="E12" s="11">
        <f t="shared" si="1"/>
        <v>21</v>
      </c>
      <c r="F12" s="11">
        <f t="shared" si="2"/>
        <v>3150</v>
      </c>
      <c r="G12" s="12">
        <v>0.81135949784807571</v>
      </c>
      <c r="H12" s="27">
        <f t="shared" si="3"/>
        <v>3</v>
      </c>
      <c r="I12" s="11">
        <f t="shared" si="4"/>
        <v>0</v>
      </c>
      <c r="J12" s="28">
        <f t="shared" si="5"/>
        <v>0</v>
      </c>
      <c r="K12" s="28">
        <f t="shared" si="6"/>
        <v>3150</v>
      </c>
      <c r="L12" s="11"/>
      <c r="M12" s="11">
        <v>22</v>
      </c>
      <c r="N12" s="11">
        <v>0.08</v>
      </c>
      <c r="O12" s="11">
        <f t="shared" si="9"/>
        <v>0.89999999999999991</v>
      </c>
      <c r="P12" s="11">
        <f t="shared" si="8"/>
        <v>0.82</v>
      </c>
      <c r="Q12" s="11"/>
      <c r="R12" s="11" t="s">
        <v>86</v>
      </c>
      <c r="S12" s="41">
        <f>S10-_xlfn.T.INV.2T(0.05,S9-1)*S11/SQRT(S9)</f>
        <v>2677.6184384372232</v>
      </c>
    </row>
    <row r="13" spans="2:20" x14ac:dyDescent="0.2">
      <c r="B13" s="13">
        <v>10</v>
      </c>
      <c r="C13" s="12">
        <v>0.32833255684461216</v>
      </c>
      <c r="D13" s="11">
        <f t="shared" si="0"/>
        <v>18</v>
      </c>
      <c r="E13" s="11">
        <f t="shared" si="1"/>
        <v>18</v>
      </c>
      <c r="F13" s="11">
        <f t="shared" si="2"/>
        <v>2700</v>
      </c>
      <c r="G13" s="12">
        <v>0.30659045611915059</v>
      </c>
      <c r="H13" s="27">
        <f t="shared" si="3"/>
        <v>1</v>
      </c>
      <c r="I13" s="11">
        <f t="shared" si="4"/>
        <v>0</v>
      </c>
      <c r="J13" s="28">
        <f t="shared" si="5"/>
        <v>0</v>
      </c>
      <c r="K13" s="28">
        <f t="shared" si="6"/>
        <v>2700</v>
      </c>
      <c r="L13" s="11"/>
      <c r="M13" s="21">
        <v>23</v>
      </c>
      <c r="N13" s="11">
        <v>0.05</v>
      </c>
      <c r="O13" s="11">
        <f t="shared" si="9"/>
        <v>0.95</v>
      </c>
      <c r="P13" s="11">
        <f t="shared" si="8"/>
        <v>0.89999999999999991</v>
      </c>
      <c r="Q13" s="11"/>
      <c r="R13" s="11" t="s">
        <v>87</v>
      </c>
      <c r="S13" s="41">
        <f>S10+_xlfn.T.INV.2T(0.05,S9-1)*S11/SQRT(S9)</f>
        <v>2821.3815615627768</v>
      </c>
    </row>
    <row r="14" spans="2:20" x14ac:dyDescent="0.2">
      <c r="B14" s="13">
        <v>11</v>
      </c>
      <c r="C14" s="12">
        <v>0.96407322287293828</v>
      </c>
      <c r="D14" s="11">
        <f t="shared" si="0"/>
        <v>24</v>
      </c>
      <c r="E14" s="11">
        <f t="shared" si="1"/>
        <v>22</v>
      </c>
      <c r="F14" s="11">
        <f t="shared" si="2"/>
        <v>3300</v>
      </c>
      <c r="G14" s="12">
        <v>0.52289985611412393</v>
      </c>
      <c r="H14" s="27">
        <f t="shared" si="3"/>
        <v>2</v>
      </c>
      <c r="I14" s="11">
        <f t="shared" si="4"/>
        <v>1</v>
      </c>
      <c r="J14" s="28">
        <f t="shared" si="5"/>
        <v>500</v>
      </c>
      <c r="K14" s="28">
        <f t="shared" si="6"/>
        <v>2800</v>
      </c>
      <c r="L14" s="11"/>
      <c r="M14" s="11">
        <v>24</v>
      </c>
      <c r="N14" s="11">
        <v>0.03</v>
      </c>
      <c r="O14" s="11">
        <f t="shared" si="9"/>
        <v>0.98</v>
      </c>
      <c r="P14" s="11">
        <f t="shared" si="8"/>
        <v>0.95</v>
      </c>
      <c r="Q14" s="11"/>
      <c r="R14" s="11"/>
      <c r="S14" s="11"/>
    </row>
    <row r="15" spans="2:20" x14ac:dyDescent="0.2">
      <c r="B15" s="13">
        <v>12</v>
      </c>
      <c r="C15" s="12">
        <v>0.78452497684196698</v>
      </c>
      <c r="D15" s="11">
        <f t="shared" si="0"/>
        <v>21</v>
      </c>
      <c r="E15" s="11">
        <f t="shared" si="1"/>
        <v>21</v>
      </c>
      <c r="F15" s="11">
        <f t="shared" si="2"/>
        <v>3150</v>
      </c>
      <c r="G15" s="12">
        <v>0.1537312579640574</v>
      </c>
      <c r="H15" s="27">
        <f t="shared" si="3"/>
        <v>1</v>
      </c>
      <c r="I15" s="11">
        <f t="shared" si="4"/>
        <v>1</v>
      </c>
      <c r="J15" s="28">
        <f t="shared" si="5"/>
        <v>500</v>
      </c>
      <c r="K15" s="28">
        <f t="shared" si="6"/>
        <v>2650</v>
      </c>
      <c r="L15" s="11"/>
      <c r="M15" s="21">
        <v>25</v>
      </c>
      <c r="N15" s="11">
        <v>0.02</v>
      </c>
      <c r="O15" s="11">
        <f t="shared" si="9"/>
        <v>1</v>
      </c>
      <c r="P15" s="11">
        <f t="shared" si="8"/>
        <v>0.98</v>
      </c>
      <c r="Q15" s="11"/>
      <c r="R15" s="11"/>
      <c r="S15" s="11"/>
    </row>
    <row r="16" spans="2:20" x14ac:dyDescent="0.2">
      <c r="B16" s="13">
        <v>13</v>
      </c>
      <c r="C16" s="12">
        <v>0.14043122024135601</v>
      </c>
      <c r="D16" s="11">
        <f t="shared" si="0"/>
        <v>16</v>
      </c>
      <c r="E16" s="11">
        <f t="shared" si="1"/>
        <v>16</v>
      </c>
      <c r="F16" s="11">
        <f t="shared" si="2"/>
        <v>2400</v>
      </c>
      <c r="G16" s="12">
        <v>0.53200459087278384</v>
      </c>
      <c r="H16" s="27">
        <f t="shared" si="3"/>
        <v>2</v>
      </c>
      <c r="I16" s="11">
        <f t="shared" si="4"/>
        <v>0</v>
      </c>
      <c r="J16" s="28">
        <f t="shared" si="5"/>
        <v>0</v>
      </c>
      <c r="K16" s="28">
        <f t="shared" si="6"/>
        <v>2400</v>
      </c>
      <c r="L16" s="11"/>
      <c r="M16" s="11"/>
      <c r="N16" s="11"/>
      <c r="O16" s="11"/>
      <c r="P16" s="11"/>
      <c r="Q16" s="11"/>
      <c r="R16" s="11"/>
      <c r="S16" s="11"/>
    </row>
    <row r="17" spans="2:19" x14ac:dyDescent="0.2">
      <c r="B17" s="13">
        <v>14</v>
      </c>
      <c r="C17" s="12">
        <v>0.97647416992373204</v>
      </c>
      <c r="D17" s="11">
        <f t="shared" si="0"/>
        <v>24</v>
      </c>
      <c r="E17" s="11">
        <f t="shared" si="1"/>
        <v>22</v>
      </c>
      <c r="F17" s="11">
        <f t="shared" si="2"/>
        <v>3300</v>
      </c>
      <c r="G17" s="12">
        <v>0.79239192357529464</v>
      </c>
      <c r="H17" s="27">
        <f t="shared" si="3"/>
        <v>3</v>
      </c>
      <c r="I17" s="11">
        <f t="shared" si="4"/>
        <v>0</v>
      </c>
      <c r="J17" s="28">
        <f t="shared" si="5"/>
        <v>0</v>
      </c>
      <c r="K17" s="28">
        <f t="shared" si="6"/>
        <v>3300</v>
      </c>
      <c r="L17" s="11"/>
      <c r="M17" s="29" t="s">
        <v>48</v>
      </c>
      <c r="N17" s="28">
        <f>AVERAGE(K4:K103)</f>
        <v>2749.5</v>
      </c>
      <c r="O17" s="11"/>
      <c r="P17" s="11"/>
      <c r="Q17" s="11"/>
      <c r="R17" s="11"/>
      <c r="S17" s="11"/>
    </row>
    <row r="18" spans="2:19" x14ac:dyDescent="0.2">
      <c r="B18" s="13">
        <v>15</v>
      </c>
      <c r="C18" s="12">
        <v>0.87479328380616128</v>
      </c>
      <c r="D18" s="11">
        <f t="shared" si="0"/>
        <v>22</v>
      </c>
      <c r="E18" s="11">
        <f t="shared" si="1"/>
        <v>22</v>
      </c>
      <c r="F18" s="11">
        <f t="shared" si="2"/>
        <v>3300</v>
      </c>
      <c r="G18" s="12">
        <v>0.99999032472562455</v>
      </c>
      <c r="H18" s="27">
        <f t="shared" si="3"/>
        <v>10</v>
      </c>
      <c r="I18" s="11">
        <f t="shared" si="4"/>
        <v>0</v>
      </c>
      <c r="J18" s="28">
        <f t="shared" si="5"/>
        <v>0</v>
      </c>
      <c r="K18" s="28">
        <f t="shared" si="6"/>
        <v>3300</v>
      </c>
      <c r="L18" s="11"/>
      <c r="M18" s="29" t="s">
        <v>28</v>
      </c>
      <c r="N18" s="24">
        <f>_xlfn.STDEV.S(K4:K103)</f>
        <v>362.26664380276748</v>
      </c>
      <c r="O18" s="11"/>
      <c r="P18" s="11"/>
      <c r="Q18" s="11"/>
      <c r="R18" s="11"/>
      <c r="S18" s="11"/>
    </row>
    <row r="19" spans="2:19" x14ac:dyDescent="0.2">
      <c r="B19" s="13">
        <v>16</v>
      </c>
      <c r="C19" s="12">
        <v>0.85607374852614804</v>
      </c>
      <c r="D19" s="11">
        <f t="shared" si="0"/>
        <v>22</v>
      </c>
      <c r="E19" s="11">
        <f t="shared" si="1"/>
        <v>22</v>
      </c>
      <c r="F19" s="11">
        <f t="shared" si="2"/>
        <v>3300</v>
      </c>
      <c r="G19" s="12">
        <v>0.42871733359600317</v>
      </c>
      <c r="H19" s="27">
        <f t="shared" si="3"/>
        <v>2</v>
      </c>
      <c r="I19" s="11">
        <f t="shared" si="4"/>
        <v>1</v>
      </c>
      <c r="J19" s="28">
        <f t="shared" si="5"/>
        <v>500</v>
      </c>
      <c r="K19" s="28">
        <f t="shared" si="6"/>
        <v>2800</v>
      </c>
      <c r="L19" s="11"/>
      <c r="M19" s="29" t="s">
        <v>25</v>
      </c>
      <c r="N19" s="30">
        <f>N17-1.96*N18/10</f>
        <v>2678.4957378146578</v>
      </c>
      <c r="O19" s="30">
        <f>N17+1.96*N18/10</f>
        <v>2820.5042621853422</v>
      </c>
      <c r="P19" s="11"/>
      <c r="Q19" s="11"/>
      <c r="R19" s="11"/>
      <c r="S19" s="11"/>
    </row>
    <row r="20" spans="2:19" x14ac:dyDescent="0.2">
      <c r="B20" s="13">
        <v>17</v>
      </c>
      <c r="C20" s="12">
        <v>0.27562026403124285</v>
      </c>
      <c r="D20" s="11">
        <f t="shared" si="0"/>
        <v>18</v>
      </c>
      <c r="E20" s="11">
        <f t="shared" si="1"/>
        <v>18</v>
      </c>
      <c r="F20" s="11">
        <f t="shared" si="2"/>
        <v>2700</v>
      </c>
      <c r="G20" s="12">
        <v>0.82622690292903633</v>
      </c>
      <c r="H20" s="27">
        <f t="shared" si="3"/>
        <v>3</v>
      </c>
      <c r="I20" s="11">
        <f t="shared" si="4"/>
        <v>0</v>
      </c>
      <c r="J20" s="28">
        <f t="shared" si="5"/>
        <v>0</v>
      </c>
      <c r="K20" s="28">
        <f t="shared" si="6"/>
        <v>2700</v>
      </c>
      <c r="L20" s="11"/>
      <c r="M20" s="11"/>
      <c r="N20" s="30"/>
      <c r="O20" s="30"/>
      <c r="P20" s="11"/>
      <c r="Q20" s="11"/>
      <c r="R20" s="11"/>
      <c r="S20" s="11"/>
    </row>
    <row r="21" spans="2:19" x14ac:dyDescent="0.2">
      <c r="B21" s="13">
        <v>18</v>
      </c>
      <c r="C21" s="12">
        <v>0.81414771116226659</v>
      </c>
      <c r="D21" s="11">
        <f t="shared" si="0"/>
        <v>21</v>
      </c>
      <c r="E21" s="11">
        <f t="shared" si="1"/>
        <v>21</v>
      </c>
      <c r="F21" s="11">
        <f t="shared" si="2"/>
        <v>3150</v>
      </c>
      <c r="G21" s="12">
        <v>0.49919918280940978</v>
      </c>
      <c r="H21" s="27">
        <f t="shared" si="3"/>
        <v>2</v>
      </c>
      <c r="I21" s="11">
        <f t="shared" si="4"/>
        <v>0</v>
      </c>
      <c r="J21" s="28">
        <f t="shared" si="5"/>
        <v>0</v>
      </c>
      <c r="K21" s="28">
        <f t="shared" si="6"/>
        <v>3150</v>
      </c>
      <c r="L21" s="11"/>
      <c r="M21" s="11"/>
      <c r="N21" s="11"/>
      <c r="O21" s="11"/>
      <c r="P21" s="11"/>
      <c r="Q21" s="11"/>
      <c r="R21" s="11"/>
      <c r="S21" s="11"/>
    </row>
    <row r="22" spans="2:19" x14ac:dyDescent="0.2">
      <c r="B22" s="13">
        <v>19</v>
      </c>
      <c r="C22" s="12">
        <v>0.65445931850127836</v>
      </c>
      <c r="D22" s="11">
        <f t="shared" si="0"/>
        <v>20</v>
      </c>
      <c r="E22" s="11">
        <f t="shared" si="1"/>
        <v>20</v>
      </c>
      <c r="F22" s="11">
        <f t="shared" si="2"/>
        <v>3000</v>
      </c>
      <c r="G22" s="12">
        <v>0.46484799439778313</v>
      </c>
      <c r="H22" s="27">
        <f t="shared" si="3"/>
        <v>2</v>
      </c>
      <c r="I22" s="11">
        <f t="shared" si="4"/>
        <v>0</v>
      </c>
      <c r="J22" s="28">
        <f t="shared" si="5"/>
        <v>0</v>
      </c>
      <c r="K22" s="28">
        <f t="shared" si="6"/>
        <v>3000</v>
      </c>
      <c r="L22" s="11"/>
      <c r="M22" s="11"/>
      <c r="N22" s="11"/>
      <c r="O22" s="11"/>
      <c r="P22" s="11"/>
      <c r="Q22" s="11"/>
      <c r="R22" s="11"/>
      <c r="S22" s="11"/>
    </row>
    <row r="23" spans="2:19" x14ac:dyDescent="0.2">
      <c r="B23" s="13">
        <v>20</v>
      </c>
      <c r="C23" s="12">
        <v>0.68764467754985759</v>
      </c>
      <c r="D23" s="11">
        <f t="shared" si="0"/>
        <v>21</v>
      </c>
      <c r="E23" s="11">
        <f t="shared" si="1"/>
        <v>21</v>
      </c>
      <c r="F23" s="11">
        <f t="shared" si="2"/>
        <v>3150</v>
      </c>
      <c r="G23" s="12">
        <v>0.62271055888003113</v>
      </c>
      <c r="H23" s="27">
        <f t="shared" si="3"/>
        <v>2</v>
      </c>
      <c r="I23" s="11">
        <f t="shared" si="4"/>
        <v>0</v>
      </c>
      <c r="J23" s="28">
        <f t="shared" si="5"/>
        <v>0</v>
      </c>
      <c r="K23" s="28">
        <f t="shared" si="6"/>
        <v>3150</v>
      </c>
      <c r="L23" s="11"/>
      <c r="M23" s="11"/>
      <c r="N23" s="11"/>
      <c r="O23" s="11"/>
      <c r="P23" s="11"/>
      <c r="Q23" s="11"/>
      <c r="R23" s="11"/>
      <c r="S23" s="11"/>
    </row>
    <row r="24" spans="2:19" x14ac:dyDescent="0.2">
      <c r="B24" s="13">
        <v>21</v>
      </c>
      <c r="C24" s="12">
        <v>5.8643154341982751E-2</v>
      </c>
      <c r="D24" s="11">
        <f t="shared" si="0"/>
        <v>15</v>
      </c>
      <c r="E24" s="11">
        <f t="shared" si="1"/>
        <v>15</v>
      </c>
      <c r="F24" s="11">
        <f t="shared" si="2"/>
        <v>2250</v>
      </c>
      <c r="G24" s="12">
        <v>7.3511746751312557E-2</v>
      </c>
      <c r="H24" s="27">
        <f t="shared" si="3"/>
        <v>0</v>
      </c>
      <c r="I24" s="11">
        <f t="shared" si="4"/>
        <v>0</v>
      </c>
      <c r="J24" s="28">
        <f t="shared" si="5"/>
        <v>0</v>
      </c>
      <c r="K24" s="28">
        <f t="shared" si="6"/>
        <v>2250</v>
      </c>
      <c r="L24" s="11"/>
      <c r="M24" s="11"/>
      <c r="N24" s="11"/>
      <c r="O24" s="11"/>
      <c r="P24" s="11"/>
      <c r="Q24" s="11"/>
      <c r="R24" s="11"/>
      <c r="S24" s="11"/>
    </row>
    <row r="25" spans="2:19" x14ac:dyDescent="0.2">
      <c r="B25" s="13">
        <v>22</v>
      </c>
      <c r="C25" s="12">
        <v>0.53129253648818209</v>
      </c>
      <c r="D25" s="11">
        <f t="shared" si="0"/>
        <v>20</v>
      </c>
      <c r="E25" s="11">
        <f t="shared" si="1"/>
        <v>20</v>
      </c>
      <c r="F25" s="11">
        <f t="shared" si="2"/>
        <v>3000</v>
      </c>
      <c r="G25" s="12">
        <v>0.79028309550707498</v>
      </c>
      <c r="H25" s="27">
        <f t="shared" si="3"/>
        <v>3</v>
      </c>
      <c r="I25" s="11">
        <f t="shared" si="4"/>
        <v>0</v>
      </c>
      <c r="J25" s="28">
        <f t="shared" si="5"/>
        <v>0</v>
      </c>
      <c r="K25" s="28">
        <f t="shared" si="6"/>
        <v>3000</v>
      </c>
      <c r="L25" s="11"/>
      <c r="M25" s="11"/>
      <c r="N25" s="11"/>
      <c r="O25" s="11"/>
      <c r="P25" s="11"/>
      <c r="Q25" s="11"/>
      <c r="R25" s="11"/>
      <c r="S25" s="11"/>
    </row>
    <row r="26" spans="2:19" x14ac:dyDescent="0.2">
      <c r="B26" s="13">
        <v>23</v>
      </c>
      <c r="C26" s="12">
        <v>0.4062958842022989</v>
      </c>
      <c r="D26" s="11">
        <f t="shared" si="0"/>
        <v>19</v>
      </c>
      <c r="E26" s="11">
        <f t="shared" si="1"/>
        <v>19</v>
      </c>
      <c r="F26" s="11">
        <f t="shared" si="2"/>
        <v>2850</v>
      </c>
      <c r="G26" s="12">
        <v>0.82888238306465245</v>
      </c>
      <c r="H26" s="27">
        <f t="shared" si="3"/>
        <v>3</v>
      </c>
      <c r="I26" s="11">
        <f t="shared" si="4"/>
        <v>0</v>
      </c>
      <c r="J26" s="28">
        <f t="shared" si="5"/>
        <v>0</v>
      </c>
      <c r="K26" s="28">
        <f t="shared" si="6"/>
        <v>2850</v>
      </c>
      <c r="L26" s="11"/>
      <c r="M26" s="11"/>
      <c r="N26" s="11"/>
      <c r="O26" s="11"/>
      <c r="P26" s="11"/>
      <c r="Q26" s="11"/>
      <c r="R26" s="11"/>
      <c r="S26" s="11"/>
    </row>
    <row r="27" spans="2:19" x14ac:dyDescent="0.2">
      <c r="B27" s="13">
        <v>24</v>
      </c>
      <c r="C27" s="12">
        <v>0.96830971248219677</v>
      </c>
      <c r="D27" s="11">
        <f t="shared" si="0"/>
        <v>24</v>
      </c>
      <c r="E27" s="11">
        <f t="shared" si="1"/>
        <v>22</v>
      </c>
      <c r="F27" s="11">
        <f t="shared" si="2"/>
        <v>3300</v>
      </c>
      <c r="G27" s="12">
        <v>0.8886308794863258</v>
      </c>
      <c r="H27" s="27">
        <f t="shared" si="3"/>
        <v>4</v>
      </c>
      <c r="I27" s="11">
        <f t="shared" si="4"/>
        <v>0</v>
      </c>
      <c r="J27" s="28">
        <f t="shared" si="5"/>
        <v>0</v>
      </c>
      <c r="K27" s="28">
        <f t="shared" si="6"/>
        <v>3300</v>
      </c>
      <c r="L27" s="11"/>
      <c r="M27" s="11"/>
      <c r="N27" s="11"/>
      <c r="O27" s="11"/>
      <c r="P27" s="11"/>
      <c r="Q27" s="11"/>
      <c r="R27" s="11"/>
      <c r="S27" s="11"/>
    </row>
    <row r="28" spans="2:19" x14ac:dyDescent="0.2">
      <c r="B28" s="13">
        <v>25</v>
      </c>
      <c r="C28" s="12">
        <v>0.78773954164393722</v>
      </c>
      <c r="D28" s="11">
        <f t="shared" si="0"/>
        <v>21</v>
      </c>
      <c r="E28" s="11">
        <f t="shared" si="1"/>
        <v>21</v>
      </c>
      <c r="F28" s="11">
        <f t="shared" si="2"/>
        <v>3150</v>
      </c>
      <c r="G28" s="12">
        <v>0.37917947223323145</v>
      </c>
      <c r="H28" s="27">
        <f t="shared" si="3"/>
        <v>2</v>
      </c>
      <c r="I28" s="11">
        <f t="shared" si="4"/>
        <v>0</v>
      </c>
      <c r="J28" s="28">
        <f t="shared" si="5"/>
        <v>0</v>
      </c>
      <c r="K28" s="28">
        <f t="shared" si="6"/>
        <v>3150</v>
      </c>
      <c r="L28" s="11"/>
      <c r="M28" s="11"/>
      <c r="N28" s="11"/>
      <c r="O28" s="11"/>
      <c r="P28" s="11"/>
      <c r="Q28" s="11"/>
      <c r="R28" s="11"/>
      <c r="S28" s="11"/>
    </row>
    <row r="29" spans="2:19" x14ac:dyDescent="0.2">
      <c r="B29" s="13">
        <v>26</v>
      </c>
      <c r="C29" s="12">
        <v>0.46571897784556804</v>
      </c>
      <c r="D29" s="11">
        <f t="shared" si="0"/>
        <v>19</v>
      </c>
      <c r="E29" s="11">
        <f t="shared" si="1"/>
        <v>19</v>
      </c>
      <c r="F29" s="11">
        <f t="shared" si="2"/>
        <v>2850</v>
      </c>
      <c r="G29" s="12">
        <v>0.13072815717116071</v>
      </c>
      <c r="H29" s="27">
        <f t="shared" si="3"/>
        <v>0</v>
      </c>
      <c r="I29" s="11">
        <f t="shared" si="4"/>
        <v>0</v>
      </c>
      <c r="J29" s="28">
        <f t="shared" si="5"/>
        <v>0</v>
      </c>
      <c r="K29" s="28">
        <f t="shared" si="6"/>
        <v>2850</v>
      </c>
      <c r="L29" s="11"/>
      <c r="M29" s="11"/>
      <c r="N29" s="11"/>
      <c r="O29" s="11"/>
      <c r="P29" s="11"/>
      <c r="Q29" s="11"/>
      <c r="R29" s="11"/>
      <c r="S29" s="11"/>
    </row>
    <row r="30" spans="2:19" x14ac:dyDescent="0.2">
      <c r="B30" s="13">
        <v>27</v>
      </c>
      <c r="C30" s="12">
        <v>0.88717660835996726</v>
      </c>
      <c r="D30" s="11">
        <f t="shared" si="0"/>
        <v>22</v>
      </c>
      <c r="E30" s="11">
        <f t="shared" si="1"/>
        <v>22</v>
      </c>
      <c r="F30" s="11">
        <f t="shared" si="2"/>
        <v>3300</v>
      </c>
      <c r="G30" s="12">
        <v>7.1743603813663959E-2</v>
      </c>
      <c r="H30" s="27">
        <f t="shared" si="3"/>
        <v>0</v>
      </c>
      <c r="I30" s="11">
        <f t="shared" si="4"/>
        <v>3</v>
      </c>
      <c r="J30" s="28">
        <f t="shared" si="5"/>
        <v>1500</v>
      </c>
      <c r="K30" s="28">
        <f t="shared" si="6"/>
        <v>1800</v>
      </c>
      <c r="L30" s="11"/>
      <c r="M30" s="11"/>
      <c r="N30" s="11"/>
      <c r="O30" s="11"/>
      <c r="P30" s="11"/>
      <c r="Q30" s="11"/>
      <c r="R30" s="11"/>
      <c r="S30" s="11"/>
    </row>
    <row r="31" spans="2:19" x14ac:dyDescent="0.2">
      <c r="B31" s="13">
        <v>28</v>
      </c>
      <c r="C31" s="12">
        <v>0.88021922665219066</v>
      </c>
      <c r="D31" s="11">
        <f t="shared" si="0"/>
        <v>22</v>
      </c>
      <c r="E31" s="11">
        <f t="shared" si="1"/>
        <v>22</v>
      </c>
      <c r="F31" s="11">
        <f t="shared" si="2"/>
        <v>3300</v>
      </c>
      <c r="G31" s="12">
        <v>0.68152330429500307</v>
      </c>
      <c r="H31" s="27">
        <f t="shared" si="3"/>
        <v>3</v>
      </c>
      <c r="I31" s="11">
        <f t="shared" si="4"/>
        <v>0</v>
      </c>
      <c r="J31" s="28">
        <f t="shared" si="5"/>
        <v>0</v>
      </c>
      <c r="K31" s="28">
        <f t="shared" si="6"/>
        <v>3300</v>
      </c>
      <c r="L31" s="11"/>
      <c r="M31" s="11"/>
      <c r="N31" s="11"/>
      <c r="O31" s="11"/>
      <c r="P31" s="11"/>
      <c r="Q31" s="11"/>
      <c r="R31" s="11"/>
      <c r="S31" s="11"/>
    </row>
    <row r="32" spans="2:19" x14ac:dyDescent="0.2">
      <c r="B32" s="13">
        <v>29</v>
      </c>
      <c r="C32" s="12">
        <v>0.45971042845515286</v>
      </c>
      <c r="D32" s="11">
        <f t="shared" si="0"/>
        <v>19</v>
      </c>
      <c r="E32" s="11">
        <f t="shared" si="1"/>
        <v>19</v>
      </c>
      <c r="F32" s="11">
        <f t="shared" si="2"/>
        <v>2850</v>
      </c>
      <c r="G32" s="12">
        <v>9.2514417730993226E-2</v>
      </c>
      <c r="H32" s="27">
        <f t="shared" si="3"/>
        <v>0</v>
      </c>
      <c r="I32" s="11">
        <f t="shared" si="4"/>
        <v>0</v>
      </c>
      <c r="J32" s="28">
        <f t="shared" si="5"/>
        <v>0</v>
      </c>
      <c r="K32" s="28">
        <f t="shared" si="6"/>
        <v>2850</v>
      </c>
      <c r="L32" s="11"/>
      <c r="M32" s="11"/>
      <c r="N32" s="11"/>
      <c r="O32" s="11"/>
      <c r="P32" s="11"/>
      <c r="Q32" s="11"/>
      <c r="R32" s="11"/>
      <c r="S32" s="11"/>
    </row>
    <row r="33" spans="2:19" x14ac:dyDescent="0.2">
      <c r="B33" s="13">
        <v>30</v>
      </c>
      <c r="C33" s="12">
        <v>1.1958904003107618E-3</v>
      </c>
      <c r="D33" s="11">
        <f t="shared" si="0"/>
        <v>14</v>
      </c>
      <c r="E33" s="11">
        <f t="shared" si="1"/>
        <v>14</v>
      </c>
      <c r="F33" s="11">
        <f t="shared" si="2"/>
        <v>2100</v>
      </c>
      <c r="G33" s="12">
        <v>0.97761038050212612</v>
      </c>
      <c r="H33" s="27">
        <f t="shared" si="3"/>
        <v>4</v>
      </c>
      <c r="I33" s="11">
        <f t="shared" si="4"/>
        <v>0</v>
      </c>
      <c r="J33" s="28">
        <f t="shared" si="5"/>
        <v>0</v>
      </c>
      <c r="K33" s="28">
        <f t="shared" si="6"/>
        <v>2100</v>
      </c>
      <c r="L33" s="11"/>
      <c r="M33" s="11"/>
      <c r="N33" s="11"/>
      <c r="O33" s="11"/>
      <c r="P33" s="11"/>
      <c r="Q33" s="11"/>
      <c r="R33" s="11"/>
      <c r="S33" s="11"/>
    </row>
    <row r="34" spans="2:19" x14ac:dyDescent="0.2">
      <c r="B34" s="13">
        <v>31</v>
      </c>
      <c r="C34" s="12">
        <v>9.0815420865157259E-2</v>
      </c>
      <c r="D34" s="11">
        <f t="shared" si="0"/>
        <v>16</v>
      </c>
      <c r="E34" s="11">
        <f t="shared" si="1"/>
        <v>16</v>
      </c>
      <c r="F34" s="11">
        <f t="shared" si="2"/>
        <v>2400</v>
      </c>
      <c r="G34" s="12">
        <v>0.86898707891247462</v>
      </c>
      <c r="H34" s="27">
        <f t="shared" si="3"/>
        <v>3</v>
      </c>
      <c r="I34" s="11">
        <f t="shared" si="4"/>
        <v>0</v>
      </c>
      <c r="J34" s="28">
        <f t="shared" si="5"/>
        <v>0</v>
      </c>
      <c r="K34" s="28">
        <f t="shared" si="6"/>
        <v>2400</v>
      </c>
      <c r="L34" s="11"/>
      <c r="M34" s="11"/>
      <c r="N34" s="11"/>
      <c r="O34" s="11"/>
      <c r="P34" s="11"/>
      <c r="Q34" s="11"/>
      <c r="R34" s="11"/>
      <c r="S34" s="11"/>
    </row>
    <row r="35" spans="2:19" x14ac:dyDescent="0.2">
      <c r="B35" s="13">
        <v>32</v>
      </c>
      <c r="C35" s="12">
        <v>0.81131276361558935</v>
      </c>
      <c r="D35" s="11">
        <f t="shared" si="0"/>
        <v>21</v>
      </c>
      <c r="E35" s="11">
        <f t="shared" si="1"/>
        <v>21</v>
      </c>
      <c r="F35" s="11">
        <f t="shared" si="2"/>
        <v>3150</v>
      </c>
      <c r="G35" s="12">
        <v>0.54352593008620098</v>
      </c>
      <c r="H35" s="27">
        <f t="shared" si="3"/>
        <v>2</v>
      </c>
      <c r="I35" s="11">
        <f t="shared" si="4"/>
        <v>0</v>
      </c>
      <c r="J35" s="28">
        <f t="shared" si="5"/>
        <v>0</v>
      </c>
      <c r="K35" s="28">
        <f t="shared" si="6"/>
        <v>3150</v>
      </c>
      <c r="L35" s="11"/>
      <c r="M35" s="11"/>
      <c r="N35" s="11"/>
      <c r="O35" s="11"/>
      <c r="P35" s="11"/>
      <c r="Q35" s="11"/>
      <c r="R35" s="11"/>
      <c r="S35" s="11"/>
    </row>
    <row r="36" spans="2:19" x14ac:dyDescent="0.2">
      <c r="B36" s="13">
        <v>33</v>
      </c>
      <c r="C36" s="12">
        <v>0.34878307144714915</v>
      </c>
      <c r="D36" s="11">
        <f t="shared" si="0"/>
        <v>18</v>
      </c>
      <c r="E36" s="11">
        <f t="shared" si="1"/>
        <v>18</v>
      </c>
      <c r="F36" s="11">
        <f t="shared" si="2"/>
        <v>2700</v>
      </c>
      <c r="G36" s="12">
        <v>6.0238675172995637E-2</v>
      </c>
      <c r="H36" s="27">
        <f t="shared" si="3"/>
        <v>0</v>
      </c>
      <c r="I36" s="11">
        <f t="shared" si="4"/>
        <v>0</v>
      </c>
      <c r="J36" s="28">
        <f t="shared" si="5"/>
        <v>0</v>
      </c>
      <c r="K36" s="28">
        <f t="shared" si="6"/>
        <v>2700</v>
      </c>
      <c r="L36" s="11"/>
      <c r="M36" s="11"/>
      <c r="N36" s="11"/>
      <c r="O36" s="11"/>
      <c r="P36" s="11"/>
      <c r="Q36" s="11"/>
      <c r="R36" s="11"/>
      <c r="S36" s="11"/>
    </row>
    <row r="37" spans="2:19" x14ac:dyDescent="0.2">
      <c r="B37" s="13">
        <v>34</v>
      </c>
      <c r="C37" s="12">
        <v>9.7112191179926421E-2</v>
      </c>
      <c r="D37" s="11">
        <f t="shared" si="0"/>
        <v>16</v>
      </c>
      <c r="E37" s="11">
        <f t="shared" si="1"/>
        <v>16</v>
      </c>
      <c r="F37" s="11">
        <f t="shared" si="2"/>
        <v>2400</v>
      </c>
      <c r="G37" s="12">
        <v>0.30938253371932101</v>
      </c>
      <c r="H37" s="27">
        <f t="shared" si="3"/>
        <v>1</v>
      </c>
      <c r="I37" s="11">
        <f t="shared" si="4"/>
        <v>0</v>
      </c>
      <c r="J37" s="28">
        <f t="shared" si="5"/>
        <v>0</v>
      </c>
      <c r="K37" s="28">
        <f t="shared" si="6"/>
        <v>2400</v>
      </c>
      <c r="L37" s="11"/>
      <c r="M37" s="11"/>
      <c r="N37" s="11"/>
      <c r="O37" s="11"/>
      <c r="P37" s="11"/>
      <c r="Q37" s="11"/>
      <c r="R37" s="11"/>
      <c r="S37" s="11"/>
    </row>
    <row r="38" spans="2:19" x14ac:dyDescent="0.2">
      <c r="B38" s="13">
        <v>35</v>
      </c>
      <c r="C38" s="12">
        <v>0.80652188026549132</v>
      </c>
      <c r="D38" s="11">
        <f t="shared" si="0"/>
        <v>21</v>
      </c>
      <c r="E38" s="11">
        <f t="shared" si="1"/>
        <v>21</v>
      </c>
      <c r="F38" s="11">
        <f t="shared" si="2"/>
        <v>3150</v>
      </c>
      <c r="G38" s="12">
        <v>0.76476462727908823</v>
      </c>
      <c r="H38" s="27">
        <f t="shared" si="3"/>
        <v>3</v>
      </c>
      <c r="I38" s="11">
        <f t="shared" si="4"/>
        <v>0</v>
      </c>
      <c r="J38" s="28">
        <f t="shared" si="5"/>
        <v>0</v>
      </c>
      <c r="K38" s="28">
        <f t="shared" si="6"/>
        <v>3150</v>
      </c>
      <c r="L38" s="11"/>
      <c r="M38" s="11"/>
      <c r="N38" s="11"/>
      <c r="O38" s="11"/>
      <c r="P38" s="11"/>
      <c r="Q38" s="11"/>
      <c r="R38" s="11"/>
      <c r="S38" s="11"/>
    </row>
    <row r="39" spans="2:19" x14ac:dyDescent="0.2">
      <c r="B39" s="13">
        <v>36</v>
      </c>
      <c r="C39" s="12">
        <v>0.70621988236490041</v>
      </c>
      <c r="D39" s="11">
        <f t="shared" si="0"/>
        <v>21</v>
      </c>
      <c r="E39" s="11">
        <f t="shared" si="1"/>
        <v>21</v>
      </c>
      <c r="F39" s="11">
        <f t="shared" si="2"/>
        <v>3150</v>
      </c>
      <c r="G39" s="12">
        <v>0.93112010978687476</v>
      </c>
      <c r="H39" s="27">
        <f t="shared" si="3"/>
        <v>4</v>
      </c>
      <c r="I39" s="11">
        <f t="shared" si="4"/>
        <v>0</v>
      </c>
      <c r="J39" s="28">
        <f t="shared" si="5"/>
        <v>0</v>
      </c>
      <c r="K39" s="28">
        <f t="shared" si="6"/>
        <v>3150</v>
      </c>
      <c r="L39" s="11"/>
      <c r="M39" s="11"/>
      <c r="N39" s="11"/>
      <c r="O39" s="11"/>
      <c r="P39" s="11"/>
      <c r="Q39" s="11"/>
      <c r="R39" s="11"/>
      <c r="S39" s="11"/>
    </row>
    <row r="40" spans="2:19" x14ac:dyDescent="0.2">
      <c r="B40" s="13">
        <v>37</v>
      </c>
      <c r="C40" s="12">
        <v>0.38746515222832878</v>
      </c>
      <c r="D40" s="11">
        <f t="shared" si="0"/>
        <v>19</v>
      </c>
      <c r="E40" s="11">
        <f t="shared" si="1"/>
        <v>19</v>
      </c>
      <c r="F40" s="11">
        <f t="shared" si="2"/>
        <v>2850</v>
      </c>
      <c r="G40" s="12">
        <v>0.43128325542559698</v>
      </c>
      <c r="H40" s="27">
        <f t="shared" si="3"/>
        <v>2</v>
      </c>
      <c r="I40" s="11">
        <f t="shared" si="4"/>
        <v>0</v>
      </c>
      <c r="J40" s="28">
        <f t="shared" si="5"/>
        <v>0</v>
      </c>
      <c r="K40" s="28">
        <f t="shared" si="6"/>
        <v>2850</v>
      </c>
      <c r="L40" s="11"/>
      <c r="M40" s="11"/>
      <c r="N40" s="11"/>
      <c r="O40" s="11"/>
      <c r="P40" s="11"/>
      <c r="Q40" s="11"/>
      <c r="R40" s="11"/>
      <c r="S40" s="11"/>
    </row>
    <row r="41" spans="2:19" x14ac:dyDescent="0.2">
      <c r="B41" s="13">
        <v>38</v>
      </c>
      <c r="C41" s="12">
        <v>0.75723614310809884</v>
      </c>
      <c r="D41" s="11">
        <f t="shared" si="0"/>
        <v>21</v>
      </c>
      <c r="E41" s="11">
        <f t="shared" si="1"/>
        <v>21</v>
      </c>
      <c r="F41" s="11">
        <f t="shared" si="2"/>
        <v>3150</v>
      </c>
      <c r="G41" s="12">
        <v>0.7462686644317742</v>
      </c>
      <c r="H41" s="27">
        <f t="shared" si="3"/>
        <v>3</v>
      </c>
      <c r="I41" s="11">
        <f t="shared" si="4"/>
        <v>0</v>
      </c>
      <c r="J41" s="28">
        <f t="shared" si="5"/>
        <v>0</v>
      </c>
      <c r="K41" s="28">
        <f t="shared" si="6"/>
        <v>3150</v>
      </c>
      <c r="L41" s="11"/>
      <c r="M41" s="11"/>
      <c r="N41" s="11"/>
      <c r="O41" s="11"/>
      <c r="P41" s="11"/>
      <c r="Q41" s="11"/>
      <c r="R41" s="11"/>
      <c r="S41" s="11"/>
    </row>
    <row r="42" spans="2:19" x14ac:dyDescent="0.2">
      <c r="B42" s="13">
        <v>39</v>
      </c>
      <c r="C42" s="12">
        <v>9.047183419090421E-2</v>
      </c>
      <c r="D42" s="11">
        <f t="shared" si="0"/>
        <v>16</v>
      </c>
      <c r="E42" s="11">
        <f t="shared" si="1"/>
        <v>16</v>
      </c>
      <c r="F42" s="11">
        <f t="shared" si="2"/>
        <v>2400</v>
      </c>
      <c r="G42" s="12">
        <v>0.67150496684211414</v>
      </c>
      <c r="H42" s="27">
        <f t="shared" si="3"/>
        <v>2</v>
      </c>
      <c r="I42" s="11">
        <f t="shared" si="4"/>
        <v>0</v>
      </c>
      <c r="J42" s="28">
        <f t="shared" si="5"/>
        <v>0</v>
      </c>
      <c r="K42" s="28">
        <f t="shared" si="6"/>
        <v>2400</v>
      </c>
      <c r="L42" s="11"/>
      <c r="M42" s="11"/>
      <c r="N42" s="11"/>
      <c r="O42" s="11"/>
      <c r="P42" s="11"/>
      <c r="Q42" s="11"/>
      <c r="R42" s="11"/>
      <c r="S42" s="11"/>
    </row>
    <row r="43" spans="2:19" x14ac:dyDescent="0.2">
      <c r="B43" s="13">
        <v>40</v>
      </c>
      <c r="C43" s="12">
        <v>0.89805820735237896</v>
      </c>
      <c r="D43" s="11">
        <f t="shared" si="0"/>
        <v>22</v>
      </c>
      <c r="E43" s="11">
        <f t="shared" si="1"/>
        <v>22</v>
      </c>
      <c r="F43" s="11">
        <f t="shared" si="2"/>
        <v>3300</v>
      </c>
      <c r="G43" s="12">
        <v>0.28796788206302093</v>
      </c>
      <c r="H43" s="27">
        <f t="shared" si="3"/>
        <v>1</v>
      </c>
      <c r="I43" s="11">
        <f t="shared" si="4"/>
        <v>2</v>
      </c>
      <c r="J43" s="28">
        <f t="shared" si="5"/>
        <v>1000</v>
      </c>
      <c r="K43" s="28">
        <f t="shared" si="6"/>
        <v>2300</v>
      </c>
      <c r="L43" s="11"/>
      <c r="M43" s="11"/>
      <c r="N43" s="11"/>
      <c r="O43" s="11"/>
      <c r="P43" s="11"/>
      <c r="Q43" s="11"/>
      <c r="R43" s="11"/>
      <c r="S43" s="11"/>
    </row>
    <row r="44" spans="2:19" x14ac:dyDescent="0.2">
      <c r="B44" s="13">
        <v>41</v>
      </c>
      <c r="C44" s="12">
        <v>0.22399910019750569</v>
      </c>
      <c r="D44" s="11">
        <f t="shared" si="0"/>
        <v>17</v>
      </c>
      <c r="E44" s="11">
        <f t="shared" si="1"/>
        <v>17</v>
      </c>
      <c r="F44" s="11">
        <f t="shared" si="2"/>
        <v>2550</v>
      </c>
      <c r="G44" s="12">
        <v>0.96024797671424522</v>
      </c>
      <c r="H44" s="27">
        <f t="shared" si="3"/>
        <v>4</v>
      </c>
      <c r="I44" s="11">
        <f t="shared" si="4"/>
        <v>0</v>
      </c>
      <c r="J44" s="28">
        <f t="shared" si="5"/>
        <v>0</v>
      </c>
      <c r="K44" s="28">
        <f t="shared" si="6"/>
        <v>2550</v>
      </c>
      <c r="L44" s="11"/>
      <c r="M44" s="11"/>
      <c r="N44" s="11"/>
      <c r="O44" s="11"/>
      <c r="P44" s="11"/>
      <c r="Q44" s="11"/>
      <c r="R44" s="11"/>
      <c r="S44" s="11"/>
    </row>
    <row r="45" spans="2:19" x14ac:dyDescent="0.2">
      <c r="B45" s="13">
        <v>42</v>
      </c>
      <c r="C45" s="12">
        <v>7.2271179406367847E-2</v>
      </c>
      <c r="D45" s="11">
        <f t="shared" si="0"/>
        <v>15</v>
      </c>
      <c r="E45" s="11">
        <f t="shared" si="1"/>
        <v>15</v>
      </c>
      <c r="F45" s="11">
        <f t="shared" si="2"/>
        <v>2250</v>
      </c>
      <c r="G45" s="12">
        <v>0.77860471619342286</v>
      </c>
      <c r="H45" s="27">
        <f t="shared" si="3"/>
        <v>2</v>
      </c>
      <c r="I45" s="11">
        <f t="shared" si="4"/>
        <v>0</v>
      </c>
      <c r="J45" s="28">
        <f t="shared" si="5"/>
        <v>0</v>
      </c>
      <c r="K45" s="28">
        <f t="shared" si="6"/>
        <v>2250</v>
      </c>
      <c r="L45" s="11"/>
      <c r="M45" s="11"/>
      <c r="N45" s="11"/>
      <c r="O45" s="11"/>
      <c r="P45" s="11"/>
      <c r="Q45" s="11"/>
      <c r="R45" s="11"/>
      <c r="S45" s="11"/>
    </row>
    <row r="46" spans="2:19" x14ac:dyDescent="0.2">
      <c r="B46" s="13">
        <v>43</v>
      </c>
      <c r="C46" s="12">
        <v>0.64372749752849756</v>
      </c>
      <c r="D46" s="11">
        <f t="shared" si="0"/>
        <v>20</v>
      </c>
      <c r="E46" s="11">
        <f t="shared" si="1"/>
        <v>20</v>
      </c>
      <c r="F46" s="11">
        <f t="shared" si="2"/>
        <v>3000</v>
      </c>
      <c r="G46" s="12">
        <v>0.21593289112609293</v>
      </c>
      <c r="H46" s="27">
        <f t="shared" si="3"/>
        <v>1</v>
      </c>
      <c r="I46" s="11">
        <f t="shared" si="4"/>
        <v>0</v>
      </c>
      <c r="J46" s="28">
        <f t="shared" si="5"/>
        <v>0</v>
      </c>
      <c r="K46" s="28">
        <f t="shared" si="6"/>
        <v>3000</v>
      </c>
      <c r="L46" s="11"/>
      <c r="M46" s="11"/>
      <c r="N46" s="11"/>
      <c r="O46" s="11"/>
      <c r="P46" s="11"/>
      <c r="Q46" s="11"/>
      <c r="R46" s="11"/>
      <c r="S46" s="11"/>
    </row>
    <row r="47" spans="2:19" x14ac:dyDescent="0.2">
      <c r="B47" s="13">
        <v>44</v>
      </c>
      <c r="C47" s="12">
        <v>0.40166681539356697</v>
      </c>
      <c r="D47" s="11">
        <f t="shared" si="0"/>
        <v>19</v>
      </c>
      <c r="E47" s="11">
        <f t="shared" si="1"/>
        <v>19</v>
      </c>
      <c r="F47" s="11">
        <f t="shared" si="2"/>
        <v>2850</v>
      </c>
      <c r="G47" s="12">
        <v>0.90609327295544628</v>
      </c>
      <c r="H47" s="27">
        <f t="shared" si="3"/>
        <v>4</v>
      </c>
      <c r="I47" s="11">
        <f t="shared" si="4"/>
        <v>0</v>
      </c>
      <c r="J47" s="28">
        <f t="shared" si="5"/>
        <v>0</v>
      </c>
      <c r="K47" s="28">
        <f t="shared" si="6"/>
        <v>2850</v>
      </c>
      <c r="L47" s="11"/>
      <c r="M47" s="11"/>
      <c r="N47" s="11"/>
      <c r="O47" s="11"/>
      <c r="P47" s="11"/>
      <c r="Q47" s="11"/>
      <c r="R47" s="11"/>
      <c r="S47" s="11"/>
    </row>
    <row r="48" spans="2:19" x14ac:dyDescent="0.2">
      <c r="B48" s="13">
        <v>45</v>
      </c>
      <c r="C48" s="12">
        <v>0.84477921358611197</v>
      </c>
      <c r="D48" s="11">
        <f t="shared" si="0"/>
        <v>22</v>
      </c>
      <c r="E48" s="11">
        <f t="shared" si="1"/>
        <v>22</v>
      </c>
      <c r="F48" s="11">
        <f t="shared" si="2"/>
        <v>3300</v>
      </c>
      <c r="G48" s="12">
        <v>0.20698172512280066</v>
      </c>
      <c r="H48" s="27">
        <f t="shared" si="3"/>
        <v>1</v>
      </c>
      <c r="I48" s="11">
        <f t="shared" si="4"/>
        <v>2</v>
      </c>
      <c r="J48" s="28">
        <f t="shared" si="5"/>
        <v>1000</v>
      </c>
      <c r="K48" s="28">
        <f t="shared" si="6"/>
        <v>2300</v>
      </c>
      <c r="L48" s="11"/>
      <c r="M48" s="11"/>
      <c r="N48" s="11"/>
      <c r="O48" s="11"/>
      <c r="P48" s="11"/>
      <c r="Q48" s="11"/>
      <c r="R48" s="11"/>
      <c r="S48" s="11"/>
    </row>
    <row r="49" spans="2:19" x14ac:dyDescent="0.2">
      <c r="B49" s="13">
        <v>46</v>
      </c>
      <c r="C49" s="12">
        <v>0.27962520810161606</v>
      </c>
      <c r="D49" s="11">
        <f t="shared" si="0"/>
        <v>18</v>
      </c>
      <c r="E49" s="11">
        <f t="shared" si="1"/>
        <v>18</v>
      </c>
      <c r="F49" s="11">
        <f t="shared" si="2"/>
        <v>2700</v>
      </c>
      <c r="G49" s="12">
        <v>7.9819169919888022E-3</v>
      </c>
      <c r="H49" s="27">
        <f t="shared" si="3"/>
        <v>0</v>
      </c>
      <c r="I49" s="11">
        <f t="shared" si="4"/>
        <v>0</v>
      </c>
      <c r="J49" s="28">
        <f t="shared" si="5"/>
        <v>0</v>
      </c>
      <c r="K49" s="28">
        <f t="shared" si="6"/>
        <v>2700</v>
      </c>
      <c r="L49" s="11"/>
      <c r="M49" s="11"/>
      <c r="N49" s="11"/>
      <c r="O49" s="11"/>
      <c r="P49" s="11"/>
      <c r="Q49" s="11"/>
      <c r="R49" s="11"/>
      <c r="S49" s="11"/>
    </row>
    <row r="50" spans="2:19" x14ac:dyDescent="0.2">
      <c r="B50" s="13">
        <v>47</v>
      </c>
      <c r="C50" s="12">
        <v>0.43776630398290306</v>
      </c>
      <c r="D50" s="11">
        <f t="shared" si="0"/>
        <v>19</v>
      </c>
      <c r="E50" s="11">
        <f t="shared" si="1"/>
        <v>19</v>
      </c>
      <c r="F50" s="11">
        <f t="shared" si="2"/>
        <v>2850</v>
      </c>
      <c r="G50" s="12">
        <v>0.27323620546021665</v>
      </c>
      <c r="H50" s="27">
        <f t="shared" si="3"/>
        <v>1</v>
      </c>
      <c r="I50" s="11">
        <f t="shared" si="4"/>
        <v>0</v>
      </c>
      <c r="J50" s="28">
        <f t="shared" si="5"/>
        <v>0</v>
      </c>
      <c r="K50" s="28">
        <f t="shared" si="6"/>
        <v>2850</v>
      </c>
      <c r="L50" s="11"/>
      <c r="M50" s="11"/>
      <c r="N50" s="11"/>
      <c r="O50" s="11"/>
      <c r="P50" s="11"/>
      <c r="Q50" s="11"/>
      <c r="R50" s="11"/>
      <c r="S50" s="11"/>
    </row>
    <row r="51" spans="2:19" x14ac:dyDescent="0.2">
      <c r="B51" s="13">
        <v>48</v>
      </c>
      <c r="C51" s="12">
        <v>0.24078307119953779</v>
      </c>
      <c r="D51" s="11">
        <f t="shared" si="0"/>
        <v>18</v>
      </c>
      <c r="E51" s="11">
        <f t="shared" si="1"/>
        <v>18</v>
      </c>
      <c r="F51" s="11">
        <f t="shared" si="2"/>
        <v>2700</v>
      </c>
      <c r="G51" s="12">
        <v>0.81021466246293228</v>
      </c>
      <c r="H51" s="27">
        <f t="shared" si="3"/>
        <v>3</v>
      </c>
      <c r="I51" s="11">
        <f t="shared" si="4"/>
        <v>0</v>
      </c>
      <c r="J51" s="28">
        <f t="shared" si="5"/>
        <v>0</v>
      </c>
      <c r="K51" s="28">
        <f t="shared" si="6"/>
        <v>2700</v>
      </c>
      <c r="L51" s="11"/>
      <c r="M51" s="11"/>
      <c r="N51" s="11"/>
      <c r="O51" s="11"/>
      <c r="P51" s="11"/>
      <c r="Q51" s="11"/>
      <c r="R51" s="11"/>
      <c r="S51" s="11"/>
    </row>
    <row r="52" spans="2:19" x14ac:dyDescent="0.2">
      <c r="B52" s="13">
        <v>49</v>
      </c>
      <c r="C52" s="12">
        <v>0.46383794960623637</v>
      </c>
      <c r="D52" s="11">
        <f t="shared" si="0"/>
        <v>19</v>
      </c>
      <c r="E52" s="11">
        <f t="shared" si="1"/>
        <v>19</v>
      </c>
      <c r="F52" s="11">
        <f t="shared" si="2"/>
        <v>2850</v>
      </c>
      <c r="G52" s="12">
        <v>0.75515876867466947</v>
      </c>
      <c r="H52" s="27">
        <f t="shared" si="3"/>
        <v>3</v>
      </c>
      <c r="I52" s="11">
        <f t="shared" si="4"/>
        <v>0</v>
      </c>
      <c r="J52" s="28">
        <f t="shared" si="5"/>
        <v>0</v>
      </c>
      <c r="K52" s="28">
        <f t="shared" si="6"/>
        <v>2850</v>
      </c>
      <c r="L52" s="11"/>
      <c r="M52" s="11"/>
      <c r="N52" s="11"/>
      <c r="O52" s="11"/>
      <c r="P52" s="11"/>
      <c r="Q52" s="11"/>
      <c r="R52" s="11"/>
      <c r="S52" s="11"/>
    </row>
    <row r="53" spans="2:19" x14ac:dyDescent="0.2">
      <c r="B53" s="13">
        <v>50</v>
      </c>
      <c r="C53" s="12">
        <v>0.57664659636424909</v>
      </c>
      <c r="D53" s="11">
        <f t="shared" si="0"/>
        <v>20</v>
      </c>
      <c r="E53" s="11">
        <f t="shared" si="1"/>
        <v>20</v>
      </c>
      <c r="F53" s="11">
        <f t="shared" si="2"/>
        <v>3000</v>
      </c>
      <c r="G53" s="12">
        <v>0.17546459891105026</v>
      </c>
      <c r="H53" s="27">
        <f t="shared" si="3"/>
        <v>1</v>
      </c>
      <c r="I53" s="11">
        <f t="shared" si="4"/>
        <v>0</v>
      </c>
      <c r="J53" s="28">
        <f t="shared" si="5"/>
        <v>0</v>
      </c>
      <c r="K53" s="28">
        <f t="shared" si="6"/>
        <v>3000</v>
      </c>
      <c r="L53" s="11"/>
      <c r="M53" s="11"/>
      <c r="N53" s="11"/>
      <c r="O53" s="11"/>
      <c r="P53" s="11"/>
      <c r="Q53" s="11"/>
      <c r="R53" s="11"/>
      <c r="S53" s="11"/>
    </row>
    <row r="54" spans="2:19" x14ac:dyDescent="0.2">
      <c r="B54" s="13">
        <v>51</v>
      </c>
      <c r="C54" s="12">
        <v>0.51560913400849229</v>
      </c>
      <c r="D54" s="11">
        <f t="shared" si="0"/>
        <v>20</v>
      </c>
      <c r="E54" s="11">
        <f t="shared" si="1"/>
        <v>20</v>
      </c>
      <c r="F54" s="11">
        <f t="shared" si="2"/>
        <v>3000</v>
      </c>
      <c r="G54" s="12">
        <v>0.52357527909984802</v>
      </c>
      <c r="H54" s="27">
        <f t="shared" si="3"/>
        <v>2</v>
      </c>
      <c r="I54" s="11">
        <f t="shared" si="4"/>
        <v>0</v>
      </c>
      <c r="J54" s="28">
        <f t="shared" si="5"/>
        <v>0</v>
      </c>
      <c r="K54" s="28">
        <f t="shared" si="6"/>
        <v>3000</v>
      </c>
      <c r="L54" s="11"/>
      <c r="M54" s="11"/>
      <c r="N54" s="11"/>
      <c r="O54" s="11"/>
      <c r="P54" s="11"/>
      <c r="Q54" s="11"/>
      <c r="R54" s="11"/>
      <c r="S54" s="11"/>
    </row>
    <row r="55" spans="2:19" x14ac:dyDescent="0.2">
      <c r="B55" s="13">
        <v>52</v>
      </c>
      <c r="C55" s="12">
        <v>0.29110644185738543</v>
      </c>
      <c r="D55" s="11">
        <f t="shared" si="0"/>
        <v>18</v>
      </c>
      <c r="E55" s="11">
        <f t="shared" si="1"/>
        <v>18</v>
      </c>
      <c r="F55" s="11">
        <f t="shared" si="2"/>
        <v>2700</v>
      </c>
      <c r="G55" s="12">
        <v>0.32052275110157658</v>
      </c>
      <c r="H55" s="27">
        <f t="shared" si="3"/>
        <v>1</v>
      </c>
      <c r="I55" s="11">
        <f t="shared" si="4"/>
        <v>0</v>
      </c>
      <c r="J55" s="28">
        <f t="shared" si="5"/>
        <v>0</v>
      </c>
      <c r="K55" s="28">
        <f t="shared" si="6"/>
        <v>2700</v>
      </c>
      <c r="L55" s="11"/>
      <c r="M55" s="11"/>
      <c r="N55" s="11"/>
      <c r="O55" s="11"/>
      <c r="P55" s="11"/>
      <c r="Q55" s="11"/>
      <c r="R55" s="11"/>
      <c r="S55" s="11"/>
    </row>
    <row r="56" spans="2:19" x14ac:dyDescent="0.2">
      <c r="B56" s="13">
        <v>53</v>
      </c>
      <c r="C56" s="12">
        <v>0.73619680449367264</v>
      </c>
      <c r="D56" s="11">
        <f t="shared" si="0"/>
        <v>21</v>
      </c>
      <c r="E56" s="11">
        <f t="shared" si="1"/>
        <v>21</v>
      </c>
      <c r="F56" s="11">
        <f t="shared" si="2"/>
        <v>3150</v>
      </c>
      <c r="G56" s="12">
        <v>0.14069924862645788</v>
      </c>
      <c r="H56" s="27">
        <f t="shared" si="3"/>
        <v>1</v>
      </c>
      <c r="I56" s="11">
        <f t="shared" si="4"/>
        <v>1</v>
      </c>
      <c r="J56" s="28">
        <f t="shared" si="5"/>
        <v>500</v>
      </c>
      <c r="K56" s="28">
        <f t="shared" si="6"/>
        <v>2650</v>
      </c>
      <c r="L56" s="11"/>
      <c r="M56" s="11"/>
      <c r="N56" s="11"/>
      <c r="O56" s="11"/>
      <c r="P56" s="11"/>
      <c r="Q56" s="11"/>
      <c r="R56" s="11"/>
      <c r="S56" s="11"/>
    </row>
    <row r="57" spans="2:19" x14ac:dyDescent="0.2">
      <c r="B57" s="13">
        <v>54</v>
      </c>
      <c r="C57" s="12">
        <v>0.28291605480209392</v>
      </c>
      <c r="D57" s="11">
        <f t="shared" si="0"/>
        <v>18</v>
      </c>
      <c r="E57" s="11">
        <f t="shared" si="1"/>
        <v>18</v>
      </c>
      <c r="F57" s="11">
        <f t="shared" si="2"/>
        <v>2700</v>
      </c>
      <c r="G57" s="12">
        <v>9.154116028675463E-2</v>
      </c>
      <c r="H57" s="27">
        <f t="shared" si="3"/>
        <v>0</v>
      </c>
      <c r="I57" s="11">
        <f t="shared" si="4"/>
        <v>0</v>
      </c>
      <c r="J57" s="28">
        <f t="shared" si="5"/>
        <v>0</v>
      </c>
      <c r="K57" s="28">
        <f t="shared" si="6"/>
        <v>2700</v>
      </c>
      <c r="L57" s="11"/>
      <c r="M57" s="11"/>
      <c r="N57" s="11"/>
      <c r="O57" s="11"/>
      <c r="P57" s="11"/>
      <c r="Q57" s="11"/>
      <c r="R57" s="11"/>
      <c r="S57" s="11"/>
    </row>
    <row r="58" spans="2:19" x14ac:dyDescent="0.2">
      <c r="B58" s="13">
        <v>55</v>
      </c>
      <c r="C58" s="12">
        <v>5.176093762196321E-2</v>
      </c>
      <c r="D58" s="11">
        <f t="shared" si="0"/>
        <v>15</v>
      </c>
      <c r="E58" s="11">
        <f t="shared" si="1"/>
        <v>15</v>
      </c>
      <c r="F58" s="11">
        <f t="shared" si="2"/>
        <v>2250</v>
      </c>
      <c r="G58" s="12">
        <v>7.6408131518711842E-2</v>
      </c>
      <c r="H58" s="27">
        <f t="shared" si="3"/>
        <v>0</v>
      </c>
      <c r="I58" s="11">
        <f t="shared" si="4"/>
        <v>0</v>
      </c>
      <c r="J58" s="28">
        <f t="shared" si="5"/>
        <v>0</v>
      </c>
      <c r="K58" s="28">
        <f t="shared" si="6"/>
        <v>2250</v>
      </c>
      <c r="L58" s="11"/>
      <c r="M58" s="11"/>
      <c r="N58" s="11"/>
      <c r="O58" s="11"/>
      <c r="P58" s="11"/>
      <c r="Q58" s="11"/>
      <c r="R58" s="11"/>
      <c r="S58" s="11"/>
    </row>
    <row r="59" spans="2:19" x14ac:dyDescent="0.2">
      <c r="B59" s="13">
        <v>56</v>
      </c>
      <c r="C59" s="12">
        <v>0.72829052839369468</v>
      </c>
      <c r="D59" s="11">
        <f t="shared" si="0"/>
        <v>21</v>
      </c>
      <c r="E59" s="11">
        <f t="shared" si="1"/>
        <v>21</v>
      </c>
      <c r="F59" s="11">
        <f t="shared" si="2"/>
        <v>3150</v>
      </c>
      <c r="G59" s="12">
        <v>0.66805319473693603</v>
      </c>
      <c r="H59" s="27">
        <f t="shared" si="3"/>
        <v>3</v>
      </c>
      <c r="I59" s="11">
        <f t="shared" si="4"/>
        <v>0</v>
      </c>
      <c r="J59" s="28">
        <f t="shared" si="5"/>
        <v>0</v>
      </c>
      <c r="K59" s="28">
        <f t="shared" si="6"/>
        <v>3150</v>
      </c>
      <c r="L59" s="11"/>
      <c r="M59" s="11"/>
      <c r="N59" s="11"/>
      <c r="O59" s="11"/>
      <c r="P59" s="11"/>
      <c r="Q59" s="11"/>
      <c r="R59" s="11"/>
      <c r="S59" s="11"/>
    </row>
    <row r="60" spans="2:19" x14ac:dyDescent="0.2">
      <c r="B60" s="13">
        <v>57</v>
      </c>
      <c r="C60" s="12">
        <v>0.78744298029051363</v>
      </c>
      <c r="D60" s="11">
        <f t="shared" si="0"/>
        <v>21</v>
      </c>
      <c r="E60" s="11">
        <f t="shared" si="1"/>
        <v>21</v>
      </c>
      <c r="F60" s="11">
        <f t="shared" si="2"/>
        <v>3150</v>
      </c>
      <c r="G60" s="12">
        <v>0.28828026578990307</v>
      </c>
      <c r="H60" s="27">
        <f t="shared" si="3"/>
        <v>1</v>
      </c>
      <c r="I60" s="11">
        <f t="shared" si="4"/>
        <v>1</v>
      </c>
      <c r="J60" s="28">
        <f t="shared" si="5"/>
        <v>500</v>
      </c>
      <c r="K60" s="28">
        <f t="shared" si="6"/>
        <v>2650</v>
      </c>
      <c r="L60" s="11"/>
      <c r="M60" s="11"/>
      <c r="N60" s="11"/>
      <c r="O60" s="11"/>
      <c r="P60" s="11"/>
      <c r="Q60" s="11"/>
      <c r="R60" s="11"/>
      <c r="S60" s="11"/>
    </row>
    <row r="61" spans="2:19" x14ac:dyDescent="0.2">
      <c r="B61" s="13">
        <v>58</v>
      </c>
      <c r="C61" s="12">
        <v>0.97473276425931277</v>
      </c>
      <c r="D61" s="11">
        <f t="shared" si="0"/>
        <v>24</v>
      </c>
      <c r="E61" s="11">
        <f t="shared" si="1"/>
        <v>22</v>
      </c>
      <c r="F61" s="11">
        <f t="shared" si="2"/>
        <v>3300</v>
      </c>
      <c r="G61" s="12">
        <v>2.4816591181122116E-2</v>
      </c>
      <c r="H61" s="27">
        <f t="shared" si="3"/>
        <v>0</v>
      </c>
      <c r="I61" s="11">
        <f t="shared" si="4"/>
        <v>3</v>
      </c>
      <c r="J61" s="28">
        <f t="shared" si="5"/>
        <v>1500</v>
      </c>
      <c r="K61" s="28">
        <f t="shared" si="6"/>
        <v>1800</v>
      </c>
      <c r="L61" s="11"/>
      <c r="M61" s="11"/>
      <c r="N61" s="11"/>
      <c r="O61" s="11"/>
      <c r="P61" s="11"/>
      <c r="Q61" s="11"/>
      <c r="R61" s="11"/>
      <c r="S61" s="11"/>
    </row>
    <row r="62" spans="2:19" x14ac:dyDescent="0.2">
      <c r="B62" s="13">
        <v>59</v>
      </c>
      <c r="C62" s="12">
        <v>2.0581176954572955E-2</v>
      </c>
      <c r="D62" s="11">
        <f t="shared" si="0"/>
        <v>14</v>
      </c>
      <c r="E62" s="11">
        <f t="shared" si="1"/>
        <v>14</v>
      </c>
      <c r="F62" s="11">
        <f t="shared" si="2"/>
        <v>2100</v>
      </c>
      <c r="G62" s="12">
        <v>0.33215409780072402</v>
      </c>
      <c r="H62" s="27">
        <f t="shared" si="3"/>
        <v>1</v>
      </c>
      <c r="I62" s="11">
        <f t="shared" si="4"/>
        <v>0</v>
      </c>
      <c r="J62" s="28">
        <f t="shared" si="5"/>
        <v>0</v>
      </c>
      <c r="K62" s="28">
        <f t="shared" si="6"/>
        <v>2100</v>
      </c>
      <c r="L62" s="11"/>
      <c r="M62" s="11"/>
      <c r="N62" s="11"/>
      <c r="O62" s="11"/>
      <c r="P62" s="11"/>
      <c r="Q62" s="11"/>
      <c r="R62" s="11"/>
      <c r="S62" s="11"/>
    </row>
    <row r="63" spans="2:19" x14ac:dyDescent="0.2">
      <c r="B63" s="13">
        <v>60</v>
      </c>
      <c r="C63" s="12">
        <v>0.41373423037679546</v>
      </c>
      <c r="D63" s="11">
        <f t="shared" si="0"/>
        <v>19</v>
      </c>
      <c r="E63" s="11">
        <f t="shared" si="1"/>
        <v>19</v>
      </c>
      <c r="F63" s="11">
        <f t="shared" si="2"/>
        <v>2850</v>
      </c>
      <c r="G63" s="12">
        <v>0.23681564044643677</v>
      </c>
      <c r="H63" s="27">
        <f t="shared" si="3"/>
        <v>1</v>
      </c>
      <c r="I63" s="11">
        <f t="shared" si="4"/>
        <v>0</v>
      </c>
      <c r="J63" s="28">
        <f t="shared" si="5"/>
        <v>0</v>
      </c>
      <c r="K63" s="28">
        <f t="shared" si="6"/>
        <v>2850</v>
      </c>
      <c r="L63" s="11"/>
      <c r="M63" s="11"/>
      <c r="N63" s="11"/>
      <c r="O63" s="11"/>
      <c r="P63" s="11"/>
      <c r="Q63" s="11"/>
      <c r="R63" s="11"/>
      <c r="S63" s="11"/>
    </row>
    <row r="64" spans="2:19" x14ac:dyDescent="0.2">
      <c r="B64" s="13">
        <v>61</v>
      </c>
      <c r="C64" s="12">
        <v>0.62979359541843594</v>
      </c>
      <c r="D64" s="11">
        <f t="shared" si="0"/>
        <v>20</v>
      </c>
      <c r="E64" s="11">
        <f t="shared" si="1"/>
        <v>20</v>
      </c>
      <c r="F64" s="11">
        <f t="shared" si="2"/>
        <v>3000</v>
      </c>
      <c r="G64" s="12">
        <v>0.63842046379668815</v>
      </c>
      <c r="H64" s="27">
        <f t="shared" si="3"/>
        <v>2</v>
      </c>
      <c r="I64" s="11">
        <f t="shared" si="4"/>
        <v>0</v>
      </c>
      <c r="J64" s="28">
        <f t="shared" si="5"/>
        <v>0</v>
      </c>
      <c r="K64" s="28">
        <f t="shared" si="6"/>
        <v>3000</v>
      </c>
      <c r="L64" s="11"/>
      <c r="M64" s="11"/>
      <c r="N64" s="11"/>
      <c r="O64" s="11"/>
      <c r="P64" s="11"/>
      <c r="Q64" s="11"/>
      <c r="R64" s="11"/>
      <c r="S64" s="11"/>
    </row>
    <row r="65" spans="2:19" x14ac:dyDescent="0.2">
      <c r="B65" s="13">
        <v>62</v>
      </c>
      <c r="C65" s="12">
        <v>0.89625031938516286</v>
      </c>
      <c r="D65" s="11">
        <f t="shared" si="0"/>
        <v>22</v>
      </c>
      <c r="E65" s="11">
        <f t="shared" si="1"/>
        <v>22</v>
      </c>
      <c r="F65" s="11">
        <f t="shared" si="2"/>
        <v>3300</v>
      </c>
      <c r="G65" s="12">
        <v>0.63851977519302949</v>
      </c>
      <c r="H65" s="27">
        <f t="shared" si="3"/>
        <v>3</v>
      </c>
      <c r="I65" s="11">
        <f t="shared" si="4"/>
        <v>0</v>
      </c>
      <c r="J65" s="28">
        <f t="shared" si="5"/>
        <v>0</v>
      </c>
      <c r="K65" s="28">
        <f t="shared" si="6"/>
        <v>3300</v>
      </c>
      <c r="L65" s="11"/>
      <c r="M65" s="11"/>
      <c r="N65" s="11"/>
      <c r="O65" s="11"/>
      <c r="P65" s="11"/>
      <c r="Q65" s="11"/>
      <c r="R65" s="11"/>
      <c r="S65" s="11"/>
    </row>
    <row r="66" spans="2:19" x14ac:dyDescent="0.2">
      <c r="B66" s="13">
        <v>63</v>
      </c>
      <c r="C66" s="12">
        <v>0.15344626962699703</v>
      </c>
      <c r="D66" s="11">
        <f t="shared" si="0"/>
        <v>17</v>
      </c>
      <c r="E66" s="11">
        <f t="shared" si="1"/>
        <v>17</v>
      </c>
      <c r="F66" s="11">
        <f t="shared" si="2"/>
        <v>2550</v>
      </c>
      <c r="G66" s="12">
        <v>0.70142643181673747</v>
      </c>
      <c r="H66" s="27">
        <f t="shared" si="3"/>
        <v>2</v>
      </c>
      <c r="I66" s="11">
        <f t="shared" si="4"/>
        <v>0</v>
      </c>
      <c r="J66" s="28">
        <f t="shared" si="5"/>
        <v>0</v>
      </c>
      <c r="K66" s="28">
        <f t="shared" si="6"/>
        <v>2550</v>
      </c>
      <c r="L66" s="11"/>
      <c r="M66" s="11"/>
      <c r="N66" s="11"/>
      <c r="O66" s="11"/>
      <c r="P66" s="11"/>
      <c r="Q66" s="11"/>
      <c r="R66" s="11"/>
      <c r="S66" s="11"/>
    </row>
    <row r="67" spans="2:19" x14ac:dyDescent="0.2">
      <c r="B67" s="13">
        <v>64</v>
      </c>
      <c r="C67" s="12">
        <v>0.42730815869499683</v>
      </c>
      <c r="D67" s="11">
        <f t="shared" si="0"/>
        <v>19</v>
      </c>
      <c r="E67" s="11">
        <f t="shared" si="1"/>
        <v>19</v>
      </c>
      <c r="F67" s="11">
        <f t="shared" si="2"/>
        <v>2850</v>
      </c>
      <c r="G67" s="12">
        <v>0.60192907340222679</v>
      </c>
      <c r="H67" s="27">
        <f t="shared" si="3"/>
        <v>2</v>
      </c>
      <c r="I67" s="11">
        <f t="shared" si="4"/>
        <v>0</v>
      </c>
      <c r="J67" s="28">
        <f t="shared" si="5"/>
        <v>0</v>
      </c>
      <c r="K67" s="28">
        <f t="shared" si="6"/>
        <v>2850</v>
      </c>
      <c r="L67" s="11"/>
      <c r="M67" s="11"/>
      <c r="N67" s="11"/>
      <c r="O67" s="11"/>
      <c r="P67" s="11"/>
      <c r="Q67" s="11"/>
      <c r="R67" s="11"/>
      <c r="S67" s="11"/>
    </row>
    <row r="68" spans="2:19" x14ac:dyDescent="0.2">
      <c r="B68" s="13">
        <v>65</v>
      </c>
      <c r="C68" s="12">
        <v>0.98422629573089737</v>
      </c>
      <c r="D68" s="11">
        <f t="shared" si="0"/>
        <v>25</v>
      </c>
      <c r="E68" s="11">
        <f t="shared" si="1"/>
        <v>22</v>
      </c>
      <c r="F68" s="11">
        <f t="shared" si="2"/>
        <v>3300</v>
      </c>
      <c r="G68" s="12">
        <v>9.4815126270281547E-2</v>
      </c>
      <c r="H68" s="27">
        <f t="shared" si="3"/>
        <v>0</v>
      </c>
      <c r="I68" s="11">
        <f t="shared" si="4"/>
        <v>3</v>
      </c>
      <c r="J68" s="28">
        <f t="shared" si="5"/>
        <v>1500</v>
      </c>
      <c r="K68" s="28">
        <f t="shared" si="6"/>
        <v>1800</v>
      </c>
      <c r="L68" s="11"/>
      <c r="M68" s="11"/>
      <c r="N68" s="11"/>
      <c r="O68" s="11"/>
      <c r="P68" s="11"/>
      <c r="Q68" s="11"/>
      <c r="R68" s="11"/>
      <c r="S68" s="11"/>
    </row>
    <row r="69" spans="2:19" x14ac:dyDescent="0.2">
      <c r="B69" s="13">
        <v>66</v>
      </c>
      <c r="C69" s="12">
        <v>0.11427125143551098</v>
      </c>
      <c r="D69" s="11">
        <f t="shared" ref="D69:D103" si="10">SUMIFS($M$4:$M$15,$P$4:$P$15,"&lt;="&amp;C69,$O$4:$O$15,"&gt;="&amp;C69)</f>
        <v>16</v>
      </c>
      <c r="E69" s="11">
        <f t="shared" ref="E69:E103" si="11">MIN(D69,$S$2)</f>
        <v>16</v>
      </c>
      <c r="F69" s="11">
        <f t="shared" ref="F69:F103" si="12">E69*$S$3</f>
        <v>2400</v>
      </c>
      <c r="G69" s="12">
        <v>0.57113199522028524</v>
      </c>
      <c r="H69" s="27">
        <f t="shared" ref="H69:H103" si="13">_xlfn.BINOM.INV(E69,$S$5,G69)</f>
        <v>2</v>
      </c>
      <c r="I69" s="11">
        <f t="shared" ref="I69:I103" si="14">IF(E69-H69&gt;$S$6,E69-H69-$S$6,0)</f>
        <v>0</v>
      </c>
      <c r="J69" s="28">
        <f t="shared" ref="J69:J103" si="15">I69*$S$4</f>
        <v>0</v>
      </c>
      <c r="K69" s="28">
        <f t="shared" ref="K69:K103" si="16">F69-J69</f>
        <v>2400</v>
      </c>
      <c r="L69" s="11"/>
      <c r="M69" s="11"/>
      <c r="N69" s="11"/>
      <c r="O69" s="11"/>
      <c r="P69" s="11"/>
      <c r="Q69" s="11"/>
      <c r="R69" s="11"/>
      <c r="S69" s="11"/>
    </row>
    <row r="70" spans="2:19" x14ac:dyDescent="0.2">
      <c r="B70" s="13">
        <v>67</v>
      </c>
      <c r="C70" s="12">
        <v>0.1451170657061428</v>
      </c>
      <c r="D70" s="11">
        <f t="shared" si="10"/>
        <v>16</v>
      </c>
      <c r="E70" s="11">
        <f t="shared" si="11"/>
        <v>16</v>
      </c>
      <c r="F70" s="11">
        <f t="shared" si="12"/>
        <v>2400</v>
      </c>
      <c r="G70" s="12">
        <v>0.54354561456239758</v>
      </c>
      <c r="H70" s="27">
        <f t="shared" si="13"/>
        <v>2</v>
      </c>
      <c r="I70" s="11">
        <f t="shared" si="14"/>
        <v>0</v>
      </c>
      <c r="J70" s="28">
        <f t="shared" si="15"/>
        <v>0</v>
      </c>
      <c r="K70" s="28">
        <f t="shared" si="16"/>
        <v>2400</v>
      </c>
      <c r="L70" s="11"/>
      <c r="M70" s="11"/>
      <c r="N70" s="11"/>
      <c r="O70" s="11"/>
      <c r="P70" s="11"/>
      <c r="Q70" s="11"/>
      <c r="R70" s="11"/>
      <c r="S70" s="11"/>
    </row>
    <row r="71" spans="2:19" x14ac:dyDescent="0.2">
      <c r="B71" s="13">
        <v>68</v>
      </c>
      <c r="C71" s="12">
        <v>0.51711442584942835</v>
      </c>
      <c r="D71" s="11">
        <f t="shared" si="10"/>
        <v>20</v>
      </c>
      <c r="E71" s="11">
        <f t="shared" si="11"/>
        <v>20</v>
      </c>
      <c r="F71" s="11">
        <f t="shared" si="12"/>
        <v>3000</v>
      </c>
      <c r="G71" s="12">
        <v>0.80796375561012257</v>
      </c>
      <c r="H71" s="27">
        <f t="shared" si="13"/>
        <v>3</v>
      </c>
      <c r="I71" s="11">
        <f t="shared" si="14"/>
        <v>0</v>
      </c>
      <c r="J71" s="28">
        <f t="shared" si="15"/>
        <v>0</v>
      </c>
      <c r="K71" s="28">
        <f t="shared" si="16"/>
        <v>3000</v>
      </c>
      <c r="L71" s="11"/>
      <c r="M71" s="11"/>
      <c r="N71" s="11"/>
      <c r="O71" s="11"/>
      <c r="P71" s="11"/>
      <c r="Q71" s="11"/>
      <c r="R71" s="11"/>
      <c r="S71" s="11"/>
    </row>
    <row r="72" spans="2:19" x14ac:dyDescent="0.2">
      <c r="B72" s="13">
        <v>69</v>
      </c>
      <c r="C72" s="12">
        <v>5.7451709234278447E-2</v>
      </c>
      <c r="D72" s="11">
        <f t="shared" si="10"/>
        <v>15</v>
      </c>
      <c r="E72" s="11">
        <f t="shared" si="11"/>
        <v>15</v>
      </c>
      <c r="F72" s="11">
        <f t="shared" si="12"/>
        <v>2250</v>
      </c>
      <c r="G72" s="12">
        <v>0.58575980441844822</v>
      </c>
      <c r="H72" s="27">
        <f t="shared" si="13"/>
        <v>2</v>
      </c>
      <c r="I72" s="11">
        <f t="shared" si="14"/>
        <v>0</v>
      </c>
      <c r="J72" s="28">
        <f t="shared" si="15"/>
        <v>0</v>
      </c>
      <c r="K72" s="28">
        <f t="shared" si="16"/>
        <v>2250</v>
      </c>
      <c r="L72" s="11"/>
      <c r="M72" s="11"/>
      <c r="N72" s="11"/>
      <c r="O72" s="11"/>
      <c r="P72" s="11"/>
      <c r="Q72" s="11"/>
      <c r="R72" s="11"/>
      <c r="S72" s="11"/>
    </row>
    <row r="73" spans="2:19" x14ac:dyDescent="0.2">
      <c r="B73" s="13">
        <v>70</v>
      </c>
      <c r="C73" s="12">
        <v>0.82361468863262988</v>
      </c>
      <c r="D73" s="11">
        <f t="shared" si="10"/>
        <v>22</v>
      </c>
      <c r="E73" s="11">
        <f t="shared" si="11"/>
        <v>22</v>
      </c>
      <c r="F73" s="11">
        <f t="shared" si="12"/>
        <v>3300</v>
      </c>
      <c r="G73" s="12">
        <v>0.24659734027682767</v>
      </c>
      <c r="H73" s="27">
        <f t="shared" si="13"/>
        <v>1</v>
      </c>
      <c r="I73" s="11">
        <f t="shared" si="14"/>
        <v>2</v>
      </c>
      <c r="J73" s="28">
        <f t="shared" si="15"/>
        <v>1000</v>
      </c>
      <c r="K73" s="28">
        <f t="shared" si="16"/>
        <v>2300</v>
      </c>
      <c r="L73" s="11"/>
      <c r="M73" s="11"/>
      <c r="N73" s="11"/>
      <c r="O73" s="11"/>
      <c r="P73" s="11"/>
      <c r="Q73" s="11"/>
      <c r="R73" s="11"/>
      <c r="S73" s="11"/>
    </row>
    <row r="74" spans="2:19" x14ac:dyDescent="0.2">
      <c r="B74" s="13">
        <v>71</v>
      </c>
      <c r="C74" s="12">
        <v>0.31457780226021392</v>
      </c>
      <c r="D74" s="11">
        <f t="shared" si="10"/>
        <v>18</v>
      </c>
      <c r="E74" s="11">
        <f t="shared" si="11"/>
        <v>18</v>
      </c>
      <c r="F74" s="11">
        <f t="shared" si="12"/>
        <v>2700</v>
      </c>
      <c r="G74" s="12">
        <v>0.58675540104727619</v>
      </c>
      <c r="H74" s="27">
        <f t="shared" si="13"/>
        <v>2</v>
      </c>
      <c r="I74" s="11">
        <f t="shared" si="14"/>
        <v>0</v>
      </c>
      <c r="J74" s="28">
        <f t="shared" si="15"/>
        <v>0</v>
      </c>
      <c r="K74" s="28">
        <f t="shared" si="16"/>
        <v>2700</v>
      </c>
      <c r="L74" s="11"/>
      <c r="M74" s="11"/>
      <c r="N74" s="11"/>
      <c r="O74" s="11"/>
      <c r="P74" s="11"/>
      <c r="Q74" s="11"/>
      <c r="R74" s="11"/>
      <c r="S74" s="11"/>
    </row>
    <row r="75" spans="2:19" x14ac:dyDescent="0.2">
      <c r="B75" s="13">
        <v>72</v>
      </c>
      <c r="C75" s="12">
        <v>0.25463258301924874</v>
      </c>
      <c r="D75" s="11">
        <f t="shared" si="10"/>
        <v>18</v>
      </c>
      <c r="E75" s="11">
        <f t="shared" si="11"/>
        <v>18</v>
      </c>
      <c r="F75" s="11">
        <f t="shared" si="12"/>
        <v>2700</v>
      </c>
      <c r="G75" s="12">
        <v>0.5875753871656636</v>
      </c>
      <c r="H75" s="27">
        <f t="shared" si="13"/>
        <v>2</v>
      </c>
      <c r="I75" s="11">
        <f t="shared" si="14"/>
        <v>0</v>
      </c>
      <c r="J75" s="28">
        <f t="shared" si="15"/>
        <v>0</v>
      </c>
      <c r="K75" s="28">
        <f t="shared" si="16"/>
        <v>2700</v>
      </c>
      <c r="L75" s="11"/>
      <c r="M75" s="11"/>
      <c r="N75" s="11"/>
      <c r="O75" s="11"/>
      <c r="P75" s="11"/>
      <c r="Q75" s="11"/>
      <c r="R75" s="11"/>
      <c r="S75" s="11"/>
    </row>
    <row r="76" spans="2:19" x14ac:dyDescent="0.2">
      <c r="B76" s="13">
        <v>73</v>
      </c>
      <c r="C76" s="12">
        <v>0.75484014331567872</v>
      </c>
      <c r="D76" s="11">
        <f t="shared" si="10"/>
        <v>21</v>
      </c>
      <c r="E76" s="11">
        <f t="shared" si="11"/>
        <v>21</v>
      </c>
      <c r="F76" s="11">
        <f t="shared" si="12"/>
        <v>3150</v>
      </c>
      <c r="G76" s="12">
        <v>0.47027886745833114</v>
      </c>
      <c r="H76" s="27">
        <f t="shared" si="13"/>
        <v>2</v>
      </c>
      <c r="I76" s="11">
        <f t="shared" si="14"/>
        <v>0</v>
      </c>
      <c r="J76" s="28">
        <f t="shared" si="15"/>
        <v>0</v>
      </c>
      <c r="K76" s="28">
        <f t="shared" si="16"/>
        <v>3150</v>
      </c>
      <c r="L76" s="11"/>
      <c r="M76" s="11"/>
      <c r="N76" s="11"/>
      <c r="O76" s="11"/>
      <c r="P76" s="11"/>
      <c r="Q76" s="11"/>
      <c r="R76" s="11"/>
      <c r="S76" s="11"/>
    </row>
    <row r="77" spans="2:19" x14ac:dyDescent="0.2">
      <c r="B77" s="13">
        <v>74</v>
      </c>
      <c r="C77" s="12">
        <v>0.96115988442408051</v>
      </c>
      <c r="D77" s="11">
        <f t="shared" si="10"/>
        <v>24</v>
      </c>
      <c r="E77" s="11">
        <f t="shared" si="11"/>
        <v>22</v>
      </c>
      <c r="F77" s="11">
        <f t="shared" si="12"/>
        <v>3300</v>
      </c>
      <c r="G77" s="12">
        <v>0.85855813310508011</v>
      </c>
      <c r="H77" s="27">
        <f t="shared" si="13"/>
        <v>4</v>
      </c>
      <c r="I77" s="11">
        <f t="shared" si="14"/>
        <v>0</v>
      </c>
      <c r="J77" s="28">
        <f t="shared" si="15"/>
        <v>0</v>
      </c>
      <c r="K77" s="28">
        <f t="shared" si="16"/>
        <v>3300</v>
      </c>
      <c r="L77" s="11"/>
      <c r="M77" s="11"/>
      <c r="N77" s="11"/>
      <c r="O77" s="11"/>
      <c r="P77" s="11"/>
      <c r="Q77" s="11"/>
      <c r="R77" s="11"/>
      <c r="S77" s="11"/>
    </row>
    <row r="78" spans="2:19" x14ac:dyDescent="0.2">
      <c r="B78" s="13">
        <v>75</v>
      </c>
      <c r="C78" s="12">
        <v>0.73915296002891906</v>
      </c>
      <c r="D78" s="11">
        <f t="shared" si="10"/>
        <v>21</v>
      </c>
      <c r="E78" s="11">
        <f t="shared" si="11"/>
        <v>21</v>
      </c>
      <c r="F78" s="11">
        <f t="shared" si="12"/>
        <v>3150</v>
      </c>
      <c r="G78" s="12">
        <v>0.62456004612259752</v>
      </c>
      <c r="H78" s="27">
        <f t="shared" si="13"/>
        <v>2</v>
      </c>
      <c r="I78" s="11">
        <f t="shared" si="14"/>
        <v>0</v>
      </c>
      <c r="J78" s="28">
        <f t="shared" si="15"/>
        <v>0</v>
      </c>
      <c r="K78" s="28">
        <f t="shared" si="16"/>
        <v>3150</v>
      </c>
      <c r="L78" s="11"/>
      <c r="M78" s="11"/>
      <c r="N78" s="11"/>
      <c r="O78" s="11"/>
      <c r="P78" s="11"/>
      <c r="Q78" s="11"/>
      <c r="R78" s="11"/>
      <c r="S78" s="11"/>
    </row>
    <row r="79" spans="2:19" x14ac:dyDescent="0.2">
      <c r="B79" s="13">
        <v>76</v>
      </c>
      <c r="C79" s="12">
        <v>0.10231446574474723</v>
      </c>
      <c r="D79" s="11">
        <f t="shared" si="10"/>
        <v>16</v>
      </c>
      <c r="E79" s="11">
        <f t="shared" si="11"/>
        <v>16</v>
      </c>
      <c r="F79" s="11">
        <f t="shared" si="12"/>
        <v>2400</v>
      </c>
      <c r="G79" s="12">
        <v>0.91336899990238074</v>
      </c>
      <c r="H79" s="27">
        <f t="shared" si="13"/>
        <v>3</v>
      </c>
      <c r="I79" s="11">
        <f t="shared" si="14"/>
        <v>0</v>
      </c>
      <c r="J79" s="28">
        <f t="shared" si="15"/>
        <v>0</v>
      </c>
      <c r="K79" s="28">
        <f t="shared" si="16"/>
        <v>2400</v>
      </c>
      <c r="L79" s="11"/>
      <c r="M79" s="11"/>
      <c r="N79" s="11"/>
      <c r="O79" s="11"/>
      <c r="P79" s="11"/>
      <c r="Q79" s="11"/>
      <c r="R79" s="11"/>
      <c r="S79" s="11"/>
    </row>
    <row r="80" spans="2:19" x14ac:dyDescent="0.2">
      <c r="B80" s="13">
        <v>77</v>
      </c>
      <c r="C80" s="12">
        <v>0.77786586114946665</v>
      </c>
      <c r="D80" s="11">
        <f t="shared" si="10"/>
        <v>21</v>
      </c>
      <c r="E80" s="11">
        <f t="shared" si="11"/>
        <v>21</v>
      </c>
      <c r="F80" s="11">
        <f t="shared" si="12"/>
        <v>3150</v>
      </c>
      <c r="G80" s="12">
        <v>0.80070136130959646</v>
      </c>
      <c r="H80" s="27">
        <f t="shared" si="13"/>
        <v>3</v>
      </c>
      <c r="I80" s="11">
        <f t="shared" si="14"/>
        <v>0</v>
      </c>
      <c r="J80" s="28">
        <f t="shared" si="15"/>
        <v>0</v>
      </c>
      <c r="K80" s="28">
        <f t="shared" si="16"/>
        <v>3150</v>
      </c>
      <c r="L80" s="11"/>
      <c r="M80" s="11"/>
      <c r="N80" s="11"/>
      <c r="O80" s="11"/>
      <c r="P80" s="11"/>
      <c r="Q80" s="11"/>
      <c r="R80" s="11"/>
      <c r="S80" s="11"/>
    </row>
    <row r="81" spans="2:19" x14ac:dyDescent="0.2">
      <c r="B81" s="13">
        <v>78</v>
      </c>
      <c r="C81" s="12">
        <v>0.10204692560312467</v>
      </c>
      <c r="D81" s="11">
        <f t="shared" si="10"/>
        <v>16</v>
      </c>
      <c r="E81" s="11">
        <f t="shared" si="11"/>
        <v>16</v>
      </c>
      <c r="F81" s="11">
        <f t="shared" si="12"/>
        <v>2400</v>
      </c>
      <c r="G81" s="12">
        <v>0.78748786293918505</v>
      </c>
      <c r="H81" s="27">
        <f t="shared" si="13"/>
        <v>2</v>
      </c>
      <c r="I81" s="11">
        <f t="shared" si="14"/>
        <v>0</v>
      </c>
      <c r="J81" s="28">
        <f t="shared" si="15"/>
        <v>0</v>
      </c>
      <c r="K81" s="28">
        <f t="shared" si="16"/>
        <v>2400</v>
      </c>
      <c r="L81" s="11"/>
      <c r="M81" s="11"/>
      <c r="N81" s="11"/>
      <c r="O81" s="11"/>
      <c r="P81" s="11"/>
      <c r="Q81" s="11"/>
      <c r="R81" s="11"/>
      <c r="S81" s="11"/>
    </row>
    <row r="82" spans="2:19" x14ac:dyDescent="0.2">
      <c r="B82" s="13">
        <v>79</v>
      </c>
      <c r="C82" s="12">
        <v>0.42151994520245994</v>
      </c>
      <c r="D82" s="11">
        <f t="shared" si="10"/>
        <v>19</v>
      </c>
      <c r="E82" s="11">
        <f t="shared" si="11"/>
        <v>19</v>
      </c>
      <c r="F82" s="11">
        <f t="shared" si="12"/>
        <v>2850</v>
      </c>
      <c r="G82" s="12">
        <v>6.9115322759052522E-2</v>
      </c>
      <c r="H82" s="27">
        <f t="shared" si="13"/>
        <v>0</v>
      </c>
      <c r="I82" s="11">
        <f t="shared" si="14"/>
        <v>0</v>
      </c>
      <c r="J82" s="28">
        <f t="shared" si="15"/>
        <v>0</v>
      </c>
      <c r="K82" s="28">
        <f t="shared" si="16"/>
        <v>2850</v>
      </c>
      <c r="L82" s="11"/>
      <c r="M82" s="11"/>
      <c r="N82" s="11"/>
      <c r="O82" s="11"/>
      <c r="P82" s="11"/>
      <c r="Q82" s="11"/>
      <c r="R82" s="11"/>
      <c r="S82" s="11"/>
    </row>
    <row r="83" spans="2:19" x14ac:dyDescent="0.2">
      <c r="B83" s="13">
        <v>80</v>
      </c>
      <c r="C83" s="12">
        <v>0.19938977463821528</v>
      </c>
      <c r="D83" s="11">
        <f t="shared" si="10"/>
        <v>17</v>
      </c>
      <c r="E83" s="11">
        <f t="shared" si="11"/>
        <v>17</v>
      </c>
      <c r="F83" s="11">
        <f t="shared" si="12"/>
        <v>2550</v>
      </c>
      <c r="G83" s="12">
        <v>0.11255714011237405</v>
      </c>
      <c r="H83" s="27">
        <f t="shared" si="13"/>
        <v>0</v>
      </c>
      <c r="I83" s="11">
        <f t="shared" si="14"/>
        <v>0</v>
      </c>
      <c r="J83" s="28">
        <f t="shared" si="15"/>
        <v>0</v>
      </c>
      <c r="K83" s="28">
        <f t="shared" si="16"/>
        <v>2550</v>
      </c>
      <c r="L83" s="11"/>
      <c r="M83" s="11"/>
      <c r="N83" s="11"/>
      <c r="O83" s="11"/>
      <c r="P83" s="11"/>
      <c r="Q83" s="11"/>
      <c r="R83" s="11"/>
      <c r="S83" s="11"/>
    </row>
    <row r="84" spans="2:19" x14ac:dyDescent="0.2">
      <c r="B84" s="13">
        <v>81</v>
      </c>
      <c r="C84" s="12">
        <v>0.62201031615492119</v>
      </c>
      <c r="D84" s="11">
        <f t="shared" si="10"/>
        <v>20</v>
      </c>
      <c r="E84" s="11">
        <f t="shared" si="11"/>
        <v>20</v>
      </c>
      <c r="F84" s="11">
        <f t="shared" si="12"/>
        <v>3000</v>
      </c>
      <c r="G84" s="12">
        <v>0.2883456617612371</v>
      </c>
      <c r="H84" s="27">
        <f t="shared" si="13"/>
        <v>1</v>
      </c>
      <c r="I84" s="11">
        <f t="shared" si="14"/>
        <v>0</v>
      </c>
      <c r="J84" s="28">
        <f t="shared" si="15"/>
        <v>0</v>
      </c>
      <c r="K84" s="28">
        <f t="shared" si="16"/>
        <v>3000</v>
      </c>
      <c r="L84" s="11"/>
      <c r="M84" s="11"/>
      <c r="N84" s="11"/>
      <c r="O84" s="11"/>
      <c r="P84" s="11"/>
      <c r="Q84" s="11"/>
      <c r="R84" s="11"/>
      <c r="S84" s="11"/>
    </row>
    <row r="85" spans="2:19" x14ac:dyDescent="0.2">
      <c r="B85" s="13">
        <v>82</v>
      </c>
      <c r="C85" s="12">
        <v>0.37047523010722716</v>
      </c>
      <c r="D85" s="11">
        <f t="shared" si="10"/>
        <v>19</v>
      </c>
      <c r="E85" s="11">
        <f t="shared" si="11"/>
        <v>19</v>
      </c>
      <c r="F85" s="11">
        <f t="shared" si="12"/>
        <v>2850</v>
      </c>
      <c r="G85" s="12">
        <v>0.39808277029020112</v>
      </c>
      <c r="H85" s="27">
        <f t="shared" si="13"/>
        <v>1</v>
      </c>
      <c r="I85" s="11">
        <f t="shared" si="14"/>
        <v>0</v>
      </c>
      <c r="J85" s="28">
        <f t="shared" si="15"/>
        <v>0</v>
      </c>
      <c r="K85" s="28">
        <f t="shared" si="16"/>
        <v>2850</v>
      </c>
      <c r="L85" s="11"/>
      <c r="M85" s="11"/>
      <c r="N85" s="11"/>
      <c r="O85" s="11"/>
      <c r="P85" s="11"/>
      <c r="Q85" s="11"/>
      <c r="R85" s="11"/>
      <c r="S85" s="11"/>
    </row>
    <row r="86" spans="2:19" x14ac:dyDescent="0.2">
      <c r="B86" s="13">
        <v>83</v>
      </c>
      <c r="C86" s="12">
        <v>0.33450787859648334</v>
      </c>
      <c r="D86" s="11">
        <f t="shared" si="10"/>
        <v>18</v>
      </c>
      <c r="E86" s="11">
        <f t="shared" si="11"/>
        <v>18</v>
      </c>
      <c r="F86" s="11">
        <f t="shared" si="12"/>
        <v>2700</v>
      </c>
      <c r="G86" s="12">
        <v>0.93100747880265089</v>
      </c>
      <c r="H86" s="27">
        <f t="shared" si="13"/>
        <v>4</v>
      </c>
      <c r="I86" s="11">
        <f t="shared" si="14"/>
        <v>0</v>
      </c>
      <c r="J86" s="28">
        <f t="shared" si="15"/>
        <v>0</v>
      </c>
      <c r="K86" s="28">
        <f t="shared" si="16"/>
        <v>2700</v>
      </c>
      <c r="L86" s="11"/>
      <c r="M86" s="11"/>
      <c r="N86" s="11"/>
      <c r="O86" s="11"/>
      <c r="P86" s="11"/>
      <c r="Q86" s="11"/>
      <c r="R86" s="11"/>
      <c r="S86" s="11"/>
    </row>
    <row r="87" spans="2:19" x14ac:dyDescent="0.2">
      <c r="B87" s="13">
        <v>84</v>
      </c>
      <c r="C87" s="12">
        <v>0.4837340153603028</v>
      </c>
      <c r="D87" s="11">
        <f t="shared" si="10"/>
        <v>19</v>
      </c>
      <c r="E87" s="11">
        <f t="shared" si="11"/>
        <v>19</v>
      </c>
      <c r="F87" s="11">
        <f t="shared" si="12"/>
        <v>2850</v>
      </c>
      <c r="G87" s="12">
        <v>0.79922909661446018</v>
      </c>
      <c r="H87" s="27">
        <f t="shared" si="13"/>
        <v>3</v>
      </c>
      <c r="I87" s="11">
        <f t="shared" si="14"/>
        <v>0</v>
      </c>
      <c r="J87" s="28">
        <f t="shared" si="15"/>
        <v>0</v>
      </c>
      <c r="K87" s="28">
        <f t="shared" si="16"/>
        <v>2850</v>
      </c>
      <c r="L87" s="11"/>
      <c r="M87" s="11"/>
      <c r="N87" s="11"/>
      <c r="O87" s="11"/>
      <c r="P87" s="11"/>
      <c r="Q87" s="11"/>
      <c r="R87" s="11"/>
      <c r="S87" s="11"/>
    </row>
    <row r="88" spans="2:19" x14ac:dyDescent="0.2">
      <c r="B88" s="13">
        <v>85</v>
      </c>
      <c r="C88" s="12">
        <v>0.25311910972888763</v>
      </c>
      <c r="D88" s="11">
        <f t="shared" si="10"/>
        <v>18</v>
      </c>
      <c r="E88" s="11">
        <f t="shared" si="11"/>
        <v>18</v>
      </c>
      <c r="F88" s="11">
        <f t="shared" si="12"/>
        <v>2700</v>
      </c>
      <c r="G88" s="12">
        <v>0.17407745241801931</v>
      </c>
      <c r="H88" s="27">
        <f t="shared" si="13"/>
        <v>1</v>
      </c>
      <c r="I88" s="11">
        <f t="shared" si="14"/>
        <v>0</v>
      </c>
      <c r="J88" s="28">
        <f t="shared" si="15"/>
        <v>0</v>
      </c>
      <c r="K88" s="28">
        <f t="shared" si="16"/>
        <v>2700</v>
      </c>
      <c r="L88" s="11"/>
      <c r="M88" s="11"/>
      <c r="N88" s="11"/>
      <c r="O88" s="11"/>
      <c r="P88" s="11"/>
      <c r="Q88" s="11"/>
      <c r="R88" s="11"/>
      <c r="S88" s="11"/>
    </row>
    <row r="89" spans="2:19" x14ac:dyDescent="0.2">
      <c r="B89" s="13">
        <v>86</v>
      </c>
      <c r="C89" s="12">
        <v>0.32629729002123886</v>
      </c>
      <c r="D89" s="11">
        <f t="shared" si="10"/>
        <v>18</v>
      </c>
      <c r="E89" s="11">
        <f t="shared" si="11"/>
        <v>18</v>
      </c>
      <c r="F89" s="11">
        <f t="shared" si="12"/>
        <v>2700</v>
      </c>
      <c r="G89" s="12">
        <v>0.65138131396576471</v>
      </c>
      <c r="H89" s="27">
        <f t="shared" si="13"/>
        <v>2</v>
      </c>
      <c r="I89" s="11">
        <f t="shared" si="14"/>
        <v>0</v>
      </c>
      <c r="J89" s="28">
        <f t="shared" si="15"/>
        <v>0</v>
      </c>
      <c r="K89" s="28">
        <f t="shared" si="16"/>
        <v>2700</v>
      </c>
      <c r="L89" s="11"/>
      <c r="M89" s="11"/>
      <c r="N89" s="11"/>
      <c r="O89" s="11"/>
      <c r="P89" s="11"/>
      <c r="Q89" s="11"/>
      <c r="R89" s="11"/>
      <c r="S89" s="11"/>
    </row>
    <row r="90" spans="2:19" x14ac:dyDescent="0.2">
      <c r="B90" s="13">
        <v>87</v>
      </c>
      <c r="C90" s="12">
        <v>0.91074534273104579</v>
      </c>
      <c r="D90" s="11">
        <f t="shared" si="10"/>
        <v>23</v>
      </c>
      <c r="E90" s="11">
        <f t="shared" si="11"/>
        <v>22</v>
      </c>
      <c r="F90" s="11">
        <f t="shared" si="12"/>
        <v>3300</v>
      </c>
      <c r="G90" s="12">
        <v>0.37832378240816866</v>
      </c>
      <c r="H90" s="27">
        <f t="shared" si="13"/>
        <v>2</v>
      </c>
      <c r="I90" s="11">
        <f t="shared" si="14"/>
        <v>1</v>
      </c>
      <c r="J90" s="28">
        <f t="shared" si="15"/>
        <v>500</v>
      </c>
      <c r="K90" s="28">
        <f t="shared" si="16"/>
        <v>2800</v>
      </c>
      <c r="L90" s="11"/>
      <c r="M90" s="11"/>
      <c r="N90" s="11"/>
      <c r="O90" s="11"/>
      <c r="P90" s="11"/>
      <c r="Q90" s="11"/>
      <c r="R90" s="11"/>
      <c r="S90" s="11"/>
    </row>
    <row r="91" spans="2:19" x14ac:dyDescent="0.2">
      <c r="B91" s="13">
        <v>88</v>
      </c>
      <c r="C91" s="12">
        <v>7.1824729533199738E-2</v>
      </c>
      <c r="D91" s="11">
        <f t="shared" si="10"/>
        <v>15</v>
      </c>
      <c r="E91" s="11">
        <f t="shared" si="11"/>
        <v>15</v>
      </c>
      <c r="F91" s="11">
        <f t="shared" si="12"/>
        <v>2250</v>
      </c>
      <c r="G91" s="12">
        <v>0.16238726474646881</v>
      </c>
      <c r="H91" s="27">
        <f t="shared" si="13"/>
        <v>0</v>
      </c>
      <c r="I91" s="11">
        <f t="shared" si="14"/>
        <v>0</v>
      </c>
      <c r="J91" s="28">
        <f t="shared" si="15"/>
        <v>0</v>
      </c>
      <c r="K91" s="28">
        <f t="shared" si="16"/>
        <v>2250</v>
      </c>
      <c r="L91" s="11"/>
      <c r="M91" s="11"/>
      <c r="N91" s="11"/>
      <c r="O91" s="11"/>
      <c r="P91" s="11"/>
      <c r="Q91" s="11"/>
      <c r="R91" s="11"/>
      <c r="S91" s="11"/>
    </row>
    <row r="92" spans="2:19" x14ac:dyDescent="0.2">
      <c r="B92" s="13">
        <v>89</v>
      </c>
      <c r="C92" s="12">
        <v>0.81236681199889116</v>
      </c>
      <c r="D92" s="11">
        <f t="shared" si="10"/>
        <v>21</v>
      </c>
      <c r="E92" s="11">
        <f t="shared" si="11"/>
        <v>21</v>
      </c>
      <c r="F92" s="11">
        <f t="shared" si="12"/>
        <v>3150</v>
      </c>
      <c r="G92" s="12">
        <v>0.65776913073398457</v>
      </c>
      <c r="H92" s="27">
        <f t="shared" si="13"/>
        <v>3</v>
      </c>
      <c r="I92" s="11">
        <f t="shared" si="14"/>
        <v>0</v>
      </c>
      <c r="J92" s="28">
        <f t="shared" si="15"/>
        <v>0</v>
      </c>
      <c r="K92" s="28">
        <f t="shared" si="16"/>
        <v>3150</v>
      </c>
      <c r="L92" s="11"/>
      <c r="M92" s="11"/>
      <c r="N92" s="11"/>
      <c r="O92" s="11"/>
      <c r="P92" s="11"/>
      <c r="Q92" s="11"/>
      <c r="R92" s="11"/>
      <c r="S92" s="11"/>
    </row>
    <row r="93" spans="2:19" x14ac:dyDescent="0.2">
      <c r="B93" s="13">
        <v>90</v>
      </c>
      <c r="C93" s="12">
        <v>2.3121889958709785E-2</v>
      </c>
      <c r="D93" s="11">
        <f t="shared" si="10"/>
        <v>14</v>
      </c>
      <c r="E93" s="11">
        <f t="shared" si="11"/>
        <v>14</v>
      </c>
      <c r="F93" s="11">
        <f t="shared" si="12"/>
        <v>2100</v>
      </c>
      <c r="G93" s="12">
        <v>0.19003053653268931</v>
      </c>
      <c r="H93" s="27">
        <f t="shared" si="13"/>
        <v>0</v>
      </c>
      <c r="I93" s="11">
        <f t="shared" si="14"/>
        <v>0</v>
      </c>
      <c r="J93" s="28">
        <f t="shared" si="15"/>
        <v>0</v>
      </c>
      <c r="K93" s="28">
        <f t="shared" si="16"/>
        <v>2100</v>
      </c>
      <c r="L93" s="11"/>
      <c r="M93" s="11"/>
      <c r="N93" s="11"/>
      <c r="O93" s="11"/>
      <c r="P93" s="11"/>
      <c r="Q93" s="11"/>
      <c r="R93" s="11"/>
      <c r="S93" s="11"/>
    </row>
    <row r="94" spans="2:19" x14ac:dyDescent="0.2">
      <c r="B94" s="13">
        <v>91</v>
      </c>
      <c r="C94" s="12">
        <v>0.24818158458773443</v>
      </c>
      <c r="D94" s="11">
        <f t="shared" si="10"/>
        <v>18</v>
      </c>
      <c r="E94" s="11">
        <f t="shared" si="11"/>
        <v>18</v>
      </c>
      <c r="F94" s="11">
        <f t="shared" si="12"/>
        <v>2700</v>
      </c>
      <c r="G94" s="12">
        <v>0.36777779656420917</v>
      </c>
      <c r="H94" s="27">
        <f t="shared" si="13"/>
        <v>1</v>
      </c>
      <c r="I94" s="11">
        <f t="shared" si="14"/>
        <v>0</v>
      </c>
      <c r="J94" s="28">
        <f t="shared" si="15"/>
        <v>0</v>
      </c>
      <c r="K94" s="28">
        <f t="shared" si="16"/>
        <v>2700</v>
      </c>
      <c r="L94" s="11"/>
      <c r="M94" s="11"/>
      <c r="N94" s="11"/>
      <c r="O94" s="11"/>
      <c r="P94" s="11"/>
      <c r="Q94" s="11"/>
      <c r="R94" s="11"/>
      <c r="S94" s="11"/>
    </row>
    <row r="95" spans="2:19" x14ac:dyDescent="0.2">
      <c r="B95" s="13">
        <v>92</v>
      </c>
      <c r="C95" s="12">
        <v>0.38514978527179888</v>
      </c>
      <c r="D95" s="11">
        <f t="shared" si="10"/>
        <v>19</v>
      </c>
      <c r="E95" s="11">
        <f t="shared" si="11"/>
        <v>19</v>
      </c>
      <c r="F95" s="11">
        <f t="shared" si="12"/>
        <v>2850</v>
      </c>
      <c r="G95" s="12">
        <v>0.36381326476353293</v>
      </c>
      <c r="H95" s="27">
        <f t="shared" si="13"/>
        <v>1</v>
      </c>
      <c r="I95" s="11">
        <f t="shared" si="14"/>
        <v>0</v>
      </c>
      <c r="J95" s="28">
        <f t="shared" si="15"/>
        <v>0</v>
      </c>
      <c r="K95" s="28">
        <f t="shared" si="16"/>
        <v>2850</v>
      </c>
      <c r="L95" s="11"/>
      <c r="M95" s="11"/>
      <c r="N95" s="11"/>
      <c r="O95" s="11"/>
      <c r="P95" s="11"/>
      <c r="Q95" s="11"/>
      <c r="R95" s="11"/>
      <c r="S95" s="11"/>
    </row>
    <row r="96" spans="2:19" x14ac:dyDescent="0.2">
      <c r="B96" s="13">
        <v>93</v>
      </c>
      <c r="C96" s="12">
        <v>0.54662893835901938</v>
      </c>
      <c r="D96" s="11">
        <f t="shared" si="10"/>
        <v>20</v>
      </c>
      <c r="E96" s="11">
        <f t="shared" si="11"/>
        <v>20</v>
      </c>
      <c r="F96" s="11">
        <f t="shared" si="12"/>
        <v>3000</v>
      </c>
      <c r="G96" s="12">
        <v>0.52953674877168577</v>
      </c>
      <c r="H96" s="27">
        <f t="shared" si="13"/>
        <v>2</v>
      </c>
      <c r="I96" s="11">
        <f t="shared" si="14"/>
        <v>0</v>
      </c>
      <c r="J96" s="28">
        <f t="shared" si="15"/>
        <v>0</v>
      </c>
      <c r="K96" s="28">
        <f t="shared" si="16"/>
        <v>3000</v>
      </c>
      <c r="L96" s="11"/>
      <c r="M96" s="11"/>
      <c r="N96" s="11"/>
      <c r="O96" s="11"/>
      <c r="P96" s="11"/>
      <c r="Q96" s="11"/>
      <c r="R96" s="11"/>
      <c r="S96" s="11"/>
    </row>
    <row r="97" spans="2:19" x14ac:dyDescent="0.2">
      <c r="B97" s="13">
        <v>94</v>
      </c>
      <c r="C97" s="12">
        <v>0.47446944580410888</v>
      </c>
      <c r="D97" s="11">
        <f t="shared" si="10"/>
        <v>19</v>
      </c>
      <c r="E97" s="11">
        <f t="shared" si="11"/>
        <v>19</v>
      </c>
      <c r="F97" s="11">
        <f t="shared" si="12"/>
        <v>2850</v>
      </c>
      <c r="G97" s="12">
        <v>0.4242878198819704</v>
      </c>
      <c r="H97" s="27">
        <f t="shared" si="13"/>
        <v>2</v>
      </c>
      <c r="I97" s="11">
        <f t="shared" si="14"/>
        <v>0</v>
      </c>
      <c r="J97" s="28">
        <f t="shared" si="15"/>
        <v>0</v>
      </c>
      <c r="K97" s="28">
        <f t="shared" si="16"/>
        <v>2850</v>
      </c>
      <c r="L97" s="11"/>
      <c r="M97" s="11"/>
      <c r="N97" s="11"/>
      <c r="O97" s="11"/>
      <c r="P97" s="11"/>
      <c r="Q97" s="11"/>
      <c r="R97" s="11"/>
      <c r="S97" s="11"/>
    </row>
    <row r="98" spans="2:19" x14ac:dyDescent="0.2">
      <c r="B98" s="13">
        <v>95</v>
      </c>
      <c r="C98" s="12">
        <v>0.71989753804030798</v>
      </c>
      <c r="D98" s="11">
        <f t="shared" si="10"/>
        <v>21</v>
      </c>
      <c r="E98" s="11">
        <f t="shared" si="11"/>
        <v>21</v>
      </c>
      <c r="F98" s="11">
        <f t="shared" si="12"/>
        <v>3150</v>
      </c>
      <c r="G98" s="12">
        <v>0.6939586034006141</v>
      </c>
      <c r="H98" s="27">
        <f t="shared" si="13"/>
        <v>3</v>
      </c>
      <c r="I98" s="11">
        <f t="shared" si="14"/>
        <v>0</v>
      </c>
      <c r="J98" s="28">
        <f t="shared" si="15"/>
        <v>0</v>
      </c>
      <c r="K98" s="28">
        <f t="shared" si="16"/>
        <v>3150</v>
      </c>
      <c r="L98" s="11"/>
      <c r="M98" s="11"/>
      <c r="N98" s="11"/>
      <c r="O98" s="11"/>
      <c r="P98" s="11"/>
      <c r="Q98" s="11"/>
      <c r="R98" s="11"/>
      <c r="S98" s="11"/>
    </row>
    <row r="99" spans="2:19" x14ac:dyDescent="0.2">
      <c r="B99" s="13">
        <v>96</v>
      </c>
      <c r="C99" s="12">
        <v>0.87822011844554082</v>
      </c>
      <c r="D99" s="11">
        <f t="shared" si="10"/>
        <v>22</v>
      </c>
      <c r="E99" s="11">
        <f t="shared" si="11"/>
        <v>22</v>
      </c>
      <c r="F99" s="11">
        <f t="shared" si="12"/>
        <v>3300</v>
      </c>
      <c r="G99" s="12">
        <v>0.40165548992701838</v>
      </c>
      <c r="H99" s="27">
        <f t="shared" si="13"/>
        <v>2</v>
      </c>
      <c r="I99" s="11">
        <f t="shared" si="14"/>
        <v>1</v>
      </c>
      <c r="J99" s="28">
        <f t="shared" si="15"/>
        <v>500</v>
      </c>
      <c r="K99" s="28">
        <f t="shared" si="16"/>
        <v>2800</v>
      </c>
      <c r="L99" s="11"/>
      <c r="M99" s="11"/>
      <c r="N99" s="11"/>
      <c r="O99" s="11"/>
      <c r="P99" s="11"/>
      <c r="Q99" s="11"/>
      <c r="R99" s="11"/>
      <c r="S99" s="11"/>
    </row>
    <row r="100" spans="2:19" x14ac:dyDescent="0.2">
      <c r="B100" s="13">
        <v>97</v>
      </c>
      <c r="C100" s="12">
        <v>0.95088791262997152</v>
      </c>
      <c r="D100" s="11">
        <f t="shared" si="10"/>
        <v>24</v>
      </c>
      <c r="E100" s="11">
        <f t="shared" si="11"/>
        <v>22</v>
      </c>
      <c r="F100" s="11">
        <f t="shared" si="12"/>
        <v>3300</v>
      </c>
      <c r="G100" s="12">
        <v>0.45942335390604483</v>
      </c>
      <c r="H100" s="27">
        <f t="shared" si="13"/>
        <v>2</v>
      </c>
      <c r="I100" s="11">
        <f t="shared" si="14"/>
        <v>1</v>
      </c>
      <c r="J100" s="28">
        <f t="shared" si="15"/>
        <v>500</v>
      </c>
      <c r="K100" s="28">
        <f t="shared" si="16"/>
        <v>2800</v>
      </c>
      <c r="L100" s="11"/>
      <c r="M100" s="11"/>
      <c r="N100" s="11"/>
      <c r="O100" s="11"/>
      <c r="P100" s="11"/>
      <c r="Q100" s="11"/>
      <c r="R100" s="11"/>
      <c r="S100" s="11"/>
    </row>
    <row r="101" spans="2:19" x14ac:dyDescent="0.2">
      <c r="B101" s="13">
        <v>98</v>
      </c>
      <c r="C101" s="12">
        <v>7.1413660259083134E-3</v>
      </c>
      <c r="D101" s="11">
        <f t="shared" si="10"/>
        <v>14</v>
      </c>
      <c r="E101" s="11">
        <f t="shared" si="11"/>
        <v>14</v>
      </c>
      <c r="F101" s="11">
        <f t="shared" si="12"/>
        <v>2100</v>
      </c>
      <c r="G101" s="12">
        <v>0.47763683656127442</v>
      </c>
      <c r="H101" s="27">
        <f t="shared" si="13"/>
        <v>1</v>
      </c>
      <c r="I101" s="11">
        <f t="shared" si="14"/>
        <v>0</v>
      </c>
      <c r="J101" s="28">
        <f t="shared" si="15"/>
        <v>0</v>
      </c>
      <c r="K101" s="28">
        <f t="shared" si="16"/>
        <v>2100</v>
      </c>
      <c r="L101" s="11"/>
      <c r="M101" s="11"/>
      <c r="N101" s="11"/>
      <c r="O101" s="11"/>
      <c r="P101" s="11"/>
      <c r="Q101" s="11"/>
      <c r="R101" s="11"/>
      <c r="S101" s="11"/>
    </row>
    <row r="102" spans="2:19" x14ac:dyDescent="0.2">
      <c r="B102" s="13">
        <v>99</v>
      </c>
      <c r="C102" s="12">
        <v>0.13033507000353139</v>
      </c>
      <c r="D102" s="11">
        <f t="shared" si="10"/>
        <v>16</v>
      </c>
      <c r="E102" s="11">
        <f t="shared" si="11"/>
        <v>16</v>
      </c>
      <c r="F102" s="11">
        <f t="shared" si="12"/>
        <v>2400</v>
      </c>
      <c r="G102" s="12">
        <v>4.8114340925048737E-2</v>
      </c>
      <c r="H102" s="27">
        <f t="shared" si="13"/>
        <v>0</v>
      </c>
      <c r="I102" s="11">
        <f t="shared" si="14"/>
        <v>0</v>
      </c>
      <c r="J102" s="28">
        <f t="shared" si="15"/>
        <v>0</v>
      </c>
      <c r="K102" s="28">
        <f t="shared" si="16"/>
        <v>2400</v>
      </c>
      <c r="L102" s="11"/>
      <c r="M102" s="11"/>
      <c r="N102" s="11"/>
      <c r="O102" s="11"/>
      <c r="P102" s="11"/>
      <c r="Q102" s="11"/>
      <c r="R102" s="11"/>
      <c r="S102" s="11"/>
    </row>
    <row r="103" spans="2:19" x14ac:dyDescent="0.2">
      <c r="B103" s="13">
        <v>100</v>
      </c>
      <c r="C103" s="12">
        <v>0.26113880820724278</v>
      </c>
      <c r="D103" s="11">
        <f t="shared" si="10"/>
        <v>18</v>
      </c>
      <c r="E103" s="11">
        <f t="shared" si="11"/>
        <v>18</v>
      </c>
      <c r="F103" s="11">
        <f t="shared" si="12"/>
        <v>2700</v>
      </c>
      <c r="G103" s="12">
        <v>0.62474215565643088</v>
      </c>
      <c r="H103" s="27">
        <f t="shared" si="13"/>
        <v>2</v>
      </c>
      <c r="I103" s="11">
        <f t="shared" si="14"/>
        <v>0</v>
      </c>
      <c r="J103" s="28">
        <f t="shared" si="15"/>
        <v>0</v>
      </c>
      <c r="K103" s="28">
        <f t="shared" si="16"/>
        <v>2700</v>
      </c>
      <c r="L103" s="11"/>
      <c r="M103" s="11"/>
      <c r="N103" s="11"/>
      <c r="O103" s="11"/>
      <c r="P103" s="11"/>
      <c r="Q103" s="11"/>
      <c r="R103" s="11"/>
      <c r="S103" s="11"/>
    </row>
  </sheetData>
  <mergeCells count="2">
    <mergeCell ref="B2:K2"/>
    <mergeCell ref="M2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B870A-82E8-C94C-B0C6-9B2B74E58389}">
  <dimension ref="B2:AB5103"/>
  <sheetViews>
    <sheetView showGridLines="0" topLeftCell="M1" zoomScale="85" zoomScaleNormal="85" workbookViewId="0">
      <selection activeCell="X5" sqref="X5"/>
    </sheetView>
  </sheetViews>
  <sheetFormatPr baseColWidth="10" defaultRowHeight="16" x14ac:dyDescent="0.2"/>
  <cols>
    <col min="4" max="4" width="13.1640625" bestFit="1" customWidth="1"/>
    <col min="5" max="6" width="13.1640625" customWidth="1"/>
    <col min="7" max="7" width="13.6640625" bestFit="1" customWidth="1"/>
    <col min="8" max="8" width="16.33203125" bestFit="1" customWidth="1"/>
    <col min="9" max="9" width="11" bestFit="1" customWidth="1"/>
    <col min="10" max="10" width="13.5" bestFit="1" customWidth="1"/>
    <col min="13" max="16" width="18.83203125" customWidth="1"/>
    <col min="18" max="18" width="21.83203125" customWidth="1"/>
    <col min="19" max="19" width="18.83203125" customWidth="1"/>
    <col min="23" max="23" width="14.1640625" bestFit="1" customWidth="1"/>
  </cols>
  <sheetData>
    <row r="2" spans="2:28" x14ac:dyDescent="0.2">
      <c r="B2" s="23" t="s">
        <v>5</v>
      </c>
      <c r="C2" s="23"/>
      <c r="D2" s="23"/>
      <c r="E2" s="23"/>
      <c r="F2" s="23"/>
      <c r="G2" s="23"/>
      <c r="H2" s="23"/>
      <c r="I2" s="23"/>
      <c r="J2" s="23"/>
      <c r="K2" s="23"/>
      <c r="L2" s="15"/>
      <c r="M2" s="15"/>
      <c r="N2" s="15"/>
      <c r="O2" s="15" t="s">
        <v>25</v>
      </c>
      <c r="P2" s="15" t="s">
        <v>25</v>
      </c>
      <c r="Q2" s="16"/>
      <c r="R2" s="23" t="s">
        <v>11</v>
      </c>
      <c r="S2" s="23"/>
      <c r="T2" s="23"/>
      <c r="U2" s="17"/>
      <c r="V2" s="11"/>
      <c r="W2" s="25" t="s">
        <v>34</v>
      </c>
      <c r="X2" s="11">
        <v>22</v>
      </c>
      <c r="Y2" s="11"/>
      <c r="Z2" s="11"/>
      <c r="AA2" s="11"/>
      <c r="AB2" s="11"/>
    </row>
    <row r="3" spans="2:28" x14ac:dyDescent="0.2">
      <c r="B3" s="15" t="s">
        <v>35</v>
      </c>
      <c r="C3" s="15" t="s">
        <v>36</v>
      </c>
      <c r="D3" s="15" t="s">
        <v>37</v>
      </c>
      <c r="E3" s="15" t="s">
        <v>44</v>
      </c>
      <c r="F3" s="15" t="s">
        <v>45</v>
      </c>
      <c r="G3" s="15" t="s">
        <v>39</v>
      </c>
      <c r="H3" s="15" t="s">
        <v>38</v>
      </c>
      <c r="I3" s="15" t="s">
        <v>46</v>
      </c>
      <c r="J3" s="15" t="s">
        <v>47</v>
      </c>
      <c r="K3" s="15" t="s">
        <v>15</v>
      </c>
      <c r="L3" s="15" t="s">
        <v>27</v>
      </c>
      <c r="M3" s="15" t="s">
        <v>48</v>
      </c>
      <c r="N3" s="15" t="s">
        <v>49</v>
      </c>
      <c r="O3" s="15" t="s">
        <v>86</v>
      </c>
      <c r="P3" s="15" t="s">
        <v>87</v>
      </c>
      <c r="Q3" s="16"/>
      <c r="R3" s="15" t="s">
        <v>0</v>
      </c>
      <c r="S3" s="15" t="s">
        <v>1</v>
      </c>
      <c r="T3" s="15" t="s">
        <v>2</v>
      </c>
      <c r="U3" s="10" t="s">
        <v>3</v>
      </c>
      <c r="V3" s="11"/>
      <c r="W3" s="25" t="s">
        <v>40</v>
      </c>
      <c r="X3" s="11">
        <v>150</v>
      </c>
      <c r="Y3" s="11"/>
      <c r="Z3" s="11"/>
      <c r="AA3" s="11"/>
      <c r="AB3" s="11"/>
    </row>
    <row r="4" spans="2:28" x14ac:dyDescent="0.2">
      <c r="B4" s="13">
        <v>1</v>
      </c>
      <c r="C4" s="12">
        <v>0.84825946008751263</v>
      </c>
      <c r="D4" s="11">
        <f>SUMIFS($R$4:$R$15,$U$4:$U$15,"&lt;="&amp;C4,$T$4:$T$15,"&gt;="&amp;C4)</f>
        <v>22</v>
      </c>
      <c r="E4" s="11">
        <f>MIN(D4,$X$2)</f>
        <v>22</v>
      </c>
      <c r="F4" s="11">
        <f>E4*$X$3</f>
        <v>3300</v>
      </c>
      <c r="G4" s="12">
        <v>0.7032688342346739</v>
      </c>
      <c r="H4" s="27">
        <f>_xlfn.BINOM.INV(E4,$X$5,G4)</f>
        <v>3</v>
      </c>
      <c r="I4" s="11">
        <f>IF(E4-H4&gt;$X$6,E4-H4-$X$6,0)</f>
        <v>0</v>
      </c>
      <c r="J4" s="28">
        <f>I4*$X$4</f>
        <v>0</v>
      </c>
      <c r="K4" s="28">
        <f>F4-J4</f>
        <v>3300</v>
      </c>
      <c r="L4" s="28">
        <f>B4</f>
        <v>1</v>
      </c>
      <c r="M4" s="41">
        <f>AVERAGE($K$4:K4)</f>
        <v>3300</v>
      </c>
      <c r="N4" s="41"/>
      <c r="O4" s="41"/>
      <c r="P4" s="41"/>
      <c r="Q4" s="11"/>
      <c r="R4" s="11">
        <v>14</v>
      </c>
      <c r="S4" s="11">
        <v>0.03</v>
      </c>
      <c r="T4" s="11">
        <f>S4</f>
        <v>0.03</v>
      </c>
      <c r="U4" s="11">
        <f>0</f>
        <v>0</v>
      </c>
      <c r="V4" s="11"/>
      <c r="W4" s="25" t="s">
        <v>41</v>
      </c>
      <c r="X4" s="11">
        <v>500</v>
      </c>
      <c r="Y4" s="11"/>
      <c r="Z4" s="11"/>
      <c r="AA4" s="11"/>
      <c r="AB4" s="11"/>
    </row>
    <row r="5" spans="2:28" x14ac:dyDescent="0.2">
      <c r="B5" s="13">
        <f>B4+1</f>
        <v>2</v>
      </c>
      <c r="C5" s="12">
        <v>0.76327052240186588</v>
      </c>
      <c r="D5" s="11">
        <f t="shared" ref="D5:D68" si="0">SUMIFS($R$4:$R$15,$U$4:$U$15,"&lt;="&amp;C5,$T$4:$T$15,"&gt;="&amp;C5)</f>
        <v>21</v>
      </c>
      <c r="E5" s="11">
        <f t="shared" ref="E5:E68" si="1">MIN(D5,$X$2)</f>
        <v>21</v>
      </c>
      <c r="F5" s="11">
        <f t="shared" ref="F5:F68" si="2">E5*$X$3</f>
        <v>3150</v>
      </c>
      <c r="G5" s="12">
        <v>0.29519961089183144</v>
      </c>
      <c r="H5" s="27">
        <f t="shared" ref="H5:H68" si="3">_xlfn.BINOM.INV(E5,$X$5,G5)</f>
        <v>1</v>
      </c>
      <c r="I5" s="11">
        <f t="shared" ref="I5:I68" si="4">IF(E5-H5&gt;$X$6,E5-H5-$X$6,0)</f>
        <v>1</v>
      </c>
      <c r="J5" s="28">
        <f t="shared" ref="J5:J68" si="5">I5*$X$4</f>
        <v>500</v>
      </c>
      <c r="K5" s="28">
        <f t="shared" ref="K5:K68" si="6">F5-J5</f>
        <v>2650</v>
      </c>
      <c r="L5" s="28">
        <f t="shared" ref="L5:L68" si="7">B5</f>
        <v>2</v>
      </c>
      <c r="M5" s="41">
        <f>AVERAGE($K$4:K5)</f>
        <v>2975</v>
      </c>
      <c r="N5" s="41">
        <f>_xlfn.STDEV.S($K$4:K5)</f>
        <v>459.61940777125591</v>
      </c>
      <c r="O5" s="41">
        <f>M5-_xlfn.T.INV.2T(0.05,L5-1)*N5/SQRT(L5)</f>
        <v>-1154.5165392567787</v>
      </c>
      <c r="P5" s="41">
        <f>M5+_xlfn.T.INV.2T(0.05,L5-1)*N5/SQRT(L5)</f>
        <v>7104.5165392567787</v>
      </c>
      <c r="Q5" s="11"/>
      <c r="R5" s="21">
        <v>15</v>
      </c>
      <c r="S5" s="11">
        <v>0.05</v>
      </c>
      <c r="T5" s="11">
        <f>T4+S5</f>
        <v>0.08</v>
      </c>
      <c r="U5" s="11">
        <f>T4</f>
        <v>0.03</v>
      </c>
      <c r="V5" s="11"/>
      <c r="W5" s="25" t="s">
        <v>42</v>
      </c>
      <c r="X5" s="11">
        <v>0.1</v>
      </c>
      <c r="Y5" s="11"/>
      <c r="Z5" s="11"/>
      <c r="AA5" s="11"/>
      <c r="AB5" s="11"/>
    </row>
    <row r="6" spans="2:28" x14ac:dyDescent="0.2">
      <c r="B6" s="13">
        <f t="shared" ref="B6:B69" si="8">B5+1</f>
        <v>3</v>
      </c>
      <c r="C6" s="12">
        <v>0.22892225713196002</v>
      </c>
      <c r="D6" s="11">
        <f t="shared" si="0"/>
        <v>17</v>
      </c>
      <c r="E6" s="11">
        <f t="shared" si="1"/>
        <v>17</v>
      </c>
      <c r="F6" s="11">
        <f t="shared" si="2"/>
        <v>2550</v>
      </c>
      <c r="G6" s="12">
        <v>0.10805817280738284</v>
      </c>
      <c r="H6" s="27">
        <f t="shared" si="3"/>
        <v>0</v>
      </c>
      <c r="I6" s="11">
        <f t="shared" si="4"/>
        <v>0</v>
      </c>
      <c r="J6" s="28">
        <f t="shared" si="5"/>
        <v>0</v>
      </c>
      <c r="K6" s="28">
        <f t="shared" si="6"/>
        <v>2550</v>
      </c>
      <c r="L6" s="28">
        <f t="shared" si="7"/>
        <v>3</v>
      </c>
      <c r="M6" s="41">
        <f>AVERAGE($K$4:K6)</f>
        <v>2833.3333333333335</v>
      </c>
      <c r="N6" s="41">
        <f>_xlfn.STDEV.S($K$4:K6)</f>
        <v>407.22639076235464</v>
      </c>
      <c r="O6" s="41">
        <f t="shared" ref="O6:O69" si="9">M6-_xlfn.T.INV.2T(0.05,L6-1)*N6/SQRT(L6)</f>
        <v>1821.7268988205917</v>
      </c>
      <c r="P6" s="41">
        <f t="shared" ref="P6:P69" si="10">M6+_xlfn.T.INV.2T(0.05,L6-1)*N6/SQRT(L6)</f>
        <v>3844.9397678460755</v>
      </c>
      <c r="Q6" s="11"/>
      <c r="R6" s="11">
        <v>16</v>
      </c>
      <c r="S6" s="11">
        <v>7.0000000000000007E-2</v>
      </c>
      <c r="T6" s="11">
        <f t="shared" ref="T6" si="11">T5+S6</f>
        <v>0.15000000000000002</v>
      </c>
      <c r="U6" s="11">
        <f t="shared" ref="U6:U15" si="12">T5</f>
        <v>0.08</v>
      </c>
      <c r="V6" s="11"/>
      <c r="W6" s="25" t="s">
        <v>43</v>
      </c>
      <c r="X6" s="11">
        <v>19</v>
      </c>
      <c r="Y6" s="11"/>
      <c r="Z6" s="11"/>
      <c r="AA6" s="11"/>
      <c r="AB6" s="11"/>
    </row>
    <row r="7" spans="2:28" x14ac:dyDescent="0.2">
      <c r="B7" s="13">
        <f t="shared" si="8"/>
        <v>4</v>
      </c>
      <c r="C7" s="12">
        <v>0.19994695241593474</v>
      </c>
      <c r="D7" s="11">
        <f t="shared" si="0"/>
        <v>17</v>
      </c>
      <c r="E7" s="11">
        <f t="shared" si="1"/>
        <v>17</v>
      </c>
      <c r="F7" s="11">
        <f t="shared" si="2"/>
        <v>2550</v>
      </c>
      <c r="G7" s="12">
        <v>0.8556592406739566</v>
      </c>
      <c r="H7" s="27">
        <f t="shared" si="3"/>
        <v>3</v>
      </c>
      <c r="I7" s="11">
        <f t="shared" si="4"/>
        <v>0</v>
      </c>
      <c r="J7" s="28">
        <f t="shared" si="5"/>
        <v>0</v>
      </c>
      <c r="K7" s="28">
        <f t="shared" si="6"/>
        <v>2550</v>
      </c>
      <c r="L7" s="28">
        <f t="shared" si="7"/>
        <v>4</v>
      </c>
      <c r="M7" s="41">
        <f>AVERAGE($K$4:K7)</f>
        <v>2762.5</v>
      </c>
      <c r="N7" s="41">
        <f>_xlfn.STDEV.S($K$4:K7)</f>
        <v>361.42080737002402</v>
      </c>
      <c r="O7" s="41">
        <f t="shared" si="9"/>
        <v>2187.3988434663061</v>
      </c>
      <c r="P7" s="41">
        <f t="shared" si="10"/>
        <v>3337.6011565336939</v>
      </c>
      <c r="Q7" s="11"/>
      <c r="R7" s="21">
        <v>17</v>
      </c>
      <c r="S7" s="11">
        <v>0.09</v>
      </c>
      <c r="T7" s="11">
        <f>T6+S7</f>
        <v>0.24000000000000002</v>
      </c>
      <c r="U7" s="11">
        <f t="shared" si="12"/>
        <v>0.15000000000000002</v>
      </c>
      <c r="V7" s="11"/>
      <c r="W7" s="11"/>
      <c r="X7" s="11"/>
      <c r="Y7" s="11"/>
      <c r="Z7" s="11"/>
      <c r="AA7" s="11"/>
      <c r="AB7" s="11"/>
    </row>
    <row r="8" spans="2:28" x14ac:dyDescent="0.2">
      <c r="B8" s="13">
        <f t="shared" si="8"/>
        <v>5</v>
      </c>
      <c r="C8" s="12">
        <v>0.1060775860540224</v>
      </c>
      <c r="D8" s="11">
        <f t="shared" si="0"/>
        <v>16</v>
      </c>
      <c r="E8" s="11">
        <f t="shared" si="1"/>
        <v>16</v>
      </c>
      <c r="F8" s="11">
        <f t="shared" si="2"/>
        <v>2400</v>
      </c>
      <c r="G8" s="12">
        <v>0.96533116709360545</v>
      </c>
      <c r="H8" s="27">
        <f t="shared" si="3"/>
        <v>4</v>
      </c>
      <c r="I8" s="11">
        <f t="shared" si="4"/>
        <v>0</v>
      </c>
      <c r="J8" s="28">
        <f t="shared" si="5"/>
        <v>0</v>
      </c>
      <c r="K8" s="28">
        <f t="shared" si="6"/>
        <v>2400</v>
      </c>
      <c r="L8" s="28">
        <f t="shared" si="7"/>
        <v>5</v>
      </c>
      <c r="M8" s="41">
        <f>AVERAGE($K$4:K8)</f>
        <v>2690</v>
      </c>
      <c r="N8" s="41">
        <f>_xlfn.STDEV.S($K$4:K8)</f>
        <v>352.49113464029136</v>
      </c>
      <c r="O8" s="41">
        <f t="shared" si="9"/>
        <v>2252.3244484311545</v>
      </c>
      <c r="P8" s="41">
        <f t="shared" si="10"/>
        <v>3127.6755515688455</v>
      </c>
      <c r="Q8" s="11"/>
      <c r="R8" s="11">
        <v>18</v>
      </c>
      <c r="S8" s="11">
        <v>0.11</v>
      </c>
      <c r="T8" s="11">
        <f t="shared" ref="T8:T15" si="13">T7+S8</f>
        <v>0.35000000000000003</v>
      </c>
      <c r="U8" s="11">
        <f t="shared" si="12"/>
        <v>0.24000000000000002</v>
      </c>
      <c r="V8" s="11"/>
      <c r="W8" s="11"/>
      <c r="X8" s="11"/>
      <c r="Y8" s="11"/>
      <c r="Z8" s="11"/>
      <c r="AA8" s="11"/>
      <c r="AB8" s="11"/>
    </row>
    <row r="9" spans="2:28" x14ac:dyDescent="0.2">
      <c r="B9" s="13">
        <f t="shared" si="8"/>
        <v>6</v>
      </c>
      <c r="C9" s="12">
        <v>0.20104665586679882</v>
      </c>
      <c r="D9" s="11">
        <f t="shared" si="0"/>
        <v>17</v>
      </c>
      <c r="E9" s="11">
        <f t="shared" si="1"/>
        <v>17</v>
      </c>
      <c r="F9" s="11">
        <f t="shared" si="2"/>
        <v>2550</v>
      </c>
      <c r="G9" s="12">
        <v>0.59365317517213834</v>
      </c>
      <c r="H9" s="27">
        <f t="shared" si="3"/>
        <v>2</v>
      </c>
      <c r="I9" s="11">
        <f t="shared" si="4"/>
        <v>0</v>
      </c>
      <c r="J9" s="28">
        <f t="shared" si="5"/>
        <v>0</v>
      </c>
      <c r="K9" s="28">
        <f t="shared" si="6"/>
        <v>2550</v>
      </c>
      <c r="L9" s="28">
        <f t="shared" si="7"/>
        <v>6</v>
      </c>
      <c r="M9" s="41">
        <f>AVERAGE($K$4:K9)</f>
        <v>2666.6666666666665</v>
      </c>
      <c r="N9" s="41">
        <f>_xlfn.STDEV.S($K$4:K9)</f>
        <v>320.41639575194517</v>
      </c>
      <c r="O9" s="41">
        <f t="shared" si="9"/>
        <v>2330.4102813575591</v>
      </c>
      <c r="P9" s="41">
        <f t="shared" si="10"/>
        <v>3002.9230519757739</v>
      </c>
      <c r="Q9" s="11"/>
      <c r="R9" s="21">
        <v>19</v>
      </c>
      <c r="S9" s="11">
        <v>0.15</v>
      </c>
      <c r="T9" s="11">
        <f t="shared" si="13"/>
        <v>0.5</v>
      </c>
      <c r="U9" s="11">
        <f t="shared" si="12"/>
        <v>0.35000000000000003</v>
      </c>
      <c r="V9" s="11"/>
      <c r="W9" s="11"/>
      <c r="X9" s="11"/>
      <c r="Y9" s="11"/>
      <c r="Z9" s="11"/>
      <c r="AA9" s="11"/>
      <c r="AB9" s="11"/>
    </row>
    <row r="10" spans="2:28" x14ac:dyDescent="0.2">
      <c r="B10" s="13">
        <f t="shared" si="8"/>
        <v>7</v>
      </c>
      <c r="C10" s="12">
        <v>0.65583225664822575</v>
      </c>
      <c r="D10" s="11">
        <f t="shared" si="0"/>
        <v>20</v>
      </c>
      <c r="E10" s="11">
        <f t="shared" si="1"/>
        <v>20</v>
      </c>
      <c r="F10" s="11">
        <f t="shared" si="2"/>
        <v>3000</v>
      </c>
      <c r="G10" s="12">
        <v>0.64435968080118167</v>
      </c>
      <c r="H10" s="27">
        <f t="shared" si="3"/>
        <v>2</v>
      </c>
      <c r="I10" s="11">
        <f t="shared" si="4"/>
        <v>0</v>
      </c>
      <c r="J10" s="28">
        <f t="shared" si="5"/>
        <v>0</v>
      </c>
      <c r="K10" s="28">
        <f t="shared" si="6"/>
        <v>3000</v>
      </c>
      <c r="L10" s="28">
        <f t="shared" si="7"/>
        <v>7</v>
      </c>
      <c r="M10" s="41">
        <f>AVERAGE($K$4:K10)</f>
        <v>2714.2857142857142</v>
      </c>
      <c r="N10" s="41">
        <f>_xlfn.STDEV.S($K$4:K10)</f>
        <v>318.47852585154135</v>
      </c>
      <c r="O10" s="41">
        <f t="shared" si="9"/>
        <v>2419.7422037213191</v>
      </c>
      <c r="P10" s="41">
        <f t="shared" si="10"/>
        <v>3008.8292248501093</v>
      </c>
      <c r="Q10" s="11"/>
      <c r="R10" s="11">
        <v>20</v>
      </c>
      <c r="S10" s="11">
        <v>0.18</v>
      </c>
      <c r="T10" s="11">
        <f t="shared" si="13"/>
        <v>0.67999999999999994</v>
      </c>
      <c r="U10" s="11">
        <f t="shared" si="12"/>
        <v>0.5</v>
      </c>
      <c r="V10" s="11"/>
      <c r="W10" s="11"/>
      <c r="X10" s="11"/>
      <c r="Y10" s="11"/>
      <c r="Z10" s="11"/>
      <c r="AA10" s="11"/>
      <c r="AB10" s="11"/>
    </row>
    <row r="11" spans="2:28" x14ac:dyDescent="0.2">
      <c r="B11" s="13">
        <f t="shared" si="8"/>
        <v>8</v>
      </c>
      <c r="C11" s="12">
        <v>0.35990320297433442</v>
      </c>
      <c r="D11" s="11">
        <f t="shared" si="0"/>
        <v>19</v>
      </c>
      <c r="E11" s="11">
        <f t="shared" si="1"/>
        <v>19</v>
      </c>
      <c r="F11" s="11">
        <f t="shared" si="2"/>
        <v>2850</v>
      </c>
      <c r="G11" s="12">
        <v>0.44825969029215629</v>
      </c>
      <c r="H11" s="27">
        <f t="shared" si="3"/>
        <v>2</v>
      </c>
      <c r="I11" s="11">
        <f t="shared" si="4"/>
        <v>0</v>
      </c>
      <c r="J11" s="28">
        <f t="shared" si="5"/>
        <v>0</v>
      </c>
      <c r="K11" s="28">
        <f t="shared" si="6"/>
        <v>2850</v>
      </c>
      <c r="L11" s="28">
        <f t="shared" si="7"/>
        <v>8</v>
      </c>
      <c r="M11" s="41">
        <f>AVERAGE($K$4:K11)</f>
        <v>2731.25</v>
      </c>
      <c r="N11" s="41">
        <f>_xlfn.STDEV.S($K$4:K11)</f>
        <v>298.73244120545633</v>
      </c>
      <c r="O11" s="41">
        <f t="shared" si="9"/>
        <v>2481.503429182721</v>
      </c>
      <c r="P11" s="41">
        <f t="shared" si="10"/>
        <v>2980.996570817279</v>
      </c>
      <c r="Q11" s="11"/>
      <c r="R11" s="21">
        <v>21</v>
      </c>
      <c r="S11" s="11">
        <v>0.14000000000000001</v>
      </c>
      <c r="T11" s="11">
        <f t="shared" si="13"/>
        <v>0.82</v>
      </c>
      <c r="U11" s="11">
        <f t="shared" si="12"/>
        <v>0.67999999999999994</v>
      </c>
      <c r="V11" s="11"/>
      <c r="W11" s="11"/>
      <c r="X11" s="11"/>
      <c r="Y11" s="11"/>
      <c r="Z11" s="11"/>
      <c r="AA11" s="11"/>
      <c r="AB11" s="11"/>
    </row>
    <row r="12" spans="2:28" x14ac:dyDescent="0.2">
      <c r="B12" s="13">
        <f t="shared" si="8"/>
        <v>9</v>
      </c>
      <c r="C12" s="12">
        <v>9.1923369751137796E-2</v>
      </c>
      <c r="D12" s="11">
        <f t="shared" si="0"/>
        <v>16</v>
      </c>
      <c r="E12" s="11">
        <f t="shared" si="1"/>
        <v>16</v>
      </c>
      <c r="F12" s="11">
        <f t="shared" si="2"/>
        <v>2400</v>
      </c>
      <c r="G12" s="12">
        <v>0.54362923574641198</v>
      </c>
      <c r="H12" s="27">
        <f t="shared" si="3"/>
        <v>2</v>
      </c>
      <c r="I12" s="11">
        <f t="shared" si="4"/>
        <v>0</v>
      </c>
      <c r="J12" s="28">
        <f t="shared" si="5"/>
        <v>0</v>
      </c>
      <c r="K12" s="28">
        <f t="shared" si="6"/>
        <v>2400</v>
      </c>
      <c r="L12" s="28">
        <f t="shared" si="7"/>
        <v>9</v>
      </c>
      <c r="M12" s="41">
        <f>AVERAGE($K$4:K12)</f>
        <v>2694.4444444444443</v>
      </c>
      <c r="N12" s="41">
        <f>_xlfn.STDEV.S($K$4:K12)</f>
        <v>300.46260628866611</v>
      </c>
      <c r="O12" s="41">
        <f t="shared" si="9"/>
        <v>2463.4884402524826</v>
      </c>
      <c r="P12" s="41">
        <f t="shared" si="10"/>
        <v>2925.4004486364061</v>
      </c>
      <c r="Q12" s="11"/>
      <c r="R12" s="11">
        <v>22</v>
      </c>
      <c r="S12" s="11">
        <v>0.08</v>
      </c>
      <c r="T12" s="11">
        <f t="shared" si="13"/>
        <v>0.89999999999999991</v>
      </c>
      <c r="U12" s="11">
        <f t="shared" si="12"/>
        <v>0.82</v>
      </c>
      <c r="V12" s="11"/>
      <c r="W12" s="11"/>
      <c r="X12" s="11"/>
      <c r="Y12" s="11"/>
      <c r="Z12" s="11"/>
      <c r="AA12" s="11"/>
      <c r="AB12" s="11"/>
    </row>
    <row r="13" spans="2:28" x14ac:dyDescent="0.2">
      <c r="B13" s="13">
        <f t="shared" si="8"/>
        <v>10</v>
      </c>
      <c r="C13" s="12">
        <v>0.3466973092435075</v>
      </c>
      <c r="D13" s="11">
        <f t="shared" si="0"/>
        <v>18</v>
      </c>
      <c r="E13" s="11">
        <f t="shared" si="1"/>
        <v>18</v>
      </c>
      <c r="F13" s="11">
        <f t="shared" si="2"/>
        <v>2700</v>
      </c>
      <c r="G13" s="12">
        <v>0.62463286950513797</v>
      </c>
      <c r="H13" s="27">
        <f t="shared" si="3"/>
        <v>2</v>
      </c>
      <c r="I13" s="11">
        <f t="shared" si="4"/>
        <v>0</v>
      </c>
      <c r="J13" s="28">
        <f t="shared" si="5"/>
        <v>0</v>
      </c>
      <c r="K13" s="28">
        <f t="shared" si="6"/>
        <v>2700</v>
      </c>
      <c r="L13" s="28">
        <f t="shared" si="7"/>
        <v>10</v>
      </c>
      <c r="M13" s="41">
        <f>AVERAGE($K$4:K13)</f>
        <v>2695</v>
      </c>
      <c r="N13" s="41">
        <f>_xlfn.STDEV.S($K$4:K13)</f>
        <v>283.28430948430588</v>
      </c>
      <c r="O13" s="41">
        <f t="shared" si="9"/>
        <v>2492.3506128572708</v>
      </c>
      <c r="P13" s="41">
        <f t="shared" si="10"/>
        <v>2897.6493871427292</v>
      </c>
      <c r="Q13" s="11"/>
      <c r="R13" s="21">
        <v>23</v>
      </c>
      <c r="S13" s="11">
        <v>0.05</v>
      </c>
      <c r="T13" s="11">
        <f t="shared" si="13"/>
        <v>0.95</v>
      </c>
      <c r="U13" s="11">
        <f t="shared" si="12"/>
        <v>0.89999999999999991</v>
      </c>
      <c r="V13" s="11"/>
      <c r="W13" s="11"/>
      <c r="X13" s="11"/>
      <c r="Y13" s="11"/>
      <c r="Z13" s="11"/>
      <c r="AA13" s="11"/>
      <c r="AB13" s="11"/>
    </row>
    <row r="14" spans="2:28" x14ac:dyDescent="0.2">
      <c r="B14" s="13">
        <f t="shared" si="8"/>
        <v>11</v>
      </c>
      <c r="C14" s="12">
        <v>0.98171891217890872</v>
      </c>
      <c r="D14" s="11">
        <f t="shared" si="0"/>
        <v>25</v>
      </c>
      <c r="E14" s="11">
        <f t="shared" si="1"/>
        <v>22</v>
      </c>
      <c r="F14" s="11">
        <f t="shared" si="2"/>
        <v>3300</v>
      </c>
      <c r="G14" s="12">
        <v>0.54642881289028256</v>
      </c>
      <c r="H14" s="27">
        <f t="shared" si="3"/>
        <v>2</v>
      </c>
      <c r="I14" s="11">
        <f t="shared" si="4"/>
        <v>1</v>
      </c>
      <c r="J14" s="28">
        <f t="shared" si="5"/>
        <v>500</v>
      </c>
      <c r="K14" s="28">
        <f t="shared" si="6"/>
        <v>2800</v>
      </c>
      <c r="L14" s="28">
        <f t="shared" si="7"/>
        <v>11</v>
      </c>
      <c r="M14" s="41">
        <f>AVERAGE($K$4:K14)</f>
        <v>2704.5454545454545</v>
      </c>
      <c r="N14" s="41">
        <f>_xlfn.STDEV.S($K$4:K14)</f>
        <v>270.60538192591946</v>
      </c>
      <c r="O14" s="41">
        <f t="shared" si="9"/>
        <v>2522.7502853182727</v>
      </c>
      <c r="P14" s="41">
        <f t="shared" si="10"/>
        <v>2886.3406237726363</v>
      </c>
      <c r="Q14" s="11"/>
      <c r="R14" s="11">
        <v>24</v>
      </c>
      <c r="S14" s="11">
        <v>0.03</v>
      </c>
      <c r="T14" s="11">
        <f t="shared" si="13"/>
        <v>0.98</v>
      </c>
      <c r="U14" s="11">
        <f t="shared" si="12"/>
        <v>0.95</v>
      </c>
      <c r="V14" s="11"/>
      <c r="W14" s="11"/>
      <c r="X14" s="11"/>
      <c r="Y14" s="11"/>
      <c r="Z14" s="11"/>
      <c r="AA14" s="11"/>
      <c r="AB14" s="11"/>
    </row>
    <row r="15" spans="2:28" x14ac:dyDescent="0.2">
      <c r="B15" s="13">
        <f t="shared" si="8"/>
        <v>12</v>
      </c>
      <c r="C15" s="12">
        <v>0.21170889782733693</v>
      </c>
      <c r="D15" s="11">
        <f t="shared" si="0"/>
        <v>17</v>
      </c>
      <c r="E15" s="11">
        <f t="shared" si="1"/>
        <v>17</v>
      </c>
      <c r="F15" s="11">
        <f t="shared" si="2"/>
        <v>2550</v>
      </c>
      <c r="G15" s="12">
        <v>0.54378928120618053</v>
      </c>
      <c r="H15" s="27">
        <f t="shared" si="3"/>
        <v>2</v>
      </c>
      <c r="I15" s="11">
        <f t="shared" si="4"/>
        <v>0</v>
      </c>
      <c r="J15" s="28">
        <f t="shared" si="5"/>
        <v>0</v>
      </c>
      <c r="K15" s="28">
        <f t="shared" si="6"/>
        <v>2550</v>
      </c>
      <c r="L15" s="28">
        <f t="shared" si="7"/>
        <v>12</v>
      </c>
      <c r="M15" s="41">
        <f>AVERAGE($K$4:K15)</f>
        <v>2691.6666666666665</v>
      </c>
      <c r="N15" s="41">
        <f>_xlfn.STDEV.S($K$4:K15)</f>
        <v>261.84080289482398</v>
      </c>
      <c r="O15" s="41">
        <f t="shared" si="9"/>
        <v>2525.3009576009786</v>
      </c>
      <c r="P15" s="41">
        <f t="shared" si="10"/>
        <v>2858.0323757323545</v>
      </c>
      <c r="Q15" s="11"/>
      <c r="R15" s="21">
        <v>25</v>
      </c>
      <c r="S15" s="11">
        <v>0.02</v>
      </c>
      <c r="T15" s="11">
        <f t="shared" si="13"/>
        <v>1</v>
      </c>
      <c r="U15" s="11">
        <f t="shared" si="12"/>
        <v>0.98</v>
      </c>
      <c r="V15" s="11"/>
      <c r="W15" s="11"/>
      <c r="X15" s="11"/>
      <c r="Y15" s="11"/>
      <c r="Z15" s="11"/>
      <c r="AA15" s="11"/>
      <c r="AB15" s="11"/>
    </row>
    <row r="16" spans="2:28" x14ac:dyDescent="0.2">
      <c r="B16" s="13">
        <f t="shared" si="8"/>
        <v>13</v>
      </c>
      <c r="C16" s="12">
        <v>0.30887472722688492</v>
      </c>
      <c r="D16" s="11">
        <f t="shared" si="0"/>
        <v>18</v>
      </c>
      <c r="E16" s="11">
        <f t="shared" si="1"/>
        <v>18</v>
      </c>
      <c r="F16" s="11">
        <f t="shared" si="2"/>
        <v>2700</v>
      </c>
      <c r="G16" s="12">
        <v>0.66637433983346894</v>
      </c>
      <c r="H16" s="27">
        <f t="shared" si="3"/>
        <v>2</v>
      </c>
      <c r="I16" s="11">
        <f t="shared" si="4"/>
        <v>0</v>
      </c>
      <c r="J16" s="28">
        <f t="shared" si="5"/>
        <v>0</v>
      </c>
      <c r="K16" s="28">
        <f t="shared" si="6"/>
        <v>2700</v>
      </c>
      <c r="L16" s="28">
        <f t="shared" si="7"/>
        <v>13</v>
      </c>
      <c r="M16" s="41">
        <f>AVERAGE($K$4:K16)</f>
        <v>2692.3076923076924</v>
      </c>
      <c r="N16" s="41">
        <f>_xlfn.STDEV.S($K$4:K16)</f>
        <v>250.70413658845783</v>
      </c>
      <c r="O16" s="41">
        <f t="shared" si="9"/>
        <v>2540.8086988065438</v>
      </c>
      <c r="P16" s="41">
        <f t="shared" si="10"/>
        <v>2843.8066858088409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2:28" x14ac:dyDescent="0.2">
      <c r="B17" s="13">
        <f t="shared" si="8"/>
        <v>14</v>
      </c>
      <c r="C17" s="12">
        <v>0.8238916356168916</v>
      </c>
      <c r="D17" s="11">
        <f t="shared" si="0"/>
        <v>22</v>
      </c>
      <c r="E17" s="11">
        <f t="shared" si="1"/>
        <v>22</v>
      </c>
      <c r="F17" s="11">
        <f t="shared" si="2"/>
        <v>3300</v>
      </c>
      <c r="G17" s="12">
        <v>0.46204832210873559</v>
      </c>
      <c r="H17" s="27">
        <f t="shared" si="3"/>
        <v>2</v>
      </c>
      <c r="I17" s="11">
        <f t="shared" si="4"/>
        <v>1</v>
      </c>
      <c r="J17" s="28">
        <f t="shared" si="5"/>
        <v>500</v>
      </c>
      <c r="K17" s="28">
        <f t="shared" si="6"/>
        <v>2800</v>
      </c>
      <c r="L17" s="28">
        <f t="shared" si="7"/>
        <v>14</v>
      </c>
      <c r="M17" s="41">
        <f>AVERAGE($K$4:K17)</f>
        <v>2700</v>
      </c>
      <c r="N17" s="41">
        <f>_xlfn.STDEV.S($K$4:K17)</f>
        <v>242.58226201879197</v>
      </c>
      <c r="O17" s="41">
        <f t="shared" si="9"/>
        <v>2559.9371718715556</v>
      </c>
      <c r="P17" s="41">
        <f t="shared" si="10"/>
        <v>2840.0628281284444</v>
      </c>
      <c r="Q17" s="11"/>
      <c r="R17" s="29"/>
      <c r="S17" s="28"/>
      <c r="T17" s="11"/>
      <c r="U17" s="11"/>
      <c r="V17" s="11"/>
      <c r="W17" s="11"/>
      <c r="X17" s="11"/>
      <c r="Y17" s="11"/>
      <c r="Z17" s="11"/>
      <c r="AA17" s="11"/>
      <c r="AB17" s="11"/>
    </row>
    <row r="18" spans="2:28" x14ac:dyDescent="0.2">
      <c r="B18" s="13">
        <f t="shared" si="8"/>
        <v>15</v>
      </c>
      <c r="C18" s="12">
        <v>0.63155469163729983</v>
      </c>
      <c r="D18" s="11">
        <f t="shared" si="0"/>
        <v>20</v>
      </c>
      <c r="E18" s="11">
        <f t="shared" si="1"/>
        <v>20</v>
      </c>
      <c r="F18" s="11">
        <f t="shared" si="2"/>
        <v>3000</v>
      </c>
      <c r="G18" s="12">
        <v>8.3999245157548974E-2</v>
      </c>
      <c r="H18" s="27">
        <f t="shared" si="3"/>
        <v>0</v>
      </c>
      <c r="I18" s="11">
        <f t="shared" si="4"/>
        <v>1</v>
      </c>
      <c r="J18" s="28">
        <f t="shared" si="5"/>
        <v>500</v>
      </c>
      <c r="K18" s="28">
        <f t="shared" si="6"/>
        <v>2500</v>
      </c>
      <c r="L18" s="28">
        <f t="shared" si="7"/>
        <v>15</v>
      </c>
      <c r="M18" s="41">
        <f>AVERAGE($K$4:K18)</f>
        <v>2686.6666666666665</v>
      </c>
      <c r="N18" s="41">
        <f>_xlfn.STDEV.S($K$4:K18)</f>
        <v>239.39407638770808</v>
      </c>
      <c r="O18" s="41">
        <f t="shared" si="9"/>
        <v>2554.0946460031837</v>
      </c>
      <c r="P18" s="41">
        <f t="shared" si="10"/>
        <v>2819.2386873301493</v>
      </c>
      <c r="Q18" s="11"/>
      <c r="R18" s="29"/>
      <c r="S18" s="24"/>
      <c r="T18" s="11"/>
      <c r="U18" s="11"/>
      <c r="V18" s="11"/>
      <c r="W18" s="11"/>
      <c r="X18" s="11"/>
      <c r="Y18" s="11"/>
      <c r="Z18" s="11"/>
      <c r="AA18" s="11"/>
      <c r="AB18" s="11"/>
    </row>
    <row r="19" spans="2:28" x14ac:dyDescent="0.2">
      <c r="B19" s="13">
        <f t="shared" si="8"/>
        <v>16</v>
      </c>
      <c r="C19" s="12">
        <v>3.1028764813426091E-2</v>
      </c>
      <c r="D19" s="11">
        <f t="shared" si="0"/>
        <v>15</v>
      </c>
      <c r="E19" s="11">
        <f t="shared" si="1"/>
        <v>15</v>
      </c>
      <c r="F19" s="11">
        <f t="shared" si="2"/>
        <v>2250</v>
      </c>
      <c r="G19" s="12">
        <v>5.6676459087052988E-2</v>
      </c>
      <c r="H19" s="27">
        <f t="shared" si="3"/>
        <v>0</v>
      </c>
      <c r="I19" s="11">
        <f t="shared" si="4"/>
        <v>0</v>
      </c>
      <c r="J19" s="28">
        <f t="shared" si="5"/>
        <v>0</v>
      </c>
      <c r="K19" s="28">
        <f t="shared" si="6"/>
        <v>2250</v>
      </c>
      <c r="L19" s="28">
        <f t="shared" si="7"/>
        <v>16</v>
      </c>
      <c r="M19" s="41">
        <f>AVERAGE($K$4:K19)</f>
        <v>2659.375</v>
      </c>
      <c r="N19" s="41">
        <f>_xlfn.STDEV.S($K$4:K19)</f>
        <v>255.74645647594025</v>
      </c>
      <c r="O19" s="41">
        <f t="shared" si="9"/>
        <v>2523.0973328914588</v>
      </c>
      <c r="P19" s="41">
        <f t="shared" si="10"/>
        <v>2795.6526671085412</v>
      </c>
      <c r="Q19" s="11"/>
      <c r="R19" s="29"/>
      <c r="S19" s="30"/>
      <c r="T19" s="30"/>
      <c r="U19" s="11"/>
      <c r="V19" s="11"/>
      <c r="W19" s="11"/>
      <c r="X19" s="11"/>
      <c r="Y19" s="11"/>
      <c r="Z19" s="11"/>
      <c r="AA19" s="11"/>
      <c r="AB19" s="11"/>
    </row>
    <row r="20" spans="2:28" x14ac:dyDescent="0.2">
      <c r="B20" s="13">
        <f t="shared" si="8"/>
        <v>17</v>
      </c>
      <c r="C20" s="12">
        <v>0.60765875496547384</v>
      </c>
      <c r="D20" s="11">
        <f t="shared" si="0"/>
        <v>20</v>
      </c>
      <c r="E20" s="11">
        <f t="shared" si="1"/>
        <v>20</v>
      </c>
      <c r="F20" s="11">
        <f t="shared" si="2"/>
        <v>3000</v>
      </c>
      <c r="G20" s="12">
        <v>0.46717046770567827</v>
      </c>
      <c r="H20" s="27">
        <f t="shared" si="3"/>
        <v>2</v>
      </c>
      <c r="I20" s="11">
        <f t="shared" si="4"/>
        <v>0</v>
      </c>
      <c r="J20" s="28">
        <f t="shared" si="5"/>
        <v>0</v>
      </c>
      <c r="K20" s="28">
        <f t="shared" si="6"/>
        <v>3000</v>
      </c>
      <c r="L20" s="28">
        <f t="shared" si="7"/>
        <v>17</v>
      </c>
      <c r="M20" s="41">
        <f>AVERAGE($K$4:K20)</f>
        <v>2679.4117647058824</v>
      </c>
      <c r="N20" s="41">
        <f>_xlfn.STDEV.S($K$4:K20)</f>
        <v>261.04287454926094</v>
      </c>
      <c r="O20" s="41">
        <f t="shared" si="9"/>
        <v>2545.1959033312355</v>
      </c>
      <c r="P20" s="41">
        <f t="shared" si="10"/>
        <v>2813.6276260805294</v>
      </c>
      <c r="Q20" s="11"/>
      <c r="R20" s="11"/>
      <c r="S20" s="30"/>
      <c r="T20" s="30"/>
      <c r="U20" s="11"/>
      <c r="V20" s="11"/>
      <c r="W20" s="11"/>
      <c r="X20" s="11"/>
      <c r="Y20" s="11"/>
      <c r="Z20" s="11"/>
      <c r="AA20" s="11"/>
      <c r="AB20" s="11"/>
    </row>
    <row r="21" spans="2:28" x14ac:dyDescent="0.2">
      <c r="B21" s="13">
        <f t="shared" si="8"/>
        <v>18</v>
      </c>
      <c r="C21" s="12">
        <v>0.99897489185459343</v>
      </c>
      <c r="D21" s="11">
        <f t="shared" si="0"/>
        <v>25</v>
      </c>
      <c r="E21" s="11">
        <f t="shared" si="1"/>
        <v>22</v>
      </c>
      <c r="F21" s="11">
        <f t="shared" si="2"/>
        <v>3300</v>
      </c>
      <c r="G21" s="12">
        <v>0.97499065085304981</v>
      </c>
      <c r="H21" s="27">
        <f t="shared" si="3"/>
        <v>5</v>
      </c>
      <c r="I21" s="11">
        <f t="shared" si="4"/>
        <v>0</v>
      </c>
      <c r="J21" s="28">
        <f t="shared" si="5"/>
        <v>0</v>
      </c>
      <c r="K21" s="28">
        <f t="shared" si="6"/>
        <v>3300</v>
      </c>
      <c r="L21" s="28">
        <f t="shared" si="7"/>
        <v>18</v>
      </c>
      <c r="M21" s="41">
        <f>AVERAGE($K$4:K21)</f>
        <v>2713.8888888888887</v>
      </c>
      <c r="N21" s="41">
        <f>_xlfn.STDEV.S($K$4:K21)</f>
        <v>292.4569126412195</v>
      </c>
      <c r="O21" s="41">
        <f t="shared" si="9"/>
        <v>2568.4534877697711</v>
      </c>
      <c r="P21" s="41">
        <f t="shared" si="10"/>
        <v>2859.3242900080063</v>
      </c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2:28" x14ac:dyDescent="0.2">
      <c r="B22" s="13">
        <f t="shared" si="8"/>
        <v>19</v>
      </c>
      <c r="C22" s="12">
        <v>3.212406195605555E-2</v>
      </c>
      <c r="D22" s="11">
        <f t="shared" si="0"/>
        <v>15</v>
      </c>
      <c r="E22" s="11">
        <f t="shared" si="1"/>
        <v>15</v>
      </c>
      <c r="F22" s="11">
        <f t="shared" si="2"/>
        <v>2250</v>
      </c>
      <c r="G22" s="12">
        <v>0.86202858089025136</v>
      </c>
      <c r="H22" s="27">
        <f t="shared" si="3"/>
        <v>3</v>
      </c>
      <c r="I22" s="11">
        <f t="shared" si="4"/>
        <v>0</v>
      </c>
      <c r="J22" s="28">
        <f t="shared" si="5"/>
        <v>0</v>
      </c>
      <c r="K22" s="28">
        <f t="shared" si="6"/>
        <v>2250</v>
      </c>
      <c r="L22" s="28">
        <f t="shared" si="7"/>
        <v>19</v>
      </c>
      <c r="M22" s="41">
        <f>AVERAGE($K$4:K22)</f>
        <v>2689.4736842105262</v>
      </c>
      <c r="N22" s="41">
        <f>_xlfn.STDEV.S($K$4:K22)</f>
        <v>303.48848933344112</v>
      </c>
      <c r="O22" s="41">
        <f t="shared" si="9"/>
        <v>2543.1969146733632</v>
      </c>
      <c r="P22" s="41">
        <f t="shared" si="10"/>
        <v>2835.7504537476893</v>
      </c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2:28" x14ac:dyDescent="0.2">
      <c r="B23" s="13">
        <f t="shared" si="8"/>
        <v>20</v>
      </c>
      <c r="C23" s="12">
        <v>0.22824865494143487</v>
      </c>
      <c r="D23" s="11">
        <f t="shared" si="0"/>
        <v>17</v>
      </c>
      <c r="E23" s="11">
        <f t="shared" si="1"/>
        <v>17</v>
      </c>
      <c r="F23" s="11">
        <f t="shared" si="2"/>
        <v>2550</v>
      </c>
      <c r="G23" s="12">
        <v>0.9485996499645506</v>
      </c>
      <c r="H23" s="27">
        <f t="shared" si="3"/>
        <v>4</v>
      </c>
      <c r="I23" s="11">
        <f t="shared" si="4"/>
        <v>0</v>
      </c>
      <c r="J23" s="28">
        <f t="shared" si="5"/>
        <v>0</v>
      </c>
      <c r="K23" s="28">
        <f t="shared" si="6"/>
        <v>2550</v>
      </c>
      <c r="L23" s="28">
        <f t="shared" si="7"/>
        <v>20</v>
      </c>
      <c r="M23" s="41">
        <f>AVERAGE($K$4:K23)</f>
        <v>2682.5</v>
      </c>
      <c r="N23" s="41">
        <f>_xlfn.STDEV.S($K$4:K23)</f>
        <v>297.03579440514358</v>
      </c>
      <c r="O23" s="41">
        <f t="shared" si="9"/>
        <v>2543.4829689960075</v>
      </c>
      <c r="P23" s="41">
        <f t="shared" si="10"/>
        <v>2821.5170310039925</v>
      </c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2:28" x14ac:dyDescent="0.2">
      <c r="B24" s="13">
        <f t="shared" si="8"/>
        <v>21</v>
      </c>
      <c r="C24" s="12">
        <v>0.60778619053878835</v>
      </c>
      <c r="D24" s="11">
        <f t="shared" si="0"/>
        <v>20</v>
      </c>
      <c r="E24" s="11">
        <f t="shared" si="1"/>
        <v>20</v>
      </c>
      <c r="F24" s="11">
        <f t="shared" si="2"/>
        <v>3000</v>
      </c>
      <c r="G24" s="12">
        <v>0.80026321275764156</v>
      </c>
      <c r="H24" s="27">
        <f t="shared" si="3"/>
        <v>3</v>
      </c>
      <c r="I24" s="11">
        <f t="shared" si="4"/>
        <v>0</v>
      </c>
      <c r="J24" s="28">
        <f t="shared" si="5"/>
        <v>0</v>
      </c>
      <c r="K24" s="28">
        <f t="shared" si="6"/>
        <v>3000</v>
      </c>
      <c r="L24" s="28">
        <f t="shared" si="7"/>
        <v>21</v>
      </c>
      <c r="M24" s="41">
        <f>AVERAGE($K$4:K24)</f>
        <v>2697.6190476190477</v>
      </c>
      <c r="N24" s="41">
        <f>_xlfn.STDEV.S($K$4:K24)</f>
        <v>297.68951546711844</v>
      </c>
      <c r="O24" s="41">
        <f t="shared" si="9"/>
        <v>2562.1124047975854</v>
      </c>
      <c r="P24" s="41">
        <f t="shared" si="10"/>
        <v>2833.12569044051</v>
      </c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2:28" x14ac:dyDescent="0.2">
      <c r="B25" s="13">
        <f t="shared" si="8"/>
        <v>22</v>
      </c>
      <c r="C25" s="12">
        <v>0.30203859415838596</v>
      </c>
      <c r="D25" s="11">
        <f t="shared" si="0"/>
        <v>18</v>
      </c>
      <c r="E25" s="11">
        <f t="shared" si="1"/>
        <v>18</v>
      </c>
      <c r="F25" s="11">
        <f t="shared" si="2"/>
        <v>2700</v>
      </c>
      <c r="G25" s="12">
        <v>0.22763382213870764</v>
      </c>
      <c r="H25" s="27">
        <f t="shared" si="3"/>
        <v>1</v>
      </c>
      <c r="I25" s="11">
        <f t="shared" si="4"/>
        <v>0</v>
      </c>
      <c r="J25" s="28">
        <f t="shared" si="5"/>
        <v>0</v>
      </c>
      <c r="K25" s="28">
        <f t="shared" si="6"/>
        <v>2700</v>
      </c>
      <c r="L25" s="28">
        <f t="shared" si="7"/>
        <v>22</v>
      </c>
      <c r="M25" s="41">
        <f>AVERAGE($K$4:K25)</f>
        <v>2697.7272727272725</v>
      </c>
      <c r="N25" s="41">
        <f>_xlfn.STDEV.S($K$4:K25)</f>
        <v>290.51566334597379</v>
      </c>
      <c r="O25" s="41">
        <f t="shared" si="9"/>
        <v>2568.9198435906969</v>
      </c>
      <c r="P25" s="41">
        <f t="shared" si="10"/>
        <v>2826.5347018638481</v>
      </c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2:28" x14ac:dyDescent="0.2">
      <c r="B26" s="13">
        <f t="shared" si="8"/>
        <v>23</v>
      </c>
      <c r="C26" s="12">
        <v>0.91866797472670847</v>
      </c>
      <c r="D26" s="11">
        <f t="shared" si="0"/>
        <v>23</v>
      </c>
      <c r="E26" s="11">
        <f t="shared" si="1"/>
        <v>22</v>
      </c>
      <c r="F26" s="11">
        <f t="shared" si="2"/>
        <v>3300</v>
      </c>
      <c r="G26" s="12">
        <v>0.29016273895696654</v>
      </c>
      <c r="H26" s="27">
        <f t="shared" si="3"/>
        <v>1</v>
      </c>
      <c r="I26" s="11">
        <f t="shared" si="4"/>
        <v>2</v>
      </c>
      <c r="J26" s="28">
        <f t="shared" si="5"/>
        <v>1000</v>
      </c>
      <c r="K26" s="28">
        <f t="shared" si="6"/>
        <v>2300</v>
      </c>
      <c r="L26" s="28">
        <f t="shared" si="7"/>
        <v>23</v>
      </c>
      <c r="M26" s="41">
        <f>AVERAGE($K$4:K26)</f>
        <v>2680.4347826086955</v>
      </c>
      <c r="N26" s="41">
        <f>_xlfn.STDEV.S($K$4:K26)</f>
        <v>295.70375625353546</v>
      </c>
      <c r="O26" s="41">
        <f t="shared" si="9"/>
        <v>2552.5628894466395</v>
      </c>
      <c r="P26" s="41">
        <f t="shared" si="10"/>
        <v>2808.3066757707516</v>
      </c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2:28" x14ac:dyDescent="0.2">
      <c r="B27" s="13">
        <f t="shared" si="8"/>
        <v>24</v>
      </c>
      <c r="C27" s="12">
        <v>5.3836287190355159E-2</v>
      </c>
      <c r="D27" s="11">
        <f t="shared" si="0"/>
        <v>15</v>
      </c>
      <c r="E27" s="11">
        <f t="shared" si="1"/>
        <v>15</v>
      </c>
      <c r="F27" s="11">
        <f t="shared" si="2"/>
        <v>2250</v>
      </c>
      <c r="G27" s="12">
        <v>0.99014150715044669</v>
      </c>
      <c r="H27" s="27">
        <f t="shared" si="3"/>
        <v>5</v>
      </c>
      <c r="I27" s="11">
        <f t="shared" si="4"/>
        <v>0</v>
      </c>
      <c r="J27" s="28">
        <f t="shared" si="5"/>
        <v>0</v>
      </c>
      <c r="K27" s="28">
        <f t="shared" si="6"/>
        <v>2250</v>
      </c>
      <c r="L27" s="28">
        <f t="shared" si="7"/>
        <v>24</v>
      </c>
      <c r="M27" s="41">
        <f>AVERAGE($K$4:K27)</f>
        <v>2662.5</v>
      </c>
      <c r="N27" s="41">
        <f>_xlfn.STDEV.S($K$4:K27)</f>
        <v>302.25601011753912</v>
      </c>
      <c r="O27" s="41">
        <f t="shared" si="9"/>
        <v>2534.8684805240086</v>
      </c>
      <c r="P27" s="41">
        <f t="shared" si="10"/>
        <v>2790.1315194759914</v>
      </c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2:28" x14ac:dyDescent="0.2">
      <c r="B28" s="13">
        <f t="shared" si="8"/>
        <v>25</v>
      </c>
      <c r="C28" s="12">
        <v>0.39180657052994028</v>
      </c>
      <c r="D28" s="11">
        <f t="shared" si="0"/>
        <v>19</v>
      </c>
      <c r="E28" s="11">
        <f t="shared" si="1"/>
        <v>19</v>
      </c>
      <c r="F28" s="11">
        <f t="shared" si="2"/>
        <v>2850</v>
      </c>
      <c r="G28" s="12">
        <v>0.46450422861540797</v>
      </c>
      <c r="H28" s="27">
        <f t="shared" si="3"/>
        <v>2</v>
      </c>
      <c r="I28" s="11">
        <f t="shared" si="4"/>
        <v>0</v>
      </c>
      <c r="J28" s="28">
        <f t="shared" si="5"/>
        <v>0</v>
      </c>
      <c r="K28" s="28">
        <f t="shared" si="6"/>
        <v>2850</v>
      </c>
      <c r="L28" s="28">
        <f t="shared" si="7"/>
        <v>25</v>
      </c>
      <c r="M28" s="41">
        <f>AVERAGE($K$4:K28)</f>
        <v>2670</v>
      </c>
      <c r="N28" s="41">
        <f>_xlfn.STDEV.S($K$4:K28)</f>
        <v>298.2588361362213</v>
      </c>
      <c r="O28" s="41">
        <f t="shared" si="9"/>
        <v>2546.884803421121</v>
      </c>
      <c r="P28" s="41">
        <f t="shared" si="10"/>
        <v>2793.115196578879</v>
      </c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2:28" x14ac:dyDescent="0.2">
      <c r="B29" s="13">
        <f t="shared" si="8"/>
        <v>26</v>
      </c>
      <c r="C29" s="12">
        <v>0.39038127897443964</v>
      </c>
      <c r="D29" s="11">
        <f t="shared" si="0"/>
        <v>19</v>
      </c>
      <c r="E29" s="11">
        <f t="shared" si="1"/>
        <v>19</v>
      </c>
      <c r="F29" s="11">
        <f t="shared" si="2"/>
        <v>2850</v>
      </c>
      <c r="G29" s="12">
        <v>0.45778093137729525</v>
      </c>
      <c r="H29" s="27">
        <f t="shared" si="3"/>
        <v>2</v>
      </c>
      <c r="I29" s="11">
        <f t="shared" si="4"/>
        <v>0</v>
      </c>
      <c r="J29" s="28">
        <f t="shared" si="5"/>
        <v>0</v>
      </c>
      <c r="K29" s="28">
        <f t="shared" si="6"/>
        <v>2850</v>
      </c>
      <c r="L29" s="28">
        <f t="shared" si="7"/>
        <v>26</v>
      </c>
      <c r="M29" s="41">
        <f>AVERAGE($K$4:K29)</f>
        <v>2676.9230769230771</v>
      </c>
      <c r="N29" s="41">
        <f>_xlfn.STDEV.S($K$4:K29)</f>
        <v>294.35718752249659</v>
      </c>
      <c r="O29" s="41">
        <f t="shared" si="9"/>
        <v>2558.0296358671012</v>
      </c>
      <c r="P29" s="41">
        <f t="shared" si="10"/>
        <v>2795.8165179790531</v>
      </c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2:28" x14ac:dyDescent="0.2">
      <c r="B30" s="13">
        <f t="shared" si="8"/>
        <v>27</v>
      </c>
      <c r="C30" s="12">
        <v>0.14440077335363044</v>
      </c>
      <c r="D30" s="11">
        <f t="shared" si="0"/>
        <v>16</v>
      </c>
      <c r="E30" s="11">
        <f t="shared" si="1"/>
        <v>16</v>
      </c>
      <c r="F30" s="11">
        <f t="shared" si="2"/>
        <v>2400</v>
      </c>
      <c r="G30" s="12">
        <v>0.50739848427959189</v>
      </c>
      <c r="H30" s="27">
        <f t="shared" si="3"/>
        <v>1</v>
      </c>
      <c r="I30" s="11">
        <f t="shared" si="4"/>
        <v>0</v>
      </c>
      <c r="J30" s="28">
        <f t="shared" si="5"/>
        <v>0</v>
      </c>
      <c r="K30" s="28">
        <f t="shared" si="6"/>
        <v>2400</v>
      </c>
      <c r="L30" s="28">
        <f t="shared" si="7"/>
        <v>27</v>
      </c>
      <c r="M30" s="41">
        <f>AVERAGE($K$4:K30)</f>
        <v>2666.6666666666665</v>
      </c>
      <c r="N30" s="41">
        <f>_xlfn.STDEV.S($K$4:K30)</f>
        <v>293.51975428213711</v>
      </c>
      <c r="O30" s="41">
        <f t="shared" si="9"/>
        <v>2550.5541190220611</v>
      </c>
      <c r="P30" s="41">
        <f t="shared" si="10"/>
        <v>2782.779214311272</v>
      </c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2:28" x14ac:dyDescent="0.2">
      <c r="B31" s="13">
        <f t="shared" si="8"/>
        <v>28</v>
      </c>
      <c r="C31" s="12">
        <v>0.90329561650424395</v>
      </c>
      <c r="D31" s="11">
        <f t="shared" si="0"/>
        <v>23</v>
      </c>
      <c r="E31" s="11">
        <f t="shared" si="1"/>
        <v>22</v>
      </c>
      <c r="F31" s="11">
        <f t="shared" si="2"/>
        <v>3300</v>
      </c>
      <c r="G31" s="12">
        <v>0.26290925537025389</v>
      </c>
      <c r="H31" s="27">
        <f t="shared" si="3"/>
        <v>1</v>
      </c>
      <c r="I31" s="11">
        <f t="shared" si="4"/>
        <v>2</v>
      </c>
      <c r="J31" s="28">
        <f t="shared" si="5"/>
        <v>1000</v>
      </c>
      <c r="K31" s="28">
        <f t="shared" si="6"/>
        <v>2300</v>
      </c>
      <c r="L31" s="28">
        <f t="shared" si="7"/>
        <v>28</v>
      </c>
      <c r="M31" s="41">
        <f>AVERAGE($K$4:K31)</f>
        <v>2653.5714285714284</v>
      </c>
      <c r="N31" s="41">
        <f>_xlfn.STDEV.S($K$4:K31)</f>
        <v>296.25082323016517</v>
      </c>
      <c r="O31" s="41">
        <f t="shared" si="9"/>
        <v>2538.6973515759846</v>
      </c>
      <c r="P31" s="41">
        <f t="shared" si="10"/>
        <v>2768.4455055668723</v>
      </c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2:28" x14ac:dyDescent="0.2">
      <c r="B32" s="13">
        <f t="shared" si="8"/>
        <v>29</v>
      </c>
      <c r="C32" s="12">
        <v>0.23859933354073637</v>
      </c>
      <c r="D32" s="11">
        <f t="shared" si="0"/>
        <v>17</v>
      </c>
      <c r="E32" s="11">
        <f t="shared" si="1"/>
        <v>17</v>
      </c>
      <c r="F32" s="11">
        <f t="shared" si="2"/>
        <v>2550</v>
      </c>
      <c r="G32" s="12">
        <v>7.6941490498369403E-2</v>
      </c>
      <c r="H32" s="27">
        <f t="shared" si="3"/>
        <v>0</v>
      </c>
      <c r="I32" s="11">
        <f t="shared" si="4"/>
        <v>0</v>
      </c>
      <c r="J32" s="28">
        <f t="shared" si="5"/>
        <v>0</v>
      </c>
      <c r="K32" s="28">
        <f t="shared" si="6"/>
        <v>2550</v>
      </c>
      <c r="L32" s="28">
        <f t="shared" si="7"/>
        <v>29</v>
      </c>
      <c r="M32" s="41">
        <f>AVERAGE($K$4:K32)</f>
        <v>2650</v>
      </c>
      <c r="N32" s="41">
        <f>_xlfn.STDEV.S($K$4:K32)</f>
        <v>291.54759474226501</v>
      </c>
      <c r="O32" s="41">
        <f t="shared" si="9"/>
        <v>2539.1012259360987</v>
      </c>
      <c r="P32" s="41">
        <f t="shared" si="10"/>
        <v>2760.8987740639013</v>
      </c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2:28" x14ac:dyDescent="0.2">
      <c r="B33" s="13">
        <f t="shared" si="8"/>
        <v>30</v>
      </c>
      <c r="C33" s="12">
        <v>0.40601788395447891</v>
      </c>
      <c r="D33" s="11">
        <f t="shared" si="0"/>
        <v>19</v>
      </c>
      <c r="E33" s="11">
        <f t="shared" si="1"/>
        <v>19</v>
      </c>
      <c r="F33" s="11">
        <f t="shared" si="2"/>
        <v>2850</v>
      </c>
      <c r="G33" s="12">
        <v>0.49117810307086807</v>
      </c>
      <c r="H33" s="27">
        <f t="shared" si="3"/>
        <v>2</v>
      </c>
      <c r="I33" s="11">
        <f t="shared" si="4"/>
        <v>0</v>
      </c>
      <c r="J33" s="28">
        <f t="shared" si="5"/>
        <v>0</v>
      </c>
      <c r="K33" s="28">
        <f t="shared" si="6"/>
        <v>2850</v>
      </c>
      <c r="L33" s="28">
        <f t="shared" si="7"/>
        <v>30</v>
      </c>
      <c r="M33" s="41">
        <f>AVERAGE($K$4:K33)</f>
        <v>2656.6666666666665</v>
      </c>
      <c r="N33" s="41">
        <f>_xlfn.STDEV.S($K$4:K33)</f>
        <v>288.79456167070452</v>
      </c>
      <c r="O33" s="41">
        <f t="shared" si="9"/>
        <v>2548.8290050764599</v>
      </c>
      <c r="P33" s="41">
        <f t="shared" si="10"/>
        <v>2764.5043282568731</v>
      </c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2:28" x14ac:dyDescent="0.2">
      <c r="B34" s="13">
        <f t="shared" si="8"/>
        <v>31</v>
      </c>
      <c r="C34" s="12">
        <v>0.76494064475023127</v>
      </c>
      <c r="D34" s="11">
        <f t="shared" si="0"/>
        <v>21</v>
      </c>
      <c r="E34" s="11">
        <f t="shared" si="1"/>
        <v>21</v>
      </c>
      <c r="F34" s="11">
        <f t="shared" si="2"/>
        <v>3150</v>
      </c>
      <c r="G34" s="12">
        <v>0.823052463769263</v>
      </c>
      <c r="H34" s="27">
        <f t="shared" si="3"/>
        <v>3</v>
      </c>
      <c r="I34" s="11">
        <f t="shared" si="4"/>
        <v>0</v>
      </c>
      <c r="J34" s="28">
        <f t="shared" si="5"/>
        <v>0</v>
      </c>
      <c r="K34" s="28">
        <f t="shared" si="6"/>
        <v>3150</v>
      </c>
      <c r="L34" s="28">
        <f t="shared" si="7"/>
        <v>31</v>
      </c>
      <c r="M34" s="41">
        <f>AVERAGE($K$4:K34)</f>
        <v>2672.5806451612902</v>
      </c>
      <c r="N34" s="41">
        <f>_xlfn.STDEV.S($K$4:K34)</f>
        <v>297.44431122408497</v>
      </c>
      <c r="O34" s="41">
        <f t="shared" si="9"/>
        <v>2563.4771909720621</v>
      </c>
      <c r="P34" s="41">
        <f t="shared" si="10"/>
        <v>2781.6840993505184</v>
      </c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2:28" x14ac:dyDescent="0.2">
      <c r="B35" s="13">
        <f t="shared" si="8"/>
        <v>32</v>
      </c>
      <c r="C35" s="12">
        <v>0.6568671362431433</v>
      </c>
      <c r="D35" s="11">
        <f t="shared" si="0"/>
        <v>20</v>
      </c>
      <c r="E35" s="11">
        <f t="shared" si="1"/>
        <v>20</v>
      </c>
      <c r="F35" s="11">
        <f t="shared" si="2"/>
        <v>3000</v>
      </c>
      <c r="G35" s="12">
        <v>0.20966845179890536</v>
      </c>
      <c r="H35" s="27">
        <f t="shared" si="3"/>
        <v>1</v>
      </c>
      <c r="I35" s="11">
        <f t="shared" si="4"/>
        <v>0</v>
      </c>
      <c r="J35" s="28">
        <f t="shared" si="5"/>
        <v>0</v>
      </c>
      <c r="K35" s="28">
        <f t="shared" si="6"/>
        <v>3000</v>
      </c>
      <c r="L35" s="28">
        <f t="shared" si="7"/>
        <v>32</v>
      </c>
      <c r="M35" s="41">
        <f>AVERAGE($K$4:K35)</f>
        <v>2682.8125</v>
      </c>
      <c r="N35" s="41">
        <f>_xlfn.STDEV.S($K$4:K35)</f>
        <v>298.27714299332098</v>
      </c>
      <c r="O35" s="41">
        <f t="shared" si="9"/>
        <v>2575.272122069603</v>
      </c>
      <c r="P35" s="41">
        <f t="shared" si="10"/>
        <v>2790.352877930397</v>
      </c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2:28" x14ac:dyDescent="0.2">
      <c r="B36" s="13">
        <f t="shared" si="8"/>
        <v>33</v>
      </c>
      <c r="C36" s="12">
        <v>0.36321382658222501</v>
      </c>
      <c r="D36" s="11">
        <f t="shared" si="0"/>
        <v>19</v>
      </c>
      <c r="E36" s="11">
        <f t="shared" si="1"/>
        <v>19</v>
      </c>
      <c r="F36" s="11">
        <f t="shared" si="2"/>
        <v>2850</v>
      </c>
      <c r="G36" s="12">
        <v>0.29587529747689734</v>
      </c>
      <c r="H36" s="27">
        <f t="shared" si="3"/>
        <v>1</v>
      </c>
      <c r="I36" s="11">
        <f t="shared" si="4"/>
        <v>0</v>
      </c>
      <c r="J36" s="28">
        <f t="shared" si="5"/>
        <v>0</v>
      </c>
      <c r="K36" s="28">
        <f t="shared" si="6"/>
        <v>2850</v>
      </c>
      <c r="L36" s="28">
        <f t="shared" si="7"/>
        <v>33</v>
      </c>
      <c r="M36" s="41">
        <f>AVERAGE($K$4:K36)</f>
        <v>2687.878787878788</v>
      </c>
      <c r="N36" s="41">
        <f>_xlfn.STDEV.S($K$4:K36)</f>
        <v>295.01861779976599</v>
      </c>
      <c r="O36" s="41">
        <f t="shared" si="9"/>
        <v>2583.2697346726213</v>
      </c>
      <c r="P36" s="41">
        <f t="shared" si="10"/>
        <v>2792.4878410849547</v>
      </c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2:28" x14ac:dyDescent="0.2">
      <c r="B37" s="13">
        <f t="shared" si="8"/>
        <v>34</v>
      </c>
      <c r="C37" s="12">
        <v>9.4610651701309001E-2</v>
      </c>
      <c r="D37" s="11">
        <f t="shared" si="0"/>
        <v>16</v>
      </c>
      <c r="E37" s="11">
        <f t="shared" si="1"/>
        <v>16</v>
      </c>
      <c r="F37" s="11">
        <f t="shared" si="2"/>
        <v>2400</v>
      </c>
      <c r="G37" s="12">
        <v>0.68447453074170683</v>
      </c>
      <c r="H37" s="27">
        <f t="shared" si="3"/>
        <v>2</v>
      </c>
      <c r="I37" s="11">
        <f t="shared" si="4"/>
        <v>0</v>
      </c>
      <c r="J37" s="28">
        <f t="shared" si="5"/>
        <v>0</v>
      </c>
      <c r="K37" s="28">
        <f t="shared" si="6"/>
        <v>2400</v>
      </c>
      <c r="L37" s="28">
        <f t="shared" si="7"/>
        <v>34</v>
      </c>
      <c r="M37" s="41">
        <f>AVERAGE($K$4:K37)</f>
        <v>2679.4117647058824</v>
      </c>
      <c r="N37" s="41">
        <f>_xlfn.STDEV.S($K$4:K37)</f>
        <v>294.67949899869922</v>
      </c>
      <c r="O37" s="41">
        <f t="shared" si="9"/>
        <v>2576.5932267776998</v>
      </c>
      <c r="P37" s="41">
        <f t="shared" si="10"/>
        <v>2782.2303026340651</v>
      </c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2:28" x14ac:dyDescent="0.2">
      <c r="B38" s="13">
        <f t="shared" si="8"/>
        <v>35</v>
      </c>
      <c r="C38" s="12">
        <v>0.94518132172870839</v>
      </c>
      <c r="D38" s="11">
        <f t="shared" si="0"/>
        <v>23</v>
      </c>
      <c r="E38" s="11">
        <f t="shared" si="1"/>
        <v>22</v>
      </c>
      <c r="F38" s="11">
        <f t="shared" si="2"/>
        <v>3300</v>
      </c>
      <c r="G38" s="12">
        <v>6.886830216394868E-2</v>
      </c>
      <c r="H38" s="27">
        <f t="shared" si="3"/>
        <v>0</v>
      </c>
      <c r="I38" s="11">
        <f t="shared" si="4"/>
        <v>3</v>
      </c>
      <c r="J38" s="28">
        <f t="shared" si="5"/>
        <v>1500</v>
      </c>
      <c r="K38" s="28">
        <f t="shared" si="6"/>
        <v>1800</v>
      </c>
      <c r="L38" s="28">
        <f t="shared" si="7"/>
        <v>35</v>
      </c>
      <c r="M38" s="41">
        <f>AVERAGE($K$4:K38)</f>
        <v>2654.2857142857142</v>
      </c>
      <c r="N38" s="41">
        <f>_xlfn.STDEV.S($K$4:K38)</f>
        <v>326.15663608227248</v>
      </c>
      <c r="O38" s="41">
        <f t="shared" si="9"/>
        <v>2542.2469897997407</v>
      </c>
      <c r="P38" s="41">
        <f t="shared" si="10"/>
        <v>2766.3244387716877</v>
      </c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2:28" x14ac:dyDescent="0.2">
      <c r="B39" s="13">
        <f t="shared" si="8"/>
        <v>36</v>
      </c>
      <c r="C39" s="12">
        <v>0.93249521115701572</v>
      </c>
      <c r="D39" s="11">
        <f t="shared" si="0"/>
        <v>23</v>
      </c>
      <c r="E39" s="11">
        <f t="shared" si="1"/>
        <v>22</v>
      </c>
      <c r="F39" s="11">
        <f t="shared" si="2"/>
        <v>3300</v>
      </c>
      <c r="G39" s="12">
        <v>0.85328871841917941</v>
      </c>
      <c r="H39" s="27">
        <f t="shared" si="3"/>
        <v>4</v>
      </c>
      <c r="I39" s="11">
        <f t="shared" si="4"/>
        <v>0</v>
      </c>
      <c r="J39" s="28">
        <f t="shared" si="5"/>
        <v>0</v>
      </c>
      <c r="K39" s="28">
        <f t="shared" si="6"/>
        <v>3300</v>
      </c>
      <c r="L39" s="28">
        <f t="shared" si="7"/>
        <v>36</v>
      </c>
      <c r="M39" s="41">
        <f>AVERAGE($K$4:K39)</f>
        <v>2672.2222222222222</v>
      </c>
      <c r="N39" s="41">
        <f>_xlfn.STDEV.S($K$4:K39)</f>
        <v>338.99946153443159</v>
      </c>
      <c r="O39" s="41">
        <f t="shared" si="9"/>
        <v>2557.5213064666145</v>
      </c>
      <c r="P39" s="41">
        <f t="shared" si="10"/>
        <v>2786.9231379778298</v>
      </c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2:28" x14ac:dyDescent="0.2">
      <c r="B40" s="13">
        <f t="shared" si="8"/>
        <v>37</v>
      </c>
      <c r="C40" s="12">
        <v>0.95477820810061831</v>
      </c>
      <c r="D40" s="11">
        <f t="shared" si="0"/>
        <v>24</v>
      </c>
      <c r="E40" s="11">
        <f t="shared" si="1"/>
        <v>22</v>
      </c>
      <c r="F40" s="11">
        <f t="shared" si="2"/>
        <v>3300</v>
      </c>
      <c r="G40" s="12">
        <v>0.74765862700950425</v>
      </c>
      <c r="H40" s="27">
        <f t="shared" si="3"/>
        <v>3</v>
      </c>
      <c r="I40" s="11">
        <f t="shared" si="4"/>
        <v>0</v>
      </c>
      <c r="J40" s="28">
        <f t="shared" si="5"/>
        <v>0</v>
      </c>
      <c r="K40" s="28">
        <f t="shared" si="6"/>
        <v>3300</v>
      </c>
      <c r="L40" s="28">
        <f t="shared" si="7"/>
        <v>37</v>
      </c>
      <c r="M40" s="41">
        <f>AVERAGE($K$4:K40)</f>
        <v>2689.1891891891892</v>
      </c>
      <c r="N40" s="41">
        <f>_xlfn.STDEV.S($K$4:K40)</f>
        <v>349.82835774116467</v>
      </c>
      <c r="O40" s="41">
        <f t="shared" si="9"/>
        <v>2572.550607595093</v>
      </c>
      <c r="P40" s="41">
        <f t="shared" si="10"/>
        <v>2805.8277707832854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2:28" x14ac:dyDescent="0.2">
      <c r="B41" s="13">
        <f t="shared" si="8"/>
        <v>38</v>
      </c>
      <c r="C41" s="12">
        <v>0.60704050462048575</v>
      </c>
      <c r="D41" s="11">
        <f t="shared" si="0"/>
        <v>20</v>
      </c>
      <c r="E41" s="11">
        <f t="shared" si="1"/>
        <v>20</v>
      </c>
      <c r="F41" s="11">
        <f t="shared" si="2"/>
        <v>3000</v>
      </c>
      <c r="G41" s="12">
        <v>4.7099030244872719E-2</v>
      </c>
      <c r="H41" s="27">
        <f t="shared" si="3"/>
        <v>0</v>
      </c>
      <c r="I41" s="11">
        <f t="shared" si="4"/>
        <v>1</v>
      </c>
      <c r="J41" s="28">
        <f t="shared" si="5"/>
        <v>500</v>
      </c>
      <c r="K41" s="28">
        <f t="shared" si="6"/>
        <v>2500</v>
      </c>
      <c r="L41" s="28">
        <f t="shared" si="7"/>
        <v>38</v>
      </c>
      <c r="M41" s="41">
        <f>AVERAGE($K$4:K41)</f>
        <v>2684.2105263157896</v>
      </c>
      <c r="N41" s="41">
        <f>_xlfn.STDEV.S($K$4:K41)</f>
        <v>346.43069256500138</v>
      </c>
      <c r="O41" s="41">
        <f t="shared" si="9"/>
        <v>2570.3415911827688</v>
      </c>
      <c r="P41" s="41">
        <f t="shared" si="10"/>
        <v>2798.0794614488104</v>
      </c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2:28" x14ac:dyDescent="0.2">
      <c r="B42" s="13">
        <f t="shared" si="8"/>
        <v>39</v>
      </c>
      <c r="C42" s="12">
        <v>0.20822454348265207</v>
      </c>
      <c r="D42" s="11">
        <f t="shared" si="0"/>
        <v>17</v>
      </c>
      <c r="E42" s="11">
        <f t="shared" si="1"/>
        <v>17</v>
      </c>
      <c r="F42" s="11">
        <f t="shared" si="2"/>
        <v>2550</v>
      </c>
      <c r="G42" s="12">
        <v>0.58569442719146658</v>
      </c>
      <c r="H42" s="27">
        <f t="shared" si="3"/>
        <v>2</v>
      </c>
      <c r="I42" s="11">
        <f t="shared" si="4"/>
        <v>0</v>
      </c>
      <c r="J42" s="28">
        <f t="shared" si="5"/>
        <v>0</v>
      </c>
      <c r="K42" s="28">
        <f t="shared" si="6"/>
        <v>2550</v>
      </c>
      <c r="L42" s="28">
        <f t="shared" si="7"/>
        <v>39</v>
      </c>
      <c r="M42" s="41">
        <f>AVERAGE($K$4:K42)</f>
        <v>2680.7692307692309</v>
      </c>
      <c r="N42" s="41">
        <f>_xlfn.STDEV.S($K$4:K42)</f>
        <v>342.51688099301367</v>
      </c>
      <c r="O42" s="41">
        <f t="shared" si="9"/>
        <v>2569.7381023202843</v>
      </c>
      <c r="P42" s="41">
        <f t="shared" si="10"/>
        <v>2791.8003592181776</v>
      </c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2:28" x14ac:dyDescent="0.2">
      <c r="B43" s="13">
        <f t="shared" si="8"/>
        <v>40</v>
      </c>
      <c r="C43" s="12">
        <v>0.83220038939680019</v>
      </c>
      <c r="D43" s="11">
        <f t="shared" si="0"/>
        <v>22</v>
      </c>
      <c r="E43" s="11">
        <f t="shared" si="1"/>
        <v>22</v>
      </c>
      <c r="F43" s="11">
        <f t="shared" si="2"/>
        <v>3300</v>
      </c>
      <c r="G43" s="12">
        <v>0.15587371154078999</v>
      </c>
      <c r="H43" s="27">
        <f t="shared" si="3"/>
        <v>1</v>
      </c>
      <c r="I43" s="11">
        <f t="shared" si="4"/>
        <v>2</v>
      </c>
      <c r="J43" s="28">
        <f t="shared" si="5"/>
        <v>1000</v>
      </c>
      <c r="K43" s="28">
        <f t="shared" si="6"/>
        <v>2300</v>
      </c>
      <c r="L43" s="28">
        <f t="shared" si="7"/>
        <v>40</v>
      </c>
      <c r="M43" s="41">
        <f>AVERAGE($K$4:K43)</f>
        <v>2671.25</v>
      </c>
      <c r="N43" s="41">
        <f>_xlfn.STDEV.S($K$4:K43)</f>
        <v>343.4156299177352</v>
      </c>
      <c r="O43" s="41">
        <f t="shared" si="9"/>
        <v>2561.4203532895463</v>
      </c>
      <c r="P43" s="41">
        <f t="shared" si="10"/>
        <v>2781.0796467104537</v>
      </c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2:28" x14ac:dyDescent="0.2">
      <c r="B44" s="13">
        <f t="shared" si="8"/>
        <v>41</v>
      </c>
      <c r="C44" s="12">
        <v>0.86969001930926271</v>
      </c>
      <c r="D44" s="11">
        <f t="shared" si="0"/>
        <v>22</v>
      </c>
      <c r="E44" s="11">
        <f t="shared" si="1"/>
        <v>22</v>
      </c>
      <c r="F44" s="11">
        <f t="shared" si="2"/>
        <v>3300</v>
      </c>
      <c r="G44" s="12">
        <v>0.91801343950389402</v>
      </c>
      <c r="H44" s="27">
        <f t="shared" si="3"/>
        <v>4</v>
      </c>
      <c r="I44" s="11">
        <f t="shared" si="4"/>
        <v>0</v>
      </c>
      <c r="J44" s="28">
        <f t="shared" si="5"/>
        <v>0</v>
      </c>
      <c r="K44" s="28">
        <f t="shared" si="6"/>
        <v>3300</v>
      </c>
      <c r="L44" s="28">
        <f t="shared" si="7"/>
        <v>41</v>
      </c>
      <c r="M44" s="41">
        <f>AVERAGE($K$4:K44)</f>
        <v>2686.5853658536585</v>
      </c>
      <c r="N44" s="41">
        <f>_xlfn.STDEV.S($K$4:K44)</f>
        <v>353.02698024441059</v>
      </c>
      <c r="O44" s="41">
        <f t="shared" si="9"/>
        <v>2575.1563016298205</v>
      </c>
      <c r="P44" s="41">
        <f t="shared" si="10"/>
        <v>2798.0144300774964</v>
      </c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pans="2:28" x14ac:dyDescent="0.2">
      <c r="B45" s="13">
        <f t="shared" si="8"/>
        <v>42</v>
      </c>
      <c r="C45" s="12">
        <v>0.49208432421918147</v>
      </c>
      <c r="D45" s="11">
        <f t="shared" si="0"/>
        <v>19</v>
      </c>
      <c r="E45" s="11">
        <f t="shared" si="1"/>
        <v>19</v>
      </c>
      <c r="F45" s="11">
        <f t="shared" si="2"/>
        <v>2850</v>
      </c>
      <c r="G45" s="12">
        <v>0.78100845132638796</v>
      </c>
      <c r="H45" s="27">
        <f t="shared" si="3"/>
        <v>3</v>
      </c>
      <c r="I45" s="11">
        <f t="shared" si="4"/>
        <v>0</v>
      </c>
      <c r="J45" s="28">
        <f t="shared" si="5"/>
        <v>0</v>
      </c>
      <c r="K45" s="28">
        <f t="shared" si="6"/>
        <v>2850</v>
      </c>
      <c r="L45" s="28">
        <f t="shared" si="7"/>
        <v>42</v>
      </c>
      <c r="M45" s="41">
        <f>AVERAGE($K$4:K45)</f>
        <v>2690.4761904761904</v>
      </c>
      <c r="N45" s="41">
        <f>_xlfn.STDEV.S($K$4:K45)</f>
        <v>349.60571785350504</v>
      </c>
      <c r="O45" s="41">
        <f t="shared" si="9"/>
        <v>2581.5313794487756</v>
      </c>
      <c r="P45" s="41">
        <f t="shared" si="10"/>
        <v>2799.4210015036051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pans="2:28" x14ac:dyDescent="0.2">
      <c r="B46" s="13">
        <f t="shared" si="8"/>
        <v>43</v>
      </c>
      <c r="C46" s="12">
        <v>0.64591862209661421</v>
      </c>
      <c r="D46" s="11">
        <f t="shared" si="0"/>
        <v>20</v>
      </c>
      <c r="E46" s="11">
        <f t="shared" si="1"/>
        <v>20</v>
      </c>
      <c r="F46" s="11">
        <f t="shared" si="2"/>
        <v>3000</v>
      </c>
      <c r="G46" s="12">
        <v>0.49282901069824359</v>
      </c>
      <c r="H46" s="27">
        <f t="shared" si="3"/>
        <v>2</v>
      </c>
      <c r="I46" s="11">
        <f t="shared" si="4"/>
        <v>0</v>
      </c>
      <c r="J46" s="28">
        <f t="shared" si="5"/>
        <v>0</v>
      </c>
      <c r="K46" s="28">
        <f t="shared" si="6"/>
        <v>3000</v>
      </c>
      <c r="L46" s="28">
        <f t="shared" si="7"/>
        <v>43</v>
      </c>
      <c r="M46" s="41">
        <f>AVERAGE($K$4:K46)</f>
        <v>2697.6744186046512</v>
      </c>
      <c r="N46" s="41">
        <f>_xlfn.STDEV.S($K$4:K46)</f>
        <v>348.62885989122879</v>
      </c>
      <c r="O46" s="41">
        <f t="shared" si="9"/>
        <v>2590.3822921724277</v>
      </c>
      <c r="P46" s="41">
        <f t="shared" si="10"/>
        <v>2804.9665450368748</v>
      </c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pans="2:28" x14ac:dyDescent="0.2">
      <c r="B47" s="13">
        <f t="shared" si="8"/>
        <v>44</v>
      </c>
      <c r="C47" s="12">
        <v>6.6814987318962293E-2</v>
      </c>
      <c r="D47" s="11">
        <f t="shared" si="0"/>
        <v>15</v>
      </c>
      <c r="E47" s="11">
        <f t="shared" si="1"/>
        <v>15</v>
      </c>
      <c r="F47" s="11">
        <f t="shared" si="2"/>
        <v>2250</v>
      </c>
      <c r="G47" s="12">
        <v>0.99544818246212352</v>
      </c>
      <c r="H47" s="27">
        <f t="shared" si="3"/>
        <v>5</v>
      </c>
      <c r="I47" s="11">
        <f t="shared" si="4"/>
        <v>0</v>
      </c>
      <c r="J47" s="28">
        <f t="shared" si="5"/>
        <v>0</v>
      </c>
      <c r="K47" s="28">
        <f t="shared" si="6"/>
        <v>2250</v>
      </c>
      <c r="L47" s="28">
        <f t="shared" si="7"/>
        <v>44</v>
      </c>
      <c r="M47" s="41">
        <f>AVERAGE($K$4:K47)</f>
        <v>2687.5</v>
      </c>
      <c r="N47" s="41">
        <f>_xlfn.STDEV.S($K$4:K47)</f>
        <v>351.09877361963157</v>
      </c>
      <c r="O47" s="41">
        <f t="shared" si="9"/>
        <v>2580.7562163835701</v>
      </c>
      <c r="P47" s="41">
        <f t="shared" si="10"/>
        <v>2794.2437836164299</v>
      </c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2:28" x14ac:dyDescent="0.2">
      <c r="B48" s="13">
        <f t="shared" si="8"/>
        <v>45</v>
      </c>
      <c r="C48" s="12">
        <v>0.60565600655379648</v>
      </c>
      <c r="D48" s="11">
        <f t="shared" si="0"/>
        <v>20</v>
      </c>
      <c r="E48" s="11">
        <f t="shared" si="1"/>
        <v>20</v>
      </c>
      <c r="F48" s="11">
        <f t="shared" si="2"/>
        <v>3000</v>
      </c>
      <c r="G48" s="12">
        <v>0.90976701612182742</v>
      </c>
      <c r="H48" s="27">
        <f t="shared" si="3"/>
        <v>4</v>
      </c>
      <c r="I48" s="11">
        <f t="shared" si="4"/>
        <v>0</v>
      </c>
      <c r="J48" s="28">
        <f t="shared" si="5"/>
        <v>0</v>
      </c>
      <c r="K48" s="28">
        <f t="shared" si="6"/>
        <v>3000</v>
      </c>
      <c r="L48" s="28">
        <f t="shared" si="7"/>
        <v>45</v>
      </c>
      <c r="M48" s="41">
        <f>AVERAGE($K$4:K48)</f>
        <v>2694.4444444444443</v>
      </c>
      <c r="N48" s="41">
        <f>_xlfn.STDEV.S($K$4:K48)</f>
        <v>350.19835649084467</v>
      </c>
      <c r="O48" s="41">
        <f t="shared" si="9"/>
        <v>2589.2332106481895</v>
      </c>
      <c r="P48" s="41">
        <f t="shared" si="10"/>
        <v>2799.6556782406992</v>
      </c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2:28" x14ac:dyDescent="0.2">
      <c r="B49" s="13">
        <f t="shared" si="8"/>
        <v>46</v>
      </c>
      <c r="C49" s="12">
        <v>0.5426364177167271</v>
      </c>
      <c r="D49" s="11">
        <f t="shared" si="0"/>
        <v>20</v>
      </c>
      <c r="E49" s="11">
        <f t="shared" si="1"/>
        <v>20</v>
      </c>
      <c r="F49" s="11">
        <f t="shared" si="2"/>
        <v>3000</v>
      </c>
      <c r="G49" s="12">
        <v>0.79516136975064433</v>
      </c>
      <c r="H49" s="27">
        <f t="shared" si="3"/>
        <v>3</v>
      </c>
      <c r="I49" s="11">
        <f t="shared" si="4"/>
        <v>0</v>
      </c>
      <c r="J49" s="28">
        <f t="shared" si="5"/>
        <v>0</v>
      </c>
      <c r="K49" s="28">
        <f t="shared" si="6"/>
        <v>3000</v>
      </c>
      <c r="L49" s="28">
        <f t="shared" si="7"/>
        <v>46</v>
      </c>
      <c r="M49" s="41">
        <f>AVERAGE($K$4:K49)</f>
        <v>2701.086956521739</v>
      </c>
      <c r="N49" s="41">
        <f>_xlfn.STDEV.S($K$4:K49)</f>
        <v>349.20371807152389</v>
      </c>
      <c r="O49" s="41">
        <f t="shared" si="9"/>
        <v>2597.3862528214518</v>
      </c>
      <c r="P49" s="41">
        <f t="shared" si="10"/>
        <v>2804.7876602220263</v>
      </c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pans="2:28" x14ac:dyDescent="0.2">
      <c r="B50" s="13">
        <f t="shared" si="8"/>
        <v>47</v>
      </c>
      <c r="C50" s="12">
        <v>0.61990806145651212</v>
      </c>
      <c r="D50" s="11">
        <f t="shared" si="0"/>
        <v>20</v>
      </c>
      <c r="E50" s="11">
        <f t="shared" si="1"/>
        <v>20</v>
      </c>
      <c r="F50" s="11">
        <f t="shared" si="2"/>
        <v>3000</v>
      </c>
      <c r="G50" s="12">
        <v>0.97526324136270448</v>
      </c>
      <c r="H50" s="27">
        <f t="shared" si="3"/>
        <v>5</v>
      </c>
      <c r="I50" s="11">
        <f t="shared" si="4"/>
        <v>0</v>
      </c>
      <c r="J50" s="28">
        <f t="shared" si="5"/>
        <v>0</v>
      </c>
      <c r="K50" s="28">
        <f t="shared" si="6"/>
        <v>3000</v>
      </c>
      <c r="L50" s="28">
        <f t="shared" si="7"/>
        <v>47</v>
      </c>
      <c r="M50" s="41">
        <f>AVERAGE($K$4:K50)</f>
        <v>2707.4468085106382</v>
      </c>
      <c r="N50" s="41">
        <f>_xlfn.STDEV.S($K$4:K50)</f>
        <v>348.12833768663853</v>
      </c>
      <c r="O50" s="41">
        <f t="shared" si="9"/>
        <v>2605.2324993551597</v>
      </c>
      <c r="P50" s="41">
        <f t="shared" si="10"/>
        <v>2809.6611176661168</v>
      </c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spans="2:28" x14ac:dyDescent="0.2">
      <c r="B51" s="13">
        <f t="shared" si="8"/>
        <v>48</v>
      </c>
      <c r="C51" s="12">
        <v>9.7669516481778129E-2</v>
      </c>
      <c r="D51" s="11">
        <f t="shared" si="0"/>
        <v>16</v>
      </c>
      <c r="E51" s="11">
        <f t="shared" si="1"/>
        <v>16</v>
      </c>
      <c r="F51" s="11">
        <f t="shared" si="2"/>
        <v>2400</v>
      </c>
      <c r="G51" s="12">
        <v>0.68823803883509127</v>
      </c>
      <c r="H51" s="27">
        <f t="shared" si="3"/>
        <v>2</v>
      </c>
      <c r="I51" s="11">
        <f t="shared" si="4"/>
        <v>0</v>
      </c>
      <c r="J51" s="28">
        <f t="shared" si="5"/>
        <v>0</v>
      </c>
      <c r="K51" s="28">
        <f t="shared" si="6"/>
        <v>2400</v>
      </c>
      <c r="L51" s="28">
        <f t="shared" si="7"/>
        <v>48</v>
      </c>
      <c r="M51" s="41">
        <f>AVERAGE($K$4:K51)</f>
        <v>2701.0416666666665</v>
      </c>
      <c r="N51" s="41">
        <f>_xlfn.STDEV.S($K$4:K51)</f>
        <v>347.25206727527308</v>
      </c>
      <c r="O51" s="41">
        <f t="shared" si="9"/>
        <v>2600.2101770300237</v>
      </c>
      <c r="P51" s="41">
        <f t="shared" si="10"/>
        <v>2801.8731563033093</v>
      </c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spans="2:28" x14ac:dyDescent="0.2">
      <c r="B52" s="13">
        <f t="shared" si="8"/>
        <v>49</v>
      </c>
      <c r="C52" s="12">
        <v>0.30200337464972293</v>
      </c>
      <c r="D52" s="11">
        <f t="shared" si="0"/>
        <v>18</v>
      </c>
      <c r="E52" s="11">
        <f t="shared" si="1"/>
        <v>18</v>
      </c>
      <c r="F52" s="11">
        <f t="shared" si="2"/>
        <v>2700</v>
      </c>
      <c r="G52" s="12">
        <v>0.47049869218922724</v>
      </c>
      <c r="H52" s="27">
        <f t="shared" si="3"/>
        <v>2</v>
      </c>
      <c r="I52" s="11">
        <f t="shared" si="4"/>
        <v>0</v>
      </c>
      <c r="J52" s="28">
        <f t="shared" si="5"/>
        <v>0</v>
      </c>
      <c r="K52" s="28">
        <f t="shared" si="6"/>
        <v>2700</v>
      </c>
      <c r="L52" s="28">
        <f t="shared" si="7"/>
        <v>49</v>
      </c>
      <c r="M52" s="41">
        <f>AVERAGE($K$4:K52)</f>
        <v>2701.0204081632655</v>
      </c>
      <c r="N52" s="41">
        <f>_xlfn.STDEV.S($K$4:K52)</f>
        <v>343.61585199390436</v>
      </c>
      <c r="O52" s="41">
        <f t="shared" si="9"/>
        <v>2602.3224116933216</v>
      </c>
      <c r="P52" s="41">
        <f t="shared" si="10"/>
        <v>2799.7184046332095</v>
      </c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pans="2:28" x14ac:dyDescent="0.2">
      <c r="B53" s="13">
        <f t="shared" si="8"/>
        <v>50</v>
      </c>
      <c r="C53" s="12">
        <v>0.3544495444842547</v>
      </c>
      <c r="D53" s="11">
        <f t="shared" si="0"/>
        <v>19</v>
      </c>
      <c r="E53" s="11">
        <f t="shared" si="1"/>
        <v>19</v>
      </c>
      <c r="F53" s="11">
        <f t="shared" si="2"/>
        <v>2850</v>
      </c>
      <c r="G53" s="12">
        <v>0.63823001038806404</v>
      </c>
      <c r="H53" s="27">
        <f t="shared" si="3"/>
        <v>2</v>
      </c>
      <c r="I53" s="11">
        <f t="shared" si="4"/>
        <v>0</v>
      </c>
      <c r="J53" s="28">
        <f t="shared" si="5"/>
        <v>0</v>
      </c>
      <c r="K53" s="28">
        <f t="shared" si="6"/>
        <v>2850</v>
      </c>
      <c r="L53" s="28">
        <f t="shared" si="7"/>
        <v>50</v>
      </c>
      <c r="M53" s="41">
        <f>AVERAGE($K$4:K53)</f>
        <v>2704</v>
      </c>
      <c r="N53" s="41">
        <f>_xlfn.STDEV.S($K$4:K53)</f>
        <v>340.74348482249752</v>
      </c>
      <c r="O53" s="41">
        <f t="shared" si="9"/>
        <v>2607.1617730827893</v>
      </c>
      <c r="P53" s="41">
        <f t="shared" si="10"/>
        <v>2800.8382269172107</v>
      </c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2:28" x14ac:dyDescent="0.2">
      <c r="B54" s="13">
        <f t="shared" si="8"/>
        <v>51</v>
      </c>
      <c r="C54" s="12">
        <v>0.43019623326684664</v>
      </c>
      <c r="D54" s="11">
        <f t="shared" si="0"/>
        <v>19</v>
      </c>
      <c r="E54" s="11">
        <f t="shared" si="1"/>
        <v>19</v>
      </c>
      <c r="F54" s="11">
        <f t="shared" si="2"/>
        <v>2850</v>
      </c>
      <c r="G54" s="12">
        <v>0.82148051316238313</v>
      </c>
      <c r="H54" s="27">
        <f t="shared" si="3"/>
        <v>3</v>
      </c>
      <c r="I54" s="11">
        <f t="shared" si="4"/>
        <v>0</v>
      </c>
      <c r="J54" s="28">
        <f t="shared" si="5"/>
        <v>0</v>
      </c>
      <c r="K54" s="28">
        <f t="shared" si="6"/>
        <v>2850</v>
      </c>
      <c r="L54" s="28">
        <f t="shared" si="7"/>
        <v>51</v>
      </c>
      <c r="M54" s="41">
        <f>AVERAGE($K$4:K54)</f>
        <v>2706.8627450980393</v>
      </c>
      <c r="N54" s="41">
        <f>_xlfn.STDEV.S($K$4:K54)</f>
        <v>337.9378060890993</v>
      </c>
      <c r="O54" s="41">
        <f t="shared" si="9"/>
        <v>2611.8162055247094</v>
      </c>
      <c r="P54" s="41">
        <f t="shared" si="10"/>
        <v>2801.9092846713693</v>
      </c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2:28" x14ac:dyDescent="0.2">
      <c r="B55" s="13">
        <f t="shared" si="8"/>
        <v>52</v>
      </c>
      <c r="C55" s="12">
        <v>0.37604385590347822</v>
      </c>
      <c r="D55" s="11">
        <f t="shared" si="0"/>
        <v>19</v>
      </c>
      <c r="E55" s="11">
        <f t="shared" si="1"/>
        <v>19</v>
      </c>
      <c r="F55" s="11">
        <f t="shared" si="2"/>
        <v>2850</v>
      </c>
      <c r="G55" s="12">
        <v>0.90477354540373789</v>
      </c>
      <c r="H55" s="27">
        <f t="shared" si="3"/>
        <v>4</v>
      </c>
      <c r="I55" s="11">
        <f t="shared" si="4"/>
        <v>0</v>
      </c>
      <c r="J55" s="28">
        <f t="shared" si="5"/>
        <v>0</v>
      </c>
      <c r="K55" s="28">
        <f t="shared" si="6"/>
        <v>2850</v>
      </c>
      <c r="L55" s="28">
        <f t="shared" si="7"/>
        <v>52</v>
      </c>
      <c r="M55" s="41">
        <f>AVERAGE($K$4:K55)</f>
        <v>2709.6153846153848</v>
      </c>
      <c r="N55" s="41">
        <f>_xlfn.STDEV.S($K$4:K55)</f>
        <v>335.19652730232019</v>
      </c>
      <c r="O55" s="41">
        <f t="shared" si="9"/>
        <v>2616.2960754909059</v>
      </c>
      <c r="P55" s="41">
        <f t="shared" si="10"/>
        <v>2802.9346937398636</v>
      </c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2:28" x14ac:dyDescent="0.2">
      <c r="B56" s="13">
        <f t="shared" si="8"/>
        <v>53</v>
      </c>
      <c r="C56" s="12">
        <v>0.26970065220917794</v>
      </c>
      <c r="D56" s="11">
        <f t="shared" si="0"/>
        <v>18</v>
      </c>
      <c r="E56" s="11">
        <f t="shared" si="1"/>
        <v>18</v>
      </c>
      <c r="F56" s="11">
        <f t="shared" si="2"/>
        <v>2700</v>
      </c>
      <c r="G56" s="12">
        <v>0.56207028851784446</v>
      </c>
      <c r="H56" s="27">
        <f t="shared" si="3"/>
        <v>2</v>
      </c>
      <c r="I56" s="11">
        <f t="shared" si="4"/>
        <v>0</v>
      </c>
      <c r="J56" s="28">
        <f t="shared" si="5"/>
        <v>0</v>
      </c>
      <c r="K56" s="28">
        <f t="shared" si="6"/>
        <v>2700</v>
      </c>
      <c r="L56" s="28">
        <f t="shared" si="7"/>
        <v>53</v>
      </c>
      <c r="M56" s="41">
        <f>AVERAGE($K$4:K56)</f>
        <v>2709.433962264151</v>
      </c>
      <c r="N56" s="41">
        <f>_xlfn.STDEV.S($K$4:K56)</f>
        <v>331.96046505998936</v>
      </c>
      <c r="O56" s="41">
        <f t="shared" si="9"/>
        <v>2617.9343260292299</v>
      </c>
      <c r="P56" s="41">
        <f t="shared" si="10"/>
        <v>2800.9335984990721</v>
      </c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spans="2:28" x14ac:dyDescent="0.2">
      <c r="B57" s="13">
        <f t="shared" si="8"/>
        <v>54</v>
      </c>
      <c r="C57" s="12">
        <v>0.12911274177312493</v>
      </c>
      <c r="D57" s="11">
        <f t="shared" si="0"/>
        <v>16</v>
      </c>
      <c r="E57" s="11">
        <f t="shared" si="1"/>
        <v>16</v>
      </c>
      <c r="F57" s="11">
        <f t="shared" si="2"/>
        <v>2400</v>
      </c>
      <c r="G57" s="12">
        <v>0.57685679508585619</v>
      </c>
      <c r="H57" s="27">
        <f t="shared" si="3"/>
        <v>2</v>
      </c>
      <c r="I57" s="11">
        <f t="shared" si="4"/>
        <v>0</v>
      </c>
      <c r="J57" s="28">
        <f t="shared" si="5"/>
        <v>0</v>
      </c>
      <c r="K57" s="28">
        <f t="shared" si="6"/>
        <v>2400</v>
      </c>
      <c r="L57" s="28">
        <f t="shared" si="7"/>
        <v>54</v>
      </c>
      <c r="M57" s="41">
        <f>AVERAGE($K$4:K57)</f>
        <v>2703.7037037037039</v>
      </c>
      <c r="N57" s="41">
        <f>_xlfn.STDEV.S($K$4:K57)</f>
        <v>331.49914651016468</v>
      </c>
      <c r="O57" s="41">
        <f t="shared" si="9"/>
        <v>2613.2218543684794</v>
      </c>
      <c r="P57" s="41">
        <f t="shared" si="10"/>
        <v>2794.1855530389284</v>
      </c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spans="2:28" x14ac:dyDescent="0.2">
      <c r="B58" s="13">
        <f t="shared" si="8"/>
        <v>55</v>
      </c>
      <c r="C58" s="12">
        <v>0.53634559535504267</v>
      </c>
      <c r="D58" s="11">
        <f t="shared" si="0"/>
        <v>20</v>
      </c>
      <c r="E58" s="11">
        <f t="shared" si="1"/>
        <v>20</v>
      </c>
      <c r="F58" s="11">
        <f t="shared" si="2"/>
        <v>3000</v>
      </c>
      <c r="G58" s="12">
        <v>0.97130028005590063</v>
      </c>
      <c r="H58" s="27">
        <f t="shared" si="3"/>
        <v>5</v>
      </c>
      <c r="I58" s="11">
        <f t="shared" si="4"/>
        <v>0</v>
      </c>
      <c r="J58" s="28">
        <f t="shared" si="5"/>
        <v>0</v>
      </c>
      <c r="K58" s="28">
        <f t="shared" si="6"/>
        <v>3000</v>
      </c>
      <c r="L58" s="28">
        <f t="shared" si="7"/>
        <v>55</v>
      </c>
      <c r="M58" s="41">
        <f>AVERAGE($K$4:K58)</f>
        <v>2709.090909090909</v>
      </c>
      <c r="N58" s="41">
        <f>_xlfn.STDEV.S($K$4:K58)</f>
        <v>330.83660914847718</v>
      </c>
      <c r="O58" s="41">
        <f t="shared" si="9"/>
        <v>2619.6532454940834</v>
      </c>
      <c r="P58" s="41">
        <f t="shared" si="10"/>
        <v>2798.5285726877346</v>
      </c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spans="2:28" x14ac:dyDescent="0.2">
      <c r="B59" s="13">
        <f t="shared" si="8"/>
        <v>56</v>
      </c>
      <c r="C59" s="12">
        <v>0.31774986376869896</v>
      </c>
      <c r="D59" s="11">
        <f t="shared" si="0"/>
        <v>18</v>
      </c>
      <c r="E59" s="11">
        <f t="shared" si="1"/>
        <v>18</v>
      </c>
      <c r="F59" s="11">
        <f t="shared" si="2"/>
        <v>2700</v>
      </c>
      <c r="G59" s="12">
        <v>0.95612235468815077</v>
      </c>
      <c r="H59" s="27">
        <f t="shared" si="3"/>
        <v>4</v>
      </c>
      <c r="I59" s="11">
        <f t="shared" si="4"/>
        <v>0</v>
      </c>
      <c r="J59" s="28">
        <f t="shared" si="5"/>
        <v>0</v>
      </c>
      <c r="K59" s="28">
        <f t="shared" si="6"/>
        <v>2700</v>
      </c>
      <c r="L59" s="28">
        <f t="shared" si="7"/>
        <v>56</v>
      </c>
      <c r="M59" s="41">
        <f>AVERAGE($K$4:K59)</f>
        <v>2708.9285714285716</v>
      </c>
      <c r="N59" s="41">
        <f>_xlfn.STDEV.S($K$4:K59)</f>
        <v>327.81745791566078</v>
      </c>
      <c r="O59" s="41">
        <f t="shared" si="9"/>
        <v>2621.1384829066747</v>
      </c>
      <c r="P59" s="41">
        <f t="shared" si="10"/>
        <v>2796.7186599504685</v>
      </c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spans="2:28" x14ac:dyDescent="0.2">
      <c r="B60" s="13">
        <f t="shared" si="8"/>
        <v>57</v>
      </c>
      <c r="C60" s="12">
        <v>0.1842018877738878</v>
      </c>
      <c r="D60" s="11">
        <f t="shared" si="0"/>
        <v>17</v>
      </c>
      <c r="E60" s="11">
        <f t="shared" si="1"/>
        <v>17</v>
      </c>
      <c r="F60" s="11">
        <f t="shared" si="2"/>
        <v>2550</v>
      </c>
      <c r="G60" s="12">
        <v>0.8434322144318539</v>
      </c>
      <c r="H60" s="27">
        <f t="shared" si="3"/>
        <v>3</v>
      </c>
      <c r="I60" s="11">
        <f t="shared" si="4"/>
        <v>0</v>
      </c>
      <c r="J60" s="28">
        <f t="shared" si="5"/>
        <v>0</v>
      </c>
      <c r="K60" s="28">
        <f t="shared" si="6"/>
        <v>2550</v>
      </c>
      <c r="L60" s="28">
        <f t="shared" si="7"/>
        <v>57</v>
      </c>
      <c r="M60" s="41">
        <f>AVERAGE($K$4:K60)</f>
        <v>2706.1403508771928</v>
      </c>
      <c r="N60" s="41">
        <f>_xlfn.STDEV.S($K$4:K60)</f>
        <v>325.55860996340289</v>
      </c>
      <c r="O60" s="41">
        <f t="shared" si="9"/>
        <v>2619.7580242921977</v>
      </c>
      <c r="P60" s="41">
        <f t="shared" si="10"/>
        <v>2792.5226774621879</v>
      </c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spans="2:28" x14ac:dyDescent="0.2">
      <c r="B61" s="13">
        <f t="shared" si="8"/>
        <v>58</v>
      </c>
      <c r="C61" s="12">
        <v>0.17135456849383235</v>
      </c>
      <c r="D61" s="11">
        <f t="shared" si="0"/>
        <v>17</v>
      </c>
      <c r="E61" s="11">
        <f t="shared" si="1"/>
        <v>17</v>
      </c>
      <c r="F61" s="11">
        <f t="shared" si="2"/>
        <v>2550</v>
      </c>
      <c r="G61" s="12">
        <v>1.1891312073234461E-3</v>
      </c>
      <c r="H61" s="27">
        <f t="shared" si="3"/>
        <v>0</v>
      </c>
      <c r="I61" s="11">
        <f t="shared" si="4"/>
        <v>0</v>
      </c>
      <c r="J61" s="28">
        <f t="shared" si="5"/>
        <v>0</v>
      </c>
      <c r="K61" s="28">
        <f t="shared" si="6"/>
        <v>2550</v>
      </c>
      <c r="L61" s="28">
        <f t="shared" si="7"/>
        <v>58</v>
      </c>
      <c r="M61" s="41">
        <f>AVERAGE($K$4:K61)</f>
        <v>2703.4482758620688</v>
      </c>
      <c r="N61" s="41">
        <f>_xlfn.STDEV.S($K$4:K61)</f>
        <v>323.34084847915665</v>
      </c>
      <c r="O61" s="41">
        <f t="shared" si="9"/>
        <v>2618.4301336909452</v>
      </c>
      <c r="P61" s="41">
        <f t="shared" si="10"/>
        <v>2788.4664180331924</v>
      </c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2:28" x14ac:dyDescent="0.2">
      <c r="B62" s="13">
        <f t="shared" si="8"/>
        <v>59</v>
      </c>
      <c r="C62" s="12">
        <v>0.22738448909038422</v>
      </c>
      <c r="D62" s="11">
        <f t="shared" si="0"/>
        <v>17</v>
      </c>
      <c r="E62" s="11">
        <f t="shared" si="1"/>
        <v>17</v>
      </c>
      <c r="F62" s="11">
        <f t="shared" si="2"/>
        <v>2550</v>
      </c>
      <c r="G62" s="12">
        <v>0.31631690644438626</v>
      </c>
      <c r="H62" s="27">
        <f t="shared" si="3"/>
        <v>1</v>
      </c>
      <c r="I62" s="11">
        <f t="shared" si="4"/>
        <v>0</v>
      </c>
      <c r="J62" s="28">
        <f t="shared" si="5"/>
        <v>0</v>
      </c>
      <c r="K62" s="28">
        <f t="shared" si="6"/>
        <v>2550</v>
      </c>
      <c r="L62" s="28">
        <f t="shared" si="7"/>
        <v>59</v>
      </c>
      <c r="M62" s="41">
        <f>AVERAGE($K$4:K62)</f>
        <v>2700.8474576271187</v>
      </c>
      <c r="N62" s="41">
        <f>_xlfn.STDEV.S($K$4:K62)</f>
        <v>321.16323132827341</v>
      </c>
      <c r="O62" s="41">
        <f t="shared" si="9"/>
        <v>2617.15186369925</v>
      </c>
      <c r="P62" s="41">
        <f t="shared" si="10"/>
        <v>2784.5430515549874</v>
      </c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2:28" x14ac:dyDescent="0.2">
      <c r="B63" s="13">
        <f t="shared" si="8"/>
        <v>60</v>
      </c>
      <c r="C63" s="12">
        <v>0.37369177552874622</v>
      </c>
      <c r="D63" s="11">
        <f t="shared" si="0"/>
        <v>19</v>
      </c>
      <c r="E63" s="11">
        <f t="shared" si="1"/>
        <v>19</v>
      </c>
      <c r="F63" s="11">
        <f t="shared" si="2"/>
        <v>2850</v>
      </c>
      <c r="G63" s="12">
        <v>0.98272148800327475</v>
      </c>
      <c r="H63" s="27">
        <f t="shared" si="3"/>
        <v>5</v>
      </c>
      <c r="I63" s="11">
        <f t="shared" si="4"/>
        <v>0</v>
      </c>
      <c r="J63" s="28">
        <f t="shared" si="5"/>
        <v>0</v>
      </c>
      <c r="K63" s="28">
        <f t="shared" si="6"/>
        <v>2850</v>
      </c>
      <c r="L63" s="28">
        <f t="shared" si="7"/>
        <v>60</v>
      </c>
      <c r="M63" s="41">
        <f>AVERAGE($K$4:K63)</f>
        <v>2703.3333333333335</v>
      </c>
      <c r="N63" s="41">
        <f>_xlfn.STDEV.S($K$4:K63)</f>
        <v>319.0115383209839</v>
      </c>
      <c r="O63" s="41">
        <f t="shared" si="9"/>
        <v>2620.9239144596108</v>
      </c>
      <c r="P63" s="41">
        <f t="shared" si="10"/>
        <v>2785.7427522070561</v>
      </c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2:28" x14ac:dyDescent="0.2">
      <c r="B64" s="13">
        <f t="shared" si="8"/>
        <v>61</v>
      </c>
      <c r="C64" s="12">
        <v>0.5019362298493999</v>
      </c>
      <c r="D64" s="11">
        <f t="shared" si="0"/>
        <v>20</v>
      </c>
      <c r="E64" s="11">
        <f t="shared" si="1"/>
        <v>20</v>
      </c>
      <c r="F64" s="11">
        <f t="shared" si="2"/>
        <v>3000</v>
      </c>
      <c r="G64" s="12">
        <v>0.7078314181757458</v>
      </c>
      <c r="H64" s="27">
        <f t="shared" si="3"/>
        <v>3</v>
      </c>
      <c r="I64" s="11">
        <f t="shared" si="4"/>
        <v>0</v>
      </c>
      <c r="J64" s="28">
        <f t="shared" si="5"/>
        <v>0</v>
      </c>
      <c r="K64" s="28">
        <f t="shared" si="6"/>
        <v>3000</v>
      </c>
      <c r="L64" s="28">
        <f t="shared" si="7"/>
        <v>61</v>
      </c>
      <c r="M64" s="41">
        <f>AVERAGE($K$4:K64)</f>
        <v>2708.1967213114754</v>
      </c>
      <c r="N64" s="41">
        <f>_xlfn.STDEV.S($K$4:K64)</f>
        <v>318.61422962950758</v>
      </c>
      <c r="O64" s="41">
        <f t="shared" si="9"/>
        <v>2626.5958281215053</v>
      </c>
      <c r="P64" s="41">
        <f t="shared" si="10"/>
        <v>2789.7976145014454</v>
      </c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2:28" x14ac:dyDescent="0.2">
      <c r="B65" s="13">
        <f t="shared" si="8"/>
        <v>62</v>
      </c>
      <c r="C65" s="12">
        <v>0.88871980809682705</v>
      </c>
      <c r="D65" s="11">
        <f t="shared" si="0"/>
        <v>22</v>
      </c>
      <c r="E65" s="11">
        <f t="shared" si="1"/>
        <v>22</v>
      </c>
      <c r="F65" s="11">
        <f t="shared" si="2"/>
        <v>3300</v>
      </c>
      <c r="G65" s="12">
        <v>0.10190251468483902</v>
      </c>
      <c r="H65" s="27">
        <f t="shared" si="3"/>
        <v>1</v>
      </c>
      <c r="I65" s="11">
        <f t="shared" si="4"/>
        <v>2</v>
      </c>
      <c r="J65" s="28">
        <f t="shared" si="5"/>
        <v>1000</v>
      </c>
      <c r="K65" s="28">
        <f t="shared" si="6"/>
        <v>2300</v>
      </c>
      <c r="L65" s="28">
        <f t="shared" si="7"/>
        <v>62</v>
      </c>
      <c r="M65" s="41">
        <f>AVERAGE($K$4:K65)</f>
        <v>2701.6129032258063</v>
      </c>
      <c r="N65" s="41">
        <f>_xlfn.STDEV.S($K$4:K65)</f>
        <v>320.21608251758403</v>
      </c>
      <c r="O65" s="41">
        <f t="shared" si="9"/>
        <v>2620.2932447822077</v>
      </c>
      <c r="P65" s="41">
        <f t="shared" si="10"/>
        <v>2782.932561669405</v>
      </c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spans="2:28" x14ac:dyDescent="0.2">
      <c r="B66" s="13">
        <f t="shared" si="8"/>
        <v>63</v>
      </c>
      <c r="C66" s="12">
        <v>0.23260998130256449</v>
      </c>
      <c r="D66" s="11">
        <f t="shared" si="0"/>
        <v>17</v>
      </c>
      <c r="E66" s="11">
        <f t="shared" si="1"/>
        <v>17</v>
      </c>
      <c r="F66" s="11">
        <f t="shared" si="2"/>
        <v>2550</v>
      </c>
      <c r="G66" s="12">
        <v>0.38779701022267898</v>
      </c>
      <c r="H66" s="27">
        <f t="shared" si="3"/>
        <v>1</v>
      </c>
      <c r="I66" s="11">
        <f t="shared" si="4"/>
        <v>0</v>
      </c>
      <c r="J66" s="28">
        <f t="shared" si="5"/>
        <v>0</v>
      </c>
      <c r="K66" s="28">
        <f t="shared" si="6"/>
        <v>2550</v>
      </c>
      <c r="L66" s="28">
        <f t="shared" si="7"/>
        <v>63</v>
      </c>
      <c r="M66" s="41">
        <f>AVERAGE($K$4:K66)</f>
        <v>2699.2063492063494</v>
      </c>
      <c r="N66" s="41">
        <f>_xlfn.STDEV.S($K$4:K66)</f>
        <v>318.19704580501224</v>
      </c>
      <c r="O66" s="41">
        <f t="shared" si="9"/>
        <v>2619.069460967416</v>
      </c>
      <c r="P66" s="41">
        <f t="shared" si="10"/>
        <v>2779.3432374452827</v>
      </c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2:28" x14ac:dyDescent="0.2">
      <c r="B67" s="13">
        <f t="shared" si="8"/>
        <v>64</v>
      </c>
      <c r="C67" s="12">
        <v>0.22472596061567829</v>
      </c>
      <c r="D67" s="11">
        <f t="shared" si="0"/>
        <v>17</v>
      </c>
      <c r="E67" s="11">
        <f t="shared" si="1"/>
        <v>17</v>
      </c>
      <c r="F67" s="11">
        <f t="shared" si="2"/>
        <v>2550</v>
      </c>
      <c r="G67" s="12">
        <v>0.99016013166349415</v>
      </c>
      <c r="H67" s="27">
        <f t="shared" si="3"/>
        <v>5</v>
      </c>
      <c r="I67" s="11">
        <f t="shared" si="4"/>
        <v>0</v>
      </c>
      <c r="J67" s="28">
        <f t="shared" si="5"/>
        <v>0</v>
      </c>
      <c r="K67" s="28">
        <f t="shared" si="6"/>
        <v>2550</v>
      </c>
      <c r="L67" s="28">
        <f t="shared" si="7"/>
        <v>64</v>
      </c>
      <c r="M67" s="41">
        <f>AVERAGE($K$4:K67)</f>
        <v>2696.875</v>
      </c>
      <c r="N67" s="41">
        <f>_xlfn.STDEV.S($K$4:K67)</f>
        <v>316.21207972669129</v>
      </c>
      <c r="O67" s="41">
        <f t="shared" si="9"/>
        <v>2617.8875726309188</v>
      </c>
      <c r="P67" s="41">
        <f t="shared" si="10"/>
        <v>2775.8624273690812</v>
      </c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2:28" x14ac:dyDescent="0.2">
      <c r="B68" s="13">
        <f t="shared" si="8"/>
        <v>65</v>
      </c>
      <c r="C68" s="12">
        <v>0.34631269790548402</v>
      </c>
      <c r="D68" s="11">
        <f t="shared" si="0"/>
        <v>18</v>
      </c>
      <c r="E68" s="11">
        <f t="shared" si="1"/>
        <v>18</v>
      </c>
      <c r="F68" s="11">
        <f t="shared" si="2"/>
        <v>2700</v>
      </c>
      <c r="G68" s="12">
        <v>0.75640258623361356</v>
      </c>
      <c r="H68" s="27">
        <f t="shared" si="3"/>
        <v>3</v>
      </c>
      <c r="I68" s="11">
        <f t="shared" si="4"/>
        <v>0</v>
      </c>
      <c r="J68" s="28">
        <f t="shared" si="5"/>
        <v>0</v>
      </c>
      <c r="K68" s="28">
        <f t="shared" si="6"/>
        <v>2700</v>
      </c>
      <c r="L68" s="28">
        <f t="shared" si="7"/>
        <v>65</v>
      </c>
      <c r="M68" s="41">
        <f>AVERAGE($K$4:K68)</f>
        <v>2696.9230769230771</v>
      </c>
      <c r="N68" s="41">
        <f>_xlfn.STDEV.S($K$4:K68)</f>
        <v>313.73218613235235</v>
      </c>
      <c r="O68" s="41">
        <f t="shared" si="9"/>
        <v>2619.1840475695703</v>
      </c>
      <c r="P68" s="41">
        <f t="shared" si="10"/>
        <v>2774.6621062765839</v>
      </c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2:28" x14ac:dyDescent="0.2">
      <c r="B69" s="13">
        <f t="shared" si="8"/>
        <v>66</v>
      </c>
      <c r="C69" s="12">
        <v>0.41171500023212471</v>
      </c>
      <c r="D69" s="11">
        <f t="shared" ref="D69:D132" si="14">SUMIFS($R$4:$R$15,$U$4:$U$15,"&lt;="&amp;C69,$T$4:$T$15,"&gt;="&amp;C69)</f>
        <v>19</v>
      </c>
      <c r="E69" s="11">
        <f t="shared" ref="E69:E132" si="15">MIN(D69,$X$2)</f>
        <v>19</v>
      </c>
      <c r="F69" s="11">
        <f t="shared" ref="F69:F132" si="16">E69*$X$3</f>
        <v>2850</v>
      </c>
      <c r="G69" s="12">
        <v>0.1106371019884973</v>
      </c>
      <c r="H69" s="27">
        <f t="shared" ref="H69:H132" si="17">_xlfn.BINOM.INV(E69,$X$5,G69)</f>
        <v>0</v>
      </c>
      <c r="I69" s="11">
        <f t="shared" ref="I69:I132" si="18">IF(E69-H69&gt;$X$6,E69-H69-$X$6,0)</f>
        <v>0</v>
      </c>
      <c r="J69" s="28">
        <f t="shared" ref="J69:J132" si="19">I69*$X$4</f>
        <v>0</v>
      </c>
      <c r="K69" s="28">
        <f t="shared" ref="K69:K132" si="20">F69-J69</f>
        <v>2850</v>
      </c>
      <c r="L69" s="28">
        <f t="shared" ref="L69:L132" si="21">B69</f>
        <v>66</v>
      </c>
      <c r="M69" s="41">
        <f>AVERAGE($K$4:K69)</f>
        <v>2699.242424242424</v>
      </c>
      <c r="N69" s="41">
        <f>_xlfn.STDEV.S($K$4:K69)</f>
        <v>311.87922024182387</v>
      </c>
      <c r="O69" s="41">
        <f t="shared" si="9"/>
        <v>2622.5729425682298</v>
      </c>
      <c r="P69" s="41">
        <f t="shared" si="10"/>
        <v>2775.9119059166183</v>
      </c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2:28" x14ac:dyDescent="0.2">
      <c r="B70" s="13">
        <f t="shared" ref="B70:B133" si="22">B69+1</f>
        <v>67</v>
      </c>
      <c r="C70" s="12">
        <v>0.84939542032468474</v>
      </c>
      <c r="D70" s="11">
        <f t="shared" si="14"/>
        <v>22</v>
      </c>
      <c r="E70" s="11">
        <f t="shared" si="15"/>
        <v>22</v>
      </c>
      <c r="F70" s="11">
        <f t="shared" si="16"/>
        <v>3300</v>
      </c>
      <c r="G70" s="12">
        <v>0.48802805213274147</v>
      </c>
      <c r="H70" s="27">
        <f t="shared" si="17"/>
        <v>2</v>
      </c>
      <c r="I70" s="11">
        <f t="shared" si="18"/>
        <v>1</v>
      </c>
      <c r="J70" s="28">
        <f t="shared" si="19"/>
        <v>500</v>
      </c>
      <c r="K70" s="28">
        <f t="shared" si="20"/>
        <v>2800</v>
      </c>
      <c r="L70" s="28">
        <f t="shared" si="21"/>
        <v>67</v>
      </c>
      <c r="M70" s="41">
        <f>AVERAGE($K$4:K70)</f>
        <v>2700.7462686567164</v>
      </c>
      <c r="N70" s="41">
        <f>_xlfn.STDEV.S($K$4:K70)</f>
        <v>309.75216600038016</v>
      </c>
      <c r="O70" s="41">
        <f t="shared" ref="O70:O133" si="23">M70-_xlfn.T.INV.2T(0.05,L70-1)*N70/SQRT(L70)</f>
        <v>2625.1917787567904</v>
      </c>
      <c r="P70" s="41">
        <f t="shared" ref="P70:P133" si="24">M70+_xlfn.T.INV.2T(0.05,L70-1)*N70/SQRT(L70)</f>
        <v>2776.3007585566424</v>
      </c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2:28" x14ac:dyDescent="0.2">
      <c r="B71" s="13">
        <f t="shared" si="22"/>
        <v>68</v>
      </c>
      <c r="C71" s="12">
        <v>0.40453453094658964</v>
      </c>
      <c r="D71" s="11">
        <f t="shared" si="14"/>
        <v>19</v>
      </c>
      <c r="E71" s="11">
        <f t="shared" si="15"/>
        <v>19</v>
      </c>
      <c r="F71" s="11">
        <f t="shared" si="16"/>
        <v>2850</v>
      </c>
      <c r="G71" s="12">
        <v>0.33430778818539064</v>
      </c>
      <c r="H71" s="27">
        <f t="shared" si="17"/>
        <v>1</v>
      </c>
      <c r="I71" s="11">
        <f t="shared" si="18"/>
        <v>0</v>
      </c>
      <c r="J71" s="28">
        <f t="shared" si="19"/>
        <v>0</v>
      </c>
      <c r="K71" s="28">
        <f t="shared" si="20"/>
        <v>2850</v>
      </c>
      <c r="L71" s="28">
        <f t="shared" si="21"/>
        <v>68</v>
      </c>
      <c r="M71" s="41">
        <f>AVERAGE($K$4:K71)</f>
        <v>2702.9411764705883</v>
      </c>
      <c r="N71" s="41">
        <f>_xlfn.STDEV.S($K$4:K71)</f>
        <v>307.9642294770635</v>
      </c>
      <c r="O71" s="41">
        <f t="shared" si="23"/>
        <v>2628.3979521886372</v>
      </c>
      <c r="P71" s="41">
        <f t="shared" si="24"/>
        <v>2777.4844007525394</v>
      </c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2:28" x14ac:dyDescent="0.2">
      <c r="B72" s="13">
        <f t="shared" si="22"/>
        <v>69</v>
      </c>
      <c r="C72" s="12">
        <v>0.14512418199931032</v>
      </c>
      <c r="D72" s="11">
        <f t="shared" si="14"/>
        <v>16</v>
      </c>
      <c r="E72" s="11">
        <f t="shared" si="15"/>
        <v>16</v>
      </c>
      <c r="F72" s="11">
        <f t="shared" si="16"/>
        <v>2400</v>
      </c>
      <c r="G72" s="12">
        <v>0.89652408773585868</v>
      </c>
      <c r="H72" s="27">
        <f t="shared" si="17"/>
        <v>3</v>
      </c>
      <c r="I72" s="11">
        <f t="shared" si="18"/>
        <v>0</v>
      </c>
      <c r="J72" s="28">
        <f t="shared" si="19"/>
        <v>0</v>
      </c>
      <c r="K72" s="28">
        <f t="shared" si="20"/>
        <v>2400</v>
      </c>
      <c r="L72" s="28">
        <f t="shared" si="21"/>
        <v>69</v>
      </c>
      <c r="M72" s="41">
        <f>AVERAGE($K$4:K72)</f>
        <v>2698.550724637681</v>
      </c>
      <c r="N72" s="41">
        <f>_xlfn.STDEV.S($K$4:K72)</f>
        <v>307.85918936651558</v>
      </c>
      <c r="O72" s="41">
        <f t="shared" si="23"/>
        <v>2624.5948723234233</v>
      </c>
      <c r="P72" s="41">
        <f t="shared" si="24"/>
        <v>2772.5065769519388</v>
      </c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2:28" x14ac:dyDescent="0.2">
      <c r="B73" s="13">
        <f t="shared" si="22"/>
        <v>70</v>
      </c>
      <c r="C73" s="12">
        <v>0.48616876723905678</v>
      </c>
      <c r="D73" s="11">
        <f t="shared" si="14"/>
        <v>19</v>
      </c>
      <c r="E73" s="11">
        <f t="shared" si="15"/>
        <v>19</v>
      </c>
      <c r="F73" s="11">
        <f t="shared" si="16"/>
        <v>2850</v>
      </c>
      <c r="G73" s="12">
        <v>0.12035231679164837</v>
      </c>
      <c r="H73" s="27">
        <f t="shared" si="17"/>
        <v>0</v>
      </c>
      <c r="I73" s="11">
        <f t="shared" si="18"/>
        <v>0</v>
      </c>
      <c r="J73" s="28">
        <f t="shared" si="19"/>
        <v>0</v>
      </c>
      <c r="K73" s="28">
        <f t="shared" si="20"/>
        <v>2850</v>
      </c>
      <c r="L73" s="28">
        <f t="shared" si="21"/>
        <v>70</v>
      </c>
      <c r="M73" s="41">
        <f>AVERAGE($K$4:K73)</f>
        <v>2700.7142857142858</v>
      </c>
      <c r="N73" s="41">
        <f>_xlfn.STDEV.S($K$4:K73)</f>
        <v>306.15578789176448</v>
      </c>
      <c r="O73" s="41">
        <f t="shared" si="23"/>
        <v>2627.7140148762783</v>
      </c>
      <c r="P73" s="41">
        <f t="shared" si="24"/>
        <v>2773.7145565522933</v>
      </c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2:28" x14ac:dyDescent="0.2">
      <c r="B74" s="13">
        <f t="shared" si="22"/>
        <v>71</v>
      </c>
      <c r="C74" s="12">
        <v>0.82984638153058909</v>
      </c>
      <c r="D74" s="11">
        <f t="shared" si="14"/>
        <v>22</v>
      </c>
      <c r="E74" s="11">
        <f t="shared" si="15"/>
        <v>22</v>
      </c>
      <c r="F74" s="11">
        <f t="shared" si="16"/>
        <v>3300</v>
      </c>
      <c r="G74" s="12">
        <v>0.22995285896849749</v>
      </c>
      <c r="H74" s="27">
        <f t="shared" si="17"/>
        <v>1</v>
      </c>
      <c r="I74" s="11">
        <f t="shared" si="18"/>
        <v>2</v>
      </c>
      <c r="J74" s="28">
        <f t="shared" si="19"/>
        <v>1000</v>
      </c>
      <c r="K74" s="28">
        <f t="shared" si="20"/>
        <v>2300</v>
      </c>
      <c r="L74" s="28">
        <f t="shared" si="21"/>
        <v>71</v>
      </c>
      <c r="M74" s="41">
        <f>AVERAGE($K$4:K74)</f>
        <v>2695.0704225352115</v>
      </c>
      <c r="N74" s="41">
        <f>_xlfn.STDEV.S($K$4:K74)</f>
        <v>307.65877777376653</v>
      </c>
      <c r="O74" s="41">
        <f t="shared" si="23"/>
        <v>2622.24877793218</v>
      </c>
      <c r="P74" s="41">
        <f t="shared" si="24"/>
        <v>2767.892067138243</v>
      </c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2:28" x14ac:dyDescent="0.2">
      <c r="B75" s="13">
        <f t="shared" si="22"/>
        <v>72</v>
      </c>
      <c r="C75" s="12">
        <v>1.6582783352891095E-2</v>
      </c>
      <c r="D75" s="11">
        <f t="shared" si="14"/>
        <v>14</v>
      </c>
      <c r="E75" s="11">
        <f t="shared" si="15"/>
        <v>14</v>
      </c>
      <c r="F75" s="11">
        <f t="shared" si="16"/>
        <v>2100</v>
      </c>
      <c r="G75" s="12">
        <v>0.15453672936772966</v>
      </c>
      <c r="H75" s="27">
        <f t="shared" si="17"/>
        <v>0</v>
      </c>
      <c r="I75" s="11">
        <f t="shared" si="18"/>
        <v>0</v>
      </c>
      <c r="J75" s="28">
        <f t="shared" si="19"/>
        <v>0</v>
      </c>
      <c r="K75" s="28">
        <f t="shared" si="20"/>
        <v>2100</v>
      </c>
      <c r="L75" s="28">
        <f t="shared" si="21"/>
        <v>72</v>
      </c>
      <c r="M75" s="41">
        <f>AVERAGE($K$4:K75)</f>
        <v>2686.8055555555557</v>
      </c>
      <c r="N75" s="41">
        <f>_xlfn.STDEV.S($K$4:K75)</f>
        <v>313.43092951132803</v>
      </c>
      <c r="O75" s="41">
        <f t="shared" si="23"/>
        <v>2613.1528980167968</v>
      </c>
      <c r="P75" s="41">
        <f t="shared" si="24"/>
        <v>2760.4582130943145</v>
      </c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2:28" x14ac:dyDescent="0.2">
      <c r="B76" s="13">
        <f t="shared" si="22"/>
        <v>73</v>
      </c>
      <c r="C76" s="12">
        <v>0.70012429317518876</v>
      </c>
      <c r="D76" s="11">
        <f t="shared" si="14"/>
        <v>21</v>
      </c>
      <c r="E76" s="11">
        <f t="shared" si="15"/>
        <v>21</v>
      </c>
      <c r="F76" s="11">
        <f t="shared" si="16"/>
        <v>3150</v>
      </c>
      <c r="G76" s="12">
        <v>0.62052386365996759</v>
      </c>
      <c r="H76" s="27">
        <f t="shared" si="17"/>
        <v>2</v>
      </c>
      <c r="I76" s="11">
        <f t="shared" si="18"/>
        <v>0</v>
      </c>
      <c r="J76" s="28">
        <f t="shared" si="19"/>
        <v>0</v>
      </c>
      <c r="K76" s="28">
        <f t="shared" si="20"/>
        <v>3150</v>
      </c>
      <c r="L76" s="28">
        <f t="shared" si="21"/>
        <v>73</v>
      </c>
      <c r="M76" s="41">
        <f>AVERAGE($K$4:K76)</f>
        <v>2693.1506849315069</v>
      </c>
      <c r="N76" s="41">
        <f>_xlfn.STDEV.S($K$4:K76)</f>
        <v>315.93281947771038</v>
      </c>
      <c r="O76" s="41">
        <f t="shared" si="23"/>
        <v>2619.4381042825653</v>
      </c>
      <c r="P76" s="41">
        <f t="shared" si="24"/>
        <v>2766.8632655804486</v>
      </c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2:28" x14ac:dyDescent="0.2">
      <c r="B77" s="13">
        <f t="shared" si="22"/>
        <v>74</v>
      </c>
      <c r="C77" s="12">
        <v>0.82807090577704368</v>
      </c>
      <c r="D77" s="11">
        <f t="shared" si="14"/>
        <v>22</v>
      </c>
      <c r="E77" s="11">
        <f t="shared" si="15"/>
        <v>22</v>
      </c>
      <c r="F77" s="11">
        <f t="shared" si="16"/>
        <v>3300</v>
      </c>
      <c r="G77" s="12">
        <v>0.22638364172548353</v>
      </c>
      <c r="H77" s="27">
        <f t="shared" si="17"/>
        <v>1</v>
      </c>
      <c r="I77" s="11">
        <f t="shared" si="18"/>
        <v>2</v>
      </c>
      <c r="J77" s="28">
        <f t="shared" si="19"/>
        <v>1000</v>
      </c>
      <c r="K77" s="28">
        <f t="shared" si="20"/>
        <v>2300</v>
      </c>
      <c r="L77" s="28">
        <f t="shared" si="21"/>
        <v>74</v>
      </c>
      <c r="M77" s="41">
        <f>AVERAGE($K$4:K77)</f>
        <v>2687.8378378378379</v>
      </c>
      <c r="N77" s="41">
        <f>_xlfn.STDEV.S($K$4:K77)</f>
        <v>317.072526469634</v>
      </c>
      <c r="O77" s="41">
        <f t="shared" si="23"/>
        <v>2614.3780912767938</v>
      </c>
      <c r="P77" s="41">
        <f t="shared" si="24"/>
        <v>2761.297584398882</v>
      </c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2:28" x14ac:dyDescent="0.2">
      <c r="B78" s="13">
        <f t="shared" si="22"/>
        <v>75</v>
      </c>
      <c r="C78" s="12">
        <v>0.14509478322461067</v>
      </c>
      <c r="D78" s="11">
        <f t="shared" si="14"/>
        <v>16</v>
      </c>
      <c r="E78" s="11">
        <f t="shared" si="15"/>
        <v>16</v>
      </c>
      <c r="F78" s="11">
        <f t="shared" si="16"/>
        <v>2400</v>
      </c>
      <c r="G78" s="12">
        <v>0.46065818906999456</v>
      </c>
      <c r="H78" s="27">
        <f t="shared" si="17"/>
        <v>1</v>
      </c>
      <c r="I78" s="11">
        <f t="shared" si="18"/>
        <v>0</v>
      </c>
      <c r="J78" s="28">
        <f t="shared" si="19"/>
        <v>0</v>
      </c>
      <c r="K78" s="28">
        <f t="shared" si="20"/>
        <v>2400</v>
      </c>
      <c r="L78" s="28">
        <f t="shared" si="21"/>
        <v>75</v>
      </c>
      <c r="M78" s="41">
        <f>AVERAGE($K$4:K78)</f>
        <v>2684</v>
      </c>
      <c r="N78" s="41">
        <f>_xlfn.STDEV.S($K$4:K78)</f>
        <v>316.67188236577158</v>
      </c>
      <c r="O78" s="41">
        <f t="shared" si="23"/>
        <v>2611.1404168333524</v>
      </c>
      <c r="P78" s="41">
        <f t="shared" si="24"/>
        <v>2756.8595831666476</v>
      </c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2:28" x14ac:dyDescent="0.2">
      <c r="B79" s="13">
        <f t="shared" si="22"/>
        <v>76</v>
      </c>
      <c r="C79" s="12">
        <v>0.39054885030565445</v>
      </c>
      <c r="D79" s="11">
        <f t="shared" si="14"/>
        <v>19</v>
      </c>
      <c r="E79" s="11">
        <f t="shared" si="15"/>
        <v>19</v>
      </c>
      <c r="F79" s="11">
        <f t="shared" si="16"/>
        <v>2850</v>
      </c>
      <c r="G79" s="12">
        <v>0.82680513586528037</v>
      </c>
      <c r="H79" s="27">
        <f t="shared" si="17"/>
        <v>3</v>
      </c>
      <c r="I79" s="11">
        <f t="shared" si="18"/>
        <v>0</v>
      </c>
      <c r="J79" s="28">
        <f t="shared" si="19"/>
        <v>0</v>
      </c>
      <c r="K79" s="28">
        <f t="shared" si="20"/>
        <v>2850</v>
      </c>
      <c r="L79" s="28">
        <f t="shared" si="21"/>
        <v>76</v>
      </c>
      <c r="M79" s="41">
        <f>AVERAGE($K$4:K79)</f>
        <v>2686.1842105263158</v>
      </c>
      <c r="N79" s="41">
        <f>_xlfn.STDEV.S($K$4:K79)</f>
        <v>315.12946378808766</v>
      </c>
      <c r="O79" s="41">
        <f t="shared" si="23"/>
        <v>2614.1740433105679</v>
      </c>
      <c r="P79" s="41">
        <f t="shared" si="24"/>
        <v>2758.1943777420638</v>
      </c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spans="2:28" x14ac:dyDescent="0.2">
      <c r="B80" s="13">
        <f t="shared" si="22"/>
        <v>77</v>
      </c>
      <c r="C80" s="12">
        <v>0.66662249247247274</v>
      </c>
      <c r="D80" s="11">
        <f t="shared" si="14"/>
        <v>20</v>
      </c>
      <c r="E80" s="11">
        <f t="shared" si="15"/>
        <v>20</v>
      </c>
      <c r="F80" s="11">
        <f t="shared" si="16"/>
        <v>3000</v>
      </c>
      <c r="G80" s="12">
        <v>0.95444325498227545</v>
      </c>
      <c r="H80" s="27">
        <f t="shared" si="17"/>
        <v>4</v>
      </c>
      <c r="I80" s="11">
        <f t="shared" si="18"/>
        <v>0</v>
      </c>
      <c r="J80" s="28">
        <f t="shared" si="19"/>
        <v>0</v>
      </c>
      <c r="K80" s="28">
        <f t="shared" si="20"/>
        <v>3000</v>
      </c>
      <c r="L80" s="28">
        <f t="shared" si="21"/>
        <v>77</v>
      </c>
      <c r="M80" s="41">
        <f>AVERAGE($K$4:K80)</f>
        <v>2690.2597402597403</v>
      </c>
      <c r="N80" s="41">
        <f>_xlfn.STDEV.S($K$4:K80)</f>
        <v>315.08551064071764</v>
      </c>
      <c r="O80" s="41">
        <f t="shared" si="23"/>
        <v>2618.7441017301207</v>
      </c>
      <c r="P80" s="41">
        <f t="shared" si="24"/>
        <v>2761.7753787893598</v>
      </c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2:28" x14ac:dyDescent="0.2">
      <c r="B81" s="13">
        <f t="shared" si="22"/>
        <v>78</v>
      </c>
      <c r="C81" s="12">
        <v>0.502490732743473</v>
      </c>
      <c r="D81" s="11">
        <f t="shared" si="14"/>
        <v>20</v>
      </c>
      <c r="E81" s="11">
        <f t="shared" si="15"/>
        <v>20</v>
      </c>
      <c r="F81" s="11">
        <f t="shared" si="16"/>
        <v>3000</v>
      </c>
      <c r="G81" s="12">
        <v>0.77148843043834792</v>
      </c>
      <c r="H81" s="27">
        <f t="shared" si="17"/>
        <v>3</v>
      </c>
      <c r="I81" s="11">
        <f t="shared" si="18"/>
        <v>0</v>
      </c>
      <c r="J81" s="28">
        <f t="shared" si="19"/>
        <v>0</v>
      </c>
      <c r="K81" s="28">
        <f t="shared" si="20"/>
        <v>3000</v>
      </c>
      <c r="L81" s="28">
        <f t="shared" si="21"/>
        <v>78</v>
      </c>
      <c r="M81" s="41">
        <f>AVERAGE($K$4:K81)</f>
        <v>2694.2307692307691</v>
      </c>
      <c r="N81" s="41">
        <f>_xlfn.STDEV.S($K$4:K81)</f>
        <v>314.99131808596024</v>
      </c>
      <c r="O81" s="41">
        <f t="shared" si="23"/>
        <v>2623.2112006372363</v>
      </c>
      <c r="P81" s="41">
        <f t="shared" si="24"/>
        <v>2765.2503378243018</v>
      </c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spans="2:28" x14ac:dyDescent="0.2">
      <c r="B82" s="13">
        <f t="shared" si="22"/>
        <v>79</v>
      </c>
      <c r="C82" s="12">
        <v>0.5671997503576407</v>
      </c>
      <c r="D82" s="11">
        <f t="shared" si="14"/>
        <v>20</v>
      </c>
      <c r="E82" s="11">
        <f t="shared" si="15"/>
        <v>20</v>
      </c>
      <c r="F82" s="11">
        <f t="shared" si="16"/>
        <v>3000</v>
      </c>
      <c r="G82" s="12">
        <v>0.31910769935910055</v>
      </c>
      <c r="H82" s="27">
        <f t="shared" si="17"/>
        <v>1</v>
      </c>
      <c r="I82" s="11">
        <f t="shared" si="18"/>
        <v>0</v>
      </c>
      <c r="J82" s="28">
        <f t="shared" si="19"/>
        <v>0</v>
      </c>
      <c r="K82" s="28">
        <f t="shared" si="20"/>
        <v>3000</v>
      </c>
      <c r="L82" s="28">
        <f t="shared" si="21"/>
        <v>79</v>
      </c>
      <c r="M82" s="41">
        <f>AVERAGE($K$4:K82)</f>
        <v>2698.1012658227846</v>
      </c>
      <c r="N82" s="41">
        <f>_xlfn.STDEV.S($K$4:K82)</f>
        <v>314.85070108344468</v>
      </c>
      <c r="O82" s="41">
        <f t="shared" si="23"/>
        <v>2627.578551541902</v>
      </c>
      <c r="P82" s="41">
        <f t="shared" si="24"/>
        <v>2768.6239801036672</v>
      </c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spans="2:28" x14ac:dyDescent="0.2">
      <c r="B83" s="13">
        <f t="shared" si="22"/>
        <v>80</v>
      </c>
      <c r="C83" s="12">
        <v>0.53891099980102164</v>
      </c>
      <c r="D83" s="11">
        <f t="shared" si="14"/>
        <v>20</v>
      </c>
      <c r="E83" s="11">
        <f t="shared" si="15"/>
        <v>20</v>
      </c>
      <c r="F83" s="11">
        <f t="shared" si="16"/>
        <v>3000</v>
      </c>
      <c r="G83" s="12">
        <v>1.7312727060419641E-2</v>
      </c>
      <c r="H83" s="27">
        <f t="shared" si="17"/>
        <v>0</v>
      </c>
      <c r="I83" s="11">
        <f t="shared" si="18"/>
        <v>1</v>
      </c>
      <c r="J83" s="28">
        <f t="shared" si="19"/>
        <v>500</v>
      </c>
      <c r="K83" s="28">
        <f t="shared" si="20"/>
        <v>2500</v>
      </c>
      <c r="L83" s="28">
        <f t="shared" si="21"/>
        <v>80</v>
      </c>
      <c r="M83" s="41">
        <f>AVERAGE($K$4:K83)</f>
        <v>2695.625</v>
      </c>
      <c r="N83" s="41">
        <f>_xlfn.STDEV.S($K$4:K83)</f>
        <v>313.6346489754834</v>
      </c>
      <c r="O83" s="41">
        <f t="shared" si="23"/>
        <v>2625.8290278660579</v>
      </c>
      <c r="P83" s="41">
        <f t="shared" si="24"/>
        <v>2765.4209721339421</v>
      </c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pans="2:28" x14ac:dyDescent="0.2">
      <c r="B84" s="13">
        <f t="shared" si="22"/>
        <v>81</v>
      </c>
      <c r="C84" s="12">
        <v>0.56025759437086908</v>
      </c>
      <c r="D84" s="11">
        <f t="shared" si="14"/>
        <v>20</v>
      </c>
      <c r="E84" s="11">
        <f t="shared" si="15"/>
        <v>20</v>
      </c>
      <c r="F84" s="11">
        <f t="shared" si="16"/>
        <v>3000</v>
      </c>
      <c r="G84" s="12">
        <v>0.84869895976685983</v>
      </c>
      <c r="H84" s="27">
        <f t="shared" si="17"/>
        <v>3</v>
      </c>
      <c r="I84" s="11">
        <f t="shared" si="18"/>
        <v>0</v>
      </c>
      <c r="J84" s="28">
        <f t="shared" si="19"/>
        <v>0</v>
      </c>
      <c r="K84" s="28">
        <f t="shared" si="20"/>
        <v>3000</v>
      </c>
      <c r="L84" s="28">
        <f t="shared" si="21"/>
        <v>81</v>
      </c>
      <c r="M84" s="41">
        <f>AVERAGE($K$4:K84)</f>
        <v>2699.3827160493829</v>
      </c>
      <c r="N84" s="41">
        <f>_xlfn.STDEV.S($K$4:K84)</f>
        <v>313.49778978093502</v>
      </c>
      <c r="O84" s="41">
        <f t="shared" si="23"/>
        <v>2630.0626622619211</v>
      </c>
      <c r="P84" s="41">
        <f t="shared" si="24"/>
        <v>2768.7027698368447</v>
      </c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spans="2:28" x14ac:dyDescent="0.2">
      <c r="B85" s="13">
        <f t="shared" si="22"/>
        <v>82</v>
      </c>
      <c r="C85" s="12">
        <v>0.45814080450941819</v>
      </c>
      <c r="D85" s="11">
        <f t="shared" si="14"/>
        <v>19</v>
      </c>
      <c r="E85" s="11">
        <f t="shared" si="15"/>
        <v>19</v>
      </c>
      <c r="F85" s="11">
        <f t="shared" si="16"/>
        <v>2850</v>
      </c>
      <c r="G85" s="12">
        <v>0.18380214076707846</v>
      </c>
      <c r="H85" s="27">
        <f t="shared" si="17"/>
        <v>1</v>
      </c>
      <c r="I85" s="11">
        <f t="shared" si="18"/>
        <v>0</v>
      </c>
      <c r="J85" s="28">
        <f t="shared" si="19"/>
        <v>0</v>
      </c>
      <c r="K85" s="28">
        <f t="shared" si="20"/>
        <v>2850</v>
      </c>
      <c r="L85" s="28">
        <f t="shared" si="21"/>
        <v>82</v>
      </c>
      <c r="M85" s="41">
        <f>AVERAGE($K$4:K85)</f>
        <v>2701.2195121951218</v>
      </c>
      <c r="N85" s="41">
        <f>_xlfn.STDEV.S($K$4:K85)</f>
        <v>312.00027795137271</v>
      </c>
      <c r="O85" s="41">
        <f t="shared" si="23"/>
        <v>2632.6655328243132</v>
      </c>
      <c r="P85" s="41">
        <f t="shared" si="24"/>
        <v>2769.7734915659303</v>
      </c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spans="2:28" x14ac:dyDescent="0.2">
      <c r="B86" s="13">
        <f t="shared" si="22"/>
        <v>83</v>
      </c>
      <c r="C86" s="12">
        <v>0.79619984032831859</v>
      </c>
      <c r="D86" s="11">
        <f t="shared" si="14"/>
        <v>21</v>
      </c>
      <c r="E86" s="11">
        <f t="shared" si="15"/>
        <v>21</v>
      </c>
      <c r="F86" s="11">
        <f t="shared" si="16"/>
        <v>3150</v>
      </c>
      <c r="G86" s="12">
        <v>0.14201184532228639</v>
      </c>
      <c r="H86" s="27">
        <f t="shared" si="17"/>
        <v>1</v>
      </c>
      <c r="I86" s="11">
        <f t="shared" si="18"/>
        <v>1</v>
      </c>
      <c r="J86" s="28">
        <f t="shared" si="19"/>
        <v>500</v>
      </c>
      <c r="K86" s="28">
        <f t="shared" si="20"/>
        <v>2650</v>
      </c>
      <c r="L86" s="28">
        <f t="shared" si="21"/>
        <v>83</v>
      </c>
      <c r="M86" s="41">
        <f>AVERAGE($K$4:K86)</f>
        <v>2700.602409638554</v>
      </c>
      <c r="N86" s="41">
        <f>_xlfn.STDEV.S($K$4:K86)</f>
        <v>310.14296230495552</v>
      </c>
      <c r="O86" s="41">
        <f t="shared" si="23"/>
        <v>2632.8808083647205</v>
      </c>
      <c r="P86" s="41">
        <f t="shared" si="24"/>
        <v>2768.3240109123876</v>
      </c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spans="2:28" x14ac:dyDescent="0.2">
      <c r="B87" s="13">
        <f t="shared" si="22"/>
        <v>84</v>
      </c>
      <c r="C87" s="12">
        <v>0.34968139443714119</v>
      </c>
      <c r="D87" s="11">
        <f t="shared" si="14"/>
        <v>18</v>
      </c>
      <c r="E87" s="11">
        <f t="shared" si="15"/>
        <v>18</v>
      </c>
      <c r="F87" s="11">
        <f t="shared" si="16"/>
        <v>2700</v>
      </c>
      <c r="G87" s="12">
        <v>0.8611881910486584</v>
      </c>
      <c r="H87" s="27">
        <f t="shared" si="17"/>
        <v>3</v>
      </c>
      <c r="I87" s="11">
        <f t="shared" si="18"/>
        <v>0</v>
      </c>
      <c r="J87" s="28">
        <f t="shared" si="19"/>
        <v>0</v>
      </c>
      <c r="K87" s="28">
        <f t="shared" si="20"/>
        <v>2700</v>
      </c>
      <c r="L87" s="28">
        <f t="shared" si="21"/>
        <v>84</v>
      </c>
      <c r="M87" s="41">
        <f>AVERAGE($K$4:K87)</f>
        <v>2700.5952380952381</v>
      </c>
      <c r="N87" s="41">
        <f>_xlfn.STDEV.S($K$4:K87)</f>
        <v>308.26897655255942</v>
      </c>
      <c r="O87" s="41">
        <f t="shared" si="23"/>
        <v>2633.6967691279174</v>
      </c>
      <c r="P87" s="41">
        <f t="shared" si="24"/>
        <v>2767.4937070625588</v>
      </c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spans="2:28" x14ac:dyDescent="0.2">
      <c r="B88" s="13">
        <f t="shared" si="22"/>
        <v>85</v>
      </c>
      <c r="C88" s="12">
        <v>0.68761078902240691</v>
      </c>
      <c r="D88" s="11">
        <f t="shared" si="14"/>
        <v>21</v>
      </c>
      <c r="E88" s="11">
        <f t="shared" si="15"/>
        <v>21</v>
      </c>
      <c r="F88" s="11">
        <f t="shared" si="16"/>
        <v>3150</v>
      </c>
      <c r="G88" s="12">
        <v>0.62801459313901786</v>
      </c>
      <c r="H88" s="27">
        <f t="shared" si="17"/>
        <v>2</v>
      </c>
      <c r="I88" s="11">
        <f t="shared" si="18"/>
        <v>0</v>
      </c>
      <c r="J88" s="28">
        <f t="shared" si="19"/>
        <v>0</v>
      </c>
      <c r="K88" s="28">
        <f t="shared" si="20"/>
        <v>3150</v>
      </c>
      <c r="L88" s="28">
        <f t="shared" si="21"/>
        <v>85</v>
      </c>
      <c r="M88" s="41">
        <f>AVERAGE($K$4:K88)</f>
        <v>2705.8823529411766</v>
      </c>
      <c r="N88" s="41">
        <f>_xlfn.STDEV.S($K$4:K88)</f>
        <v>310.28133976106426</v>
      </c>
      <c r="O88" s="41">
        <f t="shared" si="23"/>
        <v>2638.9562185112977</v>
      </c>
      <c r="P88" s="41">
        <f t="shared" si="24"/>
        <v>2772.8084873710554</v>
      </c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spans="2:28" x14ac:dyDescent="0.2">
      <c r="B89" s="13">
        <f t="shared" si="22"/>
        <v>86</v>
      </c>
      <c r="C89" s="12">
        <v>0.53819954285738614</v>
      </c>
      <c r="D89" s="11">
        <f t="shared" si="14"/>
        <v>20</v>
      </c>
      <c r="E89" s="11">
        <f t="shared" si="15"/>
        <v>20</v>
      </c>
      <c r="F89" s="11">
        <f t="shared" si="16"/>
        <v>3000</v>
      </c>
      <c r="G89" s="12">
        <v>0.49165642470760995</v>
      </c>
      <c r="H89" s="27">
        <f t="shared" si="17"/>
        <v>2</v>
      </c>
      <c r="I89" s="11">
        <f t="shared" si="18"/>
        <v>0</v>
      </c>
      <c r="J89" s="28">
        <f t="shared" si="19"/>
        <v>0</v>
      </c>
      <c r="K89" s="28">
        <f t="shared" si="20"/>
        <v>3000</v>
      </c>
      <c r="L89" s="28">
        <f t="shared" si="21"/>
        <v>86</v>
      </c>
      <c r="M89" s="41">
        <f>AVERAGE($K$4:K89)</f>
        <v>2709.3023255813955</v>
      </c>
      <c r="N89" s="41">
        <f>_xlfn.STDEV.S($K$4:K89)</f>
        <v>310.07699498359568</v>
      </c>
      <c r="O89" s="41">
        <f t="shared" si="23"/>
        <v>2642.8216806991086</v>
      </c>
      <c r="P89" s="41">
        <f t="shared" si="24"/>
        <v>2775.7829704636824</v>
      </c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spans="2:28" x14ac:dyDescent="0.2">
      <c r="B90" s="13">
        <f t="shared" si="22"/>
        <v>87</v>
      </c>
      <c r="C90" s="12">
        <v>1.4947420385182597E-2</v>
      </c>
      <c r="D90" s="11">
        <f t="shared" si="14"/>
        <v>14</v>
      </c>
      <c r="E90" s="11">
        <f t="shared" si="15"/>
        <v>14</v>
      </c>
      <c r="F90" s="11">
        <f t="shared" si="16"/>
        <v>2100</v>
      </c>
      <c r="G90" s="12">
        <v>0.79563484651374272</v>
      </c>
      <c r="H90" s="27">
        <f t="shared" si="17"/>
        <v>2</v>
      </c>
      <c r="I90" s="11">
        <f t="shared" si="18"/>
        <v>0</v>
      </c>
      <c r="J90" s="28">
        <f t="shared" si="19"/>
        <v>0</v>
      </c>
      <c r="K90" s="28">
        <f t="shared" si="20"/>
        <v>2100</v>
      </c>
      <c r="L90" s="28">
        <f t="shared" si="21"/>
        <v>87</v>
      </c>
      <c r="M90" s="41">
        <f>AVERAGE($K$4:K90)</f>
        <v>2702.2988505747126</v>
      </c>
      <c r="N90" s="41">
        <f>_xlfn.STDEV.S($K$4:K90)</f>
        <v>315.11423233054489</v>
      </c>
      <c r="O90" s="41">
        <f t="shared" si="23"/>
        <v>2635.1388951620293</v>
      </c>
      <c r="P90" s="41">
        <f t="shared" si="24"/>
        <v>2769.4588059873959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spans="2:28" x14ac:dyDescent="0.2">
      <c r="B91" s="13">
        <f t="shared" si="22"/>
        <v>88</v>
      </c>
      <c r="C91" s="12">
        <v>0.6373698859542507</v>
      </c>
      <c r="D91" s="11">
        <f t="shared" si="14"/>
        <v>20</v>
      </c>
      <c r="E91" s="11">
        <f t="shared" si="15"/>
        <v>20</v>
      </c>
      <c r="F91" s="11">
        <f t="shared" si="16"/>
        <v>3000</v>
      </c>
      <c r="G91" s="12">
        <v>0.7530940909932754</v>
      </c>
      <c r="H91" s="27">
        <f t="shared" si="17"/>
        <v>3</v>
      </c>
      <c r="I91" s="11">
        <f t="shared" si="18"/>
        <v>0</v>
      </c>
      <c r="J91" s="28">
        <f t="shared" si="19"/>
        <v>0</v>
      </c>
      <c r="K91" s="28">
        <f t="shared" si="20"/>
        <v>3000</v>
      </c>
      <c r="L91" s="28">
        <f t="shared" si="21"/>
        <v>88</v>
      </c>
      <c r="M91" s="41">
        <f>AVERAGE($K$4:K91)</f>
        <v>2705.681818181818</v>
      </c>
      <c r="N91" s="41">
        <f>_xlfn.STDEV.S($K$4:K91)</f>
        <v>314.90117207049138</v>
      </c>
      <c r="O91" s="41">
        <f t="shared" si="23"/>
        <v>2638.9606350778945</v>
      </c>
      <c r="P91" s="41">
        <f t="shared" si="24"/>
        <v>2772.4030012857415</v>
      </c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spans="2:28" x14ac:dyDescent="0.2">
      <c r="B92" s="13">
        <f t="shared" si="22"/>
        <v>89</v>
      </c>
      <c r="C92" s="12">
        <v>0.63048938776667995</v>
      </c>
      <c r="D92" s="11">
        <f t="shared" si="14"/>
        <v>20</v>
      </c>
      <c r="E92" s="11">
        <f t="shared" si="15"/>
        <v>20</v>
      </c>
      <c r="F92" s="11">
        <f t="shared" si="16"/>
        <v>3000</v>
      </c>
      <c r="G92" s="12">
        <v>0.86132400601335224</v>
      </c>
      <c r="H92" s="27">
        <f t="shared" si="17"/>
        <v>3</v>
      </c>
      <c r="I92" s="11">
        <f t="shared" si="18"/>
        <v>0</v>
      </c>
      <c r="J92" s="28">
        <f t="shared" si="19"/>
        <v>0</v>
      </c>
      <c r="K92" s="28">
        <f t="shared" si="20"/>
        <v>3000</v>
      </c>
      <c r="L92" s="28">
        <f t="shared" si="21"/>
        <v>89</v>
      </c>
      <c r="M92" s="41">
        <f>AVERAGE($K$4:K92)</f>
        <v>2708.9887640449438</v>
      </c>
      <c r="N92" s="41">
        <f>_xlfn.STDEV.S($K$4:K92)</f>
        <v>314.65726283392365</v>
      </c>
      <c r="O92" s="41">
        <f t="shared" si="23"/>
        <v>2642.7054865428763</v>
      </c>
      <c r="P92" s="41">
        <f t="shared" si="24"/>
        <v>2775.2720415470112</v>
      </c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spans="2:28" x14ac:dyDescent="0.2">
      <c r="B93" s="13">
        <f t="shared" si="22"/>
        <v>90</v>
      </c>
      <c r="C93" s="12">
        <v>0.96968487627887523</v>
      </c>
      <c r="D93" s="11">
        <f t="shared" si="14"/>
        <v>24</v>
      </c>
      <c r="E93" s="11">
        <f t="shared" si="15"/>
        <v>22</v>
      </c>
      <c r="F93" s="11">
        <f t="shared" si="16"/>
        <v>3300</v>
      </c>
      <c r="G93" s="12">
        <v>0.52327164210268662</v>
      </c>
      <c r="H93" s="27">
        <f t="shared" si="17"/>
        <v>2</v>
      </c>
      <c r="I93" s="11">
        <f t="shared" si="18"/>
        <v>1</v>
      </c>
      <c r="J93" s="28">
        <f t="shared" si="19"/>
        <v>500</v>
      </c>
      <c r="K93" s="28">
        <f t="shared" si="20"/>
        <v>2800</v>
      </c>
      <c r="L93" s="28">
        <f t="shared" si="21"/>
        <v>90</v>
      </c>
      <c r="M93" s="41">
        <f>AVERAGE($K$4:K93)</f>
        <v>2710</v>
      </c>
      <c r="N93" s="41">
        <f>_xlfn.STDEV.S($K$4:K93)</f>
        <v>313.03157036462602</v>
      </c>
      <c r="O93" s="41">
        <f t="shared" si="23"/>
        <v>2644.4368069021916</v>
      </c>
      <c r="P93" s="41">
        <f t="shared" si="24"/>
        <v>2775.5631930978084</v>
      </c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spans="2:28" x14ac:dyDescent="0.2">
      <c r="B94" s="13">
        <f t="shared" si="22"/>
        <v>91</v>
      </c>
      <c r="C94" s="12">
        <v>0.16923247547136067</v>
      </c>
      <c r="D94" s="11">
        <f t="shared" si="14"/>
        <v>17</v>
      </c>
      <c r="E94" s="11">
        <f t="shared" si="15"/>
        <v>17</v>
      </c>
      <c r="F94" s="11">
        <f t="shared" si="16"/>
        <v>2550</v>
      </c>
      <c r="G94" s="12">
        <v>0.95937650117907036</v>
      </c>
      <c r="H94" s="27">
        <f t="shared" si="17"/>
        <v>4</v>
      </c>
      <c r="I94" s="11">
        <f t="shared" si="18"/>
        <v>0</v>
      </c>
      <c r="J94" s="28">
        <f t="shared" si="19"/>
        <v>0</v>
      </c>
      <c r="K94" s="28">
        <f t="shared" si="20"/>
        <v>2550</v>
      </c>
      <c r="L94" s="28">
        <f t="shared" si="21"/>
        <v>91</v>
      </c>
      <c r="M94" s="41">
        <f>AVERAGE($K$4:K94)</f>
        <v>2708.2417582417584</v>
      </c>
      <c r="N94" s="41">
        <f>_xlfn.STDEV.S($K$4:K94)</f>
        <v>311.73918374390831</v>
      </c>
      <c r="O94" s="41">
        <f t="shared" si="23"/>
        <v>2643.3189310045636</v>
      </c>
      <c r="P94" s="41">
        <f t="shared" si="24"/>
        <v>2773.1645854789531</v>
      </c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spans="2:28" x14ac:dyDescent="0.2">
      <c r="B95" s="13">
        <f t="shared" si="22"/>
        <v>92</v>
      </c>
      <c r="C95" s="12">
        <v>3.9631421321748794E-2</v>
      </c>
      <c r="D95" s="11">
        <f t="shared" si="14"/>
        <v>15</v>
      </c>
      <c r="E95" s="11">
        <f t="shared" si="15"/>
        <v>15</v>
      </c>
      <c r="F95" s="11">
        <f t="shared" si="16"/>
        <v>2250</v>
      </c>
      <c r="G95" s="12">
        <v>6.5360562315738613E-2</v>
      </c>
      <c r="H95" s="27">
        <f t="shared" si="17"/>
        <v>0</v>
      </c>
      <c r="I95" s="11">
        <f t="shared" si="18"/>
        <v>0</v>
      </c>
      <c r="J95" s="28">
        <f t="shared" si="19"/>
        <v>0</v>
      </c>
      <c r="K95" s="28">
        <f t="shared" si="20"/>
        <v>2250</v>
      </c>
      <c r="L95" s="28">
        <f t="shared" si="21"/>
        <v>92</v>
      </c>
      <c r="M95" s="41">
        <f>AVERAGE($K$4:K95)</f>
        <v>2703.2608695652175</v>
      </c>
      <c r="N95" s="41">
        <f>_xlfn.STDEV.S($K$4:K95)</f>
        <v>313.68111719889521</v>
      </c>
      <c r="O95" s="41">
        <f t="shared" si="23"/>
        <v>2638.299350176188</v>
      </c>
      <c r="P95" s="41">
        <f t="shared" si="24"/>
        <v>2768.222388954247</v>
      </c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spans="2:28" x14ac:dyDescent="0.2">
      <c r="B96" s="13">
        <f t="shared" si="22"/>
        <v>93</v>
      </c>
      <c r="C96" s="12">
        <v>0.38453420530576699</v>
      </c>
      <c r="D96" s="11">
        <f t="shared" si="14"/>
        <v>19</v>
      </c>
      <c r="E96" s="11">
        <f t="shared" si="15"/>
        <v>19</v>
      </c>
      <c r="F96" s="11">
        <f t="shared" si="16"/>
        <v>2850</v>
      </c>
      <c r="G96" s="12">
        <v>0.96095074146410775</v>
      </c>
      <c r="H96" s="27">
        <f t="shared" si="17"/>
        <v>4</v>
      </c>
      <c r="I96" s="11">
        <f t="shared" si="18"/>
        <v>0</v>
      </c>
      <c r="J96" s="28">
        <f t="shared" si="19"/>
        <v>0</v>
      </c>
      <c r="K96" s="28">
        <f t="shared" si="20"/>
        <v>2850</v>
      </c>
      <c r="L96" s="28">
        <f t="shared" si="21"/>
        <v>93</v>
      </c>
      <c r="M96" s="41">
        <f>AVERAGE($K$4:K96)</f>
        <v>2704.8387096774195</v>
      </c>
      <c r="N96" s="41">
        <f>_xlfn.STDEV.S($K$4:K96)</f>
        <v>312.34252694349493</v>
      </c>
      <c r="O96" s="41">
        <f t="shared" si="23"/>
        <v>2640.5125292361295</v>
      </c>
      <c r="P96" s="41">
        <f t="shared" si="24"/>
        <v>2769.1648901187095</v>
      </c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spans="2:28" x14ac:dyDescent="0.2">
      <c r="B97" s="13">
        <f t="shared" si="22"/>
        <v>94</v>
      </c>
      <c r="C97" s="12">
        <v>0.41078638851216576</v>
      </c>
      <c r="D97" s="11">
        <f t="shared" si="14"/>
        <v>19</v>
      </c>
      <c r="E97" s="11">
        <f t="shared" si="15"/>
        <v>19</v>
      </c>
      <c r="F97" s="11">
        <f t="shared" si="16"/>
        <v>2850</v>
      </c>
      <c r="G97" s="12">
        <v>0.19803851002680617</v>
      </c>
      <c r="H97" s="27">
        <f t="shared" si="17"/>
        <v>1</v>
      </c>
      <c r="I97" s="11">
        <f t="shared" si="18"/>
        <v>0</v>
      </c>
      <c r="J97" s="28">
        <f t="shared" si="19"/>
        <v>0</v>
      </c>
      <c r="K97" s="28">
        <f t="shared" si="20"/>
        <v>2850</v>
      </c>
      <c r="L97" s="28">
        <f t="shared" si="21"/>
        <v>94</v>
      </c>
      <c r="M97" s="41">
        <f>AVERAGE($K$4:K97)</f>
        <v>2706.3829787234044</v>
      </c>
      <c r="N97" s="41">
        <f>_xlfn.STDEV.S($K$4:K97)</f>
        <v>311.01931297026221</v>
      </c>
      <c r="O97" s="41">
        <f t="shared" si="23"/>
        <v>2642.6800595786867</v>
      </c>
      <c r="P97" s="41">
        <f t="shared" si="24"/>
        <v>2770.0858978681222</v>
      </c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spans="2:28" x14ac:dyDescent="0.2">
      <c r="B98" s="13">
        <f t="shared" si="22"/>
        <v>95</v>
      </c>
      <c r="C98" s="12">
        <v>0.2623207447314958</v>
      </c>
      <c r="D98" s="11">
        <f t="shared" si="14"/>
        <v>18</v>
      </c>
      <c r="E98" s="11">
        <f t="shared" si="15"/>
        <v>18</v>
      </c>
      <c r="F98" s="11">
        <f t="shared" si="16"/>
        <v>2700</v>
      </c>
      <c r="G98" s="12">
        <v>0.75289484849010446</v>
      </c>
      <c r="H98" s="27">
        <f t="shared" si="17"/>
        <v>3</v>
      </c>
      <c r="I98" s="11">
        <f t="shared" si="18"/>
        <v>0</v>
      </c>
      <c r="J98" s="28">
        <f t="shared" si="19"/>
        <v>0</v>
      </c>
      <c r="K98" s="28">
        <f t="shared" si="20"/>
        <v>2700</v>
      </c>
      <c r="L98" s="28">
        <f t="shared" si="21"/>
        <v>95</v>
      </c>
      <c r="M98" s="41">
        <f>AVERAGE($K$4:K98)</f>
        <v>2706.3157894736842</v>
      </c>
      <c r="N98" s="41">
        <f>_xlfn.STDEV.S($K$4:K98)</f>
        <v>309.36122462459969</v>
      </c>
      <c r="O98" s="41">
        <f t="shared" si="23"/>
        <v>2643.2956885290241</v>
      </c>
      <c r="P98" s="41">
        <f t="shared" si="24"/>
        <v>2769.3358904183442</v>
      </c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spans="2:28" x14ac:dyDescent="0.2">
      <c r="B99" s="13">
        <f t="shared" si="22"/>
        <v>96</v>
      </c>
      <c r="C99" s="12">
        <v>0.19829535339515558</v>
      </c>
      <c r="D99" s="11">
        <f t="shared" si="14"/>
        <v>17</v>
      </c>
      <c r="E99" s="11">
        <f t="shared" si="15"/>
        <v>17</v>
      </c>
      <c r="F99" s="11">
        <f t="shared" si="16"/>
        <v>2550</v>
      </c>
      <c r="G99" s="12">
        <v>0.53820777685216603</v>
      </c>
      <c r="H99" s="27">
        <f t="shared" si="17"/>
        <v>2</v>
      </c>
      <c r="I99" s="11">
        <f t="shared" si="18"/>
        <v>0</v>
      </c>
      <c r="J99" s="28">
        <f t="shared" si="19"/>
        <v>0</v>
      </c>
      <c r="K99" s="28">
        <f t="shared" si="20"/>
        <v>2550</v>
      </c>
      <c r="L99" s="28">
        <f t="shared" si="21"/>
        <v>96</v>
      </c>
      <c r="M99" s="41">
        <f>AVERAGE($K$4:K99)</f>
        <v>2704.6875</v>
      </c>
      <c r="N99" s="41">
        <f>_xlfn.STDEV.S($K$4:K99)</f>
        <v>308.14198068935349</v>
      </c>
      <c r="O99" s="41">
        <f t="shared" si="23"/>
        <v>2642.2521317576907</v>
      </c>
      <c r="P99" s="41">
        <f t="shared" si="24"/>
        <v>2767.1228682423093</v>
      </c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spans="2:28" x14ac:dyDescent="0.2">
      <c r="B100" s="13">
        <f t="shared" si="22"/>
        <v>97</v>
      </c>
      <c r="C100" s="12">
        <v>0.72614407642158096</v>
      </c>
      <c r="D100" s="11">
        <f t="shared" si="14"/>
        <v>21</v>
      </c>
      <c r="E100" s="11">
        <f t="shared" si="15"/>
        <v>21</v>
      </c>
      <c r="F100" s="11">
        <f t="shared" si="16"/>
        <v>3150</v>
      </c>
      <c r="G100" s="12">
        <v>0.48846825799367655</v>
      </c>
      <c r="H100" s="27">
        <f t="shared" si="17"/>
        <v>2</v>
      </c>
      <c r="I100" s="11">
        <f t="shared" si="18"/>
        <v>0</v>
      </c>
      <c r="J100" s="28">
        <f t="shared" si="19"/>
        <v>0</v>
      </c>
      <c r="K100" s="28">
        <f t="shared" si="20"/>
        <v>3150</v>
      </c>
      <c r="L100" s="28">
        <f t="shared" si="21"/>
        <v>97</v>
      </c>
      <c r="M100" s="41">
        <f>AVERAGE($K$4:K100)</f>
        <v>2709.2783505154639</v>
      </c>
      <c r="N100" s="41">
        <f>_xlfn.STDEV.S($K$4:K100)</f>
        <v>309.84958522469771</v>
      </c>
      <c r="O100" s="41">
        <f t="shared" si="23"/>
        <v>2646.8298333391267</v>
      </c>
      <c r="P100" s="41">
        <f t="shared" si="24"/>
        <v>2771.7268676918011</v>
      </c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2:28" x14ac:dyDescent="0.2">
      <c r="B101" s="13">
        <f t="shared" si="22"/>
        <v>98</v>
      </c>
      <c r="C101" s="12">
        <v>0.37235836709970593</v>
      </c>
      <c r="D101" s="11">
        <f t="shared" si="14"/>
        <v>19</v>
      </c>
      <c r="E101" s="11">
        <f t="shared" si="15"/>
        <v>19</v>
      </c>
      <c r="F101" s="11">
        <f t="shared" si="16"/>
        <v>2850</v>
      </c>
      <c r="G101" s="12">
        <v>0.1740752148096717</v>
      </c>
      <c r="H101" s="27">
        <f t="shared" si="17"/>
        <v>1</v>
      </c>
      <c r="I101" s="11">
        <f t="shared" si="18"/>
        <v>0</v>
      </c>
      <c r="J101" s="28">
        <f t="shared" si="19"/>
        <v>0</v>
      </c>
      <c r="K101" s="28">
        <f t="shared" si="20"/>
        <v>2850</v>
      </c>
      <c r="L101" s="28">
        <f t="shared" si="21"/>
        <v>98</v>
      </c>
      <c r="M101" s="41">
        <f>AVERAGE($K$4:K101)</f>
        <v>2710.7142857142858</v>
      </c>
      <c r="N101" s="41">
        <f>_xlfn.STDEV.S($K$4:K101)</f>
        <v>308.57587748388312</v>
      </c>
      <c r="O101" s="41">
        <f t="shared" si="23"/>
        <v>2648.8487357434615</v>
      </c>
      <c r="P101" s="41">
        <f t="shared" si="24"/>
        <v>2772.5798356851101</v>
      </c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spans="2:28" x14ac:dyDescent="0.2">
      <c r="B102" s="13">
        <f t="shared" si="22"/>
        <v>99</v>
      </c>
      <c r="C102" s="12">
        <v>4.6351876374686518E-2</v>
      </c>
      <c r="D102" s="11">
        <f t="shared" si="14"/>
        <v>15</v>
      </c>
      <c r="E102" s="11">
        <f t="shared" si="15"/>
        <v>15</v>
      </c>
      <c r="F102" s="11">
        <f t="shared" si="16"/>
        <v>2250</v>
      </c>
      <c r="G102" s="12">
        <v>0.89537975303057671</v>
      </c>
      <c r="H102" s="27">
        <f t="shared" si="17"/>
        <v>3</v>
      </c>
      <c r="I102" s="11">
        <f t="shared" si="18"/>
        <v>0</v>
      </c>
      <c r="J102" s="28">
        <f t="shared" si="19"/>
        <v>0</v>
      </c>
      <c r="K102" s="28">
        <f t="shared" si="20"/>
        <v>2250</v>
      </c>
      <c r="L102" s="28">
        <f t="shared" si="21"/>
        <v>99</v>
      </c>
      <c r="M102" s="41">
        <f>AVERAGE($K$4:K102)</f>
        <v>2706.060606060606</v>
      </c>
      <c r="N102" s="41">
        <f>_xlfn.STDEV.S($K$4:K102)</f>
        <v>310.46975001951455</v>
      </c>
      <c r="O102" s="41">
        <f t="shared" si="23"/>
        <v>2644.1385061881942</v>
      </c>
      <c r="P102" s="41">
        <f t="shared" si="24"/>
        <v>2767.9827059330178</v>
      </c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spans="2:28" x14ac:dyDescent="0.2">
      <c r="B103" s="13">
        <f t="shared" si="22"/>
        <v>100</v>
      </c>
      <c r="C103" s="12">
        <v>0.69307600978783301</v>
      </c>
      <c r="D103" s="11">
        <f t="shared" si="14"/>
        <v>21</v>
      </c>
      <c r="E103" s="11">
        <f t="shared" si="15"/>
        <v>21</v>
      </c>
      <c r="F103" s="11">
        <f t="shared" si="16"/>
        <v>3150</v>
      </c>
      <c r="G103" s="12">
        <v>0.76477510523493142</v>
      </c>
      <c r="H103" s="27">
        <f t="shared" si="17"/>
        <v>3</v>
      </c>
      <c r="I103" s="11">
        <f t="shared" si="18"/>
        <v>0</v>
      </c>
      <c r="J103" s="28">
        <f t="shared" si="19"/>
        <v>0</v>
      </c>
      <c r="K103" s="28">
        <f t="shared" si="20"/>
        <v>3150</v>
      </c>
      <c r="L103" s="28">
        <f t="shared" si="21"/>
        <v>100</v>
      </c>
      <c r="M103" s="41">
        <f>AVERAGE($K$4:K103)</f>
        <v>2710.5</v>
      </c>
      <c r="N103" s="41">
        <f>_xlfn.STDEV.S($K$4:K103)</f>
        <v>312.07152443572352</v>
      </c>
      <c r="O103" s="41">
        <f t="shared" si="23"/>
        <v>2648.5782391107223</v>
      </c>
      <c r="P103" s="41">
        <f t="shared" si="24"/>
        <v>2772.4217608892777</v>
      </c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spans="2:28" x14ac:dyDescent="0.2">
      <c r="B104" s="13">
        <f t="shared" si="22"/>
        <v>101</v>
      </c>
      <c r="C104" s="12">
        <v>0.34018232149345906</v>
      </c>
      <c r="D104" s="11">
        <f t="shared" si="14"/>
        <v>18</v>
      </c>
      <c r="E104" s="11">
        <f t="shared" si="15"/>
        <v>18</v>
      </c>
      <c r="F104" s="11">
        <f t="shared" si="16"/>
        <v>2700</v>
      </c>
      <c r="G104" s="12">
        <v>0.77162215969104808</v>
      </c>
      <c r="H104" s="27">
        <f t="shared" si="17"/>
        <v>3</v>
      </c>
      <c r="I104" s="11">
        <f t="shared" si="18"/>
        <v>0</v>
      </c>
      <c r="J104" s="28">
        <f t="shared" si="19"/>
        <v>0</v>
      </c>
      <c r="K104" s="28">
        <f t="shared" si="20"/>
        <v>2700</v>
      </c>
      <c r="L104" s="28">
        <f t="shared" si="21"/>
        <v>101</v>
      </c>
      <c r="M104" s="41">
        <f>AVERAGE($K$4:K104)</f>
        <v>2710.3960396039606</v>
      </c>
      <c r="N104" s="41">
        <f>_xlfn.STDEV.S($K$4:K104)</f>
        <v>310.50900403073331</v>
      </c>
      <c r="O104" s="41">
        <f t="shared" si="23"/>
        <v>2649.0976670203822</v>
      </c>
      <c r="P104" s="41">
        <f t="shared" si="24"/>
        <v>2771.694412187539</v>
      </c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spans="2:28" x14ac:dyDescent="0.2">
      <c r="B105" s="13">
        <f t="shared" si="22"/>
        <v>102</v>
      </c>
      <c r="C105" s="12">
        <v>0.5306142497844244</v>
      </c>
      <c r="D105" s="11">
        <f t="shared" si="14"/>
        <v>20</v>
      </c>
      <c r="E105" s="11">
        <f t="shared" si="15"/>
        <v>20</v>
      </c>
      <c r="F105" s="11">
        <f t="shared" si="16"/>
        <v>3000</v>
      </c>
      <c r="G105" s="12">
        <v>0.47706132413244617</v>
      </c>
      <c r="H105" s="27">
        <f t="shared" si="17"/>
        <v>2</v>
      </c>
      <c r="I105" s="11">
        <f t="shared" si="18"/>
        <v>0</v>
      </c>
      <c r="J105" s="28">
        <f t="shared" si="19"/>
        <v>0</v>
      </c>
      <c r="K105" s="28">
        <f t="shared" si="20"/>
        <v>3000</v>
      </c>
      <c r="L105" s="28">
        <f t="shared" si="21"/>
        <v>102</v>
      </c>
      <c r="M105" s="41">
        <f>AVERAGE($K$4:K105)</f>
        <v>2713.2352941176468</v>
      </c>
      <c r="N105" s="41">
        <f>_xlfn.STDEV.S($K$4:K105)</f>
        <v>310.29580829102696</v>
      </c>
      <c r="O105" s="41">
        <f t="shared" si="23"/>
        <v>2652.2874141224611</v>
      </c>
      <c r="P105" s="41">
        <f t="shared" si="24"/>
        <v>2774.1831741128326</v>
      </c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spans="2:28" x14ac:dyDescent="0.2">
      <c r="B106" s="13">
        <f t="shared" si="22"/>
        <v>103</v>
      </c>
      <c r="C106" s="12">
        <v>0.73399566619555412</v>
      </c>
      <c r="D106" s="11">
        <f t="shared" si="14"/>
        <v>21</v>
      </c>
      <c r="E106" s="11">
        <f t="shared" si="15"/>
        <v>21</v>
      </c>
      <c r="F106" s="11">
        <f t="shared" si="16"/>
        <v>3150</v>
      </c>
      <c r="G106" s="12">
        <v>0.55231690779728948</v>
      </c>
      <c r="H106" s="27">
        <f t="shared" si="17"/>
        <v>2</v>
      </c>
      <c r="I106" s="11">
        <f t="shared" si="18"/>
        <v>0</v>
      </c>
      <c r="J106" s="28">
        <f t="shared" si="19"/>
        <v>0</v>
      </c>
      <c r="K106" s="28">
        <f t="shared" si="20"/>
        <v>3150</v>
      </c>
      <c r="L106" s="28">
        <f t="shared" si="21"/>
        <v>103</v>
      </c>
      <c r="M106" s="41">
        <f>AVERAGE($K$4:K106)</f>
        <v>2717.4757281553398</v>
      </c>
      <c r="N106" s="41">
        <f>_xlfn.STDEV.S($K$4:K106)</f>
        <v>311.75568125899366</v>
      </c>
      <c r="O106" s="41">
        <f t="shared" si="23"/>
        <v>2656.5463240286699</v>
      </c>
      <c r="P106" s="41">
        <f t="shared" si="24"/>
        <v>2778.4051322820096</v>
      </c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spans="2:28" x14ac:dyDescent="0.2">
      <c r="B107" s="13">
        <f t="shared" si="22"/>
        <v>104</v>
      </c>
      <c r="C107" s="12">
        <v>0.21022575327563575</v>
      </c>
      <c r="D107" s="11">
        <f t="shared" si="14"/>
        <v>17</v>
      </c>
      <c r="E107" s="11">
        <f t="shared" si="15"/>
        <v>17</v>
      </c>
      <c r="F107" s="11">
        <f t="shared" si="16"/>
        <v>2550</v>
      </c>
      <c r="G107" s="12">
        <v>0.17530290692512396</v>
      </c>
      <c r="H107" s="27">
        <f t="shared" si="17"/>
        <v>1</v>
      </c>
      <c r="I107" s="11">
        <f t="shared" si="18"/>
        <v>0</v>
      </c>
      <c r="J107" s="28">
        <f t="shared" si="19"/>
        <v>0</v>
      </c>
      <c r="K107" s="28">
        <f t="shared" si="20"/>
        <v>2550</v>
      </c>
      <c r="L107" s="28">
        <f t="shared" si="21"/>
        <v>104</v>
      </c>
      <c r="M107" s="41">
        <f>AVERAGE($K$4:K107)</f>
        <v>2715.8653846153848</v>
      </c>
      <c r="N107" s="41">
        <f>_xlfn.STDEV.S($K$4:K107)</f>
        <v>310.6729638070023</v>
      </c>
      <c r="O107" s="41">
        <f t="shared" si="23"/>
        <v>2655.4472445958741</v>
      </c>
      <c r="P107" s="41">
        <f t="shared" si="24"/>
        <v>2776.2835246348955</v>
      </c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spans="2:28" x14ac:dyDescent="0.2">
      <c r="B108" s="13">
        <f t="shared" si="22"/>
        <v>105</v>
      </c>
      <c r="C108" s="12">
        <v>0.75952714034777602</v>
      </c>
      <c r="D108" s="11">
        <f t="shared" si="14"/>
        <v>21</v>
      </c>
      <c r="E108" s="11">
        <f t="shared" si="15"/>
        <v>21</v>
      </c>
      <c r="F108" s="11">
        <f t="shared" si="16"/>
        <v>3150</v>
      </c>
      <c r="G108" s="12">
        <v>0.58751541229258819</v>
      </c>
      <c r="H108" s="27">
        <f t="shared" si="17"/>
        <v>2</v>
      </c>
      <c r="I108" s="11">
        <f t="shared" si="18"/>
        <v>0</v>
      </c>
      <c r="J108" s="28">
        <f t="shared" si="19"/>
        <v>0</v>
      </c>
      <c r="K108" s="28">
        <f t="shared" si="20"/>
        <v>3150</v>
      </c>
      <c r="L108" s="28">
        <f t="shared" si="21"/>
        <v>105</v>
      </c>
      <c r="M108" s="41">
        <f>AVERAGE($K$4:K108)</f>
        <v>2720</v>
      </c>
      <c r="N108" s="41">
        <f>_xlfn.STDEV.S($K$4:K108)</f>
        <v>312.06508196947539</v>
      </c>
      <c r="O108" s="41">
        <f t="shared" si="23"/>
        <v>2659.6077152720918</v>
      </c>
      <c r="P108" s="41">
        <f t="shared" si="24"/>
        <v>2780.3922847279082</v>
      </c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spans="2:28" x14ac:dyDescent="0.2">
      <c r="B109" s="13">
        <f t="shared" si="22"/>
        <v>106</v>
      </c>
      <c r="C109" s="12">
        <v>0.66036077156394968</v>
      </c>
      <c r="D109" s="11">
        <f t="shared" si="14"/>
        <v>20</v>
      </c>
      <c r="E109" s="11">
        <f t="shared" si="15"/>
        <v>20</v>
      </c>
      <c r="F109" s="11">
        <f t="shared" si="16"/>
        <v>3000</v>
      </c>
      <c r="G109" s="12">
        <v>0.60720859436674512</v>
      </c>
      <c r="H109" s="27">
        <f t="shared" si="17"/>
        <v>2</v>
      </c>
      <c r="I109" s="11">
        <f t="shared" si="18"/>
        <v>0</v>
      </c>
      <c r="J109" s="28">
        <f t="shared" si="19"/>
        <v>0</v>
      </c>
      <c r="K109" s="28">
        <f t="shared" si="20"/>
        <v>3000</v>
      </c>
      <c r="L109" s="28">
        <f t="shared" si="21"/>
        <v>106</v>
      </c>
      <c r="M109" s="41">
        <f>AVERAGE($K$4:K109)</f>
        <v>2722.6415094339623</v>
      </c>
      <c r="N109" s="41">
        <f>_xlfn.STDEV.S($K$4:K109)</f>
        <v>311.76395798528694</v>
      </c>
      <c r="O109" s="41">
        <f t="shared" si="23"/>
        <v>2662.5994984791319</v>
      </c>
      <c r="P109" s="41">
        <f t="shared" si="24"/>
        <v>2782.6835203887927</v>
      </c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spans="2:28" x14ac:dyDescent="0.2">
      <c r="B110" s="13">
        <f t="shared" si="22"/>
        <v>107</v>
      </c>
      <c r="C110" s="12">
        <v>0.83600337772147215</v>
      </c>
      <c r="D110" s="11">
        <f t="shared" si="14"/>
        <v>22</v>
      </c>
      <c r="E110" s="11">
        <f t="shared" si="15"/>
        <v>22</v>
      </c>
      <c r="F110" s="11">
        <f t="shared" si="16"/>
        <v>3300</v>
      </c>
      <c r="G110" s="12">
        <v>6.0316490537036804E-2</v>
      </c>
      <c r="H110" s="27">
        <f t="shared" si="17"/>
        <v>0</v>
      </c>
      <c r="I110" s="11">
        <f t="shared" si="18"/>
        <v>3</v>
      </c>
      <c r="J110" s="28">
        <f t="shared" si="19"/>
        <v>1500</v>
      </c>
      <c r="K110" s="28">
        <f t="shared" si="20"/>
        <v>1800</v>
      </c>
      <c r="L110" s="28">
        <f t="shared" si="21"/>
        <v>107</v>
      </c>
      <c r="M110" s="41">
        <f>AVERAGE($K$4:K110)</f>
        <v>2714.0186915887853</v>
      </c>
      <c r="N110" s="41">
        <f>_xlfn.STDEV.S($K$4:K110)</f>
        <v>322.85536166058739</v>
      </c>
      <c r="O110" s="41">
        <f t="shared" si="23"/>
        <v>2652.1386472355307</v>
      </c>
      <c r="P110" s="41">
        <f t="shared" si="24"/>
        <v>2775.8987359420398</v>
      </c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spans="2:28" x14ac:dyDescent="0.2">
      <c r="B111" s="13">
        <f t="shared" si="22"/>
        <v>108</v>
      </c>
      <c r="C111" s="12">
        <v>0.23803779806370284</v>
      </c>
      <c r="D111" s="11">
        <f t="shared" si="14"/>
        <v>17</v>
      </c>
      <c r="E111" s="11">
        <f t="shared" si="15"/>
        <v>17</v>
      </c>
      <c r="F111" s="11">
        <f t="shared" si="16"/>
        <v>2550</v>
      </c>
      <c r="G111" s="12">
        <v>0.65624652258527083</v>
      </c>
      <c r="H111" s="27">
        <f t="shared" si="17"/>
        <v>2</v>
      </c>
      <c r="I111" s="11">
        <f t="shared" si="18"/>
        <v>0</v>
      </c>
      <c r="J111" s="28">
        <f t="shared" si="19"/>
        <v>0</v>
      </c>
      <c r="K111" s="28">
        <f t="shared" si="20"/>
        <v>2550</v>
      </c>
      <c r="L111" s="28">
        <f t="shared" si="21"/>
        <v>108</v>
      </c>
      <c r="M111" s="41">
        <f>AVERAGE($K$4:K111)</f>
        <v>2712.5</v>
      </c>
      <c r="N111" s="41">
        <f>_xlfn.STDEV.S($K$4:K111)</f>
        <v>321.73049904957969</v>
      </c>
      <c r="O111" s="41">
        <f t="shared" si="23"/>
        <v>2651.1283215820304</v>
      </c>
      <c r="P111" s="41">
        <f t="shared" si="24"/>
        <v>2773.8716784179696</v>
      </c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spans="2:28" x14ac:dyDescent="0.2">
      <c r="B112" s="13">
        <f t="shared" si="22"/>
        <v>109</v>
      </c>
      <c r="C112" s="12">
        <v>0.44142464234719136</v>
      </c>
      <c r="D112" s="11">
        <f t="shared" si="14"/>
        <v>19</v>
      </c>
      <c r="E112" s="11">
        <f t="shared" si="15"/>
        <v>19</v>
      </c>
      <c r="F112" s="11">
        <f t="shared" si="16"/>
        <v>2850</v>
      </c>
      <c r="G112" s="12">
        <v>0.2904606389910197</v>
      </c>
      <c r="H112" s="27">
        <f t="shared" si="17"/>
        <v>1</v>
      </c>
      <c r="I112" s="11">
        <f t="shared" si="18"/>
        <v>0</v>
      </c>
      <c r="J112" s="28">
        <f t="shared" si="19"/>
        <v>0</v>
      </c>
      <c r="K112" s="28">
        <f t="shared" si="20"/>
        <v>2850</v>
      </c>
      <c r="L112" s="28">
        <f t="shared" si="21"/>
        <v>109</v>
      </c>
      <c r="M112" s="41">
        <f>AVERAGE($K$4:K112)</f>
        <v>2713.7614678899081</v>
      </c>
      <c r="N112" s="41">
        <f>_xlfn.STDEV.S($K$4:K112)</f>
        <v>320.50824508613692</v>
      </c>
      <c r="O112" s="41">
        <f t="shared" si="23"/>
        <v>2652.9104819491199</v>
      </c>
      <c r="P112" s="41">
        <f t="shared" si="24"/>
        <v>2774.6124538306963</v>
      </c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spans="2:28" x14ac:dyDescent="0.2">
      <c r="B113" s="13">
        <f t="shared" si="22"/>
        <v>110</v>
      </c>
      <c r="C113" s="12">
        <v>0.2599535073374426</v>
      </c>
      <c r="D113" s="11">
        <f t="shared" si="14"/>
        <v>18</v>
      </c>
      <c r="E113" s="11">
        <f t="shared" si="15"/>
        <v>18</v>
      </c>
      <c r="F113" s="11">
        <f t="shared" si="16"/>
        <v>2700</v>
      </c>
      <c r="G113" s="12">
        <v>0.32203294434572149</v>
      </c>
      <c r="H113" s="27">
        <f t="shared" si="17"/>
        <v>1</v>
      </c>
      <c r="I113" s="11">
        <f t="shared" si="18"/>
        <v>0</v>
      </c>
      <c r="J113" s="28">
        <f t="shared" si="19"/>
        <v>0</v>
      </c>
      <c r="K113" s="28">
        <f t="shared" si="20"/>
        <v>2700</v>
      </c>
      <c r="L113" s="28">
        <f t="shared" si="21"/>
        <v>110</v>
      </c>
      <c r="M113" s="41">
        <f>AVERAGE($K$4:K113)</f>
        <v>2713.6363636363635</v>
      </c>
      <c r="N113" s="41">
        <f>_xlfn.STDEV.S($K$4:K113)</f>
        <v>319.03733431042775</v>
      </c>
      <c r="O113" s="41">
        <f t="shared" si="23"/>
        <v>2653.34686229218</v>
      </c>
      <c r="P113" s="41">
        <f t="shared" si="24"/>
        <v>2773.925864980547</v>
      </c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spans="2:28" x14ac:dyDescent="0.2">
      <c r="B114" s="13">
        <f t="shared" si="22"/>
        <v>111</v>
      </c>
      <c r="C114" s="12">
        <v>0.28541359830991175</v>
      </c>
      <c r="D114" s="11">
        <f t="shared" si="14"/>
        <v>18</v>
      </c>
      <c r="E114" s="11">
        <f t="shared" si="15"/>
        <v>18</v>
      </c>
      <c r="F114" s="11">
        <f t="shared" si="16"/>
        <v>2700</v>
      </c>
      <c r="G114" s="12">
        <v>0.9135750508160585</v>
      </c>
      <c r="H114" s="27">
        <f t="shared" si="17"/>
        <v>4</v>
      </c>
      <c r="I114" s="11">
        <f t="shared" si="18"/>
        <v>0</v>
      </c>
      <c r="J114" s="28">
        <f t="shared" si="19"/>
        <v>0</v>
      </c>
      <c r="K114" s="28">
        <f t="shared" si="20"/>
        <v>2700</v>
      </c>
      <c r="L114" s="28">
        <f t="shared" si="21"/>
        <v>111</v>
      </c>
      <c r="M114" s="41">
        <f>AVERAGE($K$4:K114)</f>
        <v>2713.5135135135133</v>
      </c>
      <c r="N114" s="41">
        <f>_xlfn.STDEV.S($K$4:K114)</f>
        <v>317.58649115033177</v>
      </c>
      <c r="O114" s="41">
        <f t="shared" si="23"/>
        <v>2653.7752289229106</v>
      </c>
      <c r="P114" s="41">
        <f t="shared" si="24"/>
        <v>2773.251798104116</v>
      </c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2:28" x14ac:dyDescent="0.2">
      <c r="B115" s="13">
        <f t="shared" si="22"/>
        <v>112</v>
      </c>
      <c r="C115" s="12">
        <v>0.3121601736922357</v>
      </c>
      <c r="D115" s="11">
        <f t="shared" si="14"/>
        <v>18</v>
      </c>
      <c r="E115" s="11">
        <f t="shared" si="15"/>
        <v>18</v>
      </c>
      <c r="F115" s="11">
        <f t="shared" si="16"/>
        <v>2700</v>
      </c>
      <c r="G115" s="12">
        <v>0.73282803808532271</v>
      </c>
      <c r="H115" s="27">
        <f t="shared" si="17"/>
        <v>2</v>
      </c>
      <c r="I115" s="11">
        <f t="shared" si="18"/>
        <v>0</v>
      </c>
      <c r="J115" s="28">
        <f t="shared" si="19"/>
        <v>0</v>
      </c>
      <c r="K115" s="28">
        <f t="shared" si="20"/>
        <v>2700</v>
      </c>
      <c r="L115" s="28">
        <f t="shared" si="21"/>
        <v>112</v>
      </c>
      <c r="M115" s="41">
        <f>AVERAGE($K$4:K115)</f>
        <v>2713.3928571428573</v>
      </c>
      <c r="N115" s="41">
        <f>_xlfn.STDEV.S($K$4:K115)</f>
        <v>316.15526340573666</v>
      </c>
      <c r="O115" s="41">
        <f t="shared" si="23"/>
        <v>2654.1958005809743</v>
      </c>
      <c r="P115" s="41">
        <f t="shared" si="24"/>
        <v>2772.5899137047404</v>
      </c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spans="2:28" x14ac:dyDescent="0.2">
      <c r="B116" s="13">
        <f t="shared" si="22"/>
        <v>113</v>
      </c>
      <c r="C116" s="12">
        <v>0.83968451135661992</v>
      </c>
      <c r="D116" s="11">
        <f t="shared" si="14"/>
        <v>22</v>
      </c>
      <c r="E116" s="11">
        <f t="shared" si="15"/>
        <v>22</v>
      </c>
      <c r="F116" s="11">
        <f t="shared" si="16"/>
        <v>3300</v>
      </c>
      <c r="G116" s="12">
        <v>0.75113769170340117</v>
      </c>
      <c r="H116" s="27">
        <f t="shared" si="17"/>
        <v>3</v>
      </c>
      <c r="I116" s="11">
        <f t="shared" si="18"/>
        <v>0</v>
      </c>
      <c r="J116" s="28">
        <f t="shared" si="19"/>
        <v>0</v>
      </c>
      <c r="K116" s="28">
        <f t="shared" si="20"/>
        <v>3300</v>
      </c>
      <c r="L116" s="28">
        <f t="shared" si="21"/>
        <v>113</v>
      </c>
      <c r="M116" s="41">
        <f>AVERAGE($K$4:K116)</f>
        <v>2718.5840707964603</v>
      </c>
      <c r="N116" s="41">
        <f>_xlfn.STDEV.S($K$4:K116)</f>
        <v>319.54171216826074</v>
      </c>
      <c r="O116" s="41">
        <f t="shared" si="23"/>
        <v>2659.0241218248261</v>
      </c>
      <c r="P116" s="41">
        <f t="shared" si="24"/>
        <v>2778.1440197680945</v>
      </c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spans="2:28" x14ac:dyDescent="0.2">
      <c r="B117" s="13">
        <f t="shared" si="22"/>
        <v>114</v>
      </c>
      <c r="C117" s="12">
        <v>0.83325008584346127</v>
      </c>
      <c r="D117" s="11">
        <f t="shared" si="14"/>
        <v>22</v>
      </c>
      <c r="E117" s="11">
        <f t="shared" si="15"/>
        <v>22</v>
      </c>
      <c r="F117" s="11">
        <f t="shared" si="16"/>
        <v>3300</v>
      </c>
      <c r="G117" s="12">
        <v>8.7521133892948133E-2</v>
      </c>
      <c r="H117" s="27">
        <f t="shared" si="17"/>
        <v>0</v>
      </c>
      <c r="I117" s="11">
        <f t="shared" si="18"/>
        <v>3</v>
      </c>
      <c r="J117" s="28">
        <f t="shared" si="19"/>
        <v>1500</v>
      </c>
      <c r="K117" s="28">
        <f t="shared" si="20"/>
        <v>1800</v>
      </c>
      <c r="L117" s="28">
        <f t="shared" si="21"/>
        <v>114</v>
      </c>
      <c r="M117" s="41">
        <f>AVERAGE($K$4:K117)</f>
        <v>2710.5263157894738</v>
      </c>
      <c r="N117" s="41">
        <f>_xlfn.STDEV.S($K$4:K117)</f>
        <v>329.55277312564306</v>
      </c>
      <c r="O117" s="41">
        <f t="shared" si="23"/>
        <v>2649.376302078284</v>
      </c>
      <c r="P117" s="41">
        <f t="shared" si="24"/>
        <v>2771.6763295006635</v>
      </c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spans="2:28" x14ac:dyDescent="0.2">
      <c r="B118" s="13">
        <f t="shared" si="22"/>
        <v>115</v>
      </c>
      <c r="C118" s="12">
        <v>0.31321126984629954</v>
      </c>
      <c r="D118" s="11">
        <f t="shared" si="14"/>
        <v>18</v>
      </c>
      <c r="E118" s="11">
        <f t="shared" si="15"/>
        <v>18</v>
      </c>
      <c r="F118" s="11">
        <f t="shared" si="16"/>
        <v>2700</v>
      </c>
      <c r="G118" s="12">
        <v>6.4737247177433677E-2</v>
      </c>
      <c r="H118" s="27">
        <f t="shared" si="17"/>
        <v>0</v>
      </c>
      <c r="I118" s="11">
        <f t="shared" si="18"/>
        <v>0</v>
      </c>
      <c r="J118" s="28">
        <f t="shared" si="19"/>
        <v>0</v>
      </c>
      <c r="K118" s="28">
        <f t="shared" si="20"/>
        <v>2700</v>
      </c>
      <c r="L118" s="28">
        <f t="shared" si="21"/>
        <v>115</v>
      </c>
      <c r="M118" s="41">
        <f>AVERAGE($K$4:K118)</f>
        <v>2710.4347826086955</v>
      </c>
      <c r="N118" s="41">
        <f>_xlfn.STDEV.S($K$4:K118)</f>
        <v>328.10565078615105</v>
      </c>
      <c r="O118" s="41">
        <f t="shared" si="23"/>
        <v>2649.8243230503613</v>
      </c>
      <c r="P118" s="41">
        <f t="shared" si="24"/>
        <v>2771.0452421670298</v>
      </c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spans="2:28" x14ac:dyDescent="0.2">
      <c r="B119" s="13">
        <f t="shared" si="22"/>
        <v>116</v>
      </c>
      <c r="C119" s="12">
        <v>0.73545971665537258</v>
      </c>
      <c r="D119" s="11">
        <f t="shared" si="14"/>
        <v>21</v>
      </c>
      <c r="E119" s="11">
        <f t="shared" si="15"/>
        <v>21</v>
      </c>
      <c r="F119" s="11">
        <f t="shared" si="16"/>
        <v>3150</v>
      </c>
      <c r="G119" s="12">
        <v>0.19833455239084752</v>
      </c>
      <c r="H119" s="27">
        <f t="shared" si="17"/>
        <v>1</v>
      </c>
      <c r="I119" s="11">
        <f t="shared" si="18"/>
        <v>1</v>
      </c>
      <c r="J119" s="28">
        <f t="shared" si="19"/>
        <v>500</v>
      </c>
      <c r="K119" s="28">
        <f t="shared" si="20"/>
        <v>2650</v>
      </c>
      <c r="L119" s="28">
        <f t="shared" si="21"/>
        <v>116</v>
      </c>
      <c r="M119" s="41">
        <f>AVERAGE($K$4:K119)</f>
        <v>2709.9137931034484</v>
      </c>
      <c r="N119" s="41">
        <f>_xlfn.STDEV.S($K$4:K119)</f>
        <v>326.72417748908885</v>
      </c>
      <c r="O119" s="41">
        <f t="shared" si="23"/>
        <v>2649.8248508138872</v>
      </c>
      <c r="P119" s="41">
        <f t="shared" si="24"/>
        <v>2770.0027353930095</v>
      </c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spans="2:28" x14ac:dyDescent="0.2">
      <c r="B120" s="13">
        <f t="shared" si="22"/>
        <v>117</v>
      </c>
      <c r="C120" s="12">
        <v>0.81953188010107514</v>
      </c>
      <c r="D120" s="11">
        <f t="shared" si="14"/>
        <v>21</v>
      </c>
      <c r="E120" s="11">
        <f t="shared" si="15"/>
        <v>21</v>
      </c>
      <c r="F120" s="11">
        <f t="shared" si="16"/>
        <v>3150</v>
      </c>
      <c r="G120" s="12">
        <v>0.70872729975387794</v>
      </c>
      <c r="H120" s="27">
        <f t="shared" si="17"/>
        <v>3</v>
      </c>
      <c r="I120" s="11">
        <f t="shared" si="18"/>
        <v>0</v>
      </c>
      <c r="J120" s="28">
        <f t="shared" si="19"/>
        <v>0</v>
      </c>
      <c r="K120" s="28">
        <f t="shared" si="20"/>
        <v>3150</v>
      </c>
      <c r="L120" s="28">
        <f t="shared" si="21"/>
        <v>117</v>
      </c>
      <c r="M120" s="41">
        <f>AVERAGE($K$4:K120)</f>
        <v>2713.6752136752139</v>
      </c>
      <c r="N120" s="41">
        <f>_xlfn.STDEV.S($K$4:K120)</f>
        <v>327.84720550311869</v>
      </c>
      <c r="O120" s="41">
        <f t="shared" si="23"/>
        <v>2653.6434598190749</v>
      </c>
      <c r="P120" s="41">
        <f t="shared" si="24"/>
        <v>2773.7069675313528</v>
      </c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spans="2:28" x14ac:dyDescent="0.2">
      <c r="B121" s="13">
        <f t="shared" si="22"/>
        <v>118</v>
      </c>
      <c r="C121" s="12">
        <v>0.85488918805619463</v>
      </c>
      <c r="D121" s="11">
        <f t="shared" si="14"/>
        <v>22</v>
      </c>
      <c r="E121" s="11">
        <f t="shared" si="15"/>
        <v>22</v>
      </c>
      <c r="F121" s="11">
        <f t="shared" si="16"/>
        <v>3300</v>
      </c>
      <c r="G121" s="12">
        <v>0.46779437152004466</v>
      </c>
      <c r="H121" s="27">
        <f t="shared" si="17"/>
        <v>2</v>
      </c>
      <c r="I121" s="11">
        <f t="shared" si="18"/>
        <v>1</v>
      </c>
      <c r="J121" s="28">
        <f t="shared" si="19"/>
        <v>500</v>
      </c>
      <c r="K121" s="28">
        <f t="shared" si="20"/>
        <v>2800</v>
      </c>
      <c r="L121" s="28">
        <f t="shared" si="21"/>
        <v>118</v>
      </c>
      <c r="M121" s="41">
        <f>AVERAGE($K$4:K121)</f>
        <v>2714.406779661017</v>
      </c>
      <c r="N121" s="41">
        <f>_xlfn.STDEV.S($K$4:K121)</f>
        <v>326.53985600609406</v>
      </c>
      <c r="O121" s="41">
        <f t="shared" si="23"/>
        <v>2654.8736726240504</v>
      </c>
      <c r="P121" s="41">
        <f t="shared" si="24"/>
        <v>2773.9398866979836</v>
      </c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spans="2:28" x14ac:dyDescent="0.2">
      <c r="B122" s="13">
        <f t="shared" si="22"/>
        <v>119</v>
      </c>
      <c r="C122" s="12">
        <v>9.6328268911391346E-2</v>
      </c>
      <c r="D122" s="11">
        <f t="shared" si="14"/>
        <v>16</v>
      </c>
      <c r="E122" s="11">
        <f t="shared" si="15"/>
        <v>16</v>
      </c>
      <c r="F122" s="11">
        <f t="shared" si="16"/>
        <v>2400</v>
      </c>
      <c r="G122" s="12">
        <v>0.37468920421935259</v>
      </c>
      <c r="H122" s="27">
        <f t="shared" si="17"/>
        <v>1</v>
      </c>
      <c r="I122" s="11">
        <f t="shared" si="18"/>
        <v>0</v>
      </c>
      <c r="J122" s="28">
        <f t="shared" si="19"/>
        <v>0</v>
      </c>
      <c r="K122" s="28">
        <f t="shared" si="20"/>
        <v>2400</v>
      </c>
      <c r="L122" s="28">
        <f t="shared" si="21"/>
        <v>119</v>
      </c>
      <c r="M122" s="41">
        <f>AVERAGE($K$4:K122)</f>
        <v>2711.7647058823532</v>
      </c>
      <c r="N122" s="41">
        <f>_xlfn.STDEV.S($K$4:K122)</f>
        <v>326.42814522955319</v>
      </c>
      <c r="O122" s="41">
        <f t="shared" si="23"/>
        <v>2652.507793555144</v>
      </c>
      <c r="P122" s="41">
        <f t="shared" si="24"/>
        <v>2771.0216182095623</v>
      </c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spans="2:28" x14ac:dyDescent="0.2">
      <c r="B123" s="13">
        <f t="shared" si="22"/>
        <v>120</v>
      </c>
      <c r="C123" s="12">
        <v>8.34893051524771E-2</v>
      </c>
      <c r="D123" s="11">
        <f t="shared" si="14"/>
        <v>16</v>
      </c>
      <c r="E123" s="11">
        <f t="shared" si="15"/>
        <v>16</v>
      </c>
      <c r="F123" s="11">
        <f t="shared" si="16"/>
        <v>2400</v>
      </c>
      <c r="G123" s="12">
        <v>0.13012793313359106</v>
      </c>
      <c r="H123" s="27">
        <f t="shared" si="17"/>
        <v>0</v>
      </c>
      <c r="I123" s="11">
        <f t="shared" si="18"/>
        <v>0</v>
      </c>
      <c r="J123" s="28">
        <f t="shared" si="19"/>
        <v>0</v>
      </c>
      <c r="K123" s="28">
        <f t="shared" si="20"/>
        <v>2400</v>
      </c>
      <c r="L123" s="28">
        <f t="shared" si="21"/>
        <v>120</v>
      </c>
      <c r="M123" s="41">
        <f>AVERAGE($K$4:K123)</f>
        <v>2709.1666666666665</v>
      </c>
      <c r="N123" s="41">
        <f>_xlfn.STDEV.S($K$4:K123)</f>
        <v>326.29723865699776</v>
      </c>
      <c r="O123" s="41">
        <f t="shared" si="23"/>
        <v>2650.1859735128273</v>
      </c>
      <c r="P123" s="41">
        <f t="shared" si="24"/>
        <v>2768.1473598205057</v>
      </c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spans="2:28" x14ac:dyDescent="0.2">
      <c r="B124" s="13">
        <f t="shared" si="22"/>
        <v>121</v>
      </c>
      <c r="C124" s="12">
        <v>0.46041887142731008</v>
      </c>
      <c r="D124" s="11">
        <f t="shared" si="14"/>
        <v>19</v>
      </c>
      <c r="E124" s="11">
        <f t="shared" si="15"/>
        <v>19</v>
      </c>
      <c r="F124" s="11">
        <f t="shared" si="16"/>
        <v>2850</v>
      </c>
      <c r="G124" s="12">
        <v>0.38226224806503106</v>
      </c>
      <c r="H124" s="27">
        <f t="shared" si="17"/>
        <v>1</v>
      </c>
      <c r="I124" s="11">
        <f t="shared" si="18"/>
        <v>0</v>
      </c>
      <c r="J124" s="28">
        <f t="shared" si="19"/>
        <v>0</v>
      </c>
      <c r="K124" s="28">
        <f t="shared" si="20"/>
        <v>2850</v>
      </c>
      <c r="L124" s="28">
        <f t="shared" si="21"/>
        <v>121</v>
      </c>
      <c r="M124" s="41">
        <f>AVERAGE($K$4:K124)</f>
        <v>2710.3305785123966</v>
      </c>
      <c r="N124" s="41">
        <f>_xlfn.STDEV.S($K$4:K124)</f>
        <v>325.18695618648258</v>
      </c>
      <c r="O124" s="41">
        <f t="shared" si="23"/>
        <v>2651.7989837951395</v>
      </c>
      <c r="P124" s="41">
        <f t="shared" si="24"/>
        <v>2768.8621732296538</v>
      </c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spans="2:28" x14ac:dyDescent="0.2">
      <c r="B125" s="13">
        <f t="shared" si="22"/>
        <v>122</v>
      </c>
      <c r="C125" s="12">
        <v>0.7296776275345126</v>
      </c>
      <c r="D125" s="11">
        <f t="shared" si="14"/>
        <v>21</v>
      </c>
      <c r="E125" s="11">
        <f t="shared" si="15"/>
        <v>21</v>
      </c>
      <c r="F125" s="11">
        <f t="shared" si="16"/>
        <v>3150</v>
      </c>
      <c r="G125" s="12">
        <v>0.71910095308451238</v>
      </c>
      <c r="H125" s="27">
        <f t="shared" si="17"/>
        <v>3</v>
      </c>
      <c r="I125" s="11">
        <f t="shared" si="18"/>
        <v>0</v>
      </c>
      <c r="J125" s="28">
        <f t="shared" si="19"/>
        <v>0</v>
      </c>
      <c r="K125" s="28">
        <f t="shared" si="20"/>
        <v>3150</v>
      </c>
      <c r="L125" s="28">
        <f t="shared" si="21"/>
        <v>122</v>
      </c>
      <c r="M125" s="41">
        <f>AVERAGE($K$4:K125)</f>
        <v>2713.9344262295081</v>
      </c>
      <c r="N125" s="41">
        <f>_xlfn.STDEV.S($K$4:K125)</f>
        <v>326.27767259113284</v>
      </c>
      <c r="O125" s="41">
        <f t="shared" si="23"/>
        <v>2655.4526154760724</v>
      </c>
      <c r="P125" s="41">
        <f t="shared" si="24"/>
        <v>2772.4162369829437</v>
      </c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spans="2:28" x14ac:dyDescent="0.2">
      <c r="B126" s="13">
        <f t="shared" si="22"/>
        <v>123</v>
      </c>
      <c r="C126" s="12">
        <v>0.63752502192944471</v>
      </c>
      <c r="D126" s="11">
        <f t="shared" si="14"/>
        <v>20</v>
      </c>
      <c r="E126" s="11">
        <f t="shared" si="15"/>
        <v>20</v>
      </c>
      <c r="F126" s="11">
        <f t="shared" si="16"/>
        <v>3000</v>
      </c>
      <c r="G126" s="12">
        <v>0.61538705705676011</v>
      </c>
      <c r="H126" s="27">
        <f t="shared" si="17"/>
        <v>2</v>
      </c>
      <c r="I126" s="11">
        <f t="shared" si="18"/>
        <v>0</v>
      </c>
      <c r="J126" s="28">
        <f t="shared" si="19"/>
        <v>0</v>
      </c>
      <c r="K126" s="28">
        <f t="shared" si="20"/>
        <v>3000</v>
      </c>
      <c r="L126" s="28">
        <f t="shared" si="21"/>
        <v>123</v>
      </c>
      <c r="M126" s="41">
        <f>AVERAGE($K$4:K126)</f>
        <v>2716.2601626016262</v>
      </c>
      <c r="N126" s="41">
        <f>_xlfn.STDEV.S($K$4:K126)</f>
        <v>325.95986470725649</v>
      </c>
      <c r="O126" s="41">
        <f t="shared" si="23"/>
        <v>2658.0781162963735</v>
      </c>
      <c r="P126" s="41">
        <f t="shared" si="24"/>
        <v>2774.4422089068789</v>
      </c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spans="2:28" x14ac:dyDescent="0.2">
      <c r="B127" s="13">
        <f t="shared" si="22"/>
        <v>124</v>
      </c>
      <c r="C127" s="12">
        <v>0.64540651669338178</v>
      </c>
      <c r="D127" s="11">
        <f t="shared" si="14"/>
        <v>20</v>
      </c>
      <c r="E127" s="11">
        <f t="shared" si="15"/>
        <v>20</v>
      </c>
      <c r="F127" s="11">
        <f t="shared" si="16"/>
        <v>3000</v>
      </c>
      <c r="G127" s="12">
        <v>0.12034373357304151</v>
      </c>
      <c r="H127" s="27">
        <f t="shared" si="17"/>
        <v>0</v>
      </c>
      <c r="I127" s="11">
        <f t="shared" si="18"/>
        <v>1</v>
      </c>
      <c r="J127" s="28">
        <f t="shared" si="19"/>
        <v>500</v>
      </c>
      <c r="K127" s="28">
        <f t="shared" si="20"/>
        <v>2500</v>
      </c>
      <c r="L127" s="28">
        <f t="shared" si="21"/>
        <v>124</v>
      </c>
      <c r="M127" s="41">
        <f>AVERAGE($K$4:K127)</f>
        <v>2714.516129032258</v>
      </c>
      <c r="N127" s="41">
        <f>_xlfn.STDEV.S($K$4:K127)</f>
        <v>325.21251298117079</v>
      </c>
      <c r="O127" s="41">
        <f t="shared" si="23"/>
        <v>2656.7067295029888</v>
      </c>
      <c r="P127" s="41">
        <f t="shared" si="24"/>
        <v>2772.3255285615273</v>
      </c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spans="2:28" x14ac:dyDescent="0.2">
      <c r="B128" s="13">
        <f t="shared" si="22"/>
        <v>125</v>
      </c>
      <c r="C128" s="12">
        <v>0.5473339515604394</v>
      </c>
      <c r="D128" s="11">
        <f t="shared" si="14"/>
        <v>20</v>
      </c>
      <c r="E128" s="11">
        <f t="shared" si="15"/>
        <v>20</v>
      </c>
      <c r="F128" s="11">
        <f t="shared" si="16"/>
        <v>3000</v>
      </c>
      <c r="G128" s="12">
        <v>1.1003596131414328E-2</v>
      </c>
      <c r="H128" s="27">
        <f t="shared" si="17"/>
        <v>0</v>
      </c>
      <c r="I128" s="11">
        <f t="shared" si="18"/>
        <v>1</v>
      </c>
      <c r="J128" s="28">
        <f t="shared" si="19"/>
        <v>500</v>
      </c>
      <c r="K128" s="28">
        <f t="shared" si="20"/>
        <v>2500</v>
      </c>
      <c r="L128" s="28">
        <f t="shared" si="21"/>
        <v>125</v>
      </c>
      <c r="M128" s="41">
        <f>AVERAGE($K$4:K128)</f>
        <v>2712.8</v>
      </c>
      <c r="N128" s="41">
        <f>_xlfn.STDEV.S($K$4:K128)</f>
        <v>324.46631118927309</v>
      </c>
      <c r="O128" s="41">
        <f t="shared" si="23"/>
        <v>2655.3590165677233</v>
      </c>
      <c r="P128" s="41">
        <f t="shared" si="24"/>
        <v>2770.2409834322771</v>
      </c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spans="2:28" x14ac:dyDescent="0.2">
      <c r="B129" s="13">
        <f t="shared" si="22"/>
        <v>126</v>
      </c>
      <c r="C129" s="12">
        <v>0.49920593951251391</v>
      </c>
      <c r="D129" s="11">
        <f t="shared" si="14"/>
        <v>19</v>
      </c>
      <c r="E129" s="11">
        <f t="shared" si="15"/>
        <v>19</v>
      </c>
      <c r="F129" s="11">
        <f t="shared" si="16"/>
        <v>2850</v>
      </c>
      <c r="G129" s="12">
        <v>0.75101888572910125</v>
      </c>
      <c r="H129" s="27">
        <f t="shared" si="17"/>
        <v>3</v>
      </c>
      <c r="I129" s="11">
        <f t="shared" si="18"/>
        <v>0</v>
      </c>
      <c r="J129" s="28">
        <f t="shared" si="19"/>
        <v>0</v>
      </c>
      <c r="K129" s="28">
        <f t="shared" si="20"/>
        <v>2850</v>
      </c>
      <c r="L129" s="28">
        <f t="shared" si="21"/>
        <v>126</v>
      </c>
      <c r="M129" s="41">
        <f>AVERAGE($K$4:K129)</f>
        <v>2713.8888888888887</v>
      </c>
      <c r="N129" s="41">
        <f>_xlfn.STDEV.S($K$4:K129)</f>
        <v>323.39690096776644</v>
      </c>
      <c r="O129" s="41">
        <f t="shared" si="23"/>
        <v>2656.8693618489306</v>
      </c>
      <c r="P129" s="41">
        <f t="shared" si="24"/>
        <v>2770.9084159288468</v>
      </c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spans="2:28" x14ac:dyDescent="0.2">
      <c r="B130" s="13">
        <f t="shared" si="22"/>
        <v>127</v>
      </c>
      <c r="C130" s="12">
        <v>4.6255238011688737E-3</v>
      </c>
      <c r="D130" s="11">
        <f t="shared" si="14"/>
        <v>14</v>
      </c>
      <c r="E130" s="11">
        <f t="shared" si="15"/>
        <v>14</v>
      </c>
      <c r="F130" s="11">
        <f t="shared" si="16"/>
        <v>2100</v>
      </c>
      <c r="G130" s="12">
        <v>0.39555418326145486</v>
      </c>
      <c r="H130" s="27">
        <f t="shared" si="17"/>
        <v>1</v>
      </c>
      <c r="I130" s="11">
        <f t="shared" si="18"/>
        <v>0</v>
      </c>
      <c r="J130" s="28">
        <f t="shared" si="19"/>
        <v>0</v>
      </c>
      <c r="K130" s="28">
        <f t="shared" si="20"/>
        <v>2100</v>
      </c>
      <c r="L130" s="28">
        <f t="shared" si="21"/>
        <v>127</v>
      </c>
      <c r="M130" s="41">
        <f>AVERAGE($K$4:K130)</f>
        <v>2709.0551181102364</v>
      </c>
      <c r="N130" s="41">
        <f>_xlfn.STDEV.S($K$4:K130)</f>
        <v>326.68472513463962</v>
      </c>
      <c r="O130" s="41">
        <f t="shared" si="23"/>
        <v>2651.6875670583145</v>
      </c>
      <c r="P130" s="41">
        <f t="shared" si="24"/>
        <v>2766.4226691621584</v>
      </c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spans="2:28" x14ac:dyDescent="0.2">
      <c r="B131" s="13">
        <f t="shared" si="22"/>
        <v>128</v>
      </c>
      <c r="C131" s="12">
        <v>0.26579968063106263</v>
      </c>
      <c r="D131" s="11">
        <f t="shared" si="14"/>
        <v>18</v>
      </c>
      <c r="E131" s="11">
        <f t="shared" si="15"/>
        <v>18</v>
      </c>
      <c r="F131" s="11">
        <f t="shared" si="16"/>
        <v>2700</v>
      </c>
      <c r="G131" s="12">
        <v>0.15377618795325365</v>
      </c>
      <c r="H131" s="27">
        <f t="shared" si="17"/>
        <v>1</v>
      </c>
      <c r="I131" s="11">
        <f t="shared" si="18"/>
        <v>0</v>
      </c>
      <c r="J131" s="28">
        <f t="shared" si="19"/>
        <v>0</v>
      </c>
      <c r="K131" s="28">
        <f t="shared" si="20"/>
        <v>2700</v>
      </c>
      <c r="L131" s="28">
        <f t="shared" si="21"/>
        <v>128</v>
      </c>
      <c r="M131" s="41">
        <f>AVERAGE($K$4:K131)</f>
        <v>2708.984375</v>
      </c>
      <c r="N131" s="41">
        <f>_xlfn.STDEV.S($K$4:K131)</f>
        <v>325.39700728857696</v>
      </c>
      <c r="O131" s="41">
        <f t="shared" si="23"/>
        <v>2652.0709451892299</v>
      </c>
      <c r="P131" s="41">
        <f t="shared" si="24"/>
        <v>2765.8978048107701</v>
      </c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spans="2:28" x14ac:dyDescent="0.2">
      <c r="B132" s="13">
        <f t="shared" si="22"/>
        <v>129</v>
      </c>
      <c r="C132" s="12">
        <v>0.12395628306686857</v>
      </c>
      <c r="D132" s="11">
        <f t="shared" si="14"/>
        <v>16</v>
      </c>
      <c r="E132" s="11">
        <f t="shared" si="15"/>
        <v>16</v>
      </c>
      <c r="F132" s="11">
        <f t="shared" si="16"/>
        <v>2400</v>
      </c>
      <c r="G132" s="12">
        <v>0.31664870489152885</v>
      </c>
      <c r="H132" s="27">
        <f t="shared" si="17"/>
        <v>1</v>
      </c>
      <c r="I132" s="11">
        <f t="shared" si="18"/>
        <v>0</v>
      </c>
      <c r="J132" s="28">
        <f t="shared" si="19"/>
        <v>0</v>
      </c>
      <c r="K132" s="28">
        <f t="shared" si="20"/>
        <v>2400</v>
      </c>
      <c r="L132" s="28">
        <f t="shared" si="21"/>
        <v>129</v>
      </c>
      <c r="M132" s="41">
        <f>AVERAGE($K$4:K132)</f>
        <v>2706.5891472868216</v>
      </c>
      <c r="N132" s="41">
        <f>_xlfn.STDEV.S($K$4:K132)</f>
        <v>325.26310533750728</v>
      </c>
      <c r="O132" s="41">
        <f t="shared" si="23"/>
        <v>2649.9243284634103</v>
      </c>
      <c r="P132" s="41">
        <f t="shared" si="24"/>
        <v>2763.2539661102328</v>
      </c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spans="2:28" x14ac:dyDescent="0.2">
      <c r="B133" s="13">
        <f t="shared" si="22"/>
        <v>130</v>
      </c>
      <c r="C133" s="12">
        <v>0.14657362620529013</v>
      </c>
      <c r="D133" s="11">
        <f t="shared" ref="D133:D196" si="25">SUMIFS($R$4:$R$15,$U$4:$U$15,"&lt;="&amp;C133,$T$4:$T$15,"&gt;="&amp;C133)</f>
        <v>16</v>
      </c>
      <c r="E133" s="11">
        <f t="shared" ref="E133:E196" si="26">MIN(D133,$X$2)</f>
        <v>16</v>
      </c>
      <c r="F133" s="11">
        <f t="shared" ref="F133:F196" si="27">E133*$X$3</f>
        <v>2400</v>
      </c>
      <c r="G133" s="12">
        <v>0.45908343448382549</v>
      </c>
      <c r="H133" s="27">
        <f t="shared" ref="H133:H196" si="28">_xlfn.BINOM.INV(E133,$X$5,G133)</f>
        <v>1</v>
      </c>
      <c r="I133" s="11">
        <f t="shared" ref="I133:I196" si="29">IF(E133-H133&gt;$X$6,E133-H133-$X$6,0)</f>
        <v>0</v>
      </c>
      <c r="J133" s="28">
        <f t="shared" ref="J133:J196" si="30">I133*$X$4</f>
        <v>0</v>
      </c>
      <c r="K133" s="28">
        <f t="shared" ref="K133:K196" si="31">F133-J133</f>
        <v>2400</v>
      </c>
      <c r="L133" s="28">
        <f t="shared" ref="L133:L196" si="32">B133</f>
        <v>130</v>
      </c>
      <c r="M133" s="41">
        <f>AVERAGE($K$4:K133)</f>
        <v>2704.2307692307691</v>
      </c>
      <c r="N133" s="41">
        <f>_xlfn.STDEV.S($K$4:K133)</f>
        <v>325.1138509817435</v>
      </c>
      <c r="O133" s="41">
        <f t="shared" si="23"/>
        <v>2647.8143878102883</v>
      </c>
      <c r="P133" s="41">
        <f t="shared" si="24"/>
        <v>2760.6471506512498</v>
      </c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spans="2:28" x14ac:dyDescent="0.2">
      <c r="B134" s="13">
        <f t="shared" ref="B134:B197" si="33">B133+1</f>
        <v>131</v>
      </c>
      <c r="C134" s="12">
        <v>0.90937945279966759</v>
      </c>
      <c r="D134" s="11">
        <f t="shared" si="25"/>
        <v>23</v>
      </c>
      <c r="E134" s="11">
        <f t="shared" si="26"/>
        <v>22</v>
      </c>
      <c r="F134" s="11">
        <f t="shared" si="27"/>
        <v>3300</v>
      </c>
      <c r="G134" s="12">
        <v>1.251285926858603E-2</v>
      </c>
      <c r="H134" s="27">
        <f t="shared" si="28"/>
        <v>0</v>
      </c>
      <c r="I134" s="11">
        <f t="shared" si="29"/>
        <v>3</v>
      </c>
      <c r="J134" s="28">
        <f t="shared" si="30"/>
        <v>1500</v>
      </c>
      <c r="K134" s="28">
        <f t="shared" si="31"/>
        <v>1800</v>
      </c>
      <c r="L134" s="28">
        <f t="shared" si="32"/>
        <v>131</v>
      </c>
      <c r="M134" s="41">
        <f>AVERAGE($K$4:K134)</f>
        <v>2697.3282442748091</v>
      </c>
      <c r="N134" s="41">
        <f>_xlfn.STDEV.S($K$4:K134)</f>
        <v>333.35779906299501</v>
      </c>
      <c r="O134" s="41">
        <f t="shared" ref="O134:O197" si="34">M134-_xlfn.T.INV.2T(0.05,L134-1)*N134/SQRT(L134)</f>
        <v>2639.7067157983943</v>
      </c>
      <c r="P134" s="41">
        <f t="shared" ref="P134:P197" si="35">M134+_xlfn.T.INV.2T(0.05,L134-1)*N134/SQRT(L134)</f>
        <v>2754.9497727512239</v>
      </c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2:28" x14ac:dyDescent="0.2">
      <c r="B135" s="13">
        <f t="shared" si="33"/>
        <v>132</v>
      </c>
      <c r="C135" s="12">
        <v>0.3536984174597404</v>
      </c>
      <c r="D135" s="11">
        <f t="shared" si="25"/>
        <v>19</v>
      </c>
      <c r="E135" s="11">
        <f t="shared" si="26"/>
        <v>19</v>
      </c>
      <c r="F135" s="11">
        <f t="shared" si="27"/>
        <v>2850</v>
      </c>
      <c r="G135" s="12">
        <v>0.59696104019262963</v>
      </c>
      <c r="H135" s="27">
        <f t="shared" si="28"/>
        <v>2</v>
      </c>
      <c r="I135" s="11">
        <f t="shared" si="29"/>
        <v>0</v>
      </c>
      <c r="J135" s="28">
        <f t="shared" si="30"/>
        <v>0</v>
      </c>
      <c r="K135" s="28">
        <f t="shared" si="31"/>
        <v>2850</v>
      </c>
      <c r="L135" s="28">
        <f t="shared" si="32"/>
        <v>132</v>
      </c>
      <c r="M135" s="41">
        <f>AVERAGE($K$4:K135)</f>
        <v>2698.4848484848485</v>
      </c>
      <c r="N135" s="41">
        <f>_xlfn.STDEV.S($K$4:K135)</f>
        <v>332.34876569464751</v>
      </c>
      <c r="O135" s="41">
        <f t="shared" si="34"/>
        <v>2641.2598535447182</v>
      </c>
      <c r="P135" s="41">
        <f t="shared" si="35"/>
        <v>2755.7098434249788</v>
      </c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spans="2:28" x14ac:dyDescent="0.2">
      <c r="B136" s="13">
        <f t="shared" si="33"/>
        <v>133</v>
      </c>
      <c r="C136" s="12">
        <v>0.70266654429100539</v>
      </c>
      <c r="D136" s="11">
        <f t="shared" si="25"/>
        <v>21</v>
      </c>
      <c r="E136" s="11">
        <f t="shared" si="26"/>
        <v>21</v>
      </c>
      <c r="F136" s="11">
        <f t="shared" si="27"/>
        <v>3150</v>
      </c>
      <c r="G136" s="12">
        <v>0.37992698238311395</v>
      </c>
      <c r="H136" s="27">
        <f t="shared" si="28"/>
        <v>2</v>
      </c>
      <c r="I136" s="11">
        <f t="shared" si="29"/>
        <v>0</v>
      </c>
      <c r="J136" s="28">
        <f t="shared" si="30"/>
        <v>0</v>
      </c>
      <c r="K136" s="28">
        <f t="shared" si="31"/>
        <v>3150</v>
      </c>
      <c r="L136" s="28">
        <f t="shared" si="32"/>
        <v>133</v>
      </c>
      <c r="M136" s="41">
        <f>AVERAGE($K$4:K136)</f>
        <v>2701.8796992481202</v>
      </c>
      <c r="N136" s="41">
        <f>_xlfn.STDEV.S($K$4:K136)</f>
        <v>333.39427558650118</v>
      </c>
      <c r="O136" s="41">
        <f t="shared" si="34"/>
        <v>2644.6949387035261</v>
      </c>
      <c r="P136" s="41">
        <f t="shared" si="35"/>
        <v>2759.0644597927144</v>
      </c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2:28" x14ac:dyDescent="0.2">
      <c r="B137" s="13">
        <f t="shared" si="33"/>
        <v>134</v>
      </c>
      <c r="C137" s="12">
        <v>0.45019228035605197</v>
      </c>
      <c r="D137" s="11">
        <f t="shared" si="25"/>
        <v>19</v>
      </c>
      <c r="E137" s="11">
        <f t="shared" si="26"/>
        <v>19</v>
      </c>
      <c r="F137" s="11">
        <f t="shared" si="27"/>
        <v>2850</v>
      </c>
      <c r="G137" s="12">
        <v>5.5948549190129926E-2</v>
      </c>
      <c r="H137" s="27">
        <f t="shared" si="28"/>
        <v>0</v>
      </c>
      <c r="I137" s="11">
        <f t="shared" si="29"/>
        <v>0</v>
      </c>
      <c r="J137" s="28">
        <f t="shared" si="30"/>
        <v>0</v>
      </c>
      <c r="K137" s="28">
        <f t="shared" si="31"/>
        <v>2850</v>
      </c>
      <c r="L137" s="28">
        <f t="shared" si="32"/>
        <v>134</v>
      </c>
      <c r="M137" s="41">
        <f>AVERAGE($K$4:K137)</f>
        <v>2702.9850746268658</v>
      </c>
      <c r="N137" s="41">
        <f>_xlfn.STDEV.S($K$4:K137)</f>
        <v>332.38493367849986</v>
      </c>
      <c r="O137" s="41">
        <f t="shared" si="34"/>
        <v>2646.1905180751437</v>
      </c>
      <c r="P137" s="41">
        <f t="shared" si="35"/>
        <v>2759.7796311785878</v>
      </c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spans="2:28" x14ac:dyDescent="0.2">
      <c r="B138" s="13">
        <f t="shared" si="33"/>
        <v>135</v>
      </c>
      <c r="C138" s="12">
        <v>0.65216795794276416</v>
      </c>
      <c r="D138" s="11">
        <f t="shared" si="25"/>
        <v>20</v>
      </c>
      <c r="E138" s="11">
        <f t="shared" si="26"/>
        <v>20</v>
      </c>
      <c r="F138" s="11">
        <f t="shared" si="27"/>
        <v>3000</v>
      </c>
      <c r="G138" s="12">
        <v>0.22049783134733869</v>
      </c>
      <c r="H138" s="27">
        <f t="shared" si="28"/>
        <v>1</v>
      </c>
      <c r="I138" s="11">
        <f t="shared" si="29"/>
        <v>0</v>
      </c>
      <c r="J138" s="28">
        <f t="shared" si="30"/>
        <v>0</v>
      </c>
      <c r="K138" s="28">
        <f t="shared" si="31"/>
        <v>3000</v>
      </c>
      <c r="L138" s="28">
        <f t="shared" si="32"/>
        <v>135</v>
      </c>
      <c r="M138" s="41">
        <f>AVERAGE($K$4:K138)</f>
        <v>2705.1851851851852</v>
      </c>
      <c r="N138" s="41">
        <f>_xlfn.STDEV.S($K$4:K138)</f>
        <v>332.12758709152979</v>
      </c>
      <c r="O138" s="41">
        <f t="shared" si="34"/>
        <v>2648.6490528722484</v>
      </c>
      <c r="P138" s="41">
        <f t="shared" si="35"/>
        <v>2761.7213174981221</v>
      </c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spans="2:28" x14ac:dyDescent="0.2">
      <c r="B139" s="13">
        <f t="shared" si="33"/>
        <v>136</v>
      </c>
      <c r="C139" s="12">
        <v>0.19166526647952364</v>
      </c>
      <c r="D139" s="11">
        <f t="shared" si="25"/>
        <v>17</v>
      </c>
      <c r="E139" s="11">
        <f t="shared" si="26"/>
        <v>17</v>
      </c>
      <c r="F139" s="11">
        <f t="shared" si="27"/>
        <v>2550</v>
      </c>
      <c r="G139" s="12">
        <v>0.25821678516981861</v>
      </c>
      <c r="H139" s="27">
        <f t="shared" si="28"/>
        <v>1</v>
      </c>
      <c r="I139" s="11">
        <f t="shared" si="29"/>
        <v>0</v>
      </c>
      <c r="J139" s="28">
        <f t="shared" si="30"/>
        <v>0</v>
      </c>
      <c r="K139" s="28">
        <f t="shared" si="31"/>
        <v>2550</v>
      </c>
      <c r="L139" s="28">
        <f t="shared" si="32"/>
        <v>136</v>
      </c>
      <c r="M139" s="41">
        <f>AVERAGE($K$4:K139)</f>
        <v>2704.044117647059</v>
      </c>
      <c r="N139" s="41">
        <f>_xlfn.STDEV.S($K$4:K139)</f>
        <v>331.16266267549952</v>
      </c>
      <c r="O139" s="41">
        <f t="shared" si="34"/>
        <v>2647.883661147469</v>
      </c>
      <c r="P139" s="41">
        <f t="shared" si="35"/>
        <v>2760.2045741466491</v>
      </c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spans="2:28" x14ac:dyDescent="0.2">
      <c r="B140" s="13">
        <f t="shared" si="33"/>
        <v>137</v>
      </c>
      <c r="C140" s="12">
        <v>0.57455362869059423</v>
      </c>
      <c r="D140" s="11">
        <f t="shared" si="25"/>
        <v>20</v>
      </c>
      <c r="E140" s="11">
        <f t="shared" si="26"/>
        <v>20</v>
      </c>
      <c r="F140" s="11">
        <f t="shared" si="27"/>
        <v>3000</v>
      </c>
      <c r="G140" s="12">
        <v>0.96310717751312702</v>
      </c>
      <c r="H140" s="27">
        <f t="shared" si="28"/>
        <v>5</v>
      </c>
      <c r="I140" s="11">
        <f t="shared" si="29"/>
        <v>0</v>
      </c>
      <c r="J140" s="28">
        <f t="shared" si="30"/>
        <v>0</v>
      </c>
      <c r="K140" s="28">
        <f t="shared" si="31"/>
        <v>3000</v>
      </c>
      <c r="L140" s="28">
        <f t="shared" si="32"/>
        <v>137</v>
      </c>
      <c r="M140" s="41">
        <f>AVERAGE($K$4:K140)</f>
        <v>2706.2043795620439</v>
      </c>
      <c r="N140" s="41">
        <f>_xlfn.STDEV.S($K$4:K140)</f>
        <v>330.91035614529756</v>
      </c>
      <c r="O140" s="41">
        <f t="shared" si="34"/>
        <v>2650.2956124973907</v>
      </c>
      <c r="P140" s="41">
        <f t="shared" si="35"/>
        <v>2762.113146626697</v>
      </c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spans="2:28" x14ac:dyDescent="0.2">
      <c r="B141" s="13">
        <f t="shared" si="33"/>
        <v>138</v>
      </c>
      <c r="C141" s="12">
        <v>0.83487102753286702</v>
      </c>
      <c r="D141" s="11">
        <f t="shared" si="25"/>
        <v>22</v>
      </c>
      <c r="E141" s="11">
        <f t="shared" si="26"/>
        <v>22</v>
      </c>
      <c r="F141" s="11">
        <f t="shared" si="27"/>
        <v>3300</v>
      </c>
      <c r="G141" s="12">
        <v>0.6346456274626171</v>
      </c>
      <c r="H141" s="27">
        <f t="shared" si="28"/>
        <v>3</v>
      </c>
      <c r="I141" s="11">
        <f t="shared" si="29"/>
        <v>0</v>
      </c>
      <c r="J141" s="28">
        <f t="shared" si="30"/>
        <v>0</v>
      </c>
      <c r="K141" s="28">
        <f t="shared" si="31"/>
        <v>3300</v>
      </c>
      <c r="L141" s="28">
        <f t="shared" si="32"/>
        <v>138</v>
      </c>
      <c r="M141" s="41">
        <f>AVERAGE($K$4:K141)</f>
        <v>2710.5072463768115</v>
      </c>
      <c r="N141" s="41">
        <f>_xlfn.STDEV.S($K$4:K141)</f>
        <v>333.55270206759803</v>
      </c>
      <c r="O141" s="41">
        <f t="shared" si="34"/>
        <v>2654.3602788905937</v>
      </c>
      <c r="P141" s="41">
        <f t="shared" si="35"/>
        <v>2766.6542138630293</v>
      </c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spans="2:28" x14ac:dyDescent="0.2">
      <c r="B142" s="13">
        <f t="shared" si="33"/>
        <v>139</v>
      </c>
      <c r="C142" s="12">
        <v>0.4857345679695616</v>
      </c>
      <c r="D142" s="11">
        <f t="shared" si="25"/>
        <v>19</v>
      </c>
      <c r="E142" s="11">
        <f t="shared" si="26"/>
        <v>19</v>
      </c>
      <c r="F142" s="11">
        <f t="shared" si="27"/>
        <v>2850</v>
      </c>
      <c r="G142" s="12">
        <v>0.28423297747596821</v>
      </c>
      <c r="H142" s="27">
        <f t="shared" si="28"/>
        <v>1</v>
      </c>
      <c r="I142" s="11">
        <f t="shared" si="29"/>
        <v>0</v>
      </c>
      <c r="J142" s="28">
        <f t="shared" si="30"/>
        <v>0</v>
      </c>
      <c r="K142" s="28">
        <f t="shared" si="31"/>
        <v>2850</v>
      </c>
      <c r="L142" s="28">
        <f t="shared" si="32"/>
        <v>139</v>
      </c>
      <c r="M142" s="41">
        <f>AVERAGE($K$4:K142)</f>
        <v>2711.5107913669067</v>
      </c>
      <c r="N142" s="41">
        <f>_xlfn.STDEV.S($K$4:K142)</f>
        <v>332.55252101063445</v>
      </c>
      <c r="O142" s="41">
        <f t="shared" si="34"/>
        <v>2655.7375110089565</v>
      </c>
      <c r="P142" s="41">
        <f t="shared" si="35"/>
        <v>2767.2840717248569</v>
      </c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spans="2:28" x14ac:dyDescent="0.2">
      <c r="B143" s="13">
        <f t="shared" si="33"/>
        <v>140</v>
      </c>
      <c r="C143" s="12">
        <v>0.89639318248067257</v>
      </c>
      <c r="D143" s="11">
        <f t="shared" si="25"/>
        <v>22</v>
      </c>
      <c r="E143" s="11">
        <f t="shared" si="26"/>
        <v>22</v>
      </c>
      <c r="F143" s="11">
        <f t="shared" si="27"/>
        <v>3300</v>
      </c>
      <c r="G143" s="12">
        <v>7.7229851656139492E-2</v>
      </c>
      <c r="H143" s="27">
        <f t="shared" si="28"/>
        <v>0</v>
      </c>
      <c r="I143" s="11">
        <f t="shared" si="29"/>
        <v>3</v>
      </c>
      <c r="J143" s="28">
        <f t="shared" si="30"/>
        <v>1500</v>
      </c>
      <c r="K143" s="28">
        <f t="shared" si="31"/>
        <v>1800</v>
      </c>
      <c r="L143" s="28">
        <f t="shared" si="32"/>
        <v>140</v>
      </c>
      <c r="M143" s="41">
        <f>AVERAGE($K$4:K143)</f>
        <v>2705</v>
      </c>
      <c r="N143" s="41">
        <f>_xlfn.STDEV.S($K$4:K143)</f>
        <v>340.19143996776012</v>
      </c>
      <c r="O143" s="41">
        <f t="shared" si="34"/>
        <v>2648.1533243442723</v>
      </c>
      <c r="P143" s="41">
        <f t="shared" si="35"/>
        <v>2761.8466756557277</v>
      </c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spans="2:28" x14ac:dyDescent="0.2">
      <c r="B144" s="13">
        <f t="shared" si="33"/>
        <v>141</v>
      </c>
      <c r="C144" s="12">
        <v>0.5884629560186192</v>
      </c>
      <c r="D144" s="11">
        <f t="shared" si="25"/>
        <v>20</v>
      </c>
      <c r="E144" s="11">
        <f t="shared" si="26"/>
        <v>20</v>
      </c>
      <c r="F144" s="11">
        <f t="shared" si="27"/>
        <v>3000</v>
      </c>
      <c r="G144" s="12">
        <v>0.86888082758857699</v>
      </c>
      <c r="H144" s="27">
        <f t="shared" si="28"/>
        <v>4</v>
      </c>
      <c r="I144" s="11">
        <f t="shared" si="29"/>
        <v>0</v>
      </c>
      <c r="J144" s="28">
        <f t="shared" si="30"/>
        <v>0</v>
      </c>
      <c r="K144" s="28">
        <f t="shared" si="31"/>
        <v>3000</v>
      </c>
      <c r="L144" s="28">
        <f t="shared" si="32"/>
        <v>141</v>
      </c>
      <c r="M144" s="41">
        <f>AVERAGE($K$4:K144)</f>
        <v>2707.0921985815603</v>
      </c>
      <c r="N144" s="41">
        <f>_xlfn.STDEV.S($K$4:K144)</f>
        <v>339.88346533794726</v>
      </c>
      <c r="O144" s="41">
        <f t="shared" si="34"/>
        <v>2650.5022953708503</v>
      </c>
      <c r="P144" s="41">
        <f t="shared" si="35"/>
        <v>2763.6821017922703</v>
      </c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spans="2:28" x14ac:dyDescent="0.2">
      <c r="B145" s="13">
        <f t="shared" si="33"/>
        <v>142</v>
      </c>
      <c r="C145" s="12">
        <v>0.33305519064673461</v>
      </c>
      <c r="D145" s="11">
        <f t="shared" si="25"/>
        <v>18</v>
      </c>
      <c r="E145" s="11">
        <f t="shared" si="26"/>
        <v>18</v>
      </c>
      <c r="F145" s="11">
        <f t="shared" si="27"/>
        <v>2700</v>
      </c>
      <c r="G145" s="12">
        <v>0.82923066748576313</v>
      </c>
      <c r="H145" s="27">
        <f t="shared" si="28"/>
        <v>3</v>
      </c>
      <c r="I145" s="11">
        <f t="shared" si="29"/>
        <v>0</v>
      </c>
      <c r="J145" s="28">
        <f t="shared" si="30"/>
        <v>0</v>
      </c>
      <c r="K145" s="28">
        <f t="shared" si="31"/>
        <v>2700</v>
      </c>
      <c r="L145" s="28">
        <f t="shared" si="32"/>
        <v>142</v>
      </c>
      <c r="M145" s="41">
        <f>AVERAGE($K$4:K145)</f>
        <v>2707.0422535211269</v>
      </c>
      <c r="N145" s="41">
        <f>_xlfn.STDEV.S($K$4:K145)</f>
        <v>338.67658317222373</v>
      </c>
      <c r="O145" s="41">
        <f t="shared" si="34"/>
        <v>2650.855671144775</v>
      </c>
      <c r="P145" s="41">
        <f t="shared" si="35"/>
        <v>2763.2288358974788</v>
      </c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spans="2:28" x14ac:dyDescent="0.2">
      <c r="B146" s="13">
        <f t="shared" si="33"/>
        <v>143</v>
      </c>
      <c r="C146" s="12">
        <v>0.52422339000532736</v>
      </c>
      <c r="D146" s="11">
        <f t="shared" si="25"/>
        <v>20</v>
      </c>
      <c r="E146" s="11">
        <f t="shared" si="26"/>
        <v>20</v>
      </c>
      <c r="F146" s="11">
        <f t="shared" si="27"/>
        <v>3000</v>
      </c>
      <c r="G146" s="12">
        <v>0.6307651842214923</v>
      </c>
      <c r="H146" s="27">
        <f t="shared" si="28"/>
        <v>2</v>
      </c>
      <c r="I146" s="11">
        <f t="shared" si="29"/>
        <v>0</v>
      </c>
      <c r="J146" s="28">
        <f t="shared" si="30"/>
        <v>0</v>
      </c>
      <c r="K146" s="28">
        <f t="shared" si="31"/>
        <v>3000</v>
      </c>
      <c r="L146" s="28">
        <f t="shared" si="32"/>
        <v>143</v>
      </c>
      <c r="M146" s="41">
        <f>AVERAGE($K$4:K146)</f>
        <v>2709.090909090909</v>
      </c>
      <c r="N146" s="41">
        <f>_xlfn.STDEV.S($K$4:K146)</f>
        <v>338.36997230281884</v>
      </c>
      <c r="O146" s="41">
        <f t="shared" si="34"/>
        <v>2653.1552261740321</v>
      </c>
      <c r="P146" s="41">
        <f t="shared" si="35"/>
        <v>2765.0265920077859</v>
      </c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spans="2:28" x14ac:dyDescent="0.2">
      <c r="B147" s="13">
        <f t="shared" si="33"/>
        <v>144</v>
      </c>
      <c r="C147" s="12">
        <v>0.18419231920335832</v>
      </c>
      <c r="D147" s="11">
        <f t="shared" si="25"/>
        <v>17</v>
      </c>
      <c r="E147" s="11">
        <f t="shared" si="26"/>
        <v>17</v>
      </c>
      <c r="F147" s="11">
        <f t="shared" si="27"/>
        <v>2550</v>
      </c>
      <c r="G147" s="12">
        <v>0.9493677444480374</v>
      </c>
      <c r="H147" s="27">
        <f t="shared" si="28"/>
        <v>4</v>
      </c>
      <c r="I147" s="11">
        <f t="shared" si="29"/>
        <v>0</v>
      </c>
      <c r="J147" s="28">
        <f t="shared" si="30"/>
        <v>0</v>
      </c>
      <c r="K147" s="28">
        <f t="shared" si="31"/>
        <v>2550</v>
      </c>
      <c r="L147" s="28">
        <f t="shared" si="32"/>
        <v>144</v>
      </c>
      <c r="M147" s="41">
        <f>AVERAGE($K$4:K147)</f>
        <v>2707.9861111111113</v>
      </c>
      <c r="N147" s="41">
        <f>_xlfn.STDEV.S($K$4:K147)</f>
        <v>337.44531773769268</v>
      </c>
      <c r="O147" s="41">
        <f t="shared" si="34"/>
        <v>2652.4006505444413</v>
      </c>
      <c r="P147" s="41">
        <f t="shared" si="35"/>
        <v>2763.5715716777813</v>
      </c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spans="2:28" x14ac:dyDescent="0.2">
      <c r="B148" s="13">
        <f t="shared" si="33"/>
        <v>145</v>
      </c>
      <c r="C148" s="12">
        <v>0.21792740063222493</v>
      </c>
      <c r="D148" s="11">
        <f t="shared" si="25"/>
        <v>17</v>
      </c>
      <c r="E148" s="11">
        <f t="shared" si="26"/>
        <v>17</v>
      </c>
      <c r="F148" s="11">
        <f t="shared" si="27"/>
        <v>2550</v>
      </c>
      <c r="G148" s="12">
        <v>0.91960531657284872</v>
      </c>
      <c r="H148" s="27">
        <f t="shared" si="28"/>
        <v>4</v>
      </c>
      <c r="I148" s="11">
        <f t="shared" si="29"/>
        <v>0</v>
      </c>
      <c r="J148" s="28">
        <f t="shared" si="30"/>
        <v>0</v>
      </c>
      <c r="K148" s="28">
        <f t="shared" si="31"/>
        <v>2550</v>
      </c>
      <c r="L148" s="28">
        <f t="shared" si="32"/>
        <v>145</v>
      </c>
      <c r="M148" s="41">
        <f>AVERAGE($K$4:K148)</f>
        <v>2706.8965517241381</v>
      </c>
      <c r="N148" s="41">
        <f>_xlfn.STDEV.S($K$4:K148)</f>
        <v>336.5274407694032</v>
      </c>
      <c r="O148" s="41">
        <f t="shared" si="34"/>
        <v>2651.6570446937289</v>
      </c>
      <c r="P148" s="41">
        <f t="shared" si="35"/>
        <v>2762.1360587545473</v>
      </c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spans="2:28" x14ac:dyDescent="0.2">
      <c r="B149" s="13">
        <f t="shared" si="33"/>
        <v>146</v>
      </c>
      <c r="C149" s="12">
        <v>2.9788802013301252E-2</v>
      </c>
      <c r="D149" s="11">
        <f t="shared" si="25"/>
        <v>14</v>
      </c>
      <c r="E149" s="11">
        <f t="shared" si="26"/>
        <v>14</v>
      </c>
      <c r="F149" s="11">
        <f t="shared" si="27"/>
        <v>2100</v>
      </c>
      <c r="G149" s="12">
        <v>0.98344359673787018</v>
      </c>
      <c r="H149" s="27">
        <f t="shared" si="28"/>
        <v>4</v>
      </c>
      <c r="I149" s="11">
        <f t="shared" si="29"/>
        <v>0</v>
      </c>
      <c r="J149" s="28">
        <f t="shared" si="30"/>
        <v>0</v>
      </c>
      <c r="K149" s="28">
        <f t="shared" si="31"/>
        <v>2100</v>
      </c>
      <c r="L149" s="28">
        <f t="shared" si="32"/>
        <v>146</v>
      </c>
      <c r="M149" s="41">
        <f>AVERAGE($K$4:K149)</f>
        <v>2702.7397260273974</v>
      </c>
      <c r="N149" s="41">
        <f>_xlfn.STDEV.S($K$4:K149)</f>
        <v>339.10535550931252</v>
      </c>
      <c r="O149" s="41">
        <f t="shared" si="34"/>
        <v>2647.2712602033757</v>
      </c>
      <c r="P149" s="41">
        <f t="shared" si="35"/>
        <v>2758.2081918514191</v>
      </c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spans="2:28" x14ac:dyDescent="0.2">
      <c r="B150" s="13">
        <f t="shared" si="33"/>
        <v>147</v>
      </c>
      <c r="C150" s="12">
        <v>1.2470377656757181E-2</v>
      </c>
      <c r="D150" s="11">
        <f t="shared" si="25"/>
        <v>14</v>
      </c>
      <c r="E150" s="11">
        <f t="shared" si="26"/>
        <v>14</v>
      </c>
      <c r="F150" s="11">
        <f t="shared" si="27"/>
        <v>2100</v>
      </c>
      <c r="G150" s="12">
        <v>0.24396938073460095</v>
      </c>
      <c r="H150" s="27">
        <f t="shared" si="28"/>
        <v>1</v>
      </c>
      <c r="I150" s="11">
        <f t="shared" si="29"/>
        <v>0</v>
      </c>
      <c r="J150" s="28">
        <f t="shared" si="30"/>
        <v>0</v>
      </c>
      <c r="K150" s="28">
        <f t="shared" si="31"/>
        <v>2100</v>
      </c>
      <c r="L150" s="28">
        <f t="shared" si="32"/>
        <v>147</v>
      </c>
      <c r="M150" s="41">
        <f>AVERAGE($K$4:K150)</f>
        <v>2698.6394557823128</v>
      </c>
      <c r="N150" s="41">
        <f>_xlfn.STDEV.S($K$4:K150)</f>
        <v>341.5790075993815</v>
      </c>
      <c r="O150" s="41">
        <f t="shared" si="34"/>
        <v>2642.9599453249089</v>
      </c>
      <c r="P150" s="41">
        <f t="shared" si="35"/>
        <v>2754.3189662397167</v>
      </c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spans="2:28" x14ac:dyDescent="0.2">
      <c r="B151" s="13">
        <f t="shared" si="33"/>
        <v>148</v>
      </c>
      <c r="C151" s="12">
        <v>0.34214312114683376</v>
      </c>
      <c r="D151" s="11">
        <f t="shared" si="25"/>
        <v>18</v>
      </c>
      <c r="E151" s="11">
        <f t="shared" si="26"/>
        <v>18</v>
      </c>
      <c r="F151" s="11">
        <f t="shared" si="27"/>
        <v>2700</v>
      </c>
      <c r="G151" s="12">
        <v>0.47328925157250912</v>
      </c>
      <c r="H151" s="27">
        <f t="shared" si="28"/>
        <v>2</v>
      </c>
      <c r="I151" s="11">
        <f t="shared" si="29"/>
        <v>0</v>
      </c>
      <c r="J151" s="28">
        <f t="shared" si="30"/>
        <v>0</v>
      </c>
      <c r="K151" s="28">
        <f t="shared" si="31"/>
        <v>2700</v>
      </c>
      <c r="L151" s="28">
        <f t="shared" si="32"/>
        <v>148</v>
      </c>
      <c r="M151" s="41">
        <f>AVERAGE($K$4:K151)</f>
        <v>2698.6486486486488</v>
      </c>
      <c r="N151" s="41">
        <f>_xlfn.STDEV.S($K$4:K151)</f>
        <v>340.41520995429823</v>
      </c>
      <c r="O151" s="41">
        <f t="shared" si="34"/>
        <v>2643.349771418495</v>
      </c>
      <c r="P151" s="41">
        <f t="shared" si="35"/>
        <v>2753.9475258788025</v>
      </c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spans="2:28" x14ac:dyDescent="0.2">
      <c r="B152" s="13">
        <f t="shared" si="33"/>
        <v>149</v>
      </c>
      <c r="C152" s="12">
        <v>0.98138399128484699</v>
      </c>
      <c r="D152" s="11">
        <f t="shared" si="25"/>
        <v>25</v>
      </c>
      <c r="E152" s="11">
        <f t="shared" si="26"/>
        <v>22</v>
      </c>
      <c r="F152" s="11">
        <f t="shared" si="27"/>
        <v>3300</v>
      </c>
      <c r="G152" s="12">
        <v>0.575290535688181</v>
      </c>
      <c r="H152" s="27">
        <f t="shared" si="28"/>
        <v>2</v>
      </c>
      <c r="I152" s="11">
        <f t="shared" si="29"/>
        <v>1</v>
      </c>
      <c r="J152" s="28">
        <f t="shared" si="30"/>
        <v>500</v>
      </c>
      <c r="K152" s="28">
        <f t="shared" si="31"/>
        <v>2800</v>
      </c>
      <c r="L152" s="28">
        <f t="shared" si="32"/>
        <v>149</v>
      </c>
      <c r="M152" s="41">
        <f>AVERAGE($K$4:K152)</f>
        <v>2699.3288590604025</v>
      </c>
      <c r="N152" s="41">
        <f>_xlfn.STDEV.S($K$4:K152)</f>
        <v>339.36479700362361</v>
      </c>
      <c r="O152" s="41">
        <f t="shared" si="34"/>
        <v>2644.3890029690483</v>
      </c>
      <c r="P152" s="41">
        <f t="shared" si="35"/>
        <v>2754.2687151517566</v>
      </c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spans="2:28" x14ac:dyDescent="0.2">
      <c r="B153" s="13">
        <f t="shared" si="33"/>
        <v>150</v>
      </c>
      <c r="C153" s="12">
        <v>0.2907381207822729</v>
      </c>
      <c r="D153" s="11">
        <f t="shared" si="25"/>
        <v>18</v>
      </c>
      <c r="E153" s="11">
        <f t="shared" si="26"/>
        <v>18</v>
      </c>
      <c r="F153" s="11">
        <f t="shared" si="27"/>
        <v>2700</v>
      </c>
      <c r="G153" s="12">
        <v>0.71960665506809118</v>
      </c>
      <c r="H153" s="27">
        <f t="shared" si="28"/>
        <v>2</v>
      </c>
      <c r="I153" s="11">
        <f t="shared" si="29"/>
        <v>0</v>
      </c>
      <c r="J153" s="28">
        <f t="shared" si="30"/>
        <v>0</v>
      </c>
      <c r="K153" s="28">
        <f t="shared" si="31"/>
        <v>2700</v>
      </c>
      <c r="L153" s="28">
        <f t="shared" si="32"/>
        <v>150</v>
      </c>
      <c r="M153" s="41">
        <f>AVERAGE($K$4:K153)</f>
        <v>2699.3333333333335</v>
      </c>
      <c r="N153" s="41">
        <f>_xlfn.STDEV.S($K$4:K153)</f>
        <v>338.22407620846394</v>
      </c>
      <c r="O153" s="41">
        <f t="shared" si="34"/>
        <v>2644.7639901818657</v>
      </c>
      <c r="P153" s="41">
        <f t="shared" si="35"/>
        <v>2753.9026764848013</v>
      </c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spans="2:28" x14ac:dyDescent="0.2">
      <c r="B154" s="13">
        <f t="shared" si="33"/>
        <v>151</v>
      </c>
      <c r="C154" s="12">
        <v>0.1010848552295458</v>
      </c>
      <c r="D154" s="11">
        <f t="shared" si="25"/>
        <v>16</v>
      </c>
      <c r="E154" s="11">
        <f t="shared" si="26"/>
        <v>16</v>
      </c>
      <c r="F154" s="11">
        <f t="shared" si="27"/>
        <v>2400</v>
      </c>
      <c r="G154" s="12">
        <v>0.9469357523602866</v>
      </c>
      <c r="H154" s="27">
        <f t="shared" si="28"/>
        <v>4</v>
      </c>
      <c r="I154" s="11">
        <f t="shared" si="29"/>
        <v>0</v>
      </c>
      <c r="J154" s="28">
        <f t="shared" si="30"/>
        <v>0</v>
      </c>
      <c r="K154" s="28">
        <f t="shared" si="31"/>
        <v>2400</v>
      </c>
      <c r="L154" s="28">
        <f t="shared" si="32"/>
        <v>151</v>
      </c>
      <c r="M154" s="41">
        <f>AVERAGE($K$4:K154)</f>
        <v>2697.3509933774835</v>
      </c>
      <c r="N154" s="41">
        <f>_xlfn.STDEV.S($K$4:K154)</f>
        <v>337.97377015927361</v>
      </c>
      <c r="O154" s="41">
        <f t="shared" si="34"/>
        <v>2643.005860412346</v>
      </c>
      <c r="P154" s="41">
        <f t="shared" si="35"/>
        <v>2751.696126342621</v>
      </c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spans="2:28" x14ac:dyDescent="0.2">
      <c r="B155" s="13">
        <f t="shared" si="33"/>
        <v>152</v>
      </c>
      <c r="C155" s="12">
        <v>2.1998465843767967E-2</v>
      </c>
      <c r="D155" s="11">
        <f t="shared" si="25"/>
        <v>14</v>
      </c>
      <c r="E155" s="11">
        <f t="shared" si="26"/>
        <v>14</v>
      </c>
      <c r="F155" s="11">
        <f t="shared" si="27"/>
        <v>2100</v>
      </c>
      <c r="G155" s="12">
        <v>0.44692653218493783</v>
      </c>
      <c r="H155" s="27">
        <f t="shared" si="28"/>
        <v>1</v>
      </c>
      <c r="I155" s="11">
        <f t="shared" si="29"/>
        <v>0</v>
      </c>
      <c r="J155" s="28">
        <f t="shared" si="30"/>
        <v>0</v>
      </c>
      <c r="K155" s="28">
        <f t="shared" si="31"/>
        <v>2100</v>
      </c>
      <c r="L155" s="28">
        <f t="shared" si="32"/>
        <v>152</v>
      </c>
      <c r="M155" s="41">
        <f>AVERAGE($K$4:K155)</f>
        <v>2693.4210526315787</v>
      </c>
      <c r="N155" s="41">
        <f>_xlfn.STDEV.S($K$4:K155)</f>
        <v>340.31949395303201</v>
      </c>
      <c r="O155" s="41">
        <f t="shared" si="34"/>
        <v>2638.8819764450332</v>
      </c>
      <c r="P155" s="41">
        <f t="shared" si="35"/>
        <v>2747.9601288181243</v>
      </c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spans="2:28" x14ac:dyDescent="0.2">
      <c r="B156" s="13">
        <f t="shared" si="33"/>
        <v>153</v>
      </c>
      <c r="C156" s="12">
        <v>0.88376354382617683</v>
      </c>
      <c r="D156" s="11">
        <f t="shared" si="25"/>
        <v>22</v>
      </c>
      <c r="E156" s="11">
        <f t="shared" si="26"/>
        <v>22</v>
      </c>
      <c r="F156" s="11">
        <f t="shared" si="27"/>
        <v>3300</v>
      </c>
      <c r="G156" s="12">
        <v>0.4853756781363513</v>
      </c>
      <c r="H156" s="27">
        <f t="shared" si="28"/>
        <v>2</v>
      </c>
      <c r="I156" s="11">
        <f t="shared" si="29"/>
        <v>1</v>
      </c>
      <c r="J156" s="28">
        <f t="shared" si="30"/>
        <v>500</v>
      </c>
      <c r="K156" s="28">
        <f t="shared" si="31"/>
        <v>2800</v>
      </c>
      <c r="L156" s="28">
        <f t="shared" si="32"/>
        <v>153</v>
      </c>
      <c r="M156" s="41">
        <f>AVERAGE($K$4:K156)</f>
        <v>2694.1176470588234</v>
      </c>
      <c r="N156" s="41">
        <f>_xlfn.STDEV.S($K$4:K156)</f>
        <v>339.30759490887846</v>
      </c>
      <c r="O156" s="41">
        <f t="shared" si="34"/>
        <v>2639.9216100749582</v>
      </c>
      <c r="P156" s="41">
        <f t="shared" si="35"/>
        <v>2748.3136840426887</v>
      </c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spans="2:28" x14ac:dyDescent="0.2">
      <c r="B157" s="13">
        <f t="shared" si="33"/>
        <v>154</v>
      </c>
      <c r="C157" s="12">
        <v>6.0874524859317991E-2</v>
      </c>
      <c r="D157" s="11">
        <f t="shared" si="25"/>
        <v>15</v>
      </c>
      <c r="E157" s="11">
        <f t="shared" si="26"/>
        <v>15</v>
      </c>
      <c r="F157" s="11">
        <f t="shared" si="27"/>
        <v>2250</v>
      </c>
      <c r="G157" s="12">
        <v>0.26595930936295042</v>
      </c>
      <c r="H157" s="27">
        <f t="shared" si="28"/>
        <v>1</v>
      </c>
      <c r="I157" s="11">
        <f t="shared" si="29"/>
        <v>0</v>
      </c>
      <c r="J157" s="28">
        <f t="shared" si="30"/>
        <v>0</v>
      </c>
      <c r="K157" s="28">
        <f t="shared" si="31"/>
        <v>2250</v>
      </c>
      <c r="L157" s="28">
        <f t="shared" si="32"/>
        <v>154</v>
      </c>
      <c r="M157" s="41">
        <f>AVERAGE($K$4:K157)</f>
        <v>2691.2337662337663</v>
      </c>
      <c r="N157" s="41">
        <f>_xlfn.STDEV.S($K$4:K157)</f>
        <v>340.08520255397895</v>
      </c>
      <c r="O157" s="41">
        <f t="shared" si="34"/>
        <v>2637.0930167178194</v>
      </c>
      <c r="P157" s="41">
        <f t="shared" si="35"/>
        <v>2745.3745157497133</v>
      </c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spans="2:28" x14ac:dyDescent="0.2">
      <c r="B158" s="13">
        <f t="shared" si="33"/>
        <v>155</v>
      </c>
      <c r="C158" s="12">
        <v>0.87852001187391515</v>
      </c>
      <c r="D158" s="11">
        <f t="shared" si="25"/>
        <v>22</v>
      </c>
      <c r="E158" s="11">
        <f t="shared" si="26"/>
        <v>22</v>
      </c>
      <c r="F158" s="11">
        <f t="shared" si="27"/>
        <v>3300</v>
      </c>
      <c r="G158" s="12">
        <v>0.47596978839604809</v>
      </c>
      <c r="H158" s="27">
        <f t="shared" si="28"/>
        <v>2</v>
      </c>
      <c r="I158" s="11">
        <f t="shared" si="29"/>
        <v>1</v>
      </c>
      <c r="J158" s="28">
        <f t="shared" si="30"/>
        <v>500</v>
      </c>
      <c r="K158" s="28">
        <f t="shared" si="31"/>
        <v>2800</v>
      </c>
      <c r="L158" s="28">
        <f t="shared" si="32"/>
        <v>155</v>
      </c>
      <c r="M158" s="41">
        <f>AVERAGE($K$4:K158)</f>
        <v>2691.9354838709678</v>
      </c>
      <c r="N158" s="41">
        <f>_xlfn.STDEV.S($K$4:K158)</f>
        <v>339.09179076451716</v>
      </c>
      <c r="O158" s="41">
        <f t="shared" si="34"/>
        <v>2638.1300874476251</v>
      </c>
      <c r="P158" s="41">
        <f t="shared" si="35"/>
        <v>2745.7408802943105</v>
      </c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spans="2:28" x14ac:dyDescent="0.2">
      <c r="B159" s="13">
        <f t="shared" si="33"/>
        <v>156</v>
      </c>
      <c r="C159" s="12">
        <v>0.92647693828911992</v>
      </c>
      <c r="D159" s="11">
        <f t="shared" si="25"/>
        <v>23</v>
      </c>
      <c r="E159" s="11">
        <f t="shared" si="26"/>
        <v>22</v>
      </c>
      <c r="F159" s="11">
        <f t="shared" si="27"/>
        <v>3300</v>
      </c>
      <c r="G159" s="12">
        <v>0.76573927363463012</v>
      </c>
      <c r="H159" s="27">
        <f t="shared" si="28"/>
        <v>3</v>
      </c>
      <c r="I159" s="11">
        <f t="shared" si="29"/>
        <v>0</v>
      </c>
      <c r="J159" s="28">
        <f t="shared" si="30"/>
        <v>0</v>
      </c>
      <c r="K159" s="28">
        <f t="shared" si="31"/>
        <v>3300</v>
      </c>
      <c r="L159" s="28">
        <f t="shared" si="32"/>
        <v>156</v>
      </c>
      <c r="M159" s="41">
        <f>AVERAGE($K$4:K159)</f>
        <v>2695.8333333333335</v>
      </c>
      <c r="N159" s="41">
        <f>_xlfn.STDEV.S($K$4:K159)</f>
        <v>341.48434684445709</v>
      </c>
      <c r="O159" s="41">
        <f t="shared" si="34"/>
        <v>2641.8250066384089</v>
      </c>
      <c r="P159" s="41">
        <f t="shared" si="35"/>
        <v>2749.841660028258</v>
      </c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spans="2:28" x14ac:dyDescent="0.2">
      <c r="B160" s="13">
        <f t="shared" si="33"/>
        <v>157</v>
      </c>
      <c r="C160" s="12">
        <v>0.49310771005777931</v>
      </c>
      <c r="D160" s="11">
        <f t="shared" si="25"/>
        <v>19</v>
      </c>
      <c r="E160" s="11">
        <f t="shared" si="26"/>
        <v>19</v>
      </c>
      <c r="F160" s="11">
        <f t="shared" si="27"/>
        <v>2850</v>
      </c>
      <c r="G160" s="12">
        <v>0.1900752075499792</v>
      </c>
      <c r="H160" s="27">
        <f t="shared" si="28"/>
        <v>1</v>
      </c>
      <c r="I160" s="11">
        <f t="shared" si="29"/>
        <v>0</v>
      </c>
      <c r="J160" s="28">
        <f t="shared" si="30"/>
        <v>0</v>
      </c>
      <c r="K160" s="28">
        <f t="shared" si="31"/>
        <v>2850</v>
      </c>
      <c r="L160" s="28">
        <f t="shared" si="32"/>
        <v>157</v>
      </c>
      <c r="M160" s="41">
        <f>AVERAGE($K$4:K160)</f>
        <v>2696.815286624204</v>
      </c>
      <c r="N160" s="41">
        <f>_xlfn.STDEV.S($K$4:K160)</f>
        <v>340.61038388601094</v>
      </c>
      <c r="O160" s="41">
        <f t="shared" si="34"/>
        <v>2643.1197267918942</v>
      </c>
      <c r="P160" s="41">
        <f t="shared" si="35"/>
        <v>2750.5108464565137</v>
      </c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spans="2:28" x14ac:dyDescent="0.2">
      <c r="B161" s="13">
        <f t="shared" si="33"/>
        <v>158</v>
      </c>
      <c r="C161" s="12">
        <v>0.95859343832003485</v>
      </c>
      <c r="D161" s="11">
        <f t="shared" si="25"/>
        <v>24</v>
      </c>
      <c r="E161" s="11">
        <f t="shared" si="26"/>
        <v>22</v>
      </c>
      <c r="F161" s="11">
        <f t="shared" si="27"/>
        <v>3300</v>
      </c>
      <c r="G161" s="12">
        <v>0.42141099466214693</v>
      </c>
      <c r="H161" s="27">
        <f t="shared" si="28"/>
        <v>2</v>
      </c>
      <c r="I161" s="11">
        <f t="shared" si="29"/>
        <v>1</v>
      </c>
      <c r="J161" s="28">
        <f t="shared" si="30"/>
        <v>500</v>
      </c>
      <c r="K161" s="28">
        <f t="shared" si="31"/>
        <v>2800</v>
      </c>
      <c r="L161" s="28">
        <f t="shared" si="32"/>
        <v>158</v>
      </c>
      <c r="M161" s="41">
        <f>AVERAGE($K$4:K161)</f>
        <v>2697.4683544303798</v>
      </c>
      <c r="N161" s="41">
        <f>_xlfn.STDEV.S($K$4:K161)</f>
        <v>339.62312703779531</v>
      </c>
      <c r="O161" s="41">
        <f t="shared" si="34"/>
        <v>2644.1007870533672</v>
      </c>
      <c r="P161" s="41">
        <f t="shared" si="35"/>
        <v>2750.8359218073924</v>
      </c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spans="2:28" x14ac:dyDescent="0.2">
      <c r="B162" s="13">
        <f t="shared" si="33"/>
        <v>159</v>
      </c>
      <c r="C162" s="12">
        <v>0.99699282174607662</v>
      </c>
      <c r="D162" s="11">
        <f t="shared" si="25"/>
        <v>25</v>
      </c>
      <c r="E162" s="11">
        <f t="shared" si="26"/>
        <v>22</v>
      </c>
      <c r="F162" s="11">
        <f t="shared" si="27"/>
        <v>3300</v>
      </c>
      <c r="G162" s="12">
        <v>0.1654905110653504</v>
      </c>
      <c r="H162" s="27">
        <f t="shared" si="28"/>
        <v>1</v>
      </c>
      <c r="I162" s="11">
        <f t="shared" si="29"/>
        <v>2</v>
      </c>
      <c r="J162" s="28">
        <f t="shared" si="30"/>
        <v>1000</v>
      </c>
      <c r="K162" s="28">
        <f t="shared" si="31"/>
        <v>2300</v>
      </c>
      <c r="L162" s="28">
        <f t="shared" si="32"/>
        <v>159</v>
      </c>
      <c r="M162" s="41">
        <f>AVERAGE($K$4:K162)</f>
        <v>2694.9685534591194</v>
      </c>
      <c r="N162" s="41">
        <f>_xlfn.STDEV.S($K$4:K162)</f>
        <v>340.01093469727806</v>
      </c>
      <c r="O162" s="41">
        <f t="shared" si="34"/>
        <v>2641.7109440959962</v>
      </c>
      <c r="P162" s="41">
        <f t="shared" si="35"/>
        <v>2748.2261628222427</v>
      </c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spans="2:28" x14ac:dyDescent="0.2">
      <c r="B163" s="13">
        <f t="shared" si="33"/>
        <v>160</v>
      </c>
      <c r="C163" s="12">
        <v>0.84791334207542091</v>
      </c>
      <c r="D163" s="11">
        <f t="shared" si="25"/>
        <v>22</v>
      </c>
      <c r="E163" s="11">
        <f t="shared" si="26"/>
        <v>22</v>
      </c>
      <c r="F163" s="11">
        <f t="shared" si="27"/>
        <v>3300</v>
      </c>
      <c r="G163" s="12">
        <v>0.83624822987199499</v>
      </c>
      <c r="H163" s="27">
        <f t="shared" si="28"/>
        <v>4</v>
      </c>
      <c r="I163" s="11">
        <f t="shared" si="29"/>
        <v>0</v>
      </c>
      <c r="J163" s="28">
        <f t="shared" si="30"/>
        <v>0</v>
      </c>
      <c r="K163" s="28">
        <f t="shared" si="31"/>
        <v>3300</v>
      </c>
      <c r="L163" s="28">
        <f t="shared" si="32"/>
        <v>160</v>
      </c>
      <c r="M163" s="41">
        <f>AVERAGE($K$4:K163)</f>
        <v>2698.75</v>
      </c>
      <c r="N163" s="41">
        <f>_xlfn.STDEV.S($K$4:K163)</f>
        <v>342.29846478433217</v>
      </c>
      <c r="O163" s="41">
        <f t="shared" si="34"/>
        <v>2645.3044898143776</v>
      </c>
      <c r="P163" s="41">
        <f t="shared" si="35"/>
        <v>2752.1955101856224</v>
      </c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spans="2:28" x14ac:dyDescent="0.2">
      <c r="B164" s="13">
        <f t="shared" si="33"/>
        <v>161</v>
      </c>
      <c r="C164" s="12">
        <v>0.1057671617477387</v>
      </c>
      <c r="D164" s="11">
        <f t="shared" si="25"/>
        <v>16</v>
      </c>
      <c r="E164" s="11">
        <f t="shared" si="26"/>
        <v>16</v>
      </c>
      <c r="F164" s="11">
        <f t="shared" si="27"/>
        <v>2400</v>
      </c>
      <c r="G164" s="12">
        <v>0.16175812949007007</v>
      </c>
      <c r="H164" s="27">
        <f t="shared" si="28"/>
        <v>0</v>
      </c>
      <c r="I164" s="11">
        <f t="shared" si="29"/>
        <v>0</v>
      </c>
      <c r="J164" s="28">
        <f t="shared" si="30"/>
        <v>0</v>
      </c>
      <c r="K164" s="28">
        <f t="shared" si="31"/>
        <v>2400</v>
      </c>
      <c r="L164" s="28">
        <f t="shared" si="32"/>
        <v>161</v>
      </c>
      <c r="M164" s="41">
        <f>AVERAGE($K$4:K164)</f>
        <v>2696.8944099378882</v>
      </c>
      <c r="N164" s="41">
        <f>_xlfn.STDEV.S($K$4:K164)</f>
        <v>342.03844086747881</v>
      </c>
      <c r="O164" s="41">
        <f t="shared" si="34"/>
        <v>2643.6581627465821</v>
      </c>
      <c r="P164" s="41">
        <f t="shared" si="35"/>
        <v>2750.1306571291943</v>
      </c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spans="2:28" x14ac:dyDescent="0.2">
      <c r="B165" s="13">
        <f t="shared" si="33"/>
        <v>162</v>
      </c>
      <c r="C165" s="12">
        <v>0.92427863262454157</v>
      </c>
      <c r="D165" s="11">
        <f t="shared" si="25"/>
        <v>23</v>
      </c>
      <c r="E165" s="11">
        <f t="shared" si="26"/>
        <v>22</v>
      </c>
      <c r="F165" s="11">
        <f t="shared" si="27"/>
        <v>3300</v>
      </c>
      <c r="G165" s="12">
        <v>0.91517343799973694</v>
      </c>
      <c r="H165" s="27">
        <f t="shared" si="28"/>
        <v>4</v>
      </c>
      <c r="I165" s="11">
        <f t="shared" si="29"/>
        <v>0</v>
      </c>
      <c r="J165" s="28">
        <f t="shared" si="30"/>
        <v>0</v>
      </c>
      <c r="K165" s="28">
        <f t="shared" si="31"/>
        <v>3300</v>
      </c>
      <c r="L165" s="28">
        <f t="shared" si="32"/>
        <v>162</v>
      </c>
      <c r="M165" s="41">
        <f>AVERAGE($K$4:K165)</f>
        <v>2700.6172839506171</v>
      </c>
      <c r="N165" s="41">
        <f>_xlfn.STDEV.S($K$4:K165)</f>
        <v>344.25126486914513</v>
      </c>
      <c r="O165" s="41">
        <f t="shared" si="34"/>
        <v>2647.2047803084592</v>
      </c>
      <c r="P165" s="41">
        <f t="shared" si="35"/>
        <v>2754.0297875927749</v>
      </c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spans="2:28" x14ac:dyDescent="0.2">
      <c r="B166" s="13">
        <f t="shared" si="33"/>
        <v>163</v>
      </c>
      <c r="C166" s="12">
        <v>0.92444859335549767</v>
      </c>
      <c r="D166" s="11">
        <f t="shared" si="25"/>
        <v>23</v>
      </c>
      <c r="E166" s="11">
        <f t="shared" si="26"/>
        <v>22</v>
      </c>
      <c r="F166" s="11">
        <f t="shared" si="27"/>
        <v>3300</v>
      </c>
      <c r="G166" s="12">
        <v>0.55817396178529266</v>
      </c>
      <c r="H166" s="27">
        <f t="shared" si="28"/>
        <v>2</v>
      </c>
      <c r="I166" s="11">
        <f t="shared" si="29"/>
        <v>1</v>
      </c>
      <c r="J166" s="28">
        <f t="shared" si="30"/>
        <v>500</v>
      </c>
      <c r="K166" s="28">
        <f t="shared" si="31"/>
        <v>2800</v>
      </c>
      <c r="L166" s="28">
        <f t="shared" si="32"/>
        <v>163</v>
      </c>
      <c r="M166" s="41">
        <f>AVERAGE($K$4:K166)</f>
        <v>2701.2269938650306</v>
      </c>
      <c r="N166" s="41">
        <f>_xlfn.STDEV.S($K$4:K166)</f>
        <v>343.27538706641792</v>
      </c>
      <c r="O166" s="41">
        <f t="shared" si="34"/>
        <v>2648.132013900226</v>
      </c>
      <c r="P166" s="41">
        <f t="shared" si="35"/>
        <v>2754.3219738298353</v>
      </c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spans="2:28" x14ac:dyDescent="0.2">
      <c r="B167" s="13">
        <f t="shared" si="33"/>
        <v>164</v>
      </c>
      <c r="C167" s="12">
        <v>0.34220604327421167</v>
      </c>
      <c r="D167" s="11">
        <f t="shared" si="25"/>
        <v>18</v>
      </c>
      <c r="E167" s="11">
        <f t="shared" si="26"/>
        <v>18</v>
      </c>
      <c r="F167" s="11">
        <f t="shared" si="27"/>
        <v>2700</v>
      </c>
      <c r="G167" s="12">
        <v>0.71486349464972554</v>
      </c>
      <c r="H167" s="27">
        <f t="shared" si="28"/>
        <v>2</v>
      </c>
      <c r="I167" s="11">
        <f t="shared" si="29"/>
        <v>0</v>
      </c>
      <c r="J167" s="28">
        <f t="shared" si="30"/>
        <v>0</v>
      </c>
      <c r="K167" s="28">
        <f t="shared" si="31"/>
        <v>2700</v>
      </c>
      <c r="L167" s="28">
        <f t="shared" si="32"/>
        <v>164</v>
      </c>
      <c r="M167" s="41">
        <f>AVERAGE($K$4:K167)</f>
        <v>2701.2195121951218</v>
      </c>
      <c r="N167" s="41">
        <f>_xlfn.STDEV.S($K$4:K167)</f>
        <v>342.22078850238717</v>
      </c>
      <c r="O167" s="41">
        <f t="shared" si="34"/>
        <v>2648.4517093440668</v>
      </c>
      <c r="P167" s="41">
        <f t="shared" si="35"/>
        <v>2753.9873150461767</v>
      </c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spans="2:28" x14ac:dyDescent="0.2">
      <c r="B168" s="13">
        <f t="shared" si="33"/>
        <v>165</v>
      </c>
      <c r="C168" s="12">
        <v>0.60781441267481706</v>
      </c>
      <c r="D168" s="11">
        <f t="shared" si="25"/>
        <v>20</v>
      </c>
      <c r="E168" s="11">
        <f t="shared" si="26"/>
        <v>20</v>
      </c>
      <c r="F168" s="11">
        <f t="shared" si="27"/>
        <v>3000</v>
      </c>
      <c r="G168" s="12">
        <v>0.90421181346801671</v>
      </c>
      <c r="H168" s="27">
        <f t="shared" si="28"/>
        <v>4</v>
      </c>
      <c r="I168" s="11">
        <f t="shared" si="29"/>
        <v>0</v>
      </c>
      <c r="J168" s="28">
        <f t="shared" si="30"/>
        <v>0</v>
      </c>
      <c r="K168" s="28">
        <f t="shared" si="31"/>
        <v>3000</v>
      </c>
      <c r="L168" s="28">
        <f t="shared" si="32"/>
        <v>165</v>
      </c>
      <c r="M168" s="41">
        <f>AVERAGE($K$4:K168)</f>
        <v>2703.030303030303</v>
      </c>
      <c r="N168" s="41">
        <f>_xlfn.STDEV.S($K$4:K168)</f>
        <v>341.96780664770716</v>
      </c>
      <c r="O168" s="41">
        <f t="shared" si="34"/>
        <v>2650.4639322837056</v>
      </c>
      <c r="P168" s="41">
        <f t="shared" si="35"/>
        <v>2755.5966737769004</v>
      </c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spans="2:28" x14ac:dyDescent="0.2">
      <c r="B169" s="13">
        <f t="shared" si="33"/>
        <v>166</v>
      </c>
      <c r="C169" s="12">
        <v>0.25242867233857225</v>
      </c>
      <c r="D169" s="11">
        <f t="shared" si="25"/>
        <v>18</v>
      </c>
      <c r="E169" s="11">
        <f t="shared" si="26"/>
        <v>18</v>
      </c>
      <c r="F169" s="11">
        <f t="shared" si="27"/>
        <v>2700</v>
      </c>
      <c r="G169" s="12">
        <v>0.68626774171240013</v>
      </c>
      <c r="H169" s="27">
        <f t="shared" si="28"/>
        <v>2</v>
      </c>
      <c r="I169" s="11">
        <f t="shared" si="29"/>
        <v>0</v>
      </c>
      <c r="J169" s="28">
        <f t="shared" si="30"/>
        <v>0</v>
      </c>
      <c r="K169" s="28">
        <f t="shared" si="31"/>
        <v>2700</v>
      </c>
      <c r="L169" s="28">
        <f t="shared" si="32"/>
        <v>166</v>
      </c>
      <c r="M169" s="41">
        <f>AVERAGE($K$4:K169)</f>
        <v>2703.0120481927711</v>
      </c>
      <c r="N169" s="41">
        <f>_xlfn.STDEV.S($K$4:K169)</f>
        <v>340.93004681848981</v>
      </c>
      <c r="O169" s="41">
        <f t="shared" si="34"/>
        <v>2650.7656431173687</v>
      </c>
      <c r="P169" s="41">
        <f t="shared" si="35"/>
        <v>2755.2584532681735</v>
      </c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spans="2:28" x14ac:dyDescent="0.2">
      <c r="B170" s="13">
        <f t="shared" si="33"/>
        <v>167</v>
      </c>
      <c r="C170" s="12">
        <v>0.97476738738957036</v>
      </c>
      <c r="D170" s="11">
        <f t="shared" si="25"/>
        <v>24</v>
      </c>
      <c r="E170" s="11">
        <f t="shared" si="26"/>
        <v>22</v>
      </c>
      <c r="F170" s="11">
        <f t="shared" si="27"/>
        <v>3300</v>
      </c>
      <c r="G170" s="12">
        <v>0.81590844804683327</v>
      </c>
      <c r="H170" s="27">
        <f t="shared" si="28"/>
        <v>3</v>
      </c>
      <c r="I170" s="11">
        <f t="shared" si="29"/>
        <v>0</v>
      </c>
      <c r="J170" s="28">
        <f t="shared" si="30"/>
        <v>0</v>
      </c>
      <c r="K170" s="28">
        <f t="shared" si="31"/>
        <v>3300</v>
      </c>
      <c r="L170" s="28">
        <f t="shared" si="32"/>
        <v>167</v>
      </c>
      <c r="M170" s="41">
        <f>AVERAGE($K$4:K170)</f>
        <v>2706.5868263473053</v>
      </c>
      <c r="N170" s="41">
        <f>_xlfn.STDEV.S($K$4:K170)</f>
        <v>343.02652336083929</v>
      </c>
      <c r="O170" s="41">
        <f t="shared" si="34"/>
        <v>2654.1791000928251</v>
      </c>
      <c r="P170" s="41">
        <f t="shared" si="35"/>
        <v>2758.9945526017855</v>
      </c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spans="2:28" x14ac:dyDescent="0.2">
      <c r="B171" s="13">
        <f t="shared" si="33"/>
        <v>168</v>
      </c>
      <c r="C171" s="12">
        <v>0.92317738688761142</v>
      </c>
      <c r="D171" s="11">
        <f t="shared" si="25"/>
        <v>23</v>
      </c>
      <c r="E171" s="11">
        <f t="shared" si="26"/>
        <v>22</v>
      </c>
      <c r="F171" s="11">
        <f t="shared" si="27"/>
        <v>3300</v>
      </c>
      <c r="G171" s="12">
        <v>0.51781479349595538</v>
      </c>
      <c r="H171" s="27">
        <f t="shared" si="28"/>
        <v>2</v>
      </c>
      <c r="I171" s="11">
        <f t="shared" si="29"/>
        <v>1</v>
      </c>
      <c r="J171" s="28">
        <f t="shared" si="30"/>
        <v>500</v>
      </c>
      <c r="K171" s="28">
        <f t="shared" si="31"/>
        <v>2800</v>
      </c>
      <c r="L171" s="28">
        <f t="shared" si="32"/>
        <v>168</v>
      </c>
      <c r="M171" s="41">
        <f>AVERAGE($K$4:K171)</f>
        <v>2707.1428571428573</v>
      </c>
      <c r="N171" s="41">
        <f>_xlfn.STDEV.S($K$4:K171)</f>
        <v>342.07388433477854</v>
      </c>
      <c r="O171" s="41">
        <f t="shared" si="34"/>
        <v>2655.0387407749672</v>
      </c>
      <c r="P171" s="41">
        <f t="shared" si="35"/>
        <v>2759.2469735107475</v>
      </c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spans="2:28" x14ac:dyDescent="0.2">
      <c r="B172" s="13">
        <f t="shared" si="33"/>
        <v>169</v>
      </c>
      <c r="C172" s="12">
        <v>0.61687541265582013</v>
      </c>
      <c r="D172" s="11">
        <f t="shared" si="25"/>
        <v>20</v>
      </c>
      <c r="E172" s="11">
        <f t="shared" si="26"/>
        <v>20</v>
      </c>
      <c r="F172" s="11">
        <f t="shared" si="27"/>
        <v>3000</v>
      </c>
      <c r="G172" s="12">
        <v>0.10017483788541159</v>
      </c>
      <c r="H172" s="27">
        <f t="shared" si="28"/>
        <v>0</v>
      </c>
      <c r="I172" s="11">
        <f t="shared" si="29"/>
        <v>1</v>
      </c>
      <c r="J172" s="28">
        <f t="shared" si="30"/>
        <v>500</v>
      </c>
      <c r="K172" s="28">
        <f t="shared" si="31"/>
        <v>2500</v>
      </c>
      <c r="L172" s="28">
        <f t="shared" si="32"/>
        <v>169</v>
      </c>
      <c r="M172" s="41">
        <f>AVERAGE($K$4:K172)</f>
        <v>2705.9171597633135</v>
      </c>
      <c r="N172" s="41">
        <f>_xlfn.STDEV.S($K$4:K172)</f>
        <v>341.42630488595245</v>
      </c>
      <c r="O172" s="41">
        <f t="shared" si="34"/>
        <v>2654.0680247654186</v>
      </c>
      <c r="P172" s="41">
        <f t="shared" si="35"/>
        <v>2757.7662947612084</v>
      </c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spans="2:28" x14ac:dyDescent="0.2">
      <c r="B173" s="13">
        <f t="shared" si="33"/>
        <v>170</v>
      </c>
      <c r="C173" s="12">
        <v>0.51388467101552571</v>
      </c>
      <c r="D173" s="11">
        <f t="shared" si="25"/>
        <v>20</v>
      </c>
      <c r="E173" s="11">
        <f t="shared" si="26"/>
        <v>20</v>
      </c>
      <c r="F173" s="11">
        <f t="shared" si="27"/>
        <v>3000</v>
      </c>
      <c r="G173" s="12">
        <v>0.13920755393289919</v>
      </c>
      <c r="H173" s="27">
        <f t="shared" si="28"/>
        <v>1</v>
      </c>
      <c r="I173" s="11">
        <f t="shared" si="29"/>
        <v>0</v>
      </c>
      <c r="J173" s="28">
        <f t="shared" si="30"/>
        <v>0</v>
      </c>
      <c r="K173" s="28">
        <f t="shared" si="31"/>
        <v>3000</v>
      </c>
      <c r="L173" s="28">
        <f t="shared" si="32"/>
        <v>170</v>
      </c>
      <c r="M173" s="41">
        <f>AVERAGE($K$4:K173)</f>
        <v>2707.6470588235293</v>
      </c>
      <c r="N173" s="41">
        <f>_xlfn.STDEV.S($K$4:K173)</f>
        <v>341.16107722394196</v>
      </c>
      <c r="O173" s="41">
        <f t="shared" si="34"/>
        <v>2655.993022537938</v>
      </c>
      <c r="P173" s="41">
        <f t="shared" si="35"/>
        <v>2759.3010951091205</v>
      </c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spans="2:28" x14ac:dyDescent="0.2">
      <c r="B174" s="13">
        <f t="shared" si="33"/>
        <v>171</v>
      </c>
      <c r="C174" s="12">
        <v>0.38062687319816491</v>
      </c>
      <c r="D174" s="11">
        <f t="shared" si="25"/>
        <v>19</v>
      </c>
      <c r="E174" s="11">
        <f t="shared" si="26"/>
        <v>19</v>
      </c>
      <c r="F174" s="11">
        <f t="shared" si="27"/>
        <v>2850</v>
      </c>
      <c r="G174" s="12">
        <v>0.93341609453653795</v>
      </c>
      <c r="H174" s="27">
        <f t="shared" si="28"/>
        <v>4</v>
      </c>
      <c r="I174" s="11">
        <f t="shared" si="29"/>
        <v>0</v>
      </c>
      <c r="J174" s="28">
        <f t="shared" si="30"/>
        <v>0</v>
      </c>
      <c r="K174" s="28">
        <f t="shared" si="31"/>
        <v>2850</v>
      </c>
      <c r="L174" s="28">
        <f t="shared" si="32"/>
        <v>171</v>
      </c>
      <c r="M174" s="41">
        <f>AVERAGE($K$4:K174)</f>
        <v>2708.4795321637425</v>
      </c>
      <c r="N174" s="41">
        <f>_xlfn.STDEV.S($K$4:K174)</f>
        <v>340.33032982990659</v>
      </c>
      <c r="O174" s="41">
        <f t="shared" si="34"/>
        <v>2657.1043442321402</v>
      </c>
      <c r="P174" s="41">
        <f t="shared" si="35"/>
        <v>2759.8547200953449</v>
      </c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spans="2:28" x14ac:dyDescent="0.2">
      <c r="B175" s="13">
        <f t="shared" si="33"/>
        <v>172</v>
      </c>
      <c r="C175" s="12">
        <v>0.43226908104002604</v>
      </c>
      <c r="D175" s="11">
        <f t="shared" si="25"/>
        <v>19</v>
      </c>
      <c r="E175" s="11">
        <f t="shared" si="26"/>
        <v>19</v>
      </c>
      <c r="F175" s="11">
        <f t="shared" si="27"/>
        <v>2850</v>
      </c>
      <c r="G175" s="12">
        <v>0.47040673212873552</v>
      </c>
      <c r="H175" s="27">
        <f t="shared" si="28"/>
        <v>2</v>
      </c>
      <c r="I175" s="11">
        <f t="shared" si="29"/>
        <v>0</v>
      </c>
      <c r="J175" s="28">
        <f t="shared" si="30"/>
        <v>0</v>
      </c>
      <c r="K175" s="28">
        <f t="shared" si="31"/>
        <v>2850</v>
      </c>
      <c r="L175" s="28">
        <f t="shared" si="32"/>
        <v>172</v>
      </c>
      <c r="M175" s="41">
        <f>AVERAGE($K$4:K175)</f>
        <v>2709.3023255813955</v>
      </c>
      <c r="N175" s="41">
        <f>_xlfn.STDEV.S($K$4:K175)</f>
        <v>339.50528403737144</v>
      </c>
      <c r="O175" s="41">
        <f t="shared" si="34"/>
        <v>2658.2030277934591</v>
      </c>
      <c r="P175" s="41">
        <f t="shared" si="35"/>
        <v>2760.4016233693319</v>
      </c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spans="2:28" x14ac:dyDescent="0.2">
      <c r="B176" s="13">
        <f t="shared" si="33"/>
        <v>173</v>
      </c>
      <c r="C176" s="12">
        <v>0.55006754420595616</v>
      </c>
      <c r="D176" s="11">
        <f t="shared" si="25"/>
        <v>20</v>
      </c>
      <c r="E176" s="11">
        <f t="shared" si="26"/>
        <v>20</v>
      </c>
      <c r="F176" s="11">
        <f t="shared" si="27"/>
        <v>3000</v>
      </c>
      <c r="G176" s="12">
        <v>0.51903983125855213</v>
      </c>
      <c r="H176" s="27">
        <f t="shared" si="28"/>
        <v>2</v>
      </c>
      <c r="I176" s="11">
        <f t="shared" si="29"/>
        <v>0</v>
      </c>
      <c r="J176" s="28">
        <f t="shared" si="30"/>
        <v>0</v>
      </c>
      <c r="K176" s="28">
        <f t="shared" si="31"/>
        <v>3000</v>
      </c>
      <c r="L176" s="28">
        <f t="shared" si="32"/>
        <v>173</v>
      </c>
      <c r="M176" s="41">
        <f>AVERAGE($K$4:K176)</f>
        <v>2710.9826589595377</v>
      </c>
      <c r="N176" s="41">
        <f>_xlfn.STDEV.S($K$4:K176)</f>
        <v>339.23762807535201</v>
      </c>
      <c r="O176" s="41">
        <f t="shared" si="34"/>
        <v>2660.0735389909582</v>
      </c>
      <c r="P176" s="41">
        <f t="shared" si="35"/>
        <v>2761.8917789281172</v>
      </c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spans="2:28" x14ac:dyDescent="0.2">
      <c r="B177" s="13">
        <f t="shared" si="33"/>
        <v>174</v>
      </c>
      <c r="C177" s="12">
        <v>0.8083904939155514</v>
      </c>
      <c r="D177" s="11">
        <f t="shared" si="25"/>
        <v>21</v>
      </c>
      <c r="E177" s="11">
        <f t="shared" si="26"/>
        <v>21</v>
      </c>
      <c r="F177" s="11">
        <f t="shared" si="27"/>
        <v>3150</v>
      </c>
      <c r="G177" s="12">
        <v>0.31914814081344967</v>
      </c>
      <c r="H177" s="27">
        <f t="shared" si="28"/>
        <v>1</v>
      </c>
      <c r="I177" s="11">
        <f t="shared" si="29"/>
        <v>1</v>
      </c>
      <c r="J177" s="28">
        <f t="shared" si="30"/>
        <v>500</v>
      </c>
      <c r="K177" s="28">
        <f t="shared" si="31"/>
        <v>2650</v>
      </c>
      <c r="L177" s="28">
        <f t="shared" si="32"/>
        <v>174</v>
      </c>
      <c r="M177" s="41">
        <f>AVERAGE($K$4:K177)</f>
        <v>2710.632183908046</v>
      </c>
      <c r="N177" s="41">
        <f>_xlfn.STDEV.S($K$4:K177)</f>
        <v>338.28734288627055</v>
      </c>
      <c r="O177" s="41">
        <f t="shared" si="34"/>
        <v>2660.0138364546629</v>
      </c>
      <c r="P177" s="41">
        <f t="shared" si="35"/>
        <v>2761.2505313614292</v>
      </c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spans="2:28" x14ac:dyDescent="0.2">
      <c r="B178" s="13">
        <f t="shared" si="33"/>
        <v>175</v>
      </c>
      <c r="C178" s="12">
        <v>0.1126488723781317</v>
      </c>
      <c r="D178" s="11">
        <f t="shared" si="25"/>
        <v>16</v>
      </c>
      <c r="E178" s="11">
        <f t="shared" si="26"/>
        <v>16</v>
      </c>
      <c r="F178" s="11">
        <f t="shared" si="27"/>
        <v>2400</v>
      </c>
      <c r="G178" s="12">
        <v>0.33779112527961097</v>
      </c>
      <c r="H178" s="27">
        <f t="shared" si="28"/>
        <v>1</v>
      </c>
      <c r="I178" s="11">
        <f t="shared" si="29"/>
        <v>0</v>
      </c>
      <c r="J178" s="28">
        <f t="shared" si="30"/>
        <v>0</v>
      </c>
      <c r="K178" s="28">
        <f t="shared" si="31"/>
        <v>2400</v>
      </c>
      <c r="L178" s="28">
        <f t="shared" si="32"/>
        <v>175</v>
      </c>
      <c r="M178" s="41">
        <f>AVERAGE($K$4:K178)</f>
        <v>2708.8571428571427</v>
      </c>
      <c r="N178" s="41">
        <f>_xlfn.STDEV.S($K$4:K178)</f>
        <v>338.13018159347104</v>
      </c>
      <c r="O178" s="41">
        <f t="shared" si="34"/>
        <v>2658.4091175916337</v>
      </c>
      <c r="P178" s="41">
        <f t="shared" si="35"/>
        <v>2759.3051681226516</v>
      </c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spans="2:28" x14ac:dyDescent="0.2">
      <c r="B179" s="13">
        <f t="shared" si="33"/>
        <v>176</v>
      </c>
      <c r="C179" s="12">
        <v>2.5338363922308926E-2</v>
      </c>
      <c r="D179" s="11">
        <f t="shared" si="25"/>
        <v>14</v>
      </c>
      <c r="E179" s="11">
        <f t="shared" si="26"/>
        <v>14</v>
      </c>
      <c r="F179" s="11">
        <f t="shared" si="27"/>
        <v>2100</v>
      </c>
      <c r="G179" s="12">
        <v>0.93984486362115993</v>
      </c>
      <c r="H179" s="27">
        <f t="shared" si="28"/>
        <v>3</v>
      </c>
      <c r="I179" s="11">
        <f t="shared" si="29"/>
        <v>0</v>
      </c>
      <c r="J179" s="28">
        <f t="shared" si="30"/>
        <v>0</v>
      </c>
      <c r="K179" s="28">
        <f t="shared" si="31"/>
        <v>2100</v>
      </c>
      <c r="L179" s="28">
        <f t="shared" si="32"/>
        <v>176</v>
      </c>
      <c r="M179" s="41">
        <f>AVERAGE($K$4:K179)</f>
        <v>2705.3977272727275</v>
      </c>
      <c r="N179" s="41">
        <f>_xlfn.STDEV.S($K$4:K179)</f>
        <v>340.27192620936898</v>
      </c>
      <c r="O179" s="41">
        <f t="shared" si="34"/>
        <v>2654.7766172233701</v>
      </c>
      <c r="P179" s="41">
        <f t="shared" si="35"/>
        <v>2756.0188373220849</v>
      </c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spans="2:28" x14ac:dyDescent="0.2">
      <c r="B180" s="13">
        <f t="shared" si="33"/>
        <v>177</v>
      </c>
      <c r="C180" s="12">
        <v>0.85216332720852916</v>
      </c>
      <c r="D180" s="11">
        <f t="shared" si="25"/>
        <v>22</v>
      </c>
      <c r="E180" s="11">
        <f t="shared" si="26"/>
        <v>22</v>
      </c>
      <c r="F180" s="11">
        <f t="shared" si="27"/>
        <v>3300</v>
      </c>
      <c r="G180" s="12">
        <v>0.90495933361457792</v>
      </c>
      <c r="H180" s="27">
        <f t="shared" si="28"/>
        <v>4</v>
      </c>
      <c r="I180" s="11">
        <f t="shared" si="29"/>
        <v>0</v>
      </c>
      <c r="J180" s="28">
        <f t="shared" si="30"/>
        <v>0</v>
      </c>
      <c r="K180" s="28">
        <f t="shared" si="31"/>
        <v>3300</v>
      </c>
      <c r="L180" s="28">
        <f t="shared" si="32"/>
        <v>177</v>
      </c>
      <c r="M180" s="41">
        <f>AVERAGE($K$4:K180)</f>
        <v>2708.7570621468926</v>
      </c>
      <c r="N180" s="41">
        <f>_xlfn.STDEV.S($K$4:K180)</f>
        <v>342.23468949146576</v>
      </c>
      <c r="O180" s="41">
        <f t="shared" si="34"/>
        <v>2657.9899928238374</v>
      </c>
      <c r="P180" s="41">
        <f t="shared" si="35"/>
        <v>2759.5241314699479</v>
      </c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spans="2:28" x14ac:dyDescent="0.2">
      <c r="B181" s="13">
        <f t="shared" si="33"/>
        <v>178</v>
      </c>
      <c r="C181" s="12">
        <v>0.78536656258434423</v>
      </c>
      <c r="D181" s="11">
        <f t="shared" si="25"/>
        <v>21</v>
      </c>
      <c r="E181" s="11">
        <f t="shared" si="26"/>
        <v>21</v>
      </c>
      <c r="F181" s="11">
        <f t="shared" si="27"/>
        <v>3150</v>
      </c>
      <c r="G181" s="12">
        <v>0.61857727781107275</v>
      </c>
      <c r="H181" s="27">
        <f t="shared" si="28"/>
        <v>2</v>
      </c>
      <c r="I181" s="11">
        <f t="shared" si="29"/>
        <v>0</v>
      </c>
      <c r="J181" s="28">
        <f t="shared" si="30"/>
        <v>0</v>
      </c>
      <c r="K181" s="28">
        <f t="shared" si="31"/>
        <v>3150</v>
      </c>
      <c r="L181" s="28">
        <f t="shared" si="32"/>
        <v>178</v>
      </c>
      <c r="M181" s="41">
        <f>AVERAGE($K$4:K181)</f>
        <v>2711.2359550561796</v>
      </c>
      <c r="N181" s="41">
        <f>_xlfn.STDEV.S($K$4:K181)</f>
        <v>342.86536114788748</v>
      </c>
      <c r="O181" s="41">
        <f t="shared" si="34"/>
        <v>2660.5203836790142</v>
      </c>
      <c r="P181" s="41">
        <f t="shared" si="35"/>
        <v>2761.951526433345</v>
      </c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spans="2:28" x14ac:dyDescent="0.2">
      <c r="B182" s="13">
        <f t="shared" si="33"/>
        <v>179</v>
      </c>
      <c r="C182" s="12">
        <v>0.62390799276741471</v>
      </c>
      <c r="D182" s="11">
        <f t="shared" si="25"/>
        <v>20</v>
      </c>
      <c r="E182" s="11">
        <f t="shared" si="26"/>
        <v>20</v>
      </c>
      <c r="F182" s="11">
        <f t="shared" si="27"/>
        <v>3000</v>
      </c>
      <c r="G182" s="12">
        <v>0.79097194210510724</v>
      </c>
      <c r="H182" s="27">
        <f t="shared" si="28"/>
        <v>3</v>
      </c>
      <c r="I182" s="11">
        <f t="shared" si="29"/>
        <v>0</v>
      </c>
      <c r="J182" s="28">
        <f t="shared" si="30"/>
        <v>0</v>
      </c>
      <c r="K182" s="28">
        <f t="shared" si="31"/>
        <v>3000</v>
      </c>
      <c r="L182" s="28">
        <f t="shared" si="32"/>
        <v>179</v>
      </c>
      <c r="M182" s="41">
        <f>AVERAGE($K$4:K182)</f>
        <v>2712.8491620111731</v>
      </c>
      <c r="N182" s="41">
        <f>_xlfn.STDEV.S($K$4:K182)</f>
        <v>342.58146679256254</v>
      </c>
      <c r="O182" s="41">
        <f t="shared" si="34"/>
        <v>2662.3192820042873</v>
      </c>
      <c r="P182" s="41">
        <f t="shared" si="35"/>
        <v>2763.379042018059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spans="2:28" x14ac:dyDescent="0.2">
      <c r="B183" s="13">
        <f t="shared" si="33"/>
        <v>180</v>
      </c>
      <c r="C183" s="12">
        <v>0.96855709921071576</v>
      </c>
      <c r="D183" s="11">
        <f t="shared" si="25"/>
        <v>24</v>
      </c>
      <c r="E183" s="11">
        <f t="shared" si="26"/>
        <v>22</v>
      </c>
      <c r="F183" s="11">
        <f t="shared" si="27"/>
        <v>3300</v>
      </c>
      <c r="G183" s="12">
        <v>0.11423512399792668</v>
      </c>
      <c r="H183" s="27">
        <f t="shared" si="28"/>
        <v>1</v>
      </c>
      <c r="I183" s="11">
        <f t="shared" si="29"/>
        <v>2</v>
      </c>
      <c r="J183" s="28">
        <f t="shared" si="30"/>
        <v>1000</v>
      </c>
      <c r="K183" s="28">
        <f t="shared" si="31"/>
        <v>2300</v>
      </c>
      <c r="L183" s="28">
        <f t="shared" si="32"/>
        <v>180</v>
      </c>
      <c r="M183" s="41">
        <f>AVERAGE($K$4:K183)</f>
        <v>2710.5555555555557</v>
      </c>
      <c r="N183" s="41">
        <f>_xlfn.STDEV.S($K$4:K183)</f>
        <v>343.00629865745015</v>
      </c>
      <c r="O183" s="41">
        <f t="shared" si="34"/>
        <v>2660.1056736055289</v>
      </c>
      <c r="P183" s="41">
        <f t="shared" si="35"/>
        <v>2761.0054375055824</v>
      </c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spans="2:28" x14ac:dyDescent="0.2">
      <c r="B184" s="13">
        <f t="shared" si="33"/>
        <v>181</v>
      </c>
      <c r="C184" s="12">
        <v>1.4920050220334935E-2</v>
      </c>
      <c r="D184" s="11">
        <f t="shared" si="25"/>
        <v>14</v>
      </c>
      <c r="E184" s="11">
        <f t="shared" si="26"/>
        <v>14</v>
      </c>
      <c r="F184" s="11">
        <f t="shared" si="27"/>
        <v>2100</v>
      </c>
      <c r="G184" s="12">
        <v>0.302094569087758</v>
      </c>
      <c r="H184" s="27">
        <f t="shared" si="28"/>
        <v>1</v>
      </c>
      <c r="I184" s="11">
        <f t="shared" si="29"/>
        <v>0</v>
      </c>
      <c r="J184" s="28">
        <f t="shared" si="30"/>
        <v>0</v>
      </c>
      <c r="K184" s="28">
        <f t="shared" si="31"/>
        <v>2100</v>
      </c>
      <c r="L184" s="28">
        <f t="shared" si="32"/>
        <v>181</v>
      </c>
      <c r="M184" s="41">
        <f>AVERAGE($K$4:K184)</f>
        <v>2707.1823204419888</v>
      </c>
      <c r="N184" s="41">
        <f>_xlfn.STDEV.S($K$4:K184)</f>
        <v>345.04961787662899</v>
      </c>
      <c r="O184" s="41">
        <f t="shared" si="34"/>
        <v>2656.5742062936442</v>
      </c>
      <c r="P184" s="41">
        <f t="shared" si="35"/>
        <v>2757.7904345903335</v>
      </c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spans="2:28" x14ac:dyDescent="0.2">
      <c r="B185" s="13">
        <f t="shared" si="33"/>
        <v>182</v>
      </c>
      <c r="C185" s="12">
        <v>0.21584185703641778</v>
      </c>
      <c r="D185" s="11">
        <f t="shared" si="25"/>
        <v>17</v>
      </c>
      <c r="E185" s="11">
        <f t="shared" si="26"/>
        <v>17</v>
      </c>
      <c r="F185" s="11">
        <f t="shared" si="27"/>
        <v>2550</v>
      </c>
      <c r="G185" s="12">
        <v>0.11795582073988375</v>
      </c>
      <c r="H185" s="27">
        <f t="shared" si="28"/>
        <v>0</v>
      </c>
      <c r="I185" s="11">
        <f t="shared" si="29"/>
        <v>0</v>
      </c>
      <c r="J185" s="28">
        <f t="shared" si="30"/>
        <v>0</v>
      </c>
      <c r="K185" s="28">
        <f t="shared" si="31"/>
        <v>2550</v>
      </c>
      <c r="L185" s="28">
        <f t="shared" si="32"/>
        <v>182</v>
      </c>
      <c r="M185" s="41">
        <f>AVERAGE($K$4:K185)</f>
        <v>2706.3186813186812</v>
      </c>
      <c r="N185" s="41">
        <f>_xlfn.STDEV.S($K$4:K185)</f>
        <v>344.29232019975103</v>
      </c>
      <c r="O185" s="41">
        <f t="shared" si="34"/>
        <v>2655.9624414927025</v>
      </c>
      <c r="P185" s="41">
        <f t="shared" si="35"/>
        <v>2756.6749211446599</v>
      </c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spans="2:28" x14ac:dyDescent="0.2">
      <c r="B186" s="13">
        <f t="shared" si="33"/>
        <v>183</v>
      </c>
      <c r="C186" s="12">
        <v>8.0473280083204202E-5</v>
      </c>
      <c r="D186" s="11">
        <f t="shared" si="25"/>
        <v>14</v>
      </c>
      <c r="E186" s="11">
        <f t="shared" si="26"/>
        <v>14</v>
      </c>
      <c r="F186" s="11">
        <f t="shared" si="27"/>
        <v>2100</v>
      </c>
      <c r="G186" s="12">
        <v>0.3809594669123092</v>
      </c>
      <c r="H186" s="27">
        <f t="shared" si="28"/>
        <v>1</v>
      </c>
      <c r="I186" s="11">
        <f t="shared" si="29"/>
        <v>0</v>
      </c>
      <c r="J186" s="28">
        <f t="shared" si="30"/>
        <v>0</v>
      </c>
      <c r="K186" s="28">
        <f t="shared" si="31"/>
        <v>2100</v>
      </c>
      <c r="L186" s="28">
        <f t="shared" si="32"/>
        <v>183</v>
      </c>
      <c r="M186" s="41">
        <f>AVERAGE($K$4:K186)</f>
        <v>2703.0054644808743</v>
      </c>
      <c r="N186" s="41">
        <f>_xlfn.STDEV.S($K$4:K186)</f>
        <v>346.25823269091916</v>
      </c>
      <c r="O186" s="41">
        <f t="shared" si="34"/>
        <v>2652.5021181728234</v>
      </c>
      <c r="P186" s="41">
        <f t="shared" si="35"/>
        <v>2753.5088107889251</v>
      </c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spans="2:28" x14ac:dyDescent="0.2">
      <c r="B187" s="13">
        <f t="shared" si="33"/>
        <v>184</v>
      </c>
      <c r="C187" s="12">
        <v>0.56628741425155205</v>
      </c>
      <c r="D187" s="11">
        <f t="shared" si="25"/>
        <v>20</v>
      </c>
      <c r="E187" s="11">
        <f t="shared" si="26"/>
        <v>20</v>
      </c>
      <c r="F187" s="11">
        <f t="shared" si="27"/>
        <v>3000</v>
      </c>
      <c r="G187" s="12">
        <v>0.96464553842095457</v>
      </c>
      <c r="H187" s="27">
        <f t="shared" si="28"/>
        <v>5</v>
      </c>
      <c r="I187" s="11">
        <f t="shared" si="29"/>
        <v>0</v>
      </c>
      <c r="J187" s="28">
        <f t="shared" si="30"/>
        <v>0</v>
      </c>
      <c r="K187" s="28">
        <f t="shared" si="31"/>
        <v>3000</v>
      </c>
      <c r="L187" s="28">
        <f t="shared" si="32"/>
        <v>184</v>
      </c>
      <c r="M187" s="41">
        <f>AVERAGE($K$4:K187)</f>
        <v>2704.6195652173915</v>
      </c>
      <c r="N187" s="41">
        <f>_xlfn.STDEV.S($K$4:K187)</f>
        <v>346.00430656504659</v>
      </c>
      <c r="O187" s="41">
        <f t="shared" si="34"/>
        <v>2654.2924194400694</v>
      </c>
      <c r="P187" s="41">
        <f t="shared" si="35"/>
        <v>2754.9467109947136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spans="2:28" x14ac:dyDescent="0.2">
      <c r="B188" s="13">
        <f t="shared" si="33"/>
        <v>185</v>
      </c>
      <c r="C188" s="12">
        <v>0.98382773759138842</v>
      </c>
      <c r="D188" s="11">
        <f t="shared" si="25"/>
        <v>25</v>
      </c>
      <c r="E188" s="11">
        <f t="shared" si="26"/>
        <v>22</v>
      </c>
      <c r="F188" s="11">
        <f t="shared" si="27"/>
        <v>3300</v>
      </c>
      <c r="G188" s="12">
        <v>0.50671847025838779</v>
      </c>
      <c r="H188" s="27">
        <f t="shared" si="28"/>
        <v>2</v>
      </c>
      <c r="I188" s="11">
        <f t="shared" si="29"/>
        <v>1</v>
      </c>
      <c r="J188" s="28">
        <f t="shared" si="30"/>
        <v>500</v>
      </c>
      <c r="K188" s="28">
        <f t="shared" si="31"/>
        <v>2800</v>
      </c>
      <c r="L188" s="28">
        <f t="shared" si="32"/>
        <v>185</v>
      </c>
      <c r="M188" s="41">
        <f>AVERAGE($K$4:K188)</f>
        <v>2705.135135135135</v>
      </c>
      <c r="N188" s="41">
        <f>_xlfn.STDEV.S($K$4:K188)</f>
        <v>345.1340447031572</v>
      </c>
      <c r="O188" s="41">
        <f t="shared" si="34"/>
        <v>2655.0722431179547</v>
      </c>
      <c r="P188" s="41">
        <f t="shared" si="35"/>
        <v>2755.1980271523153</v>
      </c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spans="2:28" x14ac:dyDescent="0.2">
      <c r="B189" s="13">
        <f t="shared" si="33"/>
        <v>186</v>
      </c>
      <c r="C189" s="12">
        <v>0.91715904478912647</v>
      </c>
      <c r="D189" s="11">
        <f t="shared" si="25"/>
        <v>23</v>
      </c>
      <c r="E189" s="11">
        <f t="shared" si="26"/>
        <v>22</v>
      </c>
      <c r="F189" s="11">
        <f t="shared" si="27"/>
        <v>3300</v>
      </c>
      <c r="G189" s="12">
        <v>7.2765172179671489E-2</v>
      </c>
      <c r="H189" s="27">
        <f t="shared" si="28"/>
        <v>0</v>
      </c>
      <c r="I189" s="11">
        <f t="shared" si="29"/>
        <v>3</v>
      </c>
      <c r="J189" s="28">
        <f t="shared" si="30"/>
        <v>1500</v>
      </c>
      <c r="K189" s="28">
        <f t="shared" si="31"/>
        <v>1800</v>
      </c>
      <c r="L189" s="28">
        <f t="shared" si="32"/>
        <v>186</v>
      </c>
      <c r="M189" s="41">
        <f>AVERAGE($K$4:K189)</f>
        <v>2700.2688172043013</v>
      </c>
      <c r="N189" s="41">
        <f>_xlfn.STDEV.S($K$4:K189)</f>
        <v>350.54002014759971</v>
      </c>
      <c r="O189" s="41">
        <f t="shared" si="34"/>
        <v>2649.5604540178656</v>
      </c>
      <c r="P189" s="41">
        <f t="shared" si="35"/>
        <v>2750.977180390737</v>
      </c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spans="2:28" x14ac:dyDescent="0.2">
      <c r="B190" s="13">
        <f t="shared" si="33"/>
        <v>187</v>
      </c>
      <c r="C190" s="12">
        <v>6.548809616391349E-2</v>
      </c>
      <c r="D190" s="11">
        <f t="shared" si="25"/>
        <v>15</v>
      </c>
      <c r="E190" s="11">
        <f t="shared" si="26"/>
        <v>15</v>
      </c>
      <c r="F190" s="11">
        <f t="shared" si="27"/>
        <v>2250</v>
      </c>
      <c r="G190" s="12">
        <v>0.33080654185981562</v>
      </c>
      <c r="H190" s="27">
        <f t="shared" si="28"/>
        <v>1</v>
      </c>
      <c r="I190" s="11">
        <f t="shared" si="29"/>
        <v>0</v>
      </c>
      <c r="J190" s="28">
        <f t="shared" si="30"/>
        <v>0</v>
      </c>
      <c r="K190" s="28">
        <f t="shared" si="31"/>
        <v>2250</v>
      </c>
      <c r="L190" s="28">
        <f t="shared" si="32"/>
        <v>187</v>
      </c>
      <c r="M190" s="41">
        <f>AVERAGE($K$4:K190)</f>
        <v>2697.860962566845</v>
      </c>
      <c r="N190" s="41">
        <f>_xlfn.STDEV.S($K$4:K190)</f>
        <v>351.1436337631676</v>
      </c>
      <c r="O190" s="41">
        <f t="shared" si="34"/>
        <v>2647.2030744889694</v>
      </c>
      <c r="P190" s="41">
        <f t="shared" si="35"/>
        <v>2748.5188506447207</v>
      </c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spans="2:28" x14ac:dyDescent="0.2">
      <c r="B191" s="13">
        <f t="shared" si="33"/>
        <v>188</v>
      </c>
      <c r="C191" s="12">
        <v>0.48586433048088962</v>
      </c>
      <c r="D191" s="11">
        <f t="shared" si="25"/>
        <v>19</v>
      </c>
      <c r="E191" s="11">
        <f t="shared" si="26"/>
        <v>19</v>
      </c>
      <c r="F191" s="11">
        <f t="shared" si="27"/>
        <v>2850</v>
      </c>
      <c r="G191" s="12">
        <v>0.56975550358172666</v>
      </c>
      <c r="H191" s="27">
        <f t="shared" si="28"/>
        <v>2</v>
      </c>
      <c r="I191" s="11">
        <f t="shared" si="29"/>
        <v>0</v>
      </c>
      <c r="J191" s="28">
        <f t="shared" si="30"/>
        <v>0</v>
      </c>
      <c r="K191" s="28">
        <f t="shared" si="31"/>
        <v>2850</v>
      </c>
      <c r="L191" s="28">
        <f t="shared" si="32"/>
        <v>188</v>
      </c>
      <c r="M191" s="41">
        <f>AVERAGE($K$4:K191)</f>
        <v>2698.6702127659573</v>
      </c>
      <c r="N191" s="41">
        <f>_xlfn.STDEV.S($K$4:K191)</f>
        <v>350.37922582356993</v>
      </c>
      <c r="O191" s="41">
        <f t="shared" si="34"/>
        <v>2648.2589819986201</v>
      </c>
      <c r="P191" s="41">
        <f t="shared" si="35"/>
        <v>2749.0814435332945</v>
      </c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spans="2:28" x14ac:dyDescent="0.2">
      <c r="B192" s="13">
        <f t="shared" si="33"/>
        <v>189</v>
      </c>
      <c r="C192" s="12">
        <v>0.80831241492224992</v>
      </c>
      <c r="D192" s="11">
        <f t="shared" si="25"/>
        <v>21</v>
      </c>
      <c r="E192" s="11">
        <f t="shared" si="26"/>
        <v>21</v>
      </c>
      <c r="F192" s="11">
        <f t="shared" si="27"/>
        <v>3150</v>
      </c>
      <c r="G192" s="12">
        <v>0.6960690175734584</v>
      </c>
      <c r="H192" s="27">
        <f t="shared" si="28"/>
        <v>3</v>
      </c>
      <c r="I192" s="11">
        <f t="shared" si="29"/>
        <v>0</v>
      </c>
      <c r="J192" s="28">
        <f t="shared" si="30"/>
        <v>0</v>
      </c>
      <c r="K192" s="28">
        <f t="shared" si="31"/>
        <v>3150</v>
      </c>
      <c r="L192" s="28">
        <f t="shared" si="32"/>
        <v>189</v>
      </c>
      <c r="M192" s="41">
        <f>AVERAGE($K$4:K192)</f>
        <v>2701.0582010582011</v>
      </c>
      <c r="N192" s="41">
        <f>_xlfn.STDEV.S($K$4:K192)</f>
        <v>350.98484812865615</v>
      </c>
      <c r="O192" s="41">
        <f t="shared" si="34"/>
        <v>2650.6953511688812</v>
      </c>
      <c r="P192" s="41">
        <f t="shared" si="35"/>
        <v>2751.4210509475211</v>
      </c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spans="2:28" x14ac:dyDescent="0.2">
      <c r="B193" s="13">
        <f t="shared" si="33"/>
        <v>190</v>
      </c>
      <c r="C193" s="12">
        <v>0.81589685865091399</v>
      </c>
      <c r="D193" s="11">
        <f t="shared" si="25"/>
        <v>21</v>
      </c>
      <c r="E193" s="11">
        <f t="shared" si="26"/>
        <v>21</v>
      </c>
      <c r="F193" s="11">
        <f t="shared" si="27"/>
        <v>3150</v>
      </c>
      <c r="G193" s="12">
        <v>0.62099415376151179</v>
      </c>
      <c r="H193" s="27">
        <f t="shared" si="28"/>
        <v>2</v>
      </c>
      <c r="I193" s="11">
        <f t="shared" si="29"/>
        <v>0</v>
      </c>
      <c r="J193" s="28">
        <f t="shared" si="30"/>
        <v>0</v>
      </c>
      <c r="K193" s="28">
        <f t="shared" si="31"/>
        <v>3150</v>
      </c>
      <c r="L193" s="28">
        <f t="shared" si="32"/>
        <v>190</v>
      </c>
      <c r="M193" s="41">
        <f>AVERAGE($K$4:K193)</f>
        <v>2703.4210526315787</v>
      </c>
      <c r="N193" s="41">
        <f>_xlfn.STDEV.S($K$4:K193)</f>
        <v>351.56698591618016</v>
      </c>
      <c r="O193" s="41">
        <f t="shared" si="34"/>
        <v>2653.1093250060512</v>
      </c>
      <c r="P193" s="41">
        <f t="shared" si="35"/>
        <v>2753.7327802571062</v>
      </c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spans="2:28" x14ac:dyDescent="0.2">
      <c r="B194" s="13">
        <f t="shared" si="33"/>
        <v>191</v>
      </c>
      <c r="C194" s="12">
        <v>0.42948705437924095</v>
      </c>
      <c r="D194" s="11">
        <f t="shared" si="25"/>
        <v>19</v>
      </c>
      <c r="E194" s="11">
        <f t="shared" si="26"/>
        <v>19</v>
      </c>
      <c r="F194" s="11">
        <f t="shared" si="27"/>
        <v>2850</v>
      </c>
      <c r="G194" s="12">
        <v>0.91635716080586638</v>
      </c>
      <c r="H194" s="27">
        <f t="shared" si="28"/>
        <v>4</v>
      </c>
      <c r="I194" s="11">
        <f t="shared" si="29"/>
        <v>0</v>
      </c>
      <c r="J194" s="28">
        <f t="shared" si="30"/>
        <v>0</v>
      </c>
      <c r="K194" s="28">
        <f t="shared" si="31"/>
        <v>2850</v>
      </c>
      <c r="L194" s="28">
        <f t="shared" si="32"/>
        <v>191</v>
      </c>
      <c r="M194" s="41">
        <f>AVERAGE($K$4:K194)</f>
        <v>2704.1884816753927</v>
      </c>
      <c r="N194" s="41">
        <f>_xlfn.STDEV.S($K$4:K194)</f>
        <v>350.80095731925195</v>
      </c>
      <c r="O194" s="41">
        <f t="shared" si="34"/>
        <v>2654.1196678107135</v>
      </c>
      <c r="P194" s="41">
        <f t="shared" si="35"/>
        <v>2754.2572955400719</v>
      </c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spans="2:28" x14ac:dyDescent="0.2">
      <c r="B195" s="13">
        <f t="shared" si="33"/>
        <v>192</v>
      </c>
      <c r="C195" s="12">
        <v>0.58717815202683654</v>
      </c>
      <c r="D195" s="11">
        <f t="shared" si="25"/>
        <v>20</v>
      </c>
      <c r="E195" s="11">
        <f t="shared" si="26"/>
        <v>20</v>
      </c>
      <c r="F195" s="11">
        <f t="shared" si="27"/>
        <v>3000</v>
      </c>
      <c r="G195" s="12">
        <v>0.99898984413230174</v>
      </c>
      <c r="H195" s="27">
        <f t="shared" si="28"/>
        <v>7</v>
      </c>
      <c r="I195" s="11">
        <f t="shared" si="29"/>
        <v>0</v>
      </c>
      <c r="J195" s="28">
        <f t="shared" si="30"/>
        <v>0</v>
      </c>
      <c r="K195" s="28">
        <f t="shared" si="31"/>
        <v>3000</v>
      </c>
      <c r="L195" s="28">
        <f t="shared" si="32"/>
        <v>192</v>
      </c>
      <c r="M195" s="41">
        <f>AVERAGE($K$4:K195)</f>
        <v>2705.7291666666665</v>
      </c>
      <c r="N195" s="41">
        <f>_xlfn.STDEV.S($K$4:K195)</f>
        <v>350.53211544964893</v>
      </c>
      <c r="O195" s="41">
        <f t="shared" si="34"/>
        <v>2655.8308560270671</v>
      </c>
      <c r="P195" s="41">
        <f t="shared" si="35"/>
        <v>2755.627477306266</v>
      </c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spans="2:28" x14ac:dyDescent="0.2">
      <c r="B196" s="13">
        <f t="shared" si="33"/>
        <v>193</v>
      </c>
      <c r="C196" s="12">
        <v>0.49783952260265418</v>
      </c>
      <c r="D196" s="11">
        <f t="shared" si="25"/>
        <v>19</v>
      </c>
      <c r="E196" s="11">
        <f t="shared" si="26"/>
        <v>19</v>
      </c>
      <c r="F196" s="11">
        <f t="shared" si="27"/>
        <v>2850</v>
      </c>
      <c r="G196" s="12">
        <v>0.44019638156643526</v>
      </c>
      <c r="H196" s="27">
        <f t="shared" si="28"/>
        <v>2</v>
      </c>
      <c r="I196" s="11">
        <f t="shared" si="29"/>
        <v>0</v>
      </c>
      <c r="J196" s="28">
        <f t="shared" si="30"/>
        <v>0</v>
      </c>
      <c r="K196" s="28">
        <f t="shared" si="31"/>
        <v>2850</v>
      </c>
      <c r="L196" s="28">
        <f t="shared" si="32"/>
        <v>193</v>
      </c>
      <c r="M196" s="41">
        <f>AVERAGE($K$4:K196)</f>
        <v>2706.476683937824</v>
      </c>
      <c r="N196" s="41">
        <f>_xlfn.STDEV.S($K$4:K196)</f>
        <v>349.77227818817545</v>
      </c>
      <c r="O196" s="41">
        <f t="shared" si="34"/>
        <v>2656.8173428757523</v>
      </c>
      <c r="P196" s="41">
        <f t="shared" si="35"/>
        <v>2756.1360249998957</v>
      </c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spans="2:28" x14ac:dyDescent="0.2">
      <c r="B197" s="13">
        <f t="shared" si="33"/>
        <v>194</v>
      </c>
      <c r="C197" s="12">
        <v>4.260100336950623E-2</v>
      </c>
      <c r="D197" s="11">
        <f t="shared" ref="D197:D260" si="36">SUMIFS($R$4:$R$15,$U$4:$U$15,"&lt;="&amp;C197,$T$4:$T$15,"&gt;="&amp;C197)</f>
        <v>15</v>
      </c>
      <c r="E197" s="11">
        <f t="shared" ref="E197:E260" si="37">MIN(D197,$X$2)</f>
        <v>15</v>
      </c>
      <c r="F197" s="11">
        <f t="shared" ref="F197:F260" si="38">E197*$X$3</f>
        <v>2250</v>
      </c>
      <c r="G197" s="12">
        <v>4.1772037058255274E-3</v>
      </c>
      <c r="H197" s="27">
        <f t="shared" ref="H197:H260" si="39">_xlfn.BINOM.INV(E197,$X$5,G197)</f>
        <v>0</v>
      </c>
      <c r="I197" s="11">
        <f t="shared" ref="I197:I260" si="40">IF(E197-H197&gt;$X$6,E197-H197-$X$6,0)</f>
        <v>0</v>
      </c>
      <c r="J197" s="28">
        <f t="shared" ref="J197:J260" si="41">I197*$X$4</f>
        <v>0</v>
      </c>
      <c r="K197" s="28">
        <f t="shared" ref="K197:K260" si="42">F197-J197</f>
        <v>2250</v>
      </c>
      <c r="L197" s="28">
        <f t="shared" ref="L197:L260" si="43">B197</f>
        <v>194</v>
      </c>
      <c r="M197" s="41">
        <f>AVERAGE($K$4:K197)</f>
        <v>2704.1237113402062</v>
      </c>
      <c r="N197" s="41">
        <f>_xlfn.STDEV.S($K$4:K197)</f>
        <v>350.40096226628623</v>
      </c>
      <c r="O197" s="41">
        <f t="shared" si="34"/>
        <v>2654.5051263787864</v>
      </c>
      <c r="P197" s="41">
        <f t="shared" si="35"/>
        <v>2753.7422963016261</v>
      </c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spans="2:28" x14ac:dyDescent="0.2">
      <c r="B198" s="13">
        <f t="shared" ref="B198:B261" si="44">B197+1</f>
        <v>195</v>
      </c>
      <c r="C198" s="12">
        <v>0.88679527519137957</v>
      </c>
      <c r="D198" s="11">
        <f t="shared" si="36"/>
        <v>22</v>
      </c>
      <c r="E198" s="11">
        <f t="shared" si="37"/>
        <v>22</v>
      </c>
      <c r="F198" s="11">
        <f t="shared" si="38"/>
        <v>3300</v>
      </c>
      <c r="G198" s="12">
        <v>6.511493167179605E-2</v>
      </c>
      <c r="H198" s="27">
        <f t="shared" si="39"/>
        <v>0</v>
      </c>
      <c r="I198" s="11">
        <f t="shared" si="40"/>
        <v>3</v>
      </c>
      <c r="J198" s="28">
        <f t="shared" si="41"/>
        <v>1500</v>
      </c>
      <c r="K198" s="28">
        <f t="shared" si="42"/>
        <v>1800</v>
      </c>
      <c r="L198" s="28">
        <f t="shared" si="43"/>
        <v>195</v>
      </c>
      <c r="M198" s="41">
        <f>AVERAGE($K$4:K198)</f>
        <v>2699.4871794871797</v>
      </c>
      <c r="N198" s="41">
        <f>_xlfn.STDEV.S($K$4:K198)</f>
        <v>355.44330327788742</v>
      </c>
      <c r="O198" s="41">
        <f t="shared" ref="O198:O261" si="45">M198-_xlfn.T.INV.2T(0.05,L198-1)*N198/SQRT(L198)</f>
        <v>2649.2854295508105</v>
      </c>
      <c r="P198" s="41">
        <f t="shared" ref="P198:P261" si="46">M198+_xlfn.T.INV.2T(0.05,L198-1)*N198/SQRT(L198)</f>
        <v>2749.6889294235489</v>
      </c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spans="2:28" x14ac:dyDescent="0.2">
      <c r="B199" s="13">
        <f t="shared" si="44"/>
        <v>196</v>
      </c>
      <c r="C199" s="12">
        <v>0.168975987325239</v>
      </c>
      <c r="D199" s="11">
        <f t="shared" si="36"/>
        <v>17</v>
      </c>
      <c r="E199" s="11">
        <f t="shared" si="37"/>
        <v>17</v>
      </c>
      <c r="F199" s="11">
        <f t="shared" si="38"/>
        <v>2550</v>
      </c>
      <c r="G199" s="12">
        <v>0.53753605594125242</v>
      </c>
      <c r="H199" s="27">
        <f t="shared" si="39"/>
        <v>2</v>
      </c>
      <c r="I199" s="11">
        <f t="shared" si="40"/>
        <v>0</v>
      </c>
      <c r="J199" s="28">
        <f t="shared" si="41"/>
        <v>0</v>
      </c>
      <c r="K199" s="28">
        <f t="shared" si="42"/>
        <v>2550</v>
      </c>
      <c r="L199" s="28">
        <f t="shared" si="43"/>
        <v>196</v>
      </c>
      <c r="M199" s="41">
        <f>AVERAGE($K$4:K199)</f>
        <v>2698.7244897959185</v>
      </c>
      <c r="N199" s="41">
        <f>_xlfn.STDEV.S($K$4:K199)</f>
        <v>354.69149558200519</v>
      </c>
      <c r="O199" s="41">
        <f t="shared" si="45"/>
        <v>2648.7584894718261</v>
      </c>
      <c r="P199" s="41">
        <f t="shared" si="46"/>
        <v>2748.690490120011</v>
      </c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spans="2:28" x14ac:dyDescent="0.2">
      <c r="B200" s="13">
        <f t="shared" si="44"/>
        <v>197</v>
      </c>
      <c r="C200" s="12">
        <v>0.38046076895819281</v>
      </c>
      <c r="D200" s="11">
        <f t="shared" si="36"/>
        <v>19</v>
      </c>
      <c r="E200" s="11">
        <f t="shared" si="37"/>
        <v>19</v>
      </c>
      <c r="F200" s="11">
        <f t="shared" si="38"/>
        <v>2850</v>
      </c>
      <c r="G200" s="12">
        <v>0.14561700930267962</v>
      </c>
      <c r="H200" s="27">
        <f t="shared" si="39"/>
        <v>1</v>
      </c>
      <c r="I200" s="11">
        <f t="shared" si="40"/>
        <v>0</v>
      </c>
      <c r="J200" s="28">
        <f t="shared" si="41"/>
        <v>0</v>
      </c>
      <c r="K200" s="28">
        <f t="shared" si="42"/>
        <v>2850</v>
      </c>
      <c r="L200" s="28">
        <f t="shared" si="43"/>
        <v>197</v>
      </c>
      <c r="M200" s="41">
        <f>AVERAGE($K$4:K200)</f>
        <v>2699.4923857868021</v>
      </c>
      <c r="N200" s="41">
        <f>_xlfn.STDEV.S($K$4:K200)</f>
        <v>353.94964791344978</v>
      </c>
      <c r="O200" s="41">
        <f t="shared" si="45"/>
        <v>2649.7591882725751</v>
      </c>
      <c r="P200" s="41">
        <f t="shared" si="46"/>
        <v>2749.225583301029</v>
      </c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spans="2:28" x14ac:dyDescent="0.2">
      <c r="B201" s="13">
        <f t="shared" si="44"/>
        <v>198</v>
      </c>
      <c r="C201" s="12">
        <v>0.18537372320105705</v>
      </c>
      <c r="D201" s="11">
        <f t="shared" si="36"/>
        <v>17</v>
      </c>
      <c r="E201" s="11">
        <f t="shared" si="37"/>
        <v>17</v>
      </c>
      <c r="F201" s="11">
        <f t="shared" si="38"/>
        <v>2550</v>
      </c>
      <c r="G201" s="12">
        <v>7.2247994283409778E-2</v>
      </c>
      <c r="H201" s="27">
        <f t="shared" si="39"/>
        <v>0</v>
      </c>
      <c r="I201" s="11">
        <f t="shared" si="40"/>
        <v>0</v>
      </c>
      <c r="J201" s="28">
        <f t="shared" si="41"/>
        <v>0</v>
      </c>
      <c r="K201" s="28">
        <f t="shared" si="42"/>
        <v>2550</v>
      </c>
      <c r="L201" s="28">
        <f t="shared" si="43"/>
        <v>198</v>
      </c>
      <c r="M201" s="41">
        <f>AVERAGE($K$4:K201)</f>
        <v>2698.7373737373737</v>
      </c>
      <c r="N201" s="41">
        <f>_xlfn.STDEV.S($K$4:K201)</f>
        <v>353.20996720242584</v>
      </c>
      <c r="O201" s="41">
        <f t="shared" si="45"/>
        <v>2649.2351542818346</v>
      </c>
      <c r="P201" s="41">
        <f t="shared" si="46"/>
        <v>2748.2395931929127</v>
      </c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spans="2:28" x14ac:dyDescent="0.2">
      <c r="B202" s="13">
        <f t="shared" si="44"/>
        <v>199</v>
      </c>
      <c r="C202" s="12">
        <v>0.8755274435169772</v>
      </c>
      <c r="D202" s="11">
        <f t="shared" si="36"/>
        <v>22</v>
      </c>
      <c r="E202" s="11">
        <f t="shared" si="37"/>
        <v>22</v>
      </c>
      <c r="F202" s="11">
        <f t="shared" si="38"/>
        <v>3300</v>
      </c>
      <c r="G202" s="12">
        <v>0.52700941508050636</v>
      </c>
      <c r="H202" s="27">
        <f t="shared" si="39"/>
        <v>2</v>
      </c>
      <c r="I202" s="11">
        <f t="shared" si="40"/>
        <v>1</v>
      </c>
      <c r="J202" s="28">
        <f t="shared" si="41"/>
        <v>500</v>
      </c>
      <c r="K202" s="28">
        <f t="shared" si="42"/>
        <v>2800</v>
      </c>
      <c r="L202" s="28">
        <f t="shared" si="43"/>
        <v>199</v>
      </c>
      <c r="M202" s="41">
        <f>AVERAGE($K$4:K202)</f>
        <v>2699.2462311557788</v>
      </c>
      <c r="N202" s="41">
        <f>_xlfn.STDEV.S($K$4:K202)</f>
        <v>352.39001389410771</v>
      </c>
      <c r="O202" s="41">
        <f t="shared" si="45"/>
        <v>2649.9847104598612</v>
      </c>
      <c r="P202" s="41">
        <f t="shared" si="46"/>
        <v>2748.5077518516964</v>
      </c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spans="2:28" x14ac:dyDescent="0.2">
      <c r="B203" s="13">
        <f t="shared" si="44"/>
        <v>200</v>
      </c>
      <c r="C203" s="12">
        <v>0.65098136438087084</v>
      </c>
      <c r="D203" s="11">
        <f t="shared" si="36"/>
        <v>20</v>
      </c>
      <c r="E203" s="11">
        <f t="shared" si="37"/>
        <v>20</v>
      </c>
      <c r="F203" s="11">
        <f t="shared" si="38"/>
        <v>3000</v>
      </c>
      <c r="G203" s="12">
        <v>0.86010080514428211</v>
      </c>
      <c r="H203" s="27">
        <f t="shared" si="39"/>
        <v>3</v>
      </c>
      <c r="I203" s="11">
        <f t="shared" si="40"/>
        <v>0</v>
      </c>
      <c r="J203" s="28">
        <f t="shared" si="41"/>
        <v>0</v>
      </c>
      <c r="K203" s="28">
        <f t="shared" si="42"/>
        <v>3000</v>
      </c>
      <c r="L203" s="28">
        <f t="shared" si="43"/>
        <v>200</v>
      </c>
      <c r="M203" s="41">
        <f>AVERAGE($K$4:K203)</f>
        <v>2700.75</v>
      </c>
      <c r="N203" s="41">
        <f>_xlfn.STDEV.S($K$4:K203)</f>
        <v>352.14623718252199</v>
      </c>
      <c r="O203" s="41">
        <f t="shared" si="45"/>
        <v>2651.6472975919951</v>
      </c>
      <c r="P203" s="41">
        <f t="shared" si="46"/>
        <v>2749.8527024080049</v>
      </c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spans="2:28" x14ac:dyDescent="0.2">
      <c r="B204" s="13">
        <f t="shared" si="44"/>
        <v>201</v>
      </c>
      <c r="C204" s="12">
        <v>0.81423546761750454</v>
      </c>
      <c r="D204" s="11">
        <f t="shared" si="36"/>
        <v>21</v>
      </c>
      <c r="E204" s="11">
        <f t="shared" si="37"/>
        <v>21</v>
      </c>
      <c r="F204" s="11">
        <f t="shared" si="38"/>
        <v>3150</v>
      </c>
      <c r="G204" s="12">
        <v>0.40085054394658282</v>
      </c>
      <c r="H204" s="27">
        <f t="shared" si="39"/>
        <v>2</v>
      </c>
      <c r="I204" s="11">
        <f t="shared" si="40"/>
        <v>0</v>
      </c>
      <c r="J204" s="28">
        <f t="shared" si="41"/>
        <v>0</v>
      </c>
      <c r="K204" s="28">
        <f t="shared" si="42"/>
        <v>3150</v>
      </c>
      <c r="L204" s="28">
        <f t="shared" si="43"/>
        <v>201</v>
      </c>
      <c r="M204" s="41">
        <f>AVERAGE($K$4:K204)</f>
        <v>2702.9850746268658</v>
      </c>
      <c r="N204" s="41">
        <f>_xlfn.STDEV.S($K$4:K204)</f>
        <v>352.69114643852203</v>
      </c>
      <c r="O204" s="41">
        <f t="shared" si="45"/>
        <v>2653.9303791151328</v>
      </c>
      <c r="P204" s="41">
        <f t="shared" si="46"/>
        <v>2752.0397701385987</v>
      </c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spans="2:28" x14ac:dyDescent="0.2">
      <c r="B205" s="13">
        <f t="shared" si="44"/>
        <v>202</v>
      </c>
      <c r="C205" s="12">
        <v>0.64507234358446586</v>
      </c>
      <c r="D205" s="11">
        <f t="shared" si="36"/>
        <v>20</v>
      </c>
      <c r="E205" s="11">
        <f t="shared" si="37"/>
        <v>20</v>
      </c>
      <c r="F205" s="11">
        <f t="shared" si="38"/>
        <v>3000</v>
      </c>
      <c r="G205" s="12">
        <v>0.42900627955397341</v>
      </c>
      <c r="H205" s="27">
        <f t="shared" si="39"/>
        <v>2</v>
      </c>
      <c r="I205" s="11">
        <f t="shared" si="40"/>
        <v>0</v>
      </c>
      <c r="J205" s="28">
        <f t="shared" si="41"/>
        <v>0</v>
      </c>
      <c r="K205" s="28">
        <f t="shared" si="42"/>
        <v>3000</v>
      </c>
      <c r="L205" s="28">
        <f t="shared" si="43"/>
        <v>202</v>
      </c>
      <c r="M205" s="41">
        <f>AVERAGE($K$4:K205)</f>
        <v>2704.4554455445545</v>
      </c>
      <c r="N205" s="41">
        <f>_xlfn.STDEV.S($K$4:K205)</f>
        <v>352.43283894271804</v>
      </c>
      <c r="O205" s="41">
        <f t="shared" si="45"/>
        <v>2655.5596421322948</v>
      </c>
      <c r="P205" s="41">
        <f t="shared" si="46"/>
        <v>2753.3512489568143</v>
      </c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spans="2:28" x14ac:dyDescent="0.2">
      <c r="B206" s="13">
        <f t="shared" si="44"/>
        <v>203</v>
      </c>
      <c r="C206" s="12">
        <v>0.84133923609209538</v>
      </c>
      <c r="D206" s="11">
        <f t="shared" si="36"/>
        <v>22</v>
      </c>
      <c r="E206" s="11">
        <f t="shared" si="37"/>
        <v>22</v>
      </c>
      <c r="F206" s="11">
        <f t="shared" si="38"/>
        <v>3300</v>
      </c>
      <c r="G206" s="12">
        <v>0.87425744964996654</v>
      </c>
      <c r="H206" s="27">
        <f t="shared" si="39"/>
        <v>4</v>
      </c>
      <c r="I206" s="11">
        <f t="shared" si="40"/>
        <v>0</v>
      </c>
      <c r="J206" s="28">
        <f t="shared" si="41"/>
        <v>0</v>
      </c>
      <c r="K206" s="28">
        <f t="shared" si="42"/>
        <v>3300</v>
      </c>
      <c r="L206" s="28">
        <f t="shared" si="43"/>
        <v>203</v>
      </c>
      <c r="M206" s="41">
        <f>AVERAGE($K$4:K206)</f>
        <v>2707.3891625615765</v>
      </c>
      <c r="N206" s="41">
        <f>_xlfn.STDEV.S($K$4:K206)</f>
        <v>354.03554847633421</v>
      </c>
      <c r="O206" s="41">
        <f t="shared" si="45"/>
        <v>2658.3936016823322</v>
      </c>
      <c r="P206" s="41">
        <f t="shared" si="46"/>
        <v>2756.3847234408208</v>
      </c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spans="2:28" x14ac:dyDescent="0.2">
      <c r="B207" s="13">
        <f t="shared" si="44"/>
        <v>204</v>
      </c>
      <c r="C207" s="12">
        <v>0.85582683309306495</v>
      </c>
      <c r="D207" s="11">
        <f t="shared" si="36"/>
        <v>22</v>
      </c>
      <c r="E207" s="11">
        <f t="shared" si="37"/>
        <v>22</v>
      </c>
      <c r="F207" s="11">
        <f t="shared" si="38"/>
        <v>3300</v>
      </c>
      <c r="G207" s="12">
        <v>0.92460976858650579</v>
      </c>
      <c r="H207" s="27">
        <f t="shared" si="39"/>
        <v>4</v>
      </c>
      <c r="I207" s="11">
        <f t="shared" si="40"/>
        <v>0</v>
      </c>
      <c r="J207" s="28">
        <f t="shared" si="41"/>
        <v>0</v>
      </c>
      <c r="K207" s="28">
        <f t="shared" si="42"/>
        <v>3300</v>
      </c>
      <c r="L207" s="28">
        <f t="shared" si="43"/>
        <v>204</v>
      </c>
      <c r="M207" s="41">
        <f>AVERAGE($K$4:K207)</f>
        <v>2710.294117647059</v>
      </c>
      <c r="N207" s="41">
        <f>_xlfn.STDEV.S($K$4:K207)</f>
        <v>355.59138525239973</v>
      </c>
      <c r="O207" s="41">
        <f t="shared" si="45"/>
        <v>2661.2054623682966</v>
      </c>
      <c r="P207" s="41">
        <f t="shared" si="46"/>
        <v>2759.3827729258214</v>
      </c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spans="2:28" x14ac:dyDescent="0.2">
      <c r="B208" s="13">
        <f t="shared" si="44"/>
        <v>205</v>
      </c>
      <c r="C208" s="12">
        <v>9.9604177706020813E-3</v>
      </c>
      <c r="D208" s="11">
        <f t="shared" si="36"/>
        <v>14</v>
      </c>
      <c r="E208" s="11">
        <f t="shared" si="37"/>
        <v>14</v>
      </c>
      <c r="F208" s="11">
        <f t="shared" si="38"/>
        <v>2100</v>
      </c>
      <c r="G208" s="12">
        <v>0.40440185934806261</v>
      </c>
      <c r="H208" s="27">
        <f t="shared" si="39"/>
        <v>1</v>
      </c>
      <c r="I208" s="11">
        <f t="shared" si="40"/>
        <v>0</v>
      </c>
      <c r="J208" s="28">
        <f t="shared" si="41"/>
        <v>0</v>
      </c>
      <c r="K208" s="28">
        <f t="shared" si="42"/>
        <v>2100</v>
      </c>
      <c r="L208" s="28">
        <f t="shared" si="43"/>
        <v>205</v>
      </c>
      <c r="M208" s="41">
        <f>AVERAGE($K$4:K208)</f>
        <v>2707.3170731707319</v>
      </c>
      <c r="N208" s="41">
        <f>_xlfn.STDEV.S($K$4:K208)</f>
        <v>357.27059272037036</v>
      </c>
      <c r="O208" s="41">
        <f t="shared" si="45"/>
        <v>2658.1184938953029</v>
      </c>
      <c r="P208" s="41">
        <f t="shared" si="46"/>
        <v>2756.5156524461609</v>
      </c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spans="2:28" x14ac:dyDescent="0.2">
      <c r="B209" s="13">
        <f t="shared" si="44"/>
        <v>206</v>
      </c>
      <c r="C209" s="12">
        <v>0.4901024117655105</v>
      </c>
      <c r="D209" s="11">
        <f t="shared" si="36"/>
        <v>19</v>
      </c>
      <c r="E209" s="11">
        <f t="shared" si="37"/>
        <v>19</v>
      </c>
      <c r="F209" s="11">
        <f t="shared" si="38"/>
        <v>2850</v>
      </c>
      <c r="G209" s="12">
        <v>0.65307471345548807</v>
      </c>
      <c r="H209" s="27">
        <f t="shared" si="39"/>
        <v>2</v>
      </c>
      <c r="I209" s="11">
        <f t="shared" si="40"/>
        <v>0</v>
      </c>
      <c r="J209" s="28">
        <f t="shared" si="41"/>
        <v>0</v>
      </c>
      <c r="K209" s="28">
        <f t="shared" si="42"/>
        <v>2850</v>
      </c>
      <c r="L209" s="28">
        <f t="shared" si="43"/>
        <v>206</v>
      </c>
      <c r="M209" s="41">
        <f>AVERAGE($K$4:K209)</f>
        <v>2708.009708737864</v>
      </c>
      <c r="N209" s="41">
        <f>_xlfn.STDEV.S($K$4:K209)</f>
        <v>356.53675608815666</v>
      </c>
      <c r="O209" s="41">
        <f t="shared" si="45"/>
        <v>2659.0329230950192</v>
      </c>
      <c r="P209" s="41">
        <f t="shared" si="46"/>
        <v>2756.9864943807088</v>
      </c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spans="2:28" x14ac:dyDescent="0.2">
      <c r="B210" s="13">
        <f t="shared" si="44"/>
        <v>207</v>
      </c>
      <c r="C210" s="12">
        <v>0.9929913102495973</v>
      </c>
      <c r="D210" s="11">
        <f t="shared" si="36"/>
        <v>25</v>
      </c>
      <c r="E210" s="11">
        <f t="shared" si="37"/>
        <v>22</v>
      </c>
      <c r="F210" s="11">
        <f t="shared" si="38"/>
        <v>3300</v>
      </c>
      <c r="G210" s="12">
        <v>0.50099119297836836</v>
      </c>
      <c r="H210" s="27">
        <f t="shared" si="39"/>
        <v>2</v>
      </c>
      <c r="I210" s="11">
        <f t="shared" si="40"/>
        <v>1</v>
      </c>
      <c r="J210" s="28">
        <f t="shared" si="41"/>
        <v>500</v>
      </c>
      <c r="K210" s="28">
        <f t="shared" si="42"/>
        <v>2800</v>
      </c>
      <c r="L210" s="28">
        <f t="shared" si="43"/>
        <v>207</v>
      </c>
      <c r="M210" s="41">
        <f>AVERAGE($K$4:K210)</f>
        <v>2708.4541062801932</v>
      </c>
      <c r="N210" s="41">
        <f>_xlfn.STDEV.S($K$4:K210)</f>
        <v>355.7277875087525</v>
      </c>
      <c r="O210" s="41">
        <f t="shared" si="45"/>
        <v>2659.7080281299782</v>
      </c>
      <c r="P210" s="41">
        <f t="shared" si="46"/>
        <v>2757.2001844304082</v>
      </c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spans="2:28" x14ac:dyDescent="0.2">
      <c r="B211" s="13">
        <f t="shared" si="44"/>
        <v>208</v>
      </c>
      <c r="C211" s="12">
        <v>0.25554240615828616</v>
      </c>
      <c r="D211" s="11">
        <f t="shared" si="36"/>
        <v>18</v>
      </c>
      <c r="E211" s="11">
        <f t="shared" si="37"/>
        <v>18</v>
      </c>
      <c r="F211" s="11">
        <f t="shared" si="38"/>
        <v>2700</v>
      </c>
      <c r="G211" s="12">
        <v>0.98196198301855486</v>
      </c>
      <c r="H211" s="27">
        <f t="shared" si="39"/>
        <v>5</v>
      </c>
      <c r="I211" s="11">
        <f t="shared" si="40"/>
        <v>0</v>
      </c>
      <c r="J211" s="28">
        <f t="shared" si="41"/>
        <v>0</v>
      </c>
      <c r="K211" s="28">
        <f t="shared" si="42"/>
        <v>2700</v>
      </c>
      <c r="L211" s="28">
        <f t="shared" si="43"/>
        <v>208</v>
      </c>
      <c r="M211" s="41">
        <f>AVERAGE($K$4:K211)</f>
        <v>2708.4134615384614</v>
      </c>
      <c r="N211" s="41">
        <f>_xlfn.STDEV.S($K$4:K211)</f>
        <v>354.86798553956203</v>
      </c>
      <c r="O211" s="41">
        <f t="shared" si="45"/>
        <v>2659.9036241778394</v>
      </c>
      <c r="P211" s="41">
        <f t="shared" si="46"/>
        <v>2756.9232988990834</v>
      </c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spans="2:28" x14ac:dyDescent="0.2">
      <c r="B212" s="13">
        <f t="shared" si="44"/>
        <v>209</v>
      </c>
      <c r="C212" s="12">
        <v>0.65689960568414707</v>
      </c>
      <c r="D212" s="11">
        <f t="shared" si="36"/>
        <v>20</v>
      </c>
      <c r="E212" s="11">
        <f t="shared" si="37"/>
        <v>20</v>
      </c>
      <c r="F212" s="11">
        <f t="shared" si="38"/>
        <v>3000</v>
      </c>
      <c r="G212" s="12">
        <v>0.26916724269515602</v>
      </c>
      <c r="H212" s="27">
        <f t="shared" si="39"/>
        <v>1</v>
      </c>
      <c r="I212" s="11">
        <f t="shared" si="40"/>
        <v>0</v>
      </c>
      <c r="J212" s="28">
        <f t="shared" si="41"/>
        <v>0</v>
      </c>
      <c r="K212" s="28">
        <f t="shared" si="42"/>
        <v>3000</v>
      </c>
      <c r="L212" s="28">
        <f t="shared" si="43"/>
        <v>209</v>
      </c>
      <c r="M212" s="41">
        <f>AVERAGE($K$4:K212)</f>
        <v>2709.8086124401916</v>
      </c>
      <c r="N212" s="41">
        <f>_xlfn.STDEV.S($K$4:K212)</f>
        <v>354.58800811983571</v>
      </c>
      <c r="O212" s="41">
        <f t="shared" si="45"/>
        <v>2661.454514222251</v>
      </c>
      <c r="P212" s="41">
        <f t="shared" si="46"/>
        <v>2758.1627106581323</v>
      </c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spans="2:28" x14ac:dyDescent="0.2">
      <c r="B213" s="13">
        <f t="shared" si="44"/>
        <v>210</v>
      </c>
      <c r="C213" s="12">
        <v>0.84909022487196173</v>
      </c>
      <c r="D213" s="11">
        <f t="shared" si="36"/>
        <v>22</v>
      </c>
      <c r="E213" s="11">
        <f t="shared" si="37"/>
        <v>22</v>
      </c>
      <c r="F213" s="11">
        <f t="shared" si="38"/>
        <v>3300</v>
      </c>
      <c r="G213" s="12">
        <v>0.74512483723533662</v>
      </c>
      <c r="H213" s="27">
        <f t="shared" si="39"/>
        <v>3</v>
      </c>
      <c r="I213" s="11">
        <f t="shared" si="40"/>
        <v>0</v>
      </c>
      <c r="J213" s="28">
        <f t="shared" si="41"/>
        <v>0</v>
      </c>
      <c r="K213" s="28">
        <f t="shared" si="42"/>
        <v>3300</v>
      </c>
      <c r="L213" s="28">
        <f t="shared" si="43"/>
        <v>210</v>
      </c>
      <c r="M213" s="41">
        <f>AVERAGE($K$4:K213)</f>
        <v>2712.6190476190477</v>
      </c>
      <c r="N213" s="41">
        <f>_xlfn.STDEV.S($K$4:K213)</f>
        <v>356.07549548814291</v>
      </c>
      <c r="O213" s="41">
        <f t="shared" si="45"/>
        <v>2664.1792112349531</v>
      </c>
      <c r="P213" s="41">
        <f t="shared" si="46"/>
        <v>2761.0588840031423</v>
      </c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spans="2:28" x14ac:dyDescent="0.2">
      <c r="B214" s="13">
        <f t="shared" si="44"/>
        <v>211</v>
      </c>
      <c r="C214" s="12">
        <v>0.90294011111674033</v>
      </c>
      <c r="D214" s="11">
        <f t="shared" si="36"/>
        <v>23</v>
      </c>
      <c r="E214" s="11">
        <f t="shared" si="37"/>
        <v>22</v>
      </c>
      <c r="F214" s="11">
        <f t="shared" si="38"/>
        <v>3300</v>
      </c>
      <c r="G214" s="12">
        <v>0.3232933038881084</v>
      </c>
      <c r="H214" s="27">
        <f t="shared" si="39"/>
        <v>1</v>
      </c>
      <c r="I214" s="11">
        <f t="shared" si="40"/>
        <v>2</v>
      </c>
      <c r="J214" s="28">
        <f t="shared" si="41"/>
        <v>1000</v>
      </c>
      <c r="K214" s="28">
        <f t="shared" si="42"/>
        <v>2300</v>
      </c>
      <c r="L214" s="28">
        <f t="shared" si="43"/>
        <v>211</v>
      </c>
      <c r="M214" s="41">
        <f>AVERAGE($K$4:K214)</f>
        <v>2710.6635071090045</v>
      </c>
      <c r="N214" s="41">
        <f>_xlfn.STDEV.S($K$4:K214)</f>
        <v>356.36061931035624</v>
      </c>
      <c r="O214" s="41">
        <f t="shared" si="45"/>
        <v>2662.3012388819343</v>
      </c>
      <c r="P214" s="41">
        <f t="shared" si="46"/>
        <v>2759.0257753360747</v>
      </c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spans="2:28" x14ac:dyDescent="0.2">
      <c r="B215" s="13">
        <f t="shared" si="44"/>
        <v>212</v>
      </c>
      <c r="C215" s="12">
        <v>0.68952997257745408</v>
      </c>
      <c r="D215" s="11">
        <f t="shared" si="36"/>
        <v>21</v>
      </c>
      <c r="E215" s="11">
        <f t="shared" si="37"/>
        <v>21</v>
      </c>
      <c r="F215" s="11">
        <f t="shared" si="38"/>
        <v>3150</v>
      </c>
      <c r="G215" s="12">
        <v>0.67930573496845015</v>
      </c>
      <c r="H215" s="27">
        <f t="shared" si="39"/>
        <v>3</v>
      </c>
      <c r="I215" s="11">
        <f t="shared" si="40"/>
        <v>0</v>
      </c>
      <c r="J215" s="28">
        <f t="shared" si="41"/>
        <v>0</v>
      </c>
      <c r="K215" s="28">
        <f t="shared" si="42"/>
        <v>3150</v>
      </c>
      <c r="L215" s="28">
        <f t="shared" si="43"/>
        <v>212</v>
      </c>
      <c r="M215" s="41">
        <f>AVERAGE($K$4:K215)</f>
        <v>2712.7358490566039</v>
      </c>
      <c r="N215" s="41">
        <f>_xlfn.STDEV.S($K$4:K215)</f>
        <v>356.79333569443003</v>
      </c>
      <c r="O215" s="41">
        <f t="shared" si="45"/>
        <v>2664.4305185013736</v>
      </c>
      <c r="P215" s="41">
        <f t="shared" si="46"/>
        <v>2761.0411796118342</v>
      </c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spans="2:28" x14ac:dyDescent="0.2">
      <c r="B216" s="13">
        <f t="shared" si="44"/>
        <v>213</v>
      </c>
      <c r="C216" s="12">
        <v>0.26065078425172639</v>
      </c>
      <c r="D216" s="11">
        <f t="shared" si="36"/>
        <v>18</v>
      </c>
      <c r="E216" s="11">
        <f t="shared" si="37"/>
        <v>18</v>
      </c>
      <c r="F216" s="11">
        <f t="shared" si="38"/>
        <v>2700</v>
      </c>
      <c r="G216" s="12">
        <v>0.61979270011326726</v>
      </c>
      <c r="H216" s="27">
        <f t="shared" si="39"/>
        <v>2</v>
      </c>
      <c r="I216" s="11">
        <f t="shared" si="40"/>
        <v>0</v>
      </c>
      <c r="J216" s="28">
        <f t="shared" si="41"/>
        <v>0</v>
      </c>
      <c r="K216" s="28">
        <f t="shared" si="42"/>
        <v>2700</v>
      </c>
      <c r="L216" s="28">
        <f t="shared" si="43"/>
        <v>213</v>
      </c>
      <c r="M216" s="41">
        <f>AVERAGE($K$4:K216)</f>
        <v>2712.676056338028</v>
      </c>
      <c r="N216" s="41">
        <f>_xlfn.STDEV.S($K$4:K216)</f>
        <v>355.95191698741451</v>
      </c>
      <c r="O216" s="41">
        <f t="shared" si="45"/>
        <v>2664.5992098556603</v>
      </c>
      <c r="P216" s="41">
        <f t="shared" si="46"/>
        <v>2760.7529028203958</v>
      </c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spans="2:28" x14ac:dyDescent="0.2">
      <c r="B217" s="13">
        <f t="shared" si="44"/>
        <v>214</v>
      </c>
      <c r="C217" s="12">
        <v>0.73679787620215365</v>
      </c>
      <c r="D217" s="11">
        <f t="shared" si="36"/>
        <v>21</v>
      </c>
      <c r="E217" s="11">
        <f t="shared" si="37"/>
        <v>21</v>
      </c>
      <c r="F217" s="11">
        <f t="shared" si="38"/>
        <v>3150</v>
      </c>
      <c r="G217" s="12">
        <v>0.85627933866841577</v>
      </c>
      <c r="H217" s="27">
        <f t="shared" si="39"/>
        <v>4</v>
      </c>
      <c r="I217" s="11">
        <f t="shared" si="40"/>
        <v>0</v>
      </c>
      <c r="J217" s="28">
        <f t="shared" si="41"/>
        <v>0</v>
      </c>
      <c r="K217" s="28">
        <f t="shared" si="42"/>
        <v>3150</v>
      </c>
      <c r="L217" s="28">
        <f t="shared" si="43"/>
        <v>214</v>
      </c>
      <c r="M217" s="41">
        <f>AVERAGE($K$4:K217)</f>
        <v>2714.7196261682243</v>
      </c>
      <c r="N217" s="41">
        <f>_xlfn.STDEV.S($K$4:K217)</f>
        <v>356.37147086545525</v>
      </c>
      <c r="O217" s="41">
        <f t="shared" si="45"/>
        <v>2666.6999998051074</v>
      </c>
      <c r="P217" s="41">
        <f t="shared" si="46"/>
        <v>2762.7392525313412</v>
      </c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spans="2:28" x14ac:dyDescent="0.2">
      <c r="B218" s="13">
        <f t="shared" si="44"/>
        <v>215</v>
      </c>
      <c r="C218" s="12">
        <v>2.9608364182818203E-3</v>
      </c>
      <c r="D218" s="11">
        <f t="shared" si="36"/>
        <v>14</v>
      </c>
      <c r="E218" s="11">
        <f t="shared" si="37"/>
        <v>14</v>
      </c>
      <c r="F218" s="11">
        <f t="shared" si="38"/>
        <v>2100</v>
      </c>
      <c r="G218" s="12">
        <v>0.55259912936106337</v>
      </c>
      <c r="H218" s="27">
        <f t="shared" si="39"/>
        <v>1</v>
      </c>
      <c r="I218" s="11">
        <f t="shared" si="40"/>
        <v>0</v>
      </c>
      <c r="J218" s="28">
        <f t="shared" si="41"/>
        <v>0</v>
      </c>
      <c r="K218" s="28">
        <f t="shared" si="42"/>
        <v>2100</v>
      </c>
      <c r="L218" s="28">
        <f t="shared" si="43"/>
        <v>215</v>
      </c>
      <c r="M218" s="41">
        <f>AVERAGE($K$4:K218)</f>
        <v>2711.8604651162791</v>
      </c>
      <c r="N218" s="41">
        <f>_xlfn.STDEV.S($K$4:K218)</f>
        <v>358.00104300710461</v>
      </c>
      <c r="O218" s="41">
        <f t="shared" si="45"/>
        <v>2663.7348603233377</v>
      </c>
      <c r="P218" s="41">
        <f t="shared" si="46"/>
        <v>2759.9860699092205</v>
      </c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spans="2:28" x14ac:dyDescent="0.2">
      <c r="B219" s="13">
        <f t="shared" si="44"/>
        <v>216</v>
      </c>
      <c r="C219" s="12">
        <v>0.37869445993905282</v>
      </c>
      <c r="D219" s="11">
        <f t="shared" si="36"/>
        <v>19</v>
      </c>
      <c r="E219" s="11">
        <f t="shared" si="37"/>
        <v>19</v>
      </c>
      <c r="F219" s="11">
        <f t="shared" si="38"/>
        <v>2850</v>
      </c>
      <c r="G219" s="12">
        <v>0.14065516568478076</v>
      </c>
      <c r="H219" s="27">
        <f t="shared" si="39"/>
        <v>1</v>
      </c>
      <c r="I219" s="11">
        <f t="shared" si="40"/>
        <v>0</v>
      </c>
      <c r="J219" s="28">
        <f t="shared" si="41"/>
        <v>0</v>
      </c>
      <c r="K219" s="28">
        <f t="shared" si="42"/>
        <v>2850</v>
      </c>
      <c r="L219" s="28">
        <f t="shared" si="43"/>
        <v>216</v>
      </c>
      <c r="M219" s="41">
        <f>AVERAGE($K$4:K219)</f>
        <v>2712.5</v>
      </c>
      <c r="N219" s="41">
        <f>_xlfn.STDEV.S($K$4:K219)</f>
        <v>357.29116521988902</v>
      </c>
      <c r="O219" s="41">
        <f t="shared" si="45"/>
        <v>2664.5824005258442</v>
      </c>
      <c r="P219" s="41">
        <f t="shared" si="46"/>
        <v>2760.4175994741558</v>
      </c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spans="2:28" x14ac:dyDescent="0.2">
      <c r="B220" s="13">
        <f t="shared" si="44"/>
        <v>217</v>
      </c>
      <c r="C220" s="12">
        <v>0.80708584156433338</v>
      </c>
      <c r="D220" s="11">
        <f t="shared" si="36"/>
        <v>21</v>
      </c>
      <c r="E220" s="11">
        <f t="shared" si="37"/>
        <v>21</v>
      </c>
      <c r="F220" s="11">
        <f t="shared" si="38"/>
        <v>3150</v>
      </c>
      <c r="G220" s="12">
        <v>0.39895427913327086</v>
      </c>
      <c r="H220" s="27">
        <f t="shared" si="39"/>
        <v>2</v>
      </c>
      <c r="I220" s="11">
        <f t="shared" si="40"/>
        <v>0</v>
      </c>
      <c r="J220" s="28">
        <f t="shared" si="41"/>
        <v>0</v>
      </c>
      <c r="K220" s="28">
        <f t="shared" si="42"/>
        <v>3150</v>
      </c>
      <c r="L220" s="28">
        <f t="shared" si="43"/>
        <v>217</v>
      </c>
      <c r="M220" s="41">
        <f>AVERAGE($K$4:K220)</f>
        <v>2714.516129032258</v>
      </c>
      <c r="N220" s="41">
        <f>_xlfn.STDEV.S($K$4:K220)</f>
        <v>357.69823688946997</v>
      </c>
      <c r="O220" s="41">
        <f t="shared" si="45"/>
        <v>2666.6558525386458</v>
      </c>
      <c r="P220" s="41">
        <f t="shared" si="46"/>
        <v>2762.3764055258703</v>
      </c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spans="2:28" x14ac:dyDescent="0.2">
      <c r="B221" s="13">
        <f t="shared" si="44"/>
        <v>218</v>
      </c>
      <c r="C221" s="12">
        <v>0.14904282658591927</v>
      </c>
      <c r="D221" s="11">
        <f t="shared" si="36"/>
        <v>16</v>
      </c>
      <c r="E221" s="11">
        <f t="shared" si="37"/>
        <v>16</v>
      </c>
      <c r="F221" s="11">
        <f t="shared" si="38"/>
        <v>2400</v>
      </c>
      <c r="G221" s="12">
        <v>0.74579165945222647</v>
      </c>
      <c r="H221" s="27">
        <f t="shared" si="39"/>
        <v>2</v>
      </c>
      <c r="I221" s="11">
        <f t="shared" si="40"/>
        <v>0</v>
      </c>
      <c r="J221" s="28">
        <f t="shared" si="41"/>
        <v>0</v>
      </c>
      <c r="K221" s="28">
        <f t="shared" si="42"/>
        <v>2400</v>
      </c>
      <c r="L221" s="28">
        <f t="shared" si="43"/>
        <v>218</v>
      </c>
      <c r="M221" s="41">
        <f>AVERAGE($K$4:K221)</f>
        <v>2713.0733944954127</v>
      </c>
      <c r="N221" s="41">
        <f>_xlfn.STDEV.S($K$4:K221)</f>
        <v>357.50827920991134</v>
      </c>
      <c r="O221" s="41">
        <f t="shared" si="45"/>
        <v>2665.3496126034852</v>
      </c>
      <c r="P221" s="41">
        <f t="shared" si="46"/>
        <v>2760.7971763873402</v>
      </c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spans="2:28" x14ac:dyDescent="0.2">
      <c r="B222" s="13">
        <f t="shared" si="44"/>
        <v>219</v>
      </c>
      <c r="C222" s="12">
        <v>0.67846773768843482</v>
      </c>
      <c r="D222" s="11">
        <f t="shared" si="36"/>
        <v>20</v>
      </c>
      <c r="E222" s="11">
        <f t="shared" si="37"/>
        <v>20</v>
      </c>
      <c r="F222" s="11">
        <f t="shared" si="38"/>
        <v>3000</v>
      </c>
      <c r="G222" s="12">
        <v>0.6531868794618475</v>
      </c>
      <c r="H222" s="27">
        <f t="shared" si="39"/>
        <v>2</v>
      </c>
      <c r="I222" s="11">
        <f t="shared" si="40"/>
        <v>0</v>
      </c>
      <c r="J222" s="28">
        <f t="shared" si="41"/>
        <v>0</v>
      </c>
      <c r="K222" s="28">
        <f t="shared" si="42"/>
        <v>3000</v>
      </c>
      <c r="L222" s="28">
        <f t="shared" si="43"/>
        <v>219</v>
      </c>
      <c r="M222" s="41">
        <f>AVERAGE($K$4:K222)</f>
        <v>2714.3835616438355</v>
      </c>
      <c r="N222" s="41">
        <f>_xlfn.STDEV.S($K$4:K222)</f>
        <v>357.21393752166648</v>
      </c>
      <c r="O222" s="41">
        <f t="shared" si="45"/>
        <v>2666.8092884858111</v>
      </c>
      <c r="P222" s="41">
        <f t="shared" si="46"/>
        <v>2761.9578348018599</v>
      </c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spans="2:28" x14ac:dyDescent="0.2">
      <c r="B223" s="13">
        <f t="shared" si="44"/>
        <v>220</v>
      </c>
      <c r="C223" s="12">
        <v>0.55087766576863739</v>
      </c>
      <c r="D223" s="11">
        <f t="shared" si="36"/>
        <v>20</v>
      </c>
      <c r="E223" s="11">
        <f t="shared" si="37"/>
        <v>20</v>
      </c>
      <c r="F223" s="11">
        <f t="shared" si="38"/>
        <v>3000</v>
      </c>
      <c r="G223" s="12">
        <v>0.3738638572739279</v>
      </c>
      <c r="H223" s="27">
        <f t="shared" si="39"/>
        <v>1</v>
      </c>
      <c r="I223" s="11">
        <f t="shared" si="40"/>
        <v>0</v>
      </c>
      <c r="J223" s="28">
        <f t="shared" si="41"/>
        <v>0</v>
      </c>
      <c r="K223" s="28">
        <f t="shared" si="42"/>
        <v>3000</v>
      </c>
      <c r="L223" s="28">
        <f t="shared" si="43"/>
        <v>220</v>
      </c>
      <c r="M223" s="41">
        <f>AVERAGE($K$4:K223)</f>
        <v>2715.681818181818</v>
      </c>
      <c r="N223" s="41">
        <f>_xlfn.STDEV.S($K$4:K223)</f>
        <v>356.9172788758616</v>
      </c>
      <c r="O223" s="41">
        <f t="shared" si="45"/>
        <v>2668.2564198508244</v>
      </c>
      <c r="P223" s="41">
        <f t="shared" si="46"/>
        <v>2763.1072165128116</v>
      </c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spans="2:28" x14ac:dyDescent="0.2">
      <c r="B224" s="13">
        <f t="shared" si="44"/>
        <v>221</v>
      </c>
      <c r="C224" s="12">
        <v>0.62357171630017316</v>
      </c>
      <c r="D224" s="11">
        <f t="shared" si="36"/>
        <v>20</v>
      </c>
      <c r="E224" s="11">
        <f t="shared" si="37"/>
        <v>20</v>
      </c>
      <c r="F224" s="11">
        <f t="shared" si="38"/>
        <v>3000</v>
      </c>
      <c r="G224" s="12">
        <v>0.62880207853833792</v>
      </c>
      <c r="H224" s="27">
        <f t="shared" si="39"/>
        <v>2</v>
      </c>
      <c r="I224" s="11">
        <f t="shared" si="40"/>
        <v>0</v>
      </c>
      <c r="J224" s="28">
        <f t="shared" si="41"/>
        <v>0</v>
      </c>
      <c r="K224" s="28">
        <f t="shared" si="42"/>
        <v>3000</v>
      </c>
      <c r="L224" s="28">
        <f t="shared" si="43"/>
        <v>221</v>
      </c>
      <c r="M224" s="41">
        <f>AVERAGE($K$4:K224)</f>
        <v>2716.968325791855</v>
      </c>
      <c r="N224" s="41">
        <f>_xlfn.STDEV.S($K$4:K224)</f>
        <v>356.61839025057492</v>
      </c>
      <c r="O224" s="41">
        <f t="shared" si="45"/>
        <v>2669.6911653132379</v>
      </c>
      <c r="P224" s="41">
        <f t="shared" si="46"/>
        <v>2764.2454862704722</v>
      </c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spans="2:28" x14ac:dyDescent="0.2">
      <c r="B225" s="13">
        <f t="shared" si="44"/>
        <v>222</v>
      </c>
      <c r="C225" s="12">
        <v>0.29373670082748737</v>
      </c>
      <c r="D225" s="11">
        <f t="shared" si="36"/>
        <v>18</v>
      </c>
      <c r="E225" s="11">
        <f t="shared" si="37"/>
        <v>18</v>
      </c>
      <c r="F225" s="11">
        <f t="shared" si="38"/>
        <v>2700</v>
      </c>
      <c r="G225" s="12">
        <v>0.53848820202604319</v>
      </c>
      <c r="H225" s="27">
        <f t="shared" si="39"/>
        <v>2</v>
      </c>
      <c r="I225" s="11">
        <f t="shared" si="40"/>
        <v>0</v>
      </c>
      <c r="J225" s="28">
        <f t="shared" si="41"/>
        <v>0</v>
      </c>
      <c r="K225" s="28">
        <f t="shared" si="42"/>
        <v>2700</v>
      </c>
      <c r="L225" s="28">
        <f t="shared" si="43"/>
        <v>222</v>
      </c>
      <c r="M225" s="41">
        <f>AVERAGE($K$4:K225)</f>
        <v>2716.8918918918921</v>
      </c>
      <c r="N225" s="41">
        <f>_xlfn.STDEV.S($K$4:K225)</f>
        <v>355.81246907132316</v>
      </c>
      <c r="O225" s="41">
        <f t="shared" si="45"/>
        <v>2669.8291101738878</v>
      </c>
      <c r="P225" s="41">
        <f t="shared" si="46"/>
        <v>2763.9546736098964</v>
      </c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spans="2:28" x14ac:dyDescent="0.2">
      <c r="B226" s="13">
        <f t="shared" si="44"/>
        <v>223</v>
      </c>
      <c r="C226" s="12">
        <v>0.5925487853971686</v>
      </c>
      <c r="D226" s="11">
        <f t="shared" si="36"/>
        <v>20</v>
      </c>
      <c r="E226" s="11">
        <f t="shared" si="37"/>
        <v>20</v>
      </c>
      <c r="F226" s="11">
        <f t="shared" si="38"/>
        <v>3000</v>
      </c>
      <c r="G226" s="12">
        <v>0.24208703752983796</v>
      </c>
      <c r="H226" s="27">
        <f t="shared" si="39"/>
        <v>1</v>
      </c>
      <c r="I226" s="11">
        <f t="shared" si="40"/>
        <v>0</v>
      </c>
      <c r="J226" s="28">
        <f t="shared" si="41"/>
        <v>0</v>
      </c>
      <c r="K226" s="28">
        <f t="shared" si="42"/>
        <v>3000</v>
      </c>
      <c r="L226" s="28">
        <f t="shared" si="43"/>
        <v>223</v>
      </c>
      <c r="M226" s="41">
        <f>AVERAGE($K$4:K226)</f>
        <v>2718.1614349775787</v>
      </c>
      <c r="N226" s="41">
        <f>_xlfn.STDEV.S($K$4:K226)</f>
        <v>355.51603268633482</v>
      </c>
      <c r="O226" s="41">
        <f t="shared" si="45"/>
        <v>2671.2445785168793</v>
      </c>
      <c r="P226" s="41">
        <f t="shared" si="46"/>
        <v>2765.078291438278</v>
      </c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spans="2:28" x14ac:dyDescent="0.2">
      <c r="B227" s="13">
        <f t="shared" si="44"/>
        <v>224</v>
      </c>
      <c r="C227" s="12">
        <v>1.1446115526477785E-3</v>
      </c>
      <c r="D227" s="11">
        <f t="shared" si="36"/>
        <v>14</v>
      </c>
      <c r="E227" s="11">
        <f t="shared" si="37"/>
        <v>14</v>
      </c>
      <c r="F227" s="11">
        <f t="shared" si="38"/>
        <v>2100</v>
      </c>
      <c r="G227" s="12">
        <v>0.69709018376588083</v>
      </c>
      <c r="H227" s="27">
        <f t="shared" si="39"/>
        <v>2</v>
      </c>
      <c r="I227" s="11">
        <f t="shared" si="40"/>
        <v>0</v>
      </c>
      <c r="J227" s="28">
        <f t="shared" si="41"/>
        <v>0</v>
      </c>
      <c r="K227" s="28">
        <f t="shared" si="42"/>
        <v>2100</v>
      </c>
      <c r="L227" s="28">
        <f t="shared" si="43"/>
        <v>224</v>
      </c>
      <c r="M227" s="41">
        <f>AVERAGE($K$4:K227)</f>
        <v>2715.4017857142858</v>
      </c>
      <c r="N227" s="41">
        <f>_xlfn.STDEV.S($K$4:K227)</f>
        <v>357.11451881485578</v>
      </c>
      <c r="O227" s="41">
        <f t="shared" si="45"/>
        <v>2668.3804490577886</v>
      </c>
      <c r="P227" s="41">
        <f t="shared" si="46"/>
        <v>2762.4231223707829</v>
      </c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spans="2:28" x14ac:dyDescent="0.2">
      <c r="B228" s="13">
        <f t="shared" si="44"/>
        <v>225</v>
      </c>
      <c r="C228" s="12">
        <v>0.5899106190381348</v>
      </c>
      <c r="D228" s="11">
        <f t="shared" si="36"/>
        <v>20</v>
      </c>
      <c r="E228" s="11">
        <f t="shared" si="37"/>
        <v>20</v>
      </c>
      <c r="F228" s="11">
        <f t="shared" si="38"/>
        <v>3000</v>
      </c>
      <c r="G228" s="12">
        <v>0.99247449835291102</v>
      </c>
      <c r="H228" s="27">
        <f t="shared" si="39"/>
        <v>6</v>
      </c>
      <c r="I228" s="11">
        <f t="shared" si="40"/>
        <v>0</v>
      </c>
      <c r="J228" s="28">
        <f t="shared" si="41"/>
        <v>0</v>
      </c>
      <c r="K228" s="28">
        <f t="shared" si="42"/>
        <v>3000</v>
      </c>
      <c r="L228" s="28">
        <f t="shared" si="43"/>
        <v>225</v>
      </c>
      <c r="M228" s="41">
        <f>AVERAGE($K$4:K228)</f>
        <v>2716.6666666666665</v>
      </c>
      <c r="N228" s="41">
        <f>_xlfn.STDEV.S($K$4:K228)</f>
        <v>356.82128379824621</v>
      </c>
      <c r="O228" s="41">
        <f t="shared" si="45"/>
        <v>2669.7896044661702</v>
      </c>
      <c r="P228" s="41">
        <f t="shared" si="46"/>
        <v>2763.5437288671628</v>
      </c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spans="2:28" x14ac:dyDescent="0.2">
      <c r="B229" s="13">
        <f t="shared" si="44"/>
        <v>226</v>
      </c>
      <c r="C229" s="12">
        <v>0.20470559665513821</v>
      </c>
      <c r="D229" s="11">
        <f t="shared" si="36"/>
        <v>17</v>
      </c>
      <c r="E229" s="11">
        <f t="shared" si="37"/>
        <v>17</v>
      </c>
      <c r="F229" s="11">
        <f t="shared" si="38"/>
        <v>2550</v>
      </c>
      <c r="G229" s="12">
        <v>0.37879230596274638</v>
      </c>
      <c r="H229" s="27">
        <f t="shared" si="39"/>
        <v>1</v>
      </c>
      <c r="I229" s="11">
        <f t="shared" si="40"/>
        <v>0</v>
      </c>
      <c r="J229" s="28">
        <f t="shared" si="41"/>
        <v>0</v>
      </c>
      <c r="K229" s="28">
        <f t="shared" si="42"/>
        <v>2550</v>
      </c>
      <c r="L229" s="28">
        <f t="shared" si="43"/>
        <v>226</v>
      </c>
      <c r="M229" s="41">
        <f>AVERAGE($K$4:K229)</f>
        <v>2715.929203539823</v>
      </c>
      <c r="N229" s="41">
        <f>_xlfn.STDEV.S($K$4:K229)</f>
        <v>356.20003660400738</v>
      </c>
      <c r="O229" s="41">
        <f t="shared" si="45"/>
        <v>2669.2385287811881</v>
      </c>
      <c r="P229" s="41">
        <f t="shared" si="46"/>
        <v>2762.6198782984579</v>
      </c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spans="2:28" x14ac:dyDescent="0.2">
      <c r="B230" s="13">
        <f t="shared" si="44"/>
        <v>227</v>
      </c>
      <c r="C230" s="12">
        <v>0.89512193817542907</v>
      </c>
      <c r="D230" s="11">
        <f t="shared" si="36"/>
        <v>22</v>
      </c>
      <c r="E230" s="11">
        <f t="shared" si="37"/>
        <v>22</v>
      </c>
      <c r="F230" s="11">
        <f t="shared" si="38"/>
        <v>3300</v>
      </c>
      <c r="G230" s="12">
        <v>0.76947754394610168</v>
      </c>
      <c r="H230" s="27">
        <f t="shared" si="39"/>
        <v>3</v>
      </c>
      <c r="I230" s="11">
        <f t="shared" si="40"/>
        <v>0</v>
      </c>
      <c r="J230" s="28">
        <f t="shared" si="41"/>
        <v>0</v>
      </c>
      <c r="K230" s="28">
        <f t="shared" si="42"/>
        <v>3300</v>
      </c>
      <c r="L230" s="28">
        <f t="shared" si="43"/>
        <v>227</v>
      </c>
      <c r="M230" s="41">
        <f>AVERAGE($K$4:K230)</f>
        <v>2718.5022026431716</v>
      </c>
      <c r="N230" s="41">
        <f>_xlfn.STDEV.S($K$4:K230)</f>
        <v>357.51904924122357</v>
      </c>
      <c r="O230" s="41">
        <f t="shared" si="45"/>
        <v>2671.7430882455983</v>
      </c>
      <c r="P230" s="41">
        <f t="shared" si="46"/>
        <v>2765.2613170407449</v>
      </c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spans="2:28" x14ac:dyDescent="0.2">
      <c r="B231" s="13">
        <f t="shared" si="44"/>
        <v>228</v>
      </c>
      <c r="C231" s="12">
        <v>0.44198655442877388</v>
      </c>
      <c r="D231" s="11">
        <f t="shared" si="36"/>
        <v>19</v>
      </c>
      <c r="E231" s="11">
        <f t="shared" si="37"/>
        <v>19</v>
      </c>
      <c r="F231" s="11">
        <f t="shared" si="38"/>
        <v>2850</v>
      </c>
      <c r="G231" s="12">
        <v>0.1340108249772084</v>
      </c>
      <c r="H231" s="27">
        <f t="shared" si="39"/>
        <v>0</v>
      </c>
      <c r="I231" s="11">
        <f t="shared" si="40"/>
        <v>0</v>
      </c>
      <c r="J231" s="28">
        <f t="shared" si="41"/>
        <v>0</v>
      </c>
      <c r="K231" s="28">
        <f t="shared" si="42"/>
        <v>2850</v>
      </c>
      <c r="L231" s="28">
        <f t="shared" si="43"/>
        <v>228</v>
      </c>
      <c r="M231" s="41">
        <f>AVERAGE($K$4:K231)</f>
        <v>2719.0789473684213</v>
      </c>
      <c r="N231" s="41">
        <f>_xlfn.STDEV.S($K$4:K231)</f>
        <v>356.83697692516319</v>
      </c>
      <c r="O231" s="41">
        <f t="shared" si="45"/>
        <v>2672.51260276536</v>
      </c>
      <c r="P231" s="41">
        <f t="shared" si="46"/>
        <v>2765.6452919714825</v>
      </c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spans="2:28" x14ac:dyDescent="0.2">
      <c r="B232" s="13">
        <f t="shared" si="44"/>
        <v>229</v>
      </c>
      <c r="C232" s="12">
        <v>0.84551904542126921</v>
      </c>
      <c r="D232" s="11">
        <f t="shared" si="36"/>
        <v>22</v>
      </c>
      <c r="E232" s="11">
        <f t="shared" si="37"/>
        <v>22</v>
      </c>
      <c r="F232" s="11">
        <f t="shared" si="38"/>
        <v>3300</v>
      </c>
      <c r="G232" s="12">
        <v>0.66924150682669381</v>
      </c>
      <c r="H232" s="27">
        <f t="shared" si="39"/>
        <v>3</v>
      </c>
      <c r="I232" s="11">
        <f t="shared" si="40"/>
        <v>0</v>
      </c>
      <c r="J232" s="28">
        <f t="shared" si="41"/>
        <v>0</v>
      </c>
      <c r="K232" s="28">
        <f t="shared" si="42"/>
        <v>3300</v>
      </c>
      <c r="L232" s="28">
        <f t="shared" si="43"/>
        <v>229</v>
      </c>
      <c r="M232" s="41">
        <f>AVERAGE($K$4:K232)</f>
        <v>2721.6157205240174</v>
      </c>
      <c r="N232" s="41">
        <f>_xlfn.STDEV.S($K$4:K232)</f>
        <v>358.11704314914482</v>
      </c>
      <c r="O232" s="41">
        <f t="shared" si="45"/>
        <v>2674.9855761641516</v>
      </c>
      <c r="P232" s="41">
        <f t="shared" si="46"/>
        <v>2768.2458648838833</v>
      </c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spans="2:28" x14ac:dyDescent="0.2">
      <c r="B233" s="13">
        <f t="shared" si="44"/>
        <v>230</v>
      </c>
      <c r="C233" s="12">
        <v>0.69125424074952546</v>
      </c>
      <c r="D233" s="11">
        <f t="shared" si="36"/>
        <v>21</v>
      </c>
      <c r="E233" s="11">
        <f t="shared" si="37"/>
        <v>21</v>
      </c>
      <c r="F233" s="11">
        <f t="shared" si="38"/>
        <v>3150</v>
      </c>
      <c r="G233" s="12">
        <v>0.13428237645255692</v>
      </c>
      <c r="H233" s="27">
        <f t="shared" si="39"/>
        <v>1</v>
      </c>
      <c r="I233" s="11">
        <f t="shared" si="40"/>
        <v>1</v>
      </c>
      <c r="J233" s="28">
        <f t="shared" si="41"/>
        <v>500</v>
      </c>
      <c r="K233" s="28">
        <f t="shared" si="42"/>
        <v>2650</v>
      </c>
      <c r="L233" s="28">
        <f t="shared" si="43"/>
        <v>230</v>
      </c>
      <c r="M233" s="41">
        <f>AVERAGE($K$4:K233)</f>
        <v>2721.304347826087</v>
      </c>
      <c r="N233" s="41">
        <f>_xlfn.STDEV.S($K$4:K233)</f>
        <v>357.36547348674134</v>
      </c>
      <c r="O233" s="41">
        <f t="shared" si="45"/>
        <v>2674.874413957416</v>
      </c>
      <c r="P233" s="41">
        <f t="shared" si="46"/>
        <v>2767.734281694758</v>
      </c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spans="2:28" x14ac:dyDescent="0.2">
      <c r="B234" s="13">
        <f t="shared" si="44"/>
        <v>231</v>
      </c>
      <c r="C234" s="12">
        <v>0.69608578158546075</v>
      </c>
      <c r="D234" s="11">
        <f t="shared" si="36"/>
        <v>21</v>
      </c>
      <c r="E234" s="11">
        <f t="shared" si="37"/>
        <v>21</v>
      </c>
      <c r="F234" s="11">
        <f t="shared" si="38"/>
        <v>3150</v>
      </c>
      <c r="G234" s="12">
        <v>0.10666438649538978</v>
      </c>
      <c r="H234" s="27">
        <f t="shared" si="39"/>
        <v>0</v>
      </c>
      <c r="I234" s="11">
        <f t="shared" si="40"/>
        <v>2</v>
      </c>
      <c r="J234" s="28">
        <f t="shared" si="41"/>
        <v>1000</v>
      </c>
      <c r="K234" s="28">
        <f t="shared" si="42"/>
        <v>2150</v>
      </c>
      <c r="L234" s="28">
        <f t="shared" si="43"/>
        <v>231</v>
      </c>
      <c r="M234" s="41">
        <f>AVERAGE($K$4:K234)</f>
        <v>2718.8311688311687</v>
      </c>
      <c r="N234" s="41">
        <f>_xlfn.STDEV.S($K$4:K234)</f>
        <v>358.56346485472761</v>
      </c>
      <c r="O234" s="41">
        <f t="shared" si="45"/>
        <v>2672.3476061490073</v>
      </c>
      <c r="P234" s="41">
        <f t="shared" si="46"/>
        <v>2765.3147315133301</v>
      </c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spans="2:28" x14ac:dyDescent="0.2">
      <c r="B235" s="13">
        <f t="shared" si="44"/>
        <v>232</v>
      </c>
      <c r="C235" s="12">
        <v>7.4407355520880292E-2</v>
      </c>
      <c r="D235" s="11">
        <f t="shared" si="36"/>
        <v>15</v>
      </c>
      <c r="E235" s="11">
        <f t="shared" si="37"/>
        <v>15</v>
      </c>
      <c r="F235" s="11">
        <f t="shared" si="38"/>
        <v>2250</v>
      </c>
      <c r="G235" s="12">
        <v>0.64691776195188411</v>
      </c>
      <c r="H235" s="27">
        <f t="shared" si="39"/>
        <v>2</v>
      </c>
      <c r="I235" s="11">
        <f t="shared" si="40"/>
        <v>0</v>
      </c>
      <c r="J235" s="28">
        <f t="shared" si="41"/>
        <v>0</v>
      </c>
      <c r="K235" s="28">
        <f t="shared" si="42"/>
        <v>2250</v>
      </c>
      <c r="L235" s="28">
        <f t="shared" si="43"/>
        <v>232</v>
      </c>
      <c r="M235" s="41">
        <f>AVERAGE($K$4:K235)</f>
        <v>2716.8103448275861</v>
      </c>
      <c r="N235" s="41">
        <f>_xlfn.STDEV.S($K$4:K235)</f>
        <v>359.10808014559393</v>
      </c>
      <c r="O235" s="41">
        <f t="shared" si="45"/>
        <v>2670.3576833763982</v>
      </c>
      <c r="P235" s="41">
        <f t="shared" si="46"/>
        <v>2763.2630062787739</v>
      </c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spans="2:28" x14ac:dyDescent="0.2">
      <c r="B236" s="13">
        <f t="shared" si="44"/>
        <v>233</v>
      </c>
      <c r="C236" s="12">
        <v>0.1280955238061342</v>
      </c>
      <c r="D236" s="11">
        <f t="shared" si="36"/>
        <v>16</v>
      </c>
      <c r="E236" s="11">
        <f t="shared" si="37"/>
        <v>16</v>
      </c>
      <c r="F236" s="11">
        <f t="shared" si="38"/>
        <v>2400</v>
      </c>
      <c r="G236" s="12">
        <v>0.35787673324617908</v>
      </c>
      <c r="H236" s="27">
        <f t="shared" si="39"/>
        <v>1</v>
      </c>
      <c r="I236" s="11">
        <f t="shared" si="40"/>
        <v>0</v>
      </c>
      <c r="J236" s="28">
        <f t="shared" si="41"/>
        <v>0</v>
      </c>
      <c r="K236" s="28">
        <f t="shared" si="42"/>
        <v>2400</v>
      </c>
      <c r="L236" s="28">
        <f t="shared" si="43"/>
        <v>233</v>
      </c>
      <c r="M236" s="41">
        <f>AVERAGE($K$4:K236)</f>
        <v>2715.4506437768241</v>
      </c>
      <c r="N236" s="41">
        <f>_xlfn.STDEV.S($K$4:K236)</f>
        <v>358.93387203371844</v>
      </c>
      <c r="O236" s="41">
        <f t="shared" si="45"/>
        <v>2669.1213113729218</v>
      </c>
      <c r="P236" s="41">
        <f t="shared" si="46"/>
        <v>2761.7799761807264</v>
      </c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spans="2:28" x14ac:dyDescent="0.2">
      <c r="B237" s="13">
        <f t="shared" si="44"/>
        <v>234</v>
      </c>
      <c r="C237" s="12">
        <v>0.29339735777977372</v>
      </c>
      <c r="D237" s="11">
        <f t="shared" si="36"/>
        <v>18</v>
      </c>
      <c r="E237" s="11">
        <f t="shared" si="37"/>
        <v>18</v>
      </c>
      <c r="F237" s="11">
        <f t="shared" si="38"/>
        <v>2700</v>
      </c>
      <c r="G237" s="12">
        <v>1.1023414583221203E-2</v>
      </c>
      <c r="H237" s="27">
        <f t="shared" si="39"/>
        <v>0</v>
      </c>
      <c r="I237" s="11">
        <f t="shared" si="40"/>
        <v>0</v>
      </c>
      <c r="J237" s="28">
        <f t="shared" si="41"/>
        <v>0</v>
      </c>
      <c r="K237" s="28">
        <f t="shared" si="42"/>
        <v>2700</v>
      </c>
      <c r="L237" s="28">
        <f t="shared" si="43"/>
        <v>234</v>
      </c>
      <c r="M237" s="41">
        <f>AVERAGE($K$4:K237)</f>
        <v>2715.3846153846152</v>
      </c>
      <c r="N237" s="41">
        <f>_xlfn.STDEV.S($K$4:K237)</f>
        <v>358.16422363598804</v>
      </c>
      <c r="O237" s="41">
        <f t="shared" si="45"/>
        <v>2669.2545511265507</v>
      </c>
      <c r="P237" s="41">
        <f t="shared" si="46"/>
        <v>2761.5146796426798</v>
      </c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spans="2:28" x14ac:dyDescent="0.2">
      <c r="B238" s="13">
        <f t="shared" si="44"/>
        <v>235</v>
      </c>
      <c r="C238" s="12">
        <v>0.18046572571616548</v>
      </c>
      <c r="D238" s="11">
        <f t="shared" si="36"/>
        <v>17</v>
      </c>
      <c r="E238" s="11">
        <f t="shared" si="37"/>
        <v>17</v>
      </c>
      <c r="F238" s="11">
        <f t="shared" si="38"/>
        <v>2550</v>
      </c>
      <c r="G238" s="12">
        <v>0.81945598411734055</v>
      </c>
      <c r="H238" s="27">
        <f t="shared" si="39"/>
        <v>3</v>
      </c>
      <c r="I238" s="11">
        <f t="shared" si="40"/>
        <v>0</v>
      </c>
      <c r="J238" s="28">
        <f t="shared" si="41"/>
        <v>0</v>
      </c>
      <c r="K238" s="28">
        <f t="shared" si="42"/>
        <v>2550</v>
      </c>
      <c r="L238" s="28">
        <f t="shared" si="43"/>
        <v>235</v>
      </c>
      <c r="M238" s="41">
        <f>AVERAGE($K$4:K238)</f>
        <v>2714.6808510638298</v>
      </c>
      <c r="N238" s="41">
        <f>_xlfn.STDEV.S($K$4:K238)</f>
        <v>357.56089113753472</v>
      </c>
      <c r="O238" s="41">
        <f t="shared" si="45"/>
        <v>2668.7276069939571</v>
      </c>
      <c r="P238" s="41">
        <f t="shared" si="46"/>
        <v>2760.6340951337024</v>
      </c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spans="2:28" x14ac:dyDescent="0.2">
      <c r="B239" s="13">
        <f t="shared" si="44"/>
        <v>236</v>
      </c>
      <c r="C239" s="12">
        <v>0.51276560852467035</v>
      </c>
      <c r="D239" s="11">
        <f t="shared" si="36"/>
        <v>20</v>
      </c>
      <c r="E239" s="11">
        <f t="shared" si="37"/>
        <v>20</v>
      </c>
      <c r="F239" s="11">
        <f t="shared" si="38"/>
        <v>3000</v>
      </c>
      <c r="G239" s="12">
        <v>0.90884113387364607</v>
      </c>
      <c r="H239" s="27">
        <f t="shared" si="39"/>
        <v>4</v>
      </c>
      <c r="I239" s="11">
        <f t="shared" si="40"/>
        <v>0</v>
      </c>
      <c r="J239" s="28">
        <f t="shared" si="41"/>
        <v>0</v>
      </c>
      <c r="K239" s="28">
        <f t="shared" si="42"/>
        <v>3000</v>
      </c>
      <c r="L239" s="28">
        <f t="shared" si="43"/>
        <v>236</v>
      </c>
      <c r="M239" s="41">
        <f>AVERAGE($K$4:K239)</f>
        <v>2715.8898305084745</v>
      </c>
      <c r="N239" s="41">
        <f>_xlfn.STDEV.S($K$4:K239)</f>
        <v>357.28237319242817</v>
      </c>
      <c r="O239" s="41">
        <f t="shared" si="45"/>
        <v>2670.0707807467415</v>
      </c>
      <c r="P239" s="41">
        <f t="shared" si="46"/>
        <v>2761.7088802702074</v>
      </c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spans="2:28" x14ac:dyDescent="0.2">
      <c r="B240" s="13">
        <f t="shared" si="44"/>
        <v>237</v>
      </c>
      <c r="C240" s="12">
        <v>0.13024928107191791</v>
      </c>
      <c r="D240" s="11">
        <f t="shared" si="36"/>
        <v>16</v>
      </c>
      <c r="E240" s="11">
        <f t="shared" si="37"/>
        <v>16</v>
      </c>
      <c r="F240" s="11">
        <f t="shared" si="38"/>
        <v>2400</v>
      </c>
      <c r="G240" s="12">
        <v>0.26808827100053489</v>
      </c>
      <c r="H240" s="27">
        <f t="shared" si="39"/>
        <v>1</v>
      </c>
      <c r="I240" s="11">
        <f t="shared" si="40"/>
        <v>0</v>
      </c>
      <c r="J240" s="28">
        <f t="shared" si="41"/>
        <v>0</v>
      </c>
      <c r="K240" s="28">
        <f t="shared" si="42"/>
        <v>2400</v>
      </c>
      <c r="L240" s="28">
        <f t="shared" si="43"/>
        <v>237</v>
      </c>
      <c r="M240" s="41">
        <f>AVERAGE($K$4:K240)</f>
        <v>2714.5569620253164</v>
      </c>
      <c r="N240" s="41">
        <f>_xlfn.STDEV.S($K$4:K240)</f>
        <v>357.11460488369801</v>
      </c>
      <c r="O240" s="41">
        <f t="shared" si="45"/>
        <v>2668.8571511480927</v>
      </c>
      <c r="P240" s="41">
        <f t="shared" si="46"/>
        <v>2760.25677290254</v>
      </c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spans="2:28" x14ac:dyDescent="0.2">
      <c r="B241" s="13">
        <f t="shared" si="44"/>
        <v>238</v>
      </c>
      <c r="C241" s="12">
        <v>5.8673930364646965E-2</v>
      </c>
      <c r="D241" s="11">
        <f t="shared" si="36"/>
        <v>15</v>
      </c>
      <c r="E241" s="11">
        <f t="shared" si="37"/>
        <v>15</v>
      </c>
      <c r="F241" s="11">
        <f t="shared" si="38"/>
        <v>2250</v>
      </c>
      <c r="G241" s="12">
        <v>0.24284249816546055</v>
      </c>
      <c r="H241" s="27">
        <f t="shared" si="39"/>
        <v>1</v>
      </c>
      <c r="I241" s="11">
        <f t="shared" si="40"/>
        <v>0</v>
      </c>
      <c r="J241" s="28">
        <f t="shared" si="41"/>
        <v>0</v>
      </c>
      <c r="K241" s="28">
        <f t="shared" si="42"/>
        <v>2250</v>
      </c>
      <c r="L241" s="28">
        <f t="shared" si="43"/>
        <v>238</v>
      </c>
      <c r="M241" s="41">
        <f>AVERAGE($K$4:K241)</f>
        <v>2712.6050420168067</v>
      </c>
      <c r="N241" s="41">
        <f>_xlfn.STDEV.S($K$4:K241)</f>
        <v>357.63041570324236</v>
      </c>
      <c r="O241" s="41">
        <f t="shared" si="45"/>
        <v>2666.9364640924264</v>
      </c>
      <c r="P241" s="41">
        <f t="shared" si="46"/>
        <v>2758.273619941187</v>
      </c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spans="2:28" x14ac:dyDescent="0.2">
      <c r="B242" s="13">
        <f t="shared" si="44"/>
        <v>239</v>
      </c>
      <c r="C242" s="12">
        <v>0.33855564820432449</v>
      </c>
      <c r="D242" s="11">
        <f t="shared" si="36"/>
        <v>18</v>
      </c>
      <c r="E242" s="11">
        <f t="shared" si="37"/>
        <v>18</v>
      </c>
      <c r="F242" s="11">
        <f t="shared" si="38"/>
        <v>2700</v>
      </c>
      <c r="G242" s="12">
        <v>0.92153938852231654</v>
      </c>
      <c r="H242" s="27">
        <f t="shared" si="39"/>
        <v>4</v>
      </c>
      <c r="I242" s="11">
        <f t="shared" si="40"/>
        <v>0</v>
      </c>
      <c r="J242" s="28">
        <f t="shared" si="41"/>
        <v>0</v>
      </c>
      <c r="K242" s="28">
        <f t="shared" si="42"/>
        <v>2700</v>
      </c>
      <c r="L242" s="28">
        <f t="shared" si="43"/>
        <v>239</v>
      </c>
      <c r="M242" s="41">
        <f>AVERAGE($K$4:K242)</f>
        <v>2712.5523012552303</v>
      </c>
      <c r="N242" s="41">
        <f>_xlfn.STDEV.S($K$4:K242)</f>
        <v>356.87923183989233</v>
      </c>
      <c r="O242" s="41">
        <f t="shared" si="45"/>
        <v>2667.0760686455592</v>
      </c>
      <c r="P242" s="41">
        <f t="shared" si="46"/>
        <v>2758.0285338649014</v>
      </c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spans="2:28" x14ac:dyDescent="0.2">
      <c r="B243" s="13">
        <f t="shared" si="44"/>
        <v>240</v>
      </c>
      <c r="C243" s="12">
        <v>0.37929440062375708</v>
      </c>
      <c r="D243" s="11">
        <f t="shared" si="36"/>
        <v>19</v>
      </c>
      <c r="E243" s="11">
        <f t="shared" si="37"/>
        <v>19</v>
      </c>
      <c r="F243" s="11">
        <f t="shared" si="38"/>
        <v>2850</v>
      </c>
      <c r="G243" s="12">
        <v>0.54049944333221611</v>
      </c>
      <c r="H243" s="27">
        <f t="shared" si="39"/>
        <v>2</v>
      </c>
      <c r="I243" s="11">
        <f t="shared" si="40"/>
        <v>0</v>
      </c>
      <c r="J243" s="28">
        <f t="shared" si="41"/>
        <v>0</v>
      </c>
      <c r="K243" s="28">
        <f t="shared" si="42"/>
        <v>2850</v>
      </c>
      <c r="L243" s="28">
        <f t="shared" si="43"/>
        <v>240</v>
      </c>
      <c r="M243" s="41">
        <f>AVERAGE($K$4:K243)</f>
        <v>2713.125</v>
      </c>
      <c r="N243" s="41">
        <f>_xlfn.STDEV.S($K$4:K243)</f>
        <v>356.24233824250223</v>
      </c>
      <c r="O243" s="41">
        <f t="shared" si="45"/>
        <v>2667.8255655958274</v>
      </c>
      <c r="P243" s="41">
        <f t="shared" si="46"/>
        <v>2758.4244344041726</v>
      </c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spans="2:28" x14ac:dyDescent="0.2">
      <c r="B244" s="13">
        <f t="shared" si="44"/>
        <v>241</v>
      </c>
      <c r="C244" s="12">
        <v>0.29092009405532193</v>
      </c>
      <c r="D244" s="11">
        <f t="shared" si="36"/>
        <v>18</v>
      </c>
      <c r="E244" s="11">
        <f t="shared" si="37"/>
        <v>18</v>
      </c>
      <c r="F244" s="11">
        <f t="shared" si="38"/>
        <v>2700</v>
      </c>
      <c r="G244" s="12">
        <v>0.45470836217952371</v>
      </c>
      <c r="H244" s="27">
        <f t="shared" si="39"/>
        <v>2</v>
      </c>
      <c r="I244" s="11">
        <f t="shared" si="40"/>
        <v>0</v>
      </c>
      <c r="J244" s="28">
        <f t="shared" si="41"/>
        <v>0</v>
      </c>
      <c r="K244" s="28">
        <f t="shared" si="42"/>
        <v>2700</v>
      </c>
      <c r="L244" s="28">
        <f t="shared" si="43"/>
        <v>241</v>
      </c>
      <c r="M244" s="41">
        <f>AVERAGE($K$4:K244)</f>
        <v>2713.0705394190873</v>
      </c>
      <c r="N244" s="41">
        <f>_xlfn.STDEV.S($K$4:K244)</f>
        <v>355.50039733234883</v>
      </c>
      <c r="O244" s="41">
        <f t="shared" si="45"/>
        <v>2667.9602900386467</v>
      </c>
      <c r="P244" s="41">
        <f t="shared" si="46"/>
        <v>2758.1807887995278</v>
      </c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spans="2:28" x14ac:dyDescent="0.2">
      <c r="B245" s="13">
        <f t="shared" si="44"/>
        <v>242</v>
      </c>
      <c r="C245" s="12">
        <v>0.52958599795745576</v>
      </c>
      <c r="D245" s="11">
        <f t="shared" si="36"/>
        <v>20</v>
      </c>
      <c r="E245" s="11">
        <f t="shared" si="37"/>
        <v>20</v>
      </c>
      <c r="F245" s="11">
        <f t="shared" si="38"/>
        <v>3000</v>
      </c>
      <c r="G245" s="12">
        <v>0.4765369814268976</v>
      </c>
      <c r="H245" s="27">
        <f t="shared" si="39"/>
        <v>2</v>
      </c>
      <c r="I245" s="11">
        <f t="shared" si="40"/>
        <v>0</v>
      </c>
      <c r="J245" s="28">
        <f t="shared" si="41"/>
        <v>0</v>
      </c>
      <c r="K245" s="28">
        <f t="shared" si="42"/>
        <v>3000</v>
      </c>
      <c r="L245" s="28">
        <f t="shared" si="43"/>
        <v>242</v>
      </c>
      <c r="M245" s="41">
        <f>AVERAGE($K$4:K245)</f>
        <v>2714.2561983471073</v>
      </c>
      <c r="N245" s="41">
        <f>_xlfn.STDEV.S($K$4:K245)</f>
        <v>355.241231320775</v>
      </c>
      <c r="O245" s="41">
        <f t="shared" si="45"/>
        <v>2669.2730125034391</v>
      </c>
      <c r="P245" s="41">
        <f t="shared" si="46"/>
        <v>2759.2393841907756</v>
      </c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spans="2:28" x14ac:dyDescent="0.2">
      <c r="B246" s="13">
        <f t="shared" si="44"/>
        <v>243</v>
      </c>
      <c r="C246" s="12">
        <v>5.891484181187101E-2</v>
      </c>
      <c r="D246" s="11">
        <f t="shared" si="36"/>
        <v>15</v>
      </c>
      <c r="E246" s="11">
        <f t="shared" si="37"/>
        <v>15</v>
      </c>
      <c r="F246" s="11">
        <f t="shared" si="38"/>
        <v>2250</v>
      </c>
      <c r="G246" s="12">
        <v>0.54222751074832853</v>
      </c>
      <c r="H246" s="27">
        <f t="shared" si="39"/>
        <v>1</v>
      </c>
      <c r="I246" s="11">
        <f t="shared" si="40"/>
        <v>0</v>
      </c>
      <c r="J246" s="28">
        <f t="shared" si="41"/>
        <v>0</v>
      </c>
      <c r="K246" s="28">
        <f t="shared" si="42"/>
        <v>2250</v>
      </c>
      <c r="L246" s="28">
        <f t="shared" si="43"/>
        <v>243</v>
      </c>
      <c r="M246" s="41">
        <f>AVERAGE($K$4:K246)</f>
        <v>2712.3456790123455</v>
      </c>
      <c r="N246" s="41">
        <f>_xlfn.STDEV.S($K$4:K246)</f>
        <v>355.75529570965824</v>
      </c>
      <c r="O246" s="41">
        <f t="shared" si="45"/>
        <v>2667.3911236330346</v>
      </c>
      <c r="P246" s="41">
        <f t="shared" si="46"/>
        <v>2757.3002343916564</v>
      </c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spans="2:28" x14ac:dyDescent="0.2">
      <c r="B247" s="13">
        <f t="shared" si="44"/>
        <v>244</v>
      </c>
      <c r="C247" s="12">
        <v>0.79366558260344322</v>
      </c>
      <c r="D247" s="11">
        <f t="shared" si="36"/>
        <v>21</v>
      </c>
      <c r="E247" s="11">
        <f t="shared" si="37"/>
        <v>21</v>
      </c>
      <c r="F247" s="11">
        <f t="shared" si="38"/>
        <v>3150</v>
      </c>
      <c r="G247" s="12">
        <v>0.74744392395612624</v>
      </c>
      <c r="H247" s="27">
        <f t="shared" si="39"/>
        <v>3</v>
      </c>
      <c r="I247" s="11">
        <f t="shared" si="40"/>
        <v>0</v>
      </c>
      <c r="J247" s="28">
        <f t="shared" si="41"/>
        <v>0</v>
      </c>
      <c r="K247" s="28">
        <f t="shared" si="42"/>
        <v>3150</v>
      </c>
      <c r="L247" s="28">
        <f t="shared" si="43"/>
        <v>244</v>
      </c>
      <c r="M247" s="41">
        <f>AVERAGE($K$4:K247)</f>
        <v>2714.1393442622953</v>
      </c>
      <c r="N247" s="41">
        <f>_xlfn.STDEV.S($K$4:K247)</f>
        <v>356.12638935443925</v>
      </c>
      <c r="O247" s="41">
        <f t="shared" si="45"/>
        <v>2669.2311356649357</v>
      </c>
      <c r="P247" s="41">
        <f t="shared" si="46"/>
        <v>2759.0475528596548</v>
      </c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spans="2:28" x14ac:dyDescent="0.2">
      <c r="B248" s="13">
        <f t="shared" si="44"/>
        <v>245</v>
      </c>
      <c r="C248" s="12">
        <v>0.58042880634372518</v>
      </c>
      <c r="D248" s="11">
        <f t="shared" si="36"/>
        <v>20</v>
      </c>
      <c r="E248" s="11">
        <f t="shared" si="37"/>
        <v>20</v>
      </c>
      <c r="F248" s="11">
        <f t="shared" si="38"/>
        <v>3000</v>
      </c>
      <c r="G248" s="12">
        <v>0.64734526219112931</v>
      </c>
      <c r="H248" s="27">
        <f t="shared" si="39"/>
        <v>2</v>
      </c>
      <c r="I248" s="11">
        <f t="shared" si="40"/>
        <v>0</v>
      </c>
      <c r="J248" s="28">
        <f t="shared" si="41"/>
        <v>0</v>
      </c>
      <c r="K248" s="28">
        <f t="shared" si="42"/>
        <v>3000</v>
      </c>
      <c r="L248" s="28">
        <f t="shared" si="43"/>
        <v>245</v>
      </c>
      <c r="M248" s="41">
        <f>AVERAGE($K$4:K248)</f>
        <v>2715.3061224489797</v>
      </c>
      <c r="N248" s="41">
        <f>_xlfn.STDEV.S($K$4:K248)</f>
        <v>355.86480924975137</v>
      </c>
      <c r="O248" s="41">
        <f t="shared" si="45"/>
        <v>2670.5234939059883</v>
      </c>
      <c r="P248" s="41">
        <f t="shared" si="46"/>
        <v>2760.0887509919712</v>
      </c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spans="2:28" x14ac:dyDescent="0.2">
      <c r="B249" s="13">
        <f t="shared" si="44"/>
        <v>246</v>
      </c>
      <c r="C249" s="12">
        <v>0.56889411220147723</v>
      </c>
      <c r="D249" s="11">
        <f t="shared" si="36"/>
        <v>20</v>
      </c>
      <c r="E249" s="11">
        <f t="shared" si="37"/>
        <v>20</v>
      </c>
      <c r="F249" s="11">
        <f t="shared" si="38"/>
        <v>3000</v>
      </c>
      <c r="G249" s="12">
        <v>0.65290285684852545</v>
      </c>
      <c r="H249" s="27">
        <f t="shared" si="39"/>
        <v>2</v>
      </c>
      <c r="I249" s="11">
        <f t="shared" si="40"/>
        <v>0</v>
      </c>
      <c r="J249" s="28">
        <f t="shared" si="41"/>
        <v>0</v>
      </c>
      <c r="K249" s="28">
        <f t="shared" si="42"/>
        <v>3000</v>
      </c>
      <c r="L249" s="28">
        <f t="shared" si="43"/>
        <v>246</v>
      </c>
      <c r="M249" s="41">
        <f>AVERAGE($K$4:K249)</f>
        <v>2716.4634146341464</v>
      </c>
      <c r="N249" s="41">
        <f>_xlfn.STDEV.S($K$4:K249)</f>
        <v>355.60137720820853</v>
      </c>
      <c r="O249" s="41">
        <f t="shared" si="45"/>
        <v>2671.8058921877023</v>
      </c>
      <c r="P249" s="41">
        <f t="shared" si="46"/>
        <v>2761.1209370805905</v>
      </c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 spans="2:28" x14ac:dyDescent="0.2">
      <c r="B250" s="13">
        <f t="shared" si="44"/>
        <v>247</v>
      </c>
      <c r="C250" s="12">
        <v>0.42057547913892579</v>
      </c>
      <c r="D250" s="11">
        <f t="shared" si="36"/>
        <v>19</v>
      </c>
      <c r="E250" s="11">
        <f t="shared" si="37"/>
        <v>19</v>
      </c>
      <c r="F250" s="11">
        <f t="shared" si="38"/>
        <v>2850</v>
      </c>
      <c r="G250" s="12">
        <v>0.80167534459020229</v>
      </c>
      <c r="H250" s="27">
        <f t="shared" si="39"/>
        <v>3</v>
      </c>
      <c r="I250" s="11">
        <f t="shared" si="40"/>
        <v>0</v>
      </c>
      <c r="J250" s="28">
        <f t="shared" si="41"/>
        <v>0</v>
      </c>
      <c r="K250" s="28">
        <f t="shared" si="42"/>
        <v>2850</v>
      </c>
      <c r="L250" s="28">
        <f t="shared" si="43"/>
        <v>247</v>
      </c>
      <c r="M250" s="41">
        <f>AVERAGE($K$4:K250)</f>
        <v>2717.0040485829959</v>
      </c>
      <c r="N250" s="41">
        <f>_xlfn.STDEV.S($K$4:K250)</f>
        <v>354.97957685413724</v>
      </c>
      <c r="O250" s="41">
        <f t="shared" si="45"/>
        <v>2672.5158447435792</v>
      </c>
      <c r="P250" s="41">
        <f t="shared" si="46"/>
        <v>2761.4922524224125</v>
      </c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 spans="2:28" x14ac:dyDescent="0.2">
      <c r="B251" s="13">
        <f t="shared" si="44"/>
        <v>248</v>
      </c>
      <c r="C251" s="12">
        <v>0.41809819485332711</v>
      </c>
      <c r="D251" s="11">
        <f t="shared" si="36"/>
        <v>19</v>
      </c>
      <c r="E251" s="11">
        <f t="shared" si="37"/>
        <v>19</v>
      </c>
      <c r="F251" s="11">
        <f t="shared" si="38"/>
        <v>2850</v>
      </c>
      <c r="G251" s="12">
        <v>0.42386598784838558</v>
      </c>
      <c r="H251" s="27">
        <f t="shared" si="39"/>
        <v>2</v>
      </c>
      <c r="I251" s="11">
        <f t="shared" si="40"/>
        <v>0</v>
      </c>
      <c r="J251" s="28">
        <f t="shared" si="41"/>
        <v>0</v>
      </c>
      <c r="K251" s="28">
        <f t="shared" si="42"/>
        <v>2850</v>
      </c>
      <c r="L251" s="28">
        <f t="shared" si="43"/>
        <v>248</v>
      </c>
      <c r="M251" s="41">
        <f>AVERAGE($K$4:K251)</f>
        <v>2717.5403225806454</v>
      </c>
      <c r="N251" s="41">
        <f>_xlfn.STDEV.S($K$4:K251)</f>
        <v>354.36091529193061</v>
      </c>
      <c r="O251" s="41">
        <f t="shared" si="45"/>
        <v>2673.2201683093476</v>
      </c>
      <c r="P251" s="41">
        <f t="shared" si="46"/>
        <v>2761.8604768519431</v>
      </c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 spans="2:28" x14ac:dyDescent="0.2">
      <c r="B252" s="13">
        <f t="shared" si="44"/>
        <v>249</v>
      </c>
      <c r="C252" s="12">
        <v>0.87550430260288359</v>
      </c>
      <c r="D252" s="11">
        <f t="shared" si="36"/>
        <v>22</v>
      </c>
      <c r="E252" s="11">
        <f t="shared" si="37"/>
        <v>22</v>
      </c>
      <c r="F252" s="11">
        <f t="shared" si="38"/>
        <v>3300</v>
      </c>
      <c r="G252" s="12">
        <v>0.81525396096163549</v>
      </c>
      <c r="H252" s="27">
        <f t="shared" si="39"/>
        <v>3</v>
      </c>
      <c r="I252" s="11">
        <f t="shared" si="40"/>
        <v>0</v>
      </c>
      <c r="J252" s="28">
        <f t="shared" si="41"/>
        <v>0</v>
      </c>
      <c r="K252" s="28">
        <f t="shared" si="42"/>
        <v>3300</v>
      </c>
      <c r="L252" s="28">
        <f t="shared" si="43"/>
        <v>249</v>
      </c>
      <c r="M252" s="41">
        <f>AVERAGE($K$4:K252)</f>
        <v>2719.8795180722891</v>
      </c>
      <c r="N252" s="41">
        <f>_xlfn.STDEV.S($K$4:K252)</f>
        <v>355.56688260609758</v>
      </c>
      <c r="O252" s="41">
        <f t="shared" si="45"/>
        <v>2675.4988027570794</v>
      </c>
      <c r="P252" s="41">
        <f t="shared" si="46"/>
        <v>2764.2602333874988</v>
      </c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 spans="2:28" x14ac:dyDescent="0.2">
      <c r="B253" s="13">
        <f t="shared" si="44"/>
        <v>250</v>
      </c>
      <c r="C253" s="12">
        <v>0.77476700471112447</v>
      </c>
      <c r="D253" s="11">
        <f t="shared" si="36"/>
        <v>21</v>
      </c>
      <c r="E253" s="11">
        <f t="shared" si="37"/>
        <v>21</v>
      </c>
      <c r="F253" s="11">
        <f t="shared" si="38"/>
        <v>3150</v>
      </c>
      <c r="G253" s="12">
        <v>0.33494311867793392</v>
      </c>
      <c r="H253" s="27">
        <f t="shared" si="39"/>
        <v>1</v>
      </c>
      <c r="I253" s="11">
        <f t="shared" si="40"/>
        <v>1</v>
      </c>
      <c r="J253" s="28">
        <f t="shared" si="41"/>
        <v>500</v>
      </c>
      <c r="K253" s="28">
        <f t="shared" si="42"/>
        <v>2650</v>
      </c>
      <c r="L253" s="28">
        <f t="shared" si="43"/>
        <v>250</v>
      </c>
      <c r="M253" s="41">
        <f>AVERAGE($K$4:K253)</f>
        <v>2719.6</v>
      </c>
      <c r="N253" s="41">
        <f>_xlfn.STDEV.S($K$4:K253)</f>
        <v>354.87969566259255</v>
      </c>
      <c r="O253" s="41">
        <f t="shared" si="45"/>
        <v>2675.3946063378098</v>
      </c>
      <c r="P253" s="41">
        <f t="shared" si="46"/>
        <v>2763.80539366219</v>
      </c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 spans="2:28" x14ac:dyDescent="0.2">
      <c r="B254" s="13">
        <f t="shared" si="44"/>
        <v>251</v>
      </c>
      <c r="C254" s="12">
        <v>0.10016328804474528</v>
      </c>
      <c r="D254" s="11">
        <f t="shared" si="36"/>
        <v>16</v>
      </c>
      <c r="E254" s="11">
        <f t="shared" si="37"/>
        <v>16</v>
      </c>
      <c r="F254" s="11">
        <f t="shared" si="38"/>
        <v>2400</v>
      </c>
      <c r="G254" s="12">
        <v>0.29358741417966938</v>
      </c>
      <c r="H254" s="27">
        <f t="shared" si="39"/>
        <v>1</v>
      </c>
      <c r="I254" s="11">
        <f t="shared" si="40"/>
        <v>0</v>
      </c>
      <c r="J254" s="28">
        <f t="shared" si="41"/>
        <v>0</v>
      </c>
      <c r="K254" s="28">
        <f t="shared" si="42"/>
        <v>2400</v>
      </c>
      <c r="L254" s="28">
        <f t="shared" si="43"/>
        <v>251</v>
      </c>
      <c r="M254" s="41">
        <f>AVERAGE($K$4:K254)</f>
        <v>2718.3266932270917</v>
      </c>
      <c r="N254" s="41">
        <f>_xlfn.STDEV.S($K$4:K254)</f>
        <v>354.74327173974933</v>
      </c>
      <c r="O254" s="41">
        <f t="shared" si="45"/>
        <v>2674.2272671699275</v>
      </c>
      <c r="P254" s="41">
        <f t="shared" si="46"/>
        <v>2762.4261192842559</v>
      </c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 spans="2:28" x14ac:dyDescent="0.2">
      <c r="B255" s="13">
        <f t="shared" si="44"/>
        <v>252</v>
      </c>
      <c r="C255" s="12">
        <v>0.53934932472269448</v>
      </c>
      <c r="D255" s="11">
        <f t="shared" si="36"/>
        <v>20</v>
      </c>
      <c r="E255" s="11">
        <f t="shared" si="37"/>
        <v>20</v>
      </c>
      <c r="F255" s="11">
        <f t="shared" si="38"/>
        <v>3000</v>
      </c>
      <c r="G255" s="12">
        <v>8.8406474101625498E-3</v>
      </c>
      <c r="H255" s="27">
        <f t="shared" si="39"/>
        <v>0</v>
      </c>
      <c r="I255" s="11">
        <f t="shared" si="40"/>
        <v>1</v>
      </c>
      <c r="J255" s="28">
        <f t="shared" si="41"/>
        <v>500</v>
      </c>
      <c r="K255" s="28">
        <f t="shared" si="42"/>
        <v>2500</v>
      </c>
      <c r="L255" s="28">
        <f t="shared" si="43"/>
        <v>252</v>
      </c>
      <c r="M255" s="41">
        <f>AVERAGE($K$4:K255)</f>
        <v>2717.4603174603176</v>
      </c>
      <c r="N255" s="41">
        <f>_xlfn.STDEV.S($K$4:K255)</f>
        <v>354.30294397346699</v>
      </c>
      <c r="O255" s="41">
        <f t="shared" si="45"/>
        <v>2673.5039591015307</v>
      </c>
      <c r="P255" s="41">
        <f t="shared" si="46"/>
        <v>2761.4166758191045</v>
      </c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 spans="2:28" x14ac:dyDescent="0.2">
      <c r="B256" s="13">
        <f t="shared" si="44"/>
        <v>253</v>
      </c>
      <c r="C256" s="12">
        <v>0.47093191023815917</v>
      </c>
      <c r="D256" s="11">
        <f t="shared" si="36"/>
        <v>19</v>
      </c>
      <c r="E256" s="11">
        <f t="shared" si="37"/>
        <v>19</v>
      </c>
      <c r="F256" s="11">
        <f t="shared" si="38"/>
        <v>2850</v>
      </c>
      <c r="G256" s="12">
        <v>0.61295557665063016</v>
      </c>
      <c r="H256" s="27">
        <f t="shared" si="39"/>
        <v>2</v>
      </c>
      <c r="I256" s="11">
        <f t="shared" si="40"/>
        <v>0</v>
      </c>
      <c r="J256" s="28">
        <f t="shared" si="41"/>
        <v>0</v>
      </c>
      <c r="K256" s="28">
        <f t="shared" si="42"/>
        <v>2850</v>
      </c>
      <c r="L256" s="28">
        <f t="shared" si="43"/>
        <v>253</v>
      </c>
      <c r="M256" s="41">
        <f>AVERAGE($K$4:K256)</f>
        <v>2717.98418972332</v>
      </c>
      <c r="N256" s="41">
        <f>_xlfn.STDEV.S($K$4:K256)</f>
        <v>353.69743109742353</v>
      </c>
      <c r="O256" s="41">
        <f t="shared" si="45"/>
        <v>2674.1906035139896</v>
      </c>
      <c r="P256" s="41">
        <f t="shared" si="46"/>
        <v>2761.7777759326505</v>
      </c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spans="2:28" x14ac:dyDescent="0.2">
      <c r="B257" s="13">
        <f t="shared" si="44"/>
        <v>254</v>
      </c>
      <c r="C257" s="12">
        <v>0.86893446367781213</v>
      </c>
      <c r="D257" s="11">
        <f t="shared" si="36"/>
        <v>22</v>
      </c>
      <c r="E257" s="11">
        <f t="shared" si="37"/>
        <v>22</v>
      </c>
      <c r="F257" s="11">
        <f t="shared" si="38"/>
        <v>3300</v>
      </c>
      <c r="G257" s="12">
        <v>0.29626762028279707</v>
      </c>
      <c r="H257" s="27">
        <f t="shared" si="39"/>
        <v>1</v>
      </c>
      <c r="I257" s="11">
        <f t="shared" si="40"/>
        <v>2</v>
      </c>
      <c r="J257" s="28">
        <f t="shared" si="41"/>
        <v>1000</v>
      </c>
      <c r="K257" s="28">
        <f t="shared" si="42"/>
        <v>2300</v>
      </c>
      <c r="L257" s="28">
        <f t="shared" si="43"/>
        <v>254</v>
      </c>
      <c r="M257" s="41">
        <f>AVERAGE($K$4:K257)</f>
        <v>2716.3385826771655</v>
      </c>
      <c r="N257" s="41">
        <f>_xlfn.STDEV.S($K$4:K257)</f>
        <v>353.97067207229406</v>
      </c>
      <c r="O257" s="41">
        <f t="shared" si="45"/>
        <v>2672.5983584850946</v>
      </c>
      <c r="P257" s="41">
        <f t="shared" si="46"/>
        <v>2760.0788068692364</v>
      </c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 spans="2:28" x14ac:dyDescent="0.2">
      <c r="B258" s="13">
        <f t="shared" si="44"/>
        <v>255</v>
      </c>
      <c r="C258" s="12">
        <v>0.18423472430278287</v>
      </c>
      <c r="D258" s="11">
        <f t="shared" si="36"/>
        <v>17</v>
      </c>
      <c r="E258" s="11">
        <f t="shared" si="37"/>
        <v>17</v>
      </c>
      <c r="F258" s="11">
        <f t="shared" si="38"/>
        <v>2550</v>
      </c>
      <c r="G258" s="12">
        <v>0.88244813533557909</v>
      </c>
      <c r="H258" s="27">
        <f t="shared" si="39"/>
        <v>3</v>
      </c>
      <c r="I258" s="11">
        <f t="shared" si="40"/>
        <v>0</v>
      </c>
      <c r="J258" s="28">
        <f t="shared" si="41"/>
        <v>0</v>
      </c>
      <c r="K258" s="28">
        <f t="shared" si="42"/>
        <v>2550</v>
      </c>
      <c r="L258" s="28">
        <f t="shared" si="43"/>
        <v>255</v>
      </c>
      <c r="M258" s="41">
        <f>AVERAGE($K$4:K258)</f>
        <v>2715.6862745098038</v>
      </c>
      <c r="N258" s="41">
        <f>_xlfn.STDEV.S($K$4:K258)</f>
        <v>353.42672843168583</v>
      </c>
      <c r="O258" s="41">
        <f t="shared" si="45"/>
        <v>2672.0998077517684</v>
      </c>
      <c r="P258" s="41">
        <f t="shared" si="46"/>
        <v>2759.2727412678391</v>
      </c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spans="2:28" x14ac:dyDescent="0.2">
      <c r="B259" s="13">
        <f t="shared" si="44"/>
        <v>256</v>
      </c>
      <c r="C259" s="12">
        <v>0.98134531600514119</v>
      </c>
      <c r="D259" s="11">
        <f t="shared" si="36"/>
        <v>25</v>
      </c>
      <c r="E259" s="11">
        <f t="shared" si="37"/>
        <v>22</v>
      </c>
      <c r="F259" s="11">
        <f t="shared" si="38"/>
        <v>3300</v>
      </c>
      <c r="G259" s="12">
        <v>0.17586818345932076</v>
      </c>
      <c r="H259" s="27">
        <f t="shared" si="39"/>
        <v>1</v>
      </c>
      <c r="I259" s="11">
        <f t="shared" si="40"/>
        <v>2</v>
      </c>
      <c r="J259" s="28">
        <f t="shared" si="41"/>
        <v>1000</v>
      </c>
      <c r="K259" s="28">
        <f t="shared" si="42"/>
        <v>2300</v>
      </c>
      <c r="L259" s="28">
        <f t="shared" si="43"/>
        <v>256</v>
      </c>
      <c r="M259" s="41">
        <f>AVERAGE($K$4:K259)</f>
        <v>2714.0625</v>
      </c>
      <c r="N259" s="41">
        <f>_xlfn.STDEV.S($K$4:K259)</f>
        <v>353.68854693825489</v>
      </c>
      <c r="O259" s="41">
        <f t="shared" si="45"/>
        <v>2670.529837879978</v>
      </c>
      <c r="P259" s="41">
        <f t="shared" si="46"/>
        <v>2757.595162120022</v>
      </c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 spans="2:28" x14ac:dyDescent="0.2">
      <c r="B260" s="13">
        <f t="shared" si="44"/>
        <v>257</v>
      </c>
      <c r="C260" s="12">
        <v>0.91156896495601614</v>
      </c>
      <c r="D260" s="11">
        <f t="shared" si="36"/>
        <v>23</v>
      </c>
      <c r="E260" s="11">
        <f t="shared" si="37"/>
        <v>22</v>
      </c>
      <c r="F260" s="11">
        <f t="shared" si="38"/>
        <v>3300</v>
      </c>
      <c r="G260" s="12">
        <v>0.67642358262626556</v>
      </c>
      <c r="H260" s="27">
        <f t="shared" si="39"/>
        <v>3</v>
      </c>
      <c r="I260" s="11">
        <f t="shared" si="40"/>
        <v>0</v>
      </c>
      <c r="J260" s="28">
        <f t="shared" si="41"/>
        <v>0</v>
      </c>
      <c r="K260" s="28">
        <f t="shared" si="42"/>
        <v>3300</v>
      </c>
      <c r="L260" s="28">
        <f t="shared" si="43"/>
        <v>257</v>
      </c>
      <c r="M260" s="41">
        <f>AVERAGE($K$4:K260)</f>
        <v>2716.3424124513617</v>
      </c>
      <c r="N260" s="41">
        <f>_xlfn.STDEV.S($K$4:K260)</f>
        <v>354.88423435779771</v>
      </c>
      <c r="O260" s="41">
        <f t="shared" si="45"/>
        <v>2672.748457871332</v>
      </c>
      <c r="P260" s="41">
        <f t="shared" si="46"/>
        <v>2759.9363670313915</v>
      </c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spans="2:28" x14ac:dyDescent="0.2">
      <c r="B261" s="13">
        <f t="shared" si="44"/>
        <v>258</v>
      </c>
      <c r="C261" s="12">
        <v>0.39706888335878177</v>
      </c>
      <c r="D261" s="11">
        <f t="shared" ref="D261:D324" si="47">SUMIFS($R$4:$R$15,$U$4:$U$15,"&lt;="&amp;C261,$T$4:$T$15,"&gt;="&amp;C261)</f>
        <v>19</v>
      </c>
      <c r="E261" s="11">
        <f t="shared" ref="E261:E324" si="48">MIN(D261,$X$2)</f>
        <v>19</v>
      </c>
      <c r="F261" s="11">
        <f t="shared" ref="F261:F324" si="49">E261*$X$3</f>
        <v>2850</v>
      </c>
      <c r="G261" s="12">
        <v>0.64492556791518518</v>
      </c>
      <c r="H261" s="27">
        <f t="shared" ref="H261:H324" si="50">_xlfn.BINOM.INV(E261,$X$5,G261)</f>
        <v>2</v>
      </c>
      <c r="I261" s="11">
        <f t="shared" ref="I261:I324" si="51">IF(E261-H261&gt;$X$6,E261-H261-$X$6,0)</f>
        <v>0</v>
      </c>
      <c r="J261" s="28">
        <f t="shared" ref="J261:J324" si="52">I261*$X$4</f>
        <v>0</v>
      </c>
      <c r="K261" s="28">
        <f t="shared" ref="K261:K324" si="53">F261-J261</f>
        <v>2850</v>
      </c>
      <c r="L261" s="28">
        <f t="shared" ref="L261:L324" si="54">B261</f>
        <v>258</v>
      </c>
      <c r="M261" s="41">
        <f>AVERAGE($K$4:K261)</f>
        <v>2716.8604651162791</v>
      </c>
      <c r="N261" s="41">
        <f>_xlfn.STDEV.S($K$4:K261)</f>
        <v>354.2908573229941</v>
      </c>
      <c r="O261" s="41">
        <f t="shared" si="45"/>
        <v>2673.4246287005217</v>
      </c>
      <c r="P261" s="41">
        <f t="shared" si="46"/>
        <v>2760.2963015320365</v>
      </c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spans="2:28" x14ac:dyDescent="0.2">
      <c r="B262" s="13">
        <f t="shared" ref="B262:B325" si="55">B261+1</f>
        <v>259</v>
      </c>
      <c r="C262" s="12">
        <v>0.62011912197081442</v>
      </c>
      <c r="D262" s="11">
        <f t="shared" si="47"/>
        <v>20</v>
      </c>
      <c r="E262" s="11">
        <f t="shared" si="48"/>
        <v>20</v>
      </c>
      <c r="F262" s="11">
        <f t="shared" si="49"/>
        <v>3000</v>
      </c>
      <c r="G262" s="12">
        <v>0.61097425726866772</v>
      </c>
      <c r="H262" s="27">
        <f t="shared" si="50"/>
        <v>2</v>
      </c>
      <c r="I262" s="11">
        <f t="shared" si="51"/>
        <v>0</v>
      </c>
      <c r="J262" s="28">
        <f t="shared" si="52"/>
        <v>0</v>
      </c>
      <c r="K262" s="28">
        <f t="shared" si="53"/>
        <v>3000</v>
      </c>
      <c r="L262" s="28">
        <f t="shared" si="54"/>
        <v>259</v>
      </c>
      <c r="M262" s="41">
        <f>AVERAGE($K$4:K262)</f>
        <v>2717.9536679536682</v>
      </c>
      <c r="N262" s="41">
        <f>_xlfn.STDEV.S($K$4:K262)</f>
        <v>354.04098788252651</v>
      </c>
      <c r="O262" s="41">
        <f t="shared" ref="O262:O325" si="56">M262-_xlfn.T.INV.2T(0.05,L262-1)*N262/SQRT(L262)</f>
        <v>2674.6331346254278</v>
      </c>
      <c r="P262" s="41">
        <f t="shared" ref="P262:P325" si="57">M262+_xlfn.T.INV.2T(0.05,L262-1)*N262/SQRT(L262)</f>
        <v>2761.2742012819085</v>
      </c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 spans="2:28" x14ac:dyDescent="0.2">
      <c r="B263" s="13">
        <f t="shared" si="55"/>
        <v>260</v>
      </c>
      <c r="C263" s="12">
        <v>0.16317432615896432</v>
      </c>
      <c r="D263" s="11">
        <f t="shared" si="47"/>
        <v>17</v>
      </c>
      <c r="E263" s="11">
        <f t="shared" si="48"/>
        <v>17</v>
      </c>
      <c r="F263" s="11">
        <f t="shared" si="49"/>
        <v>2550</v>
      </c>
      <c r="G263" s="12">
        <v>8.6474977132857012E-2</v>
      </c>
      <c r="H263" s="27">
        <f t="shared" si="50"/>
        <v>0</v>
      </c>
      <c r="I263" s="11">
        <f t="shared" si="51"/>
        <v>0</v>
      </c>
      <c r="J263" s="28">
        <f t="shared" si="52"/>
        <v>0</v>
      </c>
      <c r="K263" s="28">
        <f t="shared" si="53"/>
        <v>2550</v>
      </c>
      <c r="L263" s="28">
        <f t="shared" si="54"/>
        <v>260</v>
      </c>
      <c r="M263" s="41">
        <f>AVERAGE($K$4:K263)</f>
        <v>2717.3076923076924</v>
      </c>
      <c r="N263" s="41">
        <f>_xlfn.STDEV.S($K$4:K263)</f>
        <v>353.51033573229171</v>
      </c>
      <c r="O263" s="41">
        <f t="shared" si="56"/>
        <v>2674.136139209701</v>
      </c>
      <c r="P263" s="41">
        <f t="shared" si="57"/>
        <v>2760.4792454056837</v>
      </c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spans="2:28" x14ac:dyDescent="0.2">
      <c r="B264" s="13">
        <f t="shared" si="55"/>
        <v>261</v>
      </c>
      <c r="C264" s="12">
        <v>0.70324404078127367</v>
      </c>
      <c r="D264" s="11">
        <f t="shared" si="47"/>
        <v>21</v>
      </c>
      <c r="E264" s="11">
        <f t="shared" si="48"/>
        <v>21</v>
      </c>
      <c r="F264" s="11">
        <f t="shared" si="49"/>
        <v>3150</v>
      </c>
      <c r="G264" s="12">
        <v>0.66732386339471328</v>
      </c>
      <c r="H264" s="27">
        <f t="shared" si="50"/>
        <v>3</v>
      </c>
      <c r="I264" s="11">
        <f t="shared" si="51"/>
        <v>0</v>
      </c>
      <c r="J264" s="28">
        <f t="shared" si="52"/>
        <v>0</v>
      </c>
      <c r="K264" s="28">
        <f t="shared" si="53"/>
        <v>3150</v>
      </c>
      <c r="L264" s="28">
        <f t="shared" si="54"/>
        <v>261</v>
      </c>
      <c r="M264" s="41">
        <f>AVERAGE($K$4:K264)</f>
        <v>2718.9655172413795</v>
      </c>
      <c r="N264" s="41">
        <f>_xlfn.STDEV.S($K$4:K264)</f>
        <v>353.84492849516755</v>
      </c>
      <c r="O264" s="41">
        <f t="shared" si="56"/>
        <v>2675.8367433975059</v>
      </c>
      <c r="P264" s="41">
        <f t="shared" si="57"/>
        <v>2762.0942910852532</v>
      </c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spans="2:28" x14ac:dyDescent="0.2">
      <c r="B265" s="13">
        <f t="shared" si="55"/>
        <v>262</v>
      </c>
      <c r="C265" s="12">
        <v>0.47816691291904423</v>
      </c>
      <c r="D265" s="11">
        <f t="shared" si="47"/>
        <v>19</v>
      </c>
      <c r="E265" s="11">
        <f t="shared" si="48"/>
        <v>19</v>
      </c>
      <c r="F265" s="11">
        <f t="shared" si="49"/>
        <v>2850</v>
      </c>
      <c r="G265" s="12">
        <v>0.93204506137811238</v>
      </c>
      <c r="H265" s="27">
        <f t="shared" si="50"/>
        <v>4</v>
      </c>
      <c r="I265" s="11">
        <f t="shared" si="51"/>
        <v>0</v>
      </c>
      <c r="J265" s="28">
        <f t="shared" si="52"/>
        <v>0</v>
      </c>
      <c r="K265" s="28">
        <f t="shared" si="53"/>
        <v>2850</v>
      </c>
      <c r="L265" s="28">
        <f t="shared" si="54"/>
        <v>262</v>
      </c>
      <c r="M265" s="41">
        <f>AVERAGE($K$4:K265)</f>
        <v>2719.4656488549617</v>
      </c>
      <c r="N265" s="41">
        <f>_xlfn.STDEV.S($K$4:K265)</f>
        <v>353.25918323465561</v>
      </c>
      <c r="O265" s="41">
        <f t="shared" si="56"/>
        <v>2676.4912882887484</v>
      </c>
      <c r="P265" s="41">
        <f t="shared" si="57"/>
        <v>2762.4400094211751</v>
      </c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 spans="2:28" x14ac:dyDescent="0.2">
      <c r="B266" s="13">
        <f t="shared" si="55"/>
        <v>263</v>
      </c>
      <c r="C266" s="12">
        <v>0.71133466752483665</v>
      </c>
      <c r="D266" s="11">
        <f t="shared" si="47"/>
        <v>21</v>
      </c>
      <c r="E266" s="11">
        <f t="shared" si="48"/>
        <v>21</v>
      </c>
      <c r="F266" s="11">
        <f t="shared" si="49"/>
        <v>3150</v>
      </c>
      <c r="G266" s="12">
        <v>0.21197038368381893</v>
      </c>
      <c r="H266" s="27">
        <f t="shared" si="50"/>
        <v>1</v>
      </c>
      <c r="I266" s="11">
        <f t="shared" si="51"/>
        <v>1</v>
      </c>
      <c r="J266" s="28">
        <f t="shared" si="52"/>
        <v>500</v>
      </c>
      <c r="K266" s="28">
        <f t="shared" si="53"/>
        <v>2650</v>
      </c>
      <c r="L266" s="28">
        <f t="shared" si="54"/>
        <v>263</v>
      </c>
      <c r="M266" s="41">
        <f>AVERAGE($K$4:K266)</f>
        <v>2719.2015209125475</v>
      </c>
      <c r="N266" s="41">
        <f>_xlfn.STDEV.S($K$4:K266)</f>
        <v>352.61039806294116</v>
      </c>
      <c r="O266" s="41">
        <f t="shared" si="56"/>
        <v>2676.3884748781188</v>
      </c>
      <c r="P266" s="41">
        <f t="shared" si="57"/>
        <v>2762.0145669469762</v>
      </c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 spans="2:28" x14ac:dyDescent="0.2">
      <c r="B267" s="13">
        <f t="shared" si="55"/>
        <v>264</v>
      </c>
      <c r="C267" s="12">
        <v>0.14674134849012777</v>
      </c>
      <c r="D267" s="11">
        <f t="shared" si="47"/>
        <v>16</v>
      </c>
      <c r="E267" s="11">
        <f t="shared" si="48"/>
        <v>16</v>
      </c>
      <c r="F267" s="11">
        <f t="shared" si="49"/>
        <v>2400</v>
      </c>
      <c r="G267" s="12">
        <v>0.27509239945907016</v>
      </c>
      <c r="H267" s="27">
        <f t="shared" si="50"/>
        <v>1</v>
      </c>
      <c r="I267" s="11">
        <f t="shared" si="51"/>
        <v>0</v>
      </c>
      <c r="J267" s="28">
        <f t="shared" si="52"/>
        <v>0</v>
      </c>
      <c r="K267" s="28">
        <f t="shared" si="53"/>
        <v>2400</v>
      </c>
      <c r="L267" s="28">
        <f t="shared" si="54"/>
        <v>264</v>
      </c>
      <c r="M267" s="41">
        <f>AVERAGE($K$4:K267)</f>
        <v>2717.992424242424</v>
      </c>
      <c r="N267" s="41">
        <f>_xlfn.STDEV.S($K$4:K267)</f>
        <v>352.48728361955472</v>
      </c>
      <c r="O267" s="41">
        <f t="shared" si="56"/>
        <v>2675.2762140362925</v>
      </c>
      <c r="P267" s="41">
        <f t="shared" si="57"/>
        <v>2760.7086344485556</v>
      </c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 spans="2:28" x14ac:dyDescent="0.2">
      <c r="B268" s="13">
        <f t="shared" si="55"/>
        <v>265</v>
      </c>
      <c r="C268" s="12">
        <v>9.6819404975870937E-2</v>
      </c>
      <c r="D268" s="11">
        <f t="shared" si="47"/>
        <v>16</v>
      </c>
      <c r="E268" s="11">
        <f t="shared" si="48"/>
        <v>16</v>
      </c>
      <c r="F268" s="11">
        <f t="shared" si="49"/>
        <v>2400</v>
      </c>
      <c r="G268" s="12">
        <v>0.24036483939952247</v>
      </c>
      <c r="H268" s="27">
        <f t="shared" si="50"/>
        <v>1</v>
      </c>
      <c r="I268" s="11">
        <f t="shared" si="51"/>
        <v>0</v>
      </c>
      <c r="J268" s="28">
        <f t="shared" si="52"/>
        <v>0</v>
      </c>
      <c r="K268" s="28">
        <f t="shared" si="53"/>
        <v>2400</v>
      </c>
      <c r="L268" s="28">
        <f t="shared" si="54"/>
        <v>265</v>
      </c>
      <c r="M268" s="41">
        <f>AVERAGE($K$4:K268)</f>
        <v>2716.7924528301887</v>
      </c>
      <c r="N268" s="41">
        <f>_xlfn.STDEV.S($K$4:K268)</f>
        <v>352.36094175739407</v>
      </c>
      <c r="O268" s="41">
        <f t="shared" si="56"/>
        <v>2674.172943528898</v>
      </c>
      <c r="P268" s="41">
        <f t="shared" si="57"/>
        <v>2759.4119621314794</v>
      </c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 spans="2:28" x14ac:dyDescent="0.2">
      <c r="B269" s="13">
        <f t="shared" si="55"/>
        <v>266</v>
      </c>
      <c r="C269" s="12">
        <v>0.86211586407788676</v>
      </c>
      <c r="D269" s="11">
        <f t="shared" si="47"/>
        <v>22</v>
      </c>
      <c r="E269" s="11">
        <f t="shared" si="48"/>
        <v>22</v>
      </c>
      <c r="F269" s="11">
        <f t="shared" si="49"/>
        <v>3300</v>
      </c>
      <c r="G269" s="12">
        <v>0.94541734552156054</v>
      </c>
      <c r="H269" s="27">
        <f t="shared" si="50"/>
        <v>5</v>
      </c>
      <c r="I269" s="11">
        <f t="shared" si="51"/>
        <v>0</v>
      </c>
      <c r="J269" s="28">
        <f t="shared" si="52"/>
        <v>0</v>
      </c>
      <c r="K269" s="28">
        <f t="shared" si="53"/>
        <v>3300</v>
      </c>
      <c r="L269" s="28">
        <f t="shared" si="54"/>
        <v>266</v>
      </c>
      <c r="M269" s="41">
        <f>AVERAGE($K$4:K269)</f>
        <v>2718.9849624060153</v>
      </c>
      <c r="N269" s="41">
        <f>_xlfn.STDEV.S($K$4:K269)</f>
        <v>353.50869829894907</v>
      </c>
      <c r="O269" s="41">
        <f t="shared" si="56"/>
        <v>2676.3078173314598</v>
      </c>
      <c r="P269" s="41">
        <f t="shared" si="57"/>
        <v>2761.6621074805707</v>
      </c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 spans="2:28" x14ac:dyDescent="0.2">
      <c r="B270" s="13">
        <f t="shared" si="55"/>
        <v>267</v>
      </c>
      <c r="C270" s="12">
        <v>0.78719116236605569</v>
      </c>
      <c r="D270" s="11">
        <f t="shared" si="47"/>
        <v>21</v>
      </c>
      <c r="E270" s="11">
        <f t="shared" si="48"/>
        <v>21</v>
      </c>
      <c r="F270" s="11">
        <f t="shared" si="49"/>
        <v>3150</v>
      </c>
      <c r="G270" s="12">
        <v>0.7953739821481095</v>
      </c>
      <c r="H270" s="27">
        <f t="shared" si="50"/>
        <v>3</v>
      </c>
      <c r="I270" s="11">
        <f t="shared" si="51"/>
        <v>0</v>
      </c>
      <c r="J270" s="28">
        <f t="shared" si="52"/>
        <v>0</v>
      </c>
      <c r="K270" s="28">
        <f t="shared" si="53"/>
        <v>3150</v>
      </c>
      <c r="L270" s="28">
        <f t="shared" si="54"/>
        <v>267</v>
      </c>
      <c r="M270" s="41">
        <f>AVERAGE($K$4:K270)</f>
        <v>2720.5992509363296</v>
      </c>
      <c r="N270" s="41">
        <f>_xlfn.STDEV.S($K$4:K270)</f>
        <v>353.82817353966334</v>
      </c>
      <c r="O270" s="41">
        <f t="shared" si="56"/>
        <v>2677.9643397063683</v>
      </c>
      <c r="P270" s="41">
        <f t="shared" si="57"/>
        <v>2763.2341621662908</v>
      </c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 spans="2:28" x14ac:dyDescent="0.2">
      <c r="B271" s="13">
        <f t="shared" si="55"/>
        <v>268</v>
      </c>
      <c r="C271" s="12">
        <v>7.7995289049906269E-2</v>
      </c>
      <c r="D271" s="11">
        <f t="shared" si="47"/>
        <v>15</v>
      </c>
      <c r="E271" s="11">
        <f t="shared" si="48"/>
        <v>15</v>
      </c>
      <c r="F271" s="11">
        <f t="shared" si="49"/>
        <v>2250</v>
      </c>
      <c r="G271" s="12">
        <v>5.7349743242858686E-2</v>
      </c>
      <c r="H271" s="27">
        <f t="shared" si="50"/>
        <v>0</v>
      </c>
      <c r="I271" s="11">
        <f t="shared" si="51"/>
        <v>0</v>
      </c>
      <c r="J271" s="28">
        <f t="shared" si="52"/>
        <v>0</v>
      </c>
      <c r="K271" s="28">
        <f t="shared" si="53"/>
        <v>2250</v>
      </c>
      <c r="L271" s="28">
        <f t="shared" si="54"/>
        <v>268</v>
      </c>
      <c r="M271" s="41">
        <f>AVERAGE($K$4:K271)</f>
        <v>2718.8432835820895</v>
      </c>
      <c r="N271" s="41">
        <f>_xlfn.STDEV.S($K$4:K271)</f>
        <v>354.33295149691924</v>
      </c>
      <c r="O271" s="41">
        <f t="shared" si="56"/>
        <v>2676.2280086999554</v>
      </c>
      <c r="P271" s="41">
        <f t="shared" si="57"/>
        <v>2761.4585584642236</v>
      </c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spans="2:28" x14ac:dyDescent="0.2">
      <c r="B272" s="13">
        <f t="shared" si="55"/>
        <v>269</v>
      </c>
      <c r="C272" s="12">
        <v>0.52672726166458661</v>
      </c>
      <c r="D272" s="11">
        <f t="shared" si="47"/>
        <v>20</v>
      </c>
      <c r="E272" s="11">
        <f t="shared" si="48"/>
        <v>20</v>
      </c>
      <c r="F272" s="11">
        <f t="shared" si="49"/>
        <v>3000</v>
      </c>
      <c r="G272" s="12">
        <v>0.7526582190522173</v>
      </c>
      <c r="H272" s="27">
        <f t="shared" si="50"/>
        <v>3</v>
      </c>
      <c r="I272" s="11">
        <f t="shared" si="51"/>
        <v>0</v>
      </c>
      <c r="J272" s="28">
        <f t="shared" si="52"/>
        <v>0</v>
      </c>
      <c r="K272" s="28">
        <f t="shared" si="53"/>
        <v>3000</v>
      </c>
      <c r="L272" s="28">
        <f t="shared" si="54"/>
        <v>269</v>
      </c>
      <c r="M272" s="41">
        <f>AVERAGE($K$4:K272)</f>
        <v>2719.8884758364311</v>
      </c>
      <c r="N272" s="41">
        <f>_xlfn.STDEV.S($K$4:K272)</f>
        <v>354.08646729566254</v>
      </c>
      <c r="O272" s="41">
        <f t="shared" si="56"/>
        <v>2677.3827966478939</v>
      </c>
      <c r="P272" s="41">
        <f t="shared" si="57"/>
        <v>2762.3941550249683</v>
      </c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 spans="2:28" x14ac:dyDescent="0.2">
      <c r="B273" s="13">
        <f t="shared" si="55"/>
        <v>270</v>
      </c>
      <c r="C273" s="12">
        <v>0.19181511138425278</v>
      </c>
      <c r="D273" s="11">
        <f t="shared" si="47"/>
        <v>17</v>
      </c>
      <c r="E273" s="11">
        <f t="shared" si="48"/>
        <v>17</v>
      </c>
      <c r="F273" s="11">
        <f t="shared" si="49"/>
        <v>2550</v>
      </c>
      <c r="G273" s="12">
        <v>0.62630478362028041</v>
      </c>
      <c r="H273" s="27">
        <f t="shared" si="50"/>
        <v>2</v>
      </c>
      <c r="I273" s="11">
        <f t="shared" si="51"/>
        <v>0</v>
      </c>
      <c r="J273" s="28">
        <f t="shared" si="52"/>
        <v>0</v>
      </c>
      <c r="K273" s="28">
        <f t="shared" si="53"/>
        <v>2550</v>
      </c>
      <c r="L273" s="28">
        <f t="shared" si="54"/>
        <v>270</v>
      </c>
      <c r="M273" s="41">
        <f>AVERAGE($K$4:K273)</f>
        <v>2719.2592592592591</v>
      </c>
      <c r="N273" s="41">
        <f>_xlfn.STDEV.S($K$4:K273)</f>
        <v>353.57889731145565</v>
      </c>
      <c r="O273" s="41">
        <f t="shared" si="56"/>
        <v>2676.8938990924098</v>
      </c>
      <c r="P273" s="41">
        <f t="shared" si="57"/>
        <v>2761.6246194261084</v>
      </c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 spans="2:28" x14ac:dyDescent="0.2">
      <c r="B274" s="13">
        <f t="shared" si="55"/>
        <v>271</v>
      </c>
      <c r="C274" s="12">
        <v>0.18382009269409749</v>
      </c>
      <c r="D274" s="11">
        <f t="shared" si="47"/>
        <v>17</v>
      </c>
      <c r="E274" s="11">
        <f t="shared" si="48"/>
        <v>17</v>
      </c>
      <c r="F274" s="11">
        <f t="shared" si="49"/>
        <v>2550</v>
      </c>
      <c r="G274" s="12">
        <v>0.45342259701135756</v>
      </c>
      <c r="H274" s="27">
        <f t="shared" si="50"/>
        <v>1</v>
      </c>
      <c r="I274" s="11">
        <f t="shared" si="51"/>
        <v>0</v>
      </c>
      <c r="J274" s="28">
        <f t="shared" si="52"/>
        <v>0</v>
      </c>
      <c r="K274" s="28">
        <f t="shared" si="53"/>
        <v>2550</v>
      </c>
      <c r="L274" s="28">
        <f t="shared" si="54"/>
        <v>271</v>
      </c>
      <c r="M274" s="41">
        <f>AVERAGE($K$4:K274)</f>
        <v>2718.6346863468634</v>
      </c>
      <c r="N274" s="41">
        <f>_xlfn.STDEV.S($K$4:K274)</f>
        <v>353.07325246641977</v>
      </c>
      <c r="O274" s="41">
        <f t="shared" si="56"/>
        <v>2676.4087438595539</v>
      </c>
      <c r="P274" s="41">
        <f t="shared" si="57"/>
        <v>2760.860628834173</v>
      </c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 spans="2:28" x14ac:dyDescent="0.2">
      <c r="B275" s="13">
        <f t="shared" si="55"/>
        <v>272</v>
      </c>
      <c r="C275" s="12">
        <v>0.90876273617317604</v>
      </c>
      <c r="D275" s="11">
        <f t="shared" si="47"/>
        <v>23</v>
      </c>
      <c r="E275" s="11">
        <f t="shared" si="48"/>
        <v>22</v>
      </c>
      <c r="F275" s="11">
        <f t="shared" si="49"/>
        <v>3300</v>
      </c>
      <c r="G275" s="12">
        <v>0.95417020686689125</v>
      </c>
      <c r="H275" s="27">
        <f t="shared" si="50"/>
        <v>5</v>
      </c>
      <c r="I275" s="11">
        <f t="shared" si="51"/>
        <v>0</v>
      </c>
      <c r="J275" s="28">
        <f t="shared" si="52"/>
        <v>0</v>
      </c>
      <c r="K275" s="28">
        <f t="shared" si="53"/>
        <v>3300</v>
      </c>
      <c r="L275" s="28">
        <f t="shared" si="54"/>
        <v>272</v>
      </c>
      <c r="M275" s="41">
        <f>AVERAGE($K$4:K275)</f>
        <v>2720.7720588235293</v>
      </c>
      <c r="N275" s="41">
        <f>_xlfn.STDEV.S($K$4:K275)</f>
        <v>354.17977520568519</v>
      </c>
      <c r="O275" s="41">
        <f t="shared" si="56"/>
        <v>2678.492419882662</v>
      </c>
      <c r="P275" s="41">
        <f t="shared" si="57"/>
        <v>2763.0516977643965</v>
      </c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 spans="2:28" x14ac:dyDescent="0.2">
      <c r="B276" s="13">
        <f t="shared" si="55"/>
        <v>273</v>
      </c>
      <c r="C276" s="12">
        <v>0.95209851167972981</v>
      </c>
      <c r="D276" s="11">
        <f t="shared" si="47"/>
        <v>24</v>
      </c>
      <c r="E276" s="11">
        <f t="shared" si="48"/>
        <v>22</v>
      </c>
      <c r="F276" s="11">
        <f t="shared" si="49"/>
        <v>3300</v>
      </c>
      <c r="G276" s="12">
        <v>0.58055339581575771</v>
      </c>
      <c r="H276" s="27">
        <f t="shared" si="50"/>
        <v>2</v>
      </c>
      <c r="I276" s="11">
        <f t="shared" si="51"/>
        <v>1</v>
      </c>
      <c r="J276" s="28">
        <f t="shared" si="52"/>
        <v>500</v>
      </c>
      <c r="K276" s="28">
        <f t="shared" si="53"/>
        <v>2800</v>
      </c>
      <c r="L276" s="28">
        <f t="shared" si="54"/>
        <v>273</v>
      </c>
      <c r="M276" s="41">
        <f>AVERAGE($K$4:K276)</f>
        <v>2721.0622710622711</v>
      </c>
      <c r="N276" s="41">
        <f>_xlfn.STDEV.S($K$4:K276)</f>
        <v>353.56062766036047</v>
      </c>
      <c r="O276" s="41">
        <f t="shared" si="56"/>
        <v>2678.934607380173</v>
      </c>
      <c r="P276" s="41">
        <f t="shared" si="57"/>
        <v>2763.1899347443691</v>
      </c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 spans="2:28" x14ac:dyDescent="0.2">
      <c r="B277" s="13">
        <f t="shared" si="55"/>
        <v>274</v>
      </c>
      <c r="C277" s="12">
        <v>0.48409616337732042</v>
      </c>
      <c r="D277" s="11">
        <f t="shared" si="47"/>
        <v>19</v>
      </c>
      <c r="E277" s="11">
        <f t="shared" si="48"/>
        <v>19</v>
      </c>
      <c r="F277" s="11">
        <f t="shared" si="49"/>
        <v>2850</v>
      </c>
      <c r="G277" s="12">
        <v>0.88874172495819226</v>
      </c>
      <c r="H277" s="27">
        <f t="shared" si="50"/>
        <v>4</v>
      </c>
      <c r="I277" s="11">
        <f t="shared" si="51"/>
        <v>0</v>
      </c>
      <c r="J277" s="28">
        <f t="shared" si="52"/>
        <v>0</v>
      </c>
      <c r="K277" s="28">
        <f t="shared" si="53"/>
        <v>2850</v>
      </c>
      <c r="L277" s="28">
        <f t="shared" si="54"/>
        <v>274</v>
      </c>
      <c r="M277" s="41">
        <f>AVERAGE($K$4:K277)</f>
        <v>2721.5328467153286</v>
      </c>
      <c r="N277" s="41">
        <f>_xlfn.STDEV.S($K$4:K277)</f>
        <v>352.99843935142337</v>
      </c>
      <c r="O277" s="41">
        <f t="shared" si="56"/>
        <v>2679.5496797106889</v>
      </c>
      <c r="P277" s="41">
        <f t="shared" si="57"/>
        <v>2763.5160137199682</v>
      </c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 spans="2:28" x14ac:dyDescent="0.2">
      <c r="B278" s="13">
        <f t="shared" si="55"/>
        <v>275</v>
      </c>
      <c r="C278" s="12">
        <v>0.37924469526157356</v>
      </c>
      <c r="D278" s="11">
        <f t="shared" si="47"/>
        <v>19</v>
      </c>
      <c r="E278" s="11">
        <f t="shared" si="48"/>
        <v>19</v>
      </c>
      <c r="F278" s="11">
        <f t="shared" si="49"/>
        <v>2850</v>
      </c>
      <c r="G278" s="12">
        <v>0.37916163438370765</v>
      </c>
      <c r="H278" s="27">
        <f t="shared" si="50"/>
        <v>1</v>
      </c>
      <c r="I278" s="11">
        <f t="shared" si="51"/>
        <v>0</v>
      </c>
      <c r="J278" s="28">
        <f t="shared" si="52"/>
        <v>0</v>
      </c>
      <c r="K278" s="28">
        <f t="shared" si="53"/>
        <v>2850</v>
      </c>
      <c r="L278" s="28">
        <f t="shared" si="54"/>
        <v>275</v>
      </c>
      <c r="M278" s="41">
        <f>AVERAGE($K$4:K278)</f>
        <v>2722</v>
      </c>
      <c r="N278" s="41">
        <f>_xlfn.STDEV.S($K$4:K278)</f>
        <v>352.43884389512374</v>
      </c>
      <c r="O278" s="41">
        <f t="shared" si="56"/>
        <v>2680.1603487072734</v>
      </c>
      <c r="P278" s="41">
        <f t="shared" si="57"/>
        <v>2763.8396512927266</v>
      </c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 spans="2:28" x14ac:dyDescent="0.2">
      <c r="B279" s="13">
        <f t="shared" si="55"/>
        <v>276</v>
      </c>
      <c r="C279" s="12">
        <v>0.26254496030898278</v>
      </c>
      <c r="D279" s="11">
        <f t="shared" si="47"/>
        <v>18</v>
      </c>
      <c r="E279" s="11">
        <f t="shared" si="48"/>
        <v>18</v>
      </c>
      <c r="F279" s="11">
        <f t="shared" si="49"/>
        <v>2700</v>
      </c>
      <c r="G279" s="12">
        <v>0.33880112264164697</v>
      </c>
      <c r="H279" s="27">
        <f t="shared" si="50"/>
        <v>1</v>
      </c>
      <c r="I279" s="11">
        <f t="shared" si="51"/>
        <v>0</v>
      </c>
      <c r="J279" s="28">
        <f t="shared" si="52"/>
        <v>0</v>
      </c>
      <c r="K279" s="28">
        <f t="shared" si="53"/>
        <v>2700</v>
      </c>
      <c r="L279" s="28">
        <f t="shared" si="54"/>
        <v>276</v>
      </c>
      <c r="M279" s="41">
        <f>AVERAGE($K$4:K279)</f>
        <v>2721.9202898550725</v>
      </c>
      <c r="N279" s="41">
        <f>_xlfn.STDEV.S($K$4:K279)</f>
        <v>351.79995475929604</v>
      </c>
      <c r="O279" s="41">
        <f t="shared" si="56"/>
        <v>2680.2328842778356</v>
      </c>
      <c r="P279" s="41">
        <f t="shared" si="57"/>
        <v>2763.6076954323094</v>
      </c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 spans="2:28" x14ac:dyDescent="0.2">
      <c r="B280" s="13">
        <f t="shared" si="55"/>
        <v>277</v>
      </c>
      <c r="C280" s="12">
        <v>0.11984334199843094</v>
      </c>
      <c r="D280" s="11">
        <f t="shared" si="47"/>
        <v>16</v>
      </c>
      <c r="E280" s="11">
        <f t="shared" si="48"/>
        <v>16</v>
      </c>
      <c r="F280" s="11">
        <f t="shared" si="49"/>
        <v>2400</v>
      </c>
      <c r="G280" s="12">
        <v>0.87334416968866602</v>
      </c>
      <c r="H280" s="27">
        <f t="shared" si="50"/>
        <v>3</v>
      </c>
      <c r="I280" s="11">
        <f t="shared" si="51"/>
        <v>0</v>
      </c>
      <c r="J280" s="28">
        <f t="shared" si="52"/>
        <v>0</v>
      </c>
      <c r="K280" s="28">
        <f t="shared" si="53"/>
        <v>2400</v>
      </c>
      <c r="L280" s="28">
        <f t="shared" si="54"/>
        <v>277</v>
      </c>
      <c r="M280" s="41">
        <f>AVERAGE($K$4:K280)</f>
        <v>2720.7581227436822</v>
      </c>
      <c r="N280" s="41">
        <f>_xlfn.STDEV.S($K$4:K280)</f>
        <v>351.69435014100054</v>
      </c>
      <c r="O280" s="41">
        <f t="shared" si="56"/>
        <v>2679.1591906941276</v>
      </c>
      <c r="P280" s="41">
        <f t="shared" si="57"/>
        <v>2762.3570547932368</v>
      </c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 spans="2:28" x14ac:dyDescent="0.2">
      <c r="B281" s="13">
        <f t="shared" si="55"/>
        <v>278</v>
      </c>
      <c r="C281" s="12">
        <v>0.12669278547157503</v>
      </c>
      <c r="D281" s="11">
        <f t="shared" si="47"/>
        <v>16</v>
      </c>
      <c r="E281" s="11">
        <f t="shared" si="48"/>
        <v>16</v>
      </c>
      <c r="F281" s="11">
        <f t="shared" si="49"/>
        <v>2400</v>
      </c>
      <c r="G281" s="12">
        <v>0.8873163808460407</v>
      </c>
      <c r="H281" s="27">
        <f t="shared" si="50"/>
        <v>3</v>
      </c>
      <c r="I281" s="11">
        <f t="shared" si="51"/>
        <v>0</v>
      </c>
      <c r="J281" s="28">
        <f t="shared" si="52"/>
        <v>0</v>
      </c>
      <c r="K281" s="28">
        <f t="shared" si="53"/>
        <v>2400</v>
      </c>
      <c r="L281" s="28">
        <f t="shared" si="54"/>
        <v>278</v>
      </c>
      <c r="M281" s="41">
        <f>AVERAGE($K$4:K281)</f>
        <v>2719.6043165467627</v>
      </c>
      <c r="N281" s="41">
        <f>_xlfn.STDEV.S($K$4:K281)</f>
        <v>351.5856627458636</v>
      </c>
      <c r="O281" s="41">
        <f t="shared" si="56"/>
        <v>2678.0937626585478</v>
      </c>
      <c r="P281" s="41">
        <f t="shared" si="57"/>
        <v>2761.1148704349775</v>
      </c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 spans="2:28" x14ac:dyDescent="0.2">
      <c r="B282" s="13">
        <f t="shared" si="55"/>
        <v>279</v>
      </c>
      <c r="C282" s="12">
        <v>0.51147796316088812</v>
      </c>
      <c r="D282" s="11">
        <f t="shared" si="47"/>
        <v>20</v>
      </c>
      <c r="E282" s="11">
        <f t="shared" si="48"/>
        <v>20</v>
      </c>
      <c r="F282" s="11">
        <f t="shared" si="49"/>
        <v>3000</v>
      </c>
      <c r="G282" s="12">
        <v>0.40283688175836851</v>
      </c>
      <c r="H282" s="27">
        <f t="shared" si="50"/>
        <v>2</v>
      </c>
      <c r="I282" s="11">
        <f t="shared" si="51"/>
        <v>0</v>
      </c>
      <c r="J282" s="28">
        <f t="shared" si="52"/>
        <v>0</v>
      </c>
      <c r="K282" s="28">
        <f t="shared" si="53"/>
        <v>3000</v>
      </c>
      <c r="L282" s="28">
        <f t="shared" si="54"/>
        <v>279</v>
      </c>
      <c r="M282" s="41">
        <f>AVERAGE($K$4:K282)</f>
        <v>2720.6093189964158</v>
      </c>
      <c r="N282" s="41">
        <f>_xlfn.STDEV.S($K$4:K282)</f>
        <v>351.3539915738229</v>
      </c>
      <c r="O282" s="41">
        <f t="shared" si="56"/>
        <v>2679.2011807404137</v>
      </c>
      <c r="P282" s="41">
        <f t="shared" si="57"/>
        <v>2762.0174572524179</v>
      </c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 spans="2:28" x14ac:dyDescent="0.2">
      <c r="B283" s="13">
        <f t="shared" si="55"/>
        <v>280</v>
      </c>
      <c r="C283" s="12">
        <v>0.43160038072411422</v>
      </c>
      <c r="D283" s="11">
        <f t="shared" si="47"/>
        <v>19</v>
      </c>
      <c r="E283" s="11">
        <f t="shared" si="48"/>
        <v>19</v>
      </c>
      <c r="F283" s="11">
        <f t="shared" si="49"/>
        <v>2850</v>
      </c>
      <c r="G283" s="12">
        <v>0.7242628288156483</v>
      </c>
      <c r="H283" s="27">
        <f t="shared" si="50"/>
        <v>3</v>
      </c>
      <c r="I283" s="11">
        <f t="shared" si="51"/>
        <v>0</v>
      </c>
      <c r="J283" s="28">
        <f t="shared" si="52"/>
        <v>0</v>
      </c>
      <c r="K283" s="28">
        <f t="shared" si="53"/>
        <v>2850</v>
      </c>
      <c r="L283" s="28">
        <f t="shared" si="54"/>
        <v>280</v>
      </c>
      <c r="M283" s="41">
        <f>AVERAGE($K$4:K283)</f>
        <v>2721.0714285714284</v>
      </c>
      <c r="N283" s="41">
        <f>_xlfn.STDEV.S($K$4:K283)</f>
        <v>350.80899116854187</v>
      </c>
      <c r="O283" s="41">
        <f t="shared" si="56"/>
        <v>2679.8020614428647</v>
      </c>
      <c r="P283" s="41">
        <f t="shared" si="57"/>
        <v>2762.3407956999922</v>
      </c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 spans="2:28" x14ac:dyDescent="0.2">
      <c r="B284" s="13">
        <f t="shared" si="55"/>
        <v>281</v>
      </c>
      <c r="C284" s="12">
        <v>1.4379788111368863E-2</v>
      </c>
      <c r="D284" s="11">
        <f t="shared" si="47"/>
        <v>14</v>
      </c>
      <c r="E284" s="11">
        <f t="shared" si="48"/>
        <v>14</v>
      </c>
      <c r="F284" s="11">
        <f t="shared" si="49"/>
        <v>2100</v>
      </c>
      <c r="G284" s="12">
        <v>0.76352410110623026</v>
      </c>
      <c r="H284" s="27">
        <f t="shared" si="50"/>
        <v>2</v>
      </c>
      <c r="I284" s="11">
        <f t="shared" si="51"/>
        <v>0</v>
      </c>
      <c r="J284" s="28">
        <f t="shared" si="52"/>
        <v>0</v>
      </c>
      <c r="K284" s="28">
        <f t="shared" si="53"/>
        <v>2100</v>
      </c>
      <c r="L284" s="28">
        <f t="shared" si="54"/>
        <v>281</v>
      </c>
      <c r="M284" s="41">
        <f>AVERAGE($K$4:K284)</f>
        <v>2718.8612099644129</v>
      </c>
      <c r="N284" s="41">
        <f>_xlfn.STDEV.S($K$4:K284)</f>
        <v>352.1365176988927</v>
      </c>
      <c r="O284" s="41">
        <f t="shared" si="56"/>
        <v>2677.5100918540788</v>
      </c>
      <c r="P284" s="41">
        <f t="shared" si="57"/>
        <v>2760.2123280747469</v>
      </c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 spans="2:28" x14ac:dyDescent="0.2">
      <c r="B285" s="13">
        <f t="shared" si="55"/>
        <v>282</v>
      </c>
      <c r="C285" s="12">
        <v>0.95593983701144913</v>
      </c>
      <c r="D285" s="11">
        <f t="shared" si="47"/>
        <v>24</v>
      </c>
      <c r="E285" s="11">
        <f t="shared" si="48"/>
        <v>22</v>
      </c>
      <c r="F285" s="11">
        <f t="shared" si="49"/>
        <v>3300</v>
      </c>
      <c r="G285" s="12">
        <v>0.65139168003791936</v>
      </c>
      <c r="H285" s="27">
        <f t="shared" si="50"/>
        <v>3</v>
      </c>
      <c r="I285" s="11">
        <f t="shared" si="51"/>
        <v>0</v>
      </c>
      <c r="J285" s="28">
        <f t="shared" si="52"/>
        <v>0</v>
      </c>
      <c r="K285" s="28">
        <f t="shared" si="53"/>
        <v>3300</v>
      </c>
      <c r="L285" s="28">
        <f t="shared" si="54"/>
        <v>282</v>
      </c>
      <c r="M285" s="41">
        <f>AVERAGE($K$4:K285)</f>
        <v>2720.921985815603</v>
      </c>
      <c r="N285" s="41">
        <f>_xlfn.STDEV.S($K$4:K285)</f>
        <v>353.20878003059892</v>
      </c>
      <c r="O285" s="41">
        <f t="shared" si="56"/>
        <v>2679.5191984996436</v>
      </c>
      <c r="P285" s="41">
        <f t="shared" si="57"/>
        <v>2762.3247731315623</v>
      </c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 spans="2:28" x14ac:dyDescent="0.2">
      <c r="B286" s="13">
        <f t="shared" si="55"/>
        <v>283</v>
      </c>
      <c r="C286" s="12">
        <v>4.1215746620286819E-2</v>
      </c>
      <c r="D286" s="11">
        <f t="shared" si="47"/>
        <v>15</v>
      </c>
      <c r="E286" s="11">
        <f t="shared" si="48"/>
        <v>15</v>
      </c>
      <c r="F286" s="11">
        <f t="shared" si="49"/>
        <v>2250</v>
      </c>
      <c r="G286" s="12">
        <v>0.64465592290107843</v>
      </c>
      <c r="H286" s="27">
        <f t="shared" si="50"/>
        <v>2</v>
      </c>
      <c r="I286" s="11">
        <f t="shared" si="51"/>
        <v>0</v>
      </c>
      <c r="J286" s="28">
        <f t="shared" si="52"/>
        <v>0</v>
      </c>
      <c r="K286" s="28">
        <f t="shared" si="53"/>
        <v>2250</v>
      </c>
      <c r="L286" s="28">
        <f t="shared" si="54"/>
        <v>283</v>
      </c>
      <c r="M286" s="41">
        <f>AVERAGE($K$4:K286)</f>
        <v>2719.2579505300355</v>
      </c>
      <c r="N286" s="41">
        <f>_xlfn.STDEV.S($K$4:K286)</f>
        <v>353.69149602488812</v>
      </c>
      <c r="O286" s="41">
        <f t="shared" si="56"/>
        <v>2677.8725290785837</v>
      </c>
      <c r="P286" s="41">
        <f t="shared" si="57"/>
        <v>2760.6433719814872</v>
      </c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 spans="2:28" x14ac:dyDescent="0.2">
      <c r="B287" s="13">
        <f t="shared" si="55"/>
        <v>284</v>
      </c>
      <c r="C287" s="12">
        <v>0.69863336186940073</v>
      </c>
      <c r="D287" s="11">
        <f t="shared" si="47"/>
        <v>21</v>
      </c>
      <c r="E287" s="11">
        <f t="shared" si="48"/>
        <v>21</v>
      </c>
      <c r="F287" s="11">
        <f t="shared" si="49"/>
        <v>3150</v>
      </c>
      <c r="G287" s="12">
        <v>0.90986835944138988</v>
      </c>
      <c r="H287" s="27">
        <f t="shared" si="50"/>
        <v>4</v>
      </c>
      <c r="I287" s="11">
        <f t="shared" si="51"/>
        <v>0</v>
      </c>
      <c r="J287" s="28">
        <f t="shared" si="52"/>
        <v>0</v>
      </c>
      <c r="K287" s="28">
        <f t="shared" si="53"/>
        <v>3150</v>
      </c>
      <c r="L287" s="28">
        <f t="shared" si="54"/>
        <v>284</v>
      </c>
      <c r="M287" s="41">
        <f>AVERAGE($K$4:K287)</f>
        <v>2720.7746478873241</v>
      </c>
      <c r="N287" s="41">
        <f>_xlfn.STDEV.S($K$4:K287)</f>
        <v>353.99002589941915</v>
      </c>
      <c r="O287" s="41">
        <f t="shared" si="56"/>
        <v>2679.4279126160213</v>
      </c>
      <c r="P287" s="41">
        <f t="shared" si="57"/>
        <v>2762.1213831586269</v>
      </c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 spans="2:28" x14ac:dyDescent="0.2">
      <c r="B288" s="13">
        <f t="shared" si="55"/>
        <v>285</v>
      </c>
      <c r="C288" s="12">
        <v>0.76772287609741796</v>
      </c>
      <c r="D288" s="11">
        <f t="shared" si="47"/>
        <v>21</v>
      </c>
      <c r="E288" s="11">
        <f t="shared" si="48"/>
        <v>21</v>
      </c>
      <c r="F288" s="11">
        <f t="shared" si="49"/>
        <v>3150</v>
      </c>
      <c r="G288" s="12">
        <v>0.87366120057543473</v>
      </c>
      <c r="H288" s="27">
        <f t="shared" si="50"/>
        <v>4</v>
      </c>
      <c r="I288" s="11">
        <f t="shared" si="51"/>
        <v>0</v>
      </c>
      <c r="J288" s="28">
        <f t="shared" si="52"/>
        <v>0</v>
      </c>
      <c r="K288" s="28">
        <f t="shared" si="53"/>
        <v>3150</v>
      </c>
      <c r="L288" s="28">
        <f t="shared" si="54"/>
        <v>285</v>
      </c>
      <c r="M288" s="41">
        <f>AVERAGE($K$4:K288)</f>
        <v>2722.280701754386</v>
      </c>
      <c r="N288" s="41">
        <f>_xlfn.STDEV.S($K$4:K288)</f>
        <v>354.27975708639661</v>
      </c>
      <c r="O288" s="41">
        <f t="shared" si="56"/>
        <v>2680.9734112454621</v>
      </c>
      <c r="P288" s="41">
        <f t="shared" si="57"/>
        <v>2763.5879922633098</v>
      </c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 spans="2:28" x14ac:dyDescent="0.2">
      <c r="B289" s="13">
        <f t="shared" si="55"/>
        <v>286</v>
      </c>
      <c r="C289" s="12">
        <v>0.19521979558879587</v>
      </c>
      <c r="D289" s="11">
        <f t="shared" si="47"/>
        <v>17</v>
      </c>
      <c r="E289" s="11">
        <f t="shared" si="48"/>
        <v>17</v>
      </c>
      <c r="F289" s="11">
        <f t="shared" si="49"/>
        <v>2550</v>
      </c>
      <c r="G289" s="12">
        <v>0.4912563637089945</v>
      </c>
      <c r="H289" s="27">
        <f t="shared" si="50"/>
        <v>2</v>
      </c>
      <c r="I289" s="11">
        <f t="shared" si="51"/>
        <v>0</v>
      </c>
      <c r="J289" s="28">
        <f t="shared" si="52"/>
        <v>0</v>
      </c>
      <c r="K289" s="28">
        <f t="shared" si="53"/>
        <v>2550</v>
      </c>
      <c r="L289" s="28">
        <f t="shared" si="54"/>
        <v>286</v>
      </c>
      <c r="M289" s="41">
        <f>AVERAGE($K$4:K289)</f>
        <v>2721.6783216783215</v>
      </c>
      <c r="N289" s="41">
        <f>_xlfn.STDEV.S($K$4:K289)</f>
        <v>353.80435869298674</v>
      </c>
      <c r="O289" s="41">
        <f t="shared" si="56"/>
        <v>2680.4992604154791</v>
      </c>
      <c r="P289" s="41">
        <f t="shared" si="57"/>
        <v>2762.8573829411639</v>
      </c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 spans="2:28" x14ac:dyDescent="0.2">
      <c r="B290" s="13">
        <f t="shared" si="55"/>
        <v>287</v>
      </c>
      <c r="C290" s="12">
        <v>0.2637757858380082</v>
      </c>
      <c r="D290" s="11">
        <f t="shared" si="47"/>
        <v>18</v>
      </c>
      <c r="E290" s="11">
        <f t="shared" si="48"/>
        <v>18</v>
      </c>
      <c r="F290" s="11">
        <f t="shared" si="49"/>
        <v>2700</v>
      </c>
      <c r="G290" s="12">
        <v>0.78987389278934039</v>
      </c>
      <c r="H290" s="27">
        <f t="shared" si="50"/>
        <v>3</v>
      </c>
      <c r="I290" s="11">
        <f t="shared" si="51"/>
        <v>0</v>
      </c>
      <c r="J290" s="28">
        <f t="shared" si="52"/>
        <v>0</v>
      </c>
      <c r="K290" s="28">
        <f t="shared" si="53"/>
        <v>2700</v>
      </c>
      <c r="L290" s="28">
        <f t="shared" si="54"/>
        <v>287</v>
      </c>
      <c r="M290" s="41">
        <f>AVERAGE($K$4:K290)</f>
        <v>2721.6027874564461</v>
      </c>
      <c r="N290" s="41">
        <f>_xlfn.STDEV.S($K$4:K290)</f>
        <v>353.18759609329601</v>
      </c>
      <c r="O290" s="41">
        <f t="shared" si="56"/>
        <v>2680.5678005940958</v>
      </c>
      <c r="P290" s="41">
        <f t="shared" si="57"/>
        <v>2762.6377743187963</v>
      </c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 spans="2:28" x14ac:dyDescent="0.2">
      <c r="B291" s="13">
        <f t="shared" si="55"/>
        <v>288</v>
      </c>
      <c r="C291" s="12">
        <v>0.50274153374731834</v>
      </c>
      <c r="D291" s="11">
        <f t="shared" si="47"/>
        <v>20</v>
      </c>
      <c r="E291" s="11">
        <f t="shared" si="48"/>
        <v>20</v>
      </c>
      <c r="F291" s="11">
        <f t="shared" si="49"/>
        <v>3000</v>
      </c>
      <c r="G291" s="12">
        <v>0.43448471718676518</v>
      </c>
      <c r="H291" s="27">
        <f t="shared" si="50"/>
        <v>2</v>
      </c>
      <c r="I291" s="11">
        <f t="shared" si="51"/>
        <v>0</v>
      </c>
      <c r="J291" s="28">
        <f t="shared" si="52"/>
        <v>0</v>
      </c>
      <c r="K291" s="28">
        <f t="shared" si="53"/>
        <v>3000</v>
      </c>
      <c r="L291" s="28">
        <f t="shared" si="54"/>
        <v>288</v>
      </c>
      <c r="M291" s="41">
        <f>AVERAGE($K$4:K291)</f>
        <v>2722.5694444444443</v>
      </c>
      <c r="N291" s="41">
        <f>_xlfn.STDEV.S($K$4:K291)</f>
        <v>352.95318860837534</v>
      </c>
      <c r="O291" s="41">
        <f t="shared" si="56"/>
        <v>2681.6335541654826</v>
      </c>
      <c r="P291" s="41">
        <f t="shared" si="57"/>
        <v>2763.5053347234061</v>
      </c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 spans="2:28" x14ac:dyDescent="0.2">
      <c r="B292" s="13">
        <f t="shared" si="55"/>
        <v>289</v>
      </c>
      <c r="C292" s="12">
        <v>4.1579966367603194E-2</v>
      </c>
      <c r="D292" s="11">
        <f t="shared" si="47"/>
        <v>15</v>
      </c>
      <c r="E292" s="11">
        <f t="shared" si="48"/>
        <v>15</v>
      </c>
      <c r="F292" s="11">
        <f t="shared" si="49"/>
        <v>2250</v>
      </c>
      <c r="G292" s="12">
        <v>0.26364411898472451</v>
      </c>
      <c r="H292" s="27">
        <f t="shared" si="50"/>
        <v>1</v>
      </c>
      <c r="I292" s="11">
        <f t="shared" si="51"/>
        <v>0</v>
      </c>
      <c r="J292" s="28">
        <f t="shared" si="52"/>
        <v>0</v>
      </c>
      <c r="K292" s="28">
        <f t="shared" si="53"/>
        <v>2250</v>
      </c>
      <c r="L292" s="28">
        <f t="shared" si="54"/>
        <v>289</v>
      </c>
      <c r="M292" s="41">
        <f>AVERAGE($K$4:K292)</f>
        <v>2720.9342560553632</v>
      </c>
      <c r="N292" s="41">
        <f>_xlfn.STDEV.S($K$4:K292)</f>
        <v>353.43477195069067</v>
      </c>
      <c r="O292" s="41">
        <f t="shared" si="56"/>
        <v>2680.0140943064293</v>
      </c>
      <c r="P292" s="41">
        <f t="shared" si="57"/>
        <v>2761.8544178042971</v>
      </c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 spans="2:28" x14ac:dyDescent="0.2">
      <c r="B293" s="13">
        <f t="shared" si="55"/>
        <v>290</v>
      </c>
      <c r="C293" s="12">
        <v>0.53445684714153929</v>
      </c>
      <c r="D293" s="11">
        <f t="shared" si="47"/>
        <v>20</v>
      </c>
      <c r="E293" s="11">
        <f t="shared" si="48"/>
        <v>20</v>
      </c>
      <c r="F293" s="11">
        <f t="shared" si="49"/>
        <v>3000</v>
      </c>
      <c r="G293" s="12">
        <v>0.29753786502614477</v>
      </c>
      <c r="H293" s="27">
        <f t="shared" si="50"/>
        <v>1</v>
      </c>
      <c r="I293" s="11">
        <f t="shared" si="51"/>
        <v>0</v>
      </c>
      <c r="J293" s="28">
        <f t="shared" si="52"/>
        <v>0</v>
      </c>
      <c r="K293" s="28">
        <f t="shared" si="53"/>
        <v>3000</v>
      </c>
      <c r="L293" s="28">
        <f t="shared" si="54"/>
        <v>290</v>
      </c>
      <c r="M293" s="41">
        <f>AVERAGE($K$4:K293)</f>
        <v>2721.8965517241381</v>
      </c>
      <c r="N293" s="41">
        <f>_xlfn.STDEV.S($K$4:K293)</f>
        <v>353.20312287525019</v>
      </c>
      <c r="O293" s="41">
        <f t="shared" si="56"/>
        <v>2681.0743726658061</v>
      </c>
      <c r="P293" s="41">
        <f t="shared" si="57"/>
        <v>2762.7187307824702</v>
      </c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 spans="2:28" x14ac:dyDescent="0.2">
      <c r="B294" s="13">
        <f t="shared" si="55"/>
        <v>291</v>
      </c>
      <c r="C294" s="12">
        <v>0.39410652934856794</v>
      </c>
      <c r="D294" s="11">
        <f t="shared" si="47"/>
        <v>19</v>
      </c>
      <c r="E294" s="11">
        <f t="shared" si="48"/>
        <v>19</v>
      </c>
      <c r="F294" s="11">
        <f t="shared" si="49"/>
        <v>2850</v>
      </c>
      <c r="G294" s="12">
        <v>0.45761127446801086</v>
      </c>
      <c r="H294" s="27">
        <f t="shared" si="50"/>
        <v>2</v>
      </c>
      <c r="I294" s="11">
        <f t="shared" si="51"/>
        <v>0</v>
      </c>
      <c r="J294" s="28">
        <f t="shared" si="52"/>
        <v>0</v>
      </c>
      <c r="K294" s="28">
        <f t="shared" si="53"/>
        <v>2850</v>
      </c>
      <c r="L294" s="28">
        <f t="shared" si="54"/>
        <v>291</v>
      </c>
      <c r="M294" s="41">
        <f>AVERAGE($K$4:K294)</f>
        <v>2722.3367697594504</v>
      </c>
      <c r="N294" s="41">
        <f>_xlfn.STDEV.S($K$4:K294)</f>
        <v>352.67358649158774</v>
      </c>
      <c r="O294" s="41">
        <f t="shared" si="56"/>
        <v>2681.6464792949619</v>
      </c>
      <c r="P294" s="41">
        <f t="shared" si="57"/>
        <v>2763.0270602239389</v>
      </c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 spans="2:28" x14ac:dyDescent="0.2">
      <c r="B295" s="13">
        <f t="shared" si="55"/>
        <v>292</v>
      </c>
      <c r="C295" s="12">
        <v>0.93612532223134048</v>
      </c>
      <c r="D295" s="11">
        <f t="shared" si="47"/>
        <v>23</v>
      </c>
      <c r="E295" s="11">
        <f t="shared" si="48"/>
        <v>22</v>
      </c>
      <c r="F295" s="11">
        <f t="shared" si="49"/>
        <v>3300</v>
      </c>
      <c r="G295" s="12">
        <v>0.3828769422727496</v>
      </c>
      <c r="H295" s="27">
        <f t="shared" si="50"/>
        <v>2</v>
      </c>
      <c r="I295" s="11">
        <f t="shared" si="51"/>
        <v>1</v>
      </c>
      <c r="J295" s="28">
        <f t="shared" si="52"/>
        <v>500</v>
      </c>
      <c r="K295" s="28">
        <f t="shared" si="53"/>
        <v>2800</v>
      </c>
      <c r="L295" s="28">
        <f t="shared" si="54"/>
        <v>292</v>
      </c>
      <c r="M295" s="41">
        <f>AVERAGE($K$4:K295)</f>
        <v>2722.6027397260273</v>
      </c>
      <c r="N295" s="41">
        <f>_xlfn.STDEV.S($K$4:K295)</f>
        <v>352.09643086059526</v>
      </c>
      <c r="O295" s="41">
        <f t="shared" si="56"/>
        <v>2682.049244309414</v>
      </c>
      <c r="P295" s="41">
        <f t="shared" si="57"/>
        <v>2763.1562351426405</v>
      </c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 spans="2:28" x14ac:dyDescent="0.2">
      <c r="B296" s="13">
        <f t="shared" si="55"/>
        <v>293</v>
      </c>
      <c r="C296" s="12">
        <v>0.33040211157017885</v>
      </c>
      <c r="D296" s="11">
        <f t="shared" si="47"/>
        <v>18</v>
      </c>
      <c r="E296" s="11">
        <f t="shared" si="48"/>
        <v>18</v>
      </c>
      <c r="F296" s="11">
        <f t="shared" si="49"/>
        <v>2700</v>
      </c>
      <c r="G296" s="12">
        <v>0.11477295556846867</v>
      </c>
      <c r="H296" s="27">
        <f t="shared" si="50"/>
        <v>0</v>
      </c>
      <c r="I296" s="11">
        <f t="shared" si="51"/>
        <v>0</v>
      </c>
      <c r="J296" s="28">
        <f t="shared" si="52"/>
        <v>0</v>
      </c>
      <c r="K296" s="28">
        <f t="shared" si="53"/>
        <v>2700</v>
      </c>
      <c r="L296" s="28">
        <f t="shared" si="54"/>
        <v>293</v>
      </c>
      <c r="M296" s="41">
        <f>AVERAGE($K$4:K296)</f>
        <v>2722.5255972696245</v>
      </c>
      <c r="N296" s="41">
        <f>_xlfn.STDEV.S($K$4:K296)</f>
        <v>351.49548925387921</v>
      </c>
      <c r="O296" s="41">
        <f t="shared" si="56"/>
        <v>2682.1110394919001</v>
      </c>
      <c r="P296" s="41">
        <f t="shared" si="57"/>
        <v>2762.940155047349</v>
      </c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 spans="2:28" x14ac:dyDescent="0.2">
      <c r="B297" s="13">
        <f t="shared" si="55"/>
        <v>294</v>
      </c>
      <c r="C297" s="12">
        <v>0.23505526302075963</v>
      </c>
      <c r="D297" s="11">
        <f t="shared" si="47"/>
        <v>17</v>
      </c>
      <c r="E297" s="11">
        <f t="shared" si="48"/>
        <v>17</v>
      </c>
      <c r="F297" s="11">
        <f t="shared" si="49"/>
        <v>2550</v>
      </c>
      <c r="G297" s="12">
        <v>9.0512251541940647E-2</v>
      </c>
      <c r="H297" s="27">
        <f t="shared" si="50"/>
        <v>0</v>
      </c>
      <c r="I297" s="11">
        <f t="shared" si="51"/>
        <v>0</v>
      </c>
      <c r="J297" s="28">
        <f t="shared" si="52"/>
        <v>0</v>
      </c>
      <c r="K297" s="28">
        <f t="shared" si="53"/>
        <v>2550</v>
      </c>
      <c r="L297" s="28">
        <f t="shared" si="54"/>
        <v>294</v>
      </c>
      <c r="M297" s="41">
        <f>AVERAGE($K$4:K297)</f>
        <v>2721.9387755102039</v>
      </c>
      <c r="N297" s="41">
        <f>_xlfn.STDEV.S($K$4:K297)</f>
        <v>351.039387432338</v>
      </c>
      <c r="O297" s="41">
        <f t="shared" si="56"/>
        <v>2681.6459336423804</v>
      </c>
      <c r="P297" s="41">
        <f t="shared" si="57"/>
        <v>2762.2316173780273</v>
      </c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 spans="2:28" x14ac:dyDescent="0.2">
      <c r="B298" s="13">
        <f t="shared" si="55"/>
        <v>295</v>
      </c>
      <c r="C298" s="12">
        <v>0.96551941701828103</v>
      </c>
      <c r="D298" s="11">
        <f t="shared" si="47"/>
        <v>24</v>
      </c>
      <c r="E298" s="11">
        <f t="shared" si="48"/>
        <v>22</v>
      </c>
      <c r="F298" s="11">
        <f t="shared" si="49"/>
        <v>3300</v>
      </c>
      <c r="G298" s="12">
        <v>0.38910306903816727</v>
      </c>
      <c r="H298" s="27">
        <f t="shared" si="50"/>
        <v>2</v>
      </c>
      <c r="I298" s="11">
        <f t="shared" si="51"/>
        <v>1</v>
      </c>
      <c r="J298" s="28">
        <f t="shared" si="52"/>
        <v>500</v>
      </c>
      <c r="K298" s="28">
        <f t="shared" si="53"/>
        <v>2800</v>
      </c>
      <c r="L298" s="28">
        <f t="shared" si="54"/>
        <v>295</v>
      </c>
      <c r="M298" s="41">
        <f>AVERAGE($K$4:K298)</f>
        <v>2722.2033898305085</v>
      </c>
      <c r="N298" s="41">
        <f>_xlfn.STDEV.S($K$4:K298)</f>
        <v>350.47134344123572</v>
      </c>
      <c r="O298" s="41">
        <f t="shared" si="56"/>
        <v>2682.0445557678354</v>
      </c>
      <c r="P298" s="41">
        <f t="shared" si="57"/>
        <v>2762.3622238931816</v>
      </c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 spans="2:28" x14ac:dyDescent="0.2">
      <c r="B299" s="13">
        <f t="shared" si="55"/>
        <v>296</v>
      </c>
      <c r="C299" s="12">
        <v>0.51254766514443473</v>
      </c>
      <c r="D299" s="11">
        <f t="shared" si="47"/>
        <v>20</v>
      </c>
      <c r="E299" s="11">
        <f t="shared" si="48"/>
        <v>20</v>
      </c>
      <c r="F299" s="11">
        <f t="shared" si="49"/>
        <v>3000</v>
      </c>
      <c r="G299" s="12">
        <v>0.38933451208180014</v>
      </c>
      <c r="H299" s="27">
        <f t="shared" si="50"/>
        <v>1</v>
      </c>
      <c r="I299" s="11">
        <f t="shared" si="51"/>
        <v>0</v>
      </c>
      <c r="J299" s="28">
        <f t="shared" si="52"/>
        <v>0</v>
      </c>
      <c r="K299" s="28">
        <f t="shared" si="53"/>
        <v>3000</v>
      </c>
      <c r="L299" s="28">
        <f t="shared" si="54"/>
        <v>296</v>
      </c>
      <c r="M299" s="41">
        <f>AVERAGE($K$4:K299)</f>
        <v>2723.1418918918921</v>
      </c>
      <c r="N299" s="41">
        <f>_xlfn.STDEV.S($K$4:K299)</f>
        <v>350.2491996169889</v>
      </c>
      <c r="O299" s="41">
        <f t="shared" si="56"/>
        <v>2683.0769238072166</v>
      </c>
      <c r="P299" s="41">
        <f t="shared" si="57"/>
        <v>2763.2068599765676</v>
      </c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 spans="2:28" x14ac:dyDescent="0.2">
      <c r="B300" s="13">
        <f t="shared" si="55"/>
        <v>297</v>
      </c>
      <c r="C300" s="12">
        <v>0.21025148969010721</v>
      </c>
      <c r="D300" s="11">
        <f t="shared" si="47"/>
        <v>17</v>
      </c>
      <c r="E300" s="11">
        <f t="shared" si="48"/>
        <v>17</v>
      </c>
      <c r="F300" s="11">
        <f t="shared" si="49"/>
        <v>2550</v>
      </c>
      <c r="G300" s="12">
        <v>0.94671943416179383</v>
      </c>
      <c r="H300" s="27">
        <f t="shared" si="50"/>
        <v>4</v>
      </c>
      <c r="I300" s="11">
        <f t="shared" si="51"/>
        <v>0</v>
      </c>
      <c r="J300" s="28">
        <f t="shared" si="52"/>
        <v>0</v>
      </c>
      <c r="K300" s="28">
        <f t="shared" si="53"/>
        <v>2550</v>
      </c>
      <c r="L300" s="28">
        <f t="shared" si="54"/>
        <v>297</v>
      </c>
      <c r="M300" s="41">
        <f>AVERAGE($K$4:K300)</f>
        <v>2722.5589225589224</v>
      </c>
      <c r="N300" s="41">
        <f>_xlfn.STDEV.S($K$4:K300)</f>
        <v>349.80136843785778</v>
      </c>
      <c r="O300" s="41">
        <f t="shared" si="56"/>
        <v>2682.6131577284564</v>
      </c>
      <c r="P300" s="41">
        <f t="shared" si="57"/>
        <v>2762.5046873893884</v>
      </c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 spans="2:28" x14ac:dyDescent="0.2">
      <c r="B301" s="13">
        <f t="shared" si="55"/>
        <v>298</v>
      </c>
      <c r="C301" s="12">
        <v>0.30710508942466186</v>
      </c>
      <c r="D301" s="11">
        <f t="shared" si="47"/>
        <v>18</v>
      </c>
      <c r="E301" s="11">
        <f t="shared" si="48"/>
        <v>18</v>
      </c>
      <c r="F301" s="11">
        <f t="shared" si="49"/>
        <v>2700</v>
      </c>
      <c r="G301" s="12">
        <v>0.90985459570181004</v>
      </c>
      <c r="H301" s="27">
        <f t="shared" si="50"/>
        <v>4</v>
      </c>
      <c r="I301" s="11">
        <f t="shared" si="51"/>
        <v>0</v>
      </c>
      <c r="J301" s="28">
        <f t="shared" si="52"/>
        <v>0</v>
      </c>
      <c r="K301" s="28">
        <f t="shared" si="53"/>
        <v>2700</v>
      </c>
      <c r="L301" s="28">
        <f t="shared" si="54"/>
        <v>298</v>
      </c>
      <c r="M301" s="41">
        <f>AVERAGE($K$4:K301)</f>
        <v>2722.4832214765102</v>
      </c>
      <c r="N301" s="41">
        <f>_xlfn.STDEV.S($K$4:K301)</f>
        <v>349.21442582709562</v>
      </c>
      <c r="O301" s="41">
        <f t="shared" si="56"/>
        <v>2682.6720000366331</v>
      </c>
      <c r="P301" s="41">
        <f t="shared" si="57"/>
        <v>2762.2944429163872</v>
      </c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 spans="2:28" x14ac:dyDescent="0.2">
      <c r="B302" s="13">
        <f t="shared" si="55"/>
        <v>299</v>
      </c>
      <c r="C302" s="12">
        <v>0.95114743113503764</v>
      </c>
      <c r="D302" s="11">
        <f t="shared" si="47"/>
        <v>24</v>
      </c>
      <c r="E302" s="11">
        <f t="shared" si="48"/>
        <v>22</v>
      </c>
      <c r="F302" s="11">
        <f t="shared" si="49"/>
        <v>3300</v>
      </c>
      <c r="G302" s="12">
        <v>4.6216420909381384E-2</v>
      </c>
      <c r="H302" s="27">
        <f t="shared" si="50"/>
        <v>0</v>
      </c>
      <c r="I302" s="11">
        <f t="shared" si="51"/>
        <v>3</v>
      </c>
      <c r="J302" s="28">
        <f t="shared" si="52"/>
        <v>1500</v>
      </c>
      <c r="K302" s="28">
        <f t="shared" si="53"/>
        <v>1800</v>
      </c>
      <c r="L302" s="28">
        <f t="shared" si="54"/>
        <v>299</v>
      </c>
      <c r="M302" s="41">
        <f>AVERAGE($K$4:K302)</f>
        <v>2719.3979933110368</v>
      </c>
      <c r="N302" s="41">
        <f>_xlfn.STDEV.S($K$4:K302)</f>
        <v>352.68620023313275</v>
      </c>
      <c r="O302" s="41">
        <f t="shared" si="56"/>
        <v>2679.2588250688095</v>
      </c>
      <c r="P302" s="41">
        <f t="shared" si="57"/>
        <v>2759.537161553264</v>
      </c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 spans="2:28" x14ac:dyDescent="0.2">
      <c r="B303" s="13">
        <f t="shared" si="55"/>
        <v>300</v>
      </c>
      <c r="C303" s="12">
        <v>0.34605500711925552</v>
      </c>
      <c r="D303" s="11">
        <f t="shared" si="47"/>
        <v>18</v>
      </c>
      <c r="E303" s="11">
        <f t="shared" si="48"/>
        <v>18</v>
      </c>
      <c r="F303" s="11">
        <f t="shared" si="49"/>
        <v>2700</v>
      </c>
      <c r="G303" s="12">
        <v>0.47802778987103123</v>
      </c>
      <c r="H303" s="27">
        <f t="shared" si="50"/>
        <v>2</v>
      </c>
      <c r="I303" s="11">
        <f t="shared" si="51"/>
        <v>0</v>
      </c>
      <c r="J303" s="28">
        <f t="shared" si="52"/>
        <v>0</v>
      </c>
      <c r="K303" s="28">
        <f t="shared" si="53"/>
        <v>2700</v>
      </c>
      <c r="L303" s="28">
        <f t="shared" si="54"/>
        <v>300</v>
      </c>
      <c r="M303" s="41">
        <f>AVERAGE($K$4:K303)</f>
        <v>2719.3333333333335</v>
      </c>
      <c r="N303" s="41">
        <f>_xlfn.STDEV.S($K$4:K303)</f>
        <v>352.09771117727524</v>
      </c>
      <c r="O303" s="41">
        <f t="shared" si="56"/>
        <v>2679.3285292474511</v>
      </c>
      <c r="P303" s="41">
        <f t="shared" si="57"/>
        <v>2759.3381374192159</v>
      </c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 spans="2:28" x14ac:dyDescent="0.2">
      <c r="B304" s="13">
        <f t="shared" si="55"/>
        <v>301</v>
      </c>
      <c r="C304" s="12">
        <v>4.3720707504732115E-2</v>
      </c>
      <c r="D304" s="11">
        <f t="shared" si="47"/>
        <v>15</v>
      </c>
      <c r="E304" s="11">
        <f t="shared" si="48"/>
        <v>15</v>
      </c>
      <c r="F304" s="11">
        <f t="shared" si="49"/>
        <v>2250</v>
      </c>
      <c r="G304" s="12">
        <v>0.2673689662103047</v>
      </c>
      <c r="H304" s="27">
        <f t="shared" si="50"/>
        <v>1</v>
      </c>
      <c r="I304" s="11">
        <f t="shared" si="51"/>
        <v>0</v>
      </c>
      <c r="J304" s="28">
        <f t="shared" si="52"/>
        <v>0</v>
      </c>
      <c r="K304" s="28">
        <f t="shared" si="53"/>
        <v>2250</v>
      </c>
      <c r="L304" s="28">
        <f t="shared" si="54"/>
        <v>301</v>
      </c>
      <c r="M304" s="41">
        <f>AVERAGE($K$4:K304)</f>
        <v>2717.7740863787376</v>
      </c>
      <c r="N304" s="41">
        <f>_xlfn.STDEV.S($K$4:K304)</f>
        <v>352.54980091647406</v>
      </c>
      <c r="O304" s="41">
        <f t="shared" si="56"/>
        <v>2677.7850520953566</v>
      </c>
      <c r="P304" s="41">
        <f t="shared" si="57"/>
        <v>2757.7631206621186</v>
      </c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 spans="2:28" x14ac:dyDescent="0.2">
      <c r="B305" s="13">
        <f t="shared" si="55"/>
        <v>302</v>
      </c>
      <c r="C305" s="12">
        <v>0.55684016271576631</v>
      </c>
      <c r="D305" s="11">
        <f t="shared" si="47"/>
        <v>20</v>
      </c>
      <c r="E305" s="11">
        <f t="shared" si="48"/>
        <v>20</v>
      </c>
      <c r="F305" s="11">
        <f t="shared" si="49"/>
        <v>3000</v>
      </c>
      <c r="G305" s="12">
        <v>0.23636133278153915</v>
      </c>
      <c r="H305" s="27">
        <f t="shared" si="50"/>
        <v>1</v>
      </c>
      <c r="I305" s="11">
        <f t="shared" si="51"/>
        <v>0</v>
      </c>
      <c r="J305" s="28">
        <f t="shared" si="52"/>
        <v>0</v>
      </c>
      <c r="K305" s="28">
        <f t="shared" si="53"/>
        <v>3000</v>
      </c>
      <c r="L305" s="28">
        <f t="shared" si="54"/>
        <v>302</v>
      </c>
      <c r="M305" s="41">
        <f>AVERAGE($K$4:K305)</f>
        <v>2718.7086092715231</v>
      </c>
      <c r="N305" s="41">
        <f>_xlfn.STDEV.S($K$4:K305)</f>
        <v>352.33816226756676</v>
      </c>
      <c r="O305" s="41">
        <f t="shared" si="56"/>
        <v>2678.8103397527184</v>
      </c>
      <c r="P305" s="41">
        <f t="shared" si="57"/>
        <v>2758.6068787903278</v>
      </c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 spans="2:28" x14ac:dyDescent="0.2">
      <c r="B306" s="13">
        <f t="shared" si="55"/>
        <v>303</v>
      </c>
      <c r="C306" s="12">
        <v>0.73301881807357849</v>
      </c>
      <c r="D306" s="11">
        <f t="shared" si="47"/>
        <v>21</v>
      </c>
      <c r="E306" s="11">
        <f t="shared" si="48"/>
        <v>21</v>
      </c>
      <c r="F306" s="11">
        <f t="shared" si="49"/>
        <v>3150</v>
      </c>
      <c r="G306" s="12">
        <v>0.93841511214075102</v>
      </c>
      <c r="H306" s="27">
        <f t="shared" si="50"/>
        <v>4</v>
      </c>
      <c r="I306" s="11">
        <f t="shared" si="51"/>
        <v>0</v>
      </c>
      <c r="J306" s="28">
        <f t="shared" si="52"/>
        <v>0</v>
      </c>
      <c r="K306" s="28">
        <f t="shared" si="53"/>
        <v>3150</v>
      </c>
      <c r="L306" s="28">
        <f t="shared" si="54"/>
        <v>303</v>
      </c>
      <c r="M306" s="41">
        <f>AVERAGE($K$4:K306)</f>
        <v>2720.1320132013202</v>
      </c>
      <c r="N306" s="41">
        <f>_xlfn.STDEV.S($K$4:K306)</f>
        <v>352.62588621283959</v>
      </c>
      <c r="O306" s="41">
        <f t="shared" si="56"/>
        <v>2680.2676420447715</v>
      </c>
      <c r="P306" s="41">
        <f t="shared" si="57"/>
        <v>2759.9963843578689</v>
      </c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 spans="2:28" x14ac:dyDescent="0.2">
      <c r="B307" s="13">
        <f t="shared" si="55"/>
        <v>304</v>
      </c>
      <c r="C307" s="12">
        <v>0.40632401728291845</v>
      </c>
      <c r="D307" s="11">
        <f t="shared" si="47"/>
        <v>19</v>
      </c>
      <c r="E307" s="11">
        <f t="shared" si="48"/>
        <v>19</v>
      </c>
      <c r="F307" s="11">
        <f t="shared" si="49"/>
        <v>2850</v>
      </c>
      <c r="G307" s="12">
        <v>0.63654637825391458</v>
      </c>
      <c r="H307" s="27">
        <f t="shared" si="50"/>
        <v>2</v>
      </c>
      <c r="I307" s="11">
        <f t="shared" si="51"/>
        <v>0</v>
      </c>
      <c r="J307" s="28">
        <f t="shared" si="52"/>
        <v>0</v>
      </c>
      <c r="K307" s="28">
        <f t="shared" si="53"/>
        <v>2850</v>
      </c>
      <c r="L307" s="28">
        <f t="shared" si="54"/>
        <v>304</v>
      </c>
      <c r="M307" s="41">
        <f>AVERAGE($K$4:K307)</f>
        <v>2720.5592105263158</v>
      </c>
      <c r="N307" s="41">
        <f>_xlfn.STDEV.S($K$4:K307)</f>
        <v>352.12230161468534</v>
      </c>
      <c r="O307" s="41">
        <f t="shared" si="56"/>
        <v>2680.817824028923</v>
      </c>
      <c r="P307" s="41">
        <f t="shared" si="57"/>
        <v>2760.3005970237086</v>
      </c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 spans="2:28" x14ac:dyDescent="0.2">
      <c r="B308" s="13">
        <f t="shared" si="55"/>
        <v>305</v>
      </c>
      <c r="C308" s="12">
        <v>0.62685563878537365</v>
      </c>
      <c r="D308" s="11">
        <f t="shared" si="47"/>
        <v>20</v>
      </c>
      <c r="E308" s="11">
        <f t="shared" si="48"/>
        <v>20</v>
      </c>
      <c r="F308" s="11">
        <f t="shared" si="49"/>
        <v>3000</v>
      </c>
      <c r="G308" s="12">
        <v>0.9674756913279644</v>
      </c>
      <c r="H308" s="27">
        <f t="shared" si="50"/>
        <v>5</v>
      </c>
      <c r="I308" s="11">
        <f t="shared" si="51"/>
        <v>0</v>
      </c>
      <c r="J308" s="28">
        <f t="shared" si="52"/>
        <v>0</v>
      </c>
      <c r="K308" s="28">
        <f t="shared" si="53"/>
        <v>3000</v>
      </c>
      <c r="L308" s="28">
        <f t="shared" si="54"/>
        <v>305</v>
      </c>
      <c r="M308" s="41">
        <f>AVERAGE($K$4:K308)</f>
        <v>2721.4754098360654</v>
      </c>
      <c r="N308" s="41">
        <f>_xlfn.STDEV.S($K$4:K308)</f>
        <v>351.90663041706449</v>
      </c>
      <c r="O308" s="41">
        <f t="shared" si="56"/>
        <v>2681.8240509229904</v>
      </c>
      <c r="P308" s="41">
        <f t="shared" si="57"/>
        <v>2761.1267687491404</v>
      </c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 spans="2:28" x14ac:dyDescent="0.2">
      <c r="B309" s="13">
        <f t="shared" si="55"/>
        <v>306</v>
      </c>
      <c r="C309" s="12">
        <v>0.25096751756056879</v>
      </c>
      <c r="D309" s="11">
        <f t="shared" si="47"/>
        <v>18</v>
      </c>
      <c r="E309" s="11">
        <f t="shared" si="48"/>
        <v>18</v>
      </c>
      <c r="F309" s="11">
        <f t="shared" si="49"/>
        <v>2700</v>
      </c>
      <c r="G309" s="12">
        <v>0.15769411046354609</v>
      </c>
      <c r="H309" s="27">
        <f t="shared" si="50"/>
        <v>1</v>
      </c>
      <c r="I309" s="11">
        <f t="shared" si="51"/>
        <v>0</v>
      </c>
      <c r="J309" s="28">
        <f t="shared" si="52"/>
        <v>0</v>
      </c>
      <c r="K309" s="28">
        <f t="shared" si="53"/>
        <v>2700</v>
      </c>
      <c r="L309" s="28">
        <f t="shared" si="54"/>
        <v>306</v>
      </c>
      <c r="M309" s="41">
        <f>AVERAGE($K$4:K309)</f>
        <v>2721.4052287581699</v>
      </c>
      <c r="N309" s="41">
        <f>_xlfn.STDEV.S($K$4:K309)</f>
        <v>351.3314056026515</v>
      </c>
      <c r="O309" s="41">
        <f t="shared" si="56"/>
        <v>2681.8839384840135</v>
      </c>
      <c r="P309" s="41">
        <f t="shared" si="57"/>
        <v>2760.9265190323263</v>
      </c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 spans="2:28" x14ac:dyDescent="0.2">
      <c r="B310" s="13">
        <f t="shared" si="55"/>
        <v>307</v>
      </c>
      <c r="C310" s="12">
        <v>0.48431967716539093</v>
      </c>
      <c r="D310" s="11">
        <f t="shared" si="47"/>
        <v>19</v>
      </c>
      <c r="E310" s="11">
        <f t="shared" si="48"/>
        <v>19</v>
      </c>
      <c r="F310" s="11">
        <f t="shared" si="49"/>
        <v>2850</v>
      </c>
      <c r="G310" s="12">
        <v>4.3180971956694569E-2</v>
      </c>
      <c r="H310" s="27">
        <f t="shared" si="50"/>
        <v>0</v>
      </c>
      <c r="I310" s="11">
        <f t="shared" si="51"/>
        <v>0</v>
      </c>
      <c r="J310" s="28">
        <f t="shared" si="52"/>
        <v>0</v>
      </c>
      <c r="K310" s="28">
        <f t="shared" si="53"/>
        <v>2850</v>
      </c>
      <c r="L310" s="28">
        <f t="shared" si="54"/>
        <v>307</v>
      </c>
      <c r="M310" s="41">
        <f>AVERAGE($K$4:K310)</f>
        <v>2721.8241042345276</v>
      </c>
      <c r="N310" s="41">
        <f>_xlfn.STDEV.S($K$4:K310)</f>
        <v>350.83364073215017</v>
      </c>
      <c r="O310" s="41">
        <f t="shared" si="56"/>
        <v>2682.423648646296</v>
      </c>
      <c r="P310" s="41">
        <f t="shared" si="57"/>
        <v>2761.2245598227591</v>
      </c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 spans="2:28" x14ac:dyDescent="0.2">
      <c r="B311" s="13">
        <f t="shared" si="55"/>
        <v>308</v>
      </c>
      <c r="C311" s="12">
        <v>0.80144636907536715</v>
      </c>
      <c r="D311" s="11">
        <f t="shared" si="47"/>
        <v>21</v>
      </c>
      <c r="E311" s="11">
        <f t="shared" si="48"/>
        <v>21</v>
      </c>
      <c r="F311" s="11">
        <f t="shared" si="49"/>
        <v>3150</v>
      </c>
      <c r="G311" s="12">
        <v>0.40275900011170063</v>
      </c>
      <c r="H311" s="27">
        <f t="shared" si="50"/>
        <v>2</v>
      </c>
      <c r="I311" s="11">
        <f t="shared" si="51"/>
        <v>0</v>
      </c>
      <c r="J311" s="28">
        <f t="shared" si="52"/>
        <v>0</v>
      </c>
      <c r="K311" s="28">
        <f t="shared" si="53"/>
        <v>3150</v>
      </c>
      <c r="L311" s="28">
        <f t="shared" si="54"/>
        <v>308</v>
      </c>
      <c r="M311" s="41">
        <f>AVERAGE($K$4:K311)</f>
        <v>2723.2142857142858</v>
      </c>
      <c r="N311" s="41">
        <f>_xlfn.STDEV.S($K$4:K311)</f>
        <v>351.11046665580028</v>
      </c>
      <c r="O311" s="41">
        <f t="shared" si="56"/>
        <v>2683.8473145659191</v>
      </c>
      <c r="P311" s="41">
        <f t="shared" si="57"/>
        <v>2762.5812568626525</v>
      </c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 spans="2:28" x14ac:dyDescent="0.2">
      <c r="B312" s="13">
        <f t="shared" si="55"/>
        <v>309</v>
      </c>
      <c r="C312" s="12">
        <v>0.15131687735889565</v>
      </c>
      <c r="D312" s="11">
        <f t="shared" si="47"/>
        <v>17</v>
      </c>
      <c r="E312" s="11">
        <f t="shared" si="48"/>
        <v>17</v>
      </c>
      <c r="F312" s="11">
        <f t="shared" si="49"/>
        <v>2550</v>
      </c>
      <c r="G312" s="12">
        <v>0.70773968064904913</v>
      </c>
      <c r="H312" s="27">
        <f t="shared" si="50"/>
        <v>2</v>
      </c>
      <c r="I312" s="11">
        <f t="shared" si="51"/>
        <v>0</v>
      </c>
      <c r="J312" s="28">
        <f t="shared" si="52"/>
        <v>0</v>
      </c>
      <c r="K312" s="28">
        <f t="shared" si="53"/>
        <v>2550</v>
      </c>
      <c r="L312" s="28">
        <f t="shared" si="54"/>
        <v>309</v>
      </c>
      <c r="M312" s="41">
        <f>AVERAGE($K$4:K312)</f>
        <v>2722.6537216828478</v>
      </c>
      <c r="N312" s="41">
        <f>_xlfn.STDEV.S($K$4:K312)</f>
        <v>350.67848868912182</v>
      </c>
      <c r="O312" s="41">
        <f t="shared" si="56"/>
        <v>2683.3993626547053</v>
      </c>
      <c r="P312" s="41">
        <f t="shared" si="57"/>
        <v>2761.9080807109904</v>
      </c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 spans="2:28" x14ac:dyDescent="0.2">
      <c r="B313" s="13">
        <f t="shared" si="55"/>
        <v>310</v>
      </c>
      <c r="C313" s="12">
        <v>0.39881525822267427</v>
      </c>
      <c r="D313" s="11">
        <f t="shared" si="47"/>
        <v>19</v>
      </c>
      <c r="E313" s="11">
        <f t="shared" si="48"/>
        <v>19</v>
      </c>
      <c r="F313" s="11">
        <f t="shared" si="49"/>
        <v>2850</v>
      </c>
      <c r="G313" s="12">
        <v>0.54591997622436683</v>
      </c>
      <c r="H313" s="27">
        <f t="shared" si="50"/>
        <v>2</v>
      </c>
      <c r="I313" s="11">
        <f t="shared" si="51"/>
        <v>0</v>
      </c>
      <c r="J313" s="28">
        <f t="shared" si="52"/>
        <v>0</v>
      </c>
      <c r="K313" s="28">
        <f t="shared" si="53"/>
        <v>2850</v>
      </c>
      <c r="L313" s="28">
        <f t="shared" si="54"/>
        <v>310</v>
      </c>
      <c r="M313" s="41">
        <f>AVERAGE($K$4:K313)</f>
        <v>2723.0645161290322</v>
      </c>
      <c r="N313" s="41">
        <f>_xlfn.STDEV.S($K$4:K313)</f>
        <v>350.18528941764777</v>
      </c>
      <c r="O313" s="41">
        <f t="shared" si="56"/>
        <v>2683.9291401050127</v>
      </c>
      <c r="P313" s="41">
        <f t="shared" si="57"/>
        <v>2762.1998921530517</v>
      </c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 spans="2:28" x14ac:dyDescent="0.2">
      <c r="B314" s="13">
        <f t="shared" si="55"/>
        <v>311</v>
      </c>
      <c r="C314" s="12">
        <v>0.1653708525814348</v>
      </c>
      <c r="D314" s="11">
        <f t="shared" si="47"/>
        <v>17</v>
      </c>
      <c r="E314" s="11">
        <f t="shared" si="48"/>
        <v>17</v>
      </c>
      <c r="F314" s="11">
        <f t="shared" si="49"/>
        <v>2550</v>
      </c>
      <c r="G314" s="12">
        <v>0.86898782222809867</v>
      </c>
      <c r="H314" s="27">
        <f t="shared" si="50"/>
        <v>3</v>
      </c>
      <c r="I314" s="11">
        <f t="shared" si="51"/>
        <v>0</v>
      </c>
      <c r="J314" s="28">
        <f t="shared" si="52"/>
        <v>0</v>
      </c>
      <c r="K314" s="28">
        <f t="shared" si="53"/>
        <v>2550</v>
      </c>
      <c r="L314" s="28">
        <f t="shared" si="54"/>
        <v>311</v>
      </c>
      <c r="M314" s="41">
        <f>AVERAGE($K$4:K314)</f>
        <v>2722.5080385852089</v>
      </c>
      <c r="N314" s="41">
        <f>_xlfn.STDEV.S($K$4:K314)</f>
        <v>349.75772135129574</v>
      </c>
      <c r="O314" s="41">
        <f t="shared" si="56"/>
        <v>2683.4838332904801</v>
      </c>
      <c r="P314" s="41">
        <f t="shared" si="57"/>
        <v>2761.5322438799376</v>
      </c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 spans="2:28" x14ac:dyDescent="0.2">
      <c r="B315" s="13">
        <f t="shared" si="55"/>
        <v>312</v>
      </c>
      <c r="C315" s="12">
        <v>0.42287854873453024</v>
      </c>
      <c r="D315" s="11">
        <f t="shared" si="47"/>
        <v>19</v>
      </c>
      <c r="E315" s="11">
        <f t="shared" si="48"/>
        <v>19</v>
      </c>
      <c r="F315" s="11">
        <f t="shared" si="49"/>
        <v>2850</v>
      </c>
      <c r="G315" s="12">
        <v>0.73900508465809123</v>
      </c>
      <c r="H315" s="27">
        <f t="shared" si="50"/>
        <v>3</v>
      </c>
      <c r="I315" s="11">
        <f t="shared" si="51"/>
        <v>0</v>
      </c>
      <c r="J315" s="28">
        <f t="shared" si="52"/>
        <v>0</v>
      </c>
      <c r="K315" s="28">
        <f t="shared" si="53"/>
        <v>2850</v>
      </c>
      <c r="L315" s="28">
        <f t="shared" si="54"/>
        <v>312</v>
      </c>
      <c r="M315" s="41">
        <f>AVERAGE($K$4:K315)</f>
        <v>2722.9166666666665</v>
      </c>
      <c r="N315" s="41">
        <f>_xlfn.STDEV.S($K$4:K315)</f>
        <v>349.26954476189076</v>
      </c>
      <c r="O315" s="41">
        <f t="shared" si="56"/>
        <v>2684.0099215738464</v>
      </c>
      <c r="P315" s="41">
        <f t="shared" si="57"/>
        <v>2761.8234117594866</v>
      </c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 spans="2:28" x14ac:dyDescent="0.2">
      <c r="B316" s="13">
        <f t="shared" si="55"/>
        <v>313</v>
      </c>
      <c r="C316" s="12">
        <v>0.78535500473288766</v>
      </c>
      <c r="D316" s="11">
        <f t="shared" si="47"/>
        <v>21</v>
      </c>
      <c r="E316" s="11">
        <f t="shared" si="48"/>
        <v>21</v>
      </c>
      <c r="F316" s="11">
        <f t="shared" si="49"/>
        <v>3150</v>
      </c>
      <c r="G316" s="12">
        <v>0.35314941420947965</v>
      </c>
      <c r="H316" s="27">
        <f t="shared" si="50"/>
        <v>1</v>
      </c>
      <c r="I316" s="11">
        <f t="shared" si="51"/>
        <v>1</v>
      </c>
      <c r="J316" s="28">
        <f t="shared" si="52"/>
        <v>500</v>
      </c>
      <c r="K316" s="28">
        <f t="shared" si="53"/>
        <v>2650</v>
      </c>
      <c r="L316" s="28">
        <f t="shared" si="54"/>
        <v>313</v>
      </c>
      <c r="M316" s="41">
        <f>AVERAGE($K$4:K316)</f>
        <v>2722.6837060702874</v>
      </c>
      <c r="N316" s="41">
        <f>_xlfn.STDEV.S($K$4:K316)</f>
        <v>348.73372440149717</v>
      </c>
      <c r="O316" s="41">
        <f t="shared" si="56"/>
        <v>2683.8992397387574</v>
      </c>
      <c r="P316" s="41">
        <f t="shared" si="57"/>
        <v>2761.4681724018174</v>
      </c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 spans="2:28" x14ac:dyDescent="0.2">
      <c r="B317" s="13">
        <f t="shared" si="55"/>
        <v>314</v>
      </c>
      <c r="C317" s="12">
        <v>1.6285608888316427E-2</v>
      </c>
      <c r="D317" s="11">
        <f t="shared" si="47"/>
        <v>14</v>
      </c>
      <c r="E317" s="11">
        <f t="shared" si="48"/>
        <v>14</v>
      </c>
      <c r="F317" s="11">
        <f t="shared" si="49"/>
        <v>2100</v>
      </c>
      <c r="G317" s="12">
        <v>0.4639898102788047</v>
      </c>
      <c r="H317" s="27">
        <f t="shared" si="50"/>
        <v>1</v>
      </c>
      <c r="I317" s="11">
        <f t="shared" si="51"/>
        <v>0</v>
      </c>
      <c r="J317" s="28">
        <f t="shared" si="52"/>
        <v>0</v>
      </c>
      <c r="K317" s="28">
        <f t="shared" si="53"/>
        <v>2100</v>
      </c>
      <c r="L317" s="28">
        <f t="shared" si="54"/>
        <v>314</v>
      </c>
      <c r="M317" s="41">
        <f>AVERAGE($K$4:K317)</f>
        <v>2720.7006369426754</v>
      </c>
      <c r="N317" s="41">
        <f>_xlfn.STDEV.S($K$4:K317)</f>
        <v>349.9449790612814</v>
      </c>
      <c r="O317" s="41">
        <f t="shared" si="56"/>
        <v>2681.8439668009551</v>
      </c>
      <c r="P317" s="41">
        <f t="shared" si="57"/>
        <v>2759.5573070843957</v>
      </c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 spans="2:28" x14ac:dyDescent="0.2">
      <c r="B318" s="13">
        <f t="shared" si="55"/>
        <v>315</v>
      </c>
      <c r="C318" s="12">
        <v>0.73741759890817438</v>
      </c>
      <c r="D318" s="11">
        <f t="shared" si="47"/>
        <v>21</v>
      </c>
      <c r="E318" s="11">
        <f t="shared" si="48"/>
        <v>21</v>
      </c>
      <c r="F318" s="11">
        <f t="shared" si="49"/>
        <v>3150</v>
      </c>
      <c r="G318" s="12">
        <v>0.76760448718293572</v>
      </c>
      <c r="H318" s="27">
        <f t="shared" si="50"/>
        <v>3</v>
      </c>
      <c r="I318" s="11">
        <f t="shared" si="51"/>
        <v>0</v>
      </c>
      <c r="J318" s="28">
        <f t="shared" si="52"/>
        <v>0</v>
      </c>
      <c r="K318" s="28">
        <f t="shared" si="53"/>
        <v>3150</v>
      </c>
      <c r="L318" s="28">
        <f t="shared" si="54"/>
        <v>315</v>
      </c>
      <c r="M318" s="41">
        <f>AVERAGE($K$4:K318)</f>
        <v>2722.063492063492</v>
      </c>
      <c r="N318" s="41">
        <f>_xlfn.STDEV.S($K$4:K318)</f>
        <v>350.22358068164669</v>
      </c>
      <c r="O318" s="41">
        <f t="shared" si="56"/>
        <v>2683.2381423246379</v>
      </c>
      <c r="P318" s="41">
        <f t="shared" si="57"/>
        <v>2760.8888418023462</v>
      </c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 spans="2:28" x14ac:dyDescent="0.2">
      <c r="B319" s="13">
        <f t="shared" si="55"/>
        <v>316</v>
      </c>
      <c r="C319" s="12">
        <v>0.40367355748880451</v>
      </c>
      <c r="D319" s="11">
        <f t="shared" si="47"/>
        <v>19</v>
      </c>
      <c r="E319" s="11">
        <f t="shared" si="48"/>
        <v>19</v>
      </c>
      <c r="F319" s="11">
        <f t="shared" si="49"/>
        <v>2850</v>
      </c>
      <c r="G319" s="12">
        <v>0.5443715247087354</v>
      </c>
      <c r="H319" s="27">
        <f t="shared" si="50"/>
        <v>2</v>
      </c>
      <c r="I319" s="11">
        <f t="shared" si="51"/>
        <v>0</v>
      </c>
      <c r="J319" s="28">
        <f t="shared" si="52"/>
        <v>0</v>
      </c>
      <c r="K319" s="28">
        <f t="shared" si="53"/>
        <v>2850</v>
      </c>
      <c r="L319" s="28">
        <f t="shared" si="54"/>
        <v>316</v>
      </c>
      <c r="M319" s="41">
        <f>AVERAGE($K$4:K319)</f>
        <v>2722.4683544303798</v>
      </c>
      <c r="N319" s="41">
        <f>_xlfn.STDEV.S($K$4:K319)</f>
        <v>349.7412861664269</v>
      </c>
      <c r="O319" s="41">
        <f t="shared" si="56"/>
        <v>2683.7583432499537</v>
      </c>
      <c r="P319" s="41">
        <f t="shared" si="57"/>
        <v>2761.1783656108059</v>
      </c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 spans="2:28" x14ac:dyDescent="0.2">
      <c r="B320" s="13">
        <f t="shared" si="55"/>
        <v>317</v>
      </c>
      <c r="C320" s="12">
        <v>0.8597181852773863</v>
      </c>
      <c r="D320" s="11">
        <f t="shared" si="47"/>
        <v>22</v>
      </c>
      <c r="E320" s="11">
        <f t="shared" si="48"/>
        <v>22</v>
      </c>
      <c r="F320" s="11">
        <f t="shared" si="49"/>
        <v>3300</v>
      </c>
      <c r="G320" s="12">
        <v>9.2453996544213601E-2</v>
      </c>
      <c r="H320" s="27">
        <f t="shared" si="50"/>
        <v>0</v>
      </c>
      <c r="I320" s="11">
        <f t="shared" si="51"/>
        <v>3</v>
      </c>
      <c r="J320" s="28">
        <f t="shared" si="52"/>
        <v>1500</v>
      </c>
      <c r="K320" s="28">
        <f t="shared" si="53"/>
        <v>1800</v>
      </c>
      <c r="L320" s="28">
        <f t="shared" si="54"/>
        <v>317</v>
      </c>
      <c r="M320" s="41">
        <f>AVERAGE($K$4:K320)</f>
        <v>2719.558359621451</v>
      </c>
      <c r="N320" s="41">
        <f>_xlfn.STDEV.S($K$4:K320)</f>
        <v>353.01028318272029</v>
      </c>
      <c r="O320" s="41">
        <f t="shared" si="56"/>
        <v>2680.5486820912774</v>
      </c>
      <c r="P320" s="41">
        <f t="shared" si="57"/>
        <v>2758.5680371516246</v>
      </c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 spans="2:28" x14ac:dyDescent="0.2">
      <c r="B321" s="13">
        <f t="shared" si="55"/>
        <v>318</v>
      </c>
      <c r="C321" s="12">
        <v>5.8341771510748264E-2</v>
      </c>
      <c r="D321" s="11">
        <f t="shared" si="47"/>
        <v>15</v>
      </c>
      <c r="E321" s="11">
        <f t="shared" si="48"/>
        <v>15</v>
      </c>
      <c r="F321" s="11">
        <f t="shared" si="49"/>
        <v>2250</v>
      </c>
      <c r="G321" s="12">
        <v>8.4316580846472644E-2</v>
      </c>
      <c r="H321" s="27">
        <f t="shared" si="50"/>
        <v>0</v>
      </c>
      <c r="I321" s="11">
        <f t="shared" si="51"/>
        <v>0</v>
      </c>
      <c r="J321" s="28">
        <f t="shared" si="52"/>
        <v>0</v>
      </c>
      <c r="K321" s="28">
        <f t="shared" si="53"/>
        <v>2250</v>
      </c>
      <c r="L321" s="28">
        <f t="shared" si="54"/>
        <v>318</v>
      </c>
      <c r="M321" s="41">
        <f>AVERAGE($K$4:K321)</f>
        <v>2718.0817610062895</v>
      </c>
      <c r="N321" s="41">
        <f>_xlfn.STDEV.S($K$4:K321)</f>
        <v>353.4352812410084</v>
      </c>
      <c r="O321" s="41">
        <f t="shared" si="56"/>
        <v>2679.087049815314</v>
      </c>
      <c r="P321" s="41">
        <f t="shared" si="57"/>
        <v>2757.076472197265</v>
      </c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 spans="2:28" x14ac:dyDescent="0.2">
      <c r="B322" s="13">
        <f t="shared" si="55"/>
        <v>319</v>
      </c>
      <c r="C322" s="12">
        <v>0.4632839204391318</v>
      </c>
      <c r="D322" s="11">
        <f t="shared" si="47"/>
        <v>19</v>
      </c>
      <c r="E322" s="11">
        <f t="shared" si="48"/>
        <v>19</v>
      </c>
      <c r="F322" s="11">
        <f t="shared" si="49"/>
        <v>2850</v>
      </c>
      <c r="G322" s="12">
        <v>0.84966912509310555</v>
      </c>
      <c r="H322" s="27">
        <f t="shared" si="50"/>
        <v>3</v>
      </c>
      <c r="I322" s="11">
        <f t="shared" si="51"/>
        <v>0</v>
      </c>
      <c r="J322" s="28">
        <f t="shared" si="52"/>
        <v>0</v>
      </c>
      <c r="K322" s="28">
        <f t="shared" si="53"/>
        <v>2850</v>
      </c>
      <c r="L322" s="28">
        <f t="shared" si="54"/>
        <v>319</v>
      </c>
      <c r="M322" s="41">
        <f>AVERAGE($K$4:K322)</f>
        <v>2718.4952978056426</v>
      </c>
      <c r="N322" s="41">
        <f>_xlfn.STDEV.S($K$4:K322)</f>
        <v>352.95641642568074</v>
      </c>
      <c r="O322" s="41">
        <f t="shared" si="56"/>
        <v>2679.6149739269476</v>
      </c>
      <c r="P322" s="41">
        <f t="shared" si="57"/>
        <v>2757.3756216843376</v>
      </c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 spans="2:28" x14ac:dyDescent="0.2">
      <c r="B323" s="13">
        <f t="shared" si="55"/>
        <v>320</v>
      </c>
      <c r="C323" s="12">
        <v>0.45257788826621481</v>
      </c>
      <c r="D323" s="11">
        <f t="shared" si="47"/>
        <v>19</v>
      </c>
      <c r="E323" s="11">
        <f t="shared" si="48"/>
        <v>19</v>
      </c>
      <c r="F323" s="11">
        <f t="shared" si="49"/>
        <v>2850</v>
      </c>
      <c r="G323" s="12">
        <v>0.8059664388367952</v>
      </c>
      <c r="H323" s="27">
        <f t="shared" si="50"/>
        <v>3</v>
      </c>
      <c r="I323" s="11">
        <f t="shared" si="51"/>
        <v>0</v>
      </c>
      <c r="J323" s="28">
        <f t="shared" si="52"/>
        <v>0</v>
      </c>
      <c r="K323" s="28">
        <f t="shared" si="53"/>
        <v>2850</v>
      </c>
      <c r="L323" s="28">
        <f t="shared" si="54"/>
        <v>320</v>
      </c>
      <c r="M323" s="41">
        <f>AVERAGE($K$4:K323)</f>
        <v>2718.90625</v>
      </c>
      <c r="N323" s="41">
        <f>_xlfn.STDEV.S($K$4:K323)</f>
        <v>352.47942729935176</v>
      </c>
      <c r="O323" s="41">
        <f t="shared" si="56"/>
        <v>2680.1396495407403</v>
      </c>
      <c r="P323" s="41">
        <f t="shared" si="57"/>
        <v>2757.6728504592597</v>
      </c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 spans="2:28" x14ac:dyDescent="0.2">
      <c r="B324" s="13">
        <f t="shared" si="55"/>
        <v>321</v>
      </c>
      <c r="C324" s="12">
        <v>0.91369909659624682</v>
      </c>
      <c r="D324" s="11">
        <f t="shared" si="47"/>
        <v>23</v>
      </c>
      <c r="E324" s="11">
        <f t="shared" si="48"/>
        <v>22</v>
      </c>
      <c r="F324" s="11">
        <f t="shared" si="49"/>
        <v>3300</v>
      </c>
      <c r="G324" s="12">
        <v>0.96471571632576503</v>
      </c>
      <c r="H324" s="27">
        <f t="shared" si="50"/>
        <v>5</v>
      </c>
      <c r="I324" s="11">
        <f t="shared" si="51"/>
        <v>0</v>
      </c>
      <c r="J324" s="28">
        <f t="shared" si="52"/>
        <v>0</v>
      </c>
      <c r="K324" s="28">
        <f t="shared" si="53"/>
        <v>3300</v>
      </c>
      <c r="L324" s="28">
        <f t="shared" si="54"/>
        <v>321</v>
      </c>
      <c r="M324" s="41">
        <f>AVERAGE($K$4:K324)</f>
        <v>2720.7165109034268</v>
      </c>
      <c r="N324" s="41">
        <f>_xlfn.STDEV.S($K$4:K324)</f>
        <v>353.41961251151338</v>
      </c>
      <c r="O324" s="41">
        <f t="shared" si="56"/>
        <v>2681.9075606915044</v>
      </c>
      <c r="P324" s="41">
        <f t="shared" si="57"/>
        <v>2759.5254611153491</v>
      </c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 spans="2:28" x14ac:dyDescent="0.2">
      <c r="B325" s="13">
        <f t="shared" si="55"/>
        <v>322</v>
      </c>
      <c r="C325" s="12">
        <v>0.27245373520234251</v>
      </c>
      <c r="D325" s="11">
        <f t="shared" ref="D325:D388" si="58">SUMIFS($R$4:$R$15,$U$4:$U$15,"&lt;="&amp;C325,$T$4:$T$15,"&gt;="&amp;C325)</f>
        <v>18</v>
      </c>
      <c r="E325" s="11">
        <f t="shared" ref="E325:E388" si="59">MIN(D325,$X$2)</f>
        <v>18</v>
      </c>
      <c r="F325" s="11">
        <f t="shared" ref="F325:F388" si="60">E325*$X$3</f>
        <v>2700</v>
      </c>
      <c r="G325" s="12">
        <v>0.42509716718447754</v>
      </c>
      <c r="H325" s="27">
        <f t="shared" ref="H325:H388" si="61">_xlfn.BINOM.INV(E325,$X$5,G325)</f>
        <v>1</v>
      </c>
      <c r="I325" s="11">
        <f t="shared" ref="I325:I388" si="62">IF(E325-H325&gt;$X$6,E325-H325-$X$6,0)</f>
        <v>0</v>
      </c>
      <c r="J325" s="28">
        <f t="shared" ref="J325:J388" si="63">I325*$X$4</f>
        <v>0</v>
      </c>
      <c r="K325" s="28">
        <f t="shared" ref="K325:K388" si="64">F325-J325</f>
        <v>2700</v>
      </c>
      <c r="L325" s="28">
        <f t="shared" ref="L325:L388" si="65">B325</f>
        <v>322</v>
      </c>
      <c r="M325" s="41">
        <f>AVERAGE($K$4:K325)</f>
        <v>2720.6521739130435</v>
      </c>
      <c r="N325" s="41">
        <f>_xlfn.STDEV.S($K$4:K325)</f>
        <v>352.87057383691729</v>
      </c>
      <c r="O325" s="41">
        <f t="shared" si="56"/>
        <v>2681.9641865971444</v>
      </c>
      <c r="P325" s="41">
        <f t="shared" si="57"/>
        <v>2759.3401612289426</v>
      </c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 spans="2:28" x14ac:dyDescent="0.2">
      <c r="B326" s="13">
        <f t="shared" ref="B326:B389" si="66">B325+1</f>
        <v>323</v>
      </c>
      <c r="C326" s="12">
        <v>0.24666166482905838</v>
      </c>
      <c r="D326" s="11">
        <f t="shared" si="58"/>
        <v>18</v>
      </c>
      <c r="E326" s="11">
        <f t="shared" si="59"/>
        <v>18</v>
      </c>
      <c r="F326" s="11">
        <f t="shared" si="60"/>
        <v>2700</v>
      </c>
      <c r="G326" s="12">
        <v>0.37318591423421987</v>
      </c>
      <c r="H326" s="27">
        <f t="shared" si="61"/>
        <v>1</v>
      </c>
      <c r="I326" s="11">
        <f t="shared" si="62"/>
        <v>0</v>
      </c>
      <c r="J326" s="28">
        <f t="shared" si="63"/>
        <v>0</v>
      </c>
      <c r="K326" s="28">
        <f t="shared" si="64"/>
        <v>2700</v>
      </c>
      <c r="L326" s="28">
        <f t="shared" si="65"/>
        <v>323</v>
      </c>
      <c r="M326" s="41">
        <f>AVERAGE($K$4:K326)</f>
        <v>2720.5882352941176</v>
      </c>
      <c r="N326" s="41">
        <f>_xlfn.STDEV.S($K$4:K326)</f>
        <v>352.32408603485084</v>
      </c>
      <c r="O326" s="41">
        <f t="shared" ref="O326:O389" si="67">M326-_xlfn.T.INV.2T(0.05,L326-1)*N326/SQRT(L326)</f>
        <v>2682.0204591546144</v>
      </c>
      <c r="P326" s="41">
        <f t="shared" ref="P326:P389" si="68">M326+_xlfn.T.INV.2T(0.05,L326-1)*N326/SQRT(L326)</f>
        <v>2759.1560114336207</v>
      </c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 spans="2:28" x14ac:dyDescent="0.2">
      <c r="B327" s="13">
        <f t="shared" si="66"/>
        <v>324</v>
      </c>
      <c r="C327" s="12">
        <v>0.40132548477081753</v>
      </c>
      <c r="D327" s="11">
        <f t="shared" si="58"/>
        <v>19</v>
      </c>
      <c r="E327" s="11">
        <f t="shared" si="59"/>
        <v>19</v>
      </c>
      <c r="F327" s="11">
        <f t="shared" si="60"/>
        <v>2850</v>
      </c>
      <c r="G327" s="12">
        <v>0.17648800608153303</v>
      </c>
      <c r="H327" s="27">
        <f t="shared" si="61"/>
        <v>1</v>
      </c>
      <c r="I327" s="11">
        <f t="shared" si="62"/>
        <v>0</v>
      </c>
      <c r="J327" s="28">
        <f t="shared" si="63"/>
        <v>0</v>
      </c>
      <c r="K327" s="28">
        <f t="shared" si="64"/>
        <v>2850</v>
      </c>
      <c r="L327" s="28">
        <f t="shared" si="65"/>
        <v>324</v>
      </c>
      <c r="M327" s="41">
        <f>AVERAGE($K$4:K327)</f>
        <v>2720.9876543209875</v>
      </c>
      <c r="N327" s="41">
        <f>_xlfn.STDEV.S($K$4:K327)</f>
        <v>351.85173115104249</v>
      </c>
      <c r="O327" s="41">
        <f t="shared" si="67"/>
        <v>2682.5315188101913</v>
      </c>
      <c r="P327" s="41">
        <f t="shared" si="68"/>
        <v>2759.4437898317838</v>
      </c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 spans="2:28" x14ac:dyDescent="0.2">
      <c r="B328" s="13">
        <f t="shared" si="66"/>
        <v>325</v>
      </c>
      <c r="C328" s="12">
        <v>0.87289381678647793</v>
      </c>
      <c r="D328" s="11">
        <f t="shared" si="58"/>
        <v>22</v>
      </c>
      <c r="E328" s="11">
        <f t="shared" si="59"/>
        <v>22</v>
      </c>
      <c r="F328" s="11">
        <f t="shared" si="60"/>
        <v>3300</v>
      </c>
      <c r="G328" s="12">
        <v>0.22336617787448143</v>
      </c>
      <c r="H328" s="27">
        <f t="shared" si="61"/>
        <v>1</v>
      </c>
      <c r="I328" s="11">
        <f t="shared" si="62"/>
        <v>2</v>
      </c>
      <c r="J328" s="28">
        <f t="shared" si="63"/>
        <v>1000</v>
      </c>
      <c r="K328" s="28">
        <f t="shared" si="64"/>
        <v>2300</v>
      </c>
      <c r="L328" s="28">
        <f t="shared" si="65"/>
        <v>325</v>
      </c>
      <c r="M328" s="41">
        <f>AVERAGE($K$4:K328)</f>
        <v>2719.6923076923076</v>
      </c>
      <c r="N328" s="41">
        <f>_xlfn.STDEV.S($K$4:K328)</f>
        <v>352.08360938305708</v>
      </c>
      <c r="O328" s="41">
        <f t="shared" si="67"/>
        <v>2681.2705225878308</v>
      </c>
      <c r="P328" s="41">
        <f t="shared" si="68"/>
        <v>2758.1140927967845</v>
      </c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 spans="2:28" x14ac:dyDescent="0.2">
      <c r="B329" s="13">
        <f t="shared" si="66"/>
        <v>326</v>
      </c>
      <c r="C329" s="12">
        <v>0.33539746975120965</v>
      </c>
      <c r="D329" s="11">
        <f t="shared" si="58"/>
        <v>18</v>
      </c>
      <c r="E329" s="11">
        <f t="shared" si="59"/>
        <v>18</v>
      </c>
      <c r="F329" s="11">
        <f t="shared" si="60"/>
        <v>2700</v>
      </c>
      <c r="G329" s="12">
        <v>0.17495552028887962</v>
      </c>
      <c r="H329" s="27">
        <f t="shared" si="61"/>
        <v>1</v>
      </c>
      <c r="I329" s="11">
        <f t="shared" si="62"/>
        <v>0</v>
      </c>
      <c r="J329" s="28">
        <f t="shared" si="63"/>
        <v>0</v>
      </c>
      <c r="K329" s="28">
        <f t="shared" si="64"/>
        <v>2700</v>
      </c>
      <c r="L329" s="28">
        <f t="shared" si="65"/>
        <v>326</v>
      </c>
      <c r="M329" s="41">
        <f>AVERAGE($K$4:K329)</f>
        <v>2719.6319018404906</v>
      </c>
      <c r="N329" s="41">
        <f>_xlfn.STDEV.S($K$4:K329)</f>
        <v>351.54321685619618</v>
      </c>
      <c r="O329" s="41">
        <f t="shared" si="67"/>
        <v>2681.3284138155086</v>
      </c>
      <c r="P329" s="41">
        <f t="shared" si="68"/>
        <v>2757.9353898654726</v>
      </c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 spans="2:28" x14ac:dyDescent="0.2">
      <c r="B330" s="13">
        <f t="shared" si="66"/>
        <v>327</v>
      </c>
      <c r="C330" s="12">
        <v>0.5712650871049606</v>
      </c>
      <c r="D330" s="11">
        <f t="shared" si="58"/>
        <v>20</v>
      </c>
      <c r="E330" s="11">
        <f t="shared" si="59"/>
        <v>20</v>
      </c>
      <c r="F330" s="11">
        <f t="shared" si="60"/>
        <v>3000</v>
      </c>
      <c r="G330" s="12">
        <v>0.96100948765912941</v>
      </c>
      <c r="H330" s="27">
        <f t="shared" si="61"/>
        <v>5</v>
      </c>
      <c r="I330" s="11">
        <f t="shared" si="62"/>
        <v>0</v>
      </c>
      <c r="J330" s="28">
        <f t="shared" si="63"/>
        <v>0</v>
      </c>
      <c r="K330" s="28">
        <f t="shared" si="64"/>
        <v>3000</v>
      </c>
      <c r="L330" s="28">
        <f t="shared" si="65"/>
        <v>327</v>
      </c>
      <c r="M330" s="41">
        <f>AVERAGE($K$4:K330)</f>
        <v>2720.4892966360858</v>
      </c>
      <c r="N330" s="41">
        <f>_xlfn.STDEV.S($K$4:K330)</f>
        <v>351.34588603476328</v>
      </c>
      <c r="O330" s="41">
        <f t="shared" si="67"/>
        <v>2682.2663276041317</v>
      </c>
      <c r="P330" s="41">
        <f t="shared" si="68"/>
        <v>2758.7122656680399</v>
      </c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 spans="2:28" x14ac:dyDescent="0.2">
      <c r="B331" s="13">
        <f t="shared" si="66"/>
        <v>328</v>
      </c>
      <c r="C331" s="12">
        <v>0.86503360711416666</v>
      </c>
      <c r="D331" s="11">
        <f t="shared" si="58"/>
        <v>22</v>
      </c>
      <c r="E331" s="11">
        <f t="shared" si="59"/>
        <v>22</v>
      </c>
      <c r="F331" s="11">
        <f t="shared" si="60"/>
        <v>3300</v>
      </c>
      <c r="G331" s="12">
        <v>0.52808739594088194</v>
      </c>
      <c r="H331" s="27">
        <f t="shared" si="61"/>
        <v>2</v>
      </c>
      <c r="I331" s="11">
        <f t="shared" si="62"/>
        <v>1</v>
      </c>
      <c r="J331" s="28">
        <f t="shared" si="63"/>
        <v>500</v>
      </c>
      <c r="K331" s="28">
        <f t="shared" si="64"/>
        <v>2800</v>
      </c>
      <c r="L331" s="28">
        <f t="shared" si="65"/>
        <v>328</v>
      </c>
      <c r="M331" s="41">
        <f>AVERAGE($K$4:K331)</f>
        <v>2720.731707317073</v>
      </c>
      <c r="N331" s="41">
        <f>_xlfn.STDEV.S($K$4:K331)</f>
        <v>350.83571867644429</v>
      </c>
      <c r="O331" s="41">
        <f t="shared" si="67"/>
        <v>2682.6229002371197</v>
      </c>
      <c r="P331" s="41">
        <f t="shared" si="68"/>
        <v>2758.8405143970263</v>
      </c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 spans="2:28" x14ac:dyDescent="0.2">
      <c r="B332" s="13">
        <f t="shared" si="66"/>
        <v>329</v>
      </c>
      <c r="C332" s="12">
        <v>0.58825015966049432</v>
      </c>
      <c r="D332" s="11">
        <f t="shared" si="58"/>
        <v>20</v>
      </c>
      <c r="E332" s="11">
        <f t="shared" si="59"/>
        <v>20</v>
      </c>
      <c r="F332" s="11">
        <f t="shared" si="60"/>
        <v>3000</v>
      </c>
      <c r="G332" s="12">
        <v>0.39987937823407071</v>
      </c>
      <c r="H332" s="27">
        <f t="shared" si="61"/>
        <v>2</v>
      </c>
      <c r="I332" s="11">
        <f t="shared" si="62"/>
        <v>0</v>
      </c>
      <c r="J332" s="28">
        <f t="shared" si="63"/>
        <v>0</v>
      </c>
      <c r="K332" s="28">
        <f t="shared" si="64"/>
        <v>3000</v>
      </c>
      <c r="L332" s="28">
        <f t="shared" si="65"/>
        <v>329</v>
      </c>
      <c r="M332" s="41">
        <f>AVERAGE($K$4:K332)</f>
        <v>2721.5805471124622</v>
      </c>
      <c r="N332" s="41">
        <f>_xlfn.STDEV.S($K$4:K332)</f>
        <v>350.63869474799475</v>
      </c>
      <c r="O332" s="41">
        <f t="shared" si="67"/>
        <v>2683.5514996846687</v>
      </c>
      <c r="P332" s="41">
        <f t="shared" si="68"/>
        <v>2759.6095945402558</v>
      </c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 spans="2:28" x14ac:dyDescent="0.2">
      <c r="B333" s="13">
        <f t="shared" si="66"/>
        <v>330</v>
      </c>
      <c r="C333" s="12">
        <v>0.81782513429308767</v>
      </c>
      <c r="D333" s="11">
        <f t="shared" si="58"/>
        <v>21</v>
      </c>
      <c r="E333" s="11">
        <f t="shared" si="59"/>
        <v>21</v>
      </c>
      <c r="F333" s="11">
        <f t="shared" si="60"/>
        <v>3150</v>
      </c>
      <c r="G333" s="12">
        <v>0.38042971590918928</v>
      </c>
      <c r="H333" s="27">
        <f t="shared" si="61"/>
        <v>2</v>
      </c>
      <c r="I333" s="11">
        <f t="shared" si="62"/>
        <v>0</v>
      </c>
      <c r="J333" s="28">
        <f t="shared" si="63"/>
        <v>0</v>
      </c>
      <c r="K333" s="28">
        <f t="shared" si="64"/>
        <v>3150</v>
      </c>
      <c r="L333" s="28">
        <f t="shared" si="65"/>
        <v>330</v>
      </c>
      <c r="M333" s="41">
        <f>AVERAGE($K$4:K333)</f>
        <v>2722.878787878788</v>
      </c>
      <c r="N333" s="41">
        <f>_xlfn.STDEV.S($K$4:K333)</f>
        <v>350.89882482414151</v>
      </c>
      <c r="O333" s="41">
        <f t="shared" si="67"/>
        <v>2684.8796616449763</v>
      </c>
      <c r="P333" s="41">
        <f t="shared" si="68"/>
        <v>2760.8779141125997</v>
      </c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 spans="2:28" x14ac:dyDescent="0.2">
      <c r="B334" s="13">
        <f t="shared" si="66"/>
        <v>331</v>
      </c>
      <c r="C334" s="12">
        <v>0.24887859644168453</v>
      </c>
      <c r="D334" s="11">
        <f t="shared" si="58"/>
        <v>18</v>
      </c>
      <c r="E334" s="11">
        <f t="shared" si="59"/>
        <v>18</v>
      </c>
      <c r="F334" s="11">
        <f t="shared" si="60"/>
        <v>2700</v>
      </c>
      <c r="G334" s="12">
        <v>0.21502177090205732</v>
      </c>
      <c r="H334" s="27">
        <f t="shared" si="61"/>
        <v>1</v>
      </c>
      <c r="I334" s="11">
        <f t="shared" si="62"/>
        <v>0</v>
      </c>
      <c r="J334" s="28">
        <f t="shared" si="63"/>
        <v>0</v>
      </c>
      <c r="K334" s="28">
        <f t="shared" si="64"/>
        <v>2700</v>
      </c>
      <c r="L334" s="28">
        <f t="shared" si="65"/>
        <v>331</v>
      </c>
      <c r="M334" s="41">
        <f>AVERAGE($K$4:K334)</f>
        <v>2722.8096676737159</v>
      </c>
      <c r="N334" s="41">
        <f>_xlfn.STDEV.S($K$4:K334)</f>
        <v>350.36901330170429</v>
      </c>
      <c r="O334" s="41">
        <f t="shared" si="67"/>
        <v>2684.925696192915</v>
      </c>
      <c r="P334" s="41">
        <f t="shared" si="68"/>
        <v>2760.6936391545169</v>
      </c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 spans="2:28" x14ac:dyDescent="0.2">
      <c r="B335" s="13">
        <f t="shared" si="66"/>
        <v>332</v>
      </c>
      <c r="C335" s="12">
        <v>0.75101310387483944</v>
      </c>
      <c r="D335" s="11">
        <f t="shared" si="58"/>
        <v>21</v>
      </c>
      <c r="E335" s="11">
        <f t="shared" si="59"/>
        <v>21</v>
      </c>
      <c r="F335" s="11">
        <f t="shared" si="60"/>
        <v>3150</v>
      </c>
      <c r="G335" s="12">
        <v>0.46218041113726238</v>
      </c>
      <c r="H335" s="27">
        <f t="shared" si="61"/>
        <v>2</v>
      </c>
      <c r="I335" s="11">
        <f t="shared" si="62"/>
        <v>0</v>
      </c>
      <c r="J335" s="28">
        <f t="shared" si="63"/>
        <v>0</v>
      </c>
      <c r="K335" s="28">
        <f t="shared" si="64"/>
        <v>3150</v>
      </c>
      <c r="L335" s="28">
        <f t="shared" si="65"/>
        <v>332</v>
      </c>
      <c r="M335" s="41">
        <f>AVERAGE($K$4:K335)</f>
        <v>2724.0963855421687</v>
      </c>
      <c r="N335" s="41">
        <f>_xlfn.STDEV.S($K$4:K335)</f>
        <v>350.62408285704464</v>
      </c>
      <c r="O335" s="41">
        <f t="shared" si="67"/>
        <v>2686.2423941427637</v>
      </c>
      <c r="P335" s="41">
        <f t="shared" si="68"/>
        <v>2761.9503769415737</v>
      </c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 spans="2:28" x14ac:dyDescent="0.2">
      <c r="B336" s="13">
        <f t="shared" si="66"/>
        <v>333</v>
      </c>
      <c r="C336" s="12">
        <v>0.30548976614508327</v>
      </c>
      <c r="D336" s="11">
        <f t="shared" si="58"/>
        <v>18</v>
      </c>
      <c r="E336" s="11">
        <f t="shared" si="59"/>
        <v>18</v>
      </c>
      <c r="F336" s="11">
        <f t="shared" si="60"/>
        <v>2700</v>
      </c>
      <c r="G336" s="12">
        <v>6.5274690882594633E-2</v>
      </c>
      <c r="H336" s="27">
        <f t="shared" si="61"/>
        <v>0</v>
      </c>
      <c r="I336" s="11">
        <f t="shared" si="62"/>
        <v>0</v>
      </c>
      <c r="J336" s="28">
        <f t="shared" si="63"/>
        <v>0</v>
      </c>
      <c r="K336" s="28">
        <f t="shared" si="64"/>
        <v>2700</v>
      </c>
      <c r="L336" s="28">
        <f t="shared" si="65"/>
        <v>333</v>
      </c>
      <c r="M336" s="41">
        <f>AVERAGE($K$4:K336)</f>
        <v>2724.0240240240241</v>
      </c>
      <c r="N336" s="41">
        <f>_xlfn.STDEV.S($K$4:K336)</f>
        <v>350.0981265535263</v>
      </c>
      <c r="O336" s="41">
        <f t="shared" si="67"/>
        <v>2686.2840281693584</v>
      </c>
      <c r="P336" s="41">
        <f t="shared" si="68"/>
        <v>2761.7640198786899</v>
      </c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 spans="2:28" x14ac:dyDescent="0.2">
      <c r="B337" s="13">
        <f t="shared" si="66"/>
        <v>334</v>
      </c>
      <c r="C337" s="12">
        <v>0.47318940588507319</v>
      </c>
      <c r="D337" s="11">
        <f t="shared" si="58"/>
        <v>19</v>
      </c>
      <c r="E337" s="11">
        <f t="shared" si="59"/>
        <v>19</v>
      </c>
      <c r="F337" s="11">
        <f t="shared" si="60"/>
        <v>2850</v>
      </c>
      <c r="G337" s="12">
        <v>0.25851248761991097</v>
      </c>
      <c r="H337" s="27">
        <f t="shared" si="61"/>
        <v>1</v>
      </c>
      <c r="I337" s="11">
        <f t="shared" si="62"/>
        <v>0</v>
      </c>
      <c r="J337" s="28">
        <f t="shared" si="63"/>
        <v>0</v>
      </c>
      <c r="K337" s="28">
        <f t="shared" si="64"/>
        <v>2850</v>
      </c>
      <c r="L337" s="28">
        <f t="shared" si="65"/>
        <v>334</v>
      </c>
      <c r="M337" s="41">
        <f>AVERAGE($K$4:K337)</f>
        <v>2724.4011976047905</v>
      </c>
      <c r="N337" s="41">
        <f>_xlfn.STDEV.S($K$4:K337)</f>
        <v>349.64001323850295</v>
      </c>
      <c r="O337" s="41">
        <f t="shared" si="67"/>
        <v>2686.7674644374956</v>
      </c>
      <c r="P337" s="41">
        <f t="shared" si="68"/>
        <v>2762.0349307720853</v>
      </c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 spans="2:28" x14ac:dyDescent="0.2">
      <c r="B338" s="13">
        <f t="shared" si="66"/>
        <v>335</v>
      </c>
      <c r="C338" s="12">
        <v>6.0063262615837054E-3</v>
      </c>
      <c r="D338" s="11">
        <f t="shared" si="58"/>
        <v>14</v>
      </c>
      <c r="E338" s="11">
        <f t="shared" si="59"/>
        <v>14</v>
      </c>
      <c r="F338" s="11">
        <f t="shared" si="60"/>
        <v>2100</v>
      </c>
      <c r="G338" s="12">
        <v>0.26439958129410424</v>
      </c>
      <c r="H338" s="27">
        <f t="shared" si="61"/>
        <v>1</v>
      </c>
      <c r="I338" s="11">
        <f t="shared" si="62"/>
        <v>0</v>
      </c>
      <c r="J338" s="28">
        <f t="shared" si="63"/>
        <v>0</v>
      </c>
      <c r="K338" s="28">
        <f t="shared" si="64"/>
        <v>2100</v>
      </c>
      <c r="L338" s="28">
        <f t="shared" si="65"/>
        <v>335</v>
      </c>
      <c r="M338" s="41">
        <f>AVERAGE($K$4:K338)</f>
        <v>2722.5373134328356</v>
      </c>
      <c r="N338" s="41">
        <f>_xlfn.STDEV.S($K$4:K338)</f>
        <v>350.77904437807717</v>
      </c>
      <c r="O338" s="41">
        <f t="shared" si="67"/>
        <v>2684.8377864563372</v>
      </c>
      <c r="P338" s="41">
        <f t="shared" si="68"/>
        <v>2760.236840409334</v>
      </c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 spans="2:28" x14ac:dyDescent="0.2">
      <c r="B339" s="13">
        <f t="shared" si="66"/>
        <v>336</v>
      </c>
      <c r="C339" s="12">
        <v>0.22035747921538507</v>
      </c>
      <c r="D339" s="11">
        <f t="shared" si="58"/>
        <v>17</v>
      </c>
      <c r="E339" s="11">
        <f t="shared" si="59"/>
        <v>17</v>
      </c>
      <c r="F339" s="11">
        <f t="shared" si="60"/>
        <v>2550</v>
      </c>
      <c r="G339" s="12">
        <v>0.15061627349325946</v>
      </c>
      <c r="H339" s="27">
        <f t="shared" si="61"/>
        <v>0</v>
      </c>
      <c r="I339" s="11">
        <f t="shared" si="62"/>
        <v>0</v>
      </c>
      <c r="J339" s="28">
        <f t="shared" si="63"/>
        <v>0</v>
      </c>
      <c r="K339" s="28">
        <f t="shared" si="64"/>
        <v>2550</v>
      </c>
      <c r="L339" s="28">
        <f t="shared" si="65"/>
        <v>336</v>
      </c>
      <c r="M339" s="41">
        <f>AVERAGE($K$4:K339)</f>
        <v>2722.0238095238096</v>
      </c>
      <c r="N339" s="41">
        <f>_xlfn.STDEV.S($K$4:K339)</f>
        <v>350.38155666688448</v>
      </c>
      <c r="O339" s="41">
        <f t="shared" si="67"/>
        <v>2684.4234888653955</v>
      </c>
      <c r="P339" s="41">
        <f t="shared" si="68"/>
        <v>2759.6241301822238</v>
      </c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 spans="2:28" x14ac:dyDescent="0.2">
      <c r="B340" s="13">
        <f t="shared" si="66"/>
        <v>337</v>
      </c>
      <c r="C340" s="12">
        <v>6.3239073474105956E-2</v>
      </c>
      <c r="D340" s="11">
        <f t="shared" si="58"/>
        <v>15</v>
      </c>
      <c r="E340" s="11">
        <f t="shared" si="59"/>
        <v>15</v>
      </c>
      <c r="F340" s="11">
        <f t="shared" si="60"/>
        <v>2250</v>
      </c>
      <c r="G340" s="12">
        <v>0.74292422007139114</v>
      </c>
      <c r="H340" s="27">
        <f t="shared" si="61"/>
        <v>2</v>
      </c>
      <c r="I340" s="11">
        <f t="shared" si="62"/>
        <v>0</v>
      </c>
      <c r="J340" s="28">
        <f t="shared" si="63"/>
        <v>0</v>
      </c>
      <c r="K340" s="28">
        <f t="shared" si="64"/>
        <v>2250</v>
      </c>
      <c r="L340" s="28">
        <f t="shared" si="65"/>
        <v>337</v>
      </c>
      <c r="M340" s="41">
        <f>AVERAGE($K$4:K340)</f>
        <v>2720.6231454005933</v>
      </c>
      <c r="N340" s="41">
        <f>_xlfn.STDEV.S($K$4:K340)</f>
        <v>350.80336855746879</v>
      </c>
      <c r="O340" s="41">
        <f t="shared" si="67"/>
        <v>2683.0338601479116</v>
      </c>
      <c r="P340" s="41">
        <f t="shared" si="68"/>
        <v>2758.2124306532751</v>
      </c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 spans="2:28" x14ac:dyDescent="0.2">
      <c r="B341" s="13">
        <f t="shared" si="66"/>
        <v>338</v>
      </c>
      <c r="C341" s="12">
        <v>0.47108442639857051</v>
      </c>
      <c r="D341" s="11">
        <f t="shared" si="58"/>
        <v>19</v>
      </c>
      <c r="E341" s="11">
        <f t="shared" si="59"/>
        <v>19</v>
      </c>
      <c r="F341" s="11">
        <f t="shared" si="60"/>
        <v>2850</v>
      </c>
      <c r="G341" s="12">
        <v>0.76587399190888494</v>
      </c>
      <c r="H341" s="27">
        <f t="shared" si="61"/>
        <v>3</v>
      </c>
      <c r="I341" s="11">
        <f t="shared" si="62"/>
        <v>0</v>
      </c>
      <c r="J341" s="28">
        <f t="shared" si="63"/>
        <v>0</v>
      </c>
      <c r="K341" s="28">
        <f t="shared" si="64"/>
        <v>2850</v>
      </c>
      <c r="L341" s="28">
        <f t="shared" si="65"/>
        <v>338</v>
      </c>
      <c r="M341" s="41">
        <f>AVERAGE($K$4:K341)</f>
        <v>2721.0059171597632</v>
      </c>
      <c r="N341" s="41">
        <f>_xlfn.STDEV.S($K$4:K341)</f>
        <v>350.35318334590715</v>
      </c>
      <c r="O341" s="41">
        <f t="shared" si="67"/>
        <v>2683.5208474687838</v>
      </c>
      <c r="P341" s="41">
        <f t="shared" si="68"/>
        <v>2758.4909868507425</v>
      </c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 spans="2:28" x14ac:dyDescent="0.2">
      <c r="B342" s="13">
        <f t="shared" si="66"/>
        <v>339</v>
      </c>
      <c r="C342" s="12">
        <v>0.38626497369011736</v>
      </c>
      <c r="D342" s="11">
        <f t="shared" si="58"/>
        <v>19</v>
      </c>
      <c r="E342" s="11">
        <f t="shared" si="59"/>
        <v>19</v>
      </c>
      <c r="F342" s="11">
        <f t="shared" si="60"/>
        <v>2850</v>
      </c>
      <c r="G342" s="12">
        <v>0.57433742390404074</v>
      </c>
      <c r="H342" s="27">
        <f t="shared" si="61"/>
        <v>2</v>
      </c>
      <c r="I342" s="11">
        <f t="shared" si="62"/>
        <v>0</v>
      </c>
      <c r="J342" s="28">
        <f t="shared" si="63"/>
        <v>0</v>
      </c>
      <c r="K342" s="28">
        <f t="shared" si="64"/>
        <v>2850</v>
      </c>
      <c r="L342" s="28">
        <f t="shared" si="65"/>
        <v>339</v>
      </c>
      <c r="M342" s="41">
        <f>AVERAGE($K$4:K342)</f>
        <v>2721.3864306784662</v>
      </c>
      <c r="N342" s="41">
        <f>_xlfn.STDEV.S($K$4:K342)</f>
        <v>349.90467162301906</v>
      </c>
      <c r="O342" s="41">
        <f t="shared" si="67"/>
        <v>2684.0050045693356</v>
      </c>
      <c r="P342" s="41">
        <f t="shared" si="68"/>
        <v>2758.7678567875969</v>
      </c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 spans="2:28" x14ac:dyDescent="0.2">
      <c r="B343" s="13">
        <f t="shared" si="66"/>
        <v>340</v>
      </c>
      <c r="C343" s="12">
        <v>0.8373690166358656</v>
      </c>
      <c r="D343" s="11">
        <f t="shared" si="58"/>
        <v>22</v>
      </c>
      <c r="E343" s="11">
        <f t="shared" si="59"/>
        <v>22</v>
      </c>
      <c r="F343" s="11">
        <f t="shared" si="60"/>
        <v>3300</v>
      </c>
      <c r="G343" s="12">
        <v>0.59223107081133264</v>
      </c>
      <c r="H343" s="27">
        <f t="shared" si="61"/>
        <v>2</v>
      </c>
      <c r="I343" s="11">
        <f t="shared" si="62"/>
        <v>1</v>
      </c>
      <c r="J343" s="28">
        <f t="shared" si="63"/>
        <v>500</v>
      </c>
      <c r="K343" s="28">
        <f t="shared" si="64"/>
        <v>2800</v>
      </c>
      <c r="L343" s="28">
        <f t="shared" si="65"/>
        <v>340</v>
      </c>
      <c r="M343" s="41">
        <f>AVERAGE($K$4:K343)</f>
        <v>2721.6176470588234</v>
      </c>
      <c r="N343" s="41">
        <f>_xlfn.STDEV.S($K$4:K343)</f>
        <v>349.41421816070084</v>
      </c>
      <c r="O343" s="41">
        <f t="shared" si="67"/>
        <v>2684.3439488012277</v>
      </c>
      <c r="P343" s="41">
        <f t="shared" si="68"/>
        <v>2758.8913453164191</v>
      </c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 spans="2:28" x14ac:dyDescent="0.2">
      <c r="B344" s="13">
        <f t="shared" si="66"/>
        <v>341</v>
      </c>
      <c r="C344" s="12">
        <v>0.24270850217154161</v>
      </c>
      <c r="D344" s="11">
        <f t="shared" si="58"/>
        <v>18</v>
      </c>
      <c r="E344" s="11">
        <f t="shared" si="59"/>
        <v>18</v>
      </c>
      <c r="F344" s="11">
        <f t="shared" si="60"/>
        <v>2700</v>
      </c>
      <c r="G344" s="12">
        <v>0.91004189533125757</v>
      </c>
      <c r="H344" s="27">
        <f t="shared" si="61"/>
        <v>4</v>
      </c>
      <c r="I344" s="11">
        <f t="shared" si="62"/>
        <v>0</v>
      </c>
      <c r="J344" s="28">
        <f t="shared" si="63"/>
        <v>0</v>
      </c>
      <c r="K344" s="28">
        <f t="shared" si="64"/>
        <v>2700</v>
      </c>
      <c r="L344" s="28">
        <f t="shared" si="65"/>
        <v>341</v>
      </c>
      <c r="M344" s="41">
        <f>AVERAGE($K$4:K344)</f>
        <v>2721.5542521994134</v>
      </c>
      <c r="N344" s="41">
        <f>_xlfn.STDEV.S($K$4:K344)</f>
        <v>348.90195928813614</v>
      </c>
      <c r="O344" s="41">
        <f t="shared" si="67"/>
        <v>2684.3902041376086</v>
      </c>
      <c r="P344" s="41">
        <f t="shared" si="68"/>
        <v>2758.7183002612182</v>
      </c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 spans="2:28" x14ac:dyDescent="0.2">
      <c r="B345" s="13">
        <f t="shared" si="66"/>
        <v>342</v>
      </c>
      <c r="C345" s="12">
        <v>0.20204237459535712</v>
      </c>
      <c r="D345" s="11">
        <f t="shared" si="58"/>
        <v>17</v>
      </c>
      <c r="E345" s="11">
        <f t="shared" si="59"/>
        <v>17</v>
      </c>
      <c r="F345" s="11">
        <f t="shared" si="60"/>
        <v>2550</v>
      </c>
      <c r="G345" s="12">
        <v>0.15098204529772763</v>
      </c>
      <c r="H345" s="27">
        <f t="shared" si="61"/>
        <v>0</v>
      </c>
      <c r="I345" s="11">
        <f t="shared" si="62"/>
        <v>0</v>
      </c>
      <c r="J345" s="28">
        <f t="shared" si="63"/>
        <v>0</v>
      </c>
      <c r="K345" s="28">
        <f t="shared" si="64"/>
        <v>2550</v>
      </c>
      <c r="L345" s="28">
        <f t="shared" si="65"/>
        <v>342</v>
      </c>
      <c r="M345" s="41">
        <f>AVERAGE($K$4:K345)</f>
        <v>2721.0526315789475</v>
      </c>
      <c r="N345" s="41">
        <f>_xlfn.STDEV.S($K$4:K345)</f>
        <v>348.51347938872397</v>
      </c>
      <c r="O345" s="41">
        <f t="shared" si="67"/>
        <v>2683.9846642393986</v>
      </c>
      <c r="P345" s="41">
        <f t="shared" si="68"/>
        <v>2758.1205989184964</v>
      </c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 spans="2:28" x14ac:dyDescent="0.2">
      <c r="B346" s="13">
        <f t="shared" si="66"/>
        <v>343</v>
      </c>
      <c r="C346" s="12">
        <v>0.38416490414396187</v>
      </c>
      <c r="D346" s="11">
        <f t="shared" si="58"/>
        <v>19</v>
      </c>
      <c r="E346" s="11">
        <f t="shared" si="59"/>
        <v>19</v>
      </c>
      <c r="F346" s="11">
        <f t="shared" si="60"/>
        <v>2850</v>
      </c>
      <c r="G346" s="12">
        <v>4.3270865258049462E-2</v>
      </c>
      <c r="H346" s="27">
        <f t="shared" si="61"/>
        <v>0</v>
      </c>
      <c r="I346" s="11">
        <f t="shared" si="62"/>
        <v>0</v>
      </c>
      <c r="J346" s="28">
        <f t="shared" si="63"/>
        <v>0</v>
      </c>
      <c r="K346" s="28">
        <f t="shared" si="64"/>
        <v>2850</v>
      </c>
      <c r="L346" s="28">
        <f t="shared" si="65"/>
        <v>343</v>
      </c>
      <c r="M346" s="41">
        <f>AVERAGE($K$4:K346)</f>
        <v>2721.4285714285716</v>
      </c>
      <c r="N346" s="41">
        <f>_xlfn.STDEV.S($K$4:K346)</f>
        <v>348.0732261467893</v>
      </c>
      <c r="O346" s="41">
        <f t="shared" si="67"/>
        <v>2684.4618205650891</v>
      </c>
      <c r="P346" s="41">
        <f t="shared" si="68"/>
        <v>2758.3953222920541</v>
      </c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 spans="2:28" x14ac:dyDescent="0.2">
      <c r="B347" s="13">
        <f t="shared" si="66"/>
        <v>344</v>
      </c>
      <c r="C347" s="12">
        <v>0.77783593437979126</v>
      </c>
      <c r="D347" s="11">
        <f t="shared" si="58"/>
        <v>21</v>
      </c>
      <c r="E347" s="11">
        <f t="shared" si="59"/>
        <v>21</v>
      </c>
      <c r="F347" s="11">
        <f t="shared" si="60"/>
        <v>3150</v>
      </c>
      <c r="G347" s="12">
        <v>0.14164596006392061</v>
      </c>
      <c r="H347" s="27">
        <f t="shared" si="61"/>
        <v>1</v>
      </c>
      <c r="I347" s="11">
        <f t="shared" si="62"/>
        <v>1</v>
      </c>
      <c r="J347" s="28">
        <f t="shared" si="63"/>
        <v>500</v>
      </c>
      <c r="K347" s="28">
        <f t="shared" si="64"/>
        <v>2650</v>
      </c>
      <c r="L347" s="28">
        <f t="shared" si="65"/>
        <v>344</v>
      </c>
      <c r="M347" s="41">
        <f>AVERAGE($K$4:K347)</f>
        <v>2721.2209302325582</v>
      </c>
      <c r="N347" s="41">
        <f>_xlfn.STDEV.S($K$4:K347)</f>
        <v>347.58679604544568</v>
      </c>
      <c r="O347" s="41">
        <f t="shared" si="67"/>
        <v>2684.3599165051523</v>
      </c>
      <c r="P347" s="41">
        <f t="shared" si="68"/>
        <v>2758.0819439599641</v>
      </c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 spans="2:28" x14ac:dyDescent="0.2">
      <c r="B348" s="13">
        <f t="shared" si="66"/>
        <v>345</v>
      </c>
      <c r="C348" s="12">
        <v>0.79016681144208711</v>
      </c>
      <c r="D348" s="11">
        <f t="shared" si="58"/>
        <v>21</v>
      </c>
      <c r="E348" s="11">
        <f t="shared" si="59"/>
        <v>21</v>
      </c>
      <c r="F348" s="11">
        <f t="shared" si="60"/>
        <v>3150</v>
      </c>
      <c r="G348" s="12">
        <v>0.65914110975030493</v>
      </c>
      <c r="H348" s="27">
        <f t="shared" si="61"/>
        <v>3</v>
      </c>
      <c r="I348" s="11">
        <f t="shared" si="62"/>
        <v>0</v>
      </c>
      <c r="J348" s="28">
        <f t="shared" si="63"/>
        <v>0</v>
      </c>
      <c r="K348" s="28">
        <f t="shared" si="64"/>
        <v>3150</v>
      </c>
      <c r="L348" s="28">
        <f t="shared" si="65"/>
        <v>345</v>
      </c>
      <c r="M348" s="41">
        <f>AVERAGE($K$4:K348)</f>
        <v>2722.463768115942</v>
      </c>
      <c r="N348" s="41">
        <f>_xlfn.STDEV.S($K$4:K348)</f>
        <v>347.8480597415957</v>
      </c>
      <c r="O348" s="41">
        <f t="shared" si="67"/>
        <v>2685.6289276512084</v>
      </c>
      <c r="P348" s="41">
        <f t="shared" si="68"/>
        <v>2759.2986085806756</v>
      </c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 spans="2:28" x14ac:dyDescent="0.2">
      <c r="B349" s="13">
        <f t="shared" si="66"/>
        <v>346</v>
      </c>
      <c r="C349" s="12">
        <v>5.9686693976483296E-2</v>
      </c>
      <c r="D349" s="11">
        <f t="shared" si="58"/>
        <v>15</v>
      </c>
      <c r="E349" s="11">
        <f t="shared" si="59"/>
        <v>15</v>
      </c>
      <c r="F349" s="11">
        <f t="shared" si="60"/>
        <v>2250</v>
      </c>
      <c r="G349" s="12">
        <v>0.67810418232868686</v>
      </c>
      <c r="H349" s="27">
        <f t="shared" si="61"/>
        <v>2</v>
      </c>
      <c r="I349" s="11">
        <f t="shared" si="62"/>
        <v>0</v>
      </c>
      <c r="J349" s="28">
        <f t="shared" si="63"/>
        <v>0</v>
      </c>
      <c r="K349" s="28">
        <f t="shared" si="64"/>
        <v>2250</v>
      </c>
      <c r="L349" s="28">
        <f t="shared" si="65"/>
        <v>346</v>
      </c>
      <c r="M349" s="41">
        <f>AVERAGE($K$4:K349)</f>
        <v>2721.0982658959538</v>
      </c>
      <c r="N349" s="41">
        <f>_xlfn.STDEV.S($K$4:K349)</f>
        <v>348.27101998199987</v>
      </c>
      <c r="O349" s="41">
        <f t="shared" si="67"/>
        <v>2684.2723463748025</v>
      </c>
      <c r="P349" s="41">
        <f t="shared" si="68"/>
        <v>2757.924185417105</v>
      </c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 spans="2:28" x14ac:dyDescent="0.2">
      <c r="B350" s="13">
        <f t="shared" si="66"/>
        <v>347</v>
      </c>
      <c r="C350" s="12">
        <v>0.20590563791665939</v>
      </c>
      <c r="D350" s="11">
        <f t="shared" si="58"/>
        <v>17</v>
      </c>
      <c r="E350" s="11">
        <f t="shared" si="59"/>
        <v>17</v>
      </c>
      <c r="F350" s="11">
        <f t="shared" si="60"/>
        <v>2550</v>
      </c>
      <c r="G350" s="12">
        <v>0.80160341957462833</v>
      </c>
      <c r="H350" s="27">
        <f t="shared" si="61"/>
        <v>3</v>
      </c>
      <c r="I350" s="11">
        <f t="shared" si="62"/>
        <v>0</v>
      </c>
      <c r="J350" s="28">
        <f t="shared" si="63"/>
        <v>0</v>
      </c>
      <c r="K350" s="28">
        <f t="shared" si="64"/>
        <v>2550</v>
      </c>
      <c r="L350" s="28">
        <f t="shared" si="65"/>
        <v>347</v>
      </c>
      <c r="M350" s="41">
        <f>AVERAGE($K$4:K350)</f>
        <v>2720.6051873198849</v>
      </c>
      <c r="N350" s="41">
        <f>_xlfn.STDEV.S($K$4:K350)</f>
        <v>347.88864784941347</v>
      </c>
      <c r="O350" s="41">
        <f t="shared" si="67"/>
        <v>2683.8731165256099</v>
      </c>
      <c r="P350" s="41">
        <f t="shared" si="68"/>
        <v>2757.3372581141598</v>
      </c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 spans="2:28" x14ac:dyDescent="0.2">
      <c r="B351" s="13">
        <f t="shared" si="66"/>
        <v>348</v>
      </c>
      <c r="C351" s="12">
        <v>0.17764538318169376</v>
      </c>
      <c r="D351" s="11">
        <f t="shared" si="58"/>
        <v>17</v>
      </c>
      <c r="E351" s="11">
        <f t="shared" si="59"/>
        <v>17</v>
      </c>
      <c r="F351" s="11">
        <f t="shared" si="60"/>
        <v>2550</v>
      </c>
      <c r="G351" s="12">
        <v>0.71078034886215391</v>
      </c>
      <c r="H351" s="27">
        <f t="shared" si="61"/>
        <v>2</v>
      </c>
      <c r="I351" s="11">
        <f t="shared" si="62"/>
        <v>0</v>
      </c>
      <c r="J351" s="28">
        <f t="shared" si="63"/>
        <v>0</v>
      </c>
      <c r="K351" s="28">
        <f t="shared" si="64"/>
        <v>2550</v>
      </c>
      <c r="L351" s="28">
        <f t="shared" si="65"/>
        <v>348</v>
      </c>
      <c r="M351" s="41">
        <f>AVERAGE($K$4:K351)</f>
        <v>2720.1149425287358</v>
      </c>
      <c r="N351" s="41">
        <f>_xlfn.STDEV.S($K$4:K351)</f>
        <v>347.50736687938519</v>
      </c>
      <c r="O351" s="41">
        <f t="shared" si="67"/>
        <v>2683.4762562161827</v>
      </c>
      <c r="P351" s="41">
        <f t="shared" si="68"/>
        <v>2756.7536288412889</v>
      </c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 spans="2:28" x14ac:dyDescent="0.2">
      <c r="B352" s="13">
        <f t="shared" si="66"/>
        <v>349</v>
      </c>
      <c r="C352" s="12">
        <v>0.92171278291425685</v>
      </c>
      <c r="D352" s="11">
        <f t="shared" si="58"/>
        <v>23</v>
      </c>
      <c r="E352" s="11">
        <f t="shared" si="59"/>
        <v>22</v>
      </c>
      <c r="F352" s="11">
        <f t="shared" si="60"/>
        <v>3300</v>
      </c>
      <c r="G352" s="12">
        <v>0.44643781191968601</v>
      </c>
      <c r="H352" s="27">
        <f t="shared" si="61"/>
        <v>2</v>
      </c>
      <c r="I352" s="11">
        <f t="shared" si="62"/>
        <v>1</v>
      </c>
      <c r="J352" s="28">
        <f t="shared" si="63"/>
        <v>500</v>
      </c>
      <c r="K352" s="28">
        <f t="shared" si="64"/>
        <v>2800</v>
      </c>
      <c r="L352" s="28">
        <f t="shared" si="65"/>
        <v>349</v>
      </c>
      <c r="M352" s="41">
        <f>AVERAGE($K$4:K352)</f>
        <v>2720.3438395415474</v>
      </c>
      <c r="N352" s="41">
        <f>_xlfn.STDEV.S($K$4:K352)</f>
        <v>347.03406180853534</v>
      </c>
      <c r="O352" s="41">
        <f t="shared" si="67"/>
        <v>2683.8078796325713</v>
      </c>
      <c r="P352" s="41">
        <f t="shared" si="68"/>
        <v>2756.8797994505235</v>
      </c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 spans="2:28" x14ac:dyDescent="0.2">
      <c r="B353" s="13">
        <f t="shared" si="66"/>
        <v>350</v>
      </c>
      <c r="C353" s="12">
        <v>0.61224598082878567</v>
      </c>
      <c r="D353" s="11">
        <f t="shared" si="58"/>
        <v>20</v>
      </c>
      <c r="E353" s="11">
        <f t="shared" si="59"/>
        <v>20</v>
      </c>
      <c r="F353" s="11">
        <f t="shared" si="60"/>
        <v>3000</v>
      </c>
      <c r="G353" s="12">
        <v>0.7888390531881132</v>
      </c>
      <c r="H353" s="27">
        <f t="shared" si="61"/>
        <v>3</v>
      </c>
      <c r="I353" s="11">
        <f t="shared" si="62"/>
        <v>0</v>
      </c>
      <c r="J353" s="28">
        <f t="shared" si="63"/>
        <v>0</v>
      </c>
      <c r="K353" s="28">
        <f t="shared" si="64"/>
        <v>3000</v>
      </c>
      <c r="L353" s="28">
        <f t="shared" si="65"/>
        <v>350</v>
      </c>
      <c r="M353" s="41">
        <f>AVERAGE($K$4:K353)</f>
        <v>2721.1428571428573</v>
      </c>
      <c r="N353" s="41">
        <f>_xlfn.STDEV.S($K$4:K353)</f>
        <v>346.85877681267556</v>
      </c>
      <c r="O353" s="41">
        <f t="shared" si="67"/>
        <v>2684.6779211517082</v>
      </c>
      <c r="P353" s="41">
        <f t="shared" si="68"/>
        <v>2757.6077931340064</v>
      </c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 spans="2:28" x14ac:dyDescent="0.2">
      <c r="B354" s="13">
        <f t="shared" si="66"/>
        <v>351</v>
      </c>
      <c r="C354" s="12">
        <v>0.62463109928859495</v>
      </c>
      <c r="D354" s="11">
        <f t="shared" si="58"/>
        <v>20</v>
      </c>
      <c r="E354" s="11">
        <f t="shared" si="59"/>
        <v>20</v>
      </c>
      <c r="F354" s="11">
        <f t="shared" si="60"/>
        <v>3000</v>
      </c>
      <c r="G354" s="12">
        <v>0.49313724052750829</v>
      </c>
      <c r="H354" s="27">
        <f t="shared" si="61"/>
        <v>2</v>
      </c>
      <c r="I354" s="11">
        <f t="shared" si="62"/>
        <v>0</v>
      </c>
      <c r="J354" s="28">
        <f t="shared" si="63"/>
        <v>0</v>
      </c>
      <c r="K354" s="28">
        <f t="shared" si="64"/>
        <v>3000</v>
      </c>
      <c r="L354" s="28">
        <f t="shared" si="65"/>
        <v>351</v>
      </c>
      <c r="M354" s="41">
        <f>AVERAGE($K$4:K354)</f>
        <v>2721.9373219373219</v>
      </c>
      <c r="N354" s="41">
        <f>_xlfn.STDEV.S($K$4:K354)</f>
        <v>346.68257453873849</v>
      </c>
      <c r="O354" s="41">
        <f t="shared" si="67"/>
        <v>2685.5432267547812</v>
      </c>
      <c r="P354" s="41">
        <f t="shared" si="68"/>
        <v>2758.3314171198626</v>
      </c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 spans="2:28" x14ac:dyDescent="0.2">
      <c r="B355" s="13">
        <f t="shared" si="66"/>
        <v>352</v>
      </c>
      <c r="C355" s="12">
        <v>0.13848188124053895</v>
      </c>
      <c r="D355" s="11">
        <f t="shared" si="58"/>
        <v>16</v>
      </c>
      <c r="E355" s="11">
        <f t="shared" si="59"/>
        <v>16</v>
      </c>
      <c r="F355" s="11">
        <f t="shared" si="60"/>
        <v>2400</v>
      </c>
      <c r="G355" s="12">
        <v>0.31088143975454763</v>
      </c>
      <c r="H355" s="27">
        <f t="shared" si="61"/>
        <v>1</v>
      </c>
      <c r="I355" s="11">
        <f t="shared" si="62"/>
        <v>0</v>
      </c>
      <c r="J355" s="28">
        <f t="shared" si="63"/>
        <v>0</v>
      </c>
      <c r="K355" s="28">
        <f t="shared" si="64"/>
        <v>2400</v>
      </c>
      <c r="L355" s="28">
        <f t="shared" si="65"/>
        <v>352</v>
      </c>
      <c r="M355" s="41">
        <f>AVERAGE($K$4:K355)</f>
        <v>2721.0227272727275</v>
      </c>
      <c r="N355" s="41">
        <f>_xlfn.STDEV.S($K$4:K355)</f>
        <v>346.61337451234033</v>
      </c>
      <c r="O355" s="41">
        <f t="shared" si="67"/>
        <v>2684.6879783616364</v>
      </c>
      <c r="P355" s="41">
        <f t="shared" si="68"/>
        <v>2757.3574761838186</v>
      </c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 spans="2:28" x14ac:dyDescent="0.2">
      <c r="B356" s="13">
        <f t="shared" si="66"/>
        <v>353</v>
      </c>
      <c r="C356" s="12">
        <v>0.14581755173006394</v>
      </c>
      <c r="D356" s="11">
        <f t="shared" si="58"/>
        <v>16</v>
      </c>
      <c r="E356" s="11">
        <f t="shared" si="59"/>
        <v>16</v>
      </c>
      <c r="F356" s="11">
        <f t="shared" si="60"/>
        <v>2400</v>
      </c>
      <c r="G356" s="12">
        <v>0.69239873887357695</v>
      </c>
      <c r="H356" s="27">
        <f t="shared" si="61"/>
        <v>2</v>
      </c>
      <c r="I356" s="11">
        <f t="shared" si="62"/>
        <v>0</v>
      </c>
      <c r="J356" s="28">
        <f t="shared" si="63"/>
        <v>0</v>
      </c>
      <c r="K356" s="28">
        <f t="shared" si="64"/>
        <v>2400</v>
      </c>
      <c r="L356" s="28">
        <f t="shared" si="65"/>
        <v>353</v>
      </c>
      <c r="M356" s="41">
        <f>AVERAGE($K$4:K356)</f>
        <v>2720.1133144475921</v>
      </c>
      <c r="N356" s="41">
        <f>_xlfn.STDEV.S($K$4:K356)</f>
        <v>346.54215385157005</v>
      </c>
      <c r="O356" s="41">
        <f t="shared" si="67"/>
        <v>2683.8378795697377</v>
      </c>
      <c r="P356" s="41">
        <f t="shared" si="68"/>
        <v>2756.3887493254465</v>
      </c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 spans="2:28" x14ac:dyDescent="0.2">
      <c r="B357" s="13">
        <f t="shared" si="66"/>
        <v>354</v>
      </c>
      <c r="C357" s="12">
        <v>0.45908738586548892</v>
      </c>
      <c r="D357" s="11">
        <f t="shared" si="58"/>
        <v>19</v>
      </c>
      <c r="E357" s="11">
        <f t="shared" si="59"/>
        <v>19</v>
      </c>
      <c r="F357" s="11">
        <f t="shared" si="60"/>
        <v>2850</v>
      </c>
      <c r="G357" s="12">
        <v>1.2450847475529381E-2</v>
      </c>
      <c r="H357" s="27">
        <f t="shared" si="61"/>
        <v>0</v>
      </c>
      <c r="I357" s="11">
        <f t="shared" si="62"/>
        <v>0</v>
      </c>
      <c r="J357" s="28">
        <f t="shared" si="63"/>
        <v>0</v>
      </c>
      <c r="K357" s="28">
        <f t="shared" si="64"/>
        <v>2850</v>
      </c>
      <c r="L357" s="28">
        <f t="shared" si="65"/>
        <v>354</v>
      </c>
      <c r="M357" s="41">
        <f>AVERAGE($K$4:K357)</f>
        <v>2720.4802259887006</v>
      </c>
      <c r="N357" s="41">
        <f>_xlfn.STDEV.S($K$4:K357)</f>
        <v>346.11980421717641</v>
      </c>
      <c r="O357" s="41">
        <f t="shared" si="67"/>
        <v>2684.3005657723133</v>
      </c>
      <c r="P357" s="41">
        <f t="shared" si="68"/>
        <v>2756.6598862050878</v>
      </c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 spans="2:28" x14ac:dyDescent="0.2">
      <c r="B358" s="13">
        <f t="shared" si="66"/>
        <v>355</v>
      </c>
      <c r="C358" s="12">
        <v>0.8859072839173564</v>
      </c>
      <c r="D358" s="11">
        <f t="shared" si="58"/>
        <v>22</v>
      </c>
      <c r="E358" s="11">
        <f t="shared" si="59"/>
        <v>22</v>
      </c>
      <c r="F358" s="11">
        <f t="shared" si="60"/>
        <v>3300</v>
      </c>
      <c r="G358" s="12">
        <v>0.60250513326646027</v>
      </c>
      <c r="H358" s="27">
        <f t="shared" si="61"/>
        <v>2</v>
      </c>
      <c r="I358" s="11">
        <f t="shared" si="62"/>
        <v>1</v>
      </c>
      <c r="J358" s="28">
        <f t="shared" si="63"/>
        <v>500</v>
      </c>
      <c r="K358" s="28">
        <f t="shared" si="64"/>
        <v>2800</v>
      </c>
      <c r="L358" s="28">
        <f t="shared" si="65"/>
        <v>355</v>
      </c>
      <c r="M358" s="41">
        <f>AVERAGE($K$4:K358)</f>
        <v>2720.7042253521126</v>
      </c>
      <c r="N358" s="41">
        <f>_xlfn.STDEV.S($K$4:K358)</f>
        <v>345.65635568442013</v>
      </c>
      <c r="O358" s="41">
        <f t="shared" si="67"/>
        <v>2684.6242846344517</v>
      </c>
      <c r="P358" s="41">
        <f t="shared" si="68"/>
        <v>2756.7841660697736</v>
      </c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 spans="2:28" x14ac:dyDescent="0.2">
      <c r="B359" s="13">
        <f t="shared" si="66"/>
        <v>356</v>
      </c>
      <c r="C359" s="12">
        <v>0.68175205695112118</v>
      </c>
      <c r="D359" s="11">
        <f t="shared" si="58"/>
        <v>21</v>
      </c>
      <c r="E359" s="11">
        <f t="shared" si="59"/>
        <v>21</v>
      </c>
      <c r="F359" s="11">
        <f t="shared" si="60"/>
        <v>3150</v>
      </c>
      <c r="G359" s="12">
        <v>0.48779408735496843</v>
      </c>
      <c r="H359" s="27">
        <f t="shared" si="61"/>
        <v>2</v>
      </c>
      <c r="I359" s="11">
        <f t="shared" si="62"/>
        <v>0</v>
      </c>
      <c r="J359" s="28">
        <f t="shared" si="63"/>
        <v>0</v>
      </c>
      <c r="K359" s="28">
        <f t="shared" si="64"/>
        <v>3150</v>
      </c>
      <c r="L359" s="28">
        <f t="shared" si="65"/>
        <v>356</v>
      </c>
      <c r="M359" s="41">
        <f>AVERAGE($K$4:K359)</f>
        <v>2721.9101123595506</v>
      </c>
      <c r="N359" s="41">
        <f>_xlfn.STDEV.S($K$4:K359)</f>
        <v>345.91825592873334</v>
      </c>
      <c r="O359" s="41">
        <f t="shared" si="67"/>
        <v>2685.8539307919323</v>
      </c>
      <c r="P359" s="41">
        <f t="shared" si="68"/>
        <v>2757.9662939271689</v>
      </c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 spans="2:28" x14ac:dyDescent="0.2">
      <c r="B360" s="13">
        <f t="shared" si="66"/>
        <v>357</v>
      </c>
      <c r="C360" s="12">
        <v>0.53956206714910127</v>
      </c>
      <c r="D360" s="11">
        <f t="shared" si="58"/>
        <v>20</v>
      </c>
      <c r="E360" s="11">
        <f t="shared" si="59"/>
        <v>20</v>
      </c>
      <c r="F360" s="11">
        <f t="shared" si="60"/>
        <v>3000</v>
      </c>
      <c r="G360" s="12">
        <v>0.75804778001511663</v>
      </c>
      <c r="H360" s="27">
        <f t="shared" si="61"/>
        <v>3</v>
      </c>
      <c r="I360" s="11">
        <f t="shared" si="62"/>
        <v>0</v>
      </c>
      <c r="J360" s="28">
        <f t="shared" si="63"/>
        <v>0</v>
      </c>
      <c r="K360" s="28">
        <f t="shared" si="64"/>
        <v>3000</v>
      </c>
      <c r="L360" s="28">
        <f t="shared" si="65"/>
        <v>357</v>
      </c>
      <c r="M360" s="41">
        <f>AVERAGE($K$4:K360)</f>
        <v>2722.6890756302523</v>
      </c>
      <c r="N360" s="41">
        <f>_xlfn.STDEV.S($K$4:K360)</f>
        <v>345.74548380468218</v>
      </c>
      <c r="O360" s="41">
        <f t="shared" si="67"/>
        <v>2686.7017574817305</v>
      </c>
      <c r="P360" s="41">
        <f t="shared" si="68"/>
        <v>2758.6763937787741</v>
      </c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 spans="2:28" x14ac:dyDescent="0.2">
      <c r="B361" s="13">
        <f t="shared" si="66"/>
        <v>358</v>
      </c>
      <c r="C361" s="12">
        <v>0.73115219584205926</v>
      </c>
      <c r="D361" s="11">
        <f t="shared" si="58"/>
        <v>21</v>
      </c>
      <c r="E361" s="11">
        <f t="shared" si="59"/>
        <v>21</v>
      </c>
      <c r="F361" s="11">
        <f t="shared" si="60"/>
        <v>3150</v>
      </c>
      <c r="G361" s="12">
        <v>0.35078482962446011</v>
      </c>
      <c r="H361" s="27">
        <f t="shared" si="61"/>
        <v>1</v>
      </c>
      <c r="I361" s="11">
        <f t="shared" si="62"/>
        <v>1</v>
      </c>
      <c r="J361" s="28">
        <f t="shared" si="63"/>
        <v>500</v>
      </c>
      <c r="K361" s="28">
        <f t="shared" si="64"/>
        <v>2650</v>
      </c>
      <c r="L361" s="28">
        <f t="shared" si="65"/>
        <v>358</v>
      </c>
      <c r="M361" s="41">
        <f>AVERAGE($K$4:K361)</f>
        <v>2722.4860335195531</v>
      </c>
      <c r="N361" s="41">
        <f>_xlfn.STDEV.S($K$4:K361)</f>
        <v>345.28227980243599</v>
      </c>
      <c r="O361" s="41">
        <f t="shared" si="67"/>
        <v>2686.5975007856373</v>
      </c>
      <c r="P361" s="41">
        <f t="shared" si="68"/>
        <v>2758.3745662534689</v>
      </c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 spans="2:28" x14ac:dyDescent="0.2">
      <c r="B362" s="13">
        <f t="shared" si="66"/>
        <v>359</v>
      </c>
      <c r="C362" s="12">
        <v>0.674381667836502</v>
      </c>
      <c r="D362" s="11">
        <f t="shared" si="58"/>
        <v>20</v>
      </c>
      <c r="E362" s="11">
        <f t="shared" si="59"/>
        <v>20</v>
      </c>
      <c r="F362" s="11">
        <f t="shared" si="60"/>
        <v>3000</v>
      </c>
      <c r="G362" s="12">
        <v>0.86613181297170605</v>
      </c>
      <c r="H362" s="27">
        <f t="shared" si="61"/>
        <v>3</v>
      </c>
      <c r="I362" s="11">
        <f t="shared" si="62"/>
        <v>0</v>
      </c>
      <c r="J362" s="28">
        <f t="shared" si="63"/>
        <v>0</v>
      </c>
      <c r="K362" s="28">
        <f t="shared" si="64"/>
        <v>3000</v>
      </c>
      <c r="L362" s="28">
        <f t="shared" si="65"/>
        <v>359</v>
      </c>
      <c r="M362" s="41">
        <f>AVERAGE($K$4:K362)</f>
        <v>2723.2590529247909</v>
      </c>
      <c r="N362" s="41">
        <f>_xlfn.STDEV.S($K$4:K362)</f>
        <v>345.11064903655279</v>
      </c>
      <c r="O362" s="41">
        <f t="shared" si="67"/>
        <v>2687.4386938040789</v>
      </c>
      <c r="P362" s="41">
        <f t="shared" si="68"/>
        <v>2759.079412045503</v>
      </c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 spans="2:28" x14ac:dyDescent="0.2">
      <c r="B363" s="13">
        <f t="shared" si="66"/>
        <v>360</v>
      </c>
      <c r="C363" s="12">
        <v>9.6897435390658648E-2</v>
      </c>
      <c r="D363" s="11">
        <f t="shared" si="58"/>
        <v>16</v>
      </c>
      <c r="E363" s="11">
        <f t="shared" si="59"/>
        <v>16</v>
      </c>
      <c r="F363" s="11">
        <f t="shared" si="60"/>
        <v>2400</v>
      </c>
      <c r="G363" s="12">
        <v>0.88716711354941358</v>
      </c>
      <c r="H363" s="27">
        <f t="shared" si="61"/>
        <v>3</v>
      </c>
      <c r="I363" s="11">
        <f t="shared" si="62"/>
        <v>0</v>
      </c>
      <c r="J363" s="28">
        <f t="shared" si="63"/>
        <v>0</v>
      </c>
      <c r="K363" s="28">
        <f t="shared" si="64"/>
        <v>2400</v>
      </c>
      <c r="L363" s="28">
        <f t="shared" si="65"/>
        <v>360</v>
      </c>
      <c r="M363" s="41">
        <f>AVERAGE($K$4:K363)</f>
        <v>2722.3611111111113</v>
      </c>
      <c r="N363" s="41">
        <f>_xlfn.STDEV.S($K$4:K363)</f>
        <v>345.05053142334123</v>
      </c>
      <c r="O363" s="41">
        <f t="shared" si="67"/>
        <v>2686.5971061626065</v>
      </c>
      <c r="P363" s="41">
        <f t="shared" si="68"/>
        <v>2758.1251160596162</v>
      </c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 spans="2:28" x14ac:dyDescent="0.2">
      <c r="B364" s="13">
        <f t="shared" si="66"/>
        <v>361</v>
      </c>
      <c r="C364" s="12">
        <v>0.60542295253524381</v>
      </c>
      <c r="D364" s="11">
        <f t="shared" si="58"/>
        <v>20</v>
      </c>
      <c r="E364" s="11">
        <f t="shared" si="59"/>
        <v>20</v>
      </c>
      <c r="F364" s="11">
        <f t="shared" si="60"/>
        <v>3000</v>
      </c>
      <c r="G364" s="12">
        <v>0.43413575458752529</v>
      </c>
      <c r="H364" s="27">
        <f t="shared" si="61"/>
        <v>2</v>
      </c>
      <c r="I364" s="11">
        <f t="shared" si="62"/>
        <v>0</v>
      </c>
      <c r="J364" s="28">
        <f t="shared" si="63"/>
        <v>0</v>
      </c>
      <c r="K364" s="28">
        <f t="shared" si="64"/>
        <v>3000</v>
      </c>
      <c r="L364" s="28">
        <f t="shared" si="65"/>
        <v>361</v>
      </c>
      <c r="M364" s="41">
        <f>AVERAGE($K$4:K364)</f>
        <v>2723.1301939058171</v>
      </c>
      <c r="N364" s="41">
        <f>_xlfn.STDEV.S($K$4:K364)</f>
        <v>344.88066728816409</v>
      </c>
      <c r="O364" s="41">
        <f t="shared" si="67"/>
        <v>2687.4336751159635</v>
      </c>
      <c r="P364" s="41">
        <f t="shared" si="68"/>
        <v>2758.8267126956707</v>
      </c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 spans="2:28" x14ac:dyDescent="0.2">
      <c r="B365" s="13">
        <f t="shared" si="66"/>
        <v>362</v>
      </c>
      <c r="C365" s="12">
        <v>0.89452641071116323</v>
      </c>
      <c r="D365" s="11">
        <f t="shared" si="58"/>
        <v>22</v>
      </c>
      <c r="E365" s="11">
        <f t="shared" si="59"/>
        <v>22</v>
      </c>
      <c r="F365" s="11">
        <f t="shared" si="60"/>
        <v>3300</v>
      </c>
      <c r="G365" s="12">
        <v>0.97776638031655749</v>
      </c>
      <c r="H365" s="27">
        <f t="shared" si="61"/>
        <v>5</v>
      </c>
      <c r="I365" s="11">
        <f t="shared" si="62"/>
        <v>0</v>
      </c>
      <c r="J365" s="28">
        <f t="shared" si="63"/>
        <v>0</v>
      </c>
      <c r="K365" s="28">
        <f t="shared" si="64"/>
        <v>3300</v>
      </c>
      <c r="L365" s="28">
        <f t="shared" si="65"/>
        <v>362</v>
      </c>
      <c r="M365" s="41">
        <f>AVERAGE($K$4:K365)</f>
        <v>2724.7237569060771</v>
      </c>
      <c r="N365" s="41">
        <f>_xlfn.STDEV.S($K$4:K365)</f>
        <v>345.73468433875883</v>
      </c>
      <c r="O365" s="41">
        <f t="shared" si="67"/>
        <v>2688.9886387127722</v>
      </c>
      <c r="P365" s="41">
        <f t="shared" si="68"/>
        <v>2760.4588750993821</v>
      </c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 spans="2:28" x14ac:dyDescent="0.2">
      <c r="B366" s="13">
        <f t="shared" si="66"/>
        <v>363</v>
      </c>
      <c r="C366" s="12">
        <v>0.50246784837233871</v>
      </c>
      <c r="D366" s="11">
        <f t="shared" si="58"/>
        <v>20</v>
      </c>
      <c r="E366" s="11">
        <f t="shared" si="59"/>
        <v>20</v>
      </c>
      <c r="F366" s="11">
        <f t="shared" si="60"/>
        <v>3000</v>
      </c>
      <c r="G366" s="12">
        <v>0.42604866855624013</v>
      </c>
      <c r="H366" s="27">
        <f t="shared" si="61"/>
        <v>2</v>
      </c>
      <c r="I366" s="11">
        <f t="shared" si="62"/>
        <v>0</v>
      </c>
      <c r="J366" s="28">
        <f t="shared" si="63"/>
        <v>0</v>
      </c>
      <c r="K366" s="28">
        <f t="shared" si="64"/>
        <v>3000</v>
      </c>
      <c r="L366" s="28">
        <f t="shared" si="65"/>
        <v>363</v>
      </c>
      <c r="M366" s="41">
        <f>AVERAGE($K$4:K366)</f>
        <v>2725.4820936639117</v>
      </c>
      <c r="N366" s="41">
        <f>_xlfn.STDEV.S($K$4:K366)</f>
        <v>345.55900198048397</v>
      </c>
      <c r="O366" s="41">
        <f t="shared" si="67"/>
        <v>2689.8146962517994</v>
      </c>
      <c r="P366" s="41">
        <f t="shared" si="68"/>
        <v>2761.1494910760239</v>
      </c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 spans="2:28" x14ac:dyDescent="0.2">
      <c r="B367" s="13">
        <f t="shared" si="66"/>
        <v>364</v>
      </c>
      <c r="C367" s="12">
        <v>0.18824532729871046</v>
      </c>
      <c r="D367" s="11">
        <f t="shared" si="58"/>
        <v>17</v>
      </c>
      <c r="E367" s="11">
        <f t="shared" si="59"/>
        <v>17</v>
      </c>
      <c r="F367" s="11">
        <f t="shared" si="60"/>
        <v>2550</v>
      </c>
      <c r="G367" s="12">
        <v>0.50342085520781965</v>
      </c>
      <c r="H367" s="27">
        <f t="shared" si="61"/>
        <v>2</v>
      </c>
      <c r="I367" s="11">
        <f t="shared" si="62"/>
        <v>0</v>
      </c>
      <c r="J367" s="28">
        <f t="shared" si="63"/>
        <v>0</v>
      </c>
      <c r="K367" s="28">
        <f t="shared" si="64"/>
        <v>2550</v>
      </c>
      <c r="L367" s="28">
        <f t="shared" si="65"/>
        <v>364</v>
      </c>
      <c r="M367" s="41">
        <f>AVERAGE($K$4:K367)</f>
        <v>2725</v>
      </c>
      <c r="N367" s="41">
        <f>_xlfn.STDEV.S($K$4:K367)</f>
        <v>345.2052529534663</v>
      </c>
      <c r="O367" s="41">
        <f t="shared" si="67"/>
        <v>2689.4184213125277</v>
      </c>
      <c r="P367" s="41">
        <f t="shared" si="68"/>
        <v>2760.5815786874723</v>
      </c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 spans="2:28" x14ac:dyDescent="0.2">
      <c r="B368" s="13">
        <f t="shared" si="66"/>
        <v>365</v>
      </c>
      <c r="C368" s="12">
        <v>0.4347851064066226</v>
      </c>
      <c r="D368" s="11">
        <f t="shared" si="58"/>
        <v>19</v>
      </c>
      <c r="E368" s="11">
        <f t="shared" si="59"/>
        <v>19</v>
      </c>
      <c r="F368" s="11">
        <f t="shared" si="60"/>
        <v>2850</v>
      </c>
      <c r="G368" s="12">
        <v>0.68298459411586143</v>
      </c>
      <c r="H368" s="27">
        <f t="shared" si="61"/>
        <v>2</v>
      </c>
      <c r="I368" s="11">
        <f t="shared" si="62"/>
        <v>0</v>
      </c>
      <c r="J368" s="28">
        <f t="shared" si="63"/>
        <v>0</v>
      </c>
      <c r="K368" s="28">
        <f t="shared" si="64"/>
        <v>2850</v>
      </c>
      <c r="L368" s="28">
        <f t="shared" si="65"/>
        <v>365</v>
      </c>
      <c r="M368" s="41">
        <f>AVERAGE($K$4:K368)</f>
        <v>2725.3424657534247</v>
      </c>
      <c r="N368" s="41">
        <f>_xlfn.STDEV.S($K$4:K368)</f>
        <v>344.79282755513407</v>
      </c>
      <c r="O368" s="41">
        <f t="shared" si="67"/>
        <v>2689.8524404654413</v>
      </c>
      <c r="P368" s="41">
        <f t="shared" si="68"/>
        <v>2760.832491041408</v>
      </c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 spans="2:28" x14ac:dyDescent="0.2">
      <c r="B369" s="13">
        <f t="shared" si="66"/>
        <v>366</v>
      </c>
      <c r="C369" s="12">
        <v>0.54368872653335676</v>
      </c>
      <c r="D369" s="11">
        <f t="shared" si="58"/>
        <v>20</v>
      </c>
      <c r="E369" s="11">
        <f t="shared" si="59"/>
        <v>20</v>
      </c>
      <c r="F369" s="11">
        <f t="shared" si="60"/>
        <v>3000</v>
      </c>
      <c r="G369" s="12">
        <v>0.84527545804839244</v>
      </c>
      <c r="H369" s="27">
        <f t="shared" si="61"/>
        <v>3</v>
      </c>
      <c r="I369" s="11">
        <f t="shared" si="62"/>
        <v>0</v>
      </c>
      <c r="J369" s="28">
        <f t="shared" si="63"/>
        <v>0</v>
      </c>
      <c r="K369" s="28">
        <f t="shared" si="64"/>
        <v>3000</v>
      </c>
      <c r="L369" s="28">
        <f t="shared" si="65"/>
        <v>366</v>
      </c>
      <c r="M369" s="41">
        <f>AVERAGE($K$4:K369)</f>
        <v>2726.0928961748632</v>
      </c>
      <c r="N369" s="41">
        <f>_xlfn.STDEV.S($K$4:K369)</f>
        <v>344.61935658882862</v>
      </c>
      <c r="O369" s="41">
        <f t="shared" si="67"/>
        <v>2690.6695426458268</v>
      </c>
      <c r="P369" s="41">
        <f t="shared" si="68"/>
        <v>2761.5162497038996</v>
      </c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 spans="2:28" x14ac:dyDescent="0.2">
      <c r="B370" s="13">
        <f t="shared" si="66"/>
        <v>367</v>
      </c>
      <c r="C370" s="12">
        <v>0.41177936480381827</v>
      </c>
      <c r="D370" s="11">
        <f t="shared" si="58"/>
        <v>19</v>
      </c>
      <c r="E370" s="11">
        <f t="shared" si="59"/>
        <v>19</v>
      </c>
      <c r="F370" s="11">
        <f t="shared" si="60"/>
        <v>2850</v>
      </c>
      <c r="G370" s="12">
        <v>0.71368930064314984</v>
      </c>
      <c r="H370" s="27">
        <f t="shared" si="61"/>
        <v>3</v>
      </c>
      <c r="I370" s="11">
        <f t="shared" si="62"/>
        <v>0</v>
      </c>
      <c r="J370" s="28">
        <f t="shared" si="63"/>
        <v>0</v>
      </c>
      <c r="K370" s="28">
        <f t="shared" si="64"/>
        <v>2850</v>
      </c>
      <c r="L370" s="28">
        <f t="shared" si="65"/>
        <v>367</v>
      </c>
      <c r="M370" s="41">
        <f>AVERAGE($K$4:K370)</f>
        <v>2726.4305177111719</v>
      </c>
      <c r="N370" s="41">
        <f>_xlfn.STDEV.S($K$4:K370)</f>
        <v>344.20901634759332</v>
      </c>
      <c r="O370" s="41">
        <f t="shared" si="67"/>
        <v>2691.0979002384897</v>
      </c>
      <c r="P370" s="41">
        <f t="shared" si="68"/>
        <v>2761.763135183854</v>
      </c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 spans="2:28" x14ac:dyDescent="0.2">
      <c r="B371" s="13">
        <f t="shared" si="66"/>
        <v>368</v>
      </c>
      <c r="C371" s="12">
        <v>0.97279963820087834</v>
      </c>
      <c r="D371" s="11">
        <f t="shared" si="58"/>
        <v>24</v>
      </c>
      <c r="E371" s="11">
        <f t="shared" si="59"/>
        <v>22</v>
      </c>
      <c r="F371" s="11">
        <f t="shared" si="60"/>
        <v>3300</v>
      </c>
      <c r="G371" s="12">
        <v>0.40483263919900814</v>
      </c>
      <c r="H371" s="27">
        <f t="shared" si="61"/>
        <v>2</v>
      </c>
      <c r="I371" s="11">
        <f t="shared" si="62"/>
        <v>1</v>
      </c>
      <c r="J371" s="28">
        <f t="shared" si="63"/>
        <v>500</v>
      </c>
      <c r="K371" s="28">
        <f t="shared" si="64"/>
        <v>2800</v>
      </c>
      <c r="L371" s="28">
        <f t="shared" si="65"/>
        <v>368</v>
      </c>
      <c r="M371" s="41">
        <f>AVERAGE($K$4:K371)</f>
        <v>2726.6304347826085</v>
      </c>
      <c r="N371" s="41">
        <f>_xlfn.STDEV.S($K$4:K371)</f>
        <v>343.76113997953377</v>
      </c>
      <c r="O371" s="41">
        <f t="shared" si="67"/>
        <v>2691.39208621835</v>
      </c>
      <c r="P371" s="41">
        <f t="shared" si="68"/>
        <v>2761.8687833468671</v>
      </c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 spans="2:28" x14ac:dyDescent="0.2">
      <c r="B372" s="13">
        <f t="shared" si="66"/>
        <v>369</v>
      </c>
      <c r="C372" s="12">
        <v>0.2735038807523209</v>
      </c>
      <c r="D372" s="11">
        <f t="shared" si="58"/>
        <v>18</v>
      </c>
      <c r="E372" s="11">
        <f t="shared" si="59"/>
        <v>18</v>
      </c>
      <c r="F372" s="11">
        <f t="shared" si="60"/>
        <v>2700</v>
      </c>
      <c r="G372" s="12">
        <v>0.59768093968675995</v>
      </c>
      <c r="H372" s="27">
        <f t="shared" si="61"/>
        <v>2</v>
      </c>
      <c r="I372" s="11">
        <f t="shared" si="62"/>
        <v>0</v>
      </c>
      <c r="J372" s="28">
        <f t="shared" si="63"/>
        <v>0</v>
      </c>
      <c r="K372" s="28">
        <f t="shared" si="64"/>
        <v>2700</v>
      </c>
      <c r="L372" s="28">
        <f t="shared" si="65"/>
        <v>369</v>
      </c>
      <c r="M372" s="41">
        <f>AVERAGE($K$4:K372)</f>
        <v>2726.5582655826556</v>
      </c>
      <c r="N372" s="41">
        <f>_xlfn.STDEV.S($K$4:K372)</f>
        <v>343.29655467126082</v>
      </c>
      <c r="O372" s="41">
        <f t="shared" si="67"/>
        <v>2691.415573049635</v>
      </c>
      <c r="P372" s="41">
        <f t="shared" si="68"/>
        <v>2761.7009581156763</v>
      </c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 spans="2:28" x14ac:dyDescent="0.2">
      <c r="B373" s="13">
        <f t="shared" si="66"/>
        <v>370</v>
      </c>
      <c r="C373" s="12">
        <v>0.84164102578914413</v>
      </c>
      <c r="D373" s="11">
        <f t="shared" si="58"/>
        <v>22</v>
      </c>
      <c r="E373" s="11">
        <f t="shared" si="59"/>
        <v>22</v>
      </c>
      <c r="F373" s="11">
        <f t="shared" si="60"/>
        <v>3300</v>
      </c>
      <c r="G373" s="12">
        <v>0.6528784108184128</v>
      </c>
      <c r="H373" s="27">
        <f t="shared" si="61"/>
        <v>3</v>
      </c>
      <c r="I373" s="11">
        <f t="shared" si="62"/>
        <v>0</v>
      </c>
      <c r="J373" s="28">
        <f t="shared" si="63"/>
        <v>0</v>
      </c>
      <c r="K373" s="28">
        <f t="shared" si="64"/>
        <v>3300</v>
      </c>
      <c r="L373" s="28">
        <f t="shared" si="65"/>
        <v>370</v>
      </c>
      <c r="M373" s="41">
        <f>AVERAGE($K$4:K373)</f>
        <v>2728.1081081081079</v>
      </c>
      <c r="N373" s="41">
        <f>_xlfn.STDEV.S($K$4:K373)</f>
        <v>344.12481064278785</v>
      </c>
      <c r="O373" s="41">
        <f t="shared" si="67"/>
        <v>2692.9285798770384</v>
      </c>
      <c r="P373" s="41">
        <f t="shared" si="68"/>
        <v>2763.2876363391774</v>
      </c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 spans="2:28" x14ac:dyDescent="0.2">
      <c r="B374" s="13">
        <f t="shared" si="66"/>
        <v>371</v>
      </c>
      <c r="C374" s="12">
        <v>0.77639557952243266</v>
      </c>
      <c r="D374" s="11">
        <f t="shared" si="58"/>
        <v>21</v>
      </c>
      <c r="E374" s="11">
        <f t="shared" si="59"/>
        <v>21</v>
      </c>
      <c r="F374" s="11">
        <f t="shared" si="60"/>
        <v>3150</v>
      </c>
      <c r="G374" s="12">
        <v>0.45345794926448935</v>
      </c>
      <c r="H374" s="27">
        <f t="shared" si="61"/>
        <v>2</v>
      </c>
      <c r="I374" s="11">
        <f t="shared" si="62"/>
        <v>0</v>
      </c>
      <c r="J374" s="28">
        <f t="shared" si="63"/>
        <v>0</v>
      </c>
      <c r="K374" s="28">
        <f t="shared" si="64"/>
        <v>3150</v>
      </c>
      <c r="L374" s="28">
        <f t="shared" si="65"/>
        <v>371</v>
      </c>
      <c r="M374" s="41">
        <f>AVERAGE($K$4:K374)</f>
        <v>2729.2452830188681</v>
      </c>
      <c r="N374" s="41">
        <f>_xlfn.STDEV.S($K$4:K374)</f>
        <v>344.35677868308005</v>
      </c>
      <c r="O374" s="41">
        <f t="shared" si="67"/>
        <v>2694.0898293158543</v>
      </c>
      <c r="P374" s="41">
        <f t="shared" si="68"/>
        <v>2764.4007367218819</v>
      </c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 spans="2:28" x14ac:dyDescent="0.2">
      <c r="B375" s="13">
        <f t="shared" si="66"/>
        <v>372</v>
      </c>
      <c r="C375" s="12">
        <v>0.89215935695029436</v>
      </c>
      <c r="D375" s="11">
        <f t="shared" si="58"/>
        <v>22</v>
      </c>
      <c r="E375" s="11">
        <f t="shared" si="59"/>
        <v>22</v>
      </c>
      <c r="F375" s="11">
        <f t="shared" si="60"/>
        <v>3300</v>
      </c>
      <c r="G375" s="12">
        <v>0.8336058476848337</v>
      </c>
      <c r="H375" s="27">
        <f t="shared" si="61"/>
        <v>4</v>
      </c>
      <c r="I375" s="11">
        <f t="shared" si="62"/>
        <v>0</v>
      </c>
      <c r="J375" s="28">
        <f t="shared" si="63"/>
        <v>0</v>
      </c>
      <c r="K375" s="28">
        <f t="shared" si="64"/>
        <v>3300</v>
      </c>
      <c r="L375" s="28">
        <f t="shared" si="65"/>
        <v>372</v>
      </c>
      <c r="M375" s="41">
        <f>AVERAGE($K$4:K375)</f>
        <v>2730.7795698924733</v>
      </c>
      <c r="N375" s="41">
        <f>_xlfn.STDEV.S($K$4:K375)</f>
        <v>345.16324480644425</v>
      </c>
      <c r="O375" s="41">
        <f t="shared" si="67"/>
        <v>2695.5894896532268</v>
      </c>
      <c r="P375" s="41">
        <f t="shared" si="68"/>
        <v>2765.9696501317198</v>
      </c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 spans="2:28" x14ac:dyDescent="0.2">
      <c r="B376" s="13">
        <f t="shared" si="66"/>
        <v>373</v>
      </c>
      <c r="C376" s="12">
        <v>0.24496791901387416</v>
      </c>
      <c r="D376" s="11">
        <f t="shared" si="58"/>
        <v>18</v>
      </c>
      <c r="E376" s="11">
        <f t="shared" si="59"/>
        <v>18</v>
      </c>
      <c r="F376" s="11">
        <f t="shared" si="60"/>
        <v>2700</v>
      </c>
      <c r="G376" s="12">
        <v>0.87609874640983298</v>
      </c>
      <c r="H376" s="27">
        <f t="shared" si="61"/>
        <v>3</v>
      </c>
      <c r="I376" s="11">
        <f t="shared" si="62"/>
        <v>0</v>
      </c>
      <c r="J376" s="28">
        <f t="shared" si="63"/>
        <v>0</v>
      </c>
      <c r="K376" s="28">
        <f t="shared" si="64"/>
        <v>2700</v>
      </c>
      <c r="L376" s="28">
        <f t="shared" si="65"/>
        <v>373</v>
      </c>
      <c r="M376" s="41">
        <f>AVERAGE($K$4:K376)</f>
        <v>2730.6970509383377</v>
      </c>
      <c r="N376" s="41">
        <f>_xlfn.STDEV.S($K$4:K376)</f>
        <v>344.70268771999332</v>
      </c>
      <c r="O376" s="41">
        <f t="shared" si="67"/>
        <v>2695.6013745351211</v>
      </c>
      <c r="P376" s="41">
        <f t="shared" si="68"/>
        <v>2765.7927273415544</v>
      </c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 spans="2:28" x14ac:dyDescent="0.2">
      <c r="B377" s="13">
        <f t="shared" si="66"/>
        <v>374</v>
      </c>
      <c r="C377" s="12">
        <v>0.26571867214555256</v>
      </c>
      <c r="D377" s="11">
        <f t="shared" si="58"/>
        <v>18</v>
      </c>
      <c r="E377" s="11">
        <f t="shared" si="59"/>
        <v>18</v>
      </c>
      <c r="F377" s="11">
        <f t="shared" si="60"/>
        <v>2700</v>
      </c>
      <c r="G377" s="12">
        <v>0.22008066668141046</v>
      </c>
      <c r="H377" s="27">
        <f t="shared" si="61"/>
        <v>1</v>
      </c>
      <c r="I377" s="11">
        <f t="shared" si="62"/>
        <v>0</v>
      </c>
      <c r="J377" s="28">
        <f t="shared" si="63"/>
        <v>0</v>
      </c>
      <c r="K377" s="28">
        <f t="shared" si="64"/>
        <v>2700</v>
      </c>
      <c r="L377" s="28">
        <f t="shared" si="65"/>
        <v>374</v>
      </c>
      <c r="M377" s="41">
        <f>AVERAGE($K$4:K377)</f>
        <v>2730.614973262032</v>
      </c>
      <c r="N377" s="41">
        <f>_xlfn.STDEV.S($K$4:K377)</f>
        <v>344.24396921108672</v>
      </c>
      <c r="O377" s="41">
        <f t="shared" si="67"/>
        <v>2695.6131955389847</v>
      </c>
      <c r="P377" s="41">
        <f t="shared" si="68"/>
        <v>2765.6167509850793</v>
      </c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 spans="2:28" x14ac:dyDescent="0.2">
      <c r="B378" s="13">
        <f t="shared" si="66"/>
        <v>375</v>
      </c>
      <c r="C378" s="12">
        <v>0.86197785309669372</v>
      </c>
      <c r="D378" s="11">
        <f t="shared" si="58"/>
        <v>22</v>
      </c>
      <c r="E378" s="11">
        <f t="shared" si="59"/>
        <v>22</v>
      </c>
      <c r="F378" s="11">
        <f t="shared" si="60"/>
        <v>3300</v>
      </c>
      <c r="G378" s="12">
        <v>0.9100539007594024</v>
      </c>
      <c r="H378" s="27">
        <f t="shared" si="61"/>
        <v>4</v>
      </c>
      <c r="I378" s="11">
        <f t="shared" si="62"/>
        <v>0</v>
      </c>
      <c r="J378" s="28">
        <f t="shared" si="63"/>
        <v>0</v>
      </c>
      <c r="K378" s="28">
        <f t="shared" si="64"/>
        <v>3300</v>
      </c>
      <c r="L378" s="28">
        <f t="shared" si="65"/>
        <v>375</v>
      </c>
      <c r="M378" s="41">
        <f>AVERAGE($K$4:K378)</f>
        <v>2732.1333333333332</v>
      </c>
      <c r="N378" s="41">
        <f>_xlfn.STDEV.S($K$4:K378)</f>
        <v>345.03852893954229</v>
      </c>
      <c r="O378" s="41">
        <f t="shared" si="67"/>
        <v>2697.0978798816814</v>
      </c>
      <c r="P378" s="41">
        <f t="shared" si="68"/>
        <v>2767.1687867849851</v>
      </c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 spans="2:28" x14ac:dyDescent="0.2">
      <c r="B379" s="13">
        <f t="shared" si="66"/>
        <v>376</v>
      </c>
      <c r="C379" s="12">
        <v>0.49126213415088549</v>
      </c>
      <c r="D379" s="11">
        <f t="shared" si="58"/>
        <v>19</v>
      </c>
      <c r="E379" s="11">
        <f t="shared" si="59"/>
        <v>19</v>
      </c>
      <c r="F379" s="11">
        <f t="shared" si="60"/>
        <v>2850</v>
      </c>
      <c r="G379" s="12">
        <v>0.7476323140275043</v>
      </c>
      <c r="H379" s="27">
        <f t="shared" si="61"/>
        <v>3</v>
      </c>
      <c r="I379" s="11">
        <f t="shared" si="62"/>
        <v>0</v>
      </c>
      <c r="J379" s="28">
        <f t="shared" si="63"/>
        <v>0</v>
      </c>
      <c r="K379" s="28">
        <f t="shared" si="64"/>
        <v>2850</v>
      </c>
      <c r="L379" s="28">
        <f t="shared" si="65"/>
        <v>376</v>
      </c>
      <c r="M379" s="41">
        <f>AVERAGE($K$4:K379)</f>
        <v>2732.4468085106382</v>
      </c>
      <c r="N379" s="41">
        <f>_xlfn.STDEV.S($K$4:K379)</f>
        <v>344.63178006357299</v>
      </c>
      <c r="O379" s="41">
        <f t="shared" si="67"/>
        <v>2697.4995249231247</v>
      </c>
      <c r="P379" s="41">
        <f t="shared" si="68"/>
        <v>2767.3940920981518</v>
      </c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 spans="2:28" x14ac:dyDescent="0.2">
      <c r="B380" s="13">
        <f t="shared" si="66"/>
        <v>377</v>
      </c>
      <c r="C380" s="12">
        <v>5.4311392792075974E-2</v>
      </c>
      <c r="D380" s="11">
        <f t="shared" si="58"/>
        <v>15</v>
      </c>
      <c r="E380" s="11">
        <f t="shared" si="59"/>
        <v>15</v>
      </c>
      <c r="F380" s="11">
        <f t="shared" si="60"/>
        <v>2250</v>
      </c>
      <c r="G380" s="12">
        <v>0.94484511426828144</v>
      </c>
      <c r="H380" s="27">
        <f t="shared" si="61"/>
        <v>4</v>
      </c>
      <c r="I380" s="11">
        <f t="shared" si="62"/>
        <v>0</v>
      </c>
      <c r="J380" s="28">
        <f t="shared" si="63"/>
        <v>0</v>
      </c>
      <c r="K380" s="28">
        <f t="shared" si="64"/>
        <v>2250</v>
      </c>
      <c r="L380" s="28">
        <f t="shared" si="65"/>
        <v>377</v>
      </c>
      <c r="M380" s="41">
        <f>AVERAGE($K$4:K380)</f>
        <v>2731.1671087533155</v>
      </c>
      <c r="N380" s="41">
        <f>_xlfn.STDEV.S($K$4:K380)</f>
        <v>345.06893572828318</v>
      </c>
      <c r="O380" s="41">
        <f t="shared" si="67"/>
        <v>2696.2222352236563</v>
      </c>
      <c r="P380" s="41">
        <f t="shared" si="68"/>
        <v>2766.1119822829746</v>
      </c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 spans="2:28" x14ac:dyDescent="0.2">
      <c r="B381" s="13">
        <f t="shared" si="66"/>
        <v>378</v>
      </c>
      <c r="C381" s="12">
        <v>0.6132470308482908</v>
      </c>
      <c r="D381" s="11">
        <f t="shared" si="58"/>
        <v>20</v>
      </c>
      <c r="E381" s="11">
        <f t="shared" si="59"/>
        <v>20</v>
      </c>
      <c r="F381" s="11">
        <f t="shared" si="60"/>
        <v>3000</v>
      </c>
      <c r="G381" s="12">
        <v>0.94097982834403193</v>
      </c>
      <c r="H381" s="27">
        <f t="shared" si="61"/>
        <v>4</v>
      </c>
      <c r="I381" s="11">
        <f t="shared" si="62"/>
        <v>0</v>
      </c>
      <c r="J381" s="28">
        <f t="shared" si="63"/>
        <v>0</v>
      </c>
      <c r="K381" s="28">
        <f t="shared" si="64"/>
        <v>3000</v>
      </c>
      <c r="L381" s="28">
        <f t="shared" si="65"/>
        <v>378</v>
      </c>
      <c r="M381" s="41">
        <f>AVERAGE($K$4:K381)</f>
        <v>2731.8783068783068</v>
      </c>
      <c r="N381" s="41">
        <f>_xlfn.STDEV.S($K$4:K381)</f>
        <v>344.88827392508529</v>
      </c>
      <c r="O381" s="41">
        <f t="shared" si="67"/>
        <v>2696.9982573614147</v>
      </c>
      <c r="P381" s="41">
        <f t="shared" si="68"/>
        <v>2766.7583563951989</v>
      </c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 spans="2:28" x14ac:dyDescent="0.2">
      <c r="B382" s="13">
        <f t="shared" si="66"/>
        <v>379</v>
      </c>
      <c r="C382" s="12">
        <v>0.61778291757728598</v>
      </c>
      <c r="D382" s="11">
        <f t="shared" si="58"/>
        <v>20</v>
      </c>
      <c r="E382" s="11">
        <f t="shared" si="59"/>
        <v>20</v>
      </c>
      <c r="F382" s="11">
        <f t="shared" si="60"/>
        <v>3000</v>
      </c>
      <c r="G382" s="12">
        <v>0.37540776635714557</v>
      </c>
      <c r="H382" s="27">
        <f t="shared" si="61"/>
        <v>1</v>
      </c>
      <c r="I382" s="11">
        <f t="shared" si="62"/>
        <v>0</v>
      </c>
      <c r="J382" s="28">
        <f t="shared" si="63"/>
        <v>0</v>
      </c>
      <c r="K382" s="28">
        <f t="shared" si="64"/>
        <v>3000</v>
      </c>
      <c r="L382" s="28">
        <f t="shared" si="65"/>
        <v>379</v>
      </c>
      <c r="M382" s="41">
        <f>AVERAGE($K$4:K382)</f>
        <v>2732.5857519788919</v>
      </c>
      <c r="N382" s="41">
        <f>_xlfn.STDEV.S($K$4:K382)</f>
        <v>344.70701447490637</v>
      </c>
      <c r="O382" s="41">
        <f t="shared" si="67"/>
        <v>2697.7703527277167</v>
      </c>
      <c r="P382" s="41">
        <f t="shared" si="68"/>
        <v>2767.4011512300672</v>
      </c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 spans="2:28" x14ac:dyDescent="0.2">
      <c r="B383" s="13">
        <f t="shared" si="66"/>
        <v>380</v>
      </c>
      <c r="C383" s="12">
        <v>0.30125334062072118</v>
      </c>
      <c r="D383" s="11">
        <f t="shared" si="58"/>
        <v>18</v>
      </c>
      <c r="E383" s="11">
        <f t="shared" si="59"/>
        <v>18</v>
      </c>
      <c r="F383" s="11">
        <f t="shared" si="60"/>
        <v>2700</v>
      </c>
      <c r="G383" s="12">
        <v>0.1064343438746429</v>
      </c>
      <c r="H383" s="27">
        <f t="shared" si="61"/>
        <v>0</v>
      </c>
      <c r="I383" s="11">
        <f t="shared" si="62"/>
        <v>0</v>
      </c>
      <c r="J383" s="28">
        <f t="shared" si="63"/>
        <v>0</v>
      </c>
      <c r="K383" s="28">
        <f t="shared" si="64"/>
        <v>2700</v>
      </c>
      <c r="L383" s="28">
        <f t="shared" si="65"/>
        <v>380</v>
      </c>
      <c r="M383" s="41">
        <f>AVERAGE($K$4:K383)</f>
        <v>2732.5</v>
      </c>
      <c r="N383" s="41">
        <f>_xlfn.STDEV.S($K$4:K383)</f>
        <v>344.2560139870136</v>
      </c>
      <c r="O383" s="41">
        <f t="shared" si="67"/>
        <v>2697.7762260004106</v>
      </c>
      <c r="P383" s="41">
        <f t="shared" si="68"/>
        <v>2767.2237739995894</v>
      </c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 spans="2:28" x14ac:dyDescent="0.2">
      <c r="B384" s="13">
        <f t="shared" si="66"/>
        <v>381</v>
      </c>
      <c r="C384" s="12">
        <v>0.43706988963760485</v>
      </c>
      <c r="D384" s="11">
        <f t="shared" si="58"/>
        <v>19</v>
      </c>
      <c r="E384" s="11">
        <f t="shared" si="59"/>
        <v>19</v>
      </c>
      <c r="F384" s="11">
        <f t="shared" si="60"/>
        <v>2850</v>
      </c>
      <c r="G384" s="12">
        <v>2.8858865203619244E-2</v>
      </c>
      <c r="H384" s="27">
        <f t="shared" si="61"/>
        <v>0</v>
      </c>
      <c r="I384" s="11">
        <f t="shared" si="62"/>
        <v>0</v>
      </c>
      <c r="J384" s="28">
        <f t="shared" si="63"/>
        <v>0</v>
      </c>
      <c r="K384" s="28">
        <f t="shared" si="64"/>
        <v>2850</v>
      </c>
      <c r="L384" s="28">
        <f t="shared" si="65"/>
        <v>381</v>
      </c>
      <c r="M384" s="41">
        <f>AVERAGE($K$4:K384)</f>
        <v>2732.808398950131</v>
      </c>
      <c r="N384" s="41">
        <f>_xlfn.STDEV.S($K$4:K384)</f>
        <v>343.85544320834771</v>
      </c>
      <c r="O384" s="41">
        <f t="shared" si="67"/>
        <v>2698.1708671140013</v>
      </c>
      <c r="P384" s="41">
        <f t="shared" si="68"/>
        <v>2767.4459307862608</v>
      </c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 spans="2:28" x14ac:dyDescent="0.2">
      <c r="B385" s="13">
        <f t="shared" si="66"/>
        <v>382</v>
      </c>
      <c r="C385" s="12">
        <v>0.11665585372946763</v>
      </c>
      <c r="D385" s="11">
        <f t="shared" si="58"/>
        <v>16</v>
      </c>
      <c r="E385" s="11">
        <f t="shared" si="59"/>
        <v>16</v>
      </c>
      <c r="F385" s="11">
        <f t="shared" si="60"/>
        <v>2400</v>
      </c>
      <c r="G385" s="12">
        <v>0.35945280926747958</v>
      </c>
      <c r="H385" s="27">
        <f t="shared" si="61"/>
        <v>1</v>
      </c>
      <c r="I385" s="11">
        <f t="shared" si="62"/>
        <v>0</v>
      </c>
      <c r="J385" s="28">
        <f t="shared" si="63"/>
        <v>0</v>
      </c>
      <c r="K385" s="28">
        <f t="shared" si="64"/>
        <v>2400</v>
      </c>
      <c r="L385" s="28">
        <f t="shared" si="65"/>
        <v>382</v>
      </c>
      <c r="M385" s="41">
        <f>AVERAGE($K$4:K385)</f>
        <v>2731.9371727748689</v>
      </c>
      <c r="N385" s="41">
        <f>_xlfn.STDEV.S($K$4:K385)</f>
        <v>343.82580621407288</v>
      </c>
      <c r="O385" s="41">
        <f t="shared" si="67"/>
        <v>2697.3482792947843</v>
      </c>
      <c r="P385" s="41">
        <f t="shared" si="68"/>
        <v>2766.5260662549535</v>
      </c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 spans="2:28" x14ac:dyDescent="0.2">
      <c r="B386" s="13">
        <f t="shared" si="66"/>
        <v>383</v>
      </c>
      <c r="C386" s="12">
        <v>0.32193814995356107</v>
      </c>
      <c r="D386" s="11">
        <f t="shared" si="58"/>
        <v>18</v>
      </c>
      <c r="E386" s="11">
        <f t="shared" si="59"/>
        <v>18</v>
      </c>
      <c r="F386" s="11">
        <f t="shared" si="60"/>
        <v>2700</v>
      </c>
      <c r="G386" s="12">
        <v>0.4217649479440938</v>
      </c>
      <c r="H386" s="27">
        <f t="shared" si="61"/>
        <v>1</v>
      </c>
      <c r="I386" s="11">
        <f t="shared" si="62"/>
        <v>0</v>
      </c>
      <c r="J386" s="28">
        <f t="shared" si="63"/>
        <v>0</v>
      </c>
      <c r="K386" s="28">
        <f t="shared" si="64"/>
        <v>2700</v>
      </c>
      <c r="L386" s="28">
        <f t="shared" si="65"/>
        <v>383</v>
      </c>
      <c r="M386" s="41">
        <f>AVERAGE($K$4:K386)</f>
        <v>2731.8537859007834</v>
      </c>
      <c r="N386" s="41">
        <f>_xlfn.STDEV.S($K$4:K386)</f>
        <v>343.37935538822541</v>
      </c>
      <c r="O386" s="41">
        <f t="shared" si="67"/>
        <v>2697.3552192317088</v>
      </c>
      <c r="P386" s="41">
        <f t="shared" si="68"/>
        <v>2766.3523525698579</v>
      </c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 spans="2:28" x14ac:dyDescent="0.2">
      <c r="B387" s="13">
        <f t="shared" si="66"/>
        <v>384</v>
      </c>
      <c r="C387" s="12">
        <v>0.34145285899524969</v>
      </c>
      <c r="D387" s="11">
        <f t="shared" si="58"/>
        <v>18</v>
      </c>
      <c r="E387" s="11">
        <f t="shared" si="59"/>
        <v>18</v>
      </c>
      <c r="F387" s="11">
        <f t="shared" si="60"/>
        <v>2700</v>
      </c>
      <c r="G387" s="12">
        <v>0.83017165009303895</v>
      </c>
      <c r="H387" s="27">
        <f t="shared" si="61"/>
        <v>3</v>
      </c>
      <c r="I387" s="11">
        <f t="shared" si="62"/>
        <v>0</v>
      </c>
      <c r="J387" s="28">
        <f t="shared" si="63"/>
        <v>0</v>
      </c>
      <c r="K387" s="28">
        <f t="shared" si="64"/>
        <v>2700</v>
      </c>
      <c r="L387" s="28">
        <f t="shared" si="65"/>
        <v>384</v>
      </c>
      <c r="M387" s="41">
        <f>AVERAGE($K$4:K387)</f>
        <v>2731.7708333333335</v>
      </c>
      <c r="N387" s="41">
        <f>_xlfn.STDEV.S($K$4:K387)</f>
        <v>342.93463905920481</v>
      </c>
      <c r="O387" s="41">
        <f t="shared" si="67"/>
        <v>2697.3621229397268</v>
      </c>
      <c r="P387" s="41">
        <f t="shared" si="68"/>
        <v>2766.1795437269402</v>
      </c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 spans="2:28" x14ac:dyDescent="0.2">
      <c r="B388" s="13">
        <f t="shared" si="66"/>
        <v>385</v>
      </c>
      <c r="C388" s="12">
        <v>0.81003581875654262</v>
      </c>
      <c r="D388" s="11">
        <f t="shared" si="58"/>
        <v>21</v>
      </c>
      <c r="E388" s="11">
        <f t="shared" si="59"/>
        <v>21</v>
      </c>
      <c r="F388" s="11">
        <f t="shared" si="60"/>
        <v>3150</v>
      </c>
      <c r="G388" s="12">
        <v>0.66251097778038481</v>
      </c>
      <c r="H388" s="27">
        <f t="shared" si="61"/>
        <v>3</v>
      </c>
      <c r="I388" s="11">
        <f t="shared" si="62"/>
        <v>0</v>
      </c>
      <c r="J388" s="28">
        <f t="shared" si="63"/>
        <v>0</v>
      </c>
      <c r="K388" s="28">
        <f t="shared" si="64"/>
        <v>3150</v>
      </c>
      <c r="L388" s="28">
        <f t="shared" si="65"/>
        <v>385</v>
      </c>
      <c r="M388" s="41">
        <f>AVERAGE($K$4:K388)</f>
        <v>2732.8571428571427</v>
      </c>
      <c r="N388" s="41">
        <f>_xlfn.STDEV.S($K$4:K388)</f>
        <v>343.15045117682268</v>
      </c>
      <c r="O388" s="41">
        <f t="shared" si="67"/>
        <v>2698.4718064050894</v>
      </c>
      <c r="P388" s="41">
        <f t="shared" si="68"/>
        <v>2767.2424793091959</v>
      </c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 spans="2:28" x14ac:dyDescent="0.2">
      <c r="B389" s="13">
        <f t="shared" si="66"/>
        <v>386</v>
      </c>
      <c r="C389" s="12">
        <v>0.64431472801863254</v>
      </c>
      <c r="D389" s="11">
        <f t="shared" ref="D389:D452" si="69">SUMIFS($R$4:$R$15,$U$4:$U$15,"&lt;="&amp;C389,$T$4:$T$15,"&gt;="&amp;C389)</f>
        <v>20</v>
      </c>
      <c r="E389" s="11">
        <f t="shared" ref="E389:E452" si="70">MIN(D389,$X$2)</f>
        <v>20</v>
      </c>
      <c r="F389" s="11">
        <f t="shared" ref="F389:F452" si="71">E389*$X$3</f>
        <v>3000</v>
      </c>
      <c r="G389" s="12">
        <v>0.17561955502157633</v>
      </c>
      <c r="H389" s="27">
        <f t="shared" ref="H389:H452" si="72">_xlfn.BINOM.INV(E389,$X$5,G389)</f>
        <v>1</v>
      </c>
      <c r="I389" s="11">
        <f t="shared" ref="I389:I452" si="73">IF(E389-H389&gt;$X$6,E389-H389-$X$6,0)</f>
        <v>0</v>
      </c>
      <c r="J389" s="28">
        <f t="shared" ref="J389:J452" si="74">I389*$X$4</f>
        <v>0</v>
      </c>
      <c r="K389" s="28">
        <f t="shared" ref="K389:K452" si="75">F389-J389</f>
        <v>3000</v>
      </c>
      <c r="L389" s="28">
        <f t="shared" ref="L389:L452" si="76">B389</f>
        <v>386</v>
      </c>
      <c r="M389" s="41">
        <f>AVERAGE($K$4:K389)</f>
        <v>2733.5492227979275</v>
      </c>
      <c r="N389" s="41">
        <f>_xlfn.STDEV.S($K$4:K389)</f>
        <v>342.97414829982728</v>
      </c>
      <c r="O389" s="41">
        <f t="shared" si="67"/>
        <v>2699.2263811822386</v>
      </c>
      <c r="P389" s="41">
        <f t="shared" si="68"/>
        <v>2767.8720644136165</v>
      </c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 spans="2:28" x14ac:dyDescent="0.2">
      <c r="B390" s="13">
        <f t="shared" ref="B390:B453" si="77">B389+1</f>
        <v>387</v>
      </c>
      <c r="C390" s="12">
        <v>0.51449866412533729</v>
      </c>
      <c r="D390" s="11">
        <f t="shared" si="69"/>
        <v>20</v>
      </c>
      <c r="E390" s="11">
        <f t="shared" si="70"/>
        <v>20</v>
      </c>
      <c r="F390" s="11">
        <f t="shared" si="71"/>
        <v>3000</v>
      </c>
      <c r="G390" s="12">
        <v>0.70360179040889814</v>
      </c>
      <c r="H390" s="27">
        <f t="shared" si="72"/>
        <v>3</v>
      </c>
      <c r="I390" s="11">
        <f t="shared" si="73"/>
        <v>0</v>
      </c>
      <c r="J390" s="28">
        <f t="shared" si="74"/>
        <v>0</v>
      </c>
      <c r="K390" s="28">
        <f t="shared" si="75"/>
        <v>3000</v>
      </c>
      <c r="L390" s="28">
        <f t="shared" si="76"/>
        <v>387</v>
      </c>
      <c r="M390" s="41">
        <f>AVERAGE($K$4:K390)</f>
        <v>2734.2377260981912</v>
      </c>
      <c r="N390" s="41">
        <f>_xlfn.STDEV.S($K$4:K390)</f>
        <v>342.79727890981974</v>
      </c>
      <c r="O390" s="41">
        <f t="shared" ref="O390:O453" si="78">M390-_xlfn.T.INV.2T(0.05,L390-1)*N390/SQRT(L390)</f>
        <v>2699.9772149763357</v>
      </c>
      <c r="P390" s="41">
        <f t="shared" ref="P390:P453" si="79">M390+_xlfn.T.INV.2T(0.05,L390-1)*N390/SQRT(L390)</f>
        <v>2768.4982372200466</v>
      </c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 spans="2:28" x14ac:dyDescent="0.2">
      <c r="B391" s="13">
        <f t="shared" si="77"/>
        <v>388</v>
      </c>
      <c r="C391" s="12">
        <v>0.18141323674972765</v>
      </c>
      <c r="D391" s="11">
        <f t="shared" si="69"/>
        <v>17</v>
      </c>
      <c r="E391" s="11">
        <f t="shared" si="70"/>
        <v>17</v>
      </c>
      <c r="F391" s="11">
        <f t="shared" si="71"/>
        <v>2550</v>
      </c>
      <c r="G391" s="12">
        <v>0.24758378447887963</v>
      </c>
      <c r="H391" s="27">
        <f t="shared" si="72"/>
        <v>1</v>
      </c>
      <c r="I391" s="11">
        <f t="shared" si="73"/>
        <v>0</v>
      </c>
      <c r="J391" s="28">
        <f t="shared" si="74"/>
        <v>0</v>
      </c>
      <c r="K391" s="28">
        <f t="shared" si="75"/>
        <v>2550</v>
      </c>
      <c r="L391" s="28">
        <f t="shared" si="76"/>
        <v>388</v>
      </c>
      <c r="M391" s="41">
        <f>AVERAGE($K$4:K391)</f>
        <v>2733.7628865979382</v>
      </c>
      <c r="N391" s="41">
        <f>_xlfn.STDEV.S($K$4:K391)</f>
        <v>342.48184540642359</v>
      </c>
      <c r="O391" s="41">
        <f t="shared" si="78"/>
        <v>2699.5783169382585</v>
      </c>
      <c r="P391" s="41">
        <f t="shared" si="79"/>
        <v>2767.9474562576179</v>
      </c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 spans="2:28" x14ac:dyDescent="0.2">
      <c r="B392" s="13">
        <f t="shared" si="77"/>
        <v>389</v>
      </c>
      <c r="C392" s="12">
        <v>0.35213877855252385</v>
      </c>
      <c r="D392" s="11">
        <f t="shared" si="69"/>
        <v>19</v>
      </c>
      <c r="E392" s="11">
        <f t="shared" si="70"/>
        <v>19</v>
      </c>
      <c r="F392" s="11">
        <f t="shared" si="71"/>
        <v>2850</v>
      </c>
      <c r="G392" s="12">
        <v>0.3759210372738685</v>
      </c>
      <c r="H392" s="27">
        <f t="shared" si="72"/>
        <v>1</v>
      </c>
      <c r="I392" s="11">
        <f t="shared" si="73"/>
        <v>0</v>
      </c>
      <c r="J392" s="28">
        <f t="shared" si="74"/>
        <v>0</v>
      </c>
      <c r="K392" s="28">
        <f t="shared" si="75"/>
        <v>2850</v>
      </c>
      <c r="L392" s="28">
        <f t="shared" si="76"/>
        <v>389</v>
      </c>
      <c r="M392" s="41">
        <f>AVERAGE($K$4:K392)</f>
        <v>2734.0616966580978</v>
      </c>
      <c r="N392" s="41">
        <f>_xlfn.STDEV.S($K$4:K392)</f>
        <v>342.09098732119918</v>
      </c>
      <c r="O392" s="41">
        <f t="shared" si="78"/>
        <v>2699.9603330514888</v>
      </c>
      <c r="P392" s="41">
        <f t="shared" si="79"/>
        <v>2768.1630602647069</v>
      </c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 spans="2:28" x14ac:dyDescent="0.2">
      <c r="B393" s="13">
        <f t="shared" si="77"/>
        <v>390</v>
      </c>
      <c r="C393" s="12">
        <v>0.51161846920711096</v>
      </c>
      <c r="D393" s="11">
        <f t="shared" si="69"/>
        <v>20</v>
      </c>
      <c r="E393" s="11">
        <f t="shared" si="70"/>
        <v>20</v>
      </c>
      <c r="F393" s="11">
        <f t="shared" si="71"/>
        <v>3000</v>
      </c>
      <c r="G393" s="12">
        <v>0.13104940415634736</v>
      </c>
      <c r="H393" s="27">
        <f t="shared" si="72"/>
        <v>1</v>
      </c>
      <c r="I393" s="11">
        <f t="shared" si="73"/>
        <v>0</v>
      </c>
      <c r="J393" s="28">
        <f t="shared" si="74"/>
        <v>0</v>
      </c>
      <c r="K393" s="28">
        <f t="shared" si="75"/>
        <v>3000</v>
      </c>
      <c r="L393" s="28">
        <f t="shared" si="76"/>
        <v>390</v>
      </c>
      <c r="M393" s="41">
        <f>AVERAGE($K$4:K393)</f>
        <v>2734.7435897435898</v>
      </c>
      <c r="N393" s="41">
        <f>_xlfn.STDEV.S($K$4:K393)</f>
        <v>341.91628569592712</v>
      </c>
      <c r="O393" s="41">
        <f t="shared" si="78"/>
        <v>2700.7036404963574</v>
      </c>
      <c r="P393" s="41">
        <f t="shared" si="79"/>
        <v>2768.7835389908223</v>
      </c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 spans="2:28" x14ac:dyDescent="0.2">
      <c r="B394" s="13">
        <f t="shared" si="77"/>
        <v>391</v>
      </c>
      <c r="C394" s="12">
        <v>0.77999118611352591</v>
      </c>
      <c r="D394" s="11">
        <f t="shared" si="69"/>
        <v>21</v>
      </c>
      <c r="E394" s="11">
        <f t="shared" si="70"/>
        <v>21</v>
      </c>
      <c r="F394" s="11">
        <f t="shared" si="71"/>
        <v>3150</v>
      </c>
      <c r="G394" s="12">
        <v>0.57161285814550555</v>
      </c>
      <c r="H394" s="27">
        <f t="shared" si="72"/>
        <v>2</v>
      </c>
      <c r="I394" s="11">
        <f t="shared" si="73"/>
        <v>0</v>
      </c>
      <c r="J394" s="28">
        <f t="shared" si="74"/>
        <v>0</v>
      </c>
      <c r="K394" s="28">
        <f t="shared" si="75"/>
        <v>3150</v>
      </c>
      <c r="L394" s="28">
        <f t="shared" si="76"/>
        <v>391</v>
      </c>
      <c r="M394" s="41">
        <f>AVERAGE($K$4:K394)</f>
        <v>2735.8056265984656</v>
      </c>
      <c r="N394" s="41">
        <f>_xlfn.STDEV.S($K$4:K394)</f>
        <v>342.12278957670674</v>
      </c>
      <c r="O394" s="41">
        <f t="shared" si="78"/>
        <v>2701.788974299141</v>
      </c>
      <c r="P394" s="41">
        <f t="shared" si="79"/>
        <v>2769.8222788977901</v>
      </c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 spans="2:28" x14ac:dyDescent="0.2">
      <c r="B395" s="13">
        <f t="shared" si="77"/>
        <v>392</v>
      </c>
      <c r="C395" s="12">
        <v>0.39409216463845498</v>
      </c>
      <c r="D395" s="11">
        <f t="shared" si="69"/>
        <v>19</v>
      </c>
      <c r="E395" s="11">
        <f t="shared" si="70"/>
        <v>19</v>
      </c>
      <c r="F395" s="11">
        <f t="shared" si="71"/>
        <v>2850</v>
      </c>
      <c r="G395" s="12">
        <v>0.30039020163207297</v>
      </c>
      <c r="H395" s="27">
        <f t="shared" si="72"/>
        <v>1</v>
      </c>
      <c r="I395" s="11">
        <f t="shared" si="73"/>
        <v>0</v>
      </c>
      <c r="J395" s="28">
        <f t="shared" si="74"/>
        <v>0</v>
      </c>
      <c r="K395" s="28">
        <f t="shared" si="75"/>
        <v>2850</v>
      </c>
      <c r="L395" s="28">
        <f t="shared" si="76"/>
        <v>392</v>
      </c>
      <c r="M395" s="41">
        <f>AVERAGE($K$4:K395)</f>
        <v>2736.0969387755104</v>
      </c>
      <c r="N395" s="41">
        <f>_xlfn.STDEV.S($K$4:K395)</f>
        <v>341.7336884951464</v>
      </c>
      <c r="O395" s="41">
        <f t="shared" si="78"/>
        <v>2702.162611167616</v>
      </c>
      <c r="P395" s="41">
        <f t="shared" si="79"/>
        <v>2770.0312663834047</v>
      </c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 spans="2:28" x14ac:dyDescent="0.2">
      <c r="B396" s="13">
        <f t="shared" si="77"/>
        <v>393</v>
      </c>
      <c r="C396" s="12">
        <v>0.55159432263972363</v>
      </c>
      <c r="D396" s="11">
        <f t="shared" si="69"/>
        <v>20</v>
      </c>
      <c r="E396" s="11">
        <f t="shared" si="70"/>
        <v>20</v>
      </c>
      <c r="F396" s="11">
        <f t="shared" si="71"/>
        <v>3000</v>
      </c>
      <c r="G396" s="12">
        <v>0.58225778053088317</v>
      </c>
      <c r="H396" s="27">
        <f t="shared" si="72"/>
        <v>2</v>
      </c>
      <c r="I396" s="11">
        <f t="shared" si="73"/>
        <v>0</v>
      </c>
      <c r="J396" s="28">
        <f t="shared" si="74"/>
        <v>0</v>
      </c>
      <c r="K396" s="28">
        <f t="shared" si="75"/>
        <v>3000</v>
      </c>
      <c r="L396" s="28">
        <f t="shared" si="76"/>
        <v>393</v>
      </c>
      <c r="M396" s="41">
        <f>AVERAGE($K$4:K396)</f>
        <v>2736.7684478371502</v>
      </c>
      <c r="N396" s="41">
        <f>_xlfn.STDEV.S($K$4:K396)</f>
        <v>341.55704370421449</v>
      </c>
      <c r="O396" s="41">
        <f t="shared" si="78"/>
        <v>2702.8951080519714</v>
      </c>
      <c r="P396" s="41">
        <f t="shared" si="79"/>
        <v>2770.641787622329</v>
      </c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 spans="2:28" x14ac:dyDescent="0.2">
      <c r="B397" s="13">
        <f t="shared" si="77"/>
        <v>394</v>
      </c>
      <c r="C397" s="12">
        <v>0.79157299361038769</v>
      </c>
      <c r="D397" s="11">
        <f t="shared" si="69"/>
        <v>21</v>
      </c>
      <c r="E397" s="11">
        <f t="shared" si="70"/>
        <v>21</v>
      </c>
      <c r="F397" s="11">
        <f t="shared" si="71"/>
        <v>3150</v>
      </c>
      <c r="G397" s="12">
        <v>9.5531153274885594E-2</v>
      </c>
      <c r="H397" s="27">
        <f t="shared" si="72"/>
        <v>0</v>
      </c>
      <c r="I397" s="11">
        <f t="shared" si="73"/>
        <v>2</v>
      </c>
      <c r="J397" s="28">
        <f t="shared" si="74"/>
        <v>1000</v>
      </c>
      <c r="K397" s="28">
        <f t="shared" si="75"/>
        <v>2150</v>
      </c>
      <c r="L397" s="28">
        <f t="shared" si="76"/>
        <v>394</v>
      </c>
      <c r="M397" s="41">
        <f>AVERAGE($K$4:K397)</f>
        <v>2735.2791878172588</v>
      </c>
      <c r="N397" s="41">
        <f>_xlfn.STDEV.S($K$4:K397)</f>
        <v>342.40066737846968</v>
      </c>
      <c r="O397" s="41">
        <f t="shared" si="78"/>
        <v>2701.3655703531881</v>
      </c>
      <c r="P397" s="41">
        <f t="shared" si="79"/>
        <v>2769.1928052813296</v>
      </c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 spans="2:28" x14ac:dyDescent="0.2">
      <c r="B398" s="13">
        <f t="shared" si="77"/>
        <v>395</v>
      </c>
      <c r="C398" s="12">
        <v>3.0697751772934767E-2</v>
      </c>
      <c r="D398" s="11">
        <f t="shared" si="69"/>
        <v>15</v>
      </c>
      <c r="E398" s="11">
        <f t="shared" si="70"/>
        <v>15</v>
      </c>
      <c r="F398" s="11">
        <f t="shared" si="71"/>
        <v>2250</v>
      </c>
      <c r="G398" s="12">
        <v>0.20382907481142742</v>
      </c>
      <c r="H398" s="27">
        <f t="shared" si="72"/>
        <v>0</v>
      </c>
      <c r="I398" s="11">
        <f t="shared" si="73"/>
        <v>0</v>
      </c>
      <c r="J398" s="28">
        <f t="shared" si="74"/>
        <v>0</v>
      </c>
      <c r="K398" s="28">
        <f t="shared" si="75"/>
        <v>2250</v>
      </c>
      <c r="L398" s="28">
        <f t="shared" si="76"/>
        <v>395</v>
      </c>
      <c r="M398" s="41">
        <f>AVERAGE($K$4:K398)</f>
        <v>2734.0506329113923</v>
      </c>
      <c r="N398" s="41">
        <f>_xlfn.STDEV.S($K$4:K398)</f>
        <v>342.83647737905591</v>
      </c>
      <c r="O398" s="41">
        <f t="shared" si="78"/>
        <v>2700.1371263464061</v>
      </c>
      <c r="P398" s="41">
        <f t="shared" si="79"/>
        <v>2767.9641394763785</v>
      </c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 spans="2:28" x14ac:dyDescent="0.2">
      <c r="B399" s="13">
        <f t="shared" si="77"/>
        <v>396</v>
      </c>
      <c r="C399" s="12">
        <v>0.58132513050124746</v>
      </c>
      <c r="D399" s="11">
        <f t="shared" si="69"/>
        <v>20</v>
      </c>
      <c r="E399" s="11">
        <f t="shared" si="70"/>
        <v>20</v>
      </c>
      <c r="F399" s="11">
        <f t="shared" si="71"/>
        <v>3000</v>
      </c>
      <c r="G399" s="12">
        <v>0.21890793331825398</v>
      </c>
      <c r="H399" s="27">
        <f t="shared" si="72"/>
        <v>1</v>
      </c>
      <c r="I399" s="11">
        <f t="shared" si="73"/>
        <v>0</v>
      </c>
      <c r="J399" s="28">
        <f t="shared" si="74"/>
        <v>0</v>
      </c>
      <c r="K399" s="28">
        <f t="shared" si="75"/>
        <v>3000</v>
      </c>
      <c r="L399" s="28">
        <f t="shared" si="76"/>
        <v>396</v>
      </c>
      <c r="M399" s="41">
        <f>AVERAGE($K$4:K399)</f>
        <v>2734.7222222222222</v>
      </c>
      <c r="N399" s="41">
        <f>_xlfn.STDEV.S($K$4:K399)</f>
        <v>342.66295003648702</v>
      </c>
      <c r="O399" s="41">
        <f t="shared" si="78"/>
        <v>2700.8689705730576</v>
      </c>
      <c r="P399" s="41">
        <f t="shared" si="79"/>
        <v>2768.5754738713867</v>
      </c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 spans="2:28" x14ac:dyDescent="0.2">
      <c r="B400" s="13">
        <f t="shared" si="77"/>
        <v>397</v>
      </c>
      <c r="C400" s="12">
        <v>0.5157585410432497</v>
      </c>
      <c r="D400" s="11">
        <f t="shared" si="69"/>
        <v>20</v>
      </c>
      <c r="E400" s="11">
        <f t="shared" si="70"/>
        <v>20</v>
      </c>
      <c r="F400" s="11">
        <f t="shared" si="71"/>
        <v>3000</v>
      </c>
      <c r="G400" s="12">
        <v>0.29721098551735692</v>
      </c>
      <c r="H400" s="27">
        <f t="shared" si="72"/>
        <v>1</v>
      </c>
      <c r="I400" s="11">
        <f t="shared" si="73"/>
        <v>0</v>
      </c>
      <c r="J400" s="28">
        <f t="shared" si="74"/>
        <v>0</v>
      </c>
      <c r="K400" s="28">
        <f t="shared" si="75"/>
        <v>3000</v>
      </c>
      <c r="L400" s="28">
        <f t="shared" si="76"/>
        <v>397</v>
      </c>
      <c r="M400" s="41">
        <f>AVERAGE($K$4:K400)</f>
        <v>2735.3904282115868</v>
      </c>
      <c r="N400" s="41">
        <f>_xlfn.STDEV.S($K$4:K400)</f>
        <v>342.48890155146279</v>
      </c>
      <c r="O400" s="41">
        <f t="shared" si="78"/>
        <v>2701.5972754275622</v>
      </c>
      <c r="P400" s="41">
        <f t="shared" si="79"/>
        <v>2769.1835809956115</v>
      </c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 spans="2:28" x14ac:dyDescent="0.2">
      <c r="B401" s="13">
        <f t="shared" si="77"/>
        <v>398</v>
      </c>
      <c r="C401" s="12">
        <v>0.81837138039448754</v>
      </c>
      <c r="D401" s="11">
        <f t="shared" si="69"/>
        <v>21</v>
      </c>
      <c r="E401" s="11">
        <f t="shared" si="70"/>
        <v>21</v>
      </c>
      <c r="F401" s="11">
        <f t="shared" si="71"/>
        <v>3150</v>
      </c>
      <c r="G401" s="12">
        <v>0.58729760820969312</v>
      </c>
      <c r="H401" s="27">
        <f t="shared" si="72"/>
        <v>2</v>
      </c>
      <c r="I401" s="11">
        <f t="shared" si="73"/>
        <v>0</v>
      </c>
      <c r="J401" s="28">
        <f t="shared" si="74"/>
        <v>0</v>
      </c>
      <c r="K401" s="28">
        <f t="shared" si="75"/>
        <v>3150</v>
      </c>
      <c r="L401" s="28">
        <f t="shared" si="76"/>
        <v>398</v>
      </c>
      <c r="M401" s="41">
        <f>AVERAGE($K$4:K401)</f>
        <v>2736.43216080402</v>
      </c>
      <c r="N401" s="41">
        <f>_xlfn.STDEV.S($K$4:K401)</f>
        <v>342.68804677339466</v>
      </c>
      <c r="O401" s="41">
        <f t="shared" si="78"/>
        <v>2702.662124365424</v>
      </c>
      <c r="P401" s="41">
        <f t="shared" si="79"/>
        <v>2770.202197242616</v>
      </c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 spans="2:28" x14ac:dyDescent="0.2">
      <c r="B402" s="13">
        <f t="shared" si="77"/>
        <v>399</v>
      </c>
      <c r="C402" s="12">
        <v>0.76002092621622552</v>
      </c>
      <c r="D402" s="11">
        <f t="shared" si="69"/>
        <v>21</v>
      </c>
      <c r="E402" s="11">
        <f t="shared" si="70"/>
        <v>21</v>
      </c>
      <c r="F402" s="11">
        <f t="shared" si="71"/>
        <v>3150</v>
      </c>
      <c r="G402" s="12">
        <v>0.28824937600334832</v>
      </c>
      <c r="H402" s="27">
        <f t="shared" si="72"/>
        <v>1</v>
      </c>
      <c r="I402" s="11">
        <f t="shared" si="73"/>
        <v>1</v>
      </c>
      <c r="J402" s="28">
        <f t="shared" si="74"/>
        <v>500</v>
      </c>
      <c r="K402" s="28">
        <f t="shared" si="75"/>
        <v>2650</v>
      </c>
      <c r="L402" s="28">
        <f t="shared" si="76"/>
        <v>399</v>
      </c>
      <c r="M402" s="41">
        <f>AVERAGE($K$4:K402)</f>
        <v>2736.2155388471178</v>
      </c>
      <c r="N402" s="41">
        <f>_xlfn.STDEV.S($K$4:K402)</f>
        <v>342.28461467962609</v>
      </c>
      <c r="O402" s="41">
        <f t="shared" si="78"/>
        <v>2702.5278122952127</v>
      </c>
      <c r="P402" s="41">
        <f t="shared" si="79"/>
        <v>2769.903265399023</v>
      </c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 spans="2:28" x14ac:dyDescent="0.2">
      <c r="B403" s="13">
        <f t="shared" si="77"/>
        <v>400</v>
      </c>
      <c r="C403" s="12">
        <v>0.89651676361570143</v>
      </c>
      <c r="D403" s="11">
        <f t="shared" si="69"/>
        <v>22</v>
      </c>
      <c r="E403" s="11">
        <f t="shared" si="70"/>
        <v>22</v>
      </c>
      <c r="F403" s="11">
        <f t="shared" si="71"/>
        <v>3300</v>
      </c>
      <c r="G403" s="12">
        <v>0.21264163385006329</v>
      </c>
      <c r="H403" s="27">
        <f t="shared" si="72"/>
        <v>1</v>
      </c>
      <c r="I403" s="11">
        <f t="shared" si="73"/>
        <v>2</v>
      </c>
      <c r="J403" s="28">
        <f t="shared" si="74"/>
        <v>1000</v>
      </c>
      <c r="K403" s="28">
        <f t="shared" si="75"/>
        <v>2300</v>
      </c>
      <c r="L403" s="28">
        <f t="shared" si="76"/>
        <v>400</v>
      </c>
      <c r="M403" s="41">
        <f>AVERAGE($K$4:K403)</f>
        <v>2735.125</v>
      </c>
      <c r="N403" s="41">
        <f>_xlfn.STDEV.S($K$4:K403)</f>
        <v>342.55048747033686</v>
      </c>
      <c r="O403" s="41">
        <f t="shared" si="78"/>
        <v>2701.4535323225527</v>
      </c>
      <c r="P403" s="41">
        <f t="shared" si="79"/>
        <v>2768.7964676774473</v>
      </c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 spans="2:28" x14ac:dyDescent="0.2">
      <c r="B404" s="13">
        <f t="shared" si="77"/>
        <v>401</v>
      </c>
      <c r="C404" s="12">
        <v>0.86706019324875505</v>
      </c>
      <c r="D404" s="11">
        <f t="shared" si="69"/>
        <v>22</v>
      </c>
      <c r="E404" s="11">
        <f t="shared" si="70"/>
        <v>22</v>
      </c>
      <c r="F404" s="11">
        <f t="shared" si="71"/>
        <v>3300</v>
      </c>
      <c r="G404" s="12">
        <v>0.61173749877689354</v>
      </c>
      <c r="H404" s="27">
        <f t="shared" si="72"/>
        <v>2</v>
      </c>
      <c r="I404" s="11">
        <f t="shared" si="73"/>
        <v>1</v>
      </c>
      <c r="J404" s="28">
        <f t="shared" si="74"/>
        <v>500</v>
      </c>
      <c r="K404" s="28">
        <f t="shared" si="75"/>
        <v>2800</v>
      </c>
      <c r="L404" s="28">
        <f t="shared" si="76"/>
        <v>401</v>
      </c>
      <c r="M404" s="41">
        <f>AVERAGE($K$4:K404)</f>
        <v>2735.2867830423938</v>
      </c>
      <c r="N404" s="41">
        <f>_xlfn.STDEV.S($K$4:K404)</f>
        <v>342.13737014520171</v>
      </c>
      <c r="O404" s="41">
        <f t="shared" si="78"/>
        <v>2701.6981386870339</v>
      </c>
      <c r="P404" s="41">
        <f t="shared" si="79"/>
        <v>2768.8754273977538</v>
      </c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 spans="2:28" x14ac:dyDescent="0.2">
      <c r="B405" s="13">
        <f t="shared" si="77"/>
        <v>402</v>
      </c>
      <c r="C405" s="12">
        <v>0.59339678465985946</v>
      </c>
      <c r="D405" s="11">
        <f t="shared" si="69"/>
        <v>20</v>
      </c>
      <c r="E405" s="11">
        <f t="shared" si="70"/>
        <v>20</v>
      </c>
      <c r="F405" s="11">
        <f t="shared" si="71"/>
        <v>3000</v>
      </c>
      <c r="G405" s="12">
        <v>0.47093352336358607</v>
      </c>
      <c r="H405" s="27">
        <f t="shared" si="72"/>
        <v>2</v>
      </c>
      <c r="I405" s="11">
        <f t="shared" si="73"/>
        <v>0</v>
      </c>
      <c r="J405" s="28">
        <f t="shared" si="74"/>
        <v>0</v>
      </c>
      <c r="K405" s="28">
        <f t="shared" si="75"/>
        <v>3000</v>
      </c>
      <c r="L405" s="28">
        <f t="shared" si="76"/>
        <v>402</v>
      </c>
      <c r="M405" s="41">
        <f>AVERAGE($K$4:K405)</f>
        <v>2735.9452736318408</v>
      </c>
      <c r="N405" s="41">
        <f>_xlfn.STDEV.S($K$4:K405)</f>
        <v>341.96546031715729</v>
      </c>
      <c r="O405" s="41">
        <f t="shared" si="78"/>
        <v>2702.415541858491</v>
      </c>
      <c r="P405" s="41">
        <f t="shared" si="79"/>
        <v>2769.4750054051906</v>
      </c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 spans="2:28" x14ac:dyDescent="0.2">
      <c r="B406" s="13">
        <f t="shared" si="77"/>
        <v>403</v>
      </c>
      <c r="C406" s="12">
        <v>0.70285756004065802</v>
      </c>
      <c r="D406" s="11">
        <f t="shared" si="69"/>
        <v>21</v>
      </c>
      <c r="E406" s="11">
        <f t="shared" si="70"/>
        <v>21</v>
      </c>
      <c r="F406" s="11">
        <f t="shared" si="71"/>
        <v>3150</v>
      </c>
      <c r="G406" s="12">
        <v>0.72861494882939171</v>
      </c>
      <c r="H406" s="27">
        <f t="shared" si="72"/>
        <v>3</v>
      </c>
      <c r="I406" s="11">
        <f t="shared" si="73"/>
        <v>0</v>
      </c>
      <c r="J406" s="28">
        <f t="shared" si="74"/>
        <v>0</v>
      </c>
      <c r="K406" s="28">
        <f t="shared" si="75"/>
        <v>3150</v>
      </c>
      <c r="L406" s="28">
        <f t="shared" si="76"/>
        <v>403</v>
      </c>
      <c r="M406" s="41">
        <f>AVERAGE($K$4:K406)</f>
        <v>2736.9727047146403</v>
      </c>
      <c r="N406" s="41">
        <f>_xlfn.STDEV.S($K$4:K406)</f>
        <v>342.16208481937321</v>
      </c>
      <c r="O406" s="41">
        <f t="shared" si="78"/>
        <v>2703.4655961526873</v>
      </c>
      <c r="P406" s="41">
        <f t="shared" si="79"/>
        <v>2770.4798132765932</v>
      </c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 spans="2:28" x14ac:dyDescent="0.2">
      <c r="B407" s="13">
        <f t="shared" si="77"/>
        <v>404</v>
      </c>
      <c r="C407" s="12">
        <v>0.33599459294660572</v>
      </c>
      <c r="D407" s="11">
        <f t="shared" si="69"/>
        <v>18</v>
      </c>
      <c r="E407" s="11">
        <f t="shared" si="70"/>
        <v>18</v>
      </c>
      <c r="F407" s="11">
        <f t="shared" si="71"/>
        <v>2700</v>
      </c>
      <c r="G407" s="12">
        <v>3.4524503053922073E-2</v>
      </c>
      <c r="H407" s="27">
        <f t="shared" si="72"/>
        <v>0</v>
      </c>
      <c r="I407" s="11">
        <f t="shared" si="73"/>
        <v>0</v>
      </c>
      <c r="J407" s="28">
        <f t="shared" si="74"/>
        <v>0</v>
      </c>
      <c r="K407" s="28">
        <f t="shared" si="75"/>
        <v>2700</v>
      </c>
      <c r="L407" s="28">
        <f t="shared" si="76"/>
        <v>404</v>
      </c>
      <c r="M407" s="41">
        <f>AVERAGE($K$4:K407)</f>
        <v>2736.8811881188117</v>
      </c>
      <c r="N407" s="41">
        <f>_xlfn.STDEV.S($K$4:K407)</f>
        <v>341.74225300133077</v>
      </c>
      <c r="O407" s="41">
        <f t="shared" si="78"/>
        <v>2703.4568870919165</v>
      </c>
      <c r="P407" s="41">
        <f t="shared" si="79"/>
        <v>2770.3054891457068</v>
      </c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 spans="2:28" x14ac:dyDescent="0.2">
      <c r="B408" s="13">
        <f t="shared" si="77"/>
        <v>405</v>
      </c>
      <c r="C408" s="12">
        <v>0.81051159134493511</v>
      </c>
      <c r="D408" s="11">
        <f t="shared" si="69"/>
        <v>21</v>
      </c>
      <c r="E408" s="11">
        <f t="shared" si="70"/>
        <v>21</v>
      </c>
      <c r="F408" s="11">
        <f t="shared" si="71"/>
        <v>3150</v>
      </c>
      <c r="G408" s="12">
        <v>0.36330672303349543</v>
      </c>
      <c r="H408" s="27">
        <f t="shared" si="72"/>
        <v>1</v>
      </c>
      <c r="I408" s="11">
        <f t="shared" si="73"/>
        <v>1</v>
      </c>
      <c r="J408" s="28">
        <f t="shared" si="74"/>
        <v>500</v>
      </c>
      <c r="K408" s="28">
        <f t="shared" si="75"/>
        <v>2650</v>
      </c>
      <c r="L408" s="28">
        <f t="shared" si="76"/>
        <v>405</v>
      </c>
      <c r="M408" s="41">
        <f>AVERAGE($K$4:K408)</f>
        <v>2736.6666666666665</v>
      </c>
      <c r="N408" s="41">
        <f>_xlfn.STDEV.S($K$4:K408)</f>
        <v>341.3463442497565</v>
      </c>
      <c r="O408" s="41">
        <f t="shared" si="78"/>
        <v>2703.3225785688096</v>
      </c>
      <c r="P408" s="41">
        <f t="shared" si="79"/>
        <v>2770.0107547645234</v>
      </c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 spans="2:28" x14ac:dyDescent="0.2">
      <c r="B409" s="13">
        <f t="shared" si="77"/>
        <v>406</v>
      </c>
      <c r="C409" s="12">
        <v>0.65988149233004323</v>
      </c>
      <c r="D409" s="11">
        <f t="shared" si="69"/>
        <v>20</v>
      </c>
      <c r="E409" s="11">
        <f t="shared" si="70"/>
        <v>20</v>
      </c>
      <c r="F409" s="11">
        <f t="shared" si="71"/>
        <v>3000</v>
      </c>
      <c r="G409" s="12">
        <v>0.20749083400993729</v>
      </c>
      <c r="H409" s="27">
        <f t="shared" si="72"/>
        <v>1</v>
      </c>
      <c r="I409" s="11">
        <f t="shared" si="73"/>
        <v>0</v>
      </c>
      <c r="J409" s="28">
        <f t="shared" si="74"/>
        <v>0</v>
      </c>
      <c r="K409" s="28">
        <f t="shared" si="75"/>
        <v>3000</v>
      </c>
      <c r="L409" s="28">
        <f t="shared" si="76"/>
        <v>406</v>
      </c>
      <c r="M409" s="41">
        <f>AVERAGE($K$4:K409)</f>
        <v>2737.3152709359606</v>
      </c>
      <c r="N409" s="41">
        <f>_xlfn.STDEV.S($K$4:K409)</f>
        <v>341.17507053399663</v>
      </c>
      <c r="O409" s="41">
        <f t="shared" si="78"/>
        <v>2704.02922933736</v>
      </c>
      <c r="P409" s="41">
        <f t="shared" si="79"/>
        <v>2770.6013125345612</v>
      </c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 spans="2:28" x14ac:dyDescent="0.2">
      <c r="B410" s="13">
        <f t="shared" si="77"/>
        <v>407</v>
      </c>
      <c r="C410" s="12">
        <v>0.15727940053107514</v>
      </c>
      <c r="D410" s="11">
        <f t="shared" si="69"/>
        <v>17</v>
      </c>
      <c r="E410" s="11">
        <f t="shared" si="70"/>
        <v>17</v>
      </c>
      <c r="F410" s="11">
        <f t="shared" si="71"/>
        <v>2550</v>
      </c>
      <c r="G410" s="12">
        <v>0.85894458002598228</v>
      </c>
      <c r="H410" s="27">
        <f t="shared" si="72"/>
        <v>3</v>
      </c>
      <c r="I410" s="11">
        <f t="shared" si="73"/>
        <v>0</v>
      </c>
      <c r="J410" s="28">
        <f t="shared" si="74"/>
        <v>0</v>
      </c>
      <c r="K410" s="28">
        <f t="shared" si="75"/>
        <v>2550</v>
      </c>
      <c r="L410" s="28">
        <f t="shared" si="76"/>
        <v>407</v>
      </c>
      <c r="M410" s="41">
        <f>AVERAGE($K$4:K410)</f>
        <v>2736.8550368550368</v>
      </c>
      <c r="N410" s="41">
        <f>_xlfn.STDEV.S($K$4:K410)</f>
        <v>340.88111866456654</v>
      </c>
      <c r="O410" s="41">
        <f t="shared" si="78"/>
        <v>2703.6388011123258</v>
      </c>
      <c r="P410" s="41">
        <f t="shared" si="79"/>
        <v>2770.0712725977478</v>
      </c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 spans="2:28" x14ac:dyDescent="0.2">
      <c r="B411" s="13">
        <f t="shared" si="77"/>
        <v>408</v>
      </c>
      <c r="C411" s="12">
        <v>0.64476547157635977</v>
      </c>
      <c r="D411" s="11">
        <f t="shared" si="69"/>
        <v>20</v>
      </c>
      <c r="E411" s="11">
        <f t="shared" si="70"/>
        <v>20</v>
      </c>
      <c r="F411" s="11">
        <f t="shared" si="71"/>
        <v>3000</v>
      </c>
      <c r="G411" s="12">
        <v>0.50482104776981906</v>
      </c>
      <c r="H411" s="27">
        <f t="shared" si="72"/>
        <v>2</v>
      </c>
      <c r="I411" s="11">
        <f t="shared" si="73"/>
        <v>0</v>
      </c>
      <c r="J411" s="28">
        <f t="shared" si="74"/>
        <v>0</v>
      </c>
      <c r="K411" s="28">
        <f t="shared" si="75"/>
        <v>3000</v>
      </c>
      <c r="L411" s="28">
        <f t="shared" si="76"/>
        <v>408</v>
      </c>
      <c r="M411" s="41">
        <f>AVERAGE($K$4:K411)</f>
        <v>2737.5</v>
      </c>
      <c r="N411" s="41">
        <f>_xlfn.STDEV.S($K$4:K411)</f>
        <v>340.71124480144817</v>
      </c>
      <c r="O411" s="41">
        <f t="shared" si="78"/>
        <v>2704.3412715826175</v>
      </c>
      <c r="P411" s="41">
        <f t="shared" si="79"/>
        <v>2770.6587284173825</v>
      </c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 spans="2:28" x14ac:dyDescent="0.2">
      <c r="B412" s="13">
        <f t="shared" si="77"/>
        <v>409</v>
      </c>
      <c r="C412" s="12">
        <v>0.5757402952630355</v>
      </c>
      <c r="D412" s="11">
        <f t="shared" si="69"/>
        <v>20</v>
      </c>
      <c r="E412" s="11">
        <f t="shared" si="70"/>
        <v>20</v>
      </c>
      <c r="F412" s="11">
        <f t="shared" si="71"/>
        <v>3000</v>
      </c>
      <c r="G412" s="12">
        <v>5.7624486840114897E-2</v>
      </c>
      <c r="H412" s="27">
        <f t="shared" si="72"/>
        <v>0</v>
      </c>
      <c r="I412" s="11">
        <f t="shared" si="73"/>
        <v>1</v>
      </c>
      <c r="J412" s="28">
        <f t="shared" si="74"/>
        <v>500</v>
      </c>
      <c r="K412" s="28">
        <f t="shared" si="75"/>
        <v>2500</v>
      </c>
      <c r="L412" s="28">
        <f t="shared" si="76"/>
        <v>409</v>
      </c>
      <c r="M412" s="41">
        <f>AVERAGE($K$4:K412)</f>
        <v>2736.9193154034228</v>
      </c>
      <c r="N412" s="41">
        <f>_xlfn.STDEV.S($K$4:K412)</f>
        <v>340.49602779566868</v>
      </c>
      <c r="O412" s="41">
        <f t="shared" si="78"/>
        <v>2703.8223098173758</v>
      </c>
      <c r="P412" s="41">
        <f t="shared" si="79"/>
        <v>2770.0163209894699</v>
      </c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 spans="2:28" x14ac:dyDescent="0.2">
      <c r="B413" s="13">
        <f t="shared" si="77"/>
        <v>410</v>
      </c>
      <c r="C413" s="12">
        <v>0.25952600886326116</v>
      </c>
      <c r="D413" s="11">
        <f t="shared" si="69"/>
        <v>18</v>
      </c>
      <c r="E413" s="11">
        <f t="shared" si="70"/>
        <v>18</v>
      </c>
      <c r="F413" s="11">
        <f t="shared" si="71"/>
        <v>2700</v>
      </c>
      <c r="G413" s="12">
        <v>0.81667690453385988</v>
      </c>
      <c r="H413" s="27">
        <f t="shared" si="72"/>
        <v>3</v>
      </c>
      <c r="I413" s="11">
        <f t="shared" si="73"/>
        <v>0</v>
      </c>
      <c r="J413" s="28">
        <f t="shared" si="74"/>
        <v>0</v>
      </c>
      <c r="K413" s="28">
        <f t="shared" si="75"/>
        <v>2700</v>
      </c>
      <c r="L413" s="28">
        <f t="shared" si="76"/>
        <v>410</v>
      </c>
      <c r="M413" s="41">
        <f>AVERAGE($K$4:K413)</f>
        <v>2736.8292682926831</v>
      </c>
      <c r="N413" s="41">
        <f>_xlfn.STDEV.S($K$4:K413)</f>
        <v>340.08440649675555</v>
      </c>
      <c r="O413" s="41">
        <f t="shared" si="78"/>
        <v>2703.8128514371433</v>
      </c>
      <c r="P413" s="41">
        <f t="shared" si="79"/>
        <v>2769.8456851482229</v>
      </c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 spans="2:28" x14ac:dyDescent="0.2">
      <c r="B414" s="13">
        <f t="shared" si="77"/>
        <v>411</v>
      </c>
      <c r="C414" s="12">
        <v>0.56506050782829254</v>
      </c>
      <c r="D414" s="11">
        <f t="shared" si="69"/>
        <v>20</v>
      </c>
      <c r="E414" s="11">
        <f t="shared" si="70"/>
        <v>20</v>
      </c>
      <c r="F414" s="11">
        <f t="shared" si="71"/>
        <v>3000</v>
      </c>
      <c r="G414" s="12">
        <v>0.56310523372144627</v>
      </c>
      <c r="H414" s="27">
        <f t="shared" si="72"/>
        <v>2</v>
      </c>
      <c r="I414" s="11">
        <f t="shared" si="73"/>
        <v>0</v>
      </c>
      <c r="J414" s="28">
        <f t="shared" si="74"/>
        <v>0</v>
      </c>
      <c r="K414" s="28">
        <f t="shared" si="75"/>
        <v>3000</v>
      </c>
      <c r="L414" s="28">
        <f t="shared" si="76"/>
        <v>411</v>
      </c>
      <c r="M414" s="41">
        <f>AVERAGE($K$4:K414)</f>
        <v>2737.4695863746961</v>
      </c>
      <c r="N414" s="41">
        <f>_xlfn.STDEV.S($K$4:K414)</f>
        <v>339.91738009738106</v>
      </c>
      <c r="O414" s="41">
        <f t="shared" si="78"/>
        <v>2704.509794204489</v>
      </c>
      <c r="P414" s="41">
        <f t="shared" si="79"/>
        <v>2770.4293785449031</v>
      </c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 spans="2:28" x14ac:dyDescent="0.2">
      <c r="B415" s="13">
        <f t="shared" si="77"/>
        <v>412</v>
      </c>
      <c r="C415" s="12">
        <v>0.93880553007484668</v>
      </c>
      <c r="D415" s="11">
        <f t="shared" si="69"/>
        <v>23</v>
      </c>
      <c r="E415" s="11">
        <f t="shared" si="70"/>
        <v>22</v>
      </c>
      <c r="F415" s="11">
        <f t="shared" si="71"/>
        <v>3300</v>
      </c>
      <c r="G415" s="12">
        <v>0.97618050556540481</v>
      </c>
      <c r="H415" s="27">
        <f t="shared" si="72"/>
        <v>5</v>
      </c>
      <c r="I415" s="11">
        <f t="shared" si="73"/>
        <v>0</v>
      </c>
      <c r="J415" s="28">
        <f t="shared" si="74"/>
        <v>0</v>
      </c>
      <c r="K415" s="28">
        <f t="shared" si="75"/>
        <v>3300</v>
      </c>
      <c r="L415" s="28">
        <f t="shared" si="76"/>
        <v>412</v>
      </c>
      <c r="M415" s="41">
        <f>AVERAGE($K$4:K415)</f>
        <v>2738.8349514563106</v>
      </c>
      <c r="N415" s="41">
        <f>_xlfn.STDEV.S($K$4:K415)</f>
        <v>340.63287590555069</v>
      </c>
      <c r="O415" s="41">
        <f t="shared" si="78"/>
        <v>2705.8461277820479</v>
      </c>
      <c r="P415" s="41">
        <f t="shared" si="79"/>
        <v>2771.8237751305733</v>
      </c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 spans="2:28" x14ac:dyDescent="0.2">
      <c r="B416" s="13">
        <f t="shared" si="77"/>
        <v>413</v>
      </c>
      <c r="C416" s="12">
        <v>0.910291159772041</v>
      </c>
      <c r="D416" s="11">
        <f t="shared" si="69"/>
        <v>23</v>
      </c>
      <c r="E416" s="11">
        <f t="shared" si="70"/>
        <v>22</v>
      </c>
      <c r="F416" s="11">
        <f t="shared" si="71"/>
        <v>3300</v>
      </c>
      <c r="G416" s="12">
        <v>8.5976412303149341E-2</v>
      </c>
      <c r="H416" s="27">
        <f t="shared" si="72"/>
        <v>0</v>
      </c>
      <c r="I416" s="11">
        <f t="shared" si="73"/>
        <v>3</v>
      </c>
      <c r="J416" s="28">
        <f t="shared" si="74"/>
        <v>1500</v>
      </c>
      <c r="K416" s="28">
        <f t="shared" si="75"/>
        <v>1800</v>
      </c>
      <c r="L416" s="28">
        <f t="shared" si="76"/>
        <v>413</v>
      </c>
      <c r="M416" s="41">
        <f>AVERAGE($K$4:K416)</f>
        <v>2736.5617433414045</v>
      </c>
      <c r="N416" s="41">
        <f>_xlfn.STDEV.S($K$4:K416)</f>
        <v>343.34136850806675</v>
      </c>
      <c r="O416" s="41">
        <f t="shared" si="78"/>
        <v>2703.3511319132904</v>
      </c>
      <c r="P416" s="41">
        <f t="shared" si="79"/>
        <v>2769.7723547695186</v>
      </c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 spans="2:28" x14ac:dyDescent="0.2">
      <c r="B417" s="13">
        <f t="shared" si="77"/>
        <v>414</v>
      </c>
      <c r="C417" s="12">
        <v>0.15407439689841007</v>
      </c>
      <c r="D417" s="11">
        <f t="shared" si="69"/>
        <v>17</v>
      </c>
      <c r="E417" s="11">
        <f t="shared" si="70"/>
        <v>17</v>
      </c>
      <c r="F417" s="11">
        <f t="shared" si="71"/>
        <v>2550</v>
      </c>
      <c r="G417" s="12">
        <v>0.93549012059474079</v>
      </c>
      <c r="H417" s="27">
        <f t="shared" si="72"/>
        <v>4</v>
      </c>
      <c r="I417" s="11">
        <f t="shared" si="73"/>
        <v>0</v>
      </c>
      <c r="J417" s="28">
        <f t="shared" si="74"/>
        <v>0</v>
      </c>
      <c r="K417" s="28">
        <f t="shared" si="75"/>
        <v>2550</v>
      </c>
      <c r="L417" s="28">
        <f t="shared" si="76"/>
        <v>414</v>
      </c>
      <c r="M417" s="41">
        <f>AVERAGE($K$4:K417)</f>
        <v>2736.1111111111113</v>
      </c>
      <c r="N417" s="41">
        <f>_xlfn.STDEV.S($K$4:K417)</f>
        <v>343.04800590538787</v>
      </c>
      <c r="O417" s="41">
        <f t="shared" si="78"/>
        <v>2702.9692117738914</v>
      </c>
      <c r="P417" s="41">
        <f t="shared" si="79"/>
        <v>2769.2530104483312</v>
      </c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 spans="2:28" x14ac:dyDescent="0.2">
      <c r="B418" s="13">
        <f t="shared" si="77"/>
        <v>415</v>
      </c>
      <c r="C418" s="12">
        <v>0.47211761895315529</v>
      </c>
      <c r="D418" s="11">
        <f t="shared" si="69"/>
        <v>19</v>
      </c>
      <c r="E418" s="11">
        <f t="shared" si="70"/>
        <v>19</v>
      </c>
      <c r="F418" s="11">
        <f t="shared" si="71"/>
        <v>2850</v>
      </c>
      <c r="G418" s="12">
        <v>0.4541160657630483</v>
      </c>
      <c r="H418" s="27">
        <f t="shared" si="72"/>
        <v>2</v>
      </c>
      <c r="I418" s="11">
        <f t="shared" si="73"/>
        <v>0</v>
      </c>
      <c r="J418" s="28">
        <f t="shared" si="74"/>
        <v>0</v>
      </c>
      <c r="K418" s="28">
        <f t="shared" si="75"/>
        <v>2850</v>
      </c>
      <c r="L418" s="28">
        <f t="shared" si="76"/>
        <v>415</v>
      </c>
      <c r="M418" s="41">
        <f>AVERAGE($K$4:K418)</f>
        <v>2736.3855421686749</v>
      </c>
      <c r="N418" s="41">
        <f>_xlfn.STDEV.S($K$4:K418)</f>
        <v>342.67905264810008</v>
      </c>
      <c r="O418" s="41">
        <f t="shared" si="78"/>
        <v>2703.3194332856651</v>
      </c>
      <c r="P418" s="41">
        <f t="shared" si="79"/>
        <v>2769.4516510516846</v>
      </c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 spans="2:28" x14ac:dyDescent="0.2">
      <c r="B419" s="13">
        <f t="shared" si="77"/>
        <v>416</v>
      </c>
      <c r="C419" s="12">
        <v>0.69517146169601474</v>
      </c>
      <c r="D419" s="11">
        <f t="shared" si="69"/>
        <v>21</v>
      </c>
      <c r="E419" s="11">
        <f t="shared" si="70"/>
        <v>21</v>
      </c>
      <c r="F419" s="11">
        <f t="shared" si="71"/>
        <v>3150</v>
      </c>
      <c r="G419" s="12">
        <v>0.61827703298850545</v>
      </c>
      <c r="H419" s="27">
        <f t="shared" si="72"/>
        <v>2</v>
      </c>
      <c r="I419" s="11">
        <f t="shared" si="73"/>
        <v>0</v>
      </c>
      <c r="J419" s="28">
        <f t="shared" si="74"/>
        <v>0</v>
      </c>
      <c r="K419" s="28">
        <f t="shared" si="75"/>
        <v>3150</v>
      </c>
      <c r="L419" s="28">
        <f t="shared" si="76"/>
        <v>416</v>
      </c>
      <c r="M419" s="41">
        <f>AVERAGE($K$4:K419)</f>
        <v>2737.3798076923076</v>
      </c>
      <c r="N419" s="41">
        <f>_xlfn.STDEV.S($K$4:K419)</f>
        <v>342.86617569346447</v>
      </c>
      <c r="O419" s="41">
        <f t="shared" si="78"/>
        <v>2704.3356647507071</v>
      </c>
      <c r="P419" s="41">
        <f t="shared" si="79"/>
        <v>2770.4239506339081</v>
      </c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 spans="2:28" x14ac:dyDescent="0.2">
      <c r="B420" s="13">
        <f t="shared" si="77"/>
        <v>417</v>
      </c>
      <c r="C420" s="12">
        <v>0.39541963533252145</v>
      </c>
      <c r="D420" s="11">
        <f t="shared" si="69"/>
        <v>19</v>
      </c>
      <c r="E420" s="11">
        <f t="shared" si="70"/>
        <v>19</v>
      </c>
      <c r="F420" s="11">
        <f t="shared" si="71"/>
        <v>2850</v>
      </c>
      <c r="G420" s="12">
        <v>0.35770859867773175</v>
      </c>
      <c r="H420" s="27">
        <f t="shared" si="72"/>
        <v>1</v>
      </c>
      <c r="I420" s="11">
        <f t="shared" si="73"/>
        <v>0</v>
      </c>
      <c r="J420" s="28">
        <f t="shared" si="74"/>
        <v>0</v>
      </c>
      <c r="K420" s="28">
        <f t="shared" si="75"/>
        <v>2850</v>
      </c>
      <c r="L420" s="28">
        <f t="shared" si="76"/>
        <v>417</v>
      </c>
      <c r="M420" s="41">
        <f>AVERAGE($K$4:K420)</f>
        <v>2737.6498800959234</v>
      </c>
      <c r="N420" s="41">
        <f>_xlfn.STDEV.S($K$4:K420)</f>
        <v>342.49823442306706</v>
      </c>
      <c r="O420" s="41">
        <f t="shared" si="78"/>
        <v>2704.6810322458359</v>
      </c>
      <c r="P420" s="41">
        <f t="shared" si="79"/>
        <v>2770.6187279460109</v>
      </c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 spans="2:28" x14ac:dyDescent="0.2">
      <c r="B421" s="13">
        <f t="shared" si="77"/>
        <v>418</v>
      </c>
      <c r="C421" s="12">
        <v>8.6799138721954217E-2</v>
      </c>
      <c r="D421" s="11">
        <f t="shared" si="69"/>
        <v>16</v>
      </c>
      <c r="E421" s="11">
        <f t="shared" si="70"/>
        <v>16</v>
      </c>
      <c r="F421" s="11">
        <f t="shared" si="71"/>
        <v>2400</v>
      </c>
      <c r="G421" s="12">
        <v>0.41710091230976942</v>
      </c>
      <c r="H421" s="27">
        <f t="shared" si="72"/>
        <v>1</v>
      </c>
      <c r="I421" s="11">
        <f t="shared" si="73"/>
        <v>0</v>
      </c>
      <c r="J421" s="28">
        <f t="shared" si="74"/>
        <v>0</v>
      </c>
      <c r="K421" s="28">
        <f t="shared" si="75"/>
        <v>2400</v>
      </c>
      <c r="L421" s="28">
        <f t="shared" si="76"/>
        <v>418</v>
      </c>
      <c r="M421" s="41">
        <f>AVERAGE($K$4:K421)</f>
        <v>2736.8421052631579</v>
      </c>
      <c r="N421" s="41">
        <f>_xlfn.STDEV.S($K$4:K421)</f>
        <v>342.48573489503008</v>
      </c>
      <c r="O421" s="41">
        <f t="shared" si="78"/>
        <v>2703.9141496060711</v>
      </c>
      <c r="P421" s="41">
        <f t="shared" si="79"/>
        <v>2769.7700609202448</v>
      </c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 spans="2:28" x14ac:dyDescent="0.2">
      <c r="B422" s="13">
        <f t="shared" si="77"/>
        <v>419</v>
      </c>
      <c r="C422" s="12">
        <v>0.6694346155926294</v>
      </c>
      <c r="D422" s="11">
        <f t="shared" si="69"/>
        <v>20</v>
      </c>
      <c r="E422" s="11">
        <f t="shared" si="70"/>
        <v>20</v>
      </c>
      <c r="F422" s="11">
        <f t="shared" si="71"/>
        <v>3000</v>
      </c>
      <c r="G422" s="12">
        <v>0.13525434221846455</v>
      </c>
      <c r="H422" s="27">
        <f t="shared" si="72"/>
        <v>1</v>
      </c>
      <c r="I422" s="11">
        <f t="shared" si="73"/>
        <v>0</v>
      </c>
      <c r="J422" s="28">
        <f t="shared" si="74"/>
        <v>0</v>
      </c>
      <c r="K422" s="28">
        <f t="shared" si="75"/>
        <v>3000</v>
      </c>
      <c r="L422" s="28">
        <f t="shared" si="76"/>
        <v>419</v>
      </c>
      <c r="M422" s="41">
        <f>AVERAGE($K$4:K422)</f>
        <v>2737.470167064439</v>
      </c>
      <c r="N422" s="41">
        <f>_xlfn.STDEV.S($K$4:K422)</f>
        <v>342.31731542940452</v>
      </c>
      <c r="O422" s="41">
        <f t="shared" si="78"/>
        <v>2704.5979304759135</v>
      </c>
      <c r="P422" s="41">
        <f t="shared" si="79"/>
        <v>2770.3424036529645</v>
      </c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 spans="2:28" x14ac:dyDescent="0.2">
      <c r="B423" s="13">
        <f t="shared" si="77"/>
        <v>420</v>
      </c>
      <c r="C423" s="12">
        <v>2.2676739206387353E-2</v>
      </c>
      <c r="D423" s="11">
        <f t="shared" si="69"/>
        <v>14</v>
      </c>
      <c r="E423" s="11">
        <f t="shared" si="70"/>
        <v>14</v>
      </c>
      <c r="F423" s="11">
        <f t="shared" si="71"/>
        <v>2100</v>
      </c>
      <c r="G423" s="12">
        <v>0.13961426179106529</v>
      </c>
      <c r="H423" s="27">
        <f t="shared" si="72"/>
        <v>0</v>
      </c>
      <c r="I423" s="11">
        <f t="shared" si="73"/>
        <v>0</v>
      </c>
      <c r="J423" s="28">
        <f t="shared" si="74"/>
        <v>0</v>
      </c>
      <c r="K423" s="28">
        <f t="shared" si="75"/>
        <v>2100</v>
      </c>
      <c r="L423" s="28">
        <f t="shared" si="76"/>
        <v>420</v>
      </c>
      <c r="M423" s="41">
        <f>AVERAGE($K$4:K423)</f>
        <v>2735.9523809523807</v>
      </c>
      <c r="N423" s="41">
        <f>_xlfn.STDEV.S($K$4:K423)</f>
        <v>343.32057789583138</v>
      </c>
      <c r="O423" s="41">
        <f t="shared" si="78"/>
        <v>2703.0233024202507</v>
      </c>
      <c r="P423" s="41">
        <f t="shared" si="79"/>
        <v>2768.8814594845107</v>
      </c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 spans="2:28" x14ac:dyDescent="0.2">
      <c r="B424" s="13">
        <f t="shared" si="77"/>
        <v>421</v>
      </c>
      <c r="C424" s="12">
        <v>0.84763129071517251</v>
      </c>
      <c r="D424" s="11">
        <f t="shared" si="69"/>
        <v>22</v>
      </c>
      <c r="E424" s="11">
        <f t="shared" si="70"/>
        <v>22</v>
      </c>
      <c r="F424" s="11">
        <f t="shared" si="71"/>
        <v>3300</v>
      </c>
      <c r="G424" s="12">
        <v>0.34233823500374949</v>
      </c>
      <c r="H424" s="27">
        <f t="shared" si="72"/>
        <v>2</v>
      </c>
      <c r="I424" s="11">
        <f t="shared" si="73"/>
        <v>1</v>
      </c>
      <c r="J424" s="28">
        <f t="shared" si="74"/>
        <v>500</v>
      </c>
      <c r="K424" s="28">
        <f t="shared" si="75"/>
        <v>2800</v>
      </c>
      <c r="L424" s="28">
        <f t="shared" si="76"/>
        <v>421</v>
      </c>
      <c r="M424" s="41">
        <f>AVERAGE($K$4:K424)</f>
        <v>2736.1045130641332</v>
      </c>
      <c r="N424" s="41">
        <f>_xlfn.STDEV.S($K$4:K424)</f>
        <v>342.92582635950021</v>
      </c>
      <c r="O424" s="41">
        <f t="shared" si="78"/>
        <v>2703.2526095422177</v>
      </c>
      <c r="P424" s="41">
        <f t="shared" si="79"/>
        <v>2768.9564165860488</v>
      </c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 spans="2:28" x14ac:dyDescent="0.2">
      <c r="B425" s="13">
        <f t="shared" si="77"/>
        <v>422</v>
      </c>
      <c r="C425" s="12">
        <v>0.97042325210687364</v>
      </c>
      <c r="D425" s="11">
        <f t="shared" si="69"/>
        <v>24</v>
      </c>
      <c r="E425" s="11">
        <f t="shared" si="70"/>
        <v>22</v>
      </c>
      <c r="F425" s="11">
        <f t="shared" si="71"/>
        <v>3300</v>
      </c>
      <c r="G425" s="12">
        <v>0.94131047872677209</v>
      </c>
      <c r="H425" s="27">
        <f t="shared" si="72"/>
        <v>5</v>
      </c>
      <c r="I425" s="11">
        <f t="shared" si="73"/>
        <v>0</v>
      </c>
      <c r="J425" s="28">
        <f t="shared" si="74"/>
        <v>0</v>
      </c>
      <c r="K425" s="28">
        <f t="shared" si="75"/>
        <v>3300</v>
      </c>
      <c r="L425" s="28">
        <f t="shared" si="76"/>
        <v>422</v>
      </c>
      <c r="M425" s="41">
        <f>AVERAGE($K$4:K425)</f>
        <v>2737.4407582938388</v>
      </c>
      <c r="N425" s="41">
        <f>_xlfn.STDEV.S($K$4:K425)</f>
        <v>343.6164934659655</v>
      </c>
      <c r="O425" s="41">
        <f t="shared" si="78"/>
        <v>2704.561940922491</v>
      </c>
      <c r="P425" s="41">
        <f t="shared" si="79"/>
        <v>2770.3195756651867</v>
      </c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 spans="2:28" x14ac:dyDescent="0.2">
      <c r="B426" s="13">
        <f t="shared" si="77"/>
        <v>423</v>
      </c>
      <c r="C426" s="12">
        <v>0.15085417679511237</v>
      </c>
      <c r="D426" s="11">
        <f t="shared" si="69"/>
        <v>17</v>
      </c>
      <c r="E426" s="11">
        <f t="shared" si="70"/>
        <v>17</v>
      </c>
      <c r="F426" s="11">
        <f t="shared" si="71"/>
        <v>2550</v>
      </c>
      <c r="G426" s="12">
        <v>0.11832721116383482</v>
      </c>
      <c r="H426" s="27">
        <f t="shared" si="72"/>
        <v>0</v>
      </c>
      <c r="I426" s="11">
        <f t="shared" si="73"/>
        <v>0</v>
      </c>
      <c r="J426" s="28">
        <f t="shared" si="74"/>
        <v>0</v>
      </c>
      <c r="K426" s="28">
        <f t="shared" si="75"/>
        <v>2550</v>
      </c>
      <c r="L426" s="28">
        <f t="shared" si="76"/>
        <v>423</v>
      </c>
      <c r="M426" s="41">
        <f>AVERAGE($K$4:K426)</f>
        <v>2736.9976359338061</v>
      </c>
      <c r="N426" s="41">
        <f>_xlfn.STDEV.S($K$4:K426)</f>
        <v>343.33010588320411</v>
      </c>
      <c r="O426" s="41">
        <f t="shared" si="78"/>
        <v>2704.1853000522119</v>
      </c>
      <c r="P426" s="41">
        <f t="shared" si="79"/>
        <v>2769.8099718154003</v>
      </c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 spans="2:28" x14ac:dyDescent="0.2">
      <c r="B427" s="13">
        <f t="shared" si="77"/>
        <v>424</v>
      </c>
      <c r="C427" s="12">
        <v>0.38617593965556474</v>
      </c>
      <c r="D427" s="11">
        <f t="shared" si="69"/>
        <v>19</v>
      </c>
      <c r="E427" s="11">
        <f t="shared" si="70"/>
        <v>19</v>
      </c>
      <c r="F427" s="11">
        <f t="shared" si="71"/>
        <v>2850</v>
      </c>
      <c r="G427" s="12">
        <v>0.60959566820851896</v>
      </c>
      <c r="H427" s="27">
        <f t="shared" si="72"/>
        <v>2</v>
      </c>
      <c r="I427" s="11">
        <f t="shared" si="73"/>
        <v>0</v>
      </c>
      <c r="J427" s="28">
        <f t="shared" si="74"/>
        <v>0</v>
      </c>
      <c r="K427" s="28">
        <f t="shared" si="75"/>
        <v>2850</v>
      </c>
      <c r="L427" s="28">
        <f t="shared" si="76"/>
        <v>424</v>
      </c>
      <c r="M427" s="41">
        <f>AVERAGE($K$4:K427)</f>
        <v>2737.2641509433961</v>
      </c>
      <c r="N427" s="41">
        <f>_xlfn.STDEV.S($K$4:K427)</f>
        <v>342.96794719279751</v>
      </c>
      <c r="O427" s="41">
        <f t="shared" si="78"/>
        <v>2704.5253252568555</v>
      </c>
      <c r="P427" s="41">
        <f t="shared" si="79"/>
        <v>2770.0029766299367</v>
      </c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 spans="2:28" x14ac:dyDescent="0.2">
      <c r="B428" s="13">
        <f t="shared" si="77"/>
        <v>425</v>
      </c>
      <c r="C428" s="12">
        <v>0.82502118558676774</v>
      </c>
      <c r="D428" s="11">
        <f t="shared" si="69"/>
        <v>22</v>
      </c>
      <c r="E428" s="11">
        <f t="shared" si="70"/>
        <v>22</v>
      </c>
      <c r="F428" s="11">
        <f t="shared" si="71"/>
        <v>3300</v>
      </c>
      <c r="G428" s="12">
        <v>0.70040521319957716</v>
      </c>
      <c r="H428" s="27">
        <f t="shared" si="72"/>
        <v>3</v>
      </c>
      <c r="I428" s="11">
        <f t="shared" si="73"/>
        <v>0</v>
      </c>
      <c r="J428" s="28">
        <f t="shared" si="74"/>
        <v>0</v>
      </c>
      <c r="K428" s="28">
        <f t="shared" si="75"/>
        <v>3300</v>
      </c>
      <c r="L428" s="28">
        <f t="shared" si="76"/>
        <v>425</v>
      </c>
      <c r="M428" s="41">
        <f>AVERAGE($K$4:K428)</f>
        <v>2738.5882352941176</v>
      </c>
      <c r="N428" s="41">
        <f>_xlfn.STDEV.S($K$4:K428)</f>
        <v>343.64909476523178</v>
      </c>
      <c r="O428" s="41">
        <f t="shared" si="78"/>
        <v>2705.8232262533547</v>
      </c>
      <c r="P428" s="41">
        <f t="shared" si="79"/>
        <v>2771.3532443348804</v>
      </c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 spans="2:28" x14ac:dyDescent="0.2">
      <c r="B429" s="13">
        <f t="shared" si="77"/>
        <v>426</v>
      </c>
      <c r="C429" s="12">
        <v>0.45632772892950479</v>
      </c>
      <c r="D429" s="11">
        <f t="shared" si="69"/>
        <v>19</v>
      </c>
      <c r="E429" s="11">
        <f t="shared" si="70"/>
        <v>19</v>
      </c>
      <c r="F429" s="11">
        <f t="shared" si="71"/>
        <v>2850</v>
      </c>
      <c r="G429" s="12">
        <v>0.12773320589032888</v>
      </c>
      <c r="H429" s="27">
        <f t="shared" si="72"/>
        <v>0</v>
      </c>
      <c r="I429" s="11">
        <f t="shared" si="73"/>
        <v>0</v>
      </c>
      <c r="J429" s="28">
        <f t="shared" si="74"/>
        <v>0</v>
      </c>
      <c r="K429" s="28">
        <f t="shared" si="75"/>
        <v>2850</v>
      </c>
      <c r="L429" s="28">
        <f t="shared" si="76"/>
        <v>426</v>
      </c>
      <c r="M429" s="41">
        <f>AVERAGE($K$4:K429)</f>
        <v>2738.8497652582159</v>
      </c>
      <c r="N429" s="41">
        <f>_xlfn.STDEV.S($K$4:K429)</f>
        <v>343.28700523709068</v>
      </c>
      <c r="O429" s="41">
        <f t="shared" si="78"/>
        <v>2706.1579382424529</v>
      </c>
      <c r="P429" s="41">
        <f t="shared" si="79"/>
        <v>2771.5415922739789</v>
      </c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 spans="2:28" x14ac:dyDescent="0.2">
      <c r="B430" s="13">
        <f t="shared" si="77"/>
        <v>427</v>
      </c>
      <c r="C430" s="12">
        <v>0.26806488620055391</v>
      </c>
      <c r="D430" s="11">
        <f t="shared" si="69"/>
        <v>18</v>
      </c>
      <c r="E430" s="11">
        <f t="shared" si="70"/>
        <v>18</v>
      </c>
      <c r="F430" s="11">
        <f t="shared" si="71"/>
        <v>2700</v>
      </c>
      <c r="G430" s="12">
        <v>6.0458044286121337E-2</v>
      </c>
      <c r="H430" s="27">
        <f t="shared" si="72"/>
        <v>0</v>
      </c>
      <c r="I430" s="11">
        <f t="shared" si="73"/>
        <v>0</v>
      </c>
      <c r="J430" s="28">
        <f t="shared" si="74"/>
        <v>0</v>
      </c>
      <c r="K430" s="28">
        <f t="shared" si="75"/>
        <v>2700</v>
      </c>
      <c r="L430" s="28">
        <f t="shared" si="76"/>
        <v>427</v>
      </c>
      <c r="M430" s="41">
        <f>AVERAGE($K$4:K430)</f>
        <v>2738.7587822014052</v>
      </c>
      <c r="N430" s="41">
        <f>_xlfn.STDEV.S($K$4:K430)</f>
        <v>342.88900377153203</v>
      </c>
      <c r="O430" s="41">
        <f t="shared" si="78"/>
        <v>2706.1433350686461</v>
      </c>
      <c r="P430" s="41">
        <f t="shared" si="79"/>
        <v>2771.3742293341643</v>
      </c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 spans="2:28" x14ac:dyDescent="0.2">
      <c r="B431" s="13">
        <f t="shared" si="77"/>
        <v>428</v>
      </c>
      <c r="C431" s="12">
        <v>0.11839889323889752</v>
      </c>
      <c r="D431" s="11">
        <f t="shared" si="69"/>
        <v>16</v>
      </c>
      <c r="E431" s="11">
        <f t="shared" si="70"/>
        <v>16</v>
      </c>
      <c r="F431" s="11">
        <f t="shared" si="71"/>
        <v>2400</v>
      </c>
      <c r="G431" s="12">
        <v>0.33683787607081783</v>
      </c>
      <c r="H431" s="27">
        <f t="shared" si="72"/>
        <v>1</v>
      </c>
      <c r="I431" s="11">
        <f t="shared" si="73"/>
        <v>0</v>
      </c>
      <c r="J431" s="28">
        <f t="shared" si="74"/>
        <v>0</v>
      </c>
      <c r="K431" s="28">
        <f t="shared" si="75"/>
        <v>2400</v>
      </c>
      <c r="L431" s="28">
        <f t="shared" si="76"/>
        <v>428</v>
      </c>
      <c r="M431" s="41">
        <f>AVERAGE($K$4:K431)</f>
        <v>2737.967289719626</v>
      </c>
      <c r="N431" s="41">
        <f>_xlfn.STDEV.S($K$4:K431)</f>
        <v>342.8784735725992</v>
      </c>
      <c r="O431" s="41">
        <f t="shared" si="78"/>
        <v>2705.3911848384537</v>
      </c>
      <c r="P431" s="41">
        <f t="shared" si="79"/>
        <v>2770.5433946007984</v>
      </c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 spans="2:28" x14ac:dyDescent="0.2">
      <c r="B432" s="13">
        <f t="shared" si="77"/>
        <v>429</v>
      </c>
      <c r="C432" s="12">
        <v>0.98246297580480346</v>
      </c>
      <c r="D432" s="11">
        <f t="shared" si="69"/>
        <v>25</v>
      </c>
      <c r="E432" s="11">
        <f t="shared" si="70"/>
        <v>22</v>
      </c>
      <c r="F432" s="11">
        <f t="shared" si="71"/>
        <v>3300</v>
      </c>
      <c r="G432" s="12">
        <v>0.79036298259923721</v>
      </c>
      <c r="H432" s="27">
        <f t="shared" si="72"/>
        <v>3</v>
      </c>
      <c r="I432" s="11">
        <f t="shared" si="73"/>
        <v>0</v>
      </c>
      <c r="J432" s="28">
        <f t="shared" si="74"/>
        <v>0</v>
      </c>
      <c r="K432" s="28">
        <f t="shared" si="75"/>
        <v>3300</v>
      </c>
      <c r="L432" s="28">
        <f t="shared" si="76"/>
        <v>429</v>
      </c>
      <c r="M432" s="41">
        <f>AVERAGE($K$4:K432)</f>
        <v>2739.2773892773894</v>
      </c>
      <c r="N432" s="41">
        <f>_xlfn.STDEV.S($K$4:K432)</f>
        <v>343.55098653918395</v>
      </c>
      <c r="O432" s="41">
        <f t="shared" si="78"/>
        <v>2706.6756711262919</v>
      </c>
      <c r="P432" s="41">
        <f t="shared" si="79"/>
        <v>2771.8791074284868</v>
      </c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 spans="2:28" x14ac:dyDescent="0.2">
      <c r="B433" s="13">
        <f t="shared" si="77"/>
        <v>430</v>
      </c>
      <c r="C433" s="12">
        <v>0.89474424418588416</v>
      </c>
      <c r="D433" s="11">
        <f t="shared" si="69"/>
        <v>22</v>
      </c>
      <c r="E433" s="11">
        <f t="shared" si="70"/>
        <v>22</v>
      </c>
      <c r="F433" s="11">
        <f t="shared" si="71"/>
        <v>3300</v>
      </c>
      <c r="G433" s="12">
        <v>0.70510497170358954</v>
      </c>
      <c r="H433" s="27">
        <f t="shared" si="72"/>
        <v>3</v>
      </c>
      <c r="I433" s="11">
        <f t="shared" si="73"/>
        <v>0</v>
      </c>
      <c r="J433" s="28">
        <f t="shared" si="74"/>
        <v>0</v>
      </c>
      <c r="K433" s="28">
        <f t="shared" si="75"/>
        <v>3300</v>
      </c>
      <c r="L433" s="28">
        <f t="shared" si="76"/>
        <v>430</v>
      </c>
      <c r="M433" s="41">
        <f>AVERAGE($K$4:K433)</f>
        <v>2740.5813953488373</v>
      </c>
      <c r="N433" s="41">
        <f>_xlfn.STDEV.S($K$4:K433)</f>
        <v>344.21409642140492</v>
      </c>
      <c r="O433" s="41">
        <f t="shared" si="78"/>
        <v>2707.9549704360406</v>
      </c>
      <c r="P433" s="41">
        <f t="shared" si="79"/>
        <v>2773.207820261634</v>
      </c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 spans="2:28" x14ac:dyDescent="0.2">
      <c r="B434" s="13">
        <f t="shared" si="77"/>
        <v>431</v>
      </c>
      <c r="C434" s="12">
        <v>0.74981091018027812</v>
      </c>
      <c r="D434" s="11">
        <f t="shared" si="69"/>
        <v>21</v>
      </c>
      <c r="E434" s="11">
        <f t="shared" si="70"/>
        <v>21</v>
      </c>
      <c r="F434" s="11">
        <f t="shared" si="71"/>
        <v>3150</v>
      </c>
      <c r="G434" s="12">
        <v>0.8250062102792507</v>
      </c>
      <c r="H434" s="27">
        <f t="shared" si="72"/>
        <v>3</v>
      </c>
      <c r="I434" s="11">
        <f t="shared" si="73"/>
        <v>0</v>
      </c>
      <c r="J434" s="28">
        <f t="shared" si="74"/>
        <v>0</v>
      </c>
      <c r="K434" s="28">
        <f t="shared" si="75"/>
        <v>3150</v>
      </c>
      <c r="L434" s="28">
        <f t="shared" si="76"/>
        <v>431</v>
      </c>
      <c r="M434" s="41">
        <f>AVERAGE($K$4:K434)</f>
        <v>2741.5313225058003</v>
      </c>
      <c r="N434" s="41">
        <f>_xlfn.STDEV.S($K$4:K434)</f>
        <v>344.37874406742344</v>
      </c>
      <c r="O434" s="41">
        <f t="shared" si="78"/>
        <v>2708.9273957059881</v>
      </c>
      <c r="P434" s="41">
        <f t="shared" si="79"/>
        <v>2774.1352493056124</v>
      </c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 spans="2:28" x14ac:dyDescent="0.2">
      <c r="B435" s="13">
        <f t="shared" si="77"/>
        <v>432</v>
      </c>
      <c r="C435" s="12">
        <v>1.0098523773540924E-2</v>
      </c>
      <c r="D435" s="11">
        <f t="shared" si="69"/>
        <v>14</v>
      </c>
      <c r="E435" s="11">
        <f t="shared" si="70"/>
        <v>14</v>
      </c>
      <c r="F435" s="11">
        <f t="shared" si="71"/>
        <v>2100</v>
      </c>
      <c r="G435" s="12">
        <v>0.52890668491296466</v>
      </c>
      <c r="H435" s="27">
        <f t="shared" si="72"/>
        <v>1</v>
      </c>
      <c r="I435" s="11">
        <f t="shared" si="73"/>
        <v>0</v>
      </c>
      <c r="J435" s="28">
        <f t="shared" si="74"/>
        <v>0</v>
      </c>
      <c r="K435" s="28">
        <f t="shared" si="75"/>
        <v>2100</v>
      </c>
      <c r="L435" s="28">
        <f t="shared" si="76"/>
        <v>432</v>
      </c>
      <c r="M435" s="41">
        <f>AVERAGE($K$4:K435)</f>
        <v>2740.0462962962961</v>
      </c>
      <c r="N435" s="41">
        <f>_xlfn.STDEV.S($K$4:K435)</f>
        <v>345.36103397945112</v>
      </c>
      <c r="O435" s="41">
        <f t="shared" si="78"/>
        <v>2707.387451031499</v>
      </c>
      <c r="P435" s="41">
        <f t="shared" si="79"/>
        <v>2772.7051415610931</v>
      </c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 spans="2:28" x14ac:dyDescent="0.2">
      <c r="B436" s="13">
        <f t="shared" si="77"/>
        <v>433</v>
      </c>
      <c r="C436" s="12">
        <v>2.6874885984773056E-2</v>
      </c>
      <c r="D436" s="11">
        <f t="shared" si="69"/>
        <v>14</v>
      </c>
      <c r="E436" s="11">
        <f t="shared" si="70"/>
        <v>14</v>
      </c>
      <c r="F436" s="11">
        <f t="shared" si="71"/>
        <v>2100</v>
      </c>
      <c r="G436" s="12">
        <v>0.54468164297315824</v>
      </c>
      <c r="H436" s="27">
        <f t="shared" si="72"/>
        <v>1</v>
      </c>
      <c r="I436" s="11">
        <f t="shared" si="73"/>
        <v>0</v>
      </c>
      <c r="J436" s="28">
        <f t="shared" si="74"/>
        <v>0</v>
      </c>
      <c r="K436" s="28">
        <f t="shared" si="75"/>
        <v>2100</v>
      </c>
      <c r="L436" s="28">
        <f t="shared" si="76"/>
        <v>433</v>
      </c>
      <c r="M436" s="41">
        <f>AVERAGE($K$4:K436)</f>
        <v>2738.5681293302541</v>
      </c>
      <c r="N436" s="41">
        <f>_xlfn.STDEV.S($K$4:K436)</f>
        <v>346.32967140677397</v>
      </c>
      <c r="O436" s="41">
        <f t="shared" si="78"/>
        <v>2705.8557386397611</v>
      </c>
      <c r="P436" s="41">
        <f t="shared" si="79"/>
        <v>2771.2805200207472</v>
      </c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 spans="2:28" x14ac:dyDescent="0.2">
      <c r="B437" s="13">
        <f t="shared" si="77"/>
        <v>434</v>
      </c>
      <c r="C437" s="12">
        <v>0.43013028091418537</v>
      </c>
      <c r="D437" s="11">
        <f t="shared" si="69"/>
        <v>19</v>
      </c>
      <c r="E437" s="11">
        <f t="shared" si="70"/>
        <v>19</v>
      </c>
      <c r="F437" s="11">
        <f t="shared" si="71"/>
        <v>2850</v>
      </c>
      <c r="G437" s="12">
        <v>0.8394327620930081</v>
      </c>
      <c r="H437" s="27">
        <f t="shared" si="72"/>
        <v>3</v>
      </c>
      <c r="I437" s="11">
        <f t="shared" si="73"/>
        <v>0</v>
      </c>
      <c r="J437" s="28">
        <f t="shared" si="74"/>
        <v>0</v>
      </c>
      <c r="K437" s="28">
        <f t="shared" si="75"/>
        <v>2850</v>
      </c>
      <c r="L437" s="28">
        <f t="shared" si="76"/>
        <v>434</v>
      </c>
      <c r="M437" s="41">
        <f>AVERAGE($K$4:K437)</f>
        <v>2738.8248847926266</v>
      </c>
      <c r="N437" s="41">
        <f>_xlfn.STDEV.S($K$4:K437)</f>
        <v>345.97087240478328</v>
      </c>
      <c r="O437" s="41">
        <f t="shared" si="78"/>
        <v>2706.1842658072619</v>
      </c>
      <c r="P437" s="41">
        <f t="shared" si="79"/>
        <v>2771.4655037779912</v>
      </c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 spans="2:28" x14ac:dyDescent="0.2">
      <c r="B438" s="13">
        <f t="shared" si="77"/>
        <v>435</v>
      </c>
      <c r="C438" s="12">
        <v>0.70843191802940952</v>
      </c>
      <c r="D438" s="11">
        <f t="shared" si="69"/>
        <v>21</v>
      </c>
      <c r="E438" s="11">
        <f t="shared" si="70"/>
        <v>21</v>
      </c>
      <c r="F438" s="11">
        <f t="shared" si="71"/>
        <v>3150</v>
      </c>
      <c r="G438" s="12">
        <v>9.5883496134819834E-3</v>
      </c>
      <c r="H438" s="27">
        <f t="shared" si="72"/>
        <v>0</v>
      </c>
      <c r="I438" s="11">
        <f t="shared" si="73"/>
        <v>2</v>
      </c>
      <c r="J438" s="28">
        <f t="shared" si="74"/>
        <v>1000</v>
      </c>
      <c r="K438" s="28">
        <f t="shared" si="75"/>
        <v>2150</v>
      </c>
      <c r="L438" s="28">
        <f t="shared" si="76"/>
        <v>435</v>
      </c>
      <c r="M438" s="41">
        <f>AVERAGE($K$4:K438)</f>
        <v>2737.4712643678163</v>
      </c>
      <c r="N438" s="41">
        <f>_xlfn.STDEV.S($K$4:K438)</f>
        <v>346.72336677295118</v>
      </c>
      <c r="O438" s="41">
        <f t="shared" si="78"/>
        <v>2704.7974835102182</v>
      </c>
      <c r="P438" s="41">
        <f t="shared" si="79"/>
        <v>2770.1450452254144</v>
      </c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 spans="2:28" x14ac:dyDescent="0.2">
      <c r="B439" s="13">
        <f t="shared" si="77"/>
        <v>436</v>
      </c>
      <c r="C439" s="12">
        <v>0.24318149800947964</v>
      </c>
      <c r="D439" s="11">
        <f t="shared" si="69"/>
        <v>18</v>
      </c>
      <c r="E439" s="11">
        <f t="shared" si="70"/>
        <v>18</v>
      </c>
      <c r="F439" s="11">
        <f t="shared" si="71"/>
        <v>2700</v>
      </c>
      <c r="G439" s="12">
        <v>0.78573928308616969</v>
      </c>
      <c r="H439" s="27">
        <f t="shared" si="72"/>
        <v>3</v>
      </c>
      <c r="I439" s="11">
        <f t="shared" si="73"/>
        <v>0</v>
      </c>
      <c r="J439" s="28">
        <f t="shared" si="74"/>
        <v>0</v>
      </c>
      <c r="K439" s="28">
        <f t="shared" si="75"/>
        <v>2700</v>
      </c>
      <c r="L439" s="28">
        <f t="shared" si="76"/>
        <v>436</v>
      </c>
      <c r="M439" s="41">
        <f>AVERAGE($K$4:K439)</f>
        <v>2737.3853211009173</v>
      </c>
      <c r="N439" s="41">
        <f>_xlfn.STDEV.S($K$4:K439)</f>
        <v>346.32925423036221</v>
      </c>
      <c r="O439" s="41">
        <f t="shared" si="78"/>
        <v>2704.7863381720954</v>
      </c>
      <c r="P439" s="41">
        <f t="shared" si="79"/>
        <v>2769.9843040297392</v>
      </c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 spans="2:28" x14ac:dyDescent="0.2">
      <c r="B440" s="13">
        <f t="shared" si="77"/>
        <v>437</v>
      </c>
      <c r="C440" s="12">
        <v>0.48348548107962208</v>
      </c>
      <c r="D440" s="11">
        <f t="shared" si="69"/>
        <v>19</v>
      </c>
      <c r="E440" s="11">
        <f t="shared" si="70"/>
        <v>19</v>
      </c>
      <c r="F440" s="11">
        <f t="shared" si="71"/>
        <v>2850</v>
      </c>
      <c r="G440" s="12">
        <v>5.8016857031690794E-2</v>
      </c>
      <c r="H440" s="27">
        <f t="shared" si="72"/>
        <v>0</v>
      </c>
      <c r="I440" s="11">
        <f t="shared" si="73"/>
        <v>0</v>
      </c>
      <c r="J440" s="28">
        <f t="shared" si="74"/>
        <v>0</v>
      </c>
      <c r="K440" s="28">
        <f t="shared" si="75"/>
        <v>2850</v>
      </c>
      <c r="L440" s="28">
        <f t="shared" si="76"/>
        <v>437</v>
      </c>
      <c r="M440" s="41">
        <f>AVERAGE($K$4:K440)</f>
        <v>2737.6430205949655</v>
      </c>
      <c r="N440" s="41">
        <f>_xlfn.STDEV.S($K$4:K440)</f>
        <v>345.97380287158211</v>
      </c>
      <c r="O440" s="41">
        <f t="shared" si="78"/>
        <v>2705.1149850980714</v>
      </c>
      <c r="P440" s="41">
        <f t="shared" si="79"/>
        <v>2770.1710560918596</v>
      </c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 spans="2:28" x14ac:dyDescent="0.2">
      <c r="B441" s="13">
        <f t="shared" si="77"/>
        <v>438</v>
      </c>
      <c r="C441" s="12">
        <v>0.65702810998428152</v>
      </c>
      <c r="D441" s="11">
        <f t="shared" si="69"/>
        <v>20</v>
      </c>
      <c r="E441" s="11">
        <f t="shared" si="70"/>
        <v>20</v>
      </c>
      <c r="F441" s="11">
        <f t="shared" si="71"/>
        <v>3000</v>
      </c>
      <c r="G441" s="12">
        <v>0.54558730676082168</v>
      </c>
      <c r="H441" s="27">
        <f t="shared" si="72"/>
        <v>2</v>
      </c>
      <c r="I441" s="11">
        <f t="shared" si="73"/>
        <v>0</v>
      </c>
      <c r="J441" s="28">
        <f t="shared" si="74"/>
        <v>0</v>
      </c>
      <c r="K441" s="28">
        <f t="shared" si="75"/>
        <v>3000</v>
      </c>
      <c r="L441" s="28">
        <f t="shared" si="76"/>
        <v>438</v>
      </c>
      <c r="M441" s="41">
        <f>AVERAGE($K$4:K441)</f>
        <v>2738.2420091324202</v>
      </c>
      <c r="N441" s="41">
        <f>_xlfn.STDEV.S($K$4:K441)</f>
        <v>345.805021539986</v>
      </c>
      <c r="O441" s="41">
        <f t="shared" si="78"/>
        <v>2705.7671846563944</v>
      </c>
      <c r="P441" s="41">
        <f t="shared" si="79"/>
        <v>2770.716833608446</v>
      </c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 spans="2:28" x14ac:dyDescent="0.2">
      <c r="B442" s="13">
        <f t="shared" si="77"/>
        <v>439</v>
      </c>
      <c r="C442" s="12">
        <v>4.4589275969146192E-2</v>
      </c>
      <c r="D442" s="11">
        <f t="shared" si="69"/>
        <v>15</v>
      </c>
      <c r="E442" s="11">
        <f t="shared" si="70"/>
        <v>15</v>
      </c>
      <c r="F442" s="11">
        <f t="shared" si="71"/>
        <v>2250</v>
      </c>
      <c r="G442" s="12">
        <v>0.55803519835801374</v>
      </c>
      <c r="H442" s="27">
        <f t="shared" si="72"/>
        <v>2</v>
      </c>
      <c r="I442" s="11">
        <f t="shared" si="73"/>
        <v>0</v>
      </c>
      <c r="J442" s="28">
        <f t="shared" si="74"/>
        <v>0</v>
      </c>
      <c r="K442" s="28">
        <f t="shared" si="75"/>
        <v>2250</v>
      </c>
      <c r="L442" s="28">
        <f t="shared" si="76"/>
        <v>439</v>
      </c>
      <c r="M442" s="41">
        <f>AVERAGE($K$4:K442)</f>
        <v>2737.1298405466969</v>
      </c>
      <c r="N442" s="41">
        <f>_xlfn.STDEV.S($K$4:K442)</f>
        <v>346.19518209748151</v>
      </c>
      <c r="O442" s="41">
        <f t="shared" si="78"/>
        <v>2704.655631798902</v>
      </c>
      <c r="P442" s="41">
        <f t="shared" si="79"/>
        <v>2769.6040492944917</v>
      </c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 spans="2:28" x14ac:dyDescent="0.2">
      <c r="B443" s="13">
        <f t="shared" si="77"/>
        <v>440</v>
      </c>
      <c r="C443" s="12">
        <v>0.21200585354823853</v>
      </c>
      <c r="D443" s="11">
        <f t="shared" si="69"/>
        <v>17</v>
      </c>
      <c r="E443" s="11">
        <f t="shared" si="70"/>
        <v>17</v>
      </c>
      <c r="F443" s="11">
        <f t="shared" si="71"/>
        <v>2550</v>
      </c>
      <c r="G443" s="12">
        <v>0.94944892007414217</v>
      </c>
      <c r="H443" s="27">
        <f t="shared" si="72"/>
        <v>4</v>
      </c>
      <c r="I443" s="11">
        <f t="shared" si="73"/>
        <v>0</v>
      </c>
      <c r="J443" s="28">
        <f t="shared" si="74"/>
        <v>0</v>
      </c>
      <c r="K443" s="28">
        <f t="shared" si="75"/>
        <v>2550</v>
      </c>
      <c r="L443" s="28">
        <f t="shared" si="76"/>
        <v>440</v>
      </c>
      <c r="M443" s="41">
        <f>AVERAGE($K$4:K443)</f>
        <v>2736.7045454545455</v>
      </c>
      <c r="N443" s="41">
        <f>_xlfn.STDEV.S($K$4:K443)</f>
        <v>345.91571251032224</v>
      </c>
      <c r="O443" s="41">
        <f t="shared" si="78"/>
        <v>2704.2936500999267</v>
      </c>
      <c r="P443" s="41">
        <f t="shared" si="79"/>
        <v>2769.1154408091643</v>
      </c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 spans="2:28" x14ac:dyDescent="0.2">
      <c r="B444" s="13">
        <f t="shared" si="77"/>
        <v>441</v>
      </c>
      <c r="C444" s="12">
        <v>0.13768139450077266</v>
      </c>
      <c r="D444" s="11">
        <f t="shared" si="69"/>
        <v>16</v>
      </c>
      <c r="E444" s="11">
        <f t="shared" si="70"/>
        <v>16</v>
      </c>
      <c r="F444" s="11">
        <f t="shared" si="71"/>
        <v>2400</v>
      </c>
      <c r="G444" s="12">
        <v>0.94357848734732241</v>
      </c>
      <c r="H444" s="27">
        <f t="shared" si="72"/>
        <v>4</v>
      </c>
      <c r="I444" s="11">
        <f t="shared" si="73"/>
        <v>0</v>
      </c>
      <c r="J444" s="28">
        <f t="shared" si="74"/>
        <v>0</v>
      </c>
      <c r="K444" s="28">
        <f t="shared" si="75"/>
        <v>2400</v>
      </c>
      <c r="L444" s="28">
        <f t="shared" si="76"/>
        <v>441</v>
      </c>
      <c r="M444" s="41">
        <f>AVERAGE($K$4:K444)</f>
        <v>2735.9410430839002</v>
      </c>
      <c r="N444" s="41">
        <f>_xlfn.STDEV.S($K$4:K444)</f>
        <v>345.89421158367378</v>
      </c>
      <c r="O444" s="41">
        <f t="shared" si="78"/>
        <v>2703.5691312826089</v>
      </c>
      <c r="P444" s="41">
        <f t="shared" si="79"/>
        <v>2768.3129548851916</v>
      </c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 spans="2:28" x14ac:dyDescent="0.2">
      <c r="B445" s="13">
        <f t="shared" si="77"/>
        <v>442</v>
      </c>
      <c r="C445" s="12">
        <v>0.75375322655166188</v>
      </c>
      <c r="D445" s="11">
        <f t="shared" si="69"/>
        <v>21</v>
      </c>
      <c r="E445" s="11">
        <f t="shared" si="70"/>
        <v>21</v>
      </c>
      <c r="F445" s="11">
        <f t="shared" si="71"/>
        <v>3150</v>
      </c>
      <c r="G445" s="12">
        <v>0.62384084721175614</v>
      </c>
      <c r="H445" s="27">
        <f t="shared" si="72"/>
        <v>2</v>
      </c>
      <c r="I445" s="11">
        <f t="shared" si="73"/>
        <v>0</v>
      </c>
      <c r="J445" s="28">
        <f t="shared" si="74"/>
        <v>0</v>
      </c>
      <c r="K445" s="28">
        <f t="shared" si="75"/>
        <v>3150</v>
      </c>
      <c r="L445" s="28">
        <f t="shared" si="76"/>
        <v>442</v>
      </c>
      <c r="M445" s="41">
        <f>AVERAGE($K$4:K445)</f>
        <v>2736.8778280542988</v>
      </c>
      <c r="N445" s="41">
        <f>_xlfn.STDEV.S($K$4:K445)</f>
        <v>346.06269798384955</v>
      </c>
      <c r="O445" s="41">
        <f t="shared" si="78"/>
        <v>2704.5270084954127</v>
      </c>
      <c r="P445" s="41">
        <f t="shared" si="79"/>
        <v>2769.2286476131849</v>
      </c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 spans="2:28" x14ac:dyDescent="0.2">
      <c r="B446" s="13">
        <f t="shared" si="77"/>
        <v>443</v>
      </c>
      <c r="C446" s="12">
        <v>0.3750444228268307</v>
      </c>
      <c r="D446" s="11">
        <f t="shared" si="69"/>
        <v>19</v>
      </c>
      <c r="E446" s="11">
        <f t="shared" si="70"/>
        <v>19</v>
      </c>
      <c r="F446" s="11">
        <f t="shared" si="71"/>
        <v>2850</v>
      </c>
      <c r="G446" s="12">
        <v>0.80433403004928894</v>
      </c>
      <c r="H446" s="27">
        <f t="shared" si="72"/>
        <v>3</v>
      </c>
      <c r="I446" s="11">
        <f t="shared" si="73"/>
        <v>0</v>
      </c>
      <c r="J446" s="28">
        <f t="shared" si="74"/>
        <v>0</v>
      </c>
      <c r="K446" s="28">
        <f t="shared" si="75"/>
        <v>2850</v>
      </c>
      <c r="L446" s="28">
        <f t="shared" si="76"/>
        <v>443</v>
      </c>
      <c r="M446" s="41">
        <f>AVERAGE($K$4:K446)</f>
        <v>2737.1331828442439</v>
      </c>
      <c r="N446" s="41">
        <f>_xlfn.STDEV.S($K$4:K446)</f>
        <v>345.71278306716709</v>
      </c>
      <c r="O446" s="41">
        <f t="shared" si="78"/>
        <v>2704.8517722315296</v>
      </c>
      <c r="P446" s="41">
        <f t="shared" si="79"/>
        <v>2769.4145934569583</v>
      </c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 spans="2:28" x14ac:dyDescent="0.2">
      <c r="B447" s="13">
        <f t="shared" si="77"/>
        <v>444</v>
      </c>
      <c r="C447" s="12">
        <v>0.56171115134741201</v>
      </c>
      <c r="D447" s="11">
        <f t="shared" si="69"/>
        <v>20</v>
      </c>
      <c r="E447" s="11">
        <f t="shared" si="70"/>
        <v>20</v>
      </c>
      <c r="F447" s="11">
        <f t="shared" si="71"/>
        <v>3000</v>
      </c>
      <c r="G447" s="12">
        <v>0.69165331622809201</v>
      </c>
      <c r="H447" s="27">
        <f t="shared" si="72"/>
        <v>3</v>
      </c>
      <c r="I447" s="11">
        <f t="shared" si="73"/>
        <v>0</v>
      </c>
      <c r="J447" s="28">
        <f t="shared" si="74"/>
        <v>0</v>
      </c>
      <c r="K447" s="28">
        <f t="shared" si="75"/>
        <v>3000</v>
      </c>
      <c r="L447" s="28">
        <f t="shared" si="76"/>
        <v>444</v>
      </c>
      <c r="M447" s="41">
        <f>AVERAGE($K$4:K447)</f>
        <v>2737.7252252252251</v>
      </c>
      <c r="N447" s="41">
        <f>_xlfn.STDEV.S($K$4:K447)</f>
        <v>345.54763183008572</v>
      </c>
      <c r="O447" s="41">
        <f t="shared" si="78"/>
        <v>2705.4957916462522</v>
      </c>
      <c r="P447" s="41">
        <f t="shared" si="79"/>
        <v>2769.9546588041981</v>
      </c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 spans="2:28" x14ac:dyDescent="0.2">
      <c r="B448" s="13">
        <f t="shared" si="77"/>
        <v>445</v>
      </c>
      <c r="C448" s="12">
        <v>0.87761829068559971</v>
      </c>
      <c r="D448" s="11">
        <f t="shared" si="69"/>
        <v>22</v>
      </c>
      <c r="E448" s="11">
        <f t="shared" si="70"/>
        <v>22</v>
      </c>
      <c r="F448" s="11">
        <f t="shared" si="71"/>
        <v>3300</v>
      </c>
      <c r="G448" s="12">
        <v>0.65988233369677274</v>
      </c>
      <c r="H448" s="27">
        <f t="shared" si="72"/>
        <v>3</v>
      </c>
      <c r="I448" s="11">
        <f t="shared" si="73"/>
        <v>0</v>
      </c>
      <c r="J448" s="28">
        <f t="shared" si="74"/>
        <v>0</v>
      </c>
      <c r="K448" s="28">
        <f t="shared" si="75"/>
        <v>3300</v>
      </c>
      <c r="L448" s="28">
        <f t="shared" si="76"/>
        <v>445</v>
      </c>
      <c r="M448" s="41">
        <f>AVERAGE($K$4:K448)</f>
        <v>2738.9887640449438</v>
      </c>
      <c r="N448" s="41">
        <f>_xlfn.STDEV.S($K$4:K448)</f>
        <v>346.18592666284746</v>
      </c>
      <c r="O448" s="41">
        <f t="shared" si="78"/>
        <v>2706.7362954634382</v>
      </c>
      <c r="P448" s="41">
        <f t="shared" si="79"/>
        <v>2771.2412326264493</v>
      </c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 spans="2:28" x14ac:dyDescent="0.2">
      <c r="B449" s="13">
        <f t="shared" si="77"/>
        <v>446</v>
      </c>
      <c r="C449" s="12">
        <v>0.82042343140815432</v>
      </c>
      <c r="D449" s="11">
        <f t="shared" si="69"/>
        <v>22</v>
      </c>
      <c r="E449" s="11">
        <f t="shared" si="70"/>
        <v>22</v>
      </c>
      <c r="F449" s="11">
        <f t="shared" si="71"/>
        <v>3300</v>
      </c>
      <c r="G449" s="12">
        <v>0.40640343289796843</v>
      </c>
      <c r="H449" s="27">
        <f t="shared" si="72"/>
        <v>2</v>
      </c>
      <c r="I449" s="11">
        <f t="shared" si="73"/>
        <v>1</v>
      </c>
      <c r="J449" s="28">
        <f t="shared" si="74"/>
        <v>500</v>
      </c>
      <c r="K449" s="28">
        <f t="shared" si="75"/>
        <v>2800</v>
      </c>
      <c r="L449" s="28">
        <f t="shared" si="76"/>
        <v>446</v>
      </c>
      <c r="M449" s="41">
        <f>AVERAGE($K$4:K449)</f>
        <v>2739.1255605381166</v>
      </c>
      <c r="N449" s="41">
        <f>_xlfn.STDEV.S($K$4:K449)</f>
        <v>345.80880269210598</v>
      </c>
      <c r="O449" s="41">
        <f t="shared" si="78"/>
        <v>2706.9445627872501</v>
      </c>
      <c r="P449" s="41">
        <f t="shared" si="79"/>
        <v>2771.3065582889831</v>
      </c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 spans="2:28" x14ac:dyDescent="0.2">
      <c r="B450" s="13">
        <f t="shared" si="77"/>
        <v>447</v>
      </c>
      <c r="C450" s="12">
        <v>4.465520827943803E-2</v>
      </c>
      <c r="D450" s="11">
        <f t="shared" si="69"/>
        <v>15</v>
      </c>
      <c r="E450" s="11">
        <f t="shared" si="70"/>
        <v>15</v>
      </c>
      <c r="F450" s="11">
        <f t="shared" si="71"/>
        <v>2250</v>
      </c>
      <c r="G450" s="12">
        <v>4.3137162739504187E-2</v>
      </c>
      <c r="H450" s="27">
        <f t="shared" si="72"/>
        <v>0</v>
      </c>
      <c r="I450" s="11">
        <f t="shared" si="73"/>
        <v>0</v>
      </c>
      <c r="J450" s="28">
        <f t="shared" si="74"/>
        <v>0</v>
      </c>
      <c r="K450" s="28">
        <f t="shared" si="75"/>
        <v>2250</v>
      </c>
      <c r="L450" s="28">
        <f t="shared" si="76"/>
        <v>447</v>
      </c>
      <c r="M450" s="41">
        <f>AVERAGE($K$4:K450)</f>
        <v>2738.0313199105144</v>
      </c>
      <c r="N450" s="41">
        <f>_xlfn.STDEV.S($K$4:K450)</f>
        <v>346.19477773208968</v>
      </c>
      <c r="O450" s="41">
        <f t="shared" si="78"/>
        <v>2705.8506570542536</v>
      </c>
      <c r="P450" s="41">
        <f t="shared" si="79"/>
        <v>2770.2119827667752</v>
      </c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 spans="2:28" x14ac:dyDescent="0.2">
      <c r="B451" s="13">
        <f t="shared" si="77"/>
        <v>448</v>
      </c>
      <c r="C451" s="12">
        <v>0.37741267020736535</v>
      </c>
      <c r="D451" s="11">
        <f t="shared" si="69"/>
        <v>19</v>
      </c>
      <c r="E451" s="11">
        <f t="shared" si="70"/>
        <v>19</v>
      </c>
      <c r="F451" s="11">
        <f t="shared" si="71"/>
        <v>2850</v>
      </c>
      <c r="G451" s="12">
        <v>0.89173731990776128</v>
      </c>
      <c r="H451" s="27">
        <f t="shared" si="72"/>
        <v>4</v>
      </c>
      <c r="I451" s="11">
        <f t="shared" si="73"/>
        <v>0</v>
      </c>
      <c r="J451" s="28">
        <f t="shared" si="74"/>
        <v>0</v>
      </c>
      <c r="K451" s="28">
        <f t="shared" si="75"/>
        <v>2850</v>
      </c>
      <c r="L451" s="28">
        <f t="shared" si="76"/>
        <v>448</v>
      </c>
      <c r="M451" s="41">
        <f>AVERAGE($K$4:K451)</f>
        <v>2738.28125</v>
      </c>
      <c r="N451" s="41">
        <f>_xlfn.STDEV.S($K$4:K451)</f>
        <v>345.84777839701047</v>
      </c>
      <c r="O451" s="41">
        <f t="shared" si="78"/>
        <v>2706.168938029607</v>
      </c>
      <c r="P451" s="41">
        <f t="shared" si="79"/>
        <v>2770.393561970393</v>
      </c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 spans="2:28" x14ac:dyDescent="0.2">
      <c r="B452" s="13">
        <f t="shared" si="77"/>
        <v>449</v>
      </c>
      <c r="C452" s="12">
        <v>4.0053005878012415E-2</v>
      </c>
      <c r="D452" s="11">
        <f t="shared" si="69"/>
        <v>15</v>
      </c>
      <c r="E452" s="11">
        <f t="shared" si="70"/>
        <v>15</v>
      </c>
      <c r="F452" s="11">
        <f t="shared" si="71"/>
        <v>2250</v>
      </c>
      <c r="G452" s="12">
        <v>0.29689732985922535</v>
      </c>
      <c r="H452" s="27">
        <f t="shared" si="72"/>
        <v>1</v>
      </c>
      <c r="I452" s="11">
        <f t="shared" si="73"/>
        <v>0</v>
      </c>
      <c r="J452" s="28">
        <f t="shared" si="74"/>
        <v>0</v>
      </c>
      <c r="K452" s="28">
        <f t="shared" si="75"/>
        <v>2250</v>
      </c>
      <c r="L452" s="28">
        <f t="shared" si="76"/>
        <v>449</v>
      </c>
      <c r="M452" s="41">
        <f>AVERAGE($K$4:K452)</f>
        <v>2737.1937639198218</v>
      </c>
      <c r="N452" s="41">
        <f>_xlfn.STDEV.S($K$4:K452)</f>
        <v>346.22925460847307</v>
      </c>
      <c r="O452" s="41">
        <f t="shared" si="78"/>
        <v>2705.0820453074975</v>
      </c>
      <c r="P452" s="41">
        <f t="shared" si="79"/>
        <v>2769.305482532146</v>
      </c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 spans="2:28" x14ac:dyDescent="0.2">
      <c r="B453" s="13">
        <f t="shared" si="77"/>
        <v>450</v>
      </c>
      <c r="C453" s="12">
        <v>0.14149841327626933</v>
      </c>
      <c r="D453" s="11">
        <f t="shared" ref="D453:D516" si="80">SUMIFS($R$4:$R$15,$U$4:$U$15,"&lt;="&amp;C453,$T$4:$T$15,"&gt;="&amp;C453)</f>
        <v>16</v>
      </c>
      <c r="E453" s="11">
        <f t="shared" ref="E453:E516" si="81">MIN(D453,$X$2)</f>
        <v>16</v>
      </c>
      <c r="F453" s="11">
        <f t="shared" ref="F453:F516" si="82">E453*$X$3</f>
        <v>2400</v>
      </c>
      <c r="G453" s="12">
        <v>0.59071425433025582</v>
      </c>
      <c r="H453" s="27">
        <f t="shared" ref="H453:H516" si="83">_xlfn.BINOM.INV(E453,$X$5,G453)</f>
        <v>2</v>
      </c>
      <c r="I453" s="11">
        <f t="shared" ref="I453:I516" si="84">IF(E453-H453&gt;$X$6,E453-H453-$X$6,0)</f>
        <v>0</v>
      </c>
      <c r="J453" s="28">
        <f t="shared" ref="J453:J516" si="85">I453*$X$4</f>
        <v>0</v>
      </c>
      <c r="K453" s="28">
        <f t="shared" ref="K453:K516" si="86">F453-J453</f>
        <v>2400</v>
      </c>
      <c r="L453" s="28">
        <f t="shared" ref="L453:L516" si="87">B453</f>
        <v>450</v>
      </c>
      <c r="M453" s="41">
        <f>AVERAGE($K$4:K453)</f>
        <v>2736.4444444444443</v>
      </c>
      <c r="N453" s="41">
        <f>_xlfn.STDEV.S($K$4:K453)</f>
        <v>346.20858032953026</v>
      </c>
      <c r="O453" s="41">
        <f t="shared" si="78"/>
        <v>2704.3705342069088</v>
      </c>
      <c r="P453" s="41">
        <f t="shared" si="79"/>
        <v>2768.5183546819799</v>
      </c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 spans="2:28" x14ac:dyDescent="0.2">
      <c r="B454" s="13">
        <f t="shared" ref="B454:B517" si="88">B453+1</f>
        <v>451</v>
      </c>
      <c r="C454" s="12">
        <v>0.74614278230609221</v>
      </c>
      <c r="D454" s="11">
        <f t="shared" si="80"/>
        <v>21</v>
      </c>
      <c r="E454" s="11">
        <f t="shared" si="81"/>
        <v>21</v>
      </c>
      <c r="F454" s="11">
        <f t="shared" si="82"/>
        <v>3150</v>
      </c>
      <c r="G454" s="12">
        <v>0.94750936721579959</v>
      </c>
      <c r="H454" s="27">
        <f t="shared" si="83"/>
        <v>4</v>
      </c>
      <c r="I454" s="11">
        <f t="shared" si="84"/>
        <v>0</v>
      </c>
      <c r="J454" s="28">
        <f t="shared" si="85"/>
        <v>0</v>
      </c>
      <c r="K454" s="28">
        <f t="shared" si="86"/>
        <v>3150</v>
      </c>
      <c r="L454" s="28">
        <f t="shared" si="87"/>
        <v>451</v>
      </c>
      <c r="M454" s="41">
        <f>AVERAGE($K$4:K454)</f>
        <v>2737.3614190687363</v>
      </c>
      <c r="N454" s="41">
        <f>_xlfn.STDEV.S($K$4:K454)</f>
        <v>346.37154132742654</v>
      </c>
      <c r="O454" s="41">
        <f t="shared" ref="O454:O517" si="89">M454-_xlfn.T.INV.2T(0.05,L454-1)*N454/SQRT(L454)</f>
        <v>2705.308199235486</v>
      </c>
      <c r="P454" s="41">
        <f t="shared" ref="P454:P517" si="90">M454+_xlfn.T.INV.2T(0.05,L454-1)*N454/SQRT(L454)</f>
        <v>2769.4146389019866</v>
      </c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 spans="2:28" x14ac:dyDescent="0.2">
      <c r="B455" s="13">
        <f t="shared" si="88"/>
        <v>452</v>
      </c>
      <c r="C455" s="12">
        <v>0.46083771073995294</v>
      </c>
      <c r="D455" s="11">
        <f t="shared" si="80"/>
        <v>19</v>
      </c>
      <c r="E455" s="11">
        <f t="shared" si="81"/>
        <v>19</v>
      </c>
      <c r="F455" s="11">
        <f t="shared" si="82"/>
        <v>2850</v>
      </c>
      <c r="G455" s="12">
        <v>0.54933199992634041</v>
      </c>
      <c r="H455" s="27">
        <f t="shared" si="83"/>
        <v>2</v>
      </c>
      <c r="I455" s="11">
        <f t="shared" si="84"/>
        <v>0</v>
      </c>
      <c r="J455" s="28">
        <f t="shared" si="85"/>
        <v>0</v>
      </c>
      <c r="K455" s="28">
        <f t="shared" si="86"/>
        <v>2850</v>
      </c>
      <c r="L455" s="28">
        <f t="shared" si="87"/>
        <v>452</v>
      </c>
      <c r="M455" s="41">
        <f>AVERAGE($K$4:K455)</f>
        <v>2737.6106194690265</v>
      </c>
      <c r="N455" s="41">
        <f>_xlfn.STDEV.S($K$4:K455)</f>
        <v>346.02788638704664</v>
      </c>
      <c r="O455" s="41">
        <f t="shared" si="89"/>
        <v>2705.6248342520767</v>
      </c>
      <c r="P455" s="41">
        <f t="shared" si="90"/>
        <v>2769.5964046859763</v>
      </c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 spans="2:28" x14ac:dyDescent="0.2">
      <c r="B456" s="13">
        <f t="shared" si="88"/>
        <v>453</v>
      </c>
      <c r="C456" s="12">
        <v>0.86166526476035277</v>
      </c>
      <c r="D456" s="11">
        <f t="shared" si="80"/>
        <v>22</v>
      </c>
      <c r="E456" s="11">
        <f t="shared" si="81"/>
        <v>22</v>
      </c>
      <c r="F456" s="11">
        <f t="shared" si="82"/>
        <v>3300</v>
      </c>
      <c r="G456" s="12">
        <v>0.21183359386908596</v>
      </c>
      <c r="H456" s="27">
        <f t="shared" si="83"/>
        <v>1</v>
      </c>
      <c r="I456" s="11">
        <f t="shared" si="84"/>
        <v>2</v>
      </c>
      <c r="J456" s="28">
        <f t="shared" si="85"/>
        <v>1000</v>
      </c>
      <c r="K456" s="28">
        <f t="shared" si="86"/>
        <v>2300</v>
      </c>
      <c r="L456" s="28">
        <f t="shared" si="87"/>
        <v>453</v>
      </c>
      <c r="M456" s="41">
        <f>AVERAGE($K$4:K456)</f>
        <v>2736.644591611479</v>
      </c>
      <c r="N456" s="41">
        <f>_xlfn.STDEV.S($K$4:K456)</f>
        <v>346.25588963154786</v>
      </c>
      <c r="O456" s="41">
        <f t="shared" si="89"/>
        <v>2704.6732679555835</v>
      </c>
      <c r="P456" s="41">
        <f t="shared" si="90"/>
        <v>2768.6159152673745</v>
      </c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 spans="2:28" x14ac:dyDescent="0.2">
      <c r="B457" s="13">
        <f t="shared" si="88"/>
        <v>454</v>
      </c>
      <c r="C457" s="12">
        <v>0.6262169137249739</v>
      </c>
      <c r="D457" s="11">
        <f t="shared" si="80"/>
        <v>20</v>
      </c>
      <c r="E457" s="11">
        <f t="shared" si="81"/>
        <v>20</v>
      </c>
      <c r="F457" s="11">
        <f t="shared" si="82"/>
        <v>3000</v>
      </c>
      <c r="G457" s="12">
        <v>0.28192677552358592</v>
      </c>
      <c r="H457" s="27">
        <f t="shared" si="83"/>
        <v>1</v>
      </c>
      <c r="I457" s="11">
        <f t="shared" si="84"/>
        <v>0</v>
      </c>
      <c r="J457" s="28">
        <f t="shared" si="85"/>
        <v>0</v>
      </c>
      <c r="K457" s="28">
        <f t="shared" si="86"/>
        <v>3000</v>
      </c>
      <c r="L457" s="28">
        <f t="shared" si="87"/>
        <v>454</v>
      </c>
      <c r="M457" s="41">
        <f>AVERAGE($K$4:K457)</f>
        <v>2737.224669603524</v>
      </c>
      <c r="N457" s="41">
        <f>_xlfn.STDEV.S($K$4:K457)</f>
        <v>346.09426896494074</v>
      </c>
      <c r="O457" s="41">
        <f t="shared" si="89"/>
        <v>2705.3036719487936</v>
      </c>
      <c r="P457" s="41">
        <f t="shared" si="90"/>
        <v>2769.1456672582544</v>
      </c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 spans="2:28" x14ac:dyDescent="0.2">
      <c r="B458" s="13">
        <f t="shared" si="88"/>
        <v>455</v>
      </c>
      <c r="C458" s="12">
        <v>0.88551427673645078</v>
      </c>
      <c r="D458" s="11">
        <f t="shared" si="80"/>
        <v>22</v>
      </c>
      <c r="E458" s="11">
        <f t="shared" si="81"/>
        <v>22</v>
      </c>
      <c r="F458" s="11">
        <f t="shared" si="82"/>
        <v>3300</v>
      </c>
      <c r="G458" s="12">
        <v>0.48162847870275149</v>
      </c>
      <c r="H458" s="27">
        <f t="shared" si="83"/>
        <v>2</v>
      </c>
      <c r="I458" s="11">
        <f t="shared" si="84"/>
        <v>1</v>
      </c>
      <c r="J458" s="28">
        <f t="shared" si="85"/>
        <v>500</v>
      </c>
      <c r="K458" s="28">
        <f t="shared" si="86"/>
        <v>2800</v>
      </c>
      <c r="L458" s="28">
        <f t="shared" si="87"/>
        <v>455</v>
      </c>
      <c r="M458" s="41">
        <f>AVERAGE($K$4:K458)</f>
        <v>2737.3626373626375</v>
      </c>
      <c r="N458" s="41">
        <f>_xlfn.STDEV.S($K$4:K458)</f>
        <v>345.72542377587877</v>
      </c>
      <c r="O458" s="41">
        <f t="shared" si="89"/>
        <v>2705.5109069186469</v>
      </c>
      <c r="P458" s="41">
        <f t="shared" si="90"/>
        <v>2769.2143678066282</v>
      </c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 spans="2:28" x14ac:dyDescent="0.2">
      <c r="B459" s="13">
        <f t="shared" si="88"/>
        <v>456</v>
      </c>
      <c r="C459" s="12">
        <v>0.95296262318590697</v>
      </c>
      <c r="D459" s="11">
        <f t="shared" si="80"/>
        <v>24</v>
      </c>
      <c r="E459" s="11">
        <f t="shared" si="81"/>
        <v>22</v>
      </c>
      <c r="F459" s="11">
        <f t="shared" si="82"/>
        <v>3300</v>
      </c>
      <c r="G459" s="12">
        <v>2.3599694942351257E-2</v>
      </c>
      <c r="H459" s="27">
        <f t="shared" si="83"/>
        <v>0</v>
      </c>
      <c r="I459" s="11">
        <f t="shared" si="84"/>
        <v>3</v>
      </c>
      <c r="J459" s="28">
        <f t="shared" si="85"/>
        <v>1500</v>
      </c>
      <c r="K459" s="28">
        <f t="shared" si="86"/>
        <v>1800</v>
      </c>
      <c r="L459" s="28">
        <f t="shared" si="87"/>
        <v>456</v>
      </c>
      <c r="M459" s="41">
        <f>AVERAGE($K$4:K459)</f>
        <v>2735.3070175438597</v>
      </c>
      <c r="N459" s="41">
        <f>_xlfn.STDEV.S($K$4:K459)</f>
        <v>348.12387910540258</v>
      </c>
      <c r="O459" s="41">
        <f t="shared" si="89"/>
        <v>2703.2696920210406</v>
      </c>
      <c r="P459" s="41">
        <f t="shared" si="90"/>
        <v>2767.3443430666789</v>
      </c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 spans="2:28" x14ac:dyDescent="0.2">
      <c r="B460" s="13">
        <f t="shared" si="88"/>
        <v>457</v>
      </c>
      <c r="C460" s="12">
        <v>0.91585427196801417</v>
      </c>
      <c r="D460" s="11">
        <f t="shared" si="80"/>
        <v>23</v>
      </c>
      <c r="E460" s="11">
        <f t="shared" si="81"/>
        <v>22</v>
      </c>
      <c r="F460" s="11">
        <f t="shared" si="82"/>
        <v>3300</v>
      </c>
      <c r="G460" s="12">
        <v>0.25999041966061509</v>
      </c>
      <c r="H460" s="27">
        <f t="shared" si="83"/>
        <v>1</v>
      </c>
      <c r="I460" s="11">
        <f t="shared" si="84"/>
        <v>2</v>
      </c>
      <c r="J460" s="28">
        <f t="shared" si="85"/>
        <v>1000</v>
      </c>
      <c r="K460" s="28">
        <f t="shared" si="86"/>
        <v>2300</v>
      </c>
      <c r="L460" s="28">
        <f t="shared" si="87"/>
        <v>457</v>
      </c>
      <c r="M460" s="41">
        <f>AVERAGE($K$4:K460)</f>
        <v>2734.3544857768052</v>
      </c>
      <c r="N460" s="41">
        <f>_xlfn.STDEV.S($K$4:K460)</f>
        <v>348.33763923292702</v>
      </c>
      <c r="O460" s="41">
        <f t="shared" si="89"/>
        <v>2702.3327680186544</v>
      </c>
      <c r="P460" s="41">
        <f t="shared" si="90"/>
        <v>2766.3762035349559</v>
      </c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 spans="2:28" x14ac:dyDescent="0.2">
      <c r="B461" s="13">
        <f t="shared" si="88"/>
        <v>458</v>
      </c>
      <c r="C461" s="12">
        <v>0.93923650640199408</v>
      </c>
      <c r="D461" s="11">
        <f t="shared" si="80"/>
        <v>23</v>
      </c>
      <c r="E461" s="11">
        <f t="shared" si="81"/>
        <v>22</v>
      </c>
      <c r="F461" s="11">
        <f t="shared" si="82"/>
        <v>3300</v>
      </c>
      <c r="G461" s="12">
        <v>0.10478361970451644</v>
      </c>
      <c r="H461" s="27">
        <f t="shared" si="83"/>
        <v>1</v>
      </c>
      <c r="I461" s="11">
        <f t="shared" si="84"/>
        <v>2</v>
      </c>
      <c r="J461" s="28">
        <f t="shared" si="85"/>
        <v>1000</v>
      </c>
      <c r="K461" s="28">
        <f t="shared" si="86"/>
        <v>2300</v>
      </c>
      <c r="L461" s="28">
        <f t="shared" si="87"/>
        <v>458</v>
      </c>
      <c r="M461" s="41">
        <f>AVERAGE($K$4:K461)</f>
        <v>2733.406113537118</v>
      </c>
      <c r="N461" s="41">
        <f>_xlfn.STDEV.S($K$4:K461)</f>
        <v>348.54774187357543</v>
      </c>
      <c r="O461" s="41">
        <f t="shared" si="89"/>
        <v>2701.4002664005939</v>
      </c>
      <c r="P461" s="41">
        <f t="shared" si="90"/>
        <v>2765.4119606736422</v>
      </c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 spans="2:28" x14ac:dyDescent="0.2">
      <c r="B462" s="13">
        <f t="shared" si="88"/>
        <v>459</v>
      </c>
      <c r="C462" s="12">
        <v>0.35086750924974452</v>
      </c>
      <c r="D462" s="11">
        <f t="shared" si="80"/>
        <v>19</v>
      </c>
      <c r="E462" s="11">
        <f t="shared" si="81"/>
        <v>19</v>
      </c>
      <c r="F462" s="11">
        <f t="shared" si="82"/>
        <v>2850</v>
      </c>
      <c r="G462" s="12">
        <v>0.75972045803893751</v>
      </c>
      <c r="H462" s="27">
        <f t="shared" si="83"/>
        <v>3</v>
      </c>
      <c r="I462" s="11">
        <f t="shared" si="84"/>
        <v>0</v>
      </c>
      <c r="J462" s="28">
        <f t="shared" si="85"/>
        <v>0</v>
      </c>
      <c r="K462" s="28">
        <f t="shared" si="86"/>
        <v>2850</v>
      </c>
      <c r="L462" s="28">
        <f t="shared" si="87"/>
        <v>459</v>
      </c>
      <c r="M462" s="41">
        <f>AVERAGE($K$4:K462)</f>
        <v>2733.6601307189544</v>
      </c>
      <c r="N462" s="41">
        <f>_xlfn.STDEV.S($K$4:K462)</f>
        <v>348.20955324385943</v>
      </c>
      <c r="O462" s="41">
        <f t="shared" si="89"/>
        <v>2701.7203732837593</v>
      </c>
      <c r="P462" s="41">
        <f t="shared" si="90"/>
        <v>2765.5998881541495</v>
      </c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 spans="2:28" x14ac:dyDescent="0.2">
      <c r="B463" s="13">
        <f t="shared" si="88"/>
        <v>460</v>
      </c>
      <c r="C463" s="12">
        <v>0.36067128198732901</v>
      </c>
      <c r="D463" s="11">
        <f t="shared" si="80"/>
        <v>19</v>
      </c>
      <c r="E463" s="11">
        <f t="shared" si="81"/>
        <v>19</v>
      </c>
      <c r="F463" s="11">
        <f t="shared" si="82"/>
        <v>2850</v>
      </c>
      <c r="G463" s="12">
        <v>0.90552541879721471</v>
      </c>
      <c r="H463" s="27">
        <f t="shared" si="83"/>
        <v>4</v>
      </c>
      <c r="I463" s="11">
        <f t="shared" si="84"/>
        <v>0</v>
      </c>
      <c r="J463" s="28">
        <f t="shared" si="85"/>
        <v>0</v>
      </c>
      <c r="K463" s="28">
        <f t="shared" si="86"/>
        <v>2850</v>
      </c>
      <c r="L463" s="28">
        <f t="shared" si="87"/>
        <v>460</v>
      </c>
      <c r="M463" s="41">
        <f>AVERAGE($K$4:K463)</f>
        <v>2733.913043478261</v>
      </c>
      <c r="N463" s="41">
        <f>_xlfn.STDEV.S($K$4:K463)</f>
        <v>347.87232689707031</v>
      </c>
      <c r="O463" s="41">
        <f t="shared" si="89"/>
        <v>2702.0391047190442</v>
      </c>
      <c r="P463" s="41">
        <f t="shared" si="90"/>
        <v>2765.7869822374778</v>
      </c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 spans="2:28" x14ac:dyDescent="0.2">
      <c r="B464" s="13">
        <f t="shared" si="88"/>
        <v>461</v>
      </c>
      <c r="C464" s="12">
        <v>0.48672330872752412</v>
      </c>
      <c r="D464" s="11">
        <f t="shared" si="80"/>
        <v>19</v>
      </c>
      <c r="E464" s="11">
        <f t="shared" si="81"/>
        <v>19</v>
      </c>
      <c r="F464" s="11">
        <f t="shared" si="82"/>
        <v>2850</v>
      </c>
      <c r="G464" s="12">
        <v>0.28822558877754212</v>
      </c>
      <c r="H464" s="27">
        <f t="shared" si="83"/>
        <v>1</v>
      </c>
      <c r="I464" s="11">
        <f t="shared" si="84"/>
        <v>0</v>
      </c>
      <c r="J464" s="28">
        <f t="shared" si="85"/>
        <v>0</v>
      </c>
      <c r="K464" s="28">
        <f t="shared" si="86"/>
        <v>2850</v>
      </c>
      <c r="L464" s="28">
        <f t="shared" si="87"/>
        <v>461</v>
      </c>
      <c r="M464" s="41">
        <f>AVERAGE($K$4:K464)</f>
        <v>2734.1648590021691</v>
      </c>
      <c r="N464" s="41">
        <f>_xlfn.STDEV.S($K$4:K464)</f>
        <v>347.53605840669377</v>
      </c>
      <c r="O464" s="41">
        <f t="shared" si="89"/>
        <v>2702.3564695477007</v>
      </c>
      <c r="P464" s="41">
        <f t="shared" si="90"/>
        <v>2765.9732484566375</v>
      </c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 spans="2:28" x14ac:dyDescent="0.2">
      <c r="B465" s="13">
        <f t="shared" si="88"/>
        <v>462</v>
      </c>
      <c r="C465" s="12">
        <v>0.57134029692264499</v>
      </c>
      <c r="D465" s="11">
        <f t="shared" si="80"/>
        <v>20</v>
      </c>
      <c r="E465" s="11">
        <f t="shared" si="81"/>
        <v>20</v>
      </c>
      <c r="F465" s="11">
        <f t="shared" si="82"/>
        <v>3000</v>
      </c>
      <c r="G465" s="12">
        <v>0.79987727749232485</v>
      </c>
      <c r="H465" s="27">
        <f t="shared" si="83"/>
        <v>3</v>
      </c>
      <c r="I465" s="11">
        <f t="shared" si="84"/>
        <v>0</v>
      </c>
      <c r="J465" s="28">
        <f t="shared" si="85"/>
        <v>0</v>
      </c>
      <c r="K465" s="28">
        <f t="shared" si="86"/>
        <v>3000</v>
      </c>
      <c r="L465" s="28">
        <f t="shared" si="87"/>
        <v>462</v>
      </c>
      <c r="M465" s="41">
        <f>AVERAGE($K$4:K465)</f>
        <v>2734.7402597402597</v>
      </c>
      <c r="N465" s="41">
        <f>_xlfn.STDEV.S($K$4:K465)</f>
        <v>347.37915182382619</v>
      </c>
      <c r="O465" s="41">
        <f t="shared" si="89"/>
        <v>2702.9808407236856</v>
      </c>
      <c r="P465" s="41">
        <f t="shared" si="90"/>
        <v>2766.4996787568339</v>
      </c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 spans="2:28" x14ac:dyDescent="0.2">
      <c r="B466" s="13">
        <f t="shared" si="88"/>
        <v>463</v>
      </c>
      <c r="C466" s="12">
        <v>0.71341422403350274</v>
      </c>
      <c r="D466" s="11">
        <f t="shared" si="80"/>
        <v>21</v>
      </c>
      <c r="E466" s="11">
        <f t="shared" si="81"/>
        <v>21</v>
      </c>
      <c r="F466" s="11">
        <f t="shared" si="82"/>
        <v>3150</v>
      </c>
      <c r="G466" s="12">
        <v>0.20092600748680323</v>
      </c>
      <c r="H466" s="27">
        <f t="shared" si="83"/>
        <v>1</v>
      </c>
      <c r="I466" s="11">
        <f t="shared" si="84"/>
        <v>1</v>
      </c>
      <c r="J466" s="28">
        <f t="shared" si="85"/>
        <v>500</v>
      </c>
      <c r="K466" s="28">
        <f t="shared" si="86"/>
        <v>2650</v>
      </c>
      <c r="L466" s="28">
        <f t="shared" si="87"/>
        <v>463</v>
      </c>
      <c r="M466" s="41">
        <f>AVERAGE($K$4:K466)</f>
        <v>2734.5572354211663</v>
      </c>
      <c r="N466" s="41">
        <f>_xlfn.STDEV.S($K$4:K466)</f>
        <v>347.02534381437175</v>
      </c>
      <c r="O466" s="41">
        <f t="shared" si="89"/>
        <v>2702.8646251684081</v>
      </c>
      <c r="P466" s="41">
        <f t="shared" si="90"/>
        <v>2766.2498456739245</v>
      </c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 spans="2:28" x14ac:dyDescent="0.2">
      <c r="B467" s="13">
        <f t="shared" si="88"/>
        <v>464</v>
      </c>
      <c r="C467" s="12">
        <v>0.39525735207600854</v>
      </c>
      <c r="D467" s="11">
        <f t="shared" si="80"/>
        <v>19</v>
      </c>
      <c r="E467" s="11">
        <f t="shared" si="81"/>
        <v>19</v>
      </c>
      <c r="F467" s="11">
        <f t="shared" si="82"/>
        <v>2850</v>
      </c>
      <c r="G467" s="12">
        <v>0.44432433583400033</v>
      </c>
      <c r="H467" s="27">
        <f t="shared" si="83"/>
        <v>2</v>
      </c>
      <c r="I467" s="11">
        <f t="shared" si="84"/>
        <v>0</v>
      </c>
      <c r="J467" s="28">
        <f t="shared" si="85"/>
        <v>0</v>
      </c>
      <c r="K467" s="28">
        <f t="shared" si="86"/>
        <v>2850</v>
      </c>
      <c r="L467" s="28">
        <f t="shared" si="87"/>
        <v>464</v>
      </c>
      <c r="M467" s="41">
        <f>AVERAGE($K$4:K467)</f>
        <v>2734.8060344827586</v>
      </c>
      <c r="N467" s="41">
        <f>_xlfn.STDEV.S($K$4:K467)</f>
        <v>346.69180935846879</v>
      </c>
      <c r="O467" s="41">
        <f t="shared" si="89"/>
        <v>2703.1782012792701</v>
      </c>
      <c r="P467" s="41">
        <f t="shared" si="90"/>
        <v>2766.4338676862471</v>
      </c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 spans="2:28" x14ac:dyDescent="0.2">
      <c r="B468" s="13">
        <f t="shared" si="88"/>
        <v>465</v>
      </c>
      <c r="C468" s="12">
        <v>0.7686632854702824</v>
      </c>
      <c r="D468" s="11">
        <f t="shared" si="80"/>
        <v>21</v>
      </c>
      <c r="E468" s="11">
        <f t="shared" si="81"/>
        <v>21</v>
      </c>
      <c r="F468" s="11">
        <f t="shared" si="82"/>
        <v>3150</v>
      </c>
      <c r="G468" s="12">
        <v>4.6084855875206276E-2</v>
      </c>
      <c r="H468" s="27">
        <f t="shared" si="83"/>
        <v>0</v>
      </c>
      <c r="I468" s="11">
        <f t="shared" si="84"/>
        <v>2</v>
      </c>
      <c r="J468" s="28">
        <f t="shared" si="85"/>
        <v>1000</v>
      </c>
      <c r="K468" s="28">
        <f t="shared" si="86"/>
        <v>2150</v>
      </c>
      <c r="L468" s="28">
        <f t="shared" si="87"/>
        <v>465</v>
      </c>
      <c r="M468" s="41">
        <f>AVERAGE($K$4:K468)</f>
        <v>2733.5483870967741</v>
      </c>
      <c r="N468" s="41">
        <f>_xlfn.STDEV.S($K$4:K468)</f>
        <v>347.37825069296531</v>
      </c>
      <c r="O468" s="41">
        <f t="shared" si="89"/>
        <v>2701.8922044547417</v>
      </c>
      <c r="P468" s="41">
        <f t="shared" si="90"/>
        <v>2765.2045697388066</v>
      </c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 spans="2:28" x14ac:dyDescent="0.2">
      <c r="B469" s="13">
        <f t="shared" si="88"/>
        <v>466</v>
      </c>
      <c r="C469" s="12">
        <v>0.86993435080915771</v>
      </c>
      <c r="D469" s="11">
        <f t="shared" si="80"/>
        <v>22</v>
      </c>
      <c r="E469" s="11">
        <f t="shared" si="81"/>
        <v>22</v>
      </c>
      <c r="F469" s="11">
        <f t="shared" si="82"/>
        <v>3300</v>
      </c>
      <c r="G469" s="12">
        <v>0.95468292527774612</v>
      </c>
      <c r="H469" s="27">
        <f t="shared" si="83"/>
        <v>5</v>
      </c>
      <c r="I469" s="11">
        <f t="shared" si="84"/>
        <v>0</v>
      </c>
      <c r="J469" s="28">
        <f t="shared" si="85"/>
        <v>0</v>
      </c>
      <c r="K469" s="28">
        <f t="shared" si="86"/>
        <v>3300</v>
      </c>
      <c r="L469" s="28">
        <f t="shared" si="87"/>
        <v>466</v>
      </c>
      <c r="M469" s="41">
        <f>AVERAGE($K$4:K469)</f>
        <v>2734.763948497854</v>
      </c>
      <c r="N469" s="41">
        <f>_xlfn.STDEV.S($K$4:K469)</f>
        <v>347.99525405963732</v>
      </c>
      <c r="O469" s="41">
        <f t="shared" si="89"/>
        <v>2703.0857616647481</v>
      </c>
      <c r="P469" s="41">
        <f t="shared" si="90"/>
        <v>2766.4421353309599</v>
      </c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 spans="2:28" x14ac:dyDescent="0.2">
      <c r="B470" s="13">
        <f t="shared" si="88"/>
        <v>467</v>
      </c>
      <c r="C470" s="12">
        <v>0.50753780100212031</v>
      </c>
      <c r="D470" s="11">
        <f t="shared" si="80"/>
        <v>20</v>
      </c>
      <c r="E470" s="11">
        <f t="shared" si="81"/>
        <v>20</v>
      </c>
      <c r="F470" s="11">
        <f t="shared" si="82"/>
        <v>3000</v>
      </c>
      <c r="G470" s="12">
        <v>1.2054857583456702E-2</v>
      </c>
      <c r="H470" s="27">
        <f t="shared" si="83"/>
        <v>0</v>
      </c>
      <c r="I470" s="11">
        <f t="shared" si="84"/>
        <v>1</v>
      </c>
      <c r="J470" s="28">
        <f t="shared" si="85"/>
        <v>500</v>
      </c>
      <c r="K470" s="28">
        <f t="shared" si="86"/>
        <v>2500</v>
      </c>
      <c r="L470" s="28">
        <f t="shared" si="87"/>
        <v>467</v>
      </c>
      <c r="M470" s="41">
        <f>AVERAGE($K$4:K470)</f>
        <v>2734.2612419700213</v>
      </c>
      <c r="N470" s="41">
        <f>_xlfn.STDEV.S($K$4:K470)</f>
        <v>347.7913763701219</v>
      </c>
      <c r="O470" s="41">
        <f t="shared" si="89"/>
        <v>2702.6357063061546</v>
      </c>
      <c r="P470" s="41">
        <f t="shared" si="90"/>
        <v>2765.886777633888</v>
      </c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 spans="2:28" x14ac:dyDescent="0.2">
      <c r="B471" s="13">
        <f t="shared" si="88"/>
        <v>468</v>
      </c>
      <c r="C471" s="12">
        <v>4.3902271389661962E-2</v>
      </c>
      <c r="D471" s="11">
        <f t="shared" si="80"/>
        <v>15</v>
      </c>
      <c r="E471" s="11">
        <f t="shared" si="81"/>
        <v>15</v>
      </c>
      <c r="F471" s="11">
        <f t="shared" si="82"/>
        <v>2250</v>
      </c>
      <c r="G471" s="12">
        <v>0.95802436242224054</v>
      </c>
      <c r="H471" s="27">
        <f t="shared" si="83"/>
        <v>4</v>
      </c>
      <c r="I471" s="11">
        <f t="shared" si="84"/>
        <v>0</v>
      </c>
      <c r="J471" s="28">
        <f t="shared" si="85"/>
        <v>0</v>
      </c>
      <c r="K471" s="28">
        <f t="shared" si="86"/>
        <v>2250</v>
      </c>
      <c r="L471" s="28">
        <f t="shared" si="87"/>
        <v>468</v>
      </c>
      <c r="M471" s="41">
        <f>AVERAGE($K$4:K471)</f>
        <v>2733.2264957264956</v>
      </c>
      <c r="N471" s="41">
        <f>_xlfn.STDEV.S($K$4:K471)</f>
        <v>348.13921995362881</v>
      </c>
      <c r="O471" s="41">
        <f t="shared" si="89"/>
        <v>2701.6033459471105</v>
      </c>
      <c r="P471" s="41">
        <f t="shared" si="90"/>
        <v>2764.8496455058807</v>
      </c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 spans="2:28" x14ac:dyDescent="0.2">
      <c r="B472" s="13">
        <f t="shared" si="88"/>
        <v>469</v>
      </c>
      <c r="C472" s="12">
        <v>0.39938633261801215</v>
      </c>
      <c r="D472" s="11">
        <f t="shared" si="80"/>
        <v>19</v>
      </c>
      <c r="E472" s="11">
        <f t="shared" si="81"/>
        <v>19</v>
      </c>
      <c r="F472" s="11">
        <f t="shared" si="82"/>
        <v>2850</v>
      </c>
      <c r="G472" s="12">
        <v>0.98688336514686392</v>
      </c>
      <c r="H472" s="27">
        <f t="shared" si="83"/>
        <v>5</v>
      </c>
      <c r="I472" s="11">
        <f t="shared" si="84"/>
        <v>0</v>
      </c>
      <c r="J472" s="28">
        <f t="shared" si="85"/>
        <v>0</v>
      </c>
      <c r="K472" s="28">
        <f t="shared" si="86"/>
        <v>2850</v>
      </c>
      <c r="L472" s="28">
        <f t="shared" si="87"/>
        <v>469</v>
      </c>
      <c r="M472" s="41">
        <f>AVERAGE($K$4:K472)</f>
        <v>2733.4754797441365</v>
      </c>
      <c r="N472" s="41">
        <f>_xlfn.STDEV.S($K$4:K472)</f>
        <v>347.80887695532647</v>
      </c>
      <c r="O472" s="41">
        <f t="shared" si="89"/>
        <v>2701.9162111742694</v>
      </c>
      <c r="P472" s="41">
        <f t="shared" si="90"/>
        <v>2765.0347483140035</v>
      </c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 spans="2:28" x14ac:dyDescent="0.2">
      <c r="B473" s="13">
        <f t="shared" si="88"/>
        <v>470</v>
      </c>
      <c r="C473" s="12">
        <v>0.45310751971888075</v>
      </c>
      <c r="D473" s="11">
        <f t="shared" si="80"/>
        <v>19</v>
      </c>
      <c r="E473" s="11">
        <f t="shared" si="81"/>
        <v>19</v>
      </c>
      <c r="F473" s="11">
        <f t="shared" si="82"/>
        <v>2850</v>
      </c>
      <c r="G473" s="12">
        <v>0.10348234453770344</v>
      </c>
      <c r="H473" s="27">
        <f t="shared" si="83"/>
        <v>0</v>
      </c>
      <c r="I473" s="11">
        <f t="shared" si="84"/>
        <v>0</v>
      </c>
      <c r="J473" s="28">
        <f t="shared" si="85"/>
        <v>0</v>
      </c>
      <c r="K473" s="28">
        <f t="shared" si="86"/>
        <v>2850</v>
      </c>
      <c r="L473" s="28">
        <f t="shared" si="87"/>
        <v>470</v>
      </c>
      <c r="M473" s="41">
        <f>AVERAGE($K$4:K473)</f>
        <v>2733.7234042553191</v>
      </c>
      <c r="N473" s="41">
        <f>_xlfn.STDEV.S($K$4:K473)</f>
        <v>347.47945297526007</v>
      </c>
      <c r="O473" s="41">
        <f t="shared" si="89"/>
        <v>2702.2277606214302</v>
      </c>
      <c r="P473" s="41">
        <f t="shared" si="90"/>
        <v>2765.219047889208</v>
      </c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 spans="2:28" x14ac:dyDescent="0.2">
      <c r="B474" s="13">
        <f t="shared" si="88"/>
        <v>471</v>
      </c>
      <c r="C474" s="12">
        <v>0.29987985545229701</v>
      </c>
      <c r="D474" s="11">
        <f t="shared" si="80"/>
        <v>18</v>
      </c>
      <c r="E474" s="11">
        <f t="shared" si="81"/>
        <v>18</v>
      </c>
      <c r="F474" s="11">
        <f t="shared" si="82"/>
        <v>2700</v>
      </c>
      <c r="G474" s="12">
        <v>0.94766591523639165</v>
      </c>
      <c r="H474" s="27">
        <f t="shared" si="83"/>
        <v>4</v>
      </c>
      <c r="I474" s="11">
        <f t="shared" si="84"/>
        <v>0</v>
      </c>
      <c r="J474" s="28">
        <f t="shared" si="85"/>
        <v>0</v>
      </c>
      <c r="K474" s="28">
        <f t="shared" si="86"/>
        <v>2700</v>
      </c>
      <c r="L474" s="28">
        <f t="shared" si="87"/>
        <v>471</v>
      </c>
      <c r="M474" s="41">
        <f>AVERAGE($K$4:K474)</f>
        <v>2733.651804670913</v>
      </c>
      <c r="N474" s="41">
        <f>_xlfn.STDEV.S($K$4:K474)</f>
        <v>347.1130752545829</v>
      </c>
      <c r="O474" s="41">
        <f t="shared" si="89"/>
        <v>2702.2229599888396</v>
      </c>
      <c r="P474" s="41">
        <f t="shared" si="90"/>
        <v>2765.0806493529863</v>
      </c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 spans="2:28" x14ac:dyDescent="0.2">
      <c r="B475" s="13">
        <f t="shared" si="88"/>
        <v>472</v>
      </c>
      <c r="C475" s="12">
        <v>0.56587427466007456</v>
      </c>
      <c r="D475" s="11">
        <f t="shared" si="80"/>
        <v>20</v>
      </c>
      <c r="E475" s="11">
        <f t="shared" si="81"/>
        <v>20</v>
      </c>
      <c r="F475" s="11">
        <f t="shared" si="82"/>
        <v>3000</v>
      </c>
      <c r="G475" s="12">
        <v>0.51130945620748203</v>
      </c>
      <c r="H475" s="27">
        <f t="shared" si="83"/>
        <v>2</v>
      </c>
      <c r="I475" s="11">
        <f t="shared" si="84"/>
        <v>0</v>
      </c>
      <c r="J475" s="28">
        <f t="shared" si="85"/>
        <v>0</v>
      </c>
      <c r="K475" s="28">
        <f t="shared" si="86"/>
        <v>3000</v>
      </c>
      <c r="L475" s="28">
        <f t="shared" si="87"/>
        <v>472</v>
      </c>
      <c r="M475" s="41">
        <f>AVERAGE($K$4:K475)</f>
        <v>2734.2161016949153</v>
      </c>
      <c r="N475" s="41">
        <f>_xlfn.STDEV.S($K$4:K475)</f>
        <v>346.96105607449624</v>
      </c>
      <c r="O475" s="41">
        <f t="shared" si="89"/>
        <v>2702.8344897081674</v>
      </c>
      <c r="P475" s="41">
        <f t="shared" si="90"/>
        <v>2765.5977136816632</v>
      </c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 spans="2:28" x14ac:dyDescent="0.2">
      <c r="B476" s="13">
        <f t="shared" si="88"/>
        <v>473</v>
      </c>
      <c r="C476" s="12">
        <v>0.83772753012647394</v>
      </c>
      <c r="D476" s="11">
        <f t="shared" si="80"/>
        <v>22</v>
      </c>
      <c r="E476" s="11">
        <f t="shared" si="81"/>
        <v>22</v>
      </c>
      <c r="F476" s="11">
        <f t="shared" si="82"/>
        <v>3300</v>
      </c>
      <c r="G476" s="12">
        <v>0.99420934378937198</v>
      </c>
      <c r="H476" s="27">
        <f t="shared" si="83"/>
        <v>6</v>
      </c>
      <c r="I476" s="11">
        <f t="shared" si="84"/>
        <v>0</v>
      </c>
      <c r="J476" s="28">
        <f t="shared" si="85"/>
        <v>0</v>
      </c>
      <c r="K476" s="28">
        <f t="shared" si="86"/>
        <v>3300</v>
      </c>
      <c r="L476" s="28">
        <f t="shared" si="87"/>
        <v>473</v>
      </c>
      <c r="M476" s="41">
        <f>AVERAGE($K$4:K476)</f>
        <v>2735.4122621564484</v>
      </c>
      <c r="N476" s="41">
        <f>_xlfn.STDEV.S($K$4:K476)</f>
        <v>347.56826121677642</v>
      </c>
      <c r="O476" s="41">
        <f t="shared" si="89"/>
        <v>2704.0091502277742</v>
      </c>
      <c r="P476" s="41">
        <f t="shared" si="90"/>
        <v>2766.8153740851226</v>
      </c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 spans="2:28" x14ac:dyDescent="0.2">
      <c r="B477" s="13">
        <f t="shared" si="88"/>
        <v>474</v>
      </c>
      <c r="C477" s="12">
        <v>0.27907943271427016</v>
      </c>
      <c r="D477" s="11">
        <f t="shared" si="80"/>
        <v>18</v>
      </c>
      <c r="E477" s="11">
        <f t="shared" si="81"/>
        <v>18</v>
      </c>
      <c r="F477" s="11">
        <f t="shared" si="82"/>
        <v>2700</v>
      </c>
      <c r="G477" s="12">
        <v>0.49839278133680653</v>
      </c>
      <c r="H477" s="27">
        <f t="shared" si="83"/>
        <v>2</v>
      </c>
      <c r="I477" s="11">
        <f t="shared" si="84"/>
        <v>0</v>
      </c>
      <c r="J477" s="28">
        <f t="shared" si="85"/>
        <v>0</v>
      </c>
      <c r="K477" s="28">
        <f t="shared" si="86"/>
        <v>2700</v>
      </c>
      <c r="L477" s="28">
        <f t="shared" si="87"/>
        <v>474</v>
      </c>
      <c r="M477" s="41">
        <f>AVERAGE($K$4:K477)</f>
        <v>2735.337552742616</v>
      </c>
      <c r="N477" s="41">
        <f>_xlfn.STDEV.S($K$4:K477)</f>
        <v>347.20446843280547</v>
      </c>
      <c r="O477" s="41">
        <f t="shared" si="89"/>
        <v>2704.0005885834507</v>
      </c>
      <c r="P477" s="41">
        <f t="shared" si="90"/>
        <v>2766.6745169017813</v>
      </c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 spans="2:28" x14ac:dyDescent="0.2">
      <c r="B478" s="13">
        <f t="shared" si="88"/>
        <v>475</v>
      </c>
      <c r="C478" s="12">
        <v>0.46416632339115149</v>
      </c>
      <c r="D478" s="11">
        <f t="shared" si="80"/>
        <v>19</v>
      </c>
      <c r="E478" s="11">
        <f t="shared" si="81"/>
        <v>19</v>
      </c>
      <c r="F478" s="11">
        <f t="shared" si="82"/>
        <v>2850</v>
      </c>
      <c r="G478" s="12">
        <v>0.85053412876771861</v>
      </c>
      <c r="H478" s="27">
        <f t="shared" si="83"/>
        <v>3</v>
      </c>
      <c r="I478" s="11">
        <f t="shared" si="84"/>
        <v>0</v>
      </c>
      <c r="J478" s="28">
        <f t="shared" si="85"/>
        <v>0</v>
      </c>
      <c r="K478" s="28">
        <f t="shared" si="86"/>
        <v>2850</v>
      </c>
      <c r="L478" s="28">
        <f t="shared" si="87"/>
        <v>475</v>
      </c>
      <c r="M478" s="41">
        <f>AVERAGE($K$4:K478)</f>
        <v>2735.5789473684213</v>
      </c>
      <c r="N478" s="41">
        <f>_xlfn.STDEV.S($K$4:K478)</f>
        <v>346.87792508965043</v>
      </c>
      <c r="O478" s="41">
        <f t="shared" si="89"/>
        <v>2704.3045972735777</v>
      </c>
      <c r="P478" s="41">
        <f t="shared" si="90"/>
        <v>2766.8532974632649</v>
      </c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 spans="2:28" x14ac:dyDescent="0.2">
      <c r="B479" s="13">
        <f t="shared" si="88"/>
        <v>476</v>
      </c>
      <c r="C479" s="12">
        <v>0.68870977811077949</v>
      </c>
      <c r="D479" s="11">
        <f t="shared" si="80"/>
        <v>21</v>
      </c>
      <c r="E479" s="11">
        <f t="shared" si="81"/>
        <v>21</v>
      </c>
      <c r="F479" s="11">
        <f t="shared" si="82"/>
        <v>3150</v>
      </c>
      <c r="G479" s="12">
        <v>0.68038356948683876</v>
      </c>
      <c r="H479" s="27">
        <f t="shared" si="83"/>
        <v>3</v>
      </c>
      <c r="I479" s="11">
        <f t="shared" si="84"/>
        <v>0</v>
      </c>
      <c r="J479" s="28">
        <f t="shared" si="85"/>
        <v>0</v>
      </c>
      <c r="K479" s="28">
        <f t="shared" si="86"/>
        <v>3150</v>
      </c>
      <c r="L479" s="28">
        <f t="shared" si="87"/>
        <v>476</v>
      </c>
      <c r="M479" s="41">
        <f>AVERAGE($K$4:K479)</f>
        <v>2736.4495798319326</v>
      </c>
      <c r="N479" s="41">
        <f>_xlfn.STDEV.S($K$4:K479)</f>
        <v>347.03283566746563</v>
      </c>
      <c r="O479" s="41">
        <f t="shared" si="89"/>
        <v>2705.1943146683384</v>
      </c>
      <c r="P479" s="41">
        <f t="shared" si="90"/>
        <v>2767.7048449955269</v>
      </c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 spans="2:28" x14ac:dyDescent="0.2">
      <c r="B480" s="13">
        <f t="shared" si="88"/>
        <v>477</v>
      </c>
      <c r="C480" s="12">
        <v>0.7975366011393642</v>
      </c>
      <c r="D480" s="11">
        <f t="shared" si="80"/>
        <v>21</v>
      </c>
      <c r="E480" s="11">
        <f t="shared" si="81"/>
        <v>21</v>
      </c>
      <c r="F480" s="11">
        <f t="shared" si="82"/>
        <v>3150</v>
      </c>
      <c r="G480" s="12">
        <v>0.77797152959335103</v>
      </c>
      <c r="H480" s="27">
        <f t="shared" si="83"/>
        <v>3</v>
      </c>
      <c r="I480" s="11">
        <f t="shared" si="84"/>
        <v>0</v>
      </c>
      <c r="J480" s="28">
        <f t="shared" si="85"/>
        <v>0</v>
      </c>
      <c r="K480" s="28">
        <f t="shared" si="86"/>
        <v>3150</v>
      </c>
      <c r="L480" s="28">
        <f t="shared" si="87"/>
        <v>477</v>
      </c>
      <c r="M480" s="41">
        <f>AVERAGE($K$4:K480)</f>
        <v>2737.3165618448638</v>
      </c>
      <c r="N480" s="41">
        <f>_xlfn.STDEV.S($K$4:K480)</f>
        <v>347.18485255981142</v>
      </c>
      <c r="O480" s="41">
        <f t="shared" si="89"/>
        <v>2706.0805668939129</v>
      </c>
      <c r="P480" s="41">
        <f t="shared" si="90"/>
        <v>2768.5525567958148</v>
      </c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 spans="2:28" x14ac:dyDescent="0.2">
      <c r="B481" s="13">
        <f t="shared" si="88"/>
        <v>478</v>
      </c>
      <c r="C481" s="12">
        <v>0.91796310123423541</v>
      </c>
      <c r="D481" s="11">
        <f t="shared" si="80"/>
        <v>23</v>
      </c>
      <c r="E481" s="11">
        <f t="shared" si="81"/>
        <v>22</v>
      </c>
      <c r="F481" s="11">
        <f t="shared" si="82"/>
        <v>3300</v>
      </c>
      <c r="G481" s="12">
        <v>0.78486918031365127</v>
      </c>
      <c r="H481" s="27">
        <f t="shared" si="83"/>
        <v>3</v>
      </c>
      <c r="I481" s="11">
        <f t="shared" si="84"/>
        <v>0</v>
      </c>
      <c r="J481" s="28">
        <f t="shared" si="85"/>
        <v>0</v>
      </c>
      <c r="K481" s="28">
        <f t="shared" si="86"/>
        <v>3300</v>
      </c>
      <c r="L481" s="28">
        <f t="shared" si="87"/>
        <v>478</v>
      </c>
      <c r="M481" s="41">
        <f>AVERAGE($K$4:K481)</f>
        <v>2738.4937238493726</v>
      </c>
      <c r="N481" s="41">
        <f>_xlfn.STDEV.S($K$4:K481)</f>
        <v>347.77434152479003</v>
      </c>
      <c r="O481" s="41">
        <f t="shared" si="89"/>
        <v>2707.2376062369535</v>
      </c>
      <c r="P481" s="41">
        <f t="shared" si="90"/>
        <v>2769.7498414617917</v>
      </c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 spans="2:28" x14ac:dyDescent="0.2">
      <c r="B482" s="13">
        <f t="shared" si="88"/>
        <v>479</v>
      </c>
      <c r="C482" s="12">
        <v>0.95733142796313198</v>
      </c>
      <c r="D482" s="11">
        <f t="shared" si="80"/>
        <v>24</v>
      </c>
      <c r="E482" s="11">
        <f t="shared" si="81"/>
        <v>22</v>
      </c>
      <c r="F482" s="11">
        <f t="shared" si="82"/>
        <v>3300</v>
      </c>
      <c r="G482" s="12">
        <v>0.72910519963545672</v>
      </c>
      <c r="H482" s="27">
        <f t="shared" si="83"/>
        <v>3</v>
      </c>
      <c r="I482" s="11">
        <f t="shared" si="84"/>
        <v>0</v>
      </c>
      <c r="J482" s="28">
        <f t="shared" si="85"/>
        <v>0</v>
      </c>
      <c r="K482" s="28">
        <f t="shared" si="86"/>
        <v>3300</v>
      </c>
      <c r="L482" s="28">
        <f t="shared" si="87"/>
        <v>479</v>
      </c>
      <c r="M482" s="41">
        <f>AVERAGE($K$4:K482)</f>
        <v>2739.6659707724425</v>
      </c>
      <c r="N482" s="41">
        <f>_xlfn.STDEV.S($K$4:K482)</f>
        <v>348.35641151884039</v>
      </c>
      <c r="O482" s="41">
        <f t="shared" si="89"/>
        <v>2708.3904043309599</v>
      </c>
      <c r="P482" s="41">
        <f t="shared" si="90"/>
        <v>2770.9415372139251</v>
      </c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 spans="2:28" x14ac:dyDescent="0.2">
      <c r="B483" s="13">
        <f t="shared" si="88"/>
        <v>480</v>
      </c>
      <c r="C483" s="12">
        <v>0.57865037613196091</v>
      </c>
      <c r="D483" s="11">
        <f t="shared" si="80"/>
        <v>20</v>
      </c>
      <c r="E483" s="11">
        <f t="shared" si="81"/>
        <v>20</v>
      </c>
      <c r="F483" s="11">
        <f t="shared" si="82"/>
        <v>3000</v>
      </c>
      <c r="G483" s="12">
        <v>0.76234159111398769</v>
      </c>
      <c r="H483" s="27">
        <f t="shared" si="83"/>
        <v>3</v>
      </c>
      <c r="I483" s="11">
        <f t="shared" si="84"/>
        <v>0</v>
      </c>
      <c r="J483" s="28">
        <f t="shared" si="85"/>
        <v>0</v>
      </c>
      <c r="K483" s="28">
        <f t="shared" si="86"/>
        <v>3000</v>
      </c>
      <c r="L483" s="28">
        <f t="shared" si="87"/>
        <v>480</v>
      </c>
      <c r="M483" s="41">
        <f>AVERAGE($K$4:K483)</f>
        <v>2740.2083333333335</v>
      </c>
      <c r="N483" s="41">
        <f>_xlfn.STDEV.S($K$4:K483)</f>
        <v>348.19540492935505</v>
      </c>
      <c r="O483" s="41">
        <f t="shared" si="89"/>
        <v>2708.9799682449566</v>
      </c>
      <c r="P483" s="41">
        <f t="shared" si="90"/>
        <v>2771.4366984217104</v>
      </c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 spans="2:28" x14ac:dyDescent="0.2">
      <c r="B484" s="13">
        <f t="shared" si="88"/>
        <v>481</v>
      </c>
      <c r="C484" s="12">
        <v>0.96230131562900501</v>
      </c>
      <c r="D484" s="11">
        <f t="shared" si="80"/>
        <v>24</v>
      </c>
      <c r="E484" s="11">
        <f t="shared" si="81"/>
        <v>22</v>
      </c>
      <c r="F484" s="11">
        <f t="shared" si="82"/>
        <v>3300</v>
      </c>
      <c r="G484" s="12">
        <v>0.95198987064852436</v>
      </c>
      <c r="H484" s="27">
        <f t="shared" si="83"/>
        <v>5</v>
      </c>
      <c r="I484" s="11">
        <f t="shared" si="84"/>
        <v>0</v>
      </c>
      <c r="J484" s="28">
        <f t="shared" si="85"/>
        <v>0</v>
      </c>
      <c r="K484" s="28">
        <f t="shared" si="86"/>
        <v>3300</v>
      </c>
      <c r="L484" s="28">
        <f t="shared" si="87"/>
        <v>481</v>
      </c>
      <c r="M484" s="41">
        <f>AVERAGE($K$4:K484)</f>
        <v>2741.3721413721414</v>
      </c>
      <c r="N484" s="41">
        <f>_xlfn.STDEV.S($K$4:K484)</f>
        <v>348.76775458598053</v>
      </c>
      <c r="O484" s="41">
        <f t="shared" si="89"/>
        <v>2710.1251414383078</v>
      </c>
      <c r="P484" s="41">
        <f t="shared" si="90"/>
        <v>2772.6191413059751</v>
      </c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 spans="2:28" x14ac:dyDescent="0.2">
      <c r="B485" s="13">
        <f t="shared" si="88"/>
        <v>482</v>
      </c>
      <c r="C485" s="12">
        <v>0.52370464146340079</v>
      </c>
      <c r="D485" s="11">
        <f t="shared" si="80"/>
        <v>20</v>
      </c>
      <c r="E485" s="11">
        <f t="shared" si="81"/>
        <v>20</v>
      </c>
      <c r="F485" s="11">
        <f t="shared" si="82"/>
        <v>3000</v>
      </c>
      <c r="G485" s="12">
        <v>8.866942366997832E-2</v>
      </c>
      <c r="H485" s="27">
        <f t="shared" si="83"/>
        <v>0</v>
      </c>
      <c r="I485" s="11">
        <f t="shared" si="84"/>
        <v>1</v>
      </c>
      <c r="J485" s="28">
        <f t="shared" si="85"/>
        <v>500</v>
      </c>
      <c r="K485" s="28">
        <f t="shared" si="86"/>
        <v>2500</v>
      </c>
      <c r="L485" s="28">
        <f t="shared" si="87"/>
        <v>482</v>
      </c>
      <c r="M485" s="41">
        <f>AVERAGE($K$4:K485)</f>
        <v>2740.8713692946058</v>
      </c>
      <c r="N485" s="41">
        <f>_xlfn.STDEV.S($K$4:K485)</f>
        <v>348.57844374644071</v>
      </c>
      <c r="O485" s="41">
        <f t="shared" si="89"/>
        <v>2709.6739072804521</v>
      </c>
      <c r="P485" s="41">
        <f t="shared" si="90"/>
        <v>2772.0688313087594</v>
      </c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 spans="2:28" x14ac:dyDescent="0.2">
      <c r="B486" s="13">
        <f t="shared" si="88"/>
        <v>483</v>
      </c>
      <c r="C486" s="12">
        <v>0.80005092364458108</v>
      </c>
      <c r="D486" s="11">
        <f t="shared" si="80"/>
        <v>21</v>
      </c>
      <c r="E486" s="11">
        <f t="shared" si="81"/>
        <v>21</v>
      </c>
      <c r="F486" s="11">
        <f t="shared" si="82"/>
        <v>3150</v>
      </c>
      <c r="G486" s="12">
        <v>0.59560232431083937</v>
      </c>
      <c r="H486" s="27">
        <f t="shared" si="83"/>
        <v>2</v>
      </c>
      <c r="I486" s="11">
        <f t="shared" si="84"/>
        <v>0</v>
      </c>
      <c r="J486" s="28">
        <f t="shared" si="85"/>
        <v>0</v>
      </c>
      <c r="K486" s="28">
        <f t="shared" si="86"/>
        <v>3150</v>
      </c>
      <c r="L486" s="28">
        <f t="shared" si="87"/>
        <v>483</v>
      </c>
      <c r="M486" s="41">
        <f>AVERAGE($K$4:K486)</f>
        <v>2741.7184265010351</v>
      </c>
      <c r="N486" s="41">
        <f>_xlfn.STDEV.S($K$4:K486)</f>
        <v>348.71391961075921</v>
      </c>
      <c r="O486" s="41">
        <f t="shared" si="89"/>
        <v>2710.5413274784783</v>
      </c>
      <c r="P486" s="41">
        <f t="shared" si="90"/>
        <v>2772.8955255235919</v>
      </c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 spans="2:28" x14ac:dyDescent="0.2">
      <c r="B487" s="13">
        <f t="shared" si="88"/>
        <v>484</v>
      </c>
      <c r="C487" s="12">
        <v>0.89754425286481831</v>
      </c>
      <c r="D487" s="11">
        <f t="shared" si="80"/>
        <v>22</v>
      </c>
      <c r="E487" s="11">
        <f t="shared" si="81"/>
        <v>22</v>
      </c>
      <c r="F487" s="11">
        <f t="shared" si="82"/>
        <v>3300</v>
      </c>
      <c r="G487" s="12">
        <v>0.91302511812802434</v>
      </c>
      <c r="H487" s="27">
        <f t="shared" si="83"/>
        <v>4</v>
      </c>
      <c r="I487" s="11">
        <f t="shared" si="84"/>
        <v>0</v>
      </c>
      <c r="J487" s="28">
        <f t="shared" si="85"/>
        <v>0</v>
      </c>
      <c r="K487" s="28">
        <f t="shared" si="86"/>
        <v>3300</v>
      </c>
      <c r="L487" s="28">
        <f t="shared" si="87"/>
        <v>484</v>
      </c>
      <c r="M487" s="41">
        <f>AVERAGE($K$4:K487)</f>
        <v>2742.8719008264461</v>
      </c>
      <c r="N487" s="41">
        <f>_xlfn.STDEV.S($K$4:K487)</f>
        <v>349.27582003834772</v>
      </c>
      <c r="O487" s="41">
        <f t="shared" si="89"/>
        <v>2711.6770034647261</v>
      </c>
      <c r="P487" s="41">
        <f t="shared" si="90"/>
        <v>2774.0667981881661</v>
      </c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 spans="2:28" x14ac:dyDescent="0.2">
      <c r="B488" s="13">
        <f t="shared" si="88"/>
        <v>485</v>
      </c>
      <c r="C488" s="12">
        <v>0.26254374060889307</v>
      </c>
      <c r="D488" s="11">
        <f t="shared" si="80"/>
        <v>18</v>
      </c>
      <c r="E488" s="11">
        <f t="shared" si="81"/>
        <v>18</v>
      </c>
      <c r="F488" s="11">
        <f t="shared" si="82"/>
        <v>2700</v>
      </c>
      <c r="G488" s="12">
        <v>0.13736314154903995</v>
      </c>
      <c r="H488" s="27">
        <f t="shared" si="83"/>
        <v>0</v>
      </c>
      <c r="I488" s="11">
        <f t="shared" si="84"/>
        <v>0</v>
      </c>
      <c r="J488" s="28">
        <f t="shared" si="85"/>
        <v>0</v>
      </c>
      <c r="K488" s="28">
        <f t="shared" si="86"/>
        <v>2700</v>
      </c>
      <c r="L488" s="28">
        <f t="shared" si="87"/>
        <v>485</v>
      </c>
      <c r="M488" s="41">
        <f>AVERAGE($K$4:K488)</f>
        <v>2742.783505154639</v>
      </c>
      <c r="N488" s="41">
        <f>_xlfn.STDEV.S($K$4:K488)</f>
        <v>348.92024198167093</v>
      </c>
      <c r="O488" s="41">
        <f t="shared" si="89"/>
        <v>2711.6526706595228</v>
      </c>
      <c r="P488" s="41">
        <f t="shared" si="90"/>
        <v>2773.9143396497552</v>
      </c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 spans="2:28" x14ac:dyDescent="0.2">
      <c r="B489" s="13">
        <f t="shared" si="88"/>
        <v>486</v>
      </c>
      <c r="C489" s="12">
        <v>0.39064326234893432</v>
      </c>
      <c r="D489" s="11">
        <f t="shared" si="80"/>
        <v>19</v>
      </c>
      <c r="E489" s="11">
        <f t="shared" si="81"/>
        <v>19</v>
      </c>
      <c r="F489" s="11">
        <f t="shared" si="82"/>
        <v>2850</v>
      </c>
      <c r="G489" s="12">
        <v>0.15437054305750197</v>
      </c>
      <c r="H489" s="27">
        <f t="shared" si="83"/>
        <v>1</v>
      </c>
      <c r="I489" s="11">
        <f t="shared" si="84"/>
        <v>0</v>
      </c>
      <c r="J489" s="28">
        <f t="shared" si="85"/>
        <v>0</v>
      </c>
      <c r="K489" s="28">
        <f t="shared" si="86"/>
        <v>2850</v>
      </c>
      <c r="L489" s="28">
        <f t="shared" si="87"/>
        <v>486</v>
      </c>
      <c r="M489" s="41">
        <f>AVERAGE($K$4:K489)</f>
        <v>2743.0041152263375</v>
      </c>
      <c r="N489" s="41">
        <f>_xlfn.STDEV.S($K$4:K489)</f>
        <v>348.59427274890618</v>
      </c>
      <c r="O489" s="41">
        <f t="shared" si="89"/>
        <v>2711.9345386167161</v>
      </c>
      <c r="P489" s="41">
        <f t="shared" si="90"/>
        <v>2774.0736918359589</v>
      </c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 spans="2:28" x14ac:dyDescent="0.2">
      <c r="B490" s="13">
        <f t="shared" si="88"/>
        <v>487</v>
      </c>
      <c r="C490" s="12">
        <v>0.59129317292853456</v>
      </c>
      <c r="D490" s="11">
        <f t="shared" si="80"/>
        <v>20</v>
      </c>
      <c r="E490" s="11">
        <f t="shared" si="81"/>
        <v>20</v>
      </c>
      <c r="F490" s="11">
        <f t="shared" si="82"/>
        <v>3000</v>
      </c>
      <c r="G490" s="12">
        <v>0.42532434186981993</v>
      </c>
      <c r="H490" s="27">
        <f t="shared" si="83"/>
        <v>2</v>
      </c>
      <c r="I490" s="11">
        <f t="shared" si="84"/>
        <v>0</v>
      </c>
      <c r="J490" s="28">
        <f t="shared" si="85"/>
        <v>0</v>
      </c>
      <c r="K490" s="28">
        <f t="shared" si="86"/>
        <v>3000</v>
      </c>
      <c r="L490" s="28">
        <f t="shared" si="87"/>
        <v>487</v>
      </c>
      <c r="M490" s="41">
        <f>AVERAGE($K$4:K490)</f>
        <v>2743.5318275154004</v>
      </c>
      <c r="N490" s="41">
        <f>_xlfn.STDEV.S($K$4:K490)</f>
        <v>348.43012199126883</v>
      </c>
      <c r="O490" s="41">
        <f t="shared" si="89"/>
        <v>2712.5089413643582</v>
      </c>
      <c r="P490" s="41">
        <f t="shared" si="90"/>
        <v>2774.5547136664427</v>
      </c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 spans="2:28" x14ac:dyDescent="0.2">
      <c r="B491" s="13">
        <f t="shared" si="88"/>
        <v>488</v>
      </c>
      <c r="C491" s="12">
        <v>0.77577989163920202</v>
      </c>
      <c r="D491" s="11">
        <f t="shared" si="80"/>
        <v>21</v>
      </c>
      <c r="E491" s="11">
        <f t="shared" si="81"/>
        <v>21</v>
      </c>
      <c r="F491" s="11">
        <f t="shared" si="82"/>
        <v>3150</v>
      </c>
      <c r="G491" s="12">
        <v>0.33541822493097861</v>
      </c>
      <c r="H491" s="27">
        <f t="shared" si="83"/>
        <v>1</v>
      </c>
      <c r="I491" s="11">
        <f t="shared" si="84"/>
        <v>1</v>
      </c>
      <c r="J491" s="28">
        <f t="shared" si="85"/>
        <v>500</v>
      </c>
      <c r="K491" s="28">
        <f t="shared" si="86"/>
        <v>2650</v>
      </c>
      <c r="L491" s="28">
        <f t="shared" si="87"/>
        <v>488</v>
      </c>
      <c r="M491" s="41">
        <f>AVERAGE($K$4:K491)</f>
        <v>2743.3401639344261</v>
      </c>
      <c r="N491" s="41">
        <f>_xlfn.STDEV.S($K$4:K491)</f>
        <v>348.09795740902354</v>
      </c>
      <c r="O491" s="41">
        <f t="shared" si="89"/>
        <v>2712.3787828891423</v>
      </c>
      <c r="P491" s="41">
        <f t="shared" si="90"/>
        <v>2774.3015449797099</v>
      </c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 spans="2:28" x14ac:dyDescent="0.2">
      <c r="B492" s="13">
        <f t="shared" si="88"/>
        <v>489</v>
      </c>
      <c r="C492" s="12">
        <v>0.62146257857238485</v>
      </c>
      <c r="D492" s="11">
        <f t="shared" si="80"/>
        <v>20</v>
      </c>
      <c r="E492" s="11">
        <f t="shared" si="81"/>
        <v>20</v>
      </c>
      <c r="F492" s="11">
        <f t="shared" si="82"/>
        <v>3000</v>
      </c>
      <c r="G492" s="12">
        <v>0.10756811451605741</v>
      </c>
      <c r="H492" s="27">
        <f t="shared" si="83"/>
        <v>0</v>
      </c>
      <c r="I492" s="11">
        <f t="shared" si="84"/>
        <v>1</v>
      </c>
      <c r="J492" s="28">
        <f t="shared" si="85"/>
        <v>500</v>
      </c>
      <c r="K492" s="28">
        <f t="shared" si="86"/>
        <v>2500</v>
      </c>
      <c r="L492" s="28">
        <f t="shared" si="87"/>
        <v>489</v>
      </c>
      <c r="M492" s="41">
        <f>AVERAGE($K$4:K492)</f>
        <v>2742.8425357873211</v>
      </c>
      <c r="N492" s="41">
        <f>_xlfn.STDEV.S($K$4:K492)</f>
        <v>347.91518679613944</v>
      </c>
      <c r="O492" s="41">
        <f t="shared" si="89"/>
        <v>2711.9292264157639</v>
      </c>
      <c r="P492" s="41">
        <f t="shared" si="90"/>
        <v>2773.7558451588784</v>
      </c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 spans="2:28" x14ac:dyDescent="0.2">
      <c r="B493" s="13">
        <f t="shared" si="88"/>
        <v>490</v>
      </c>
      <c r="C493" s="12">
        <v>0.79162292365881703</v>
      </c>
      <c r="D493" s="11">
        <f t="shared" si="80"/>
        <v>21</v>
      </c>
      <c r="E493" s="11">
        <f t="shared" si="81"/>
        <v>21</v>
      </c>
      <c r="F493" s="11">
        <f t="shared" si="82"/>
        <v>3150</v>
      </c>
      <c r="G493" s="12">
        <v>0.86454386130983218</v>
      </c>
      <c r="H493" s="27">
        <f t="shared" si="83"/>
        <v>4</v>
      </c>
      <c r="I493" s="11">
        <f t="shared" si="84"/>
        <v>0</v>
      </c>
      <c r="J493" s="28">
        <f t="shared" si="85"/>
        <v>0</v>
      </c>
      <c r="K493" s="28">
        <f t="shared" si="86"/>
        <v>3150</v>
      </c>
      <c r="L493" s="28">
        <f t="shared" si="87"/>
        <v>490</v>
      </c>
      <c r="M493" s="41">
        <f>AVERAGE($K$4:K493)</f>
        <v>2743.6734693877552</v>
      </c>
      <c r="N493" s="41">
        <f>_xlfn.STDEV.S($K$4:K493)</f>
        <v>348.04563246846311</v>
      </c>
      <c r="O493" s="41">
        <f t="shared" si="89"/>
        <v>2712.7802987319737</v>
      </c>
      <c r="P493" s="41">
        <f t="shared" si="90"/>
        <v>2774.5666400435366</v>
      </c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 spans="2:28" x14ac:dyDescent="0.2">
      <c r="B494" s="13">
        <f t="shared" si="88"/>
        <v>491</v>
      </c>
      <c r="C494" s="12">
        <v>0.47123719698498989</v>
      </c>
      <c r="D494" s="11">
        <f t="shared" si="80"/>
        <v>19</v>
      </c>
      <c r="E494" s="11">
        <f t="shared" si="81"/>
        <v>19</v>
      </c>
      <c r="F494" s="11">
        <f t="shared" si="82"/>
        <v>2850</v>
      </c>
      <c r="G494" s="12">
        <v>0.49093746508562164</v>
      </c>
      <c r="H494" s="27">
        <f t="shared" si="83"/>
        <v>2</v>
      </c>
      <c r="I494" s="11">
        <f t="shared" si="84"/>
        <v>0</v>
      </c>
      <c r="J494" s="28">
        <f t="shared" si="85"/>
        <v>0</v>
      </c>
      <c r="K494" s="28">
        <f t="shared" si="86"/>
        <v>2850</v>
      </c>
      <c r="L494" s="28">
        <f t="shared" si="87"/>
        <v>491</v>
      </c>
      <c r="M494" s="41">
        <f>AVERAGE($K$4:K494)</f>
        <v>2743.8900203665989</v>
      </c>
      <c r="N494" s="41">
        <f>_xlfn.STDEV.S($K$4:K494)</f>
        <v>347.72341243187134</v>
      </c>
      <c r="O494" s="41">
        <f t="shared" si="89"/>
        <v>2713.057053011245</v>
      </c>
      <c r="P494" s="41">
        <f t="shared" si="90"/>
        <v>2774.7229877219529</v>
      </c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 spans="2:28" x14ac:dyDescent="0.2">
      <c r="B495" s="13">
        <f t="shared" si="88"/>
        <v>492</v>
      </c>
      <c r="C495" s="12">
        <v>0.77715938073668023</v>
      </c>
      <c r="D495" s="11">
        <f t="shared" si="80"/>
        <v>21</v>
      </c>
      <c r="E495" s="11">
        <f t="shared" si="81"/>
        <v>21</v>
      </c>
      <c r="F495" s="11">
        <f t="shared" si="82"/>
        <v>3150</v>
      </c>
      <c r="G495" s="12">
        <v>8.0199813720218005E-2</v>
      </c>
      <c r="H495" s="27">
        <f t="shared" si="83"/>
        <v>0</v>
      </c>
      <c r="I495" s="11">
        <f t="shared" si="84"/>
        <v>2</v>
      </c>
      <c r="J495" s="28">
        <f t="shared" si="85"/>
        <v>1000</v>
      </c>
      <c r="K495" s="28">
        <f t="shared" si="86"/>
        <v>2150</v>
      </c>
      <c r="L495" s="28">
        <f t="shared" si="87"/>
        <v>492</v>
      </c>
      <c r="M495" s="41">
        <f>AVERAGE($K$4:K495)</f>
        <v>2742.6829268292681</v>
      </c>
      <c r="N495" s="41">
        <f>_xlfn.STDEV.S($K$4:K495)</f>
        <v>348.39947849012356</v>
      </c>
      <c r="O495" s="41">
        <f t="shared" si="89"/>
        <v>2711.8215788865746</v>
      </c>
      <c r="P495" s="41">
        <f t="shared" si="90"/>
        <v>2773.5442747719617</v>
      </c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 spans="2:28" x14ac:dyDescent="0.2">
      <c r="B496" s="13">
        <f t="shared" si="88"/>
        <v>493</v>
      </c>
      <c r="C496" s="12">
        <v>0.17097947385859402</v>
      </c>
      <c r="D496" s="11">
        <f t="shared" si="80"/>
        <v>17</v>
      </c>
      <c r="E496" s="11">
        <f t="shared" si="81"/>
        <v>17</v>
      </c>
      <c r="F496" s="11">
        <f t="shared" si="82"/>
        <v>2550</v>
      </c>
      <c r="G496" s="12">
        <v>4.2907269381785684E-2</v>
      </c>
      <c r="H496" s="27">
        <f t="shared" si="83"/>
        <v>0</v>
      </c>
      <c r="I496" s="11">
        <f t="shared" si="84"/>
        <v>0</v>
      </c>
      <c r="J496" s="28">
        <f t="shared" si="85"/>
        <v>0</v>
      </c>
      <c r="K496" s="28">
        <f t="shared" si="86"/>
        <v>2550</v>
      </c>
      <c r="L496" s="28">
        <f t="shared" si="87"/>
        <v>493</v>
      </c>
      <c r="M496" s="41">
        <f>AVERAGE($K$4:K496)</f>
        <v>2742.2920892494931</v>
      </c>
      <c r="N496" s="41">
        <f>_xlfn.STDEV.S($K$4:K496)</f>
        <v>348.15340377374423</v>
      </c>
      <c r="O496" s="41">
        <f t="shared" si="89"/>
        <v>2711.4839867307319</v>
      </c>
      <c r="P496" s="41">
        <f t="shared" si="90"/>
        <v>2773.1001917682543</v>
      </c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 spans="2:28" x14ac:dyDescent="0.2">
      <c r="B497" s="13">
        <f t="shared" si="88"/>
        <v>494</v>
      </c>
      <c r="C497" s="12">
        <v>0.92598117784992739</v>
      </c>
      <c r="D497" s="11">
        <f t="shared" si="80"/>
        <v>23</v>
      </c>
      <c r="E497" s="11">
        <f t="shared" si="81"/>
        <v>22</v>
      </c>
      <c r="F497" s="11">
        <f t="shared" si="82"/>
        <v>3300</v>
      </c>
      <c r="G497" s="12">
        <v>1.1860753940980073E-2</v>
      </c>
      <c r="H497" s="27">
        <f t="shared" si="83"/>
        <v>0</v>
      </c>
      <c r="I497" s="11">
        <f t="shared" si="84"/>
        <v>3</v>
      </c>
      <c r="J497" s="28">
        <f t="shared" si="85"/>
        <v>1500</v>
      </c>
      <c r="K497" s="28">
        <f t="shared" si="86"/>
        <v>1800</v>
      </c>
      <c r="L497" s="28">
        <f t="shared" si="87"/>
        <v>494</v>
      </c>
      <c r="M497" s="41">
        <f>AVERAGE($K$4:K497)</f>
        <v>2740.3846153846152</v>
      </c>
      <c r="N497" s="41">
        <f>_xlfn.STDEV.S($K$4:K497)</f>
        <v>350.37455161009899</v>
      </c>
      <c r="O497" s="41">
        <f t="shared" si="89"/>
        <v>2709.4115154925048</v>
      </c>
      <c r="P497" s="41">
        <f t="shared" si="90"/>
        <v>2771.3577152767257</v>
      </c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 spans="2:28" x14ac:dyDescent="0.2">
      <c r="B498" s="13">
        <f t="shared" si="88"/>
        <v>495</v>
      </c>
      <c r="C498" s="12">
        <v>0.37964829939862377</v>
      </c>
      <c r="D498" s="11">
        <f t="shared" si="80"/>
        <v>19</v>
      </c>
      <c r="E498" s="11">
        <f t="shared" si="81"/>
        <v>19</v>
      </c>
      <c r="F498" s="11">
        <f t="shared" si="82"/>
        <v>2850</v>
      </c>
      <c r="G498" s="12">
        <v>0.36120711719730492</v>
      </c>
      <c r="H498" s="27">
        <f t="shared" si="83"/>
        <v>1</v>
      </c>
      <c r="I498" s="11">
        <f t="shared" si="84"/>
        <v>0</v>
      </c>
      <c r="J498" s="28">
        <f t="shared" si="85"/>
        <v>0</v>
      </c>
      <c r="K498" s="28">
        <f t="shared" si="86"/>
        <v>2850</v>
      </c>
      <c r="L498" s="28">
        <f t="shared" si="87"/>
        <v>495</v>
      </c>
      <c r="M498" s="41">
        <f>AVERAGE($K$4:K498)</f>
        <v>2740.6060606060605</v>
      </c>
      <c r="N498" s="41">
        <f>_xlfn.STDEV.S($K$4:K498)</f>
        <v>350.05441503495075</v>
      </c>
      <c r="O498" s="41">
        <f t="shared" si="89"/>
        <v>2709.692687952831</v>
      </c>
      <c r="P498" s="41">
        <f t="shared" si="90"/>
        <v>2771.5194332592901</v>
      </c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 spans="2:28" x14ac:dyDescent="0.2">
      <c r="B499" s="13">
        <f t="shared" si="88"/>
        <v>496</v>
      </c>
      <c r="C499" s="12">
        <v>0.12225535291296219</v>
      </c>
      <c r="D499" s="11">
        <f t="shared" si="80"/>
        <v>16</v>
      </c>
      <c r="E499" s="11">
        <f t="shared" si="81"/>
        <v>16</v>
      </c>
      <c r="F499" s="11">
        <f t="shared" si="82"/>
        <v>2400</v>
      </c>
      <c r="G499" s="12">
        <v>0.2090693985418266</v>
      </c>
      <c r="H499" s="27">
        <f t="shared" si="83"/>
        <v>1</v>
      </c>
      <c r="I499" s="11">
        <f t="shared" si="84"/>
        <v>0</v>
      </c>
      <c r="J499" s="28">
        <f t="shared" si="85"/>
        <v>0</v>
      </c>
      <c r="K499" s="28">
        <f t="shared" si="86"/>
        <v>2400</v>
      </c>
      <c r="L499" s="28">
        <f t="shared" si="87"/>
        <v>496</v>
      </c>
      <c r="M499" s="41">
        <f>AVERAGE($K$4:K499)</f>
        <v>2739.9193548387098</v>
      </c>
      <c r="N499" s="41">
        <f>_xlfn.STDEV.S($K$4:K499)</f>
        <v>350.03490958426443</v>
      </c>
      <c r="O499" s="41">
        <f t="shared" si="89"/>
        <v>2709.0390345873516</v>
      </c>
      <c r="P499" s="41">
        <f t="shared" si="90"/>
        <v>2770.7996750900679</v>
      </c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 spans="2:28" x14ac:dyDescent="0.2">
      <c r="B500" s="13">
        <f t="shared" si="88"/>
        <v>497</v>
      </c>
      <c r="C500" s="12">
        <v>0.39213376844045267</v>
      </c>
      <c r="D500" s="11">
        <f t="shared" si="80"/>
        <v>19</v>
      </c>
      <c r="E500" s="11">
        <f t="shared" si="81"/>
        <v>19</v>
      </c>
      <c r="F500" s="11">
        <f t="shared" si="82"/>
        <v>2850</v>
      </c>
      <c r="G500" s="12">
        <v>0.94482112907106042</v>
      </c>
      <c r="H500" s="27">
        <f t="shared" si="83"/>
        <v>4</v>
      </c>
      <c r="I500" s="11">
        <f t="shared" si="84"/>
        <v>0</v>
      </c>
      <c r="J500" s="28">
        <f t="shared" si="85"/>
        <v>0</v>
      </c>
      <c r="K500" s="28">
        <f t="shared" si="86"/>
        <v>2850</v>
      </c>
      <c r="L500" s="28">
        <f t="shared" si="87"/>
        <v>497</v>
      </c>
      <c r="M500" s="41">
        <f>AVERAGE($K$4:K500)</f>
        <v>2740.1408450704225</v>
      </c>
      <c r="N500" s="41">
        <f>_xlfn.STDEV.S($K$4:K500)</f>
        <v>349.7167348566565</v>
      </c>
      <c r="O500" s="41">
        <f t="shared" si="89"/>
        <v>2709.3198008231111</v>
      </c>
      <c r="P500" s="41">
        <f t="shared" si="90"/>
        <v>2770.9618893177339</v>
      </c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 spans="2:28" x14ac:dyDescent="0.2">
      <c r="B501" s="13">
        <f t="shared" si="88"/>
        <v>498</v>
      </c>
      <c r="C501" s="12">
        <v>8.0967384631215888E-2</v>
      </c>
      <c r="D501" s="11">
        <f t="shared" si="80"/>
        <v>16</v>
      </c>
      <c r="E501" s="11">
        <f t="shared" si="81"/>
        <v>16</v>
      </c>
      <c r="F501" s="11">
        <f t="shared" si="82"/>
        <v>2400</v>
      </c>
      <c r="G501" s="12">
        <v>0.62426703161246622</v>
      </c>
      <c r="H501" s="27">
        <f t="shared" si="83"/>
        <v>2</v>
      </c>
      <c r="I501" s="11">
        <f t="shared" si="84"/>
        <v>0</v>
      </c>
      <c r="J501" s="28">
        <f t="shared" si="85"/>
        <v>0</v>
      </c>
      <c r="K501" s="28">
        <f t="shared" si="86"/>
        <v>2400</v>
      </c>
      <c r="L501" s="28">
        <f t="shared" si="87"/>
        <v>498</v>
      </c>
      <c r="M501" s="41">
        <f>AVERAGE($K$4:K501)</f>
        <v>2739.4578313253014</v>
      </c>
      <c r="N501" s="41">
        <f>_xlfn.STDEV.S($K$4:K501)</f>
        <v>349.69706238623826</v>
      </c>
      <c r="O501" s="41">
        <f t="shared" si="89"/>
        <v>2708.6696309990184</v>
      </c>
      <c r="P501" s="41">
        <f t="shared" si="90"/>
        <v>2770.2460316515844</v>
      </c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 spans="2:28" x14ac:dyDescent="0.2">
      <c r="B502" s="13">
        <f t="shared" si="88"/>
        <v>499</v>
      </c>
      <c r="C502" s="12">
        <v>0.73972005152308429</v>
      </c>
      <c r="D502" s="11">
        <f t="shared" si="80"/>
        <v>21</v>
      </c>
      <c r="E502" s="11">
        <f t="shared" si="81"/>
        <v>21</v>
      </c>
      <c r="F502" s="11">
        <f t="shared" si="82"/>
        <v>3150</v>
      </c>
      <c r="G502" s="12">
        <v>0.90412264245735796</v>
      </c>
      <c r="H502" s="27">
        <f t="shared" si="83"/>
        <v>4</v>
      </c>
      <c r="I502" s="11">
        <f t="shared" si="84"/>
        <v>0</v>
      </c>
      <c r="J502" s="28">
        <f t="shared" si="85"/>
        <v>0</v>
      </c>
      <c r="K502" s="28">
        <f t="shared" si="86"/>
        <v>3150</v>
      </c>
      <c r="L502" s="28">
        <f t="shared" si="87"/>
        <v>499</v>
      </c>
      <c r="M502" s="41">
        <f>AVERAGE($K$4:K502)</f>
        <v>2740.2805611222443</v>
      </c>
      <c r="N502" s="41">
        <f>_xlfn.STDEV.S($K$4:K502)</f>
        <v>349.82887589868216</v>
      </c>
      <c r="O502" s="41">
        <f t="shared" si="89"/>
        <v>2709.511783432853</v>
      </c>
      <c r="P502" s="41">
        <f t="shared" si="90"/>
        <v>2771.0493388116356</v>
      </c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 spans="2:28" x14ac:dyDescent="0.2">
      <c r="B503" s="13">
        <f t="shared" si="88"/>
        <v>500</v>
      </c>
      <c r="C503" s="12">
        <v>0.76375982971360068</v>
      </c>
      <c r="D503" s="11">
        <f t="shared" si="80"/>
        <v>21</v>
      </c>
      <c r="E503" s="11">
        <f t="shared" si="81"/>
        <v>21</v>
      </c>
      <c r="F503" s="11">
        <f t="shared" si="82"/>
        <v>3150</v>
      </c>
      <c r="G503" s="12">
        <v>5.6973814442956128E-2</v>
      </c>
      <c r="H503" s="27">
        <f t="shared" si="83"/>
        <v>0</v>
      </c>
      <c r="I503" s="11">
        <f t="shared" si="84"/>
        <v>2</v>
      </c>
      <c r="J503" s="28">
        <f t="shared" si="85"/>
        <v>1000</v>
      </c>
      <c r="K503" s="28">
        <f t="shared" si="86"/>
        <v>2150</v>
      </c>
      <c r="L503" s="28">
        <f t="shared" si="87"/>
        <v>500</v>
      </c>
      <c r="M503" s="41">
        <f>AVERAGE($K$4:K503)</f>
        <v>2739.1</v>
      </c>
      <c r="N503" s="41">
        <f>_xlfn.STDEV.S($K$4:K503)</f>
        <v>350.47375608940371</v>
      </c>
      <c r="O503" s="41">
        <f t="shared" si="89"/>
        <v>2708.3054939166641</v>
      </c>
      <c r="P503" s="41">
        <f t="shared" si="90"/>
        <v>2769.8945060833357</v>
      </c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 spans="2:28" x14ac:dyDescent="0.2">
      <c r="B504" s="13">
        <f t="shared" si="88"/>
        <v>501</v>
      </c>
      <c r="C504" s="12">
        <v>0.68908492755376005</v>
      </c>
      <c r="D504" s="11">
        <f t="shared" si="80"/>
        <v>21</v>
      </c>
      <c r="E504" s="11">
        <f t="shared" si="81"/>
        <v>21</v>
      </c>
      <c r="F504" s="11">
        <f t="shared" si="82"/>
        <v>3150</v>
      </c>
      <c r="G504" s="12">
        <v>0.16041006744629482</v>
      </c>
      <c r="H504" s="27">
        <f t="shared" si="83"/>
        <v>1</v>
      </c>
      <c r="I504" s="11">
        <f t="shared" si="84"/>
        <v>1</v>
      </c>
      <c r="J504" s="28">
        <f t="shared" si="85"/>
        <v>500</v>
      </c>
      <c r="K504" s="28">
        <f t="shared" si="86"/>
        <v>2650</v>
      </c>
      <c r="L504" s="28">
        <f t="shared" si="87"/>
        <v>501</v>
      </c>
      <c r="M504" s="41">
        <f>AVERAGE($K$4:K504)</f>
        <v>2738.9221556886228</v>
      </c>
      <c r="N504" s="41">
        <f>_xlfn.STDEV.S($K$4:K504)</f>
        <v>350.14573527053489</v>
      </c>
      <c r="O504" s="41">
        <f t="shared" si="89"/>
        <v>2708.1873403375471</v>
      </c>
      <c r="P504" s="41">
        <f t="shared" si="90"/>
        <v>2769.6569710396984</v>
      </c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 spans="2:28" x14ac:dyDescent="0.2">
      <c r="B505" s="13">
        <f t="shared" si="88"/>
        <v>502</v>
      </c>
      <c r="C505" s="12">
        <v>0.9956877818014761</v>
      </c>
      <c r="D505" s="11">
        <f t="shared" si="80"/>
        <v>25</v>
      </c>
      <c r="E505" s="11">
        <f t="shared" si="81"/>
        <v>22</v>
      </c>
      <c r="F505" s="11">
        <f t="shared" si="82"/>
        <v>3300</v>
      </c>
      <c r="G505" s="12">
        <v>0.64193803634990232</v>
      </c>
      <c r="H505" s="27">
        <f t="shared" si="83"/>
        <v>3</v>
      </c>
      <c r="I505" s="11">
        <f t="shared" si="84"/>
        <v>0</v>
      </c>
      <c r="J505" s="28">
        <f t="shared" si="85"/>
        <v>0</v>
      </c>
      <c r="K505" s="28">
        <f t="shared" si="86"/>
        <v>3300</v>
      </c>
      <c r="L505" s="28">
        <f t="shared" si="87"/>
        <v>502</v>
      </c>
      <c r="M505" s="41">
        <f>AVERAGE($K$4:K505)</f>
        <v>2740.0398406374502</v>
      </c>
      <c r="N505" s="41">
        <f>_xlfn.STDEV.S($K$4:K505)</f>
        <v>350.69135938497311</v>
      </c>
      <c r="O505" s="41">
        <f t="shared" si="89"/>
        <v>2709.2879562116273</v>
      </c>
      <c r="P505" s="41">
        <f t="shared" si="90"/>
        <v>2770.7917250632731</v>
      </c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 spans="2:28" x14ac:dyDescent="0.2">
      <c r="B506" s="13">
        <f t="shared" si="88"/>
        <v>503</v>
      </c>
      <c r="C506" s="12">
        <v>0.41065392424871916</v>
      </c>
      <c r="D506" s="11">
        <f t="shared" si="80"/>
        <v>19</v>
      </c>
      <c r="E506" s="11">
        <f t="shared" si="81"/>
        <v>19</v>
      </c>
      <c r="F506" s="11">
        <f t="shared" si="82"/>
        <v>2850</v>
      </c>
      <c r="G506" s="12">
        <v>0.78747427915647661</v>
      </c>
      <c r="H506" s="27">
        <f t="shared" si="83"/>
        <v>3</v>
      </c>
      <c r="I506" s="11">
        <f t="shared" si="84"/>
        <v>0</v>
      </c>
      <c r="J506" s="28">
        <f t="shared" si="85"/>
        <v>0</v>
      </c>
      <c r="K506" s="28">
        <f t="shared" si="86"/>
        <v>2850</v>
      </c>
      <c r="L506" s="28">
        <f t="shared" si="87"/>
        <v>503</v>
      </c>
      <c r="M506" s="41">
        <f>AVERAGE($K$4:K506)</f>
        <v>2740.258449304175</v>
      </c>
      <c r="N506" s="41">
        <f>_xlfn.STDEV.S($K$4:K506)</f>
        <v>350.37619623431925</v>
      </c>
      <c r="O506" s="41">
        <f t="shared" si="89"/>
        <v>2709.5649055740878</v>
      </c>
      <c r="P506" s="41">
        <f t="shared" si="90"/>
        <v>2770.9519930342622</v>
      </c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 spans="2:28" x14ac:dyDescent="0.2">
      <c r="B507" s="13">
        <f t="shared" si="88"/>
        <v>504</v>
      </c>
      <c r="C507" s="12">
        <v>0.79979241784545074</v>
      </c>
      <c r="D507" s="11">
        <f t="shared" si="80"/>
        <v>21</v>
      </c>
      <c r="E507" s="11">
        <f t="shared" si="81"/>
        <v>21</v>
      </c>
      <c r="F507" s="11">
        <f t="shared" si="82"/>
        <v>3150</v>
      </c>
      <c r="G507" s="12">
        <v>0.14506133718703373</v>
      </c>
      <c r="H507" s="27">
        <f t="shared" si="83"/>
        <v>1</v>
      </c>
      <c r="I507" s="11">
        <f t="shared" si="84"/>
        <v>1</v>
      </c>
      <c r="J507" s="28">
        <f t="shared" si="85"/>
        <v>500</v>
      </c>
      <c r="K507" s="28">
        <f t="shared" si="86"/>
        <v>2650</v>
      </c>
      <c r="L507" s="28">
        <f t="shared" si="87"/>
        <v>504</v>
      </c>
      <c r="M507" s="41">
        <f>AVERAGE($K$4:K507)</f>
        <v>2740.0793650793653</v>
      </c>
      <c r="N507" s="41">
        <f>_xlfn.STDEV.S($K$4:K507)</f>
        <v>350.05082512368881</v>
      </c>
      <c r="O507" s="41">
        <f t="shared" si="89"/>
        <v>2709.4449083636628</v>
      </c>
      <c r="P507" s="41">
        <f t="shared" si="90"/>
        <v>2770.7138217950678</v>
      </c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 spans="2:28" x14ac:dyDescent="0.2">
      <c r="B508" s="13">
        <f t="shared" si="88"/>
        <v>505</v>
      </c>
      <c r="C508" s="12">
        <v>0.61227655240109746</v>
      </c>
      <c r="D508" s="11">
        <f t="shared" si="80"/>
        <v>20</v>
      </c>
      <c r="E508" s="11">
        <f t="shared" si="81"/>
        <v>20</v>
      </c>
      <c r="F508" s="11">
        <f t="shared" si="82"/>
        <v>3000</v>
      </c>
      <c r="G508" s="12">
        <v>0.54309322556900885</v>
      </c>
      <c r="H508" s="27">
        <f t="shared" si="83"/>
        <v>2</v>
      </c>
      <c r="I508" s="11">
        <f t="shared" si="84"/>
        <v>0</v>
      </c>
      <c r="J508" s="28">
        <f t="shared" si="85"/>
        <v>0</v>
      </c>
      <c r="K508" s="28">
        <f t="shared" si="86"/>
        <v>3000</v>
      </c>
      <c r="L508" s="28">
        <f t="shared" si="87"/>
        <v>505</v>
      </c>
      <c r="M508" s="41">
        <f>AVERAGE($K$4:K508)</f>
        <v>2740.5940594059407</v>
      </c>
      <c r="N508" s="41">
        <f>_xlfn.STDEV.S($K$4:K508)</f>
        <v>349.89460369488182</v>
      </c>
      <c r="O508" s="41">
        <f t="shared" si="89"/>
        <v>2710.0037533232435</v>
      </c>
      <c r="P508" s="41">
        <f t="shared" si="90"/>
        <v>2771.1843654886379</v>
      </c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 spans="2:28" x14ac:dyDescent="0.2">
      <c r="B509" s="13">
        <f t="shared" si="88"/>
        <v>506</v>
      </c>
      <c r="C509" s="12">
        <v>0.31852665972701988</v>
      </c>
      <c r="D509" s="11">
        <f t="shared" si="80"/>
        <v>18</v>
      </c>
      <c r="E509" s="11">
        <f t="shared" si="81"/>
        <v>18</v>
      </c>
      <c r="F509" s="11">
        <f t="shared" si="82"/>
        <v>2700</v>
      </c>
      <c r="G509" s="12">
        <v>0.76036619307116093</v>
      </c>
      <c r="H509" s="27">
        <f t="shared" si="83"/>
        <v>3</v>
      </c>
      <c r="I509" s="11">
        <f t="shared" si="84"/>
        <v>0</v>
      </c>
      <c r="J509" s="28">
        <f t="shared" si="85"/>
        <v>0</v>
      </c>
      <c r="K509" s="28">
        <f t="shared" si="86"/>
        <v>2700</v>
      </c>
      <c r="L509" s="28">
        <f t="shared" si="87"/>
        <v>506</v>
      </c>
      <c r="M509" s="41">
        <f>AVERAGE($K$4:K509)</f>
        <v>2740.513833992095</v>
      </c>
      <c r="N509" s="41">
        <f>_xlfn.STDEV.S($K$4:K509)</f>
        <v>349.55266010213569</v>
      </c>
      <c r="O509" s="41">
        <f t="shared" si="89"/>
        <v>2709.9837815721617</v>
      </c>
      <c r="P509" s="41">
        <f t="shared" si="90"/>
        <v>2771.0438864120283</v>
      </c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 spans="2:28" x14ac:dyDescent="0.2">
      <c r="B510" s="13">
        <f t="shared" si="88"/>
        <v>507</v>
      </c>
      <c r="C510" s="12">
        <v>9.3323516406834006E-2</v>
      </c>
      <c r="D510" s="11">
        <f t="shared" si="80"/>
        <v>16</v>
      </c>
      <c r="E510" s="11">
        <f t="shared" si="81"/>
        <v>16</v>
      </c>
      <c r="F510" s="11">
        <f t="shared" si="82"/>
        <v>2400</v>
      </c>
      <c r="G510" s="12">
        <v>0.46645773995311179</v>
      </c>
      <c r="H510" s="27">
        <f t="shared" si="83"/>
        <v>1</v>
      </c>
      <c r="I510" s="11">
        <f t="shared" si="84"/>
        <v>0</v>
      </c>
      <c r="J510" s="28">
        <f t="shared" si="85"/>
        <v>0</v>
      </c>
      <c r="K510" s="28">
        <f t="shared" si="86"/>
        <v>2400</v>
      </c>
      <c r="L510" s="28">
        <f t="shared" si="87"/>
        <v>507</v>
      </c>
      <c r="M510" s="41">
        <f>AVERAGE($K$4:K510)</f>
        <v>2739.8422090729782</v>
      </c>
      <c r="N510" s="41">
        <f>_xlfn.STDEV.S($K$4:K510)</f>
        <v>349.53438078851815</v>
      </c>
      <c r="O510" s="41">
        <f t="shared" si="89"/>
        <v>2709.3440197884674</v>
      </c>
      <c r="P510" s="41">
        <f t="shared" si="90"/>
        <v>2770.340398357489</v>
      </c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 spans="2:28" x14ac:dyDescent="0.2">
      <c r="B511" s="13">
        <f t="shared" si="88"/>
        <v>508</v>
      </c>
      <c r="C511" s="12">
        <v>0.68654643288156081</v>
      </c>
      <c r="D511" s="11">
        <f t="shared" si="80"/>
        <v>21</v>
      </c>
      <c r="E511" s="11">
        <f t="shared" si="81"/>
        <v>21</v>
      </c>
      <c r="F511" s="11">
        <f t="shared" si="82"/>
        <v>3150</v>
      </c>
      <c r="G511" s="12">
        <v>0.4706596426999482</v>
      </c>
      <c r="H511" s="27">
        <f t="shared" si="83"/>
        <v>2</v>
      </c>
      <c r="I511" s="11">
        <f t="shared" si="84"/>
        <v>0</v>
      </c>
      <c r="J511" s="28">
        <f t="shared" si="85"/>
        <v>0</v>
      </c>
      <c r="K511" s="28">
        <f t="shared" si="86"/>
        <v>3150</v>
      </c>
      <c r="L511" s="28">
        <f t="shared" si="87"/>
        <v>508</v>
      </c>
      <c r="M511" s="41">
        <f>AVERAGE($K$4:K511)</f>
        <v>2740.6496062992128</v>
      </c>
      <c r="N511" s="41">
        <f>_xlfn.STDEV.S($K$4:K511)</f>
        <v>349.66336482118038</v>
      </c>
      <c r="O511" s="41">
        <f t="shared" si="89"/>
        <v>2710.1703505788878</v>
      </c>
      <c r="P511" s="41">
        <f t="shared" si="90"/>
        <v>2771.1288620195378</v>
      </c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 spans="2:28" x14ac:dyDescent="0.2">
      <c r="B512" s="13">
        <f t="shared" si="88"/>
        <v>509</v>
      </c>
      <c r="C512" s="12">
        <v>0.35430656138407834</v>
      </c>
      <c r="D512" s="11">
        <f t="shared" si="80"/>
        <v>19</v>
      </c>
      <c r="E512" s="11">
        <f t="shared" si="81"/>
        <v>19</v>
      </c>
      <c r="F512" s="11">
        <f t="shared" si="82"/>
        <v>2850</v>
      </c>
      <c r="G512" s="12">
        <v>0.85223008563784697</v>
      </c>
      <c r="H512" s="27">
        <f t="shared" si="83"/>
        <v>3</v>
      </c>
      <c r="I512" s="11">
        <f t="shared" si="84"/>
        <v>0</v>
      </c>
      <c r="J512" s="28">
        <f t="shared" si="85"/>
        <v>0</v>
      </c>
      <c r="K512" s="28">
        <f t="shared" si="86"/>
        <v>2850</v>
      </c>
      <c r="L512" s="28">
        <f t="shared" si="87"/>
        <v>509</v>
      </c>
      <c r="M512" s="41">
        <f>AVERAGE($K$4:K512)</f>
        <v>2740.8644400785856</v>
      </c>
      <c r="N512" s="41">
        <f>_xlfn.STDEV.S($K$4:K512)</f>
        <v>349.35266246078089</v>
      </c>
      <c r="O512" s="41">
        <f t="shared" si="89"/>
        <v>2710.4423392121244</v>
      </c>
      <c r="P512" s="41">
        <f t="shared" si="90"/>
        <v>2771.2865409450469</v>
      </c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 spans="2:28" x14ac:dyDescent="0.2">
      <c r="B513" s="13">
        <f t="shared" si="88"/>
        <v>510</v>
      </c>
      <c r="C513" s="12">
        <v>0.54214189209462327</v>
      </c>
      <c r="D513" s="11">
        <f t="shared" si="80"/>
        <v>20</v>
      </c>
      <c r="E513" s="11">
        <f t="shared" si="81"/>
        <v>20</v>
      </c>
      <c r="F513" s="11">
        <f t="shared" si="82"/>
        <v>3000</v>
      </c>
      <c r="G513" s="12">
        <v>0.37736684282999622</v>
      </c>
      <c r="H513" s="27">
        <f t="shared" si="83"/>
        <v>1</v>
      </c>
      <c r="I513" s="11">
        <f t="shared" si="84"/>
        <v>0</v>
      </c>
      <c r="J513" s="28">
        <f t="shared" si="85"/>
        <v>0</v>
      </c>
      <c r="K513" s="28">
        <f t="shared" si="86"/>
        <v>3000</v>
      </c>
      <c r="L513" s="28">
        <f t="shared" si="87"/>
        <v>510</v>
      </c>
      <c r="M513" s="41">
        <f>AVERAGE($K$4:K513)</f>
        <v>2741.372549019608</v>
      </c>
      <c r="N513" s="41">
        <f>_xlfn.STDEV.S($K$4:K513)</f>
        <v>349.19789992461432</v>
      </c>
      <c r="O513" s="41">
        <f t="shared" si="89"/>
        <v>2710.9938946168381</v>
      </c>
      <c r="P513" s="41">
        <f t="shared" si="90"/>
        <v>2771.7512034223778</v>
      </c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 spans="2:28" x14ac:dyDescent="0.2">
      <c r="B514" s="13">
        <f t="shared" si="88"/>
        <v>511</v>
      </c>
      <c r="C514" s="12">
        <v>0.81750097001148625</v>
      </c>
      <c r="D514" s="11">
        <f t="shared" si="80"/>
        <v>21</v>
      </c>
      <c r="E514" s="11">
        <f t="shared" si="81"/>
        <v>21</v>
      </c>
      <c r="F514" s="11">
        <f t="shared" si="82"/>
        <v>3150</v>
      </c>
      <c r="G514" s="12">
        <v>0.68821070457376154</v>
      </c>
      <c r="H514" s="27">
        <f t="shared" si="83"/>
        <v>3</v>
      </c>
      <c r="I514" s="11">
        <f t="shared" si="84"/>
        <v>0</v>
      </c>
      <c r="J514" s="28">
        <f t="shared" si="85"/>
        <v>0</v>
      </c>
      <c r="K514" s="28">
        <f t="shared" si="86"/>
        <v>3150</v>
      </c>
      <c r="L514" s="28">
        <f t="shared" si="87"/>
        <v>511</v>
      </c>
      <c r="M514" s="41">
        <f>AVERAGE($K$4:K514)</f>
        <v>2742.1722113502938</v>
      </c>
      <c r="N514" s="41">
        <f>_xlfn.STDEV.S($K$4:K514)</f>
        <v>349.32340441678946</v>
      </c>
      <c r="O514" s="41">
        <f t="shared" si="89"/>
        <v>2711.8125304548548</v>
      </c>
      <c r="P514" s="41">
        <f t="shared" si="90"/>
        <v>2772.5318922457327</v>
      </c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 spans="2:28" x14ac:dyDescent="0.2">
      <c r="B515" s="13">
        <f t="shared" si="88"/>
        <v>512</v>
      </c>
      <c r="C515" s="12">
        <v>0.99399970401738147</v>
      </c>
      <c r="D515" s="11">
        <f t="shared" si="80"/>
        <v>25</v>
      </c>
      <c r="E515" s="11">
        <f t="shared" si="81"/>
        <v>22</v>
      </c>
      <c r="F515" s="11">
        <f t="shared" si="82"/>
        <v>3300</v>
      </c>
      <c r="G515" s="12">
        <v>0.29061550514778589</v>
      </c>
      <c r="H515" s="27">
        <f t="shared" si="83"/>
        <v>1</v>
      </c>
      <c r="I515" s="11">
        <f t="shared" si="84"/>
        <v>2</v>
      </c>
      <c r="J515" s="28">
        <f t="shared" si="85"/>
        <v>1000</v>
      </c>
      <c r="K515" s="28">
        <f t="shared" si="86"/>
        <v>2300</v>
      </c>
      <c r="L515" s="28">
        <f t="shared" si="87"/>
        <v>512</v>
      </c>
      <c r="M515" s="41">
        <f>AVERAGE($K$4:K515)</f>
        <v>2741.30859375</v>
      </c>
      <c r="N515" s="41">
        <f>_xlfn.STDEV.S($K$4:K515)</f>
        <v>349.52812261309032</v>
      </c>
      <c r="O515" s="41">
        <f t="shared" si="89"/>
        <v>2710.9609420743309</v>
      </c>
      <c r="P515" s="41">
        <f t="shared" si="90"/>
        <v>2771.6562454256691</v>
      </c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 spans="2:28" x14ac:dyDescent="0.2">
      <c r="B516" s="13">
        <f t="shared" si="88"/>
        <v>513</v>
      </c>
      <c r="C516" s="12">
        <v>0.78293589187345358</v>
      </c>
      <c r="D516" s="11">
        <f t="shared" si="80"/>
        <v>21</v>
      </c>
      <c r="E516" s="11">
        <f t="shared" si="81"/>
        <v>21</v>
      </c>
      <c r="F516" s="11">
        <f t="shared" si="82"/>
        <v>3150</v>
      </c>
      <c r="G516" s="12">
        <v>0.15998864402195612</v>
      </c>
      <c r="H516" s="27">
        <f t="shared" si="83"/>
        <v>1</v>
      </c>
      <c r="I516" s="11">
        <f t="shared" si="84"/>
        <v>1</v>
      </c>
      <c r="J516" s="28">
        <f t="shared" si="85"/>
        <v>500</v>
      </c>
      <c r="K516" s="28">
        <f t="shared" si="86"/>
        <v>2650</v>
      </c>
      <c r="L516" s="28">
        <f t="shared" si="87"/>
        <v>513</v>
      </c>
      <c r="M516" s="41">
        <f>AVERAGE($K$4:K516)</f>
        <v>2741.1306042884989</v>
      </c>
      <c r="N516" s="41">
        <f>_xlfn.STDEV.S($K$4:K516)</f>
        <v>349.20989012673942</v>
      </c>
      <c r="O516" s="41">
        <f t="shared" si="89"/>
        <v>2710.8402895756158</v>
      </c>
      <c r="P516" s="41">
        <f t="shared" si="90"/>
        <v>2771.4209190013821</v>
      </c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 spans="2:28" x14ac:dyDescent="0.2">
      <c r="B517" s="13">
        <f t="shared" si="88"/>
        <v>514</v>
      </c>
      <c r="C517" s="12">
        <v>0.33677879435541935</v>
      </c>
      <c r="D517" s="11">
        <f t="shared" ref="D517:D580" si="91">SUMIFS($R$4:$R$15,$U$4:$U$15,"&lt;="&amp;C517,$T$4:$T$15,"&gt;="&amp;C517)</f>
        <v>18</v>
      </c>
      <c r="E517" s="11">
        <f t="shared" ref="E517:E580" si="92">MIN(D517,$X$2)</f>
        <v>18</v>
      </c>
      <c r="F517" s="11">
        <f t="shared" ref="F517:F580" si="93">E517*$X$3</f>
        <v>2700</v>
      </c>
      <c r="G517" s="12">
        <v>0.71664364741646647</v>
      </c>
      <c r="H517" s="27">
        <f t="shared" ref="H517:H580" si="94">_xlfn.BINOM.INV(E517,$X$5,G517)</f>
        <v>2</v>
      </c>
      <c r="I517" s="11">
        <f t="shared" ref="I517:I580" si="95">IF(E517-H517&gt;$X$6,E517-H517-$X$6,0)</f>
        <v>0</v>
      </c>
      <c r="J517" s="28">
        <f t="shared" ref="J517:J580" si="96">I517*$X$4</f>
        <v>0</v>
      </c>
      <c r="K517" s="28">
        <f t="shared" ref="K517:K580" si="97">F517-J517</f>
        <v>2700</v>
      </c>
      <c r="L517" s="28">
        <f t="shared" ref="L517:L580" si="98">B517</f>
        <v>514</v>
      </c>
      <c r="M517" s="41">
        <f>AVERAGE($K$4:K517)</f>
        <v>2741.0505836575876</v>
      </c>
      <c r="N517" s="41">
        <f>_xlfn.STDEV.S($K$4:K517)</f>
        <v>348.87408063936039</v>
      </c>
      <c r="O517" s="41">
        <f t="shared" si="89"/>
        <v>2710.8189878287162</v>
      </c>
      <c r="P517" s="41">
        <f t="shared" si="90"/>
        <v>2771.282179486459</v>
      </c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 spans="2:28" x14ac:dyDescent="0.2">
      <c r="B518" s="13">
        <f t="shared" ref="B518:B581" si="99">B517+1</f>
        <v>515</v>
      </c>
      <c r="C518" s="12">
        <v>0.88902307030483052</v>
      </c>
      <c r="D518" s="11">
        <f t="shared" si="91"/>
        <v>22</v>
      </c>
      <c r="E518" s="11">
        <f t="shared" si="92"/>
        <v>22</v>
      </c>
      <c r="F518" s="11">
        <f t="shared" si="93"/>
        <v>3300</v>
      </c>
      <c r="G518" s="12">
        <v>0.11192865253574447</v>
      </c>
      <c r="H518" s="27">
        <f t="shared" si="94"/>
        <v>1</v>
      </c>
      <c r="I518" s="11">
        <f t="shared" si="95"/>
        <v>2</v>
      </c>
      <c r="J518" s="28">
        <f t="shared" si="96"/>
        <v>1000</v>
      </c>
      <c r="K518" s="28">
        <f t="shared" si="97"/>
        <v>2300</v>
      </c>
      <c r="L518" s="28">
        <f t="shared" si="98"/>
        <v>515</v>
      </c>
      <c r="M518" s="41">
        <f>AVERAGE($K$4:K518)</f>
        <v>2740.1941747572814</v>
      </c>
      <c r="N518" s="41">
        <f>_xlfn.STDEV.S($K$4:K518)</f>
        <v>349.07599147738989</v>
      </c>
      <c r="O518" s="41">
        <f t="shared" ref="O518:O581" si="100">M518-_xlfn.T.INV.2T(0.05,L518-1)*N518/SQRT(L518)</f>
        <v>2709.9746037480527</v>
      </c>
      <c r="P518" s="41">
        <f t="shared" ref="P518:P581" si="101">M518+_xlfn.T.INV.2T(0.05,L518-1)*N518/SQRT(L518)</f>
        <v>2770.4137457665101</v>
      </c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 spans="2:28" x14ac:dyDescent="0.2">
      <c r="B519" s="13">
        <f t="shared" si="99"/>
        <v>516</v>
      </c>
      <c r="C519" s="12">
        <v>0.88049104719809312</v>
      </c>
      <c r="D519" s="11">
        <f t="shared" si="91"/>
        <v>22</v>
      </c>
      <c r="E519" s="11">
        <f t="shared" si="92"/>
        <v>22</v>
      </c>
      <c r="F519" s="11">
        <f t="shared" si="93"/>
        <v>3300</v>
      </c>
      <c r="G519" s="12">
        <v>0.73167177779066983</v>
      </c>
      <c r="H519" s="27">
        <f t="shared" si="94"/>
        <v>3</v>
      </c>
      <c r="I519" s="11">
        <f t="shared" si="95"/>
        <v>0</v>
      </c>
      <c r="J519" s="28">
        <f t="shared" si="96"/>
        <v>0</v>
      </c>
      <c r="K519" s="28">
        <f t="shared" si="97"/>
        <v>3300</v>
      </c>
      <c r="L519" s="28">
        <f t="shared" si="98"/>
        <v>516</v>
      </c>
      <c r="M519" s="41">
        <f>AVERAGE($K$4:K519)</f>
        <v>2741.2790697674418</v>
      </c>
      <c r="N519" s="41">
        <f>_xlfn.STDEV.S($K$4:K519)</f>
        <v>349.60659114322101</v>
      </c>
      <c r="O519" s="41">
        <f t="shared" si="100"/>
        <v>2711.0430444791491</v>
      </c>
      <c r="P519" s="41">
        <f t="shared" si="101"/>
        <v>2771.5150950557345</v>
      </c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 spans="2:28" x14ac:dyDescent="0.2">
      <c r="B520" s="13">
        <f t="shared" si="99"/>
        <v>517</v>
      </c>
      <c r="C520" s="12">
        <v>0.64939630698160522</v>
      </c>
      <c r="D520" s="11">
        <f t="shared" si="91"/>
        <v>20</v>
      </c>
      <c r="E520" s="11">
        <f t="shared" si="92"/>
        <v>20</v>
      </c>
      <c r="F520" s="11">
        <f t="shared" si="93"/>
        <v>3000</v>
      </c>
      <c r="G520" s="12">
        <v>0.18129826407538152</v>
      </c>
      <c r="H520" s="27">
        <f t="shared" si="94"/>
        <v>1</v>
      </c>
      <c r="I520" s="11">
        <f t="shared" si="95"/>
        <v>0</v>
      </c>
      <c r="J520" s="28">
        <f t="shared" si="96"/>
        <v>0</v>
      </c>
      <c r="K520" s="28">
        <f t="shared" si="97"/>
        <v>3000</v>
      </c>
      <c r="L520" s="28">
        <f t="shared" si="98"/>
        <v>517</v>
      </c>
      <c r="M520" s="41">
        <f>AVERAGE($K$4:K520)</f>
        <v>2741.7794970986461</v>
      </c>
      <c r="N520" s="41">
        <f>_xlfn.STDEV.S($K$4:K520)</f>
        <v>349.45295804856812</v>
      </c>
      <c r="O520" s="41">
        <f t="shared" si="100"/>
        <v>2711.5861398353923</v>
      </c>
      <c r="P520" s="41">
        <f t="shared" si="101"/>
        <v>2771.9728543618999</v>
      </c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 spans="2:28" x14ac:dyDescent="0.2">
      <c r="B521" s="13">
        <f t="shared" si="99"/>
        <v>518</v>
      </c>
      <c r="C521" s="12">
        <v>0.31792586803407374</v>
      </c>
      <c r="D521" s="11">
        <f t="shared" si="91"/>
        <v>18</v>
      </c>
      <c r="E521" s="11">
        <f t="shared" si="92"/>
        <v>18</v>
      </c>
      <c r="F521" s="11">
        <f t="shared" si="93"/>
        <v>2700</v>
      </c>
      <c r="G521" s="12">
        <v>0.1206319844975845</v>
      </c>
      <c r="H521" s="27">
        <f t="shared" si="94"/>
        <v>0</v>
      </c>
      <c r="I521" s="11">
        <f t="shared" si="95"/>
        <v>0</v>
      </c>
      <c r="J521" s="28">
        <f t="shared" si="96"/>
        <v>0</v>
      </c>
      <c r="K521" s="28">
        <f t="shared" si="97"/>
        <v>2700</v>
      </c>
      <c r="L521" s="28">
        <f t="shared" si="98"/>
        <v>518</v>
      </c>
      <c r="M521" s="41">
        <f>AVERAGE($K$4:K521)</f>
        <v>2741.6988416988415</v>
      </c>
      <c r="N521" s="41">
        <f>_xlfn.STDEV.S($K$4:K521)</f>
        <v>349.11965831317269</v>
      </c>
      <c r="O521" s="41">
        <f t="shared" si="100"/>
        <v>2711.5635495979127</v>
      </c>
      <c r="P521" s="41">
        <f t="shared" si="101"/>
        <v>2771.8341337997704</v>
      </c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 spans="2:28" x14ac:dyDescent="0.2">
      <c r="B522" s="13">
        <f t="shared" si="99"/>
        <v>519</v>
      </c>
      <c r="C522" s="12">
        <v>0.13756637119661719</v>
      </c>
      <c r="D522" s="11">
        <f t="shared" si="91"/>
        <v>16</v>
      </c>
      <c r="E522" s="11">
        <f t="shared" si="92"/>
        <v>16</v>
      </c>
      <c r="F522" s="11">
        <f t="shared" si="93"/>
        <v>2400</v>
      </c>
      <c r="G522" s="12">
        <v>0.55429216964399475</v>
      </c>
      <c r="H522" s="27">
        <f t="shared" si="94"/>
        <v>2</v>
      </c>
      <c r="I522" s="11">
        <f t="shared" si="95"/>
        <v>0</v>
      </c>
      <c r="J522" s="28">
        <f t="shared" si="96"/>
        <v>0</v>
      </c>
      <c r="K522" s="28">
        <f t="shared" si="97"/>
        <v>2400</v>
      </c>
      <c r="L522" s="28">
        <f t="shared" si="98"/>
        <v>519</v>
      </c>
      <c r="M522" s="41">
        <f>AVERAGE($K$4:K522)</f>
        <v>2741.0404624277458</v>
      </c>
      <c r="N522" s="41">
        <f>_xlfn.STDEV.S($K$4:K522)</f>
        <v>349.10486235991897</v>
      </c>
      <c r="O522" s="41">
        <f t="shared" si="100"/>
        <v>2710.9356286919983</v>
      </c>
      <c r="P522" s="41">
        <f t="shared" si="101"/>
        <v>2771.1452961634932</v>
      </c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 spans="2:28" x14ac:dyDescent="0.2">
      <c r="B523" s="13">
        <f t="shared" si="99"/>
        <v>520</v>
      </c>
      <c r="C523" s="12">
        <v>0.66343697551048031</v>
      </c>
      <c r="D523" s="11">
        <f t="shared" si="91"/>
        <v>20</v>
      </c>
      <c r="E523" s="11">
        <f t="shared" si="92"/>
        <v>20</v>
      </c>
      <c r="F523" s="11">
        <f t="shared" si="93"/>
        <v>3000</v>
      </c>
      <c r="G523" s="12">
        <v>0.86841430863742586</v>
      </c>
      <c r="H523" s="27">
        <f t="shared" si="94"/>
        <v>4</v>
      </c>
      <c r="I523" s="11">
        <f t="shared" si="95"/>
        <v>0</v>
      </c>
      <c r="J523" s="28">
        <f t="shared" si="96"/>
        <v>0</v>
      </c>
      <c r="K523" s="28">
        <f t="shared" si="97"/>
        <v>3000</v>
      </c>
      <c r="L523" s="28">
        <f t="shared" si="98"/>
        <v>520</v>
      </c>
      <c r="M523" s="41">
        <f>AVERAGE($K$4:K523)</f>
        <v>2741.5384615384614</v>
      </c>
      <c r="N523" s="41">
        <f>_xlfn.STDEV.S($K$4:K523)</f>
        <v>348.95320815992557</v>
      </c>
      <c r="O523" s="41">
        <f t="shared" si="100"/>
        <v>2711.4757895622697</v>
      </c>
      <c r="P523" s="41">
        <f t="shared" si="101"/>
        <v>2771.6011335146532</v>
      </c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 spans="2:28" x14ac:dyDescent="0.2">
      <c r="B524" s="13">
        <f t="shared" si="99"/>
        <v>521</v>
      </c>
      <c r="C524" s="12">
        <v>0.84673563869797297</v>
      </c>
      <c r="D524" s="11">
        <f t="shared" si="91"/>
        <v>22</v>
      </c>
      <c r="E524" s="11">
        <f t="shared" si="92"/>
        <v>22</v>
      </c>
      <c r="F524" s="11">
        <f t="shared" si="93"/>
        <v>3300</v>
      </c>
      <c r="G524" s="12">
        <v>0.3986491013354827</v>
      </c>
      <c r="H524" s="27">
        <f t="shared" si="94"/>
        <v>2</v>
      </c>
      <c r="I524" s="11">
        <f t="shared" si="95"/>
        <v>1</v>
      </c>
      <c r="J524" s="28">
        <f t="shared" si="96"/>
        <v>500</v>
      </c>
      <c r="K524" s="28">
        <f t="shared" si="97"/>
        <v>2800</v>
      </c>
      <c r="L524" s="28">
        <f t="shared" si="98"/>
        <v>521</v>
      </c>
      <c r="M524" s="41">
        <f>AVERAGE($K$4:K524)</f>
        <v>2741.6506717850289</v>
      </c>
      <c r="N524" s="41">
        <f>_xlfn.STDEV.S($K$4:K524)</f>
        <v>348.62692320197954</v>
      </c>
      <c r="O524" s="41">
        <f t="shared" si="100"/>
        <v>2711.645082261718</v>
      </c>
      <c r="P524" s="41">
        <f t="shared" si="101"/>
        <v>2771.6562613083397</v>
      </c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 spans="2:28" x14ac:dyDescent="0.2">
      <c r="B525" s="13">
        <f t="shared" si="99"/>
        <v>522</v>
      </c>
      <c r="C525" s="12">
        <v>0.65334861491564522</v>
      </c>
      <c r="D525" s="11">
        <f t="shared" si="91"/>
        <v>20</v>
      </c>
      <c r="E525" s="11">
        <f t="shared" si="92"/>
        <v>20</v>
      </c>
      <c r="F525" s="11">
        <f t="shared" si="93"/>
        <v>3000</v>
      </c>
      <c r="G525" s="12">
        <v>0.48064713937795367</v>
      </c>
      <c r="H525" s="27">
        <f t="shared" si="94"/>
        <v>2</v>
      </c>
      <c r="I525" s="11">
        <f t="shared" si="95"/>
        <v>0</v>
      </c>
      <c r="J525" s="28">
        <f t="shared" si="96"/>
        <v>0</v>
      </c>
      <c r="K525" s="28">
        <f t="shared" si="97"/>
        <v>3000</v>
      </c>
      <c r="L525" s="28">
        <f t="shared" si="98"/>
        <v>522</v>
      </c>
      <c r="M525" s="41">
        <f>AVERAGE($K$4:K525)</f>
        <v>2742.1455938697318</v>
      </c>
      <c r="N525" s="41">
        <f>_xlfn.STDEV.S($K$4:K525)</f>
        <v>348.47569616184381</v>
      </c>
      <c r="O525" s="41">
        <f t="shared" si="100"/>
        <v>2712.181896599458</v>
      </c>
      <c r="P525" s="41">
        <f t="shared" si="101"/>
        <v>2772.1092911400056</v>
      </c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 spans="2:28" x14ac:dyDescent="0.2">
      <c r="B526" s="13">
        <f t="shared" si="99"/>
        <v>523</v>
      </c>
      <c r="C526" s="12">
        <v>0.97591808434506599</v>
      </c>
      <c r="D526" s="11">
        <f t="shared" si="91"/>
        <v>24</v>
      </c>
      <c r="E526" s="11">
        <f t="shared" si="92"/>
        <v>22</v>
      </c>
      <c r="F526" s="11">
        <f t="shared" si="93"/>
        <v>3300</v>
      </c>
      <c r="G526" s="12">
        <v>0.51046566272217797</v>
      </c>
      <c r="H526" s="27">
        <f t="shared" si="94"/>
        <v>2</v>
      </c>
      <c r="I526" s="11">
        <f t="shared" si="95"/>
        <v>1</v>
      </c>
      <c r="J526" s="28">
        <f t="shared" si="96"/>
        <v>500</v>
      </c>
      <c r="K526" s="28">
        <f t="shared" si="97"/>
        <v>2800</v>
      </c>
      <c r="L526" s="28">
        <f t="shared" si="98"/>
        <v>523</v>
      </c>
      <c r="M526" s="41">
        <f>AVERAGE($K$4:K526)</f>
        <v>2742.2562141491394</v>
      </c>
      <c r="N526" s="41">
        <f>_xlfn.STDEV.S($K$4:K526)</f>
        <v>348.15093851805699</v>
      </c>
      <c r="O526" s="41">
        <f t="shared" si="100"/>
        <v>2712.3492075574663</v>
      </c>
      <c r="P526" s="41">
        <f t="shared" si="101"/>
        <v>2772.1632207408124</v>
      </c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 spans="2:28" x14ac:dyDescent="0.2">
      <c r="B527" s="13">
        <f t="shared" si="99"/>
        <v>524</v>
      </c>
      <c r="C527" s="12">
        <v>0.88865917144689122</v>
      </c>
      <c r="D527" s="11">
        <f t="shared" si="91"/>
        <v>22</v>
      </c>
      <c r="E527" s="11">
        <f t="shared" si="92"/>
        <v>22</v>
      </c>
      <c r="F527" s="11">
        <f t="shared" si="93"/>
        <v>3300</v>
      </c>
      <c r="G527" s="12">
        <v>0.92430719275618578</v>
      </c>
      <c r="H527" s="27">
        <f t="shared" si="94"/>
        <v>4</v>
      </c>
      <c r="I527" s="11">
        <f t="shared" si="95"/>
        <v>0</v>
      </c>
      <c r="J527" s="28">
        <f t="shared" si="96"/>
        <v>0</v>
      </c>
      <c r="K527" s="28">
        <f t="shared" si="97"/>
        <v>3300</v>
      </c>
      <c r="L527" s="28">
        <f t="shared" si="98"/>
        <v>524</v>
      </c>
      <c r="M527" s="41">
        <f>AVERAGE($K$4:K527)</f>
        <v>2743.320610687023</v>
      </c>
      <c r="N527" s="41">
        <f>_xlfn.STDEV.S($K$4:K527)</f>
        <v>348.6703016177587</v>
      </c>
      <c r="O527" s="41">
        <f t="shared" si="100"/>
        <v>2713.397715949809</v>
      </c>
      <c r="P527" s="41">
        <f t="shared" si="101"/>
        <v>2773.2435054242369</v>
      </c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 spans="2:28" x14ac:dyDescent="0.2">
      <c r="B528" s="13">
        <f t="shared" si="99"/>
        <v>525</v>
      </c>
      <c r="C528" s="12">
        <v>0.47678797788349181</v>
      </c>
      <c r="D528" s="11">
        <f t="shared" si="91"/>
        <v>19</v>
      </c>
      <c r="E528" s="11">
        <f t="shared" si="92"/>
        <v>19</v>
      </c>
      <c r="F528" s="11">
        <f t="shared" si="93"/>
        <v>2850</v>
      </c>
      <c r="G528" s="12">
        <v>0.87185164569098073</v>
      </c>
      <c r="H528" s="27">
        <f t="shared" si="94"/>
        <v>3</v>
      </c>
      <c r="I528" s="11">
        <f t="shared" si="95"/>
        <v>0</v>
      </c>
      <c r="J528" s="28">
        <f t="shared" si="96"/>
        <v>0</v>
      </c>
      <c r="K528" s="28">
        <f t="shared" si="97"/>
        <v>2850</v>
      </c>
      <c r="L528" s="28">
        <f t="shared" si="98"/>
        <v>525</v>
      </c>
      <c r="M528" s="41">
        <f>AVERAGE($K$4:K528)</f>
        <v>2743.5238095238096</v>
      </c>
      <c r="N528" s="41">
        <f>_xlfn.STDEV.S($K$4:K528)</f>
        <v>348.36855580330882</v>
      </c>
      <c r="O528" s="41">
        <f t="shared" si="100"/>
        <v>2713.6554297348489</v>
      </c>
      <c r="P528" s="41">
        <f t="shared" si="101"/>
        <v>2773.3921893127704</v>
      </c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 spans="2:28" x14ac:dyDescent="0.2">
      <c r="B529" s="13">
        <f t="shared" si="99"/>
        <v>526</v>
      </c>
      <c r="C529" s="12">
        <v>0.87483647122521613</v>
      </c>
      <c r="D529" s="11">
        <f t="shared" si="91"/>
        <v>22</v>
      </c>
      <c r="E529" s="11">
        <f t="shared" si="92"/>
        <v>22</v>
      </c>
      <c r="F529" s="11">
        <f t="shared" si="93"/>
        <v>3300</v>
      </c>
      <c r="G529" s="12">
        <v>7.1895334552841583E-2</v>
      </c>
      <c r="H529" s="27">
        <f t="shared" si="94"/>
        <v>0</v>
      </c>
      <c r="I529" s="11">
        <f t="shared" si="95"/>
        <v>3</v>
      </c>
      <c r="J529" s="28">
        <f t="shared" si="96"/>
        <v>1500</v>
      </c>
      <c r="K529" s="28">
        <f t="shared" si="97"/>
        <v>1800</v>
      </c>
      <c r="L529" s="28">
        <f t="shared" si="98"/>
        <v>526</v>
      </c>
      <c r="M529" s="41">
        <f>AVERAGE($K$4:K529)</f>
        <v>2741.7300380228139</v>
      </c>
      <c r="N529" s="41">
        <f>_xlfn.STDEV.S($K$4:K529)</f>
        <v>350.45963198117295</v>
      </c>
      <c r="O529" s="41">
        <f t="shared" si="100"/>
        <v>2711.7110821820684</v>
      </c>
      <c r="P529" s="41">
        <f t="shared" si="101"/>
        <v>2771.7489938635595</v>
      </c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 spans="2:28" x14ac:dyDescent="0.2">
      <c r="B530" s="13">
        <f t="shared" si="99"/>
        <v>527</v>
      </c>
      <c r="C530" s="12">
        <v>0.1939835902457161</v>
      </c>
      <c r="D530" s="11">
        <f t="shared" si="91"/>
        <v>17</v>
      </c>
      <c r="E530" s="11">
        <f t="shared" si="92"/>
        <v>17</v>
      </c>
      <c r="F530" s="11">
        <f t="shared" si="93"/>
        <v>2550</v>
      </c>
      <c r="G530" s="12">
        <v>0.93531662767763601</v>
      </c>
      <c r="H530" s="27">
        <f t="shared" si="94"/>
        <v>4</v>
      </c>
      <c r="I530" s="11">
        <f t="shared" si="95"/>
        <v>0</v>
      </c>
      <c r="J530" s="28">
        <f t="shared" si="96"/>
        <v>0</v>
      </c>
      <c r="K530" s="28">
        <f t="shared" si="97"/>
        <v>2550</v>
      </c>
      <c r="L530" s="28">
        <f t="shared" si="98"/>
        <v>527</v>
      </c>
      <c r="M530" s="41">
        <f>AVERAGE($K$4:K530)</f>
        <v>2741.3662239089185</v>
      </c>
      <c r="N530" s="41">
        <f>_xlfn.STDEV.S($K$4:K530)</f>
        <v>350.2259355462561</v>
      </c>
      <c r="O530" s="41">
        <f t="shared" si="100"/>
        <v>2711.3958927185813</v>
      </c>
      <c r="P530" s="41">
        <f t="shared" si="101"/>
        <v>2771.3365550992557</v>
      </c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 spans="2:28" x14ac:dyDescent="0.2">
      <c r="B531" s="13">
        <f t="shared" si="99"/>
        <v>528</v>
      </c>
      <c r="C531" s="12">
        <v>0.12636867024863541</v>
      </c>
      <c r="D531" s="11">
        <f t="shared" si="91"/>
        <v>16</v>
      </c>
      <c r="E531" s="11">
        <f t="shared" si="92"/>
        <v>16</v>
      </c>
      <c r="F531" s="11">
        <f t="shared" si="93"/>
        <v>2400</v>
      </c>
      <c r="G531" s="12">
        <v>0.66741795828762196</v>
      </c>
      <c r="H531" s="27">
        <f t="shared" si="94"/>
        <v>2</v>
      </c>
      <c r="I531" s="11">
        <f t="shared" si="95"/>
        <v>0</v>
      </c>
      <c r="J531" s="28">
        <f t="shared" si="96"/>
        <v>0</v>
      </c>
      <c r="K531" s="28">
        <f t="shared" si="97"/>
        <v>2400</v>
      </c>
      <c r="L531" s="28">
        <f t="shared" si="98"/>
        <v>528</v>
      </c>
      <c r="M531" s="41">
        <f>AVERAGE($K$4:K531)</f>
        <v>2740.719696969697</v>
      </c>
      <c r="N531" s="41">
        <f>_xlfn.STDEV.S($K$4:K531)</f>
        <v>350.20873828376477</v>
      </c>
      <c r="O531" s="41">
        <f t="shared" si="100"/>
        <v>2710.7793614957268</v>
      </c>
      <c r="P531" s="41">
        <f t="shared" si="101"/>
        <v>2770.6600324436672</v>
      </c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 spans="2:28" x14ac:dyDescent="0.2">
      <c r="B532" s="13">
        <f t="shared" si="99"/>
        <v>529</v>
      </c>
      <c r="C532" s="12">
        <v>0.54988549075269011</v>
      </c>
      <c r="D532" s="11">
        <f t="shared" si="91"/>
        <v>20</v>
      </c>
      <c r="E532" s="11">
        <f t="shared" si="92"/>
        <v>20</v>
      </c>
      <c r="F532" s="11">
        <f t="shared" si="93"/>
        <v>3000</v>
      </c>
      <c r="G532" s="12">
        <v>0.92341398242335404</v>
      </c>
      <c r="H532" s="27">
        <f t="shared" si="94"/>
        <v>4</v>
      </c>
      <c r="I532" s="11">
        <f t="shared" si="95"/>
        <v>0</v>
      </c>
      <c r="J532" s="28">
        <f t="shared" si="96"/>
        <v>0</v>
      </c>
      <c r="K532" s="28">
        <f t="shared" si="97"/>
        <v>3000</v>
      </c>
      <c r="L532" s="28">
        <f t="shared" si="98"/>
        <v>529</v>
      </c>
      <c r="M532" s="41">
        <f>AVERAGE($K$4:K532)</f>
        <v>2741.2098298676747</v>
      </c>
      <c r="N532" s="41">
        <f>_xlfn.STDEV.S($K$4:K532)</f>
        <v>350.05850622714291</v>
      </c>
      <c r="O532" s="41">
        <f t="shared" si="100"/>
        <v>2711.3107687363909</v>
      </c>
      <c r="P532" s="41">
        <f t="shared" si="101"/>
        <v>2771.1088909989585</v>
      </c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 spans="2:28" x14ac:dyDescent="0.2">
      <c r="B533" s="13">
        <f t="shared" si="99"/>
        <v>530</v>
      </c>
      <c r="C533" s="12">
        <v>0.57998648163620825</v>
      </c>
      <c r="D533" s="11">
        <f t="shared" si="91"/>
        <v>20</v>
      </c>
      <c r="E533" s="11">
        <f t="shared" si="92"/>
        <v>20</v>
      </c>
      <c r="F533" s="11">
        <f t="shared" si="93"/>
        <v>3000</v>
      </c>
      <c r="G533" s="12">
        <v>0.38019727969769879</v>
      </c>
      <c r="H533" s="27">
        <f t="shared" si="94"/>
        <v>1</v>
      </c>
      <c r="I533" s="11">
        <f t="shared" si="95"/>
        <v>0</v>
      </c>
      <c r="J533" s="28">
        <f t="shared" si="96"/>
        <v>0</v>
      </c>
      <c r="K533" s="28">
        <f t="shared" si="97"/>
        <v>3000</v>
      </c>
      <c r="L533" s="28">
        <f t="shared" si="98"/>
        <v>530</v>
      </c>
      <c r="M533" s="41">
        <f>AVERAGE($K$4:K533)</f>
        <v>2741.6981132075471</v>
      </c>
      <c r="N533" s="41">
        <f>_xlfn.STDEV.S($K$4:K533)</f>
        <v>349.90809405835279</v>
      </c>
      <c r="O533" s="41">
        <f t="shared" si="100"/>
        <v>2711.8402365477327</v>
      </c>
      <c r="P533" s="41">
        <f t="shared" si="101"/>
        <v>2771.5559898673614</v>
      </c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 spans="2:28" x14ac:dyDescent="0.2">
      <c r="B534" s="13">
        <f t="shared" si="99"/>
        <v>531</v>
      </c>
      <c r="C534" s="12">
        <v>0.77736369669360494</v>
      </c>
      <c r="D534" s="11">
        <f t="shared" si="91"/>
        <v>21</v>
      </c>
      <c r="E534" s="11">
        <f t="shared" si="92"/>
        <v>21</v>
      </c>
      <c r="F534" s="11">
        <f t="shared" si="93"/>
        <v>3150</v>
      </c>
      <c r="G534" s="12">
        <v>0.53008806650700746</v>
      </c>
      <c r="H534" s="27">
        <f t="shared" si="94"/>
        <v>2</v>
      </c>
      <c r="I534" s="11">
        <f t="shared" si="95"/>
        <v>0</v>
      </c>
      <c r="J534" s="28">
        <f t="shared" si="96"/>
        <v>0</v>
      </c>
      <c r="K534" s="28">
        <f t="shared" si="97"/>
        <v>3150</v>
      </c>
      <c r="L534" s="28">
        <f t="shared" si="98"/>
        <v>531</v>
      </c>
      <c r="M534" s="41">
        <f>AVERAGE($K$4:K534)</f>
        <v>2742.4670433145011</v>
      </c>
      <c r="N534" s="41">
        <f>_xlfn.STDEV.S($K$4:K534)</f>
        <v>350.02659783911577</v>
      </c>
      <c r="O534" s="41">
        <f t="shared" si="100"/>
        <v>2712.6273212934584</v>
      </c>
      <c r="P534" s="41">
        <f t="shared" si="101"/>
        <v>2772.3067653355438</v>
      </c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 spans="2:28" x14ac:dyDescent="0.2">
      <c r="B535" s="13">
        <f t="shared" si="99"/>
        <v>532</v>
      </c>
      <c r="C535" s="12">
        <v>0.6299182582844628</v>
      </c>
      <c r="D535" s="11">
        <f t="shared" si="91"/>
        <v>20</v>
      </c>
      <c r="E535" s="11">
        <f t="shared" si="92"/>
        <v>20</v>
      </c>
      <c r="F535" s="11">
        <f t="shared" si="93"/>
        <v>3000</v>
      </c>
      <c r="G535" s="12">
        <v>0.18296519674990774</v>
      </c>
      <c r="H535" s="27">
        <f t="shared" si="94"/>
        <v>1</v>
      </c>
      <c r="I535" s="11">
        <f t="shared" si="95"/>
        <v>0</v>
      </c>
      <c r="J535" s="28">
        <f t="shared" si="96"/>
        <v>0</v>
      </c>
      <c r="K535" s="28">
        <f t="shared" si="97"/>
        <v>3000</v>
      </c>
      <c r="L535" s="28">
        <f t="shared" si="98"/>
        <v>532</v>
      </c>
      <c r="M535" s="41">
        <f>AVERAGE($K$4:K535)</f>
        <v>2742.9511278195487</v>
      </c>
      <c r="N535" s="41">
        <f>_xlfn.STDEV.S($K$4:K535)</f>
        <v>349.87505633555355</v>
      </c>
      <c r="O535" s="41">
        <f t="shared" si="100"/>
        <v>2713.1524990272237</v>
      </c>
      <c r="P535" s="41">
        <f t="shared" si="101"/>
        <v>2772.7497566118736</v>
      </c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 spans="2:28" x14ac:dyDescent="0.2">
      <c r="B536" s="13">
        <f t="shared" si="99"/>
        <v>533</v>
      </c>
      <c r="C536" s="12">
        <v>0.9660194099613042</v>
      </c>
      <c r="D536" s="11">
        <f t="shared" si="91"/>
        <v>24</v>
      </c>
      <c r="E536" s="11">
        <f t="shared" si="92"/>
        <v>22</v>
      </c>
      <c r="F536" s="11">
        <f t="shared" si="93"/>
        <v>3300</v>
      </c>
      <c r="G536" s="12">
        <v>0.2729692175393984</v>
      </c>
      <c r="H536" s="27">
        <f t="shared" si="94"/>
        <v>1</v>
      </c>
      <c r="I536" s="11">
        <f t="shared" si="95"/>
        <v>2</v>
      </c>
      <c r="J536" s="28">
        <f t="shared" si="96"/>
        <v>1000</v>
      </c>
      <c r="K536" s="28">
        <f t="shared" si="97"/>
        <v>2300</v>
      </c>
      <c r="L536" s="28">
        <f t="shared" si="98"/>
        <v>533</v>
      </c>
      <c r="M536" s="41">
        <f>AVERAGE($K$4:K536)</f>
        <v>2742.1200750469043</v>
      </c>
      <c r="N536" s="41">
        <f>_xlfn.STDEV.S($K$4:K536)</f>
        <v>350.07223828953784</v>
      </c>
      <c r="O536" s="41">
        <f t="shared" si="100"/>
        <v>2712.3327628757379</v>
      </c>
      <c r="P536" s="41">
        <f t="shared" si="101"/>
        <v>2771.9073872180707</v>
      </c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 spans="2:28" x14ac:dyDescent="0.2">
      <c r="B537" s="13">
        <f t="shared" si="99"/>
        <v>534</v>
      </c>
      <c r="C537" s="12">
        <v>0.65747071809163082</v>
      </c>
      <c r="D537" s="11">
        <f t="shared" si="91"/>
        <v>20</v>
      </c>
      <c r="E537" s="11">
        <f t="shared" si="92"/>
        <v>20</v>
      </c>
      <c r="F537" s="11">
        <f t="shared" si="93"/>
        <v>3000</v>
      </c>
      <c r="G537" s="12">
        <v>0.53962212237983009</v>
      </c>
      <c r="H537" s="27">
        <f t="shared" si="94"/>
        <v>2</v>
      </c>
      <c r="I537" s="11">
        <f t="shared" si="95"/>
        <v>0</v>
      </c>
      <c r="J537" s="28">
        <f t="shared" si="96"/>
        <v>0</v>
      </c>
      <c r="K537" s="28">
        <f t="shared" si="97"/>
        <v>3000</v>
      </c>
      <c r="L537" s="28">
        <f t="shared" si="98"/>
        <v>534</v>
      </c>
      <c r="M537" s="41">
        <f>AVERAGE($K$4:K537)</f>
        <v>2742.6029962546818</v>
      </c>
      <c r="N537" s="41">
        <f>_xlfn.STDEV.S($K$4:K537)</f>
        <v>349.92167935062417</v>
      </c>
      <c r="O537" s="41">
        <f t="shared" si="100"/>
        <v>2712.8565140630217</v>
      </c>
      <c r="P537" s="41">
        <f t="shared" si="101"/>
        <v>2772.3494784463419</v>
      </c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 spans="2:28" x14ac:dyDescent="0.2">
      <c r="B538" s="13">
        <f t="shared" si="99"/>
        <v>535</v>
      </c>
      <c r="C538" s="12">
        <v>0.11978585370510042</v>
      </c>
      <c r="D538" s="11">
        <f t="shared" si="91"/>
        <v>16</v>
      </c>
      <c r="E538" s="11">
        <f t="shared" si="92"/>
        <v>16</v>
      </c>
      <c r="F538" s="11">
        <f t="shared" si="93"/>
        <v>2400</v>
      </c>
      <c r="G538" s="12">
        <v>0.44458126693313982</v>
      </c>
      <c r="H538" s="27">
        <f t="shared" si="94"/>
        <v>1</v>
      </c>
      <c r="I538" s="11">
        <f t="shared" si="95"/>
        <v>0</v>
      </c>
      <c r="J538" s="28">
        <f t="shared" si="96"/>
        <v>0</v>
      </c>
      <c r="K538" s="28">
        <f t="shared" si="97"/>
        <v>2400</v>
      </c>
      <c r="L538" s="28">
        <f t="shared" si="98"/>
        <v>535</v>
      </c>
      <c r="M538" s="41">
        <f>AVERAGE($K$4:K538)</f>
        <v>2741.9626168224299</v>
      </c>
      <c r="N538" s="41">
        <f>_xlfn.STDEV.S($K$4:K538)</f>
        <v>349.90752992577552</v>
      </c>
      <c r="O538" s="41">
        <f t="shared" si="100"/>
        <v>2712.2452764392247</v>
      </c>
      <c r="P538" s="41">
        <f t="shared" si="101"/>
        <v>2771.6799572056352</v>
      </c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 spans="2:28" x14ac:dyDescent="0.2">
      <c r="B539" s="13">
        <f t="shared" si="99"/>
        <v>536</v>
      </c>
      <c r="C539" s="12">
        <v>0.36084434761167095</v>
      </c>
      <c r="D539" s="11">
        <f t="shared" si="91"/>
        <v>19</v>
      </c>
      <c r="E539" s="11">
        <f t="shared" si="92"/>
        <v>19</v>
      </c>
      <c r="F539" s="11">
        <f t="shared" si="93"/>
        <v>2850</v>
      </c>
      <c r="G539" s="12">
        <v>0.68349187122612953</v>
      </c>
      <c r="H539" s="27">
        <f t="shared" si="94"/>
        <v>2</v>
      </c>
      <c r="I539" s="11">
        <f t="shared" si="95"/>
        <v>0</v>
      </c>
      <c r="J539" s="28">
        <f t="shared" si="96"/>
        <v>0</v>
      </c>
      <c r="K539" s="28">
        <f t="shared" si="97"/>
        <v>2850</v>
      </c>
      <c r="L539" s="28">
        <f t="shared" si="98"/>
        <v>536</v>
      </c>
      <c r="M539" s="41">
        <f>AVERAGE($K$4:K539)</f>
        <v>2742.1641791044776</v>
      </c>
      <c r="N539" s="41">
        <f>_xlfn.STDEV.S($K$4:K539)</f>
        <v>349.61150548936467</v>
      </c>
      <c r="O539" s="41">
        <f t="shared" si="100"/>
        <v>2712.4998166481182</v>
      </c>
      <c r="P539" s="41">
        <f t="shared" si="101"/>
        <v>2771.828541560837</v>
      </c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 spans="2:28" x14ac:dyDescent="0.2">
      <c r="B540" s="13">
        <f t="shared" si="99"/>
        <v>537</v>
      </c>
      <c r="C540" s="12">
        <v>0.98153520901004454</v>
      </c>
      <c r="D540" s="11">
        <f t="shared" si="91"/>
        <v>25</v>
      </c>
      <c r="E540" s="11">
        <f t="shared" si="92"/>
        <v>22</v>
      </c>
      <c r="F540" s="11">
        <f t="shared" si="93"/>
        <v>3300</v>
      </c>
      <c r="G540" s="12">
        <v>0.87085039649581486</v>
      </c>
      <c r="H540" s="27">
        <f t="shared" si="94"/>
        <v>4</v>
      </c>
      <c r="I540" s="11">
        <f t="shared" si="95"/>
        <v>0</v>
      </c>
      <c r="J540" s="28">
        <f t="shared" si="96"/>
        <v>0</v>
      </c>
      <c r="K540" s="28">
        <f t="shared" si="97"/>
        <v>3300</v>
      </c>
      <c r="L540" s="28">
        <f t="shared" si="98"/>
        <v>537</v>
      </c>
      <c r="M540" s="41">
        <f>AVERAGE($K$4:K540)</f>
        <v>2743.2029795158287</v>
      </c>
      <c r="N540" s="41">
        <f>_xlfn.STDEV.S($K$4:K540)</f>
        <v>350.11376316175415</v>
      </c>
      <c r="O540" s="41">
        <f t="shared" si="100"/>
        <v>2713.5237993086635</v>
      </c>
      <c r="P540" s="41">
        <f t="shared" si="101"/>
        <v>2772.8821597229939</v>
      </c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 spans="2:28" x14ac:dyDescent="0.2">
      <c r="B541" s="13">
        <f t="shared" si="99"/>
        <v>538</v>
      </c>
      <c r="C541" s="12">
        <v>0.47754717752609244</v>
      </c>
      <c r="D541" s="11">
        <f t="shared" si="91"/>
        <v>19</v>
      </c>
      <c r="E541" s="11">
        <f t="shared" si="92"/>
        <v>19</v>
      </c>
      <c r="F541" s="11">
        <f t="shared" si="93"/>
        <v>2850</v>
      </c>
      <c r="G541" s="12">
        <v>0.27056949055875446</v>
      </c>
      <c r="H541" s="27">
        <f t="shared" si="94"/>
        <v>1</v>
      </c>
      <c r="I541" s="11">
        <f t="shared" si="95"/>
        <v>0</v>
      </c>
      <c r="J541" s="28">
        <f t="shared" si="96"/>
        <v>0</v>
      </c>
      <c r="K541" s="28">
        <f t="shared" si="97"/>
        <v>2850</v>
      </c>
      <c r="L541" s="28">
        <f t="shared" si="98"/>
        <v>538</v>
      </c>
      <c r="M541" s="41">
        <f>AVERAGE($K$4:K541)</f>
        <v>2743.4014869888474</v>
      </c>
      <c r="N541" s="41">
        <f>_xlfn.STDEV.S($K$4:K541)</f>
        <v>349.81792358681309</v>
      </c>
      <c r="O541" s="41">
        <f t="shared" si="100"/>
        <v>2713.7750823800884</v>
      </c>
      <c r="P541" s="41">
        <f t="shared" si="101"/>
        <v>2773.0278915976064</v>
      </c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 spans="2:28" x14ac:dyDescent="0.2">
      <c r="B542" s="13">
        <f t="shared" si="99"/>
        <v>539</v>
      </c>
      <c r="C542" s="12">
        <v>0.36610483461185028</v>
      </c>
      <c r="D542" s="11">
        <f t="shared" si="91"/>
        <v>19</v>
      </c>
      <c r="E542" s="11">
        <f t="shared" si="92"/>
        <v>19</v>
      </c>
      <c r="F542" s="11">
        <f t="shared" si="93"/>
        <v>2850</v>
      </c>
      <c r="G542" s="12">
        <v>0.3250706647349173</v>
      </c>
      <c r="H542" s="27">
        <f t="shared" si="94"/>
        <v>1</v>
      </c>
      <c r="I542" s="11">
        <f t="shared" si="95"/>
        <v>0</v>
      </c>
      <c r="J542" s="28">
        <f t="shared" si="96"/>
        <v>0</v>
      </c>
      <c r="K542" s="28">
        <f t="shared" si="97"/>
        <v>2850</v>
      </c>
      <c r="L542" s="28">
        <f t="shared" si="98"/>
        <v>539</v>
      </c>
      <c r="M542" s="41">
        <f>AVERAGE($K$4:K542)</f>
        <v>2743.5992578849723</v>
      </c>
      <c r="N542" s="41">
        <f>_xlfn.STDEV.S($K$4:K542)</f>
        <v>349.52282245873772</v>
      </c>
      <c r="O542" s="41">
        <f t="shared" si="100"/>
        <v>2714.0254421475943</v>
      </c>
      <c r="P542" s="41">
        <f t="shared" si="101"/>
        <v>2773.1730736223503</v>
      </c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 spans="2:28" x14ac:dyDescent="0.2">
      <c r="B543" s="13">
        <f t="shared" si="99"/>
        <v>540</v>
      </c>
      <c r="C543" s="12">
        <v>0.52975769905768488</v>
      </c>
      <c r="D543" s="11">
        <f t="shared" si="91"/>
        <v>20</v>
      </c>
      <c r="E543" s="11">
        <f t="shared" si="92"/>
        <v>20</v>
      </c>
      <c r="F543" s="11">
        <f t="shared" si="93"/>
        <v>3000</v>
      </c>
      <c r="G543" s="12">
        <v>0.3018447920822086</v>
      </c>
      <c r="H543" s="27">
        <f t="shared" si="94"/>
        <v>1</v>
      </c>
      <c r="I543" s="11">
        <f t="shared" si="95"/>
        <v>0</v>
      </c>
      <c r="J543" s="28">
        <f t="shared" si="96"/>
        <v>0</v>
      </c>
      <c r="K543" s="28">
        <f t="shared" si="97"/>
        <v>3000</v>
      </c>
      <c r="L543" s="28">
        <f t="shared" si="98"/>
        <v>540</v>
      </c>
      <c r="M543" s="41">
        <f>AVERAGE($K$4:K543)</f>
        <v>2744.0740740740739</v>
      </c>
      <c r="N543" s="41">
        <f>_xlfn.STDEV.S($K$4:K543)</f>
        <v>349.37271388039176</v>
      </c>
      <c r="O543" s="41">
        <f t="shared" si="100"/>
        <v>2714.5404669452605</v>
      </c>
      <c r="P543" s="41">
        <f t="shared" si="101"/>
        <v>2773.6076812028873</v>
      </c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 spans="2:28" x14ac:dyDescent="0.2">
      <c r="B544" s="13">
        <f t="shared" si="99"/>
        <v>541</v>
      </c>
      <c r="C544" s="12">
        <v>0.96564886421220508</v>
      </c>
      <c r="D544" s="11">
        <f t="shared" si="91"/>
        <v>24</v>
      </c>
      <c r="E544" s="11">
        <f t="shared" si="92"/>
        <v>22</v>
      </c>
      <c r="F544" s="11">
        <f t="shared" si="93"/>
        <v>3300</v>
      </c>
      <c r="G544" s="12">
        <v>8.1290215158782098E-2</v>
      </c>
      <c r="H544" s="27">
        <f t="shared" si="94"/>
        <v>0</v>
      </c>
      <c r="I544" s="11">
        <f t="shared" si="95"/>
        <v>3</v>
      </c>
      <c r="J544" s="28">
        <f t="shared" si="96"/>
        <v>1500</v>
      </c>
      <c r="K544" s="28">
        <f t="shared" si="97"/>
        <v>1800</v>
      </c>
      <c r="L544" s="28">
        <f t="shared" si="98"/>
        <v>541</v>
      </c>
      <c r="M544" s="41">
        <f>AVERAGE($K$4:K544)</f>
        <v>2742.3290203327174</v>
      </c>
      <c r="N544" s="41">
        <f>_xlfn.STDEV.S($K$4:K544)</f>
        <v>351.40107251881324</v>
      </c>
      <c r="O544" s="41">
        <f t="shared" si="100"/>
        <v>2712.6515397122703</v>
      </c>
      <c r="P544" s="41">
        <f t="shared" si="101"/>
        <v>2772.0065009531645</v>
      </c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 spans="2:28" x14ac:dyDescent="0.2">
      <c r="B545" s="13">
        <f t="shared" si="99"/>
        <v>542</v>
      </c>
      <c r="C545" s="12">
        <v>0.97192539921367349</v>
      </c>
      <c r="D545" s="11">
        <f t="shared" si="91"/>
        <v>24</v>
      </c>
      <c r="E545" s="11">
        <f t="shared" si="92"/>
        <v>22</v>
      </c>
      <c r="F545" s="11">
        <f t="shared" si="93"/>
        <v>3300</v>
      </c>
      <c r="G545" s="12">
        <v>0.23437409116245922</v>
      </c>
      <c r="H545" s="27">
        <f t="shared" si="94"/>
        <v>1</v>
      </c>
      <c r="I545" s="11">
        <f t="shared" si="95"/>
        <v>2</v>
      </c>
      <c r="J545" s="28">
        <f t="shared" si="96"/>
        <v>1000</v>
      </c>
      <c r="K545" s="28">
        <f t="shared" si="97"/>
        <v>2300</v>
      </c>
      <c r="L545" s="28">
        <f t="shared" si="98"/>
        <v>542</v>
      </c>
      <c r="M545" s="41">
        <f>AVERAGE($K$4:K545)</f>
        <v>2741.5129151291512</v>
      </c>
      <c r="N545" s="41">
        <f>_xlfn.STDEV.S($K$4:K545)</f>
        <v>351.58989145557263</v>
      </c>
      <c r="O545" s="41">
        <f t="shared" si="100"/>
        <v>2711.8470161396726</v>
      </c>
      <c r="P545" s="41">
        <f t="shared" si="101"/>
        <v>2771.1788141186298</v>
      </c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 spans="2:28" x14ac:dyDescent="0.2">
      <c r="B546" s="13">
        <f t="shared" si="99"/>
        <v>543</v>
      </c>
      <c r="C546" s="12">
        <v>0.79983774603181068</v>
      </c>
      <c r="D546" s="11">
        <f t="shared" si="91"/>
        <v>21</v>
      </c>
      <c r="E546" s="11">
        <f t="shared" si="92"/>
        <v>21</v>
      </c>
      <c r="F546" s="11">
        <f t="shared" si="93"/>
        <v>3150</v>
      </c>
      <c r="G546" s="12">
        <v>0.25802222013617504</v>
      </c>
      <c r="H546" s="27">
        <f t="shared" si="94"/>
        <v>1</v>
      </c>
      <c r="I546" s="11">
        <f t="shared" si="95"/>
        <v>1</v>
      </c>
      <c r="J546" s="28">
        <f t="shared" si="96"/>
        <v>500</v>
      </c>
      <c r="K546" s="28">
        <f t="shared" si="97"/>
        <v>2650</v>
      </c>
      <c r="L546" s="28">
        <f t="shared" si="98"/>
        <v>543</v>
      </c>
      <c r="M546" s="41">
        <f>AVERAGE($K$4:K546)</f>
        <v>2741.3443830570905</v>
      </c>
      <c r="N546" s="41">
        <f>_xlfn.STDEV.S($K$4:K546)</f>
        <v>351.28734939604408</v>
      </c>
      <c r="O546" s="41">
        <f t="shared" si="100"/>
        <v>2711.7314397240361</v>
      </c>
      <c r="P546" s="41">
        <f t="shared" si="101"/>
        <v>2770.9573263901448</v>
      </c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 spans="2:28" x14ac:dyDescent="0.2">
      <c r="B547" s="13">
        <f t="shared" si="99"/>
        <v>544</v>
      </c>
      <c r="C547" s="12">
        <v>0.84511334379209524</v>
      </c>
      <c r="D547" s="11">
        <f t="shared" si="91"/>
        <v>22</v>
      </c>
      <c r="E547" s="11">
        <f t="shared" si="92"/>
        <v>22</v>
      </c>
      <c r="F547" s="11">
        <f t="shared" si="93"/>
        <v>3300</v>
      </c>
      <c r="G547" s="12">
        <v>0.12141581296187165</v>
      </c>
      <c r="H547" s="27">
        <f t="shared" si="94"/>
        <v>1</v>
      </c>
      <c r="I547" s="11">
        <f t="shared" si="95"/>
        <v>2</v>
      </c>
      <c r="J547" s="28">
        <f t="shared" si="96"/>
        <v>1000</v>
      </c>
      <c r="K547" s="28">
        <f t="shared" si="97"/>
        <v>2300</v>
      </c>
      <c r="L547" s="28">
        <f t="shared" si="98"/>
        <v>544</v>
      </c>
      <c r="M547" s="41">
        <f>AVERAGE($K$4:K547)</f>
        <v>2740.5330882352941</v>
      </c>
      <c r="N547" s="41">
        <f>_xlfn.STDEV.S($K$4:K547)</f>
        <v>351.47347142152455</v>
      </c>
      <c r="O547" s="41">
        <f t="shared" si="100"/>
        <v>2710.9318218499093</v>
      </c>
      <c r="P547" s="41">
        <f t="shared" si="101"/>
        <v>2770.134354620679</v>
      </c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 spans="2:28" x14ac:dyDescent="0.2">
      <c r="B548" s="13">
        <f t="shared" si="99"/>
        <v>545</v>
      </c>
      <c r="C548" s="12">
        <v>0.17608825515188264</v>
      </c>
      <c r="D548" s="11">
        <f t="shared" si="91"/>
        <v>17</v>
      </c>
      <c r="E548" s="11">
        <f t="shared" si="92"/>
        <v>17</v>
      </c>
      <c r="F548" s="11">
        <f t="shared" si="93"/>
        <v>2550</v>
      </c>
      <c r="G548" s="12">
        <v>0.53923975672674584</v>
      </c>
      <c r="H548" s="27">
        <f t="shared" si="94"/>
        <v>2</v>
      </c>
      <c r="I548" s="11">
        <f t="shared" si="95"/>
        <v>0</v>
      </c>
      <c r="J548" s="28">
        <f t="shared" si="96"/>
        <v>0</v>
      </c>
      <c r="K548" s="28">
        <f t="shared" si="97"/>
        <v>2550</v>
      </c>
      <c r="L548" s="28">
        <f t="shared" si="98"/>
        <v>545</v>
      </c>
      <c r="M548" s="41">
        <f>AVERAGE($K$4:K548)</f>
        <v>2740.1834862385322</v>
      </c>
      <c r="N548" s="41">
        <f>_xlfn.STDEV.S($K$4:K548)</f>
        <v>351.24511104870641</v>
      </c>
      <c r="O548" s="41">
        <f t="shared" si="100"/>
        <v>2710.6287257770095</v>
      </c>
      <c r="P548" s="41">
        <f t="shared" si="101"/>
        <v>2769.7382467000548</v>
      </c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 spans="2:28" x14ac:dyDescent="0.2">
      <c r="B549" s="13">
        <f t="shared" si="99"/>
        <v>546</v>
      </c>
      <c r="C549" s="12">
        <v>0.3172299029115323</v>
      </c>
      <c r="D549" s="11">
        <f t="shared" si="91"/>
        <v>18</v>
      </c>
      <c r="E549" s="11">
        <f t="shared" si="92"/>
        <v>18</v>
      </c>
      <c r="F549" s="11">
        <f t="shared" si="93"/>
        <v>2700</v>
      </c>
      <c r="G549" s="12">
        <v>0.68428456548900252</v>
      </c>
      <c r="H549" s="27">
        <f t="shared" si="94"/>
        <v>2</v>
      </c>
      <c r="I549" s="11">
        <f t="shared" si="95"/>
        <v>0</v>
      </c>
      <c r="J549" s="28">
        <f t="shared" si="96"/>
        <v>0</v>
      </c>
      <c r="K549" s="28">
        <f t="shared" si="97"/>
        <v>2700</v>
      </c>
      <c r="L549" s="28">
        <f t="shared" si="98"/>
        <v>546</v>
      </c>
      <c r="M549" s="41">
        <f>AVERAGE($K$4:K549)</f>
        <v>2740.1098901098903</v>
      </c>
      <c r="N549" s="41">
        <f>_xlfn.STDEV.S($K$4:K549)</f>
        <v>350.9269335241288</v>
      </c>
      <c r="O549" s="41">
        <f t="shared" si="100"/>
        <v>2710.609075377442</v>
      </c>
      <c r="P549" s="41">
        <f t="shared" si="101"/>
        <v>2769.6107048423387</v>
      </c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 spans="2:28" x14ac:dyDescent="0.2">
      <c r="B550" s="13">
        <f t="shared" si="99"/>
        <v>547</v>
      </c>
      <c r="C550" s="12">
        <v>0.14136995914271111</v>
      </c>
      <c r="D550" s="11">
        <f t="shared" si="91"/>
        <v>16</v>
      </c>
      <c r="E550" s="11">
        <f t="shared" si="92"/>
        <v>16</v>
      </c>
      <c r="F550" s="11">
        <f t="shared" si="93"/>
        <v>2400</v>
      </c>
      <c r="G550" s="12">
        <v>0.1572651855260091</v>
      </c>
      <c r="H550" s="27">
        <f t="shared" si="94"/>
        <v>0</v>
      </c>
      <c r="I550" s="11">
        <f t="shared" si="95"/>
        <v>0</v>
      </c>
      <c r="J550" s="28">
        <f t="shared" si="96"/>
        <v>0</v>
      </c>
      <c r="K550" s="28">
        <f t="shared" si="97"/>
        <v>2400</v>
      </c>
      <c r="L550" s="28">
        <f t="shared" si="98"/>
        <v>547</v>
      </c>
      <c r="M550" s="41">
        <f>AVERAGE($K$4:K550)</f>
        <v>2739.488117001828</v>
      </c>
      <c r="N550" s="41">
        <f>_xlfn.STDEV.S($K$4:K550)</f>
        <v>350.90687501357928</v>
      </c>
      <c r="O550" s="41">
        <f t="shared" si="100"/>
        <v>2710.0160854344344</v>
      </c>
      <c r="P550" s="41">
        <f t="shared" si="101"/>
        <v>2768.9601485692215</v>
      </c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 spans="2:28" x14ac:dyDescent="0.2">
      <c r="B551" s="13">
        <f t="shared" si="99"/>
        <v>548</v>
      </c>
      <c r="C551" s="12">
        <v>0.7203286300656867</v>
      </c>
      <c r="D551" s="11">
        <f t="shared" si="91"/>
        <v>21</v>
      </c>
      <c r="E551" s="11">
        <f t="shared" si="92"/>
        <v>21</v>
      </c>
      <c r="F551" s="11">
        <f t="shared" si="93"/>
        <v>3150</v>
      </c>
      <c r="G551" s="12">
        <v>0.75903396643736676</v>
      </c>
      <c r="H551" s="27">
        <f t="shared" si="94"/>
        <v>3</v>
      </c>
      <c r="I551" s="11">
        <f t="shared" si="95"/>
        <v>0</v>
      </c>
      <c r="J551" s="28">
        <f t="shared" si="96"/>
        <v>0</v>
      </c>
      <c r="K551" s="28">
        <f t="shared" si="97"/>
        <v>3150</v>
      </c>
      <c r="L551" s="28">
        <f t="shared" si="98"/>
        <v>548</v>
      </c>
      <c r="M551" s="41">
        <f>AVERAGE($K$4:K551)</f>
        <v>2740.2372262773724</v>
      </c>
      <c r="N551" s="41">
        <f>_xlfn.STDEV.S($K$4:K551)</f>
        <v>351.02427599968661</v>
      </c>
      <c r="O551" s="41">
        <f t="shared" si="100"/>
        <v>2710.7823658587399</v>
      </c>
      <c r="P551" s="41">
        <f t="shared" si="101"/>
        <v>2769.6920866960049</v>
      </c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 spans="2:28" x14ac:dyDescent="0.2">
      <c r="B552" s="13">
        <f t="shared" si="99"/>
        <v>549</v>
      </c>
      <c r="C552" s="12">
        <v>0.56188702639204291</v>
      </c>
      <c r="D552" s="11">
        <f t="shared" si="91"/>
        <v>20</v>
      </c>
      <c r="E552" s="11">
        <f t="shared" si="92"/>
        <v>20</v>
      </c>
      <c r="F552" s="11">
        <f t="shared" si="93"/>
        <v>3000</v>
      </c>
      <c r="G552" s="12">
        <v>0.60935136069903095</v>
      </c>
      <c r="H552" s="27">
        <f t="shared" si="94"/>
        <v>2</v>
      </c>
      <c r="I552" s="11">
        <f t="shared" si="95"/>
        <v>0</v>
      </c>
      <c r="J552" s="28">
        <f t="shared" si="96"/>
        <v>0</v>
      </c>
      <c r="K552" s="28">
        <f t="shared" si="97"/>
        <v>3000</v>
      </c>
      <c r="L552" s="28">
        <f t="shared" si="98"/>
        <v>549</v>
      </c>
      <c r="M552" s="41">
        <f>AVERAGE($K$4:K552)</f>
        <v>2740.710382513661</v>
      </c>
      <c r="N552" s="41">
        <f>_xlfn.STDEV.S($K$4:K552)</f>
        <v>350.87903937855572</v>
      </c>
      <c r="O552" s="41">
        <f t="shared" si="100"/>
        <v>2711.2946551436753</v>
      </c>
      <c r="P552" s="41">
        <f t="shared" si="101"/>
        <v>2770.1261098836467</v>
      </c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 spans="2:28" x14ac:dyDescent="0.2">
      <c r="B553" s="13">
        <f t="shared" si="99"/>
        <v>550</v>
      </c>
      <c r="C553" s="12">
        <v>0.54220466808085599</v>
      </c>
      <c r="D553" s="11">
        <f t="shared" si="91"/>
        <v>20</v>
      </c>
      <c r="E553" s="11">
        <f t="shared" si="92"/>
        <v>20</v>
      </c>
      <c r="F553" s="11">
        <f t="shared" si="93"/>
        <v>3000</v>
      </c>
      <c r="G553" s="12">
        <v>0.24238574871276197</v>
      </c>
      <c r="H553" s="27">
        <f t="shared" si="94"/>
        <v>1</v>
      </c>
      <c r="I553" s="11">
        <f t="shared" si="95"/>
        <v>0</v>
      </c>
      <c r="J553" s="28">
        <f t="shared" si="96"/>
        <v>0</v>
      </c>
      <c r="K553" s="28">
        <f t="shared" si="97"/>
        <v>3000</v>
      </c>
      <c r="L553" s="28">
        <f t="shared" si="98"/>
        <v>550</v>
      </c>
      <c r="M553" s="41">
        <f>AVERAGE($K$4:K553)</f>
        <v>2741.181818181818</v>
      </c>
      <c r="N553" s="41">
        <f>_xlfn.STDEV.S($K$4:K553)</f>
        <v>350.73363605095875</v>
      </c>
      <c r="O553" s="41">
        <f t="shared" si="100"/>
        <v>2711.8051416982134</v>
      </c>
      <c r="P553" s="41">
        <f t="shared" si="101"/>
        <v>2770.5584946654226</v>
      </c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 spans="2:28" x14ac:dyDescent="0.2">
      <c r="B554" s="13">
        <f t="shared" si="99"/>
        <v>551</v>
      </c>
      <c r="C554" s="12">
        <v>1.4689971491491649E-3</v>
      </c>
      <c r="D554" s="11">
        <f t="shared" si="91"/>
        <v>14</v>
      </c>
      <c r="E554" s="11">
        <f t="shared" si="92"/>
        <v>14</v>
      </c>
      <c r="F554" s="11">
        <f t="shared" si="93"/>
        <v>2100</v>
      </c>
      <c r="G554" s="12">
        <v>0.79335836751278577</v>
      </c>
      <c r="H554" s="27">
        <f t="shared" si="94"/>
        <v>2</v>
      </c>
      <c r="I554" s="11">
        <f t="shared" si="95"/>
        <v>0</v>
      </c>
      <c r="J554" s="28">
        <f t="shared" si="96"/>
        <v>0</v>
      </c>
      <c r="K554" s="28">
        <f t="shared" si="97"/>
        <v>2100</v>
      </c>
      <c r="L554" s="28">
        <f t="shared" si="98"/>
        <v>551</v>
      </c>
      <c r="M554" s="41">
        <f>AVERAGE($K$4:K554)</f>
        <v>2740.0181488203266</v>
      </c>
      <c r="N554" s="41">
        <f>_xlfn.STDEV.S($K$4:K554)</f>
        <v>351.47765949568856</v>
      </c>
      <c r="O554" s="41">
        <f t="shared" si="100"/>
        <v>2710.6059990048066</v>
      </c>
      <c r="P554" s="41">
        <f t="shared" si="101"/>
        <v>2769.4302986358466</v>
      </c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 spans="2:28" x14ac:dyDescent="0.2">
      <c r="B555" s="13">
        <f t="shared" si="99"/>
        <v>552</v>
      </c>
      <c r="C555" s="12">
        <v>0.16129395044084061</v>
      </c>
      <c r="D555" s="11">
        <f t="shared" si="91"/>
        <v>17</v>
      </c>
      <c r="E555" s="11">
        <f t="shared" si="92"/>
        <v>17</v>
      </c>
      <c r="F555" s="11">
        <f t="shared" si="93"/>
        <v>2550</v>
      </c>
      <c r="G555" s="12">
        <v>0.98912821112511762</v>
      </c>
      <c r="H555" s="27">
        <f t="shared" si="94"/>
        <v>5</v>
      </c>
      <c r="I555" s="11">
        <f t="shared" si="95"/>
        <v>0</v>
      </c>
      <c r="J555" s="28">
        <f t="shared" si="96"/>
        <v>0</v>
      </c>
      <c r="K555" s="28">
        <f t="shared" si="97"/>
        <v>2550</v>
      </c>
      <c r="L555" s="28">
        <f t="shared" si="98"/>
        <v>552</v>
      </c>
      <c r="M555" s="41">
        <f>AVERAGE($K$4:K555)</f>
        <v>2739.6739130434785</v>
      </c>
      <c r="N555" s="41">
        <f>_xlfn.STDEV.S($K$4:K555)</f>
        <v>351.25169311124642</v>
      </c>
      <c r="O555" s="41">
        <f t="shared" si="100"/>
        <v>2710.3074263347908</v>
      </c>
      <c r="P555" s="41">
        <f t="shared" si="101"/>
        <v>2769.0403997521662</v>
      </c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 spans="2:28" x14ac:dyDescent="0.2">
      <c r="B556" s="13">
        <f t="shared" si="99"/>
        <v>553</v>
      </c>
      <c r="C556" s="12">
        <v>0.16292788733129493</v>
      </c>
      <c r="D556" s="11">
        <f t="shared" si="91"/>
        <v>17</v>
      </c>
      <c r="E556" s="11">
        <f t="shared" si="92"/>
        <v>17</v>
      </c>
      <c r="F556" s="11">
        <f t="shared" si="93"/>
        <v>2550</v>
      </c>
      <c r="G556" s="12">
        <v>2.9772452688638595E-2</v>
      </c>
      <c r="H556" s="27">
        <f t="shared" si="94"/>
        <v>0</v>
      </c>
      <c r="I556" s="11">
        <f t="shared" si="95"/>
        <v>0</v>
      </c>
      <c r="J556" s="28">
        <f t="shared" si="96"/>
        <v>0</v>
      </c>
      <c r="K556" s="28">
        <f t="shared" si="97"/>
        <v>2550</v>
      </c>
      <c r="L556" s="28">
        <f t="shared" si="98"/>
        <v>553</v>
      </c>
      <c r="M556" s="41">
        <f>AVERAGE($K$4:K556)</f>
        <v>2739.3309222423145</v>
      </c>
      <c r="N556" s="41">
        <f>_xlfn.STDEV.S($K$4:K556)</f>
        <v>351.026064417984</v>
      </c>
      <c r="O556" s="41">
        <f t="shared" si="100"/>
        <v>2710.0099631354151</v>
      </c>
      <c r="P556" s="41">
        <f t="shared" si="101"/>
        <v>2768.6518813492139</v>
      </c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 spans="2:28" x14ac:dyDescent="0.2">
      <c r="B557" s="13">
        <f t="shared" si="99"/>
        <v>554</v>
      </c>
      <c r="C557" s="12">
        <v>9.9503912536920147E-3</v>
      </c>
      <c r="D557" s="11">
        <f t="shared" si="91"/>
        <v>14</v>
      </c>
      <c r="E557" s="11">
        <f t="shared" si="92"/>
        <v>14</v>
      </c>
      <c r="F557" s="11">
        <f t="shared" si="93"/>
        <v>2100</v>
      </c>
      <c r="G557" s="12">
        <v>0.2627618301761091</v>
      </c>
      <c r="H557" s="27">
        <f t="shared" si="94"/>
        <v>1</v>
      </c>
      <c r="I557" s="11">
        <f t="shared" si="95"/>
        <v>0</v>
      </c>
      <c r="J557" s="28">
        <f t="shared" si="96"/>
        <v>0</v>
      </c>
      <c r="K557" s="28">
        <f t="shared" si="97"/>
        <v>2100</v>
      </c>
      <c r="L557" s="28">
        <f t="shared" si="98"/>
        <v>554</v>
      </c>
      <c r="M557" s="41">
        <f>AVERAGE($K$4:K557)</f>
        <v>2738.176895306859</v>
      </c>
      <c r="N557" s="41">
        <f>_xlfn.STDEV.S($K$4:K557)</f>
        <v>351.75884253113315</v>
      </c>
      <c r="O557" s="41">
        <f t="shared" si="100"/>
        <v>2708.8213745849621</v>
      </c>
      <c r="P557" s="41">
        <f t="shared" si="101"/>
        <v>2767.532416028756</v>
      </c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 spans="2:28" x14ac:dyDescent="0.2">
      <c r="B558" s="13">
        <f t="shared" si="99"/>
        <v>555</v>
      </c>
      <c r="C558" s="12">
        <v>0.65759137745541363</v>
      </c>
      <c r="D558" s="11">
        <f t="shared" si="91"/>
        <v>20</v>
      </c>
      <c r="E558" s="11">
        <f t="shared" si="92"/>
        <v>20</v>
      </c>
      <c r="F558" s="11">
        <f t="shared" si="93"/>
        <v>3000</v>
      </c>
      <c r="G558" s="12">
        <v>0.85866133522148691</v>
      </c>
      <c r="H558" s="27">
        <f t="shared" si="94"/>
        <v>3</v>
      </c>
      <c r="I558" s="11">
        <f t="shared" si="95"/>
        <v>0</v>
      </c>
      <c r="J558" s="28">
        <f t="shared" si="96"/>
        <v>0</v>
      </c>
      <c r="K558" s="28">
        <f t="shared" si="97"/>
        <v>3000</v>
      </c>
      <c r="L558" s="28">
        <f t="shared" si="98"/>
        <v>555</v>
      </c>
      <c r="M558" s="41">
        <f>AVERAGE($K$4:K558)</f>
        <v>2738.6486486486488</v>
      </c>
      <c r="N558" s="41">
        <f>_xlfn.STDEV.S($K$4:K558)</f>
        <v>351.61691105757734</v>
      </c>
      <c r="O558" s="41">
        <f t="shared" si="100"/>
        <v>2709.3315363437068</v>
      </c>
      <c r="P558" s="41">
        <f t="shared" si="101"/>
        <v>2767.9657609535907</v>
      </c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 spans="2:28" x14ac:dyDescent="0.2">
      <c r="B559" s="13">
        <f t="shared" si="99"/>
        <v>556</v>
      </c>
      <c r="C559" s="12">
        <v>0.10775915609681774</v>
      </c>
      <c r="D559" s="11">
        <f t="shared" si="91"/>
        <v>16</v>
      </c>
      <c r="E559" s="11">
        <f t="shared" si="92"/>
        <v>16</v>
      </c>
      <c r="F559" s="11">
        <f t="shared" si="93"/>
        <v>2400</v>
      </c>
      <c r="G559" s="12">
        <v>0.49358726261725294</v>
      </c>
      <c r="H559" s="27">
        <f t="shared" si="94"/>
        <v>1</v>
      </c>
      <c r="I559" s="11">
        <f t="shared" si="95"/>
        <v>0</v>
      </c>
      <c r="J559" s="28">
        <f t="shared" si="96"/>
        <v>0</v>
      </c>
      <c r="K559" s="28">
        <f t="shared" si="97"/>
        <v>2400</v>
      </c>
      <c r="L559" s="28">
        <f t="shared" si="98"/>
        <v>556</v>
      </c>
      <c r="M559" s="41">
        <f>AVERAGE($K$4:K559)</f>
        <v>2738.0395683453239</v>
      </c>
      <c r="N559" s="41">
        <f>_xlfn.STDEV.S($K$4:K559)</f>
        <v>351.59344644728304</v>
      </c>
      <c r="O559" s="41">
        <f t="shared" si="100"/>
        <v>2708.7509024262486</v>
      </c>
      <c r="P559" s="41">
        <f t="shared" si="101"/>
        <v>2767.3282342643993</v>
      </c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 spans="2:28" x14ac:dyDescent="0.2">
      <c r="B560" s="13">
        <f t="shared" si="99"/>
        <v>557</v>
      </c>
      <c r="C560" s="12">
        <v>6.4788626108184588E-2</v>
      </c>
      <c r="D560" s="11">
        <f t="shared" si="91"/>
        <v>15</v>
      </c>
      <c r="E560" s="11">
        <f t="shared" si="92"/>
        <v>15</v>
      </c>
      <c r="F560" s="11">
        <f t="shared" si="93"/>
        <v>2250</v>
      </c>
      <c r="G560" s="12">
        <v>0.72323545954130353</v>
      </c>
      <c r="H560" s="27">
        <f t="shared" si="94"/>
        <v>2</v>
      </c>
      <c r="I560" s="11">
        <f t="shared" si="95"/>
        <v>0</v>
      </c>
      <c r="J560" s="28">
        <f t="shared" si="96"/>
        <v>0</v>
      </c>
      <c r="K560" s="28">
        <f t="shared" si="97"/>
        <v>2250</v>
      </c>
      <c r="L560" s="28">
        <f t="shared" si="98"/>
        <v>557</v>
      </c>
      <c r="M560" s="41">
        <f>AVERAGE($K$4:K560)</f>
        <v>2737.1633752244165</v>
      </c>
      <c r="N560" s="41">
        <f>_xlfn.STDEV.S($K$4:K560)</f>
        <v>351.88525694023684</v>
      </c>
      <c r="O560" s="41">
        <f t="shared" si="100"/>
        <v>2707.8768409160903</v>
      </c>
      <c r="P560" s="41">
        <f t="shared" si="101"/>
        <v>2766.4499095327428</v>
      </c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 spans="2:28" x14ac:dyDescent="0.2">
      <c r="B561" s="13">
        <f t="shared" si="99"/>
        <v>558</v>
      </c>
      <c r="C561" s="12">
        <v>0.99598742795476813</v>
      </c>
      <c r="D561" s="11">
        <f t="shared" si="91"/>
        <v>25</v>
      </c>
      <c r="E561" s="11">
        <f t="shared" si="92"/>
        <v>22</v>
      </c>
      <c r="F561" s="11">
        <f t="shared" si="93"/>
        <v>3300</v>
      </c>
      <c r="G561" s="12">
        <v>0.54731656356403269</v>
      </c>
      <c r="H561" s="27">
        <f t="shared" si="94"/>
        <v>2</v>
      </c>
      <c r="I561" s="11">
        <f t="shared" si="95"/>
        <v>1</v>
      </c>
      <c r="J561" s="28">
        <f t="shared" si="96"/>
        <v>500</v>
      </c>
      <c r="K561" s="28">
        <f t="shared" si="97"/>
        <v>2800</v>
      </c>
      <c r="L561" s="28">
        <f t="shared" si="98"/>
        <v>558</v>
      </c>
      <c r="M561" s="41">
        <f>AVERAGE($K$4:K561)</f>
        <v>2737.2759856630823</v>
      </c>
      <c r="N561" s="41">
        <f>_xlfn.STDEV.S($K$4:K561)</f>
        <v>351.57930297508318</v>
      </c>
      <c r="O561" s="41">
        <f t="shared" si="100"/>
        <v>2708.041260994919</v>
      </c>
      <c r="P561" s="41">
        <f t="shared" si="101"/>
        <v>2766.5107103312457</v>
      </c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 spans="2:28" x14ac:dyDescent="0.2">
      <c r="B562" s="13">
        <f t="shared" si="99"/>
        <v>559</v>
      </c>
      <c r="C562" s="12">
        <v>4.2460086052830581E-2</v>
      </c>
      <c r="D562" s="11">
        <f t="shared" si="91"/>
        <v>15</v>
      </c>
      <c r="E562" s="11">
        <f t="shared" si="92"/>
        <v>15</v>
      </c>
      <c r="F562" s="11">
        <f t="shared" si="93"/>
        <v>2250</v>
      </c>
      <c r="G562" s="12">
        <v>0.96034225438210452</v>
      </c>
      <c r="H562" s="27">
        <f t="shared" si="94"/>
        <v>4</v>
      </c>
      <c r="I562" s="11">
        <f t="shared" si="95"/>
        <v>0</v>
      </c>
      <c r="J562" s="28">
        <f t="shared" si="96"/>
        <v>0</v>
      </c>
      <c r="K562" s="28">
        <f t="shared" si="97"/>
        <v>2250</v>
      </c>
      <c r="L562" s="28">
        <f t="shared" si="98"/>
        <v>559</v>
      </c>
      <c r="M562" s="41">
        <f>AVERAGE($K$4:K562)</f>
        <v>2736.4042933810374</v>
      </c>
      <c r="N562" s="41">
        <f>_xlfn.STDEV.S($K$4:K562)</f>
        <v>351.86821577382693</v>
      </c>
      <c r="O562" s="41">
        <f t="shared" si="100"/>
        <v>2707.1718412783666</v>
      </c>
      <c r="P562" s="41">
        <f t="shared" si="101"/>
        <v>2765.6367454837082</v>
      </c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 spans="2:28" x14ac:dyDescent="0.2">
      <c r="B563" s="13">
        <f t="shared" si="99"/>
        <v>560</v>
      </c>
      <c r="C563" s="12">
        <v>0.56939750100212405</v>
      </c>
      <c r="D563" s="11">
        <f t="shared" si="91"/>
        <v>20</v>
      </c>
      <c r="E563" s="11">
        <f t="shared" si="92"/>
        <v>20</v>
      </c>
      <c r="F563" s="11">
        <f t="shared" si="93"/>
        <v>3000</v>
      </c>
      <c r="G563" s="12">
        <v>0.54116881128918959</v>
      </c>
      <c r="H563" s="27">
        <f t="shared" si="94"/>
        <v>2</v>
      </c>
      <c r="I563" s="11">
        <f t="shared" si="95"/>
        <v>0</v>
      </c>
      <c r="J563" s="28">
        <f t="shared" si="96"/>
        <v>0</v>
      </c>
      <c r="K563" s="28">
        <f t="shared" si="97"/>
        <v>3000</v>
      </c>
      <c r="L563" s="28">
        <f t="shared" si="98"/>
        <v>560</v>
      </c>
      <c r="M563" s="41">
        <f>AVERAGE($K$4:K563)</f>
        <v>2736.875</v>
      </c>
      <c r="N563" s="41">
        <f>_xlfn.STDEV.S($K$4:K563)</f>
        <v>351.72976914229832</v>
      </c>
      <c r="O563" s="41">
        <f t="shared" si="100"/>
        <v>2707.680265059822</v>
      </c>
      <c r="P563" s="41">
        <f t="shared" si="101"/>
        <v>2766.069734940178</v>
      </c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 spans="2:28" x14ac:dyDescent="0.2">
      <c r="B564" s="13">
        <f t="shared" si="99"/>
        <v>561</v>
      </c>
      <c r="C564" s="12">
        <v>0.33362775691108937</v>
      </c>
      <c r="D564" s="11">
        <f t="shared" si="91"/>
        <v>18</v>
      </c>
      <c r="E564" s="11">
        <f t="shared" si="92"/>
        <v>18</v>
      </c>
      <c r="F564" s="11">
        <f t="shared" si="93"/>
        <v>2700</v>
      </c>
      <c r="G564" s="12">
        <v>0.23471838271638212</v>
      </c>
      <c r="H564" s="27">
        <f t="shared" si="94"/>
        <v>1</v>
      </c>
      <c r="I564" s="11">
        <f t="shared" si="95"/>
        <v>0</v>
      </c>
      <c r="J564" s="28">
        <f t="shared" si="96"/>
        <v>0</v>
      </c>
      <c r="K564" s="28">
        <f t="shared" si="97"/>
        <v>2700</v>
      </c>
      <c r="L564" s="28">
        <f t="shared" si="98"/>
        <v>561</v>
      </c>
      <c r="M564" s="41">
        <f>AVERAGE($K$4:K564)</f>
        <v>2736.8092691622105</v>
      </c>
      <c r="N564" s="41">
        <f>_xlfn.STDEV.S($K$4:K564)</f>
        <v>351.41903302335777</v>
      </c>
      <c r="O564" s="41">
        <f t="shared" si="100"/>
        <v>2707.6664481352718</v>
      </c>
      <c r="P564" s="41">
        <f t="shared" si="101"/>
        <v>2765.9520901891492</v>
      </c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 spans="2:28" x14ac:dyDescent="0.2">
      <c r="B565" s="13">
        <f t="shared" si="99"/>
        <v>562</v>
      </c>
      <c r="C565" s="12">
        <v>0.68478011049647758</v>
      </c>
      <c r="D565" s="11">
        <f t="shared" si="91"/>
        <v>21</v>
      </c>
      <c r="E565" s="11">
        <f t="shared" si="92"/>
        <v>21</v>
      </c>
      <c r="F565" s="11">
        <f t="shared" si="93"/>
        <v>3150</v>
      </c>
      <c r="G565" s="12">
        <v>0.79281980745584923</v>
      </c>
      <c r="H565" s="27">
        <f t="shared" si="94"/>
        <v>3</v>
      </c>
      <c r="I565" s="11">
        <f t="shared" si="95"/>
        <v>0</v>
      </c>
      <c r="J565" s="28">
        <f t="shared" si="96"/>
        <v>0</v>
      </c>
      <c r="K565" s="28">
        <f t="shared" si="97"/>
        <v>3150</v>
      </c>
      <c r="L565" s="28">
        <f t="shared" si="98"/>
        <v>562</v>
      </c>
      <c r="M565" s="41">
        <f>AVERAGE($K$4:K565)</f>
        <v>2737.5444839857651</v>
      </c>
      <c r="N565" s="41">
        <f>_xlfn.STDEV.S($K$4:K565)</f>
        <v>351.53802985053397</v>
      </c>
      <c r="O565" s="41">
        <f t="shared" si="100"/>
        <v>2708.4178552285016</v>
      </c>
      <c r="P565" s="41">
        <f t="shared" si="101"/>
        <v>2766.6711127430285</v>
      </c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 spans="2:28" x14ac:dyDescent="0.2">
      <c r="B566" s="13">
        <f t="shared" si="99"/>
        <v>563</v>
      </c>
      <c r="C566" s="12">
        <v>0.71929080709195603</v>
      </c>
      <c r="D566" s="11">
        <f t="shared" si="91"/>
        <v>21</v>
      </c>
      <c r="E566" s="11">
        <f t="shared" si="92"/>
        <v>21</v>
      </c>
      <c r="F566" s="11">
        <f t="shared" si="93"/>
        <v>3150</v>
      </c>
      <c r="G566" s="12">
        <v>0.40617669290455782</v>
      </c>
      <c r="H566" s="27">
        <f t="shared" si="94"/>
        <v>2</v>
      </c>
      <c r="I566" s="11">
        <f t="shared" si="95"/>
        <v>0</v>
      </c>
      <c r="J566" s="28">
        <f t="shared" si="96"/>
        <v>0</v>
      </c>
      <c r="K566" s="28">
        <f t="shared" si="97"/>
        <v>3150</v>
      </c>
      <c r="L566" s="28">
        <f t="shared" si="98"/>
        <v>563</v>
      </c>
      <c r="M566" s="41">
        <f>AVERAGE($K$4:K566)</f>
        <v>2738.2770870337476</v>
      </c>
      <c r="N566" s="41">
        <f>_xlfn.STDEV.S($K$4:K566)</f>
        <v>351.65503147893833</v>
      </c>
      <c r="O566" s="41">
        <f t="shared" si="100"/>
        <v>2709.1667635653653</v>
      </c>
      <c r="P566" s="41">
        <f t="shared" si="101"/>
        <v>2767.38741050213</v>
      </c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 spans="2:28" x14ac:dyDescent="0.2">
      <c r="B567" s="13">
        <f t="shared" si="99"/>
        <v>564</v>
      </c>
      <c r="C567" s="12">
        <v>0.55524008730629848</v>
      </c>
      <c r="D567" s="11">
        <f t="shared" si="91"/>
        <v>20</v>
      </c>
      <c r="E567" s="11">
        <f t="shared" si="92"/>
        <v>20</v>
      </c>
      <c r="F567" s="11">
        <f t="shared" si="93"/>
        <v>3000</v>
      </c>
      <c r="G567" s="12">
        <v>0.78530474948577078</v>
      </c>
      <c r="H567" s="27">
        <f t="shared" si="94"/>
        <v>3</v>
      </c>
      <c r="I567" s="11">
        <f t="shared" si="95"/>
        <v>0</v>
      </c>
      <c r="J567" s="28">
        <f t="shared" si="96"/>
        <v>0</v>
      </c>
      <c r="K567" s="28">
        <f t="shared" si="97"/>
        <v>3000</v>
      </c>
      <c r="L567" s="28">
        <f t="shared" si="98"/>
        <v>564</v>
      </c>
      <c r="M567" s="41">
        <f>AVERAGE($K$4:K567)</f>
        <v>2738.7411347517732</v>
      </c>
      <c r="N567" s="41">
        <f>_xlfn.STDEV.S($K$4:K567)</f>
        <v>351.51538527449685</v>
      </c>
      <c r="O567" s="41">
        <f t="shared" si="100"/>
        <v>2709.6682909896444</v>
      </c>
      <c r="P567" s="41">
        <f t="shared" si="101"/>
        <v>2767.8139785139019</v>
      </c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 spans="2:28" x14ac:dyDescent="0.2">
      <c r="B568" s="13">
        <f t="shared" si="99"/>
        <v>565</v>
      </c>
      <c r="C568" s="12">
        <v>0.62570317365422301</v>
      </c>
      <c r="D568" s="11">
        <f t="shared" si="91"/>
        <v>20</v>
      </c>
      <c r="E568" s="11">
        <f t="shared" si="92"/>
        <v>20</v>
      </c>
      <c r="F568" s="11">
        <f t="shared" si="93"/>
        <v>3000</v>
      </c>
      <c r="G568" s="12">
        <v>0.23782435922152323</v>
      </c>
      <c r="H568" s="27">
        <f t="shared" si="94"/>
        <v>1</v>
      </c>
      <c r="I568" s="11">
        <f t="shared" si="95"/>
        <v>0</v>
      </c>
      <c r="J568" s="28">
        <f t="shared" si="96"/>
        <v>0</v>
      </c>
      <c r="K568" s="28">
        <f t="shared" si="97"/>
        <v>3000</v>
      </c>
      <c r="L568" s="28">
        <f t="shared" si="98"/>
        <v>565</v>
      </c>
      <c r="M568" s="41">
        <f>AVERAGE($K$4:K568)</f>
        <v>2739.2035398230087</v>
      </c>
      <c r="N568" s="41">
        <f>_xlfn.STDEV.S($K$4:K568)</f>
        <v>351.37556838569373</v>
      </c>
      <c r="O568" s="41">
        <f t="shared" si="100"/>
        <v>2710.1681001639345</v>
      </c>
      <c r="P568" s="41">
        <f t="shared" si="101"/>
        <v>2768.2389794820829</v>
      </c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 spans="2:28" x14ac:dyDescent="0.2">
      <c r="B569" s="13">
        <f t="shared" si="99"/>
        <v>566</v>
      </c>
      <c r="C569" s="12">
        <v>0.48674712728246694</v>
      </c>
      <c r="D569" s="11">
        <f t="shared" si="91"/>
        <v>19</v>
      </c>
      <c r="E569" s="11">
        <f t="shared" si="92"/>
        <v>19</v>
      </c>
      <c r="F569" s="11">
        <f t="shared" si="93"/>
        <v>2850</v>
      </c>
      <c r="G569" s="12">
        <v>0.44391951649567485</v>
      </c>
      <c r="H569" s="27">
        <f t="shared" si="94"/>
        <v>2</v>
      </c>
      <c r="I569" s="11">
        <f t="shared" si="95"/>
        <v>0</v>
      </c>
      <c r="J569" s="28">
        <f t="shared" si="96"/>
        <v>0</v>
      </c>
      <c r="K569" s="28">
        <f t="shared" si="97"/>
        <v>2850</v>
      </c>
      <c r="L569" s="28">
        <f t="shared" si="98"/>
        <v>566</v>
      </c>
      <c r="M569" s="41">
        <f>AVERAGE($K$4:K569)</f>
        <v>2739.3992932862193</v>
      </c>
      <c r="N569" s="41">
        <f>_xlfn.STDEV.S($K$4:K569)</f>
        <v>351.0953675240462</v>
      </c>
      <c r="O569" s="41">
        <f t="shared" si="100"/>
        <v>2710.4127585279648</v>
      </c>
      <c r="P569" s="41">
        <f t="shared" si="101"/>
        <v>2768.3858280444738</v>
      </c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 spans="2:28" x14ac:dyDescent="0.2">
      <c r="B570" s="13">
        <f t="shared" si="99"/>
        <v>567</v>
      </c>
      <c r="C570" s="12">
        <v>0.76963597987207666</v>
      </c>
      <c r="D570" s="11">
        <f t="shared" si="91"/>
        <v>21</v>
      </c>
      <c r="E570" s="11">
        <f t="shared" si="92"/>
        <v>21</v>
      </c>
      <c r="F570" s="11">
        <f t="shared" si="93"/>
        <v>3150</v>
      </c>
      <c r="G570" s="12">
        <v>0.36540373213361277</v>
      </c>
      <c r="H570" s="27">
        <f t="shared" si="94"/>
        <v>2</v>
      </c>
      <c r="I570" s="11">
        <f t="shared" si="95"/>
        <v>0</v>
      </c>
      <c r="J570" s="28">
        <f t="shared" si="96"/>
        <v>0</v>
      </c>
      <c r="K570" s="28">
        <f t="shared" si="97"/>
        <v>3150</v>
      </c>
      <c r="L570" s="28">
        <f t="shared" si="98"/>
        <v>567</v>
      </c>
      <c r="M570" s="41">
        <f>AVERAGE($K$4:K570)</f>
        <v>2740.1234567901233</v>
      </c>
      <c r="N570" s="41">
        <f>_xlfn.STDEV.S($K$4:K570)</f>
        <v>351.2086434489604</v>
      </c>
      <c r="O570" s="41">
        <f t="shared" si="100"/>
        <v>2711.1532606635601</v>
      </c>
      <c r="P570" s="41">
        <f t="shared" si="101"/>
        <v>2769.0936529166866</v>
      </c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 spans="2:28" x14ac:dyDescent="0.2">
      <c r="B571" s="13">
        <f t="shared" si="99"/>
        <v>568</v>
      </c>
      <c r="C571" s="12">
        <v>0.68764858473939217</v>
      </c>
      <c r="D571" s="11">
        <f t="shared" si="91"/>
        <v>21</v>
      </c>
      <c r="E571" s="11">
        <f t="shared" si="92"/>
        <v>21</v>
      </c>
      <c r="F571" s="11">
        <f t="shared" si="93"/>
        <v>3150</v>
      </c>
      <c r="G571" s="12">
        <v>0.24478333361070082</v>
      </c>
      <c r="H571" s="27">
        <f t="shared" si="94"/>
        <v>1</v>
      </c>
      <c r="I571" s="11">
        <f t="shared" si="95"/>
        <v>1</v>
      </c>
      <c r="J571" s="28">
        <f t="shared" si="96"/>
        <v>500</v>
      </c>
      <c r="K571" s="28">
        <f t="shared" si="97"/>
        <v>2650</v>
      </c>
      <c r="L571" s="28">
        <f t="shared" si="98"/>
        <v>568</v>
      </c>
      <c r="M571" s="41">
        <f>AVERAGE($K$4:K571)</f>
        <v>2739.9647887323945</v>
      </c>
      <c r="N571" s="41">
        <f>_xlfn.STDEV.S($K$4:K571)</f>
        <v>350.91917422047641</v>
      </c>
      <c r="O571" s="41">
        <f t="shared" si="100"/>
        <v>2711.0440715342406</v>
      </c>
      <c r="P571" s="41">
        <f t="shared" si="101"/>
        <v>2768.8855059305483</v>
      </c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 spans="2:28" x14ac:dyDescent="0.2">
      <c r="B572" s="13">
        <f t="shared" si="99"/>
        <v>569</v>
      </c>
      <c r="C572" s="12">
        <v>0.93411191946268157</v>
      </c>
      <c r="D572" s="11">
        <f t="shared" si="91"/>
        <v>23</v>
      </c>
      <c r="E572" s="11">
        <f t="shared" si="92"/>
        <v>22</v>
      </c>
      <c r="F572" s="11">
        <f t="shared" si="93"/>
        <v>3300</v>
      </c>
      <c r="G572" s="12">
        <v>0.72544182804987567</v>
      </c>
      <c r="H572" s="27">
        <f t="shared" si="94"/>
        <v>3</v>
      </c>
      <c r="I572" s="11">
        <f t="shared" si="95"/>
        <v>0</v>
      </c>
      <c r="J572" s="28">
        <f t="shared" si="96"/>
        <v>0</v>
      </c>
      <c r="K572" s="28">
        <f t="shared" si="97"/>
        <v>3300</v>
      </c>
      <c r="L572" s="28">
        <f t="shared" si="98"/>
        <v>569</v>
      </c>
      <c r="M572" s="41">
        <f>AVERAGE($K$4:K572)</f>
        <v>2740.9490333919157</v>
      </c>
      <c r="N572" s="41">
        <f>_xlfn.STDEV.S($K$4:K572)</f>
        <v>351.39532611395538</v>
      </c>
      <c r="O572" s="41">
        <f t="shared" si="100"/>
        <v>2712.0146428005287</v>
      </c>
      <c r="P572" s="41">
        <f t="shared" si="101"/>
        <v>2769.8834239833027</v>
      </c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 spans="2:28" x14ac:dyDescent="0.2">
      <c r="B573" s="13">
        <f t="shared" si="99"/>
        <v>570</v>
      </c>
      <c r="C573" s="12">
        <v>0.6224795936962797</v>
      </c>
      <c r="D573" s="11">
        <f t="shared" si="91"/>
        <v>20</v>
      </c>
      <c r="E573" s="11">
        <f t="shared" si="92"/>
        <v>20</v>
      </c>
      <c r="F573" s="11">
        <f t="shared" si="93"/>
        <v>3000</v>
      </c>
      <c r="G573" s="12">
        <v>8.5754219152423317E-2</v>
      </c>
      <c r="H573" s="27">
        <f t="shared" si="94"/>
        <v>0</v>
      </c>
      <c r="I573" s="11">
        <f t="shared" si="95"/>
        <v>1</v>
      </c>
      <c r="J573" s="28">
        <f t="shared" si="96"/>
        <v>500</v>
      </c>
      <c r="K573" s="28">
        <f t="shared" si="97"/>
        <v>2500</v>
      </c>
      <c r="L573" s="28">
        <f t="shared" si="98"/>
        <v>570</v>
      </c>
      <c r="M573" s="41">
        <f>AVERAGE($K$4:K573)</f>
        <v>2740.5263157894738</v>
      </c>
      <c r="N573" s="41">
        <f>_xlfn.STDEV.S($K$4:K573)</f>
        <v>351.23143173472386</v>
      </c>
      <c r="O573" s="41">
        <f t="shared" si="100"/>
        <v>2711.6309092743722</v>
      </c>
      <c r="P573" s="41">
        <f t="shared" si="101"/>
        <v>2769.4217223045753</v>
      </c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 spans="2:28" x14ac:dyDescent="0.2">
      <c r="B574" s="13">
        <f t="shared" si="99"/>
        <v>571</v>
      </c>
      <c r="C574" s="12">
        <v>0.433570062049493</v>
      </c>
      <c r="D574" s="11">
        <f t="shared" si="91"/>
        <v>19</v>
      </c>
      <c r="E574" s="11">
        <f t="shared" si="92"/>
        <v>19</v>
      </c>
      <c r="F574" s="11">
        <f t="shared" si="93"/>
        <v>2850</v>
      </c>
      <c r="G574" s="12">
        <v>0.25611231943436041</v>
      </c>
      <c r="H574" s="27">
        <f t="shared" si="94"/>
        <v>1</v>
      </c>
      <c r="I574" s="11">
        <f t="shared" si="95"/>
        <v>0</v>
      </c>
      <c r="J574" s="28">
        <f t="shared" si="96"/>
        <v>0</v>
      </c>
      <c r="K574" s="28">
        <f t="shared" si="97"/>
        <v>2850</v>
      </c>
      <c r="L574" s="28">
        <f t="shared" si="98"/>
        <v>571</v>
      </c>
      <c r="M574" s="41">
        <f>AVERAGE($K$4:K574)</f>
        <v>2740.7180385288966</v>
      </c>
      <c r="N574" s="41">
        <f>_xlfn.STDEV.S($K$4:K574)</f>
        <v>350.95310229056827</v>
      </c>
      <c r="O574" s="41">
        <f t="shared" si="100"/>
        <v>2711.8709312191177</v>
      </c>
      <c r="P574" s="41">
        <f t="shared" si="101"/>
        <v>2769.5651458386756</v>
      </c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 spans="2:28" x14ac:dyDescent="0.2">
      <c r="B575" s="13">
        <f t="shared" si="99"/>
        <v>572</v>
      </c>
      <c r="C575" s="12">
        <v>0.98747155603481918</v>
      </c>
      <c r="D575" s="11">
        <f t="shared" si="91"/>
        <v>25</v>
      </c>
      <c r="E575" s="11">
        <f t="shared" si="92"/>
        <v>22</v>
      </c>
      <c r="F575" s="11">
        <f t="shared" si="93"/>
        <v>3300</v>
      </c>
      <c r="G575" s="12">
        <v>0.88730173026404946</v>
      </c>
      <c r="H575" s="27">
        <f t="shared" si="94"/>
        <v>4</v>
      </c>
      <c r="I575" s="11">
        <f t="shared" si="95"/>
        <v>0</v>
      </c>
      <c r="J575" s="28">
        <f t="shared" si="96"/>
        <v>0</v>
      </c>
      <c r="K575" s="28">
        <f t="shared" si="97"/>
        <v>3300</v>
      </c>
      <c r="L575" s="28">
        <f t="shared" si="98"/>
        <v>572</v>
      </c>
      <c r="M575" s="41">
        <f>AVERAGE($K$4:K575)</f>
        <v>2741.6958041958042</v>
      </c>
      <c r="N575" s="41">
        <f>_xlfn.STDEV.S($K$4:K575)</f>
        <v>351.4245591701989</v>
      </c>
      <c r="O575" s="41">
        <f t="shared" si="100"/>
        <v>2712.8353132630273</v>
      </c>
      <c r="P575" s="41">
        <f t="shared" si="101"/>
        <v>2770.556295128581</v>
      </c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 spans="2:28" x14ac:dyDescent="0.2">
      <c r="B576" s="13">
        <f t="shared" si="99"/>
        <v>573</v>
      </c>
      <c r="C576" s="12">
        <v>0.44815489696825594</v>
      </c>
      <c r="D576" s="11">
        <f t="shared" si="91"/>
        <v>19</v>
      </c>
      <c r="E576" s="11">
        <f t="shared" si="92"/>
        <v>19</v>
      </c>
      <c r="F576" s="11">
        <f t="shared" si="93"/>
        <v>2850</v>
      </c>
      <c r="G576" s="12">
        <v>0.2916143658722441</v>
      </c>
      <c r="H576" s="27">
        <f t="shared" si="94"/>
        <v>1</v>
      </c>
      <c r="I576" s="11">
        <f t="shared" si="95"/>
        <v>0</v>
      </c>
      <c r="J576" s="28">
        <f t="shared" si="96"/>
        <v>0</v>
      </c>
      <c r="K576" s="28">
        <f t="shared" si="97"/>
        <v>2850</v>
      </c>
      <c r="L576" s="28">
        <f t="shared" si="98"/>
        <v>573</v>
      </c>
      <c r="M576" s="41">
        <f>AVERAGE($K$4:K576)</f>
        <v>2741.8848167539268</v>
      </c>
      <c r="N576" s="41">
        <f>_xlfn.STDEV.S($K$4:K576)</f>
        <v>351.14638530450793</v>
      </c>
      <c r="O576" s="41">
        <f t="shared" si="100"/>
        <v>2713.0724523719373</v>
      </c>
      <c r="P576" s="41">
        <f t="shared" si="101"/>
        <v>2770.6971811359163</v>
      </c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 spans="2:28" x14ac:dyDescent="0.2">
      <c r="B577" s="13">
        <f t="shared" si="99"/>
        <v>574</v>
      </c>
      <c r="C577" s="12">
        <v>0.52229045300051302</v>
      </c>
      <c r="D577" s="11">
        <f t="shared" si="91"/>
        <v>20</v>
      </c>
      <c r="E577" s="11">
        <f t="shared" si="92"/>
        <v>20</v>
      </c>
      <c r="F577" s="11">
        <f t="shared" si="93"/>
        <v>3000</v>
      </c>
      <c r="G577" s="12">
        <v>0.99194238130867751</v>
      </c>
      <c r="H577" s="27">
        <f t="shared" si="94"/>
        <v>6</v>
      </c>
      <c r="I577" s="11">
        <f t="shared" si="95"/>
        <v>0</v>
      </c>
      <c r="J577" s="28">
        <f t="shared" si="96"/>
        <v>0</v>
      </c>
      <c r="K577" s="28">
        <f t="shared" si="97"/>
        <v>3000</v>
      </c>
      <c r="L577" s="28">
        <f t="shared" si="98"/>
        <v>574</v>
      </c>
      <c r="M577" s="41">
        <f>AVERAGE($K$4:K577)</f>
        <v>2742.3344947735191</v>
      </c>
      <c r="N577" s="41">
        <f>_xlfn.STDEV.S($K$4:K577)</f>
        <v>351.00521760664935</v>
      </c>
      <c r="O577" s="41">
        <f t="shared" si="100"/>
        <v>2713.5589187311493</v>
      </c>
      <c r="P577" s="41">
        <f t="shared" si="101"/>
        <v>2771.1100708158888</v>
      </c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 spans="2:28" x14ac:dyDescent="0.2">
      <c r="B578" s="13">
        <f t="shared" si="99"/>
        <v>575</v>
      </c>
      <c r="C578" s="12">
        <v>0.95808003135648756</v>
      </c>
      <c r="D578" s="11">
        <f t="shared" si="91"/>
        <v>24</v>
      </c>
      <c r="E578" s="11">
        <f t="shared" si="92"/>
        <v>22</v>
      </c>
      <c r="F578" s="11">
        <f t="shared" si="93"/>
        <v>3300</v>
      </c>
      <c r="G578" s="12">
        <v>0.29941577771385486</v>
      </c>
      <c r="H578" s="27">
        <f t="shared" si="94"/>
        <v>1</v>
      </c>
      <c r="I578" s="11">
        <f t="shared" si="95"/>
        <v>2</v>
      </c>
      <c r="J578" s="28">
        <f t="shared" si="96"/>
        <v>1000</v>
      </c>
      <c r="K578" s="28">
        <f t="shared" si="97"/>
        <v>2300</v>
      </c>
      <c r="L578" s="28">
        <f t="shared" si="98"/>
        <v>575</v>
      </c>
      <c r="M578" s="41">
        <f>AVERAGE($K$4:K578)</f>
        <v>2741.5652173913045</v>
      </c>
      <c r="N578" s="41">
        <f>_xlfn.STDEV.S($K$4:K578)</f>
        <v>351.18413751140673</v>
      </c>
      <c r="O578" s="41">
        <f t="shared" si="100"/>
        <v>2712.8001253705097</v>
      </c>
      <c r="P578" s="41">
        <f t="shared" si="101"/>
        <v>2770.3303094120993</v>
      </c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 spans="2:28" x14ac:dyDescent="0.2">
      <c r="B579" s="13">
        <f t="shared" si="99"/>
        <v>576</v>
      </c>
      <c r="C579" s="12">
        <v>0.56227608850980004</v>
      </c>
      <c r="D579" s="11">
        <f t="shared" si="91"/>
        <v>20</v>
      </c>
      <c r="E579" s="11">
        <f t="shared" si="92"/>
        <v>20</v>
      </c>
      <c r="F579" s="11">
        <f t="shared" si="93"/>
        <v>3000</v>
      </c>
      <c r="G579" s="12">
        <v>0.86108262123974899</v>
      </c>
      <c r="H579" s="27">
        <f t="shared" si="94"/>
        <v>3</v>
      </c>
      <c r="I579" s="11">
        <f t="shared" si="95"/>
        <v>0</v>
      </c>
      <c r="J579" s="28">
        <f t="shared" si="96"/>
        <v>0</v>
      </c>
      <c r="K579" s="28">
        <f t="shared" si="97"/>
        <v>3000</v>
      </c>
      <c r="L579" s="28">
        <f t="shared" si="98"/>
        <v>576</v>
      </c>
      <c r="M579" s="41">
        <f>AVERAGE($K$4:K579)</f>
        <v>2742.0138888888887</v>
      </c>
      <c r="N579" s="41">
        <f>_xlfn.STDEV.S($K$4:K579)</f>
        <v>351.0438196080724</v>
      </c>
      <c r="O579" s="41">
        <f t="shared" si="100"/>
        <v>2713.2853662796474</v>
      </c>
      <c r="P579" s="41">
        <f t="shared" si="101"/>
        <v>2770.74241149813</v>
      </c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 spans="2:28" x14ac:dyDescent="0.2">
      <c r="B580" s="13">
        <f t="shared" si="99"/>
        <v>577</v>
      </c>
      <c r="C580" s="12">
        <v>0.12236942448433907</v>
      </c>
      <c r="D580" s="11">
        <f t="shared" si="91"/>
        <v>16</v>
      </c>
      <c r="E580" s="11">
        <f t="shared" si="92"/>
        <v>16</v>
      </c>
      <c r="F580" s="11">
        <f t="shared" si="93"/>
        <v>2400</v>
      </c>
      <c r="G580" s="12">
        <v>5.5083869549065079E-2</v>
      </c>
      <c r="H580" s="27">
        <f t="shared" si="94"/>
        <v>0</v>
      </c>
      <c r="I580" s="11">
        <f t="shared" si="95"/>
        <v>0</v>
      </c>
      <c r="J580" s="28">
        <f t="shared" si="96"/>
        <v>0</v>
      </c>
      <c r="K580" s="28">
        <f t="shared" si="97"/>
        <v>2400</v>
      </c>
      <c r="L580" s="28">
        <f t="shared" si="98"/>
        <v>577</v>
      </c>
      <c r="M580" s="41">
        <f>AVERAGE($K$4:K580)</f>
        <v>2741.4211438474872</v>
      </c>
      <c r="N580" s="41">
        <f>_xlfn.STDEV.S($K$4:K580)</f>
        <v>351.02784261120001</v>
      </c>
      <c r="O580" s="41">
        <f t="shared" si="100"/>
        <v>2712.718938255422</v>
      </c>
      <c r="P580" s="41">
        <f t="shared" si="101"/>
        <v>2770.1233494395524</v>
      </c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 spans="2:28" x14ac:dyDescent="0.2">
      <c r="B581" s="13">
        <f t="shared" si="99"/>
        <v>578</v>
      </c>
      <c r="C581" s="12">
        <v>0.15987371435716868</v>
      </c>
      <c r="D581" s="11">
        <f t="shared" ref="D581:D644" si="102">SUMIFS($R$4:$R$15,$U$4:$U$15,"&lt;="&amp;C581,$T$4:$T$15,"&gt;="&amp;C581)</f>
        <v>17</v>
      </c>
      <c r="E581" s="11">
        <f t="shared" ref="E581:E644" si="103">MIN(D581,$X$2)</f>
        <v>17</v>
      </c>
      <c r="F581" s="11">
        <f t="shared" ref="F581:F644" si="104">E581*$X$3</f>
        <v>2550</v>
      </c>
      <c r="G581" s="12">
        <v>0.47162248128290418</v>
      </c>
      <c r="H581" s="27">
        <f t="shared" ref="H581:H644" si="105">_xlfn.BINOM.INV(E581,$X$5,G581)</f>
        <v>1</v>
      </c>
      <c r="I581" s="11">
        <f t="shared" ref="I581:I644" si="106">IF(E581-H581&gt;$X$6,E581-H581-$X$6,0)</f>
        <v>0</v>
      </c>
      <c r="J581" s="28">
        <f t="shared" ref="J581:J644" si="107">I581*$X$4</f>
        <v>0</v>
      </c>
      <c r="K581" s="28">
        <f t="shared" ref="K581:K644" si="108">F581-J581</f>
        <v>2550</v>
      </c>
      <c r="L581" s="28">
        <f t="shared" ref="L581:L644" si="109">B581</f>
        <v>578</v>
      </c>
      <c r="M581" s="41">
        <f>AVERAGE($K$4:K581)</f>
        <v>2741.0899653979241</v>
      </c>
      <c r="N581" s="41">
        <f>_xlfn.STDEV.S($K$4:K581)</f>
        <v>350.81389231259567</v>
      </c>
      <c r="O581" s="41">
        <f t="shared" si="100"/>
        <v>2712.4301827963482</v>
      </c>
      <c r="P581" s="41">
        <f t="shared" si="101"/>
        <v>2769.7497479995</v>
      </c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 spans="2:28" x14ac:dyDescent="0.2">
      <c r="B582" s="13">
        <f t="shared" ref="B582:B645" si="110">B581+1</f>
        <v>579</v>
      </c>
      <c r="C582" s="12">
        <v>4.9641387092234757E-2</v>
      </c>
      <c r="D582" s="11">
        <f t="shared" si="102"/>
        <v>15</v>
      </c>
      <c r="E582" s="11">
        <f t="shared" si="103"/>
        <v>15</v>
      </c>
      <c r="F582" s="11">
        <f t="shared" si="104"/>
        <v>2250</v>
      </c>
      <c r="G582" s="12">
        <v>0.42231452498135835</v>
      </c>
      <c r="H582" s="27">
        <f t="shared" si="105"/>
        <v>1</v>
      </c>
      <c r="I582" s="11">
        <f t="shared" si="106"/>
        <v>0</v>
      </c>
      <c r="J582" s="28">
        <f t="shared" si="107"/>
        <v>0</v>
      </c>
      <c r="K582" s="28">
        <f t="shared" si="108"/>
        <v>2250</v>
      </c>
      <c r="L582" s="28">
        <f t="shared" si="109"/>
        <v>579</v>
      </c>
      <c r="M582" s="41">
        <f>AVERAGE($K$4:K582)</f>
        <v>2740.2417962003456</v>
      </c>
      <c r="N582" s="41">
        <f>_xlfn.STDEV.S($K$4:K582)</f>
        <v>351.10395878763995</v>
      </c>
      <c r="O582" s="41">
        <f t="shared" ref="O582:O645" si="111">M582-_xlfn.T.INV.2T(0.05,L582-1)*N582/SQRT(L582)</f>
        <v>2711.5832013512695</v>
      </c>
      <c r="P582" s="41">
        <f t="shared" ref="P582:P645" si="112">M582+_xlfn.T.INV.2T(0.05,L582-1)*N582/SQRT(L582)</f>
        <v>2768.9003910494216</v>
      </c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 spans="2:28" x14ac:dyDescent="0.2">
      <c r="B583" s="13">
        <f t="shared" si="110"/>
        <v>580</v>
      </c>
      <c r="C583" s="12">
        <v>0.45294746054525947</v>
      </c>
      <c r="D583" s="11">
        <f t="shared" si="102"/>
        <v>19</v>
      </c>
      <c r="E583" s="11">
        <f t="shared" si="103"/>
        <v>19</v>
      </c>
      <c r="F583" s="11">
        <f t="shared" si="104"/>
        <v>2850</v>
      </c>
      <c r="G583" s="12">
        <v>0.21386830659892297</v>
      </c>
      <c r="H583" s="27">
        <f t="shared" si="105"/>
        <v>1</v>
      </c>
      <c r="I583" s="11">
        <f t="shared" si="106"/>
        <v>0</v>
      </c>
      <c r="J583" s="28">
        <f t="shared" si="107"/>
        <v>0</v>
      </c>
      <c r="K583" s="28">
        <f t="shared" si="108"/>
        <v>2850</v>
      </c>
      <c r="L583" s="28">
        <f t="shared" si="109"/>
        <v>580</v>
      </c>
      <c r="M583" s="41">
        <f>AVERAGE($K$4:K583)</f>
        <v>2740.4310344827586</v>
      </c>
      <c r="N583" s="41">
        <f>_xlfn.STDEV.S($K$4:K583)</f>
        <v>350.83023228470364</v>
      </c>
      <c r="O583" s="41">
        <f t="shared" si="111"/>
        <v>2711.8195831142593</v>
      </c>
      <c r="P583" s="41">
        <f t="shared" si="112"/>
        <v>2769.0424858512579</v>
      </c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 spans="2:28" x14ac:dyDescent="0.2">
      <c r="B584" s="13">
        <f t="shared" si="110"/>
        <v>581</v>
      </c>
      <c r="C584" s="12">
        <v>0.27917257393211148</v>
      </c>
      <c r="D584" s="11">
        <f t="shared" si="102"/>
        <v>18</v>
      </c>
      <c r="E584" s="11">
        <f t="shared" si="103"/>
        <v>18</v>
      </c>
      <c r="F584" s="11">
        <f t="shared" si="104"/>
        <v>2700</v>
      </c>
      <c r="G584" s="12">
        <v>0.38827854293724662</v>
      </c>
      <c r="H584" s="27">
        <f t="shared" si="105"/>
        <v>1</v>
      </c>
      <c r="I584" s="11">
        <f t="shared" si="106"/>
        <v>0</v>
      </c>
      <c r="J584" s="28">
        <f t="shared" si="107"/>
        <v>0</v>
      </c>
      <c r="K584" s="28">
        <f t="shared" si="108"/>
        <v>2700</v>
      </c>
      <c r="L584" s="28">
        <f t="shared" si="109"/>
        <v>581</v>
      </c>
      <c r="M584" s="41">
        <f>AVERAGE($K$4:K584)</f>
        <v>2740.3614457831327</v>
      </c>
      <c r="N584" s="41">
        <f>_xlfn.STDEV.S($K$4:K584)</f>
        <v>350.53167522863964</v>
      </c>
      <c r="O584" s="41">
        <f t="shared" si="111"/>
        <v>2711.7990581882937</v>
      </c>
      <c r="P584" s="41">
        <f t="shared" si="112"/>
        <v>2768.9238333779717</v>
      </c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 spans="2:28" x14ac:dyDescent="0.2">
      <c r="B585" s="13">
        <f t="shared" si="110"/>
        <v>582</v>
      </c>
      <c r="C585" s="12">
        <v>0.73558309569592861</v>
      </c>
      <c r="D585" s="11">
        <f t="shared" si="102"/>
        <v>21</v>
      </c>
      <c r="E585" s="11">
        <f t="shared" si="103"/>
        <v>21</v>
      </c>
      <c r="F585" s="11">
        <f t="shared" si="104"/>
        <v>3150</v>
      </c>
      <c r="G585" s="12">
        <v>0.574423351308743</v>
      </c>
      <c r="H585" s="27">
        <f t="shared" si="105"/>
        <v>2</v>
      </c>
      <c r="I585" s="11">
        <f t="shared" si="106"/>
        <v>0</v>
      </c>
      <c r="J585" s="28">
        <f t="shared" si="107"/>
        <v>0</v>
      </c>
      <c r="K585" s="28">
        <f t="shared" si="108"/>
        <v>3150</v>
      </c>
      <c r="L585" s="28">
        <f t="shared" si="109"/>
        <v>582</v>
      </c>
      <c r="M585" s="41">
        <f>AVERAGE($K$4:K585)</f>
        <v>2741.0652920962198</v>
      </c>
      <c r="N585" s="41">
        <f>_xlfn.STDEV.S($K$4:K585)</f>
        <v>350.64126039598148</v>
      </c>
      <c r="O585" s="41">
        <f t="shared" si="111"/>
        <v>2712.5186342668862</v>
      </c>
      <c r="P585" s="41">
        <f t="shared" si="112"/>
        <v>2769.6119499255533</v>
      </c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 spans="2:28" x14ac:dyDescent="0.2">
      <c r="B586" s="13">
        <f t="shared" si="110"/>
        <v>583</v>
      </c>
      <c r="C586" s="12">
        <v>0.22609557748629716</v>
      </c>
      <c r="D586" s="11">
        <f t="shared" si="102"/>
        <v>17</v>
      </c>
      <c r="E586" s="11">
        <f t="shared" si="103"/>
        <v>17</v>
      </c>
      <c r="F586" s="11">
        <f t="shared" si="104"/>
        <v>2550</v>
      </c>
      <c r="G586" s="12">
        <v>0.98387527025642452</v>
      </c>
      <c r="H586" s="27">
        <f t="shared" si="105"/>
        <v>5</v>
      </c>
      <c r="I586" s="11">
        <f t="shared" si="106"/>
        <v>0</v>
      </c>
      <c r="J586" s="28">
        <f t="shared" si="107"/>
        <v>0</v>
      </c>
      <c r="K586" s="28">
        <f t="shared" si="108"/>
        <v>2550</v>
      </c>
      <c r="L586" s="28">
        <f t="shared" si="109"/>
        <v>583</v>
      </c>
      <c r="M586" s="41">
        <f>AVERAGE($K$4:K586)</f>
        <v>2740.73756432247</v>
      </c>
      <c r="N586" s="41">
        <f>_xlfn.STDEV.S($K$4:K586)</f>
        <v>350.42924794215111</v>
      </c>
      <c r="O586" s="41">
        <f t="shared" si="111"/>
        <v>2712.2327474922154</v>
      </c>
      <c r="P586" s="41">
        <f t="shared" si="112"/>
        <v>2769.2423811527246</v>
      </c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 spans="2:28" x14ac:dyDescent="0.2">
      <c r="B587" s="13">
        <f t="shared" si="110"/>
        <v>584</v>
      </c>
      <c r="C587" s="12">
        <v>0.56178114045495764</v>
      </c>
      <c r="D587" s="11">
        <f t="shared" si="102"/>
        <v>20</v>
      </c>
      <c r="E587" s="11">
        <f t="shared" si="103"/>
        <v>20</v>
      </c>
      <c r="F587" s="11">
        <f t="shared" si="104"/>
        <v>3000</v>
      </c>
      <c r="G587" s="12">
        <v>0.26727026976936097</v>
      </c>
      <c r="H587" s="27">
        <f t="shared" si="105"/>
        <v>1</v>
      </c>
      <c r="I587" s="11">
        <f t="shared" si="106"/>
        <v>0</v>
      </c>
      <c r="J587" s="28">
        <f t="shared" si="107"/>
        <v>0</v>
      </c>
      <c r="K587" s="28">
        <f t="shared" si="108"/>
        <v>3000</v>
      </c>
      <c r="L587" s="28">
        <f t="shared" si="109"/>
        <v>584</v>
      </c>
      <c r="M587" s="41">
        <f>AVERAGE($K$4:K587)</f>
        <v>2741.1815068493152</v>
      </c>
      <c r="N587" s="41">
        <f>_xlfn.STDEV.S($K$4:K587)</f>
        <v>350.29290551967608</v>
      </c>
      <c r="O587" s="41">
        <f t="shared" si="111"/>
        <v>2712.7122879873023</v>
      </c>
      <c r="P587" s="41">
        <f t="shared" si="112"/>
        <v>2769.6507257113281</v>
      </c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 spans="2:28" x14ac:dyDescent="0.2">
      <c r="B588" s="13">
        <f t="shared" si="110"/>
        <v>585</v>
      </c>
      <c r="C588" s="12">
        <v>0.30928416065715314</v>
      </c>
      <c r="D588" s="11">
        <f t="shared" si="102"/>
        <v>18</v>
      </c>
      <c r="E588" s="11">
        <f t="shared" si="103"/>
        <v>18</v>
      </c>
      <c r="F588" s="11">
        <f t="shared" si="104"/>
        <v>2700</v>
      </c>
      <c r="G588" s="12">
        <v>0.94561354667933528</v>
      </c>
      <c r="H588" s="27">
        <f t="shared" si="105"/>
        <v>4</v>
      </c>
      <c r="I588" s="11">
        <f t="shared" si="106"/>
        <v>0</v>
      </c>
      <c r="J588" s="28">
        <f t="shared" si="107"/>
        <v>0</v>
      </c>
      <c r="K588" s="28">
        <f t="shared" si="108"/>
        <v>2700</v>
      </c>
      <c r="L588" s="28">
        <f t="shared" si="109"/>
        <v>585</v>
      </c>
      <c r="M588" s="41">
        <f>AVERAGE($K$4:K588)</f>
        <v>2741.1111111111113</v>
      </c>
      <c r="N588" s="41">
        <f>_xlfn.STDEV.S($K$4:K588)</f>
        <v>349.9970102068429</v>
      </c>
      <c r="O588" s="41">
        <f t="shared" si="111"/>
        <v>2712.6903641813633</v>
      </c>
      <c r="P588" s="41">
        <f t="shared" si="112"/>
        <v>2769.5318580408593</v>
      </c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 spans="2:28" x14ac:dyDescent="0.2">
      <c r="B589" s="13">
        <f t="shared" si="110"/>
        <v>586</v>
      </c>
      <c r="C589" s="12">
        <v>1.6954057809360434E-2</v>
      </c>
      <c r="D589" s="11">
        <f t="shared" si="102"/>
        <v>14</v>
      </c>
      <c r="E589" s="11">
        <f t="shared" si="103"/>
        <v>14</v>
      </c>
      <c r="F589" s="11">
        <f t="shared" si="104"/>
        <v>2100</v>
      </c>
      <c r="G589" s="12">
        <v>0.96707437745288816</v>
      </c>
      <c r="H589" s="27">
        <f t="shared" si="105"/>
        <v>4</v>
      </c>
      <c r="I589" s="11">
        <f t="shared" si="106"/>
        <v>0</v>
      </c>
      <c r="J589" s="28">
        <f t="shared" si="107"/>
        <v>0</v>
      </c>
      <c r="K589" s="28">
        <f t="shared" si="108"/>
        <v>2100</v>
      </c>
      <c r="L589" s="28">
        <f t="shared" si="109"/>
        <v>586</v>
      </c>
      <c r="M589" s="41">
        <f>AVERAGE($K$4:K589)</f>
        <v>2740.0170648464164</v>
      </c>
      <c r="N589" s="41">
        <f>_xlfn.STDEV.S($K$4:K589)</f>
        <v>350.69917912394317</v>
      </c>
      <c r="O589" s="41">
        <f t="shared" si="111"/>
        <v>2711.5637096311475</v>
      </c>
      <c r="P589" s="41">
        <f t="shared" si="112"/>
        <v>2768.4704200616852</v>
      </c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 spans="2:28" x14ac:dyDescent="0.2">
      <c r="B590" s="13">
        <f t="shared" si="110"/>
        <v>587</v>
      </c>
      <c r="C590" s="12">
        <v>2.7208567402859152E-2</v>
      </c>
      <c r="D590" s="11">
        <f t="shared" si="102"/>
        <v>14</v>
      </c>
      <c r="E590" s="11">
        <f t="shared" si="103"/>
        <v>14</v>
      </c>
      <c r="F590" s="11">
        <f t="shared" si="104"/>
        <v>2100</v>
      </c>
      <c r="G590" s="12">
        <v>0.86054307202550895</v>
      </c>
      <c r="H590" s="27">
        <f t="shared" si="105"/>
        <v>3</v>
      </c>
      <c r="I590" s="11">
        <f t="shared" si="106"/>
        <v>0</v>
      </c>
      <c r="J590" s="28">
        <f t="shared" si="107"/>
        <v>0</v>
      </c>
      <c r="K590" s="28">
        <f t="shared" si="108"/>
        <v>2100</v>
      </c>
      <c r="L590" s="28">
        <f t="shared" si="109"/>
        <v>587</v>
      </c>
      <c r="M590" s="41">
        <f>AVERAGE($K$4:K590)</f>
        <v>2738.9267461669506</v>
      </c>
      <c r="N590" s="41">
        <f>_xlfn.STDEV.S($K$4:K590)</f>
        <v>351.39416102073022</v>
      </c>
      <c r="O590" s="41">
        <f t="shared" si="111"/>
        <v>2710.4414002327253</v>
      </c>
      <c r="P590" s="41">
        <f t="shared" si="112"/>
        <v>2767.4120921011759</v>
      </c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 spans="2:28" x14ac:dyDescent="0.2">
      <c r="B591" s="13">
        <f t="shared" si="110"/>
        <v>588</v>
      </c>
      <c r="C591" s="12">
        <v>0.20591669492383669</v>
      </c>
      <c r="D591" s="11">
        <f t="shared" si="102"/>
        <v>17</v>
      </c>
      <c r="E591" s="11">
        <f t="shared" si="103"/>
        <v>17</v>
      </c>
      <c r="F591" s="11">
        <f t="shared" si="104"/>
        <v>2550</v>
      </c>
      <c r="G591" s="12">
        <v>0.4517555345781763</v>
      </c>
      <c r="H591" s="27">
        <f t="shared" si="105"/>
        <v>1</v>
      </c>
      <c r="I591" s="11">
        <f t="shared" si="106"/>
        <v>0</v>
      </c>
      <c r="J591" s="28">
        <f t="shared" si="107"/>
        <v>0</v>
      </c>
      <c r="K591" s="28">
        <f t="shared" si="108"/>
        <v>2550</v>
      </c>
      <c r="L591" s="28">
        <f t="shared" si="109"/>
        <v>588</v>
      </c>
      <c r="M591" s="41">
        <f>AVERAGE($K$4:K591)</f>
        <v>2738.6054421768708</v>
      </c>
      <c r="N591" s="41">
        <f>_xlfn.STDEV.S($K$4:K591)</f>
        <v>351.18115726409883</v>
      </c>
      <c r="O591" s="41">
        <f t="shared" si="111"/>
        <v>2710.1616812723069</v>
      </c>
      <c r="P591" s="41">
        <f t="shared" si="112"/>
        <v>2767.0492030814348</v>
      </c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 spans="2:28" x14ac:dyDescent="0.2">
      <c r="B592" s="13">
        <f t="shared" si="110"/>
        <v>589</v>
      </c>
      <c r="C592" s="12">
        <v>4.123703711727289E-2</v>
      </c>
      <c r="D592" s="11">
        <f t="shared" si="102"/>
        <v>15</v>
      </c>
      <c r="E592" s="11">
        <f t="shared" si="103"/>
        <v>15</v>
      </c>
      <c r="F592" s="11">
        <f t="shared" si="104"/>
        <v>2250</v>
      </c>
      <c r="G592" s="12">
        <v>0.74224213312190057</v>
      </c>
      <c r="H592" s="27">
        <f t="shared" si="105"/>
        <v>2</v>
      </c>
      <c r="I592" s="11">
        <f t="shared" si="106"/>
        <v>0</v>
      </c>
      <c r="J592" s="28">
        <f t="shared" si="107"/>
        <v>0</v>
      </c>
      <c r="K592" s="28">
        <f t="shared" si="108"/>
        <v>2250</v>
      </c>
      <c r="L592" s="28">
        <f t="shared" si="109"/>
        <v>589</v>
      </c>
      <c r="M592" s="41">
        <f>AVERAGE($K$4:K592)</f>
        <v>2737.7758913412563</v>
      </c>
      <c r="N592" s="41">
        <f>_xlfn.STDEV.S($K$4:K592)</f>
        <v>351.45950894034235</v>
      </c>
      <c r="O592" s="41">
        <f t="shared" si="111"/>
        <v>2709.3338606150614</v>
      </c>
      <c r="P592" s="41">
        <f t="shared" si="112"/>
        <v>2766.2179220674511</v>
      </c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 spans="2:28" x14ac:dyDescent="0.2">
      <c r="B593" s="13">
        <f t="shared" si="110"/>
        <v>590</v>
      </c>
      <c r="C593" s="12">
        <v>0.15138543650691405</v>
      </c>
      <c r="D593" s="11">
        <f t="shared" si="102"/>
        <v>17</v>
      </c>
      <c r="E593" s="11">
        <f t="shared" si="103"/>
        <v>17</v>
      </c>
      <c r="F593" s="11">
        <f t="shared" si="104"/>
        <v>2550</v>
      </c>
      <c r="G593" s="12">
        <v>0.65579061883099643</v>
      </c>
      <c r="H593" s="27">
        <f t="shared" si="105"/>
        <v>2</v>
      </c>
      <c r="I593" s="11">
        <f t="shared" si="106"/>
        <v>0</v>
      </c>
      <c r="J593" s="28">
        <f t="shared" si="107"/>
        <v>0</v>
      </c>
      <c r="K593" s="28">
        <f t="shared" si="108"/>
        <v>2550</v>
      </c>
      <c r="L593" s="28">
        <f t="shared" si="109"/>
        <v>590</v>
      </c>
      <c r="M593" s="41">
        <f>AVERAGE($K$4:K593)</f>
        <v>2737.4576271186443</v>
      </c>
      <c r="N593" s="41">
        <f>_xlfn.STDEV.S($K$4:K593)</f>
        <v>351.24611167796922</v>
      </c>
      <c r="O593" s="41">
        <f t="shared" si="111"/>
        <v>2709.0570641178274</v>
      </c>
      <c r="P593" s="41">
        <f t="shared" si="112"/>
        <v>2765.8581901194611</v>
      </c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 spans="2:28" x14ac:dyDescent="0.2">
      <c r="B594" s="13">
        <f t="shared" si="110"/>
        <v>591</v>
      </c>
      <c r="C594" s="12">
        <v>0.83061388616343235</v>
      </c>
      <c r="D594" s="11">
        <f t="shared" si="102"/>
        <v>22</v>
      </c>
      <c r="E594" s="11">
        <f t="shared" si="103"/>
        <v>22</v>
      </c>
      <c r="F594" s="11">
        <f t="shared" si="104"/>
        <v>3300</v>
      </c>
      <c r="G594" s="12">
        <v>0.99983229033464005</v>
      </c>
      <c r="H594" s="27">
        <f t="shared" si="105"/>
        <v>8</v>
      </c>
      <c r="I594" s="11">
        <f t="shared" si="106"/>
        <v>0</v>
      </c>
      <c r="J594" s="28">
        <f t="shared" si="107"/>
        <v>0</v>
      </c>
      <c r="K594" s="28">
        <f t="shared" si="108"/>
        <v>3300</v>
      </c>
      <c r="L594" s="28">
        <f t="shared" si="109"/>
        <v>591</v>
      </c>
      <c r="M594" s="41">
        <f>AVERAGE($K$4:K594)</f>
        <v>2738.4094754653129</v>
      </c>
      <c r="N594" s="41">
        <f>_xlfn.STDEV.S($K$4:K594)</f>
        <v>351.71036067817056</v>
      </c>
      <c r="O594" s="41">
        <f t="shared" si="111"/>
        <v>2709.9955435272286</v>
      </c>
      <c r="P594" s="41">
        <f t="shared" si="112"/>
        <v>2766.8234074033971</v>
      </c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 spans="2:28" x14ac:dyDescent="0.2">
      <c r="B595" s="13">
        <f t="shared" si="110"/>
        <v>592</v>
      </c>
      <c r="C595" s="12">
        <v>0.20927428970651263</v>
      </c>
      <c r="D595" s="11">
        <f t="shared" si="102"/>
        <v>17</v>
      </c>
      <c r="E595" s="11">
        <f t="shared" si="103"/>
        <v>17</v>
      </c>
      <c r="F595" s="11">
        <f t="shared" si="104"/>
        <v>2550</v>
      </c>
      <c r="G595" s="12">
        <v>5.2851283517289072E-2</v>
      </c>
      <c r="H595" s="27">
        <f t="shared" si="105"/>
        <v>0</v>
      </c>
      <c r="I595" s="11">
        <f t="shared" si="106"/>
        <v>0</v>
      </c>
      <c r="J595" s="28">
        <f t="shared" si="107"/>
        <v>0</v>
      </c>
      <c r="K595" s="28">
        <f t="shared" si="108"/>
        <v>2550</v>
      </c>
      <c r="L595" s="28">
        <f t="shared" si="109"/>
        <v>592</v>
      </c>
      <c r="M595" s="41">
        <f>AVERAGE($K$4:K595)</f>
        <v>2738.0912162162163</v>
      </c>
      <c r="N595" s="41">
        <f>_xlfn.STDEV.S($K$4:K595)</f>
        <v>351.49798620350271</v>
      </c>
      <c r="O595" s="41">
        <f t="shared" si="111"/>
        <v>2709.7185341413178</v>
      </c>
      <c r="P595" s="41">
        <f t="shared" si="112"/>
        <v>2766.4638982911147</v>
      </c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 spans="2:28" x14ac:dyDescent="0.2">
      <c r="B596" s="13">
        <f t="shared" si="110"/>
        <v>593</v>
      </c>
      <c r="C596" s="12">
        <v>0.46945185469414552</v>
      </c>
      <c r="D596" s="11">
        <f t="shared" si="102"/>
        <v>19</v>
      </c>
      <c r="E596" s="11">
        <f t="shared" si="103"/>
        <v>19</v>
      </c>
      <c r="F596" s="11">
        <f t="shared" si="104"/>
        <v>2850</v>
      </c>
      <c r="G596" s="12">
        <v>0.46382886280781754</v>
      </c>
      <c r="H596" s="27">
        <f t="shared" si="105"/>
        <v>2</v>
      </c>
      <c r="I596" s="11">
        <f t="shared" si="106"/>
        <v>0</v>
      </c>
      <c r="J596" s="28">
        <f t="shared" si="107"/>
        <v>0</v>
      </c>
      <c r="K596" s="28">
        <f t="shared" si="108"/>
        <v>2850</v>
      </c>
      <c r="L596" s="28">
        <f t="shared" si="109"/>
        <v>593</v>
      </c>
      <c r="M596" s="41">
        <f>AVERAGE($K$4:K596)</f>
        <v>2738.2799325463743</v>
      </c>
      <c r="N596" s="41">
        <f>_xlfn.STDEV.S($K$4:K596)</f>
        <v>351.23105299287295</v>
      </c>
      <c r="O596" s="41">
        <f t="shared" si="111"/>
        <v>2709.9528102540944</v>
      </c>
      <c r="P596" s="41">
        <f t="shared" si="112"/>
        <v>2766.6070548386542</v>
      </c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 spans="2:28" x14ac:dyDescent="0.2">
      <c r="B597" s="13">
        <f t="shared" si="110"/>
        <v>594</v>
      </c>
      <c r="C597" s="12">
        <v>0.88511969655171763</v>
      </c>
      <c r="D597" s="11">
        <f t="shared" si="102"/>
        <v>22</v>
      </c>
      <c r="E597" s="11">
        <f t="shared" si="103"/>
        <v>22</v>
      </c>
      <c r="F597" s="11">
        <f t="shared" si="104"/>
        <v>3300</v>
      </c>
      <c r="G597" s="12">
        <v>0.16222170805073088</v>
      </c>
      <c r="H597" s="27">
        <f t="shared" si="105"/>
        <v>1</v>
      </c>
      <c r="I597" s="11">
        <f t="shared" si="106"/>
        <v>2</v>
      </c>
      <c r="J597" s="28">
        <f t="shared" si="107"/>
        <v>1000</v>
      </c>
      <c r="K597" s="28">
        <f t="shared" si="108"/>
        <v>2300</v>
      </c>
      <c r="L597" s="28">
        <f t="shared" si="109"/>
        <v>594</v>
      </c>
      <c r="M597" s="41">
        <f>AVERAGE($K$4:K597)</f>
        <v>2737.5420875420878</v>
      </c>
      <c r="N597" s="41">
        <f>_xlfn.STDEV.S($K$4:K597)</f>
        <v>351.39522304489412</v>
      </c>
      <c r="O597" s="41">
        <f t="shared" si="111"/>
        <v>2709.2256881717785</v>
      </c>
      <c r="P597" s="41">
        <f t="shared" si="112"/>
        <v>2765.858486912397</v>
      </c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 spans="2:28" x14ac:dyDescent="0.2">
      <c r="B598" s="13">
        <f t="shared" si="110"/>
        <v>595</v>
      </c>
      <c r="C598" s="12">
        <v>0.27731410385949473</v>
      </c>
      <c r="D598" s="11">
        <f t="shared" si="102"/>
        <v>18</v>
      </c>
      <c r="E598" s="11">
        <f t="shared" si="103"/>
        <v>18</v>
      </c>
      <c r="F598" s="11">
        <f t="shared" si="104"/>
        <v>2700</v>
      </c>
      <c r="G598" s="12">
        <v>0.60099349796100243</v>
      </c>
      <c r="H598" s="27">
        <f t="shared" si="105"/>
        <v>2</v>
      </c>
      <c r="I598" s="11">
        <f t="shared" si="106"/>
        <v>0</v>
      </c>
      <c r="J598" s="28">
        <f t="shared" si="107"/>
        <v>0</v>
      </c>
      <c r="K598" s="28">
        <f t="shared" si="108"/>
        <v>2700</v>
      </c>
      <c r="L598" s="28">
        <f t="shared" si="109"/>
        <v>595</v>
      </c>
      <c r="M598" s="41">
        <f>AVERAGE($K$4:K598)</f>
        <v>2737.4789915966385</v>
      </c>
      <c r="N598" s="41">
        <f>_xlfn.STDEV.S($K$4:K598)</f>
        <v>351.10268454773325</v>
      </c>
      <c r="O598" s="41">
        <f t="shared" si="111"/>
        <v>2709.2100485984815</v>
      </c>
      <c r="P598" s="41">
        <f t="shared" si="112"/>
        <v>2765.7479345947954</v>
      </c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 spans="2:28" x14ac:dyDescent="0.2">
      <c r="B599" s="13">
        <f t="shared" si="110"/>
        <v>596</v>
      </c>
      <c r="C599" s="12">
        <v>0.98962554183232265</v>
      </c>
      <c r="D599" s="11">
        <f t="shared" si="102"/>
        <v>25</v>
      </c>
      <c r="E599" s="11">
        <f t="shared" si="103"/>
        <v>22</v>
      </c>
      <c r="F599" s="11">
        <f t="shared" si="104"/>
        <v>3300</v>
      </c>
      <c r="G599" s="12">
        <v>0.14630447899688404</v>
      </c>
      <c r="H599" s="27">
        <f t="shared" si="105"/>
        <v>1</v>
      </c>
      <c r="I599" s="11">
        <f t="shared" si="106"/>
        <v>2</v>
      </c>
      <c r="J599" s="28">
        <f t="shared" si="107"/>
        <v>1000</v>
      </c>
      <c r="K599" s="28">
        <f t="shared" si="108"/>
        <v>2300</v>
      </c>
      <c r="L599" s="28">
        <f t="shared" si="109"/>
        <v>596</v>
      </c>
      <c r="M599" s="41">
        <f>AVERAGE($K$4:K599)</f>
        <v>2736.7449664429532</v>
      </c>
      <c r="N599" s="41">
        <f>_xlfn.STDEV.S($K$4:K599)</f>
        <v>351.26490574527151</v>
      </c>
      <c r="O599" s="41">
        <f t="shared" si="111"/>
        <v>2708.4867956850317</v>
      </c>
      <c r="P599" s="41">
        <f t="shared" si="112"/>
        <v>2765.0031372008748</v>
      </c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 spans="2:28" x14ac:dyDescent="0.2">
      <c r="B600" s="13">
        <f t="shared" si="110"/>
        <v>597</v>
      </c>
      <c r="C600" s="12">
        <v>0.91776207192397052</v>
      </c>
      <c r="D600" s="11">
        <f t="shared" si="102"/>
        <v>23</v>
      </c>
      <c r="E600" s="11">
        <f t="shared" si="103"/>
        <v>22</v>
      </c>
      <c r="F600" s="11">
        <f t="shared" si="104"/>
        <v>3300</v>
      </c>
      <c r="G600" s="12">
        <v>0.85406687930332992</v>
      </c>
      <c r="H600" s="27">
        <f t="shared" si="105"/>
        <v>4</v>
      </c>
      <c r="I600" s="11">
        <f t="shared" si="106"/>
        <v>0</v>
      </c>
      <c r="J600" s="28">
        <f t="shared" si="107"/>
        <v>0</v>
      </c>
      <c r="K600" s="28">
        <f t="shared" si="108"/>
        <v>3300</v>
      </c>
      <c r="L600" s="28">
        <f t="shared" si="109"/>
        <v>597</v>
      </c>
      <c r="M600" s="41">
        <f>AVERAGE($K$4:K600)</f>
        <v>2737.6884422110552</v>
      </c>
      <c r="N600" s="41">
        <f>_xlfn.STDEV.S($K$4:K600)</f>
        <v>351.72635138529273</v>
      </c>
      <c r="O600" s="41">
        <f t="shared" si="111"/>
        <v>2709.4169541006067</v>
      </c>
      <c r="P600" s="41">
        <f t="shared" si="112"/>
        <v>2765.9599303215036</v>
      </c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 spans="2:28" x14ac:dyDescent="0.2">
      <c r="B601" s="13">
        <f t="shared" si="110"/>
        <v>598</v>
      </c>
      <c r="C601" s="12">
        <v>0.39117066325008676</v>
      </c>
      <c r="D601" s="11">
        <f t="shared" si="102"/>
        <v>19</v>
      </c>
      <c r="E601" s="11">
        <f t="shared" si="103"/>
        <v>19</v>
      </c>
      <c r="F601" s="11">
        <f t="shared" si="104"/>
        <v>2850</v>
      </c>
      <c r="G601" s="12">
        <v>0.41711978033396357</v>
      </c>
      <c r="H601" s="27">
        <f t="shared" si="105"/>
        <v>1</v>
      </c>
      <c r="I601" s="11">
        <f t="shared" si="106"/>
        <v>0</v>
      </c>
      <c r="J601" s="28">
        <f t="shared" si="107"/>
        <v>0</v>
      </c>
      <c r="K601" s="28">
        <f t="shared" si="108"/>
        <v>2850</v>
      </c>
      <c r="L601" s="28">
        <f t="shared" si="109"/>
        <v>598</v>
      </c>
      <c r="M601" s="41">
        <f>AVERAGE($K$4:K601)</f>
        <v>2737.8762541806018</v>
      </c>
      <c r="N601" s="41">
        <f>_xlfn.STDEV.S($K$4:K601)</f>
        <v>351.46165920929923</v>
      </c>
      <c r="O601" s="41">
        <f t="shared" si="111"/>
        <v>2709.6497684879619</v>
      </c>
      <c r="P601" s="41">
        <f t="shared" si="112"/>
        <v>2766.1027398732417</v>
      </c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 spans="2:28" x14ac:dyDescent="0.2">
      <c r="B602" s="13">
        <f t="shared" si="110"/>
        <v>599</v>
      </c>
      <c r="C602" s="12">
        <v>0.84994325065795651</v>
      </c>
      <c r="D602" s="11">
        <f t="shared" si="102"/>
        <v>22</v>
      </c>
      <c r="E602" s="11">
        <f t="shared" si="103"/>
        <v>22</v>
      </c>
      <c r="F602" s="11">
        <f t="shared" si="104"/>
        <v>3300</v>
      </c>
      <c r="G602" s="12">
        <v>1.6342736021870974E-2</v>
      </c>
      <c r="H602" s="27">
        <f t="shared" si="105"/>
        <v>0</v>
      </c>
      <c r="I602" s="11">
        <f t="shared" si="106"/>
        <v>3</v>
      </c>
      <c r="J602" s="28">
        <f t="shared" si="107"/>
        <v>1500</v>
      </c>
      <c r="K602" s="28">
        <f t="shared" si="108"/>
        <v>1800</v>
      </c>
      <c r="L602" s="28">
        <f t="shared" si="109"/>
        <v>599</v>
      </c>
      <c r="M602" s="41">
        <f>AVERAGE($K$4:K602)</f>
        <v>2736.3105175292153</v>
      </c>
      <c r="N602" s="41">
        <f>_xlfn.STDEV.S($K$4:K602)</f>
        <v>353.25231927969963</v>
      </c>
      <c r="O602" s="41">
        <f t="shared" si="111"/>
        <v>2707.9640084370913</v>
      </c>
      <c r="P602" s="41">
        <f t="shared" si="112"/>
        <v>2764.6570266213394</v>
      </c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 spans="2:28" x14ac:dyDescent="0.2">
      <c r="B603" s="13">
        <f t="shared" si="110"/>
        <v>600</v>
      </c>
      <c r="C603" s="12">
        <v>0.43735242613398739</v>
      </c>
      <c r="D603" s="11">
        <f t="shared" si="102"/>
        <v>19</v>
      </c>
      <c r="E603" s="11">
        <f t="shared" si="103"/>
        <v>19</v>
      </c>
      <c r="F603" s="11">
        <f t="shared" si="104"/>
        <v>2850</v>
      </c>
      <c r="G603" s="12">
        <v>0.50515047137971514</v>
      </c>
      <c r="H603" s="27">
        <f t="shared" si="105"/>
        <v>2</v>
      </c>
      <c r="I603" s="11">
        <f t="shared" si="106"/>
        <v>0</v>
      </c>
      <c r="J603" s="28">
        <f t="shared" si="107"/>
        <v>0</v>
      </c>
      <c r="K603" s="28">
        <f t="shared" si="108"/>
        <v>2850</v>
      </c>
      <c r="L603" s="28">
        <f t="shared" si="109"/>
        <v>600</v>
      </c>
      <c r="M603" s="41">
        <f>AVERAGE($K$4:K603)</f>
        <v>2736.5</v>
      </c>
      <c r="N603" s="41">
        <f>_xlfn.STDEV.S($K$4:K603)</f>
        <v>352.98784307999966</v>
      </c>
      <c r="O603" s="41">
        <f t="shared" si="111"/>
        <v>2708.1984237001634</v>
      </c>
      <c r="P603" s="41">
        <f t="shared" si="112"/>
        <v>2764.8015762998366</v>
      </c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 spans="2:28" x14ac:dyDescent="0.2">
      <c r="B604" s="13">
        <f t="shared" si="110"/>
        <v>601</v>
      </c>
      <c r="C604" s="12">
        <v>0.65863999386688177</v>
      </c>
      <c r="D604" s="11">
        <f t="shared" si="102"/>
        <v>20</v>
      </c>
      <c r="E604" s="11">
        <f t="shared" si="103"/>
        <v>20</v>
      </c>
      <c r="F604" s="11">
        <f t="shared" si="104"/>
        <v>3000</v>
      </c>
      <c r="G604" s="12">
        <v>1.6737076908808879E-2</v>
      </c>
      <c r="H604" s="27">
        <f t="shared" si="105"/>
        <v>0</v>
      </c>
      <c r="I604" s="11">
        <f t="shared" si="106"/>
        <v>1</v>
      </c>
      <c r="J604" s="28">
        <f t="shared" si="107"/>
        <v>500</v>
      </c>
      <c r="K604" s="28">
        <f t="shared" si="108"/>
        <v>2500</v>
      </c>
      <c r="L604" s="28">
        <f t="shared" si="109"/>
        <v>601</v>
      </c>
      <c r="M604" s="41">
        <f>AVERAGE($K$4:K604)</f>
        <v>2736.1064891846922</v>
      </c>
      <c r="N604" s="41">
        <f>_xlfn.STDEV.S($K$4:K604)</f>
        <v>352.82547428979763</v>
      </c>
      <c r="O604" s="41">
        <f t="shared" si="111"/>
        <v>2707.8415709062438</v>
      </c>
      <c r="P604" s="41">
        <f t="shared" si="112"/>
        <v>2764.3714074631407</v>
      </c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 spans="2:28" x14ac:dyDescent="0.2">
      <c r="B605" s="13">
        <f t="shared" si="110"/>
        <v>602</v>
      </c>
      <c r="C605" s="12">
        <v>0.93083024315618079</v>
      </c>
      <c r="D605" s="11">
        <f t="shared" si="102"/>
        <v>23</v>
      </c>
      <c r="E605" s="11">
        <f t="shared" si="103"/>
        <v>22</v>
      </c>
      <c r="F605" s="11">
        <f t="shared" si="104"/>
        <v>3300</v>
      </c>
      <c r="G605" s="12">
        <v>0.95080579054751146</v>
      </c>
      <c r="H605" s="27">
        <f t="shared" si="105"/>
        <v>5</v>
      </c>
      <c r="I605" s="11">
        <f t="shared" si="106"/>
        <v>0</v>
      </c>
      <c r="J605" s="28">
        <f t="shared" si="107"/>
        <v>0</v>
      </c>
      <c r="K605" s="28">
        <f t="shared" si="108"/>
        <v>3300</v>
      </c>
      <c r="L605" s="28">
        <f t="shared" si="109"/>
        <v>602</v>
      </c>
      <c r="M605" s="41">
        <f>AVERAGE($K$4:K605)</f>
        <v>2737.043189368771</v>
      </c>
      <c r="N605" s="41">
        <f>_xlfn.STDEV.S($K$4:K605)</f>
        <v>353.28017680436307</v>
      </c>
      <c r="O605" s="41">
        <f t="shared" si="111"/>
        <v>2708.7654557523356</v>
      </c>
      <c r="P605" s="41">
        <f t="shared" si="112"/>
        <v>2765.3209229852064</v>
      </c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 spans="2:28" x14ac:dyDescent="0.2">
      <c r="B606" s="13">
        <f t="shared" si="110"/>
        <v>603</v>
      </c>
      <c r="C606" s="12">
        <v>0.1021744857049991</v>
      </c>
      <c r="D606" s="11">
        <f t="shared" si="102"/>
        <v>16</v>
      </c>
      <c r="E606" s="11">
        <f t="shared" si="103"/>
        <v>16</v>
      </c>
      <c r="F606" s="11">
        <f t="shared" si="104"/>
        <v>2400</v>
      </c>
      <c r="G606" s="12">
        <v>0.94396016519189097</v>
      </c>
      <c r="H606" s="27">
        <f t="shared" si="105"/>
        <v>4</v>
      </c>
      <c r="I606" s="11">
        <f t="shared" si="106"/>
        <v>0</v>
      </c>
      <c r="J606" s="28">
        <f t="shared" si="107"/>
        <v>0</v>
      </c>
      <c r="K606" s="28">
        <f t="shared" si="108"/>
        <v>2400</v>
      </c>
      <c r="L606" s="28">
        <f t="shared" si="109"/>
        <v>603</v>
      </c>
      <c r="M606" s="41">
        <f>AVERAGE($K$4:K606)</f>
        <v>2736.4842454394693</v>
      </c>
      <c r="N606" s="41">
        <f>_xlfn.STDEV.S($K$4:K606)</f>
        <v>353.25338096519476</v>
      </c>
      <c r="O606" s="41">
        <f t="shared" si="111"/>
        <v>2708.2322068402532</v>
      </c>
      <c r="P606" s="41">
        <f t="shared" si="112"/>
        <v>2764.7362840386854</v>
      </c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 spans="2:28" x14ac:dyDescent="0.2">
      <c r="B607" s="13">
        <f t="shared" si="110"/>
        <v>604</v>
      </c>
      <c r="C607" s="12">
        <v>0.41993295145172249</v>
      </c>
      <c r="D607" s="11">
        <f t="shared" si="102"/>
        <v>19</v>
      </c>
      <c r="E607" s="11">
        <f t="shared" si="103"/>
        <v>19</v>
      </c>
      <c r="F607" s="11">
        <f t="shared" si="104"/>
        <v>2850</v>
      </c>
      <c r="G607" s="12">
        <v>0.12644803166054319</v>
      </c>
      <c r="H607" s="27">
        <f t="shared" si="105"/>
        <v>0</v>
      </c>
      <c r="I607" s="11">
        <f t="shared" si="106"/>
        <v>0</v>
      </c>
      <c r="J607" s="28">
        <f t="shared" si="107"/>
        <v>0</v>
      </c>
      <c r="K607" s="28">
        <f t="shared" si="108"/>
        <v>2850</v>
      </c>
      <c r="L607" s="28">
        <f t="shared" si="109"/>
        <v>604</v>
      </c>
      <c r="M607" s="41">
        <f>AVERAGE($K$4:K607)</f>
        <v>2736.6721854304637</v>
      </c>
      <c r="N607" s="41">
        <f>_xlfn.STDEV.S($K$4:K607)</f>
        <v>352.9905666169978</v>
      </c>
      <c r="O607" s="41">
        <f t="shared" si="111"/>
        <v>2708.4646398198065</v>
      </c>
      <c r="P607" s="41">
        <f t="shared" si="112"/>
        <v>2764.879731041121</v>
      </c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 spans="2:28" x14ac:dyDescent="0.2">
      <c r="B608" s="13">
        <f t="shared" si="110"/>
        <v>605</v>
      </c>
      <c r="C608" s="12">
        <v>0.68891319217158242</v>
      </c>
      <c r="D608" s="11">
        <f t="shared" si="102"/>
        <v>21</v>
      </c>
      <c r="E608" s="11">
        <f t="shared" si="103"/>
        <v>21</v>
      </c>
      <c r="F608" s="11">
        <f t="shared" si="104"/>
        <v>3150</v>
      </c>
      <c r="G608" s="12">
        <v>3.0041670944991328E-4</v>
      </c>
      <c r="H608" s="27">
        <f t="shared" si="105"/>
        <v>0</v>
      </c>
      <c r="I608" s="11">
        <f t="shared" si="106"/>
        <v>2</v>
      </c>
      <c r="J608" s="28">
        <f t="shared" si="107"/>
        <v>1000</v>
      </c>
      <c r="K608" s="28">
        <f t="shared" si="108"/>
        <v>2150</v>
      </c>
      <c r="L608" s="28">
        <f t="shared" si="109"/>
        <v>605</v>
      </c>
      <c r="M608" s="41">
        <f>AVERAGE($K$4:K608)</f>
        <v>2735.7024793388427</v>
      </c>
      <c r="N608" s="41">
        <f>_xlfn.STDEV.S($K$4:K608)</f>
        <v>353.50381107915348</v>
      </c>
      <c r="O608" s="41">
        <f t="shared" si="111"/>
        <v>2707.477369814761</v>
      </c>
      <c r="P608" s="41">
        <f t="shared" si="112"/>
        <v>2763.9275888629245</v>
      </c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 spans="2:28" x14ac:dyDescent="0.2">
      <c r="B609" s="13">
        <f t="shared" si="110"/>
        <v>606</v>
      </c>
      <c r="C609" s="12">
        <v>0.91801176983941601</v>
      </c>
      <c r="D609" s="11">
        <f t="shared" si="102"/>
        <v>23</v>
      </c>
      <c r="E609" s="11">
        <f t="shared" si="103"/>
        <v>22</v>
      </c>
      <c r="F609" s="11">
        <f t="shared" si="104"/>
        <v>3300</v>
      </c>
      <c r="G609" s="12">
        <v>0.61777404393586866</v>
      </c>
      <c r="H609" s="27">
        <f t="shared" si="105"/>
        <v>2</v>
      </c>
      <c r="I609" s="11">
        <f t="shared" si="106"/>
        <v>1</v>
      </c>
      <c r="J609" s="28">
        <f t="shared" si="107"/>
        <v>500</v>
      </c>
      <c r="K609" s="28">
        <f t="shared" si="108"/>
        <v>2800</v>
      </c>
      <c r="L609" s="28">
        <f t="shared" si="109"/>
        <v>606</v>
      </c>
      <c r="M609" s="41">
        <f>AVERAGE($K$4:K609)</f>
        <v>2735.8085808580859</v>
      </c>
      <c r="N609" s="41">
        <f>_xlfn.STDEV.S($K$4:K609)</f>
        <v>353.22119540724765</v>
      </c>
      <c r="O609" s="41">
        <f t="shared" si="111"/>
        <v>2707.6294090117412</v>
      </c>
      <c r="P609" s="41">
        <f t="shared" si="112"/>
        <v>2763.9877527044305</v>
      </c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 spans="2:28" x14ac:dyDescent="0.2">
      <c r="B610" s="13">
        <f t="shared" si="110"/>
        <v>607</v>
      </c>
      <c r="C610" s="12">
        <v>0.83725696455136067</v>
      </c>
      <c r="D610" s="11">
        <f t="shared" si="102"/>
        <v>22</v>
      </c>
      <c r="E610" s="11">
        <f t="shared" si="103"/>
        <v>22</v>
      </c>
      <c r="F610" s="11">
        <f t="shared" si="104"/>
        <v>3300</v>
      </c>
      <c r="G610" s="12">
        <v>3.8339362981135827E-2</v>
      </c>
      <c r="H610" s="27">
        <f t="shared" si="105"/>
        <v>0</v>
      </c>
      <c r="I610" s="11">
        <f t="shared" si="106"/>
        <v>3</v>
      </c>
      <c r="J610" s="28">
        <f t="shared" si="107"/>
        <v>1500</v>
      </c>
      <c r="K610" s="28">
        <f t="shared" si="108"/>
        <v>1800</v>
      </c>
      <c r="L610" s="28">
        <f t="shared" si="109"/>
        <v>607</v>
      </c>
      <c r="M610" s="41">
        <f>AVERAGE($K$4:K610)</f>
        <v>2734.2668863261943</v>
      </c>
      <c r="N610" s="41">
        <f>_xlfn.STDEV.S($K$4:K610)</f>
        <v>354.96768961040823</v>
      </c>
      <c r="O610" s="41">
        <f t="shared" si="111"/>
        <v>2705.9718130186229</v>
      </c>
      <c r="P610" s="41">
        <f t="shared" si="112"/>
        <v>2762.5619596337656</v>
      </c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 spans="2:28" x14ac:dyDescent="0.2">
      <c r="B611" s="13">
        <f t="shared" si="110"/>
        <v>608</v>
      </c>
      <c r="C611" s="12">
        <v>0.62439461424246345</v>
      </c>
      <c r="D611" s="11">
        <f t="shared" si="102"/>
        <v>20</v>
      </c>
      <c r="E611" s="11">
        <f t="shared" si="103"/>
        <v>20</v>
      </c>
      <c r="F611" s="11">
        <f t="shared" si="104"/>
        <v>3000</v>
      </c>
      <c r="G611" s="12">
        <v>0.35577991959476907</v>
      </c>
      <c r="H611" s="27">
        <f t="shared" si="105"/>
        <v>1</v>
      </c>
      <c r="I611" s="11">
        <f t="shared" si="106"/>
        <v>0</v>
      </c>
      <c r="J611" s="28">
        <f t="shared" si="107"/>
        <v>0</v>
      </c>
      <c r="K611" s="28">
        <f t="shared" si="108"/>
        <v>3000</v>
      </c>
      <c r="L611" s="28">
        <f t="shared" si="109"/>
        <v>608</v>
      </c>
      <c r="M611" s="41">
        <f>AVERAGE($K$4:K611)</f>
        <v>2734.7039473684213</v>
      </c>
      <c r="N611" s="41">
        <f>_xlfn.STDEV.S($K$4:K611)</f>
        <v>354.83886569881616</v>
      </c>
      <c r="O611" s="41">
        <f t="shared" si="111"/>
        <v>2706.4425061067309</v>
      </c>
      <c r="P611" s="41">
        <f t="shared" si="112"/>
        <v>2762.9653886301116</v>
      </c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 spans="2:28" x14ac:dyDescent="0.2">
      <c r="B612" s="13">
        <f t="shared" si="110"/>
        <v>609</v>
      </c>
      <c r="C612" s="12">
        <v>0.12941698612071606</v>
      </c>
      <c r="D612" s="11">
        <f t="shared" si="102"/>
        <v>16</v>
      </c>
      <c r="E612" s="11">
        <f t="shared" si="103"/>
        <v>16</v>
      </c>
      <c r="F612" s="11">
        <f t="shared" si="104"/>
        <v>2400</v>
      </c>
      <c r="G612" s="12">
        <v>0.72032470596126652</v>
      </c>
      <c r="H612" s="27">
        <f t="shared" si="105"/>
        <v>2</v>
      </c>
      <c r="I612" s="11">
        <f t="shared" si="106"/>
        <v>0</v>
      </c>
      <c r="J612" s="28">
        <f t="shared" si="107"/>
        <v>0</v>
      </c>
      <c r="K612" s="28">
        <f t="shared" si="108"/>
        <v>2400</v>
      </c>
      <c r="L612" s="28">
        <f t="shared" si="109"/>
        <v>609</v>
      </c>
      <c r="M612" s="41">
        <f>AVERAGE($K$4:K612)</f>
        <v>2734.1543513957308</v>
      </c>
      <c r="N612" s="41">
        <f>_xlfn.STDEV.S($K$4:K612)</f>
        <v>354.80626081765956</v>
      </c>
      <c r="O612" s="41">
        <f t="shared" si="111"/>
        <v>2705.918810311508</v>
      </c>
      <c r="P612" s="41">
        <f t="shared" si="112"/>
        <v>2762.3898924799537</v>
      </c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 spans="2:28" x14ac:dyDescent="0.2">
      <c r="B613" s="13">
        <f t="shared" si="110"/>
        <v>610</v>
      </c>
      <c r="C613" s="12">
        <v>0.52462290428546365</v>
      </c>
      <c r="D613" s="11">
        <f t="shared" si="102"/>
        <v>20</v>
      </c>
      <c r="E613" s="11">
        <f t="shared" si="103"/>
        <v>20</v>
      </c>
      <c r="F613" s="11">
        <f t="shared" si="104"/>
        <v>3000</v>
      </c>
      <c r="G613" s="12">
        <v>0.11669105800884338</v>
      </c>
      <c r="H613" s="27">
        <f t="shared" si="105"/>
        <v>0</v>
      </c>
      <c r="I613" s="11">
        <f t="shared" si="106"/>
        <v>1</v>
      </c>
      <c r="J613" s="28">
        <f t="shared" si="107"/>
        <v>500</v>
      </c>
      <c r="K613" s="28">
        <f t="shared" si="108"/>
        <v>2500</v>
      </c>
      <c r="L613" s="28">
        <f t="shared" si="109"/>
        <v>610</v>
      </c>
      <c r="M613" s="41">
        <f>AVERAGE($K$4:K613)</f>
        <v>2733.7704918032787</v>
      </c>
      <c r="N613" s="41">
        <f>_xlfn.STDEV.S($K$4:K613)</f>
        <v>354.64158430030301</v>
      </c>
      <c r="O613" s="41">
        <f t="shared" si="111"/>
        <v>2705.5712906929443</v>
      </c>
      <c r="P613" s="41">
        <f t="shared" si="112"/>
        <v>2761.969692913613</v>
      </c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 spans="2:28" x14ac:dyDescent="0.2">
      <c r="B614" s="13">
        <f t="shared" si="110"/>
        <v>611</v>
      </c>
      <c r="C614" s="12">
        <v>0.62271753212998693</v>
      </c>
      <c r="D614" s="11">
        <f t="shared" si="102"/>
        <v>20</v>
      </c>
      <c r="E614" s="11">
        <f t="shared" si="103"/>
        <v>20</v>
      </c>
      <c r="F614" s="11">
        <f t="shared" si="104"/>
        <v>3000</v>
      </c>
      <c r="G614" s="12">
        <v>0.4634886568577401</v>
      </c>
      <c r="H614" s="27">
        <f t="shared" si="105"/>
        <v>2</v>
      </c>
      <c r="I614" s="11">
        <f t="shared" si="106"/>
        <v>0</v>
      </c>
      <c r="J614" s="28">
        <f t="shared" si="107"/>
        <v>0</v>
      </c>
      <c r="K614" s="28">
        <f t="shared" si="108"/>
        <v>3000</v>
      </c>
      <c r="L614" s="28">
        <f t="shared" si="109"/>
        <v>611</v>
      </c>
      <c r="M614" s="41">
        <f>AVERAGE($K$4:K614)</f>
        <v>2734.2062193126021</v>
      </c>
      <c r="N614" s="41">
        <f>_xlfn.STDEV.S($K$4:K614)</f>
        <v>354.51442204326065</v>
      </c>
      <c r="O614" s="41">
        <f t="shared" si="111"/>
        <v>2706.0402988504929</v>
      </c>
      <c r="P614" s="41">
        <f t="shared" si="112"/>
        <v>2762.3721397747113</v>
      </c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 spans="2:28" x14ac:dyDescent="0.2">
      <c r="B615" s="13">
        <f t="shared" si="110"/>
        <v>612</v>
      </c>
      <c r="C615" s="12">
        <v>1.9539670131315301E-2</v>
      </c>
      <c r="D615" s="11">
        <f t="shared" si="102"/>
        <v>14</v>
      </c>
      <c r="E615" s="11">
        <f t="shared" si="103"/>
        <v>14</v>
      </c>
      <c r="F615" s="11">
        <f t="shared" si="104"/>
        <v>2100</v>
      </c>
      <c r="G615" s="12">
        <v>0.78078342354360686</v>
      </c>
      <c r="H615" s="27">
        <f t="shared" si="105"/>
        <v>2</v>
      </c>
      <c r="I615" s="11">
        <f t="shared" si="106"/>
        <v>0</v>
      </c>
      <c r="J615" s="28">
        <f t="shared" si="107"/>
        <v>0</v>
      </c>
      <c r="K615" s="28">
        <f t="shared" si="108"/>
        <v>2100</v>
      </c>
      <c r="L615" s="28">
        <f t="shared" si="109"/>
        <v>612</v>
      </c>
      <c r="M615" s="41">
        <f>AVERAGE($K$4:K615)</f>
        <v>2733.169934640523</v>
      </c>
      <c r="N615" s="41">
        <f>_xlfn.STDEV.S($K$4:K615)</f>
        <v>355.15066839516766</v>
      </c>
      <c r="O615" s="41">
        <f t="shared" si="111"/>
        <v>2704.9766186836764</v>
      </c>
      <c r="P615" s="41">
        <f t="shared" si="112"/>
        <v>2761.3632505973696</v>
      </c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 spans="2:28" x14ac:dyDescent="0.2">
      <c r="B616" s="13">
        <f t="shared" si="110"/>
        <v>613</v>
      </c>
      <c r="C616" s="12">
        <v>0.23482940488857484</v>
      </c>
      <c r="D616" s="11">
        <f t="shared" si="102"/>
        <v>17</v>
      </c>
      <c r="E616" s="11">
        <f t="shared" si="103"/>
        <v>17</v>
      </c>
      <c r="F616" s="11">
        <f t="shared" si="104"/>
        <v>2550</v>
      </c>
      <c r="G616" s="12">
        <v>1.1764001280187508E-2</v>
      </c>
      <c r="H616" s="27">
        <f t="shared" si="105"/>
        <v>0</v>
      </c>
      <c r="I616" s="11">
        <f t="shared" si="106"/>
        <v>0</v>
      </c>
      <c r="J616" s="28">
        <f t="shared" si="107"/>
        <v>0</v>
      </c>
      <c r="K616" s="28">
        <f t="shared" si="108"/>
        <v>2550</v>
      </c>
      <c r="L616" s="28">
        <f t="shared" si="109"/>
        <v>613</v>
      </c>
      <c r="M616" s="41">
        <f>AVERAGE($K$4:K616)</f>
        <v>2732.8711256117454</v>
      </c>
      <c r="N616" s="41">
        <f>_xlfn.STDEV.S($K$4:K616)</f>
        <v>354.93750443854719</v>
      </c>
      <c r="O616" s="41">
        <f t="shared" si="111"/>
        <v>2704.7178145438643</v>
      </c>
      <c r="P616" s="41">
        <f t="shared" si="112"/>
        <v>2761.0244366796264</v>
      </c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 spans="2:28" x14ac:dyDescent="0.2">
      <c r="B617" s="13">
        <f t="shared" si="110"/>
        <v>614</v>
      </c>
      <c r="C617" s="12">
        <v>0.40069390402764682</v>
      </c>
      <c r="D617" s="11">
        <f t="shared" si="102"/>
        <v>19</v>
      </c>
      <c r="E617" s="11">
        <f t="shared" si="103"/>
        <v>19</v>
      </c>
      <c r="F617" s="11">
        <f t="shared" si="104"/>
        <v>2850</v>
      </c>
      <c r="G617" s="12">
        <v>0.50233052661316291</v>
      </c>
      <c r="H617" s="27">
        <f t="shared" si="105"/>
        <v>2</v>
      </c>
      <c r="I617" s="11">
        <f t="shared" si="106"/>
        <v>0</v>
      </c>
      <c r="J617" s="28">
        <f t="shared" si="107"/>
        <v>0</v>
      </c>
      <c r="K617" s="28">
        <f t="shared" si="108"/>
        <v>2850</v>
      </c>
      <c r="L617" s="28">
        <f t="shared" si="109"/>
        <v>614</v>
      </c>
      <c r="M617" s="41">
        <f>AVERAGE($K$4:K617)</f>
        <v>2733.0618892508141</v>
      </c>
      <c r="N617" s="41">
        <f>_xlfn.STDEV.S($K$4:K617)</f>
        <v>354.67937787537494</v>
      </c>
      <c r="O617" s="41">
        <f t="shared" si="111"/>
        <v>2704.9520622163614</v>
      </c>
      <c r="P617" s="41">
        <f t="shared" si="112"/>
        <v>2761.1717162852669</v>
      </c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 spans="2:28" x14ac:dyDescent="0.2">
      <c r="B618" s="13">
        <f t="shared" si="110"/>
        <v>615</v>
      </c>
      <c r="C618" s="12">
        <v>0.49630852113882518</v>
      </c>
      <c r="D618" s="11">
        <f t="shared" si="102"/>
        <v>19</v>
      </c>
      <c r="E618" s="11">
        <f t="shared" si="103"/>
        <v>19</v>
      </c>
      <c r="F618" s="11">
        <f t="shared" si="104"/>
        <v>2850</v>
      </c>
      <c r="G618" s="12">
        <v>0.4263647842387106</v>
      </c>
      <c r="H618" s="27">
        <f t="shared" si="105"/>
        <v>2</v>
      </c>
      <c r="I618" s="11">
        <f t="shared" si="106"/>
        <v>0</v>
      </c>
      <c r="J618" s="28">
        <f t="shared" si="107"/>
        <v>0</v>
      </c>
      <c r="K618" s="28">
        <f t="shared" si="108"/>
        <v>2850</v>
      </c>
      <c r="L618" s="28">
        <f t="shared" si="109"/>
        <v>615</v>
      </c>
      <c r="M618" s="41">
        <f>AVERAGE($K$4:K618)</f>
        <v>2733.2520325203254</v>
      </c>
      <c r="N618" s="41">
        <f>_xlfn.STDEV.S($K$4:K618)</f>
        <v>354.42180269605069</v>
      </c>
      <c r="O618" s="41">
        <f t="shared" si="111"/>
        <v>2705.1855560384192</v>
      </c>
      <c r="P618" s="41">
        <f t="shared" si="112"/>
        <v>2761.3185090022316</v>
      </c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 spans="2:28" x14ac:dyDescent="0.2">
      <c r="B619" s="13">
        <f t="shared" si="110"/>
        <v>616</v>
      </c>
      <c r="C619" s="12">
        <v>0.42463719768336561</v>
      </c>
      <c r="D619" s="11">
        <f t="shared" si="102"/>
        <v>19</v>
      </c>
      <c r="E619" s="11">
        <f t="shared" si="103"/>
        <v>19</v>
      </c>
      <c r="F619" s="11">
        <f t="shared" si="104"/>
        <v>2850</v>
      </c>
      <c r="G619" s="12">
        <v>0.84510894245276136</v>
      </c>
      <c r="H619" s="27">
        <f t="shared" si="105"/>
        <v>3</v>
      </c>
      <c r="I619" s="11">
        <f t="shared" si="106"/>
        <v>0</v>
      </c>
      <c r="J619" s="28">
        <f t="shared" si="107"/>
        <v>0</v>
      </c>
      <c r="K619" s="28">
        <f t="shared" si="108"/>
        <v>2850</v>
      </c>
      <c r="L619" s="28">
        <f t="shared" si="109"/>
        <v>616</v>
      </c>
      <c r="M619" s="41">
        <f>AVERAGE($K$4:K619)</f>
        <v>2733.4415584415583</v>
      </c>
      <c r="N619" s="41">
        <f>_xlfn.STDEV.S($K$4:K619)</f>
        <v>354.16477699223208</v>
      </c>
      <c r="O619" s="41">
        <f t="shared" si="111"/>
        <v>2705.4182996415911</v>
      </c>
      <c r="P619" s="41">
        <f t="shared" si="112"/>
        <v>2761.4648172415255</v>
      </c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 spans="2:28" x14ac:dyDescent="0.2">
      <c r="B620" s="13">
        <f t="shared" si="110"/>
        <v>617</v>
      </c>
      <c r="C620" s="12">
        <v>0.69943241918463328</v>
      </c>
      <c r="D620" s="11">
        <f t="shared" si="102"/>
        <v>21</v>
      </c>
      <c r="E620" s="11">
        <f t="shared" si="103"/>
        <v>21</v>
      </c>
      <c r="F620" s="11">
        <f t="shared" si="104"/>
        <v>3150</v>
      </c>
      <c r="G620" s="12">
        <v>3.6850798608801805E-2</v>
      </c>
      <c r="H620" s="27">
        <f t="shared" si="105"/>
        <v>0</v>
      </c>
      <c r="I620" s="11">
        <f t="shared" si="106"/>
        <v>2</v>
      </c>
      <c r="J620" s="28">
        <f t="shared" si="107"/>
        <v>1000</v>
      </c>
      <c r="K620" s="28">
        <f t="shared" si="108"/>
        <v>2150</v>
      </c>
      <c r="L620" s="28">
        <f t="shared" si="109"/>
        <v>617</v>
      </c>
      <c r="M620" s="41">
        <f>AVERAGE($K$4:K620)</f>
        <v>2732.4959481361425</v>
      </c>
      <c r="N620" s="41">
        <f>_xlfn.STDEV.S($K$4:K620)</f>
        <v>354.65585165998908</v>
      </c>
      <c r="O620" s="41">
        <f t="shared" si="111"/>
        <v>2704.4566728429531</v>
      </c>
      <c r="P620" s="41">
        <f t="shared" si="112"/>
        <v>2760.5352234293318</v>
      </c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 spans="2:28" x14ac:dyDescent="0.2">
      <c r="B621" s="13">
        <f t="shared" si="110"/>
        <v>618</v>
      </c>
      <c r="C621" s="12">
        <v>0.77187255264780774</v>
      </c>
      <c r="D621" s="11">
        <f t="shared" si="102"/>
        <v>21</v>
      </c>
      <c r="E621" s="11">
        <f t="shared" si="103"/>
        <v>21</v>
      </c>
      <c r="F621" s="11">
        <f t="shared" si="104"/>
        <v>3150</v>
      </c>
      <c r="G621" s="12">
        <v>0.59319620278314511</v>
      </c>
      <c r="H621" s="27">
        <f t="shared" si="105"/>
        <v>2</v>
      </c>
      <c r="I621" s="11">
        <f t="shared" si="106"/>
        <v>0</v>
      </c>
      <c r="J621" s="28">
        <f t="shared" si="107"/>
        <v>0</v>
      </c>
      <c r="K621" s="28">
        <f t="shared" si="108"/>
        <v>3150</v>
      </c>
      <c r="L621" s="28">
        <f t="shared" si="109"/>
        <v>618</v>
      </c>
      <c r="M621" s="41">
        <f>AVERAGE($K$4:K621)</f>
        <v>2733.1715210355987</v>
      </c>
      <c r="N621" s="41">
        <f>_xlfn.STDEV.S($K$4:K621)</f>
        <v>354.76607632651076</v>
      </c>
      <c r="O621" s="41">
        <f t="shared" si="111"/>
        <v>2705.1463224763843</v>
      </c>
      <c r="P621" s="41">
        <f t="shared" si="112"/>
        <v>2761.1967195948132</v>
      </c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 spans="2:28" x14ac:dyDescent="0.2">
      <c r="B622" s="13">
        <f t="shared" si="110"/>
        <v>619</v>
      </c>
      <c r="C622" s="12">
        <v>0.2827073104186093</v>
      </c>
      <c r="D622" s="11">
        <f t="shared" si="102"/>
        <v>18</v>
      </c>
      <c r="E622" s="11">
        <f t="shared" si="103"/>
        <v>18</v>
      </c>
      <c r="F622" s="11">
        <f t="shared" si="104"/>
        <v>2700</v>
      </c>
      <c r="G622" s="12">
        <v>0.12943189871114946</v>
      </c>
      <c r="H622" s="27">
        <f t="shared" si="105"/>
        <v>0</v>
      </c>
      <c r="I622" s="11">
        <f t="shared" si="106"/>
        <v>0</v>
      </c>
      <c r="J622" s="28">
        <f t="shared" si="107"/>
        <v>0</v>
      </c>
      <c r="K622" s="28">
        <f t="shared" si="108"/>
        <v>2700</v>
      </c>
      <c r="L622" s="28">
        <f t="shared" si="109"/>
        <v>619</v>
      </c>
      <c r="M622" s="41">
        <f>AVERAGE($K$4:K622)</f>
        <v>2733.117932148627</v>
      </c>
      <c r="N622" s="41">
        <f>_xlfn.STDEV.S($K$4:K622)</f>
        <v>354.48143991963366</v>
      </c>
      <c r="O622" s="41">
        <f t="shared" si="111"/>
        <v>2705.1379362484372</v>
      </c>
      <c r="P622" s="41">
        <f t="shared" si="112"/>
        <v>2761.0979280488168</v>
      </c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 spans="2:28" x14ac:dyDescent="0.2">
      <c r="B623" s="13">
        <f t="shared" si="110"/>
        <v>620</v>
      </c>
      <c r="C623" s="12">
        <v>0.78549478540400341</v>
      </c>
      <c r="D623" s="11">
        <f t="shared" si="102"/>
        <v>21</v>
      </c>
      <c r="E623" s="11">
        <f t="shared" si="103"/>
        <v>21</v>
      </c>
      <c r="F623" s="11">
        <f t="shared" si="104"/>
        <v>3150</v>
      </c>
      <c r="G623" s="12">
        <v>0.57056313061832054</v>
      </c>
      <c r="H623" s="27">
        <f t="shared" si="105"/>
        <v>2</v>
      </c>
      <c r="I623" s="11">
        <f t="shared" si="106"/>
        <v>0</v>
      </c>
      <c r="J623" s="28">
        <f t="shared" si="107"/>
        <v>0</v>
      </c>
      <c r="K623" s="28">
        <f t="shared" si="108"/>
        <v>3150</v>
      </c>
      <c r="L623" s="28">
        <f t="shared" si="109"/>
        <v>620</v>
      </c>
      <c r="M623" s="41">
        <f>AVERAGE($K$4:K623)</f>
        <v>2733.7903225806454</v>
      </c>
      <c r="N623" s="41">
        <f>_xlfn.STDEV.S($K$4:K623)</f>
        <v>354.59046605032904</v>
      </c>
      <c r="O623" s="41">
        <f t="shared" si="111"/>
        <v>2705.8243902227969</v>
      </c>
      <c r="P623" s="41">
        <f t="shared" si="112"/>
        <v>2761.7562549384938</v>
      </c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 spans="2:28" x14ac:dyDescent="0.2">
      <c r="B624" s="13">
        <f t="shared" si="110"/>
        <v>621</v>
      </c>
      <c r="C624" s="12">
        <v>7.7776466595739224E-2</v>
      </c>
      <c r="D624" s="11">
        <f t="shared" si="102"/>
        <v>15</v>
      </c>
      <c r="E624" s="11">
        <f t="shared" si="103"/>
        <v>15</v>
      </c>
      <c r="F624" s="11">
        <f t="shared" si="104"/>
        <v>2250</v>
      </c>
      <c r="G624" s="12">
        <v>0.21122750354774011</v>
      </c>
      <c r="H624" s="27">
        <f t="shared" si="105"/>
        <v>1</v>
      </c>
      <c r="I624" s="11">
        <f t="shared" si="106"/>
        <v>0</v>
      </c>
      <c r="J624" s="28">
        <f t="shared" si="107"/>
        <v>0</v>
      </c>
      <c r="K624" s="28">
        <f t="shared" si="108"/>
        <v>2250</v>
      </c>
      <c r="L624" s="28">
        <f t="shared" si="109"/>
        <v>621</v>
      </c>
      <c r="M624" s="41">
        <f>AVERAGE($K$4:K624)</f>
        <v>2733.0112721417067</v>
      </c>
      <c r="N624" s="41">
        <f>_xlfn.STDEV.S($K$4:K624)</f>
        <v>354.83587510260355</v>
      </c>
      <c r="O624" s="41">
        <f t="shared" si="111"/>
        <v>2705.0486146704739</v>
      </c>
      <c r="P624" s="41">
        <f t="shared" si="112"/>
        <v>2760.9739296129396</v>
      </c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 spans="2:28" x14ac:dyDescent="0.2">
      <c r="B625" s="13">
        <f t="shared" si="110"/>
        <v>622</v>
      </c>
      <c r="C625" s="12">
        <v>0.89711065188893013</v>
      </c>
      <c r="D625" s="11">
        <f t="shared" si="102"/>
        <v>22</v>
      </c>
      <c r="E625" s="11">
        <f t="shared" si="103"/>
        <v>22</v>
      </c>
      <c r="F625" s="11">
        <f t="shared" si="104"/>
        <v>3300</v>
      </c>
      <c r="G625" s="12">
        <v>5.0895809046693552E-2</v>
      </c>
      <c r="H625" s="27">
        <f t="shared" si="105"/>
        <v>0</v>
      </c>
      <c r="I625" s="11">
        <f t="shared" si="106"/>
        <v>3</v>
      </c>
      <c r="J625" s="28">
        <f t="shared" si="107"/>
        <v>1500</v>
      </c>
      <c r="K625" s="28">
        <f t="shared" si="108"/>
        <v>1800</v>
      </c>
      <c r="L625" s="28">
        <f t="shared" si="109"/>
        <v>622</v>
      </c>
      <c r="M625" s="41">
        <f>AVERAGE($K$4:K625)</f>
        <v>2731.5112540192927</v>
      </c>
      <c r="N625" s="41">
        <f>_xlfn.STDEV.S($K$4:K625)</f>
        <v>356.51827564871422</v>
      </c>
      <c r="O625" s="41">
        <f t="shared" si="111"/>
        <v>2703.4386979417245</v>
      </c>
      <c r="P625" s="41">
        <f t="shared" si="112"/>
        <v>2759.5838100968608</v>
      </c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 spans="2:28" x14ac:dyDescent="0.2">
      <c r="B626" s="13">
        <f t="shared" si="110"/>
        <v>623</v>
      </c>
      <c r="C626" s="12">
        <v>0.83386608379605287</v>
      </c>
      <c r="D626" s="11">
        <f t="shared" si="102"/>
        <v>22</v>
      </c>
      <c r="E626" s="11">
        <f t="shared" si="103"/>
        <v>22</v>
      </c>
      <c r="F626" s="11">
        <f t="shared" si="104"/>
        <v>3300</v>
      </c>
      <c r="G626" s="12">
        <v>0.40551185046250715</v>
      </c>
      <c r="H626" s="27">
        <f t="shared" si="105"/>
        <v>2</v>
      </c>
      <c r="I626" s="11">
        <f t="shared" si="106"/>
        <v>1</v>
      </c>
      <c r="J626" s="28">
        <f t="shared" si="107"/>
        <v>500</v>
      </c>
      <c r="K626" s="28">
        <f t="shared" si="108"/>
        <v>2800</v>
      </c>
      <c r="L626" s="28">
        <f t="shared" si="109"/>
        <v>623</v>
      </c>
      <c r="M626" s="41">
        <f>AVERAGE($K$4:K626)</f>
        <v>2731.6211878009631</v>
      </c>
      <c r="N626" s="41">
        <f>_xlfn.STDEV.S($K$4:K626)</f>
        <v>356.24213783916684</v>
      </c>
      <c r="O626" s="41">
        <f t="shared" si="111"/>
        <v>2703.5929847771445</v>
      </c>
      <c r="P626" s="41">
        <f t="shared" si="112"/>
        <v>2759.6493908247817</v>
      </c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 spans="2:28" x14ac:dyDescent="0.2">
      <c r="B627" s="13">
        <f t="shared" si="110"/>
        <v>624</v>
      </c>
      <c r="C627" s="12">
        <v>0.70426386522242468</v>
      </c>
      <c r="D627" s="11">
        <f t="shared" si="102"/>
        <v>21</v>
      </c>
      <c r="E627" s="11">
        <f t="shared" si="103"/>
        <v>21</v>
      </c>
      <c r="F627" s="11">
        <f t="shared" si="104"/>
        <v>3150</v>
      </c>
      <c r="G627" s="12">
        <v>0.85392855096975184</v>
      </c>
      <c r="H627" s="27">
        <f t="shared" si="105"/>
        <v>4</v>
      </c>
      <c r="I627" s="11">
        <f t="shared" si="106"/>
        <v>0</v>
      </c>
      <c r="J627" s="28">
        <f t="shared" si="107"/>
        <v>0</v>
      </c>
      <c r="K627" s="28">
        <f t="shared" si="108"/>
        <v>3150</v>
      </c>
      <c r="L627" s="28">
        <f t="shared" si="109"/>
        <v>624</v>
      </c>
      <c r="M627" s="41">
        <f>AVERAGE($K$4:K627)</f>
        <v>2732.2916666666665</v>
      </c>
      <c r="N627" s="41">
        <f>_xlfn.STDEV.S($K$4:K627)</f>
        <v>356.34992567581725</v>
      </c>
      <c r="O627" s="41">
        <f t="shared" si="111"/>
        <v>2704.2775451416901</v>
      </c>
      <c r="P627" s="41">
        <f t="shared" si="112"/>
        <v>2760.3057881916429</v>
      </c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 spans="2:28" x14ac:dyDescent="0.2">
      <c r="B628" s="13">
        <f t="shared" si="110"/>
        <v>625</v>
      </c>
      <c r="C628" s="12">
        <v>6.2032047285386138E-2</v>
      </c>
      <c r="D628" s="11">
        <f t="shared" si="102"/>
        <v>15</v>
      </c>
      <c r="E628" s="11">
        <f t="shared" si="103"/>
        <v>15</v>
      </c>
      <c r="F628" s="11">
        <f t="shared" si="104"/>
        <v>2250</v>
      </c>
      <c r="G628" s="12">
        <v>0.8066993927883398</v>
      </c>
      <c r="H628" s="27">
        <f t="shared" si="105"/>
        <v>2</v>
      </c>
      <c r="I628" s="11">
        <f t="shared" si="106"/>
        <v>0</v>
      </c>
      <c r="J628" s="28">
        <f t="shared" si="107"/>
        <v>0</v>
      </c>
      <c r="K628" s="28">
        <f t="shared" si="108"/>
        <v>2250</v>
      </c>
      <c r="L628" s="28">
        <f t="shared" si="109"/>
        <v>625</v>
      </c>
      <c r="M628" s="41">
        <f>AVERAGE($K$4:K628)</f>
        <v>2731.52</v>
      </c>
      <c r="N628" s="41">
        <f>_xlfn.STDEV.S($K$4:K628)</f>
        <v>356.58650548981223</v>
      </c>
      <c r="O628" s="41">
        <f t="shared" si="111"/>
        <v>2703.5098024967565</v>
      </c>
      <c r="P628" s="41">
        <f t="shared" si="112"/>
        <v>2759.5301975032435</v>
      </c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 spans="2:28" x14ac:dyDescent="0.2">
      <c r="B629" s="13">
        <f t="shared" si="110"/>
        <v>626</v>
      </c>
      <c r="C629" s="12">
        <v>0.59572303887264122</v>
      </c>
      <c r="D629" s="11">
        <f t="shared" si="102"/>
        <v>20</v>
      </c>
      <c r="E629" s="11">
        <f t="shared" si="103"/>
        <v>20</v>
      </c>
      <c r="F629" s="11">
        <f t="shared" si="104"/>
        <v>3000</v>
      </c>
      <c r="G629" s="12">
        <v>0.6320445599670621</v>
      </c>
      <c r="H629" s="27">
        <f t="shared" si="105"/>
        <v>2</v>
      </c>
      <c r="I629" s="11">
        <f t="shared" si="106"/>
        <v>0</v>
      </c>
      <c r="J629" s="28">
        <f t="shared" si="107"/>
        <v>0</v>
      </c>
      <c r="K629" s="28">
        <f t="shared" si="108"/>
        <v>3000</v>
      </c>
      <c r="L629" s="28">
        <f t="shared" si="109"/>
        <v>626</v>
      </c>
      <c r="M629" s="41">
        <f>AVERAGE($K$4:K629)</f>
        <v>2731.9488817891374</v>
      </c>
      <c r="N629" s="41">
        <f>_xlfn.STDEV.S($K$4:K629)</f>
        <v>356.46267095271963</v>
      </c>
      <c r="O629" s="41">
        <f t="shared" si="111"/>
        <v>2703.9708721265197</v>
      </c>
      <c r="P629" s="41">
        <f t="shared" si="112"/>
        <v>2759.9268914517552</v>
      </c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 spans="2:28" x14ac:dyDescent="0.2">
      <c r="B630" s="13">
        <f t="shared" si="110"/>
        <v>627</v>
      </c>
      <c r="C630" s="12">
        <v>0.26862403225062226</v>
      </c>
      <c r="D630" s="11">
        <f t="shared" si="102"/>
        <v>18</v>
      </c>
      <c r="E630" s="11">
        <f t="shared" si="103"/>
        <v>18</v>
      </c>
      <c r="F630" s="11">
        <f t="shared" si="104"/>
        <v>2700</v>
      </c>
      <c r="G630" s="12">
        <v>0.52769456944223636</v>
      </c>
      <c r="H630" s="27">
        <f t="shared" si="105"/>
        <v>2</v>
      </c>
      <c r="I630" s="11">
        <f t="shared" si="106"/>
        <v>0</v>
      </c>
      <c r="J630" s="28">
        <f t="shared" si="107"/>
        <v>0</v>
      </c>
      <c r="K630" s="28">
        <f t="shared" si="108"/>
        <v>2700</v>
      </c>
      <c r="L630" s="28">
        <f t="shared" si="109"/>
        <v>627</v>
      </c>
      <c r="M630" s="41">
        <f>AVERAGE($K$4:K630)</f>
        <v>2731.8979266347687</v>
      </c>
      <c r="N630" s="41">
        <f>_xlfn.STDEV.S($K$4:K630)</f>
        <v>356.18012787646677</v>
      </c>
      <c r="O630" s="41">
        <f t="shared" si="111"/>
        <v>2703.9644819876871</v>
      </c>
      <c r="P630" s="41">
        <f t="shared" si="112"/>
        <v>2759.8313712818504</v>
      </c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 spans="2:28" x14ac:dyDescent="0.2">
      <c r="B631" s="13">
        <f t="shared" si="110"/>
        <v>628</v>
      </c>
      <c r="C631" s="12">
        <v>0.35338889840862131</v>
      </c>
      <c r="D631" s="11">
        <f t="shared" si="102"/>
        <v>19</v>
      </c>
      <c r="E631" s="11">
        <f t="shared" si="103"/>
        <v>19</v>
      </c>
      <c r="F631" s="11">
        <f t="shared" si="104"/>
        <v>2850</v>
      </c>
      <c r="G631" s="12">
        <v>0.83598614419498407</v>
      </c>
      <c r="H631" s="27">
        <f t="shared" si="105"/>
        <v>3</v>
      </c>
      <c r="I631" s="11">
        <f t="shared" si="106"/>
        <v>0</v>
      </c>
      <c r="J631" s="28">
        <f t="shared" si="107"/>
        <v>0</v>
      </c>
      <c r="K631" s="28">
        <f t="shared" si="108"/>
        <v>2850</v>
      </c>
      <c r="L631" s="28">
        <f t="shared" si="109"/>
        <v>628</v>
      </c>
      <c r="M631" s="41">
        <f>AVERAGE($K$4:K631)</f>
        <v>2732.0859872611463</v>
      </c>
      <c r="N631" s="41">
        <f>_xlfn.STDEV.S($K$4:K631)</f>
        <v>355.92718140599561</v>
      </c>
      <c r="O631" s="41">
        <f t="shared" si="111"/>
        <v>2704.1946991873283</v>
      </c>
      <c r="P631" s="41">
        <f t="shared" si="112"/>
        <v>2759.9772753349644</v>
      </c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 spans="2:28" x14ac:dyDescent="0.2">
      <c r="B632" s="13">
        <f t="shared" si="110"/>
        <v>629</v>
      </c>
      <c r="C632" s="12">
        <v>0.26886137020043488</v>
      </c>
      <c r="D632" s="11">
        <f t="shared" si="102"/>
        <v>18</v>
      </c>
      <c r="E632" s="11">
        <f t="shared" si="103"/>
        <v>18</v>
      </c>
      <c r="F632" s="11">
        <f t="shared" si="104"/>
        <v>2700</v>
      </c>
      <c r="G632" s="12">
        <v>0.33409059099509908</v>
      </c>
      <c r="H632" s="27">
        <f t="shared" si="105"/>
        <v>1</v>
      </c>
      <c r="I632" s="11">
        <f t="shared" si="106"/>
        <v>0</v>
      </c>
      <c r="J632" s="28">
        <f t="shared" si="107"/>
        <v>0</v>
      </c>
      <c r="K632" s="28">
        <f t="shared" si="108"/>
        <v>2700</v>
      </c>
      <c r="L632" s="28">
        <f t="shared" si="109"/>
        <v>629</v>
      </c>
      <c r="M632" s="41">
        <f>AVERAGE($K$4:K632)</f>
        <v>2732.0349761526231</v>
      </c>
      <c r="N632" s="41">
        <f>_xlfn.STDEV.S($K$4:K632)</f>
        <v>355.64598808142858</v>
      </c>
      <c r="O632" s="41">
        <f t="shared" si="111"/>
        <v>2704.1879712366208</v>
      </c>
      <c r="P632" s="41">
        <f t="shared" si="112"/>
        <v>2759.8819810686255</v>
      </c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 spans="2:28" x14ac:dyDescent="0.2">
      <c r="B633" s="13">
        <f t="shared" si="110"/>
        <v>630</v>
      </c>
      <c r="C633" s="12">
        <v>0.52862585585997302</v>
      </c>
      <c r="D633" s="11">
        <f t="shared" si="102"/>
        <v>20</v>
      </c>
      <c r="E633" s="11">
        <f t="shared" si="103"/>
        <v>20</v>
      </c>
      <c r="F633" s="11">
        <f t="shared" si="104"/>
        <v>3000</v>
      </c>
      <c r="G633" s="12">
        <v>0.15921246335855521</v>
      </c>
      <c r="H633" s="27">
        <f t="shared" si="105"/>
        <v>1</v>
      </c>
      <c r="I633" s="11">
        <f t="shared" si="106"/>
        <v>0</v>
      </c>
      <c r="J633" s="28">
        <f t="shared" si="107"/>
        <v>0</v>
      </c>
      <c r="K633" s="28">
        <f t="shared" si="108"/>
        <v>3000</v>
      </c>
      <c r="L633" s="28">
        <f t="shared" si="109"/>
        <v>630</v>
      </c>
      <c r="M633" s="41">
        <f>AVERAGE($K$4:K633)</f>
        <v>2732.4603174603176</v>
      </c>
      <c r="N633" s="41">
        <f>_xlfn.STDEV.S($K$4:K633)</f>
        <v>355.52349835454191</v>
      </c>
      <c r="O633" s="41">
        <f t="shared" si="111"/>
        <v>2704.6450908115817</v>
      </c>
      <c r="P633" s="41">
        <f t="shared" si="112"/>
        <v>2760.2755441090535</v>
      </c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 spans="2:28" x14ac:dyDescent="0.2">
      <c r="B634" s="13">
        <f t="shared" si="110"/>
        <v>631</v>
      </c>
      <c r="C634" s="12">
        <v>0.51107222369979455</v>
      </c>
      <c r="D634" s="11">
        <f t="shared" si="102"/>
        <v>20</v>
      </c>
      <c r="E634" s="11">
        <f t="shared" si="103"/>
        <v>20</v>
      </c>
      <c r="F634" s="11">
        <f t="shared" si="104"/>
        <v>3000</v>
      </c>
      <c r="G634" s="12">
        <v>0.75829794118173988</v>
      </c>
      <c r="H634" s="27">
        <f t="shared" si="105"/>
        <v>3</v>
      </c>
      <c r="I634" s="11">
        <f t="shared" si="106"/>
        <v>0</v>
      </c>
      <c r="J634" s="28">
        <f t="shared" si="107"/>
        <v>0</v>
      </c>
      <c r="K634" s="28">
        <f t="shared" si="108"/>
        <v>3000</v>
      </c>
      <c r="L634" s="28">
        <f t="shared" si="109"/>
        <v>631</v>
      </c>
      <c r="M634" s="41">
        <f>AVERAGE($K$4:K634)</f>
        <v>2732.8843106180666</v>
      </c>
      <c r="N634" s="41">
        <f>_xlfn.STDEV.S($K$4:K634)</f>
        <v>355.40084803669021</v>
      </c>
      <c r="O634" s="41">
        <f t="shared" si="111"/>
        <v>2705.1008065525975</v>
      </c>
      <c r="P634" s="41">
        <f t="shared" si="112"/>
        <v>2760.6678146835357</v>
      </c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 spans="2:28" x14ac:dyDescent="0.2">
      <c r="B635" s="13">
        <f t="shared" si="110"/>
        <v>632</v>
      </c>
      <c r="C635" s="12">
        <v>0.64594608511151586</v>
      </c>
      <c r="D635" s="11">
        <f t="shared" si="102"/>
        <v>20</v>
      </c>
      <c r="E635" s="11">
        <f t="shared" si="103"/>
        <v>20</v>
      </c>
      <c r="F635" s="11">
        <f t="shared" si="104"/>
        <v>3000</v>
      </c>
      <c r="G635" s="12">
        <v>9.4766831151028463E-2</v>
      </c>
      <c r="H635" s="27">
        <f t="shared" si="105"/>
        <v>0</v>
      </c>
      <c r="I635" s="11">
        <f t="shared" si="106"/>
        <v>1</v>
      </c>
      <c r="J635" s="28">
        <f t="shared" si="107"/>
        <v>500</v>
      </c>
      <c r="K635" s="28">
        <f t="shared" si="108"/>
        <v>2500</v>
      </c>
      <c r="L635" s="28">
        <f t="shared" si="109"/>
        <v>632</v>
      </c>
      <c r="M635" s="41">
        <f>AVERAGE($K$4:K635)</f>
        <v>2732.5158227848101</v>
      </c>
      <c r="N635" s="41">
        <f>_xlfn.STDEV.S($K$4:K635)</f>
        <v>355.23992437462084</v>
      </c>
      <c r="O635" s="41">
        <f t="shared" si="111"/>
        <v>2704.7669629555894</v>
      </c>
      <c r="P635" s="41">
        <f t="shared" si="112"/>
        <v>2760.2646826140308</v>
      </c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 spans="2:28" x14ac:dyDescent="0.2">
      <c r="B636" s="13">
        <f t="shared" si="110"/>
        <v>633</v>
      </c>
      <c r="C636" s="12">
        <v>0.80557902841148588</v>
      </c>
      <c r="D636" s="11">
        <f t="shared" si="102"/>
        <v>21</v>
      </c>
      <c r="E636" s="11">
        <f t="shared" si="103"/>
        <v>21</v>
      </c>
      <c r="F636" s="11">
        <f t="shared" si="104"/>
        <v>3150</v>
      </c>
      <c r="G636" s="12">
        <v>0.76764528104672747</v>
      </c>
      <c r="H636" s="27">
        <f t="shared" si="105"/>
        <v>3</v>
      </c>
      <c r="I636" s="11">
        <f t="shared" si="106"/>
        <v>0</v>
      </c>
      <c r="J636" s="28">
        <f t="shared" si="107"/>
        <v>0</v>
      </c>
      <c r="K636" s="28">
        <f t="shared" si="108"/>
        <v>3150</v>
      </c>
      <c r="L636" s="28">
        <f t="shared" si="109"/>
        <v>633</v>
      </c>
      <c r="M636" s="41">
        <f>AVERAGE($K$4:K636)</f>
        <v>2733.175355450237</v>
      </c>
      <c r="N636" s="41">
        <f>_xlfn.STDEV.S($K$4:K636)</f>
        <v>355.34641133675956</v>
      </c>
      <c r="O636" s="41">
        <f t="shared" si="111"/>
        <v>2705.4401957053192</v>
      </c>
      <c r="P636" s="41">
        <f t="shared" si="112"/>
        <v>2760.9105151951549</v>
      </c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 spans="2:28" x14ac:dyDescent="0.2">
      <c r="B637" s="13">
        <f t="shared" si="110"/>
        <v>634</v>
      </c>
      <c r="C637" s="12">
        <v>0.8185705983077205</v>
      </c>
      <c r="D637" s="11">
        <f t="shared" si="102"/>
        <v>21</v>
      </c>
      <c r="E637" s="11">
        <f t="shared" si="103"/>
        <v>21</v>
      </c>
      <c r="F637" s="11">
        <f t="shared" si="104"/>
        <v>3150</v>
      </c>
      <c r="G637" s="12">
        <v>0.64016606723402936</v>
      </c>
      <c r="H637" s="27">
        <f t="shared" si="105"/>
        <v>2</v>
      </c>
      <c r="I637" s="11">
        <f t="shared" si="106"/>
        <v>0</v>
      </c>
      <c r="J637" s="28">
        <f t="shared" si="107"/>
        <v>0</v>
      </c>
      <c r="K637" s="28">
        <f t="shared" si="108"/>
        <v>3150</v>
      </c>
      <c r="L637" s="28">
        <f t="shared" si="109"/>
        <v>634</v>
      </c>
      <c r="M637" s="41">
        <f>AVERAGE($K$4:K637)</f>
        <v>2733.8328075709778</v>
      </c>
      <c r="N637" s="41">
        <f>_xlfn.STDEV.S($K$4:K637)</f>
        <v>355.45131020979693</v>
      </c>
      <c r="O637" s="41">
        <f t="shared" si="111"/>
        <v>2706.1114326308257</v>
      </c>
      <c r="P637" s="41">
        <f t="shared" si="112"/>
        <v>2761.55418251113</v>
      </c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 spans="2:28" x14ac:dyDescent="0.2">
      <c r="B638" s="13">
        <f t="shared" si="110"/>
        <v>635</v>
      </c>
      <c r="C638" s="12">
        <v>0.48601216922557944</v>
      </c>
      <c r="D638" s="11">
        <f t="shared" si="102"/>
        <v>19</v>
      </c>
      <c r="E638" s="11">
        <f t="shared" si="103"/>
        <v>19</v>
      </c>
      <c r="F638" s="11">
        <f t="shared" si="104"/>
        <v>2850</v>
      </c>
      <c r="G638" s="12">
        <v>0.19510370231699081</v>
      </c>
      <c r="H638" s="27">
        <f t="shared" si="105"/>
        <v>1</v>
      </c>
      <c r="I638" s="11">
        <f t="shared" si="106"/>
        <v>0</v>
      </c>
      <c r="J638" s="28">
        <f t="shared" si="107"/>
        <v>0</v>
      </c>
      <c r="K638" s="28">
        <f t="shared" si="108"/>
        <v>2850</v>
      </c>
      <c r="L638" s="28">
        <f t="shared" si="109"/>
        <v>635</v>
      </c>
      <c r="M638" s="41">
        <f>AVERAGE($K$4:K638)</f>
        <v>2734.0157480314961</v>
      </c>
      <c r="N638" s="41">
        <f>_xlfn.STDEV.S($K$4:K638)</f>
        <v>355.20079149020455</v>
      </c>
      <c r="O638" s="41">
        <f t="shared" si="111"/>
        <v>2706.3358155540404</v>
      </c>
      <c r="P638" s="41">
        <f t="shared" si="112"/>
        <v>2761.6956805089517</v>
      </c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 spans="2:28" x14ac:dyDescent="0.2">
      <c r="B639" s="13">
        <f t="shared" si="110"/>
        <v>636</v>
      </c>
      <c r="C639" s="12">
        <v>0.5098257778583315</v>
      </c>
      <c r="D639" s="11">
        <f t="shared" si="102"/>
        <v>20</v>
      </c>
      <c r="E639" s="11">
        <f t="shared" si="103"/>
        <v>20</v>
      </c>
      <c r="F639" s="11">
        <f t="shared" si="104"/>
        <v>3000</v>
      </c>
      <c r="G639" s="12">
        <v>0.34490019212320255</v>
      </c>
      <c r="H639" s="27">
        <f t="shared" si="105"/>
        <v>1</v>
      </c>
      <c r="I639" s="11">
        <f t="shared" si="106"/>
        <v>0</v>
      </c>
      <c r="J639" s="28">
        <f t="shared" si="107"/>
        <v>0</v>
      </c>
      <c r="K639" s="28">
        <f t="shared" si="108"/>
        <v>3000</v>
      </c>
      <c r="L639" s="28">
        <f t="shared" si="109"/>
        <v>636</v>
      </c>
      <c r="M639" s="41">
        <f>AVERAGE($K$4:K639)</f>
        <v>2734.433962264151</v>
      </c>
      <c r="N639" s="41">
        <f>_xlfn.STDEV.S($K$4:K639)</f>
        <v>355.07766972545727</v>
      </c>
      <c r="O639" s="41">
        <f t="shared" si="111"/>
        <v>2706.7854696108661</v>
      </c>
      <c r="P639" s="41">
        <f t="shared" si="112"/>
        <v>2762.0824549174358</v>
      </c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 spans="2:28" x14ac:dyDescent="0.2">
      <c r="B640" s="13">
        <f t="shared" si="110"/>
        <v>637</v>
      </c>
      <c r="C640" s="12">
        <v>0.20957988696205765</v>
      </c>
      <c r="D640" s="11">
        <f t="shared" si="102"/>
        <v>17</v>
      </c>
      <c r="E640" s="11">
        <f t="shared" si="103"/>
        <v>17</v>
      </c>
      <c r="F640" s="11">
        <f t="shared" si="104"/>
        <v>2550</v>
      </c>
      <c r="G640" s="12">
        <v>0.89892935498287951</v>
      </c>
      <c r="H640" s="27">
        <f t="shared" si="105"/>
        <v>3</v>
      </c>
      <c r="I640" s="11">
        <f t="shared" si="106"/>
        <v>0</v>
      </c>
      <c r="J640" s="28">
        <f t="shared" si="107"/>
        <v>0</v>
      </c>
      <c r="K640" s="28">
        <f t="shared" si="108"/>
        <v>2550</v>
      </c>
      <c r="L640" s="28">
        <f t="shared" si="109"/>
        <v>637</v>
      </c>
      <c r="M640" s="41">
        <f>AVERAGE($K$4:K640)</f>
        <v>2734.14442700157</v>
      </c>
      <c r="N640" s="41">
        <f>_xlfn.STDEV.S($K$4:K640)</f>
        <v>354.87365701243243</v>
      </c>
      <c r="O640" s="41">
        <f t="shared" si="111"/>
        <v>2706.5336010760789</v>
      </c>
      <c r="P640" s="41">
        <f t="shared" si="112"/>
        <v>2761.7552529270611</v>
      </c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 spans="2:28" x14ac:dyDescent="0.2">
      <c r="B641" s="13">
        <f t="shared" si="110"/>
        <v>638</v>
      </c>
      <c r="C641" s="12">
        <v>0.52379623998707703</v>
      </c>
      <c r="D641" s="11">
        <f t="shared" si="102"/>
        <v>20</v>
      </c>
      <c r="E641" s="11">
        <f t="shared" si="103"/>
        <v>20</v>
      </c>
      <c r="F641" s="11">
        <f t="shared" si="104"/>
        <v>3000</v>
      </c>
      <c r="G641" s="12">
        <v>0.94525275008778253</v>
      </c>
      <c r="H641" s="27">
        <f t="shared" si="105"/>
        <v>4</v>
      </c>
      <c r="I641" s="11">
        <f t="shared" si="106"/>
        <v>0</v>
      </c>
      <c r="J641" s="28">
        <f t="shared" si="107"/>
        <v>0</v>
      </c>
      <c r="K641" s="28">
        <f t="shared" si="108"/>
        <v>3000</v>
      </c>
      <c r="L641" s="28">
        <f t="shared" si="109"/>
        <v>638</v>
      </c>
      <c r="M641" s="41">
        <f>AVERAGE($K$4:K641)</f>
        <v>2734.5611285266459</v>
      </c>
      <c r="N641" s="41">
        <f>_xlfn.STDEV.S($K$4:K641)</f>
        <v>354.75117225545756</v>
      </c>
      <c r="O641" s="41">
        <f t="shared" si="111"/>
        <v>2706.9815546269215</v>
      </c>
      <c r="P641" s="41">
        <f t="shared" si="112"/>
        <v>2762.1407024263704</v>
      </c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 spans="2:28" x14ac:dyDescent="0.2">
      <c r="B642" s="13">
        <f t="shared" si="110"/>
        <v>639</v>
      </c>
      <c r="C642" s="12">
        <v>0.63423761999345074</v>
      </c>
      <c r="D642" s="11">
        <f t="shared" si="102"/>
        <v>20</v>
      </c>
      <c r="E642" s="11">
        <f t="shared" si="103"/>
        <v>20</v>
      </c>
      <c r="F642" s="11">
        <f t="shared" si="104"/>
        <v>3000</v>
      </c>
      <c r="G642" s="12">
        <v>0.33352035402360058</v>
      </c>
      <c r="H642" s="27">
        <f t="shared" si="105"/>
        <v>1</v>
      </c>
      <c r="I642" s="11">
        <f t="shared" si="106"/>
        <v>0</v>
      </c>
      <c r="J642" s="28">
        <f t="shared" si="107"/>
        <v>0</v>
      </c>
      <c r="K642" s="28">
        <f t="shared" si="108"/>
        <v>3000</v>
      </c>
      <c r="L642" s="28">
        <f t="shared" si="109"/>
        <v>639</v>
      </c>
      <c r="M642" s="41">
        <f>AVERAGE($K$4:K642)</f>
        <v>2734.9765258215962</v>
      </c>
      <c r="N642" s="41">
        <f>_xlfn.STDEV.S($K$4:K642)</f>
        <v>354.628541250441</v>
      </c>
      <c r="O642" s="41">
        <f t="shared" si="111"/>
        <v>2707.4281491208812</v>
      </c>
      <c r="P642" s="41">
        <f t="shared" si="112"/>
        <v>2762.5249025223111</v>
      </c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 spans="2:28" x14ac:dyDescent="0.2">
      <c r="B643" s="13">
        <f t="shared" si="110"/>
        <v>640</v>
      </c>
      <c r="C643" s="12">
        <v>0.868301712890032</v>
      </c>
      <c r="D643" s="11">
        <f t="shared" si="102"/>
        <v>22</v>
      </c>
      <c r="E643" s="11">
        <f t="shared" si="103"/>
        <v>22</v>
      </c>
      <c r="F643" s="11">
        <f t="shared" si="104"/>
        <v>3300</v>
      </c>
      <c r="G643" s="12">
        <v>0.35173295584707542</v>
      </c>
      <c r="H643" s="27">
        <f t="shared" si="105"/>
        <v>2</v>
      </c>
      <c r="I643" s="11">
        <f t="shared" si="106"/>
        <v>1</v>
      </c>
      <c r="J643" s="28">
        <f t="shared" si="107"/>
        <v>500</v>
      </c>
      <c r="K643" s="28">
        <f t="shared" si="108"/>
        <v>2800</v>
      </c>
      <c r="L643" s="28">
        <f t="shared" si="109"/>
        <v>640</v>
      </c>
      <c r="M643" s="41">
        <f>AVERAGE($K$4:K643)</f>
        <v>2735.078125</v>
      </c>
      <c r="N643" s="41">
        <f>_xlfn.STDEV.S($K$4:K643)</f>
        <v>354.36026709375506</v>
      </c>
      <c r="O643" s="41">
        <f t="shared" si="111"/>
        <v>2707.5721845720745</v>
      </c>
      <c r="P643" s="41">
        <f t="shared" si="112"/>
        <v>2762.5840654279255</v>
      </c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 spans="2:28" x14ac:dyDescent="0.2">
      <c r="B644" s="13">
        <f t="shared" si="110"/>
        <v>641</v>
      </c>
      <c r="C644" s="12">
        <v>0.58720912505829082</v>
      </c>
      <c r="D644" s="11">
        <f t="shared" si="102"/>
        <v>20</v>
      </c>
      <c r="E644" s="11">
        <f t="shared" si="103"/>
        <v>20</v>
      </c>
      <c r="F644" s="11">
        <f t="shared" si="104"/>
        <v>3000</v>
      </c>
      <c r="G644" s="12">
        <v>0.39040995631752728</v>
      </c>
      <c r="H644" s="27">
        <f t="shared" si="105"/>
        <v>1</v>
      </c>
      <c r="I644" s="11">
        <f t="shared" si="106"/>
        <v>0</v>
      </c>
      <c r="J644" s="28">
        <f t="shared" si="107"/>
        <v>0</v>
      </c>
      <c r="K644" s="28">
        <f t="shared" si="108"/>
        <v>3000</v>
      </c>
      <c r="L644" s="28">
        <f t="shared" si="109"/>
        <v>641</v>
      </c>
      <c r="M644" s="41">
        <f>AVERAGE($K$4:K644)</f>
        <v>2735.4914196567861</v>
      </c>
      <c r="N644" s="41">
        <f>_xlfn.STDEV.S($K$4:K644)</f>
        <v>354.23789279506519</v>
      </c>
      <c r="O644" s="41">
        <f t="shared" si="111"/>
        <v>2708.0165160113852</v>
      </c>
      <c r="P644" s="41">
        <f t="shared" si="112"/>
        <v>2762.966323302187</v>
      </c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 spans="2:28" x14ac:dyDescent="0.2">
      <c r="B645" s="13">
        <f t="shared" si="110"/>
        <v>642</v>
      </c>
      <c r="C645" s="12">
        <v>0.60829122078842635</v>
      </c>
      <c r="D645" s="11">
        <f t="shared" ref="D645:D708" si="113">SUMIFS($R$4:$R$15,$U$4:$U$15,"&lt;="&amp;C645,$T$4:$T$15,"&gt;="&amp;C645)</f>
        <v>20</v>
      </c>
      <c r="E645" s="11">
        <f t="shared" ref="E645:E708" si="114">MIN(D645,$X$2)</f>
        <v>20</v>
      </c>
      <c r="F645" s="11">
        <f t="shared" ref="F645:F708" si="115">E645*$X$3</f>
        <v>3000</v>
      </c>
      <c r="G645" s="12">
        <v>4.1076741329769573E-2</v>
      </c>
      <c r="H645" s="27">
        <f t="shared" ref="H645:H708" si="116">_xlfn.BINOM.INV(E645,$X$5,G645)</f>
        <v>0</v>
      </c>
      <c r="I645" s="11">
        <f t="shared" ref="I645:I708" si="117">IF(E645-H645&gt;$X$6,E645-H645-$X$6,0)</f>
        <v>1</v>
      </c>
      <c r="J645" s="28">
        <f t="shared" ref="J645:J708" si="118">I645*$X$4</f>
        <v>500</v>
      </c>
      <c r="K645" s="28">
        <f t="shared" ref="K645:K708" si="119">F645-J645</f>
        <v>2500</v>
      </c>
      <c r="L645" s="28">
        <f t="shared" ref="L645:L708" si="120">B645</f>
        <v>642</v>
      </c>
      <c r="M645" s="41">
        <f>AVERAGE($K$4:K645)</f>
        <v>2735.1246105919004</v>
      </c>
      <c r="N645" s="41">
        <f>_xlfn.STDEV.S($K$4:K645)</f>
        <v>354.08346678806731</v>
      </c>
      <c r="O645" s="41">
        <f t="shared" si="111"/>
        <v>2707.6831623383</v>
      </c>
      <c r="P645" s="41">
        <f t="shared" si="112"/>
        <v>2762.5660588455007</v>
      </c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 spans="2:28" x14ac:dyDescent="0.2">
      <c r="B646" s="13">
        <f t="shared" ref="B646:B709" si="121">B645+1</f>
        <v>643</v>
      </c>
      <c r="C646" s="12">
        <v>0.53393427277226324</v>
      </c>
      <c r="D646" s="11">
        <f t="shared" si="113"/>
        <v>20</v>
      </c>
      <c r="E646" s="11">
        <f t="shared" si="114"/>
        <v>20</v>
      </c>
      <c r="F646" s="11">
        <f t="shared" si="115"/>
        <v>3000</v>
      </c>
      <c r="G646" s="12">
        <v>0.81469176964954715</v>
      </c>
      <c r="H646" s="27">
        <f t="shared" si="116"/>
        <v>3</v>
      </c>
      <c r="I646" s="11">
        <f t="shared" si="117"/>
        <v>0</v>
      </c>
      <c r="J646" s="28">
        <f t="shared" si="118"/>
        <v>0</v>
      </c>
      <c r="K646" s="28">
        <f t="shared" si="119"/>
        <v>3000</v>
      </c>
      <c r="L646" s="28">
        <f t="shared" si="120"/>
        <v>643</v>
      </c>
      <c r="M646" s="41">
        <f>AVERAGE($K$4:K646)</f>
        <v>2735.5365474339037</v>
      </c>
      <c r="N646" s="41">
        <f>_xlfn.STDEV.S($K$4:K646)</f>
        <v>353.96175649930535</v>
      </c>
      <c r="O646" s="41">
        <f t="shared" ref="O646:O709" si="122">M646-_xlfn.T.INV.2T(0.05,L646-1)*N646/SQRT(L646)</f>
        <v>2708.12595205963</v>
      </c>
      <c r="P646" s="41">
        <f t="shared" ref="P646:P709" si="123">M646+_xlfn.T.INV.2T(0.05,L646-1)*N646/SQRT(L646)</f>
        <v>2762.9471428081774</v>
      </c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 spans="2:28" x14ac:dyDescent="0.2">
      <c r="B647" s="13">
        <f t="shared" si="121"/>
        <v>644</v>
      </c>
      <c r="C647" s="12">
        <v>0.15380313509234222</v>
      </c>
      <c r="D647" s="11">
        <f t="shared" si="113"/>
        <v>17</v>
      </c>
      <c r="E647" s="11">
        <f t="shared" si="114"/>
        <v>17</v>
      </c>
      <c r="F647" s="11">
        <f t="shared" si="115"/>
        <v>2550</v>
      </c>
      <c r="G647" s="12">
        <v>0.27912193511922101</v>
      </c>
      <c r="H647" s="27">
        <f t="shared" si="116"/>
        <v>1</v>
      </c>
      <c r="I647" s="11">
        <f t="shared" si="117"/>
        <v>0</v>
      </c>
      <c r="J647" s="28">
        <f t="shared" si="118"/>
        <v>0</v>
      </c>
      <c r="K647" s="28">
        <f t="shared" si="119"/>
        <v>2550</v>
      </c>
      <c r="L647" s="28">
        <f t="shared" si="120"/>
        <v>644</v>
      </c>
      <c r="M647" s="41">
        <f>AVERAGE($K$4:K647)</f>
        <v>2735.2484472049691</v>
      </c>
      <c r="N647" s="41">
        <f>_xlfn.STDEV.S($K$4:K647)</f>
        <v>353.7619646069403</v>
      </c>
      <c r="O647" s="41">
        <f t="shared" si="122"/>
        <v>2707.8746817766373</v>
      </c>
      <c r="P647" s="41">
        <f t="shared" si="123"/>
        <v>2762.6222126333009</v>
      </c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 spans="2:28" x14ac:dyDescent="0.2">
      <c r="B648" s="13">
        <f t="shared" si="121"/>
        <v>645</v>
      </c>
      <c r="C648" s="12">
        <v>0.28545490320609734</v>
      </c>
      <c r="D648" s="11">
        <f t="shared" si="113"/>
        <v>18</v>
      </c>
      <c r="E648" s="11">
        <f t="shared" si="114"/>
        <v>18</v>
      </c>
      <c r="F648" s="11">
        <f t="shared" si="115"/>
        <v>2700</v>
      </c>
      <c r="G648" s="12">
        <v>3.6727931307012351E-4</v>
      </c>
      <c r="H648" s="27">
        <f t="shared" si="116"/>
        <v>0</v>
      </c>
      <c r="I648" s="11">
        <f t="shared" si="117"/>
        <v>0</v>
      </c>
      <c r="J648" s="28">
        <f t="shared" si="118"/>
        <v>0</v>
      </c>
      <c r="K648" s="28">
        <f t="shared" si="119"/>
        <v>2700</v>
      </c>
      <c r="L648" s="28">
        <f t="shared" si="120"/>
        <v>645</v>
      </c>
      <c r="M648" s="41">
        <f>AVERAGE($K$4:K648)</f>
        <v>2735.1937984496126</v>
      </c>
      <c r="N648" s="41">
        <f>_xlfn.STDEV.S($K$4:K648)</f>
        <v>353.48992266728078</v>
      </c>
      <c r="O648" s="41">
        <f t="shared" si="122"/>
        <v>2707.8623752819676</v>
      </c>
      <c r="P648" s="41">
        <f t="shared" si="123"/>
        <v>2762.5252216172576</v>
      </c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 spans="2:28" x14ac:dyDescent="0.2">
      <c r="B649" s="13">
        <f t="shared" si="121"/>
        <v>646</v>
      </c>
      <c r="C649" s="12">
        <v>0.67343409247985031</v>
      </c>
      <c r="D649" s="11">
        <f t="shared" si="113"/>
        <v>20</v>
      </c>
      <c r="E649" s="11">
        <f t="shared" si="114"/>
        <v>20</v>
      </c>
      <c r="F649" s="11">
        <f t="shared" si="115"/>
        <v>3000</v>
      </c>
      <c r="G649" s="12">
        <v>0.92826140441686411</v>
      </c>
      <c r="H649" s="27">
        <f t="shared" si="116"/>
        <v>4</v>
      </c>
      <c r="I649" s="11">
        <f t="shared" si="117"/>
        <v>0</v>
      </c>
      <c r="J649" s="28">
        <f t="shared" si="118"/>
        <v>0</v>
      </c>
      <c r="K649" s="28">
        <f t="shared" si="119"/>
        <v>3000</v>
      </c>
      <c r="L649" s="28">
        <f t="shared" si="120"/>
        <v>646</v>
      </c>
      <c r="M649" s="41">
        <f>AVERAGE($K$4:K649)</f>
        <v>2735.6037151702785</v>
      </c>
      <c r="N649" s="41">
        <f>_xlfn.STDEV.S($K$4:K649)</f>
        <v>353.36941723986195</v>
      </c>
      <c r="O649" s="41">
        <f t="shared" si="122"/>
        <v>2708.3028443666412</v>
      </c>
      <c r="P649" s="41">
        <f t="shared" si="123"/>
        <v>2762.9045859739158</v>
      </c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 spans="2:28" x14ac:dyDescent="0.2">
      <c r="B650" s="13">
        <f t="shared" si="121"/>
        <v>647</v>
      </c>
      <c r="C650" s="12">
        <v>0.82216108366239282</v>
      </c>
      <c r="D650" s="11">
        <f t="shared" si="113"/>
        <v>22</v>
      </c>
      <c r="E650" s="11">
        <f t="shared" si="114"/>
        <v>22</v>
      </c>
      <c r="F650" s="11">
        <f t="shared" si="115"/>
        <v>3300</v>
      </c>
      <c r="G650" s="12">
        <v>0.23384468379263224</v>
      </c>
      <c r="H650" s="27">
        <f t="shared" si="116"/>
        <v>1</v>
      </c>
      <c r="I650" s="11">
        <f t="shared" si="117"/>
        <v>2</v>
      </c>
      <c r="J650" s="28">
        <f t="shared" si="118"/>
        <v>1000</v>
      </c>
      <c r="K650" s="28">
        <f t="shared" si="119"/>
        <v>2300</v>
      </c>
      <c r="L650" s="28">
        <f t="shared" si="120"/>
        <v>647</v>
      </c>
      <c r="M650" s="41">
        <f>AVERAGE($K$4:K650)</f>
        <v>2734.9304482225657</v>
      </c>
      <c r="N650" s="41">
        <f>_xlfn.STDEV.S($K$4:K650)</f>
        <v>353.51085626274426</v>
      </c>
      <c r="O650" s="41">
        <f t="shared" si="122"/>
        <v>2707.6398440911739</v>
      </c>
      <c r="P650" s="41">
        <f t="shared" si="123"/>
        <v>2762.2210523539575</v>
      </c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 spans="2:28" x14ac:dyDescent="0.2">
      <c r="B651" s="13">
        <f t="shared" si="121"/>
        <v>648</v>
      </c>
      <c r="C651" s="12">
        <v>0.64418742601006307</v>
      </c>
      <c r="D651" s="11">
        <f t="shared" si="113"/>
        <v>20</v>
      </c>
      <c r="E651" s="11">
        <f t="shared" si="114"/>
        <v>20</v>
      </c>
      <c r="F651" s="11">
        <f t="shared" si="115"/>
        <v>3000</v>
      </c>
      <c r="G651" s="12">
        <v>0.78071120874333311</v>
      </c>
      <c r="H651" s="27">
        <f t="shared" si="116"/>
        <v>3</v>
      </c>
      <c r="I651" s="11">
        <f t="shared" si="117"/>
        <v>0</v>
      </c>
      <c r="J651" s="28">
        <f t="shared" si="118"/>
        <v>0</v>
      </c>
      <c r="K651" s="28">
        <f t="shared" si="119"/>
        <v>3000</v>
      </c>
      <c r="L651" s="28">
        <f t="shared" si="120"/>
        <v>648</v>
      </c>
      <c r="M651" s="41">
        <f>AVERAGE($K$4:K651)</f>
        <v>2735.3395061728397</v>
      </c>
      <c r="N651" s="41">
        <f>_xlfn.STDEV.S($K$4:K651)</f>
        <v>353.39100357025671</v>
      </c>
      <c r="O651" s="41">
        <f t="shared" si="122"/>
        <v>2708.0792921604725</v>
      </c>
      <c r="P651" s="41">
        <f t="shared" si="123"/>
        <v>2762.5997201852069</v>
      </c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 spans="2:28" x14ac:dyDescent="0.2">
      <c r="B652" s="13">
        <f t="shared" si="121"/>
        <v>649</v>
      </c>
      <c r="C652" s="12">
        <v>0.4732749690701088</v>
      </c>
      <c r="D652" s="11">
        <f t="shared" si="113"/>
        <v>19</v>
      </c>
      <c r="E652" s="11">
        <f t="shared" si="114"/>
        <v>19</v>
      </c>
      <c r="F652" s="11">
        <f t="shared" si="115"/>
        <v>2850</v>
      </c>
      <c r="G652" s="12">
        <v>0.35942385948020128</v>
      </c>
      <c r="H652" s="27">
        <f t="shared" si="116"/>
        <v>1</v>
      </c>
      <c r="I652" s="11">
        <f t="shared" si="117"/>
        <v>0</v>
      </c>
      <c r="J652" s="28">
        <f t="shared" si="118"/>
        <v>0</v>
      </c>
      <c r="K652" s="28">
        <f t="shared" si="119"/>
        <v>2850</v>
      </c>
      <c r="L652" s="28">
        <f t="shared" si="120"/>
        <v>649</v>
      </c>
      <c r="M652" s="41">
        <f>AVERAGE($K$4:K652)</f>
        <v>2735.5161787365178</v>
      </c>
      <c r="N652" s="41">
        <f>_xlfn.STDEV.S($K$4:K652)</f>
        <v>353.14690242383233</v>
      </c>
      <c r="O652" s="41">
        <f t="shared" si="122"/>
        <v>2708.2958684474079</v>
      </c>
      <c r="P652" s="41">
        <f t="shared" si="123"/>
        <v>2762.7364890256276</v>
      </c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 spans="2:28" x14ac:dyDescent="0.2">
      <c r="B653" s="13">
        <f t="shared" si="121"/>
        <v>650</v>
      </c>
      <c r="C653" s="12">
        <v>0.67678730311330582</v>
      </c>
      <c r="D653" s="11">
        <f t="shared" si="113"/>
        <v>20</v>
      </c>
      <c r="E653" s="11">
        <f t="shared" si="114"/>
        <v>20</v>
      </c>
      <c r="F653" s="11">
        <f t="shared" si="115"/>
        <v>3000</v>
      </c>
      <c r="G653" s="12">
        <v>0.7822670125087775</v>
      </c>
      <c r="H653" s="27">
        <f t="shared" si="116"/>
        <v>3</v>
      </c>
      <c r="I653" s="11">
        <f t="shared" si="117"/>
        <v>0</v>
      </c>
      <c r="J653" s="28">
        <f t="shared" si="118"/>
        <v>0</v>
      </c>
      <c r="K653" s="28">
        <f t="shared" si="119"/>
        <v>3000</v>
      </c>
      <c r="L653" s="28">
        <f t="shared" si="120"/>
        <v>650</v>
      </c>
      <c r="M653" s="41">
        <f>AVERAGE($K$4:K653)</f>
        <v>2735.9230769230771</v>
      </c>
      <c r="N653" s="41">
        <f>_xlfn.STDEV.S($K$4:K653)</f>
        <v>353.02718209824104</v>
      </c>
      <c r="O653" s="41">
        <f t="shared" si="122"/>
        <v>2708.7330126448337</v>
      </c>
      <c r="P653" s="41">
        <f t="shared" si="123"/>
        <v>2763.1131412013206</v>
      </c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 spans="2:28" x14ac:dyDescent="0.2">
      <c r="B654" s="13">
        <f t="shared" si="121"/>
        <v>651</v>
      </c>
      <c r="C654" s="12">
        <v>0.84280055436094126</v>
      </c>
      <c r="D654" s="11">
        <f t="shared" si="113"/>
        <v>22</v>
      </c>
      <c r="E654" s="11">
        <f t="shared" si="114"/>
        <v>22</v>
      </c>
      <c r="F654" s="11">
        <f t="shared" si="115"/>
        <v>3300</v>
      </c>
      <c r="G654" s="12">
        <v>0.24559268516872179</v>
      </c>
      <c r="H654" s="27">
        <f t="shared" si="116"/>
        <v>1</v>
      </c>
      <c r="I654" s="11">
        <f t="shared" si="117"/>
        <v>2</v>
      </c>
      <c r="J654" s="28">
        <f t="shared" si="118"/>
        <v>1000</v>
      </c>
      <c r="K654" s="28">
        <f t="shared" si="119"/>
        <v>2300</v>
      </c>
      <c r="L654" s="28">
        <f t="shared" si="120"/>
        <v>651</v>
      </c>
      <c r="M654" s="41">
        <f>AVERAGE($K$4:K654)</f>
        <v>2735.2534562211981</v>
      </c>
      <c r="N654" s="41">
        <f>_xlfn.STDEV.S($K$4:K654)</f>
        <v>353.16902290268399</v>
      </c>
      <c r="O654" s="41">
        <f t="shared" si="122"/>
        <v>2708.0734452506299</v>
      </c>
      <c r="P654" s="41">
        <f t="shared" si="123"/>
        <v>2762.4334671917663</v>
      </c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 spans="2:28" x14ac:dyDescent="0.2">
      <c r="B655" s="13">
        <f t="shared" si="121"/>
        <v>652</v>
      </c>
      <c r="C655" s="12">
        <v>0.99778454471579736</v>
      </c>
      <c r="D655" s="11">
        <f t="shared" si="113"/>
        <v>25</v>
      </c>
      <c r="E655" s="11">
        <f t="shared" si="114"/>
        <v>22</v>
      </c>
      <c r="F655" s="11">
        <f t="shared" si="115"/>
        <v>3300</v>
      </c>
      <c r="G655" s="12">
        <v>0.72687220775957961</v>
      </c>
      <c r="H655" s="27">
        <f t="shared" si="116"/>
        <v>3</v>
      </c>
      <c r="I655" s="11">
        <f t="shared" si="117"/>
        <v>0</v>
      </c>
      <c r="J655" s="28">
        <f t="shared" si="118"/>
        <v>0</v>
      </c>
      <c r="K655" s="28">
        <f t="shared" si="119"/>
        <v>3300</v>
      </c>
      <c r="L655" s="28">
        <f t="shared" si="120"/>
        <v>652</v>
      </c>
      <c r="M655" s="41">
        <f>AVERAGE($K$4:K655)</f>
        <v>2736.1196319018404</v>
      </c>
      <c r="N655" s="41">
        <f>_xlfn.STDEV.S($K$4:K655)</f>
        <v>353.59006411221623</v>
      </c>
      <c r="O655" s="41">
        <f t="shared" si="122"/>
        <v>2708.9281717945701</v>
      </c>
      <c r="P655" s="41">
        <f t="shared" si="123"/>
        <v>2763.3110920091108</v>
      </c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 spans="2:28" x14ac:dyDescent="0.2">
      <c r="B656" s="13">
        <f t="shared" si="121"/>
        <v>653</v>
      </c>
      <c r="C656" s="12">
        <v>0.52162743005489842</v>
      </c>
      <c r="D656" s="11">
        <f t="shared" si="113"/>
        <v>20</v>
      </c>
      <c r="E656" s="11">
        <f t="shared" si="114"/>
        <v>20</v>
      </c>
      <c r="F656" s="11">
        <f t="shared" si="115"/>
        <v>3000</v>
      </c>
      <c r="G656" s="12">
        <v>0.73954514180733444</v>
      </c>
      <c r="H656" s="27">
        <f t="shared" si="116"/>
        <v>3</v>
      </c>
      <c r="I656" s="11">
        <f t="shared" si="117"/>
        <v>0</v>
      </c>
      <c r="J656" s="28">
        <f t="shared" si="118"/>
        <v>0</v>
      </c>
      <c r="K656" s="28">
        <f t="shared" si="119"/>
        <v>3000</v>
      </c>
      <c r="L656" s="28">
        <f t="shared" si="120"/>
        <v>653</v>
      </c>
      <c r="M656" s="41">
        <f>AVERAGE($K$4:K656)</f>
        <v>2736.5237366003062</v>
      </c>
      <c r="N656" s="41">
        <f>_xlfn.STDEV.S($K$4:K656)</f>
        <v>353.46967503427908</v>
      </c>
      <c r="O656" s="41">
        <f t="shared" si="122"/>
        <v>2709.3624334352708</v>
      </c>
      <c r="P656" s="41">
        <f t="shared" si="123"/>
        <v>2763.6850397653416</v>
      </c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 spans="2:28" x14ac:dyDescent="0.2">
      <c r="B657" s="13">
        <f t="shared" si="121"/>
        <v>654</v>
      </c>
      <c r="C657" s="12">
        <v>3.0930285949373304E-2</v>
      </c>
      <c r="D657" s="11">
        <f t="shared" si="113"/>
        <v>15</v>
      </c>
      <c r="E657" s="11">
        <f t="shared" si="114"/>
        <v>15</v>
      </c>
      <c r="F657" s="11">
        <f t="shared" si="115"/>
        <v>2250</v>
      </c>
      <c r="G657" s="12">
        <v>8.7707371568053194E-3</v>
      </c>
      <c r="H657" s="27">
        <f t="shared" si="116"/>
        <v>0</v>
      </c>
      <c r="I657" s="11">
        <f t="shared" si="117"/>
        <v>0</v>
      </c>
      <c r="J657" s="28">
        <f t="shared" si="118"/>
        <v>0</v>
      </c>
      <c r="K657" s="28">
        <f t="shared" si="119"/>
        <v>2250</v>
      </c>
      <c r="L657" s="28">
        <f t="shared" si="120"/>
        <v>654</v>
      </c>
      <c r="M657" s="41">
        <f>AVERAGE($K$4:K657)</f>
        <v>2735.7798165137615</v>
      </c>
      <c r="N657" s="41">
        <f>_xlfn.STDEV.S($K$4:K657)</f>
        <v>353.71091641968519</v>
      </c>
      <c r="O657" s="41">
        <f t="shared" si="122"/>
        <v>2708.6208408792231</v>
      </c>
      <c r="P657" s="41">
        <f t="shared" si="123"/>
        <v>2762.9387921482999</v>
      </c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 spans="2:28" x14ac:dyDescent="0.2">
      <c r="B658" s="13">
        <f t="shared" si="121"/>
        <v>655</v>
      </c>
      <c r="C658" s="12">
        <v>0.83825632988477361</v>
      </c>
      <c r="D658" s="11">
        <f t="shared" si="113"/>
        <v>22</v>
      </c>
      <c r="E658" s="11">
        <f t="shared" si="114"/>
        <v>22</v>
      </c>
      <c r="F658" s="11">
        <f t="shared" si="115"/>
        <v>3300</v>
      </c>
      <c r="G658" s="12">
        <v>7.9760171596894858E-2</v>
      </c>
      <c r="H658" s="27">
        <f t="shared" si="116"/>
        <v>0</v>
      </c>
      <c r="I658" s="11">
        <f t="shared" si="117"/>
        <v>3</v>
      </c>
      <c r="J658" s="28">
        <f t="shared" si="118"/>
        <v>1500</v>
      </c>
      <c r="K658" s="28">
        <f t="shared" si="119"/>
        <v>1800</v>
      </c>
      <c r="L658" s="28">
        <f t="shared" si="120"/>
        <v>655</v>
      </c>
      <c r="M658" s="41">
        <f>AVERAGE($K$4:K658)</f>
        <v>2734.3511450381679</v>
      </c>
      <c r="N658" s="41">
        <f>_xlfn.STDEV.S($K$4:K658)</f>
        <v>355.32665601095567</v>
      </c>
      <c r="O658" s="41">
        <f t="shared" si="122"/>
        <v>2707.0890202194919</v>
      </c>
      <c r="P658" s="41">
        <f t="shared" si="123"/>
        <v>2761.613269856844</v>
      </c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 spans="2:28" x14ac:dyDescent="0.2">
      <c r="B659" s="13">
        <f t="shared" si="121"/>
        <v>656</v>
      </c>
      <c r="C659" s="12">
        <v>0.19765292500059439</v>
      </c>
      <c r="D659" s="11">
        <f t="shared" si="113"/>
        <v>17</v>
      </c>
      <c r="E659" s="11">
        <f t="shared" si="114"/>
        <v>17</v>
      </c>
      <c r="F659" s="11">
        <f t="shared" si="115"/>
        <v>2550</v>
      </c>
      <c r="G659" s="12">
        <v>0.36993086178084533</v>
      </c>
      <c r="H659" s="27">
        <f t="shared" si="116"/>
        <v>1</v>
      </c>
      <c r="I659" s="11">
        <f t="shared" si="117"/>
        <v>0</v>
      </c>
      <c r="J659" s="28">
        <f t="shared" si="118"/>
        <v>0</v>
      </c>
      <c r="K659" s="28">
        <f t="shared" si="119"/>
        <v>2550</v>
      </c>
      <c r="L659" s="28">
        <f t="shared" si="120"/>
        <v>656</v>
      </c>
      <c r="M659" s="41">
        <f>AVERAGE($K$4:K659)</f>
        <v>2734.0701219512193</v>
      </c>
      <c r="N659" s="41">
        <f>_xlfn.STDEV.S($K$4:K659)</f>
        <v>355.12825932554017</v>
      </c>
      <c r="O659" s="41">
        <f t="shared" si="122"/>
        <v>2706.8440713857126</v>
      </c>
      <c r="P659" s="41">
        <f t="shared" si="123"/>
        <v>2761.2961725167261</v>
      </c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 spans="2:28" x14ac:dyDescent="0.2">
      <c r="B660" s="13">
        <f t="shared" si="121"/>
        <v>657</v>
      </c>
      <c r="C660" s="12">
        <v>0.59423195899944636</v>
      </c>
      <c r="D660" s="11">
        <f t="shared" si="113"/>
        <v>20</v>
      </c>
      <c r="E660" s="11">
        <f t="shared" si="114"/>
        <v>20</v>
      </c>
      <c r="F660" s="11">
        <f t="shared" si="115"/>
        <v>3000</v>
      </c>
      <c r="G660" s="12">
        <v>0.85418287737637943</v>
      </c>
      <c r="H660" s="27">
        <f t="shared" si="116"/>
        <v>3</v>
      </c>
      <c r="I660" s="11">
        <f t="shared" si="117"/>
        <v>0</v>
      </c>
      <c r="J660" s="28">
        <f t="shared" si="118"/>
        <v>0</v>
      </c>
      <c r="K660" s="28">
        <f t="shared" si="119"/>
        <v>3000</v>
      </c>
      <c r="L660" s="28">
        <f t="shared" si="120"/>
        <v>657</v>
      </c>
      <c r="M660" s="41">
        <f>AVERAGE($K$4:K660)</f>
        <v>2734.4748858447488</v>
      </c>
      <c r="N660" s="41">
        <f>_xlfn.STDEV.S($K$4:K660)</f>
        <v>355.00911151914102</v>
      </c>
      <c r="O660" s="41">
        <f t="shared" si="122"/>
        <v>2707.278767452749</v>
      </c>
      <c r="P660" s="41">
        <f t="shared" si="123"/>
        <v>2761.6710042367486</v>
      </c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 spans="2:28" x14ac:dyDescent="0.2">
      <c r="B661" s="13">
        <f t="shared" si="121"/>
        <v>658</v>
      </c>
      <c r="C661" s="12">
        <v>0.99235329483158585</v>
      </c>
      <c r="D661" s="11">
        <f t="shared" si="113"/>
        <v>25</v>
      </c>
      <c r="E661" s="11">
        <f t="shared" si="114"/>
        <v>22</v>
      </c>
      <c r="F661" s="11">
        <f t="shared" si="115"/>
        <v>3300</v>
      </c>
      <c r="G661" s="12">
        <v>0.44272392622217283</v>
      </c>
      <c r="H661" s="27">
        <f t="shared" si="116"/>
        <v>2</v>
      </c>
      <c r="I661" s="11">
        <f t="shared" si="117"/>
        <v>1</v>
      </c>
      <c r="J661" s="28">
        <f t="shared" si="118"/>
        <v>500</v>
      </c>
      <c r="K661" s="28">
        <f t="shared" si="119"/>
        <v>2800</v>
      </c>
      <c r="L661" s="28">
        <f t="shared" si="120"/>
        <v>658</v>
      </c>
      <c r="M661" s="41">
        <f>AVERAGE($K$4:K661)</f>
        <v>2734.5744680851062</v>
      </c>
      <c r="N661" s="41">
        <f>_xlfn.STDEV.S($K$4:K661)</f>
        <v>354.74803125449506</v>
      </c>
      <c r="O661" s="41">
        <f t="shared" si="122"/>
        <v>2707.4190850159075</v>
      </c>
      <c r="P661" s="41">
        <f t="shared" si="123"/>
        <v>2761.7298511543049</v>
      </c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 spans="2:28" x14ac:dyDescent="0.2">
      <c r="B662" s="13">
        <f t="shared" si="121"/>
        <v>659</v>
      </c>
      <c r="C662" s="12">
        <v>0.79908454854267996</v>
      </c>
      <c r="D662" s="11">
        <f t="shared" si="113"/>
        <v>21</v>
      </c>
      <c r="E662" s="11">
        <f t="shared" si="114"/>
        <v>21</v>
      </c>
      <c r="F662" s="11">
        <f t="shared" si="115"/>
        <v>3150</v>
      </c>
      <c r="G662" s="12">
        <v>0.94377744749577908</v>
      </c>
      <c r="H662" s="27">
        <f t="shared" si="116"/>
        <v>4</v>
      </c>
      <c r="I662" s="11">
        <f t="shared" si="117"/>
        <v>0</v>
      </c>
      <c r="J662" s="28">
        <f t="shared" si="118"/>
        <v>0</v>
      </c>
      <c r="K662" s="28">
        <f t="shared" si="119"/>
        <v>3150</v>
      </c>
      <c r="L662" s="28">
        <f t="shared" si="120"/>
        <v>659</v>
      </c>
      <c r="M662" s="41">
        <f>AVERAGE($K$4:K662)</f>
        <v>2735.2048558421852</v>
      </c>
      <c r="N662" s="41">
        <f>_xlfn.STDEV.S($K$4:K662)</f>
        <v>354.84755780094787</v>
      </c>
      <c r="O662" s="41">
        <f t="shared" si="122"/>
        <v>2708.0625473882419</v>
      </c>
      <c r="P662" s="41">
        <f t="shared" si="123"/>
        <v>2762.3471642961285</v>
      </c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 spans="2:28" x14ac:dyDescent="0.2">
      <c r="B663" s="13">
        <f t="shared" si="121"/>
        <v>660</v>
      </c>
      <c r="C663" s="12">
        <v>0.75499820476030965</v>
      </c>
      <c r="D663" s="11">
        <f t="shared" si="113"/>
        <v>21</v>
      </c>
      <c r="E663" s="11">
        <f t="shared" si="114"/>
        <v>21</v>
      </c>
      <c r="F663" s="11">
        <f t="shared" si="115"/>
        <v>3150</v>
      </c>
      <c r="G663" s="12">
        <v>0.6507575567908449</v>
      </c>
      <c r="H663" s="27">
        <f t="shared" si="116"/>
        <v>3</v>
      </c>
      <c r="I663" s="11">
        <f t="shared" si="117"/>
        <v>0</v>
      </c>
      <c r="J663" s="28">
        <f t="shared" si="118"/>
        <v>0</v>
      </c>
      <c r="K663" s="28">
        <f t="shared" si="119"/>
        <v>3150</v>
      </c>
      <c r="L663" s="28">
        <f t="shared" si="120"/>
        <v>660</v>
      </c>
      <c r="M663" s="41">
        <f>AVERAGE($K$4:K663)</f>
        <v>2735.8333333333335</v>
      </c>
      <c r="N663" s="41">
        <f>_xlfn.STDEV.S($K$4:K663)</f>
        <v>354.94563833207837</v>
      </c>
      <c r="O663" s="41">
        <f t="shared" si="122"/>
        <v>2708.7041743895479</v>
      </c>
      <c r="P663" s="41">
        <f t="shared" si="123"/>
        <v>2762.9624922771191</v>
      </c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 spans="2:28" x14ac:dyDescent="0.2">
      <c r="B664" s="13">
        <f t="shared" si="121"/>
        <v>661</v>
      </c>
      <c r="C664" s="12">
        <v>0.7474579344953457</v>
      </c>
      <c r="D664" s="11">
        <f t="shared" si="113"/>
        <v>21</v>
      </c>
      <c r="E664" s="11">
        <f t="shared" si="114"/>
        <v>21</v>
      </c>
      <c r="F664" s="11">
        <f t="shared" si="115"/>
        <v>3150</v>
      </c>
      <c r="G664" s="12">
        <v>0.398246946581437</v>
      </c>
      <c r="H664" s="27">
        <f t="shared" si="116"/>
        <v>2</v>
      </c>
      <c r="I664" s="11">
        <f t="shared" si="117"/>
        <v>0</v>
      </c>
      <c r="J664" s="28">
        <f t="shared" si="118"/>
        <v>0</v>
      </c>
      <c r="K664" s="28">
        <f t="shared" si="119"/>
        <v>3150</v>
      </c>
      <c r="L664" s="28">
        <f t="shared" si="120"/>
        <v>661</v>
      </c>
      <c r="M664" s="41">
        <f>AVERAGE($K$4:K664)</f>
        <v>2736.4599092284416</v>
      </c>
      <c r="N664" s="41">
        <f>_xlfn.STDEV.S($K$4:K664)</f>
        <v>355.04228554731083</v>
      </c>
      <c r="O664" s="41">
        <f t="shared" si="122"/>
        <v>2709.3439736076803</v>
      </c>
      <c r="P664" s="41">
        <f t="shared" si="123"/>
        <v>2763.5758448492029</v>
      </c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 spans="2:28" x14ac:dyDescent="0.2">
      <c r="B665" s="13">
        <f t="shared" si="121"/>
        <v>662</v>
      </c>
      <c r="C665" s="12">
        <v>0.82540602334740643</v>
      </c>
      <c r="D665" s="11">
        <f t="shared" si="113"/>
        <v>22</v>
      </c>
      <c r="E665" s="11">
        <f t="shared" si="114"/>
        <v>22</v>
      </c>
      <c r="F665" s="11">
        <f t="shared" si="115"/>
        <v>3300</v>
      </c>
      <c r="G665" s="12">
        <v>0.82265534928093864</v>
      </c>
      <c r="H665" s="27">
        <f t="shared" si="116"/>
        <v>3</v>
      </c>
      <c r="I665" s="11">
        <f t="shared" si="117"/>
        <v>0</v>
      </c>
      <c r="J665" s="28">
        <f t="shared" si="118"/>
        <v>0</v>
      </c>
      <c r="K665" s="28">
        <f t="shared" si="119"/>
        <v>3300</v>
      </c>
      <c r="L665" s="28">
        <f t="shared" si="120"/>
        <v>662</v>
      </c>
      <c r="M665" s="41">
        <f>AVERAGE($K$4:K665)</f>
        <v>2737.311178247734</v>
      </c>
      <c r="N665" s="41">
        <f>_xlfn.STDEV.S($K$4:K665)</f>
        <v>355.44907543891469</v>
      </c>
      <c r="O665" s="41">
        <f t="shared" si="122"/>
        <v>2710.1847614504495</v>
      </c>
      <c r="P665" s="41">
        <f t="shared" si="123"/>
        <v>2764.4375950450185</v>
      </c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 spans="2:28" x14ac:dyDescent="0.2">
      <c r="B666" s="13">
        <f t="shared" si="121"/>
        <v>663</v>
      </c>
      <c r="C666" s="12">
        <v>0.53179201943589705</v>
      </c>
      <c r="D666" s="11">
        <f t="shared" si="113"/>
        <v>20</v>
      </c>
      <c r="E666" s="11">
        <f t="shared" si="114"/>
        <v>20</v>
      </c>
      <c r="F666" s="11">
        <f t="shared" si="115"/>
        <v>3000</v>
      </c>
      <c r="G666" s="12">
        <v>0.64213354008898194</v>
      </c>
      <c r="H666" s="27">
        <f t="shared" si="116"/>
        <v>2</v>
      </c>
      <c r="I666" s="11">
        <f t="shared" si="117"/>
        <v>0</v>
      </c>
      <c r="J666" s="28">
        <f t="shared" si="118"/>
        <v>0</v>
      </c>
      <c r="K666" s="28">
        <f t="shared" si="119"/>
        <v>3000</v>
      </c>
      <c r="L666" s="28">
        <f t="shared" si="120"/>
        <v>663</v>
      </c>
      <c r="M666" s="41">
        <f>AVERAGE($K$4:K666)</f>
        <v>2737.7073906485671</v>
      </c>
      <c r="N666" s="41">
        <f>_xlfn.STDEV.S($K$4:K666)</f>
        <v>355.32699555064454</v>
      </c>
      <c r="O666" s="41">
        <f t="shared" si="122"/>
        <v>2710.6108235894912</v>
      </c>
      <c r="P666" s="41">
        <f t="shared" si="123"/>
        <v>2764.8039577076429</v>
      </c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 spans="2:28" x14ac:dyDescent="0.2">
      <c r="B667" s="13">
        <f t="shared" si="121"/>
        <v>664</v>
      </c>
      <c r="C667" s="12">
        <v>0.78616821363280598</v>
      </c>
      <c r="D667" s="11">
        <f t="shared" si="113"/>
        <v>21</v>
      </c>
      <c r="E667" s="11">
        <f t="shared" si="114"/>
        <v>21</v>
      </c>
      <c r="F667" s="11">
        <f t="shared" si="115"/>
        <v>3150</v>
      </c>
      <c r="G667" s="12">
        <v>8.5977104034557938E-2</v>
      </c>
      <c r="H667" s="27">
        <f t="shared" si="116"/>
        <v>0</v>
      </c>
      <c r="I667" s="11">
        <f t="shared" si="117"/>
        <v>2</v>
      </c>
      <c r="J667" s="28">
        <f t="shared" si="118"/>
        <v>1000</v>
      </c>
      <c r="K667" s="28">
        <f t="shared" si="119"/>
        <v>2150</v>
      </c>
      <c r="L667" s="28">
        <f t="shared" si="120"/>
        <v>664</v>
      </c>
      <c r="M667" s="41">
        <f>AVERAGE($K$4:K667)</f>
        <v>2736.8222891566265</v>
      </c>
      <c r="N667" s="41">
        <f>_xlfn.STDEV.S($K$4:K667)</f>
        <v>355.79069853155227</v>
      </c>
      <c r="O667" s="41">
        <f t="shared" si="122"/>
        <v>2709.7108742458299</v>
      </c>
      <c r="P667" s="41">
        <f t="shared" si="123"/>
        <v>2763.9337040674232</v>
      </c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 spans="2:28" x14ac:dyDescent="0.2">
      <c r="B668" s="13">
        <f t="shared" si="121"/>
        <v>665</v>
      </c>
      <c r="C668" s="12">
        <v>0.5833713745836997</v>
      </c>
      <c r="D668" s="11">
        <f t="shared" si="113"/>
        <v>20</v>
      </c>
      <c r="E668" s="11">
        <f t="shared" si="114"/>
        <v>20</v>
      </c>
      <c r="F668" s="11">
        <f t="shared" si="115"/>
        <v>3000</v>
      </c>
      <c r="G668" s="12">
        <v>0.50880982420327314</v>
      </c>
      <c r="H668" s="27">
        <f t="shared" si="116"/>
        <v>2</v>
      </c>
      <c r="I668" s="11">
        <f t="shared" si="117"/>
        <v>0</v>
      </c>
      <c r="J668" s="28">
        <f t="shared" si="118"/>
        <v>0</v>
      </c>
      <c r="K668" s="28">
        <f t="shared" si="119"/>
        <v>3000</v>
      </c>
      <c r="L668" s="28">
        <f t="shared" si="120"/>
        <v>665</v>
      </c>
      <c r="M668" s="41">
        <f>AVERAGE($K$4:K668)</f>
        <v>2737.218045112782</v>
      </c>
      <c r="N668" s="41">
        <f>_xlfn.STDEV.S($K$4:K668)</f>
        <v>355.66913304924941</v>
      </c>
      <c r="O668" s="41">
        <f t="shared" si="122"/>
        <v>2710.1363533609479</v>
      </c>
      <c r="P668" s="41">
        <f t="shared" si="123"/>
        <v>2764.2997368646161</v>
      </c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 spans="2:28" x14ac:dyDescent="0.2">
      <c r="B669" s="13">
        <f t="shared" si="121"/>
        <v>666</v>
      </c>
      <c r="C669" s="12">
        <v>0.41648887195170992</v>
      </c>
      <c r="D669" s="11">
        <f t="shared" si="113"/>
        <v>19</v>
      </c>
      <c r="E669" s="11">
        <f t="shared" si="114"/>
        <v>19</v>
      </c>
      <c r="F669" s="11">
        <f t="shared" si="115"/>
        <v>2850</v>
      </c>
      <c r="G669" s="12">
        <v>7.2775319834156416E-2</v>
      </c>
      <c r="H669" s="27">
        <f t="shared" si="116"/>
        <v>0</v>
      </c>
      <c r="I669" s="11">
        <f t="shared" si="117"/>
        <v>0</v>
      </c>
      <c r="J669" s="28">
        <f t="shared" si="118"/>
        <v>0</v>
      </c>
      <c r="K669" s="28">
        <f t="shared" si="119"/>
        <v>2850</v>
      </c>
      <c r="L669" s="28">
        <f t="shared" si="120"/>
        <v>666</v>
      </c>
      <c r="M669" s="41">
        <f>AVERAGE($K$4:K669)</f>
        <v>2737.3873873873872</v>
      </c>
      <c r="N669" s="41">
        <f>_xlfn.STDEV.S($K$4:K669)</f>
        <v>355.42848027776671</v>
      </c>
      <c r="O669" s="41">
        <f t="shared" si="122"/>
        <v>2710.3444193784958</v>
      </c>
      <c r="P669" s="41">
        <f t="shared" si="123"/>
        <v>2764.4303553962786</v>
      </c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 spans="2:28" x14ac:dyDescent="0.2">
      <c r="B670" s="13">
        <f t="shared" si="121"/>
        <v>667</v>
      </c>
      <c r="C670" s="12">
        <v>0.62867654563080133</v>
      </c>
      <c r="D670" s="11">
        <f t="shared" si="113"/>
        <v>20</v>
      </c>
      <c r="E670" s="11">
        <f t="shared" si="114"/>
        <v>20</v>
      </c>
      <c r="F670" s="11">
        <f t="shared" si="115"/>
        <v>3000</v>
      </c>
      <c r="G670" s="12">
        <v>0.5159767688844098</v>
      </c>
      <c r="H670" s="27">
        <f t="shared" si="116"/>
        <v>2</v>
      </c>
      <c r="I670" s="11">
        <f t="shared" si="117"/>
        <v>0</v>
      </c>
      <c r="J670" s="28">
        <f t="shared" si="118"/>
        <v>0</v>
      </c>
      <c r="K670" s="28">
        <f t="shared" si="119"/>
        <v>3000</v>
      </c>
      <c r="L670" s="28">
        <f t="shared" si="120"/>
        <v>667</v>
      </c>
      <c r="M670" s="41">
        <f>AVERAGE($K$4:K670)</f>
        <v>2737.7811094452773</v>
      </c>
      <c r="N670" s="41">
        <f>_xlfn.STDEV.S($K$4:K670)</f>
        <v>355.30707448649036</v>
      </c>
      <c r="O670" s="41">
        <f t="shared" si="122"/>
        <v>2710.7677253826409</v>
      </c>
      <c r="P670" s="41">
        <f t="shared" si="123"/>
        <v>2764.7944935079136</v>
      </c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 spans="2:28" x14ac:dyDescent="0.2">
      <c r="B671" s="13">
        <f t="shared" si="121"/>
        <v>668</v>
      </c>
      <c r="C671" s="12">
        <v>0.38691686900282796</v>
      </c>
      <c r="D671" s="11">
        <f t="shared" si="113"/>
        <v>19</v>
      </c>
      <c r="E671" s="11">
        <f t="shared" si="114"/>
        <v>19</v>
      </c>
      <c r="F671" s="11">
        <f t="shared" si="115"/>
        <v>2850</v>
      </c>
      <c r="G671" s="12">
        <v>5.0050017240106492E-2</v>
      </c>
      <c r="H671" s="27">
        <f t="shared" si="116"/>
        <v>0</v>
      </c>
      <c r="I671" s="11">
        <f t="shared" si="117"/>
        <v>0</v>
      </c>
      <c r="J671" s="28">
        <f t="shared" si="118"/>
        <v>0</v>
      </c>
      <c r="K671" s="28">
        <f t="shared" si="119"/>
        <v>2850</v>
      </c>
      <c r="L671" s="28">
        <f t="shared" si="120"/>
        <v>668</v>
      </c>
      <c r="M671" s="41">
        <f>AVERAGE($K$4:K671)</f>
        <v>2737.9491017964074</v>
      </c>
      <c r="N671" s="41">
        <f>_xlfn.STDEV.S($K$4:K671)</f>
        <v>355.06717541144758</v>
      </c>
      <c r="O671" s="41">
        <f t="shared" si="122"/>
        <v>2710.9742439883421</v>
      </c>
      <c r="P671" s="41">
        <f t="shared" si="123"/>
        <v>2764.9239596044727</v>
      </c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 spans="2:28" x14ac:dyDescent="0.2">
      <c r="B672" s="13">
        <f t="shared" si="121"/>
        <v>669</v>
      </c>
      <c r="C672" s="12">
        <v>0.30382029034236757</v>
      </c>
      <c r="D672" s="11">
        <f t="shared" si="113"/>
        <v>18</v>
      </c>
      <c r="E672" s="11">
        <f t="shared" si="114"/>
        <v>18</v>
      </c>
      <c r="F672" s="11">
        <f t="shared" si="115"/>
        <v>2700</v>
      </c>
      <c r="G672" s="12">
        <v>0.37001186372315398</v>
      </c>
      <c r="H672" s="27">
        <f t="shared" si="116"/>
        <v>1</v>
      </c>
      <c r="I672" s="11">
        <f t="shared" si="117"/>
        <v>0</v>
      </c>
      <c r="J672" s="28">
        <f t="shared" si="118"/>
        <v>0</v>
      </c>
      <c r="K672" s="28">
        <f t="shared" si="119"/>
        <v>2700</v>
      </c>
      <c r="L672" s="28">
        <f t="shared" si="120"/>
        <v>669</v>
      </c>
      <c r="M672" s="41">
        <f>AVERAGE($K$4:K672)</f>
        <v>2737.8923766816142</v>
      </c>
      <c r="N672" s="41">
        <f>_xlfn.STDEV.S($K$4:K672)</f>
        <v>354.80434063918869</v>
      </c>
      <c r="O672" s="41">
        <f t="shared" si="122"/>
        <v>2710.9577132192389</v>
      </c>
      <c r="P672" s="41">
        <f t="shared" si="123"/>
        <v>2764.8270401439895</v>
      </c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 spans="2:28" x14ac:dyDescent="0.2">
      <c r="B673" s="13">
        <f t="shared" si="121"/>
        <v>670</v>
      </c>
      <c r="C673" s="12">
        <v>0.77130296971621004</v>
      </c>
      <c r="D673" s="11">
        <f t="shared" si="113"/>
        <v>21</v>
      </c>
      <c r="E673" s="11">
        <f t="shared" si="114"/>
        <v>21</v>
      </c>
      <c r="F673" s="11">
        <f t="shared" si="115"/>
        <v>3150</v>
      </c>
      <c r="G673" s="12">
        <v>4.5749727847557153E-2</v>
      </c>
      <c r="H673" s="27">
        <f t="shared" si="116"/>
        <v>0</v>
      </c>
      <c r="I673" s="11">
        <f t="shared" si="117"/>
        <v>2</v>
      </c>
      <c r="J673" s="28">
        <f t="shared" si="118"/>
        <v>1000</v>
      </c>
      <c r="K673" s="28">
        <f t="shared" si="119"/>
        <v>2150</v>
      </c>
      <c r="L673" s="28">
        <f t="shared" si="120"/>
        <v>670</v>
      </c>
      <c r="M673" s="41">
        <f>AVERAGE($K$4:K673)</f>
        <v>2737.0149253731342</v>
      </c>
      <c r="N673" s="41">
        <f>_xlfn.STDEV.S($K$4:K673)</f>
        <v>355.26581103226044</v>
      </c>
      <c r="O673" s="41">
        <f t="shared" si="122"/>
        <v>2710.0654370585457</v>
      </c>
      <c r="P673" s="41">
        <f t="shared" si="123"/>
        <v>2763.9644136877228</v>
      </c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 spans="2:28" x14ac:dyDescent="0.2">
      <c r="B674" s="13">
        <f t="shared" si="121"/>
        <v>671</v>
      </c>
      <c r="C674" s="12">
        <v>0.50182409758779523</v>
      </c>
      <c r="D674" s="11">
        <f t="shared" si="113"/>
        <v>20</v>
      </c>
      <c r="E674" s="11">
        <f t="shared" si="114"/>
        <v>20</v>
      </c>
      <c r="F674" s="11">
        <f t="shared" si="115"/>
        <v>3000</v>
      </c>
      <c r="G674" s="12">
        <v>0.55878965823620041</v>
      </c>
      <c r="H674" s="27">
        <f t="shared" si="116"/>
        <v>2</v>
      </c>
      <c r="I674" s="11">
        <f t="shared" si="117"/>
        <v>0</v>
      </c>
      <c r="J674" s="28">
        <f t="shared" si="118"/>
        <v>0</v>
      </c>
      <c r="K674" s="28">
        <f t="shared" si="119"/>
        <v>3000</v>
      </c>
      <c r="L674" s="28">
        <f t="shared" si="120"/>
        <v>671</v>
      </c>
      <c r="M674" s="41">
        <f>AVERAGE($K$4:K674)</f>
        <v>2737.4068554396422</v>
      </c>
      <c r="N674" s="41">
        <f>_xlfn.STDEV.S($K$4:K674)</f>
        <v>355.14572987080948</v>
      </c>
      <c r="O674" s="41">
        <f t="shared" si="122"/>
        <v>2710.4866312556674</v>
      </c>
      <c r="P674" s="41">
        <f t="shared" si="123"/>
        <v>2764.327079623617</v>
      </c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 spans="2:28" x14ac:dyDescent="0.2">
      <c r="B675" s="13">
        <f t="shared" si="121"/>
        <v>672</v>
      </c>
      <c r="C675" s="12">
        <v>0.22648617438618213</v>
      </c>
      <c r="D675" s="11">
        <f t="shared" si="113"/>
        <v>17</v>
      </c>
      <c r="E675" s="11">
        <f t="shared" si="114"/>
        <v>17</v>
      </c>
      <c r="F675" s="11">
        <f t="shared" si="115"/>
        <v>2550</v>
      </c>
      <c r="G675" s="12">
        <v>0.18108595257321625</v>
      </c>
      <c r="H675" s="27">
        <f t="shared" si="116"/>
        <v>1</v>
      </c>
      <c r="I675" s="11">
        <f t="shared" si="117"/>
        <v>0</v>
      </c>
      <c r="J675" s="28">
        <f t="shared" si="118"/>
        <v>0</v>
      </c>
      <c r="K675" s="28">
        <f t="shared" si="119"/>
        <v>2550</v>
      </c>
      <c r="L675" s="28">
        <f t="shared" si="120"/>
        <v>672</v>
      </c>
      <c r="M675" s="41">
        <f>AVERAGE($K$4:K675)</f>
        <v>2737.1279761904761</v>
      </c>
      <c r="N675" s="41">
        <f>_xlfn.STDEV.S($K$4:K675)</f>
        <v>354.95462020578827</v>
      </c>
      <c r="O675" s="41">
        <f t="shared" si="122"/>
        <v>2710.2423373280776</v>
      </c>
      <c r="P675" s="41">
        <f t="shared" si="123"/>
        <v>2764.0136150528747</v>
      </c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 spans="2:28" x14ac:dyDescent="0.2">
      <c r="B676" s="13">
        <f t="shared" si="121"/>
        <v>673</v>
      </c>
      <c r="C676" s="12">
        <v>0.9427172244939811</v>
      </c>
      <c r="D676" s="11">
        <f t="shared" si="113"/>
        <v>23</v>
      </c>
      <c r="E676" s="11">
        <f t="shared" si="114"/>
        <v>22</v>
      </c>
      <c r="F676" s="11">
        <f t="shared" si="115"/>
        <v>3300</v>
      </c>
      <c r="G676" s="12">
        <v>0.8129984319804513</v>
      </c>
      <c r="H676" s="27">
        <f t="shared" si="116"/>
        <v>3</v>
      </c>
      <c r="I676" s="11">
        <f t="shared" si="117"/>
        <v>0</v>
      </c>
      <c r="J676" s="28">
        <f t="shared" si="118"/>
        <v>0</v>
      </c>
      <c r="K676" s="28">
        <f t="shared" si="119"/>
        <v>3300</v>
      </c>
      <c r="L676" s="28">
        <f t="shared" si="120"/>
        <v>673</v>
      </c>
      <c r="M676" s="41">
        <f>AVERAGE($K$4:K676)</f>
        <v>2737.964338781575</v>
      </c>
      <c r="N676" s="41">
        <f>_xlfn.STDEV.S($K$4:K676)</f>
        <v>355.35342723856553</v>
      </c>
      <c r="O676" s="41">
        <f t="shared" si="122"/>
        <v>2711.0685693973355</v>
      </c>
      <c r="P676" s="41">
        <f t="shared" si="123"/>
        <v>2764.8601081658144</v>
      </c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 spans="2:28" x14ac:dyDescent="0.2">
      <c r="B677" s="13">
        <f t="shared" si="121"/>
        <v>674</v>
      </c>
      <c r="C677" s="12">
        <v>0.33170863636057646</v>
      </c>
      <c r="D677" s="11">
        <f t="shared" si="113"/>
        <v>18</v>
      </c>
      <c r="E677" s="11">
        <f t="shared" si="114"/>
        <v>18</v>
      </c>
      <c r="F677" s="11">
        <f t="shared" si="115"/>
        <v>2700</v>
      </c>
      <c r="G677" s="12">
        <v>0.91817422177789509</v>
      </c>
      <c r="H677" s="27">
        <f t="shared" si="116"/>
        <v>4</v>
      </c>
      <c r="I677" s="11">
        <f t="shared" si="117"/>
        <v>0</v>
      </c>
      <c r="J677" s="28">
        <f t="shared" si="118"/>
        <v>0</v>
      </c>
      <c r="K677" s="28">
        <f t="shared" si="119"/>
        <v>2700</v>
      </c>
      <c r="L677" s="28">
        <f t="shared" si="120"/>
        <v>674</v>
      </c>
      <c r="M677" s="41">
        <f>AVERAGE($K$4:K677)</f>
        <v>2737.908011869436</v>
      </c>
      <c r="N677" s="41">
        <f>_xlfn.STDEV.S($K$4:K677)</f>
        <v>355.09233317106884</v>
      </c>
      <c r="O677" s="41">
        <f t="shared" si="122"/>
        <v>2711.0520211021285</v>
      </c>
      <c r="P677" s="41">
        <f t="shared" si="123"/>
        <v>2764.7640026367435</v>
      </c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 spans="2:28" x14ac:dyDescent="0.2">
      <c r="B678" s="13">
        <f t="shared" si="121"/>
        <v>675</v>
      </c>
      <c r="C678" s="12">
        <v>0.62492992955723858</v>
      </c>
      <c r="D678" s="11">
        <f t="shared" si="113"/>
        <v>20</v>
      </c>
      <c r="E678" s="11">
        <f t="shared" si="114"/>
        <v>20</v>
      </c>
      <c r="F678" s="11">
        <f t="shared" si="115"/>
        <v>3000</v>
      </c>
      <c r="G678" s="12">
        <v>0.95995683837558565</v>
      </c>
      <c r="H678" s="27">
        <f t="shared" si="116"/>
        <v>5</v>
      </c>
      <c r="I678" s="11">
        <f t="shared" si="117"/>
        <v>0</v>
      </c>
      <c r="J678" s="28">
        <f t="shared" si="118"/>
        <v>0</v>
      </c>
      <c r="K678" s="28">
        <f t="shared" si="119"/>
        <v>3000</v>
      </c>
      <c r="L678" s="28">
        <f t="shared" si="120"/>
        <v>675</v>
      </c>
      <c r="M678" s="41">
        <f>AVERAGE($K$4:K678)</f>
        <v>2738.2962962962961</v>
      </c>
      <c r="N678" s="41">
        <f>_xlfn.STDEV.S($K$4:K678)</f>
        <v>354.97218669149447</v>
      </c>
      <c r="O678" s="41">
        <f t="shared" si="122"/>
        <v>2711.4693580024741</v>
      </c>
      <c r="P678" s="41">
        <f t="shared" si="123"/>
        <v>2765.123234590118</v>
      </c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 spans="2:28" x14ac:dyDescent="0.2">
      <c r="B679" s="13">
        <f t="shared" si="121"/>
        <v>676</v>
      </c>
      <c r="C679" s="12">
        <v>0.86243622726846614</v>
      </c>
      <c r="D679" s="11">
        <f t="shared" si="113"/>
        <v>22</v>
      </c>
      <c r="E679" s="11">
        <f t="shared" si="114"/>
        <v>22</v>
      </c>
      <c r="F679" s="11">
        <f t="shared" si="115"/>
        <v>3300</v>
      </c>
      <c r="G679" s="12">
        <v>0.14942116028768337</v>
      </c>
      <c r="H679" s="27">
        <f t="shared" si="116"/>
        <v>1</v>
      </c>
      <c r="I679" s="11">
        <f t="shared" si="117"/>
        <v>2</v>
      </c>
      <c r="J679" s="28">
        <f t="shared" si="118"/>
        <v>1000</v>
      </c>
      <c r="K679" s="28">
        <f t="shared" si="119"/>
        <v>2300</v>
      </c>
      <c r="L679" s="28">
        <f t="shared" si="120"/>
        <v>676</v>
      </c>
      <c r="M679" s="41">
        <f>AVERAGE($K$4:K679)</f>
        <v>2737.647928994083</v>
      </c>
      <c r="N679" s="41">
        <f>_xlfn.STDEV.S($K$4:K679)</f>
        <v>355.10949841192883</v>
      </c>
      <c r="O679" s="41">
        <f t="shared" si="122"/>
        <v>2710.8305423014317</v>
      </c>
      <c r="P679" s="41">
        <f t="shared" si="123"/>
        <v>2764.4653156867344</v>
      </c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 spans="2:28" x14ac:dyDescent="0.2">
      <c r="B680" s="13">
        <f t="shared" si="121"/>
        <v>677</v>
      </c>
      <c r="C680" s="12">
        <v>0.24352079640345325</v>
      </c>
      <c r="D680" s="11">
        <f t="shared" si="113"/>
        <v>18</v>
      </c>
      <c r="E680" s="11">
        <f t="shared" si="114"/>
        <v>18</v>
      </c>
      <c r="F680" s="11">
        <f t="shared" si="115"/>
        <v>2700</v>
      </c>
      <c r="G680" s="12">
        <v>8.1704155635909048E-2</v>
      </c>
      <c r="H680" s="27">
        <f t="shared" si="116"/>
        <v>0</v>
      </c>
      <c r="I680" s="11">
        <f t="shared" si="117"/>
        <v>0</v>
      </c>
      <c r="J680" s="28">
        <f t="shared" si="118"/>
        <v>0</v>
      </c>
      <c r="K680" s="28">
        <f t="shared" si="119"/>
        <v>2700</v>
      </c>
      <c r="L680" s="28">
        <f t="shared" si="120"/>
        <v>677</v>
      </c>
      <c r="M680" s="41">
        <f>AVERAGE($K$4:K680)</f>
        <v>2737.5923190546528</v>
      </c>
      <c r="N680" s="41">
        <f>_xlfn.STDEV.S($K$4:K680)</f>
        <v>354.84969624217479</v>
      </c>
      <c r="O680" s="41">
        <f t="shared" si="122"/>
        <v>2710.814422291859</v>
      </c>
      <c r="P680" s="41">
        <f t="shared" si="123"/>
        <v>2764.3702158174465</v>
      </c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 spans="2:28" x14ac:dyDescent="0.2">
      <c r="B681" s="13">
        <f t="shared" si="121"/>
        <v>678</v>
      </c>
      <c r="C681" s="12">
        <v>1.6113895559066838E-2</v>
      </c>
      <c r="D681" s="11">
        <f t="shared" si="113"/>
        <v>14</v>
      </c>
      <c r="E681" s="11">
        <f t="shared" si="114"/>
        <v>14</v>
      </c>
      <c r="F681" s="11">
        <f t="shared" si="115"/>
        <v>2100</v>
      </c>
      <c r="G681" s="12">
        <v>0.20062640064024961</v>
      </c>
      <c r="H681" s="27">
        <f t="shared" si="116"/>
        <v>0</v>
      </c>
      <c r="I681" s="11">
        <f t="shared" si="117"/>
        <v>0</v>
      </c>
      <c r="J681" s="28">
        <f t="shared" si="118"/>
        <v>0</v>
      </c>
      <c r="K681" s="28">
        <f t="shared" si="119"/>
        <v>2100</v>
      </c>
      <c r="L681" s="28">
        <f t="shared" si="120"/>
        <v>678</v>
      </c>
      <c r="M681" s="41">
        <f>AVERAGE($K$4:K681)</f>
        <v>2736.65191740413</v>
      </c>
      <c r="N681" s="41">
        <f>_xlfn.STDEV.S($K$4:K681)</f>
        <v>355.43199806352027</v>
      </c>
      <c r="O681" s="41">
        <f t="shared" si="122"/>
        <v>2709.8499370281693</v>
      </c>
      <c r="P681" s="41">
        <f t="shared" si="123"/>
        <v>2763.4538977800908</v>
      </c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 spans="2:28" x14ac:dyDescent="0.2">
      <c r="B682" s="13">
        <f t="shared" si="121"/>
        <v>679</v>
      </c>
      <c r="C682" s="12">
        <v>0.67177934815594642</v>
      </c>
      <c r="D682" s="11">
        <f t="shared" si="113"/>
        <v>20</v>
      </c>
      <c r="E682" s="11">
        <f t="shared" si="114"/>
        <v>20</v>
      </c>
      <c r="F682" s="11">
        <f t="shared" si="115"/>
        <v>3000</v>
      </c>
      <c r="G682" s="12">
        <v>0.26909899613597732</v>
      </c>
      <c r="H682" s="27">
        <f t="shared" si="116"/>
        <v>1</v>
      </c>
      <c r="I682" s="11">
        <f t="shared" si="117"/>
        <v>0</v>
      </c>
      <c r="J682" s="28">
        <f t="shared" si="118"/>
        <v>0</v>
      </c>
      <c r="K682" s="28">
        <f t="shared" si="119"/>
        <v>3000</v>
      </c>
      <c r="L682" s="28">
        <f t="shared" si="120"/>
        <v>679</v>
      </c>
      <c r="M682" s="41">
        <f>AVERAGE($K$4:K682)</f>
        <v>2737.0397643593519</v>
      </c>
      <c r="N682" s="41">
        <f>_xlfn.STDEV.S($K$4:K682)</f>
        <v>355.31354288247474</v>
      </c>
      <c r="O682" s="41">
        <f t="shared" si="122"/>
        <v>2710.2665240821507</v>
      </c>
      <c r="P682" s="41">
        <f t="shared" si="123"/>
        <v>2763.8130046365532</v>
      </c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 spans="2:28" x14ac:dyDescent="0.2">
      <c r="B683" s="13">
        <f t="shared" si="121"/>
        <v>680</v>
      </c>
      <c r="C683" s="12">
        <v>0.31060794440988182</v>
      </c>
      <c r="D683" s="11">
        <f t="shared" si="113"/>
        <v>18</v>
      </c>
      <c r="E683" s="11">
        <f t="shared" si="114"/>
        <v>18</v>
      </c>
      <c r="F683" s="11">
        <f t="shared" si="115"/>
        <v>2700</v>
      </c>
      <c r="G683" s="12">
        <v>0.18886498657087802</v>
      </c>
      <c r="H683" s="27">
        <f t="shared" si="116"/>
        <v>1</v>
      </c>
      <c r="I683" s="11">
        <f t="shared" si="117"/>
        <v>0</v>
      </c>
      <c r="J683" s="28">
        <f t="shared" si="118"/>
        <v>0</v>
      </c>
      <c r="K683" s="28">
        <f t="shared" si="119"/>
        <v>2700</v>
      </c>
      <c r="L683" s="28">
        <f t="shared" si="120"/>
        <v>680</v>
      </c>
      <c r="M683" s="41">
        <f>AVERAGE($K$4:K683)</f>
        <v>2736.9852941176468</v>
      </c>
      <c r="N683" s="41">
        <f>_xlfn.STDEV.S($K$4:K683)</f>
        <v>355.05464296199284</v>
      </c>
      <c r="O683" s="41">
        <f t="shared" si="122"/>
        <v>2710.2513117237509</v>
      </c>
      <c r="P683" s="41">
        <f t="shared" si="123"/>
        <v>2763.7192765115428</v>
      </c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 spans="2:28" x14ac:dyDescent="0.2">
      <c r="B684" s="13">
        <f t="shared" si="121"/>
        <v>681</v>
      </c>
      <c r="C684" s="12">
        <v>0.22877446857792294</v>
      </c>
      <c r="D684" s="11">
        <f t="shared" si="113"/>
        <v>17</v>
      </c>
      <c r="E684" s="11">
        <f t="shared" si="114"/>
        <v>17</v>
      </c>
      <c r="F684" s="11">
        <f t="shared" si="115"/>
        <v>2550</v>
      </c>
      <c r="G684" s="12">
        <v>0.25100381321703003</v>
      </c>
      <c r="H684" s="27">
        <f t="shared" si="116"/>
        <v>1</v>
      </c>
      <c r="I684" s="11">
        <f t="shared" si="117"/>
        <v>0</v>
      </c>
      <c r="J684" s="28">
        <f t="shared" si="118"/>
        <v>0</v>
      </c>
      <c r="K684" s="28">
        <f t="shared" si="119"/>
        <v>2550</v>
      </c>
      <c r="L684" s="28">
        <f t="shared" si="120"/>
        <v>681</v>
      </c>
      <c r="M684" s="41">
        <f>AVERAGE($K$4:K684)</f>
        <v>2736.7107195301028</v>
      </c>
      <c r="N684" s="41">
        <f>_xlfn.STDEV.S($K$4:K684)</f>
        <v>354.86582388059293</v>
      </c>
      <c r="O684" s="41">
        <f t="shared" si="122"/>
        <v>2710.0106497011789</v>
      </c>
      <c r="P684" s="41">
        <f t="shared" si="123"/>
        <v>2763.4107893590267</v>
      </c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 spans="2:28" x14ac:dyDescent="0.2">
      <c r="B685" s="13">
        <f t="shared" si="121"/>
        <v>682</v>
      </c>
      <c r="C685" s="12">
        <v>0.86161921688021759</v>
      </c>
      <c r="D685" s="11">
        <f t="shared" si="113"/>
        <v>22</v>
      </c>
      <c r="E685" s="11">
        <f t="shared" si="114"/>
        <v>22</v>
      </c>
      <c r="F685" s="11">
        <f t="shared" si="115"/>
        <v>3300</v>
      </c>
      <c r="G685" s="12">
        <v>0.31972946174497952</v>
      </c>
      <c r="H685" s="27">
        <f t="shared" si="116"/>
        <v>1</v>
      </c>
      <c r="I685" s="11">
        <f t="shared" si="117"/>
        <v>2</v>
      </c>
      <c r="J685" s="28">
        <f t="shared" si="118"/>
        <v>1000</v>
      </c>
      <c r="K685" s="28">
        <f t="shared" si="119"/>
        <v>2300</v>
      </c>
      <c r="L685" s="28">
        <f t="shared" si="120"/>
        <v>682</v>
      </c>
      <c r="M685" s="41">
        <f>AVERAGE($K$4:K685)</f>
        <v>2736.0703812316715</v>
      </c>
      <c r="N685" s="41">
        <f>_xlfn.STDEV.S($K$4:K685)</f>
        <v>354.99926293423357</v>
      </c>
      <c r="O685" s="41">
        <f t="shared" si="122"/>
        <v>2709.3799307183876</v>
      </c>
      <c r="P685" s="41">
        <f t="shared" si="123"/>
        <v>2762.7608317449553</v>
      </c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 spans="2:28" x14ac:dyDescent="0.2">
      <c r="B686" s="13">
        <f t="shared" si="121"/>
        <v>683</v>
      </c>
      <c r="C686" s="12">
        <v>0.46046812478538091</v>
      </c>
      <c r="D686" s="11">
        <f t="shared" si="113"/>
        <v>19</v>
      </c>
      <c r="E686" s="11">
        <f t="shared" si="114"/>
        <v>19</v>
      </c>
      <c r="F686" s="11">
        <f t="shared" si="115"/>
        <v>2850</v>
      </c>
      <c r="G686" s="12">
        <v>0.69432987015283132</v>
      </c>
      <c r="H686" s="27">
        <f t="shared" si="116"/>
        <v>2</v>
      </c>
      <c r="I686" s="11">
        <f t="shared" si="117"/>
        <v>0</v>
      </c>
      <c r="J686" s="28">
        <f t="shared" si="118"/>
        <v>0</v>
      </c>
      <c r="K686" s="28">
        <f t="shared" si="119"/>
        <v>2850</v>
      </c>
      <c r="L686" s="28">
        <f t="shared" si="120"/>
        <v>683</v>
      </c>
      <c r="M686" s="41">
        <f>AVERAGE($K$4:K686)</f>
        <v>2736.2371888726207</v>
      </c>
      <c r="N686" s="41">
        <f>_xlfn.STDEV.S($K$4:K686)</f>
        <v>354.76568942343539</v>
      </c>
      <c r="O686" s="41">
        <f t="shared" si="122"/>
        <v>2709.5839024777765</v>
      </c>
      <c r="P686" s="41">
        <f t="shared" si="123"/>
        <v>2762.8904752674648</v>
      </c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 spans="2:28" x14ac:dyDescent="0.2">
      <c r="B687" s="13">
        <f t="shared" si="121"/>
        <v>684</v>
      </c>
      <c r="C687" s="12">
        <v>0.16086523786447904</v>
      </c>
      <c r="D687" s="11">
        <f t="shared" si="113"/>
        <v>17</v>
      </c>
      <c r="E687" s="11">
        <f t="shared" si="114"/>
        <v>17</v>
      </c>
      <c r="F687" s="11">
        <f t="shared" si="115"/>
        <v>2550</v>
      </c>
      <c r="G687" s="12">
        <v>0.14317440092235079</v>
      </c>
      <c r="H687" s="27">
        <f t="shared" si="116"/>
        <v>0</v>
      </c>
      <c r="I687" s="11">
        <f t="shared" si="117"/>
        <v>0</v>
      </c>
      <c r="J687" s="28">
        <f t="shared" si="118"/>
        <v>0</v>
      </c>
      <c r="K687" s="28">
        <f t="shared" si="119"/>
        <v>2550</v>
      </c>
      <c r="L687" s="28">
        <f t="shared" si="120"/>
        <v>684</v>
      </c>
      <c r="M687" s="41">
        <f>AVERAGE($K$4:K687)</f>
        <v>2735.9649122807018</v>
      </c>
      <c r="N687" s="41">
        <f>_xlfn.STDEV.S($K$4:K687)</f>
        <v>354.57739504164243</v>
      </c>
      <c r="O687" s="41">
        <f t="shared" si="122"/>
        <v>2709.3453217707424</v>
      </c>
      <c r="P687" s="41">
        <f t="shared" si="123"/>
        <v>2762.5845027906612</v>
      </c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 spans="2:28" x14ac:dyDescent="0.2">
      <c r="B688" s="13">
        <f t="shared" si="121"/>
        <v>685</v>
      </c>
      <c r="C688" s="12">
        <v>9.2845509994993303E-2</v>
      </c>
      <c r="D688" s="11">
        <f t="shared" si="113"/>
        <v>16</v>
      </c>
      <c r="E688" s="11">
        <f t="shared" si="114"/>
        <v>16</v>
      </c>
      <c r="F688" s="11">
        <f t="shared" si="115"/>
        <v>2400</v>
      </c>
      <c r="G688" s="12">
        <v>0.46636018976728244</v>
      </c>
      <c r="H688" s="27">
        <f t="shared" si="116"/>
        <v>1</v>
      </c>
      <c r="I688" s="11">
        <f t="shared" si="117"/>
        <v>0</v>
      </c>
      <c r="J688" s="28">
        <f t="shared" si="118"/>
        <v>0</v>
      </c>
      <c r="K688" s="28">
        <f t="shared" si="119"/>
        <v>2400</v>
      </c>
      <c r="L688" s="28">
        <f t="shared" si="120"/>
        <v>685</v>
      </c>
      <c r="M688" s="41">
        <f>AVERAGE($K$4:K688)</f>
        <v>2735.4744525547444</v>
      </c>
      <c r="N688" s="41">
        <f>_xlfn.STDEV.S($K$4:K688)</f>
        <v>354.55055727651427</v>
      </c>
      <c r="O688" s="41">
        <f t="shared" si="122"/>
        <v>2708.8763818793013</v>
      </c>
      <c r="P688" s="41">
        <f t="shared" si="123"/>
        <v>2762.0725232301875</v>
      </c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 spans="2:28" x14ac:dyDescent="0.2">
      <c r="B689" s="13">
        <f t="shared" si="121"/>
        <v>686</v>
      </c>
      <c r="C689" s="12">
        <v>0.40476164171402707</v>
      </c>
      <c r="D689" s="11">
        <f t="shared" si="113"/>
        <v>19</v>
      </c>
      <c r="E689" s="11">
        <f t="shared" si="114"/>
        <v>19</v>
      </c>
      <c r="F689" s="11">
        <f t="shared" si="115"/>
        <v>2850</v>
      </c>
      <c r="G689" s="12">
        <v>0.77404154417958504</v>
      </c>
      <c r="H689" s="27">
        <f t="shared" si="116"/>
        <v>3</v>
      </c>
      <c r="I689" s="11">
        <f t="shared" si="117"/>
        <v>0</v>
      </c>
      <c r="J689" s="28">
        <f t="shared" si="118"/>
        <v>0</v>
      </c>
      <c r="K689" s="28">
        <f t="shared" si="119"/>
        <v>2850</v>
      </c>
      <c r="L689" s="28">
        <f t="shared" si="120"/>
        <v>686</v>
      </c>
      <c r="M689" s="41">
        <f>AVERAGE($K$4:K689)</f>
        <v>2735.6413994169097</v>
      </c>
      <c r="N689" s="41">
        <f>_xlfn.STDEV.S($K$4:K689)</f>
        <v>354.31864866887219</v>
      </c>
      <c r="O689" s="41">
        <f t="shared" si="122"/>
        <v>2709.0801757871354</v>
      </c>
      <c r="P689" s="41">
        <f t="shared" si="123"/>
        <v>2762.202623046684</v>
      </c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 spans="2:28" x14ac:dyDescent="0.2">
      <c r="B690" s="13">
        <f t="shared" si="121"/>
        <v>687</v>
      </c>
      <c r="C690" s="12">
        <v>8.8972463816170966E-2</v>
      </c>
      <c r="D690" s="11">
        <f t="shared" si="113"/>
        <v>16</v>
      </c>
      <c r="E690" s="11">
        <f t="shared" si="114"/>
        <v>16</v>
      </c>
      <c r="F690" s="11">
        <f t="shared" si="115"/>
        <v>2400</v>
      </c>
      <c r="G690" s="12">
        <v>0.71412180655920021</v>
      </c>
      <c r="H690" s="27">
        <f t="shared" si="116"/>
        <v>2</v>
      </c>
      <c r="I690" s="11">
        <f t="shared" si="117"/>
        <v>0</v>
      </c>
      <c r="J690" s="28">
        <f t="shared" si="118"/>
        <v>0</v>
      </c>
      <c r="K690" s="28">
        <f t="shared" si="119"/>
        <v>2400</v>
      </c>
      <c r="L690" s="28">
        <f t="shared" si="120"/>
        <v>687</v>
      </c>
      <c r="M690" s="41">
        <f>AVERAGE($K$4:K690)</f>
        <v>2735.1528384279477</v>
      </c>
      <c r="N690" s="41">
        <f>_xlfn.STDEV.S($K$4:K690)</f>
        <v>354.29180160991041</v>
      </c>
      <c r="O690" s="41">
        <f t="shared" si="122"/>
        <v>2708.6130327307123</v>
      </c>
      <c r="P690" s="41">
        <f t="shared" si="123"/>
        <v>2761.6926441251831</v>
      </c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 spans="2:28" x14ac:dyDescent="0.2">
      <c r="B691" s="13">
        <f t="shared" si="121"/>
        <v>688</v>
      </c>
      <c r="C691" s="12">
        <v>0.66992724095848055</v>
      </c>
      <c r="D691" s="11">
        <f t="shared" si="113"/>
        <v>20</v>
      </c>
      <c r="E691" s="11">
        <f t="shared" si="114"/>
        <v>20</v>
      </c>
      <c r="F691" s="11">
        <f t="shared" si="115"/>
        <v>3000</v>
      </c>
      <c r="G691" s="12">
        <v>0.45304913755737841</v>
      </c>
      <c r="H691" s="27">
        <f t="shared" si="116"/>
        <v>2</v>
      </c>
      <c r="I691" s="11">
        <f t="shared" si="117"/>
        <v>0</v>
      </c>
      <c r="J691" s="28">
        <f t="shared" si="118"/>
        <v>0</v>
      </c>
      <c r="K691" s="28">
        <f t="shared" si="119"/>
        <v>3000</v>
      </c>
      <c r="L691" s="28">
        <f t="shared" si="120"/>
        <v>688</v>
      </c>
      <c r="M691" s="41">
        <f>AVERAGE($K$4:K691)</f>
        <v>2735.5377906976746</v>
      </c>
      <c r="N691" s="41">
        <f>_xlfn.STDEV.S($K$4:K691)</f>
        <v>354.17781251565191</v>
      </c>
      <c r="O691" s="41">
        <f t="shared" si="122"/>
        <v>2709.0258805217231</v>
      </c>
      <c r="P691" s="41">
        <f t="shared" si="123"/>
        <v>2762.0497008736261</v>
      </c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 spans="2:28" x14ac:dyDescent="0.2">
      <c r="B692" s="13">
        <f t="shared" si="121"/>
        <v>689</v>
      </c>
      <c r="C692" s="12">
        <v>0.95363328828056459</v>
      </c>
      <c r="D692" s="11">
        <f t="shared" si="113"/>
        <v>24</v>
      </c>
      <c r="E692" s="11">
        <f t="shared" si="114"/>
        <v>22</v>
      </c>
      <c r="F692" s="11">
        <f t="shared" si="115"/>
        <v>3300</v>
      </c>
      <c r="G692" s="12">
        <v>6.9037041249431996E-2</v>
      </c>
      <c r="H692" s="27">
        <f t="shared" si="116"/>
        <v>0</v>
      </c>
      <c r="I692" s="11">
        <f t="shared" si="117"/>
        <v>3</v>
      </c>
      <c r="J692" s="28">
        <f t="shared" si="118"/>
        <v>1500</v>
      </c>
      <c r="K692" s="28">
        <f t="shared" si="119"/>
        <v>1800</v>
      </c>
      <c r="L692" s="28">
        <f t="shared" si="120"/>
        <v>689</v>
      </c>
      <c r="M692" s="41">
        <f>AVERAGE($K$4:K692)</f>
        <v>2734.1799709724237</v>
      </c>
      <c r="N692" s="41">
        <f>_xlfn.STDEV.S($K$4:K692)</f>
        <v>355.71039648571207</v>
      </c>
      <c r="O692" s="41">
        <f t="shared" si="122"/>
        <v>2707.5727374578573</v>
      </c>
      <c r="P692" s="41">
        <f t="shared" si="123"/>
        <v>2760.78720448699</v>
      </c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 spans="2:28" x14ac:dyDescent="0.2">
      <c r="B693" s="13">
        <f t="shared" si="121"/>
        <v>690</v>
      </c>
      <c r="C693" s="12">
        <v>0.58673908905131511</v>
      </c>
      <c r="D693" s="11">
        <f t="shared" si="113"/>
        <v>20</v>
      </c>
      <c r="E693" s="11">
        <f t="shared" si="114"/>
        <v>20</v>
      </c>
      <c r="F693" s="11">
        <f t="shared" si="115"/>
        <v>3000</v>
      </c>
      <c r="G693" s="12">
        <v>0.55819019266927705</v>
      </c>
      <c r="H693" s="27">
        <f t="shared" si="116"/>
        <v>2</v>
      </c>
      <c r="I693" s="11">
        <f t="shared" si="117"/>
        <v>0</v>
      </c>
      <c r="J693" s="28">
        <f t="shared" si="118"/>
        <v>0</v>
      </c>
      <c r="K693" s="28">
        <f t="shared" si="119"/>
        <v>3000</v>
      </c>
      <c r="L693" s="28">
        <f t="shared" si="120"/>
        <v>690</v>
      </c>
      <c r="M693" s="41">
        <f>AVERAGE($K$4:K693)</f>
        <v>2734.5652173913045</v>
      </c>
      <c r="N693" s="41">
        <f>_xlfn.STDEV.S($K$4:K693)</f>
        <v>355.59618893721574</v>
      </c>
      <c r="O693" s="41">
        <f t="shared" si="122"/>
        <v>2707.9858760157617</v>
      </c>
      <c r="P693" s="41">
        <f t="shared" si="123"/>
        <v>2761.1445587668472</v>
      </c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 spans="2:28" x14ac:dyDescent="0.2">
      <c r="B694" s="13">
        <f t="shared" si="121"/>
        <v>691</v>
      </c>
      <c r="C694" s="12">
        <v>0.24720938427957784</v>
      </c>
      <c r="D694" s="11">
        <f t="shared" si="113"/>
        <v>18</v>
      </c>
      <c r="E694" s="11">
        <f t="shared" si="114"/>
        <v>18</v>
      </c>
      <c r="F694" s="11">
        <f t="shared" si="115"/>
        <v>2700</v>
      </c>
      <c r="G694" s="12">
        <v>0.73816378153884965</v>
      </c>
      <c r="H694" s="27">
        <f t="shared" si="116"/>
        <v>3</v>
      </c>
      <c r="I694" s="11">
        <f t="shared" si="117"/>
        <v>0</v>
      </c>
      <c r="J694" s="28">
        <f t="shared" si="118"/>
        <v>0</v>
      </c>
      <c r="K694" s="28">
        <f t="shared" si="119"/>
        <v>2700</v>
      </c>
      <c r="L694" s="28">
        <f t="shared" si="120"/>
        <v>691</v>
      </c>
      <c r="M694" s="41">
        <f>AVERAGE($K$4:K694)</f>
        <v>2734.5151953690306</v>
      </c>
      <c r="N694" s="41">
        <f>_xlfn.STDEV.S($K$4:K694)</f>
        <v>355.34085002473614</v>
      </c>
      <c r="O694" s="41">
        <f t="shared" si="122"/>
        <v>2707.9742328726124</v>
      </c>
      <c r="P694" s="41">
        <f t="shared" si="123"/>
        <v>2761.0561578654488</v>
      </c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 spans="2:28" x14ac:dyDescent="0.2">
      <c r="B695" s="13">
        <f t="shared" si="121"/>
        <v>692</v>
      </c>
      <c r="C695" s="12">
        <v>0.44624033996014645</v>
      </c>
      <c r="D695" s="11">
        <f t="shared" si="113"/>
        <v>19</v>
      </c>
      <c r="E695" s="11">
        <f t="shared" si="114"/>
        <v>19</v>
      </c>
      <c r="F695" s="11">
        <f t="shared" si="115"/>
        <v>2850</v>
      </c>
      <c r="G695" s="12">
        <v>2.0419092012890272E-2</v>
      </c>
      <c r="H695" s="27">
        <f t="shared" si="116"/>
        <v>0</v>
      </c>
      <c r="I695" s="11">
        <f t="shared" si="117"/>
        <v>0</v>
      </c>
      <c r="J695" s="28">
        <f t="shared" si="118"/>
        <v>0</v>
      </c>
      <c r="K695" s="28">
        <f t="shared" si="119"/>
        <v>2850</v>
      </c>
      <c r="L695" s="28">
        <f t="shared" si="120"/>
        <v>692</v>
      </c>
      <c r="M695" s="41">
        <f>AVERAGE($K$4:K695)</f>
        <v>2734.6820809248557</v>
      </c>
      <c r="N695" s="41">
        <f>_xlfn.STDEV.S($K$4:K695)</f>
        <v>355.11077348342837</v>
      </c>
      <c r="O695" s="41">
        <f t="shared" si="122"/>
        <v>2708.1775421098728</v>
      </c>
      <c r="P695" s="41">
        <f t="shared" si="123"/>
        <v>2761.1866197398385</v>
      </c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 spans="2:28" x14ac:dyDescent="0.2">
      <c r="B696" s="13">
        <f t="shared" si="121"/>
        <v>693</v>
      </c>
      <c r="C696" s="12">
        <v>0.5479723191029191</v>
      </c>
      <c r="D696" s="11">
        <f t="shared" si="113"/>
        <v>20</v>
      </c>
      <c r="E696" s="11">
        <f t="shared" si="114"/>
        <v>20</v>
      </c>
      <c r="F696" s="11">
        <f t="shared" si="115"/>
        <v>3000</v>
      </c>
      <c r="G696" s="12">
        <v>0.58456685704959843</v>
      </c>
      <c r="H696" s="27">
        <f t="shared" si="116"/>
        <v>2</v>
      </c>
      <c r="I696" s="11">
        <f t="shared" si="117"/>
        <v>0</v>
      </c>
      <c r="J696" s="28">
        <f t="shared" si="118"/>
        <v>0</v>
      </c>
      <c r="K696" s="28">
        <f t="shared" si="119"/>
        <v>3000</v>
      </c>
      <c r="L696" s="28">
        <f t="shared" si="120"/>
        <v>693</v>
      </c>
      <c r="M696" s="41">
        <f>AVERAGE($K$4:K696)</f>
        <v>2735.0649350649351</v>
      </c>
      <c r="N696" s="41">
        <f>_xlfn.STDEV.S($K$4:K696)</f>
        <v>354.99719545811075</v>
      </c>
      <c r="O696" s="41">
        <f t="shared" si="122"/>
        <v>2708.5880643781284</v>
      </c>
      <c r="P696" s="41">
        <f t="shared" si="123"/>
        <v>2761.5418057517418</v>
      </c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 spans="2:28" x14ac:dyDescent="0.2">
      <c r="B697" s="13">
        <f t="shared" si="121"/>
        <v>694</v>
      </c>
      <c r="C697" s="12">
        <v>0.2264135200364259</v>
      </c>
      <c r="D697" s="11">
        <f t="shared" si="113"/>
        <v>17</v>
      </c>
      <c r="E697" s="11">
        <f t="shared" si="114"/>
        <v>17</v>
      </c>
      <c r="F697" s="11">
        <f t="shared" si="115"/>
        <v>2550</v>
      </c>
      <c r="G697" s="12">
        <v>0.17635902495842581</v>
      </c>
      <c r="H697" s="27">
        <f t="shared" si="116"/>
        <v>1</v>
      </c>
      <c r="I697" s="11">
        <f t="shared" si="117"/>
        <v>0</v>
      </c>
      <c r="J697" s="28">
        <f t="shared" si="118"/>
        <v>0</v>
      </c>
      <c r="K697" s="28">
        <f t="shared" si="119"/>
        <v>2550</v>
      </c>
      <c r="L697" s="28">
        <f t="shared" si="120"/>
        <v>694</v>
      </c>
      <c r="M697" s="41">
        <f>AVERAGE($K$4:K697)</f>
        <v>2734.7982708933719</v>
      </c>
      <c r="N697" s="41">
        <f>_xlfn.STDEV.S($K$4:K697)</f>
        <v>354.81052350119694</v>
      </c>
      <c r="O697" s="41">
        <f t="shared" si="122"/>
        <v>2708.3544620740959</v>
      </c>
      <c r="P697" s="41">
        <f t="shared" si="123"/>
        <v>2761.2420797126479</v>
      </c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 spans="2:28" x14ac:dyDescent="0.2">
      <c r="B698" s="13">
        <f t="shared" si="121"/>
        <v>695</v>
      </c>
      <c r="C698" s="12">
        <v>0.12590272998796304</v>
      </c>
      <c r="D698" s="11">
        <f t="shared" si="113"/>
        <v>16</v>
      </c>
      <c r="E698" s="11">
        <f t="shared" si="114"/>
        <v>16</v>
      </c>
      <c r="F698" s="11">
        <f t="shared" si="115"/>
        <v>2400</v>
      </c>
      <c r="G698" s="12">
        <v>0.57037835168155826</v>
      </c>
      <c r="H698" s="27">
        <f t="shared" si="116"/>
        <v>2</v>
      </c>
      <c r="I698" s="11">
        <f t="shared" si="117"/>
        <v>0</v>
      </c>
      <c r="J698" s="28">
        <f t="shared" si="118"/>
        <v>0</v>
      </c>
      <c r="K698" s="28">
        <f t="shared" si="119"/>
        <v>2400</v>
      </c>
      <c r="L698" s="28">
        <f t="shared" si="120"/>
        <v>695</v>
      </c>
      <c r="M698" s="41">
        <f>AVERAGE($K$4:K698)</f>
        <v>2734.31654676259</v>
      </c>
      <c r="N698" s="41">
        <f>_xlfn.STDEV.S($K$4:K698)</f>
        <v>354.78217199756421</v>
      </c>
      <c r="O698" s="41">
        <f t="shared" si="122"/>
        <v>2707.8939472225284</v>
      </c>
      <c r="P698" s="41">
        <f t="shared" si="123"/>
        <v>2760.7391463026515</v>
      </c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 spans="2:28" x14ac:dyDescent="0.2">
      <c r="B699" s="13">
        <f t="shared" si="121"/>
        <v>696</v>
      </c>
      <c r="C699" s="12">
        <v>0.60928713344266983</v>
      </c>
      <c r="D699" s="11">
        <f t="shared" si="113"/>
        <v>20</v>
      </c>
      <c r="E699" s="11">
        <f t="shared" si="114"/>
        <v>20</v>
      </c>
      <c r="F699" s="11">
        <f t="shared" si="115"/>
        <v>3000</v>
      </c>
      <c r="G699" s="12">
        <v>0.75665356707115972</v>
      </c>
      <c r="H699" s="27">
        <f t="shared" si="116"/>
        <v>3</v>
      </c>
      <c r="I699" s="11">
        <f t="shared" si="117"/>
        <v>0</v>
      </c>
      <c r="J699" s="28">
        <f t="shared" si="118"/>
        <v>0</v>
      </c>
      <c r="K699" s="28">
        <f t="shared" si="119"/>
        <v>3000</v>
      </c>
      <c r="L699" s="28">
        <f t="shared" si="120"/>
        <v>696</v>
      </c>
      <c r="M699" s="41">
        <f>AVERAGE($K$4:K699)</f>
        <v>2734.6982758620688</v>
      </c>
      <c r="N699" s="41">
        <f>_xlfn.STDEV.S($K$4:K699)</f>
        <v>354.66984675675724</v>
      </c>
      <c r="O699" s="41">
        <f t="shared" si="122"/>
        <v>2708.3030907185735</v>
      </c>
      <c r="P699" s="41">
        <f t="shared" si="123"/>
        <v>2761.0934610055642</v>
      </c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 spans="2:28" x14ac:dyDescent="0.2">
      <c r="B700" s="13">
        <f t="shared" si="121"/>
        <v>697</v>
      </c>
      <c r="C700" s="12">
        <v>0.22951106060757198</v>
      </c>
      <c r="D700" s="11">
        <f t="shared" si="113"/>
        <v>17</v>
      </c>
      <c r="E700" s="11">
        <f t="shared" si="114"/>
        <v>17</v>
      </c>
      <c r="F700" s="11">
        <f t="shared" si="115"/>
        <v>2550</v>
      </c>
      <c r="G700" s="12">
        <v>0.66025649552264876</v>
      </c>
      <c r="H700" s="27">
        <f t="shared" si="116"/>
        <v>2</v>
      </c>
      <c r="I700" s="11">
        <f t="shared" si="117"/>
        <v>0</v>
      </c>
      <c r="J700" s="28">
        <f t="shared" si="118"/>
        <v>0</v>
      </c>
      <c r="K700" s="28">
        <f t="shared" si="119"/>
        <v>2550</v>
      </c>
      <c r="L700" s="28">
        <f t="shared" si="120"/>
        <v>697</v>
      </c>
      <c r="M700" s="41">
        <f>AVERAGE($K$4:K700)</f>
        <v>2734.4332855093257</v>
      </c>
      <c r="N700" s="41">
        <f>_xlfn.STDEV.S($K$4:K700)</f>
        <v>354.48400485082726</v>
      </c>
      <c r="O700" s="41">
        <f t="shared" si="122"/>
        <v>2708.0709288630242</v>
      </c>
      <c r="P700" s="41">
        <f t="shared" si="123"/>
        <v>2760.7956421556273</v>
      </c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 spans="2:28" x14ac:dyDescent="0.2">
      <c r="B701" s="13">
        <f t="shared" si="121"/>
        <v>698</v>
      </c>
      <c r="C701" s="12">
        <v>0.57225874203910954</v>
      </c>
      <c r="D701" s="11">
        <f t="shared" si="113"/>
        <v>20</v>
      </c>
      <c r="E701" s="11">
        <f t="shared" si="114"/>
        <v>20</v>
      </c>
      <c r="F701" s="11">
        <f t="shared" si="115"/>
        <v>3000</v>
      </c>
      <c r="G701" s="12">
        <v>0.19375803841288664</v>
      </c>
      <c r="H701" s="27">
        <f t="shared" si="116"/>
        <v>1</v>
      </c>
      <c r="I701" s="11">
        <f t="shared" si="117"/>
        <v>0</v>
      </c>
      <c r="J701" s="28">
        <f t="shared" si="118"/>
        <v>0</v>
      </c>
      <c r="K701" s="28">
        <f t="shared" si="119"/>
        <v>3000</v>
      </c>
      <c r="L701" s="28">
        <f t="shared" si="120"/>
        <v>698</v>
      </c>
      <c r="M701" s="41">
        <f>AVERAGE($K$4:K701)</f>
        <v>2734.8137535816618</v>
      </c>
      <c r="N701" s="41">
        <f>_xlfn.STDEV.S($K$4:K701)</f>
        <v>354.37221105958139</v>
      </c>
      <c r="O701" s="41">
        <f t="shared" si="122"/>
        <v>2708.4786616820211</v>
      </c>
      <c r="P701" s="41">
        <f t="shared" si="123"/>
        <v>2761.1488454813025</v>
      </c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 spans="2:28" x14ac:dyDescent="0.2">
      <c r="B702" s="13">
        <f t="shared" si="121"/>
        <v>699</v>
      </c>
      <c r="C702" s="12">
        <v>0.80601125700988285</v>
      </c>
      <c r="D702" s="11">
        <f t="shared" si="113"/>
        <v>21</v>
      </c>
      <c r="E702" s="11">
        <f t="shared" si="114"/>
        <v>21</v>
      </c>
      <c r="F702" s="11">
        <f t="shared" si="115"/>
        <v>3150</v>
      </c>
      <c r="G702" s="12">
        <v>0.18069760299275339</v>
      </c>
      <c r="H702" s="27">
        <f t="shared" si="116"/>
        <v>1</v>
      </c>
      <c r="I702" s="11">
        <f t="shared" si="117"/>
        <v>1</v>
      </c>
      <c r="J702" s="28">
        <f t="shared" si="118"/>
        <v>500</v>
      </c>
      <c r="K702" s="28">
        <f t="shared" si="119"/>
        <v>2650</v>
      </c>
      <c r="L702" s="28">
        <f t="shared" si="120"/>
        <v>699</v>
      </c>
      <c r="M702" s="41">
        <f>AVERAGE($K$4:K702)</f>
        <v>2734.6924177396281</v>
      </c>
      <c r="N702" s="41">
        <f>_xlfn.STDEV.S($K$4:K702)</f>
        <v>354.13280187066113</v>
      </c>
      <c r="O702" s="41">
        <f t="shared" si="122"/>
        <v>2708.3940147194444</v>
      </c>
      <c r="P702" s="41">
        <f t="shared" si="123"/>
        <v>2760.9908207598119</v>
      </c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 spans="2:28" x14ac:dyDescent="0.2">
      <c r="B703" s="13">
        <f t="shared" si="121"/>
        <v>700</v>
      </c>
      <c r="C703" s="12">
        <v>0.8044398798878718</v>
      </c>
      <c r="D703" s="11">
        <f t="shared" si="113"/>
        <v>21</v>
      </c>
      <c r="E703" s="11">
        <f t="shared" si="114"/>
        <v>21</v>
      </c>
      <c r="F703" s="11">
        <f t="shared" si="115"/>
        <v>3150</v>
      </c>
      <c r="G703" s="12">
        <v>0.8451967899194569</v>
      </c>
      <c r="H703" s="27">
        <f t="shared" si="116"/>
        <v>3</v>
      </c>
      <c r="I703" s="11">
        <f t="shared" si="117"/>
        <v>0</v>
      </c>
      <c r="J703" s="28">
        <f t="shared" si="118"/>
        <v>0</v>
      </c>
      <c r="K703" s="28">
        <f t="shared" si="119"/>
        <v>3150</v>
      </c>
      <c r="L703" s="28">
        <f t="shared" si="120"/>
        <v>700</v>
      </c>
      <c r="M703" s="41">
        <f>AVERAGE($K$4:K703)</f>
        <v>2735.2857142857142</v>
      </c>
      <c r="N703" s="41">
        <f>_xlfn.STDEV.S($K$4:K703)</f>
        <v>354.22736823674296</v>
      </c>
      <c r="O703" s="41">
        <f t="shared" si="122"/>
        <v>2708.9991502582548</v>
      </c>
      <c r="P703" s="41">
        <f t="shared" si="123"/>
        <v>2761.5722783131737</v>
      </c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 spans="2:28" x14ac:dyDescent="0.2">
      <c r="B704" s="13">
        <f t="shared" si="121"/>
        <v>701</v>
      </c>
      <c r="C704" s="12">
        <v>0.72317851849986292</v>
      </c>
      <c r="D704" s="11">
        <f t="shared" si="113"/>
        <v>21</v>
      </c>
      <c r="E704" s="11">
        <f t="shared" si="114"/>
        <v>21</v>
      </c>
      <c r="F704" s="11">
        <f t="shared" si="115"/>
        <v>3150</v>
      </c>
      <c r="G704" s="12">
        <v>0.48173802249823106</v>
      </c>
      <c r="H704" s="27">
        <f t="shared" si="116"/>
        <v>2</v>
      </c>
      <c r="I704" s="11">
        <f t="shared" si="117"/>
        <v>0</v>
      </c>
      <c r="J704" s="28">
        <f t="shared" si="118"/>
        <v>0</v>
      </c>
      <c r="K704" s="28">
        <f t="shared" si="119"/>
        <v>3150</v>
      </c>
      <c r="L704" s="28">
        <f t="shared" si="120"/>
        <v>701</v>
      </c>
      <c r="M704" s="41">
        <f>AVERAGE($K$4:K704)</f>
        <v>2735.8773181169759</v>
      </c>
      <c r="N704" s="41">
        <f>_xlfn.STDEV.S($K$4:K704)</f>
        <v>354.32064866517646</v>
      </c>
      <c r="O704" s="41">
        <f t="shared" si="122"/>
        <v>2709.602657986246</v>
      </c>
      <c r="P704" s="41">
        <f t="shared" si="123"/>
        <v>2762.1519782477058</v>
      </c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 spans="2:28" x14ac:dyDescent="0.2">
      <c r="B705" s="13">
        <f t="shared" si="121"/>
        <v>702</v>
      </c>
      <c r="C705" s="12">
        <v>0.78965640845584617</v>
      </c>
      <c r="D705" s="11">
        <f t="shared" si="113"/>
        <v>21</v>
      </c>
      <c r="E705" s="11">
        <f t="shared" si="114"/>
        <v>21</v>
      </c>
      <c r="F705" s="11">
        <f t="shared" si="115"/>
        <v>3150</v>
      </c>
      <c r="G705" s="12">
        <v>0.71971466049383293</v>
      </c>
      <c r="H705" s="27">
        <f t="shared" si="116"/>
        <v>3</v>
      </c>
      <c r="I705" s="11">
        <f t="shared" si="117"/>
        <v>0</v>
      </c>
      <c r="J705" s="28">
        <f t="shared" si="118"/>
        <v>0</v>
      </c>
      <c r="K705" s="28">
        <f t="shared" si="119"/>
        <v>3150</v>
      </c>
      <c r="L705" s="28">
        <f t="shared" si="120"/>
        <v>702</v>
      </c>
      <c r="M705" s="41">
        <f>AVERAGE($K$4:K705)</f>
        <v>2736.4672364672365</v>
      </c>
      <c r="N705" s="41">
        <f>_xlfn.STDEV.S($K$4:K705)</f>
        <v>354.41265379149576</v>
      </c>
      <c r="O705" s="41">
        <f t="shared" si="122"/>
        <v>2710.2045442570557</v>
      </c>
      <c r="P705" s="41">
        <f t="shared" si="123"/>
        <v>2762.7299286774173</v>
      </c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 spans="2:28" x14ac:dyDescent="0.2">
      <c r="B706" s="13">
        <f t="shared" si="121"/>
        <v>703</v>
      </c>
      <c r="C706" s="12">
        <v>0.65094217494207263</v>
      </c>
      <c r="D706" s="11">
        <f t="shared" si="113"/>
        <v>20</v>
      </c>
      <c r="E706" s="11">
        <f t="shared" si="114"/>
        <v>20</v>
      </c>
      <c r="F706" s="11">
        <f t="shared" si="115"/>
        <v>3000</v>
      </c>
      <c r="G706" s="12">
        <v>0.31753469715103066</v>
      </c>
      <c r="H706" s="27">
        <f t="shared" si="116"/>
        <v>1</v>
      </c>
      <c r="I706" s="11">
        <f t="shared" si="117"/>
        <v>0</v>
      </c>
      <c r="J706" s="28">
        <f t="shared" si="118"/>
        <v>0</v>
      </c>
      <c r="K706" s="28">
        <f t="shared" si="119"/>
        <v>3000</v>
      </c>
      <c r="L706" s="28">
        <f t="shared" si="120"/>
        <v>703</v>
      </c>
      <c r="M706" s="41">
        <f>AVERAGE($K$4:K706)</f>
        <v>2736.8421052631579</v>
      </c>
      <c r="N706" s="41">
        <f>_xlfn.STDEV.S($K$4:K706)</f>
        <v>354.29957681805581</v>
      </c>
      <c r="O706" s="41">
        <f t="shared" si="122"/>
        <v>2710.606536619423</v>
      </c>
      <c r="P706" s="41">
        <f t="shared" si="123"/>
        <v>2763.0776739068929</v>
      </c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 spans="2:28" x14ac:dyDescent="0.2">
      <c r="B707" s="13">
        <f t="shared" si="121"/>
        <v>704</v>
      </c>
      <c r="C707" s="12">
        <v>0.33188253706116988</v>
      </c>
      <c r="D707" s="11">
        <f t="shared" si="113"/>
        <v>18</v>
      </c>
      <c r="E707" s="11">
        <f t="shared" si="114"/>
        <v>18</v>
      </c>
      <c r="F707" s="11">
        <f t="shared" si="115"/>
        <v>2700</v>
      </c>
      <c r="G707" s="12">
        <v>3.1803896306088708E-2</v>
      </c>
      <c r="H707" s="27">
        <f t="shared" si="116"/>
        <v>0</v>
      </c>
      <c r="I707" s="11">
        <f t="shared" si="117"/>
        <v>0</v>
      </c>
      <c r="J707" s="28">
        <f t="shared" si="118"/>
        <v>0</v>
      </c>
      <c r="K707" s="28">
        <f t="shared" si="119"/>
        <v>2700</v>
      </c>
      <c r="L707" s="28">
        <f t="shared" si="120"/>
        <v>704</v>
      </c>
      <c r="M707" s="41">
        <f>AVERAGE($K$4:K707)</f>
        <v>2736.7897727272725</v>
      </c>
      <c r="N707" s="41">
        <f>_xlfn.STDEV.S($K$4:K707)</f>
        <v>354.05021882297632</v>
      </c>
      <c r="O707" s="41">
        <f t="shared" si="122"/>
        <v>2710.5913599013847</v>
      </c>
      <c r="P707" s="41">
        <f t="shared" si="123"/>
        <v>2762.9881855531603</v>
      </c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 spans="2:28" x14ac:dyDescent="0.2">
      <c r="B708" s="13">
        <f t="shared" si="121"/>
        <v>705</v>
      </c>
      <c r="C708" s="12">
        <v>0.52175049079361757</v>
      </c>
      <c r="D708" s="11">
        <f t="shared" si="113"/>
        <v>20</v>
      </c>
      <c r="E708" s="11">
        <f t="shared" si="114"/>
        <v>20</v>
      </c>
      <c r="F708" s="11">
        <f t="shared" si="115"/>
        <v>3000</v>
      </c>
      <c r="G708" s="12">
        <v>0.89496802630455141</v>
      </c>
      <c r="H708" s="27">
        <f t="shared" si="116"/>
        <v>4</v>
      </c>
      <c r="I708" s="11">
        <f t="shared" si="117"/>
        <v>0</v>
      </c>
      <c r="J708" s="28">
        <f t="shared" si="118"/>
        <v>0</v>
      </c>
      <c r="K708" s="28">
        <f t="shared" si="119"/>
        <v>3000</v>
      </c>
      <c r="L708" s="28">
        <f t="shared" si="120"/>
        <v>705</v>
      </c>
      <c r="M708" s="41">
        <f>AVERAGE($K$4:K708)</f>
        <v>2737.1631205673757</v>
      </c>
      <c r="N708" s="41">
        <f>_xlfn.STDEV.S($K$4:K708)</f>
        <v>353.93752305863876</v>
      </c>
      <c r="O708" s="41">
        <f t="shared" si="122"/>
        <v>2710.9916920367273</v>
      </c>
      <c r="P708" s="41">
        <f t="shared" si="123"/>
        <v>2763.3345490980241</v>
      </c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 spans="2:28" x14ac:dyDescent="0.2">
      <c r="B709" s="13">
        <f t="shared" si="121"/>
        <v>706</v>
      </c>
      <c r="C709" s="12">
        <v>0.28347017600860791</v>
      </c>
      <c r="D709" s="11">
        <f t="shared" ref="D709:D772" si="124">SUMIFS($R$4:$R$15,$U$4:$U$15,"&lt;="&amp;C709,$T$4:$T$15,"&gt;="&amp;C709)</f>
        <v>18</v>
      </c>
      <c r="E709" s="11">
        <f t="shared" ref="E709:E772" si="125">MIN(D709,$X$2)</f>
        <v>18</v>
      </c>
      <c r="F709" s="11">
        <f t="shared" ref="F709:F772" si="126">E709*$X$3</f>
        <v>2700</v>
      </c>
      <c r="G709" s="12">
        <v>0.65087562947054911</v>
      </c>
      <c r="H709" s="27">
        <f t="shared" ref="H709:H772" si="127">_xlfn.BINOM.INV(E709,$X$5,G709)</f>
        <v>2</v>
      </c>
      <c r="I709" s="11">
        <f t="shared" ref="I709:I772" si="128">IF(E709-H709&gt;$X$6,E709-H709-$X$6,0)</f>
        <v>0</v>
      </c>
      <c r="J709" s="28">
        <f t="shared" ref="J709:J772" si="129">I709*$X$4</f>
        <v>0</v>
      </c>
      <c r="K709" s="28">
        <f t="shared" ref="K709:K772" si="130">F709-J709</f>
        <v>2700</v>
      </c>
      <c r="L709" s="28">
        <f t="shared" ref="L709:L772" si="131">B709</f>
        <v>706</v>
      </c>
      <c r="M709" s="41">
        <f>AVERAGE($K$4:K709)</f>
        <v>2737.1104815864023</v>
      </c>
      <c r="N709" s="41">
        <f>_xlfn.STDEV.S($K$4:K709)</f>
        <v>353.68917993551207</v>
      </c>
      <c r="O709" s="41">
        <f t="shared" si="122"/>
        <v>2710.9760088537687</v>
      </c>
      <c r="P709" s="41">
        <f t="shared" si="123"/>
        <v>2763.244954319036</v>
      </c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 spans="2:28" x14ac:dyDescent="0.2">
      <c r="B710" s="13">
        <f t="shared" ref="B710:B773" si="132">B709+1</f>
        <v>707</v>
      </c>
      <c r="C710" s="12">
        <v>0.22396968275431051</v>
      </c>
      <c r="D710" s="11">
        <f t="shared" si="124"/>
        <v>17</v>
      </c>
      <c r="E710" s="11">
        <f t="shared" si="125"/>
        <v>17</v>
      </c>
      <c r="F710" s="11">
        <f t="shared" si="126"/>
        <v>2550</v>
      </c>
      <c r="G710" s="12">
        <v>0.63000395062062964</v>
      </c>
      <c r="H710" s="27">
        <f t="shared" si="127"/>
        <v>2</v>
      </c>
      <c r="I710" s="11">
        <f t="shared" si="128"/>
        <v>0</v>
      </c>
      <c r="J710" s="28">
        <f t="shared" si="129"/>
        <v>0</v>
      </c>
      <c r="K710" s="28">
        <f t="shared" si="130"/>
        <v>2550</v>
      </c>
      <c r="L710" s="28">
        <f t="shared" si="131"/>
        <v>707</v>
      </c>
      <c r="M710" s="41">
        <f>AVERAGE($K$4:K710)</f>
        <v>2736.8458274398868</v>
      </c>
      <c r="N710" s="41">
        <f>_xlfn.STDEV.S($K$4:K710)</f>
        <v>353.5086501283505</v>
      </c>
      <c r="O710" s="41">
        <f t="shared" ref="O710:O773" si="133">M710-_xlfn.T.INV.2T(0.05,L710-1)*N710/SQRT(L710)</f>
        <v>2710.7432375860358</v>
      </c>
      <c r="P710" s="41">
        <f t="shared" ref="P710:P773" si="134">M710+_xlfn.T.INV.2T(0.05,L710-1)*N710/SQRT(L710)</f>
        <v>2762.9484172937377</v>
      </c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 spans="2:28" x14ac:dyDescent="0.2">
      <c r="B711" s="13">
        <f t="shared" si="132"/>
        <v>708</v>
      </c>
      <c r="C711" s="12">
        <v>0.93069860566553508</v>
      </c>
      <c r="D711" s="11">
        <f t="shared" si="124"/>
        <v>23</v>
      </c>
      <c r="E711" s="11">
        <f t="shared" si="125"/>
        <v>22</v>
      </c>
      <c r="F711" s="11">
        <f t="shared" si="126"/>
        <v>3300</v>
      </c>
      <c r="G711" s="12">
        <v>0.10143436504873382</v>
      </c>
      <c r="H711" s="27">
        <f t="shared" si="127"/>
        <v>1</v>
      </c>
      <c r="I711" s="11">
        <f t="shared" si="128"/>
        <v>2</v>
      </c>
      <c r="J711" s="28">
        <f t="shared" si="129"/>
        <v>1000</v>
      </c>
      <c r="K711" s="28">
        <f t="shared" si="130"/>
        <v>2300</v>
      </c>
      <c r="L711" s="28">
        <f t="shared" si="131"/>
        <v>708</v>
      </c>
      <c r="M711" s="41">
        <f>AVERAGE($K$4:K711)</f>
        <v>2736.2288135593221</v>
      </c>
      <c r="N711" s="41">
        <f>_xlfn.STDEV.S($K$4:K711)</f>
        <v>353.63985494360054</v>
      </c>
      <c r="O711" s="41">
        <f t="shared" si="133"/>
        <v>2710.1350464931147</v>
      </c>
      <c r="P711" s="41">
        <f t="shared" si="134"/>
        <v>2762.3225806255296</v>
      </c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 spans="2:28" x14ac:dyDescent="0.2">
      <c r="B712" s="13">
        <f t="shared" si="132"/>
        <v>709</v>
      </c>
      <c r="C712" s="12">
        <v>0.47637701301225566</v>
      </c>
      <c r="D712" s="11">
        <f t="shared" si="124"/>
        <v>19</v>
      </c>
      <c r="E712" s="11">
        <f t="shared" si="125"/>
        <v>19</v>
      </c>
      <c r="F712" s="11">
        <f t="shared" si="126"/>
        <v>2850</v>
      </c>
      <c r="G712" s="12">
        <v>0.25693948676827882</v>
      </c>
      <c r="H712" s="27">
        <f t="shared" si="127"/>
        <v>1</v>
      </c>
      <c r="I712" s="11">
        <f t="shared" si="128"/>
        <v>0</v>
      </c>
      <c r="J712" s="28">
        <f t="shared" si="129"/>
        <v>0</v>
      </c>
      <c r="K712" s="28">
        <f t="shared" si="130"/>
        <v>2850</v>
      </c>
      <c r="L712" s="28">
        <f t="shared" si="131"/>
        <v>709</v>
      </c>
      <c r="M712" s="41">
        <f>AVERAGE($K$4:K712)</f>
        <v>2736.38928067701</v>
      </c>
      <c r="N712" s="41">
        <f>_xlfn.STDEV.S($K$4:K712)</f>
        <v>353.41585066427399</v>
      </c>
      <c r="O712" s="41">
        <f t="shared" si="133"/>
        <v>2710.3305018105625</v>
      </c>
      <c r="P712" s="41">
        <f t="shared" si="134"/>
        <v>2762.4480595434575</v>
      </c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 spans="2:28" x14ac:dyDescent="0.2">
      <c r="B713" s="13">
        <f t="shared" si="132"/>
        <v>710</v>
      </c>
      <c r="C713" s="12">
        <v>0.63027035237329943</v>
      </c>
      <c r="D713" s="11">
        <f t="shared" si="124"/>
        <v>20</v>
      </c>
      <c r="E713" s="11">
        <f t="shared" si="125"/>
        <v>20</v>
      </c>
      <c r="F713" s="11">
        <f t="shared" si="126"/>
        <v>3000</v>
      </c>
      <c r="G713" s="12">
        <v>0.85051182441192519</v>
      </c>
      <c r="H713" s="27">
        <f t="shared" si="127"/>
        <v>3</v>
      </c>
      <c r="I713" s="11">
        <f t="shared" si="128"/>
        <v>0</v>
      </c>
      <c r="J713" s="28">
        <f t="shared" si="129"/>
        <v>0</v>
      </c>
      <c r="K713" s="28">
        <f t="shared" si="130"/>
        <v>3000</v>
      </c>
      <c r="L713" s="28">
        <f t="shared" si="131"/>
        <v>710</v>
      </c>
      <c r="M713" s="41">
        <f>AVERAGE($K$4:K713)</f>
        <v>2736.7605633802818</v>
      </c>
      <c r="N713" s="41">
        <f>_xlfn.STDEV.S($K$4:K713)</f>
        <v>353.30506661067108</v>
      </c>
      <c r="O713" s="41">
        <f t="shared" si="133"/>
        <v>2710.7283679073012</v>
      </c>
      <c r="P713" s="41">
        <f t="shared" si="134"/>
        <v>2762.7927588532625</v>
      </c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 spans="2:28" x14ac:dyDescent="0.2">
      <c r="B714" s="13">
        <f t="shared" si="132"/>
        <v>711</v>
      </c>
      <c r="C714" s="12">
        <v>0.31668471899405637</v>
      </c>
      <c r="D714" s="11">
        <f t="shared" si="124"/>
        <v>18</v>
      </c>
      <c r="E714" s="11">
        <f t="shared" si="125"/>
        <v>18</v>
      </c>
      <c r="F714" s="11">
        <f t="shared" si="126"/>
        <v>2700</v>
      </c>
      <c r="G714" s="12">
        <v>0.43182707871753079</v>
      </c>
      <c r="H714" s="27">
        <f t="shared" si="127"/>
        <v>1</v>
      </c>
      <c r="I714" s="11">
        <f t="shared" si="128"/>
        <v>0</v>
      </c>
      <c r="J714" s="28">
        <f t="shared" si="129"/>
        <v>0</v>
      </c>
      <c r="K714" s="28">
        <f t="shared" si="130"/>
        <v>2700</v>
      </c>
      <c r="L714" s="28">
        <f t="shared" si="131"/>
        <v>711</v>
      </c>
      <c r="M714" s="41">
        <f>AVERAGE($K$4:K714)</f>
        <v>2736.7088607594937</v>
      </c>
      <c r="N714" s="41">
        <f>_xlfn.STDEV.S($K$4:K714)</f>
        <v>353.05886421025207</v>
      </c>
      <c r="O714" s="41">
        <f t="shared" si="133"/>
        <v>2710.7131689875746</v>
      </c>
      <c r="P714" s="41">
        <f t="shared" si="134"/>
        <v>2762.7045525314129</v>
      </c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 spans="2:28" x14ac:dyDescent="0.2">
      <c r="B715" s="13">
        <f t="shared" si="132"/>
        <v>712</v>
      </c>
      <c r="C715" s="12">
        <v>0.10810186897904206</v>
      </c>
      <c r="D715" s="11">
        <f t="shared" si="124"/>
        <v>16</v>
      </c>
      <c r="E715" s="11">
        <f t="shared" si="125"/>
        <v>16</v>
      </c>
      <c r="F715" s="11">
        <f t="shared" si="126"/>
        <v>2400</v>
      </c>
      <c r="G715" s="12">
        <v>0.54287950641075544</v>
      </c>
      <c r="H715" s="27">
        <f t="shared" si="127"/>
        <v>2</v>
      </c>
      <c r="I715" s="11">
        <f t="shared" si="128"/>
        <v>0</v>
      </c>
      <c r="J715" s="28">
        <f t="shared" si="129"/>
        <v>0</v>
      </c>
      <c r="K715" s="28">
        <f t="shared" si="130"/>
        <v>2400</v>
      </c>
      <c r="L715" s="28">
        <f t="shared" si="131"/>
        <v>712</v>
      </c>
      <c r="M715" s="41">
        <f>AVERAGE($K$4:K715)</f>
        <v>2736.2359550561796</v>
      </c>
      <c r="N715" s="41">
        <f>_xlfn.STDEV.S($K$4:K715)</f>
        <v>353.0360829893682</v>
      </c>
      <c r="O715" s="41">
        <f t="shared" si="133"/>
        <v>2710.2602636846364</v>
      </c>
      <c r="P715" s="41">
        <f t="shared" si="134"/>
        <v>2762.2116464277228</v>
      </c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 spans="2:28" x14ac:dyDescent="0.2">
      <c r="B716" s="13">
        <f t="shared" si="132"/>
        <v>713</v>
      </c>
      <c r="C716" s="12">
        <v>0.78886233183861931</v>
      </c>
      <c r="D716" s="11">
        <f t="shared" si="124"/>
        <v>21</v>
      </c>
      <c r="E716" s="11">
        <f t="shared" si="125"/>
        <v>21</v>
      </c>
      <c r="F716" s="11">
        <f t="shared" si="126"/>
        <v>3150</v>
      </c>
      <c r="G716" s="12">
        <v>0.66231581546678653</v>
      </c>
      <c r="H716" s="27">
        <f t="shared" si="127"/>
        <v>3</v>
      </c>
      <c r="I716" s="11">
        <f t="shared" si="128"/>
        <v>0</v>
      </c>
      <c r="J716" s="28">
        <f t="shared" si="129"/>
        <v>0</v>
      </c>
      <c r="K716" s="28">
        <f t="shared" si="130"/>
        <v>3150</v>
      </c>
      <c r="L716" s="28">
        <f t="shared" si="131"/>
        <v>713</v>
      </c>
      <c r="M716" s="41">
        <f>AVERAGE($K$4:K716)</f>
        <v>2736.8162692847127</v>
      </c>
      <c r="N716" s="41">
        <f>_xlfn.STDEV.S($K$4:K716)</f>
        <v>353.12822123672737</v>
      </c>
      <c r="O716" s="41">
        <f t="shared" si="133"/>
        <v>2710.8520876648295</v>
      </c>
      <c r="P716" s="41">
        <f t="shared" si="134"/>
        <v>2762.7804509045959</v>
      </c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 spans="2:28" x14ac:dyDescent="0.2">
      <c r="B717" s="13">
        <f t="shared" si="132"/>
        <v>714</v>
      </c>
      <c r="C717" s="12">
        <v>0.50039240512762106</v>
      </c>
      <c r="D717" s="11">
        <f t="shared" si="124"/>
        <v>20</v>
      </c>
      <c r="E717" s="11">
        <f t="shared" si="125"/>
        <v>20</v>
      </c>
      <c r="F717" s="11">
        <f t="shared" si="126"/>
        <v>3000</v>
      </c>
      <c r="G717" s="12">
        <v>5.4862475984090775E-2</v>
      </c>
      <c r="H717" s="27">
        <f t="shared" si="127"/>
        <v>0</v>
      </c>
      <c r="I717" s="11">
        <f t="shared" si="128"/>
        <v>1</v>
      </c>
      <c r="J717" s="28">
        <f t="shared" si="129"/>
        <v>500</v>
      </c>
      <c r="K717" s="28">
        <f t="shared" si="130"/>
        <v>2500</v>
      </c>
      <c r="L717" s="28">
        <f t="shared" si="131"/>
        <v>714</v>
      </c>
      <c r="M717" s="41">
        <f>AVERAGE($K$4:K717)</f>
        <v>2736.4845938375352</v>
      </c>
      <c r="N717" s="41">
        <f>_xlfn.STDEV.S($K$4:K717)</f>
        <v>352.99177413849446</v>
      </c>
      <c r="O717" s="41">
        <f t="shared" si="133"/>
        <v>2710.5486881377424</v>
      </c>
      <c r="P717" s="41">
        <f t="shared" si="134"/>
        <v>2762.4204995373279</v>
      </c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 spans="2:28" x14ac:dyDescent="0.2">
      <c r="B718" s="13">
        <f t="shared" si="132"/>
        <v>715</v>
      </c>
      <c r="C718" s="12">
        <v>0.16054367067047626</v>
      </c>
      <c r="D718" s="11">
        <f t="shared" si="124"/>
        <v>17</v>
      </c>
      <c r="E718" s="11">
        <f t="shared" si="125"/>
        <v>17</v>
      </c>
      <c r="F718" s="11">
        <f t="shared" si="126"/>
        <v>2550</v>
      </c>
      <c r="G718" s="12">
        <v>0.31522930257150716</v>
      </c>
      <c r="H718" s="27">
        <f t="shared" si="127"/>
        <v>1</v>
      </c>
      <c r="I718" s="11">
        <f t="shared" si="128"/>
        <v>0</v>
      </c>
      <c r="J718" s="28">
        <f t="shared" si="129"/>
        <v>0</v>
      </c>
      <c r="K718" s="28">
        <f t="shared" si="130"/>
        <v>2550</v>
      </c>
      <c r="L718" s="28">
        <f t="shared" si="131"/>
        <v>715</v>
      </c>
      <c r="M718" s="41">
        <f>AVERAGE($K$4:K718)</f>
        <v>2736.2237762237764</v>
      </c>
      <c r="N718" s="41">
        <f>_xlfn.STDEV.S($K$4:K718)</f>
        <v>352.81343058456093</v>
      </c>
      <c r="O718" s="41">
        <f t="shared" si="133"/>
        <v>2710.319170100071</v>
      </c>
      <c r="P718" s="41">
        <f t="shared" si="134"/>
        <v>2762.1283823474819</v>
      </c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 spans="2:28" x14ac:dyDescent="0.2">
      <c r="B719" s="13">
        <f t="shared" si="132"/>
        <v>716</v>
      </c>
      <c r="C719" s="12">
        <v>0.96193392937688682</v>
      </c>
      <c r="D719" s="11">
        <f t="shared" si="124"/>
        <v>24</v>
      </c>
      <c r="E719" s="11">
        <f t="shared" si="125"/>
        <v>22</v>
      </c>
      <c r="F719" s="11">
        <f t="shared" si="126"/>
        <v>3300</v>
      </c>
      <c r="G719" s="12">
        <v>0.30119005858631298</v>
      </c>
      <c r="H719" s="27">
        <f t="shared" si="127"/>
        <v>1</v>
      </c>
      <c r="I719" s="11">
        <f t="shared" si="128"/>
        <v>2</v>
      </c>
      <c r="J719" s="28">
        <f t="shared" si="129"/>
        <v>1000</v>
      </c>
      <c r="K719" s="28">
        <f t="shared" si="130"/>
        <v>2300</v>
      </c>
      <c r="L719" s="28">
        <f t="shared" si="131"/>
        <v>716</v>
      </c>
      <c r="M719" s="41">
        <f>AVERAGE($K$4:K719)</f>
        <v>2735.6145251396647</v>
      </c>
      <c r="N719" s="41">
        <f>_xlfn.STDEV.S($K$4:K719)</f>
        <v>352.9433275471481</v>
      </c>
      <c r="O719" s="41">
        <f t="shared" si="133"/>
        <v>2709.7185458857334</v>
      </c>
      <c r="P719" s="41">
        <f t="shared" si="134"/>
        <v>2761.510504393596</v>
      </c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 spans="2:28" x14ac:dyDescent="0.2">
      <c r="B720" s="13">
        <f t="shared" si="132"/>
        <v>717</v>
      </c>
      <c r="C720" s="12">
        <v>0.15512805443189082</v>
      </c>
      <c r="D720" s="11">
        <f t="shared" si="124"/>
        <v>17</v>
      </c>
      <c r="E720" s="11">
        <f t="shared" si="125"/>
        <v>17</v>
      </c>
      <c r="F720" s="11">
        <f t="shared" si="126"/>
        <v>2550</v>
      </c>
      <c r="G720" s="12">
        <v>0.69188060310983124</v>
      </c>
      <c r="H720" s="27">
        <f t="shared" si="127"/>
        <v>2</v>
      </c>
      <c r="I720" s="11">
        <f t="shared" si="128"/>
        <v>0</v>
      </c>
      <c r="J720" s="28">
        <f t="shared" si="129"/>
        <v>0</v>
      </c>
      <c r="K720" s="28">
        <f t="shared" si="130"/>
        <v>2550</v>
      </c>
      <c r="L720" s="28">
        <f t="shared" si="131"/>
        <v>717</v>
      </c>
      <c r="M720" s="41">
        <f>AVERAGE($K$4:K720)</f>
        <v>2735.3556485355648</v>
      </c>
      <c r="N720" s="41">
        <f>_xlfn.STDEV.S($K$4:K720)</f>
        <v>352.76488583509189</v>
      </c>
      <c r="O720" s="41">
        <f t="shared" si="133"/>
        <v>2709.4908787986451</v>
      </c>
      <c r="P720" s="41">
        <f t="shared" si="134"/>
        <v>2761.2204182724845</v>
      </c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 spans="2:28" x14ac:dyDescent="0.2">
      <c r="B721" s="13">
        <f t="shared" si="132"/>
        <v>718</v>
      </c>
      <c r="C721" s="12">
        <v>0.25877055813936278</v>
      </c>
      <c r="D721" s="11">
        <f t="shared" si="124"/>
        <v>18</v>
      </c>
      <c r="E721" s="11">
        <f t="shared" si="125"/>
        <v>18</v>
      </c>
      <c r="F721" s="11">
        <f t="shared" si="126"/>
        <v>2700</v>
      </c>
      <c r="G721" s="12">
        <v>0.68777044262353804</v>
      </c>
      <c r="H721" s="27">
        <f t="shared" si="127"/>
        <v>2</v>
      </c>
      <c r="I721" s="11">
        <f t="shared" si="128"/>
        <v>0</v>
      </c>
      <c r="J721" s="28">
        <f t="shared" si="129"/>
        <v>0</v>
      </c>
      <c r="K721" s="28">
        <f t="shared" si="130"/>
        <v>2700</v>
      </c>
      <c r="L721" s="28">
        <f t="shared" si="131"/>
        <v>718</v>
      </c>
      <c r="M721" s="41">
        <f>AVERAGE($K$4:K721)</f>
        <v>2735.3064066852367</v>
      </c>
      <c r="N721" s="41">
        <f>_xlfn.STDEV.S($K$4:K721)</f>
        <v>352.5212687145783</v>
      </c>
      <c r="O721" s="41">
        <f t="shared" si="133"/>
        <v>2709.4775654953305</v>
      </c>
      <c r="P721" s="41">
        <f t="shared" si="134"/>
        <v>2761.1352478751428</v>
      </c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 spans="2:28" x14ac:dyDescent="0.2">
      <c r="B722" s="13">
        <f t="shared" si="132"/>
        <v>719</v>
      </c>
      <c r="C722" s="12">
        <v>0.16670577678737741</v>
      </c>
      <c r="D722" s="11">
        <f t="shared" si="124"/>
        <v>17</v>
      </c>
      <c r="E722" s="11">
        <f t="shared" si="125"/>
        <v>17</v>
      </c>
      <c r="F722" s="11">
        <f t="shared" si="126"/>
        <v>2550</v>
      </c>
      <c r="G722" s="12">
        <v>0.86380688400758676</v>
      </c>
      <c r="H722" s="27">
        <f t="shared" si="127"/>
        <v>3</v>
      </c>
      <c r="I722" s="11">
        <f t="shared" si="128"/>
        <v>0</v>
      </c>
      <c r="J722" s="28">
        <f t="shared" si="129"/>
        <v>0</v>
      </c>
      <c r="K722" s="28">
        <f t="shared" si="130"/>
        <v>2550</v>
      </c>
      <c r="L722" s="28">
        <f t="shared" si="131"/>
        <v>719</v>
      </c>
      <c r="M722" s="41">
        <f>AVERAGE($K$4:K722)</f>
        <v>2735.048678720445</v>
      </c>
      <c r="N722" s="41">
        <f>_xlfn.STDEV.S($K$4:K722)</f>
        <v>352.3434741994318</v>
      </c>
      <c r="O722" s="41">
        <f t="shared" si="133"/>
        <v>2709.2508839188094</v>
      </c>
      <c r="P722" s="41">
        <f t="shared" si="134"/>
        <v>2760.8464735220805</v>
      </c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 spans="2:28" x14ac:dyDescent="0.2">
      <c r="B723" s="13">
        <f t="shared" si="132"/>
        <v>720</v>
      </c>
      <c r="C723" s="12">
        <v>0.89779936332156707</v>
      </c>
      <c r="D723" s="11">
        <f t="shared" si="124"/>
        <v>22</v>
      </c>
      <c r="E723" s="11">
        <f t="shared" si="125"/>
        <v>22</v>
      </c>
      <c r="F723" s="11">
        <f t="shared" si="126"/>
        <v>3300</v>
      </c>
      <c r="G723" s="12">
        <v>0.74128021401127497</v>
      </c>
      <c r="H723" s="27">
        <f t="shared" si="127"/>
        <v>3</v>
      </c>
      <c r="I723" s="11">
        <f t="shared" si="128"/>
        <v>0</v>
      </c>
      <c r="J723" s="28">
        <f t="shared" si="129"/>
        <v>0</v>
      </c>
      <c r="K723" s="28">
        <f t="shared" si="130"/>
        <v>3300</v>
      </c>
      <c r="L723" s="28">
        <f t="shared" si="131"/>
        <v>720</v>
      </c>
      <c r="M723" s="41">
        <f>AVERAGE($K$4:K723)</f>
        <v>2735.8333333333335</v>
      </c>
      <c r="N723" s="41">
        <f>_xlfn.STDEV.S($K$4:K723)</f>
        <v>352.72730368508661</v>
      </c>
      <c r="O723" s="41">
        <f t="shared" si="133"/>
        <v>2710.0254368920637</v>
      </c>
      <c r="P723" s="41">
        <f t="shared" si="134"/>
        <v>2761.6412297746033</v>
      </c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 spans="2:28" x14ac:dyDescent="0.2">
      <c r="B724" s="13">
        <f t="shared" si="132"/>
        <v>721</v>
      </c>
      <c r="C724" s="12">
        <v>0.44468844116633299</v>
      </c>
      <c r="D724" s="11">
        <f t="shared" si="124"/>
        <v>19</v>
      </c>
      <c r="E724" s="11">
        <f t="shared" si="125"/>
        <v>19</v>
      </c>
      <c r="F724" s="11">
        <f t="shared" si="126"/>
        <v>2850</v>
      </c>
      <c r="G724" s="12">
        <v>0.19870710832989857</v>
      </c>
      <c r="H724" s="27">
        <f t="shared" si="127"/>
        <v>1</v>
      </c>
      <c r="I724" s="11">
        <f t="shared" si="128"/>
        <v>0</v>
      </c>
      <c r="J724" s="28">
        <f t="shared" si="129"/>
        <v>0</v>
      </c>
      <c r="K724" s="28">
        <f t="shared" si="130"/>
        <v>2850</v>
      </c>
      <c r="L724" s="28">
        <f t="shared" si="131"/>
        <v>721</v>
      </c>
      <c r="M724" s="41">
        <f>AVERAGE($K$4:K724)</f>
        <v>2735.9916782246878</v>
      </c>
      <c r="N724" s="41">
        <f>_xlfn.STDEV.S($K$4:K724)</f>
        <v>352.50791155437884</v>
      </c>
      <c r="O724" s="41">
        <f t="shared" si="133"/>
        <v>2710.2177867099399</v>
      </c>
      <c r="P724" s="41">
        <f t="shared" si="134"/>
        <v>2761.7655697394357</v>
      </c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 spans="2:28" x14ac:dyDescent="0.2">
      <c r="B725" s="13">
        <f t="shared" si="132"/>
        <v>722</v>
      </c>
      <c r="C725" s="12">
        <v>0.53418676442987212</v>
      </c>
      <c r="D725" s="11">
        <f t="shared" si="124"/>
        <v>20</v>
      </c>
      <c r="E725" s="11">
        <f t="shared" si="125"/>
        <v>20</v>
      </c>
      <c r="F725" s="11">
        <f t="shared" si="126"/>
        <v>3000</v>
      </c>
      <c r="G725" s="12">
        <v>0.41230582361292256</v>
      </c>
      <c r="H725" s="27">
        <f t="shared" si="127"/>
        <v>2</v>
      </c>
      <c r="I725" s="11">
        <f t="shared" si="128"/>
        <v>0</v>
      </c>
      <c r="J725" s="28">
        <f t="shared" si="129"/>
        <v>0</v>
      </c>
      <c r="K725" s="28">
        <f t="shared" si="130"/>
        <v>3000</v>
      </c>
      <c r="L725" s="28">
        <f t="shared" si="131"/>
        <v>722</v>
      </c>
      <c r="M725" s="41">
        <f>AVERAGE($K$4:K725)</f>
        <v>2736.3573407202216</v>
      </c>
      <c r="N725" s="41">
        <f>_xlfn.STDEV.S($K$4:K725)</f>
        <v>352.40036769069297</v>
      </c>
      <c r="O725" s="41">
        <f t="shared" si="133"/>
        <v>2710.609222182944</v>
      </c>
      <c r="P725" s="41">
        <f t="shared" si="134"/>
        <v>2762.1054592574992</v>
      </c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 spans="2:28" x14ac:dyDescent="0.2">
      <c r="B726" s="13">
        <f t="shared" si="132"/>
        <v>723</v>
      </c>
      <c r="C726" s="12">
        <v>0.58592858324077812</v>
      </c>
      <c r="D726" s="11">
        <f t="shared" si="124"/>
        <v>20</v>
      </c>
      <c r="E726" s="11">
        <f t="shared" si="125"/>
        <v>20</v>
      </c>
      <c r="F726" s="11">
        <f t="shared" si="126"/>
        <v>3000</v>
      </c>
      <c r="G726" s="12">
        <v>1.5224011561188577E-2</v>
      </c>
      <c r="H726" s="27">
        <f t="shared" si="127"/>
        <v>0</v>
      </c>
      <c r="I726" s="11">
        <f t="shared" si="128"/>
        <v>1</v>
      </c>
      <c r="J726" s="28">
        <f t="shared" si="129"/>
        <v>500</v>
      </c>
      <c r="K726" s="28">
        <f t="shared" si="130"/>
        <v>2500</v>
      </c>
      <c r="L726" s="28">
        <f t="shared" si="131"/>
        <v>723</v>
      </c>
      <c r="M726" s="41">
        <f>AVERAGE($K$4:K726)</f>
        <v>2736.0304287690178</v>
      </c>
      <c r="N726" s="41">
        <f>_xlfn.STDEV.S($K$4:K726)</f>
        <v>352.26592851334277</v>
      </c>
      <c r="O726" s="41">
        <f t="shared" si="133"/>
        <v>2710.309998734986</v>
      </c>
      <c r="P726" s="41">
        <f t="shared" si="134"/>
        <v>2761.7508588030496</v>
      </c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 spans="2:28" x14ac:dyDescent="0.2">
      <c r="B727" s="13">
        <f t="shared" si="132"/>
        <v>724</v>
      </c>
      <c r="C727" s="12">
        <v>0.15988873755270394</v>
      </c>
      <c r="D727" s="11">
        <f t="shared" si="124"/>
        <v>17</v>
      </c>
      <c r="E727" s="11">
        <f t="shared" si="125"/>
        <v>17</v>
      </c>
      <c r="F727" s="11">
        <f t="shared" si="126"/>
        <v>2550</v>
      </c>
      <c r="G727" s="12">
        <v>0.18558554033392871</v>
      </c>
      <c r="H727" s="27">
        <f t="shared" si="127"/>
        <v>1</v>
      </c>
      <c r="I727" s="11">
        <f t="shared" si="128"/>
        <v>0</v>
      </c>
      <c r="J727" s="28">
        <f t="shared" si="129"/>
        <v>0</v>
      </c>
      <c r="K727" s="28">
        <f t="shared" si="130"/>
        <v>2550</v>
      </c>
      <c r="L727" s="28">
        <f t="shared" si="131"/>
        <v>724</v>
      </c>
      <c r="M727" s="41">
        <f>AVERAGE($K$4:K727)</f>
        <v>2735.7734806629833</v>
      </c>
      <c r="N727" s="41">
        <f>_xlfn.STDEV.S($K$4:K727)</f>
        <v>352.09011728918165</v>
      </c>
      <c r="O727" s="41">
        <f t="shared" si="133"/>
        <v>2710.0837070127209</v>
      </c>
      <c r="P727" s="41">
        <f t="shared" si="134"/>
        <v>2761.4632543132457</v>
      </c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 spans="2:28" x14ac:dyDescent="0.2">
      <c r="B728" s="13">
        <f t="shared" si="132"/>
        <v>725</v>
      </c>
      <c r="C728" s="12">
        <v>0.25108702006211925</v>
      </c>
      <c r="D728" s="11">
        <f t="shared" si="124"/>
        <v>18</v>
      </c>
      <c r="E728" s="11">
        <f t="shared" si="125"/>
        <v>18</v>
      </c>
      <c r="F728" s="11">
        <f t="shared" si="126"/>
        <v>2700</v>
      </c>
      <c r="G728" s="12">
        <v>0.88790269222673801</v>
      </c>
      <c r="H728" s="27">
        <f t="shared" si="127"/>
        <v>3</v>
      </c>
      <c r="I728" s="11">
        <f t="shared" si="128"/>
        <v>0</v>
      </c>
      <c r="J728" s="28">
        <f t="shared" si="129"/>
        <v>0</v>
      </c>
      <c r="K728" s="28">
        <f t="shared" si="130"/>
        <v>2700</v>
      </c>
      <c r="L728" s="28">
        <f t="shared" si="131"/>
        <v>725</v>
      </c>
      <c r="M728" s="41">
        <f>AVERAGE($K$4:K728)</f>
        <v>2735.7241379310344</v>
      </c>
      <c r="N728" s="41">
        <f>_xlfn.STDEV.S($K$4:K728)</f>
        <v>351.84938552362297</v>
      </c>
      <c r="O728" s="41">
        <f t="shared" si="133"/>
        <v>2710.0696994418286</v>
      </c>
      <c r="P728" s="41">
        <f t="shared" si="134"/>
        <v>2761.3785764202403</v>
      </c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 spans="2:28" x14ac:dyDescent="0.2">
      <c r="B729" s="13">
        <f t="shared" si="132"/>
        <v>726</v>
      </c>
      <c r="C729" s="12">
        <v>0.72103730433686319</v>
      </c>
      <c r="D729" s="11">
        <f t="shared" si="124"/>
        <v>21</v>
      </c>
      <c r="E729" s="11">
        <f t="shared" si="125"/>
        <v>21</v>
      </c>
      <c r="F729" s="11">
        <f t="shared" si="126"/>
        <v>3150</v>
      </c>
      <c r="G729" s="12">
        <v>0.69223693173457745</v>
      </c>
      <c r="H729" s="27">
        <f t="shared" si="127"/>
        <v>3</v>
      </c>
      <c r="I729" s="11">
        <f t="shared" si="128"/>
        <v>0</v>
      </c>
      <c r="J729" s="28">
        <f t="shared" si="129"/>
        <v>0</v>
      </c>
      <c r="K729" s="28">
        <f t="shared" si="130"/>
        <v>3150</v>
      </c>
      <c r="L729" s="28">
        <f t="shared" si="131"/>
        <v>726</v>
      </c>
      <c r="M729" s="41">
        <f>AVERAGE($K$4:K729)</f>
        <v>2736.2947658402204</v>
      </c>
      <c r="N729" s="41">
        <f>_xlfn.STDEV.S($K$4:K729)</f>
        <v>351.94265387125853</v>
      </c>
      <c r="O729" s="41">
        <f t="shared" si="133"/>
        <v>2710.6512652105803</v>
      </c>
      <c r="P729" s="41">
        <f t="shared" si="134"/>
        <v>2761.9382664698605</v>
      </c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 spans="2:28" x14ac:dyDescent="0.2">
      <c r="B730" s="13">
        <f t="shared" si="132"/>
        <v>727</v>
      </c>
      <c r="C730" s="12">
        <v>0.21263243277231991</v>
      </c>
      <c r="D730" s="11">
        <f t="shared" si="124"/>
        <v>17</v>
      </c>
      <c r="E730" s="11">
        <f t="shared" si="125"/>
        <v>17</v>
      </c>
      <c r="F730" s="11">
        <f t="shared" si="126"/>
        <v>2550</v>
      </c>
      <c r="G730" s="12">
        <v>0.53176784568308322</v>
      </c>
      <c r="H730" s="27">
        <f t="shared" si="127"/>
        <v>2</v>
      </c>
      <c r="I730" s="11">
        <f t="shared" si="128"/>
        <v>0</v>
      </c>
      <c r="J730" s="28">
        <f t="shared" si="129"/>
        <v>0</v>
      </c>
      <c r="K730" s="28">
        <f t="shared" si="130"/>
        <v>2550</v>
      </c>
      <c r="L730" s="28">
        <f t="shared" si="131"/>
        <v>727</v>
      </c>
      <c r="M730" s="41">
        <f>AVERAGE($K$4:K730)</f>
        <v>2736.038514442916</v>
      </c>
      <c r="N730" s="41">
        <f>_xlfn.STDEV.S($K$4:K730)</f>
        <v>351.76804693600718</v>
      </c>
      <c r="O730" s="41">
        <f t="shared" si="133"/>
        <v>2710.4254289802107</v>
      </c>
      <c r="P730" s="41">
        <f t="shared" si="134"/>
        <v>2761.6515999056214</v>
      </c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 spans="2:28" x14ac:dyDescent="0.2">
      <c r="B731" s="13">
        <f t="shared" si="132"/>
        <v>728</v>
      </c>
      <c r="C731" s="12">
        <v>0.84552014157323929</v>
      </c>
      <c r="D731" s="11">
        <f t="shared" si="124"/>
        <v>22</v>
      </c>
      <c r="E731" s="11">
        <f t="shared" si="125"/>
        <v>22</v>
      </c>
      <c r="F731" s="11">
        <f t="shared" si="126"/>
        <v>3300</v>
      </c>
      <c r="G731" s="12">
        <v>0.8705494713724834</v>
      </c>
      <c r="H731" s="27">
        <f t="shared" si="127"/>
        <v>4</v>
      </c>
      <c r="I731" s="11">
        <f t="shared" si="128"/>
        <v>0</v>
      </c>
      <c r="J731" s="28">
        <f t="shared" si="129"/>
        <v>0</v>
      </c>
      <c r="K731" s="28">
        <f t="shared" si="130"/>
        <v>3300</v>
      </c>
      <c r="L731" s="28">
        <f t="shared" si="131"/>
        <v>728</v>
      </c>
      <c r="M731" s="41">
        <f>AVERAGE($K$4:K731)</f>
        <v>2736.8131868131868</v>
      </c>
      <c r="N731" s="41">
        <f>_xlfn.STDEV.S($K$4:K731)</f>
        <v>352.14689669902634</v>
      </c>
      <c r="O731" s="41">
        <f t="shared" si="133"/>
        <v>2711.1901916355387</v>
      </c>
      <c r="P731" s="41">
        <f t="shared" si="134"/>
        <v>2762.4361819908349</v>
      </c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 spans="2:28" x14ac:dyDescent="0.2">
      <c r="B732" s="13">
        <f t="shared" si="132"/>
        <v>729</v>
      </c>
      <c r="C732" s="12">
        <v>0.31048898058450414</v>
      </c>
      <c r="D732" s="11">
        <f t="shared" si="124"/>
        <v>18</v>
      </c>
      <c r="E732" s="11">
        <f t="shared" si="125"/>
        <v>18</v>
      </c>
      <c r="F732" s="11">
        <f t="shared" si="126"/>
        <v>2700</v>
      </c>
      <c r="G732" s="12">
        <v>0.81754491067752955</v>
      </c>
      <c r="H732" s="27">
        <f t="shared" si="127"/>
        <v>3</v>
      </c>
      <c r="I732" s="11">
        <f t="shared" si="128"/>
        <v>0</v>
      </c>
      <c r="J732" s="28">
        <f t="shared" si="129"/>
        <v>0</v>
      </c>
      <c r="K732" s="28">
        <f t="shared" si="130"/>
        <v>2700</v>
      </c>
      <c r="L732" s="28">
        <f t="shared" si="131"/>
        <v>729</v>
      </c>
      <c r="M732" s="41">
        <f>AVERAGE($K$4:K732)</f>
        <v>2736.7626886145404</v>
      </c>
      <c r="N732" s="41">
        <f>_xlfn.STDEV.S($K$4:K732)</f>
        <v>351.90759578131537</v>
      </c>
      <c r="O732" s="41">
        <f t="shared" si="133"/>
        <v>2711.1747322732917</v>
      </c>
      <c r="P732" s="41">
        <f t="shared" si="134"/>
        <v>2762.350644955789</v>
      </c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 spans="2:28" x14ac:dyDescent="0.2">
      <c r="B733" s="13">
        <f t="shared" si="132"/>
        <v>730</v>
      </c>
      <c r="C733" s="12">
        <v>0.32641779078862587</v>
      </c>
      <c r="D733" s="11">
        <f t="shared" si="124"/>
        <v>18</v>
      </c>
      <c r="E733" s="11">
        <f t="shared" si="125"/>
        <v>18</v>
      </c>
      <c r="F733" s="11">
        <f t="shared" si="126"/>
        <v>2700</v>
      </c>
      <c r="G733" s="12">
        <v>0.46340063698124268</v>
      </c>
      <c r="H733" s="27">
        <f t="shared" si="127"/>
        <v>2</v>
      </c>
      <c r="I733" s="11">
        <f t="shared" si="128"/>
        <v>0</v>
      </c>
      <c r="J733" s="28">
        <f t="shared" si="129"/>
        <v>0</v>
      </c>
      <c r="K733" s="28">
        <f t="shared" si="130"/>
        <v>2700</v>
      </c>
      <c r="L733" s="28">
        <f t="shared" si="131"/>
        <v>730</v>
      </c>
      <c r="M733" s="41">
        <f>AVERAGE($K$4:K733)</f>
        <v>2736.7123287671234</v>
      </c>
      <c r="N733" s="41">
        <f>_xlfn.STDEV.S($K$4:K733)</f>
        <v>351.66878198228852</v>
      </c>
      <c r="O733" s="41">
        <f t="shared" si="133"/>
        <v>2711.1593155665278</v>
      </c>
      <c r="P733" s="41">
        <f t="shared" si="134"/>
        <v>2762.265341967719</v>
      </c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 spans="2:28" x14ac:dyDescent="0.2">
      <c r="B734" s="13">
        <f t="shared" si="132"/>
        <v>731</v>
      </c>
      <c r="C734" s="12">
        <v>0.52326254966562946</v>
      </c>
      <c r="D734" s="11">
        <f t="shared" si="124"/>
        <v>20</v>
      </c>
      <c r="E734" s="11">
        <f t="shared" si="125"/>
        <v>20</v>
      </c>
      <c r="F734" s="11">
        <f t="shared" si="126"/>
        <v>3000</v>
      </c>
      <c r="G734" s="12">
        <v>0.50843143574102245</v>
      </c>
      <c r="H734" s="27">
        <f t="shared" si="127"/>
        <v>2</v>
      </c>
      <c r="I734" s="11">
        <f t="shared" si="128"/>
        <v>0</v>
      </c>
      <c r="J734" s="28">
        <f t="shared" si="129"/>
        <v>0</v>
      </c>
      <c r="K734" s="28">
        <f t="shared" si="130"/>
        <v>3000</v>
      </c>
      <c r="L734" s="28">
        <f t="shared" si="131"/>
        <v>731</v>
      </c>
      <c r="M734" s="41">
        <f>AVERAGE($K$4:K734)</f>
        <v>2737.0725034199727</v>
      </c>
      <c r="N734" s="41">
        <f>_xlfn.STDEV.S($K$4:K734)</f>
        <v>351.56272488785561</v>
      </c>
      <c r="O734" s="41">
        <f t="shared" si="133"/>
        <v>2711.5447335401714</v>
      </c>
      <c r="P734" s="41">
        <f t="shared" si="134"/>
        <v>2762.600273299774</v>
      </c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 spans="2:28" x14ac:dyDescent="0.2">
      <c r="B735" s="13">
        <f t="shared" si="132"/>
        <v>732</v>
      </c>
      <c r="C735" s="12">
        <v>0.19873350403588652</v>
      </c>
      <c r="D735" s="11">
        <f t="shared" si="124"/>
        <v>17</v>
      </c>
      <c r="E735" s="11">
        <f t="shared" si="125"/>
        <v>17</v>
      </c>
      <c r="F735" s="11">
        <f t="shared" si="126"/>
        <v>2550</v>
      </c>
      <c r="G735" s="12">
        <v>0.53323408635326419</v>
      </c>
      <c r="H735" s="27">
        <f t="shared" si="127"/>
        <v>2</v>
      </c>
      <c r="I735" s="11">
        <f t="shared" si="128"/>
        <v>0</v>
      </c>
      <c r="J735" s="28">
        <f t="shared" si="129"/>
        <v>0</v>
      </c>
      <c r="K735" s="28">
        <f t="shared" si="130"/>
        <v>2550</v>
      </c>
      <c r="L735" s="28">
        <f t="shared" si="131"/>
        <v>732</v>
      </c>
      <c r="M735" s="41">
        <f>AVERAGE($K$4:K735)</f>
        <v>2736.8169398907103</v>
      </c>
      <c r="N735" s="41">
        <f>_xlfn.STDEV.S($K$4:K735)</f>
        <v>351.39021043029186</v>
      </c>
      <c r="O735" s="41">
        <f t="shared" si="133"/>
        <v>2711.3191890056323</v>
      </c>
      <c r="P735" s="41">
        <f t="shared" si="134"/>
        <v>2762.3146907757882</v>
      </c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 spans="2:28" x14ac:dyDescent="0.2">
      <c r="B736" s="13">
        <f t="shared" si="132"/>
        <v>733</v>
      </c>
      <c r="C736" s="12">
        <v>0.86776784911436422</v>
      </c>
      <c r="D736" s="11">
        <f t="shared" si="124"/>
        <v>22</v>
      </c>
      <c r="E736" s="11">
        <f t="shared" si="125"/>
        <v>22</v>
      </c>
      <c r="F736" s="11">
        <f t="shared" si="126"/>
        <v>3300</v>
      </c>
      <c r="G736" s="12">
        <v>0.25408954226230784</v>
      </c>
      <c r="H736" s="27">
        <f t="shared" si="127"/>
        <v>1</v>
      </c>
      <c r="I736" s="11">
        <f t="shared" si="128"/>
        <v>2</v>
      </c>
      <c r="J736" s="28">
        <f t="shared" si="129"/>
        <v>1000</v>
      </c>
      <c r="K736" s="28">
        <f t="shared" si="130"/>
        <v>2300</v>
      </c>
      <c r="L736" s="28">
        <f t="shared" si="131"/>
        <v>733</v>
      </c>
      <c r="M736" s="41">
        <f>AVERAGE($K$4:K736)</f>
        <v>2736.2210095497953</v>
      </c>
      <c r="N736" s="41">
        <f>_xlfn.STDEV.S($K$4:K736)</f>
        <v>351.52056931407611</v>
      </c>
      <c r="O736" s="41">
        <f t="shared" si="133"/>
        <v>2710.7312623747061</v>
      </c>
      <c r="P736" s="41">
        <f t="shared" si="134"/>
        <v>2761.7107567248845</v>
      </c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 spans="2:28" x14ac:dyDescent="0.2">
      <c r="B737" s="13">
        <f t="shared" si="132"/>
        <v>734</v>
      </c>
      <c r="C737" s="12">
        <v>0.14319319142937448</v>
      </c>
      <c r="D737" s="11">
        <f t="shared" si="124"/>
        <v>16</v>
      </c>
      <c r="E737" s="11">
        <f t="shared" si="125"/>
        <v>16</v>
      </c>
      <c r="F737" s="11">
        <f t="shared" si="126"/>
        <v>2400</v>
      </c>
      <c r="G737" s="12">
        <v>0.36991436323178317</v>
      </c>
      <c r="H737" s="27">
        <f t="shared" si="127"/>
        <v>1</v>
      </c>
      <c r="I737" s="11">
        <f t="shared" si="128"/>
        <v>0</v>
      </c>
      <c r="J737" s="28">
        <f t="shared" si="129"/>
        <v>0</v>
      </c>
      <c r="K737" s="28">
        <f t="shared" si="130"/>
        <v>2400</v>
      </c>
      <c r="L737" s="28">
        <f t="shared" si="131"/>
        <v>734</v>
      </c>
      <c r="M737" s="41">
        <f>AVERAGE($K$4:K737)</f>
        <v>2735.7629427792917</v>
      </c>
      <c r="N737" s="41">
        <f>_xlfn.STDEV.S($K$4:K737)</f>
        <v>351.49985154643724</v>
      </c>
      <c r="O737" s="41">
        <f t="shared" si="133"/>
        <v>2710.2921239392326</v>
      </c>
      <c r="P737" s="41">
        <f t="shared" si="134"/>
        <v>2761.2337616193508</v>
      </c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 spans="2:28" x14ac:dyDescent="0.2">
      <c r="B738" s="13">
        <f t="shared" si="132"/>
        <v>735</v>
      </c>
      <c r="C738" s="12">
        <v>0.99148677830887444</v>
      </c>
      <c r="D738" s="11">
        <f t="shared" si="124"/>
        <v>25</v>
      </c>
      <c r="E738" s="11">
        <f t="shared" si="125"/>
        <v>22</v>
      </c>
      <c r="F738" s="11">
        <f t="shared" si="126"/>
        <v>3300</v>
      </c>
      <c r="G738" s="12">
        <v>0.33534736310995661</v>
      </c>
      <c r="H738" s="27">
        <f t="shared" si="127"/>
        <v>1</v>
      </c>
      <c r="I738" s="11">
        <f t="shared" si="128"/>
        <v>2</v>
      </c>
      <c r="J738" s="28">
        <f t="shared" si="129"/>
        <v>1000</v>
      </c>
      <c r="K738" s="28">
        <f t="shared" si="130"/>
        <v>2300</v>
      </c>
      <c r="L738" s="28">
        <f t="shared" si="131"/>
        <v>735</v>
      </c>
      <c r="M738" s="41">
        <f>AVERAGE($K$4:K738)</f>
        <v>2735.1700680272111</v>
      </c>
      <c r="N738" s="41">
        <f>_xlfn.STDEV.S($K$4:K738)</f>
        <v>351.62788756004761</v>
      </c>
      <c r="O738" s="41">
        <f t="shared" si="133"/>
        <v>2709.7073679551172</v>
      </c>
      <c r="P738" s="41">
        <f t="shared" si="134"/>
        <v>2760.6327680993049</v>
      </c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 spans="2:28" x14ac:dyDescent="0.2">
      <c r="B739" s="13">
        <f t="shared" si="132"/>
        <v>736</v>
      </c>
      <c r="C739" s="12">
        <v>0.13272340540764516</v>
      </c>
      <c r="D739" s="11">
        <f t="shared" si="124"/>
        <v>16</v>
      </c>
      <c r="E739" s="11">
        <f t="shared" si="125"/>
        <v>16</v>
      </c>
      <c r="F739" s="11">
        <f t="shared" si="126"/>
        <v>2400</v>
      </c>
      <c r="G739" s="12">
        <v>0.92395493392024697</v>
      </c>
      <c r="H739" s="27">
        <f t="shared" si="127"/>
        <v>3</v>
      </c>
      <c r="I739" s="11">
        <f t="shared" si="128"/>
        <v>0</v>
      </c>
      <c r="J739" s="28">
        <f t="shared" si="129"/>
        <v>0</v>
      </c>
      <c r="K739" s="28">
        <f t="shared" si="130"/>
        <v>2400</v>
      </c>
      <c r="L739" s="28">
        <f t="shared" si="131"/>
        <v>736</v>
      </c>
      <c r="M739" s="41">
        <f>AVERAGE($K$4:K739)</f>
        <v>2734.7146739130435</v>
      </c>
      <c r="N739" s="41">
        <f>_xlfn.STDEV.S($K$4:K739)</f>
        <v>351.60572399340697</v>
      </c>
      <c r="O739" s="41">
        <f t="shared" si="133"/>
        <v>2709.2709387821305</v>
      </c>
      <c r="P739" s="41">
        <f t="shared" si="134"/>
        <v>2760.1584090439565</v>
      </c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 spans="2:28" x14ac:dyDescent="0.2">
      <c r="B740" s="13">
        <f t="shared" si="132"/>
        <v>737</v>
      </c>
      <c r="C740" s="12">
        <v>0.47312489902980615</v>
      </c>
      <c r="D740" s="11">
        <f t="shared" si="124"/>
        <v>19</v>
      </c>
      <c r="E740" s="11">
        <f t="shared" si="125"/>
        <v>19</v>
      </c>
      <c r="F740" s="11">
        <f t="shared" si="126"/>
        <v>2850</v>
      </c>
      <c r="G740" s="12">
        <v>0.301227659573444</v>
      </c>
      <c r="H740" s="27">
        <f t="shared" si="127"/>
        <v>1</v>
      </c>
      <c r="I740" s="11">
        <f t="shared" si="128"/>
        <v>0</v>
      </c>
      <c r="J740" s="28">
        <f t="shared" si="129"/>
        <v>0</v>
      </c>
      <c r="K740" s="28">
        <f t="shared" si="130"/>
        <v>2850</v>
      </c>
      <c r="L740" s="28">
        <f t="shared" si="131"/>
        <v>737</v>
      </c>
      <c r="M740" s="41">
        <f>AVERAGE($K$4:K740)</f>
        <v>2734.8710990502036</v>
      </c>
      <c r="N740" s="41">
        <f>_xlfn.STDEV.S($K$4:K740)</f>
        <v>351.39244124503267</v>
      </c>
      <c r="O740" s="41">
        <f t="shared" si="133"/>
        <v>2709.460112019819</v>
      </c>
      <c r="P740" s="41">
        <f t="shared" si="134"/>
        <v>2760.2820860805882</v>
      </c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 spans="2:28" x14ac:dyDescent="0.2">
      <c r="B741" s="13">
        <f t="shared" si="132"/>
        <v>738</v>
      </c>
      <c r="C741" s="12">
        <v>0.87363926705541384</v>
      </c>
      <c r="D741" s="11">
        <f t="shared" si="124"/>
        <v>22</v>
      </c>
      <c r="E741" s="11">
        <f t="shared" si="125"/>
        <v>22</v>
      </c>
      <c r="F741" s="11">
        <f t="shared" si="126"/>
        <v>3300</v>
      </c>
      <c r="G741" s="12">
        <v>0.22104760364571285</v>
      </c>
      <c r="H741" s="27">
        <f t="shared" si="127"/>
        <v>1</v>
      </c>
      <c r="I741" s="11">
        <f t="shared" si="128"/>
        <v>2</v>
      </c>
      <c r="J741" s="28">
        <f t="shared" si="129"/>
        <v>1000</v>
      </c>
      <c r="K741" s="28">
        <f t="shared" si="130"/>
        <v>2300</v>
      </c>
      <c r="L741" s="28">
        <f t="shared" si="131"/>
        <v>738</v>
      </c>
      <c r="M741" s="41">
        <f>AVERAGE($K$4:K741)</f>
        <v>2734.2818428184282</v>
      </c>
      <c r="N741" s="41">
        <f>_xlfn.STDEV.S($K$4:K741)</f>
        <v>351.51864633340989</v>
      </c>
      <c r="O741" s="41">
        <f t="shared" si="133"/>
        <v>2708.8790141621098</v>
      </c>
      <c r="P741" s="41">
        <f t="shared" si="134"/>
        <v>2759.6846714747467</v>
      </c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 spans="2:28" x14ac:dyDescent="0.2">
      <c r="B742" s="13">
        <f t="shared" si="132"/>
        <v>739</v>
      </c>
      <c r="C742" s="12">
        <v>0.27498885032774112</v>
      </c>
      <c r="D742" s="11">
        <f t="shared" si="124"/>
        <v>18</v>
      </c>
      <c r="E742" s="11">
        <f t="shared" si="125"/>
        <v>18</v>
      </c>
      <c r="F742" s="11">
        <f t="shared" si="126"/>
        <v>2700</v>
      </c>
      <c r="G742" s="12">
        <v>0.20017938315895178</v>
      </c>
      <c r="H742" s="27">
        <f t="shared" si="127"/>
        <v>1</v>
      </c>
      <c r="I742" s="11">
        <f t="shared" si="128"/>
        <v>0</v>
      </c>
      <c r="J742" s="28">
        <f t="shared" si="129"/>
        <v>0</v>
      </c>
      <c r="K742" s="28">
        <f t="shared" si="130"/>
        <v>2700</v>
      </c>
      <c r="L742" s="28">
        <f t="shared" si="131"/>
        <v>739</v>
      </c>
      <c r="M742" s="41">
        <f>AVERAGE($K$4:K742)</f>
        <v>2734.2354533152911</v>
      </c>
      <c r="N742" s="41">
        <f>_xlfn.STDEV.S($K$4:K742)</f>
        <v>351.28267293212014</v>
      </c>
      <c r="O742" s="41">
        <f t="shared" si="133"/>
        <v>2708.8669156196447</v>
      </c>
      <c r="P742" s="41">
        <f t="shared" si="134"/>
        <v>2759.6039910109375</v>
      </c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 spans="2:28" x14ac:dyDescent="0.2">
      <c r="B743" s="13">
        <f t="shared" si="132"/>
        <v>740</v>
      </c>
      <c r="C743" s="12">
        <v>0.54890086389869086</v>
      </c>
      <c r="D743" s="11">
        <f t="shared" si="124"/>
        <v>20</v>
      </c>
      <c r="E743" s="11">
        <f t="shared" si="125"/>
        <v>20</v>
      </c>
      <c r="F743" s="11">
        <f t="shared" si="126"/>
        <v>3000</v>
      </c>
      <c r="G743" s="12">
        <v>0.67171897996825336</v>
      </c>
      <c r="H743" s="27">
        <f t="shared" si="127"/>
        <v>2</v>
      </c>
      <c r="I743" s="11">
        <f t="shared" si="128"/>
        <v>0</v>
      </c>
      <c r="J743" s="28">
        <f t="shared" si="129"/>
        <v>0</v>
      </c>
      <c r="K743" s="28">
        <f t="shared" si="130"/>
        <v>3000</v>
      </c>
      <c r="L743" s="28">
        <f t="shared" si="131"/>
        <v>740</v>
      </c>
      <c r="M743" s="41">
        <f>AVERAGE($K$4:K743)</f>
        <v>2734.5945945945946</v>
      </c>
      <c r="N743" s="41">
        <f>_xlfn.STDEV.S($K$4:K743)</f>
        <v>351.18083883875812</v>
      </c>
      <c r="O743" s="41">
        <f t="shared" si="133"/>
        <v>2709.2506091020773</v>
      </c>
      <c r="P743" s="41">
        <f t="shared" si="134"/>
        <v>2759.9385800871119</v>
      </c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 spans="2:28" x14ac:dyDescent="0.2">
      <c r="B744" s="13">
        <f t="shared" si="132"/>
        <v>741</v>
      </c>
      <c r="C744" s="12">
        <v>0.20782983633641938</v>
      </c>
      <c r="D744" s="11">
        <f t="shared" si="124"/>
        <v>17</v>
      </c>
      <c r="E744" s="11">
        <f t="shared" si="125"/>
        <v>17</v>
      </c>
      <c r="F744" s="11">
        <f t="shared" si="126"/>
        <v>2550</v>
      </c>
      <c r="G744" s="12">
        <v>0.81157494880129266</v>
      </c>
      <c r="H744" s="27">
        <f t="shared" si="127"/>
        <v>3</v>
      </c>
      <c r="I744" s="11">
        <f t="shared" si="128"/>
        <v>0</v>
      </c>
      <c r="J744" s="28">
        <f t="shared" si="129"/>
        <v>0</v>
      </c>
      <c r="K744" s="28">
        <f t="shared" si="130"/>
        <v>2550</v>
      </c>
      <c r="L744" s="28">
        <f t="shared" si="131"/>
        <v>741</v>
      </c>
      <c r="M744" s="41">
        <f>AVERAGE($K$4:K744)</f>
        <v>2734.3454790823212</v>
      </c>
      <c r="N744" s="41">
        <f>_xlfn.STDEV.S($K$4:K744)</f>
        <v>351.00898494189443</v>
      </c>
      <c r="O744" s="41">
        <f t="shared" si="133"/>
        <v>2709.0310506494766</v>
      </c>
      <c r="P744" s="41">
        <f t="shared" si="134"/>
        <v>2759.6599075151657</v>
      </c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 spans="2:28" x14ac:dyDescent="0.2">
      <c r="B745" s="13">
        <f t="shared" si="132"/>
        <v>742</v>
      </c>
      <c r="C745" s="12">
        <v>0.41095642327841053</v>
      </c>
      <c r="D745" s="11">
        <f t="shared" si="124"/>
        <v>19</v>
      </c>
      <c r="E745" s="11">
        <f t="shared" si="125"/>
        <v>19</v>
      </c>
      <c r="F745" s="11">
        <f t="shared" si="126"/>
        <v>2850</v>
      </c>
      <c r="G745" s="12">
        <v>0.65882014073253781</v>
      </c>
      <c r="H745" s="27">
        <f t="shared" si="127"/>
        <v>2</v>
      </c>
      <c r="I745" s="11">
        <f t="shared" si="128"/>
        <v>0</v>
      </c>
      <c r="J745" s="28">
        <f t="shared" si="129"/>
        <v>0</v>
      </c>
      <c r="K745" s="28">
        <f t="shared" si="130"/>
        <v>2850</v>
      </c>
      <c r="L745" s="28">
        <f t="shared" si="131"/>
        <v>742</v>
      </c>
      <c r="M745" s="41">
        <f>AVERAGE($K$4:K745)</f>
        <v>2734.5013477088951</v>
      </c>
      <c r="N745" s="41">
        <f>_xlfn.STDEV.S($K$4:K745)</f>
        <v>350.79775191870584</v>
      </c>
      <c r="O745" s="41">
        <f t="shared" si="133"/>
        <v>2709.219262813876</v>
      </c>
      <c r="P745" s="41">
        <f t="shared" si="134"/>
        <v>2759.7834326039142</v>
      </c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 spans="2:28" x14ac:dyDescent="0.2">
      <c r="B746" s="13">
        <f t="shared" si="132"/>
        <v>743</v>
      </c>
      <c r="C746" s="12">
        <v>0.56355596336762037</v>
      </c>
      <c r="D746" s="11">
        <f t="shared" si="124"/>
        <v>20</v>
      </c>
      <c r="E746" s="11">
        <f t="shared" si="125"/>
        <v>20</v>
      </c>
      <c r="F746" s="11">
        <f t="shared" si="126"/>
        <v>3000</v>
      </c>
      <c r="G746" s="12">
        <v>0.92383829111250149</v>
      </c>
      <c r="H746" s="27">
        <f t="shared" si="127"/>
        <v>4</v>
      </c>
      <c r="I746" s="11">
        <f t="shared" si="128"/>
        <v>0</v>
      </c>
      <c r="J746" s="28">
        <f t="shared" si="129"/>
        <v>0</v>
      </c>
      <c r="K746" s="28">
        <f t="shared" si="130"/>
        <v>3000</v>
      </c>
      <c r="L746" s="28">
        <f t="shared" si="131"/>
        <v>743</v>
      </c>
      <c r="M746" s="41">
        <f>AVERAGE($K$4:K746)</f>
        <v>2734.8586810228803</v>
      </c>
      <c r="N746" s="41">
        <f>_xlfn.STDEV.S($K$4:K746)</f>
        <v>350.69657322396881</v>
      </c>
      <c r="O746" s="41">
        <f t="shared" si="133"/>
        <v>2709.6009581278886</v>
      </c>
      <c r="P746" s="41">
        <f t="shared" si="134"/>
        <v>2760.116403917872</v>
      </c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 spans="2:28" x14ac:dyDescent="0.2">
      <c r="B747" s="13">
        <f t="shared" si="132"/>
        <v>744</v>
      </c>
      <c r="C747" s="12">
        <v>0.85274278259243708</v>
      </c>
      <c r="D747" s="11">
        <f t="shared" si="124"/>
        <v>22</v>
      </c>
      <c r="E747" s="11">
        <f t="shared" si="125"/>
        <v>22</v>
      </c>
      <c r="F747" s="11">
        <f t="shared" si="126"/>
        <v>3300</v>
      </c>
      <c r="G747" s="12">
        <v>0.81667422951521496</v>
      </c>
      <c r="H747" s="27">
        <f t="shared" si="127"/>
        <v>3</v>
      </c>
      <c r="I747" s="11">
        <f t="shared" si="128"/>
        <v>0</v>
      </c>
      <c r="J747" s="28">
        <f t="shared" si="129"/>
        <v>0</v>
      </c>
      <c r="K747" s="28">
        <f t="shared" si="130"/>
        <v>3300</v>
      </c>
      <c r="L747" s="28">
        <f t="shared" si="131"/>
        <v>744</v>
      </c>
      <c r="M747" s="41">
        <f>AVERAGE($K$4:K747)</f>
        <v>2735.6182795698924</v>
      </c>
      <c r="N747" s="41">
        <f>_xlfn.STDEV.S($K$4:K747)</f>
        <v>351.07241125252568</v>
      </c>
      <c r="O747" s="41">
        <f t="shared" si="133"/>
        <v>2710.3505419670373</v>
      </c>
      <c r="P747" s="41">
        <f t="shared" si="134"/>
        <v>2760.8860171727474</v>
      </c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 spans="2:28" x14ac:dyDescent="0.2">
      <c r="B748" s="13">
        <f t="shared" si="132"/>
        <v>745</v>
      </c>
      <c r="C748" s="12">
        <v>0.96253789036736215</v>
      </c>
      <c r="D748" s="11">
        <f t="shared" si="124"/>
        <v>24</v>
      </c>
      <c r="E748" s="11">
        <f t="shared" si="125"/>
        <v>22</v>
      </c>
      <c r="F748" s="11">
        <f t="shared" si="126"/>
        <v>3300</v>
      </c>
      <c r="G748" s="12">
        <v>0.52575702716497497</v>
      </c>
      <c r="H748" s="27">
        <f t="shared" si="127"/>
        <v>2</v>
      </c>
      <c r="I748" s="11">
        <f t="shared" si="128"/>
        <v>1</v>
      </c>
      <c r="J748" s="28">
        <f t="shared" si="129"/>
        <v>500</v>
      </c>
      <c r="K748" s="28">
        <f t="shared" si="130"/>
        <v>2800</v>
      </c>
      <c r="L748" s="28">
        <f t="shared" si="131"/>
        <v>745</v>
      </c>
      <c r="M748" s="41">
        <f>AVERAGE($K$4:K748)</f>
        <v>2735.7046979865772</v>
      </c>
      <c r="N748" s="41">
        <f>_xlfn.STDEV.S($K$4:K748)</f>
        <v>350.84432535884241</v>
      </c>
      <c r="O748" s="41">
        <f t="shared" si="133"/>
        <v>2710.4703846368798</v>
      </c>
      <c r="P748" s="41">
        <f t="shared" si="134"/>
        <v>2760.9390113362747</v>
      </c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 spans="2:28" x14ac:dyDescent="0.2">
      <c r="B749" s="13">
        <f t="shared" si="132"/>
        <v>746</v>
      </c>
      <c r="C749" s="12">
        <v>0.75322213297033169</v>
      </c>
      <c r="D749" s="11">
        <f t="shared" si="124"/>
        <v>21</v>
      </c>
      <c r="E749" s="11">
        <f t="shared" si="125"/>
        <v>21</v>
      </c>
      <c r="F749" s="11">
        <f t="shared" si="126"/>
        <v>3150</v>
      </c>
      <c r="G749" s="12">
        <v>0.10617200984875941</v>
      </c>
      <c r="H749" s="27">
        <f t="shared" si="127"/>
        <v>0</v>
      </c>
      <c r="I749" s="11">
        <f t="shared" si="128"/>
        <v>2</v>
      </c>
      <c r="J749" s="28">
        <f t="shared" si="129"/>
        <v>1000</v>
      </c>
      <c r="K749" s="28">
        <f t="shared" si="130"/>
        <v>2150</v>
      </c>
      <c r="L749" s="28">
        <f t="shared" si="131"/>
        <v>746</v>
      </c>
      <c r="M749" s="41">
        <f>AVERAGE($K$4:K749)</f>
        <v>2734.9195710455765</v>
      </c>
      <c r="N749" s="41">
        <f>_xlfn.STDEV.S($K$4:K749)</f>
        <v>351.26395966769326</v>
      </c>
      <c r="O749" s="41">
        <f t="shared" si="133"/>
        <v>2709.6720699005491</v>
      </c>
      <c r="P749" s="41">
        <f t="shared" si="134"/>
        <v>2760.1670721906039</v>
      </c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 spans="2:28" x14ac:dyDescent="0.2">
      <c r="B750" s="13">
        <f t="shared" si="132"/>
        <v>747</v>
      </c>
      <c r="C750" s="12">
        <v>0.40492540713553049</v>
      </c>
      <c r="D750" s="11">
        <f t="shared" si="124"/>
        <v>19</v>
      </c>
      <c r="E750" s="11">
        <f t="shared" si="125"/>
        <v>19</v>
      </c>
      <c r="F750" s="11">
        <f t="shared" si="126"/>
        <v>2850</v>
      </c>
      <c r="G750" s="12">
        <v>0.6817947044176722</v>
      </c>
      <c r="H750" s="27">
        <f t="shared" si="127"/>
        <v>2</v>
      </c>
      <c r="I750" s="11">
        <f t="shared" si="128"/>
        <v>0</v>
      </c>
      <c r="J750" s="28">
        <f t="shared" si="129"/>
        <v>0</v>
      </c>
      <c r="K750" s="28">
        <f t="shared" si="130"/>
        <v>2850</v>
      </c>
      <c r="L750" s="28">
        <f t="shared" si="131"/>
        <v>747</v>
      </c>
      <c r="M750" s="41">
        <f>AVERAGE($K$4:K750)</f>
        <v>2735.0736278447121</v>
      </c>
      <c r="N750" s="41">
        <f>_xlfn.STDEV.S($K$4:K750)</f>
        <v>351.05370102876088</v>
      </c>
      <c r="O750" s="41">
        <f t="shared" si="133"/>
        <v>2709.8581890870978</v>
      </c>
      <c r="P750" s="41">
        <f t="shared" si="134"/>
        <v>2760.2890666023263</v>
      </c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 spans="2:28" x14ac:dyDescent="0.2">
      <c r="B751" s="13">
        <f t="shared" si="132"/>
        <v>748</v>
      </c>
      <c r="C751" s="12">
        <v>2.4226496177782719E-2</v>
      </c>
      <c r="D751" s="11">
        <f t="shared" si="124"/>
        <v>14</v>
      </c>
      <c r="E751" s="11">
        <f t="shared" si="125"/>
        <v>14</v>
      </c>
      <c r="F751" s="11">
        <f t="shared" si="126"/>
        <v>2100</v>
      </c>
      <c r="G751" s="12">
        <v>0.29094813357328841</v>
      </c>
      <c r="H751" s="27">
        <f t="shared" si="127"/>
        <v>1</v>
      </c>
      <c r="I751" s="11">
        <f t="shared" si="128"/>
        <v>0</v>
      </c>
      <c r="J751" s="28">
        <f t="shared" si="129"/>
        <v>0</v>
      </c>
      <c r="K751" s="28">
        <f t="shared" si="130"/>
        <v>2100</v>
      </c>
      <c r="L751" s="28">
        <f t="shared" si="131"/>
        <v>748</v>
      </c>
      <c r="M751" s="41">
        <f>AVERAGE($K$4:K751)</f>
        <v>2734.2245989304811</v>
      </c>
      <c r="N751" s="41">
        <f>_xlfn.STDEV.S($K$4:K751)</f>
        <v>351.58628912112727</v>
      </c>
      <c r="O751" s="41">
        <f t="shared" si="133"/>
        <v>2708.9878468625493</v>
      </c>
      <c r="P751" s="41">
        <f t="shared" si="134"/>
        <v>2759.4613509984129</v>
      </c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 spans="2:28" x14ac:dyDescent="0.2">
      <c r="B752" s="13">
        <f t="shared" si="132"/>
        <v>749</v>
      </c>
      <c r="C752" s="12">
        <v>0.99321958420303114</v>
      </c>
      <c r="D752" s="11">
        <f t="shared" si="124"/>
        <v>25</v>
      </c>
      <c r="E752" s="11">
        <f t="shared" si="125"/>
        <v>22</v>
      </c>
      <c r="F752" s="11">
        <f t="shared" si="126"/>
        <v>3300</v>
      </c>
      <c r="G752" s="12">
        <v>0.7675320329888784</v>
      </c>
      <c r="H752" s="27">
        <f t="shared" si="127"/>
        <v>3</v>
      </c>
      <c r="I752" s="11">
        <f t="shared" si="128"/>
        <v>0</v>
      </c>
      <c r="J752" s="28">
        <f t="shared" si="129"/>
        <v>0</v>
      </c>
      <c r="K752" s="28">
        <f t="shared" si="130"/>
        <v>3300</v>
      </c>
      <c r="L752" s="28">
        <f t="shared" si="131"/>
        <v>749</v>
      </c>
      <c r="M752" s="41">
        <f>AVERAGE($K$4:K752)</f>
        <v>2734.9799732977303</v>
      </c>
      <c r="N752" s="41">
        <f>_xlfn.STDEV.S($K$4:K752)</f>
        <v>351.9588513176713</v>
      </c>
      <c r="O752" s="41">
        <f t="shared" si="133"/>
        <v>2709.733404056889</v>
      </c>
      <c r="P752" s="41">
        <f t="shared" si="134"/>
        <v>2760.2265425385717</v>
      </c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 spans="2:28" x14ac:dyDescent="0.2">
      <c r="B753" s="13">
        <f t="shared" si="132"/>
        <v>750</v>
      </c>
      <c r="C753" s="12">
        <v>0.9724829281744457</v>
      </c>
      <c r="D753" s="11">
        <f t="shared" si="124"/>
        <v>24</v>
      </c>
      <c r="E753" s="11">
        <f t="shared" si="125"/>
        <v>22</v>
      </c>
      <c r="F753" s="11">
        <f t="shared" si="126"/>
        <v>3300</v>
      </c>
      <c r="G753" s="12">
        <v>0.73906156311087601</v>
      </c>
      <c r="H753" s="27">
        <f t="shared" si="127"/>
        <v>3</v>
      </c>
      <c r="I753" s="11">
        <f t="shared" si="128"/>
        <v>0</v>
      </c>
      <c r="J753" s="28">
        <f t="shared" si="129"/>
        <v>0</v>
      </c>
      <c r="K753" s="28">
        <f t="shared" si="130"/>
        <v>3300</v>
      </c>
      <c r="L753" s="28">
        <f t="shared" si="131"/>
        <v>750</v>
      </c>
      <c r="M753" s="41">
        <f>AVERAGE($K$4:K753)</f>
        <v>2735.7333333333331</v>
      </c>
      <c r="N753" s="41">
        <f>_xlfn.STDEV.S($K$4:K753)</f>
        <v>352.3284111468887</v>
      </c>
      <c r="O753" s="41">
        <f t="shared" si="133"/>
        <v>2710.4771639645392</v>
      </c>
      <c r="P753" s="41">
        <f t="shared" si="134"/>
        <v>2760.9895027021271</v>
      </c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 spans="2:28" x14ac:dyDescent="0.2">
      <c r="B754" s="13">
        <f t="shared" si="132"/>
        <v>751</v>
      </c>
      <c r="C754" s="12">
        <v>0.83243197706634808</v>
      </c>
      <c r="D754" s="11">
        <f t="shared" si="124"/>
        <v>22</v>
      </c>
      <c r="E754" s="11">
        <f t="shared" si="125"/>
        <v>22</v>
      </c>
      <c r="F754" s="11">
        <f t="shared" si="126"/>
        <v>3300</v>
      </c>
      <c r="G754" s="12">
        <v>0.339422736659175</v>
      </c>
      <c r="H754" s="27">
        <f t="shared" si="127"/>
        <v>2</v>
      </c>
      <c r="I754" s="11">
        <f t="shared" si="128"/>
        <v>1</v>
      </c>
      <c r="J754" s="28">
        <f t="shared" si="129"/>
        <v>500</v>
      </c>
      <c r="K754" s="28">
        <f t="shared" si="130"/>
        <v>2800</v>
      </c>
      <c r="L754" s="28">
        <f t="shared" si="131"/>
        <v>751</v>
      </c>
      <c r="M754" s="41">
        <f>AVERAGE($K$4:K754)</f>
        <v>2735.8189081225032</v>
      </c>
      <c r="N754" s="41">
        <f>_xlfn.STDEV.S($K$4:K754)</f>
        <v>352.10125697305654</v>
      </c>
      <c r="O754" s="41">
        <f t="shared" si="133"/>
        <v>2710.5958861970071</v>
      </c>
      <c r="P754" s="41">
        <f t="shared" si="134"/>
        <v>2761.0419300479994</v>
      </c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 spans="2:28" x14ac:dyDescent="0.2">
      <c r="B755" s="13">
        <f t="shared" si="132"/>
        <v>752</v>
      </c>
      <c r="C755" s="12">
        <v>0.78048731952791173</v>
      </c>
      <c r="D755" s="11">
        <f t="shared" si="124"/>
        <v>21</v>
      </c>
      <c r="E755" s="11">
        <f t="shared" si="125"/>
        <v>21</v>
      </c>
      <c r="F755" s="11">
        <f t="shared" si="126"/>
        <v>3150</v>
      </c>
      <c r="G755" s="12">
        <v>9.9500169195489874E-2</v>
      </c>
      <c r="H755" s="27">
        <f t="shared" si="127"/>
        <v>0</v>
      </c>
      <c r="I755" s="11">
        <f t="shared" si="128"/>
        <v>2</v>
      </c>
      <c r="J755" s="28">
        <f t="shared" si="129"/>
        <v>1000</v>
      </c>
      <c r="K755" s="28">
        <f t="shared" si="130"/>
        <v>2150</v>
      </c>
      <c r="L755" s="28">
        <f t="shared" si="131"/>
        <v>752</v>
      </c>
      <c r="M755" s="41">
        <f>AVERAGE($K$4:K755)</f>
        <v>2735.0398936170213</v>
      </c>
      <c r="N755" s="41">
        <f>_xlfn.STDEV.S($K$4:K755)</f>
        <v>352.51464693331286</v>
      </c>
      <c r="O755" s="41">
        <f t="shared" si="133"/>
        <v>2709.8041084254151</v>
      </c>
      <c r="P755" s="41">
        <f t="shared" si="134"/>
        <v>2760.2756788086276</v>
      </c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 spans="2:28" x14ac:dyDescent="0.2">
      <c r="B756" s="13">
        <f t="shared" si="132"/>
        <v>753</v>
      </c>
      <c r="C756" s="12">
        <v>0.74570045376282701</v>
      </c>
      <c r="D756" s="11">
        <f t="shared" si="124"/>
        <v>21</v>
      </c>
      <c r="E756" s="11">
        <f t="shared" si="125"/>
        <v>21</v>
      </c>
      <c r="F756" s="11">
        <f t="shared" si="126"/>
        <v>3150</v>
      </c>
      <c r="G756" s="12">
        <v>0.82589984319425935</v>
      </c>
      <c r="H756" s="27">
        <f t="shared" si="127"/>
        <v>3</v>
      </c>
      <c r="I756" s="11">
        <f t="shared" si="128"/>
        <v>0</v>
      </c>
      <c r="J756" s="28">
        <f t="shared" si="129"/>
        <v>0</v>
      </c>
      <c r="K756" s="28">
        <f t="shared" si="130"/>
        <v>3150</v>
      </c>
      <c r="L756" s="28">
        <f t="shared" si="131"/>
        <v>753</v>
      </c>
      <c r="M756" s="41">
        <f>AVERAGE($K$4:K756)</f>
        <v>2735.5909694555112</v>
      </c>
      <c r="N756" s="41">
        <f>_xlfn.STDEV.S($K$4:K756)</f>
        <v>352.60459821774549</v>
      </c>
      <c r="O756" s="41">
        <f t="shared" si="133"/>
        <v>2710.3655656604278</v>
      </c>
      <c r="P756" s="41">
        <f t="shared" si="134"/>
        <v>2760.8163732505946</v>
      </c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 spans="2:28" x14ac:dyDescent="0.2">
      <c r="B757" s="13">
        <f t="shared" si="132"/>
        <v>754</v>
      </c>
      <c r="C757" s="12">
        <v>0.78681475323404704</v>
      </c>
      <c r="D757" s="11">
        <f t="shared" si="124"/>
        <v>21</v>
      </c>
      <c r="E757" s="11">
        <f t="shared" si="125"/>
        <v>21</v>
      </c>
      <c r="F757" s="11">
        <f t="shared" si="126"/>
        <v>3150</v>
      </c>
      <c r="G757" s="12">
        <v>0.79161830348553786</v>
      </c>
      <c r="H757" s="27">
        <f t="shared" si="127"/>
        <v>3</v>
      </c>
      <c r="I757" s="11">
        <f t="shared" si="128"/>
        <v>0</v>
      </c>
      <c r="J757" s="28">
        <f t="shared" si="129"/>
        <v>0</v>
      </c>
      <c r="K757" s="28">
        <f t="shared" si="130"/>
        <v>3150</v>
      </c>
      <c r="L757" s="28">
        <f t="shared" si="131"/>
        <v>754</v>
      </c>
      <c r="M757" s="41">
        <f>AVERAGE($K$4:K757)</f>
        <v>2736.1405835543765</v>
      </c>
      <c r="N757" s="41">
        <f>_xlfn.STDEV.S($K$4:K757)</f>
        <v>352.69342897878346</v>
      </c>
      <c r="O757" s="41">
        <f t="shared" si="133"/>
        <v>2710.9256162562247</v>
      </c>
      <c r="P757" s="41">
        <f t="shared" si="134"/>
        <v>2761.3555508525283</v>
      </c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 spans="2:28" x14ac:dyDescent="0.2">
      <c r="B758" s="13">
        <f t="shared" si="132"/>
        <v>755</v>
      </c>
      <c r="C758" s="12">
        <v>7.9774287204099181E-2</v>
      </c>
      <c r="D758" s="11">
        <f t="shared" si="124"/>
        <v>15</v>
      </c>
      <c r="E758" s="11">
        <f t="shared" si="125"/>
        <v>15</v>
      </c>
      <c r="F758" s="11">
        <f t="shared" si="126"/>
        <v>2250</v>
      </c>
      <c r="G758" s="12">
        <v>6.6919449448195945E-2</v>
      </c>
      <c r="H758" s="27">
        <f t="shared" si="127"/>
        <v>0</v>
      </c>
      <c r="I758" s="11">
        <f t="shared" si="128"/>
        <v>0</v>
      </c>
      <c r="J758" s="28">
        <f t="shared" si="129"/>
        <v>0</v>
      </c>
      <c r="K758" s="28">
        <f t="shared" si="130"/>
        <v>2250</v>
      </c>
      <c r="L758" s="28">
        <f t="shared" si="131"/>
        <v>755</v>
      </c>
      <c r="M758" s="41">
        <f>AVERAGE($K$4:K758)</f>
        <v>2735.4966887417218</v>
      </c>
      <c r="N758" s="41">
        <f>_xlfn.STDEV.S($K$4:K758)</f>
        <v>352.90324629984394</v>
      </c>
      <c r="O758" s="41">
        <f t="shared" si="133"/>
        <v>2710.2834890171198</v>
      </c>
      <c r="P758" s="41">
        <f t="shared" si="134"/>
        <v>2760.7098884663237</v>
      </c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 spans="2:28" x14ac:dyDescent="0.2">
      <c r="B759" s="13">
        <f t="shared" si="132"/>
        <v>756</v>
      </c>
      <c r="C759" s="12">
        <v>0.14334225333862982</v>
      </c>
      <c r="D759" s="11">
        <f t="shared" si="124"/>
        <v>16</v>
      </c>
      <c r="E759" s="11">
        <f t="shared" si="125"/>
        <v>16</v>
      </c>
      <c r="F759" s="11">
        <f t="shared" si="126"/>
        <v>2400</v>
      </c>
      <c r="G759" s="12">
        <v>0.32859881788740775</v>
      </c>
      <c r="H759" s="27">
        <f t="shared" si="127"/>
        <v>1</v>
      </c>
      <c r="I759" s="11">
        <f t="shared" si="128"/>
        <v>0</v>
      </c>
      <c r="J759" s="28">
        <f t="shared" si="129"/>
        <v>0</v>
      </c>
      <c r="K759" s="28">
        <f t="shared" si="130"/>
        <v>2400</v>
      </c>
      <c r="L759" s="28">
        <f t="shared" si="131"/>
        <v>756</v>
      </c>
      <c r="M759" s="41">
        <f>AVERAGE($K$4:K759)</f>
        <v>2735.0529100529102</v>
      </c>
      <c r="N759" s="41">
        <f>_xlfn.STDEV.S($K$4:K759)</f>
        <v>352.88047970723511</v>
      </c>
      <c r="O759" s="41">
        <f t="shared" si="133"/>
        <v>2709.8580703794114</v>
      </c>
      <c r="P759" s="41">
        <f t="shared" si="134"/>
        <v>2760.247749726409</v>
      </c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 spans="2:28" x14ac:dyDescent="0.2">
      <c r="B760" s="13">
        <f t="shared" si="132"/>
        <v>757</v>
      </c>
      <c r="C760" s="12">
        <v>0.22655777196276639</v>
      </c>
      <c r="D760" s="11">
        <f t="shared" si="124"/>
        <v>17</v>
      </c>
      <c r="E760" s="11">
        <f t="shared" si="125"/>
        <v>17</v>
      </c>
      <c r="F760" s="11">
        <f t="shared" si="126"/>
        <v>2550</v>
      </c>
      <c r="G760" s="12">
        <v>0.43036852764753453</v>
      </c>
      <c r="H760" s="27">
        <f t="shared" si="127"/>
        <v>1</v>
      </c>
      <c r="I760" s="11">
        <f t="shared" si="128"/>
        <v>0</v>
      </c>
      <c r="J760" s="28">
        <f t="shared" si="129"/>
        <v>0</v>
      </c>
      <c r="K760" s="28">
        <f t="shared" si="130"/>
        <v>2550</v>
      </c>
      <c r="L760" s="28">
        <f t="shared" si="131"/>
        <v>757</v>
      </c>
      <c r="M760" s="41">
        <f>AVERAGE($K$4:K760)</f>
        <v>2734.8084544253634</v>
      </c>
      <c r="N760" s="41">
        <f>_xlfn.STDEV.S($K$4:K760)</f>
        <v>352.71114961212072</v>
      </c>
      <c r="O760" s="41">
        <f t="shared" si="133"/>
        <v>2709.6423967254509</v>
      </c>
      <c r="P760" s="41">
        <f t="shared" si="134"/>
        <v>2759.9745121252759</v>
      </c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 spans="2:28" x14ac:dyDescent="0.2">
      <c r="B761" s="13">
        <f t="shared" si="132"/>
        <v>758</v>
      </c>
      <c r="C761" s="12">
        <v>0.64764052185937793</v>
      </c>
      <c r="D761" s="11">
        <f t="shared" si="124"/>
        <v>20</v>
      </c>
      <c r="E761" s="11">
        <f t="shared" si="125"/>
        <v>20</v>
      </c>
      <c r="F761" s="11">
        <f t="shared" si="126"/>
        <v>3000</v>
      </c>
      <c r="G761" s="12">
        <v>0.24548795402077161</v>
      </c>
      <c r="H761" s="27">
        <f t="shared" si="127"/>
        <v>1</v>
      </c>
      <c r="I761" s="11">
        <f t="shared" si="128"/>
        <v>0</v>
      </c>
      <c r="J761" s="28">
        <f t="shared" si="129"/>
        <v>0</v>
      </c>
      <c r="K761" s="28">
        <f t="shared" si="130"/>
        <v>3000</v>
      </c>
      <c r="L761" s="28">
        <f t="shared" si="131"/>
        <v>758</v>
      </c>
      <c r="M761" s="41">
        <f>AVERAGE($K$4:K761)</f>
        <v>2735.1583113456463</v>
      </c>
      <c r="N761" s="41">
        <f>_xlfn.STDEV.S($K$4:K761)</f>
        <v>352.6096913802416</v>
      </c>
      <c r="O761" s="41">
        <f t="shared" si="133"/>
        <v>2710.0161469846603</v>
      </c>
      <c r="P761" s="41">
        <f t="shared" si="134"/>
        <v>2760.3004757066324</v>
      </c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 spans="2:28" x14ac:dyDescent="0.2">
      <c r="B762" s="13">
        <f t="shared" si="132"/>
        <v>759</v>
      </c>
      <c r="C762" s="12">
        <v>0.87136337724325053</v>
      </c>
      <c r="D762" s="11">
        <f t="shared" si="124"/>
        <v>22</v>
      </c>
      <c r="E762" s="11">
        <f t="shared" si="125"/>
        <v>22</v>
      </c>
      <c r="F762" s="11">
        <f t="shared" si="126"/>
        <v>3300</v>
      </c>
      <c r="G762" s="12">
        <v>0.72290372329378849</v>
      </c>
      <c r="H762" s="27">
        <f t="shared" si="127"/>
        <v>3</v>
      </c>
      <c r="I762" s="11">
        <f t="shared" si="128"/>
        <v>0</v>
      </c>
      <c r="J762" s="28">
        <f t="shared" si="129"/>
        <v>0</v>
      </c>
      <c r="K762" s="28">
        <f t="shared" si="130"/>
        <v>3300</v>
      </c>
      <c r="L762" s="28">
        <f t="shared" si="131"/>
        <v>759</v>
      </c>
      <c r="M762" s="41">
        <f>AVERAGE($K$4:K762)</f>
        <v>2735.9025032938075</v>
      </c>
      <c r="N762" s="41">
        <f>_xlfn.STDEV.S($K$4:K762)</f>
        <v>352.97296865797563</v>
      </c>
      <c r="O762" s="41">
        <f t="shared" si="133"/>
        <v>2710.7510744909673</v>
      </c>
      <c r="P762" s="41">
        <f t="shared" si="134"/>
        <v>2761.0539320966477</v>
      </c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 spans="2:28" x14ac:dyDescent="0.2">
      <c r="B763" s="13">
        <f t="shared" si="132"/>
        <v>760</v>
      </c>
      <c r="C763" s="12">
        <v>0.91123311686583752</v>
      </c>
      <c r="D763" s="11">
        <f t="shared" si="124"/>
        <v>23</v>
      </c>
      <c r="E763" s="11">
        <f t="shared" si="125"/>
        <v>22</v>
      </c>
      <c r="F763" s="11">
        <f t="shared" si="126"/>
        <v>3300</v>
      </c>
      <c r="G763" s="12">
        <v>0.90698853444058491</v>
      </c>
      <c r="H763" s="27">
        <f t="shared" si="127"/>
        <v>4</v>
      </c>
      <c r="I763" s="11">
        <f t="shared" si="128"/>
        <v>0</v>
      </c>
      <c r="J763" s="28">
        <f t="shared" si="129"/>
        <v>0</v>
      </c>
      <c r="K763" s="28">
        <f t="shared" si="130"/>
        <v>3300</v>
      </c>
      <c r="L763" s="28">
        <f t="shared" si="131"/>
        <v>760</v>
      </c>
      <c r="M763" s="41">
        <f>AVERAGE($K$4:K763)</f>
        <v>2736.6447368421054</v>
      </c>
      <c r="N763" s="41">
        <f>_xlfn.STDEV.S($K$4:K763)</f>
        <v>353.33335336766368</v>
      </c>
      <c r="O763" s="41">
        <f t="shared" si="133"/>
        <v>2711.4842508334477</v>
      </c>
      <c r="P763" s="41">
        <f t="shared" si="134"/>
        <v>2761.8052228507631</v>
      </c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 spans="2:28" x14ac:dyDescent="0.2">
      <c r="B764" s="13">
        <f t="shared" si="132"/>
        <v>761</v>
      </c>
      <c r="C764" s="12">
        <v>0.46366107818133495</v>
      </c>
      <c r="D764" s="11">
        <f t="shared" si="124"/>
        <v>19</v>
      </c>
      <c r="E764" s="11">
        <f t="shared" si="125"/>
        <v>19</v>
      </c>
      <c r="F764" s="11">
        <f t="shared" si="126"/>
        <v>2850</v>
      </c>
      <c r="G764" s="12">
        <v>0.83762199276635319</v>
      </c>
      <c r="H764" s="27">
        <f t="shared" si="127"/>
        <v>3</v>
      </c>
      <c r="I764" s="11">
        <f t="shared" si="128"/>
        <v>0</v>
      </c>
      <c r="J764" s="28">
        <f t="shared" si="129"/>
        <v>0</v>
      </c>
      <c r="K764" s="28">
        <f t="shared" si="130"/>
        <v>2850</v>
      </c>
      <c r="L764" s="28">
        <f t="shared" si="131"/>
        <v>761</v>
      </c>
      <c r="M764" s="41">
        <f>AVERAGE($K$4:K764)</f>
        <v>2736.7936925098556</v>
      </c>
      <c r="N764" s="41">
        <f>_xlfn.STDEV.S($K$4:K764)</f>
        <v>353.1247293612825</v>
      </c>
      <c r="O764" s="41">
        <f t="shared" si="133"/>
        <v>2711.6646420699121</v>
      </c>
      <c r="P764" s="41">
        <f t="shared" si="134"/>
        <v>2761.9227429497992</v>
      </c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 spans="2:28" x14ac:dyDescent="0.2">
      <c r="B765" s="13">
        <f t="shared" si="132"/>
        <v>762</v>
      </c>
      <c r="C765" s="12">
        <v>0.50830966777427744</v>
      </c>
      <c r="D765" s="11">
        <f t="shared" si="124"/>
        <v>20</v>
      </c>
      <c r="E765" s="11">
        <f t="shared" si="125"/>
        <v>20</v>
      </c>
      <c r="F765" s="11">
        <f t="shared" si="126"/>
        <v>3000</v>
      </c>
      <c r="G765" s="12">
        <v>0.34510961335943913</v>
      </c>
      <c r="H765" s="27">
        <f t="shared" si="127"/>
        <v>1</v>
      </c>
      <c r="I765" s="11">
        <f t="shared" si="128"/>
        <v>0</v>
      </c>
      <c r="J765" s="28">
        <f t="shared" si="129"/>
        <v>0</v>
      </c>
      <c r="K765" s="28">
        <f t="shared" si="130"/>
        <v>3000</v>
      </c>
      <c r="L765" s="28">
        <f t="shared" si="131"/>
        <v>762</v>
      </c>
      <c r="M765" s="41">
        <f>AVERAGE($K$4:K765)</f>
        <v>2737.1391076115488</v>
      </c>
      <c r="N765" s="41">
        <f>_xlfn.STDEV.S($K$4:K765)</f>
        <v>353.02143054853582</v>
      </c>
      <c r="O765" s="41">
        <f t="shared" si="133"/>
        <v>2712.0339502045922</v>
      </c>
      <c r="P765" s="41">
        <f t="shared" si="134"/>
        <v>2762.2442650185053</v>
      </c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 spans="2:28" x14ac:dyDescent="0.2">
      <c r="B766" s="13">
        <f t="shared" si="132"/>
        <v>763</v>
      </c>
      <c r="C766" s="12">
        <v>0.94564639646892334</v>
      </c>
      <c r="D766" s="11">
        <f t="shared" si="124"/>
        <v>23</v>
      </c>
      <c r="E766" s="11">
        <f t="shared" si="125"/>
        <v>22</v>
      </c>
      <c r="F766" s="11">
        <f t="shared" si="126"/>
        <v>3300</v>
      </c>
      <c r="G766" s="12">
        <v>0.71982676023158598</v>
      </c>
      <c r="H766" s="27">
        <f t="shared" si="127"/>
        <v>3</v>
      </c>
      <c r="I766" s="11">
        <f t="shared" si="128"/>
        <v>0</v>
      </c>
      <c r="J766" s="28">
        <f t="shared" si="129"/>
        <v>0</v>
      </c>
      <c r="K766" s="28">
        <f t="shared" si="130"/>
        <v>3300</v>
      </c>
      <c r="L766" s="28">
        <f t="shared" si="131"/>
        <v>763</v>
      </c>
      <c r="M766" s="41">
        <f>AVERAGE($K$4:K766)</f>
        <v>2737.8768020969856</v>
      </c>
      <c r="N766" s="41">
        <f>_xlfn.STDEV.S($K$4:K766)</f>
        <v>353.37770313833414</v>
      </c>
      <c r="O766" s="41">
        <f t="shared" si="133"/>
        <v>2712.7628344389359</v>
      </c>
      <c r="P766" s="41">
        <f t="shared" si="134"/>
        <v>2762.9907697550352</v>
      </c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 spans="2:28" x14ac:dyDescent="0.2">
      <c r="B767" s="13">
        <f t="shared" si="132"/>
        <v>764</v>
      </c>
      <c r="C767" s="12">
        <v>0.67458713400048687</v>
      </c>
      <c r="D767" s="11">
        <f t="shared" si="124"/>
        <v>20</v>
      </c>
      <c r="E767" s="11">
        <f t="shared" si="125"/>
        <v>20</v>
      </c>
      <c r="F767" s="11">
        <f t="shared" si="126"/>
        <v>3000</v>
      </c>
      <c r="G767" s="12">
        <v>0.62759782779884177</v>
      </c>
      <c r="H767" s="27">
        <f t="shared" si="127"/>
        <v>2</v>
      </c>
      <c r="I767" s="11">
        <f t="shared" si="128"/>
        <v>0</v>
      </c>
      <c r="J767" s="28">
        <f t="shared" si="129"/>
        <v>0</v>
      </c>
      <c r="K767" s="28">
        <f t="shared" si="130"/>
        <v>3000</v>
      </c>
      <c r="L767" s="28">
        <f t="shared" si="131"/>
        <v>764</v>
      </c>
      <c r="M767" s="41">
        <f>AVERAGE($K$4:K767)</f>
        <v>2738.219895287958</v>
      </c>
      <c r="N767" s="41">
        <f>_xlfn.STDEV.S($K$4:K767)</f>
        <v>353.27336375408731</v>
      </c>
      <c r="O767" s="41">
        <f t="shared" si="133"/>
        <v>2713.1298315393788</v>
      </c>
      <c r="P767" s="41">
        <f t="shared" si="134"/>
        <v>2763.3099590365373</v>
      </c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 spans="2:28" x14ac:dyDescent="0.2">
      <c r="B768" s="13">
        <f t="shared" si="132"/>
        <v>765</v>
      </c>
      <c r="C768" s="12">
        <v>0.63395723150239969</v>
      </c>
      <c r="D768" s="11">
        <f t="shared" si="124"/>
        <v>20</v>
      </c>
      <c r="E768" s="11">
        <f t="shared" si="125"/>
        <v>20</v>
      </c>
      <c r="F768" s="11">
        <f t="shared" si="126"/>
        <v>3000</v>
      </c>
      <c r="G768" s="12">
        <v>0.685657909608545</v>
      </c>
      <c r="H768" s="27">
        <f t="shared" si="127"/>
        <v>3</v>
      </c>
      <c r="I768" s="11">
        <f t="shared" si="128"/>
        <v>0</v>
      </c>
      <c r="J768" s="28">
        <f t="shared" si="129"/>
        <v>0</v>
      </c>
      <c r="K768" s="28">
        <f t="shared" si="130"/>
        <v>3000</v>
      </c>
      <c r="L768" s="28">
        <f t="shared" si="131"/>
        <v>765</v>
      </c>
      <c r="M768" s="41">
        <f>AVERAGE($K$4:K768)</f>
        <v>2738.5620915032678</v>
      </c>
      <c r="N768" s="41">
        <f>_xlfn.STDEV.S($K$4:K768)</f>
        <v>353.1689343714192</v>
      </c>
      <c r="O768" s="41">
        <f t="shared" si="133"/>
        <v>2713.4958958773241</v>
      </c>
      <c r="P768" s="41">
        <f t="shared" si="134"/>
        <v>2763.6282871292115</v>
      </c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 spans="2:28" x14ac:dyDescent="0.2">
      <c r="B769" s="13">
        <f t="shared" si="132"/>
        <v>766</v>
      </c>
      <c r="C769" s="12">
        <v>0.56621255356054156</v>
      </c>
      <c r="D769" s="11">
        <f t="shared" si="124"/>
        <v>20</v>
      </c>
      <c r="E769" s="11">
        <f t="shared" si="125"/>
        <v>20</v>
      </c>
      <c r="F769" s="11">
        <f t="shared" si="126"/>
        <v>3000</v>
      </c>
      <c r="G769" s="12">
        <v>0.31172098015530858</v>
      </c>
      <c r="H769" s="27">
        <f t="shared" si="127"/>
        <v>1</v>
      </c>
      <c r="I769" s="11">
        <f t="shared" si="128"/>
        <v>0</v>
      </c>
      <c r="J769" s="28">
        <f t="shared" si="129"/>
        <v>0</v>
      </c>
      <c r="K769" s="28">
        <f t="shared" si="130"/>
        <v>3000</v>
      </c>
      <c r="L769" s="28">
        <f t="shared" si="131"/>
        <v>766</v>
      </c>
      <c r="M769" s="41">
        <f>AVERAGE($K$4:K769)</f>
        <v>2738.9033942558749</v>
      </c>
      <c r="N769" s="41">
        <f>_xlfn.STDEV.S($K$4:K769)</f>
        <v>353.06441644323081</v>
      </c>
      <c r="O769" s="41">
        <f t="shared" si="133"/>
        <v>2713.8610309850706</v>
      </c>
      <c r="P769" s="41">
        <f t="shared" si="134"/>
        <v>2763.9457575266792</v>
      </c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 spans="2:28" x14ac:dyDescent="0.2">
      <c r="B770" s="13">
        <f t="shared" si="132"/>
        <v>767</v>
      </c>
      <c r="C770" s="12">
        <v>0.14512978350394046</v>
      </c>
      <c r="D770" s="11">
        <f t="shared" si="124"/>
        <v>16</v>
      </c>
      <c r="E770" s="11">
        <f t="shared" si="125"/>
        <v>16</v>
      </c>
      <c r="F770" s="11">
        <f t="shared" si="126"/>
        <v>2400</v>
      </c>
      <c r="G770" s="12">
        <v>0.47112625395016272</v>
      </c>
      <c r="H770" s="27">
        <f t="shared" si="127"/>
        <v>1</v>
      </c>
      <c r="I770" s="11">
        <f t="shared" si="128"/>
        <v>0</v>
      </c>
      <c r="J770" s="28">
        <f t="shared" si="129"/>
        <v>0</v>
      </c>
      <c r="K770" s="28">
        <f t="shared" si="130"/>
        <v>2400</v>
      </c>
      <c r="L770" s="28">
        <f t="shared" si="131"/>
        <v>767</v>
      </c>
      <c r="M770" s="41">
        <f>AVERAGE($K$4:K770)</f>
        <v>2738.4615384615386</v>
      </c>
      <c r="N770" s="41">
        <f>_xlfn.STDEV.S($K$4:K770)</f>
        <v>353.04602288647806</v>
      </c>
      <c r="O770" s="41">
        <f t="shared" si="133"/>
        <v>2713.4368609395015</v>
      </c>
      <c r="P770" s="41">
        <f t="shared" si="134"/>
        <v>2763.4862159835757</v>
      </c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 spans="2:28" x14ac:dyDescent="0.2">
      <c r="B771" s="13">
        <f t="shared" si="132"/>
        <v>768</v>
      </c>
      <c r="C771" s="12">
        <v>0.85790165294739662</v>
      </c>
      <c r="D771" s="11">
        <f t="shared" si="124"/>
        <v>22</v>
      </c>
      <c r="E771" s="11">
        <f t="shared" si="125"/>
        <v>22</v>
      </c>
      <c r="F771" s="11">
        <f t="shared" si="126"/>
        <v>3300</v>
      </c>
      <c r="G771" s="12">
        <v>0.72759313324829378</v>
      </c>
      <c r="H771" s="27">
        <f t="shared" si="127"/>
        <v>3</v>
      </c>
      <c r="I771" s="11">
        <f t="shared" si="128"/>
        <v>0</v>
      </c>
      <c r="J771" s="28">
        <f t="shared" si="129"/>
        <v>0</v>
      </c>
      <c r="K771" s="28">
        <f t="shared" si="130"/>
        <v>3300</v>
      </c>
      <c r="L771" s="28">
        <f t="shared" si="131"/>
        <v>768</v>
      </c>
      <c r="M771" s="41">
        <f>AVERAGE($K$4:K771)</f>
        <v>2739.1927083333335</v>
      </c>
      <c r="N771" s="41">
        <f>_xlfn.STDEV.S($K$4:K771)</f>
        <v>353.39718317104547</v>
      </c>
      <c r="O771" s="41">
        <f t="shared" si="133"/>
        <v>2714.1595050741585</v>
      </c>
      <c r="P771" s="41">
        <f t="shared" si="134"/>
        <v>2764.2259115925085</v>
      </c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 spans="2:28" x14ac:dyDescent="0.2">
      <c r="B772" s="13">
        <f t="shared" si="132"/>
        <v>769</v>
      </c>
      <c r="C772" s="12">
        <v>2.0046655630106325E-2</v>
      </c>
      <c r="D772" s="11">
        <f t="shared" si="124"/>
        <v>14</v>
      </c>
      <c r="E772" s="11">
        <f t="shared" si="125"/>
        <v>14</v>
      </c>
      <c r="F772" s="11">
        <f t="shared" si="126"/>
        <v>2100</v>
      </c>
      <c r="G772" s="12">
        <v>0.74446309224025331</v>
      </c>
      <c r="H772" s="27">
        <f t="shared" si="127"/>
        <v>2</v>
      </c>
      <c r="I772" s="11">
        <f t="shared" si="128"/>
        <v>0</v>
      </c>
      <c r="J772" s="28">
        <f t="shared" si="129"/>
        <v>0</v>
      </c>
      <c r="K772" s="28">
        <f t="shared" si="130"/>
        <v>2100</v>
      </c>
      <c r="L772" s="28">
        <f t="shared" si="131"/>
        <v>769</v>
      </c>
      <c r="M772" s="41">
        <f>AVERAGE($K$4:K772)</f>
        <v>2738.3615084525359</v>
      </c>
      <c r="N772" s="41">
        <f>_xlfn.STDEV.S($K$4:K772)</f>
        <v>353.91842188533394</v>
      </c>
      <c r="O772" s="41">
        <f t="shared" si="133"/>
        <v>2713.307740118551</v>
      </c>
      <c r="P772" s="41">
        <f t="shared" si="134"/>
        <v>2763.4152767865207</v>
      </c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 spans="2:28" x14ac:dyDescent="0.2">
      <c r="B773" s="13">
        <f t="shared" si="132"/>
        <v>770</v>
      </c>
      <c r="C773" s="12">
        <v>0.955996758310519</v>
      </c>
      <c r="D773" s="11">
        <f t="shared" ref="D773:D836" si="135">SUMIFS($R$4:$R$15,$U$4:$U$15,"&lt;="&amp;C773,$T$4:$T$15,"&gt;="&amp;C773)</f>
        <v>24</v>
      </c>
      <c r="E773" s="11">
        <f t="shared" ref="E773:E836" si="136">MIN(D773,$X$2)</f>
        <v>22</v>
      </c>
      <c r="F773" s="11">
        <f t="shared" ref="F773:F836" si="137">E773*$X$3</f>
        <v>3300</v>
      </c>
      <c r="G773" s="12">
        <v>0.48759264279773984</v>
      </c>
      <c r="H773" s="27">
        <f t="shared" ref="H773:H836" si="138">_xlfn.BINOM.INV(E773,$X$5,G773)</f>
        <v>2</v>
      </c>
      <c r="I773" s="11">
        <f t="shared" ref="I773:I836" si="139">IF(E773-H773&gt;$X$6,E773-H773-$X$6,0)</f>
        <v>1</v>
      </c>
      <c r="J773" s="28">
        <f t="shared" ref="J773:J836" si="140">I773*$X$4</f>
        <v>500</v>
      </c>
      <c r="K773" s="28">
        <f t="shared" ref="K773:K836" si="141">F773-J773</f>
        <v>2800</v>
      </c>
      <c r="L773" s="28">
        <f t="shared" ref="L773:L836" si="142">B773</f>
        <v>770</v>
      </c>
      <c r="M773" s="41">
        <f>AVERAGE($K$4:K773)</f>
        <v>2738.4415584415583</v>
      </c>
      <c r="N773" s="41">
        <f>_xlfn.STDEV.S($K$4:K773)</f>
        <v>353.69520624521437</v>
      </c>
      <c r="O773" s="41">
        <f t="shared" si="133"/>
        <v>2713.4199065290609</v>
      </c>
      <c r="P773" s="41">
        <f t="shared" si="134"/>
        <v>2763.4632103540557</v>
      </c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 spans="2:28" x14ac:dyDescent="0.2">
      <c r="B774" s="13">
        <f t="shared" ref="B774:B837" si="143">B773+1</f>
        <v>771</v>
      </c>
      <c r="C774" s="12">
        <v>0.27228448159979368</v>
      </c>
      <c r="D774" s="11">
        <f t="shared" si="135"/>
        <v>18</v>
      </c>
      <c r="E774" s="11">
        <f t="shared" si="136"/>
        <v>18</v>
      </c>
      <c r="F774" s="11">
        <f t="shared" si="137"/>
        <v>2700</v>
      </c>
      <c r="G774" s="12">
        <v>0.8596318537433647</v>
      </c>
      <c r="H774" s="27">
        <f t="shared" si="138"/>
        <v>3</v>
      </c>
      <c r="I774" s="11">
        <f t="shared" si="139"/>
        <v>0</v>
      </c>
      <c r="J774" s="28">
        <f t="shared" si="140"/>
        <v>0</v>
      </c>
      <c r="K774" s="28">
        <f t="shared" si="141"/>
        <v>2700</v>
      </c>
      <c r="L774" s="28">
        <f t="shared" si="142"/>
        <v>771</v>
      </c>
      <c r="M774" s="41">
        <f>AVERAGE($K$4:K774)</f>
        <v>2738.3916990920884</v>
      </c>
      <c r="N774" s="41">
        <f>_xlfn.STDEV.S($K$4:K774)</f>
        <v>353.46817066217545</v>
      </c>
      <c r="O774" s="41">
        <f t="shared" ref="O774:O837" si="144">M774-_xlfn.T.INV.2T(0.05,L774-1)*N774/SQRT(L774)</f>
        <v>2713.4023812370128</v>
      </c>
      <c r="P774" s="41">
        <f t="shared" ref="P774:P837" si="145">M774+_xlfn.T.INV.2T(0.05,L774-1)*N774/SQRT(L774)</f>
        <v>2763.381016947164</v>
      </c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 spans="2:28" x14ac:dyDescent="0.2">
      <c r="B775" s="13">
        <f t="shared" si="143"/>
        <v>772</v>
      </c>
      <c r="C775" s="12">
        <v>0.23107539005624511</v>
      </c>
      <c r="D775" s="11">
        <f t="shared" si="135"/>
        <v>17</v>
      </c>
      <c r="E775" s="11">
        <f t="shared" si="136"/>
        <v>17</v>
      </c>
      <c r="F775" s="11">
        <f t="shared" si="137"/>
        <v>2550</v>
      </c>
      <c r="G775" s="12">
        <v>0.78249627073605921</v>
      </c>
      <c r="H775" s="27">
        <f t="shared" si="138"/>
        <v>3</v>
      </c>
      <c r="I775" s="11">
        <f t="shared" si="139"/>
        <v>0</v>
      </c>
      <c r="J775" s="28">
        <f t="shared" si="140"/>
        <v>0</v>
      </c>
      <c r="K775" s="28">
        <f t="shared" si="141"/>
        <v>2550</v>
      </c>
      <c r="L775" s="28">
        <f t="shared" si="142"/>
        <v>772</v>
      </c>
      <c r="M775" s="41">
        <f>AVERAGE($K$4:K775)</f>
        <v>2738.1476683937822</v>
      </c>
      <c r="N775" s="41">
        <f>_xlfn.STDEV.S($K$4:K775)</f>
        <v>353.30393724070404</v>
      </c>
      <c r="O775" s="41">
        <f t="shared" si="144"/>
        <v>2713.1861949137378</v>
      </c>
      <c r="P775" s="41">
        <f t="shared" si="145"/>
        <v>2763.1091418738265</v>
      </c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 spans="2:28" x14ac:dyDescent="0.2">
      <c r="B776" s="13">
        <f t="shared" si="143"/>
        <v>773</v>
      </c>
      <c r="C776" s="12">
        <v>2.601317710364992E-2</v>
      </c>
      <c r="D776" s="11">
        <f t="shared" si="135"/>
        <v>14</v>
      </c>
      <c r="E776" s="11">
        <f t="shared" si="136"/>
        <v>14</v>
      </c>
      <c r="F776" s="11">
        <f t="shared" si="137"/>
        <v>2100</v>
      </c>
      <c r="G776" s="12">
        <v>0.62669523599350418</v>
      </c>
      <c r="H776" s="27">
        <f t="shared" si="138"/>
        <v>2</v>
      </c>
      <c r="I776" s="11">
        <f t="shared" si="139"/>
        <v>0</v>
      </c>
      <c r="J776" s="28">
        <f t="shared" si="140"/>
        <v>0</v>
      </c>
      <c r="K776" s="28">
        <f t="shared" si="141"/>
        <v>2100</v>
      </c>
      <c r="L776" s="28">
        <f t="shared" si="142"/>
        <v>773</v>
      </c>
      <c r="M776" s="41">
        <f>AVERAGE($K$4:K776)</f>
        <v>2737.3221216041397</v>
      </c>
      <c r="N776" s="41">
        <f>_xlfn.STDEV.S($K$4:K776)</f>
        <v>353.82029921183556</v>
      </c>
      <c r="O776" s="41">
        <f t="shared" si="144"/>
        <v>2712.3403918974914</v>
      </c>
      <c r="P776" s="41">
        <f t="shared" si="145"/>
        <v>2762.3038513107881</v>
      </c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 spans="2:28" x14ac:dyDescent="0.2">
      <c r="B777" s="13">
        <f t="shared" si="143"/>
        <v>774</v>
      </c>
      <c r="C777" s="12">
        <v>0.59640165862369532</v>
      </c>
      <c r="D777" s="11">
        <f t="shared" si="135"/>
        <v>20</v>
      </c>
      <c r="E777" s="11">
        <f t="shared" si="136"/>
        <v>20</v>
      </c>
      <c r="F777" s="11">
        <f t="shared" si="137"/>
        <v>3000</v>
      </c>
      <c r="G777" s="12">
        <v>0.2700389074984656</v>
      </c>
      <c r="H777" s="27">
        <f t="shared" si="138"/>
        <v>1</v>
      </c>
      <c r="I777" s="11">
        <f t="shared" si="139"/>
        <v>0</v>
      </c>
      <c r="J777" s="28">
        <f t="shared" si="140"/>
        <v>0</v>
      </c>
      <c r="K777" s="28">
        <f t="shared" si="141"/>
        <v>3000</v>
      </c>
      <c r="L777" s="28">
        <f t="shared" si="142"/>
        <v>774</v>
      </c>
      <c r="M777" s="41">
        <f>AVERAGE($K$4:K777)</f>
        <v>2737.6614987080102</v>
      </c>
      <c r="N777" s="41">
        <f>_xlfn.STDEV.S($K$4:K777)</f>
        <v>353.71740006793067</v>
      </c>
      <c r="O777" s="41">
        <f t="shared" si="144"/>
        <v>2712.7032235548459</v>
      </c>
      <c r="P777" s="41">
        <f t="shared" si="145"/>
        <v>2762.6197738611745</v>
      </c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 spans="2:28" x14ac:dyDescent="0.2">
      <c r="B778" s="13">
        <f t="shared" si="143"/>
        <v>775</v>
      </c>
      <c r="C778" s="12">
        <v>0.40435447114194301</v>
      </c>
      <c r="D778" s="11">
        <f t="shared" si="135"/>
        <v>19</v>
      </c>
      <c r="E778" s="11">
        <f t="shared" si="136"/>
        <v>19</v>
      </c>
      <c r="F778" s="11">
        <f t="shared" si="137"/>
        <v>2850</v>
      </c>
      <c r="G778" s="12">
        <v>0.45855153699646489</v>
      </c>
      <c r="H778" s="27">
        <f t="shared" si="138"/>
        <v>2</v>
      </c>
      <c r="I778" s="11">
        <f t="shared" si="139"/>
        <v>0</v>
      </c>
      <c r="J778" s="28">
        <f t="shared" si="140"/>
        <v>0</v>
      </c>
      <c r="K778" s="28">
        <f t="shared" si="141"/>
        <v>2850</v>
      </c>
      <c r="L778" s="28">
        <f t="shared" si="142"/>
        <v>775</v>
      </c>
      <c r="M778" s="41">
        <f>AVERAGE($K$4:K778)</f>
        <v>2737.8064516129034</v>
      </c>
      <c r="N778" s="41">
        <f>_xlfn.STDEV.S($K$4:K778)</f>
        <v>353.51185881841081</v>
      </c>
      <c r="O778" s="41">
        <f t="shared" si="144"/>
        <v>2712.8788278917023</v>
      </c>
      <c r="P778" s="41">
        <f t="shared" si="145"/>
        <v>2762.7340753341045</v>
      </c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 spans="2:28" x14ac:dyDescent="0.2">
      <c r="B779" s="13">
        <f t="shared" si="143"/>
        <v>776</v>
      </c>
      <c r="C779" s="12">
        <v>5.5344873534378225E-2</v>
      </c>
      <c r="D779" s="11">
        <f t="shared" si="135"/>
        <v>15</v>
      </c>
      <c r="E779" s="11">
        <f t="shared" si="136"/>
        <v>15</v>
      </c>
      <c r="F779" s="11">
        <f t="shared" si="137"/>
        <v>2250</v>
      </c>
      <c r="G779" s="12">
        <v>0.73141574084557681</v>
      </c>
      <c r="H779" s="27">
        <f t="shared" si="138"/>
        <v>2</v>
      </c>
      <c r="I779" s="11">
        <f t="shared" si="139"/>
        <v>0</v>
      </c>
      <c r="J779" s="28">
        <f t="shared" si="140"/>
        <v>0</v>
      </c>
      <c r="K779" s="28">
        <f t="shared" si="141"/>
        <v>2250</v>
      </c>
      <c r="L779" s="28">
        <f t="shared" si="142"/>
        <v>776</v>
      </c>
      <c r="M779" s="41">
        <f>AVERAGE($K$4:K779)</f>
        <v>2737.1778350515465</v>
      </c>
      <c r="N779" s="41">
        <f>_xlfn.STDEV.S($K$4:K779)</f>
        <v>353.71743681656613</v>
      </c>
      <c r="O779" s="41">
        <f t="shared" si="144"/>
        <v>2712.251841657448</v>
      </c>
      <c r="P779" s="41">
        <f t="shared" si="145"/>
        <v>2762.1038284456449</v>
      </c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 spans="2:28" x14ac:dyDescent="0.2">
      <c r="B780" s="13">
        <f t="shared" si="143"/>
        <v>777</v>
      </c>
      <c r="C780" s="12">
        <v>0.37936508142627634</v>
      </c>
      <c r="D780" s="11">
        <f t="shared" si="135"/>
        <v>19</v>
      </c>
      <c r="E780" s="11">
        <f t="shared" si="136"/>
        <v>19</v>
      </c>
      <c r="F780" s="11">
        <f t="shared" si="137"/>
        <v>2850</v>
      </c>
      <c r="G780" s="12">
        <v>0.75944722693948508</v>
      </c>
      <c r="H780" s="27">
        <f t="shared" si="138"/>
        <v>3</v>
      </c>
      <c r="I780" s="11">
        <f t="shared" si="139"/>
        <v>0</v>
      </c>
      <c r="J780" s="28">
        <f t="shared" si="140"/>
        <v>0</v>
      </c>
      <c r="K780" s="28">
        <f t="shared" si="141"/>
        <v>2850</v>
      </c>
      <c r="L780" s="28">
        <f t="shared" si="142"/>
        <v>777</v>
      </c>
      <c r="M780" s="41">
        <f>AVERAGE($K$4:K780)</f>
        <v>2737.3230373230372</v>
      </c>
      <c r="N780" s="41">
        <f>_xlfn.STDEV.S($K$4:K780)</f>
        <v>353.51262375138424</v>
      </c>
      <c r="O780" s="41">
        <f t="shared" si="144"/>
        <v>2712.427562777063</v>
      </c>
      <c r="P780" s="41">
        <f t="shared" si="145"/>
        <v>2762.2185118690113</v>
      </c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 spans="2:28" x14ac:dyDescent="0.2">
      <c r="B781" s="13">
        <f t="shared" si="143"/>
        <v>778</v>
      </c>
      <c r="C781" s="12">
        <v>0.47706866210027887</v>
      </c>
      <c r="D781" s="11">
        <f t="shared" si="135"/>
        <v>19</v>
      </c>
      <c r="E781" s="11">
        <f t="shared" si="136"/>
        <v>19</v>
      </c>
      <c r="F781" s="11">
        <f t="shared" si="137"/>
        <v>2850</v>
      </c>
      <c r="G781" s="12">
        <v>0.92400053484479228</v>
      </c>
      <c r="H781" s="27">
        <f t="shared" si="138"/>
        <v>4</v>
      </c>
      <c r="I781" s="11">
        <f t="shared" si="139"/>
        <v>0</v>
      </c>
      <c r="J781" s="28">
        <f t="shared" si="140"/>
        <v>0</v>
      </c>
      <c r="K781" s="28">
        <f t="shared" si="141"/>
        <v>2850</v>
      </c>
      <c r="L781" s="28">
        <f t="shared" si="142"/>
        <v>778</v>
      </c>
      <c r="M781" s="41">
        <f>AVERAGE($K$4:K781)</f>
        <v>2737.4678663239074</v>
      </c>
      <c r="N781" s="41">
        <f>_xlfn.STDEV.S($K$4:K781)</f>
        <v>353.30816008161344</v>
      </c>
      <c r="O781" s="41">
        <f t="shared" si="144"/>
        <v>2712.6028362941138</v>
      </c>
      <c r="P781" s="41">
        <f t="shared" si="145"/>
        <v>2762.332896353701</v>
      </c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 spans="2:28" x14ac:dyDescent="0.2">
      <c r="B782" s="13">
        <f t="shared" si="143"/>
        <v>779</v>
      </c>
      <c r="C782" s="12">
        <v>0.43137061046702441</v>
      </c>
      <c r="D782" s="11">
        <f t="shared" si="135"/>
        <v>19</v>
      </c>
      <c r="E782" s="11">
        <f t="shared" si="136"/>
        <v>19</v>
      </c>
      <c r="F782" s="11">
        <f t="shared" si="137"/>
        <v>2850</v>
      </c>
      <c r="G782" s="12">
        <v>0.28891004577835699</v>
      </c>
      <c r="H782" s="27">
        <f t="shared" si="138"/>
        <v>1</v>
      </c>
      <c r="I782" s="11">
        <f t="shared" si="139"/>
        <v>0</v>
      </c>
      <c r="J782" s="28">
        <f t="shared" si="140"/>
        <v>0</v>
      </c>
      <c r="K782" s="28">
        <f t="shared" si="141"/>
        <v>2850</v>
      </c>
      <c r="L782" s="28">
        <f t="shared" si="142"/>
        <v>779</v>
      </c>
      <c r="M782" s="41">
        <f>AVERAGE($K$4:K782)</f>
        <v>2737.6123234916558</v>
      </c>
      <c r="N782" s="41">
        <f>_xlfn.STDEV.S($K$4:K782)</f>
        <v>353.10404483710954</v>
      </c>
      <c r="O782" s="41">
        <f t="shared" si="144"/>
        <v>2712.7776639160352</v>
      </c>
      <c r="P782" s="41">
        <f t="shared" si="145"/>
        <v>2762.4469830672765</v>
      </c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 spans="2:28" x14ac:dyDescent="0.2">
      <c r="B783" s="13">
        <f t="shared" si="143"/>
        <v>780</v>
      </c>
      <c r="C783" s="12">
        <v>0.13543519381349012</v>
      </c>
      <c r="D783" s="11">
        <f t="shared" si="135"/>
        <v>16</v>
      </c>
      <c r="E783" s="11">
        <f t="shared" si="136"/>
        <v>16</v>
      </c>
      <c r="F783" s="11">
        <f t="shared" si="137"/>
        <v>2400</v>
      </c>
      <c r="G783" s="12">
        <v>0.4298562088151604</v>
      </c>
      <c r="H783" s="27">
        <f t="shared" si="138"/>
        <v>1</v>
      </c>
      <c r="I783" s="11">
        <f t="shared" si="139"/>
        <v>0</v>
      </c>
      <c r="J783" s="28">
        <f t="shared" si="140"/>
        <v>0</v>
      </c>
      <c r="K783" s="28">
        <f t="shared" si="141"/>
        <v>2400</v>
      </c>
      <c r="L783" s="28">
        <f t="shared" si="142"/>
        <v>780</v>
      </c>
      <c r="M783" s="41">
        <f>AVERAGE($K$4:K783)</f>
        <v>2737.1794871794873</v>
      </c>
      <c r="N783" s="41">
        <f>_xlfn.STDEV.S($K$4:K783)</f>
        <v>353.08432822666362</v>
      </c>
      <c r="O783" s="41">
        <f t="shared" si="144"/>
        <v>2712.3621878278295</v>
      </c>
      <c r="P783" s="41">
        <f t="shared" si="145"/>
        <v>2761.9967865311451</v>
      </c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 spans="2:28" x14ac:dyDescent="0.2">
      <c r="B784" s="13">
        <f t="shared" si="143"/>
        <v>781</v>
      </c>
      <c r="C784" s="12">
        <v>0.94215213063383996</v>
      </c>
      <c r="D784" s="11">
        <f t="shared" si="135"/>
        <v>23</v>
      </c>
      <c r="E784" s="11">
        <f t="shared" si="136"/>
        <v>22</v>
      </c>
      <c r="F784" s="11">
        <f t="shared" si="137"/>
        <v>3300</v>
      </c>
      <c r="G784" s="12">
        <v>8.5191702537003366E-2</v>
      </c>
      <c r="H784" s="27">
        <f t="shared" si="138"/>
        <v>0</v>
      </c>
      <c r="I784" s="11">
        <f t="shared" si="139"/>
        <v>3</v>
      </c>
      <c r="J784" s="28">
        <f t="shared" si="140"/>
        <v>1500</v>
      </c>
      <c r="K784" s="28">
        <f t="shared" si="141"/>
        <v>1800</v>
      </c>
      <c r="L784" s="28">
        <f t="shared" si="142"/>
        <v>781</v>
      </c>
      <c r="M784" s="41">
        <f>AVERAGE($K$4:K784)</f>
        <v>2735.979513444302</v>
      </c>
      <c r="N784" s="41">
        <f>_xlfn.STDEV.S($K$4:K784)</f>
        <v>354.44788353701023</v>
      </c>
      <c r="O784" s="41">
        <f t="shared" si="144"/>
        <v>2711.082377935345</v>
      </c>
      <c r="P784" s="41">
        <f t="shared" si="145"/>
        <v>2760.8766489532591</v>
      </c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 spans="2:28" x14ac:dyDescent="0.2">
      <c r="B785" s="13">
        <f t="shared" si="143"/>
        <v>782</v>
      </c>
      <c r="C785" s="12">
        <v>0.29531379899311161</v>
      </c>
      <c r="D785" s="11">
        <f t="shared" si="135"/>
        <v>18</v>
      </c>
      <c r="E785" s="11">
        <f t="shared" si="136"/>
        <v>18</v>
      </c>
      <c r="F785" s="11">
        <f t="shared" si="137"/>
        <v>2700</v>
      </c>
      <c r="G785" s="12">
        <v>0.42983941413442672</v>
      </c>
      <c r="H785" s="27">
        <f t="shared" si="138"/>
        <v>1</v>
      </c>
      <c r="I785" s="11">
        <f t="shared" si="139"/>
        <v>0</v>
      </c>
      <c r="J785" s="28">
        <f t="shared" si="140"/>
        <v>0</v>
      </c>
      <c r="K785" s="28">
        <f t="shared" si="141"/>
        <v>2700</v>
      </c>
      <c r="L785" s="28">
        <f t="shared" si="142"/>
        <v>782</v>
      </c>
      <c r="M785" s="41">
        <f>AVERAGE($K$4:K785)</f>
        <v>2735.933503836317</v>
      </c>
      <c r="N785" s="41">
        <f>_xlfn.STDEV.S($K$4:K785)</f>
        <v>354.22322826793442</v>
      </c>
      <c r="O785" s="41">
        <f t="shared" si="144"/>
        <v>2711.0681119300175</v>
      </c>
      <c r="P785" s="41">
        <f t="shared" si="145"/>
        <v>2760.7988957426164</v>
      </c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 spans="2:28" x14ac:dyDescent="0.2">
      <c r="B786" s="13">
        <f t="shared" si="143"/>
        <v>783</v>
      </c>
      <c r="C786" s="12">
        <v>8.4034170088836624E-2</v>
      </c>
      <c r="D786" s="11">
        <f t="shared" si="135"/>
        <v>16</v>
      </c>
      <c r="E786" s="11">
        <f t="shared" si="136"/>
        <v>16</v>
      </c>
      <c r="F786" s="11">
        <f t="shared" si="137"/>
        <v>2400</v>
      </c>
      <c r="G786" s="12">
        <v>0.43830221094306121</v>
      </c>
      <c r="H786" s="27">
        <f t="shared" si="138"/>
        <v>1</v>
      </c>
      <c r="I786" s="11">
        <f t="shared" si="139"/>
        <v>0</v>
      </c>
      <c r="J786" s="28">
        <f t="shared" si="140"/>
        <v>0</v>
      </c>
      <c r="K786" s="28">
        <f t="shared" si="141"/>
        <v>2400</v>
      </c>
      <c r="L786" s="28">
        <f t="shared" si="142"/>
        <v>783</v>
      </c>
      <c r="M786" s="41">
        <f>AVERAGE($K$4:K786)</f>
        <v>2735.5044699872287</v>
      </c>
      <c r="N786" s="41">
        <f>_xlfn.STDEV.S($K$4:K786)</f>
        <v>354.20018277984042</v>
      </c>
      <c r="O786" s="41">
        <f t="shared" si="144"/>
        <v>2710.6566274441066</v>
      </c>
      <c r="P786" s="41">
        <f t="shared" si="145"/>
        <v>2760.3523125303509</v>
      </c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 spans="2:28" x14ac:dyDescent="0.2">
      <c r="B787" s="13">
        <f t="shared" si="143"/>
        <v>784</v>
      </c>
      <c r="C787" s="12">
        <v>0.14082654613764944</v>
      </c>
      <c r="D787" s="11">
        <f t="shared" si="135"/>
        <v>16</v>
      </c>
      <c r="E787" s="11">
        <f t="shared" si="136"/>
        <v>16</v>
      </c>
      <c r="F787" s="11">
        <f t="shared" si="137"/>
        <v>2400</v>
      </c>
      <c r="G787" s="12">
        <v>0.81552744379536324</v>
      </c>
      <c r="H787" s="27">
        <f t="shared" si="138"/>
        <v>3</v>
      </c>
      <c r="I787" s="11">
        <f t="shared" si="139"/>
        <v>0</v>
      </c>
      <c r="J787" s="28">
        <f t="shared" si="140"/>
        <v>0</v>
      </c>
      <c r="K787" s="28">
        <f t="shared" si="141"/>
        <v>2400</v>
      </c>
      <c r="L787" s="28">
        <f t="shared" si="142"/>
        <v>784</v>
      </c>
      <c r="M787" s="41">
        <f>AVERAGE($K$4:K787)</f>
        <v>2735.0765306122448</v>
      </c>
      <c r="N787" s="41">
        <f>_xlfn.STDEV.S($K$4:K787)</f>
        <v>354.17667627624525</v>
      </c>
      <c r="O787" s="41">
        <f t="shared" si="144"/>
        <v>2710.2462370958065</v>
      </c>
      <c r="P787" s="41">
        <f t="shared" si="145"/>
        <v>2759.9068241286832</v>
      </c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 spans="2:28" x14ac:dyDescent="0.2">
      <c r="B788" s="13">
        <f t="shared" si="143"/>
        <v>785</v>
      </c>
      <c r="C788" s="12">
        <v>0.70552020444576047</v>
      </c>
      <c r="D788" s="11">
        <f t="shared" si="135"/>
        <v>21</v>
      </c>
      <c r="E788" s="11">
        <f t="shared" si="136"/>
        <v>21</v>
      </c>
      <c r="F788" s="11">
        <f t="shared" si="137"/>
        <v>3150</v>
      </c>
      <c r="G788" s="12">
        <v>0.9680271452500816</v>
      </c>
      <c r="H788" s="27">
        <f t="shared" si="138"/>
        <v>5</v>
      </c>
      <c r="I788" s="11">
        <f t="shared" si="139"/>
        <v>0</v>
      </c>
      <c r="J788" s="28">
        <f t="shared" si="140"/>
        <v>0</v>
      </c>
      <c r="K788" s="28">
        <f t="shared" si="141"/>
        <v>3150</v>
      </c>
      <c r="L788" s="28">
        <f t="shared" si="142"/>
        <v>785</v>
      </c>
      <c r="M788" s="41">
        <f>AVERAGE($K$4:K788)</f>
        <v>2735.6050955414012</v>
      </c>
      <c r="N788" s="41">
        <f>_xlfn.STDEV.S($K$4:K788)</f>
        <v>354.26039940451545</v>
      </c>
      <c r="O788" s="41">
        <f t="shared" si="144"/>
        <v>2710.7848057050342</v>
      </c>
      <c r="P788" s="41">
        <f t="shared" si="145"/>
        <v>2760.4253853777682</v>
      </c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 spans="2:28" x14ac:dyDescent="0.2">
      <c r="B789" s="13">
        <f t="shared" si="143"/>
        <v>786</v>
      </c>
      <c r="C789" s="12">
        <v>0.83117812578133576</v>
      </c>
      <c r="D789" s="11">
        <f t="shared" si="135"/>
        <v>22</v>
      </c>
      <c r="E789" s="11">
        <f t="shared" si="136"/>
        <v>22</v>
      </c>
      <c r="F789" s="11">
        <f t="shared" si="137"/>
        <v>3300</v>
      </c>
      <c r="G789" s="12">
        <v>0.11982182726607815</v>
      </c>
      <c r="H789" s="27">
        <f t="shared" si="138"/>
        <v>1</v>
      </c>
      <c r="I789" s="11">
        <f t="shared" si="139"/>
        <v>2</v>
      </c>
      <c r="J789" s="28">
        <f t="shared" si="140"/>
        <v>1000</v>
      </c>
      <c r="K789" s="28">
        <f t="shared" si="141"/>
        <v>2300</v>
      </c>
      <c r="L789" s="28">
        <f t="shared" si="142"/>
        <v>786</v>
      </c>
      <c r="M789" s="41">
        <f>AVERAGE($K$4:K789)</f>
        <v>2735.0508905852416</v>
      </c>
      <c r="N789" s="41">
        <f>_xlfn.STDEV.S($K$4:K789)</f>
        <v>354.37546744821651</v>
      </c>
      <c r="O789" s="41">
        <f t="shared" si="144"/>
        <v>2710.2383868342281</v>
      </c>
      <c r="P789" s="41">
        <f t="shared" si="145"/>
        <v>2759.8633943362552</v>
      </c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 spans="2:28" x14ac:dyDescent="0.2">
      <c r="B790" s="13">
        <f t="shared" si="143"/>
        <v>787</v>
      </c>
      <c r="C790" s="12">
        <v>0.56831001466514608</v>
      </c>
      <c r="D790" s="11">
        <f t="shared" si="135"/>
        <v>20</v>
      </c>
      <c r="E790" s="11">
        <f t="shared" si="136"/>
        <v>20</v>
      </c>
      <c r="F790" s="11">
        <f t="shared" si="137"/>
        <v>3000</v>
      </c>
      <c r="G790" s="12">
        <v>0.77848870750999932</v>
      </c>
      <c r="H790" s="27">
        <f t="shared" si="138"/>
        <v>3</v>
      </c>
      <c r="I790" s="11">
        <f t="shared" si="139"/>
        <v>0</v>
      </c>
      <c r="J790" s="28">
        <f t="shared" si="140"/>
        <v>0</v>
      </c>
      <c r="K790" s="28">
        <f t="shared" si="141"/>
        <v>3000</v>
      </c>
      <c r="L790" s="28">
        <f t="shared" si="142"/>
        <v>787</v>
      </c>
      <c r="M790" s="41">
        <f>AVERAGE($K$4:K790)</f>
        <v>2735.3875476493013</v>
      </c>
      <c r="N790" s="41">
        <f>_xlfn.STDEV.S($K$4:K790)</f>
        <v>354.27587473219336</v>
      </c>
      <c r="O790" s="41">
        <f t="shared" si="144"/>
        <v>2710.5978303968823</v>
      </c>
      <c r="P790" s="41">
        <f t="shared" si="145"/>
        <v>2760.1772649017203</v>
      </c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 spans="2:28" x14ac:dyDescent="0.2">
      <c r="B791" s="13">
        <f t="shared" si="143"/>
        <v>788</v>
      </c>
      <c r="C791" s="12">
        <v>9.8285170859892301E-2</v>
      </c>
      <c r="D791" s="11">
        <f t="shared" si="135"/>
        <v>16</v>
      </c>
      <c r="E791" s="11">
        <f t="shared" si="136"/>
        <v>16</v>
      </c>
      <c r="F791" s="11">
        <f t="shared" si="137"/>
        <v>2400</v>
      </c>
      <c r="G791" s="12">
        <v>0.95043439098205451</v>
      </c>
      <c r="H791" s="27">
        <f t="shared" si="138"/>
        <v>4</v>
      </c>
      <c r="I791" s="11">
        <f t="shared" si="139"/>
        <v>0</v>
      </c>
      <c r="J791" s="28">
        <f t="shared" si="140"/>
        <v>0</v>
      </c>
      <c r="K791" s="28">
        <f t="shared" si="141"/>
        <v>2400</v>
      </c>
      <c r="L791" s="28">
        <f t="shared" si="142"/>
        <v>788</v>
      </c>
      <c r="M791" s="41">
        <f>AVERAGE($K$4:K791)</f>
        <v>2734.9619289340103</v>
      </c>
      <c r="N791" s="41">
        <f>_xlfn.STDEV.S($K$4:K791)</f>
        <v>354.25225733511479</v>
      </c>
      <c r="O791" s="41">
        <f t="shared" si="144"/>
        <v>2710.1896462638842</v>
      </c>
      <c r="P791" s="41">
        <f t="shared" si="145"/>
        <v>2759.7342116041364</v>
      </c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 spans="2:28" x14ac:dyDescent="0.2">
      <c r="B792" s="13">
        <f t="shared" si="143"/>
        <v>789</v>
      </c>
      <c r="C792" s="12">
        <v>0.97287930294128422</v>
      </c>
      <c r="D792" s="11">
        <f t="shared" si="135"/>
        <v>24</v>
      </c>
      <c r="E792" s="11">
        <f t="shared" si="136"/>
        <v>22</v>
      </c>
      <c r="F792" s="11">
        <f t="shared" si="137"/>
        <v>3300</v>
      </c>
      <c r="G792" s="12">
        <v>0.88764296526942343</v>
      </c>
      <c r="H792" s="27">
        <f t="shared" si="138"/>
        <v>4</v>
      </c>
      <c r="I792" s="11">
        <f t="shared" si="139"/>
        <v>0</v>
      </c>
      <c r="J792" s="28">
        <f t="shared" si="140"/>
        <v>0</v>
      </c>
      <c r="K792" s="28">
        <f t="shared" si="141"/>
        <v>3300</v>
      </c>
      <c r="L792" s="28">
        <f t="shared" si="142"/>
        <v>789</v>
      </c>
      <c r="M792" s="41">
        <f>AVERAGE($K$4:K792)</f>
        <v>2735.6780735107732</v>
      </c>
      <c r="N792" s="41">
        <f>_xlfn.STDEV.S($K$4:K792)</f>
        <v>354.5984399179207</v>
      </c>
      <c r="O792" s="41">
        <f t="shared" si="144"/>
        <v>2710.8973501484379</v>
      </c>
      <c r="P792" s="41">
        <f t="shared" si="145"/>
        <v>2760.4587968731084</v>
      </c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 spans="2:28" x14ac:dyDescent="0.2">
      <c r="B793" s="13">
        <f t="shared" si="143"/>
        <v>790</v>
      </c>
      <c r="C793" s="12">
        <v>0.84184714309998587</v>
      </c>
      <c r="D793" s="11">
        <f t="shared" si="135"/>
        <v>22</v>
      </c>
      <c r="E793" s="11">
        <f t="shared" si="136"/>
        <v>22</v>
      </c>
      <c r="F793" s="11">
        <f t="shared" si="137"/>
        <v>3300</v>
      </c>
      <c r="G793" s="12">
        <v>0.70685376720443793</v>
      </c>
      <c r="H793" s="27">
        <f t="shared" si="138"/>
        <v>3</v>
      </c>
      <c r="I793" s="11">
        <f t="shared" si="139"/>
        <v>0</v>
      </c>
      <c r="J793" s="28">
        <f t="shared" si="140"/>
        <v>0</v>
      </c>
      <c r="K793" s="28">
        <f t="shared" si="141"/>
        <v>3300</v>
      </c>
      <c r="L793" s="28">
        <f t="shared" si="142"/>
        <v>790</v>
      </c>
      <c r="M793" s="41">
        <f>AVERAGE($K$4:K793)</f>
        <v>2736.3924050632913</v>
      </c>
      <c r="N793" s="41">
        <f>_xlfn.STDEV.S($K$4:K793)</f>
        <v>354.94196736329872</v>
      </c>
      <c r="O793" s="41">
        <f t="shared" si="144"/>
        <v>2711.6034271595117</v>
      </c>
      <c r="P793" s="41">
        <f t="shared" si="145"/>
        <v>2761.1813829670709</v>
      </c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 spans="2:28" x14ac:dyDescent="0.2">
      <c r="B794" s="13">
        <f t="shared" si="143"/>
        <v>791</v>
      </c>
      <c r="C794" s="12">
        <v>0.64496905024601381</v>
      </c>
      <c r="D794" s="11">
        <f t="shared" si="135"/>
        <v>20</v>
      </c>
      <c r="E794" s="11">
        <f t="shared" si="136"/>
        <v>20</v>
      </c>
      <c r="F794" s="11">
        <f t="shared" si="137"/>
        <v>3000</v>
      </c>
      <c r="G794" s="12">
        <v>0.56641899644466631</v>
      </c>
      <c r="H794" s="27">
        <f t="shared" si="138"/>
        <v>2</v>
      </c>
      <c r="I794" s="11">
        <f t="shared" si="139"/>
        <v>0</v>
      </c>
      <c r="J794" s="28">
        <f t="shared" si="140"/>
        <v>0</v>
      </c>
      <c r="K794" s="28">
        <f t="shared" si="141"/>
        <v>3000</v>
      </c>
      <c r="L794" s="28">
        <f t="shared" si="142"/>
        <v>791</v>
      </c>
      <c r="M794" s="41">
        <f>AVERAGE($K$4:K794)</f>
        <v>2736.7256637168143</v>
      </c>
      <c r="N794" s="41">
        <f>_xlfn.STDEV.S($K$4:K794)</f>
        <v>354.84105814162996</v>
      </c>
      <c r="O794" s="41">
        <f t="shared" si="144"/>
        <v>2711.9594513193774</v>
      </c>
      <c r="P794" s="41">
        <f t="shared" si="145"/>
        <v>2761.4918761142512</v>
      </c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 spans="2:28" x14ac:dyDescent="0.2">
      <c r="B795" s="13">
        <f t="shared" si="143"/>
        <v>792</v>
      </c>
      <c r="C795" s="12">
        <v>0.43793210357180401</v>
      </c>
      <c r="D795" s="11">
        <f t="shared" si="135"/>
        <v>19</v>
      </c>
      <c r="E795" s="11">
        <f t="shared" si="136"/>
        <v>19</v>
      </c>
      <c r="F795" s="11">
        <f t="shared" si="137"/>
        <v>2850</v>
      </c>
      <c r="G795" s="12">
        <v>0.16470555695969968</v>
      </c>
      <c r="H795" s="27">
        <f t="shared" si="138"/>
        <v>1</v>
      </c>
      <c r="I795" s="11">
        <f t="shared" si="139"/>
        <v>0</v>
      </c>
      <c r="J795" s="28">
        <f t="shared" si="140"/>
        <v>0</v>
      </c>
      <c r="K795" s="28">
        <f t="shared" si="141"/>
        <v>2850</v>
      </c>
      <c r="L795" s="28">
        <f t="shared" si="142"/>
        <v>792</v>
      </c>
      <c r="M795" s="41">
        <f>AVERAGE($K$4:K795)</f>
        <v>2736.8686868686868</v>
      </c>
      <c r="N795" s="41">
        <f>_xlfn.STDEV.S($K$4:K795)</f>
        <v>354.63953021154509</v>
      </c>
      <c r="O795" s="41">
        <f t="shared" si="144"/>
        <v>2712.1322194335221</v>
      </c>
      <c r="P795" s="41">
        <f t="shared" si="145"/>
        <v>2761.6051543038516</v>
      </c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 spans="2:28" x14ac:dyDescent="0.2">
      <c r="B796" s="13">
        <f t="shared" si="143"/>
        <v>793</v>
      </c>
      <c r="C796" s="12">
        <v>0.7414650413476338</v>
      </c>
      <c r="D796" s="11">
        <f t="shared" si="135"/>
        <v>21</v>
      </c>
      <c r="E796" s="11">
        <f t="shared" si="136"/>
        <v>21</v>
      </c>
      <c r="F796" s="11">
        <f t="shared" si="137"/>
        <v>3150</v>
      </c>
      <c r="G796" s="12">
        <v>0.93528497948270772</v>
      </c>
      <c r="H796" s="27">
        <f t="shared" si="138"/>
        <v>4</v>
      </c>
      <c r="I796" s="11">
        <f t="shared" si="139"/>
        <v>0</v>
      </c>
      <c r="J796" s="28">
        <f t="shared" si="140"/>
        <v>0</v>
      </c>
      <c r="K796" s="28">
        <f t="shared" si="141"/>
        <v>3150</v>
      </c>
      <c r="L796" s="28">
        <f t="shared" si="142"/>
        <v>793</v>
      </c>
      <c r="M796" s="41">
        <f>AVERAGE($K$4:K796)</f>
        <v>2737.3896595208071</v>
      </c>
      <c r="N796" s="41">
        <f>_xlfn.STDEV.S($K$4:K796)</f>
        <v>354.71908182976529</v>
      </c>
      <c r="O796" s="41">
        <f t="shared" si="144"/>
        <v>2712.6632963059374</v>
      </c>
      <c r="P796" s="41">
        <f t="shared" si="145"/>
        <v>2762.1160227356768</v>
      </c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 spans="2:28" x14ac:dyDescent="0.2">
      <c r="B797" s="13">
        <f t="shared" si="143"/>
        <v>794</v>
      </c>
      <c r="C797" s="12">
        <v>0.79035779948819518</v>
      </c>
      <c r="D797" s="11">
        <f t="shared" si="135"/>
        <v>21</v>
      </c>
      <c r="E797" s="11">
        <f t="shared" si="136"/>
        <v>21</v>
      </c>
      <c r="F797" s="11">
        <f t="shared" si="137"/>
        <v>3150</v>
      </c>
      <c r="G797" s="12">
        <v>0.94627181537571825</v>
      </c>
      <c r="H797" s="27">
        <f t="shared" si="138"/>
        <v>4</v>
      </c>
      <c r="I797" s="11">
        <f t="shared" si="139"/>
        <v>0</v>
      </c>
      <c r="J797" s="28">
        <f t="shared" si="140"/>
        <v>0</v>
      </c>
      <c r="K797" s="28">
        <f t="shared" si="141"/>
        <v>3150</v>
      </c>
      <c r="L797" s="28">
        <f t="shared" si="142"/>
        <v>794</v>
      </c>
      <c r="M797" s="41">
        <f>AVERAGE($K$4:K797)</f>
        <v>2737.9093198992441</v>
      </c>
      <c r="N797" s="41">
        <f>_xlfn.STDEV.S($K$4:K797)</f>
        <v>354.7976519934524</v>
      </c>
      <c r="O797" s="41">
        <f t="shared" si="144"/>
        <v>2713.1931066186703</v>
      </c>
      <c r="P797" s="41">
        <f t="shared" si="145"/>
        <v>2762.6255331798179</v>
      </c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 spans="2:28" x14ac:dyDescent="0.2">
      <c r="B798" s="13">
        <f t="shared" si="143"/>
        <v>795</v>
      </c>
      <c r="C798" s="12">
        <v>0.7329223328077219</v>
      </c>
      <c r="D798" s="11">
        <f t="shared" si="135"/>
        <v>21</v>
      </c>
      <c r="E798" s="11">
        <f t="shared" si="136"/>
        <v>21</v>
      </c>
      <c r="F798" s="11">
        <f t="shared" si="137"/>
        <v>3150</v>
      </c>
      <c r="G798" s="12">
        <v>0.52869787154766368</v>
      </c>
      <c r="H798" s="27">
        <f t="shared" si="138"/>
        <v>2</v>
      </c>
      <c r="I798" s="11">
        <f t="shared" si="139"/>
        <v>0</v>
      </c>
      <c r="J798" s="28">
        <f t="shared" si="140"/>
        <v>0</v>
      </c>
      <c r="K798" s="28">
        <f t="shared" si="141"/>
        <v>3150</v>
      </c>
      <c r="L798" s="28">
        <f t="shared" si="142"/>
        <v>795</v>
      </c>
      <c r="M798" s="41">
        <f>AVERAGE($K$4:K798)</f>
        <v>2738.4276729559747</v>
      </c>
      <c r="N798" s="41">
        <f>_xlfn.STDEV.S($K$4:K798)</f>
        <v>354.87524786975996</v>
      </c>
      <c r="O798" s="41">
        <f t="shared" si="144"/>
        <v>2713.7216547689918</v>
      </c>
      <c r="P798" s="41">
        <f t="shared" si="145"/>
        <v>2763.1336911429576</v>
      </c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 spans="2:28" x14ac:dyDescent="0.2">
      <c r="B799" s="13">
        <f t="shared" si="143"/>
        <v>796</v>
      </c>
      <c r="C799" s="12">
        <v>0.66260979797809916</v>
      </c>
      <c r="D799" s="11">
        <f t="shared" si="135"/>
        <v>20</v>
      </c>
      <c r="E799" s="11">
        <f t="shared" si="136"/>
        <v>20</v>
      </c>
      <c r="F799" s="11">
        <f t="shared" si="137"/>
        <v>3000</v>
      </c>
      <c r="G799" s="12">
        <v>0.51843351630747003</v>
      </c>
      <c r="H799" s="27">
        <f t="shared" si="138"/>
        <v>2</v>
      </c>
      <c r="I799" s="11">
        <f t="shared" si="139"/>
        <v>0</v>
      </c>
      <c r="J799" s="28">
        <f t="shared" si="140"/>
        <v>0</v>
      </c>
      <c r="K799" s="28">
        <f t="shared" si="141"/>
        <v>3000</v>
      </c>
      <c r="L799" s="28">
        <f t="shared" si="142"/>
        <v>796</v>
      </c>
      <c r="M799" s="41">
        <f>AVERAGE($K$4:K799)</f>
        <v>2738.7562814070352</v>
      </c>
      <c r="N799" s="41">
        <f>_xlfn.STDEV.S($K$4:K799)</f>
        <v>354.77314696796105</v>
      </c>
      <c r="O799" s="41">
        <f t="shared" si="144"/>
        <v>2714.0729380364387</v>
      </c>
      <c r="P799" s="41">
        <f t="shared" si="145"/>
        <v>2763.4396247776317</v>
      </c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 spans="2:28" x14ac:dyDescent="0.2">
      <c r="B800" s="13">
        <f t="shared" si="143"/>
        <v>797</v>
      </c>
      <c r="C800" s="12">
        <v>0.99567143746581566</v>
      </c>
      <c r="D800" s="11">
        <f t="shared" si="135"/>
        <v>25</v>
      </c>
      <c r="E800" s="11">
        <f t="shared" si="136"/>
        <v>22</v>
      </c>
      <c r="F800" s="11">
        <f t="shared" si="137"/>
        <v>3300</v>
      </c>
      <c r="G800" s="12">
        <v>5.453104342614068E-2</v>
      </c>
      <c r="H800" s="27">
        <f t="shared" si="138"/>
        <v>0</v>
      </c>
      <c r="I800" s="11">
        <f t="shared" si="139"/>
        <v>3</v>
      </c>
      <c r="J800" s="28">
        <f t="shared" si="140"/>
        <v>1500</v>
      </c>
      <c r="K800" s="28">
        <f t="shared" si="141"/>
        <v>1800</v>
      </c>
      <c r="L800" s="28">
        <f t="shared" si="142"/>
        <v>797</v>
      </c>
      <c r="M800" s="41">
        <f>AVERAGE($K$4:K800)</f>
        <v>2737.5784190715181</v>
      </c>
      <c r="N800" s="41">
        <f>_xlfn.STDEV.S($K$4:K800)</f>
        <v>356.10615115504908</v>
      </c>
      <c r="O800" s="41">
        <f t="shared" si="144"/>
        <v>2712.8179275768589</v>
      </c>
      <c r="P800" s="41">
        <f t="shared" si="145"/>
        <v>2762.3389105661772</v>
      </c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 spans="2:28" x14ac:dyDescent="0.2">
      <c r="B801" s="13">
        <f t="shared" si="143"/>
        <v>798</v>
      </c>
      <c r="C801" s="12">
        <v>0.37646488182416915</v>
      </c>
      <c r="D801" s="11">
        <f t="shared" si="135"/>
        <v>19</v>
      </c>
      <c r="E801" s="11">
        <f t="shared" si="136"/>
        <v>19</v>
      </c>
      <c r="F801" s="11">
        <f t="shared" si="137"/>
        <v>2850</v>
      </c>
      <c r="G801" s="12">
        <v>0.7995318105102952</v>
      </c>
      <c r="H801" s="27">
        <f t="shared" si="138"/>
        <v>3</v>
      </c>
      <c r="I801" s="11">
        <f t="shared" si="139"/>
        <v>0</v>
      </c>
      <c r="J801" s="28">
        <f t="shared" si="140"/>
        <v>0</v>
      </c>
      <c r="K801" s="28">
        <f t="shared" si="141"/>
        <v>2850</v>
      </c>
      <c r="L801" s="28">
        <f t="shared" si="142"/>
        <v>798</v>
      </c>
      <c r="M801" s="41">
        <f>AVERAGE($K$4:K801)</f>
        <v>2737.719298245614</v>
      </c>
      <c r="N801" s="41">
        <f>_xlfn.STDEV.S($K$4:K801)</f>
        <v>355.90492774684577</v>
      </c>
      <c r="O801" s="41">
        <f t="shared" si="144"/>
        <v>2712.9883554968296</v>
      </c>
      <c r="P801" s="41">
        <f t="shared" si="145"/>
        <v>2762.4502409943984</v>
      </c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 spans="2:28" x14ac:dyDescent="0.2">
      <c r="B802" s="13">
        <f t="shared" si="143"/>
        <v>799</v>
      </c>
      <c r="C802" s="12">
        <v>0.88435763397091582</v>
      </c>
      <c r="D802" s="11">
        <f t="shared" si="135"/>
        <v>22</v>
      </c>
      <c r="E802" s="11">
        <f t="shared" si="136"/>
        <v>22</v>
      </c>
      <c r="F802" s="11">
        <f t="shared" si="137"/>
        <v>3300</v>
      </c>
      <c r="G802" s="12">
        <v>0.71129430011914774</v>
      </c>
      <c r="H802" s="27">
        <f t="shared" si="138"/>
        <v>3</v>
      </c>
      <c r="I802" s="11">
        <f t="shared" si="139"/>
        <v>0</v>
      </c>
      <c r="J802" s="28">
        <f t="shared" si="140"/>
        <v>0</v>
      </c>
      <c r="K802" s="28">
        <f t="shared" si="141"/>
        <v>3300</v>
      </c>
      <c r="L802" s="28">
        <f t="shared" si="142"/>
        <v>799</v>
      </c>
      <c r="M802" s="41">
        <f>AVERAGE($K$4:K802)</f>
        <v>2738.4230287859823</v>
      </c>
      <c r="N802" s="41">
        <f>_xlfn.STDEV.S($K$4:K802)</f>
        <v>356.23767272568301</v>
      </c>
      <c r="O802" s="41">
        <f t="shared" si="144"/>
        <v>2713.6845070730706</v>
      </c>
      <c r="P802" s="41">
        <f t="shared" si="145"/>
        <v>2763.161550498894</v>
      </c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 spans="2:28" x14ac:dyDescent="0.2">
      <c r="B803" s="13">
        <f t="shared" si="143"/>
        <v>800</v>
      </c>
      <c r="C803" s="12">
        <v>0.73920797662557414</v>
      </c>
      <c r="D803" s="11">
        <f t="shared" si="135"/>
        <v>21</v>
      </c>
      <c r="E803" s="11">
        <f t="shared" si="136"/>
        <v>21</v>
      </c>
      <c r="F803" s="11">
        <f t="shared" si="137"/>
        <v>3150</v>
      </c>
      <c r="G803" s="12">
        <v>0.97560161691670844</v>
      </c>
      <c r="H803" s="27">
        <f t="shared" si="138"/>
        <v>5</v>
      </c>
      <c r="I803" s="11">
        <f t="shared" si="139"/>
        <v>0</v>
      </c>
      <c r="J803" s="28">
        <f t="shared" si="140"/>
        <v>0</v>
      </c>
      <c r="K803" s="28">
        <f t="shared" si="141"/>
        <v>3150</v>
      </c>
      <c r="L803" s="28">
        <f t="shared" si="142"/>
        <v>800</v>
      </c>
      <c r="M803" s="41">
        <f>AVERAGE($K$4:K803)</f>
        <v>2738.9375</v>
      </c>
      <c r="N803" s="41">
        <f>_xlfn.STDEV.S($K$4:K803)</f>
        <v>356.31193333376456</v>
      </c>
      <c r="O803" s="41">
        <f t="shared" si="144"/>
        <v>2714.2093379886642</v>
      </c>
      <c r="P803" s="41">
        <f t="shared" si="145"/>
        <v>2763.6656620113358</v>
      </c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 spans="2:28" x14ac:dyDescent="0.2">
      <c r="B804" s="13">
        <f t="shared" si="143"/>
        <v>801</v>
      </c>
      <c r="C804" s="12">
        <v>0.61845963676903248</v>
      </c>
      <c r="D804" s="11">
        <f t="shared" si="135"/>
        <v>20</v>
      </c>
      <c r="E804" s="11">
        <f t="shared" si="136"/>
        <v>20</v>
      </c>
      <c r="F804" s="11">
        <f t="shared" si="137"/>
        <v>3000</v>
      </c>
      <c r="G804" s="12">
        <v>0.59798624131911149</v>
      </c>
      <c r="H804" s="27">
        <f t="shared" si="138"/>
        <v>2</v>
      </c>
      <c r="I804" s="11">
        <f t="shared" si="139"/>
        <v>0</v>
      </c>
      <c r="J804" s="28">
        <f t="shared" si="140"/>
        <v>0</v>
      </c>
      <c r="K804" s="28">
        <f t="shared" si="141"/>
        <v>3000</v>
      </c>
      <c r="L804" s="28">
        <f t="shared" si="142"/>
        <v>801</v>
      </c>
      <c r="M804" s="41">
        <f>AVERAGE($K$4:K804)</f>
        <v>2739.2634207240949</v>
      </c>
      <c r="N804" s="41">
        <f>_xlfn.STDEV.S($K$4:K804)</f>
        <v>356.20862113764736</v>
      </c>
      <c r="O804" s="41">
        <f t="shared" si="144"/>
        <v>2714.5579116122572</v>
      </c>
      <c r="P804" s="41">
        <f t="shared" si="145"/>
        <v>2763.9689298359326</v>
      </c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 spans="2:28" x14ac:dyDescent="0.2">
      <c r="B805" s="13">
        <f t="shared" si="143"/>
        <v>802</v>
      </c>
      <c r="C805" s="12">
        <v>0.89473119380717014</v>
      </c>
      <c r="D805" s="11">
        <f t="shared" si="135"/>
        <v>22</v>
      </c>
      <c r="E805" s="11">
        <f t="shared" si="136"/>
        <v>22</v>
      </c>
      <c r="F805" s="11">
        <f t="shared" si="137"/>
        <v>3300</v>
      </c>
      <c r="G805" s="12">
        <v>0.57246665974098354</v>
      </c>
      <c r="H805" s="27">
        <f t="shared" si="138"/>
        <v>2</v>
      </c>
      <c r="I805" s="11">
        <f t="shared" si="139"/>
        <v>1</v>
      </c>
      <c r="J805" s="28">
        <f t="shared" si="140"/>
        <v>500</v>
      </c>
      <c r="K805" s="28">
        <f t="shared" si="141"/>
        <v>2800</v>
      </c>
      <c r="L805" s="28">
        <f t="shared" si="142"/>
        <v>802</v>
      </c>
      <c r="M805" s="41">
        <f>AVERAGE($K$4:K805)</f>
        <v>2739.3391521197009</v>
      </c>
      <c r="N805" s="41">
        <f>_xlfn.STDEV.S($K$4:K805)</f>
        <v>355.99265964501041</v>
      </c>
      <c r="O805" s="41">
        <f t="shared" si="144"/>
        <v>2714.6640659930108</v>
      </c>
      <c r="P805" s="41">
        <f t="shared" si="145"/>
        <v>2764.014238246391</v>
      </c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 spans="2:28" x14ac:dyDescent="0.2">
      <c r="B806" s="13">
        <f t="shared" si="143"/>
        <v>803</v>
      </c>
      <c r="C806" s="12">
        <v>0.49690756710619388</v>
      </c>
      <c r="D806" s="11">
        <f t="shared" si="135"/>
        <v>19</v>
      </c>
      <c r="E806" s="11">
        <f t="shared" si="136"/>
        <v>19</v>
      </c>
      <c r="F806" s="11">
        <f t="shared" si="137"/>
        <v>2850</v>
      </c>
      <c r="G806" s="12">
        <v>0.65630652935443823</v>
      </c>
      <c r="H806" s="27">
        <f t="shared" si="138"/>
        <v>2</v>
      </c>
      <c r="I806" s="11">
        <f t="shared" si="139"/>
        <v>0</v>
      </c>
      <c r="J806" s="28">
        <f t="shared" si="140"/>
        <v>0</v>
      </c>
      <c r="K806" s="28">
        <f t="shared" si="141"/>
        <v>2850</v>
      </c>
      <c r="L806" s="28">
        <f t="shared" si="142"/>
        <v>803</v>
      </c>
      <c r="M806" s="41">
        <f>AVERAGE($K$4:K806)</f>
        <v>2739.4769613947697</v>
      </c>
      <c r="N806" s="41">
        <f>_xlfn.STDEV.S($K$4:K806)</f>
        <v>355.79208168711972</v>
      </c>
      <c r="O806" s="41">
        <f t="shared" si="144"/>
        <v>2714.8311849652064</v>
      </c>
      <c r="P806" s="41">
        <f t="shared" si="145"/>
        <v>2764.1227378243329</v>
      </c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 spans="2:28" x14ac:dyDescent="0.2">
      <c r="B807" s="13">
        <f t="shared" si="143"/>
        <v>804</v>
      </c>
      <c r="C807" s="12">
        <v>0.67542014501498149</v>
      </c>
      <c r="D807" s="11">
        <f t="shared" si="135"/>
        <v>20</v>
      </c>
      <c r="E807" s="11">
        <f t="shared" si="136"/>
        <v>20</v>
      </c>
      <c r="F807" s="11">
        <f t="shared" si="137"/>
        <v>3000</v>
      </c>
      <c r="G807" s="12">
        <v>0.35711176478329509</v>
      </c>
      <c r="H807" s="27">
        <f t="shared" si="138"/>
        <v>1</v>
      </c>
      <c r="I807" s="11">
        <f t="shared" si="139"/>
        <v>0</v>
      </c>
      <c r="J807" s="28">
        <f t="shared" si="140"/>
        <v>0</v>
      </c>
      <c r="K807" s="28">
        <f t="shared" si="141"/>
        <v>3000</v>
      </c>
      <c r="L807" s="28">
        <f t="shared" si="142"/>
        <v>804</v>
      </c>
      <c r="M807" s="41">
        <f>AVERAGE($K$4:K807)</f>
        <v>2739.8009950248756</v>
      </c>
      <c r="N807" s="41">
        <f>_xlfn.STDEV.S($K$4:K807)</f>
        <v>355.68916173373731</v>
      </c>
      <c r="O807" s="41">
        <f t="shared" si="144"/>
        <v>2715.1777215319594</v>
      </c>
      <c r="P807" s="41">
        <f t="shared" si="145"/>
        <v>2764.4242685177919</v>
      </c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 spans="2:28" x14ac:dyDescent="0.2">
      <c r="B808" s="13">
        <f t="shared" si="143"/>
        <v>805</v>
      </c>
      <c r="C808" s="12">
        <v>0.59776739451891681</v>
      </c>
      <c r="D808" s="11">
        <f t="shared" si="135"/>
        <v>20</v>
      </c>
      <c r="E808" s="11">
        <f t="shared" si="136"/>
        <v>20</v>
      </c>
      <c r="F808" s="11">
        <f t="shared" si="137"/>
        <v>3000</v>
      </c>
      <c r="G808" s="12">
        <v>0.31986178332835735</v>
      </c>
      <c r="H808" s="27">
        <f t="shared" si="138"/>
        <v>1</v>
      </c>
      <c r="I808" s="11">
        <f t="shared" si="139"/>
        <v>0</v>
      </c>
      <c r="J808" s="28">
        <f t="shared" si="140"/>
        <v>0</v>
      </c>
      <c r="K808" s="28">
        <f t="shared" si="141"/>
        <v>3000</v>
      </c>
      <c r="L808" s="28">
        <f t="shared" si="142"/>
        <v>805</v>
      </c>
      <c r="M808" s="41">
        <f>AVERAGE($K$4:K808)</f>
        <v>2740.1242236024846</v>
      </c>
      <c r="N808" s="41">
        <f>_xlfn.STDEV.S($K$4:K808)</f>
        <v>355.58617357521115</v>
      </c>
      <c r="O808" s="41">
        <f t="shared" si="144"/>
        <v>2715.5234201343214</v>
      </c>
      <c r="P808" s="41">
        <f t="shared" si="145"/>
        <v>2764.7250270706477</v>
      </c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 spans="2:28" x14ac:dyDescent="0.2">
      <c r="B809" s="13">
        <f t="shared" si="143"/>
        <v>806</v>
      </c>
      <c r="C809" s="12">
        <v>2.3873627906440986E-2</v>
      </c>
      <c r="D809" s="11">
        <f t="shared" si="135"/>
        <v>14</v>
      </c>
      <c r="E809" s="11">
        <f t="shared" si="136"/>
        <v>14</v>
      </c>
      <c r="F809" s="11">
        <f t="shared" si="137"/>
        <v>2100</v>
      </c>
      <c r="G809" s="12">
        <v>0.15317796060600364</v>
      </c>
      <c r="H809" s="27">
        <f t="shared" si="138"/>
        <v>0</v>
      </c>
      <c r="I809" s="11">
        <f t="shared" si="139"/>
        <v>0</v>
      </c>
      <c r="J809" s="28">
        <f t="shared" si="140"/>
        <v>0</v>
      </c>
      <c r="K809" s="28">
        <f t="shared" si="141"/>
        <v>2100</v>
      </c>
      <c r="L809" s="28">
        <f t="shared" si="142"/>
        <v>806</v>
      </c>
      <c r="M809" s="41">
        <f>AVERAGE($K$4:K809)</f>
        <v>2739.3300248138958</v>
      </c>
      <c r="N809" s="41">
        <f>_xlfn.STDEV.S($K$4:K809)</f>
        <v>356.07982602376939</v>
      </c>
      <c r="O809" s="41">
        <f t="shared" si="144"/>
        <v>2714.7104016744993</v>
      </c>
      <c r="P809" s="41">
        <f t="shared" si="145"/>
        <v>2763.9496479532922</v>
      </c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 spans="2:28" x14ac:dyDescent="0.2">
      <c r="B810" s="13">
        <f t="shared" si="143"/>
        <v>807</v>
      </c>
      <c r="C810" s="12">
        <v>0.22947166835638966</v>
      </c>
      <c r="D810" s="11">
        <f t="shared" si="135"/>
        <v>17</v>
      </c>
      <c r="E810" s="11">
        <f t="shared" si="136"/>
        <v>17</v>
      </c>
      <c r="F810" s="11">
        <f t="shared" si="137"/>
        <v>2550</v>
      </c>
      <c r="G810" s="12">
        <v>0.77790451347187761</v>
      </c>
      <c r="H810" s="27">
        <f t="shared" si="138"/>
        <v>3</v>
      </c>
      <c r="I810" s="11">
        <f t="shared" si="139"/>
        <v>0</v>
      </c>
      <c r="J810" s="28">
        <f t="shared" si="140"/>
        <v>0</v>
      </c>
      <c r="K810" s="28">
        <f t="shared" si="141"/>
        <v>2550</v>
      </c>
      <c r="L810" s="28">
        <f t="shared" si="142"/>
        <v>807</v>
      </c>
      <c r="M810" s="41">
        <f>AVERAGE($K$4:K810)</f>
        <v>2739.0954151177198</v>
      </c>
      <c r="N810" s="41">
        <f>_xlfn.STDEV.S($K$4:K810)</f>
        <v>355.92126930226038</v>
      </c>
      <c r="O810" s="41">
        <f t="shared" si="144"/>
        <v>2714.5020523799026</v>
      </c>
      <c r="P810" s="41">
        <f t="shared" si="145"/>
        <v>2763.688777855537</v>
      </c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 spans="2:28" x14ac:dyDescent="0.2">
      <c r="B811" s="13">
        <f t="shared" si="143"/>
        <v>808</v>
      </c>
      <c r="C811" s="12">
        <v>0.98173360483750427</v>
      </c>
      <c r="D811" s="11">
        <f t="shared" si="135"/>
        <v>25</v>
      </c>
      <c r="E811" s="11">
        <f t="shared" si="136"/>
        <v>22</v>
      </c>
      <c r="F811" s="11">
        <f t="shared" si="137"/>
        <v>3300</v>
      </c>
      <c r="G811" s="12">
        <v>0.86626846728464801</v>
      </c>
      <c r="H811" s="27">
        <f t="shared" si="138"/>
        <v>4</v>
      </c>
      <c r="I811" s="11">
        <f t="shared" si="139"/>
        <v>0</v>
      </c>
      <c r="J811" s="28">
        <f t="shared" si="140"/>
        <v>0</v>
      </c>
      <c r="K811" s="28">
        <f t="shared" si="141"/>
        <v>3300</v>
      </c>
      <c r="L811" s="28">
        <f t="shared" si="142"/>
        <v>808</v>
      </c>
      <c r="M811" s="41">
        <f>AVERAGE($K$4:K811)</f>
        <v>2739.7896039603961</v>
      </c>
      <c r="N811" s="41">
        <f>_xlfn.STDEV.S($K$4:K811)</f>
        <v>356.24759262679055</v>
      </c>
      <c r="O811" s="41">
        <f t="shared" si="144"/>
        <v>2715.188976189816</v>
      </c>
      <c r="P811" s="41">
        <f t="shared" si="145"/>
        <v>2764.3902317309762</v>
      </c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 spans="2:28" x14ac:dyDescent="0.2">
      <c r="B812" s="13">
        <f t="shared" si="143"/>
        <v>809</v>
      </c>
      <c r="C812" s="12">
        <v>0.89627565377285734</v>
      </c>
      <c r="D812" s="11">
        <f t="shared" si="135"/>
        <v>22</v>
      </c>
      <c r="E812" s="11">
        <f t="shared" si="136"/>
        <v>22</v>
      </c>
      <c r="F812" s="11">
        <f t="shared" si="137"/>
        <v>3300</v>
      </c>
      <c r="G812" s="12">
        <v>0.50999230337096546</v>
      </c>
      <c r="H812" s="27">
        <f t="shared" si="138"/>
        <v>2</v>
      </c>
      <c r="I812" s="11">
        <f t="shared" si="139"/>
        <v>1</v>
      </c>
      <c r="J812" s="28">
        <f t="shared" si="140"/>
        <v>500</v>
      </c>
      <c r="K812" s="28">
        <f t="shared" si="141"/>
        <v>2800</v>
      </c>
      <c r="L812" s="28">
        <f t="shared" si="142"/>
        <v>809</v>
      </c>
      <c r="M812" s="41">
        <f>AVERAGE($K$4:K812)</f>
        <v>2739.8640296662547</v>
      </c>
      <c r="N812" s="41">
        <f>_xlfn.STDEV.S($K$4:K812)</f>
        <v>356.03336742068177</v>
      </c>
      <c r="O812" s="41">
        <f t="shared" si="144"/>
        <v>2715.2934407612202</v>
      </c>
      <c r="P812" s="41">
        <f t="shared" si="145"/>
        <v>2764.4346185712893</v>
      </c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 spans="2:28" x14ac:dyDescent="0.2">
      <c r="B813" s="13">
        <f t="shared" si="143"/>
        <v>810</v>
      </c>
      <c r="C813" s="12">
        <v>0.13092546182743026</v>
      </c>
      <c r="D813" s="11">
        <f t="shared" si="135"/>
        <v>16</v>
      </c>
      <c r="E813" s="11">
        <f t="shared" si="136"/>
        <v>16</v>
      </c>
      <c r="F813" s="11">
        <f t="shared" si="137"/>
        <v>2400</v>
      </c>
      <c r="G813" s="12">
        <v>0.31995365600995707</v>
      </c>
      <c r="H813" s="27">
        <f t="shared" si="138"/>
        <v>1</v>
      </c>
      <c r="I813" s="11">
        <f t="shared" si="139"/>
        <v>0</v>
      </c>
      <c r="J813" s="28">
        <f t="shared" si="140"/>
        <v>0</v>
      </c>
      <c r="K813" s="28">
        <f t="shared" si="141"/>
        <v>2400</v>
      </c>
      <c r="L813" s="28">
        <f t="shared" si="142"/>
        <v>810</v>
      </c>
      <c r="M813" s="41">
        <f>AVERAGE($K$4:K813)</f>
        <v>2739.4444444444443</v>
      </c>
      <c r="N813" s="41">
        <f>_xlfn.STDEV.S($K$4:K813)</f>
        <v>356.01358635759817</v>
      </c>
      <c r="O813" s="41">
        <f t="shared" si="144"/>
        <v>2714.8904370732307</v>
      </c>
      <c r="P813" s="41">
        <f t="shared" si="145"/>
        <v>2763.998451815658</v>
      </c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 spans="2:28" x14ac:dyDescent="0.2">
      <c r="B814" s="13">
        <f t="shared" si="143"/>
        <v>811</v>
      </c>
      <c r="C814" s="12">
        <v>0.89964755520377238</v>
      </c>
      <c r="D814" s="11">
        <f t="shared" si="135"/>
        <v>22</v>
      </c>
      <c r="E814" s="11">
        <f t="shared" si="136"/>
        <v>22</v>
      </c>
      <c r="F814" s="11">
        <f t="shared" si="137"/>
        <v>3300</v>
      </c>
      <c r="G814" s="12">
        <v>0.54592043197358942</v>
      </c>
      <c r="H814" s="27">
        <f t="shared" si="138"/>
        <v>2</v>
      </c>
      <c r="I814" s="11">
        <f t="shared" si="139"/>
        <v>1</v>
      </c>
      <c r="J814" s="28">
        <f t="shared" si="140"/>
        <v>500</v>
      </c>
      <c r="K814" s="28">
        <f t="shared" si="141"/>
        <v>2800</v>
      </c>
      <c r="L814" s="28">
        <f t="shared" si="142"/>
        <v>811</v>
      </c>
      <c r="M814" s="41">
        <f>AVERAGE($K$4:K814)</f>
        <v>2739.5191122071515</v>
      </c>
      <c r="N814" s="41">
        <f>_xlfn.STDEV.S($K$4:K814)</f>
        <v>355.80011112802845</v>
      </c>
      <c r="O814" s="41">
        <f t="shared" si="144"/>
        <v>2714.9950071309886</v>
      </c>
      <c r="P814" s="41">
        <f t="shared" si="145"/>
        <v>2764.0432172833143</v>
      </c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 spans="2:28" x14ac:dyDescent="0.2">
      <c r="B815" s="13">
        <f t="shared" si="143"/>
        <v>812</v>
      </c>
      <c r="C815" s="12">
        <v>0.44407506821359699</v>
      </c>
      <c r="D815" s="11">
        <f t="shared" si="135"/>
        <v>19</v>
      </c>
      <c r="E815" s="11">
        <f t="shared" si="136"/>
        <v>19</v>
      </c>
      <c r="F815" s="11">
        <f t="shared" si="137"/>
        <v>2850</v>
      </c>
      <c r="G815" s="12">
        <v>0.37655862326819767</v>
      </c>
      <c r="H815" s="27">
        <f t="shared" si="138"/>
        <v>1</v>
      </c>
      <c r="I815" s="11">
        <f t="shared" si="139"/>
        <v>0</v>
      </c>
      <c r="J815" s="28">
        <f t="shared" si="140"/>
        <v>0</v>
      </c>
      <c r="K815" s="28">
        <f t="shared" si="141"/>
        <v>2850</v>
      </c>
      <c r="L815" s="28">
        <f t="shared" si="142"/>
        <v>812</v>
      </c>
      <c r="M815" s="41">
        <f>AVERAGE($K$4:K815)</f>
        <v>2739.655172413793</v>
      </c>
      <c r="N815" s="41">
        <f>_xlfn.STDEV.S($K$4:K815)</f>
        <v>355.60182128325761</v>
      </c>
      <c r="O815" s="41">
        <f t="shared" si="144"/>
        <v>2715.1598772714369</v>
      </c>
      <c r="P815" s="41">
        <f t="shared" si="145"/>
        <v>2764.1504675561491</v>
      </c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 spans="2:28" x14ac:dyDescent="0.2">
      <c r="B816" s="13">
        <f t="shared" si="143"/>
        <v>813</v>
      </c>
      <c r="C816" s="12">
        <v>0.58364701139226349</v>
      </c>
      <c r="D816" s="11">
        <f t="shared" si="135"/>
        <v>20</v>
      </c>
      <c r="E816" s="11">
        <f t="shared" si="136"/>
        <v>20</v>
      </c>
      <c r="F816" s="11">
        <f t="shared" si="137"/>
        <v>3000</v>
      </c>
      <c r="G816" s="12">
        <v>0.85046593663090564</v>
      </c>
      <c r="H816" s="27">
        <f t="shared" si="138"/>
        <v>3</v>
      </c>
      <c r="I816" s="11">
        <f t="shared" si="139"/>
        <v>0</v>
      </c>
      <c r="J816" s="28">
        <f t="shared" si="140"/>
        <v>0</v>
      </c>
      <c r="K816" s="28">
        <f t="shared" si="141"/>
        <v>3000</v>
      </c>
      <c r="L816" s="28">
        <f t="shared" si="142"/>
        <v>813</v>
      </c>
      <c r="M816" s="41">
        <f>AVERAGE($K$4:K816)</f>
        <v>2739.9753997539974</v>
      </c>
      <c r="N816" s="41">
        <f>_xlfn.STDEV.S($K$4:K816)</f>
        <v>355.50006323569698</v>
      </c>
      <c r="O816" s="41">
        <f t="shared" si="144"/>
        <v>2715.5022242446985</v>
      </c>
      <c r="P816" s="41">
        <f t="shared" si="145"/>
        <v>2764.4485752632963</v>
      </c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 spans="2:28" x14ac:dyDescent="0.2">
      <c r="B817" s="13">
        <f t="shared" si="143"/>
        <v>814</v>
      </c>
      <c r="C817" s="12">
        <v>0.23148740012407598</v>
      </c>
      <c r="D817" s="11">
        <f t="shared" si="135"/>
        <v>17</v>
      </c>
      <c r="E817" s="11">
        <f t="shared" si="136"/>
        <v>17</v>
      </c>
      <c r="F817" s="11">
        <f t="shared" si="137"/>
        <v>2550</v>
      </c>
      <c r="G817" s="12">
        <v>0.47366606606453754</v>
      </c>
      <c r="H817" s="27">
        <f t="shared" si="138"/>
        <v>1</v>
      </c>
      <c r="I817" s="11">
        <f t="shared" si="139"/>
        <v>0</v>
      </c>
      <c r="J817" s="28">
        <f t="shared" si="140"/>
        <v>0</v>
      </c>
      <c r="K817" s="28">
        <f t="shared" si="141"/>
        <v>2550</v>
      </c>
      <c r="L817" s="28">
        <f t="shared" si="142"/>
        <v>814</v>
      </c>
      <c r="M817" s="41">
        <f>AVERAGE($K$4:K817)</f>
        <v>2739.7420147420148</v>
      </c>
      <c r="N817" s="41">
        <f>_xlfn.STDEV.S($K$4:K817)</f>
        <v>355.34375336318908</v>
      </c>
      <c r="O817" s="41">
        <f t="shared" si="144"/>
        <v>2715.2946754053764</v>
      </c>
      <c r="P817" s="41">
        <f t="shared" si="145"/>
        <v>2764.1893540786532</v>
      </c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 spans="2:28" x14ac:dyDescent="0.2">
      <c r="B818" s="13">
        <f t="shared" si="143"/>
        <v>815</v>
      </c>
      <c r="C818" s="12">
        <v>0.13025507781558698</v>
      </c>
      <c r="D818" s="11">
        <f t="shared" si="135"/>
        <v>16</v>
      </c>
      <c r="E818" s="11">
        <f t="shared" si="136"/>
        <v>16</v>
      </c>
      <c r="F818" s="11">
        <f t="shared" si="137"/>
        <v>2400</v>
      </c>
      <c r="G818" s="12">
        <v>0.10222786894315961</v>
      </c>
      <c r="H818" s="27">
        <f t="shared" si="138"/>
        <v>0</v>
      </c>
      <c r="I818" s="11">
        <f t="shared" si="139"/>
        <v>0</v>
      </c>
      <c r="J818" s="28">
        <f t="shared" si="140"/>
        <v>0</v>
      </c>
      <c r="K818" s="28">
        <f t="shared" si="141"/>
        <v>2400</v>
      </c>
      <c r="L818" s="28">
        <f t="shared" si="142"/>
        <v>815</v>
      </c>
      <c r="M818" s="41">
        <f>AVERAGE($K$4:K818)</f>
        <v>2739.3251533742332</v>
      </c>
      <c r="N818" s="41">
        <f>_xlfn.STDEV.S($K$4:K818)</f>
        <v>355.3247620539442</v>
      </c>
      <c r="O818" s="41">
        <f t="shared" si="144"/>
        <v>2714.8941675397496</v>
      </c>
      <c r="P818" s="41">
        <f t="shared" si="145"/>
        <v>2763.7561392087168</v>
      </c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 spans="2:28" x14ac:dyDescent="0.2">
      <c r="B819" s="13">
        <f t="shared" si="143"/>
        <v>816</v>
      </c>
      <c r="C819" s="12">
        <v>0.79341610490389525</v>
      </c>
      <c r="D819" s="11">
        <f t="shared" si="135"/>
        <v>21</v>
      </c>
      <c r="E819" s="11">
        <f t="shared" si="136"/>
        <v>21</v>
      </c>
      <c r="F819" s="11">
        <f t="shared" si="137"/>
        <v>3150</v>
      </c>
      <c r="G819" s="12">
        <v>0.48408278025390716</v>
      </c>
      <c r="H819" s="27">
        <f t="shared" si="138"/>
        <v>2</v>
      </c>
      <c r="I819" s="11">
        <f t="shared" si="139"/>
        <v>0</v>
      </c>
      <c r="J819" s="28">
        <f t="shared" si="140"/>
        <v>0</v>
      </c>
      <c r="K819" s="28">
        <f t="shared" si="141"/>
        <v>3150</v>
      </c>
      <c r="L819" s="28">
        <f t="shared" si="142"/>
        <v>816</v>
      </c>
      <c r="M819" s="41">
        <f>AVERAGE($K$4:K819)</f>
        <v>2739.8284313725489</v>
      </c>
      <c r="N819" s="41">
        <f>_xlfn.STDEV.S($K$4:K819)</f>
        <v>355.39760155446402</v>
      </c>
      <c r="O819" s="41">
        <f t="shared" si="144"/>
        <v>2715.4074595734933</v>
      </c>
      <c r="P819" s="41">
        <f t="shared" si="145"/>
        <v>2764.2494031716046</v>
      </c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 spans="2:28" x14ac:dyDescent="0.2">
      <c r="B820" s="13">
        <f t="shared" si="143"/>
        <v>817</v>
      </c>
      <c r="C820" s="12">
        <v>0.26258602905693673</v>
      </c>
      <c r="D820" s="11">
        <f t="shared" si="135"/>
        <v>18</v>
      </c>
      <c r="E820" s="11">
        <f t="shared" si="136"/>
        <v>18</v>
      </c>
      <c r="F820" s="11">
        <f t="shared" si="137"/>
        <v>2700</v>
      </c>
      <c r="G820" s="12">
        <v>0.49969342277361783</v>
      </c>
      <c r="H820" s="27">
        <f t="shared" si="138"/>
        <v>2</v>
      </c>
      <c r="I820" s="11">
        <f t="shared" si="139"/>
        <v>0</v>
      </c>
      <c r="J820" s="28">
        <f t="shared" si="140"/>
        <v>0</v>
      </c>
      <c r="K820" s="28">
        <f t="shared" si="141"/>
        <v>2700</v>
      </c>
      <c r="L820" s="28">
        <f t="shared" si="142"/>
        <v>817</v>
      </c>
      <c r="M820" s="41">
        <f>AVERAGE($K$4:K820)</f>
        <v>2739.7796817625458</v>
      </c>
      <c r="N820" s="41">
        <f>_xlfn.STDEV.S($K$4:K820)</f>
        <v>355.18249993930414</v>
      </c>
      <c r="O820" s="41">
        <f t="shared" si="144"/>
        <v>2715.3884760636788</v>
      </c>
      <c r="P820" s="41">
        <f t="shared" si="145"/>
        <v>2764.1708874614128</v>
      </c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 spans="2:28" x14ac:dyDescent="0.2">
      <c r="B821" s="13">
        <f t="shared" si="143"/>
        <v>818</v>
      </c>
      <c r="C821" s="12">
        <v>0.91605866333520714</v>
      </c>
      <c r="D821" s="11">
        <f t="shared" si="135"/>
        <v>23</v>
      </c>
      <c r="E821" s="11">
        <f t="shared" si="136"/>
        <v>22</v>
      </c>
      <c r="F821" s="11">
        <f t="shared" si="137"/>
        <v>3300</v>
      </c>
      <c r="G821" s="12">
        <v>0.98726524667194193</v>
      </c>
      <c r="H821" s="27">
        <f t="shared" si="138"/>
        <v>6</v>
      </c>
      <c r="I821" s="11">
        <f t="shared" si="139"/>
        <v>0</v>
      </c>
      <c r="J821" s="28">
        <f t="shared" si="140"/>
        <v>0</v>
      </c>
      <c r="K821" s="28">
        <f t="shared" si="141"/>
        <v>3300</v>
      </c>
      <c r="L821" s="28">
        <f t="shared" si="142"/>
        <v>818</v>
      </c>
      <c r="M821" s="41">
        <f>AVERAGE($K$4:K821)</f>
        <v>2740.4645476772616</v>
      </c>
      <c r="N821" s="41">
        <f>_xlfn.STDEV.S($K$4:K821)</f>
        <v>355.50509427940426</v>
      </c>
      <c r="O821" s="41">
        <f t="shared" si="144"/>
        <v>2716.0661601913043</v>
      </c>
      <c r="P821" s="41">
        <f t="shared" si="145"/>
        <v>2764.8629351632189</v>
      </c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 spans="2:28" x14ac:dyDescent="0.2">
      <c r="B822" s="13">
        <f t="shared" si="143"/>
        <v>819</v>
      </c>
      <c r="C822" s="12">
        <v>0.74457657232918684</v>
      </c>
      <c r="D822" s="11">
        <f t="shared" si="135"/>
        <v>21</v>
      </c>
      <c r="E822" s="11">
        <f t="shared" si="136"/>
        <v>21</v>
      </c>
      <c r="F822" s="11">
        <f t="shared" si="137"/>
        <v>3150</v>
      </c>
      <c r="G822" s="12">
        <v>0.66323349058118042</v>
      </c>
      <c r="H822" s="27">
        <f t="shared" si="138"/>
        <v>3</v>
      </c>
      <c r="I822" s="11">
        <f t="shared" si="139"/>
        <v>0</v>
      </c>
      <c r="J822" s="28">
        <f t="shared" si="140"/>
        <v>0</v>
      </c>
      <c r="K822" s="28">
        <f t="shared" si="141"/>
        <v>3150</v>
      </c>
      <c r="L822" s="28">
        <f t="shared" si="142"/>
        <v>819</v>
      </c>
      <c r="M822" s="41">
        <f>AVERAGE($K$4:K822)</f>
        <v>2740.964590964591</v>
      </c>
      <c r="N822" s="41">
        <f>_xlfn.STDEV.S($K$4:K822)</f>
        <v>355.57580626554306</v>
      </c>
      <c r="O822" s="41">
        <f t="shared" si="144"/>
        <v>2716.5762974769086</v>
      </c>
      <c r="P822" s="41">
        <f t="shared" si="145"/>
        <v>2765.3528844522734</v>
      </c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 spans="2:28" x14ac:dyDescent="0.2">
      <c r="B823" s="13">
        <f t="shared" si="143"/>
        <v>820</v>
      </c>
      <c r="C823" s="12">
        <v>9.8781271825671979E-2</v>
      </c>
      <c r="D823" s="11">
        <f t="shared" si="135"/>
        <v>16</v>
      </c>
      <c r="E823" s="11">
        <f t="shared" si="136"/>
        <v>16</v>
      </c>
      <c r="F823" s="11">
        <f t="shared" si="137"/>
        <v>2400</v>
      </c>
      <c r="G823" s="12">
        <v>0.97117293390481674</v>
      </c>
      <c r="H823" s="27">
        <f t="shared" si="138"/>
        <v>4</v>
      </c>
      <c r="I823" s="11">
        <f t="shared" si="139"/>
        <v>0</v>
      </c>
      <c r="J823" s="28">
        <f t="shared" si="140"/>
        <v>0</v>
      </c>
      <c r="K823" s="28">
        <f t="shared" si="141"/>
        <v>2400</v>
      </c>
      <c r="L823" s="28">
        <f t="shared" si="142"/>
        <v>820</v>
      </c>
      <c r="M823" s="41">
        <f>AVERAGE($K$4:K823)</f>
        <v>2740.5487804878048</v>
      </c>
      <c r="N823" s="41">
        <f>_xlfn.STDEV.S($K$4:K823)</f>
        <v>355.55808863547924</v>
      </c>
      <c r="O823" s="41">
        <f t="shared" si="144"/>
        <v>2716.1766210213927</v>
      </c>
      <c r="P823" s="41">
        <f t="shared" si="145"/>
        <v>2764.9209399542169</v>
      </c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 spans="2:28" x14ac:dyDescent="0.2">
      <c r="B824" s="13">
        <f t="shared" si="143"/>
        <v>821</v>
      </c>
      <c r="C824" s="12">
        <v>0.96137771394585447</v>
      </c>
      <c r="D824" s="11">
        <f t="shared" si="135"/>
        <v>24</v>
      </c>
      <c r="E824" s="11">
        <f t="shared" si="136"/>
        <v>22</v>
      </c>
      <c r="F824" s="11">
        <f t="shared" si="137"/>
        <v>3300</v>
      </c>
      <c r="G824" s="12">
        <v>0.86991604892445129</v>
      </c>
      <c r="H824" s="27">
        <f t="shared" si="138"/>
        <v>4</v>
      </c>
      <c r="I824" s="11">
        <f t="shared" si="139"/>
        <v>0</v>
      </c>
      <c r="J824" s="28">
        <f t="shared" si="140"/>
        <v>0</v>
      </c>
      <c r="K824" s="28">
        <f t="shared" si="141"/>
        <v>3300</v>
      </c>
      <c r="L824" s="28">
        <f t="shared" si="142"/>
        <v>821</v>
      </c>
      <c r="M824" s="41">
        <f>AVERAGE($K$4:K824)</f>
        <v>2741.2302070645555</v>
      </c>
      <c r="N824" s="41">
        <f>_xlfn.STDEV.S($K$4:K824)</f>
        <v>355.87723542842207</v>
      </c>
      <c r="O824" s="41">
        <f t="shared" si="144"/>
        <v>2716.8510761166149</v>
      </c>
      <c r="P824" s="41">
        <f t="shared" si="145"/>
        <v>2765.6093380124962</v>
      </c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 spans="2:28" x14ac:dyDescent="0.2">
      <c r="B825" s="13">
        <f t="shared" si="143"/>
        <v>822</v>
      </c>
      <c r="C825" s="12">
        <v>8.3143660934084096E-3</v>
      </c>
      <c r="D825" s="11">
        <f t="shared" si="135"/>
        <v>14</v>
      </c>
      <c r="E825" s="11">
        <f t="shared" si="136"/>
        <v>14</v>
      </c>
      <c r="F825" s="11">
        <f t="shared" si="137"/>
        <v>2100</v>
      </c>
      <c r="G825" s="12">
        <v>0.41267833106836183</v>
      </c>
      <c r="H825" s="27">
        <f t="shared" si="138"/>
        <v>1</v>
      </c>
      <c r="I825" s="11">
        <f t="shared" si="139"/>
        <v>0</v>
      </c>
      <c r="J825" s="28">
        <f t="shared" si="140"/>
        <v>0</v>
      </c>
      <c r="K825" s="28">
        <f t="shared" si="141"/>
        <v>2100</v>
      </c>
      <c r="L825" s="28">
        <f t="shared" si="142"/>
        <v>822</v>
      </c>
      <c r="M825" s="41">
        <f>AVERAGE($K$4:K825)</f>
        <v>2740.4501216545013</v>
      </c>
      <c r="N825" s="41">
        <f>_xlfn.STDEV.S($K$4:K825)</f>
        <v>356.36296051706415</v>
      </c>
      <c r="O825" s="41">
        <f t="shared" si="144"/>
        <v>2716.0526142757585</v>
      </c>
      <c r="P825" s="41">
        <f t="shared" si="145"/>
        <v>2764.8476290332442</v>
      </c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 spans="2:28" x14ac:dyDescent="0.2">
      <c r="B826" s="13">
        <f t="shared" si="143"/>
        <v>823</v>
      </c>
      <c r="C826" s="12">
        <v>3.1013590654737966E-2</v>
      </c>
      <c r="D826" s="11">
        <f t="shared" si="135"/>
        <v>15</v>
      </c>
      <c r="E826" s="11">
        <f t="shared" si="136"/>
        <v>15</v>
      </c>
      <c r="F826" s="11">
        <f t="shared" si="137"/>
        <v>2250</v>
      </c>
      <c r="G826" s="12">
        <v>0.37606155945481623</v>
      </c>
      <c r="H826" s="27">
        <f t="shared" si="138"/>
        <v>1</v>
      </c>
      <c r="I826" s="11">
        <f t="shared" si="139"/>
        <v>0</v>
      </c>
      <c r="J826" s="28">
        <f t="shared" si="140"/>
        <v>0</v>
      </c>
      <c r="K826" s="28">
        <f t="shared" si="141"/>
        <v>2250</v>
      </c>
      <c r="L826" s="28">
        <f t="shared" si="142"/>
        <v>823</v>
      </c>
      <c r="M826" s="41">
        <f>AVERAGE($K$4:K826)</f>
        <v>2739.8541919805589</v>
      </c>
      <c r="N826" s="41">
        <f>_xlfn.STDEV.S($K$4:K826)</f>
        <v>356.55622110893125</v>
      </c>
      <c r="O826" s="41">
        <f t="shared" si="144"/>
        <v>2715.4583321574046</v>
      </c>
      <c r="P826" s="41">
        <f t="shared" si="145"/>
        <v>2764.2500518037132</v>
      </c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 spans="2:28" x14ac:dyDescent="0.2">
      <c r="B827" s="13">
        <f t="shared" si="143"/>
        <v>824</v>
      </c>
      <c r="C827" s="12">
        <v>0.80827410692489832</v>
      </c>
      <c r="D827" s="11">
        <f t="shared" si="135"/>
        <v>21</v>
      </c>
      <c r="E827" s="11">
        <f t="shared" si="136"/>
        <v>21</v>
      </c>
      <c r="F827" s="11">
        <f t="shared" si="137"/>
        <v>3150</v>
      </c>
      <c r="G827" s="12">
        <v>0.46658805127936598</v>
      </c>
      <c r="H827" s="27">
        <f t="shared" si="138"/>
        <v>2</v>
      </c>
      <c r="I827" s="11">
        <f t="shared" si="139"/>
        <v>0</v>
      </c>
      <c r="J827" s="28">
        <f t="shared" si="140"/>
        <v>0</v>
      </c>
      <c r="K827" s="28">
        <f t="shared" si="141"/>
        <v>3150</v>
      </c>
      <c r="L827" s="28">
        <f t="shared" si="142"/>
        <v>824</v>
      </c>
      <c r="M827" s="41">
        <f>AVERAGE($K$4:K827)</f>
        <v>2740.3519417475727</v>
      </c>
      <c r="N827" s="41">
        <f>_xlfn.STDEV.S($K$4:K827)</f>
        <v>356.6258746980136</v>
      </c>
      <c r="O827" s="41">
        <f t="shared" si="144"/>
        <v>2715.9661705619474</v>
      </c>
      <c r="P827" s="41">
        <f t="shared" si="145"/>
        <v>2764.7377129331981</v>
      </c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 spans="2:28" x14ac:dyDescent="0.2">
      <c r="B828" s="13">
        <f t="shared" si="143"/>
        <v>825</v>
      </c>
      <c r="C828" s="12">
        <v>0.7780479289426504</v>
      </c>
      <c r="D828" s="11">
        <f t="shared" si="135"/>
        <v>21</v>
      </c>
      <c r="E828" s="11">
        <f t="shared" si="136"/>
        <v>21</v>
      </c>
      <c r="F828" s="11">
        <f t="shared" si="137"/>
        <v>3150</v>
      </c>
      <c r="G828" s="12">
        <v>0.74319294006722381</v>
      </c>
      <c r="H828" s="27">
        <f t="shared" si="138"/>
        <v>3</v>
      </c>
      <c r="I828" s="11">
        <f t="shared" si="139"/>
        <v>0</v>
      </c>
      <c r="J828" s="28">
        <f t="shared" si="140"/>
        <v>0</v>
      </c>
      <c r="K828" s="28">
        <f t="shared" si="141"/>
        <v>3150</v>
      </c>
      <c r="L828" s="28">
        <f t="shared" si="142"/>
        <v>825</v>
      </c>
      <c r="M828" s="41">
        <f>AVERAGE($K$4:K828)</f>
        <v>2740.848484848485</v>
      </c>
      <c r="N828" s="41">
        <f>_xlfn.STDEV.S($K$4:K828)</f>
        <v>356.69465277218472</v>
      </c>
      <c r="O828" s="41">
        <f t="shared" si="144"/>
        <v>2716.472840832334</v>
      </c>
      <c r="P828" s="41">
        <f t="shared" si="145"/>
        <v>2765.224128864636</v>
      </c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 spans="2:28" x14ac:dyDescent="0.2">
      <c r="B829" s="13">
        <f t="shared" si="143"/>
        <v>826</v>
      </c>
      <c r="C829" s="12">
        <v>0.47703830254269408</v>
      </c>
      <c r="D829" s="11">
        <f t="shared" si="135"/>
        <v>19</v>
      </c>
      <c r="E829" s="11">
        <f t="shared" si="136"/>
        <v>19</v>
      </c>
      <c r="F829" s="11">
        <f t="shared" si="137"/>
        <v>2850</v>
      </c>
      <c r="G829" s="12">
        <v>0.10969487332441863</v>
      </c>
      <c r="H829" s="27">
        <f t="shared" si="138"/>
        <v>0</v>
      </c>
      <c r="I829" s="11">
        <f t="shared" si="139"/>
        <v>0</v>
      </c>
      <c r="J829" s="28">
        <f t="shared" si="140"/>
        <v>0</v>
      </c>
      <c r="K829" s="28">
        <f t="shared" si="141"/>
        <v>2850</v>
      </c>
      <c r="L829" s="28">
        <f t="shared" si="142"/>
        <v>826</v>
      </c>
      <c r="M829" s="41">
        <f>AVERAGE($K$4:K829)</f>
        <v>2740.9806295399517</v>
      </c>
      <c r="N829" s="41">
        <f>_xlfn.STDEV.S($K$4:K829)</f>
        <v>356.49863902170921</v>
      </c>
      <c r="O829" s="41">
        <f t="shared" si="144"/>
        <v>2716.6331756278632</v>
      </c>
      <c r="P829" s="41">
        <f t="shared" si="145"/>
        <v>2765.3280834520401</v>
      </c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 spans="2:28" x14ac:dyDescent="0.2">
      <c r="B830" s="13">
        <f t="shared" si="143"/>
        <v>827</v>
      </c>
      <c r="C830" s="12">
        <v>0.58064081578200388</v>
      </c>
      <c r="D830" s="11">
        <f t="shared" si="135"/>
        <v>20</v>
      </c>
      <c r="E830" s="11">
        <f t="shared" si="136"/>
        <v>20</v>
      </c>
      <c r="F830" s="11">
        <f t="shared" si="137"/>
        <v>3000</v>
      </c>
      <c r="G830" s="12">
        <v>0.67775167837787209</v>
      </c>
      <c r="H830" s="27">
        <f t="shared" si="138"/>
        <v>3</v>
      </c>
      <c r="I830" s="11">
        <f t="shared" si="139"/>
        <v>0</v>
      </c>
      <c r="J830" s="28">
        <f t="shared" si="140"/>
        <v>0</v>
      </c>
      <c r="K830" s="28">
        <f t="shared" si="141"/>
        <v>3000</v>
      </c>
      <c r="L830" s="28">
        <f t="shared" si="142"/>
        <v>827</v>
      </c>
      <c r="M830" s="41">
        <f>AVERAGE($K$4:K830)</f>
        <v>2741.2938331318019</v>
      </c>
      <c r="N830" s="41">
        <f>_xlfn.STDEV.S($K$4:K830)</f>
        <v>356.3966075692403</v>
      </c>
      <c r="O830" s="41">
        <f t="shared" si="144"/>
        <v>2716.9681114192822</v>
      </c>
      <c r="P830" s="41">
        <f t="shared" si="145"/>
        <v>2765.6195548443216</v>
      </c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 spans="2:28" x14ac:dyDescent="0.2">
      <c r="B831" s="13">
        <f t="shared" si="143"/>
        <v>828</v>
      </c>
      <c r="C831" s="12">
        <v>0.18332510056867024</v>
      </c>
      <c r="D831" s="11">
        <f t="shared" si="135"/>
        <v>17</v>
      </c>
      <c r="E831" s="11">
        <f t="shared" si="136"/>
        <v>17</v>
      </c>
      <c r="F831" s="11">
        <f t="shared" si="137"/>
        <v>2550</v>
      </c>
      <c r="G831" s="12">
        <v>8.1815537896104407E-2</v>
      </c>
      <c r="H831" s="27">
        <f t="shared" si="138"/>
        <v>0</v>
      </c>
      <c r="I831" s="11">
        <f t="shared" si="139"/>
        <v>0</v>
      </c>
      <c r="J831" s="28">
        <f t="shared" si="140"/>
        <v>0</v>
      </c>
      <c r="K831" s="28">
        <f t="shared" si="141"/>
        <v>2550</v>
      </c>
      <c r="L831" s="28">
        <f t="shared" si="142"/>
        <v>828</v>
      </c>
      <c r="M831" s="41">
        <f>AVERAGE($K$4:K831)</f>
        <v>2741.0628019323672</v>
      </c>
      <c r="N831" s="41">
        <f>_xlfn.STDEV.S($K$4:K831)</f>
        <v>356.24310126636652</v>
      </c>
      <c r="O831" s="41">
        <f t="shared" si="144"/>
        <v>2716.7622884097727</v>
      </c>
      <c r="P831" s="41">
        <f t="shared" si="145"/>
        <v>2765.3633154549616</v>
      </c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 spans="2:28" x14ac:dyDescent="0.2">
      <c r="B832" s="13">
        <f t="shared" si="143"/>
        <v>829</v>
      </c>
      <c r="C832" s="12">
        <v>6.7724205507187829E-2</v>
      </c>
      <c r="D832" s="11">
        <f t="shared" si="135"/>
        <v>15</v>
      </c>
      <c r="E832" s="11">
        <f t="shared" si="136"/>
        <v>15</v>
      </c>
      <c r="F832" s="11">
        <f t="shared" si="137"/>
        <v>2250</v>
      </c>
      <c r="G832" s="12">
        <v>4.991868068157479E-2</v>
      </c>
      <c r="H832" s="27">
        <f t="shared" si="138"/>
        <v>0</v>
      </c>
      <c r="I832" s="11">
        <f t="shared" si="139"/>
        <v>0</v>
      </c>
      <c r="J832" s="28">
        <f t="shared" si="140"/>
        <v>0</v>
      </c>
      <c r="K832" s="28">
        <f t="shared" si="141"/>
        <v>2250</v>
      </c>
      <c r="L832" s="28">
        <f t="shared" si="142"/>
        <v>829</v>
      </c>
      <c r="M832" s="41">
        <f>AVERAGE($K$4:K832)</f>
        <v>2740.4704463208686</v>
      </c>
      <c r="N832" s="41">
        <f>_xlfn.STDEV.S($K$4:K832)</f>
        <v>356.43619217090412</v>
      </c>
      <c r="O832" s="41">
        <f t="shared" si="144"/>
        <v>2716.1714733350732</v>
      </c>
      <c r="P832" s="41">
        <f t="shared" si="145"/>
        <v>2764.7694193066641</v>
      </c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 spans="2:28" x14ac:dyDescent="0.2">
      <c r="B833" s="13">
        <f t="shared" si="143"/>
        <v>830</v>
      </c>
      <c r="C833" s="12">
        <v>0.22863299344109711</v>
      </c>
      <c r="D833" s="11">
        <f t="shared" si="135"/>
        <v>17</v>
      </c>
      <c r="E833" s="11">
        <f t="shared" si="136"/>
        <v>17</v>
      </c>
      <c r="F833" s="11">
        <f t="shared" si="137"/>
        <v>2550</v>
      </c>
      <c r="G833" s="12">
        <v>0.81120628182035148</v>
      </c>
      <c r="H833" s="27">
        <f t="shared" si="138"/>
        <v>3</v>
      </c>
      <c r="I833" s="11">
        <f t="shared" si="139"/>
        <v>0</v>
      </c>
      <c r="J833" s="28">
        <f t="shared" si="140"/>
        <v>0</v>
      </c>
      <c r="K833" s="28">
        <f t="shared" si="141"/>
        <v>2550</v>
      </c>
      <c r="L833" s="28">
        <f t="shared" si="142"/>
        <v>830</v>
      </c>
      <c r="M833" s="41">
        <f>AVERAGE($K$4:K833)</f>
        <v>2740.2409638554218</v>
      </c>
      <c r="N833" s="41">
        <f>_xlfn.STDEV.S($K$4:K833)</f>
        <v>356.28249422370476</v>
      </c>
      <c r="O833" s="41">
        <f t="shared" si="144"/>
        <v>2715.967147664508</v>
      </c>
      <c r="P833" s="41">
        <f t="shared" si="145"/>
        <v>2764.5147800463355</v>
      </c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 spans="2:28" x14ac:dyDescent="0.2">
      <c r="B834" s="13">
        <f t="shared" si="143"/>
        <v>831</v>
      </c>
      <c r="C834" s="12">
        <v>0.12005301325044859</v>
      </c>
      <c r="D834" s="11">
        <f t="shared" si="135"/>
        <v>16</v>
      </c>
      <c r="E834" s="11">
        <f t="shared" si="136"/>
        <v>16</v>
      </c>
      <c r="F834" s="11">
        <f t="shared" si="137"/>
        <v>2400</v>
      </c>
      <c r="G834" s="12">
        <v>0.89099031171522092</v>
      </c>
      <c r="H834" s="27">
        <f t="shared" si="138"/>
        <v>3</v>
      </c>
      <c r="I834" s="11">
        <f t="shared" si="139"/>
        <v>0</v>
      </c>
      <c r="J834" s="28">
        <f t="shared" si="140"/>
        <v>0</v>
      </c>
      <c r="K834" s="28">
        <f t="shared" si="141"/>
        <v>2400</v>
      </c>
      <c r="L834" s="28">
        <f t="shared" si="142"/>
        <v>831</v>
      </c>
      <c r="M834" s="41">
        <f>AVERAGE($K$4:K834)</f>
        <v>2739.8315282791818</v>
      </c>
      <c r="N834" s="41">
        <f>_xlfn.STDEV.S($K$4:K834)</f>
        <v>356.26336612247275</v>
      </c>
      <c r="O834" s="41">
        <f t="shared" si="144"/>
        <v>2715.5736668292757</v>
      </c>
      <c r="P834" s="41">
        <f t="shared" si="145"/>
        <v>2764.089389729088</v>
      </c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 spans="2:28" x14ac:dyDescent="0.2">
      <c r="B835" s="13">
        <f t="shared" si="143"/>
        <v>832</v>
      </c>
      <c r="C835" s="12">
        <v>0.39164955958332914</v>
      </c>
      <c r="D835" s="11">
        <f t="shared" si="135"/>
        <v>19</v>
      </c>
      <c r="E835" s="11">
        <f t="shared" si="136"/>
        <v>19</v>
      </c>
      <c r="F835" s="11">
        <f t="shared" si="137"/>
        <v>2850</v>
      </c>
      <c r="G835" s="12">
        <v>0.38254576017490094</v>
      </c>
      <c r="H835" s="27">
        <f t="shared" si="138"/>
        <v>1</v>
      </c>
      <c r="I835" s="11">
        <f t="shared" si="139"/>
        <v>0</v>
      </c>
      <c r="J835" s="28">
        <f t="shared" si="140"/>
        <v>0</v>
      </c>
      <c r="K835" s="28">
        <f t="shared" si="141"/>
        <v>2850</v>
      </c>
      <c r="L835" s="28">
        <f t="shared" si="142"/>
        <v>832</v>
      </c>
      <c r="M835" s="41">
        <f>AVERAGE($K$4:K835)</f>
        <v>2739.9639423076924</v>
      </c>
      <c r="N835" s="41">
        <f>_xlfn.STDEV.S($K$4:K835)</f>
        <v>356.06942852219385</v>
      </c>
      <c r="O835" s="41">
        <f t="shared" si="144"/>
        <v>2715.7339030748271</v>
      </c>
      <c r="P835" s="41">
        <f t="shared" si="145"/>
        <v>2764.1939815405576</v>
      </c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 spans="2:28" x14ac:dyDescent="0.2">
      <c r="B836" s="13">
        <f t="shared" si="143"/>
        <v>833</v>
      </c>
      <c r="C836" s="12">
        <v>0.79825710728783084</v>
      </c>
      <c r="D836" s="11">
        <f t="shared" si="135"/>
        <v>21</v>
      </c>
      <c r="E836" s="11">
        <f t="shared" si="136"/>
        <v>21</v>
      </c>
      <c r="F836" s="11">
        <f t="shared" si="137"/>
        <v>3150</v>
      </c>
      <c r="G836" s="12">
        <v>0.69890352720694449</v>
      </c>
      <c r="H836" s="27">
        <f t="shared" si="138"/>
        <v>3</v>
      </c>
      <c r="I836" s="11">
        <f t="shared" si="139"/>
        <v>0</v>
      </c>
      <c r="J836" s="28">
        <f t="shared" si="140"/>
        <v>0</v>
      </c>
      <c r="K836" s="28">
        <f t="shared" si="141"/>
        <v>3150</v>
      </c>
      <c r="L836" s="28">
        <f t="shared" si="142"/>
        <v>833</v>
      </c>
      <c r="M836" s="41">
        <f>AVERAGE($K$4:K836)</f>
        <v>2740.456182472989</v>
      </c>
      <c r="N836" s="41">
        <f>_xlfn.STDEV.S($K$4:K836)</f>
        <v>356.13886027963116</v>
      </c>
      <c r="O836" s="41">
        <f t="shared" si="144"/>
        <v>2716.2360120090984</v>
      </c>
      <c r="P836" s="41">
        <f t="shared" si="145"/>
        <v>2764.6763529368795</v>
      </c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 spans="2:28" x14ac:dyDescent="0.2">
      <c r="B837" s="13">
        <f t="shared" si="143"/>
        <v>834</v>
      </c>
      <c r="C837" s="12">
        <v>6.7375768300517058E-2</v>
      </c>
      <c r="D837" s="11">
        <f t="shared" ref="D837:D900" si="146">SUMIFS($R$4:$R$15,$U$4:$U$15,"&lt;="&amp;C837,$T$4:$T$15,"&gt;="&amp;C837)</f>
        <v>15</v>
      </c>
      <c r="E837" s="11">
        <f t="shared" ref="E837:E900" si="147">MIN(D837,$X$2)</f>
        <v>15</v>
      </c>
      <c r="F837" s="11">
        <f t="shared" ref="F837:F900" si="148">E837*$X$3</f>
        <v>2250</v>
      </c>
      <c r="G837" s="12">
        <v>0.11056352684318838</v>
      </c>
      <c r="H837" s="27">
        <f t="shared" ref="H837:H900" si="149">_xlfn.BINOM.INV(E837,$X$5,G837)</f>
        <v>0</v>
      </c>
      <c r="I837" s="11">
        <f t="shared" ref="I837:I900" si="150">IF(E837-H837&gt;$X$6,E837-H837-$X$6,0)</f>
        <v>0</v>
      </c>
      <c r="J837" s="28">
        <f t="shared" ref="J837:J900" si="151">I837*$X$4</f>
        <v>0</v>
      </c>
      <c r="K837" s="28">
        <f t="shared" ref="K837:K900" si="152">F837-J837</f>
        <v>2250</v>
      </c>
      <c r="L837" s="28">
        <f t="shared" ref="L837:L900" si="153">B837</f>
        <v>834</v>
      </c>
      <c r="M837" s="41">
        <f>AVERAGE($K$4:K837)</f>
        <v>2739.8681055155876</v>
      </c>
      <c r="N837" s="41">
        <f>_xlfn.STDEV.S($K$4:K837)</f>
        <v>356.32997489733049</v>
      </c>
      <c r="O837" s="41">
        <f t="shared" si="144"/>
        <v>2715.649512784632</v>
      </c>
      <c r="P837" s="41">
        <f t="shared" si="145"/>
        <v>2764.0866982465432</v>
      </c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 spans="2:28" x14ac:dyDescent="0.2">
      <c r="B838" s="13">
        <f t="shared" ref="B838:B901" si="154">B837+1</f>
        <v>835</v>
      </c>
      <c r="C838" s="12">
        <v>0.86972759300003832</v>
      </c>
      <c r="D838" s="11">
        <f t="shared" si="146"/>
        <v>22</v>
      </c>
      <c r="E838" s="11">
        <f t="shared" si="147"/>
        <v>22</v>
      </c>
      <c r="F838" s="11">
        <f t="shared" si="148"/>
        <v>3300</v>
      </c>
      <c r="G838" s="12">
        <v>0.82226544842007976</v>
      </c>
      <c r="H838" s="27">
        <f t="shared" si="149"/>
        <v>3</v>
      </c>
      <c r="I838" s="11">
        <f t="shared" si="150"/>
        <v>0</v>
      </c>
      <c r="J838" s="28">
        <f t="shared" si="151"/>
        <v>0</v>
      </c>
      <c r="K838" s="28">
        <f t="shared" si="152"/>
        <v>3300</v>
      </c>
      <c r="L838" s="28">
        <f t="shared" si="153"/>
        <v>835</v>
      </c>
      <c r="M838" s="41">
        <f>AVERAGE($K$4:K838)</f>
        <v>2740.5389221556884</v>
      </c>
      <c r="N838" s="41">
        <f>_xlfn.STDEV.S($K$4:K838)</f>
        <v>356.64345408175478</v>
      </c>
      <c r="O838" s="41">
        <f t="shared" ref="O838:O901" si="155">M838-_xlfn.T.INV.2T(0.05,L838-1)*N838/SQRT(L838)</f>
        <v>2716.3135847845047</v>
      </c>
      <c r="P838" s="41">
        <f t="shared" ref="P838:P901" si="156">M838+_xlfn.T.INV.2T(0.05,L838-1)*N838/SQRT(L838)</f>
        <v>2764.7642595268721</v>
      </c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 spans="2:28" x14ac:dyDescent="0.2">
      <c r="B839" s="13">
        <f t="shared" si="154"/>
        <v>836</v>
      </c>
      <c r="C839" s="12">
        <v>0.80880059198272847</v>
      </c>
      <c r="D839" s="11">
        <f t="shared" si="146"/>
        <v>21</v>
      </c>
      <c r="E839" s="11">
        <f t="shared" si="147"/>
        <v>21</v>
      </c>
      <c r="F839" s="11">
        <f t="shared" si="148"/>
        <v>3150</v>
      </c>
      <c r="G839" s="12">
        <v>0.15511319455453565</v>
      </c>
      <c r="H839" s="27">
        <f t="shared" si="149"/>
        <v>1</v>
      </c>
      <c r="I839" s="11">
        <f t="shared" si="150"/>
        <v>1</v>
      </c>
      <c r="J839" s="28">
        <f t="shared" si="151"/>
        <v>500</v>
      </c>
      <c r="K839" s="28">
        <f t="shared" si="152"/>
        <v>2650</v>
      </c>
      <c r="L839" s="28">
        <f t="shared" si="153"/>
        <v>836</v>
      </c>
      <c r="M839" s="41">
        <f>AVERAGE($K$4:K839)</f>
        <v>2740.4306220095696</v>
      </c>
      <c r="N839" s="41">
        <f>_xlfn.STDEV.S($K$4:K839)</f>
        <v>356.44358587505599</v>
      </c>
      <c r="O839" s="41">
        <f t="shared" si="155"/>
        <v>2716.233388038147</v>
      </c>
      <c r="P839" s="41">
        <f t="shared" si="156"/>
        <v>2764.6278559809921</v>
      </c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 spans="2:28" x14ac:dyDescent="0.2">
      <c r="B840" s="13">
        <f t="shared" si="154"/>
        <v>837</v>
      </c>
      <c r="C840" s="12">
        <v>0.25465776636589543</v>
      </c>
      <c r="D840" s="11">
        <f t="shared" si="146"/>
        <v>18</v>
      </c>
      <c r="E840" s="11">
        <f t="shared" si="147"/>
        <v>18</v>
      </c>
      <c r="F840" s="11">
        <f t="shared" si="148"/>
        <v>2700</v>
      </c>
      <c r="G840" s="12">
        <v>7.060547688465324E-2</v>
      </c>
      <c r="H840" s="27">
        <f t="shared" si="149"/>
        <v>0</v>
      </c>
      <c r="I840" s="11">
        <f t="shared" si="150"/>
        <v>0</v>
      </c>
      <c r="J840" s="28">
        <f t="shared" si="151"/>
        <v>0</v>
      </c>
      <c r="K840" s="28">
        <f t="shared" si="152"/>
        <v>2700</v>
      </c>
      <c r="L840" s="28">
        <f t="shared" si="153"/>
        <v>837</v>
      </c>
      <c r="M840" s="41">
        <f>AVERAGE($K$4:K840)</f>
        <v>2740.3823178016728</v>
      </c>
      <c r="N840" s="41">
        <f>_xlfn.STDEV.S($K$4:K840)</f>
        <v>356.23307927297452</v>
      </c>
      <c r="O840" s="41">
        <f t="shared" si="155"/>
        <v>2716.2138665917482</v>
      </c>
      <c r="P840" s="41">
        <f t="shared" si="156"/>
        <v>2764.5507690115974</v>
      </c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 spans="2:28" x14ac:dyDescent="0.2">
      <c r="B841" s="13">
        <f t="shared" si="154"/>
        <v>838</v>
      </c>
      <c r="C841" s="12">
        <v>6.9281745494086611E-2</v>
      </c>
      <c r="D841" s="11">
        <f t="shared" si="146"/>
        <v>15</v>
      </c>
      <c r="E841" s="11">
        <f t="shared" si="147"/>
        <v>15</v>
      </c>
      <c r="F841" s="11">
        <f t="shared" si="148"/>
        <v>2250</v>
      </c>
      <c r="G841" s="12">
        <v>0.6499914381345423</v>
      </c>
      <c r="H841" s="27">
        <f t="shared" si="149"/>
        <v>2</v>
      </c>
      <c r="I841" s="11">
        <f t="shared" si="150"/>
        <v>0</v>
      </c>
      <c r="J841" s="28">
        <f t="shared" si="151"/>
        <v>0</v>
      </c>
      <c r="K841" s="28">
        <f t="shared" si="152"/>
        <v>2250</v>
      </c>
      <c r="L841" s="28">
        <f t="shared" si="153"/>
        <v>838</v>
      </c>
      <c r="M841" s="41">
        <f>AVERAGE($K$4:K841)</f>
        <v>2739.7971360381862</v>
      </c>
      <c r="N841" s="41">
        <f>_xlfn.STDEV.S($K$4:K841)</f>
        <v>356.42299905732898</v>
      </c>
      <c r="O841" s="41">
        <f t="shared" si="155"/>
        <v>2715.6302739905545</v>
      </c>
      <c r="P841" s="41">
        <f t="shared" si="156"/>
        <v>2763.9639980858178</v>
      </c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 spans="2:28" x14ac:dyDescent="0.2">
      <c r="B842" s="13">
        <f t="shared" si="154"/>
        <v>839</v>
      </c>
      <c r="C842" s="12">
        <v>0.77264936279198115</v>
      </c>
      <c r="D842" s="11">
        <f t="shared" si="146"/>
        <v>21</v>
      </c>
      <c r="E842" s="11">
        <f t="shared" si="147"/>
        <v>21</v>
      </c>
      <c r="F842" s="11">
        <f t="shared" si="148"/>
        <v>3150</v>
      </c>
      <c r="G842" s="12">
        <v>0.44032862194150379</v>
      </c>
      <c r="H842" s="27">
        <f t="shared" si="149"/>
        <v>2</v>
      </c>
      <c r="I842" s="11">
        <f t="shared" si="150"/>
        <v>0</v>
      </c>
      <c r="J842" s="28">
        <f t="shared" si="151"/>
        <v>0</v>
      </c>
      <c r="K842" s="28">
        <f t="shared" si="152"/>
        <v>3150</v>
      </c>
      <c r="L842" s="28">
        <f t="shared" si="153"/>
        <v>839</v>
      </c>
      <c r="M842" s="41">
        <f>AVERAGE($K$4:K842)</f>
        <v>2740.2860548271751</v>
      </c>
      <c r="N842" s="41">
        <f>_xlfn.STDEV.S($K$4:K842)</f>
        <v>356.49167487667154</v>
      </c>
      <c r="O842" s="41">
        <f t="shared" si="155"/>
        <v>2716.1289872891684</v>
      </c>
      <c r="P842" s="41">
        <f t="shared" si="156"/>
        <v>2764.4431223651818</v>
      </c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 spans="2:28" x14ac:dyDescent="0.2">
      <c r="B843" s="13">
        <f t="shared" si="154"/>
        <v>840</v>
      </c>
      <c r="C843" s="12">
        <v>0.13370139508681955</v>
      </c>
      <c r="D843" s="11">
        <f t="shared" si="146"/>
        <v>16</v>
      </c>
      <c r="E843" s="11">
        <f t="shared" si="147"/>
        <v>16</v>
      </c>
      <c r="F843" s="11">
        <f t="shared" si="148"/>
        <v>2400</v>
      </c>
      <c r="G843" s="12">
        <v>0.62518728051662908</v>
      </c>
      <c r="H843" s="27">
        <f t="shared" si="149"/>
        <v>2</v>
      </c>
      <c r="I843" s="11">
        <f t="shared" si="150"/>
        <v>0</v>
      </c>
      <c r="J843" s="28">
        <f t="shared" si="151"/>
        <v>0</v>
      </c>
      <c r="K843" s="28">
        <f t="shared" si="152"/>
        <v>2400</v>
      </c>
      <c r="L843" s="28">
        <f t="shared" si="153"/>
        <v>840</v>
      </c>
      <c r="M843" s="41">
        <f>AVERAGE($K$4:K843)</f>
        <v>2739.8809523809523</v>
      </c>
      <c r="N843" s="41">
        <f>_xlfn.STDEV.S($K$4:K843)</f>
        <v>356.47256754577774</v>
      </c>
      <c r="O843" s="41">
        <f t="shared" si="155"/>
        <v>2715.7396039552209</v>
      </c>
      <c r="P843" s="41">
        <f t="shared" si="156"/>
        <v>2764.0223008066837</v>
      </c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 spans="2:28" x14ac:dyDescent="0.2">
      <c r="B844" s="13">
        <f t="shared" si="154"/>
        <v>841</v>
      </c>
      <c r="C844" s="12">
        <v>0.34009440337689401</v>
      </c>
      <c r="D844" s="11">
        <f t="shared" si="146"/>
        <v>18</v>
      </c>
      <c r="E844" s="11">
        <f t="shared" si="147"/>
        <v>18</v>
      </c>
      <c r="F844" s="11">
        <f t="shared" si="148"/>
        <v>2700</v>
      </c>
      <c r="G844" s="12">
        <v>0.8081211922403374</v>
      </c>
      <c r="H844" s="27">
        <f t="shared" si="149"/>
        <v>3</v>
      </c>
      <c r="I844" s="11">
        <f t="shared" si="150"/>
        <v>0</v>
      </c>
      <c r="J844" s="28">
        <f t="shared" si="151"/>
        <v>0</v>
      </c>
      <c r="K844" s="28">
        <f t="shared" si="152"/>
        <v>2700</v>
      </c>
      <c r="L844" s="28">
        <f t="shared" si="153"/>
        <v>841</v>
      </c>
      <c r="M844" s="41">
        <f>AVERAGE($K$4:K844)</f>
        <v>2739.8335315101072</v>
      </c>
      <c r="N844" s="41">
        <f>_xlfn.STDEV.S($K$4:K844)</f>
        <v>356.26297251971732</v>
      </c>
      <c r="O844" s="41">
        <f t="shared" si="155"/>
        <v>2715.7207675234658</v>
      </c>
      <c r="P844" s="41">
        <f t="shared" si="156"/>
        <v>2763.9462954967485</v>
      </c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 spans="2:28" x14ac:dyDescent="0.2">
      <c r="B845" s="13">
        <f t="shared" si="154"/>
        <v>842</v>
      </c>
      <c r="C845" s="12">
        <v>0.57657803152062559</v>
      </c>
      <c r="D845" s="11">
        <f t="shared" si="146"/>
        <v>20</v>
      </c>
      <c r="E845" s="11">
        <f t="shared" si="147"/>
        <v>20</v>
      </c>
      <c r="F845" s="11">
        <f t="shared" si="148"/>
        <v>3000</v>
      </c>
      <c r="G845" s="12">
        <v>0.14002072262034027</v>
      </c>
      <c r="H845" s="27">
        <f t="shared" si="149"/>
        <v>1</v>
      </c>
      <c r="I845" s="11">
        <f t="shared" si="150"/>
        <v>0</v>
      </c>
      <c r="J845" s="28">
        <f t="shared" si="151"/>
        <v>0</v>
      </c>
      <c r="K845" s="28">
        <f t="shared" si="152"/>
        <v>3000</v>
      </c>
      <c r="L845" s="28">
        <f t="shared" si="153"/>
        <v>842</v>
      </c>
      <c r="M845" s="41">
        <f>AVERAGE($K$4:K845)</f>
        <v>2740.1425178147269</v>
      </c>
      <c r="N845" s="41">
        <f>_xlfn.STDEV.S($K$4:K845)</f>
        <v>356.16397060487498</v>
      </c>
      <c r="O845" s="41">
        <f t="shared" si="155"/>
        <v>2716.0508148755816</v>
      </c>
      <c r="P845" s="41">
        <f t="shared" si="156"/>
        <v>2764.2342207538723</v>
      </c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 spans="2:28" x14ac:dyDescent="0.2">
      <c r="B846" s="13">
        <f t="shared" si="154"/>
        <v>843</v>
      </c>
      <c r="C846" s="12">
        <v>0.39236902972206877</v>
      </c>
      <c r="D846" s="11">
        <f t="shared" si="146"/>
        <v>19</v>
      </c>
      <c r="E846" s="11">
        <f t="shared" si="147"/>
        <v>19</v>
      </c>
      <c r="F846" s="11">
        <f t="shared" si="148"/>
        <v>2850</v>
      </c>
      <c r="G846" s="12">
        <v>0.26542387350715924</v>
      </c>
      <c r="H846" s="27">
        <f t="shared" si="149"/>
        <v>1</v>
      </c>
      <c r="I846" s="11">
        <f t="shared" si="150"/>
        <v>0</v>
      </c>
      <c r="J846" s="28">
        <f t="shared" si="151"/>
        <v>0</v>
      </c>
      <c r="K846" s="28">
        <f t="shared" si="152"/>
        <v>2850</v>
      </c>
      <c r="L846" s="28">
        <f t="shared" si="153"/>
        <v>843</v>
      </c>
      <c r="M846" s="41">
        <f>AVERAGE($K$4:K846)</f>
        <v>2740.272835112693</v>
      </c>
      <c r="N846" s="41">
        <f>_xlfn.STDEV.S($K$4:K846)</f>
        <v>355.97251830181051</v>
      </c>
      <c r="O846" s="41">
        <f t="shared" si="155"/>
        <v>2716.2084094349466</v>
      </c>
      <c r="P846" s="41">
        <f t="shared" si="156"/>
        <v>2764.3372607904394</v>
      </c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 spans="2:28" x14ac:dyDescent="0.2">
      <c r="B847" s="13">
        <f t="shared" si="154"/>
        <v>844</v>
      </c>
      <c r="C847" s="12">
        <v>0.54869416246714198</v>
      </c>
      <c r="D847" s="11">
        <f t="shared" si="146"/>
        <v>20</v>
      </c>
      <c r="E847" s="11">
        <f t="shared" si="147"/>
        <v>20</v>
      </c>
      <c r="F847" s="11">
        <f t="shared" si="148"/>
        <v>3000</v>
      </c>
      <c r="G847" s="12">
        <v>0.52182314249732331</v>
      </c>
      <c r="H847" s="27">
        <f t="shared" si="149"/>
        <v>2</v>
      </c>
      <c r="I847" s="11">
        <f t="shared" si="150"/>
        <v>0</v>
      </c>
      <c r="J847" s="28">
        <f t="shared" si="151"/>
        <v>0</v>
      </c>
      <c r="K847" s="28">
        <f t="shared" si="152"/>
        <v>3000</v>
      </c>
      <c r="L847" s="28">
        <f t="shared" si="153"/>
        <v>844</v>
      </c>
      <c r="M847" s="41">
        <f>AVERAGE($K$4:K847)</f>
        <v>2740.5805687203792</v>
      </c>
      <c r="N847" s="41">
        <f>_xlfn.STDEV.S($K$4:K847)</f>
        <v>355.87363559174304</v>
      </c>
      <c r="O847" s="41">
        <f t="shared" si="155"/>
        <v>2716.5371252000077</v>
      </c>
      <c r="P847" s="41">
        <f t="shared" si="156"/>
        <v>2764.6240122407507</v>
      </c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 spans="2:28" x14ac:dyDescent="0.2">
      <c r="B848" s="13">
        <f t="shared" si="154"/>
        <v>845</v>
      </c>
      <c r="C848" s="12">
        <v>0.60834494986457477</v>
      </c>
      <c r="D848" s="11">
        <f t="shared" si="146"/>
        <v>20</v>
      </c>
      <c r="E848" s="11">
        <f t="shared" si="147"/>
        <v>20</v>
      </c>
      <c r="F848" s="11">
        <f t="shared" si="148"/>
        <v>3000</v>
      </c>
      <c r="G848" s="12">
        <v>0.81974159594614171</v>
      </c>
      <c r="H848" s="27">
        <f t="shared" si="149"/>
        <v>3</v>
      </c>
      <c r="I848" s="11">
        <f t="shared" si="150"/>
        <v>0</v>
      </c>
      <c r="J848" s="28">
        <f t="shared" si="151"/>
        <v>0</v>
      </c>
      <c r="K848" s="28">
        <f t="shared" si="152"/>
        <v>3000</v>
      </c>
      <c r="L848" s="28">
        <f t="shared" si="153"/>
        <v>845</v>
      </c>
      <c r="M848" s="41">
        <f>AVERAGE($K$4:K848)</f>
        <v>2740.8875739644968</v>
      </c>
      <c r="N848" s="41">
        <f>_xlfn.STDEV.S($K$4:K848)</f>
        <v>355.77469426591864</v>
      </c>
      <c r="O848" s="41">
        <f t="shared" si="155"/>
        <v>2716.8650831602749</v>
      </c>
      <c r="P848" s="41">
        <f t="shared" si="156"/>
        <v>2764.9100647687187</v>
      </c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 spans="2:28" x14ac:dyDescent="0.2">
      <c r="B849" s="13">
        <f t="shared" si="154"/>
        <v>846</v>
      </c>
      <c r="C849" s="12">
        <v>0.16439387327961008</v>
      </c>
      <c r="D849" s="11">
        <f t="shared" si="146"/>
        <v>17</v>
      </c>
      <c r="E849" s="11">
        <f t="shared" si="147"/>
        <v>17</v>
      </c>
      <c r="F849" s="11">
        <f t="shared" si="148"/>
        <v>2550</v>
      </c>
      <c r="G849" s="12">
        <v>0.14130850858499167</v>
      </c>
      <c r="H849" s="27">
        <f t="shared" si="149"/>
        <v>0</v>
      </c>
      <c r="I849" s="11">
        <f t="shared" si="150"/>
        <v>0</v>
      </c>
      <c r="J849" s="28">
        <f t="shared" si="151"/>
        <v>0</v>
      </c>
      <c r="K849" s="28">
        <f t="shared" si="152"/>
        <v>2550</v>
      </c>
      <c r="L849" s="28">
        <f t="shared" si="153"/>
        <v>846</v>
      </c>
      <c r="M849" s="41">
        <f>AVERAGE($K$4:K849)</f>
        <v>2740.6619385342788</v>
      </c>
      <c r="N849" s="41">
        <f>_xlfn.STDEV.S($K$4:K849)</f>
        <v>355.62467635312811</v>
      </c>
      <c r="O849" s="41">
        <f t="shared" si="155"/>
        <v>2716.663813869287</v>
      </c>
      <c r="P849" s="41">
        <f t="shared" si="156"/>
        <v>2764.6600631992706</v>
      </c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 spans="2:28" x14ac:dyDescent="0.2">
      <c r="B850" s="13">
        <f t="shared" si="154"/>
        <v>847</v>
      </c>
      <c r="C850" s="12">
        <v>0.19644262901912657</v>
      </c>
      <c r="D850" s="11">
        <f t="shared" si="146"/>
        <v>17</v>
      </c>
      <c r="E850" s="11">
        <f t="shared" si="147"/>
        <v>17</v>
      </c>
      <c r="F850" s="11">
        <f t="shared" si="148"/>
        <v>2550</v>
      </c>
      <c r="G850" s="12">
        <v>0.32468645378944916</v>
      </c>
      <c r="H850" s="27">
        <f t="shared" si="149"/>
        <v>1</v>
      </c>
      <c r="I850" s="11">
        <f t="shared" si="150"/>
        <v>0</v>
      </c>
      <c r="J850" s="28">
        <f t="shared" si="151"/>
        <v>0</v>
      </c>
      <c r="K850" s="28">
        <f t="shared" si="152"/>
        <v>2550</v>
      </c>
      <c r="L850" s="28">
        <f t="shared" si="153"/>
        <v>847</v>
      </c>
      <c r="M850" s="41">
        <f>AVERAGE($K$4:K850)</f>
        <v>2740.4368358913812</v>
      </c>
      <c r="N850" s="41">
        <f>_xlfn.STDEV.S($K$4:K850)</f>
        <v>355.47480712375233</v>
      </c>
      <c r="O850" s="41">
        <f t="shared" si="155"/>
        <v>2716.4630300451272</v>
      </c>
      <c r="P850" s="41">
        <f t="shared" si="156"/>
        <v>2764.4106417376352</v>
      </c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 spans="2:28" x14ac:dyDescent="0.2">
      <c r="B851" s="13">
        <f t="shared" si="154"/>
        <v>848</v>
      </c>
      <c r="C851" s="12">
        <v>0.42904452845834429</v>
      </c>
      <c r="D851" s="11">
        <f t="shared" si="146"/>
        <v>19</v>
      </c>
      <c r="E851" s="11">
        <f t="shared" si="147"/>
        <v>19</v>
      </c>
      <c r="F851" s="11">
        <f t="shared" si="148"/>
        <v>2850</v>
      </c>
      <c r="G851" s="12">
        <v>0.88037241813795719</v>
      </c>
      <c r="H851" s="27">
        <f t="shared" si="149"/>
        <v>3</v>
      </c>
      <c r="I851" s="11">
        <f t="shared" si="150"/>
        <v>0</v>
      </c>
      <c r="J851" s="28">
        <f t="shared" si="151"/>
        <v>0</v>
      </c>
      <c r="K851" s="28">
        <f t="shared" si="152"/>
        <v>2850</v>
      </c>
      <c r="L851" s="28">
        <f t="shared" si="153"/>
        <v>848</v>
      </c>
      <c r="M851" s="41">
        <f>AVERAGE($K$4:K851)</f>
        <v>2740.566037735849</v>
      </c>
      <c r="N851" s="41">
        <f>_xlfn.STDEV.S($K$4:K851)</f>
        <v>355.28482396739463</v>
      </c>
      <c r="O851" s="41">
        <f t="shared" si="155"/>
        <v>2716.6192172829592</v>
      </c>
      <c r="P851" s="41">
        <f t="shared" si="156"/>
        <v>2764.5128581887388</v>
      </c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 spans="2:28" x14ac:dyDescent="0.2">
      <c r="B852" s="13">
        <f t="shared" si="154"/>
        <v>849</v>
      </c>
      <c r="C852" s="12">
        <v>0.99418433255524552</v>
      </c>
      <c r="D852" s="11">
        <f t="shared" si="146"/>
        <v>25</v>
      </c>
      <c r="E852" s="11">
        <f t="shared" si="147"/>
        <v>22</v>
      </c>
      <c r="F852" s="11">
        <f t="shared" si="148"/>
        <v>3300</v>
      </c>
      <c r="G852" s="12">
        <v>2.9764931122661542E-2</v>
      </c>
      <c r="H852" s="27">
        <f t="shared" si="149"/>
        <v>0</v>
      </c>
      <c r="I852" s="11">
        <f t="shared" si="150"/>
        <v>3</v>
      </c>
      <c r="J852" s="28">
        <f t="shared" si="151"/>
        <v>1500</v>
      </c>
      <c r="K852" s="28">
        <f t="shared" si="152"/>
        <v>1800</v>
      </c>
      <c r="L852" s="28">
        <f t="shared" si="153"/>
        <v>849</v>
      </c>
      <c r="M852" s="41">
        <f>AVERAGE($K$4:K852)</f>
        <v>2739.4581861012957</v>
      </c>
      <c r="N852" s="41">
        <f>_xlfn.STDEV.S($K$4:K852)</f>
        <v>356.53956415592739</v>
      </c>
      <c r="O852" s="41">
        <f t="shared" si="155"/>
        <v>2715.4409914199537</v>
      </c>
      <c r="P852" s="41">
        <f t="shared" si="156"/>
        <v>2763.4753807826378</v>
      </c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 spans="2:28" x14ac:dyDescent="0.2">
      <c r="B853" s="13">
        <f t="shared" si="154"/>
        <v>850</v>
      </c>
      <c r="C853" s="12">
        <v>0.49936087686280206</v>
      </c>
      <c r="D853" s="11">
        <f t="shared" si="146"/>
        <v>19</v>
      </c>
      <c r="E853" s="11">
        <f t="shared" si="147"/>
        <v>19</v>
      </c>
      <c r="F853" s="11">
        <f t="shared" si="148"/>
        <v>2850</v>
      </c>
      <c r="G853" s="12">
        <v>0.28945417066918799</v>
      </c>
      <c r="H853" s="27">
        <f t="shared" si="149"/>
        <v>1</v>
      </c>
      <c r="I853" s="11">
        <f t="shared" si="150"/>
        <v>0</v>
      </c>
      <c r="J853" s="28">
        <f t="shared" si="151"/>
        <v>0</v>
      </c>
      <c r="K853" s="28">
        <f t="shared" si="152"/>
        <v>2850</v>
      </c>
      <c r="L853" s="28">
        <f t="shared" si="153"/>
        <v>850</v>
      </c>
      <c r="M853" s="41">
        <f>AVERAGE($K$4:K853)</f>
        <v>2739.5882352941176</v>
      </c>
      <c r="N853" s="41">
        <f>_xlfn.STDEV.S($K$4:K853)</f>
        <v>356.34969769364471</v>
      </c>
      <c r="O853" s="41">
        <f t="shared" si="155"/>
        <v>2715.5979951659665</v>
      </c>
      <c r="P853" s="41">
        <f t="shared" si="156"/>
        <v>2763.5784754222686</v>
      </c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 spans="2:28" x14ac:dyDescent="0.2">
      <c r="B854" s="13">
        <f t="shared" si="154"/>
        <v>851</v>
      </c>
      <c r="C854" s="12">
        <v>0.78323709351228266</v>
      </c>
      <c r="D854" s="11">
        <f t="shared" si="146"/>
        <v>21</v>
      </c>
      <c r="E854" s="11">
        <f t="shared" si="147"/>
        <v>21</v>
      </c>
      <c r="F854" s="11">
        <f t="shared" si="148"/>
        <v>3150</v>
      </c>
      <c r="G854" s="12">
        <v>0.44146596813744654</v>
      </c>
      <c r="H854" s="27">
        <f t="shared" si="149"/>
        <v>2</v>
      </c>
      <c r="I854" s="11">
        <f t="shared" si="150"/>
        <v>0</v>
      </c>
      <c r="J854" s="28">
        <f t="shared" si="151"/>
        <v>0</v>
      </c>
      <c r="K854" s="28">
        <f t="shared" si="152"/>
        <v>3150</v>
      </c>
      <c r="L854" s="28">
        <f t="shared" si="153"/>
        <v>851</v>
      </c>
      <c r="M854" s="41">
        <f>AVERAGE($K$4:K854)</f>
        <v>2740.0705052878966</v>
      </c>
      <c r="N854" s="41">
        <f>_xlfn.STDEV.S($K$4:K854)</f>
        <v>356.41779147789447</v>
      </c>
      <c r="O854" s="41">
        <f t="shared" si="155"/>
        <v>2716.0898233743833</v>
      </c>
      <c r="P854" s="41">
        <f t="shared" si="156"/>
        <v>2764.0511872014099</v>
      </c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 spans="2:28" x14ac:dyDescent="0.2">
      <c r="B855" s="13">
        <f t="shared" si="154"/>
        <v>852</v>
      </c>
      <c r="C855" s="12">
        <v>0.76520757481056068</v>
      </c>
      <c r="D855" s="11">
        <f t="shared" si="146"/>
        <v>21</v>
      </c>
      <c r="E855" s="11">
        <f t="shared" si="147"/>
        <v>21</v>
      </c>
      <c r="F855" s="11">
        <f t="shared" si="148"/>
        <v>3150</v>
      </c>
      <c r="G855" s="12">
        <v>0.25944045372598201</v>
      </c>
      <c r="H855" s="27">
        <f t="shared" si="149"/>
        <v>1</v>
      </c>
      <c r="I855" s="11">
        <f t="shared" si="150"/>
        <v>1</v>
      </c>
      <c r="J855" s="28">
        <f t="shared" si="151"/>
        <v>500</v>
      </c>
      <c r="K855" s="28">
        <f t="shared" si="152"/>
        <v>2650</v>
      </c>
      <c r="L855" s="28">
        <f t="shared" si="153"/>
        <v>852</v>
      </c>
      <c r="M855" s="41">
        <f>AVERAGE($K$4:K855)</f>
        <v>2739.9647887323945</v>
      </c>
      <c r="N855" s="41">
        <f>_xlfn.STDEV.S($K$4:K855)</f>
        <v>356.22168420861891</v>
      </c>
      <c r="O855" s="41">
        <f t="shared" si="155"/>
        <v>2716.0114110994691</v>
      </c>
      <c r="P855" s="41">
        <f t="shared" si="156"/>
        <v>2763.9181663653198</v>
      </c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 spans="2:28" x14ac:dyDescent="0.2">
      <c r="B856" s="13">
        <f t="shared" si="154"/>
        <v>853</v>
      </c>
      <c r="C856" s="12">
        <v>0.28271369165284466</v>
      </c>
      <c r="D856" s="11">
        <f t="shared" si="146"/>
        <v>18</v>
      </c>
      <c r="E856" s="11">
        <f t="shared" si="147"/>
        <v>18</v>
      </c>
      <c r="F856" s="11">
        <f t="shared" si="148"/>
        <v>2700</v>
      </c>
      <c r="G856" s="12">
        <v>0.61942152984477117</v>
      </c>
      <c r="H856" s="27">
        <f t="shared" si="149"/>
        <v>2</v>
      </c>
      <c r="I856" s="11">
        <f t="shared" si="150"/>
        <v>0</v>
      </c>
      <c r="J856" s="28">
        <f t="shared" si="151"/>
        <v>0</v>
      </c>
      <c r="K856" s="28">
        <f t="shared" si="152"/>
        <v>2700</v>
      </c>
      <c r="L856" s="28">
        <f t="shared" si="153"/>
        <v>853</v>
      </c>
      <c r="M856" s="41">
        <f>AVERAGE($K$4:K856)</f>
        <v>2739.9179366940211</v>
      </c>
      <c r="N856" s="41">
        <f>_xlfn.STDEV.S($K$4:K856)</f>
        <v>356.01520226476987</v>
      </c>
      <c r="O856" s="41">
        <f t="shared" si="155"/>
        <v>2715.9925201430747</v>
      </c>
      <c r="P856" s="41">
        <f t="shared" si="156"/>
        <v>2763.8433532449676</v>
      </c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 spans="2:28" x14ac:dyDescent="0.2">
      <c r="B857" s="13">
        <f t="shared" si="154"/>
        <v>854</v>
      </c>
      <c r="C857" s="12">
        <v>0.96860353653963205</v>
      </c>
      <c r="D857" s="11">
        <f t="shared" si="146"/>
        <v>24</v>
      </c>
      <c r="E857" s="11">
        <f t="shared" si="147"/>
        <v>22</v>
      </c>
      <c r="F857" s="11">
        <f t="shared" si="148"/>
        <v>3300</v>
      </c>
      <c r="G857" s="12">
        <v>0.63787851984640442</v>
      </c>
      <c r="H857" s="27">
        <f t="shared" si="149"/>
        <v>3</v>
      </c>
      <c r="I857" s="11">
        <f t="shared" si="150"/>
        <v>0</v>
      </c>
      <c r="J857" s="28">
        <f t="shared" si="151"/>
        <v>0</v>
      </c>
      <c r="K857" s="28">
        <f t="shared" si="152"/>
        <v>3300</v>
      </c>
      <c r="L857" s="28">
        <f t="shared" si="153"/>
        <v>854</v>
      </c>
      <c r="M857" s="41">
        <f>AVERAGE($K$4:K857)</f>
        <v>2740.5737704918033</v>
      </c>
      <c r="N857" s="41">
        <f>_xlfn.STDEV.S($K$4:K857)</f>
        <v>356.32226356606958</v>
      </c>
      <c r="O857" s="41">
        <f t="shared" si="155"/>
        <v>2716.6417823460756</v>
      </c>
      <c r="P857" s="41">
        <f t="shared" si="156"/>
        <v>2764.505758637531</v>
      </c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 spans="2:28" x14ac:dyDescent="0.2">
      <c r="B858" s="13">
        <f t="shared" si="154"/>
        <v>855</v>
      </c>
      <c r="C858" s="12">
        <v>0.31051009559252607</v>
      </c>
      <c r="D858" s="11">
        <f t="shared" si="146"/>
        <v>18</v>
      </c>
      <c r="E858" s="11">
        <f t="shared" si="147"/>
        <v>18</v>
      </c>
      <c r="F858" s="11">
        <f t="shared" si="148"/>
        <v>2700</v>
      </c>
      <c r="G858" s="12">
        <v>0.86170333841811386</v>
      </c>
      <c r="H858" s="27">
        <f t="shared" si="149"/>
        <v>3</v>
      </c>
      <c r="I858" s="11">
        <f t="shared" si="150"/>
        <v>0</v>
      </c>
      <c r="J858" s="28">
        <f t="shared" si="151"/>
        <v>0</v>
      </c>
      <c r="K858" s="28">
        <f t="shared" si="152"/>
        <v>2700</v>
      </c>
      <c r="L858" s="28">
        <f t="shared" si="153"/>
        <v>855</v>
      </c>
      <c r="M858" s="41">
        <f>AVERAGE($K$4:K858)</f>
        <v>2740.5263157894738</v>
      </c>
      <c r="N858" s="41">
        <f>_xlfn.STDEV.S($K$4:K858)</f>
        <v>356.11628623018396</v>
      </c>
      <c r="O858" s="41">
        <f t="shared" si="155"/>
        <v>2716.6221929709186</v>
      </c>
      <c r="P858" s="41">
        <f t="shared" si="156"/>
        <v>2764.4304386080289</v>
      </c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 spans="2:28" x14ac:dyDescent="0.2">
      <c r="B859" s="13">
        <f t="shared" si="154"/>
        <v>856</v>
      </c>
      <c r="C859" s="12">
        <v>0.52496339072303411</v>
      </c>
      <c r="D859" s="11">
        <f t="shared" si="146"/>
        <v>20</v>
      </c>
      <c r="E859" s="11">
        <f t="shared" si="147"/>
        <v>20</v>
      </c>
      <c r="F859" s="11">
        <f t="shared" si="148"/>
        <v>3000</v>
      </c>
      <c r="G859" s="12">
        <v>0.42012382561498329</v>
      </c>
      <c r="H859" s="27">
        <f t="shared" si="149"/>
        <v>2</v>
      </c>
      <c r="I859" s="11">
        <f t="shared" si="150"/>
        <v>0</v>
      </c>
      <c r="J859" s="28">
        <f t="shared" si="151"/>
        <v>0</v>
      </c>
      <c r="K859" s="28">
        <f t="shared" si="152"/>
        <v>3000</v>
      </c>
      <c r="L859" s="28">
        <f t="shared" si="153"/>
        <v>856</v>
      </c>
      <c r="M859" s="41">
        <f>AVERAGE($K$4:K859)</f>
        <v>2740.8294392523367</v>
      </c>
      <c r="N859" s="41">
        <f>_xlfn.STDEV.S($K$4:K859)</f>
        <v>356.01844866142534</v>
      </c>
      <c r="O859" s="41">
        <f t="shared" si="155"/>
        <v>2716.9458863067562</v>
      </c>
      <c r="P859" s="41">
        <f t="shared" si="156"/>
        <v>2764.7129921979172</v>
      </c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 spans="2:28" x14ac:dyDescent="0.2">
      <c r="B860" s="13">
        <f t="shared" si="154"/>
        <v>857</v>
      </c>
      <c r="C860" s="12">
        <v>0.33393979678755337</v>
      </c>
      <c r="D860" s="11">
        <f t="shared" si="146"/>
        <v>18</v>
      </c>
      <c r="E860" s="11">
        <f t="shared" si="147"/>
        <v>18</v>
      </c>
      <c r="F860" s="11">
        <f t="shared" si="148"/>
        <v>2700</v>
      </c>
      <c r="G860" s="12">
        <v>0.59538426772476583</v>
      </c>
      <c r="H860" s="27">
        <f t="shared" si="149"/>
        <v>2</v>
      </c>
      <c r="I860" s="11">
        <f t="shared" si="150"/>
        <v>0</v>
      </c>
      <c r="J860" s="28">
        <f t="shared" si="151"/>
        <v>0</v>
      </c>
      <c r="K860" s="28">
        <f t="shared" si="152"/>
        <v>2700</v>
      </c>
      <c r="L860" s="28">
        <f t="shared" si="153"/>
        <v>857</v>
      </c>
      <c r="M860" s="41">
        <f>AVERAGE($K$4:K860)</f>
        <v>2740.781796966161</v>
      </c>
      <c r="N860" s="41">
        <f>_xlfn.STDEV.S($K$4:K860)</f>
        <v>355.81316666869475</v>
      </c>
      <c r="O860" s="41">
        <f t="shared" si="155"/>
        <v>2716.9259853262856</v>
      </c>
      <c r="P860" s="41">
        <f t="shared" si="156"/>
        <v>2764.6376086060363</v>
      </c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 spans="2:28" x14ac:dyDescent="0.2">
      <c r="B861" s="13">
        <f t="shared" si="154"/>
        <v>858</v>
      </c>
      <c r="C861" s="12">
        <v>0.82195212776064119</v>
      </c>
      <c r="D861" s="11">
        <f t="shared" si="146"/>
        <v>22</v>
      </c>
      <c r="E861" s="11">
        <f t="shared" si="147"/>
        <v>22</v>
      </c>
      <c r="F861" s="11">
        <f t="shared" si="148"/>
        <v>3300</v>
      </c>
      <c r="G861" s="12">
        <v>0.35311035959242276</v>
      </c>
      <c r="H861" s="27">
        <f t="shared" si="149"/>
        <v>2</v>
      </c>
      <c r="I861" s="11">
        <f t="shared" si="150"/>
        <v>1</v>
      </c>
      <c r="J861" s="28">
        <f t="shared" si="151"/>
        <v>500</v>
      </c>
      <c r="K861" s="28">
        <f t="shared" si="152"/>
        <v>2800</v>
      </c>
      <c r="L861" s="28">
        <f t="shared" si="153"/>
        <v>858</v>
      </c>
      <c r="M861" s="41">
        <f>AVERAGE($K$4:K861)</f>
        <v>2740.8508158508157</v>
      </c>
      <c r="N861" s="41">
        <f>_xlfn.STDEV.S($K$4:K861)</f>
        <v>355.61126053121922</v>
      </c>
      <c r="O861" s="41">
        <f t="shared" si="155"/>
        <v>2717.0224787069815</v>
      </c>
      <c r="P861" s="41">
        <f t="shared" si="156"/>
        <v>2764.6791529946499</v>
      </c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 spans="2:28" x14ac:dyDescent="0.2">
      <c r="B862" s="13">
        <f t="shared" si="154"/>
        <v>859</v>
      </c>
      <c r="C862" s="12">
        <v>0.68213120872834043</v>
      </c>
      <c r="D862" s="11">
        <f t="shared" si="146"/>
        <v>21</v>
      </c>
      <c r="E862" s="11">
        <f t="shared" si="147"/>
        <v>21</v>
      </c>
      <c r="F862" s="11">
        <f t="shared" si="148"/>
        <v>3150</v>
      </c>
      <c r="G862" s="12">
        <v>0.21064388466658202</v>
      </c>
      <c r="H862" s="27">
        <f t="shared" si="149"/>
        <v>1</v>
      </c>
      <c r="I862" s="11">
        <f t="shared" si="150"/>
        <v>1</v>
      </c>
      <c r="J862" s="28">
        <f t="shared" si="151"/>
        <v>500</v>
      </c>
      <c r="K862" s="28">
        <f t="shared" si="152"/>
        <v>2650</v>
      </c>
      <c r="L862" s="28">
        <f t="shared" si="153"/>
        <v>859</v>
      </c>
      <c r="M862" s="41">
        <f>AVERAGE($K$4:K862)</f>
        <v>2740.7450523864959</v>
      </c>
      <c r="N862" s="41">
        <f>_xlfn.STDEV.S($K$4:K862)</f>
        <v>355.41748518061462</v>
      </c>
      <c r="O862" s="41">
        <f t="shared" si="155"/>
        <v>2716.9436050128766</v>
      </c>
      <c r="P862" s="41">
        <f t="shared" si="156"/>
        <v>2764.5464997601152</v>
      </c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 spans="2:28" x14ac:dyDescent="0.2">
      <c r="B863" s="13">
        <f t="shared" si="154"/>
        <v>860</v>
      </c>
      <c r="C863" s="12">
        <v>0.10326628052845666</v>
      </c>
      <c r="D863" s="11">
        <f t="shared" si="146"/>
        <v>16</v>
      </c>
      <c r="E863" s="11">
        <f t="shared" si="147"/>
        <v>16</v>
      </c>
      <c r="F863" s="11">
        <f t="shared" si="148"/>
        <v>2400</v>
      </c>
      <c r="G863" s="12">
        <v>0.8071363587789534</v>
      </c>
      <c r="H863" s="27">
        <f t="shared" si="149"/>
        <v>3</v>
      </c>
      <c r="I863" s="11">
        <f t="shared" si="150"/>
        <v>0</v>
      </c>
      <c r="J863" s="28">
        <f t="shared" si="151"/>
        <v>0</v>
      </c>
      <c r="K863" s="28">
        <f t="shared" si="152"/>
        <v>2400</v>
      </c>
      <c r="L863" s="28">
        <f t="shared" si="153"/>
        <v>860</v>
      </c>
      <c r="M863" s="41">
        <f>AVERAGE($K$4:K863)</f>
        <v>2740.3488372093025</v>
      </c>
      <c r="N863" s="41">
        <f>_xlfn.STDEV.S($K$4:K863)</f>
        <v>355.40053540910253</v>
      </c>
      <c r="O863" s="41">
        <f t="shared" si="155"/>
        <v>2716.5624054527025</v>
      </c>
      <c r="P863" s="41">
        <f t="shared" si="156"/>
        <v>2764.1352689659025</v>
      </c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 spans="2:28" x14ac:dyDescent="0.2">
      <c r="B864" s="13">
        <f t="shared" si="154"/>
        <v>861</v>
      </c>
      <c r="C864" s="12">
        <v>0.33691503347794138</v>
      </c>
      <c r="D864" s="11">
        <f t="shared" si="146"/>
        <v>18</v>
      </c>
      <c r="E864" s="11">
        <f t="shared" si="147"/>
        <v>18</v>
      </c>
      <c r="F864" s="11">
        <f t="shared" si="148"/>
        <v>2700</v>
      </c>
      <c r="G864" s="12">
        <v>0.33164947179339699</v>
      </c>
      <c r="H864" s="27">
        <f t="shared" si="149"/>
        <v>1</v>
      </c>
      <c r="I864" s="11">
        <f t="shared" si="150"/>
        <v>0</v>
      </c>
      <c r="J864" s="28">
        <f t="shared" si="151"/>
        <v>0</v>
      </c>
      <c r="K864" s="28">
        <f t="shared" si="152"/>
        <v>2700</v>
      </c>
      <c r="L864" s="28">
        <f t="shared" si="153"/>
        <v>861</v>
      </c>
      <c r="M864" s="41">
        <f>AVERAGE($K$4:K864)</f>
        <v>2740.3019744483158</v>
      </c>
      <c r="N864" s="41">
        <f>_xlfn.STDEV.S($K$4:K864)</f>
        <v>355.19650880630917</v>
      </c>
      <c r="O864" s="41">
        <f t="shared" si="155"/>
        <v>2716.5430462101444</v>
      </c>
      <c r="P864" s="41">
        <f t="shared" si="156"/>
        <v>2764.0609026864872</v>
      </c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 spans="2:28" x14ac:dyDescent="0.2">
      <c r="B865" s="13">
        <f t="shared" si="154"/>
        <v>862</v>
      </c>
      <c r="C865" s="12">
        <v>0.28560609455037</v>
      </c>
      <c r="D865" s="11">
        <f t="shared" si="146"/>
        <v>18</v>
      </c>
      <c r="E865" s="11">
        <f t="shared" si="147"/>
        <v>18</v>
      </c>
      <c r="F865" s="11">
        <f t="shared" si="148"/>
        <v>2700</v>
      </c>
      <c r="G865" s="12">
        <v>0.99649515814134648</v>
      </c>
      <c r="H865" s="27">
        <f t="shared" si="149"/>
        <v>6</v>
      </c>
      <c r="I865" s="11">
        <f t="shared" si="150"/>
        <v>0</v>
      </c>
      <c r="J865" s="28">
        <f t="shared" si="151"/>
        <v>0</v>
      </c>
      <c r="K865" s="28">
        <f t="shared" si="152"/>
        <v>2700</v>
      </c>
      <c r="L865" s="28">
        <f t="shared" si="153"/>
        <v>862</v>
      </c>
      <c r="M865" s="41">
        <f>AVERAGE($K$4:K865)</f>
        <v>2740.2552204176336</v>
      </c>
      <c r="N865" s="41">
        <f>_xlfn.STDEV.S($K$4:K865)</f>
        <v>354.99283310805231</v>
      </c>
      <c r="O865" s="41">
        <f t="shared" si="155"/>
        <v>2716.5237321715072</v>
      </c>
      <c r="P865" s="41">
        <f t="shared" si="156"/>
        <v>2763.9867086637601</v>
      </c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 spans="2:28" x14ac:dyDescent="0.2">
      <c r="B866" s="13">
        <f t="shared" si="154"/>
        <v>863</v>
      </c>
      <c r="C866" s="12">
        <v>7.0006712513093539E-2</v>
      </c>
      <c r="D866" s="11">
        <f t="shared" si="146"/>
        <v>15</v>
      </c>
      <c r="E866" s="11">
        <f t="shared" si="147"/>
        <v>15</v>
      </c>
      <c r="F866" s="11">
        <f t="shared" si="148"/>
        <v>2250</v>
      </c>
      <c r="G866" s="12">
        <v>0.211858474052528</v>
      </c>
      <c r="H866" s="27">
        <f t="shared" si="149"/>
        <v>1</v>
      </c>
      <c r="I866" s="11">
        <f t="shared" si="150"/>
        <v>0</v>
      </c>
      <c r="J866" s="28">
        <f t="shared" si="151"/>
        <v>0</v>
      </c>
      <c r="K866" s="28">
        <f t="shared" si="152"/>
        <v>2250</v>
      </c>
      <c r="L866" s="28">
        <f t="shared" si="153"/>
        <v>863</v>
      </c>
      <c r="M866" s="41">
        <f>AVERAGE($K$4:K866)</f>
        <v>2739.6871378910778</v>
      </c>
      <c r="N866" s="41">
        <f>_xlfn.STDEV.S($K$4:K866)</f>
        <v>355.17914098291618</v>
      </c>
      <c r="O866" s="41">
        <f t="shared" si="155"/>
        <v>2715.9569942188277</v>
      </c>
      <c r="P866" s="41">
        <f t="shared" si="156"/>
        <v>2763.4172815633278</v>
      </c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 spans="2:28" x14ac:dyDescent="0.2">
      <c r="B867" s="13">
        <f t="shared" si="154"/>
        <v>864</v>
      </c>
      <c r="C867" s="12">
        <v>0.46956460456987359</v>
      </c>
      <c r="D867" s="11">
        <f t="shared" si="146"/>
        <v>19</v>
      </c>
      <c r="E867" s="11">
        <f t="shared" si="147"/>
        <v>19</v>
      </c>
      <c r="F867" s="11">
        <f t="shared" si="148"/>
        <v>2850</v>
      </c>
      <c r="G867" s="12">
        <v>0.63768853908752998</v>
      </c>
      <c r="H867" s="27">
        <f t="shared" si="149"/>
        <v>2</v>
      </c>
      <c r="I867" s="11">
        <f t="shared" si="150"/>
        <v>0</v>
      </c>
      <c r="J867" s="28">
        <f t="shared" si="151"/>
        <v>0</v>
      </c>
      <c r="K867" s="28">
        <f t="shared" si="152"/>
        <v>2850</v>
      </c>
      <c r="L867" s="28">
        <f t="shared" si="153"/>
        <v>864</v>
      </c>
      <c r="M867" s="41">
        <f>AVERAGE($K$4:K867)</f>
        <v>2739.8148148148148</v>
      </c>
      <c r="N867" s="41">
        <f>_xlfn.STDEV.S($K$4:K867)</f>
        <v>354.99313780903748</v>
      </c>
      <c r="O867" s="41">
        <f t="shared" si="155"/>
        <v>2716.1108664658295</v>
      </c>
      <c r="P867" s="41">
        <f t="shared" si="156"/>
        <v>2763.5187631638</v>
      </c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 spans="2:28" x14ac:dyDescent="0.2">
      <c r="B868" s="13">
        <f t="shared" si="154"/>
        <v>865</v>
      </c>
      <c r="C868" s="12">
        <v>0.8923110205231225</v>
      </c>
      <c r="D868" s="11">
        <f t="shared" si="146"/>
        <v>22</v>
      </c>
      <c r="E868" s="11">
        <f t="shared" si="147"/>
        <v>22</v>
      </c>
      <c r="F868" s="11">
        <f t="shared" si="148"/>
        <v>3300</v>
      </c>
      <c r="G868" s="12">
        <v>0.19693079444696915</v>
      </c>
      <c r="H868" s="27">
        <f t="shared" si="149"/>
        <v>1</v>
      </c>
      <c r="I868" s="11">
        <f t="shared" si="150"/>
        <v>2</v>
      </c>
      <c r="J868" s="28">
        <f t="shared" si="151"/>
        <v>1000</v>
      </c>
      <c r="K868" s="28">
        <f t="shared" si="152"/>
        <v>2300</v>
      </c>
      <c r="L868" s="28">
        <f t="shared" si="153"/>
        <v>865</v>
      </c>
      <c r="M868" s="41">
        <f>AVERAGE($K$4:K868)</f>
        <v>2739.3063583815028</v>
      </c>
      <c r="N868" s="41">
        <f>_xlfn.STDEV.S($K$4:K868)</f>
        <v>355.10265830328768</v>
      </c>
      <c r="O868" s="41">
        <f t="shared" si="155"/>
        <v>2715.6088454378073</v>
      </c>
      <c r="P868" s="41">
        <f t="shared" si="156"/>
        <v>2763.0038713251984</v>
      </c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 spans="2:28" x14ac:dyDescent="0.2">
      <c r="B869" s="13">
        <f t="shared" si="154"/>
        <v>866</v>
      </c>
      <c r="C869" s="12">
        <v>0.65465549062704076</v>
      </c>
      <c r="D869" s="11">
        <f t="shared" si="146"/>
        <v>20</v>
      </c>
      <c r="E869" s="11">
        <f t="shared" si="147"/>
        <v>20</v>
      </c>
      <c r="F869" s="11">
        <f t="shared" si="148"/>
        <v>3000</v>
      </c>
      <c r="G869" s="12">
        <v>0.42288213706574274</v>
      </c>
      <c r="H869" s="27">
        <f t="shared" si="149"/>
        <v>2</v>
      </c>
      <c r="I869" s="11">
        <f t="shared" si="150"/>
        <v>0</v>
      </c>
      <c r="J869" s="28">
        <f t="shared" si="151"/>
        <v>0</v>
      </c>
      <c r="K869" s="28">
        <f t="shared" si="152"/>
        <v>3000</v>
      </c>
      <c r="L869" s="28">
        <f t="shared" si="153"/>
        <v>866</v>
      </c>
      <c r="M869" s="41">
        <f>AVERAGE($K$4:K869)</f>
        <v>2739.6073903002311</v>
      </c>
      <c r="N869" s="41">
        <f>_xlfn.STDEV.S($K$4:K869)</f>
        <v>355.00788318643146</v>
      </c>
      <c r="O869" s="41">
        <f t="shared" si="155"/>
        <v>2715.9299229679982</v>
      </c>
      <c r="P869" s="41">
        <f t="shared" si="156"/>
        <v>2763.2848576324641</v>
      </c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 spans="2:28" x14ac:dyDescent="0.2">
      <c r="B870" s="13">
        <f t="shared" si="154"/>
        <v>867</v>
      </c>
      <c r="C870" s="12">
        <v>4.7061773074172031E-2</v>
      </c>
      <c r="D870" s="11">
        <f t="shared" si="146"/>
        <v>15</v>
      </c>
      <c r="E870" s="11">
        <f t="shared" si="147"/>
        <v>15</v>
      </c>
      <c r="F870" s="11">
        <f t="shared" si="148"/>
        <v>2250</v>
      </c>
      <c r="G870" s="12">
        <v>0.68789144225760901</v>
      </c>
      <c r="H870" s="27">
        <f t="shared" si="149"/>
        <v>2</v>
      </c>
      <c r="I870" s="11">
        <f t="shared" si="150"/>
        <v>0</v>
      </c>
      <c r="J870" s="28">
        <f t="shared" si="151"/>
        <v>0</v>
      </c>
      <c r="K870" s="28">
        <f t="shared" si="152"/>
        <v>2250</v>
      </c>
      <c r="L870" s="28">
        <f t="shared" si="153"/>
        <v>867</v>
      </c>
      <c r="M870" s="41">
        <f>AVERAGE($K$4:K870)</f>
        <v>2739.042675893887</v>
      </c>
      <c r="N870" s="41">
        <f>_xlfn.STDEV.S($K$4:K870)</f>
        <v>355.19227694857994</v>
      </c>
      <c r="O870" s="41">
        <f t="shared" si="155"/>
        <v>2715.3666144738077</v>
      </c>
      <c r="P870" s="41">
        <f t="shared" si="156"/>
        <v>2762.7187373139664</v>
      </c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 spans="2:28" x14ac:dyDescent="0.2">
      <c r="B871" s="13">
        <f t="shared" si="154"/>
        <v>868</v>
      </c>
      <c r="C871" s="12">
        <v>0.65739653160252676</v>
      </c>
      <c r="D871" s="11">
        <f t="shared" si="146"/>
        <v>20</v>
      </c>
      <c r="E871" s="11">
        <f t="shared" si="147"/>
        <v>20</v>
      </c>
      <c r="F871" s="11">
        <f t="shared" si="148"/>
        <v>3000</v>
      </c>
      <c r="G871" s="12">
        <v>0.53051612132837189</v>
      </c>
      <c r="H871" s="27">
        <f t="shared" si="149"/>
        <v>2</v>
      </c>
      <c r="I871" s="11">
        <f t="shared" si="150"/>
        <v>0</v>
      </c>
      <c r="J871" s="28">
        <f t="shared" si="151"/>
        <v>0</v>
      </c>
      <c r="K871" s="28">
        <f t="shared" si="152"/>
        <v>3000</v>
      </c>
      <c r="L871" s="28">
        <f t="shared" si="153"/>
        <v>868</v>
      </c>
      <c r="M871" s="41">
        <f>AVERAGE($K$4:K871)</f>
        <v>2739.3433179723502</v>
      </c>
      <c r="N871" s="41">
        <f>_xlfn.STDEV.S($K$4:K871)</f>
        <v>355.09786439820533</v>
      </c>
      <c r="O871" s="41">
        <f t="shared" si="155"/>
        <v>2715.6872265870006</v>
      </c>
      <c r="P871" s="41">
        <f t="shared" si="156"/>
        <v>2762.9994093576997</v>
      </c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 spans="2:28" x14ac:dyDescent="0.2">
      <c r="B872" s="13">
        <f t="shared" si="154"/>
        <v>869</v>
      </c>
      <c r="C872" s="12">
        <v>0.31431210970786327</v>
      </c>
      <c r="D872" s="11">
        <f t="shared" si="146"/>
        <v>18</v>
      </c>
      <c r="E872" s="11">
        <f t="shared" si="147"/>
        <v>18</v>
      </c>
      <c r="F872" s="11">
        <f t="shared" si="148"/>
        <v>2700</v>
      </c>
      <c r="G872" s="12">
        <v>0.38335011306703359</v>
      </c>
      <c r="H872" s="27">
        <f t="shared" si="149"/>
        <v>1</v>
      </c>
      <c r="I872" s="11">
        <f t="shared" si="150"/>
        <v>0</v>
      </c>
      <c r="J872" s="28">
        <f t="shared" si="151"/>
        <v>0</v>
      </c>
      <c r="K872" s="28">
        <f t="shared" si="152"/>
        <v>2700</v>
      </c>
      <c r="L872" s="28">
        <f t="shared" si="153"/>
        <v>869</v>
      </c>
      <c r="M872" s="41">
        <f>AVERAGE($K$4:K872)</f>
        <v>2739.2980437284236</v>
      </c>
      <c r="N872" s="41">
        <f>_xlfn.STDEV.S($K$4:K872)</f>
        <v>354.89576552217289</v>
      </c>
      <c r="O872" s="41">
        <f t="shared" si="155"/>
        <v>2715.6690611931272</v>
      </c>
      <c r="P872" s="41">
        <f t="shared" si="156"/>
        <v>2762.9270262637201</v>
      </c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 spans="2:28" x14ac:dyDescent="0.2">
      <c r="B873" s="13">
        <f t="shared" si="154"/>
        <v>870</v>
      </c>
      <c r="C873" s="12">
        <v>0.49725106429103572</v>
      </c>
      <c r="D873" s="11">
        <f t="shared" si="146"/>
        <v>19</v>
      </c>
      <c r="E873" s="11">
        <f t="shared" si="147"/>
        <v>19</v>
      </c>
      <c r="F873" s="11">
        <f t="shared" si="148"/>
        <v>2850</v>
      </c>
      <c r="G873" s="12">
        <v>0.1880356468526988</v>
      </c>
      <c r="H873" s="27">
        <f t="shared" si="149"/>
        <v>1</v>
      </c>
      <c r="I873" s="11">
        <f t="shared" si="150"/>
        <v>0</v>
      </c>
      <c r="J873" s="28">
        <f t="shared" si="151"/>
        <v>0</v>
      </c>
      <c r="K873" s="28">
        <f t="shared" si="152"/>
        <v>2850</v>
      </c>
      <c r="L873" s="28">
        <f t="shared" si="153"/>
        <v>870</v>
      </c>
      <c r="M873" s="41">
        <f>AVERAGE($K$4:K873)</f>
        <v>2739.4252873563219</v>
      </c>
      <c r="N873" s="41">
        <f>_xlfn.STDEV.S($K$4:K873)</f>
        <v>354.71136525271504</v>
      </c>
      <c r="O873" s="41">
        <f t="shared" si="155"/>
        <v>2715.8221968495973</v>
      </c>
      <c r="P873" s="41">
        <f t="shared" si="156"/>
        <v>2763.0283778630464</v>
      </c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 spans="2:28" x14ac:dyDescent="0.2">
      <c r="B874" s="13">
        <f t="shared" si="154"/>
        <v>871</v>
      </c>
      <c r="C874" s="12">
        <v>0.8873518411585668</v>
      </c>
      <c r="D874" s="11">
        <f t="shared" si="146"/>
        <v>22</v>
      </c>
      <c r="E874" s="11">
        <f t="shared" si="147"/>
        <v>22</v>
      </c>
      <c r="F874" s="11">
        <f t="shared" si="148"/>
        <v>3300</v>
      </c>
      <c r="G874" s="12">
        <v>0.66209887801139322</v>
      </c>
      <c r="H874" s="27">
        <f t="shared" si="149"/>
        <v>3</v>
      </c>
      <c r="I874" s="11">
        <f t="shared" si="150"/>
        <v>0</v>
      </c>
      <c r="J874" s="28">
        <f t="shared" si="151"/>
        <v>0</v>
      </c>
      <c r="K874" s="28">
        <f t="shared" si="152"/>
        <v>3300</v>
      </c>
      <c r="L874" s="28">
        <f t="shared" si="153"/>
        <v>871</v>
      </c>
      <c r="M874" s="41">
        <f>AVERAGE($K$4:K874)</f>
        <v>2740.0688863375431</v>
      </c>
      <c r="N874" s="41">
        <f>_xlfn.STDEV.S($K$4:K874)</f>
        <v>355.01593920315486</v>
      </c>
      <c r="O874" s="41">
        <f t="shared" si="155"/>
        <v>2716.4591317664022</v>
      </c>
      <c r="P874" s="41">
        <f t="shared" si="156"/>
        <v>2763.678640908684</v>
      </c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 spans="2:28" x14ac:dyDescent="0.2">
      <c r="B875" s="13">
        <f t="shared" si="154"/>
        <v>872</v>
      </c>
      <c r="C875" s="12">
        <v>0.20894432964331111</v>
      </c>
      <c r="D875" s="11">
        <f t="shared" si="146"/>
        <v>17</v>
      </c>
      <c r="E875" s="11">
        <f t="shared" si="147"/>
        <v>17</v>
      </c>
      <c r="F875" s="11">
        <f t="shared" si="148"/>
        <v>2550</v>
      </c>
      <c r="G875" s="12">
        <v>0.12388161322588587</v>
      </c>
      <c r="H875" s="27">
        <f t="shared" si="149"/>
        <v>0</v>
      </c>
      <c r="I875" s="11">
        <f t="shared" si="150"/>
        <v>0</v>
      </c>
      <c r="J875" s="28">
        <f t="shared" si="151"/>
        <v>0</v>
      </c>
      <c r="K875" s="28">
        <f t="shared" si="152"/>
        <v>2550</v>
      </c>
      <c r="L875" s="28">
        <f t="shared" si="153"/>
        <v>872</v>
      </c>
      <c r="M875" s="41">
        <f>AVERAGE($K$4:K875)</f>
        <v>2739.8509174311926</v>
      </c>
      <c r="N875" s="41">
        <f>_xlfn.STDEV.S($K$4:K875)</f>
        <v>354.87045973269107</v>
      </c>
      <c r="O875" s="41">
        <f t="shared" si="155"/>
        <v>2716.2644114967306</v>
      </c>
      <c r="P875" s="41">
        <f t="shared" si="156"/>
        <v>2763.4374233656545</v>
      </c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 spans="2:28" x14ac:dyDescent="0.2">
      <c r="B876" s="13">
        <f t="shared" si="154"/>
        <v>873</v>
      </c>
      <c r="C876" s="12">
        <v>0.96617699155588765</v>
      </c>
      <c r="D876" s="11">
        <f t="shared" si="146"/>
        <v>24</v>
      </c>
      <c r="E876" s="11">
        <f t="shared" si="147"/>
        <v>22</v>
      </c>
      <c r="F876" s="11">
        <f t="shared" si="148"/>
        <v>3300</v>
      </c>
      <c r="G876" s="12">
        <v>0.80540247417574595</v>
      </c>
      <c r="H876" s="27">
        <f t="shared" si="149"/>
        <v>3</v>
      </c>
      <c r="I876" s="11">
        <f t="shared" si="150"/>
        <v>0</v>
      </c>
      <c r="J876" s="28">
        <f t="shared" si="151"/>
        <v>0</v>
      </c>
      <c r="K876" s="28">
        <f t="shared" si="152"/>
        <v>3300</v>
      </c>
      <c r="L876" s="28">
        <f t="shared" si="153"/>
        <v>873</v>
      </c>
      <c r="M876" s="41">
        <f>AVERAGE($K$4:K876)</f>
        <v>2740.4925544100802</v>
      </c>
      <c r="N876" s="41">
        <f>_xlfn.STDEV.S($K$4:K876)</f>
        <v>355.17324917347707</v>
      </c>
      <c r="O876" s="41">
        <f t="shared" si="155"/>
        <v>2716.8994854703874</v>
      </c>
      <c r="P876" s="41">
        <f t="shared" si="156"/>
        <v>2764.085623349773</v>
      </c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 spans="2:28" x14ac:dyDescent="0.2">
      <c r="B877" s="13">
        <f t="shared" si="154"/>
        <v>874</v>
      </c>
      <c r="C877" s="12">
        <v>1.7163466075593159E-2</v>
      </c>
      <c r="D877" s="11">
        <f t="shared" si="146"/>
        <v>14</v>
      </c>
      <c r="E877" s="11">
        <f t="shared" si="147"/>
        <v>14</v>
      </c>
      <c r="F877" s="11">
        <f t="shared" si="148"/>
        <v>2100</v>
      </c>
      <c r="G877" s="12">
        <v>0.52785747122963522</v>
      </c>
      <c r="H877" s="27">
        <f t="shared" si="149"/>
        <v>1</v>
      </c>
      <c r="I877" s="11">
        <f t="shared" si="150"/>
        <v>0</v>
      </c>
      <c r="J877" s="28">
        <f t="shared" si="151"/>
        <v>0</v>
      </c>
      <c r="K877" s="28">
        <f t="shared" si="152"/>
        <v>2100</v>
      </c>
      <c r="L877" s="28">
        <f t="shared" si="153"/>
        <v>874</v>
      </c>
      <c r="M877" s="41">
        <f>AVERAGE($K$4:K877)</f>
        <v>2739.7597254004577</v>
      </c>
      <c r="N877" s="41">
        <f>_xlfn.STDEV.S($K$4:K877)</f>
        <v>355.63029817944516</v>
      </c>
      <c r="O877" s="41">
        <f t="shared" si="155"/>
        <v>2716.1498521025865</v>
      </c>
      <c r="P877" s="41">
        <f t="shared" si="156"/>
        <v>2763.3695986983289</v>
      </c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 spans="2:28" x14ac:dyDescent="0.2">
      <c r="B878" s="13">
        <f t="shared" si="154"/>
        <v>875</v>
      </c>
      <c r="C878" s="12">
        <v>0.36244247663650941</v>
      </c>
      <c r="D878" s="11">
        <f t="shared" si="146"/>
        <v>19</v>
      </c>
      <c r="E878" s="11">
        <f t="shared" si="147"/>
        <v>19</v>
      </c>
      <c r="F878" s="11">
        <f t="shared" si="148"/>
        <v>2850</v>
      </c>
      <c r="G878" s="12">
        <v>0.27021774342729776</v>
      </c>
      <c r="H878" s="27">
        <f t="shared" si="149"/>
        <v>1</v>
      </c>
      <c r="I878" s="11">
        <f t="shared" si="150"/>
        <v>0</v>
      </c>
      <c r="J878" s="28">
        <f t="shared" si="151"/>
        <v>0</v>
      </c>
      <c r="K878" s="28">
        <f t="shared" si="152"/>
        <v>2850</v>
      </c>
      <c r="L878" s="28">
        <f t="shared" si="153"/>
        <v>875</v>
      </c>
      <c r="M878" s="41">
        <f>AVERAGE($K$4:K878)</f>
        <v>2739.8857142857141</v>
      </c>
      <c r="N878" s="41">
        <f>_xlfn.STDEV.S($K$4:K878)</f>
        <v>355.44632813828434</v>
      </c>
      <c r="O878" s="41">
        <f t="shared" si="155"/>
        <v>2716.301580234438</v>
      </c>
      <c r="P878" s="41">
        <f t="shared" si="156"/>
        <v>2763.4698483369903</v>
      </c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 spans="2:28" x14ac:dyDescent="0.2">
      <c r="B879" s="13">
        <f t="shared" si="154"/>
        <v>876</v>
      </c>
      <c r="C879" s="12">
        <v>0.23068719010632521</v>
      </c>
      <c r="D879" s="11">
        <f t="shared" si="146"/>
        <v>17</v>
      </c>
      <c r="E879" s="11">
        <f t="shared" si="147"/>
        <v>17</v>
      </c>
      <c r="F879" s="11">
        <f t="shared" si="148"/>
        <v>2550</v>
      </c>
      <c r="G879" s="12">
        <v>0.14219562152429233</v>
      </c>
      <c r="H879" s="27">
        <f t="shared" si="149"/>
        <v>0</v>
      </c>
      <c r="I879" s="11">
        <f t="shared" si="150"/>
        <v>0</v>
      </c>
      <c r="J879" s="28">
        <f t="shared" si="151"/>
        <v>0</v>
      </c>
      <c r="K879" s="28">
        <f t="shared" si="152"/>
        <v>2550</v>
      </c>
      <c r="L879" s="28">
        <f t="shared" si="153"/>
        <v>876</v>
      </c>
      <c r="M879" s="41">
        <f>AVERAGE($K$4:K879)</f>
        <v>2739.6689497716893</v>
      </c>
      <c r="N879" s="41">
        <f>_xlfn.STDEV.S($K$4:K879)</f>
        <v>355.30108599477597</v>
      </c>
      <c r="O879" s="41">
        <f t="shared" si="155"/>
        <v>2716.107949592285</v>
      </c>
      <c r="P879" s="41">
        <f t="shared" si="156"/>
        <v>2763.2299499510937</v>
      </c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 spans="2:28" x14ac:dyDescent="0.2">
      <c r="B880" s="13">
        <f t="shared" si="154"/>
        <v>877</v>
      </c>
      <c r="C880" s="12">
        <v>0.40778438104748826</v>
      </c>
      <c r="D880" s="11">
        <f t="shared" si="146"/>
        <v>19</v>
      </c>
      <c r="E880" s="11">
        <f t="shared" si="147"/>
        <v>19</v>
      </c>
      <c r="F880" s="11">
        <f t="shared" si="148"/>
        <v>2850</v>
      </c>
      <c r="G880" s="12">
        <v>0.42177937807575416</v>
      </c>
      <c r="H880" s="27">
        <f t="shared" si="149"/>
        <v>2</v>
      </c>
      <c r="I880" s="11">
        <f t="shared" si="150"/>
        <v>0</v>
      </c>
      <c r="J880" s="28">
        <f t="shared" si="151"/>
        <v>0</v>
      </c>
      <c r="K880" s="28">
        <f t="shared" si="152"/>
        <v>2850</v>
      </c>
      <c r="L880" s="28">
        <f t="shared" si="153"/>
        <v>877</v>
      </c>
      <c r="M880" s="41">
        <f>AVERAGE($K$4:K880)</f>
        <v>2739.7947548460661</v>
      </c>
      <c r="N880" s="41">
        <f>_xlfn.STDEV.S($K$4:K880)</f>
        <v>355.11777430230751</v>
      </c>
      <c r="O880" s="41">
        <f t="shared" si="155"/>
        <v>2716.2593774114775</v>
      </c>
      <c r="P880" s="41">
        <f t="shared" si="156"/>
        <v>2763.3301322806547</v>
      </c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 spans="2:28" x14ac:dyDescent="0.2">
      <c r="B881" s="13">
        <f t="shared" si="154"/>
        <v>878</v>
      </c>
      <c r="C881" s="12">
        <v>0.42309707915954908</v>
      </c>
      <c r="D881" s="11">
        <f t="shared" si="146"/>
        <v>19</v>
      </c>
      <c r="E881" s="11">
        <f t="shared" si="147"/>
        <v>19</v>
      </c>
      <c r="F881" s="11">
        <f t="shared" si="148"/>
        <v>2850</v>
      </c>
      <c r="G881" s="12">
        <v>3.3243493266990498E-2</v>
      </c>
      <c r="H881" s="27">
        <f t="shared" si="149"/>
        <v>0</v>
      </c>
      <c r="I881" s="11">
        <f t="shared" si="150"/>
        <v>0</v>
      </c>
      <c r="J881" s="28">
        <f t="shared" si="151"/>
        <v>0</v>
      </c>
      <c r="K881" s="28">
        <f t="shared" si="152"/>
        <v>2850</v>
      </c>
      <c r="L881" s="28">
        <f t="shared" si="153"/>
        <v>878</v>
      </c>
      <c r="M881" s="41">
        <f>AVERAGE($K$4:K881)</f>
        <v>2739.9202733485195</v>
      </c>
      <c r="N881" s="41">
        <f>_xlfn.STDEV.S($K$4:K881)</f>
        <v>354.93474181238008</v>
      </c>
      <c r="O881" s="41">
        <f t="shared" si="155"/>
        <v>2716.4104631965483</v>
      </c>
      <c r="P881" s="41">
        <f t="shared" si="156"/>
        <v>2763.4300835004906</v>
      </c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 spans="2:28" x14ac:dyDescent="0.2">
      <c r="B882" s="13">
        <f t="shared" si="154"/>
        <v>879</v>
      </c>
      <c r="C882" s="12">
        <v>0.73298074907921329</v>
      </c>
      <c r="D882" s="11">
        <f t="shared" si="146"/>
        <v>21</v>
      </c>
      <c r="E882" s="11">
        <f t="shared" si="147"/>
        <v>21</v>
      </c>
      <c r="F882" s="11">
        <f t="shared" si="148"/>
        <v>3150</v>
      </c>
      <c r="G882" s="12">
        <v>0.31848574615395842</v>
      </c>
      <c r="H882" s="27">
        <f t="shared" si="149"/>
        <v>1</v>
      </c>
      <c r="I882" s="11">
        <f t="shared" si="150"/>
        <v>1</v>
      </c>
      <c r="J882" s="28">
        <f t="shared" si="151"/>
        <v>500</v>
      </c>
      <c r="K882" s="28">
        <f t="shared" si="152"/>
        <v>2650</v>
      </c>
      <c r="L882" s="28">
        <f t="shared" si="153"/>
        <v>879</v>
      </c>
      <c r="M882" s="41">
        <f>AVERAGE($K$4:K882)</f>
        <v>2739.8179749715587</v>
      </c>
      <c r="N882" s="41">
        <f>_xlfn.STDEV.S($K$4:K882)</f>
        <v>354.74552282382444</v>
      </c>
      <c r="O882" s="41">
        <f t="shared" si="155"/>
        <v>2716.3341047974204</v>
      </c>
      <c r="P882" s="41">
        <f t="shared" si="156"/>
        <v>2763.3018451456969</v>
      </c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 spans="2:28" x14ac:dyDescent="0.2">
      <c r="B883" s="13">
        <f t="shared" si="154"/>
        <v>880</v>
      </c>
      <c r="C883" s="12">
        <v>2.8263423780682029E-2</v>
      </c>
      <c r="D883" s="11">
        <f t="shared" si="146"/>
        <v>14</v>
      </c>
      <c r="E883" s="11">
        <f t="shared" si="147"/>
        <v>14</v>
      </c>
      <c r="F883" s="11">
        <f t="shared" si="148"/>
        <v>2100</v>
      </c>
      <c r="G883" s="12">
        <v>0.41482553748502482</v>
      </c>
      <c r="H883" s="27">
        <f t="shared" si="149"/>
        <v>1</v>
      </c>
      <c r="I883" s="11">
        <f t="shared" si="150"/>
        <v>0</v>
      </c>
      <c r="J883" s="28">
        <f t="shared" si="151"/>
        <v>0</v>
      </c>
      <c r="K883" s="28">
        <f t="shared" si="152"/>
        <v>2100</v>
      </c>
      <c r="L883" s="28">
        <f t="shared" si="153"/>
        <v>880</v>
      </c>
      <c r="M883" s="41">
        <f>AVERAGE($K$4:K883)</f>
        <v>2739.090909090909</v>
      </c>
      <c r="N883" s="41">
        <f>_xlfn.STDEV.S($K$4:K883)</f>
        <v>355.19911051181975</v>
      </c>
      <c r="O883" s="41">
        <f t="shared" si="155"/>
        <v>2715.5904126460696</v>
      </c>
      <c r="P883" s="41">
        <f t="shared" si="156"/>
        <v>2762.5914055357484</v>
      </c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 spans="2:28" x14ac:dyDescent="0.2">
      <c r="B884" s="13">
        <f t="shared" si="154"/>
        <v>881</v>
      </c>
      <c r="C884" s="12">
        <v>0.66015788738897629</v>
      </c>
      <c r="D884" s="11">
        <f t="shared" si="146"/>
        <v>20</v>
      </c>
      <c r="E884" s="11">
        <f t="shared" si="147"/>
        <v>20</v>
      </c>
      <c r="F884" s="11">
        <f t="shared" si="148"/>
        <v>3000</v>
      </c>
      <c r="G884" s="12">
        <v>0.56696632626986876</v>
      </c>
      <c r="H884" s="27">
        <f t="shared" si="149"/>
        <v>2</v>
      </c>
      <c r="I884" s="11">
        <f t="shared" si="150"/>
        <v>0</v>
      </c>
      <c r="J884" s="28">
        <f t="shared" si="151"/>
        <v>0</v>
      </c>
      <c r="K884" s="28">
        <f t="shared" si="152"/>
        <v>3000</v>
      </c>
      <c r="L884" s="28">
        <f t="shared" si="153"/>
        <v>881</v>
      </c>
      <c r="M884" s="41">
        <f>AVERAGE($K$4:K884)</f>
        <v>2739.3870601589101</v>
      </c>
      <c r="N884" s="41">
        <f>_xlfn.STDEV.S($K$4:K884)</f>
        <v>355.1060485207289</v>
      </c>
      <c r="O884" s="41">
        <f t="shared" si="155"/>
        <v>2715.9060953133749</v>
      </c>
      <c r="P884" s="41">
        <f t="shared" si="156"/>
        <v>2762.8680250044454</v>
      </c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 spans="2:28" x14ac:dyDescent="0.2">
      <c r="B885" s="13">
        <f t="shared" si="154"/>
        <v>882</v>
      </c>
      <c r="C885" s="12">
        <v>0.49365468334282092</v>
      </c>
      <c r="D885" s="11">
        <f t="shared" si="146"/>
        <v>19</v>
      </c>
      <c r="E885" s="11">
        <f t="shared" si="147"/>
        <v>19</v>
      </c>
      <c r="F885" s="11">
        <f t="shared" si="148"/>
        <v>2850</v>
      </c>
      <c r="G885" s="12">
        <v>0.91042368011106467</v>
      </c>
      <c r="H885" s="27">
        <f t="shared" si="149"/>
        <v>4</v>
      </c>
      <c r="I885" s="11">
        <f t="shared" si="150"/>
        <v>0</v>
      </c>
      <c r="J885" s="28">
        <f t="shared" si="151"/>
        <v>0</v>
      </c>
      <c r="K885" s="28">
        <f t="shared" si="152"/>
        <v>2850</v>
      </c>
      <c r="L885" s="28">
        <f t="shared" si="153"/>
        <v>882</v>
      </c>
      <c r="M885" s="41">
        <f>AVERAGE($K$4:K885)</f>
        <v>2739.5124716553287</v>
      </c>
      <c r="N885" s="41">
        <f>_xlfn.STDEV.S($K$4:K885)</f>
        <v>354.92399845557901</v>
      </c>
      <c r="O885" s="41">
        <f t="shared" si="155"/>
        <v>2716.0568894747553</v>
      </c>
      <c r="P885" s="41">
        <f t="shared" si="156"/>
        <v>2762.9680538359021</v>
      </c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 spans="2:28" x14ac:dyDescent="0.2">
      <c r="B886" s="13">
        <f t="shared" si="154"/>
        <v>883</v>
      </c>
      <c r="C886" s="12">
        <v>0.73711664557938816</v>
      </c>
      <c r="D886" s="11">
        <f t="shared" si="146"/>
        <v>21</v>
      </c>
      <c r="E886" s="11">
        <f t="shared" si="147"/>
        <v>21</v>
      </c>
      <c r="F886" s="11">
        <f t="shared" si="148"/>
        <v>3150</v>
      </c>
      <c r="G886" s="12">
        <v>0.55784662299396748</v>
      </c>
      <c r="H886" s="27">
        <f t="shared" si="149"/>
        <v>2</v>
      </c>
      <c r="I886" s="11">
        <f t="shared" si="150"/>
        <v>0</v>
      </c>
      <c r="J886" s="28">
        <f t="shared" si="151"/>
        <v>0</v>
      </c>
      <c r="K886" s="28">
        <f t="shared" si="152"/>
        <v>3150</v>
      </c>
      <c r="L886" s="28">
        <f t="shared" si="153"/>
        <v>883</v>
      </c>
      <c r="M886" s="41">
        <f>AVERAGE($K$4:K886)</f>
        <v>2739.977349943375</v>
      </c>
      <c r="N886" s="41">
        <f>_xlfn.STDEV.S($K$4:K886)</f>
        <v>354.99161554245336</v>
      </c>
      <c r="O886" s="41">
        <f t="shared" si="155"/>
        <v>2716.5306238263793</v>
      </c>
      <c r="P886" s="41">
        <f t="shared" si="156"/>
        <v>2763.4240760603707</v>
      </c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 spans="2:28" x14ac:dyDescent="0.2">
      <c r="B887" s="13">
        <f t="shared" si="154"/>
        <v>884</v>
      </c>
      <c r="C887" s="12">
        <v>0.13770096989792646</v>
      </c>
      <c r="D887" s="11">
        <f t="shared" si="146"/>
        <v>16</v>
      </c>
      <c r="E887" s="11">
        <f t="shared" si="147"/>
        <v>16</v>
      </c>
      <c r="F887" s="11">
        <f t="shared" si="148"/>
        <v>2400</v>
      </c>
      <c r="G887" s="12">
        <v>0.60011564436876008</v>
      </c>
      <c r="H887" s="27">
        <f t="shared" si="149"/>
        <v>2</v>
      </c>
      <c r="I887" s="11">
        <f t="shared" si="150"/>
        <v>0</v>
      </c>
      <c r="J887" s="28">
        <f t="shared" si="151"/>
        <v>0</v>
      </c>
      <c r="K887" s="28">
        <f t="shared" si="152"/>
        <v>2400</v>
      </c>
      <c r="L887" s="28">
        <f t="shared" si="153"/>
        <v>884</v>
      </c>
      <c r="M887" s="41">
        <f>AVERAGE($K$4:K887)</f>
        <v>2739.5927601809954</v>
      </c>
      <c r="N887" s="41">
        <f>_xlfn.STDEV.S($K$4:K887)</f>
        <v>354.97476246351783</v>
      </c>
      <c r="O887" s="41">
        <f t="shared" si="155"/>
        <v>2716.1604484984209</v>
      </c>
      <c r="P887" s="41">
        <f t="shared" si="156"/>
        <v>2763.0250718635698</v>
      </c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 spans="2:28" x14ac:dyDescent="0.2">
      <c r="B888" s="13">
        <f t="shared" si="154"/>
        <v>885</v>
      </c>
      <c r="C888" s="12">
        <v>0.73279092441629801</v>
      </c>
      <c r="D888" s="11">
        <f t="shared" si="146"/>
        <v>21</v>
      </c>
      <c r="E888" s="11">
        <f t="shared" si="147"/>
        <v>21</v>
      </c>
      <c r="F888" s="11">
        <f t="shared" si="148"/>
        <v>3150</v>
      </c>
      <c r="G888" s="12">
        <v>0.15761096685695453</v>
      </c>
      <c r="H888" s="27">
        <f t="shared" si="149"/>
        <v>1</v>
      </c>
      <c r="I888" s="11">
        <f t="shared" si="150"/>
        <v>1</v>
      </c>
      <c r="J888" s="28">
        <f t="shared" si="151"/>
        <v>500</v>
      </c>
      <c r="K888" s="28">
        <f t="shared" si="152"/>
        <v>2650</v>
      </c>
      <c r="L888" s="28">
        <f t="shared" si="153"/>
        <v>885</v>
      </c>
      <c r="M888" s="41">
        <f>AVERAGE($K$4:K888)</f>
        <v>2739.4915254237289</v>
      </c>
      <c r="N888" s="41">
        <f>_xlfn.STDEV.S($K$4:K888)</f>
        <v>354.78671048872775</v>
      </c>
      <c r="O888" s="41">
        <f t="shared" si="155"/>
        <v>2716.0848989419487</v>
      </c>
      <c r="P888" s="41">
        <f t="shared" si="156"/>
        <v>2762.8981519055092</v>
      </c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 spans="2:28" x14ac:dyDescent="0.2">
      <c r="B889" s="13">
        <f t="shared" si="154"/>
        <v>886</v>
      </c>
      <c r="C889" s="12">
        <v>2.3297661338760545E-2</v>
      </c>
      <c r="D889" s="11">
        <f t="shared" si="146"/>
        <v>14</v>
      </c>
      <c r="E889" s="11">
        <f t="shared" si="147"/>
        <v>14</v>
      </c>
      <c r="F889" s="11">
        <f t="shared" si="148"/>
        <v>2100</v>
      </c>
      <c r="G889" s="12">
        <v>0.5813564901045547</v>
      </c>
      <c r="H889" s="27">
        <f t="shared" si="149"/>
        <v>1</v>
      </c>
      <c r="I889" s="11">
        <f t="shared" si="150"/>
        <v>0</v>
      </c>
      <c r="J889" s="28">
        <f t="shared" si="151"/>
        <v>0</v>
      </c>
      <c r="K889" s="28">
        <f t="shared" si="152"/>
        <v>2100</v>
      </c>
      <c r="L889" s="28">
        <f t="shared" si="153"/>
        <v>886</v>
      </c>
      <c r="M889" s="41">
        <f>AVERAGE($K$4:K889)</f>
        <v>2738.769751693002</v>
      </c>
      <c r="N889" s="41">
        <f>_xlfn.STDEV.S($K$4:K889)</f>
        <v>355.23646780103763</v>
      </c>
      <c r="O889" s="41">
        <f t="shared" si="155"/>
        <v>2715.3467189356438</v>
      </c>
      <c r="P889" s="41">
        <f t="shared" si="156"/>
        <v>2762.1927844503603</v>
      </c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 spans="2:28" x14ac:dyDescent="0.2">
      <c r="B890" s="13">
        <f t="shared" si="154"/>
        <v>887</v>
      </c>
      <c r="C890" s="12">
        <v>0.91808121654559105</v>
      </c>
      <c r="D890" s="11">
        <f t="shared" si="146"/>
        <v>23</v>
      </c>
      <c r="E890" s="11">
        <f t="shared" si="147"/>
        <v>22</v>
      </c>
      <c r="F890" s="11">
        <f t="shared" si="148"/>
        <v>3300</v>
      </c>
      <c r="G890" s="12">
        <v>6.4036021298255252E-2</v>
      </c>
      <c r="H890" s="27">
        <f t="shared" si="149"/>
        <v>0</v>
      </c>
      <c r="I890" s="11">
        <f t="shared" si="150"/>
        <v>3</v>
      </c>
      <c r="J890" s="28">
        <f t="shared" si="151"/>
        <v>1500</v>
      </c>
      <c r="K890" s="28">
        <f t="shared" si="152"/>
        <v>1800</v>
      </c>
      <c r="L890" s="28">
        <f t="shared" si="153"/>
        <v>887</v>
      </c>
      <c r="M890" s="41">
        <f>AVERAGE($K$4:K890)</f>
        <v>2737.7113866967306</v>
      </c>
      <c r="N890" s="41">
        <f>_xlfn.STDEV.S($K$4:K890)</f>
        <v>356.43243277872756</v>
      </c>
      <c r="O890" s="41">
        <f t="shared" si="155"/>
        <v>2714.2227842571488</v>
      </c>
      <c r="P890" s="41">
        <f t="shared" si="156"/>
        <v>2761.1999891363125</v>
      </c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 spans="2:28" x14ac:dyDescent="0.2">
      <c r="B891" s="13">
        <f t="shared" si="154"/>
        <v>888</v>
      </c>
      <c r="C891" s="12">
        <v>0.99588552279204867</v>
      </c>
      <c r="D891" s="11">
        <f t="shared" si="146"/>
        <v>25</v>
      </c>
      <c r="E891" s="11">
        <f t="shared" si="147"/>
        <v>22</v>
      </c>
      <c r="F891" s="11">
        <f t="shared" si="148"/>
        <v>3300</v>
      </c>
      <c r="G891" s="12">
        <v>0.18575031994088653</v>
      </c>
      <c r="H891" s="27">
        <f t="shared" si="149"/>
        <v>1</v>
      </c>
      <c r="I891" s="11">
        <f t="shared" si="150"/>
        <v>2</v>
      </c>
      <c r="J891" s="28">
        <f t="shared" si="151"/>
        <v>1000</v>
      </c>
      <c r="K891" s="28">
        <f t="shared" si="152"/>
        <v>2300</v>
      </c>
      <c r="L891" s="28">
        <f t="shared" si="153"/>
        <v>888</v>
      </c>
      <c r="M891" s="41">
        <f>AVERAGE($K$4:K891)</f>
        <v>2737.2184684684685</v>
      </c>
      <c r="N891" s="41">
        <f>_xlfn.STDEV.S($K$4:K891)</f>
        <v>356.53415840173636</v>
      </c>
      <c r="O891" s="41">
        <f t="shared" si="155"/>
        <v>2713.7364316733292</v>
      </c>
      <c r="P891" s="41">
        <f t="shared" si="156"/>
        <v>2760.7005052636077</v>
      </c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 spans="2:28" x14ac:dyDescent="0.2">
      <c r="B892" s="13">
        <f t="shared" si="154"/>
        <v>889</v>
      </c>
      <c r="C892" s="12">
        <v>0.44972730777946868</v>
      </c>
      <c r="D892" s="11">
        <f t="shared" si="146"/>
        <v>19</v>
      </c>
      <c r="E892" s="11">
        <f t="shared" si="147"/>
        <v>19</v>
      </c>
      <c r="F892" s="11">
        <f t="shared" si="148"/>
        <v>2850</v>
      </c>
      <c r="G892" s="12">
        <v>0.84010253959593462</v>
      </c>
      <c r="H892" s="27">
        <f t="shared" si="149"/>
        <v>3</v>
      </c>
      <c r="I892" s="11">
        <f t="shared" si="150"/>
        <v>0</v>
      </c>
      <c r="J892" s="28">
        <f t="shared" si="151"/>
        <v>0</v>
      </c>
      <c r="K892" s="28">
        <f t="shared" si="152"/>
        <v>2850</v>
      </c>
      <c r="L892" s="28">
        <f t="shared" si="153"/>
        <v>889</v>
      </c>
      <c r="M892" s="41">
        <f>AVERAGE($K$4:K892)</f>
        <v>2737.345331833521</v>
      </c>
      <c r="N892" s="41">
        <f>_xlfn.STDEV.S($K$4:K892)</f>
        <v>356.35342655941741</v>
      </c>
      <c r="O892" s="41">
        <f t="shared" si="155"/>
        <v>2713.8884384980893</v>
      </c>
      <c r="P892" s="41">
        <f t="shared" si="156"/>
        <v>2760.8022251689526</v>
      </c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 spans="2:28" x14ac:dyDescent="0.2">
      <c r="B893" s="13">
        <f t="shared" si="154"/>
        <v>890</v>
      </c>
      <c r="C893" s="12">
        <v>4.802256926721582E-2</v>
      </c>
      <c r="D893" s="11">
        <f t="shared" si="146"/>
        <v>15</v>
      </c>
      <c r="E893" s="11">
        <f t="shared" si="147"/>
        <v>15</v>
      </c>
      <c r="F893" s="11">
        <f t="shared" si="148"/>
        <v>2250</v>
      </c>
      <c r="G893" s="12">
        <v>0.90176324704508626</v>
      </c>
      <c r="H893" s="27">
        <f t="shared" si="149"/>
        <v>3</v>
      </c>
      <c r="I893" s="11">
        <f t="shared" si="150"/>
        <v>0</v>
      </c>
      <c r="J893" s="28">
        <f t="shared" si="151"/>
        <v>0</v>
      </c>
      <c r="K893" s="28">
        <f t="shared" si="152"/>
        <v>2250</v>
      </c>
      <c r="L893" s="28">
        <f t="shared" si="153"/>
        <v>890</v>
      </c>
      <c r="M893" s="41">
        <f>AVERAGE($K$4:K893)</f>
        <v>2736.7977528089887</v>
      </c>
      <c r="N893" s="41">
        <f>_xlfn.STDEV.S($K$4:K893)</f>
        <v>356.52739210652334</v>
      </c>
      <c r="O893" s="41">
        <f t="shared" si="155"/>
        <v>2713.3426324038792</v>
      </c>
      <c r="P893" s="41">
        <f t="shared" si="156"/>
        <v>2760.2528732140981</v>
      </c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 spans="2:28" x14ac:dyDescent="0.2">
      <c r="B894" s="13">
        <f t="shared" si="154"/>
        <v>891</v>
      </c>
      <c r="C894" s="12">
        <v>0.80522069395438989</v>
      </c>
      <c r="D894" s="11">
        <f t="shared" si="146"/>
        <v>21</v>
      </c>
      <c r="E894" s="11">
        <f t="shared" si="147"/>
        <v>21</v>
      </c>
      <c r="F894" s="11">
        <f t="shared" si="148"/>
        <v>3150</v>
      </c>
      <c r="G894" s="12">
        <v>0.8864085026254086</v>
      </c>
      <c r="H894" s="27">
        <f t="shared" si="149"/>
        <v>4</v>
      </c>
      <c r="I894" s="11">
        <f t="shared" si="150"/>
        <v>0</v>
      </c>
      <c r="J894" s="28">
        <f t="shared" si="151"/>
        <v>0</v>
      </c>
      <c r="K894" s="28">
        <f t="shared" si="152"/>
        <v>3150</v>
      </c>
      <c r="L894" s="28">
        <f t="shared" si="153"/>
        <v>891</v>
      </c>
      <c r="M894" s="41">
        <f>AVERAGE($K$4:K894)</f>
        <v>2737.2615039281704</v>
      </c>
      <c r="N894" s="41">
        <f>_xlfn.STDEV.S($K$4:K894)</f>
        <v>356.59582456985828</v>
      </c>
      <c r="O894" s="41">
        <f t="shared" si="155"/>
        <v>2713.8150858899144</v>
      </c>
      <c r="P894" s="41">
        <f t="shared" si="156"/>
        <v>2760.7079219664265</v>
      </c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 spans="2:28" x14ac:dyDescent="0.2">
      <c r="B895" s="13">
        <f t="shared" si="154"/>
        <v>892</v>
      </c>
      <c r="C895" s="12">
        <v>0.54948541278069585</v>
      </c>
      <c r="D895" s="11">
        <f t="shared" si="146"/>
        <v>20</v>
      </c>
      <c r="E895" s="11">
        <f t="shared" si="147"/>
        <v>20</v>
      </c>
      <c r="F895" s="11">
        <f t="shared" si="148"/>
        <v>3000</v>
      </c>
      <c r="G895" s="12">
        <v>0.35330186614262504</v>
      </c>
      <c r="H895" s="27">
        <f t="shared" si="149"/>
        <v>1</v>
      </c>
      <c r="I895" s="11">
        <f t="shared" si="150"/>
        <v>0</v>
      </c>
      <c r="J895" s="28">
        <f t="shared" si="151"/>
        <v>0</v>
      </c>
      <c r="K895" s="28">
        <f t="shared" si="152"/>
        <v>3000</v>
      </c>
      <c r="L895" s="28">
        <f t="shared" si="153"/>
        <v>892</v>
      </c>
      <c r="M895" s="41">
        <f>AVERAGE($K$4:K895)</f>
        <v>2737.5560538116592</v>
      </c>
      <c r="N895" s="41">
        <f>_xlfn.STDEV.S($K$4:K895)</f>
        <v>356.50421454923736</v>
      </c>
      <c r="O895" s="41">
        <f t="shared" si="155"/>
        <v>2714.1288379184784</v>
      </c>
      <c r="P895" s="41">
        <f t="shared" si="156"/>
        <v>2760.98326970484</v>
      </c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 spans="2:28" x14ac:dyDescent="0.2">
      <c r="B896" s="13">
        <f t="shared" si="154"/>
        <v>893</v>
      </c>
      <c r="C896" s="12">
        <v>0.16694849868337136</v>
      </c>
      <c r="D896" s="11">
        <f t="shared" si="146"/>
        <v>17</v>
      </c>
      <c r="E896" s="11">
        <f t="shared" si="147"/>
        <v>17</v>
      </c>
      <c r="F896" s="11">
        <f t="shared" si="148"/>
        <v>2550</v>
      </c>
      <c r="G896" s="12">
        <v>0.91687118685383728</v>
      </c>
      <c r="H896" s="27">
        <f t="shared" si="149"/>
        <v>3</v>
      </c>
      <c r="I896" s="11">
        <f t="shared" si="150"/>
        <v>0</v>
      </c>
      <c r="J896" s="28">
        <f t="shared" si="151"/>
        <v>0</v>
      </c>
      <c r="K896" s="28">
        <f t="shared" si="152"/>
        <v>2550</v>
      </c>
      <c r="L896" s="28">
        <f t="shared" si="153"/>
        <v>893</v>
      </c>
      <c r="M896" s="41">
        <f>AVERAGE($K$4:K896)</f>
        <v>2737.3460246360582</v>
      </c>
      <c r="N896" s="41">
        <f>_xlfn.STDEV.S($K$4:K896)</f>
        <v>356.35959895168833</v>
      </c>
      <c r="O896" s="41">
        <f t="shared" si="155"/>
        <v>2713.9414631546206</v>
      </c>
      <c r="P896" s="41">
        <f t="shared" si="156"/>
        <v>2760.7505861174959</v>
      </c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 spans="2:28" x14ac:dyDescent="0.2">
      <c r="B897" s="13">
        <f t="shared" si="154"/>
        <v>894</v>
      </c>
      <c r="C897" s="12">
        <v>0.74992034335023749</v>
      </c>
      <c r="D897" s="11">
        <f t="shared" si="146"/>
        <v>21</v>
      </c>
      <c r="E897" s="11">
        <f t="shared" si="147"/>
        <v>21</v>
      </c>
      <c r="F897" s="11">
        <f t="shared" si="148"/>
        <v>3150</v>
      </c>
      <c r="G897" s="12">
        <v>0.57847061105388775</v>
      </c>
      <c r="H897" s="27">
        <f t="shared" si="149"/>
        <v>2</v>
      </c>
      <c r="I897" s="11">
        <f t="shared" si="150"/>
        <v>0</v>
      </c>
      <c r="J897" s="28">
        <f t="shared" si="151"/>
        <v>0</v>
      </c>
      <c r="K897" s="28">
        <f t="shared" si="152"/>
        <v>3150</v>
      </c>
      <c r="L897" s="28">
        <f t="shared" si="153"/>
        <v>894</v>
      </c>
      <c r="M897" s="41">
        <f>AVERAGE($K$4:K897)</f>
        <v>2737.8076062639821</v>
      </c>
      <c r="N897" s="41">
        <f>_xlfn.STDEV.S($K$4:K897)</f>
        <v>356.42731206890505</v>
      </c>
      <c r="O897" s="41">
        <f t="shared" si="155"/>
        <v>2714.4117291475618</v>
      </c>
      <c r="P897" s="41">
        <f t="shared" si="156"/>
        <v>2761.2034833804023</v>
      </c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 spans="2:28" x14ac:dyDescent="0.2">
      <c r="B898" s="13">
        <f t="shared" si="154"/>
        <v>895</v>
      </c>
      <c r="C898" s="12">
        <v>0.64422816082664214</v>
      </c>
      <c r="D898" s="11">
        <f t="shared" si="146"/>
        <v>20</v>
      </c>
      <c r="E898" s="11">
        <f t="shared" si="147"/>
        <v>20</v>
      </c>
      <c r="F898" s="11">
        <f t="shared" si="148"/>
        <v>3000</v>
      </c>
      <c r="G898" s="12">
        <v>0.51431037651275735</v>
      </c>
      <c r="H898" s="27">
        <f t="shared" si="149"/>
        <v>2</v>
      </c>
      <c r="I898" s="11">
        <f t="shared" si="150"/>
        <v>0</v>
      </c>
      <c r="J898" s="28">
        <f t="shared" si="151"/>
        <v>0</v>
      </c>
      <c r="K898" s="28">
        <f t="shared" si="152"/>
        <v>3000</v>
      </c>
      <c r="L898" s="28">
        <f t="shared" si="153"/>
        <v>895</v>
      </c>
      <c r="M898" s="41">
        <f>AVERAGE($K$4:K898)</f>
        <v>2738.1005586592178</v>
      </c>
      <c r="N898" s="41">
        <f>_xlfn.STDEV.S($K$4:K898)</f>
        <v>356.33570588774143</v>
      </c>
      <c r="O898" s="41">
        <f t="shared" si="155"/>
        <v>2714.7238006726211</v>
      </c>
      <c r="P898" s="41">
        <f t="shared" si="156"/>
        <v>2761.4773166458144</v>
      </c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 spans="2:28" x14ac:dyDescent="0.2">
      <c r="B899" s="13">
        <f t="shared" si="154"/>
        <v>896</v>
      </c>
      <c r="C899" s="12">
        <v>0.82376724494422771</v>
      </c>
      <c r="D899" s="11">
        <f t="shared" si="146"/>
        <v>22</v>
      </c>
      <c r="E899" s="11">
        <f t="shared" si="147"/>
        <v>22</v>
      </c>
      <c r="F899" s="11">
        <f t="shared" si="148"/>
        <v>3300</v>
      </c>
      <c r="G899" s="12">
        <v>8.0897397415234829E-2</v>
      </c>
      <c r="H899" s="27">
        <f t="shared" si="149"/>
        <v>0</v>
      </c>
      <c r="I899" s="11">
        <f t="shared" si="150"/>
        <v>3</v>
      </c>
      <c r="J899" s="28">
        <f t="shared" si="151"/>
        <v>1500</v>
      </c>
      <c r="K899" s="28">
        <f t="shared" si="152"/>
        <v>1800</v>
      </c>
      <c r="L899" s="28">
        <f t="shared" si="153"/>
        <v>896</v>
      </c>
      <c r="M899" s="41">
        <f>AVERAGE($K$4:K899)</f>
        <v>2737.0535714285716</v>
      </c>
      <c r="N899" s="41">
        <f>_xlfn.STDEV.S($K$4:K899)</f>
        <v>357.51285702328471</v>
      </c>
      <c r="O899" s="41">
        <f t="shared" si="155"/>
        <v>2713.6127158953304</v>
      </c>
      <c r="P899" s="41">
        <f t="shared" si="156"/>
        <v>2760.4944269618127</v>
      </c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 spans="2:28" x14ac:dyDescent="0.2">
      <c r="B900" s="13">
        <f t="shared" si="154"/>
        <v>897</v>
      </c>
      <c r="C900" s="12">
        <v>0.85376581354960501</v>
      </c>
      <c r="D900" s="11">
        <f t="shared" si="146"/>
        <v>22</v>
      </c>
      <c r="E900" s="11">
        <f t="shared" si="147"/>
        <v>22</v>
      </c>
      <c r="F900" s="11">
        <f t="shared" si="148"/>
        <v>3300</v>
      </c>
      <c r="G900" s="12">
        <v>0.22460890013244361</v>
      </c>
      <c r="H900" s="27">
        <f t="shared" si="149"/>
        <v>1</v>
      </c>
      <c r="I900" s="11">
        <f t="shared" si="150"/>
        <v>2</v>
      </c>
      <c r="J900" s="28">
        <f t="shared" si="151"/>
        <v>1000</v>
      </c>
      <c r="K900" s="28">
        <f t="shared" si="152"/>
        <v>2300</v>
      </c>
      <c r="L900" s="28">
        <f t="shared" si="153"/>
        <v>897</v>
      </c>
      <c r="M900" s="41">
        <f>AVERAGE($K$4:K900)</f>
        <v>2736.566332218506</v>
      </c>
      <c r="N900" s="41">
        <f>_xlfn.STDEV.S($K$4:K900)</f>
        <v>357.61115951527353</v>
      </c>
      <c r="O900" s="41">
        <f t="shared" si="155"/>
        <v>2713.1321402433414</v>
      </c>
      <c r="P900" s="41">
        <f t="shared" si="156"/>
        <v>2760.0005241936706</v>
      </c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 spans="2:28" x14ac:dyDescent="0.2">
      <c r="B901" s="13">
        <f t="shared" si="154"/>
        <v>898</v>
      </c>
      <c r="C901" s="12">
        <v>0.53998520046111953</v>
      </c>
      <c r="D901" s="11">
        <f t="shared" ref="D901:D964" si="157">SUMIFS($R$4:$R$15,$U$4:$U$15,"&lt;="&amp;C901,$T$4:$T$15,"&gt;="&amp;C901)</f>
        <v>20</v>
      </c>
      <c r="E901" s="11">
        <f t="shared" ref="E901:E964" si="158">MIN(D901,$X$2)</f>
        <v>20</v>
      </c>
      <c r="F901" s="11">
        <f t="shared" ref="F901:F964" si="159">E901*$X$3</f>
        <v>3000</v>
      </c>
      <c r="G901" s="12">
        <v>0.19524526045742552</v>
      </c>
      <c r="H901" s="27">
        <f t="shared" ref="H901:H964" si="160">_xlfn.BINOM.INV(E901,$X$5,G901)</f>
        <v>1</v>
      </c>
      <c r="I901" s="11">
        <f t="shared" ref="I901:I964" si="161">IF(E901-H901&gt;$X$6,E901-H901-$X$6,0)</f>
        <v>0</v>
      </c>
      <c r="J901" s="28">
        <f t="shared" ref="J901:J964" si="162">I901*$X$4</f>
        <v>0</v>
      </c>
      <c r="K901" s="28">
        <f t="shared" ref="K901:K964" si="163">F901-J901</f>
        <v>3000</v>
      </c>
      <c r="L901" s="28">
        <f t="shared" ref="L901:L964" si="164">B901</f>
        <v>898</v>
      </c>
      <c r="M901" s="41">
        <f>AVERAGE($K$4:K901)</f>
        <v>2736.8596881959911</v>
      </c>
      <c r="N901" s="41">
        <f>_xlfn.STDEV.S($K$4:K901)</f>
        <v>357.51986063396413</v>
      </c>
      <c r="O901" s="41">
        <f t="shared" si="155"/>
        <v>2713.4445626213096</v>
      </c>
      <c r="P901" s="41">
        <f t="shared" si="156"/>
        <v>2760.2748137706726</v>
      </c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 spans="2:28" x14ac:dyDescent="0.2">
      <c r="B902" s="13">
        <f t="shared" ref="B902:B965" si="165">B901+1</f>
        <v>899</v>
      </c>
      <c r="C902" s="12">
        <v>0.60286267221581258</v>
      </c>
      <c r="D902" s="11">
        <f t="shared" si="157"/>
        <v>20</v>
      </c>
      <c r="E902" s="11">
        <f t="shared" si="158"/>
        <v>20</v>
      </c>
      <c r="F902" s="11">
        <f t="shared" si="159"/>
        <v>3000</v>
      </c>
      <c r="G902" s="12">
        <v>0.94242129348509263</v>
      </c>
      <c r="H902" s="27">
        <f t="shared" si="160"/>
        <v>4</v>
      </c>
      <c r="I902" s="11">
        <f t="shared" si="161"/>
        <v>0</v>
      </c>
      <c r="J902" s="28">
        <f t="shared" si="162"/>
        <v>0</v>
      </c>
      <c r="K902" s="28">
        <f t="shared" si="163"/>
        <v>3000</v>
      </c>
      <c r="L902" s="28">
        <f t="shared" si="164"/>
        <v>899</v>
      </c>
      <c r="M902" s="41">
        <f>AVERAGE($K$4:K902)</f>
        <v>2737.1523915461626</v>
      </c>
      <c r="N902" s="41">
        <f>_xlfn.STDEV.S($K$4:K902)</f>
        <v>357.42850161472296</v>
      </c>
      <c r="O902" s="41">
        <f t="shared" ref="O902:O965" si="166">M902-_xlfn.T.INV.2T(0.05,L902-1)*N902/SQRT(L902)</f>
        <v>2713.756307736347</v>
      </c>
      <c r="P902" s="41">
        <f t="shared" ref="P902:P965" si="167">M902+_xlfn.T.INV.2T(0.05,L902-1)*N902/SQRT(L902)</f>
        <v>2760.5484753559781</v>
      </c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 spans="2:28" x14ac:dyDescent="0.2">
      <c r="B903" s="13">
        <f t="shared" si="165"/>
        <v>900</v>
      </c>
      <c r="C903" s="12">
        <v>9.3307764357077994E-2</v>
      </c>
      <c r="D903" s="11">
        <f t="shared" si="157"/>
        <v>16</v>
      </c>
      <c r="E903" s="11">
        <f t="shared" si="158"/>
        <v>16</v>
      </c>
      <c r="F903" s="11">
        <f t="shared" si="159"/>
        <v>2400</v>
      </c>
      <c r="G903" s="12">
        <v>0.13841726546886834</v>
      </c>
      <c r="H903" s="27">
        <f t="shared" si="160"/>
        <v>0</v>
      </c>
      <c r="I903" s="11">
        <f t="shared" si="161"/>
        <v>0</v>
      </c>
      <c r="J903" s="28">
        <f t="shared" si="162"/>
        <v>0</v>
      </c>
      <c r="K903" s="28">
        <f t="shared" si="163"/>
        <v>2400</v>
      </c>
      <c r="L903" s="28">
        <f t="shared" si="164"/>
        <v>900</v>
      </c>
      <c r="M903" s="41">
        <f>AVERAGE($K$4:K903)</f>
        <v>2736.7777777777778</v>
      </c>
      <c r="N903" s="41">
        <f>_xlfn.STDEV.S($K$4:K903)</f>
        <v>357.40639004920394</v>
      </c>
      <c r="O903" s="41">
        <f t="shared" si="166"/>
        <v>2713.3961770512465</v>
      </c>
      <c r="P903" s="41">
        <f t="shared" si="167"/>
        <v>2760.1593785043092</v>
      </c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 spans="2:28" x14ac:dyDescent="0.2">
      <c r="B904" s="13">
        <f t="shared" si="165"/>
        <v>901</v>
      </c>
      <c r="C904" s="12">
        <v>2.054948234615972E-2</v>
      </c>
      <c r="D904" s="11">
        <f t="shared" si="157"/>
        <v>14</v>
      </c>
      <c r="E904" s="11">
        <f t="shared" si="158"/>
        <v>14</v>
      </c>
      <c r="F904" s="11">
        <f t="shared" si="159"/>
        <v>2100</v>
      </c>
      <c r="G904" s="12">
        <v>0.88091860709190639</v>
      </c>
      <c r="H904" s="27">
        <f t="shared" si="160"/>
        <v>3</v>
      </c>
      <c r="I904" s="11">
        <f t="shared" si="161"/>
        <v>0</v>
      </c>
      <c r="J904" s="28">
        <f t="shared" si="162"/>
        <v>0</v>
      </c>
      <c r="K904" s="28">
        <f t="shared" si="163"/>
        <v>2100</v>
      </c>
      <c r="L904" s="28">
        <f t="shared" si="164"/>
        <v>901</v>
      </c>
      <c r="M904" s="41">
        <f>AVERAGE($K$4:K904)</f>
        <v>2736.0710321864594</v>
      </c>
      <c r="N904" s="41">
        <f>_xlfn.STDEV.S($K$4:K904)</f>
        <v>357.8371626156549</v>
      </c>
      <c r="O904" s="41">
        <f t="shared" si="166"/>
        <v>2712.6742798808582</v>
      </c>
      <c r="P904" s="41">
        <f t="shared" si="167"/>
        <v>2759.4677844920607</v>
      </c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 spans="2:28" x14ac:dyDescent="0.2">
      <c r="B905" s="13">
        <f t="shared" si="165"/>
        <v>902</v>
      </c>
      <c r="C905" s="12">
        <v>0.17852835507967568</v>
      </c>
      <c r="D905" s="11">
        <f t="shared" si="157"/>
        <v>17</v>
      </c>
      <c r="E905" s="11">
        <f t="shared" si="158"/>
        <v>17</v>
      </c>
      <c r="F905" s="11">
        <f t="shared" si="159"/>
        <v>2550</v>
      </c>
      <c r="G905" s="12">
        <v>0.80033341097215183</v>
      </c>
      <c r="H905" s="27">
        <f t="shared" si="160"/>
        <v>3</v>
      </c>
      <c r="I905" s="11">
        <f t="shared" si="161"/>
        <v>0</v>
      </c>
      <c r="J905" s="28">
        <f t="shared" si="162"/>
        <v>0</v>
      </c>
      <c r="K905" s="28">
        <f t="shared" si="163"/>
        <v>2550</v>
      </c>
      <c r="L905" s="28">
        <f t="shared" si="164"/>
        <v>902</v>
      </c>
      <c r="M905" s="41">
        <f>AVERAGE($K$4:K905)</f>
        <v>2735.8647450110866</v>
      </c>
      <c r="N905" s="41">
        <f>_xlfn.STDEV.S($K$4:K905)</f>
        <v>357.69218889507391</v>
      </c>
      <c r="O905" s="41">
        <f t="shared" si="166"/>
        <v>2712.4904742876338</v>
      </c>
      <c r="P905" s="41">
        <f t="shared" si="167"/>
        <v>2759.2390157345394</v>
      </c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 spans="2:28" x14ac:dyDescent="0.2">
      <c r="B906" s="13">
        <f t="shared" si="165"/>
        <v>903</v>
      </c>
      <c r="C906" s="12">
        <v>0.7722368268564519</v>
      </c>
      <c r="D906" s="11">
        <f t="shared" si="157"/>
        <v>21</v>
      </c>
      <c r="E906" s="11">
        <f t="shared" si="158"/>
        <v>21</v>
      </c>
      <c r="F906" s="11">
        <f t="shared" si="159"/>
        <v>3150</v>
      </c>
      <c r="G906" s="12">
        <v>0.38749029217643716</v>
      </c>
      <c r="H906" s="27">
        <f t="shared" si="160"/>
        <v>2</v>
      </c>
      <c r="I906" s="11">
        <f t="shared" si="161"/>
        <v>0</v>
      </c>
      <c r="J906" s="28">
        <f t="shared" si="162"/>
        <v>0</v>
      </c>
      <c r="K906" s="28">
        <f t="shared" si="163"/>
        <v>3150</v>
      </c>
      <c r="L906" s="28">
        <f t="shared" si="164"/>
        <v>903</v>
      </c>
      <c r="M906" s="41">
        <f>AVERAGE($K$4:K906)</f>
        <v>2736.3233665559246</v>
      </c>
      <c r="N906" s="41">
        <f>_xlfn.STDEV.S($K$4:K906)</f>
        <v>357.75940083803272</v>
      </c>
      <c r="O906" s="41">
        <f t="shared" si="166"/>
        <v>2712.9576871295249</v>
      </c>
      <c r="P906" s="41">
        <f t="shared" si="167"/>
        <v>2759.6890459823244</v>
      </c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 spans="2:28" x14ac:dyDescent="0.2">
      <c r="B907" s="13">
        <f t="shared" si="165"/>
        <v>904</v>
      </c>
      <c r="C907" s="12">
        <v>0.51790998140383859</v>
      </c>
      <c r="D907" s="11">
        <f t="shared" si="157"/>
        <v>20</v>
      </c>
      <c r="E907" s="11">
        <f t="shared" si="158"/>
        <v>20</v>
      </c>
      <c r="F907" s="11">
        <f t="shared" si="159"/>
        <v>3000</v>
      </c>
      <c r="G907" s="12">
        <v>0.6989911926557848</v>
      </c>
      <c r="H907" s="27">
        <f t="shared" si="160"/>
        <v>3</v>
      </c>
      <c r="I907" s="11">
        <f t="shared" si="161"/>
        <v>0</v>
      </c>
      <c r="J907" s="28">
        <f t="shared" si="162"/>
        <v>0</v>
      </c>
      <c r="K907" s="28">
        <f t="shared" si="163"/>
        <v>3000</v>
      </c>
      <c r="L907" s="28">
        <f t="shared" si="164"/>
        <v>904</v>
      </c>
      <c r="M907" s="41">
        <f>AVERAGE($K$4:K907)</f>
        <v>2736.6150442477874</v>
      </c>
      <c r="N907" s="41">
        <f>_xlfn.STDEV.S($K$4:K907)</f>
        <v>357.66878092703621</v>
      </c>
      <c r="O907" s="41">
        <f t="shared" si="166"/>
        <v>2713.2682418477689</v>
      </c>
      <c r="P907" s="41">
        <f t="shared" si="167"/>
        <v>2759.9618466478059</v>
      </c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 spans="2:28" x14ac:dyDescent="0.2">
      <c r="B908" s="13">
        <f t="shared" si="165"/>
        <v>905</v>
      </c>
      <c r="C908" s="12">
        <v>0.81779125767582761</v>
      </c>
      <c r="D908" s="11">
        <f t="shared" si="157"/>
        <v>21</v>
      </c>
      <c r="E908" s="11">
        <f t="shared" si="158"/>
        <v>21</v>
      </c>
      <c r="F908" s="11">
        <f t="shared" si="159"/>
        <v>3150</v>
      </c>
      <c r="G908" s="12">
        <v>0.98039813916783924</v>
      </c>
      <c r="H908" s="27">
        <f t="shared" si="160"/>
        <v>5</v>
      </c>
      <c r="I908" s="11">
        <f t="shared" si="161"/>
        <v>0</v>
      </c>
      <c r="J908" s="28">
        <f t="shared" si="162"/>
        <v>0</v>
      </c>
      <c r="K908" s="28">
        <f t="shared" si="163"/>
        <v>3150</v>
      </c>
      <c r="L908" s="28">
        <f t="shared" si="164"/>
        <v>905</v>
      </c>
      <c r="M908" s="41">
        <f>AVERAGE($K$4:K908)</f>
        <v>2737.0718232044201</v>
      </c>
      <c r="N908" s="41">
        <f>_xlfn.STDEV.S($K$4:K908)</f>
        <v>357.73491621338633</v>
      </c>
      <c r="O908" s="41">
        <f t="shared" si="166"/>
        <v>2713.7336432142661</v>
      </c>
      <c r="P908" s="41">
        <f t="shared" si="167"/>
        <v>2760.4100031945741</v>
      </c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 spans="2:28" x14ac:dyDescent="0.2">
      <c r="B909" s="13">
        <f t="shared" si="165"/>
        <v>906</v>
      </c>
      <c r="C909" s="12">
        <v>0.51454678325790415</v>
      </c>
      <c r="D909" s="11">
        <f t="shared" si="157"/>
        <v>20</v>
      </c>
      <c r="E909" s="11">
        <f t="shared" si="158"/>
        <v>20</v>
      </c>
      <c r="F909" s="11">
        <f t="shared" si="159"/>
        <v>3000</v>
      </c>
      <c r="G909" s="12">
        <v>5.2012067109832083E-2</v>
      </c>
      <c r="H909" s="27">
        <f t="shared" si="160"/>
        <v>0</v>
      </c>
      <c r="I909" s="11">
        <f t="shared" si="161"/>
        <v>1</v>
      </c>
      <c r="J909" s="28">
        <f t="shared" si="162"/>
        <v>500</v>
      </c>
      <c r="K909" s="28">
        <f t="shared" si="163"/>
        <v>2500</v>
      </c>
      <c r="L909" s="28">
        <f t="shared" si="164"/>
        <v>906</v>
      </c>
      <c r="M909" s="41">
        <f>AVERAGE($K$4:K909)</f>
        <v>2736.8101545253862</v>
      </c>
      <c r="N909" s="41">
        <f>_xlfn.STDEV.S($K$4:K909)</f>
        <v>357.62395964973666</v>
      </c>
      <c r="O909" s="41">
        <f t="shared" si="166"/>
        <v>2713.4921270958544</v>
      </c>
      <c r="P909" s="41">
        <f t="shared" si="167"/>
        <v>2760.1281819549181</v>
      </c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 spans="2:28" x14ac:dyDescent="0.2">
      <c r="B910" s="13">
        <f t="shared" si="165"/>
        <v>907</v>
      </c>
      <c r="C910" s="12">
        <v>0.83346236616759528</v>
      </c>
      <c r="D910" s="11">
        <f t="shared" si="157"/>
        <v>22</v>
      </c>
      <c r="E910" s="11">
        <f t="shared" si="158"/>
        <v>22</v>
      </c>
      <c r="F910" s="11">
        <f t="shared" si="159"/>
        <v>3300</v>
      </c>
      <c r="G910" s="12">
        <v>0.57419412839218176</v>
      </c>
      <c r="H910" s="27">
        <f t="shared" si="160"/>
        <v>2</v>
      </c>
      <c r="I910" s="11">
        <f t="shared" si="161"/>
        <v>1</v>
      </c>
      <c r="J910" s="28">
        <f t="shared" si="162"/>
        <v>500</v>
      </c>
      <c r="K910" s="28">
        <f t="shared" si="163"/>
        <v>2800</v>
      </c>
      <c r="L910" s="28">
        <f t="shared" si="164"/>
        <v>907</v>
      </c>
      <c r="M910" s="41">
        <f>AVERAGE($K$4:K910)</f>
        <v>2736.8798235942668</v>
      </c>
      <c r="N910" s="41">
        <f>_xlfn.STDEV.S($K$4:K910)</f>
        <v>357.43269932717902</v>
      </c>
      <c r="O910" s="41">
        <f t="shared" si="166"/>
        <v>2713.5871524208219</v>
      </c>
      <c r="P910" s="41">
        <f t="shared" si="167"/>
        <v>2760.1724947677117</v>
      </c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 spans="2:28" x14ac:dyDescent="0.2">
      <c r="B911" s="13">
        <f t="shared" si="165"/>
        <v>908</v>
      </c>
      <c r="C911" s="12">
        <v>0.71172964927634308</v>
      </c>
      <c r="D911" s="11">
        <f t="shared" si="157"/>
        <v>21</v>
      </c>
      <c r="E911" s="11">
        <f t="shared" si="158"/>
        <v>21</v>
      </c>
      <c r="F911" s="11">
        <f t="shared" si="159"/>
        <v>3150</v>
      </c>
      <c r="G911" s="12">
        <v>0.44278413372441927</v>
      </c>
      <c r="H911" s="27">
        <f t="shared" si="160"/>
        <v>2</v>
      </c>
      <c r="I911" s="11">
        <f t="shared" si="161"/>
        <v>0</v>
      </c>
      <c r="J911" s="28">
        <f t="shared" si="162"/>
        <v>0</v>
      </c>
      <c r="K911" s="28">
        <f t="shared" si="163"/>
        <v>3150</v>
      </c>
      <c r="L911" s="28">
        <f t="shared" si="164"/>
        <v>908</v>
      </c>
      <c r="M911" s="41">
        <f>AVERAGE($K$4:K911)</f>
        <v>2737.3348017621147</v>
      </c>
      <c r="N911" s="41">
        <f>_xlfn.STDEV.S($K$4:K911)</f>
        <v>357.49858361684932</v>
      </c>
      <c r="O911" s="41">
        <f t="shared" si="166"/>
        <v>2714.050703733109</v>
      </c>
      <c r="P911" s="41">
        <f t="shared" si="167"/>
        <v>2760.6188997911204</v>
      </c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 spans="2:28" x14ac:dyDescent="0.2">
      <c r="B912" s="13">
        <f t="shared" si="165"/>
        <v>909</v>
      </c>
      <c r="C912" s="12">
        <v>0.55015812880299719</v>
      </c>
      <c r="D912" s="11">
        <f t="shared" si="157"/>
        <v>20</v>
      </c>
      <c r="E912" s="11">
        <f t="shared" si="158"/>
        <v>20</v>
      </c>
      <c r="F912" s="11">
        <f t="shared" si="159"/>
        <v>3000</v>
      </c>
      <c r="G912" s="12">
        <v>0.64093461539634122</v>
      </c>
      <c r="H912" s="27">
        <f t="shared" si="160"/>
        <v>2</v>
      </c>
      <c r="I912" s="11">
        <f t="shared" si="161"/>
        <v>0</v>
      </c>
      <c r="J912" s="28">
        <f t="shared" si="162"/>
        <v>0</v>
      </c>
      <c r="K912" s="28">
        <f t="shared" si="163"/>
        <v>3000</v>
      </c>
      <c r="L912" s="28">
        <f t="shared" si="164"/>
        <v>909</v>
      </c>
      <c r="M912" s="41">
        <f>AVERAGE($K$4:K912)</f>
        <v>2737.6237623762377</v>
      </c>
      <c r="N912" s="41">
        <f>_xlfn.STDEV.S($K$4:K912)</f>
        <v>357.40786577582202</v>
      </c>
      <c r="O912" s="41">
        <f t="shared" si="166"/>
        <v>2714.3584148997161</v>
      </c>
      <c r="P912" s="41">
        <f t="shared" si="167"/>
        <v>2760.8891098527592</v>
      </c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 spans="2:28" x14ac:dyDescent="0.2">
      <c r="B913" s="13">
        <f t="shared" si="165"/>
        <v>910</v>
      </c>
      <c r="C913" s="12">
        <v>7.7433313678057503E-2</v>
      </c>
      <c r="D913" s="11">
        <f t="shared" si="157"/>
        <v>15</v>
      </c>
      <c r="E913" s="11">
        <f t="shared" si="158"/>
        <v>15</v>
      </c>
      <c r="F913" s="11">
        <f t="shared" si="159"/>
        <v>2250</v>
      </c>
      <c r="G913" s="12">
        <v>6.2922916718429645E-2</v>
      </c>
      <c r="H913" s="27">
        <f t="shared" si="160"/>
        <v>0</v>
      </c>
      <c r="I913" s="11">
        <f t="shared" si="161"/>
        <v>0</v>
      </c>
      <c r="J913" s="28">
        <f t="shared" si="162"/>
        <v>0</v>
      </c>
      <c r="K913" s="28">
        <f t="shared" si="163"/>
        <v>2250</v>
      </c>
      <c r="L913" s="28">
        <f t="shared" si="164"/>
        <v>910</v>
      </c>
      <c r="M913" s="41">
        <f>AVERAGE($K$4:K913)</f>
        <v>2737.0879120879122</v>
      </c>
      <c r="N913" s="41">
        <f>_xlfn.STDEV.S($K$4:K913)</f>
        <v>357.57677130719014</v>
      </c>
      <c r="O913" s="41">
        <f t="shared" si="166"/>
        <v>2713.8243966345744</v>
      </c>
      <c r="P913" s="41">
        <f t="shared" si="167"/>
        <v>2760.3514275412499</v>
      </c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 spans="2:28" x14ac:dyDescent="0.2">
      <c r="B914" s="13">
        <f t="shared" si="165"/>
        <v>911</v>
      </c>
      <c r="C914" s="12">
        <v>0.82013135855808839</v>
      </c>
      <c r="D914" s="11">
        <f t="shared" si="157"/>
        <v>22</v>
      </c>
      <c r="E914" s="11">
        <f t="shared" si="158"/>
        <v>22</v>
      </c>
      <c r="F914" s="11">
        <f t="shared" si="159"/>
        <v>3300</v>
      </c>
      <c r="G914" s="12">
        <v>0.67054311704669523</v>
      </c>
      <c r="H914" s="27">
        <f t="shared" si="160"/>
        <v>3</v>
      </c>
      <c r="I914" s="11">
        <f t="shared" si="161"/>
        <v>0</v>
      </c>
      <c r="J914" s="28">
        <f t="shared" si="162"/>
        <v>0</v>
      </c>
      <c r="K914" s="28">
        <f t="shared" si="163"/>
        <v>3300</v>
      </c>
      <c r="L914" s="28">
        <f t="shared" si="164"/>
        <v>911</v>
      </c>
      <c r="M914" s="41">
        <f>AVERAGE($K$4:K914)</f>
        <v>2737.7058177826566</v>
      </c>
      <c r="N914" s="41">
        <f>_xlfn.STDEV.S($K$4:K914)</f>
        <v>357.86654943969552</v>
      </c>
      <c r="O914" s="41">
        <f t="shared" si="166"/>
        <v>2714.4362657805991</v>
      </c>
      <c r="P914" s="41">
        <f t="shared" si="167"/>
        <v>2760.9753697847141</v>
      </c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 spans="2:28" x14ac:dyDescent="0.2">
      <c r="B915" s="13">
        <f t="shared" si="165"/>
        <v>912</v>
      </c>
      <c r="C915" s="12">
        <v>0.12616758534894779</v>
      </c>
      <c r="D915" s="11">
        <f t="shared" si="157"/>
        <v>16</v>
      </c>
      <c r="E915" s="11">
        <f t="shared" si="158"/>
        <v>16</v>
      </c>
      <c r="F915" s="11">
        <f t="shared" si="159"/>
        <v>2400</v>
      </c>
      <c r="G915" s="12">
        <v>0.52748802318375898</v>
      </c>
      <c r="H915" s="27">
        <f t="shared" si="160"/>
        <v>2</v>
      </c>
      <c r="I915" s="11">
        <f t="shared" si="161"/>
        <v>0</v>
      </c>
      <c r="J915" s="28">
        <f t="shared" si="162"/>
        <v>0</v>
      </c>
      <c r="K915" s="28">
        <f t="shared" si="163"/>
        <v>2400</v>
      </c>
      <c r="L915" s="28">
        <f t="shared" si="164"/>
        <v>912</v>
      </c>
      <c r="M915" s="41">
        <f>AVERAGE($K$4:K915)</f>
        <v>2737.3355263157896</v>
      </c>
      <c r="N915" s="41">
        <f>_xlfn.STDEV.S($K$4:K915)</f>
        <v>357.84485003250046</v>
      </c>
      <c r="O915" s="41">
        <f t="shared" si="166"/>
        <v>2714.0801794258173</v>
      </c>
      <c r="P915" s="41">
        <f t="shared" si="167"/>
        <v>2760.5908732057619</v>
      </c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 spans="2:28" x14ac:dyDescent="0.2">
      <c r="B916" s="13">
        <f t="shared" si="165"/>
        <v>913</v>
      </c>
      <c r="C916" s="12">
        <v>0.83471658569043339</v>
      </c>
      <c r="D916" s="11">
        <f t="shared" si="157"/>
        <v>22</v>
      </c>
      <c r="E916" s="11">
        <f t="shared" si="158"/>
        <v>22</v>
      </c>
      <c r="F916" s="11">
        <f t="shared" si="159"/>
        <v>3300</v>
      </c>
      <c r="G916" s="12">
        <v>0.17599169571909501</v>
      </c>
      <c r="H916" s="27">
        <f t="shared" si="160"/>
        <v>1</v>
      </c>
      <c r="I916" s="11">
        <f t="shared" si="161"/>
        <v>2</v>
      </c>
      <c r="J916" s="28">
        <f t="shared" si="162"/>
        <v>1000</v>
      </c>
      <c r="K916" s="28">
        <f t="shared" si="163"/>
        <v>2300</v>
      </c>
      <c r="L916" s="28">
        <f t="shared" si="164"/>
        <v>913</v>
      </c>
      <c r="M916" s="41">
        <f>AVERAGE($K$4:K916)</f>
        <v>2736.856516976999</v>
      </c>
      <c r="N916" s="41">
        <f>_xlfn.STDEV.S($K$4:K916)</f>
        <v>357.94135773092592</v>
      </c>
      <c r="O916" s="41">
        <f t="shared" si="166"/>
        <v>2713.6076748335659</v>
      </c>
      <c r="P916" s="41">
        <f t="shared" si="167"/>
        <v>2760.1053591204322</v>
      </c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 spans="2:28" x14ac:dyDescent="0.2">
      <c r="B917" s="13">
        <f t="shared" si="165"/>
        <v>914</v>
      </c>
      <c r="C917" s="12">
        <v>0.8488973057764071</v>
      </c>
      <c r="D917" s="11">
        <f t="shared" si="157"/>
        <v>22</v>
      </c>
      <c r="E917" s="11">
        <f t="shared" si="158"/>
        <v>22</v>
      </c>
      <c r="F917" s="11">
        <f t="shared" si="159"/>
        <v>3300</v>
      </c>
      <c r="G917" s="12">
        <v>0.69705169968269465</v>
      </c>
      <c r="H917" s="27">
        <f t="shared" si="160"/>
        <v>3</v>
      </c>
      <c r="I917" s="11">
        <f t="shared" si="161"/>
        <v>0</v>
      </c>
      <c r="J917" s="28">
        <f t="shared" si="162"/>
        <v>0</v>
      </c>
      <c r="K917" s="28">
        <f t="shared" si="163"/>
        <v>3300</v>
      </c>
      <c r="L917" s="28">
        <f t="shared" si="164"/>
        <v>914</v>
      </c>
      <c r="M917" s="41">
        <f>AVERAGE($K$4:K917)</f>
        <v>2737.4726477024069</v>
      </c>
      <c r="N917" s="41">
        <f>_xlfn.STDEV.S($K$4:K917)</f>
        <v>358.22989096702725</v>
      </c>
      <c r="O917" s="41">
        <f t="shared" si="166"/>
        <v>2714.2178306485844</v>
      </c>
      <c r="P917" s="41">
        <f t="shared" si="167"/>
        <v>2760.7274647562294</v>
      </c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 spans="2:28" x14ac:dyDescent="0.2">
      <c r="B918" s="13">
        <f t="shared" si="165"/>
        <v>915</v>
      </c>
      <c r="C918" s="12">
        <v>0.86984751881930733</v>
      </c>
      <c r="D918" s="11">
        <f t="shared" si="157"/>
        <v>22</v>
      </c>
      <c r="E918" s="11">
        <f t="shared" si="158"/>
        <v>22</v>
      </c>
      <c r="F918" s="11">
        <f t="shared" si="159"/>
        <v>3300</v>
      </c>
      <c r="G918" s="12">
        <v>0.81483166848180366</v>
      </c>
      <c r="H918" s="27">
        <f t="shared" si="160"/>
        <v>3</v>
      </c>
      <c r="I918" s="11">
        <f t="shared" si="161"/>
        <v>0</v>
      </c>
      <c r="J918" s="28">
        <f t="shared" si="162"/>
        <v>0</v>
      </c>
      <c r="K918" s="28">
        <f t="shared" si="163"/>
        <v>3300</v>
      </c>
      <c r="L918" s="28">
        <f t="shared" si="164"/>
        <v>915</v>
      </c>
      <c r="M918" s="41">
        <f>AVERAGE($K$4:K918)</f>
        <v>2738.0874316939889</v>
      </c>
      <c r="N918" s="41">
        <f>_xlfn.STDEV.S($K$4:K918)</f>
        <v>358.51650485166692</v>
      </c>
      <c r="O918" s="41">
        <f t="shared" si="166"/>
        <v>2714.826763816352</v>
      </c>
      <c r="P918" s="41">
        <f t="shared" si="167"/>
        <v>2761.3480995716259</v>
      </c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 spans="2:28" x14ac:dyDescent="0.2">
      <c r="B919" s="13">
        <f t="shared" si="165"/>
        <v>916</v>
      </c>
      <c r="C919" s="12">
        <v>0.74917977197111962</v>
      </c>
      <c r="D919" s="11">
        <f t="shared" si="157"/>
        <v>21</v>
      </c>
      <c r="E919" s="11">
        <f t="shared" si="158"/>
        <v>21</v>
      </c>
      <c r="F919" s="11">
        <f t="shared" si="159"/>
        <v>3150</v>
      </c>
      <c r="G919" s="12">
        <v>0.75724324307051871</v>
      </c>
      <c r="H919" s="27">
        <f t="shared" si="160"/>
        <v>3</v>
      </c>
      <c r="I919" s="11">
        <f t="shared" si="161"/>
        <v>0</v>
      </c>
      <c r="J919" s="28">
        <f t="shared" si="162"/>
        <v>0</v>
      </c>
      <c r="K919" s="28">
        <f t="shared" si="163"/>
        <v>3150</v>
      </c>
      <c r="L919" s="28">
        <f t="shared" si="164"/>
        <v>916</v>
      </c>
      <c r="M919" s="41">
        <f>AVERAGE($K$4:K919)</f>
        <v>2738.5371179039303</v>
      </c>
      <c r="N919" s="41">
        <f>_xlfn.STDEV.S($K$4:K919)</f>
        <v>358.57891912897833</v>
      </c>
      <c r="O919" s="41">
        <f t="shared" si="166"/>
        <v>2715.2851368118331</v>
      </c>
      <c r="P919" s="41">
        <f t="shared" si="167"/>
        <v>2761.7890989960274</v>
      </c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 spans="2:28" x14ac:dyDescent="0.2">
      <c r="B920" s="13">
        <f t="shared" si="165"/>
        <v>917</v>
      </c>
      <c r="C920" s="12">
        <v>0.36847397784353153</v>
      </c>
      <c r="D920" s="11">
        <f t="shared" si="157"/>
        <v>19</v>
      </c>
      <c r="E920" s="11">
        <f t="shared" si="158"/>
        <v>19</v>
      </c>
      <c r="F920" s="11">
        <f t="shared" si="159"/>
        <v>2850</v>
      </c>
      <c r="G920" s="12">
        <v>0.42443443075472853</v>
      </c>
      <c r="H920" s="27">
        <f t="shared" si="160"/>
        <v>2</v>
      </c>
      <c r="I920" s="11">
        <f t="shared" si="161"/>
        <v>0</v>
      </c>
      <c r="J920" s="28">
        <f t="shared" si="162"/>
        <v>0</v>
      </c>
      <c r="K920" s="28">
        <f t="shared" si="163"/>
        <v>2850</v>
      </c>
      <c r="L920" s="28">
        <f t="shared" si="164"/>
        <v>917</v>
      </c>
      <c r="M920" s="41">
        <f>AVERAGE($K$4:K920)</f>
        <v>2738.6586695747001</v>
      </c>
      <c r="N920" s="41">
        <f>_xlfn.STDEV.S($K$4:K920)</f>
        <v>358.40203658633504</v>
      </c>
      <c r="O920" s="41">
        <f t="shared" si="166"/>
        <v>2715.4308674745043</v>
      </c>
      <c r="P920" s="41">
        <f t="shared" si="167"/>
        <v>2761.8864716748958</v>
      </c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 spans="2:28" x14ac:dyDescent="0.2">
      <c r="B921" s="13">
        <f t="shared" si="165"/>
        <v>918</v>
      </c>
      <c r="C921" s="12">
        <v>0.51501199444114665</v>
      </c>
      <c r="D921" s="11">
        <f t="shared" si="157"/>
        <v>20</v>
      </c>
      <c r="E921" s="11">
        <f t="shared" si="158"/>
        <v>20</v>
      </c>
      <c r="F921" s="11">
        <f t="shared" si="159"/>
        <v>3000</v>
      </c>
      <c r="G921" s="12">
        <v>0.71755431540814174</v>
      </c>
      <c r="H921" s="27">
        <f t="shared" si="160"/>
        <v>3</v>
      </c>
      <c r="I921" s="11">
        <f t="shared" si="161"/>
        <v>0</v>
      </c>
      <c r="J921" s="28">
        <f t="shared" si="162"/>
        <v>0</v>
      </c>
      <c r="K921" s="28">
        <f t="shared" si="163"/>
        <v>3000</v>
      </c>
      <c r="L921" s="28">
        <f t="shared" si="164"/>
        <v>918</v>
      </c>
      <c r="M921" s="41">
        <f>AVERAGE($K$4:K921)</f>
        <v>2738.9433551198258</v>
      </c>
      <c r="N921" s="41">
        <f>_xlfn.STDEV.S($K$4:K921)</f>
        <v>358.31039810452251</v>
      </c>
      <c r="O921" s="41">
        <f t="shared" si="166"/>
        <v>2715.7341770559069</v>
      </c>
      <c r="P921" s="41">
        <f t="shared" si="167"/>
        <v>2762.1525331837447</v>
      </c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 spans="2:28" x14ac:dyDescent="0.2">
      <c r="B922" s="13">
        <f t="shared" si="165"/>
        <v>919</v>
      </c>
      <c r="C922" s="12">
        <v>0.4568542186116058</v>
      </c>
      <c r="D922" s="11">
        <f t="shared" si="157"/>
        <v>19</v>
      </c>
      <c r="E922" s="11">
        <f t="shared" si="158"/>
        <v>19</v>
      </c>
      <c r="F922" s="11">
        <f t="shared" si="159"/>
        <v>2850</v>
      </c>
      <c r="G922" s="12">
        <v>0.31482550744448023</v>
      </c>
      <c r="H922" s="27">
        <f t="shared" si="160"/>
        <v>1</v>
      </c>
      <c r="I922" s="11">
        <f t="shared" si="161"/>
        <v>0</v>
      </c>
      <c r="J922" s="28">
        <f t="shared" si="162"/>
        <v>0</v>
      </c>
      <c r="K922" s="28">
        <f t="shared" si="163"/>
        <v>2850</v>
      </c>
      <c r="L922" s="28">
        <f t="shared" si="164"/>
        <v>919</v>
      </c>
      <c r="M922" s="41">
        <f>AVERAGE($K$4:K922)</f>
        <v>2739.0642002176278</v>
      </c>
      <c r="N922" s="41">
        <f>_xlfn.STDEV.S($K$4:K922)</f>
        <v>358.13392416601323</v>
      </c>
      <c r="O922" s="41">
        <f t="shared" si="166"/>
        <v>2715.8791110706356</v>
      </c>
      <c r="P922" s="41">
        <f t="shared" si="167"/>
        <v>2762.2492893646199</v>
      </c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 spans="2:28" x14ac:dyDescent="0.2">
      <c r="B923" s="13">
        <f t="shared" si="165"/>
        <v>920</v>
      </c>
      <c r="C923" s="12">
        <v>0.55976574426853698</v>
      </c>
      <c r="D923" s="11">
        <f t="shared" si="157"/>
        <v>20</v>
      </c>
      <c r="E923" s="11">
        <f t="shared" si="158"/>
        <v>20</v>
      </c>
      <c r="F923" s="11">
        <f t="shared" si="159"/>
        <v>3000</v>
      </c>
      <c r="G923" s="12">
        <v>0.54458253988357086</v>
      </c>
      <c r="H923" s="27">
        <f t="shared" si="160"/>
        <v>2</v>
      </c>
      <c r="I923" s="11">
        <f t="shared" si="161"/>
        <v>0</v>
      </c>
      <c r="J923" s="28">
        <f t="shared" si="162"/>
        <v>0</v>
      </c>
      <c r="K923" s="28">
        <f t="shared" si="163"/>
        <v>3000</v>
      </c>
      <c r="L923" s="28">
        <f t="shared" si="164"/>
        <v>920</v>
      </c>
      <c r="M923" s="41">
        <f>AVERAGE($K$4:K923)</f>
        <v>2739.3478260869565</v>
      </c>
      <c r="N923" s="41">
        <f>_xlfn.STDEV.S($K$4:K923)</f>
        <v>358.04238734794382</v>
      </c>
      <c r="O923" s="41">
        <f t="shared" si="166"/>
        <v>2716.1812969809762</v>
      </c>
      <c r="P923" s="41">
        <f t="shared" si="167"/>
        <v>2762.5143551929368</v>
      </c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 spans="2:28" x14ac:dyDescent="0.2">
      <c r="B924" s="13">
        <f t="shared" si="165"/>
        <v>921</v>
      </c>
      <c r="C924" s="12">
        <v>0.78213561128747588</v>
      </c>
      <c r="D924" s="11">
        <f t="shared" si="157"/>
        <v>21</v>
      </c>
      <c r="E924" s="11">
        <f t="shared" si="158"/>
        <v>21</v>
      </c>
      <c r="F924" s="11">
        <f t="shared" si="159"/>
        <v>3150</v>
      </c>
      <c r="G924" s="12">
        <v>0.33625115737902267</v>
      </c>
      <c r="H924" s="27">
        <f t="shared" si="160"/>
        <v>1</v>
      </c>
      <c r="I924" s="11">
        <f t="shared" si="161"/>
        <v>1</v>
      </c>
      <c r="J924" s="28">
        <f t="shared" si="162"/>
        <v>500</v>
      </c>
      <c r="K924" s="28">
        <f t="shared" si="163"/>
        <v>2650</v>
      </c>
      <c r="L924" s="28">
        <f t="shared" si="164"/>
        <v>921</v>
      </c>
      <c r="M924" s="41">
        <f>AVERAGE($K$4:K924)</f>
        <v>2739.2508143322475</v>
      </c>
      <c r="N924" s="41">
        <f>_xlfn.STDEV.S($K$4:K924)</f>
        <v>357.85985698480403</v>
      </c>
      <c r="O924" s="41">
        <f t="shared" si="166"/>
        <v>2716.1087025542724</v>
      </c>
      <c r="P924" s="41">
        <f t="shared" si="167"/>
        <v>2762.3929261102226</v>
      </c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 spans="2:28" x14ac:dyDescent="0.2">
      <c r="B925" s="13">
        <f t="shared" si="165"/>
        <v>922</v>
      </c>
      <c r="C925" s="12">
        <v>0.79460102098626784</v>
      </c>
      <c r="D925" s="11">
        <f t="shared" si="157"/>
        <v>21</v>
      </c>
      <c r="E925" s="11">
        <f t="shared" si="158"/>
        <v>21</v>
      </c>
      <c r="F925" s="11">
        <f t="shared" si="159"/>
        <v>3150</v>
      </c>
      <c r="G925" s="12">
        <v>0.40842621368846865</v>
      </c>
      <c r="H925" s="27">
        <f t="shared" si="160"/>
        <v>2</v>
      </c>
      <c r="I925" s="11">
        <f t="shared" si="161"/>
        <v>0</v>
      </c>
      <c r="J925" s="28">
        <f t="shared" si="162"/>
        <v>0</v>
      </c>
      <c r="K925" s="28">
        <f t="shared" si="163"/>
        <v>3150</v>
      </c>
      <c r="L925" s="28">
        <f t="shared" si="164"/>
        <v>922</v>
      </c>
      <c r="M925" s="41">
        <f>AVERAGE($K$4:K925)</f>
        <v>2739.696312364425</v>
      </c>
      <c r="N925" s="41">
        <f>_xlfn.STDEV.S($K$4:K925)</f>
        <v>357.92124369143841</v>
      </c>
      <c r="O925" s="41">
        <f t="shared" si="166"/>
        <v>2716.5628194233027</v>
      </c>
      <c r="P925" s="41">
        <f t="shared" si="167"/>
        <v>2762.8298053055473</v>
      </c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 spans="2:28" x14ac:dyDescent="0.2">
      <c r="B926" s="13">
        <f t="shared" si="165"/>
        <v>923</v>
      </c>
      <c r="C926" s="12">
        <v>0.91356742149818559</v>
      </c>
      <c r="D926" s="11">
        <f t="shared" si="157"/>
        <v>23</v>
      </c>
      <c r="E926" s="11">
        <f t="shared" si="158"/>
        <v>22</v>
      </c>
      <c r="F926" s="11">
        <f t="shared" si="159"/>
        <v>3300</v>
      </c>
      <c r="G926" s="12">
        <v>0.13857968122836595</v>
      </c>
      <c r="H926" s="27">
        <f t="shared" si="160"/>
        <v>1</v>
      </c>
      <c r="I926" s="11">
        <f t="shared" si="161"/>
        <v>2</v>
      </c>
      <c r="J926" s="28">
        <f t="shared" si="162"/>
        <v>1000</v>
      </c>
      <c r="K926" s="28">
        <f t="shared" si="163"/>
        <v>2300</v>
      </c>
      <c r="L926" s="28">
        <f t="shared" si="164"/>
        <v>923</v>
      </c>
      <c r="M926" s="41">
        <f>AVERAGE($K$4:K926)</f>
        <v>2739.2199349945827</v>
      </c>
      <c r="N926" s="41">
        <f>_xlfn.STDEV.S($K$4:K926)</f>
        <v>358.01973786946064</v>
      </c>
      <c r="O926" s="41">
        <f t="shared" si="166"/>
        <v>2716.0926476262807</v>
      </c>
      <c r="P926" s="41">
        <f t="shared" si="167"/>
        <v>2762.3472223628846</v>
      </c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 spans="2:28" x14ac:dyDescent="0.2">
      <c r="B927" s="13">
        <f t="shared" si="165"/>
        <v>924</v>
      </c>
      <c r="C927" s="12">
        <v>0.21674000056192733</v>
      </c>
      <c r="D927" s="11">
        <f t="shared" si="157"/>
        <v>17</v>
      </c>
      <c r="E927" s="11">
        <f t="shared" si="158"/>
        <v>17</v>
      </c>
      <c r="F927" s="11">
        <f t="shared" si="159"/>
        <v>2550</v>
      </c>
      <c r="G927" s="12">
        <v>0.54671957660913606</v>
      </c>
      <c r="H927" s="27">
        <f t="shared" si="160"/>
        <v>2</v>
      </c>
      <c r="I927" s="11">
        <f t="shared" si="161"/>
        <v>0</v>
      </c>
      <c r="J927" s="28">
        <f t="shared" si="162"/>
        <v>0</v>
      </c>
      <c r="K927" s="28">
        <f t="shared" si="163"/>
        <v>2550</v>
      </c>
      <c r="L927" s="28">
        <f t="shared" si="164"/>
        <v>924</v>
      </c>
      <c r="M927" s="41">
        <f>AVERAGE($K$4:K927)</f>
        <v>2739.0151515151515</v>
      </c>
      <c r="N927" s="41">
        <f>_xlfn.STDEV.S($K$4:K927)</f>
        <v>357.87988292780483</v>
      </c>
      <c r="O927" s="41">
        <f t="shared" si="166"/>
        <v>2715.9094446364707</v>
      </c>
      <c r="P927" s="41">
        <f t="shared" si="167"/>
        <v>2762.1208583938323</v>
      </c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 spans="2:28" x14ac:dyDescent="0.2">
      <c r="B928" s="13">
        <f t="shared" si="165"/>
        <v>925</v>
      </c>
      <c r="C928" s="12">
        <v>3.8420309512886552E-2</v>
      </c>
      <c r="D928" s="11">
        <f t="shared" si="157"/>
        <v>15</v>
      </c>
      <c r="E928" s="11">
        <f t="shared" si="158"/>
        <v>15</v>
      </c>
      <c r="F928" s="11">
        <f t="shared" si="159"/>
        <v>2250</v>
      </c>
      <c r="G928" s="12">
        <v>0.59774299480191762</v>
      </c>
      <c r="H928" s="27">
        <f t="shared" si="160"/>
        <v>2</v>
      </c>
      <c r="I928" s="11">
        <f t="shared" si="161"/>
        <v>0</v>
      </c>
      <c r="J928" s="28">
        <f t="shared" si="162"/>
        <v>0</v>
      </c>
      <c r="K928" s="28">
        <f t="shared" si="163"/>
        <v>2250</v>
      </c>
      <c r="L928" s="28">
        <f t="shared" si="164"/>
        <v>925</v>
      </c>
      <c r="M928" s="41">
        <f>AVERAGE($K$4:K928)</f>
        <v>2738.4864864864867</v>
      </c>
      <c r="N928" s="41">
        <f>_xlfn.STDEV.S($K$4:K928)</f>
        <v>358.04737570316524</v>
      </c>
      <c r="O928" s="41">
        <f t="shared" si="166"/>
        <v>2715.3824974410095</v>
      </c>
      <c r="P928" s="41">
        <f t="shared" si="167"/>
        <v>2761.5904755319639</v>
      </c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 spans="2:28" x14ac:dyDescent="0.2">
      <c r="B929" s="13">
        <f t="shared" si="165"/>
        <v>926</v>
      </c>
      <c r="C929" s="12">
        <v>0.82323962782960014</v>
      </c>
      <c r="D929" s="11">
        <f t="shared" si="157"/>
        <v>22</v>
      </c>
      <c r="E929" s="11">
        <f t="shared" si="158"/>
        <v>22</v>
      </c>
      <c r="F929" s="11">
        <f t="shared" si="159"/>
        <v>3300</v>
      </c>
      <c r="G929" s="12">
        <v>4.5671807006371079E-2</v>
      </c>
      <c r="H929" s="27">
        <f t="shared" si="160"/>
        <v>0</v>
      </c>
      <c r="I929" s="11">
        <f t="shared" si="161"/>
        <v>3</v>
      </c>
      <c r="J929" s="28">
        <f t="shared" si="162"/>
        <v>1500</v>
      </c>
      <c r="K929" s="28">
        <f t="shared" si="163"/>
        <v>1800</v>
      </c>
      <c r="L929" s="28">
        <f t="shared" si="164"/>
        <v>926</v>
      </c>
      <c r="M929" s="41">
        <f>AVERAGE($K$4:K929)</f>
        <v>2737.473002159827</v>
      </c>
      <c r="N929" s="41">
        <f>_xlfn.STDEV.S($K$4:K929)</f>
        <v>359.18027819369735</v>
      </c>
      <c r="O929" s="41">
        <f t="shared" si="166"/>
        <v>2714.3084603284519</v>
      </c>
      <c r="P929" s="41">
        <f t="shared" si="167"/>
        <v>2760.6375439912022</v>
      </c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 spans="2:28" x14ac:dyDescent="0.2">
      <c r="B930" s="13">
        <f t="shared" si="165"/>
        <v>927</v>
      </c>
      <c r="C930" s="12">
        <v>0.27626886961444719</v>
      </c>
      <c r="D930" s="11">
        <f t="shared" si="157"/>
        <v>18</v>
      </c>
      <c r="E930" s="11">
        <f t="shared" si="158"/>
        <v>18</v>
      </c>
      <c r="F930" s="11">
        <f t="shared" si="159"/>
        <v>2700</v>
      </c>
      <c r="G930" s="12">
        <v>0.30482434431456862</v>
      </c>
      <c r="H930" s="27">
        <f t="shared" si="160"/>
        <v>1</v>
      </c>
      <c r="I930" s="11">
        <f t="shared" si="161"/>
        <v>0</v>
      </c>
      <c r="J930" s="28">
        <f t="shared" si="162"/>
        <v>0</v>
      </c>
      <c r="K930" s="28">
        <f t="shared" si="163"/>
        <v>2700</v>
      </c>
      <c r="L930" s="28">
        <f t="shared" si="164"/>
        <v>927</v>
      </c>
      <c r="M930" s="41">
        <f>AVERAGE($K$4:K930)</f>
        <v>2737.4325782092774</v>
      </c>
      <c r="N930" s="41">
        <f>_xlfn.STDEV.S($K$4:K930)</f>
        <v>358.98839380358629</v>
      </c>
      <c r="O930" s="41">
        <f t="shared" si="166"/>
        <v>2714.2929353326335</v>
      </c>
      <c r="P930" s="41">
        <f t="shared" si="167"/>
        <v>2760.5722210859212</v>
      </c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 spans="2:28" x14ac:dyDescent="0.2">
      <c r="B931" s="13">
        <f t="shared" si="165"/>
        <v>928</v>
      </c>
      <c r="C931" s="12">
        <v>0.78796032903520175</v>
      </c>
      <c r="D931" s="11">
        <f t="shared" si="157"/>
        <v>21</v>
      </c>
      <c r="E931" s="11">
        <f t="shared" si="158"/>
        <v>21</v>
      </c>
      <c r="F931" s="11">
        <f t="shared" si="159"/>
        <v>3150</v>
      </c>
      <c r="G931" s="12">
        <v>0.45261517550913288</v>
      </c>
      <c r="H931" s="27">
        <f t="shared" si="160"/>
        <v>2</v>
      </c>
      <c r="I931" s="11">
        <f t="shared" si="161"/>
        <v>0</v>
      </c>
      <c r="J931" s="28">
        <f t="shared" si="162"/>
        <v>0</v>
      </c>
      <c r="K931" s="28">
        <f t="shared" si="163"/>
        <v>3150</v>
      </c>
      <c r="L931" s="28">
        <f t="shared" si="164"/>
        <v>928</v>
      </c>
      <c r="M931" s="41">
        <f>AVERAGE($K$4:K931)</f>
        <v>2737.8771551724139</v>
      </c>
      <c r="N931" s="41">
        <f>_xlfn.STDEV.S($K$4:K931)</f>
        <v>359.05022439976329</v>
      </c>
      <c r="O931" s="41">
        <f t="shared" si="166"/>
        <v>2714.7460324695326</v>
      </c>
      <c r="P931" s="41">
        <f t="shared" si="167"/>
        <v>2761.0082778752953</v>
      </c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 spans="2:28" x14ac:dyDescent="0.2">
      <c r="B932" s="13">
        <f t="shared" si="165"/>
        <v>929</v>
      </c>
      <c r="C932" s="12">
        <v>0.74900744677949582</v>
      </c>
      <c r="D932" s="11">
        <f t="shared" si="157"/>
        <v>21</v>
      </c>
      <c r="E932" s="11">
        <f t="shared" si="158"/>
        <v>21</v>
      </c>
      <c r="F932" s="11">
        <f t="shared" si="159"/>
        <v>3150</v>
      </c>
      <c r="G932" s="12">
        <v>0.40326107069915551</v>
      </c>
      <c r="H932" s="27">
        <f t="shared" si="160"/>
        <v>2</v>
      </c>
      <c r="I932" s="11">
        <f t="shared" si="161"/>
        <v>0</v>
      </c>
      <c r="J932" s="28">
        <f t="shared" si="162"/>
        <v>0</v>
      </c>
      <c r="K932" s="28">
        <f t="shared" si="163"/>
        <v>3150</v>
      </c>
      <c r="L932" s="28">
        <f t="shared" si="164"/>
        <v>929</v>
      </c>
      <c r="M932" s="41">
        <f>AVERAGE($K$4:K932)</f>
        <v>2738.3207750269107</v>
      </c>
      <c r="N932" s="41">
        <f>_xlfn.STDEV.S($K$4:K932)</f>
        <v>359.11136193159444</v>
      </c>
      <c r="O932" s="41">
        <f t="shared" si="166"/>
        <v>2715.1982011762443</v>
      </c>
      <c r="P932" s="41">
        <f t="shared" si="167"/>
        <v>2761.4433488775771</v>
      </c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 spans="2:28" x14ac:dyDescent="0.2">
      <c r="B933" s="13">
        <f t="shared" si="165"/>
        <v>930</v>
      </c>
      <c r="C933" s="12">
        <v>0.90296321908718258</v>
      </c>
      <c r="D933" s="11">
        <f t="shared" si="157"/>
        <v>23</v>
      </c>
      <c r="E933" s="11">
        <f t="shared" si="158"/>
        <v>22</v>
      </c>
      <c r="F933" s="11">
        <f t="shared" si="159"/>
        <v>3300</v>
      </c>
      <c r="G933" s="12">
        <v>0.1543866425574858</v>
      </c>
      <c r="H933" s="27">
        <f t="shared" si="160"/>
        <v>1</v>
      </c>
      <c r="I933" s="11">
        <f t="shared" si="161"/>
        <v>2</v>
      </c>
      <c r="J933" s="28">
        <f t="shared" si="162"/>
        <v>1000</v>
      </c>
      <c r="K933" s="28">
        <f t="shared" si="163"/>
        <v>2300</v>
      </c>
      <c r="L933" s="28">
        <f t="shared" si="164"/>
        <v>930</v>
      </c>
      <c r="M933" s="41">
        <f>AVERAGE($K$4:K933)</f>
        <v>2737.8494623655915</v>
      </c>
      <c r="N933" s="41">
        <f>_xlfn.STDEV.S($K$4:K933)</f>
        <v>359.20570627959501</v>
      </c>
      <c r="O933" s="41">
        <f t="shared" si="166"/>
        <v>2714.7332844384359</v>
      </c>
      <c r="P933" s="41">
        <f t="shared" si="167"/>
        <v>2760.9656402927471</v>
      </c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 spans="2:28" x14ac:dyDescent="0.2">
      <c r="B934" s="13">
        <f t="shared" si="165"/>
        <v>931</v>
      </c>
      <c r="C934" s="12">
        <v>0.25723452225738952</v>
      </c>
      <c r="D934" s="11">
        <f t="shared" si="157"/>
        <v>18</v>
      </c>
      <c r="E934" s="11">
        <f t="shared" si="158"/>
        <v>18</v>
      </c>
      <c r="F934" s="11">
        <f t="shared" si="159"/>
        <v>2700</v>
      </c>
      <c r="G934" s="12">
        <v>0.76969557962374224</v>
      </c>
      <c r="H934" s="27">
        <f t="shared" si="160"/>
        <v>3</v>
      </c>
      <c r="I934" s="11">
        <f t="shared" si="161"/>
        <v>0</v>
      </c>
      <c r="J934" s="28">
        <f t="shared" si="162"/>
        <v>0</v>
      </c>
      <c r="K934" s="28">
        <f t="shared" si="163"/>
        <v>2700</v>
      </c>
      <c r="L934" s="28">
        <f t="shared" si="164"/>
        <v>931</v>
      </c>
      <c r="M934" s="41">
        <f>AVERAGE($K$4:K934)</f>
        <v>2737.8088077336197</v>
      </c>
      <c r="N934" s="41">
        <f>_xlfn.STDEV.S($K$4:K934)</f>
        <v>359.01467602280479</v>
      </c>
      <c r="O934" s="41">
        <f t="shared" si="166"/>
        <v>2714.7173671151454</v>
      </c>
      <c r="P934" s="41">
        <f t="shared" si="167"/>
        <v>2760.900248352094</v>
      </c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 spans="2:28" x14ac:dyDescent="0.2">
      <c r="B935" s="13">
        <f t="shared" si="165"/>
        <v>932</v>
      </c>
      <c r="C935" s="12">
        <v>0.84477518872931157</v>
      </c>
      <c r="D935" s="11">
        <f t="shared" si="157"/>
        <v>22</v>
      </c>
      <c r="E935" s="11">
        <f t="shared" si="158"/>
        <v>22</v>
      </c>
      <c r="F935" s="11">
        <f t="shared" si="159"/>
        <v>3300</v>
      </c>
      <c r="G935" s="12">
        <v>0.68876884101999492</v>
      </c>
      <c r="H935" s="27">
        <f t="shared" si="160"/>
        <v>3</v>
      </c>
      <c r="I935" s="11">
        <f t="shared" si="161"/>
        <v>0</v>
      </c>
      <c r="J935" s="28">
        <f t="shared" si="162"/>
        <v>0</v>
      </c>
      <c r="K935" s="28">
        <f t="shared" si="163"/>
        <v>3300</v>
      </c>
      <c r="L935" s="28">
        <f t="shared" si="164"/>
        <v>932</v>
      </c>
      <c r="M935" s="41">
        <f>AVERAGE($K$4:K935)</f>
        <v>2738.4120171673821</v>
      </c>
      <c r="N935" s="41">
        <f>_xlfn.STDEV.S($K$4:K935)</f>
        <v>359.29404732620787</v>
      </c>
      <c r="O935" s="41">
        <f t="shared" si="166"/>
        <v>2715.3150410926364</v>
      </c>
      <c r="P935" s="41">
        <f t="shared" si="167"/>
        <v>2761.5089932421279</v>
      </c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 spans="2:28" x14ac:dyDescent="0.2">
      <c r="B936" s="13">
        <f t="shared" si="165"/>
        <v>933</v>
      </c>
      <c r="C936" s="12">
        <v>0.63056149003571449</v>
      </c>
      <c r="D936" s="11">
        <f t="shared" si="157"/>
        <v>20</v>
      </c>
      <c r="E936" s="11">
        <f t="shared" si="158"/>
        <v>20</v>
      </c>
      <c r="F936" s="11">
        <f t="shared" si="159"/>
        <v>3000</v>
      </c>
      <c r="G936" s="12">
        <v>0.8965533830954644</v>
      </c>
      <c r="H936" s="27">
        <f t="shared" si="160"/>
        <v>4</v>
      </c>
      <c r="I936" s="11">
        <f t="shared" si="161"/>
        <v>0</v>
      </c>
      <c r="J936" s="28">
        <f t="shared" si="162"/>
        <v>0</v>
      </c>
      <c r="K936" s="28">
        <f t="shared" si="163"/>
        <v>3000</v>
      </c>
      <c r="L936" s="28">
        <f t="shared" si="164"/>
        <v>933</v>
      </c>
      <c r="M936" s="41">
        <f>AVERAGE($K$4:K936)</f>
        <v>2738.6923901393357</v>
      </c>
      <c r="N936" s="41">
        <f>_xlfn.STDEV.S($K$4:K936)</f>
        <v>359.20334587342467</v>
      </c>
      <c r="O936" s="41">
        <f t="shared" si="166"/>
        <v>2715.6136549735816</v>
      </c>
      <c r="P936" s="41">
        <f t="shared" si="167"/>
        <v>2761.7711253050898</v>
      </c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 spans="2:28" x14ac:dyDescent="0.2">
      <c r="B937" s="13">
        <f t="shared" si="165"/>
        <v>934</v>
      </c>
      <c r="C937" s="12">
        <v>0.19553476509409973</v>
      </c>
      <c r="D937" s="11">
        <f t="shared" si="157"/>
        <v>17</v>
      </c>
      <c r="E937" s="11">
        <f t="shared" si="158"/>
        <v>17</v>
      </c>
      <c r="F937" s="11">
        <f t="shared" si="159"/>
        <v>2550</v>
      </c>
      <c r="G937" s="12">
        <v>8.0217550592216025E-2</v>
      </c>
      <c r="H937" s="27">
        <f t="shared" si="160"/>
        <v>0</v>
      </c>
      <c r="I937" s="11">
        <f t="shared" si="161"/>
        <v>0</v>
      </c>
      <c r="J937" s="28">
        <f t="shared" si="162"/>
        <v>0</v>
      </c>
      <c r="K937" s="28">
        <f t="shared" si="163"/>
        <v>2550</v>
      </c>
      <c r="L937" s="28">
        <f t="shared" si="164"/>
        <v>934</v>
      </c>
      <c r="M937" s="41">
        <f>AVERAGE($K$4:K937)</f>
        <v>2738.4903640256957</v>
      </c>
      <c r="N937" s="41">
        <f>_xlfn.STDEV.S($K$4:K937)</f>
        <v>359.06388265264343</v>
      </c>
      <c r="O937" s="41">
        <f t="shared" si="166"/>
        <v>2715.4329747694269</v>
      </c>
      <c r="P937" s="41">
        <f t="shared" si="167"/>
        <v>2761.5477532819646</v>
      </c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 spans="2:28" x14ac:dyDescent="0.2">
      <c r="B938" s="13">
        <f t="shared" si="165"/>
        <v>935</v>
      </c>
      <c r="C938" s="12">
        <v>0.85030939042495113</v>
      </c>
      <c r="D938" s="11">
        <f t="shared" si="157"/>
        <v>22</v>
      </c>
      <c r="E938" s="11">
        <f t="shared" si="158"/>
        <v>22</v>
      </c>
      <c r="F938" s="11">
        <f t="shared" si="159"/>
        <v>3300</v>
      </c>
      <c r="G938" s="12">
        <v>0.78955064091246363</v>
      </c>
      <c r="H938" s="27">
        <f t="shared" si="160"/>
        <v>3</v>
      </c>
      <c r="I938" s="11">
        <f t="shared" si="161"/>
        <v>0</v>
      </c>
      <c r="J938" s="28">
        <f t="shared" si="162"/>
        <v>0</v>
      </c>
      <c r="K938" s="28">
        <f t="shared" si="163"/>
        <v>3300</v>
      </c>
      <c r="L938" s="28">
        <f t="shared" si="164"/>
        <v>935</v>
      </c>
      <c r="M938" s="41">
        <f>AVERAGE($K$4:K938)</f>
        <v>2739.090909090909</v>
      </c>
      <c r="N938" s="41">
        <f>_xlfn.STDEV.S($K$4:K938)</f>
        <v>359.34112808102395</v>
      </c>
      <c r="O938" s="41">
        <f t="shared" si="166"/>
        <v>2716.0280914903733</v>
      </c>
      <c r="P938" s="41">
        <f t="shared" si="167"/>
        <v>2762.1537266914447</v>
      </c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 spans="2:28" x14ac:dyDescent="0.2">
      <c r="B939" s="13">
        <f t="shared" si="165"/>
        <v>936</v>
      </c>
      <c r="C939" s="12">
        <v>0.49859173629903075</v>
      </c>
      <c r="D939" s="11">
        <f t="shared" si="157"/>
        <v>19</v>
      </c>
      <c r="E939" s="11">
        <f t="shared" si="158"/>
        <v>19</v>
      </c>
      <c r="F939" s="11">
        <f t="shared" si="159"/>
        <v>2850</v>
      </c>
      <c r="G939" s="12">
        <v>0.17686248672689353</v>
      </c>
      <c r="H939" s="27">
        <f t="shared" si="160"/>
        <v>1</v>
      </c>
      <c r="I939" s="11">
        <f t="shared" si="161"/>
        <v>0</v>
      </c>
      <c r="J939" s="28">
        <f t="shared" si="162"/>
        <v>0</v>
      </c>
      <c r="K939" s="28">
        <f t="shared" si="163"/>
        <v>2850</v>
      </c>
      <c r="L939" s="28">
        <f t="shared" si="164"/>
        <v>936</v>
      </c>
      <c r="M939" s="41">
        <f>AVERAGE($K$4:K939)</f>
        <v>2739.2094017094018</v>
      </c>
      <c r="N939" s="41">
        <f>_xlfn.STDEV.S($K$4:K939)</f>
        <v>359.1672110811221</v>
      </c>
      <c r="O939" s="41">
        <f t="shared" si="166"/>
        <v>2716.1700954303642</v>
      </c>
      <c r="P939" s="41">
        <f t="shared" si="167"/>
        <v>2762.2487079884395</v>
      </c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 spans="2:28" x14ac:dyDescent="0.2">
      <c r="B940" s="13">
        <f t="shared" si="165"/>
        <v>937</v>
      </c>
      <c r="C940" s="12">
        <v>0.10320379041604721</v>
      </c>
      <c r="D940" s="11">
        <f t="shared" si="157"/>
        <v>16</v>
      </c>
      <c r="E940" s="11">
        <f t="shared" si="158"/>
        <v>16</v>
      </c>
      <c r="F940" s="11">
        <f t="shared" si="159"/>
        <v>2400</v>
      </c>
      <c r="G940" s="12">
        <v>0.16656741345883697</v>
      </c>
      <c r="H940" s="27">
        <f t="shared" si="160"/>
        <v>0</v>
      </c>
      <c r="I940" s="11">
        <f t="shared" si="161"/>
        <v>0</v>
      </c>
      <c r="J940" s="28">
        <f t="shared" si="162"/>
        <v>0</v>
      </c>
      <c r="K940" s="28">
        <f t="shared" si="163"/>
        <v>2400</v>
      </c>
      <c r="L940" s="28">
        <f t="shared" si="164"/>
        <v>937</v>
      </c>
      <c r="M940" s="41">
        <f>AVERAGE($K$4:K940)</f>
        <v>2738.8473852721449</v>
      </c>
      <c r="N940" s="41">
        <f>_xlfn.STDEV.S($K$4:K940)</f>
        <v>359.1462977984358</v>
      </c>
      <c r="O940" s="41">
        <f t="shared" si="166"/>
        <v>2715.8217491438209</v>
      </c>
      <c r="P940" s="41">
        <f t="shared" si="167"/>
        <v>2761.873021400469</v>
      </c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 spans="2:28" x14ac:dyDescent="0.2">
      <c r="B941" s="13">
        <f t="shared" si="165"/>
        <v>938</v>
      </c>
      <c r="C941" s="12">
        <v>0.11889669781477419</v>
      </c>
      <c r="D941" s="11">
        <f t="shared" si="157"/>
        <v>16</v>
      </c>
      <c r="E941" s="11">
        <f t="shared" si="158"/>
        <v>16</v>
      </c>
      <c r="F941" s="11">
        <f t="shared" si="159"/>
        <v>2400</v>
      </c>
      <c r="G941" s="12">
        <v>0.53771194159915314</v>
      </c>
      <c r="H941" s="27">
        <f t="shared" si="160"/>
        <v>2</v>
      </c>
      <c r="I941" s="11">
        <f t="shared" si="161"/>
        <v>0</v>
      </c>
      <c r="J941" s="28">
        <f t="shared" si="162"/>
        <v>0</v>
      </c>
      <c r="K941" s="28">
        <f t="shared" si="163"/>
        <v>2400</v>
      </c>
      <c r="L941" s="28">
        <f t="shared" si="164"/>
        <v>938</v>
      </c>
      <c r="M941" s="41">
        <f>AVERAGE($K$4:K941)</f>
        <v>2738.4861407249468</v>
      </c>
      <c r="N941" s="41">
        <f>_xlfn.STDEV.S($K$4:K941)</f>
        <v>359.12506378779233</v>
      </c>
      <c r="O941" s="41">
        <f t="shared" si="166"/>
        <v>2715.4741740925724</v>
      </c>
      <c r="P941" s="41">
        <f t="shared" si="167"/>
        <v>2761.4981073573213</v>
      </c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 spans="2:28" x14ac:dyDescent="0.2">
      <c r="B942" s="13">
        <f t="shared" si="165"/>
        <v>939</v>
      </c>
      <c r="C942" s="12">
        <v>0.34369420931446526</v>
      </c>
      <c r="D942" s="11">
        <f t="shared" si="157"/>
        <v>18</v>
      </c>
      <c r="E942" s="11">
        <f t="shared" si="158"/>
        <v>18</v>
      </c>
      <c r="F942" s="11">
        <f t="shared" si="159"/>
        <v>2700</v>
      </c>
      <c r="G942" s="12">
        <v>0.60110116012893267</v>
      </c>
      <c r="H942" s="27">
        <f t="shared" si="160"/>
        <v>2</v>
      </c>
      <c r="I942" s="11">
        <f t="shared" si="161"/>
        <v>0</v>
      </c>
      <c r="J942" s="28">
        <f t="shared" si="162"/>
        <v>0</v>
      </c>
      <c r="K942" s="28">
        <f t="shared" si="163"/>
        <v>2700</v>
      </c>
      <c r="L942" s="28">
        <f t="shared" si="164"/>
        <v>939</v>
      </c>
      <c r="M942" s="41">
        <f>AVERAGE($K$4:K942)</f>
        <v>2738.4451544195954</v>
      </c>
      <c r="N942" s="41">
        <f>_xlfn.STDEV.S($K$4:K942)</f>
        <v>358.93577881108018</v>
      </c>
      <c r="O942" s="41">
        <f t="shared" si="166"/>
        <v>2715.4575987076009</v>
      </c>
      <c r="P942" s="41">
        <f t="shared" si="167"/>
        <v>2761.4327101315898</v>
      </c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 spans="2:28" x14ac:dyDescent="0.2">
      <c r="B943" s="13">
        <f t="shared" si="165"/>
        <v>940</v>
      </c>
      <c r="C943" s="12">
        <v>0.44018321505942359</v>
      </c>
      <c r="D943" s="11">
        <f t="shared" si="157"/>
        <v>19</v>
      </c>
      <c r="E943" s="11">
        <f t="shared" si="158"/>
        <v>19</v>
      </c>
      <c r="F943" s="11">
        <f t="shared" si="159"/>
        <v>2850</v>
      </c>
      <c r="G943" s="12">
        <v>0.51002077551590985</v>
      </c>
      <c r="H943" s="27">
        <f t="shared" si="160"/>
        <v>2</v>
      </c>
      <c r="I943" s="11">
        <f t="shared" si="161"/>
        <v>0</v>
      </c>
      <c r="J943" s="28">
        <f t="shared" si="162"/>
        <v>0</v>
      </c>
      <c r="K943" s="28">
        <f t="shared" si="163"/>
        <v>2850</v>
      </c>
      <c r="L943" s="28">
        <f t="shared" si="164"/>
        <v>940</v>
      </c>
      <c r="M943" s="41">
        <f>AVERAGE($K$4:K943)</f>
        <v>2738.5638297872342</v>
      </c>
      <c r="N943" s="41">
        <f>_xlfn.STDEV.S($K$4:K943)</f>
        <v>358.76305239503807</v>
      </c>
      <c r="O943" s="41">
        <f t="shared" si="166"/>
        <v>2715.5995924925505</v>
      </c>
      <c r="P943" s="41">
        <f t="shared" si="167"/>
        <v>2761.5280670819179</v>
      </c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 spans="2:28" x14ac:dyDescent="0.2">
      <c r="B944" s="13">
        <f t="shared" si="165"/>
        <v>941</v>
      </c>
      <c r="C944" s="12">
        <v>0.43638101562550202</v>
      </c>
      <c r="D944" s="11">
        <f t="shared" si="157"/>
        <v>19</v>
      </c>
      <c r="E944" s="11">
        <f t="shared" si="158"/>
        <v>19</v>
      </c>
      <c r="F944" s="11">
        <f t="shared" si="159"/>
        <v>2850</v>
      </c>
      <c r="G944" s="12">
        <v>0.87258182175730759</v>
      </c>
      <c r="H944" s="27">
        <f t="shared" si="160"/>
        <v>3</v>
      </c>
      <c r="I944" s="11">
        <f t="shared" si="161"/>
        <v>0</v>
      </c>
      <c r="J944" s="28">
        <f t="shared" si="162"/>
        <v>0</v>
      </c>
      <c r="K944" s="28">
        <f t="shared" si="163"/>
        <v>2850</v>
      </c>
      <c r="L944" s="28">
        <f t="shared" si="164"/>
        <v>941</v>
      </c>
      <c r="M944" s="41">
        <f>AVERAGE($K$4:K944)</f>
        <v>2738.6822529224228</v>
      </c>
      <c r="N944" s="41">
        <f>_xlfn.STDEV.S($K$4:K944)</f>
        <v>358.5905713561877</v>
      </c>
      <c r="O944" s="41">
        <f t="shared" si="166"/>
        <v>2715.7412869617538</v>
      </c>
      <c r="P944" s="41">
        <f t="shared" si="167"/>
        <v>2761.6232188830918</v>
      </c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 spans="2:28" x14ac:dyDescent="0.2">
      <c r="B945" s="13">
        <f t="shared" si="165"/>
        <v>942</v>
      </c>
      <c r="C945" s="12">
        <v>0.67016849591153416</v>
      </c>
      <c r="D945" s="11">
        <f t="shared" si="157"/>
        <v>20</v>
      </c>
      <c r="E945" s="11">
        <f t="shared" si="158"/>
        <v>20</v>
      </c>
      <c r="F945" s="11">
        <f t="shared" si="159"/>
        <v>3000</v>
      </c>
      <c r="G945" s="12">
        <v>0.88184636665190752</v>
      </c>
      <c r="H945" s="27">
        <f t="shared" si="160"/>
        <v>4</v>
      </c>
      <c r="I945" s="11">
        <f t="shared" si="161"/>
        <v>0</v>
      </c>
      <c r="J945" s="28">
        <f t="shared" si="162"/>
        <v>0</v>
      </c>
      <c r="K945" s="28">
        <f t="shared" si="163"/>
        <v>3000</v>
      </c>
      <c r="L945" s="28">
        <f t="shared" si="164"/>
        <v>942</v>
      </c>
      <c r="M945" s="41">
        <f>AVERAGE($K$4:K945)</f>
        <v>2738.9596602972401</v>
      </c>
      <c r="N945" s="41">
        <f>_xlfn.STDEV.S($K$4:K945)</f>
        <v>358.5011015551421</v>
      </c>
      <c r="O945" s="41">
        <f t="shared" si="166"/>
        <v>2716.0366265343496</v>
      </c>
      <c r="P945" s="41">
        <f t="shared" si="167"/>
        <v>2761.8826940601307</v>
      </c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 spans="2:28" x14ac:dyDescent="0.2">
      <c r="B946" s="13">
        <f t="shared" si="165"/>
        <v>943</v>
      </c>
      <c r="C946" s="12">
        <v>0.18175998083018619</v>
      </c>
      <c r="D946" s="11">
        <f t="shared" si="157"/>
        <v>17</v>
      </c>
      <c r="E946" s="11">
        <f t="shared" si="158"/>
        <v>17</v>
      </c>
      <c r="F946" s="11">
        <f t="shared" si="159"/>
        <v>2550</v>
      </c>
      <c r="G946" s="12">
        <v>0.35898287250700112</v>
      </c>
      <c r="H946" s="27">
        <f t="shared" si="160"/>
        <v>1</v>
      </c>
      <c r="I946" s="11">
        <f t="shared" si="161"/>
        <v>0</v>
      </c>
      <c r="J946" s="28">
        <f t="shared" si="162"/>
        <v>0</v>
      </c>
      <c r="K946" s="28">
        <f t="shared" si="163"/>
        <v>2550</v>
      </c>
      <c r="L946" s="28">
        <f t="shared" si="164"/>
        <v>943</v>
      </c>
      <c r="M946" s="41">
        <f>AVERAGE($K$4:K946)</f>
        <v>2738.7592788971369</v>
      </c>
      <c r="N946" s="41">
        <f>_xlfn.STDEV.S($K$4:K946)</f>
        <v>358.36359674155437</v>
      </c>
      <c r="O946" s="41">
        <f t="shared" si="166"/>
        <v>2715.8572215576337</v>
      </c>
      <c r="P946" s="41">
        <f t="shared" si="167"/>
        <v>2761.6613362366402</v>
      </c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 spans="2:28" x14ac:dyDescent="0.2">
      <c r="B947" s="13">
        <f t="shared" si="165"/>
        <v>944</v>
      </c>
      <c r="C947" s="12">
        <v>0.59184493793331638</v>
      </c>
      <c r="D947" s="11">
        <f t="shared" si="157"/>
        <v>20</v>
      </c>
      <c r="E947" s="11">
        <f t="shared" si="158"/>
        <v>20</v>
      </c>
      <c r="F947" s="11">
        <f t="shared" si="159"/>
        <v>3000</v>
      </c>
      <c r="G947" s="12">
        <v>3.8332677091464817E-2</v>
      </c>
      <c r="H947" s="27">
        <f t="shared" si="160"/>
        <v>0</v>
      </c>
      <c r="I947" s="11">
        <f t="shared" si="161"/>
        <v>1</v>
      </c>
      <c r="J947" s="28">
        <f t="shared" si="162"/>
        <v>500</v>
      </c>
      <c r="K947" s="28">
        <f t="shared" si="163"/>
        <v>2500</v>
      </c>
      <c r="L947" s="28">
        <f t="shared" si="164"/>
        <v>944</v>
      </c>
      <c r="M947" s="41">
        <f>AVERAGE($K$4:K947)</f>
        <v>2738.5063559322034</v>
      </c>
      <c r="N947" s="41">
        <f>_xlfn.STDEV.S($K$4:K947)</f>
        <v>358.25782341793069</v>
      </c>
      <c r="O947" s="41">
        <f t="shared" si="166"/>
        <v>2715.6232194605141</v>
      </c>
      <c r="P947" s="41">
        <f t="shared" si="167"/>
        <v>2761.3894924038927</v>
      </c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 spans="2:28" x14ac:dyDescent="0.2">
      <c r="B948" s="13">
        <f t="shared" si="165"/>
        <v>945</v>
      </c>
      <c r="C948" s="12">
        <v>6.2947765378564613E-2</v>
      </c>
      <c r="D948" s="11">
        <f t="shared" si="157"/>
        <v>15</v>
      </c>
      <c r="E948" s="11">
        <f t="shared" si="158"/>
        <v>15</v>
      </c>
      <c r="F948" s="11">
        <f t="shared" si="159"/>
        <v>2250</v>
      </c>
      <c r="G948" s="12">
        <v>0.89062896702231065</v>
      </c>
      <c r="H948" s="27">
        <f t="shared" si="160"/>
        <v>3</v>
      </c>
      <c r="I948" s="11">
        <f t="shared" si="161"/>
        <v>0</v>
      </c>
      <c r="J948" s="28">
        <f t="shared" si="162"/>
        <v>0</v>
      </c>
      <c r="K948" s="28">
        <f t="shared" si="163"/>
        <v>2250</v>
      </c>
      <c r="L948" s="28">
        <f t="shared" si="164"/>
        <v>945</v>
      </c>
      <c r="M948" s="41">
        <f>AVERAGE($K$4:K948)</f>
        <v>2737.9894179894181</v>
      </c>
      <c r="N948" s="41">
        <f>_xlfn.STDEV.S($K$4:K948)</f>
        <v>358.42046947509891</v>
      </c>
      <c r="O948" s="41">
        <f t="shared" si="166"/>
        <v>2715.1080400971896</v>
      </c>
      <c r="P948" s="41">
        <f t="shared" si="167"/>
        <v>2760.8707958816467</v>
      </c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 spans="2:28" x14ac:dyDescent="0.2">
      <c r="B949" s="13">
        <f t="shared" si="165"/>
        <v>946</v>
      </c>
      <c r="C949" s="12">
        <v>0.41245549248698032</v>
      </c>
      <c r="D949" s="11">
        <f t="shared" si="157"/>
        <v>19</v>
      </c>
      <c r="E949" s="11">
        <f t="shared" si="158"/>
        <v>19</v>
      </c>
      <c r="F949" s="11">
        <f t="shared" si="159"/>
        <v>2850</v>
      </c>
      <c r="G949" s="12">
        <v>0.27567013874139146</v>
      </c>
      <c r="H949" s="27">
        <f t="shared" si="160"/>
        <v>1</v>
      </c>
      <c r="I949" s="11">
        <f t="shared" si="161"/>
        <v>0</v>
      </c>
      <c r="J949" s="28">
        <f t="shared" si="162"/>
        <v>0</v>
      </c>
      <c r="K949" s="28">
        <f t="shared" si="163"/>
        <v>2850</v>
      </c>
      <c r="L949" s="28">
        <f t="shared" si="164"/>
        <v>946</v>
      </c>
      <c r="M949" s="41">
        <f>AVERAGE($K$4:K949)</f>
        <v>2738.1078224101479</v>
      </c>
      <c r="N949" s="41">
        <f>_xlfn.STDEV.S($K$4:K949)</f>
        <v>358.24928951972925</v>
      </c>
      <c r="O949" s="41">
        <f t="shared" si="166"/>
        <v>2715.2494947821324</v>
      </c>
      <c r="P949" s="41">
        <f t="shared" si="167"/>
        <v>2760.9661500381635</v>
      </c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 spans="2:28" x14ac:dyDescent="0.2">
      <c r="B950" s="13">
        <f t="shared" si="165"/>
        <v>947</v>
      </c>
      <c r="C950" s="12">
        <v>0.71023368913892471</v>
      </c>
      <c r="D950" s="11">
        <f t="shared" si="157"/>
        <v>21</v>
      </c>
      <c r="E950" s="11">
        <f t="shared" si="158"/>
        <v>21</v>
      </c>
      <c r="F950" s="11">
        <f t="shared" si="159"/>
        <v>3150</v>
      </c>
      <c r="G950" s="12">
        <v>0.13898620452311117</v>
      </c>
      <c r="H950" s="27">
        <f t="shared" si="160"/>
        <v>1</v>
      </c>
      <c r="I950" s="11">
        <f t="shared" si="161"/>
        <v>1</v>
      </c>
      <c r="J950" s="28">
        <f t="shared" si="162"/>
        <v>500</v>
      </c>
      <c r="K950" s="28">
        <f t="shared" si="163"/>
        <v>2650</v>
      </c>
      <c r="L950" s="28">
        <f t="shared" si="164"/>
        <v>947</v>
      </c>
      <c r="M950" s="41">
        <f>AVERAGE($K$4:K950)</f>
        <v>2738.0147835269272</v>
      </c>
      <c r="N950" s="41">
        <f>_xlfn.STDEV.S($K$4:K950)</f>
        <v>358.07133679428699</v>
      </c>
      <c r="O950" s="41">
        <f t="shared" si="166"/>
        <v>2715.1799072445619</v>
      </c>
      <c r="P950" s="41">
        <f t="shared" si="167"/>
        <v>2760.8496598092925</v>
      </c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 spans="2:28" x14ac:dyDescent="0.2">
      <c r="B951" s="13">
        <f t="shared" si="165"/>
        <v>948</v>
      </c>
      <c r="C951" s="12">
        <v>0.36008556211543441</v>
      </c>
      <c r="D951" s="11">
        <f t="shared" si="157"/>
        <v>19</v>
      </c>
      <c r="E951" s="11">
        <f t="shared" si="158"/>
        <v>19</v>
      </c>
      <c r="F951" s="11">
        <f t="shared" si="159"/>
        <v>2850</v>
      </c>
      <c r="G951" s="12">
        <v>0.92950894317042143</v>
      </c>
      <c r="H951" s="27">
        <f t="shared" si="160"/>
        <v>4</v>
      </c>
      <c r="I951" s="11">
        <f t="shared" si="161"/>
        <v>0</v>
      </c>
      <c r="J951" s="28">
        <f t="shared" si="162"/>
        <v>0</v>
      </c>
      <c r="K951" s="28">
        <f t="shared" si="163"/>
        <v>2850</v>
      </c>
      <c r="L951" s="28">
        <f t="shared" si="164"/>
        <v>948</v>
      </c>
      <c r="M951" s="41">
        <f>AVERAGE($K$4:K951)</f>
        <v>2738.1329113924053</v>
      </c>
      <c r="N951" s="41">
        <f>_xlfn.STDEV.S($K$4:K951)</f>
        <v>357.90071250823325</v>
      </c>
      <c r="O951" s="41">
        <f t="shared" si="166"/>
        <v>2715.3209881455027</v>
      </c>
      <c r="P951" s="41">
        <f t="shared" si="167"/>
        <v>2760.9448346393078</v>
      </c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 spans="2:28" x14ac:dyDescent="0.2">
      <c r="B952" s="13">
        <f t="shared" si="165"/>
        <v>949</v>
      </c>
      <c r="C952" s="12">
        <v>0.70965697425995655</v>
      </c>
      <c r="D952" s="11">
        <f t="shared" si="157"/>
        <v>21</v>
      </c>
      <c r="E952" s="11">
        <f t="shared" si="158"/>
        <v>21</v>
      </c>
      <c r="F952" s="11">
        <f t="shared" si="159"/>
        <v>3150</v>
      </c>
      <c r="G952" s="12">
        <v>0.66832916839903189</v>
      </c>
      <c r="H952" s="27">
        <f t="shared" si="160"/>
        <v>3</v>
      </c>
      <c r="I952" s="11">
        <f t="shared" si="161"/>
        <v>0</v>
      </c>
      <c r="J952" s="28">
        <f t="shared" si="162"/>
        <v>0</v>
      </c>
      <c r="K952" s="28">
        <f t="shared" si="163"/>
        <v>3150</v>
      </c>
      <c r="L952" s="28">
        <f t="shared" si="164"/>
        <v>949</v>
      </c>
      <c r="M952" s="41">
        <f>AVERAGE($K$4:K952)</f>
        <v>2738.5669125395152</v>
      </c>
      <c r="N952" s="41">
        <f>_xlfn.STDEV.S($K$4:K952)</f>
        <v>357.96166231717513</v>
      </c>
      <c r="O952" s="41">
        <f t="shared" si="166"/>
        <v>2715.7631593899387</v>
      </c>
      <c r="P952" s="41">
        <f t="shared" si="167"/>
        <v>2761.3706656890918</v>
      </c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 spans="2:28" x14ac:dyDescent="0.2">
      <c r="B953" s="13">
        <f t="shared" si="165"/>
        <v>950</v>
      </c>
      <c r="C953" s="12">
        <v>0.99960716534997363</v>
      </c>
      <c r="D953" s="11">
        <f t="shared" si="157"/>
        <v>25</v>
      </c>
      <c r="E953" s="11">
        <f t="shared" si="158"/>
        <v>22</v>
      </c>
      <c r="F953" s="11">
        <f t="shared" si="159"/>
        <v>3300</v>
      </c>
      <c r="G953" s="12">
        <v>0.11683780215383399</v>
      </c>
      <c r="H953" s="27">
        <f t="shared" si="160"/>
        <v>1</v>
      </c>
      <c r="I953" s="11">
        <f t="shared" si="161"/>
        <v>2</v>
      </c>
      <c r="J953" s="28">
        <f t="shared" si="162"/>
        <v>1000</v>
      </c>
      <c r="K953" s="28">
        <f t="shared" si="163"/>
        <v>2300</v>
      </c>
      <c r="L953" s="28">
        <f t="shared" si="164"/>
        <v>950</v>
      </c>
      <c r="M953" s="41">
        <f>AVERAGE($K$4:K953)</f>
        <v>2738.1052631578946</v>
      </c>
      <c r="N953" s="41">
        <f>_xlfn.STDEV.S($K$4:K953)</f>
        <v>358.05585196021445</v>
      </c>
      <c r="O953" s="41">
        <f t="shared" si="166"/>
        <v>2715.307548711804</v>
      </c>
      <c r="P953" s="41">
        <f t="shared" si="167"/>
        <v>2760.9029776039852</v>
      </c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 spans="2:28" x14ac:dyDescent="0.2">
      <c r="B954" s="13">
        <f t="shared" si="165"/>
        <v>951</v>
      </c>
      <c r="C954" s="12">
        <v>0.11374191158592173</v>
      </c>
      <c r="D954" s="11">
        <f t="shared" si="157"/>
        <v>16</v>
      </c>
      <c r="E954" s="11">
        <f t="shared" si="158"/>
        <v>16</v>
      </c>
      <c r="F954" s="11">
        <f t="shared" si="159"/>
        <v>2400</v>
      </c>
      <c r="G954" s="12">
        <v>0.25125466884320791</v>
      </c>
      <c r="H954" s="27">
        <f t="shared" si="160"/>
        <v>1</v>
      </c>
      <c r="I954" s="11">
        <f t="shared" si="161"/>
        <v>0</v>
      </c>
      <c r="J954" s="28">
        <f t="shared" si="162"/>
        <v>0</v>
      </c>
      <c r="K954" s="28">
        <f t="shared" si="163"/>
        <v>2400</v>
      </c>
      <c r="L954" s="28">
        <f t="shared" si="164"/>
        <v>951</v>
      </c>
      <c r="M954" s="41">
        <f>AVERAGE($K$4:K954)</f>
        <v>2737.7497371188224</v>
      </c>
      <c r="N954" s="41">
        <f>_xlfn.STDEV.S($K$4:K954)</f>
        <v>358.0352591243585</v>
      </c>
      <c r="O954" s="41">
        <f t="shared" si="166"/>
        <v>2714.9653531054432</v>
      </c>
      <c r="P954" s="41">
        <f t="shared" si="167"/>
        <v>2760.5341211322016</v>
      </c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 spans="2:28" x14ac:dyDescent="0.2">
      <c r="B955" s="13">
        <f t="shared" si="165"/>
        <v>952</v>
      </c>
      <c r="C955" s="12">
        <v>0.95744724853172591</v>
      </c>
      <c r="D955" s="11">
        <f t="shared" si="157"/>
        <v>24</v>
      </c>
      <c r="E955" s="11">
        <f t="shared" si="158"/>
        <v>22</v>
      </c>
      <c r="F955" s="11">
        <f t="shared" si="159"/>
        <v>3300</v>
      </c>
      <c r="G955" s="12">
        <v>0.7396632989167754</v>
      </c>
      <c r="H955" s="27">
        <f t="shared" si="160"/>
        <v>3</v>
      </c>
      <c r="I955" s="11">
        <f t="shared" si="161"/>
        <v>0</v>
      </c>
      <c r="J955" s="28">
        <f t="shared" si="162"/>
        <v>0</v>
      </c>
      <c r="K955" s="28">
        <f t="shared" si="163"/>
        <v>3300</v>
      </c>
      <c r="L955" s="28">
        <f t="shared" si="164"/>
        <v>952</v>
      </c>
      <c r="M955" s="41">
        <f>AVERAGE($K$4:K955)</f>
        <v>2738.340336134454</v>
      </c>
      <c r="N955" s="41">
        <f>_xlfn.STDEV.S($K$4:K955)</f>
        <v>358.31064325162714</v>
      </c>
      <c r="O955" s="41">
        <f t="shared" si="166"/>
        <v>2715.5504369373757</v>
      </c>
      <c r="P955" s="41">
        <f t="shared" si="167"/>
        <v>2761.1302353315323</v>
      </c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 spans="2:28" x14ac:dyDescent="0.2">
      <c r="B956" s="13">
        <f t="shared" si="165"/>
        <v>953</v>
      </c>
      <c r="C956" s="12">
        <v>0.48791199057720569</v>
      </c>
      <c r="D956" s="11">
        <f t="shared" si="157"/>
        <v>19</v>
      </c>
      <c r="E956" s="11">
        <f t="shared" si="158"/>
        <v>19</v>
      </c>
      <c r="F956" s="11">
        <f t="shared" si="159"/>
        <v>2850</v>
      </c>
      <c r="G956" s="12">
        <v>0.8695665705552702</v>
      </c>
      <c r="H956" s="27">
        <f t="shared" si="160"/>
        <v>3</v>
      </c>
      <c r="I956" s="11">
        <f t="shared" si="161"/>
        <v>0</v>
      </c>
      <c r="J956" s="28">
        <f t="shared" si="162"/>
        <v>0</v>
      </c>
      <c r="K956" s="28">
        <f t="shared" si="163"/>
        <v>2850</v>
      </c>
      <c r="L956" s="28">
        <f t="shared" si="164"/>
        <v>953</v>
      </c>
      <c r="M956" s="41">
        <f>AVERAGE($K$4:K956)</f>
        <v>2738.4575026232947</v>
      </c>
      <c r="N956" s="41">
        <f>_xlfn.STDEV.S($K$4:K956)</f>
        <v>358.14067075845998</v>
      </c>
      <c r="O956" s="41">
        <f t="shared" si="166"/>
        <v>2715.6903991781501</v>
      </c>
      <c r="P956" s="41">
        <f t="shared" si="167"/>
        <v>2761.2246060684392</v>
      </c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 spans="2:28" x14ac:dyDescent="0.2">
      <c r="B957" s="13">
        <f t="shared" si="165"/>
        <v>954</v>
      </c>
      <c r="C957" s="12">
        <v>2.5382974309599016E-3</v>
      </c>
      <c r="D957" s="11">
        <f t="shared" si="157"/>
        <v>14</v>
      </c>
      <c r="E957" s="11">
        <f t="shared" si="158"/>
        <v>14</v>
      </c>
      <c r="F957" s="11">
        <f t="shared" si="159"/>
        <v>2100</v>
      </c>
      <c r="G957" s="12">
        <v>0.49502757831813837</v>
      </c>
      <c r="H957" s="27">
        <f t="shared" si="160"/>
        <v>1</v>
      </c>
      <c r="I957" s="11">
        <f t="shared" si="161"/>
        <v>0</v>
      </c>
      <c r="J957" s="28">
        <f t="shared" si="162"/>
        <v>0</v>
      </c>
      <c r="K957" s="28">
        <f t="shared" si="163"/>
        <v>2100</v>
      </c>
      <c r="L957" s="28">
        <f t="shared" si="164"/>
        <v>954</v>
      </c>
      <c r="M957" s="41">
        <f>AVERAGE($K$4:K957)</f>
        <v>2737.7882599580712</v>
      </c>
      <c r="N957" s="41">
        <f>_xlfn.STDEV.S($K$4:K957)</f>
        <v>358.54906576195981</v>
      </c>
      <c r="O957" s="41">
        <f t="shared" si="166"/>
        <v>2715.0071743399412</v>
      </c>
      <c r="P957" s="41">
        <f t="shared" si="167"/>
        <v>2760.5693455762012</v>
      </c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 spans="2:28" x14ac:dyDescent="0.2">
      <c r="B958" s="13">
        <f t="shared" si="165"/>
        <v>955</v>
      </c>
      <c r="C958" s="12">
        <v>0.14481672749164665</v>
      </c>
      <c r="D958" s="11">
        <f t="shared" si="157"/>
        <v>16</v>
      </c>
      <c r="E958" s="11">
        <f t="shared" si="158"/>
        <v>16</v>
      </c>
      <c r="F958" s="11">
        <f t="shared" si="159"/>
        <v>2400</v>
      </c>
      <c r="G958" s="12">
        <v>0.45686174368988186</v>
      </c>
      <c r="H958" s="27">
        <f t="shared" si="160"/>
        <v>1</v>
      </c>
      <c r="I958" s="11">
        <f t="shared" si="161"/>
        <v>0</v>
      </c>
      <c r="J958" s="28">
        <f t="shared" si="162"/>
        <v>0</v>
      </c>
      <c r="K958" s="28">
        <f t="shared" si="163"/>
        <v>2400</v>
      </c>
      <c r="L958" s="28">
        <f t="shared" si="164"/>
        <v>955</v>
      </c>
      <c r="M958" s="41">
        <f>AVERAGE($K$4:K958)</f>
        <v>2737.4345549738218</v>
      </c>
      <c r="N958" s="41">
        <f>_xlfn.STDEV.S($K$4:K958)</f>
        <v>358.52775866218104</v>
      </c>
      <c r="O958" s="41">
        <f t="shared" si="166"/>
        <v>2714.6667831749437</v>
      </c>
      <c r="P958" s="41">
        <f t="shared" si="167"/>
        <v>2760.2023267727</v>
      </c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 spans="2:28" x14ac:dyDescent="0.2">
      <c r="B959" s="13">
        <f t="shared" si="165"/>
        <v>956</v>
      </c>
      <c r="C959" s="12">
        <v>0.47762587524368838</v>
      </c>
      <c r="D959" s="11">
        <f t="shared" si="157"/>
        <v>19</v>
      </c>
      <c r="E959" s="11">
        <f t="shared" si="158"/>
        <v>19</v>
      </c>
      <c r="F959" s="11">
        <f t="shared" si="159"/>
        <v>2850</v>
      </c>
      <c r="G959" s="12">
        <v>0.84586487593445925</v>
      </c>
      <c r="H959" s="27">
        <f t="shared" si="160"/>
        <v>3</v>
      </c>
      <c r="I959" s="11">
        <f t="shared" si="161"/>
        <v>0</v>
      </c>
      <c r="J959" s="28">
        <f t="shared" si="162"/>
        <v>0</v>
      </c>
      <c r="K959" s="28">
        <f t="shared" si="163"/>
        <v>2850</v>
      </c>
      <c r="L959" s="28">
        <f t="shared" si="164"/>
        <v>956</v>
      </c>
      <c r="M959" s="41">
        <f>AVERAGE($K$4:K959)</f>
        <v>2737.5523012552303</v>
      </c>
      <c r="N959" s="41">
        <f>_xlfn.STDEV.S($K$4:K959)</f>
        <v>358.35849198817522</v>
      </c>
      <c r="O959" s="41">
        <f t="shared" si="166"/>
        <v>2714.8072140613972</v>
      </c>
      <c r="P959" s="41">
        <f t="shared" si="167"/>
        <v>2760.2973884490634</v>
      </c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 spans="2:28" x14ac:dyDescent="0.2">
      <c r="B960" s="13">
        <f t="shared" si="165"/>
        <v>957</v>
      </c>
      <c r="C960" s="12">
        <v>0.64921183059472487</v>
      </c>
      <c r="D960" s="11">
        <f t="shared" si="157"/>
        <v>20</v>
      </c>
      <c r="E960" s="11">
        <f t="shared" si="158"/>
        <v>20</v>
      </c>
      <c r="F960" s="11">
        <f t="shared" si="159"/>
        <v>3000</v>
      </c>
      <c r="G960" s="12">
        <v>0.5355412363463633</v>
      </c>
      <c r="H960" s="27">
        <f t="shared" si="160"/>
        <v>2</v>
      </c>
      <c r="I960" s="11">
        <f t="shared" si="161"/>
        <v>0</v>
      </c>
      <c r="J960" s="28">
        <f t="shared" si="162"/>
        <v>0</v>
      </c>
      <c r="K960" s="28">
        <f t="shared" si="163"/>
        <v>3000</v>
      </c>
      <c r="L960" s="28">
        <f t="shared" si="164"/>
        <v>957</v>
      </c>
      <c r="M960" s="41">
        <f>AVERAGE($K$4:K960)</f>
        <v>2737.8265412748169</v>
      </c>
      <c r="N960" s="41">
        <f>_xlfn.STDEV.S($K$4:K960)</f>
        <v>358.27147674933036</v>
      </c>
      <c r="O960" s="41">
        <f t="shared" si="166"/>
        <v>2715.0988908790696</v>
      </c>
      <c r="P960" s="41">
        <f t="shared" si="167"/>
        <v>2760.5541916705643</v>
      </c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 spans="2:28" x14ac:dyDescent="0.2">
      <c r="B961" s="13">
        <f t="shared" si="165"/>
        <v>958</v>
      </c>
      <c r="C961" s="12">
        <v>4.5728525532805597E-2</v>
      </c>
      <c r="D961" s="11">
        <f t="shared" si="157"/>
        <v>15</v>
      </c>
      <c r="E961" s="11">
        <f t="shared" si="158"/>
        <v>15</v>
      </c>
      <c r="F961" s="11">
        <f t="shared" si="159"/>
        <v>2250</v>
      </c>
      <c r="G961" s="12">
        <v>0.30456686243985409</v>
      </c>
      <c r="H961" s="27">
        <f t="shared" si="160"/>
        <v>1</v>
      </c>
      <c r="I961" s="11">
        <f t="shared" si="161"/>
        <v>0</v>
      </c>
      <c r="J961" s="28">
        <f t="shared" si="162"/>
        <v>0</v>
      </c>
      <c r="K961" s="28">
        <f t="shared" si="163"/>
        <v>2250</v>
      </c>
      <c r="L961" s="28">
        <f t="shared" si="164"/>
        <v>958</v>
      </c>
      <c r="M961" s="41">
        <f>AVERAGE($K$4:K961)</f>
        <v>2737.3173277661795</v>
      </c>
      <c r="N961" s="41">
        <f>_xlfn.STDEV.S($K$4:K961)</f>
        <v>358.43093205479181</v>
      </c>
      <c r="O961" s="41">
        <f t="shared" si="166"/>
        <v>2714.5914625224891</v>
      </c>
      <c r="P961" s="41">
        <f t="shared" si="167"/>
        <v>2760.0431930098698</v>
      </c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 spans="2:28" x14ac:dyDescent="0.2">
      <c r="B962" s="13">
        <f t="shared" si="165"/>
        <v>959</v>
      </c>
      <c r="C962" s="12">
        <v>0.43452439977470803</v>
      </c>
      <c r="D962" s="11">
        <f t="shared" si="157"/>
        <v>19</v>
      </c>
      <c r="E962" s="11">
        <f t="shared" si="158"/>
        <v>19</v>
      </c>
      <c r="F962" s="11">
        <f t="shared" si="159"/>
        <v>2850</v>
      </c>
      <c r="G962" s="12">
        <v>0.22566351078736224</v>
      </c>
      <c r="H962" s="27">
        <f t="shared" si="160"/>
        <v>1</v>
      </c>
      <c r="I962" s="11">
        <f t="shared" si="161"/>
        <v>0</v>
      </c>
      <c r="J962" s="28">
        <f t="shared" si="162"/>
        <v>0</v>
      </c>
      <c r="K962" s="28">
        <f t="shared" si="163"/>
        <v>2850</v>
      </c>
      <c r="L962" s="28">
        <f t="shared" si="164"/>
        <v>959</v>
      </c>
      <c r="M962" s="41">
        <f>AVERAGE($K$4:K962)</f>
        <v>2737.4348279457768</v>
      </c>
      <c r="N962" s="41">
        <f>_xlfn.STDEV.S($K$4:K962)</f>
        <v>358.26228958483216</v>
      </c>
      <c r="O962" s="41">
        <f t="shared" si="166"/>
        <v>2714.7315315212741</v>
      </c>
      <c r="P962" s="41">
        <f t="shared" si="167"/>
        <v>2760.1381243702795</v>
      </c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 spans="2:28" x14ac:dyDescent="0.2">
      <c r="B963" s="13">
        <f t="shared" si="165"/>
        <v>960</v>
      </c>
      <c r="C963" s="12">
        <v>0.58288195448362856</v>
      </c>
      <c r="D963" s="11">
        <f t="shared" si="157"/>
        <v>20</v>
      </c>
      <c r="E963" s="11">
        <f t="shared" si="158"/>
        <v>20</v>
      </c>
      <c r="F963" s="11">
        <f t="shared" si="159"/>
        <v>3000</v>
      </c>
      <c r="G963" s="12">
        <v>0.19990678213195967</v>
      </c>
      <c r="H963" s="27">
        <f t="shared" si="160"/>
        <v>1</v>
      </c>
      <c r="I963" s="11">
        <f t="shared" si="161"/>
        <v>0</v>
      </c>
      <c r="J963" s="28">
        <f t="shared" si="162"/>
        <v>0</v>
      </c>
      <c r="K963" s="28">
        <f t="shared" si="163"/>
        <v>3000</v>
      </c>
      <c r="L963" s="28">
        <f t="shared" si="164"/>
        <v>960</v>
      </c>
      <c r="M963" s="41">
        <f>AVERAGE($K$4:K963)</f>
        <v>2737.7083333333335</v>
      </c>
      <c r="N963" s="41">
        <f>_xlfn.STDEV.S($K$4:K963)</f>
        <v>358.17571365064396</v>
      </c>
      <c r="O963" s="41">
        <f t="shared" si="166"/>
        <v>2715.022378057994</v>
      </c>
      <c r="P963" s="41">
        <f t="shared" si="167"/>
        <v>2760.3942886086729</v>
      </c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 spans="2:28" x14ac:dyDescent="0.2">
      <c r="B964" s="13">
        <f t="shared" si="165"/>
        <v>961</v>
      </c>
      <c r="C964" s="12">
        <v>0.67273990300575659</v>
      </c>
      <c r="D964" s="11">
        <f t="shared" si="157"/>
        <v>20</v>
      </c>
      <c r="E964" s="11">
        <f t="shared" si="158"/>
        <v>20</v>
      </c>
      <c r="F964" s="11">
        <f t="shared" si="159"/>
        <v>3000</v>
      </c>
      <c r="G964" s="12">
        <v>0.16275651361789456</v>
      </c>
      <c r="H964" s="27">
        <f t="shared" si="160"/>
        <v>1</v>
      </c>
      <c r="I964" s="11">
        <f t="shared" si="161"/>
        <v>0</v>
      </c>
      <c r="J964" s="28">
        <f t="shared" si="162"/>
        <v>0</v>
      </c>
      <c r="K964" s="28">
        <f t="shared" si="163"/>
        <v>3000</v>
      </c>
      <c r="L964" s="28">
        <f t="shared" si="164"/>
        <v>961</v>
      </c>
      <c r="M964" s="41">
        <f>AVERAGE($K$4:K964)</f>
        <v>2737.9812695109263</v>
      </c>
      <c r="N964" s="41">
        <f>_xlfn.STDEV.S($K$4:K964)</f>
        <v>358.08908875046279</v>
      </c>
      <c r="O964" s="41">
        <f t="shared" si="166"/>
        <v>2715.3126342026294</v>
      </c>
      <c r="P964" s="41">
        <f t="shared" si="167"/>
        <v>2760.6499048192231</v>
      </c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 spans="2:28" x14ac:dyDescent="0.2">
      <c r="B965" s="13">
        <f t="shared" si="165"/>
        <v>962</v>
      </c>
      <c r="C965" s="12">
        <v>3.373257765162696E-2</v>
      </c>
      <c r="D965" s="11">
        <f t="shared" ref="D965:D1028" si="168">SUMIFS($R$4:$R$15,$U$4:$U$15,"&lt;="&amp;C965,$T$4:$T$15,"&gt;="&amp;C965)</f>
        <v>15</v>
      </c>
      <c r="E965" s="11">
        <f t="shared" ref="E965:E1028" si="169">MIN(D965,$X$2)</f>
        <v>15</v>
      </c>
      <c r="F965" s="11">
        <f t="shared" ref="F965:F1028" si="170">E965*$X$3</f>
        <v>2250</v>
      </c>
      <c r="G965" s="12">
        <v>0.51359030954867368</v>
      </c>
      <c r="H965" s="27">
        <f t="shared" ref="H965:H1028" si="171">_xlfn.BINOM.INV(E965,$X$5,G965)</f>
        <v>1</v>
      </c>
      <c r="I965" s="11">
        <f t="shared" ref="I965:I1028" si="172">IF(E965-H965&gt;$X$6,E965-H965-$X$6,0)</f>
        <v>0</v>
      </c>
      <c r="J965" s="28">
        <f t="shared" ref="J965:J1028" si="173">I965*$X$4</f>
        <v>0</v>
      </c>
      <c r="K965" s="28">
        <f t="shared" ref="K965:K1028" si="174">F965-J965</f>
        <v>2250</v>
      </c>
      <c r="L965" s="28">
        <f t="shared" ref="L965:L1028" si="175">B965</f>
        <v>962</v>
      </c>
      <c r="M965" s="41">
        <f>AVERAGE($K$4:K965)</f>
        <v>2737.4740124740124</v>
      </c>
      <c r="N965" s="41">
        <f>_xlfn.STDEV.S($K$4:K965)</f>
        <v>358.24837164454055</v>
      </c>
      <c r="O965" s="41">
        <f t="shared" si="166"/>
        <v>2714.8071139635758</v>
      </c>
      <c r="P965" s="41">
        <f t="shared" si="167"/>
        <v>2760.140910984449</v>
      </c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 spans="2:28" x14ac:dyDescent="0.2">
      <c r="B966" s="13">
        <f t="shared" ref="B966:B1029" si="176">B965+1</f>
        <v>963</v>
      </c>
      <c r="C966" s="12">
        <v>0.80409947183612662</v>
      </c>
      <c r="D966" s="11">
        <f t="shared" si="168"/>
        <v>21</v>
      </c>
      <c r="E966" s="11">
        <f t="shared" si="169"/>
        <v>21</v>
      </c>
      <c r="F966" s="11">
        <f t="shared" si="170"/>
        <v>3150</v>
      </c>
      <c r="G966" s="12">
        <v>0.62146421953154585</v>
      </c>
      <c r="H966" s="27">
        <f t="shared" si="171"/>
        <v>2</v>
      </c>
      <c r="I966" s="11">
        <f t="shared" si="172"/>
        <v>0</v>
      </c>
      <c r="J966" s="28">
        <f t="shared" si="173"/>
        <v>0</v>
      </c>
      <c r="K966" s="28">
        <f t="shared" si="174"/>
        <v>3150</v>
      </c>
      <c r="L966" s="28">
        <f t="shared" si="175"/>
        <v>963</v>
      </c>
      <c r="M966" s="41">
        <f>AVERAGE($K$4:K966)</f>
        <v>2737.9023883696782</v>
      </c>
      <c r="N966" s="41">
        <f>_xlfn.STDEV.S($K$4:K966)</f>
        <v>358.30880597785369</v>
      </c>
      <c r="O966" s="41">
        <f t="shared" ref="O966:O1029" si="177">M966-_xlfn.T.INV.2T(0.05,L966-1)*N966/SQRT(L966)</f>
        <v>2715.243469733754</v>
      </c>
      <c r="P966" s="41">
        <f t="shared" ref="P966:P1029" si="178">M966+_xlfn.T.INV.2T(0.05,L966-1)*N966/SQRT(L966)</f>
        <v>2760.5613070056024</v>
      </c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 spans="2:28" x14ac:dyDescent="0.2">
      <c r="B967" s="13">
        <f t="shared" si="176"/>
        <v>964</v>
      </c>
      <c r="C967" s="12">
        <v>0.84476857844820263</v>
      </c>
      <c r="D967" s="11">
        <f t="shared" si="168"/>
        <v>22</v>
      </c>
      <c r="E967" s="11">
        <f t="shared" si="169"/>
        <v>22</v>
      </c>
      <c r="F967" s="11">
        <f t="shared" si="170"/>
        <v>3300</v>
      </c>
      <c r="G967" s="12">
        <v>0.44107789504943784</v>
      </c>
      <c r="H967" s="27">
        <f t="shared" si="171"/>
        <v>2</v>
      </c>
      <c r="I967" s="11">
        <f t="shared" si="172"/>
        <v>1</v>
      </c>
      <c r="J967" s="28">
        <f t="shared" si="173"/>
        <v>500</v>
      </c>
      <c r="K967" s="28">
        <f t="shared" si="174"/>
        <v>2800</v>
      </c>
      <c r="L967" s="28">
        <f t="shared" si="175"/>
        <v>964</v>
      </c>
      <c r="M967" s="41">
        <f>AVERAGE($K$4:K967)</f>
        <v>2737.9668049792531</v>
      </c>
      <c r="N967" s="41">
        <f>_xlfn.STDEV.S($K$4:K967)</f>
        <v>358.12830465313311</v>
      </c>
      <c r="O967" s="41">
        <f t="shared" si="177"/>
        <v>2715.3310802684991</v>
      </c>
      <c r="P967" s="41">
        <f t="shared" si="178"/>
        <v>2760.602529690007</v>
      </c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 spans="2:28" x14ac:dyDescent="0.2">
      <c r="B968" s="13">
        <f t="shared" si="176"/>
        <v>965</v>
      </c>
      <c r="C968" s="12">
        <v>0.16450353516269911</v>
      </c>
      <c r="D968" s="11">
        <f t="shared" si="168"/>
        <v>17</v>
      </c>
      <c r="E968" s="11">
        <f t="shared" si="169"/>
        <v>17</v>
      </c>
      <c r="F968" s="11">
        <f t="shared" si="170"/>
        <v>2550</v>
      </c>
      <c r="G968" s="12">
        <v>0.30708436665504435</v>
      </c>
      <c r="H968" s="27">
        <f t="shared" si="171"/>
        <v>1</v>
      </c>
      <c r="I968" s="11">
        <f t="shared" si="172"/>
        <v>0</v>
      </c>
      <c r="J968" s="28">
        <f t="shared" si="173"/>
        <v>0</v>
      </c>
      <c r="K968" s="28">
        <f t="shared" si="174"/>
        <v>2550</v>
      </c>
      <c r="L968" s="28">
        <f t="shared" si="175"/>
        <v>965</v>
      </c>
      <c r="M968" s="41">
        <f>AVERAGE($K$4:K968)</f>
        <v>2737.7720207253888</v>
      </c>
      <c r="N968" s="41">
        <f>_xlfn.STDEV.S($K$4:K968)</f>
        <v>357.99364525955446</v>
      </c>
      <c r="O968" s="41">
        <f t="shared" si="177"/>
        <v>2715.1565637519407</v>
      </c>
      <c r="P968" s="41">
        <f t="shared" si="178"/>
        <v>2760.3874776988368</v>
      </c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 spans="2:28" x14ac:dyDescent="0.2">
      <c r="B969" s="13">
        <f t="shared" si="176"/>
        <v>966</v>
      </c>
      <c r="C969" s="12">
        <v>0.88929095194001573</v>
      </c>
      <c r="D969" s="11">
        <f t="shared" si="168"/>
        <v>22</v>
      </c>
      <c r="E969" s="11">
        <f t="shared" si="169"/>
        <v>22</v>
      </c>
      <c r="F969" s="11">
        <f t="shared" si="170"/>
        <v>3300</v>
      </c>
      <c r="G969" s="12">
        <v>0.54826723295451729</v>
      </c>
      <c r="H969" s="27">
        <f t="shared" si="171"/>
        <v>2</v>
      </c>
      <c r="I969" s="11">
        <f t="shared" si="172"/>
        <v>1</v>
      </c>
      <c r="J969" s="28">
        <f t="shared" si="173"/>
        <v>500</v>
      </c>
      <c r="K969" s="28">
        <f t="shared" si="174"/>
        <v>2800</v>
      </c>
      <c r="L969" s="28">
        <f t="shared" si="175"/>
        <v>966</v>
      </c>
      <c r="M969" s="41">
        <f>AVERAGE($K$4:K969)</f>
        <v>2737.8364389233952</v>
      </c>
      <c r="N969" s="41">
        <f>_xlfn.STDEV.S($K$4:K969)</f>
        <v>357.81370982713707</v>
      </c>
      <c r="O969" s="41">
        <f t="shared" si="177"/>
        <v>2715.2440812726927</v>
      </c>
      <c r="P969" s="41">
        <f t="shared" si="178"/>
        <v>2760.4287965740978</v>
      </c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 spans="2:28" x14ac:dyDescent="0.2">
      <c r="B970" s="13">
        <f t="shared" si="176"/>
        <v>967</v>
      </c>
      <c r="C970" s="12">
        <v>0.42625694668208958</v>
      </c>
      <c r="D970" s="11">
        <f t="shared" si="168"/>
        <v>19</v>
      </c>
      <c r="E970" s="11">
        <f t="shared" si="169"/>
        <v>19</v>
      </c>
      <c r="F970" s="11">
        <f t="shared" si="170"/>
        <v>2850</v>
      </c>
      <c r="G970" s="12">
        <v>0.40820744028820011</v>
      </c>
      <c r="H970" s="27">
        <f t="shared" si="171"/>
        <v>1</v>
      </c>
      <c r="I970" s="11">
        <f t="shared" si="172"/>
        <v>0</v>
      </c>
      <c r="J970" s="28">
        <f t="shared" si="173"/>
        <v>0</v>
      </c>
      <c r="K970" s="28">
        <f t="shared" si="174"/>
        <v>2850</v>
      </c>
      <c r="L970" s="28">
        <f t="shared" si="175"/>
        <v>967</v>
      </c>
      <c r="M970" s="41">
        <f>AVERAGE($K$4:K970)</f>
        <v>2737.9524301964839</v>
      </c>
      <c r="N970" s="41">
        <f>_xlfn.STDEV.S($K$4:K970)</f>
        <v>357.64664688595587</v>
      </c>
      <c r="O970" s="41">
        <f t="shared" si="177"/>
        <v>2715.3823294807926</v>
      </c>
      <c r="P970" s="41">
        <f t="shared" si="178"/>
        <v>2760.5225309121752</v>
      </c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 spans="2:28" x14ac:dyDescent="0.2">
      <c r="B971" s="13">
        <f t="shared" si="176"/>
        <v>968</v>
      </c>
      <c r="C971" s="12">
        <v>0.56124670076019834</v>
      </c>
      <c r="D971" s="11">
        <f t="shared" si="168"/>
        <v>20</v>
      </c>
      <c r="E971" s="11">
        <f t="shared" si="169"/>
        <v>20</v>
      </c>
      <c r="F971" s="11">
        <f t="shared" si="170"/>
        <v>3000</v>
      </c>
      <c r="G971" s="12">
        <v>8.5227689798531792E-2</v>
      </c>
      <c r="H971" s="27">
        <f t="shared" si="171"/>
        <v>0</v>
      </c>
      <c r="I971" s="11">
        <f t="shared" si="172"/>
        <v>1</v>
      </c>
      <c r="J971" s="28">
        <f t="shared" si="173"/>
        <v>500</v>
      </c>
      <c r="K971" s="28">
        <f t="shared" si="174"/>
        <v>2500</v>
      </c>
      <c r="L971" s="28">
        <f t="shared" si="175"/>
        <v>968</v>
      </c>
      <c r="M971" s="41">
        <f>AVERAGE($K$4:K971)</f>
        <v>2737.7066115702478</v>
      </c>
      <c r="N971" s="41">
        <f>_xlfn.STDEV.S($K$4:K971)</f>
        <v>357.54348117161959</v>
      </c>
      <c r="O971" s="41">
        <f t="shared" si="177"/>
        <v>2715.1547083753444</v>
      </c>
      <c r="P971" s="41">
        <f t="shared" si="178"/>
        <v>2760.2585147651512</v>
      </c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 spans="2:28" x14ac:dyDescent="0.2">
      <c r="B972" s="13">
        <f t="shared" si="176"/>
        <v>969</v>
      </c>
      <c r="C972" s="12">
        <v>0.92970448130690131</v>
      </c>
      <c r="D972" s="11">
        <f t="shared" si="168"/>
        <v>23</v>
      </c>
      <c r="E972" s="11">
        <f t="shared" si="169"/>
        <v>22</v>
      </c>
      <c r="F972" s="11">
        <f t="shared" si="170"/>
        <v>3300</v>
      </c>
      <c r="G972" s="12">
        <v>0.91176834406671925</v>
      </c>
      <c r="H972" s="27">
        <f t="shared" si="171"/>
        <v>4</v>
      </c>
      <c r="I972" s="11">
        <f t="shared" si="172"/>
        <v>0</v>
      </c>
      <c r="J972" s="28">
        <f t="shared" si="173"/>
        <v>0</v>
      </c>
      <c r="K972" s="28">
        <f t="shared" si="174"/>
        <v>3300</v>
      </c>
      <c r="L972" s="28">
        <f t="shared" si="175"/>
        <v>969</v>
      </c>
      <c r="M972" s="41">
        <f>AVERAGE($K$4:K972)</f>
        <v>2738.2868937048502</v>
      </c>
      <c r="N972" s="41">
        <f>_xlfn.STDEV.S($K$4:K972)</f>
        <v>357.81498901989005</v>
      </c>
      <c r="O972" s="41">
        <f t="shared" si="177"/>
        <v>2715.7295430023337</v>
      </c>
      <c r="P972" s="41">
        <f t="shared" si="178"/>
        <v>2760.8442444073667</v>
      </c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 spans="2:28" x14ac:dyDescent="0.2">
      <c r="B973" s="13">
        <f t="shared" si="176"/>
        <v>970</v>
      </c>
      <c r="C973" s="12">
        <v>0.24334495674411427</v>
      </c>
      <c r="D973" s="11">
        <f t="shared" si="168"/>
        <v>18</v>
      </c>
      <c r="E973" s="11">
        <f t="shared" si="169"/>
        <v>18</v>
      </c>
      <c r="F973" s="11">
        <f t="shared" si="170"/>
        <v>2700</v>
      </c>
      <c r="G973" s="12">
        <v>0.42523733293227628</v>
      </c>
      <c r="H973" s="27">
        <f t="shared" si="171"/>
        <v>1</v>
      </c>
      <c r="I973" s="11">
        <f t="shared" si="172"/>
        <v>0</v>
      </c>
      <c r="J973" s="28">
        <f t="shared" si="173"/>
        <v>0</v>
      </c>
      <c r="K973" s="28">
        <f t="shared" si="174"/>
        <v>2700</v>
      </c>
      <c r="L973" s="28">
        <f t="shared" si="175"/>
        <v>970</v>
      </c>
      <c r="M973" s="41">
        <f>AVERAGE($K$4:K973)</f>
        <v>2738.2474226804125</v>
      </c>
      <c r="N973" s="41">
        <f>_xlfn.STDEV.S($K$4:K973)</f>
        <v>357.63242312568673</v>
      </c>
      <c r="O973" s="41">
        <f t="shared" si="177"/>
        <v>2715.7132349631461</v>
      </c>
      <c r="P973" s="41">
        <f t="shared" si="178"/>
        <v>2760.7816103976788</v>
      </c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 spans="2:28" x14ac:dyDescent="0.2">
      <c r="B974" s="13">
        <f t="shared" si="176"/>
        <v>971</v>
      </c>
      <c r="C974" s="12">
        <v>0.21252923194126516</v>
      </c>
      <c r="D974" s="11">
        <f t="shared" si="168"/>
        <v>17</v>
      </c>
      <c r="E974" s="11">
        <f t="shared" si="169"/>
        <v>17</v>
      </c>
      <c r="F974" s="11">
        <f t="shared" si="170"/>
        <v>2550</v>
      </c>
      <c r="G974" s="12">
        <v>0.66700157299816487</v>
      </c>
      <c r="H974" s="27">
        <f t="shared" si="171"/>
        <v>2</v>
      </c>
      <c r="I974" s="11">
        <f t="shared" si="172"/>
        <v>0</v>
      </c>
      <c r="J974" s="28">
        <f t="shared" si="173"/>
        <v>0</v>
      </c>
      <c r="K974" s="28">
        <f t="shared" si="174"/>
        <v>2550</v>
      </c>
      <c r="L974" s="28">
        <f t="shared" si="175"/>
        <v>971</v>
      </c>
      <c r="M974" s="41">
        <f>AVERAGE($K$4:K974)</f>
        <v>2738.0535530381048</v>
      </c>
      <c r="N974" s="41">
        <f>_xlfn.STDEV.S($K$4:K974)</f>
        <v>357.49907535781568</v>
      </c>
      <c r="O974" s="41">
        <f t="shared" si="177"/>
        <v>2715.5393987639586</v>
      </c>
      <c r="P974" s="41">
        <f t="shared" si="178"/>
        <v>2760.5677073122511</v>
      </c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 spans="2:28" x14ac:dyDescent="0.2">
      <c r="B975" s="13">
        <f t="shared" si="176"/>
        <v>972</v>
      </c>
      <c r="C975" s="12">
        <v>0.87014788366600315</v>
      </c>
      <c r="D975" s="11">
        <f t="shared" si="168"/>
        <v>22</v>
      </c>
      <c r="E975" s="11">
        <f t="shared" si="169"/>
        <v>22</v>
      </c>
      <c r="F975" s="11">
        <f t="shared" si="170"/>
        <v>3300</v>
      </c>
      <c r="G975" s="12">
        <v>0.11508862869651981</v>
      </c>
      <c r="H975" s="27">
        <f t="shared" si="171"/>
        <v>1</v>
      </c>
      <c r="I975" s="11">
        <f t="shared" si="172"/>
        <v>2</v>
      </c>
      <c r="J975" s="28">
        <f t="shared" si="173"/>
        <v>1000</v>
      </c>
      <c r="K975" s="28">
        <f t="shared" si="174"/>
        <v>2300</v>
      </c>
      <c r="L975" s="28">
        <f t="shared" si="175"/>
        <v>972</v>
      </c>
      <c r="M975" s="41">
        <f>AVERAGE($K$4:K975)</f>
        <v>2737.6028806584363</v>
      </c>
      <c r="N975" s="41">
        <f>_xlfn.STDEV.S($K$4:K975)</f>
        <v>357.5910861210869</v>
      </c>
      <c r="O975" s="41">
        <f t="shared" si="177"/>
        <v>2715.0945481155954</v>
      </c>
      <c r="P975" s="41">
        <f t="shared" si="178"/>
        <v>2760.1112132012772</v>
      </c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 spans="2:28" x14ac:dyDescent="0.2">
      <c r="B976" s="13">
        <f t="shared" si="176"/>
        <v>973</v>
      </c>
      <c r="C976" s="12">
        <v>2.7534190013528415E-2</v>
      </c>
      <c r="D976" s="11">
        <f t="shared" si="168"/>
        <v>14</v>
      </c>
      <c r="E976" s="11">
        <f t="shared" si="169"/>
        <v>14</v>
      </c>
      <c r="F976" s="11">
        <f t="shared" si="170"/>
        <v>2100</v>
      </c>
      <c r="G976" s="12">
        <v>0.46046135413256295</v>
      </c>
      <c r="H976" s="27">
        <f t="shared" si="171"/>
        <v>1</v>
      </c>
      <c r="I976" s="11">
        <f t="shared" si="172"/>
        <v>0</v>
      </c>
      <c r="J976" s="28">
        <f t="shared" si="173"/>
        <v>0</v>
      </c>
      <c r="K976" s="28">
        <f t="shared" si="174"/>
        <v>2100</v>
      </c>
      <c r="L976" s="28">
        <f t="shared" si="175"/>
        <v>973</v>
      </c>
      <c r="M976" s="41">
        <f>AVERAGE($K$4:K976)</f>
        <v>2736.9475847893113</v>
      </c>
      <c r="N976" s="41">
        <f>_xlfn.STDEV.S($K$4:K976)</f>
        <v>357.99112905823102</v>
      </c>
      <c r="O976" s="41">
        <f t="shared" si="177"/>
        <v>2714.4256831048301</v>
      </c>
      <c r="P976" s="41">
        <f t="shared" si="178"/>
        <v>2759.4694864737926</v>
      </c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 spans="2:28" x14ac:dyDescent="0.2">
      <c r="B977" s="13">
        <f t="shared" si="176"/>
        <v>974</v>
      </c>
      <c r="C977" s="12">
        <v>0.31266851283842245</v>
      </c>
      <c r="D977" s="11">
        <f t="shared" si="168"/>
        <v>18</v>
      </c>
      <c r="E977" s="11">
        <f t="shared" si="169"/>
        <v>18</v>
      </c>
      <c r="F977" s="11">
        <f t="shared" si="170"/>
        <v>2700</v>
      </c>
      <c r="G977" s="12">
        <v>0.28638970591095469</v>
      </c>
      <c r="H977" s="27">
        <f t="shared" si="171"/>
        <v>1</v>
      </c>
      <c r="I977" s="11">
        <f t="shared" si="172"/>
        <v>0</v>
      </c>
      <c r="J977" s="28">
        <f t="shared" si="173"/>
        <v>0</v>
      </c>
      <c r="K977" s="28">
        <f t="shared" si="174"/>
        <v>2700</v>
      </c>
      <c r="L977" s="28">
        <f t="shared" si="175"/>
        <v>974</v>
      </c>
      <c r="M977" s="41">
        <f>AVERAGE($K$4:K977)</f>
        <v>2736.9096509240248</v>
      </c>
      <c r="N977" s="41">
        <f>_xlfn.STDEV.S($K$4:K977)</f>
        <v>357.80907775606613</v>
      </c>
      <c r="O977" s="41">
        <f t="shared" si="177"/>
        <v>2714.4107899002734</v>
      </c>
      <c r="P977" s="41">
        <f t="shared" si="178"/>
        <v>2759.4085119477763</v>
      </c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 spans="2:28" x14ac:dyDescent="0.2">
      <c r="B978" s="13">
        <f t="shared" si="176"/>
        <v>975</v>
      </c>
      <c r="C978" s="12">
        <v>0.42018853178694804</v>
      </c>
      <c r="D978" s="11">
        <f t="shared" si="168"/>
        <v>19</v>
      </c>
      <c r="E978" s="11">
        <f t="shared" si="169"/>
        <v>19</v>
      </c>
      <c r="F978" s="11">
        <f t="shared" si="170"/>
        <v>2850</v>
      </c>
      <c r="G978" s="12">
        <v>0.8481053375805685</v>
      </c>
      <c r="H978" s="27">
        <f t="shared" si="171"/>
        <v>3</v>
      </c>
      <c r="I978" s="11">
        <f t="shared" si="172"/>
        <v>0</v>
      </c>
      <c r="J978" s="28">
        <f t="shared" si="173"/>
        <v>0</v>
      </c>
      <c r="K978" s="28">
        <f t="shared" si="174"/>
        <v>2850</v>
      </c>
      <c r="L978" s="28">
        <f t="shared" si="175"/>
        <v>975</v>
      </c>
      <c r="M978" s="41">
        <f>AVERAGE($K$4:K978)</f>
        <v>2737.0256410256411</v>
      </c>
      <c r="N978" s="41">
        <f>_xlfn.STDEV.S($K$4:K978)</f>
        <v>357.6436894202235</v>
      </c>
      <c r="O978" s="41">
        <f t="shared" si="177"/>
        <v>2714.5487437840952</v>
      </c>
      <c r="P978" s="41">
        <f t="shared" si="178"/>
        <v>2759.502538267187</v>
      </c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 spans="2:28" x14ac:dyDescent="0.2">
      <c r="B979" s="13">
        <f t="shared" si="176"/>
        <v>976</v>
      </c>
      <c r="C979" s="12">
        <v>0.22871879776457504</v>
      </c>
      <c r="D979" s="11">
        <f t="shared" si="168"/>
        <v>17</v>
      </c>
      <c r="E979" s="11">
        <f t="shared" si="169"/>
        <v>17</v>
      </c>
      <c r="F979" s="11">
        <f t="shared" si="170"/>
        <v>2550</v>
      </c>
      <c r="G979" s="12">
        <v>0.68438905437150543</v>
      </c>
      <c r="H979" s="27">
        <f t="shared" si="171"/>
        <v>2</v>
      </c>
      <c r="I979" s="11">
        <f t="shared" si="172"/>
        <v>0</v>
      </c>
      <c r="J979" s="28">
        <f t="shared" si="173"/>
        <v>0</v>
      </c>
      <c r="K979" s="28">
        <f t="shared" si="174"/>
        <v>2550</v>
      </c>
      <c r="L979" s="28">
        <f t="shared" si="175"/>
        <v>976</v>
      </c>
      <c r="M979" s="41">
        <f>AVERAGE($K$4:K979)</f>
        <v>2736.8340163934427</v>
      </c>
      <c r="N979" s="41">
        <f>_xlfn.STDEV.S($K$4:K979)</f>
        <v>357.51036149324619</v>
      </c>
      <c r="O979" s="41">
        <f t="shared" si="177"/>
        <v>2714.3770405538739</v>
      </c>
      <c r="P979" s="41">
        <f t="shared" si="178"/>
        <v>2759.2909922330114</v>
      </c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 spans="2:28" x14ac:dyDescent="0.2">
      <c r="B980" s="13">
        <f t="shared" si="176"/>
        <v>977</v>
      </c>
      <c r="C980" s="12">
        <v>0.78519843887047502</v>
      </c>
      <c r="D980" s="11">
        <f t="shared" si="168"/>
        <v>21</v>
      </c>
      <c r="E980" s="11">
        <f t="shared" si="169"/>
        <v>21</v>
      </c>
      <c r="F980" s="11">
        <f t="shared" si="170"/>
        <v>3150</v>
      </c>
      <c r="G980" s="12">
        <v>0.6699037458555086</v>
      </c>
      <c r="H980" s="27">
        <f t="shared" si="171"/>
        <v>3</v>
      </c>
      <c r="I980" s="11">
        <f t="shared" si="172"/>
        <v>0</v>
      </c>
      <c r="J980" s="28">
        <f t="shared" si="173"/>
        <v>0</v>
      </c>
      <c r="K980" s="28">
        <f t="shared" si="174"/>
        <v>3150</v>
      </c>
      <c r="L980" s="28">
        <f t="shared" si="175"/>
        <v>977</v>
      </c>
      <c r="M980" s="41">
        <f>AVERAGE($K$4:K980)</f>
        <v>2737.2569089048106</v>
      </c>
      <c r="N980" s="41">
        <f>_xlfn.STDEV.S($K$4:K980)</f>
        <v>357.57156872164592</v>
      </c>
      <c r="O980" s="41">
        <f t="shared" si="177"/>
        <v>2714.8076146610238</v>
      </c>
      <c r="P980" s="41">
        <f t="shared" si="178"/>
        <v>2759.7062031485975</v>
      </c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 spans="2:28" x14ac:dyDescent="0.2">
      <c r="B981" s="13">
        <f t="shared" si="176"/>
        <v>978</v>
      </c>
      <c r="C981" s="12">
        <v>0.63885396294496832</v>
      </c>
      <c r="D981" s="11">
        <f t="shared" si="168"/>
        <v>20</v>
      </c>
      <c r="E981" s="11">
        <f t="shared" si="169"/>
        <v>20</v>
      </c>
      <c r="F981" s="11">
        <f t="shared" si="170"/>
        <v>3000</v>
      </c>
      <c r="G981" s="12">
        <v>0.1131406148807591</v>
      </c>
      <c r="H981" s="27">
        <f t="shared" si="171"/>
        <v>0</v>
      </c>
      <c r="I981" s="11">
        <f t="shared" si="172"/>
        <v>1</v>
      </c>
      <c r="J981" s="28">
        <f t="shared" si="173"/>
        <v>500</v>
      </c>
      <c r="K981" s="28">
        <f t="shared" si="174"/>
        <v>2500</v>
      </c>
      <c r="L981" s="28">
        <f t="shared" si="175"/>
        <v>978</v>
      </c>
      <c r="M981" s="41">
        <f>AVERAGE($K$4:K981)</f>
        <v>2737.0143149284254</v>
      </c>
      <c r="N981" s="41">
        <f>_xlfn.STDEV.S($K$4:K981)</f>
        <v>357.46904268565527</v>
      </c>
      <c r="O981" s="41">
        <f t="shared" si="177"/>
        <v>2714.5829628365955</v>
      </c>
      <c r="P981" s="41">
        <f t="shared" si="178"/>
        <v>2759.4456670202553</v>
      </c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 spans="2:28" x14ac:dyDescent="0.2">
      <c r="B982" s="13">
        <f t="shared" si="176"/>
        <v>979</v>
      </c>
      <c r="C982" s="12">
        <v>5.4794933062555784E-2</v>
      </c>
      <c r="D982" s="11">
        <f t="shared" si="168"/>
        <v>15</v>
      </c>
      <c r="E982" s="11">
        <f t="shared" si="169"/>
        <v>15</v>
      </c>
      <c r="F982" s="11">
        <f t="shared" si="170"/>
        <v>2250</v>
      </c>
      <c r="G982" s="12">
        <v>0.43277013216447557</v>
      </c>
      <c r="H982" s="27">
        <f t="shared" si="171"/>
        <v>1</v>
      </c>
      <c r="I982" s="11">
        <f t="shared" si="172"/>
        <v>0</v>
      </c>
      <c r="J982" s="28">
        <f t="shared" si="173"/>
        <v>0</v>
      </c>
      <c r="K982" s="28">
        <f t="shared" si="174"/>
        <v>2250</v>
      </c>
      <c r="L982" s="28">
        <f t="shared" si="175"/>
        <v>979</v>
      </c>
      <c r="M982" s="41">
        <f>AVERAGE($K$4:K982)</f>
        <v>2736.5168539325841</v>
      </c>
      <c r="N982" s="41">
        <f>_xlfn.STDEV.S($K$4:K982)</f>
        <v>357.62512285756151</v>
      </c>
      <c r="O982" s="41">
        <f t="shared" si="177"/>
        <v>2714.0872003699583</v>
      </c>
      <c r="P982" s="41">
        <f t="shared" si="178"/>
        <v>2758.94650749521</v>
      </c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 spans="2:28" x14ac:dyDescent="0.2">
      <c r="B983" s="13">
        <f t="shared" si="176"/>
        <v>980</v>
      </c>
      <c r="C983" s="12">
        <v>0.787146659136997</v>
      </c>
      <c r="D983" s="11">
        <f t="shared" si="168"/>
        <v>21</v>
      </c>
      <c r="E983" s="11">
        <f t="shared" si="169"/>
        <v>21</v>
      </c>
      <c r="F983" s="11">
        <f t="shared" si="170"/>
        <v>3150</v>
      </c>
      <c r="G983" s="12">
        <v>0.66327193989950306</v>
      </c>
      <c r="H983" s="27">
        <f t="shared" si="171"/>
        <v>3</v>
      </c>
      <c r="I983" s="11">
        <f t="shared" si="172"/>
        <v>0</v>
      </c>
      <c r="J983" s="28">
        <f t="shared" si="173"/>
        <v>0</v>
      </c>
      <c r="K983" s="28">
        <f t="shared" si="174"/>
        <v>3150</v>
      </c>
      <c r="L983" s="28">
        <f t="shared" si="175"/>
        <v>980</v>
      </c>
      <c r="M983" s="41">
        <f>AVERAGE($K$4:K983)</f>
        <v>2736.9387755102039</v>
      </c>
      <c r="N983" s="41">
        <f>_xlfn.STDEV.S($K$4:K983)</f>
        <v>357.68638052004525</v>
      </c>
      <c r="O983" s="41">
        <f t="shared" si="177"/>
        <v>2714.5167569294886</v>
      </c>
      <c r="P983" s="41">
        <f t="shared" si="178"/>
        <v>2759.3607940909192</v>
      </c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 spans="2:28" x14ac:dyDescent="0.2">
      <c r="B984" s="13">
        <f t="shared" si="176"/>
        <v>981</v>
      </c>
      <c r="C984" s="12">
        <v>0.1706392712033421</v>
      </c>
      <c r="D984" s="11">
        <f t="shared" si="168"/>
        <v>17</v>
      </c>
      <c r="E984" s="11">
        <f t="shared" si="169"/>
        <v>17</v>
      </c>
      <c r="F984" s="11">
        <f t="shared" si="170"/>
        <v>2550</v>
      </c>
      <c r="G984" s="12">
        <v>0.72608691621009191</v>
      </c>
      <c r="H984" s="27">
        <f t="shared" si="171"/>
        <v>2</v>
      </c>
      <c r="I984" s="11">
        <f t="shared" si="172"/>
        <v>0</v>
      </c>
      <c r="J984" s="28">
        <f t="shared" si="173"/>
        <v>0</v>
      </c>
      <c r="K984" s="28">
        <f t="shared" si="174"/>
        <v>2550</v>
      </c>
      <c r="L984" s="28">
        <f t="shared" si="175"/>
        <v>981</v>
      </c>
      <c r="M984" s="41">
        <f>AVERAGE($K$4:K984)</f>
        <v>2736.7482161060143</v>
      </c>
      <c r="N984" s="41">
        <f>_xlfn.STDEV.S($K$4:K984)</f>
        <v>357.55365918032987</v>
      </c>
      <c r="O984" s="41">
        <f t="shared" si="177"/>
        <v>2714.345972440487</v>
      </c>
      <c r="P984" s="41">
        <f t="shared" si="178"/>
        <v>2759.1504597715416</v>
      </c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 spans="2:28" x14ac:dyDescent="0.2">
      <c r="B985" s="13">
        <f t="shared" si="176"/>
        <v>982</v>
      </c>
      <c r="C985" s="12">
        <v>0.18039044411236749</v>
      </c>
      <c r="D985" s="11">
        <f t="shared" si="168"/>
        <v>17</v>
      </c>
      <c r="E985" s="11">
        <f t="shared" si="169"/>
        <v>17</v>
      </c>
      <c r="F985" s="11">
        <f t="shared" si="170"/>
        <v>2550</v>
      </c>
      <c r="G985" s="12">
        <v>0.13138704894884634</v>
      </c>
      <c r="H985" s="27">
        <f t="shared" si="171"/>
        <v>0</v>
      </c>
      <c r="I985" s="11">
        <f t="shared" si="172"/>
        <v>0</v>
      </c>
      <c r="J985" s="28">
        <f t="shared" si="173"/>
        <v>0</v>
      </c>
      <c r="K985" s="28">
        <f t="shared" si="174"/>
        <v>2550</v>
      </c>
      <c r="L985" s="28">
        <f t="shared" si="175"/>
        <v>982</v>
      </c>
      <c r="M985" s="41">
        <f>AVERAGE($K$4:K985)</f>
        <v>2736.5580448065175</v>
      </c>
      <c r="N985" s="41">
        <f>_xlfn.STDEV.S($K$4:K985)</f>
        <v>357.42105790152283</v>
      </c>
      <c r="O985" s="41">
        <f t="shared" si="177"/>
        <v>2714.1755424946996</v>
      </c>
      <c r="P985" s="41">
        <f t="shared" si="178"/>
        <v>2758.9405471183354</v>
      </c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 spans="2:28" x14ac:dyDescent="0.2">
      <c r="B986" s="13">
        <f t="shared" si="176"/>
        <v>983</v>
      </c>
      <c r="C986" s="12">
        <v>0.86032233869892794</v>
      </c>
      <c r="D986" s="11">
        <f t="shared" si="168"/>
        <v>22</v>
      </c>
      <c r="E986" s="11">
        <f t="shared" si="169"/>
        <v>22</v>
      </c>
      <c r="F986" s="11">
        <f t="shared" si="170"/>
        <v>3300</v>
      </c>
      <c r="G986" s="12">
        <v>0.84234617263053269</v>
      </c>
      <c r="H986" s="27">
        <f t="shared" si="171"/>
        <v>4</v>
      </c>
      <c r="I986" s="11">
        <f t="shared" si="172"/>
        <v>0</v>
      </c>
      <c r="J986" s="28">
        <f t="shared" si="173"/>
        <v>0</v>
      </c>
      <c r="K986" s="28">
        <f t="shared" si="174"/>
        <v>3300</v>
      </c>
      <c r="L986" s="28">
        <f t="shared" si="175"/>
        <v>983</v>
      </c>
      <c r="M986" s="41">
        <f>AVERAGE($K$4:K986)</f>
        <v>2737.1312309257373</v>
      </c>
      <c r="N986" s="41">
        <f>_xlfn.STDEV.S($K$4:K986)</f>
        <v>357.69075789046531</v>
      </c>
      <c r="O986" s="41">
        <f t="shared" si="177"/>
        <v>2714.743263844869</v>
      </c>
      <c r="P986" s="41">
        <f t="shared" si="178"/>
        <v>2759.5191980066056</v>
      </c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 spans="2:28" x14ac:dyDescent="0.2">
      <c r="B987" s="13">
        <f t="shared" si="176"/>
        <v>984</v>
      </c>
      <c r="C987" s="12">
        <v>0.86381014276954371</v>
      </c>
      <c r="D987" s="11">
        <f t="shared" si="168"/>
        <v>22</v>
      </c>
      <c r="E987" s="11">
        <f t="shared" si="169"/>
        <v>22</v>
      </c>
      <c r="F987" s="11">
        <f t="shared" si="170"/>
        <v>3300</v>
      </c>
      <c r="G987" s="12">
        <v>0.25697159330493091</v>
      </c>
      <c r="H987" s="27">
        <f t="shared" si="171"/>
        <v>1</v>
      </c>
      <c r="I987" s="11">
        <f t="shared" si="172"/>
        <v>2</v>
      </c>
      <c r="J987" s="28">
        <f t="shared" si="173"/>
        <v>1000</v>
      </c>
      <c r="K987" s="28">
        <f t="shared" si="174"/>
        <v>2300</v>
      </c>
      <c r="L987" s="28">
        <f t="shared" si="175"/>
        <v>984</v>
      </c>
      <c r="M987" s="41">
        <f>AVERAGE($K$4:K987)</f>
        <v>2736.6869918699185</v>
      </c>
      <c r="N987" s="41">
        <f>_xlfn.STDEV.S($K$4:K987)</f>
        <v>357.78025899545213</v>
      </c>
      <c r="O987" s="41">
        <f t="shared" si="177"/>
        <v>2714.3048327253559</v>
      </c>
      <c r="P987" s="41">
        <f t="shared" si="178"/>
        <v>2759.0691510144811</v>
      </c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 spans="2:28" x14ac:dyDescent="0.2">
      <c r="B988" s="13">
        <f t="shared" si="176"/>
        <v>985</v>
      </c>
      <c r="C988" s="12">
        <v>0.34460362960390734</v>
      </c>
      <c r="D988" s="11">
        <f t="shared" si="168"/>
        <v>18</v>
      </c>
      <c r="E988" s="11">
        <f t="shared" si="169"/>
        <v>18</v>
      </c>
      <c r="F988" s="11">
        <f t="shared" si="170"/>
        <v>2700</v>
      </c>
      <c r="G988" s="12">
        <v>0.11953806334705119</v>
      </c>
      <c r="H988" s="27">
        <f t="shared" si="171"/>
        <v>0</v>
      </c>
      <c r="I988" s="11">
        <f t="shared" si="172"/>
        <v>0</v>
      </c>
      <c r="J988" s="28">
        <f t="shared" si="173"/>
        <v>0</v>
      </c>
      <c r="K988" s="28">
        <f t="shared" si="174"/>
        <v>2700</v>
      </c>
      <c r="L988" s="28">
        <f t="shared" si="175"/>
        <v>985</v>
      </c>
      <c r="M988" s="41">
        <f>AVERAGE($K$4:K988)</f>
        <v>2736.6497461928934</v>
      </c>
      <c r="N988" s="41">
        <f>_xlfn.STDEV.S($K$4:K988)</f>
        <v>357.60032443357267</v>
      </c>
      <c r="O988" s="41">
        <f t="shared" si="177"/>
        <v>2714.2902301498993</v>
      </c>
      <c r="P988" s="41">
        <f t="shared" si="178"/>
        <v>2759.0092622358875</v>
      </c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 spans="2:28" x14ac:dyDescent="0.2">
      <c r="B989" s="13">
        <f t="shared" si="176"/>
        <v>986</v>
      </c>
      <c r="C989" s="12">
        <v>0.27710232251971756</v>
      </c>
      <c r="D989" s="11">
        <f t="shared" si="168"/>
        <v>18</v>
      </c>
      <c r="E989" s="11">
        <f t="shared" si="169"/>
        <v>18</v>
      </c>
      <c r="F989" s="11">
        <f t="shared" si="170"/>
        <v>2700</v>
      </c>
      <c r="G989" s="12">
        <v>5.1330586906901954E-2</v>
      </c>
      <c r="H989" s="27">
        <f t="shared" si="171"/>
        <v>0</v>
      </c>
      <c r="I989" s="11">
        <f t="shared" si="172"/>
        <v>0</v>
      </c>
      <c r="J989" s="28">
        <f t="shared" si="173"/>
        <v>0</v>
      </c>
      <c r="K989" s="28">
        <f t="shared" si="174"/>
        <v>2700</v>
      </c>
      <c r="L989" s="28">
        <f t="shared" si="175"/>
        <v>986</v>
      </c>
      <c r="M989" s="41">
        <f>AVERAGE($K$4:K989)</f>
        <v>2736.6125760649088</v>
      </c>
      <c r="N989" s="41">
        <f>_xlfn.STDEV.S($K$4:K989)</f>
        <v>357.42066103980176</v>
      </c>
      <c r="O989" s="41">
        <f t="shared" si="177"/>
        <v>2714.275657357065</v>
      </c>
      <c r="P989" s="41">
        <f t="shared" si="178"/>
        <v>2758.9494947727526</v>
      </c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 spans="2:28" x14ac:dyDescent="0.2">
      <c r="B990" s="13">
        <f t="shared" si="176"/>
        <v>987</v>
      </c>
      <c r="C990" s="12">
        <v>1.1662005468754066E-2</v>
      </c>
      <c r="D990" s="11">
        <f t="shared" si="168"/>
        <v>14</v>
      </c>
      <c r="E990" s="11">
        <f t="shared" si="169"/>
        <v>14</v>
      </c>
      <c r="F990" s="11">
        <f t="shared" si="170"/>
        <v>2100</v>
      </c>
      <c r="G990" s="12">
        <v>0.11932003912638989</v>
      </c>
      <c r="H990" s="27">
        <f t="shared" si="171"/>
        <v>0</v>
      </c>
      <c r="I990" s="11">
        <f t="shared" si="172"/>
        <v>0</v>
      </c>
      <c r="J990" s="28">
        <f t="shared" si="173"/>
        <v>0</v>
      </c>
      <c r="K990" s="28">
        <f t="shared" si="174"/>
        <v>2100</v>
      </c>
      <c r="L990" s="28">
        <f t="shared" si="175"/>
        <v>987</v>
      </c>
      <c r="M990" s="41">
        <f>AVERAGE($K$4:K990)</f>
        <v>2735.9675785207701</v>
      </c>
      <c r="N990" s="41">
        <f>_xlfn.STDEV.S($K$4:K990)</f>
        <v>357.81360939668821</v>
      </c>
      <c r="O990" s="41">
        <f t="shared" si="177"/>
        <v>2713.6174613588837</v>
      </c>
      <c r="P990" s="41">
        <f t="shared" si="178"/>
        <v>2758.3176956826564</v>
      </c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 spans="2:28" x14ac:dyDescent="0.2">
      <c r="B991" s="13">
        <f t="shared" si="176"/>
        <v>988</v>
      </c>
      <c r="C991" s="12">
        <v>0.67001229446403809</v>
      </c>
      <c r="D991" s="11">
        <f t="shared" si="168"/>
        <v>20</v>
      </c>
      <c r="E991" s="11">
        <f t="shared" si="169"/>
        <v>20</v>
      </c>
      <c r="F991" s="11">
        <f t="shared" si="170"/>
        <v>3000</v>
      </c>
      <c r="G991" s="12">
        <v>0.78221413029316744</v>
      </c>
      <c r="H991" s="27">
        <f t="shared" si="171"/>
        <v>3</v>
      </c>
      <c r="I991" s="11">
        <f t="shared" si="172"/>
        <v>0</v>
      </c>
      <c r="J991" s="28">
        <f t="shared" si="173"/>
        <v>0</v>
      </c>
      <c r="K991" s="28">
        <f t="shared" si="174"/>
        <v>3000</v>
      </c>
      <c r="L991" s="28">
        <f t="shared" si="175"/>
        <v>988</v>
      </c>
      <c r="M991" s="41">
        <f>AVERAGE($K$4:K991)</f>
        <v>2736.2348178137654</v>
      </c>
      <c r="N991" s="41">
        <f>_xlfn.STDEV.S($K$4:K991)</f>
        <v>357.73093521301206</v>
      </c>
      <c r="O991" s="41">
        <f t="shared" si="177"/>
        <v>2713.9012035778755</v>
      </c>
      <c r="P991" s="41">
        <f t="shared" si="178"/>
        <v>2758.5684320496553</v>
      </c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 spans="2:28" x14ac:dyDescent="0.2">
      <c r="B992" s="13">
        <f t="shared" si="176"/>
        <v>989</v>
      </c>
      <c r="C992" s="12">
        <v>0.13675988130092553</v>
      </c>
      <c r="D992" s="11">
        <f t="shared" si="168"/>
        <v>16</v>
      </c>
      <c r="E992" s="11">
        <f t="shared" si="169"/>
        <v>16</v>
      </c>
      <c r="F992" s="11">
        <f t="shared" si="170"/>
        <v>2400</v>
      </c>
      <c r="G992" s="12">
        <v>0.63992734886298819</v>
      </c>
      <c r="H992" s="27">
        <f t="shared" si="171"/>
        <v>2</v>
      </c>
      <c r="I992" s="11">
        <f t="shared" si="172"/>
        <v>0</v>
      </c>
      <c r="J992" s="28">
        <f t="shared" si="173"/>
        <v>0</v>
      </c>
      <c r="K992" s="28">
        <f t="shared" si="174"/>
        <v>2400</v>
      </c>
      <c r="L992" s="28">
        <f t="shared" si="175"/>
        <v>989</v>
      </c>
      <c r="M992" s="41">
        <f>AVERAGE($K$4:K992)</f>
        <v>2735.8948432760362</v>
      </c>
      <c r="N992" s="41">
        <f>_xlfn.STDEV.S($K$4:K992)</f>
        <v>357.70966936099575</v>
      </c>
      <c r="O992" s="41">
        <f t="shared" si="177"/>
        <v>2713.5738776254011</v>
      </c>
      <c r="P992" s="41">
        <f t="shared" si="178"/>
        <v>2758.2158089266713</v>
      </c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 spans="2:28" x14ac:dyDescent="0.2">
      <c r="B993" s="13">
        <f t="shared" si="176"/>
        <v>990</v>
      </c>
      <c r="C993" s="12">
        <v>0.27804711166032237</v>
      </c>
      <c r="D993" s="11">
        <f t="shared" si="168"/>
        <v>18</v>
      </c>
      <c r="E993" s="11">
        <f t="shared" si="169"/>
        <v>18</v>
      </c>
      <c r="F993" s="11">
        <f t="shared" si="170"/>
        <v>2700</v>
      </c>
      <c r="G993" s="12">
        <v>0.10744822053347458</v>
      </c>
      <c r="H993" s="27">
        <f t="shared" si="171"/>
        <v>0</v>
      </c>
      <c r="I993" s="11">
        <f t="shared" si="172"/>
        <v>0</v>
      </c>
      <c r="J993" s="28">
        <f t="shared" si="173"/>
        <v>0</v>
      </c>
      <c r="K993" s="28">
        <f t="shared" si="174"/>
        <v>2700</v>
      </c>
      <c r="L993" s="28">
        <f t="shared" si="175"/>
        <v>990</v>
      </c>
      <c r="M993" s="41">
        <f>AVERAGE($K$4:K993)</f>
        <v>2735.8585858585857</v>
      </c>
      <c r="N993" s="41">
        <f>_xlfn.STDEV.S($K$4:K993)</f>
        <v>357.53059956866326</v>
      </c>
      <c r="O993" s="41">
        <f t="shared" si="177"/>
        <v>2713.5600921760838</v>
      </c>
      <c r="P993" s="41">
        <f t="shared" si="178"/>
        <v>2758.1570795410876</v>
      </c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 spans="2:28" x14ac:dyDescent="0.2">
      <c r="B994" s="13">
        <f t="shared" si="176"/>
        <v>991</v>
      </c>
      <c r="C994" s="12">
        <v>0.71404396417802074</v>
      </c>
      <c r="D994" s="11">
        <f t="shared" si="168"/>
        <v>21</v>
      </c>
      <c r="E994" s="11">
        <f t="shared" si="169"/>
        <v>21</v>
      </c>
      <c r="F994" s="11">
        <f t="shared" si="170"/>
        <v>3150</v>
      </c>
      <c r="G994" s="12">
        <v>0.41006234980451783</v>
      </c>
      <c r="H994" s="27">
        <f t="shared" si="171"/>
        <v>2</v>
      </c>
      <c r="I994" s="11">
        <f t="shared" si="172"/>
        <v>0</v>
      </c>
      <c r="J994" s="28">
        <f t="shared" si="173"/>
        <v>0</v>
      </c>
      <c r="K994" s="28">
        <f t="shared" si="174"/>
        <v>3150</v>
      </c>
      <c r="L994" s="28">
        <f t="shared" si="175"/>
        <v>991</v>
      </c>
      <c r="M994" s="41">
        <f>AVERAGE($K$4:K994)</f>
        <v>2736.2764883955601</v>
      </c>
      <c r="N994" s="41">
        <f>_xlfn.STDEV.S($K$4:K994)</f>
        <v>357.59205954929558</v>
      </c>
      <c r="O994" s="41">
        <f t="shared" si="177"/>
        <v>2713.9854444365897</v>
      </c>
      <c r="P994" s="41">
        <f t="shared" si="178"/>
        <v>2758.5675323545306</v>
      </c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 spans="2:28" x14ac:dyDescent="0.2">
      <c r="B995" s="13">
        <f t="shared" si="176"/>
        <v>992</v>
      </c>
      <c r="C995" s="12">
        <v>0.88220952495390859</v>
      </c>
      <c r="D995" s="11">
        <f t="shared" si="168"/>
        <v>22</v>
      </c>
      <c r="E995" s="11">
        <f t="shared" si="169"/>
        <v>22</v>
      </c>
      <c r="F995" s="11">
        <f t="shared" si="170"/>
        <v>3300</v>
      </c>
      <c r="G995" s="12">
        <v>0.67171645800092017</v>
      </c>
      <c r="H995" s="27">
        <f t="shared" si="171"/>
        <v>3</v>
      </c>
      <c r="I995" s="11">
        <f t="shared" si="172"/>
        <v>0</v>
      </c>
      <c r="J995" s="28">
        <f t="shared" si="173"/>
        <v>0</v>
      </c>
      <c r="K995" s="28">
        <f t="shared" si="174"/>
        <v>3300</v>
      </c>
      <c r="L995" s="28">
        <f t="shared" si="175"/>
        <v>992</v>
      </c>
      <c r="M995" s="41">
        <f>AVERAGE($K$4:K995)</f>
        <v>2736.8447580645161</v>
      </c>
      <c r="N995" s="41">
        <f>_xlfn.STDEV.S($K$4:K995)</f>
        <v>357.85946214197389</v>
      </c>
      <c r="O995" s="41">
        <f t="shared" si="177"/>
        <v>2714.5483193403725</v>
      </c>
      <c r="P995" s="41">
        <f t="shared" si="178"/>
        <v>2759.1411967886597</v>
      </c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 spans="2:28" x14ac:dyDescent="0.2">
      <c r="B996" s="13">
        <f t="shared" si="176"/>
        <v>993</v>
      </c>
      <c r="C996" s="12">
        <v>0.15882937580960166</v>
      </c>
      <c r="D996" s="11">
        <f t="shared" si="168"/>
        <v>17</v>
      </c>
      <c r="E996" s="11">
        <f t="shared" si="169"/>
        <v>17</v>
      </c>
      <c r="F996" s="11">
        <f t="shared" si="170"/>
        <v>2550</v>
      </c>
      <c r="G996" s="12">
        <v>0.18662966427880712</v>
      </c>
      <c r="H996" s="27">
        <f t="shared" si="171"/>
        <v>1</v>
      </c>
      <c r="I996" s="11">
        <f t="shared" si="172"/>
        <v>0</v>
      </c>
      <c r="J996" s="28">
        <f t="shared" si="173"/>
        <v>0</v>
      </c>
      <c r="K996" s="28">
        <f t="shared" si="174"/>
        <v>2550</v>
      </c>
      <c r="L996" s="28">
        <f t="shared" si="175"/>
        <v>993</v>
      </c>
      <c r="M996" s="41">
        <f>AVERAGE($K$4:K996)</f>
        <v>2736.6565961732126</v>
      </c>
      <c r="N996" s="41">
        <f>_xlfn.STDEV.S($K$4:K996)</f>
        <v>357.72818667760021</v>
      </c>
      <c r="O996" s="41">
        <f t="shared" si="177"/>
        <v>2714.3795895441513</v>
      </c>
      <c r="P996" s="41">
        <f t="shared" si="178"/>
        <v>2758.933602802274</v>
      </c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 spans="2:28" x14ac:dyDescent="0.2">
      <c r="B997" s="13">
        <f t="shared" si="176"/>
        <v>994</v>
      </c>
      <c r="C997" s="12">
        <v>0.16311277858642348</v>
      </c>
      <c r="D997" s="11">
        <f t="shared" si="168"/>
        <v>17</v>
      </c>
      <c r="E997" s="11">
        <f t="shared" si="169"/>
        <v>17</v>
      </c>
      <c r="F997" s="11">
        <f t="shared" si="170"/>
        <v>2550</v>
      </c>
      <c r="G997" s="12">
        <v>0.39069469075570029</v>
      </c>
      <c r="H997" s="27">
        <f t="shared" si="171"/>
        <v>1</v>
      </c>
      <c r="I997" s="11">
        <f t="shared" si="172"/>
        <v>0</v>
      </c>
      <c r="J997" s="28">
        <f t="shared" si="173"/>
        <v>0</v>
      </c>
      <c r="K997" s="28">
        <f t="shared" si="174"/>
        <v>2550</v>
      </c>
      <c r="L997" s="28">
        <f t="shared" si="175"/>
        <v>994</v>
      </c>
      <c r="M997" s="41">
        <f>AVERAGE($K$4:K997)</f>
        <v>2736.4688128772636</v>
      </c>
      <c r="N997" s="41">
        <f>_xlfn.STDEV.S($K$4:K997)</f>
        <v>357.5970287600914</v>
      </c>
      <c r="O997" s="41">
        <f t="shared" si="177"/>
        <v>2714.211205747004</v>
      </c>
      <c r="P997" s="41">
        <f t="shared" si="178"/>
        <v>2758.7264200075233</v>
      </c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 spans="2:28" x14ac:dyDescent="0.2">
      <c r="B998" s="13">
        <f t="shared" si="176"/>
        <v>995</v>
      </c>
      <c r="C998" s="12">
        <v>3.5669425175506642E-2</v>
      </c>
      <c r="D998" s="11">
        <f t="shared" si="168"/>
        <v>15</v>
      </c>
      <c r="E998" s="11">
        <f t="shared" si="169"/>
        <v>15</v>
      </c>
      <c r="F998" s="11">
        <f t="shared" si="170"/>
        <v>2250</v>
      </c>
      <c r="G998" s="12">
        <v>0.61527814033197659</v>
      </c>
      <c r="H998" s="27">
        <f t="shared" si="171"/>
        <v>2</v>
      </c>
      <c r="I998" s="11">
        <f t="shared" si="172"/>
        <v>0</v>
      </c>
      <c r="J998" s="28">
        <f t="shared" si="173"/>
        <v>0</v>
      </c>
      <c r="K998" s="28">
        <f t="shared" si="174"/>
        <v>2250</v>
      </c>
      <c r="L998" s="28">
        <f t="shared" si="175"/>
        <v>995</v>
      </c>
      <c r="M998" s="41">
        <f>AVERAGE($K$4:K998)</f>
        <v>2735.9798994974876</v>
      </c>
      <c r="N998" s="41">
        <f>_xlfn.STDEV.S($K$4:K998)</f>
        <v>357.74967305282962</v>
      </c>
      <c r="O998" s="41">
        <f t="shared" si="177"/>
        <v>2713.7240110964958</v>
      </c>
      <c r="P998" s="41">
        <f t="shared" si="178"/>
        <v>2758.2357878984794</v>
      </c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 spans="2:28" x14ac:dyDescent="0.2">
      <c r="B999" s="13">
        <f t="shared" si="176"/>
        <v>996</v>
      </c>
      <c r="C999" s="12">
        <v>0.16572214555484177</v>
      </c>
      <c r="D999" s="11">
        <f t="shared" si="168"/>
        <v>17</v>
      </c>
      <c r="E999" s="11">
        <f t="shared" si="169"/>
        <v>17</v>
      </c>
      <c r="F999" s="11">
        <f t="shared" si="170"/>
        <v>2550</v>
      </c>
      <c r="G999" s="12">
        <v>0.55631119571291643</v>
      </c>
      <c r="H999" s="27">
        <f t="shared" si="171"/>
        <v>2</v>
      </c>
      <c r="I999" s="11">
        <f t="shared" si="172"/>
        <v>0</v>
      </c>
      <c r="J999" s="28">
        <f t="shared" si="173"/>
        <v>0</v>
      </c>
      <c r="K999" s="28">
        <f t="shared" si="174"/>
        <v>2550</v>
      </c>
      <c r="L999" s="28">
        <f t="shared" si="175"/>
        <v>996</v>
      </c>
      <c r="M999" s="41">
        <f>AVERAGE($K$4:K999)</f>
        <v>2735.7931726907632</v>
      </c>
      <c r="N999" s="41">
        <f>_xlfn.STDEV.S($K$4:K999)</f>
        <v>357.61841120633517</v>
      </c>
      <c r="O999" s="41">
        <f t="shared" si="177"/>
        <v>2713.5566487774263</v>
      </c>
      <c r="P999" s="41">
        <f t="shared" si="178"/>
        <v>2758.0296966041001</v>
      </c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 spans="2:28" x14ac:dyDescent="0.2">
      <c r="B1000" s="13">
        <f t="shared" si="176"/>
        <v>997</v>
      </c>
      <c r="C1000" s="12">
        <v>0.7463362962896577</v>
      </c>
      <c r="D1000" s="11">
        <f t="shared" si="168"/>
        <v>21</v>
      </c>
      <c r="E1000" s="11">
        <f t="shared" si="169"/>
        <v>21</v>
      </c>
      <c r="F1000" s="11">
        <f t="shared" si="170"/>
        <v>3150</v>
      </c>
      <c r="G1000" s="12">
        <v>0.49836754001294559</v>
      </c>
      <c r="H1000" s="27">
        <f t="shared" si="171"/>
        <v>2</v>
      </c>
      <c r="I1000" s="11">
        <f t="shared" si="172"/>
        <v>0</v>
      </c>
      <c r="J1000" s="28">
        <f t="shared" si="173"/>
        <v>0</v>
      </c>
      <c r="K1000" s="28">
        <f t="shared" si="174"/>
        <v>3150</v>
      </c>
      <c r="L1000" s="28">
        <f t="shared" si="175"/>
        <v>997</v>
      </c>
      <c r="M1000" s="41">
        <f>AVERAGE($K$4:K1000)</f>
        <v>2736.208625877633</v>
      </c>
      <c r="N1000" s="41">
        <f>_xlfn.STDEV.S($K$4:K1000)</f>
        <v>357.67947527633396</v>
      </c>
      <c r="O1000" s="41">
        <f t="shared" si="177"/>
        <v>2713.9794886332393</v>
      </c>
      <c r="P1000" s="41">
        <f t="shared" si="178"/>
        <v>2758.4377631220268</v>
      </c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 spans="2:28" x14ac:dyDescent="0.2">
      <c r="B1001" s="13">
        <f t="shared" si="176"/>
        <v>998</v>
      </c>
      <c r="C1001" s="12">
        <v>0.20728052710905542</v>
      </c>
      <c r="D1001" s="11">
        <f t="shared" si="168"/>
        <v>17</v>
      </c>
      <c r="E1001" s="11">
        <f t="shared" si="169"/>
        <v>17</v>
      </c>
      <c r="F1001" s="11">
        <f t="shared" si="170"/>
        <v>2550</v>
      </c>
      <c r="G1001" s="12">
        <v>0.2102180224858089</v>
      </c>
      <c r="H1001" s="27">
        <f t="shared" si="171"/>
        <v>1</v>
      </c>
      <c r="I1001" s="11">
        <f t="shared" si="172"/>
        <v>0</v>
      </c>
      <c r="J1001" s="28">
        <f t="shared" si="173"/>
        <v>0</v>
      </c>
      <c r="K1001" s="28">
        <f t="shared" si="174"/>
        <v>2550</v>
      </c>
      <c r="L1001" s="28">
        <f t="shared" si="175"/>
        <v>998</v>
      </c>
      <c r="M1001" s="41">
        <f>AVERAGE($K$4:K1001)</f>
        <v>2736.0220440881762</v>
      </c>
      <c r="N1001" s="41">
        <f>_xlfn.STDEV.S($K$4:K1001)</f>
        <v>357.54864089638272</v>
      </c>
      <c r="O1001" s="41">
        <f t="shared" si="177"/>
        <v>2713.8122006273493</v>
      </c>
      <c r="P1001" s="41">
        <f t="shared" si="178"/>
        <v>2758.2318875490032</v>
      </c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 spans="2:28" x14ac:dyDescent="0.2">
      <c r="B1002" s="13">
        <f t="shared" si="176"/>
        <v>999</v>
      </c>
      <c r="C1002" s="12">
        <v>0.77025249722324807</v>
      </c>
      <c r="D1002" s="11">
        <f t="shared" si="168"/>
        <v>21</v>
      </c>
      <c r="E1002" s="11">
        <f t="shared" si="169"/>
        <v>21</v>
      </c>
      <c r="F1002" s="11">
        <f t="shared" si="170"/>
        <v>3150</v>
      </c>
      <c r="G1002" s="12">
        <v>0.99950375462889374</v>
      </c>
      <c r="H1002" s="27">
        <f t="shared" si="171"/>
        <v>8</v>
      </c>
      <c r="I1002" s="11">
        <f t="shared" si="172"/>
        <v>0</v>
      </c>
      <c r="J1002" s="28">
        <f t="shared" si="173"/>
        <v>0</v>
      </c>
      <c r="K1002" s="28">
        <f t="shared" si="174"/>
        <v>3150</v>
      </c>
      <c r="L1002" s="28">
        <f t="shared" si="175"/>
        <v>999</v>
      </c>
      <c r="M1002" s="41">
        <f>AVERAGE($K$4:K1002)</f>
        <v>2736.4364364364365</v>
      </c>
      <c r="N1002" s="41">
        <f>_xlfn.STDEV.S($K$4:K1002)</f>
        <v>357.60939959552491</v>
      </c>
      <c r="O1002" s="41">
        <f t="shared" si="177"/>
        <v>2714.2339665784589</v>
      </c>
      <c r="P1002" s="41">
        <f t="shared" si="178"/>
        <v>2758.638906294414</v>
      </c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  <row r="1003" spans="2:28" x14ac:dyDescent="0.2">
      <c r="B1003" s="13">
        <f t="shared" si="176"/>
        <v>1000</v>
      </c>
      <c r="C1003" s="12">
        <v>0.41700820668085659</v>
      </c>
      <c r="D1003" s="11">
        <f t="shared" si="168"/>
        <v>19</v>
      </c>
      <c r="E1003" s="11">
        <f t="shared" si="169"/>
        <v>19</v>
      </c>
      <c r="F1003" s="11">
        <f t="shared" si="170"/>
        <v>2850</v>
      </c>
      <c r="G1003" s="12">
        <v>0.695308384791402</v>
      </c>
      <c r="H1003" s="27">
        <f t="shared" si="171"/>
        <v>2</v>
      </c>
      <c r="I1003" s="11">
        <f t="shared" si="172"/>
        <v>0</v>
      </c>
      <c r="J1003" s="28">
        <f t="shared" si="173"/>
        <v>0</v>
      </c>
      <c r="K1003" s="28">
        <f t="shared" si="174"/>
        <v>2850</v>
      </c>
      <c r="L1003" s="28">
        <f t="shared" si="175"/>
        <v>1000</v>
      </c>
      <c r="M1003" s="41">
        <f>AVERAGE($K$4:K1003)</f>
        <v>2736.55</v>
      </c>
      <c r="N1003" s="41">
        <f>_xlfn.STDEV.S($K$4:K1003)</f>
        <v>357.44841147621128</v>
      </c>
      <c r="O1003" s="41">
        <f t="shared" si="177"/>
        <v>2714.3686511927385</v>
      </c>
      <c r="P1003" s="41">
        <f t="shared" si="178"/>
        <v>2758.7313488072618</v>
      </c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</row>
    <row r="1004" spans="2:28" x14ac:dyDescent="0.2">
      <c r="B1004" s="13">
        <f t="shared" si="176"/>
        <v>1001</v>
      </c>
      <c r="C1004" s="12">
        <v>0.54187155964811817</v>
      </c>
      <c r="D1004" s="11">
        <f t="shared" si="168"/>
        <v>20</v>
      </c>
      <c r="E1004" s="11">
        <f t="shared" si="169"/>
        <v>20</v>
      </c>
      <c r="F1004" s="11">
        <f t="shared" si="170"/>
        <v>3000</v>
      </c>
      <c r="G1004" s="12">
        <v>0.91993165209735384</v>
      </c>
      <c r="H1004" s="27">
        <f t="shared" si="171"/>
        <v>4</v>
      </c>
      <c r="I1004" s="11">
        <f t="shared" si="172"/>
        <v>0</v>
      </c>
      <c r="J1004" s="28">
        <f t="shared" si="173"/>
        <v>0</v>
      </c>
      <c r="K1004" s="28">
        <f t="shared" si="174"/>
        <v>3000</v>
      </c>
      <c r="L1004" s="28">
        <f t="shared" si="175"/>
        <v>1001</v>
      </c>
      <c r="M1004" s="41">
        <f>AVERAGE($K$4:K1004)</f>
        <v>2736.8131868131868</v>
      </c>
      <c r="N1004" s="41">
        <f>_xlfn.STDEV.S($K$4:K1004)</f>
        <v>357.36666613708417</v>
      </c>
      <c r="O1004" s="41">
        <f t="shared" si="177"/>
        <v>2714.6480174023654</v>
      </c>
      <c r="P1004" s="41">
        <f t="shared" si="178"/>
        <v>2758.9783562240082</v>
      </c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</row>
    <row r="1005" spans="2:28" x14ac:dyDescent="0.2">
      <c r="B1005" s="13">
        <f t="shared" si="176"/>
        <v>1002</v>
      </c>
      <c r="C1005" s="12">
        <v>0.52631029572301369</v>
      </c>
      <c r="D1005" s="11">
        <f t="shared" si="168"/>
        <v>20</v>
      </c>
      <c r="E1005" s="11">
        <f t="shared" si="169"/>
        <v>20</v>
      </c>
      <c r="F1005" s="11">
        <f t="shared" si="170"/>
        <v>3000</v>
      </c>
      <c r="G1005" s="12">
        <v>0.55312785190049574</v>
      </c>
      <c r="H1005" s="27">
        <f t="shared" si="171"/>
        <v>2</v>
      </c>
      <c r="I1005" s="11">
        <f t="shared" si="172"/>
        <v>0</v>
      </c>
      <c r="J1005" s="28">
        <f t="shared" si="173"/>
        <v>0</v>
      </c>
      <c r="K1005" s="28">
        <f t="shared" si="174"/>
        <v>3000</v>
      </c>
      <c r="L1005" s="28">
        <f t="shared" si="175"/>
        <v>1002</v>
      </c>
      <c r="M1005" s="41">
        <f>AVERAGE($K$4:K1005)</f>
        <v>2737.0758483033933</v>
      </c>
      <c r="N1005" s="41">
        <f>_xlfn.STDEV.S($K$4:K1005)</f>
        <v>357.28487199400593</v>
      </c>
      <c r="O1005" s="41">
        <f t="shared" si="177"/>
        <v>2714.9268395658214</v>
      </c>
      <c r="P1005" s="41">
        <f t="shared" si="178"/>
        <v>2759.2248570409652</v>
      </c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</row>
    <row r="1006" spans="2:28" x14ac:dyDescent="0.2">
      <c r="B1006" s="13">
        <f t="shared" si="176"/>
        <v>1003</v>
      </c>
      <c r="C1006" s="12">
        <v>0.3395573473054383</v>
      </c>
      <c r="D1006" s="11">
        <f t="shared" si="168"/>
        <v>18</v>
      </c>
      <c r="E1006" s="11">
        <f t="shared" si="169"/>
        <v>18</v>
      </c>
      <c r="F1006" s="11">
        <f t="shared" si="170"/>
        <v>2700</v>
      </c>
      <c r="G1006" s="12">
        <v>0.55406796523953239</v>
      </c>
      <c r="H1006" s="27">
        <f t="shared" si="171"/>
        <v>2</v>
      </c>
      <c r="I1006" s="11">
        <f t="shared" si="172"/>
        <v>0</v>
      </c>
      <c r="J1006" s="28">
        <f t="shared" si="173"/>
        <v>0</v>
      </c>
      <c r="K1006" s="28">
        <f t="shared" si="174"/>
        <v>2700</v>
      </c>
      <c r="L1006" s="28">
        <f t="shared" si="175"/>
        <v>1003</v>
      </c>
      <c r="M1006" s="41">
        <f>AVERAGE($K$4:K1006)</f>
        <v>2737.0388833499501</v>
      </c>
      <c r="N1006" s="41">
        <f>_xlfn.STDEV.S($K$4:K1006)</f>
        <v>357.10846052479957</v>
      </c>
      <c r="O1006" s="41">
        <f t="shared" si="177"/>
        <v>2714.9118762267485</v>
      </c>
      <c r="P1006" s="41">
        <f t="shared" si="178"/>
        <v>2759.1658904731516</v>
      </c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</row>
    <row r="1007" spans="2:28" x14ac:dyDescent="0.2">
      <c r="B1007" s="13">
        <f t="shared" si="176"/>
        <v>1004</v>
      </c>
      <c r="C1007" s="12">
        <v>0.85010453197013935</v>
      </c>
      <c r="D1007" s="11">
        <f t="shared" si="168"/>
        <v>22</v>
      </c>
      <c r="E1007" s="11">
        <f t="shared" si="169"/>
        <v>22</v>
      </c>
      <c r="F1007" s="11">
        <f t="shared" si="170"/>
        <v>3300</v>
      </c>
      <c r="G1007" s="12">
        <v>0.7007335671618381</v>
      </c>
      <c r="H1007" s="27">
        <f t="shared" si="171"/>
        <v>3</v>
      </c>
      <c r="I1007" s="11">
        <f t="shared" si="172"/>
        <v>0</v>
      </c>
      <c r="J1007" s="28">
        <f t="shared" si="173"/>
        <v>0</v>
      </c>
      <c r="K1007" s="28">
        <f t="shared" si="174"/>
        <v>3300</v>
      </c>
      <c r="L1007" s="28">
        <f t="shared" si="175"/>
        <v>1004</v>
      </c>
      <c r="M1007" s="41">
        <f>AVERAGE($K$4:K1007)</f>
        <v>2737.5996015936257</v>
      </c>
      <c r="N1007" s="41">
        <f>_xlfn.STDEV.S($K$4:K1007)</f>
        <v>357.37231304264793</v>
      </c>
      <c r="O1007" s="41">
        <f t="shared" si="177"/>
        <v>2715.467302750314</v>
      </c>
      <c r="P1007" s="41">
        <f t="shared" si="178"/>
        <v>2759.7319004369374</v>
      </c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</row>
    <row r="1008" spans="2:28" x14ac:dyDescent="0.2">
      <c r="B1008" s="13">
        <f t="shared" si="176"/>
        <v>1005</v>
      </c>
      <c r="C1008" s="12">
        <v>0.38695684235400751</v>
      </c>
      <c r="D1008" s="11">
        <f t="shared" si="168"/>
        <v>19</v>
      </c>
      <c r="E1008" s="11">
        <f t="shared" si="169"/>
        <v>19</v>
      </c>
      <c r="F1008" s="11">
        <f t="shared" si="170"/>
        <v>2850</v>
      </c>
      <c r="G1008" s="12">
        <v>0.92982805614000441</v>
      </c>
      <c r="H1008" s="27">
        <f t="shared" si="171"/>
        <v>4</v>
      </c>
      <c r="I1008" s="11">
        <f t="shared" si="172"/>
        <v>0</v>
      </c>
      <c r="J1008" s="28">
        <f t="shared" si="173"/>
        <v>0</v>
      </c>
      <c r="K1008" s="28">
        <f t="shared" si="174"/>
        <v>2850</v>
      </c>
      <c r="L1008" s="28">
        <f t="shared" si="175"/>
        <v>1005</v>
      </c>
      <c r="M1008" s="41">
        <f>AVERAGE($K$4:K1008)</f>
        <v>2737.7114427860697</v>
      </c>
      <c r="N1008" s="41">
        <f>_xlfn.STDEV.S($K$4:K1008)</f>
        <v>357.21189086940268</v>
      </c>
      <c r="O1008" s="41">
        <f t="shared" si="177"/>
        <v>2715.6001144896259</v>
      </c>
      <c r="P1008" s="41">
        <f t="shared" si="178"/>
        <v>2759.8227710825136</v>
      </c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</row>
    <row r="1009" spans="2:28" x14ac:dyDescent="0.2">
      <c r="B1009" s="13">
        <f t="shared" si="176"/>
        <v>1006</v>
      </c>
      <c r="C1009" s="12">
        <v>0.70756598236765833</v>
      </c>
      <c r="D1009" s="11">
        <f t="shared" si="168"/>
        <v>21</v>
      </c>
      <c r="E1009" s="11">
        <f t="shared" si="169"/>
        <v>21</v>
      </c>
      <c r="F1009" s="11">
        <f t="shared" si="170"/>
        <v>3150</v>
      </c>
      <c r="G1009" s="12">
        <v>0.17820292567000873</v>
      </c>
      <c r="H1009" s="27">
        <f t="shared" si="171"/>
        <v>1</v>
      </c>
      <c r="I1009" s="11">
        <f t="shared" si="172"/>
        <v>1</v>
      </c>
      <c r="J1009" s="28">
        <f t="shared" si="173"/>
        <v>500</v>
      </c>
      <c r="K1009" s="28">
        <f t="shared" si="174"/>
        <v>2650</v>
      </c>
      <c r="L1009" s="28">
        <f t="shared" si="175"/>
        <v>1006</v>
      </c>
      <c r="M1009" s="41">
        <f>AVERAGE($K$4:K1009)</f>
        <v>2737.6242544731608</v>
      </c>
      <c r="N1009" s="41">
        <f>_xlfn.STDEV.S($K$4:K1009)</f>
        <v>357.04483875806454</v>
      </c>
      <c r="O1009" s="41">
        <f t="shared" si="177"/>
        <v>2715.5342805076684</v>
      </c>
      <c r="P1009" s="41">
        <f t="shared" si="178"/>
        <v>2759.7142284386532</v>
      </c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</row>
    <row r="1010" spans="2:28" x14ac:dyDescent="0.2">
      <c r="B1010" s="13">
        <f t="shared" si="176"/>
        <v>1007</v>
      </c>
      <c r="C1010" s="12">
        <v>0.7317947529966915</v>
      </c>
      <c r="D1010" s="11">
        <f t="shared" si="168"/>
        <v>21</v>
      </c>
      <c r="E1010" s="11">
        <f t="shared" si="169"/>
        <v>21</v>
      </c>
      <c r="F1010" s="11">
        <f t="shared" si="170"/>
        <v>3150</v>
      </c>
      <c r="G1010" s="12">
        <v>0.83397756189374339</v>
      </c>
      <c r="H1010" s="27">
        <f t="shared" si="171"/>
        <v>3</v>
      </c>
      <c r="I1010" s="11">
        <f t="shared" si="172"/>
        <v>0</v>
      </c>
      <c r="J1010" s="28">
        <f t="shared" si="173"/>
        <v>0</v>
      </c>
      <c r="K1010" s="28">
        <f t="shared" si="174"/>
        <v>3150</v>
      </c>
      <c r="L1010" s="28">
        <f t="shared" si="175"/>
        <v>1007</v>
      </c>
      <c r="M1010" s="41">
        <f>AVERAGE($K$4:K1010)</f>
        <v>2738.0337636544191</v>
      </c>
      <c r="N1010" s="41">
        <f>_xlfn.STDEV.S($K$4:K1010)</f>
        <v>357.10386142544826</v>
      </c>
      <c r="O1010" s="41">
        <f t="shared" si="177"/>
        <v>2715.9511372356569</v>
      </c>
      <c r="P1010" s="41">
        <f t="shared" si="178"/>
        <v>2760.1163900731813</v>
      </c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</row>
    <row r="1011" spans="2:28" x14ac:dyDescent="0.2">
      <c r="B1011" s="13">
        <f t="shared" si="176"/>
        <v>1008</v>
      </c>
      <c r="C1011" s="12">
        <v>1.1322105560091056E-2</v>
      </c>
      <c r="D1011" s="11">
        <f t="shared" si="168"/>
        <v>14</v>
      </c>
      <c r="E1011" s="11">
        <f t="shared" si="169"/>
        <v>14</v>
      </c>
      <c r="F1011" s="11">
        <f t="shared" si="170"/>
        <v>2100</v>
      </c>
      <c r="G1011" s="12">
        <v>0.90127571488068114</v>
      </c>
      <c r="H1011" s="27">
        <f t="shared" si="171"/>
        <v>3</v>
      </c>
      <c r="I1011" s="11">
        <f t="shared" si="172"/>
        <v>0</v>
      </c>
      <c r="J1011" s="28">
        <f t="shared" si="173"/>
        <v>0</v>
      </c>
      <c r="K1011" s="28">
        <f t="shared" si="174"/>
        <v>2100</v>
      </c>
      <c r="L1011" s="28">
        <f t="shared" si="175"/>
        <v>1008</v>
      </c>
      <c r="M1011" s="41">
        <f>AVERAGE($K$4:K1011)</f>
        <v>2737.4007936507937</v>
      </c>
      <c r="N1011" s="41">
        <f>_xlfn.STDEV.S($K$4:K1011)</f>
        <v>357.49180042035965</v>
      </c>
      <c r="O1011" s="41">
        <f t="shared" si="177"/>
        <v>2715.3051725537512</v>
      </c>
      <c r="P1011" s="41">
        <f t="shared" si="178"/>
        <v>2759.4964147478363</v>
      </c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</row>
    <row r="1012" spans="2:28" x14ac:dyDescent="0.2">
      <c r="B1012" s="13">
        <f t="shared" si="176"/>
        <v>1009</v>
      </c>
      <c r="C1012" s="12">
        <v>0.13280164661412697</v>
      </c>
      <c r="D1012" s="11">
        <f t="shared" si="168"/>
        <v>16</v>
      </c>
      <c r="E1012" s="11">
        <f t="shared" si="169"/>
        <v>16</v>
      </c>
      <c r="F1012" s="11">
        <f t="shared" si="170"/>
        <v>2400</v>
      </c>
      <c r="G1012" s="12">
        <v>0.86806348529852295</v>
      </c>
      <c r="H1012" s="27">
        <f t="shared" si="171"/>
        <v>3</v>
      </c>
      <c r="I1012" s="11">
        <f t="shared" si="172"/>
        <v>0</v>
      </c>
      <c r="J1012" s="28">
        <f t="shared" si="173"/>
        <v>0</v>
      </c>
      <c r="K1012" s="28">
        <f t="shared" si="174"/>
        <v>2400</v>
      </c>
      <c r="L1012" s="28">
        <f t="shared" si="175"/>
        <v>1009</v>
      </c>
      <c r="M1012" s="41">
        <f>AVERAGE($K$4:K1012)</f>
        <v>2737.0664023785926</v>
      </c>
      <c r="N1012" s="41">
        <f>_xlfn.STDEV.S($K$4:K1012)</f>
        <v>357.47227186152764</v>
      </c>
      <c r="O1012" s="41">
        <f t="shared" si="177"/>
        <v>2714.9829660362889</v>
      </c>
      <c r="P1012" s="41">
        <f t="shared" si="178"/>
        <v>2759.1498387208962</v>
      </c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</row>
    <row r="1013" spans="2:28" x14ac:dyDescent="0.2">
      <c r="B1013" s="13">
        <f t="shared" si="176"/>
        <v>1010</v>
      </c>
      <c r="C1013" s="12">
        <v>0.88952046238573901</v>
      </c>
      <c r="D1013" s="11">
        <f t="shared" si="168"/>
        <v>22</v>
      </c>
      <c r="E1013" s="11">
        <f t="shared" si="169"/>
        <v>22</v>
      </c>
      <c r="F1013" s="11">
        <f t="shared" si="170"/>
        <v>3300</v>
      </c>
      <c r="G1013" s="12">
        <v>0.60009359439652477</v>
      </c>
      <c r="H1013" s="27">
        <f t="shared" si="171"/>
        <v>2</v>
      </c>
      <c r="I1013" s="11">
        <f t="shared" si="172"/>
        <v>1</v>
      </c>
      <c r="J1013" s="28">
        <f t="shared" si="173"/>
        <v>500</v>
      </c>
      <c r="K1013" s="28">
        <f t="shared" si="174"/>
        <v>2800</v>
      </c>
      <c r="L1013" s="28">
        <f t="shared" si="175"/>
        <v>1010</v>
      </c>
      <c r="M1013" s="41">
        <f>AVERAGE($K$4:K1013)</f>
        <v>2737.128712871287</v>
      </c>
      <c r="N1013" s="41">
        <f>_xlfn.STDEV.S($K$4:K1013)</f>
        <v>357.30057370177536</v>
      </c>
      <c r="O1013" s="41">
        <f t="shared" si="177"/>
        <v>2715.0668395991302</v>
      </c>
      <c r="P1013" s="41">
        <f t="shared" si="178"/>
        <v>2759.1905861434439</v>
      </c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</row>
    <row r="1014" spans="2:28" x14ac:dyDescent="0.2">
      <c r="B1014" s="13">
        <f t="shared" si="176"/>
        <v>1011</v>
      </c>
      <c r="C1014" s="12">
        <v>0.35299434266063934</v>
      </c>
      <c r="D1014" s="11">
        <f t="shared" si="168"/>
        <v>19</v>
      </c>
      <c r="E1014" s="11">
        <f t="shared" si="169"/>
        <v>19</v>
      </c>
      <c r="F1014" s="11">
        <f t="shared" si="170"/>
        <v>2850</v>
      </c>
      <c r="G1014" s="12">
        <v>0.44469707965728755</v>
      </c>
      <c r="H1014" s="27">
        <f t="shared" si="171"/>
        <v>2</v>
      </c>
      <c r="I1014" s="11">
        <f t="shared" si="172"/>
        <v>0</v>
      </c>
      <c r="J1014" s="28">
        <f t="shared" si="173"/>
        <v>0</v>
      </c>
      <c r="K1014" s="28">
        <f t="shared" si="174"/>
        <v>2850</v>
      </c>
      <c r="L1014" s="28">
        <f t="shared" si="175"/>
        <v>1011</v>
      </c>
      <c r="M1014" s="41">
        <f>AVERAGE($K$4:K1014)</f>
        <v>2737.2403560830862</v>
      </c>
      <c r="N1014" s="41">
        <f>_xlfn.STDEV.S($K$4:K1014)</f>
        <v>357.14129077676608</v>
      </c>
      <c r="O1014" s="41">
        <f t="shared" si="177"/>
        <v>2715.1992528499522</v>
      </c>
      <c r="P1014" s="41">
        <f t="shared" si="178"/>
        <v>2759.2814593162202</v>
      </c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</row>
    <row r="1015" spans="2:28" x14ac:dyDescent="0.2">
      <c r="B1015" s="13">
        <f t="shared" si="176"/>
        <v>1012</v>
      </c>
      <c r="C1015" s="12">
        <v>0.69430575837281594</v>
      </c>
      <c r="D1015" s="11">
        <f t="shared" si="168"/>
        <v>21</v>
      </c>
      <c r="E1015" s="11">
        <f t="shared" si="169"/>
        <v>21</v>
      </c>
      <c r="F1015" s="11">
        <f t="shared" si="170"/>
        <v>3150</v>
      </c>
      <c r="G1015" s="12">
        <v>0.61133763358569082</v>
      </c>
      <c r="H1015" s="27">
        <f t="shared" si="171"/>
        <v>2</v>
      </c>
      <c r="I1015" s="11">
        <f t="shared" si="172"/>
        <v>0</v>
      </c>
      <c r="J1015" s="28">
        <f t="shared" si="173"/>
        <v>0</v>
      </c>
      <c r="K1015" s="28">
        <f t="shared" si="174"/>
        <v>3150</v>
      </c>
      <c r="L1015" s="28">
        <f t="shared" si="175"/>
        <v>1012</v>
      </c>
      <c r="M1015" s="41">
        <f>AVERAGE($K$4:K1015)</f>
        <v>2737.6482213438735</v>
      </c>
      <c r="N1015" s="41">
        <f>_xlfn.STDEV.S($K$4:K1015)</f>
        <v>357.20034963480441</v>
      </c>
      <c r="O1015" s="41">
        <f t="shared" si="177"/>
        <v>2715.6143937858492</v>
      </c>
      <c r="P1015" s="41">
        <f t="shared" si="178"/>
        <v>2759.6820489018978</v>
      </c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</row>
    <row r="1016" spans="2:28" x14ac:dyDescent="0.2">
      <c r="B1016" s="13">
        <f t="shared" si="176"/>
        <v>1013</v>
      </c>
      <c r="C1016" s="12">
        <v>0.37239922157907912</v>
      </c>
      <c r="D1016" s="11">
        <f t="shared" si="168"/>
        <v>19</v>
      </c>
      <c r="E1016" s="11">
        <f t="shared" si="169"/>
        <v>19</v>
      </c>
      <c r="F1016" s="11">
        <f t="shared" si="170"/>
        <v>2850</v>
      </c>
      <c r="G1016" s="12">
        <v>0.84306040529689541</v>
      </c>
      <c r="H1016" s="27">
        <f t="shared" si="171"/>
        <v>3</v>
      </c>
      <c r="I1016" s="11">
        <f t="shared" si="172"/>
        <v>0</v>
      </c>
      <c r="J1016" s="28">
        <f t="shared" si="173"/>
        <v>0</v>
      </c>
      <c r="K1016" s="28">
        <f t="shared" si="174"/>
        <v>2850</v>
      </c>
      <c r="L1016" s="28">
        <f t="shared" si="175"/>
        <v>1013</v>
      </c>
      <c r="M1016" s="41">
        <f>AVERAGE($K$4:K1016)</f>
        <v>2737.7591312931886</v>
      </c>
      <c r="N1016" s="41">
        <f>_xlfn.STDEV.S($K$4:K1016)</f>
        <v>357.0412743216188</v>
      </c>
      <c r="O1016" s="41">
        <f t="shared" si="177"/>
        <v>2715.7460157063265</v>
      </c>
      <c r="P1016" s="41">
        <f t="shared" si="178"/>
        <v>2759.7722468800507</v>
      </c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</row>
    <row r="1017" spans="2:28" x14ac:dyDescent="0.2">
      <c r="B1017" s="13">
        <f t="shared" si="176"/>
        <v>1014</v>
      </c>
      <c r="C1017" s="12">
        <v>0.11804393974023109</v>
      </c>
      <c r="D1017" s="11">
        <f t="shared" si="168"/>
        <v>16</v>
      </c>
      <c r="E1017" s="11">
        <f t="shared" si="169"/>
        <v>16</v>
      </c>
      <c r="F1017" s="11">
        <f t="shared" si="170"/>
        <v>2400</v>
      </c>
      <c r="G1017" s="12">
        <v>0.41100203460304086</v>
      </c>
      <c r="H1017" s="27">
        <f t="shared" si="171"/>
        <v>1</v>
      </c>
      <c r="I1017" s="11">
        <f t="shared" si="172"/>
        <v>0</v>
      </c>
      <c r="J1017" s="28">
        <f t="shared" si="173"/>
        <v>0</v>
      </c>
      <c r="K1017" s="28">
        <f t="shared" si="174"/>
        <v>2400</v>
      </c>
      <c r="L1017" s="28">
        <f t="shared" si="175"/>
        <v>1014</v>
      </c>
      <c r="M1017" s="41">
        <f>AVERAGE($K$4:K1017)</f>
        <v>2737.4260355029587</v>
      </c>
      <c r="N1017" s="41">
        <f>_xlfn.STDEV.S($K$4:K1017)</f>
        <v>357.0225975973031</v>
      </c>
      <c r="O1017" s="41">
        <f t="shared" si="177"/>
        <v>2715.4249541246659</v>
      </c>
      <c r="P1017" s="41">
        <f t="shared" si="178"/>
        <v>2759.4271168812515</v>
      </c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</row>
    <row r="1018" spans="2:28" x14ac:dyDescent="0.2">
      <c r="B1018" s="13">
        <f t="shared" si="176"/>
        <v>1015</v>
      </c>
      <c r="C1018" s="12">
        <v>0.83865369821892111</v>
      </c>
      <c r="D1018" s="11">
        <f t="shared" si="168"/>
        <v>22</v>
      </c>
      <c r="E1018" s="11">
        <f t="shared" si="169"/>
        <v>22</v>
      </c>
      <c r="F1018" s="11">
        <f t="shared" si="170"/>
        <v>3300</v>
      </c>
      <c r="G1018" s="12">
        <v>0.40868507672229226</v>
      </c>
      <c r="H1018" s="27">
        <f t="shared" si="171"/>
        <v>2</v>
      </c>
      <c r="I1018" s="11">
        <f t="shared" si="172"/>
        <v>1</v>
      </c>
      <c r="J1018" s="28">
        <f t="shared" si="173"/>
        <v>500</v>
      </c>
      <c r="K1018" s="28">
        <f t="shared" si="174"/>
        <v>2800</v>
      </c>
      <c r="L1018" s="28">
        <f t="shared" si="175"/>
        <v>1015</v>
      </c>
      <c r="M1018" s="41">
        <f>AVERAGE($K$4:K1018)</f>
        <v>2737.4876847290639</v>
      </c>
      <c r="N1018" s="41">
        <f>_xlfn.STDEV.S($K$4:K1018)</f>
        <v>356.85191266136957</v>
      </c>
      <c r="O1018" s="41">
        <f t="shared" si="177"/>
        <v>2715.5079829899773</v>
      </c>
      <c r="P1018" s="41">
        <f t="shared" si="178"/>
        <v>2759.4673864681504</v>
      </c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</row>
    <row r="1019" spans="2:28" x14ac:dyDescent="0.2">
      <c r="B1019" s="13">
        <f t="shared" si="176"/>
        <v>1016</v>
      </c>
      <c r="C1019" s="12">
        <v>0.29769655739369982</v>
      </c>
      <c r="D1019" s="11">
        <f t="shared" si="168"/>
        <v>18</v>
      </c>
      <c r="E1019" s="11">
        <f t="shared" si="169"/>
        <v>18</v>
      </c>
      <c r="F1019" s="11">
        <f t="shared" si="170"/>
        <v>2700</v>
      </c>
      <c r="G1019" s="12">
        <v>0.3953030092358748</v>
      </c>
      <c r="H1019" s="27">
        <f t="shared" si="171"/>
        <v>1</v>
      </c>
      <c r="I1019" s="11">
        <f t="shared" si="172"/>
        <v>0</v>
      </c>
      <c r="J1019" s="28">
        <f t="shared" si="173"/>
        <v>0</v>
      </c>
      <c r="K1019" s="28">
        <f t="shared" si="174"/>
        <v>2700</v>
      </c>
      <c r="L1019" s="28">
        <f t="shared" si="175"/>
        <v>1016</v>
      </c>
      <c r="M1019" s="41">
        <f>AVERAGE($K$4:K1019)</f>
        <v>2737.4507874015749</v>
      </c>
      <c r="N1019" s="41">
        <f>_xlfn.STDEV.S($K$4:K1019)</f>
        <v>356.67801922517543</v>
      </c>
      <c r="O1019" s="41">
        <f t="shared" si="177"/>
        <v>2715.4926363661339</v>
      </c>
      <c r="P1019" s="41">
        <f t="shared" si="178"/>
        <v>2759.4089384370159</v>
      </c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</row>
    <row r="1020" spans="2:28" x14ac:dyDescent="0.2">
      <c r="B1020" s="13">
        <f t="shared" si="176"/>
        <v>1017</v>
      </c>
      <c r="C1020" s="12">
        <v>0.82290173073145445</v>
      </c>
      <c r="D1020" s="11">
        <f t="shared" si="168"/>
        <v>22</v>
      </c>
      <c r="E1020" s="11">
        <f t="shared" si="169"/>
        <v>22</v>
      </c>
      <c r="F1020" s="11">
        <f t="shared" si="170"/>
        <v>3300</v>
      </c>
      <c r="G1020" s="12">
        <v>0.64463186571880904</v>
      </c>
      <c r="H1020" s="27">
        <f t="shared" si="171"/>
        <v>3</v>
      </c>
      <c r="I1020" s="11">
        <f t="shared" si="172"/>
        <v>0</v>
      </c>
      <c r="J1020" s="28">
        <f t="shared" si="173"/>
        <v>0</v>
      </c>
      <c r="K1020" s="28">
        <f t="shared" si="174"/>
        <v>3300</v>
      </c>
      <c r="L1020" s="28">
        <f t="shared" si="175"/>
        <v>1017</v>
      </c>
      <c r="M1020" s="41">
        <f>AVERAGE($K$4:K1020)</f>
        <v>2738.0039331366766</v>
      </c>
      <c r="N1020" s="41">
        <f>_xlfn.STDEV.S($K$4:K1020)</f>
        <v>356.93860163737645</v>
      </c>
      <c r="O1020" s="41">
        <f t="shared" si="177"/>
        <v>2716.0405717825079</v>
      </c>
      <c r="P1020" s="41">
        <f t="shared" si="178"/>
        <v>2759.9672944908452</v>
      </c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</row>
    <row r="1021" spans="2:28" x14ac:dyDescent="0.2">
      <c r="B1021" s="13">
        <f t="shared" si="176"/>
        <v>1018</v>
      </c>
      <c r="C1021" s="12">
        <v>0.14774986986794547</v>
      </c>
      <c r="D1021" s="11">
        <f t="shared" si="168"/>
        <v>16</v>
      </c>
      <c r="E1021" s="11">
        <f t="shared" si="169"/>
        <v>16</v>
      </c>
      <c r="F1021" s="11">
        <f t="shared" si="170"/>
        <v>2400</v>
      </c>
      <c r="G1021" s="12">
        <v>4.6400850601256982E-3</v>
      </c>
      <c r="H1021" s="27">
        <f t="shared" si="171"/>
        <v>0</v>
      </c>
      <c r="I1021" s="11">
        <f t="shared" si="172"/>
        <v>0</v>
      </c>
      <c r="J1021" s="28">
        <f t="shared" si="173"/>
        <v>0</v>
      </c>
      <c r="K1021" s="28">
        <f t="shared" si="174"/>
        <v>2400</v>
      </c>
      <c r="L1021" s="28">
        <f t="shared" si="175"/>
        <v>1018</v>
      </c>
      <c r="M1021" s="41">
        <f>AVERAGE($K$4:K1021)</f>
        <v>2737.6719056974462</v>
      </c>
      <c r="N1021" s="41">
        <f>_xlfn.STDEV.S($K$4:K1021)</f>
        <v>356.9203222528422</v>
      </c>
      <c r="O1021" s="41">
        <f t="shared" si="177"/>
        <v>2715.7204844681628</v>
      </c>
      <c r="P1021" s="41">
        <f t="shared" si="178"/>
        <v>2759.6233269267295</v>
      </c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</row>
    <row r="1022" spans="2:28" x14ac:dyDescent="0.2">
      <c r="B1022" s="13">
        <f t="shared" si="176"/>
        <v>1019</v>
      </c>
      <c r="C1022" s="12">
        <v>0.25349402872544102</v>
      </c>
      <c r="D1022" s="11">
        <f t="shared" si="168"/>
        <v>18</v>
      </c>
      <c r="E1022" s="11">
        <f t="shared" si="169"/>
        <v>18</v>
      </c>
      <c r="F1022" s="11">
        <f t="shared" si="170"/>
        <v>2700</v>
      </c>
      <c r="G1022" s="12">
        <v>0.16990531616527438</v>
      </c>
      <c r="H1022" s="27">
        <f t="shared" si="171"/>
        <v>1</v>
      </c>
      <c r="I1022" s="11">
        <f t="shared" si="172"/>
        <v>0</v>
      </c>
      <c r="J1022" s="28">
        <f t="shared" si="173"/>
        <v>0</v>
      </c>
      <c r="K1022" s="28">
        <f t="shared" si="174"/>
        <v>2700</v>
      </c>
      <c r="L1022" s="28">
        <f t="shared" si="175"/>
        <v>1019</v>
      </c>
      <c r="M1022" s="41">
        <f>AVERAGE($K$4:K1022)</f>
        <v>2737.6349362119727</v>
      </c>
      <c r="N1022" s="41">
        <f>_xlfn.STDEV.S($K$4:K1022)</f>
        <v>356.74692646814839</v>
      </c>
      <c r="O1022" s="41">
        <f t="shared" si="177"/>
        <v>2715.7049733603958</v>
      </c>
      <c r="P1022" s="41">
        <f t="shared" si="178"/>
        <v>2759.5648990635495</v>
      </c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</row>
    <row r="1023" spans="2:28" x14ac:dyDescent="0.2">
      <c r="B1023" s="13">
        <f t="shared" si="176"/>
        <v>1020</v>
      </c>
      <c r="C1023" s="12">
        <v>0.91492863307222916</v>
      </c>
      <c r="D1023" s="11">
        <f t="shared" si="168"/>
        <v>23</v>
      </c>
      <c r="E1023" s="11">
        <f t="shared" si="169"/>
        <v>22</v>
      </c>
      <c r="F1023" s="11">
        <f t="shared" si="170"/>
        <v>3300</v>
      </c>
      <c r="G1023" s="12">
        <v>0.92020290923172043</v>
      </c>
      <c r="H1023" s="27">
        <f t="shared" si="171"/>
        <v>4</v>
      </c>
      <c r="I1023" s="11">
        <f t="shared" si="172"/>
        <v>0</v>
      </c>
      <c r="J1023" s="28">
        <f t="shared" si="173"/>
        <v>0</v>
      </c>
      <c r="K1023" s="28">
        <f t="shared" si="174"/>
        <v>3300</v>
      </c>
      <c r="L1023" s="28">
        <f t="shared" si="175"/>
        <v>1020</v>
      </c>
      <c r="M1023" s="41">
        <f>AVERAGE($K$4:K1023)</f>
        <v>2738.1862745098038</v>
      </c>
      <c r="N1023" s="41">
        <f>_xlfn.STDEV.S($K$4:K1023)</f>
        <v>357.0063410973986</v>
      </c>
      <c r="O1023" s="41">
        <f t="shared" si="177"/>
        <v>2716.251150970671</v>
      </c>
      <c r="P1023" s="41">
        <f t="shared" si="178"/>
        <v>2760.1213980489365</v>
      </c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</row>
    <row r="1024" spans="2:28" x14ac:dyDescent="0.2">
      <c r="B1024" s="13">
        <f t="shared" si="176"/>
        <v>1021</v>
      </c>
      <c r="C1024" s="12">
        <v>7.8214134124265255E-2</v>
      </c>
      <c r="D1024" s="11">
        <f t="shared" si="168"/>
        <v>15</v>
      </c>
      <c r="E1024" s="11">
        <f t="shared" si="169"/>
        <v>15</v>
      </c>
      <c r="F1024" s="11">
        <f t="shared" si="170"/>
        <v>2250</v>
      </c>
      <c r="G1024" s="12">
        <v>0.14989322791037818</v>
      </c>
      <c r="H1024" s="27">
        <f t="shared" si="171"/>
        <v>0</v>
      </c>
      <c r="I1024" s="11">
        <f t="shared" si="172"/>
        <v>0</v>
      </c>
      <c r="J1024" s="28">
        <f t="shared" si="173"/>
        <v>0</v>
      </c>
      <c r="K1024" s="28">
        <f t="shared" si="174"/>
        <v>2250</v>
      </c>
      <c r="L1024" s="28">
        <f t="shared" si="175"/>
        <v>1021</v>
      </c>
      <c r="M1024" s="41">
        <f>AVERAGE($K$4:K1024)</f>
        <v>2737.7081292850148</v>
      </c>
      <c r="N1024" s="41">
        <f>_xlfn.STDEV.S($K$4:K1024)</f>
        <v>357.15822415409752</v>
      </c>
      <c r="O1024" s="41">
        <f t="shared" si="177"/>
        <v>2715.7744485267676</v>
      </c>
      <c r="P1024" s="41">
        <f t="shared" si="178"/>
        <v>2759.641810043262</v>
      </c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</row>
    <row r="1025" spans="2:28" x14ac:dyDescent="0.2">
      <c r="B1025" s="13">
        <f t="shared" si="176"/>
        <v>1022</v>
      </c>
      <c r="C1025" s="12">
        <v>4.7472123779551012E-2</v>
      </c>
      <c r="D1025" s="11">
        <f t="shared" si="168"/>
        <v>15</v>
      </c>
      <c r="E1025" s="11">
        <f t="shared" si="169"/>
        <v>15</v>
      </c>
      <c r="F1025" s="11">
        <f t="shared" si="170"/>
        <v>2250</v>
      </c>
      <c r="G1025" s="12">
        <v>0.13217070069646986</v>
      </c>
      <c r="H1025" s="27">
        <f t="shared" si="171"/>
        <v>0</v>
      </c>
      <c r="I1025" s="11">
        <f t="shared" si="172"/>
        <v>0</v>
      </c>
      <c r="J1025" s="28">
        <f t="shared" si="173"/>
        <v>0</v>
      </c>
      <c r="K1025" s="28">
        <f t="shared" si="174"/>
        <v>2250</v>
      </c>
      <c r="L1025" s="28">
        <f t="shared" si="175"/>
        <v>1022</v>
      </c>
      <c r="M1025" s="41">
        <f>AVERAGE($K$4:K1025)</f>
        <v>2737.2309197651662</v>
      </c>
      <c r="N1025" s="41">
        <f>_xlfn.STDEV.S($K$4:K1025)</f>
        <v>357.30910672718881</v>
      </c>
      <c r="O1025" s="41">
        <f t="shared" si="177"/>
        <v>2715.2987365006061</v>
      </c>
      <c r="P1025" s="41">
        <f t="shared" si="178"/>
        <v>2759.1631030297262</v>
      </c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</row>
    <row r="1026" spans="2:28" x14ac:dyDescent="0.2">
      <c r="B1026" s="13">
        <f t="shared" si="176"/>
        <v>1023</v>
      </c>
      <c r="C1026" s="12">
        <v>0.30779601700633274</v>
      </c>
      <c r="D1026" s="11">
        <f t="shared" si="168"/>
        <v>18</v>
      </c>
      <c r="E1026" s="11">
        <f t="shared" si="169"/>
        <v>18</v>
      </c>
      <c r="F1026" s="11">
        <f t="shared" si="170"/>
        <v>2700</v>
      </c>
      <c r="G1026" s="12">
        <v>0.37153751097660537</v>
      </c>
      <c r="H1026" s="27">
        <f t="shared" si="171"/>
        <v>1</v>
      </c>
      <c r="I1026" s="11">
        <f t="shared" si="172"/>
        <v>0</v>
      </c>
      <c r="J1026" s="28">
        <f t="shared" si="173"/>
        <v>0</v>
      </c>
      <c r="K1026" s="28">
        <f t="shared" si="174"/>
        <v>2700</v>
      </c>
      <c r="L1026" s="28">
        <f t="shared" si="175"/>
        <v>1023</v>
      </c>
      <c r="M1026" s="41">
        <f>AVERAGE($K$4:K1026)</f>
        <v>2737.1945259042031</v>
      </c>
      <c r="N1026" s="41">
        <f>_xlfn.STDEV.S($K$4:K1026)</f>
        <v>357.13615219252364</v>
      </c>
      <c r="O1026" s="41">
        <f t="shared" si="177"/>
        <v>2715.2837012729879</v>
      </c>
      <c r="P1026" s="41">
        <f t="shared" si="178"/>
        <v>2759.1053505354184</v>
      </c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</row>
    <row r="1027" spans="2:28" x14ac:dyDescent="0.2">
      <c r="B1027" s="13">
        <f t="shared" si="176"/>
        <v>1024</v>
      </c>
      <c r="C1027" s="12">
        <v>0.73976649487069701</v>
      </c>
      <c r="D1027" s="11">
        <f t="shared" si="168"/>
        <v>21</v>
      </c>
      <c r="E1027" s="11">
        <f t="shared" si="169"/>
        <v>21</v>
      </c>
      <c r="F1027" s="11">
        <f t="shared" si="170"/>
        <v>3150</v>
      </c>
      <c r="G1027" s="12">
        <v>0.45624250818732204</v>
      </c>
      <c r="H1027" s="27">
        <f t="shared" si="171"/>
        <v>2</v>
      </c>
      <c r="I1027" s="11">
        <f t="shared" si="172"/>
        <v>0</v>
      </c>
      <c r="J1027" s="28">
        <f t="shared" si="173"/>
        <v>0</v>
      </c>
      <c r="K1027" s="28">
        <f t="shared" si="174"/>
        <v>3150</v>
      </c>
      <c r="L1027" s="28">
        <f t="shared" si="175"/>
        <v>1024</v>
      </c>
      <c r="M1027" s="41">
        <f>AVERAGE($K$4:K1027)</f>
        <v>2737.59765625</v>
      </c>
      <c r="N1027" s="41">
        <f>_xlfn.STDEV.S($K$4:K1027)</f>
        <v>357.19457861720684</v>
      </c>
      <c r="O1027" s="41">
        <f t="shared" si="177"/>
        <v>2715.6939754676091</v>
      </c>
      <c r="P1027" s="41">
        <f t="shared" si="178"/>
        <v>2759.5013370323909</v>
      </c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</row>
    <row r="1028" spans="2:28" x14ac:dyDescent="0.2">
      <c r="B1028" s="13">
        <f t="shared" si="176"/>
        <v>1025</v>
      </c>
      <c r="C1028" s="12">
        <v>0.77177523376461776</v>
      </c>
      <c r="D1028" s="11">
        <f t="shared" si="168"/>
        <v>21</v>
      </c>
      <c r="E1028" s="11">
        <f t="shared" si="169"/>
        <v>21</v>
      </c>
      <c r="F1028" s="11">
        <f t="shared" si="170"/>
        <v>3150</v>
      </c>
      <c r="G1028" s="12">
        <v>0.87102297430201681</v>
      </c>
      <c r="H1028" s="27">
        <f t="shared" si="171"/>
        <v>4</v>
      </c>
      <c r="I1028" s="11">
        <f t="shared" si="172"/>
        <v>0</v>
      </c>
      <c r="J1028" s="28">
        <f t="shared" si="173"/>
        <v>0</v>
      </c>
      <c r="K1028" s="28">
        <f t="shared" si="174"/>
        <v>3150</v>
      </c>
      <c r="L1028" s="28">
        <f t="shared" si="175"/>
        <v>1025</v>
      </c>
      <c r="M1028" s="41">
        <f>AVERAGE($K$4:K1028)</f>
        <v>2738</v>
      </c>
      <c r="N1028" s="41">
        <f>_xlfn.STDEV.S($K$4:K1028)</f>
        <v>357.25242738853433</v>
      </c>
      <c r="O1028" s="41">
        <f t="shared" si="177"/>
        <v>2716.1034862376027</v>
      </c>
      <c r="P1028" s="41">
        <f t="shared" si="178"/>
        <v>2759.8965137623973</v>
      </c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</row>
    <row r="1029" spans="2:28" x14ac:dyDescent="0.2">
      <c r="B1029" s="13">
        <f t="shared" si="176"/>
        <v>1026</v>
      </c>
      <c r="C1029" s="12">
        <v>0.35863381446464182</v>
      </c>
      <c r="D1029" s="11">
        <f t="shared" ref="D1029:D1092" si="179">SUMIFS($R$4:$R$15,$U$4:$U$15,"&lt;="&amp;C1029,$T$4:$T$15,"&gt;="&amp;C1029)</f>
        <v>19</v>
      </c>
      <c r="E1029" s="11">
        <f t="shared" ref="E1029:E1092" si="180">MIN(D1029,$X$2)</f>
        <v>19</v>
      </c>
      <c r="F1029" s="11">
        <f t="shared" ref="F1029:F1092" si="181">E1029*$X$3</f>
        <v>2850</v>
      </c>
      <c r="G1029" s="12">
        <v>0.52648892613055021</v>
      </c>
      <c r="H1029" s="27">
        <f t="shared" ref="H1029:H1092" si="182">_xlfn.BINOM.INV(E1029,$X$5,G1029)</f>
        <v>2</v>
      </c>
      <c r="I1029" s="11">
        <f t="shared" ref="I1029:I1092" si="183">IF(E1029-H1029&gt;$X$6,E1029-H1029-$X$6,0)</f>
        <v>0</v>
      </c>
      <c r="J1029" s="28">
        <f t="shared" ref="J1029:J1092" si="184">I1029*$X$4</f>
        <v>0</v>
      </c>
      <c r="K1029" s="28">
        <f t="shared" ref="K1029:K1092" si="185">F1029-J1029</f>
        <v>2850</v>
      </c>
      <c r="L1029" s="28">
        <f t="shared" ref="L1029:L1092" si="186">B1029</f>
        <v>1026</v>
      </c>
      <c r="M1029" s="41">
        <f>AVERAGE($K$4:K1029)</f>
        <v>2738.1091617933721</v>
      </c>
      <c r="N1029" s="41">
        <f>_xlfn.STDEV.S($K$4:K1029)</f>
        <v>357.09523464849332</v>
      </c>
      <c r="O1029" s="41">
        <f t="shared" si="177"/>
        <v>2716.23297657592</v>
      </c>
      <c r="P1029" s="41">
        <f t="shared" si="178"/>
        <v>2759.9853470108242</v>
      </c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</row>
    <row r="1030" spans="2:28" x14ac:dyDescent="0.2">
      <c r="B1030" s="13">
        <f t="shared" ref="B1030:B1093" si="187">B1029+1</f>
        <v>1027</v>
      </c>
      <c r="C1030" s="12">
        <v>0.58100426672172234</v>
      </c>
      <c r="D1030" s="11">
        <f t="shared" si="179"/>
        <v>20</v>
      </c>
      <c r="E1030" s="11">
        <f t="shared" si="180"/>
        <v>20</v>
      </c>
      <c r="F1030" s="11">
        <f t="shared" si="181"/>
        <v>3000</v>
      </c>
      <c r="G1030" s="12">
        <v>0.69311981682214063</v>
      </c>
      <c r="H1030" s="27">
        <f t="shared" si="182"/>
        <v>3</v>
      </c>
      <c r="I1030" s="11">
        <f t="shared" si="183"/>
        <v>0</v>
      </c>
      <c r="J1030" s="28">
        <f t="shared" si="184"/>
        <v>0</v>
      </c>
      <c r="K1030" s="28">
        <f t="shared" si="185"/>
        <v>3000</v>
      </c>
      <c r="L1030" s="28">
        <f t="shared" si="186"/>
        <v>1027</v>
      </c>
      <c r="M1030" s="41">
        <f>AVERAGE($K$4:K1030)</f>
        <v>2738.3641674780915</v>
      </c>
      <c r="N1030" s="41">
        <f>_xlfn.STDEV.S($K$4:K1030)</f>
        <v>357.01471213339516</v>
      </c>
      <c r="O1030" s="41">
        <f t="shared" ref="O1030:O1093" si="188">M1030-_xlfn.T.INV.2T(0.05,L1030-1)*N1030/SQRT(L1030)</f>
        <v>2716.5035910981924</v>
      </c>
      <c r="P1030" s="41">
        <f t="shared" ref="P1030:P1093" si="189">M1030+_xlfn.T.INV.2T(0.05,L1030-1)*N1030/SQRT(L1030)</f>
        <v>2760.2247438579907</v>
      </c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</row>
    <row r="1031" spans="2:28" x14ac:dyDescent="0.2">
      <c r="B1031" s="13">
        <f t="shared" si="187"/>
        <v>1028</v>
      </c>
      <c r="C1031" s="12">
        <v>0.52993286870176393</v>
      </c>
      <c r="D1031" s="11">
        <f t="shared" si="179"/>
        <v>20</v>
      </c>
      <c r="E1031" s="11">
        <f t="shared" si="180"/>
        <v>20</v>
      </c>
      <c r="F1031" s="11">
        <f t="shared" si="181"/>
        <v>3000</v>
      </c>
      <c r="G1031" s="12">
        <v>0.90884055870595459</v>
      </c>
      <c r="H1031" s="27">
        <f t="shared" si="182"/>
        <v>4</v>
      </c>
      <c r="I1031" s="11">
        <f t="shared" si="183"/>
        <v>0</v>
      </c>
      <c r="J1031" s="28">
        <f t="shared" si="184"/>
        <v>0</v>
      </c>
      <c r="K1031" s="28">
        <f t="shared" si="185"/>
        <v>3000</v>
      </c>
      <c r="L1031" s="28">
        <f t="shared" si="186"/>
        <v>1028</v>
      </c>
      <c r="M1031" s="41">
        <f>AVERAGE($K$4:K1031)</f>
        <v>2738.6186770428017</v>
      </c>
      <c r="N1031" s="41">
        <f>_xlfn.STDEV.S($K$4:K1031)</f>
        <v>356.93414648690504</v>
      </c>
      <c r="O1031" s="41">
        <f t="shared" si="188"/>
        <v>2716.7736917096108</v>
      </c>
      <c r="P1031" s="41">
        <f t="shared" si="189"/>
        <v>2760.4636623759925</v>
      </c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</row>
    <row r="1032" spans="2:28" x14ac:dyDescent="0.2">
      <c r="B1032" s="13">
        <f t="shared" si="187"/>
        <v>1029</v>
      </c>
      <c r="C1032" s="12">
        <v>0.37145546864529799</v>
      </c>
      <c r="D1032" s="11">
        <f t="shared" si="179"/>
        <v>19</v>
      </c>
      <c r="E1032" s="11">
        <f t="shared" si="180"/>
        <v>19</v>
      </c>
      <c r="F1032" s="11">
        <f t="shared" si="181"/>
        <v>2850</v>
      </c>
      <c r="G1032" s="12">
        <v>0.16842976356837147</v>
      </c>
      <c r="H1032" s="27">
        <f t="shared" si="182"/>
        <v>1</v>
      </c>
      <c r="I1032" s="11">
        <f t="shared" si="183"/>
        <v>0</v>
      </c>
      <c r="J1032" s="28">
        <f t="shared" si="184"/>
        <v>0</v>
      </c>
      <c r="K1032" s="28">
        <f t="shared" si="185"/>
        <v>2850</v>
      </c>
      <c r="L1032" s="28">
        <f t="shared" si="186"/>
        <v>1029</v>
      </c>
      <c r="M1032" s="41">
        <f>AVERAGE($K$4:K1032)</f>
        <v>2738.7269193391644</v>
      </c>
      <c r="N1032" s="41">
        <f>_xlfn.STDEV.S($K$4:K1032)</f>
        <v>356.77739447245148</v>
      </c>
      <c r="O1032" s="41">
        <f t="shared" si="188"/>
        <v>2716.9021651336902</v>
      </c>
      <c r="P1032" s="41">
        <f t="shared" si="189"/>
        <v>2760.5516735446386</v>
      </c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</row>
    <row r="1033" spans="2:28" x14ac:dyDescent="0.2">
      <c r="B1033" s="13">
        <f t="shared" si="187"/>
        <v>1030</v>
      </c>
      <c r="C1033" s="12">
        <v>0.82261090715029928</v>
      </c>
      <c r="D1033" s="11">
        <f t="shared" si="179"/>
        <v>22</v>
      </c>
      <c r="E1033" s="11">
        <f t="shared" si="180"/>
        <v>22</v>
      </c>
      <c r="F1033" s="11">
        <f t="shared" si="181"/>
        <v>3300</v>
      </c>
      <c r="G1033" s="12">
        <v>0.62281243574619694</v>
      </c>
      <c r="H1033" s="27">
        <f t="shared" si="182"/>
        <v>3</v>
      </c>
      <c r="I1033" s="11">
        <f t="shared" si="183"/>
        <v>0</v>
      </c>
      <c r="J1033" s="28">
        <f t="shared" si="184"/>
        <v>0</v>
      </c>
      <c r="K1033" s="28">
        <f t="shared" si="185"/>
        <v>3300</v>
      </c>
      <c r="L1033" s="28">
        <f t="shared" si="186"/>
        <v>1030</v>
      </c>
      <c r="M1033" s="41">
        <f>AVERAGE($K$4:K1033)</f>
        <v>2739.2718446601943</v>
      </c>
      <c r="N1033" s="41">
        <f>_xlfn.STDEV.S($K$4:K1033)</f>
        <v>357.03257329014127</v>
      </c>
      <c r="O1033" s="41">
        <f t="shared" si="188"/>
        <v>2717.4421103787308</v>
      </c>
      <c r="P1033" s="41">
        <f t="shared" si="189"/>
        <v>2761.1015789416579</v>
      </c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</row>
    <row r="1034" spans="2:28" x14ac:dyDescent="0.2">
      <c r="B1034" s="13">
        <f t="shared" si="187"/>
        <v>1031</v>
      </c>
      <c r="C1034" s="12">
        <v>0.2952629710635013</v>
      </c>
      <c r="D1034" s="11">
        <f t="shared" si="179"/>
        <v>18</v>
      </c>
      <c r="E1034" s="11">
        <f t="shared" si="180"/>
        <v>18</v>
      </c>
      <c r="F1034" s="11">
        <f t="shared" si="181"/>
        <v>2700</v>
      </c>
      <c r="G1034" s="12">
        <v>0.75386232845460011</v>
      </c>
      <c r="H1034" s="27">
        <f t="shared" si="182"/>
        <v>3</v>
      </c>
      <c r="I1034" s="11">
        <f t="shared" si="183"/>
        <v>0</v>
      </c>
      <c r="J1034" s="28">
        <f t="shared" si="184"/>
        <v>0</v>
      </c>
      <c r="K1034" s="28">
        <f t="shared" si="185"/>
        <v>2700</v>
      </c>
      <c r="L1034" s="28">
        <f t="shared" si="186"/>
        <v>1031</v>
      </c>
      <c r="M1034" s="41">
        <f>AVERAGE($K$4:K1034)</f>
        <v>2739.2337536372452</v>
      </c>
      <c r="N1034" s="41">
        <f>_xlfn.STDEV.S($K$4:K1034)</f>
        <v>356.86131034444077</v>
      </c>
      <c r="O1034" s="41">
        <f t="shared" si="188"/>
        <v>2717.4250998407088</v>
      </c>
      <c r="P1034" s="41">
        <f t="shared" si="189"/>
        <v>2761.0424074337816</v>
      </c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</row>
    <row r="1035" spans="2:28" x14ac:dyDescent="0.2">
      <c r="B1035" s="13">
        <f t="shared" si="187"/>
        <v>1032</v>
      </c>
      <c r="C1035" s="12">
        <v>8.1627568516271065E-2</v>
      </c>
      <c r="D1035" s="11">
        <f t="shared" si="179"/>
        <v>16</v>
      </c>
      <c r="E1035" s="11">
        <f t="shared" si="180"/>
        <v>16</v>
      </c>
      <c r="F1035" s="11">
        <f t="shared" si="181"/>
        <v>2400</v>
      </c>
      <c r="G1035" s="12">
        <v>0.38346494246229468</v>
      </c>
      <c r="H1035" s="27">
        <f t="shared" si="182"/>
        <v>1</v>
      </c>
      <c r="I1035" s="11">
        <f t="shared" si="183"/>
        <v>0</v>
      </c>
      <c r="J1035" s="28">
        <f t="shared" si="184"/>
        <v>0</v>
      </c>
      <c r="K1035" s="28">
        <f t="shared" si="185"/>
        <v>2400</v>
      </c>
      <c r="L1035" s="28">
        <f t="shared" si="186"/>
        <v>1032</v>
      </c>
      <c r="M1035" s="41">
        <f>AVERAGE($K$4:K1035)</f>
        <v>2738.9050387596899</v>
      </c>
      <c r="N1035" s="41">
        <f>_xlfn.STDEV.S($K$4:K1035)</f>
        <v>356.84448314920513</v>
      </c>
      <c r="O1035" s="41">
        <f t="shared" si="188"/>
        <v>2717.1080064563253</v>
      </c>
      <c r="P1035" s="41">
        <f t="shared" si="189"/>
        <v>2760.7020710630545</v>
      </c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</row>
    <row r="1036" spans="2:28" x14ac:dyDescent="0.2">
      <c r="B1036" s="13">
        <f t="shared" si="187"/>
        <v>1033</v>
      </c>
      <c r="C1036" s="12">
        <v>0.50895768223926585</v>
      </c>
      <c r="D1036" s="11">
        <f t="shared" si="179"/>
        <v>20</v>
      </c>
      <c r="E1036" s="11">
        <f t="shared" si="180"/>
        <v>20</v>
      </c>
      <c r="F1036" s="11">
        <f t="shared" si="181"/>
        <v>3000</v>
      </c>
      <c r="G1036" s="12">
        <v>0.98402476410407347</v>
      </c>
      <c r="H1036" s="27">
        <f t="shared" si="182"/>
        <v>5</v>
      </c>
      <c r="I1036" s="11">
        <f t="shared" si="183"/>
        <v>0</v>
      </c>
      <c r="J1036" s="28">
        <f t="shared" si="184"/>
        <v>0</v>
      </c>
      <c r="K1036" s="28">
        <f t="shared" si="185"/>
        <v>3000</v>
      </c>
      <c r="L1036" s="28">
        <f t="shared" si="186"/>
        <v>1033</v>
      </c>
      <c r="M1036" s="41">
        <f>AVERAGE($K$4:K1036)</f>
        <v>2739.157792836399</v>
      </c>
      <c r="N1036" s="41">
        <f>_xlfn.STDEV.S($K$4:K1036)</f>
        <v>356.76405150938007</v>
      </c>
      <c r="O1036" s="41">
        <f t="shared" si="188"/>
        <v>2717.3762488530706</v>
      </c>
      <c r="P1036" s="41">
        <f t="shared" si="189"/>
        <v>2760.9393368197275</v>
      </c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</row>
    <row r="1037" spans="2:28" x14ac:dyDescent="0.2">
      <c r="B1037" s="13">
        <f t="shared" si="187"/>
        <v>1034</v>
      </c>
      <c r="C1037" s="12">
        <v>5.5752375734010595E-3</v>
      </c>
      <c r="D1037" s="11">
        <f t="shared" si="179"/>
        <v>14</v>
      </c>
      <c r="E1037" s="11">
        <f t="shared" si="180"/>
        <v>14</v>
      </c>
      <c r="F1037" s="11">
        <f t="shared" si="181"/>
        <v>2100</v>
      </c>
      <c r="G1037" s="12">
        <v>0.95435129052117207</v>
      </c>
      <c r="H1037" s="27">
        <f t="shared" si="182"/>
        <v>3</v>
      </c>
      <c r="I1037" s="11">
        <f t="shared" si="183"/>
        <v>0</v>
      </c>
      <c r="J1037" s="28">
        <f t="shared" si="184"/>
        <v>0</v>
      </c>
      <c r="K1037" s="28">
        <f t="shared" si="185"/>
        <v>2100</v>
      </c>
      <c r="L1037" s="28">
        <f t="shared" si="186"/>
        <v>1034</v>
      </c>
      <c r="M1037" s="41">
        <f>AVERAGE($K$4:K1037)</f>
        <v>2738.5396518375242</v>
      </c>
      <c r="N1037" s="41">
        <f>_xlfn.STDEV.S($K$4:K1037)</f>
        <v>357.14487757247446</v>
      </c>
      <c r="O1037" s="41">
        <f t="shared" si="188"/>
        <v>2716.7454284778632</v>
      </c>
      <c r="P1037" s="41">
        <f t="shared" si="189"/>
        <v>2760.3338751971851</v>
      </c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</row>
    <row r="1038" spans="2:28" x14ac:dyDescent="0.2">
      <c r="B1038" s="13">
        <f t="shared" si="187"/>
        <v>1035</v>
      </c>
      <c r="C1038" s="12">
        <v>0.93791077042866655</v>
      </c>
      <c r="D1038" s="11">
        <f t="shared" si="179"/>
        <v>23</v>
      </c>
      <c r="E1038" s="11">
        <f t="shared" si="180"/>
        <v>22</v>
      </c>
      <c r="F1038" s="11">
        <f t="shared" si="181"/>
        <v>3300</v>
      </c>
      <c r="G1038" s="12">
        <v>0.23238423170210809</v>
      </c>
      <c r="H1038" s="27">
        <f t="shared" si="182"/>
        <v>1</v>
      </c>
      <c r="I1038" s="11">
        <f t="shared" si="183"/>
        <v>2</v>
      </c>
      <c r="J1038" s="28">
        <f t="shared" si="184"/>
        <v>1000</v>
      </c>
      <c r="K1038" s="28">
        <f t="shared" si="185"/>
        <v>2300</v>
      </c>
      <c r="L1038" s="28">
        <f t="shared" si="186"/>
        <v>1035</v>
      </c>
      <c r="M1038" s="41">
        <f>AVERAGE($K$4:K1038)</f>
        <v>2738.1159420289855</v>
      </c>
      <c r="N1038" s="41">
        <f>_xlfn.STDEV.S($K$4:K1038)</f>
        <v>357.23230375511486</v>
      </c>
      <c r="O1038" s="41">
        <f t="shared" si="188"/>
        <v>2716.3269420706483</v>
      </c>
      <c r="P1038" s="41">
        <f t="shared" si="189"/>
        <v>2759.9049419873227</v>
      </c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</row>
    <row r="1039" spans="2:28" x14ac:dyDescent="0.2">
      <c r="B1039" s="13">
        <f t="shared" si="187"/>
        <v>1036</v>
      </c>
      <c r="C1039" s="12">
        <v>0.33817050672912974</v>
      </c>
      <c r="D1039" s="11">
        <f t="shared" si="179"/>
        <v>18</v>
      </c>
      <c r="E1039" s="11">
        <f t="shared" si="180"/>
        <v>18</v>
      </c>
      <c r="F1039" s="11">
        <f t="shared" si="181"/>
        <v>2700</v>
      </c>
      <c r="G1039" s="12">
        <v>0.18451611447333194</v>
      </c>
      <c r="H1039" s="27">
        <f t="shared" si="182"/>
        <v>1</v>
      </c>
      <c r="I1039" s="11">
        <f t="shared" si="183"/>
        <v>0</v>
      </c>
      <c r="J1039" s="28">
        <f t="shared" si="184"/>
        <v>0</v>
      </c>
      <c r="K1039" s="28">
        <f t="shared" si="185"/>
        <v>2700</v>
      </c>
      <c r="L1039" s="28">
        <f t="shared" si="186"/>
        <v>1036</v>
      </c>
      <c r="M1039" s="41">
        <f>AVERAGE($K$4:K1039)</f>
        <v>2738.0791505791508</v>
      </c>
      <c r="N1039" s="41">
        <f>_xlfn.STDEV.S($K$4:K1039)</f>
        <v>357.06164978677867</v>
      </c>
      <c r="O1039" s="41">
        <f t="shared" si="188"/>
        <v>2716.3110975637619</v>
      </c>
      <c r="P1039" s="41">
        <f t="shared" si="189"/>
        <v>2759.8472035945397</v>
      </c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</row>
    <row r="1040" spans="2:28" x14ac:dyDescent="0.2">
      <c r="B1040" s="13">
        <f t="shared" si="187"/>
        <v>1037</v>
      </c>
      <c r="C1040" s="12">
        <v>0.62298427096515485</v>
      </c>
      <c r="D1040" s="11">
        <f t="shared" si="179"/>
        <v>20</v>
      </c>
      <c r="E1040" s="11">
        <f t="shared" si="180"/>
        <v>20</v>
      </c>
      <c r="F1040" s="11">
        <f t="shared" si="181"/>
        <v>3000</v>
      </c>
      <c r="G1040" s="12">
        <v>0.71151536171013896</v>
      </c>
      <c r="H1040" s="27">
        <f t="shared" si="182"/>
        <v>3</v>
      </c>
      <c r="I1040" s="11">
        <f t="shared" si="183"/>
        <v>0</v>
      </c>
      <c r="J1040" s="28">
        <f t="shared" si="184"/>
        <v>0</v>
      </c>
      <c r="K1040" s="28">
        <f t="shared" si="185"/>
        <v>3000</v>
      </c>
      <c r="L1040" s="28">
        <f t="shared" si="186"/>
        <v>1037</v>
      </c>
      <c r="M1040" s="41">
        <f>AVERAGE($K$4:K1040)</f>
        <v>2738.3317261330762</v>
      </c>
      <c r="N1040" s="41">
        <f>_xlfn.STDEV.S($K$4:K1040)</f>
        <v>356.98195163030078</v>
      </c>
      <c r="O1040" s="41">
        <f t="shared" si="188"/>
        <v>2716.5790523253195</v>
      </c>
      <c r="P1040" s="41">
        <f t="shared" si="189"/>
        <v>2760.084399940833</v>
      </c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</row>
    <row r="1041" spans="2:28" x14ac:dyDescent="0.2">
      <c r="B1041" s="13">
        <f t="shared" si="187"/>
        <v>1038</v>
      </c>
      <c r="C1041" s="12">
        <v>0.17091327464630213</v>
      </c>
      <c r="D1041" s="11">
        <f t="shared" si="179"/>
        <v>17</v>
      </c>
      <c r="E1041" s="11">
        <f t="shared" si="180"/>
        <v>17</v>
      </c>
      <c r="F1041" s="11">
        <f t="shared" si="181"/>
        <v>2550</v>
      </c>
      <c r="G1041" s="12">
        <v>0.78394120718602511</v>
      </c>
      <c r="H1041" s="27">
        <f t="shared" si="182"/>
        <v>3</v>
      </c>
      <c r="I1041" s="11">
        <f t="shared" si="183"/>
        <v>0</v>
      </c>
      <c r="J1041" s="28">
        <f t="shared" si="184"/>
        <v>0</v>
      </c>
      <c r="K1041" s="28">
        <f t="shared" si="185"/>
        <v>2550</v>
      </c>
      <c r="L1041" s="28">
        <f t="shared" si="186"/>
        <v>1038</v>
      </c>
      <c r="M1041" s="41">
        <f>AVERAGE($K$4:K1041)</f>
        <v>2738.150289017341</v>
      </c>
      <c r="N1041" s="41">
        <f>_xlfn.STDEV.S($K$4:K1041)</f>
        <v>356.85766762402261</v>
      </c>
      <c r="O1041" s="41">
        <f t="shared" si="188"/>
        <v>2716.4156900049043</v>
      </c>
      <c r="P1041" s="41">
        <f t="shared" si="189"/>
        <v>2759.8848880297778</v>
      </c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</row>
    <row r="1042" spans="2:28" x14ac:dyDescent="0.2">
      <c r="B1042" s="13">
        <f t="shared" si="187"/>
        <v>1039</v>
      </c>
      <c r="C1042" s="12">
        <v>0.5441512350729294</v>
      </c>
      <c r="D1042" s="11">
        <f t="shared" si="179"/>
        <v>20</v>
      </c>
      <c r="E1042" s="11">
        <f t="shared" si="180"/>
        <v>20</v>
      </c>
      <c r="F1042" s="11">
        <f t="shared" si="181"/>
        <v>3000</v>
      </c>
      <c r="G1042" s="12">
        <v>0.57781051120683646</v>
      </c>
      <c r="H1042" s="27">
        <f t="shared" si="182"/>
        <v>2</v>
      </c>
      <c r="I1042" s="11">
        <f t="shared" si="183"/>
        <v>0</v>
      </c>
      <c r="J1042" s="28">
        <f t="shared" si="184"/>
        <v>0</v>
      </c>
      <c r="K1042" s="28">
        <f t="shared" si="185"/>
        <v>3000</v>
      </c>
      <c r="L1042" s="28">
        <f t="shared" si="186"/>
        <v>1039</v>
      </c>
      <c r="M1042" s="41">
        <f>AVERAGE($K$4:K1042)</f>
        <v>2738.4023099133783</v>
      </c>
      <c r="N1042" s="41">
        <f>_xlfn.STDEV.S($K$4:K1042)</f>
        <v>356.77822409623656</v>
      </c>
      <c r="O1042" s="41">
        <f t="shared" si="188"/>
        <v>2716.6830334719029</v>
      </c>
      <c r="P1042" s="41">
        <f t="shared" si="189"/>
        <v>2760.1215863548537</v>
      </c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</row>
    <row r="1043" spans="2:28" x14ac:dyDescent="0.2">
      <c r="B1043" s="13">
        <f t="shared" si="187"/>
        <v>1040</v>
      </c>
      <c r="C1043" s="12">
        <v>0.87143749710024743</v>
      </c>
      <c r="D1043" s="11">
        <f t="shared" si="179"/>
        <v>22</v>
      </c>
      <c r="E1043" s="11">
        <f t="shared" si="180"/>
        <v>22</v>
      </c>
      <c r="F1043" s="11">
        <f t="shared" si="181"/>
        <v>3300</v>
      </c>
      <c r="G1043" s="12">
        <v>0.58536520068113362</v>
      </c>
      <c r="H1043" s="27">
        <f t="shared" si="182"/>
        <v>2</v>
      </c>
      <c r="I1043" s="11">
        <f t="shared" si="183"/>
        <v>1</v>
      </c>
      <c r="J1043" s="28">
        <f t="shared" si="184"/>
        <v>500</v>
      </c>
      <c r="K1043" s="28">
        <f t="shared" si="185"/>
        <v>2800</v>
      </c>
      <c r="L1043" s="28">
        <f t="shared" si="186"/>
        <v>1040</v>
      </c>
      <c r="M1043" s="41">
        <f>AVERAGE($K$4:K1043)</f>
        <v>2738.4615384615386</v>
      </c>
      <c r="N1043" s="41">
        <f>_xlfn.STDEV.S($K$4:K1043)</f>
        <v>356.61160500655285</v>
      </c>
      <c r="O1043" s="41">
        <f t="shared" si="188"/>
        <v>2716.7628691178975</v>
      </c>
      <c r="P1043" s="41">
        <f t="shared" si="189"/>
        <v>2760.1602078051797</v>
      </c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</row>
    <row r="1044" spans="2:28" x14ac:dyDescent="0.2">
      <c r="B1044" s="13">
        <f t="shared" si="187"/>
        <v>1041</v>
      </c>
      <c r="C1044" s="12">
        <v>0.30548016552154478</v>
      </c>
      <c r="D1044" s="11">
        <f t="shared" si="179"/>
        <v>18</v>
      </c>
      <c r="E1044" s="11">
        <f t="shared" si="180"/>
        <v>18</v>
      </c>
      <c r="F1044" s="11">
        <f t="shared" si="181"/>
        <v>2700</v>
      </c>
      <c r="G1044" s="12">
        <v>0.99547365098819862</v>
      </c>
      <c r="H1044" s="27">
        <f t="shared" si="182"/>
        <v>6</v>
      </c>
      <c r="I1044" s="11">
        <f t="shared" si="183"/>
        <v>0</v>
      </c>
      <c r="J1044" s="28">
        <f t="shared" si="184"/>
        <v>0</v>
      </c>
      <c r="K1044" s="28">
        <f t="shared" si="185"/>
        <v>2700</v>
      </c>
      <c r="L1044" s="28">
        <f t="shared" si="186"/>
        <v>1041</v>
      </c>
      <c r="M1044" s="41">
        <f>AVERAGE($K$4:K1044)</f>
        <v>2738.4245917387129</v>
      </c>
      <c r="N1044" s="41">
        <f>_xlfn.STDEV.S($K$4:K1044)</f>
        <v>356.44210924190651</v>
      </c>
      <c r="O1044" s="41">
        <f t="shared" si="188"/>
        <v>2716.7466795573723</v>
      </c>
      <c r="P1044" s="41">
        <f t="shared" si="189"/>
        <v>2760.1025039200536</v>
      </c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</row>
    <row r="1045" spans="2:28" x14ac:dyDescent="0.2">
      <c r="B1045" s="13">
        <f t="shared" si="187"/>
        <v>1042</v>
      </c>
      <c r="C1045" s="12">
        <v>0.2974603438187019</v>
      </c>
      <c r="D1045" s="11">
        <f t="shared" si="179"/>
        <v>18</v>
      </c>
      <c r="E1045" s="11">
        <f t="shared" si="180"/>
        <v>18</v>
      </c>
      <c r="F1045" s="11">
        <f t="shared" si="181"/>
        <v>2700</v>
      </c>
      <c r="G1045" s="12">
        <v>0.79532788627602435</v>
      </c>
      <c r="H1045" s="27">
        <f t="shared" si="182"/>
        <v>3</v>
      </c>
      <c r="I1045" s="11">
        <f t="shared" si="183"/>
        <v>0</v>
      </c>
      <c r="J1045" s="28">
        <f t="shared" si="184"/>
        <v>0</v>
      </c>
      <c r="K1045" s="28">
        <f t="shared" si="185"/>
        <v>2700</v>
      </c>
      <c r="L1045" s="28">
        <f t="shared" si="186"/>
        <v>1042</v>
      </c>
      <c r="M1045" s="41">
        <f>AVERAGE($K$4:K1045)</f>
        <v>2738.3877159309022</v>
      </c>
      <c r="N1045" s="41">
        <f>_xlfn.STDEV.S($K$4:K1045)</f>
        <v>356.27285488852118</v>
      </c>
      <c r="O1045" s="41">
        <f t="shared" si="188"/>
        <v>2716.730521238419</v>
      </c>
      <c r="P1045" s="41">
        <f t="shared" si="189"/>
        <v>2760.0449106233855</v>
      </c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</row>
    <row r="1046" spans="2:28" x14ac:dyDescent="0.2">
      <c r="B1046" s="13">
        <f t="shared" si="187"/>
        <v>1043</v>
      </c>
      <c r="C1046" s="12">
        <v>0.33986426611632781</v>
      </c>
      <c r="D1046" s="11">
        <f t="shared" si="179"/>
        <v>18</v>
      </c>
      <c r="E1046" s="11">
        <f t="shared" si="180"/>
        <v>18</v>
      </c>
      <c r="F1046" s="11">
        <f t="shared" si="181"/>
        <v>2700</v>
      </c>
      <c r="G1046" s="12">
        <v>0.36392196613340055</v>
      </c>
      <c r="H1046" s="27">
        <f t="shared" si="182"/>
        <v>1</v>
      </c>
      <c r="I1046" s="11">
        <f t="shared" si="183"/>
        <v>0</v>
      </c>
      <c r="J1046" s="28">
        <f t="shared" si="184"/>
        <v>0</v>
      </c>
      <c r="K1046" s="28">
        <f t="shared" si="185"/>
        <v>2700</v>
      </c>
      <c r="L1046" s="28">
        <f t="shared" si="186"/>
        <v>1043</v>
      </c>
      <c r="M1046" s="41">
        <f>AVERAGE($K$4:K1046)</f>
        <v>2738.3509108341323</v>
      </c>
      <c r="N1046" s="41">
        <f>_xlfn.STDEV.S($K$4:K1046)</f>
        <v>356.10384137397409</v>
      </c>
      <c r="O1046" s="41">
        <f t="shared" si="188"/>
        <v>2716.7143940706915</v>
      </c>
      <c r="P1046" s="41">
        <f t="shared" si="189"/>
        <v>2759.9874275975731</v>
      </c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</row>
    <row r="1047" spans="2:28" x14ac:dyDescent="0.2">
      <c r="B1047" s="13">
        <f t="shared" si="187"/>
        <v>1044</v>
      </c>
      <c r="C1047" s="12">
        <v>0.51115795856579149</v>
      </c>
      <c r="D1047" s="11">
        <f t="shared" si="179"/>
        <v>20</v>
      </c>
      <c r="E1047" s="11">
        <f t="shared" si="180"/>
        <v>20</v>
      </c>
      <c r="F1047" s="11">
        <f t="shared" si="181"/>
        <v>3000</v>
      </c>
      <c r="G1047" s="12">
        <v>0.87569524320861647</v>
      </c>
      <c r="H1047" s="27">
        <f t="shared" si="182"/>
        <v>4</v>
      </c>
      <c r="I1047" s="11">
        <f t="shared" si="183"/>
        <v>0</v>
      </c>
      <c r="J1047" s="28">
        <f t="shared" si="184"/>
        <v>0</v>
      </c>
      <c r="K1047" s="28">
        <f t="shared" si="185"/>
        <v>3000</v>
      </c>
      <c r="L1047" s="28">
        <f t="shared" si="186"/>
        <v>1044</v>
      </c>
      <c r="M1047" s="41">
        <f>AVERAGE($K$4:K1047)</f>
        <v>2738.6015325670496</v>
      </c>
      <c r="N1047" s="41">
        <f>_xlfn.STDEV.S($K$4:K1047)</f>
        <v>356.02519414543838</v>
      </c>
      <c r="O1047" s="41">
        <f t="shared" si="188"/>
        <v>2716.9801809477676</v>
      </c>
      <c r="P1047" s="41">
        <f t="shared" si="189"/>
        <v>2760.2228841863316</v>
      </c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</row>
    <row r="1048" spans="2:28" x14ac:dyDescent="0.2">
      <c r="B1048" s="13">
        <f t="shared" si="187"/>
        <v>1045</v>
      </c>
      <c r="C1048" s="12">
        <v>0.1938588527184637</v>
      </c>
      <c r="D1048" s="11">
        <f t="shared" si="179"/>
        <v>17</v>
      </c>
      <c r="E1048" s="11">
        <f t="shared" si="180"/>
        <v>17</v>
      </c>
      <c r="F1048" s="11">
        <f t="shared" si="181"/>
        <v>2550</v>
      </c>
      <c r="G1048" s="12">
        <v>0.81428697245913562</v>
      </c>
      <c r="H1048" s="27">
        <f t="shared" si="182"/>
        <v>3</v>
      </c>
      <c r="I1048" s="11">
        <f t="shared" si="183"/>
        <v>0</v>
      </c>
      <c r="J1048" s="28">
        <f t="shared" si="184"/>
        <v>0</v>
      </c>
      <c r="K1048" s="28">
        <f t="shared" si="185"/>
        <v>2550</v>
      </c>
      <c r="L1048" s="28">
        <f t="shared" si="186"/>
        <v>1045</v>
      </c>
      <c r="M1048" s="41">
        <f>AVERAGE($K$4:K1048)</f>
        <v>2738.4210526315787</v>
      </c>
      <c r="N1048" s="41">
        <f>_xlfn.STDEV.S($K$4:K1048)</f>
        <v>355.90246675161876</v>
      </c>
      <c r="O1048" s="41">
        <f t="shared" si="188"/>
        <v>2716.8175223206827</v>
      </c>
      <c r="P1048" s="41">
        <f t="shared" si="189"/>
        <v>2760.0245829424748</v>
      </c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</row>
    <row r="1049" spans="2:28" x14ac:dyDescent="0.2">
      <c r="B1049" s="13">
        <f t="shared" si="187"/>
        <v>1046</v>
      </c>
      <c r="C1049" s="12">
        <v>0.88977773814410765</v>
      </c>
      <c r="D1049" s="11">
        <f t="shared" si="179"/>
        <v>22</v>
      </c>
      <c r="E1049" s="11">
        <f t="shared" si="180"/>
        <v>22</v>
      </c>
      <c r="F1049" s="11">
        <f t="shared" si="181"/>
        <v>3300</v>
      </c>
      <c r="G1049" s="12">
        <v>0.88847350640821698</v>
      </c>
      <c r="H1049" s="27">
        <f t="shared" si="182"/>
        <v>4</v>
      </c>
      <c r="I1049" s="11">
        <f t="shared" si="183"/>
        <v>0</v>
      </c>
      <c r="J1049" s="28">
        <f t="shared" si="184"/>
        <v>0</v>
      </c>
      <c r="K1049" s="28">
        <f t="shared" si="185"/>
        <v>3300</v>
      </c>
      <c r="L1049" s="28">
        <f t="shared" si="186"/>
        <v>1046</v>
      </c>
      <c r="M1049" s="41">
        <f>AVERAGE($K$4:K1049)</f>
        <v>2738.9579349904398</v>
      </c>
      <c r="N1049" s="41">
        <f>_xlfn.STDEV.S($K$4:K1049)</f>
        <v>356.15566209890511</v>
      </c>
      <c r="O1049" s="41">
        <f t="shared" si="188"/>
        <v>2717.3493960967307</v>
      </c>
      <c r="P1049" s="41">
        <f t="shared" si="189"/>
        <v>2760.5664738841488</v>
      </c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</row>
    <row r="1050" spans="2:28" x14ac:dyDescent="0.2">
      <c r="B1050" s="13">
        <f t="shared" si="187"/>
        <v>1047</v>
      </c>
      <c r="C1050" s="12">
        <v>0.56526750488684396</v>
      </c>
      <c r="D1050" s="11">
        <f t="shared" si="179"/>
        <v>20</v>
      </c>
      <c r="E1050" s="11">
        <f t="shared" si="180"/>
        <v>20</v>
      </c>
      <c r="F1050" s="11">
        <f t="shared" si="181"/>
        <v>3000</v>
      </c>
      <c r="G1050" s="12">
        <v>0.27307664164603129</v>
      </c>
      <c r="H1050" s="27">
        <f t="shared" si="182"/>
        <v>1</v>
      </c>
      <c r="I1050" s="11">
        <f t="shared" si="183"/>
        <v>0</v>
      </c>
      <c r="J1050" s="28">
        <f t="shared" si="184"/>
        <v>0</v>
      </c>
      <c r="K1050" s="28">
        <f t="shared" si="185"/>
        <v>3000</v>
      </c>
      <c r="L1050" s="28">
        <f t="shared" si="186"/>
        <v>1047</v>
      </c>
      <c r="M1050" s="41">
        <f>AVERAGE($K$4:K1050)</f>
        <v>2739.207258834766</v>
      </c>
      <c r="N1050" s="41">
        <f>_xlfn.STDEV.S($K$4:K1050)</f>
        <v>356.07677704653491</v>
      </c>
      <c r="O1050" s="41">
        <f t="shared" si="188"/>
        <v>2717.6138494048791</v>
      </c>
      <c r="P1050" s="41">
        <f t="shared" si="189"/>
        <v>2760.8006682646528</v>
      </c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</row>
    <row r="1051" spans="2:28" x14ac:dyDescent="0.2">
      <c r="B1051" s="13">
        <f t="shared" si="187"/>
        <v>1048</v>
      </c>
      <c r="C1051" s="12">
        <v>0.74730407638990015</v>
      </c>
      <c r="D1051" s="11">
        <f t="shared" si="179"/>
        <v>21</v>
      </c>
      <c r="E1051" s="11">
        <f t="shared" si="180"/>
        <v>21</v>
      </c>
      <c r="F1051" s="11">
        <f t="shared" si="181"/>
        <v>3150</v>
      </c>
      <c r="G1051" s="12">
        <v>0.13308310187809891</v>
      </c>
      <c r="H1051" s="27">
        <f t="shared" si="182"/>
        <v>1</v>
      </c>
      <c r="I1051" s="11">
        <f t="shared" si="183"/>
        <v>1</v>
      </c>
      <c r="J1051" s="28">
        <f t="shared" si="184"/>
        <v>500</v>
      </c>
      <c r="K1051" s="28">
        <f t="shared" si="185"/>
        <v>2650</v>
      </c>
      <c r="L1051" s="28">
        <f t="shared" si="186"/>
        <v>1048</v>
      </c>
      <c r="M1051" s="41">
        <f>AVERAGE($K$4:K1051)</f>
        <v>2739.1221374045804</v>
      </c>
      <c r="N1051" s="41">
        <f>_xlfn.STDEV.S($K$4:K1051)</f>
        <v>355.91735780088862</v>
      </c>
      <c r="O1051" s="41">
        <f t="shared" si="188"/>
        <v>2717.5487194806587</v>
      </c>
      <c r="P1051" s="41">
        <f t="shared" si="189"/>
        <v>2760.695555328502</v>
      </c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</row>
    <row r="1052" spans="2:28" x14ac:dyDescent="0.2">
      <c r="B1052" s="13">
        <f t="shared" si="187"/>
        <v>1049</v>
      </c>
      <c r="C1052" s="12">
        <v>0.97240736199461031</v>
      </c>
      <c r="D1052" s="11">
        <f t="shared" si="179"/>
        <v>24</v>
      </c>
      <c r="E1052" s="11">
        <f t="shared" si="180"/>
        <v>22</v>
      </c>
      <c r="F1052" s="11">
        <f t="shared" si="181"/>
        <v>3300</v>
      </c>
      <c r="G1052" s="12">
        <v>0.32402605026966469</v>
      </c>
      <c r="H1052" s="27">
        <f t="shared" si="182"/>
        <v>1</v>
      </c>
      <c r="I1052" s="11">
        <f t="shared" si="183"/>
        <v>2</v>
      </c>
      <c r="J1052" s="28">
        <f t="shared" si="184"/>
        <v>1000</v>
      </c>
      <c r="K1052" s="28">
        <f t="shared" si="185"/>
        <v>2300</v>
      </c>
      <c r="L1052" s="28">
        <f t="shared" si="186"/>
        <v>1049</v>
      </c>
      <c r="M1052" s="41">
        <f>AVERAGE($K$4:K1052)</f>
        <v>2738.7035271687323</v>
      </c>
      <c r="N1052" s="41">
        <f>_xlfn.STDEV.S($K$4:K1052)</f>
        <v>356.00577445804271</v>
      </c>
      <c r="O1052" s="41">
        <f t="shared" si="188"/>
        <v>2717.1350616711061</v>
      </c>
      <c r="P1052" s="41">
        <f t="shared" si="189"/>
        <v>2760.2719926663585</v>
      </c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</row>
    <row r="1053" spans="2:28" x14ac:dyDescent="0.2">
      <c r="B1053" s="13">
        <f t="shared" si="187"/>
        <v>1050</v>
      </c>
      <c r="C1053" s="12">
        <v>0.22992807951753746</v>
      </c>
      <c r="D1053" s="11">
        <f t="shared" si="179"/>
        <v>17</v>
      </c>
      <c r="E1053" s="11">
        <f t="shared" si="180"/>
        <v>17</v>
      </c>
      <c r="F1053" s="11">
        <f t="shared" si="181"/>
        <v>2550</v>
      </c>
      <c r="G1053" s="12">
        <v>1.3536221025240769E-2</v>
      </c>
      <c r="H1053" s="27">
        <f t="shared" si="182"/>
        <v>0</v>
      </c>
      <c r="I1053" s="11">
        <f t="shared" si="183"/>
        <v>0</v>
      </c>
      <c r="J1053" s="28">
        <f t="shared" si="184"/>
        <v>0</v>
      </c>
      <c r="K1053" s="28">
        <f t="shared" si="185"/>
        <v>2550</v>
      </c>
      <c r="L1053" s="28">
        <f t="shared" si="186"/>
        <v>1050</v>
      </c>
      <c r="M1053" s="41">
        <f>AVERAGE($K$4:K1053)</f>
        <v>2738.5238095238096</v>
      </c>
      <c r="N1053" s="41">
        <f>_xlfn.STDEV.S($K$4:K1053)</f>
        <v>355.8836957017179</v>
      </c>
      <c r="O1053" s="41">
        <f t="shared" si="188"/>
        <v>2716.9730334932306</v>
      </c>
      <c r="P1053" s="41">
        <f t="shared" si="189"/>
        <v>2760.0745855543887</v>
      </c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</row>
    <row r="1054" spans="2:28" x14ac:dyDescent="0.2">
      <c r="B1054" s="13">
        <f t="shared" si="187"/>
        <v>1051</v>
      </c>
      <c r="C1054" s="12">
        <v>9.0879820240469367E-2</v>
      </c>
      <c r="D1054" s="11">
        <f t="shared" si="179"/>
        <v>16</v>
      </c>
      <c r="E1054" s="11">
        <f t="shared" si="180"/>
        <v>16</v>
      </c>
      <c r="F1054" s="11">
        <f t="shared" si="181"/>
        <v>2400</v>
      </c>
      <c r="G1054" s="12">
        <v>4.4981785719772627E-2</v>
      </c>
      <c r="H1054" s="27">
        <f t="shared" si="182"/>
        <v>0</v>
      </c>
      <c r="I1054" s="11">
        <f t="shared" si="183"/>
        <v>0</v>
      </c>
      <c r="J1054" s="28">
        <f t="shared" si="184"/>
        <v>0</v>
      </c>
      <c r="K1054" s="28">
        <f t="shared" si="185"/>
        <v>2400</v>
      </c>
      <c r="L1054" s="28">
        <f t="shared" si="186"/>
        <v>1051</v>
      </c>
      <c r="M1054" s="41">
        <f>AVERAGE($K$4:K1054)</f>
        <v>2738.2017126546148</v>
      </c>
      <c r="N1054" s="41">
        <f>_xlfn.STDEV.S($K$4:K1054)</f>
        <v>355.867419449485</v>
      </c>
      <c r="O1054" s="41">
        <f t="shared" si="188"/>
        <v>2716.6622004201172</v>
      </c>
      <c r="P1054" s="41">
        <f t="shared" si="189"/>
        <v>2759.7412248891123</v>
      </c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</row>
    <row r="1055" spans="2:28" x14ac:dyDescent="0.2">
      <c r="B1055" s="13">
        <f t="shared" si="187"/>
        <v>1052</v>
      </c>
      <c r="C1055" s="12">
        <v>5.7877927674551022E-2</v>
      </c>
      <c r="D1055" s="11">
        <f t="shared" si="179"/>
        <v>15</v>
      </c>
      <c r="E1055" s="11">
        <f t="shared" si="180"/>
        <v>15</v>
      </c>
      <c r="F1055" s="11">
        <f t="shared" si="181"/>
        <v>2250</v>
      </c>
      <c r="G1055" s="12">
        <v>0.4967851750305694</v>
      </c>
      <c r="H1055" s="27">
        <f t="shared" si="182"/>
        <v>1</v>
      </c>
      <c r="I1055" s="11">
        <f t="shared" si="183"/>
        <v>0</v>
      </c>
      <c r="J1055" s="28">
        <f t="shared" si="184"/>
        <v>0</v>
      </c>
      <c r="K1055" s="28">
        <f t="shared" si="185"/>
        <v>2250</v>
      </c>
      <c r="L1055" s="28">
        <f t="shared" si="186"/>
        <v>1052</v>
      </c>
      <c r="M1055" s="41">
        <f>AVERAGE($K$4:K1055)</f>
        <v>2737.7376425855514</v>
      </c>
      <c r="N1055" s="41">
        <f>_xlfn.STDEV.S($K$4:K1055)</f>
        <v>356.0164093404282</v>
      </c>
      <c r="O1055" s="41">
        <f t="shared" si="188"/>
        <v>2716.1993802524994</v>
      </c>
      <c r="P1055" s="41">
        <f t="shared" si="189"/>
        <v>2759.2759049186034</v>
      </c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</row>
    <row r="1056" spans="2:28" x14ac:dyDescent="0.2">
      <c r="B1056" s="13">
        <f t="shared" si="187"/>
        <v>1053</v>
      </c>
      <c r="C1056" s="12">
        <v>0.14701726064982867</v>
      </c>
      <c r="D1056" s="11">
        <f t="shared" si="179"/>
        <v>16</v>
      </c>
      <c r="E1056" s="11">
        <f t="shared" si="180"/>
        <v>16</v>
      </c>
      <c r="F1056" s="11">
        <f t="shared" si="181"/>
        <v>2400</v>
      </c>
      <c r="G1056" s="12">
        <v>0.21185789508864739</v>
      </c>
      <c r="H1056" s="27">
        <f t="shared" si="182"/>
        <v>1</v>
      </c>
      <c r="I1056" s="11">
        <f t="shared" si="183"/>
        <v>0</v>
      </c>
      <c r="J1056" s="28">
        <f t="shared" si="184"/>
        <v>0</v>
      </c>
      <c r="K1056" s="28">
        <f t="shared" si="185"/>
        <v>2400</v>
      </c>
      <c r="L1056" s="28">
        <f t="shared" si="186"/>
        <v>1053</v>
      </c>
      <c r="M1056" s="41">
        <f>AVERAGE($K$4:K1056)</f>
        <v>2737.4169040835709</v>
      </c>
      <c r="N1056" s="41">
        <f>_xlfn.STDEV.S($K$4:K1056)</f>
        <v>355.99933510627409</v>
      </c>
      <c r="O1056" s="41">
        <f t="shared" si="188"/>
        <v>2715.8899273323705</v>
      </c>
      <c r="P1056" s="41">
        <f t="shared" si="189"/>
        <v>2758.9438808347713</v>
      </c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</row>
    <row r="1057" spans="2:28" x14ac:dyDescent="0.2">
      <c r="B1057" s="13">
        <f t="shared" si="187"/>
        <v>1054</v>
      </c>
      <c r="C1057" s="12">
        <v>0.74731453463740538</v>
      </c>
      <c r="D1057" s="11">
        <f t="shared" si="179"/>
        <v>21</v>
      </c>
      <c r="E1057" s="11">
        <f t="shared" si="180"/>
        <v>21</v>
      </c>
      <c r="F1057" s="11">
        <f t="shared" si="181"/>
        <v>3150</v>
      </c>
      <c r="G1057" s="12">
        <v>0.7190346415913883</v>
      </c>
      <c r="H1057" s="27">
        <f t="shared" si="182"/>
        <v>3</v>
      </c>
      <c r="I1057" s="11">
        <f t="shared" si="183"/>
        <v>0</v>
      </c>
      <c r="J1057" s="28">
        <f t="shared" si="184"/>
        <v>0</v>
      </c>
      <c r="K1057" s="28">
        <f t="shared" si="185"/>
        <v>3150</v>
      </c>
      <c r="L1057" s="28">
        <f t="shared" si="186"/>
        <v>1054</v>
      </c>
      <c r="M1057" s="41">
        <f>AVERAGE($K$4:K1057)</f>
        <v>2737.8083491461102</v>
      </c>
      <c r="N1057" s="41">
        <f>_xlfn.STDEV.S($K$4:K1057)</f>
        <v>356.05712124102502</v>
      </c>
      <c r="O1057" s="41">
        <f t="shared" si="188"/>
        <v>2716.2881177759582</v>
      </c>
      <c r="P1057" s="41">
        <f t="shared" si="189"/>
        <v>2759.3285805162623</v>
      </c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</row>
    <row r="1058" spans="2:28" x14ac:dyDescent="0.2">
      <c r="B1058" s="13">
        <f t="shared" si="187"/>
        <v>1055</v>
      </c>
      <c r="C1058" s="12">
        <v>1.3505884261962753E-2</v>
      </c>
      <c r="D1058" s="11">
        <f t="shared" si="179"/>
        <v>14</v>
      </c>
      <c r="E1058" s="11">
        <f t="shared" si="180"/>
        <v>14</v>
      </c>
      <c r="F1058" s="11">
        <f t="shared" si="181"/>
        <v>2100</v>
      </c>
      <c r="G1058" s="12">
        <v>0.32377663801798617</v>
      </c>
      <c r="H1058" s="27">
        <f t="shared" si="182"/>
        <v>1</v>
      </c>
      <c r="I1058" s="11">
        <f t="shared" si="183"/>
        <v>0</v>
      </c>
      <c r="J1058" s="28">
        <f t="shared" si="184"/>
        <v>0</v>
      </c>
      <c r="K1058" s="28">
        <f t="shared" si="185"/>
        <v>2100</v>
      </c>
      <c r="L1058" s="28">
        <f t="shared" si="186"/>
        <v>1055</v>
      </c>
      <c r="M1058" s="41">
        <f>AVERAGE($K$4:K1058)</f>
        <v>2737.2037914691941</v>
      </c>
      <c r="N1058" s="41">
        <f>_xlfn.STDEV.S($K$4:K1058)</f>
        <v>356.42949379411988</v>
      </c>
      <c r="O1058" s="41">
        <f t="shared" si="188"/>
        <v>2715.6712895138844</v>
      </c>
      <c r="P1058" s="41">
        <f t="shared" si="189"/>
        <v>2758.7362934245039</v>
      </c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</row>
    <row r="1059" spans="2:28" x14ac:dyDescent="0.2">
      <c r="B1059" s="13">
        <f t="shared" si="187"/>
        <v>1056</v>
      </c>
      <c r="C1059" s="12">
        <v>1.2696857513682436E-2</v>
      </c>
      <c r="D1059" s="11">
        <f t="shared" si="179"/>
        <v>14</v>
      </c>
      <c r="E1059" s="11">
        <f t="shared" si="180"/>
        <v>14</v>
      </c>
      <c r="F1059" s="11">
        <f t="shared" si="181"/>
        <v>2100</v>
      </c>
      <c r="G1059" s="12">
        <v>6.7725645124030565E-2</v>
      </c>
      <c r="H1059" s="27">
        <f t="shared" si="182"/>
        <v>0</v>
      </c>
      <c r="I1059" s="11">
        <f t="shared" si="183"/>
        <v>0</v>
      </c>
      <c r="J1059" s="28">
        <f t="shared" si="184"/>
        <v>0</v>
      </c>
      <c r="K1059" s="28">
        <f t="shared" si="185"/>
        <v>2100</v>
      </c>
      <c r="L1059" s="28">
        <f t="shared" si="186"/>
        <v>1056</v>
      </c>
      <c r="M1059" s="41">
        <f>AVERAGE($K$4:K1059)</f>
        <v>2736.600378787879</v>
      </c>
      <c r="N1059" s="41">
        <f>_xlfn.STDEV.S($K$4:K1059)</f>
        <v>356.79975049383455</v>
      </c>
      <c r="O1059" s="41">
        <f t="shared" si="188"/>
        <v>2715.0557408046197</v>
      </c>
      <c r="P1059" s="41">
        <f t="shared" si="189"/>
        <v>2758.1450167711382</v>
      </c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</row>
    <row r="1060" spans="2:28" x14ac:dyDescent="0.2">
      <c r="B1060" s="13">
        <f t="shared" si="187"/>
        <v>1057</v>
      </c>
      <c r="C1060" s="12">
        <v>0.58232318850523668</v>
      </c>
      <c r="D1060" s="11">
        <f t="shared" si="179"/>
        <v>20</v>
      </c>
      <c r="E1060" s="11">
        <f t="shared" si="180"/>
        <v>20</v>
      </c>
      <c r="F1060" s="11">
        <f t="shared" si="181"/>
        <v>3000</v>
      </c>
      <c r="G1060" s="12">
        <v>0.61740836625881801</v>
      </c>
      <c r="H1060" s="27">
        <f t="shared" si="182"/>
        <v>2</v>
      </c>
      <c r="I1060" s="11">
        <f t="shared" si="183"/>
        <v>0</v>
      </c>
      <c r="J1060" s="28">
        <f t="shared" si="184"/>
        <v>0</v>
      </c>
      <c r="K1060" s="28">
        <f t="shared" si="185"/>
        <v>3000</v>
      </c>
      <c r="L1060" s="28">
        <f t="shared" si="186"/>
        <v>1057</v>
      </c>
      <c r="M1060" s="41">
        <f>AVERAGE($K$4:K1060)</f>
        <v>2736.8495742667928</v>
      </c>
      <c r="N1060" s="41">
        <f>_xlfn.STDEV.S($K$4:K1060)</f>
        <v>356.72278447599552</v>
      </c>
      <c r="O1060" s="41">
        <f t="shared" si="188"/>
        <v>2715.3197987600843</v>
      </c>
      <c r="P1060" s="41">
        <f t="shared" si="189"/>
        <v>2758.3793497735014</v>
      </c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</row>
    <row r="1061" spans="2:28" x14ac:dyDescent="0.2">
      <c r="B1061" s="13">
        <f t="shared" si="187"/>
        <v>1058</v>
      </c>
      <c r="C1061" s="12">
        <v>0.54910601434159267</v>
      </c>
      <c r="D1061" s="11">
        <f t="shared" si="179"/>
        <v>20</v>
      </c>
      <c r="E1061" s="11">
        <f t="shared" si="180"/>
        <v>20</v>
      </c>
      <c r="F1061" s="11">
        <f t="shared" si="181"/>
        <v>3000</v>
      </c>
      <c r="G1061" s="12">
        <v>0.91874838824336547</v>
      </c>
      <c r="H1061" s="27">
        <f t="shared" si="182"/>
        <v>4</v>
      </c>
      <c r="I1061" s="11">
        <f t="shared" si="183"/>
        <v>0</v>
      </c>
      <c r="J1061" s="28">
        <f t="shared" si="184"/>
        <v>0</v>
      </c>
      <c r="K1061" s="28">
        <f t="shared" si="185"/>
        <v>3000</v>
      </c>
      <c r="L1061" s="28">
        <f t="shared" si="186"/>
        <v>1058</v>
      </c>
      <c r="M1061" s="41">
        <f>AVERAGE($K$4:K1061)</f>
        <v>2737.0982986767485</v>
      </c>
      <c r="N1061" s="41">
        <f>_xlfn.STDEV.S($K$4:K1061)</f>
        <v>356.64577373803411</v>
      </c>
      <c r="O1061" s="41">
        <f t="shared" si="188"/>
        <v>2715.5833694202743</v>
      </c>
      <c r="P1061" s="41">
        <f t="shared" si="189"/>
        <v>2758.6132279332228</v>
      </c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</row>
    <row r="1062" spans="2:28" x14ac:dyDescent="0.2">
      <c r="B1062" s="13">
        <f t="shared" si="187"/>
        <v>1059</v>
      </c>
      <c r="C1062" s="12">
        <v>0.95727626481153316</v>
      </c>
      <c r="D1062" s="11">
        <f t="shared" si="179"/>
        <v>24</v>
      </c>
      <c r="E1062" s="11">
        <f t="shared" si="180"/>
        <v>22</v>
      </c>
      <c r="F1062" s="11">
        <f t="shared" si="181"/>
        <v>3300</v>
      </c>
      <c r="G1062" s="12">
        <v>0.7381639663939592</v>
      </c>
      <c r="H1062" s="27">
        <f t="shared" si="182"/>
        <v>3</v>
      </c>
      <c r="I1062" s="11">
        <f t="shared" si="183"/>
        <v>0</v>
      </c>
      <c r="J1062" s="28">
        <f t="shared" si="184"/>
        <v>0</v>
      </c>
      <c r="K1062" s="28">
        <f t="shared" si="185"/>
        <v>3300</v>
      </c>
      <c r="L1062" s="28">
        <f t="shared" si="186"/>
        <v>1059</v>
      </c>
      <c r="M1062" s="41">
        <f>AVERAGE($K$4:K1062)</f>
        <v>2737.6298394711994</v>
      </c>
      <c r="N1062" s="41">
        <f>_xlfn.STDEV.S($K$4:K1062)</f>
        <v>356.89660951571358</v>
      </c>
      <c r="O1062" s="41">
        <f t="shared" si="188"/>
        <v>2716.1099693515757</v>
      </c>
      <c r="P1062" s="41">
        <f t="shared" si="189"/>
        <v>2759.149709590823</v>
      </c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</row>
    <row r="1063" spans="2:28" x14ac:dyDescent="0.2">
      <c r="B1063" s="13">
        <f t="shared" si="187"/>
        <v>1060</v>
      </c>
      <c r="C1063" s="12">
        <v>0.69924840619146</v>
      </c>
      <c r="D1063" s="11">
        <f t="shared" si="179"/>
        <v>21</v>
      </c>
      <c r="E1063" s="11">
        <f t="shared" si="180"/>
        <v>21</v>
      </c>
      <c r="F1063" s="11">
        <f t="shared" si="181"/>
        <v>3150</v>
      </c>
      <c r="G1063" s="12">
        <v>0.38093967899187342</v>
      </c>
      <c r="H1063" s="27">
        <f t="shared" si="182"/>
        <v>2</v>
      </c>
      <c r="I1063" s="11">
        <f t="shared" si="183"/>
        <v>0</v>
      </c>
      <c r="J1063" s="28">
        <f t="shared" si="184"/>
        <v>0</v>
      </c>
      <c r="K1063" s="28">
        <f t="shared" si="185"/>
        <v>3150</v>
      </c>
      <c r="L1063" s="28">
        <f t="shared" si="186"/>
        <v>1060</v>
      </c>
      <c r="M1063" s="41">
        <f>AVERAGE($K$4:K1063)</f>
        <v>2738.0188679245284</v>
      </c>
      <c r="N1063" s="41">
        <f>_xlfn.STDEV.S($K$4:K1063)</f>
        <v>356.95284683774798</v>
      </c>
      <c r="O1063" s="41">
        <f t="shared" si="188"/>
        <v>2716.5057849942141</v>
      </c>
      <c r="P1063" s="41">
        <f t="shared" si="189"/>
        <v>2759.5319508548428</v>
      </c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</row>
    <row r="1064" spans="2:28" x14ac:dyDescent="0.2">
      <c r="B1064" s="13">
        <f t="shared" si="187"/>
        <v>1061</v>
      </c>
      <c r="C1064" s="12">
        <v>0.47337894194059937</v>
      </c>
      <c r="D1064" s="11">
        <f t="shared" si="179"/>
        <v>19</v>
      </c>
      <c r="E1064" s="11">
        <f t="shared" si="180"/>
        <v>19</v>
      </c>
      <c r="F1064" s="11">
        <f t="shared" si="181"/>
        <v>2850</v>
      </c>
      <c r="G1064" s="12">
        <v>3.7419417174219261E-3</v>
      </c>
      <c r="H1064" s="27">
        <f t="shared" si="182"/>
        <v>0</v>
      </c>
      <c r="I1064" s="11">
        <f t="shared" si="183"/>
        <v>0</v>
      </c>
      <c r="J1064" s="28">
        <f t="shared" si="184"/>
        <v>0</v>
      </c>
      <c r="K1064" s="28">
        <f t="shared" si="185"/>
        <v>2850</v>
      </c>
      <c r="L1064" s="28">
        <f t="shared" si="186"/>
        <v>1061</v>
      </c>
      <c r="M1064" s="41">
        <f>AVERAGE($K$4:K1064)</f>
        <v>2738.1244109330819</v>
      </c>
      <c r="N1064" s="41">
        <f>_xlfn.STDEV.S($K$4:K1064)</f>
        <v>356.80099571757597</v>
      </c>
      <c r="O1064" s="41">
        <f t="shared" si="188"/>
        <v>2716.630639265325</v>
      </c>
      <c r="P1064" s="41">
        <f t="shared" si="189"/>
        <v>2759.6181826008387</v>
      </c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</row>
    <row r="1065" spans="2:28" x14ac:dyDescent="0.2">
      <c r="B1065" s="13">
        <f t="shared" si="187"/>
        <v>1062</v>
      </c>
      <c r="C1065" s="12">
        <v>0.26612705009563553</v>
      </c>
      <c r="D1065" s="11">
        <f t="shared" si="179"/>
        <v>18</v>
      </c>
      <c r="E1065" s="11">
        <f t="shared" si="180"/>
        <v>18</v>
      </c>
      <c r="F1065" s="11">
        <f t="shared" si="181"/>
        <v>2700</v>
      </c>
      <c r="G1065" s="12">
        <v>0.34073665779938256</v>
      </c>
      <c r="H1065" s="27">
        <f t="shared" si="182"/>
        <v>1</v>
      </c>
      <c r="I1065" s="11">
        <f t="shared" si="183"/>
        <v>0</v>
      </c>
      <c r="J1065" s="28">
        <f t="shared" si="184"/>
        <v>0</v>
      </c>
      <c r="K1065" s="28">
        <f t="shared" si="185"/>
        <v>2700</v>
      </c>
      <c r="L1065" s="28">
        <f t="shared" si="186"/>
        <v>1062</v>
      </c>
      <c r="M1065" s="41">
        <f>AVERAGE($K$4:K1065)</f>
        <v>2738.0885122410546</v>
      </c>
      <c r="N1065" s="41">
        <f>_xlfn.STDEV.S($K$4:K1065)</f>
        <v>356.63473114763264</v>
      </c>
      <c r="O1065" s="41">
        <f t="shared" si="188"/>
        <v>2716.6148966684646</v>
      </c>
      <c r="P1065" s="41">
        <f t="shared" si="189"/>
        <v>2759.5621278136446</v>
      </c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</row>
    <row r="1066" spans="2:28" x14ac:dyDescent="0.2">
      <c r="B1066" s="13">
        <f t="shared" si="187"/>
        <v>1063</v>
      </c>
      <c r="C1066" s="12">
        <v>0.57435114404343457</v>
      </c>
      <c r="D1066" s="11">
        <f t="shared" si="179"/>
        <v>20</v>
      </c>
      <c r="E1066" s="11">
        <f t="shared" si="180"/>
        <v>20</v>
      </c>
      <c r="F1066" s="11">
        <f t="shared" si="181"/>
        <v>3000</v>
      </c>
      <c r="G1066" s="12">
        <v>0.57055983285628342</v>
      </c>
      <c r="H1066" s="27">
        <f t="shared" si="182"/>
        <v>2</v>
      </c>
      <c r="I1066" s="11">
        <f t="shared" si="183"/>
        <v>0</v>
      </c>
      <c r="J1066" s="28">
        <f t="shared" si="184"/>
        <v>0</v>
      </c>
      <c r="K1066" s="28">
        <f t="shared" si="185"/>
        <v>3000</v>
      </c>
      <c r="L1066" s="28">
        <f t="shared" si="186"/>
        <v>1063</v>
      </c>
      <c r="M1066" s="41">
        <f>AVERAGE($K$4:K1066)</f>
        <v>2738.3349012229537</v>
      </c>
      <c r="N1066" s="41">
        <f>_xlfn.STDEV.S($K$4:K1066)</f>
        <v>356.55728928404517</v>
      </c>
      <c r="O1066" s="41">
        <f t="shared" si="188"/>
        <v>2716.8760723000942</v>
      </c>
      <c r="P1066" s="41">
        <f t="shared" si="189"/>
        <v>2759.7937301458132</v>
      </c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</row>
    <row r="1067" spans="2:28" x14ac:dyDescent="0.2">
      <c r="B1067" s="13">
        <f t="shared" si="187"/>
        <v>1064</v>
      </c>
      <c r="C1067" s="12">
        <v>0.56527629262821766</v>
      </c>
      <c r="D1067" s="11">
        <f t="shared" si="179"/>
        <v>20</v>
      </c>
      <c r="E1067" s="11">
        <f t="shared" si="180"/>
        <v>20</v>
      </c>
      <c r="F1067" s="11">
        <f t="shared" si="181"/>
        <v>3000</v>
      </c>
      <c r="G1067" s="12">
        <v>0.84876121649680625</v>
      </c>
      <c r="H1067" s="27">
        <f t="shared" si="182"/>
        <v>3</v>
      </c>
      <c r="I1067" s="11">
        <f t="shared" si="183"/>
        <v>0</v>
      </c>
      <c r="J1067" s="28">
        <f t="shared" si="184"/>
        <v>0</v>
      </c>
      <c r="K1067" s="28">
        <f t="shared" si="185"/>
        <v>3000</v>
      </c>
      <c r="L1067" s="28">
        <f t="shared" si="186"/>
        <v>1064</v>
      </c>
      <c r="M1067" s="41">
        <f>AVERAGE($K$4:K1067)</f>
        <v>2738.5808270676694</v>
      </c>
      <c r="N1067" s="41">
        <f>_xlfn.STDEV.S($K$4:K1067)</f>
        <v>356.47980637165591</v>
      </c>
      <c r="O1067" s="41">
        <f t="shared" si="188"/>
        <v>2717.1367685611854</v>
      </c>
      <c r="P1067" s="41">
        <f t="shared" si="189"/>
        <v>2760.0248855741534</v>
      </c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</row>
    <row r="1068" spans="2:28" x14ac:dyDescent="0.2">
      <c r="B1068" s="13">
        <f t="shared" si="187"/>
        <v>1065</v>
      </c>
      <c r="C1068" s="12">
        <v>0.12413941673987805</v>
      </c>
      <c r="D1068" s="11">
        <f t="shared" si="179"/>
        <v>16</v>
      </c>
      <c r="E1068" s="11">
        <f t="shared" si="180"/>
        <v>16</v>
      </c>
      <c r="F1068" s="11">
        <f t="shared" si="181"/>
        <v>2400</v>
      </c>
      <c r="G1068" s="12">
        <v>0.51402497331270292</v>
      </c>
      <c r="H1068" s="27">
        <f t="shared" si="182"/>
        <v>1</v>
      </c>
      <c r="I1068" s="11">
        <f t="shared" si="183"/>
        <v>0</v>
      </c>
      <c r="J1068" s="28">
        <f t="shared" si="184"/>
        <v>0</v>
      </c>
      <c r="K1068" s="28">
        <f t="shared" si="185"/>
        <v>2400</v>
      </c>
      <c r="L1068" s="28">
        <f t="shared" si="186"/>
        <v>1065</v>
      </c>
      <c r="M1068" s="41">
        <f>AVERAGE($K$4:K1068)</f>
        <v>2738.262910798122</v>
      </c>
      <c r="N1068" s="41">
        <f>_xlfn.STDEV.S($K$4:K1068)</f>
        <v>356.4632640714841</v>
      </c>
      <c r="O1068" s="41">
        <f t="shared" si="188"/>
        <v>2716.8299398862032</v>
      </c>
      <c r="P1068" s="41">
        <f t="shared" si="189"/>
        <v>2759.6958817100408</v>
      </c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</row>
    <row r="1069" spans="2:28" x14ac:dyDescent="0.2">
      <c r="B1069" s="13">
        <f t="shared" si="187"/>
        <v>1066</v>
      </c>
      <c r="C1069" s="12">
        <v>0.54412110341401776</v>
      </c>
      <c r="D1069" s="11">
        <f t="shared" si="179"/>
        <v>20</v>
      </c>
      <c r="E1069" s="11">
        <f t="shared" si="180"/>
        <v>20</v>
      </c>
      <c r="F1069" s="11">
        <f t="shared" si="181"/>
        <v>3000</v>
      </c>
      <c r="G1069" s="12">
        <v>0.85700046407859842</v>
      </c>
      <c r="H1069" s="27">
        <f t="shared" si="182"/>
        <v>3</v>
      </c>
      <c r="I1069" s="11">
        <f t="shared" si="183"/>
        <v>0</v>
      </c>
      <c r="J1069" s="28">
        <f t="shared" si="184"/>
        <v>0</v>
      </c>
      <c r="K1069" s="28">
        <f t="shared" si="185"/>
        <v>3000</v>
      </c>
      <c r="L1069" s="28">
        <f t="shared" si="186"/>
        <v>1066</v>
      </c>
      <c r="M1069" s="41">
        <f>AVERAGE($K$4:K1069)</f>
        <v>2738.5084427767356</v>
      </c>
      <c r="N1069" s="41">
        <f>_xlfn.STDEV.S($K$4:K1069)</f>
        <v>356.38604434616821</v>
      </c>
      <c r="O1069" s="41">
        <f t="shared" si="188"/>
        <v>2717.0901909058853</v>
      </c>
      <c r="P1069" s="41">
        <f t="shared" si="189"/>
        <v>2759.9266946475859</v>
      </c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</row>
    <row r="1070" spans="2:28" x14ac:dyDescent="0.2">
      <c r="B1070" s="13">
        <f t="shared" si="187"/>
        <v>1067</v>
      </c>
      <c r="C1070" s="12">
        <v>0.19909833862027126</v>
      </c>
      <c r="D1070" s="11">
        <f t="shared" si="179"/>
        <v>17</v>
      </c>
      <c r="E1070" s="11">
        <f t="shared" si="180"/>
        <v>17</v>
      </c>
      <c r="F1070" s="11">
        <f t="shared" si="181"/>
        <v>2550</v>
      </c>
      <c r="G1070" s="12">
        <v>0.72873739272869997</v>
      </c>
      <c r="H1070" s="27">
        <f t="shared" si="182"/>
        <v>2</v>
      </c>
      <c r="I1070" s="11">
        <f t="shared" si="183"/>
        <v>0</v>
      </c>
      <c r="J1070" s="28">
        <f t="shared" si="184"/>
        <v>0</v>
      </c>
      <c r="K1070" s="28">
        <f t="shared" si="185"/>
        <v>2550</v>
      </c>
      <c r="L1070" s="28">
        <f t="shared" si="186"/>
        <v>1067</v>
      </c>
      <c r="M1070" s="41">
        <f>AVERAGE($K$4:K1070)</f>
        <v>2738.3317713214619</v>
      </c>
      <c r="N1070" s="41">
        <f>_xlfn.STDEV.S($K$4:K1070)</f>
        <v>356.26558825439656</v>
      </c>
      <c r="O1070" s="41">
        <f t="shared" si="188"/>
        <v>2716.9308171459484</v>
      </c>
      <c r="P1070" s="41">
        <f t="shared" si="189"/>
        <v>2759.7327254969755</v>
      </c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</row>
    <row r="1071" spans="2:28" x14ac:dyDescent="0.2">
      <c r="B1071" s="13">
        <f t="shared" si="187"/>
        <v>1068</v>
      </c>
      <c r="C1071" s="12">
        <v>0.58162941115279998</v>
      </c>
      <c r="D1071" s="11">
        <f t="shared" si="179"/>
        <v>20</v>
      </c>
      <c r="E1071" s="11">
        <f t="shared" si="180"/>
        <v>20</v>
      </c>
      <c r="F1071" s="11">
        <f t="shared" si="181"/>
        <v>3000</v>
      </c>
      <c r="G1071" s="12">
        <v>0.31842834875390325</v>
      </c>
      <c r="H1071" s="27">
        <f t="shared" si="182"/>
        <v>1</v>
      </c>
      <c r="I1071" s="11">
        <f t="shared" si="183"/>
        <v>0</v>
      </c>
      <c r="J1071" s="28">
        <f t="shared" si="184"/>
        <v>0</v>
      </c>
      <c r="K1071" s="28">
        <f t="shared" si="185"/>
        <v>3000</v>
      </c>
      <c r="L1071" s="28">
        <f t="shared" si="186"/>
        <v>1068</v>
      </c>
      <c r="M1071" s="41">
        <f>AVERAGE($K$4:K1071)</f>
        <v>2738.5767790262171</v>
      </c>
      <c r="N1071" s="41">
        <f>_xlfn.STDEV.S($K$4:K1071)</f>
        <v>356.18860865217243</v>
      </c>
      <c r="O1071" s="41">
        <f t="shared" si="188"/>
        <v>2717.1904911698421</v>
      </c>
      <c r="P1071" s="41">
        <f t="shared" si="189"/>
        <v>2759.9630668825921</v>
      </c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</row>
    <row r="1072" spans="2:28" x14ac:dyDescent="0.2">
      <c r="B1072" s="13">
        <f t="shared" si="187"/>
        <v>1069</v>
      </c>
      <c r="C1072" s="12">
        <v>0.86435757796636736</v>
      </c>
      <c r="D1072" s="11">
        <f t="shared" si="179"/>
        <v>22</v>
      </c>
      <c r="E1072" s="11">
        <f t="shared" si="180"/>
        <v>22</v>
      </c>
      <c r="F1072" s="11">
        <f t="shared" si="181"/>
        <v>3300</v>
      </c>
      <c r="G1072" s="12">
        <v>0.89695365772830282</v>
      </c>
      <c r="H1072" s="27">
        <f t="shared" si="182"/>
        <v>4</v>
      </c>
      <c r="I1072" s="11">
        <f t="shared" si="183"/>
        <v>0</v>
      </c>
      <c r="J1072" s="28">
        <f t="shared" si="184"/>
        <v>0</v>
      </c>
      <c r="K1072" s="28">
        <f t="shared" si="185"/>
        <v>3300</v>
      </c>
      <c r="L1072" s="28">
        <f t="shared" si="186"/>
        <v>1069</v>
      </c>
      <c r="M1072" s="41">
        <f>AVERAGE($K$4:K1072)</f>
        <v>2739.1019644527596</v>
      </c>
      <c r="N1072" s="41">
        <f>_xlfn.STDEV.S($K$4:K1072)</f>
        <v>356.43566570739273</v>
      </c>
      <c r="O1072" s="41">
        <f t="shared" si="188"/>
        <v>2717.710877755138</v>
      </c>
      <c r="P1072" s="41">
        <f t="shared" si="189"/>
        <v>2760.4930511503812</v>
      </c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</row>
    <row r="1073" spans="2:28" x14ac:dyDescent="0.2">
      <c r="B1073" s="13">
        <f t="shared" si="187"/>
        <v>1070</v>
      </c>
      <c r="C1073" s="12">
        <v>0.6242284735844682</v>
      </c>
      <c r="D1073" s="11">
        <f t="shared" si="179"/>
        <v>20</v>
      </c>
      <c r="E1073" s="11">
        <f t="shared" si="180"/>
        <v>20</v>
      </c>
      <c r="F1073" s="11">
        <f t="shared" si="181"/>
        <v>3000</v>
      </c>
      <c r="G1073" s="12">
        <v>0.94274945548189004</v>
      </c>
      <c r="H1073" s="27">
        <f t="shared" si="182"/>
        <v>4</v>
      </c>
      <c r="I1073" s="11">
        <f t="shared" si="183"/>
        <v>0</v>
      </c>
      <c r="J1073" s="28">
        <f t="shared" si="184"/>
        <v>0</v>
      </c>
      <c r="K1073" s="28">
        <f t="shared" si="185"/>
        <v>3000</v>
      </c>
      <c r="L1073" s="28">
        <f t="shared" si="186"/>
        <v>1070</v>
      </c>
      <c r="M1073" s="41">
        <f>AVERAGE($K$4:K1073)</f>
        <v>2739.3457943925232</v>
      </c>
      <c r="N1073" s="41">
        <f>_xlfn.STDEV.S($K$4:K1073)</f>
        <v>356.35818011013572</v>
      </c>
      <c r="O1073" s="41">
        <f t="shared" si="188"/>
        <v>2717.9693765911079</v>
      </c>
      <c r="P1073" s="41">
        <f t="shared" si="189"/>
        <v>2760.7222121939385</v>
      </c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</row>
    <row r="1074" spans="2:28" x14ac:dyDescent="0.2">
      <c r="B1074" s="13">
        <f t="shared" si="187"/>
        <v>1071</v>
      </c>
      <c r="C1074" s="12">
        <v>0.44595387249239282</v>
      </c>
      <c r="D1074" s="11">
        <f t="shared" si="179"/>
        <v>19</v>
      </c>
      <c r="E1074" s="11">
        <f t="shared" si="180"/>
        <v>19</v>
      </c>
      <c r="F1074" s="11">
        <f t="shared" si="181"/>
        <v>2850</v>
      </c>
      <c r="G1074" s="12">
        <v>0.80678451862610356</v>
      </c>
      <c r="H1074" s="27">
        <f t="shared" si="182"/>
        <v>3</v>
      </c>
      <c r="I1074" s="11">
        <f t="shared" si="183"/>
        <v>0</v>
      </c>
      <c r="J1074" s="28">
        <f t="shared" si="184"/>
        <v>0</v>
      </c>
      <c r="K1074" s="28">
        <f t="shared" si="185"/>
        <v>2850</v>
      </c>
      <c r="L1074" s="28">
        <f t="shared" si="186"/>
        <v>1071</v>
      </c>
      <c r="M1074" s="41">
        <f>AVERAGE($K$4:K1074)</f>
        <v>2739.4491129785247</v>
      </c>
      <c r="N1074" s="41">
        <f>_xlfn.STDEV.S($K$4:K1074)</f>
        <v>356.20766674419423</v>
      </c>
      <c r="O1074" s="41">
        <f t="shared" si="188"/>
        <v>2718.0917242289056</v>
      </c>
      <c r="P1074" s="41">
        <f t="shared" si="189"/>
        <v>2760.8065017281438</v>
      </c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</row>
    <row r="1075" spans="2:28" x14ac:dyDescent="0.2">
      <c r="B1075" s="13">
        <f t="shared" si="187"/>
        <v>1072</v>
      </c>
      <c r="C1075" s="12">
        <v>0.23487432139172293</v>
      </c>
      <c r="D1075" s="11">
        <f t="shared" si="179"/>
        <v>17</v>
      </c>
      <c r="E1075" s="11">
        <f t="shared" si="180"/>
        <v>17</v>
      </c>
      <c r="F1075" s="11">
        <f t="shared" si="181"/>
        <v>2550</v>
      </c>
      <c r="G1075" s="12">
        <v>8.4902678472778992E-2</v>
      </c>
      <c r="H1075" s="27">
        <f t="shared" si="182"/>
        <v>0</v>
      </c>
      <c r="I1075" s="11">
        <f t="shared" si="183"/>
        <v>0</v>
      </c>
      <c r="J1075" s="28">
        <f t="shared" si="184"/>
        <v>0</v>
      </c>
      <c r="K1075" s="28">
        <f t="shared" si="185"/>
        <v>2550</v>
      </c>
      <c r="L1075" s="28">
        <f t="shared" si="186"/>
        <v>1072</v>
      </c>
      <c r="M1075" s="41">
        <f>AVERAGE($K$4:K1075)</f>
        <v>2739.2723880597014</v>
      </c>
      <c r="N1075" s="41">
        <f>_xlfn.STDEV.S($K$4:K1075)</f>
        <v>356.08834558639012</v>
      </c>
      <c r="O1075" s="41">
        <f t="shared" si="188"/>
        <v>2717.9321365502683</v>
      </c>
      <c r="P1075" s="41">
        <f t="shared" si="189"/>
        <v>2760.6126395691344</v>
      </c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</row>
    <row r="1076" spans="2:28" x14ac:dyDescent="0.2">
      <c r="B1076" s="13">
        <f t="shared" si="187"/>
        <v>1073</v>
      </c>
      <c r="C1076" s="12">
        <v>0.4773985748949382</v>
      </c>
      <c r="D1076" s="11">
        <f t="shared" si="179"/>
        <v>19</v>
      </c>
      <c r="E1076" s="11">
        <f t="shared" si="180"/>
        <v>19</v>
      </c>
      <c r="F1076" s="11">
        <f t="shared" si="181"/>
        <v>2850</v>
      </c>
      <c r="G1076" s="12">
        <v>0.41792438141549948</v>
      </c>
      <c r="H1076" s="27">
        <f t="shared" si="182"/>
        <v>1</v>
      </c>
      <c r="I1076" s="11">
        <f t="shared" si="183"/>
        <v>0</v>
      </c>
      <c r="J1076" s="28">
        <f t="shared" si="184"/>
        <v>0</v>
      </c>
      <c r="K1076" s="28">
        <f t="shared" si="185"/>
        <v>2850</v>
      </c>
      <c r="L1076" s="28">
        <f t="shared" si="186"/>
        <v>1073</v>
      </c>
      <c r="M1076" s="41">
        <f>AVERAGE($K$4:K1076)</f>
        <v>2739.375582479031</v>
      </c>
      <c r="N1076" s="41">
        <f>_xlfn.STDEV.S($K$4:K1076)</f>
        <v>355.93827241377107</v>
      </c>
      <c r="O1076" s="41">
        <f t="shared" si="188"/>
        <v>2718.0542896301508</v>
      </c>
      <c r="P1076" s="41">
        <f t="shared" si="189"/>
        <v>2760.6968753279111</v>
      </c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</row>
    <row r="1077" spans="2:28" x14ac:dyDescent="0.2">
      <c r="B1077" s="13">
        <f t="shared" si="187"/>
        <v>1074</v>
      </c>
      <c r="C1077" s="12">
        <v>1.5027422619626085E-2</v>
      </c>
      <c r="D1077" s="11">
        <f t="shared" si="179"/>
        <v>14</v>
      </c>
      <c r="E1077" s="11">
        <f t="shared" si="180"/>
        <v>14</v>
      </c>
      <c r="F1077" s="11">
        <f t="shared" si="181"/>
        <v>2100</v>
      </c>
      <c r="G1077" s="12">
        <v>0.57149457155156536</v>
      </c>
      <c r="H1077" s="27">
        <f t="shared" si="182"/>
        <v>1</v>
      </c>
      <c r="I1077" s="11">
        <f t="shared" si="183"/>
        <v>0</v>
      </c>
      <c r="J1077" s="28">
        <f t="shared" si="184"/>
        <v>0</v>
      </c>
      <c r="K1077" s="28">
        <f t="shared" si="185"/>
        <v>2100</v>
      </c>
      <c r="L1077" s="28">
        <f t="shared" si="186"/>
        <v>1074</v>
      </c>
      <c r="M1077" s="41">
        <f>AVERAGE($K$4:K1077)</f>
        <v>2738.7802607076351</v>
      </c>
      <c r="N1077" s="41">
        <f>_xlfn.STDEV.S($K$4:K1077)</f>
        <v>356.30691156607537</v>
      </c>
      <c r="O1077" s="41">
        <f t="shared" si="188"/>
        <v>2717.4468469431704</v>
      </c>
      <c r="P1077" s="41">
        <f t="shared" si="189"/>
        <v>2760.1136744720998</v>
      </c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</row>
    <row r="1078" spans="2:28" x14ac:dyDescent="0.2">
      <c r="B1078" s="13">
        <f t="shared" si="187"/>
        <v>1075</v>
      </c>
      <c r="C1078" s="12">
        <v>0.50156644667388861</v>
      </c>
      <c r="D1078" s="11">
        <f t="shared" si="179"/>
        <v>20</v>
      </c>
      <c r="E1078" s="11">
        <f t="shared" si="180"/>
        <v>20</v>
      </c>
      <c r="F1078" s="11">
        <f t="shared" si="181"/>
        <v>3000</v>
      </c>
      <c r="G1078" s="12">
        <v>0.71753616459915404</v>
      </c>
      <c r="H1078" s="27">
        <f t="shared" si="182"/>
        <v>3</v>
      </c>
      <c r="I1078" s="11">
        <f t="shared" si="183"/>
        <v>0</v>
      </c>
      <c r="J1078" s="28">
        <f t="shared" si="184"/>
        <v>0</v>
      </c>
      <c r="K1078" s="28">
        <f t="shared" si="185"/>
        <v>3000</v>
      </c>
      <c r="L1078" s="28">
        <f t="shared" si="186"/>
        <v>1075</v>
      </c>
      <c r="M1078" s="41">
        <f>AVERAGE($K$4:K1078)</f>
        <v>2739.0232558139537</v>
      </c>
      <c r="N1078" s="41">
        <f>_xlfn.STDEV.S($K$4:K1078)</f>
        <v>356.23009849158825</v>
      </c>
      <c r="O1078" s="41">
        <f t="shared" si="188"/>
        <v>2717.7043862352211</v>
      </c>
      <c r="P1078" s="41">
        <f t="shared" si="189"/>
        <v>2760.3421253926863</v>
      </c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</row>
    <row r="1079" spans="2:28" x14ac:dyDescent="0.2">
      <c r="B1079" s="13">
        <f t="shared" si="187"/>
        <v>1076</v>
      </c>
      <c r="C1079" s="12">
        <v>0.89406646395837563</v>
      </c>
      <c r="D1079" s="11">
        <f t="shared" si="179"/>
        <v>22</v>
      </c>
      <c r="E1079" s="11">
        <f t="shared" si="180"/>
        <v>22</v>
      </c>
      <c r="F1079" s="11">
        <f t="shared" si="181"/>
        <v>3300</v>
      </c>
      <c r="G1079" s="12">
        <v>0.7028828128609389</v>
      </c>
      <c r="H1079" s="27">
        <f t="shared" si="182"/>
        <v>3</v>
      </c>
      <c r="I1079" s="11">
        <f t="shared" si="183"/>
        <v>0</v>
      </c>
      <c r="J1079" s="28">
        <f t="shared" si="184"/>
        <v>0</v>
      </c>
      <c r="K1079" s="28">
        <f t="shared" si="185"/>
        <v>3300</v>
      </c>
      <c r="L1079" s="28">
        <f t="shared" si="186"/>
        <v>1076</v>
      </c>
      <c r="M1079" s="41">
        <f>AVERAGE($K$4:K1079)</f>
        <v>2739.5446096654273</v>
      </c>
      <c r="N1079" s="41">
        <f>_xlfn.STDEV.S($K$4:K1079)</f>
        <v>356.47482948258516</v>
      </c>
      <c r="O1079" s="41">
        <f t="shared" si="188"/>
        <v>2718.2210319954902</v>
      </c>
      <c r="P1079" s="41">
        <f t="shared" si="189"/>
        <v>2760.8681873353644</v>
      </c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</row>
    <row r="1080" spans="2:28" x14ac:dyDescent="0.2">
      <c r="B1080" s="13">
        <f t="shared" si="187"/>
        <v>1077</v>
      </c>
      <c r="C1080" s="12">
        <v>0.26480641444621067</v>
      </c>
      <c r="D1080" s="11">
        <f t="shared" si="179"/>
        <v>18</v>
      </c>
      <c r="E1080" s="11">
        <f t="shared" si="180"/>
        <v>18</v>
      </c>
      <c r="F1080" s="11">
        <f t="shared" si="181"/>
        <v>2700</v>
      </c>
      <c r="G1080" s="12">
        <v>0.82723050526370401</v>
      </c>
      <c r="H1080" s="27">
        <f t="shared" si="182"/>
        <v>3</v>
      </c>
      <c r="I1080" s="11">
        <f t="shared" si="183"/>
        <v>0</v>
      </c>
      <c r="J1080" s="28">
        <f t="shared" si="184"/>
        <v>0</v>
      </c>
      <c r="K1080" s="28">
        <f t="shared" si="185"/>
        <v>2700</v>
      </c>
      <c r="L1080" s="28">
        <f t="shared" si="186"/>
        <v>1077</v>
      </c>
      <c r="M1080" s="41">
        <f>AVERAGE($K$4:K1080)</f>
        <v>2739.5078922934076</v>
      </c>
      <c r="N1080" s="41">
        <f>_xlfn.STDEV.S($K$4:K1080)</f>
        <v>356.31118033706582</v>
      </c>
      <c r="O1080" s="41">
        <f t="shared" si="188"/>
        <v>2718.2040233677994</v>
      </c>
      <c r="P1080" s="41">
        <f t="shared" si="189"/>
        <v>2760.8117612190158</v>
      </c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</row>
    <row r="1081" spans="2:28" x14ac:dyDescent="0.2">
      <c r="B1081" s="13">
        <f t="shared" si="187"/>
        <v>1078</v>
      </c>
      <c r="C1081" s="12">
        <v>0.70392817965029753</v>
      </c>
      <c r="D1081" s="11">
        <f t="shared" si="179"/>
        <v>21</v>
      </c>
      <c r="E1081" s="11">
        <f t="shared" si="180"/>
        <v>21</v>
      </c>
      <c r="F1081" s="11">
        <f t="shared" si="181"/>
        <v>3150</v>
      </c>
      <c r="G1081" s="12">
        <v>0.65084147051153274</v>
      </c>
      <c r="H1081" s="27">
        <f t="shared" si="182"/>
        <v>3</v>
      </c>
      <c r="I1081" s="11">
        <f t="shared" si="183"/>
        <v>0</v>
      </c>
      <c r="J1081" s="28">
        <f t="shared" si="184"/>
        <v>0</v>
      </c>
      <c r="K1081" s="28">
        <f t="shared" si="185"/>
        <v>3150</v>
      </c>
      <c r="L1081" s="28">
        <f t="shared" si="186"/>
        <v>1078</v>
      </c>
      <c r="M1081" s="41">
        <f>AVERAGE($K$4:K1081)</f>
        <v>2739.8886827458255</v>
      </c>
      <c r="N1081" s="41">
        <f>_xlfn.STDEV.S($K$4:K1081)</f>
        <v>356.36510473882674</v>
      </c>
      <c r="O1081" s="41">
        <f t="shared" si="188"/>
        <v>2718.5914969339397</v>
      </c>
      <c r="P1081" s="41">
        <f t="shared" si="189"/>
        <v>2761.1858685577113</v>
      </c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</row>
    <row r="1082" spans="2:28" x14ac:dyDescent="0.2">
      <c r="B1082" s="13">
        <f t="shared" si="187"/>
        <v>1079</v>
      </c>
      <c r="C1082" s="12">
        <v>0.30948408692992069</v>
      </c>
      <c r="D1082" s="11">
        <f t="shared" si="179"/>
        <v>18</v>
      </c>
      <c r="E1082" s="11">
        <f t="shared" si="180"/>
        <v>18</v>
      </c>
      <c r="F1082" s="11">
        <f t="shared" si="181"/>
        <v>2700</v>
      </c>
      <c r="G1082" s="12">
        <v>0.58968128063121983</v>
      </c>
      <c r="H1082" s="27">
        <f t="shared" si="182"/>
        <v>2</v>
      </c>
      <c r="I1082" s="11">
        <f t="shared" si="183"/>
        <v>0</v>
      </c>
      <c r="J1082" s="28">
        <f t="shared" si="184"/>
        <v>0</v>
      </c>
      <c r="K1082" s="28">
        <f t="shared" si="185"/>
        <v>2700</v>
      </c>
      <c r="L1082" s="28">
        <f t="shared" si="186"/>
        <v>1079</v>
      </c>
      <c r="M1082" s="41">
        <f>AVERAGE($K$4:K1082)</f>
        <v>2739.8517145505098</v>
      </c>
      <c r="N1082" s="41">
        <f>_xlfn.STDEV.S($K$4:K1082)</f>
        <v>356.20184636876843</v>
      </c>
      <c r="O1082" s="41">
        <f t="shared" si="188"/>
        <v>2718.5741743464046</v>
      </c>
      <c r="P1082" s="41">
        <f t="shared" si="189"/>
        <v>2761.129254754615</v>
      </c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</row>
    <row r="1083" spans="2:28" x14ac:dyDescent="0.2">
      <c r="B1083" s="13">
        <f t="shared" si="187"/>
        <v>1080</v>
      </c>
      <c r="C1083" s="12">
        <v>0.8298015492586891</v>
      </c>
      <c r="D1083" s="11">
        <f t="shared" si="179"/>
        <v>22</v>
      </c>
      <c r="E1083" s="11">
        <f t="shared" si="180"/>
        <v>22</v>
      </c>
      <c r="F1083" s="11">
        <f t="shared" si="181"/>
        <v>3300</v>
      </c>
      <c r="G1083" s="12">
        <v>0.12953845658555685</v>
      </c>
      <c r="H1083" s="27">
        <f t="shared" si="182"/>
        <v>1</v>
      </c>
      <c r="I1083" s="11">
        <f t="shared" si="183"/>
        <v>2</v>
      </c>
      <c r="J1083" s="28">
        <f t="shared" si="184"/>
        <v>1000</v>
      </c>
      <c r="K1083" s="28">
        <f t="shared" si="185"/>
        <v>2300</v>
      </c>
      <c r="L1083" s="28">
        <f t="shared" si="186"/>
        <v>1080</v>
      </c>
      <c r="M1083" s="41">
        <f>AVERAGE($K$4:K1083)</f>
        <v>2739.4444444444443</v>
      </c>
      <c r="N1083" s="41">
        <f>_xlfn.STDEV.S($K$4:K1083)</f>
        <v>356.28823117841506</v>
      </c>
      <c r="O1083" s="41">
        <f t="shared" si="188"/>
        <v>2718.1716216306859</v>
      </c>
      <c r="P1083" s="41">
        <f t="shared" si="189"/>
        <v>2760.7172672582028</v>
      </c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</row>
    <row r="1084" spans="2:28" x14ac:dyDescent="0.2">
      <c r="B1084" s="13">
        <f t="shared" si="187"/>
        <v>1081</v>
      </c>
      <c r="C1084" s="12">
        <v>0.71862551936637042</v>
      </c>
      <c r="D1084" s="11">
        <f t="shared" si="179"/>
        <v>21</v>
      </c>
      <c r="E1084" s="11">
        <f t="shared" si="180"/>
        <v>21</v>
      </c>
      <c r="F1084" s="11">
        <f t="shared" si="181"/>
        <v>3150</v>
      </c>
      <c r="G1084" s="12">
        <v>0.75074605627903657</v>
      </c>
      <c r="H1084" s="27">
        <f t="shared" si="182"/>
        <v>3</v>
      </c>
      <c r="I1084" s="11">
        <f t="shared" si="183"/>
        <v>0</v>
      </c>
      <c r="J1084" s="28">
        <f t="shared" si="184"/>
        <v>0</v>
      </c>
      <c r="K1084" s="28">
        <f t="shared" si="185"/>
        <v>3150</v>
      </c>
      <c r="L1084" s="28">
        <f t="shared" si="186"/>
        <v>1081</v>
      </c>
      <c r="M1084" s="41">
        <f>AVERAGE($K$4:K1084)</f>
        <v>2739.8242368177612</v>
      </c>
      <c r="N1084" s="41">
        <f>_xlfn.STDEV.S($K$4:K1084)</f>
        <v>356.34209869298627</v>
      </c>
      <c r="O1084" s="41">
        <f t="shared" si="188"/>
        <v>2718.5580630434129</v>
      </c>
      <c r="P1084" s="41">
        <f t="shared" si="189"/>
        <v>2761.0904105921095</v>
      </c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</row>
    <row r="1085" spans="2:28" x14ac:dyDescent="0.2">
      <c r="B1085" s="13">
        <f t="shared" si="187"/>
        <v>1082</v>
      </c>
      <c r="C1085" s="12">
        <v>0.75644761227221435</v>
      </c>
      <c r="D1085" s="11">
        <f t="shared" si="179"/>
        <v>21</v>
      </c>
      <c r="E1085" s="11">
        <f t="shared" si="180"/>
        <v>21</v>
      </c>
      <c r="F1085" s="11">
        <f t="shared" si="181"/>
        <v>3150</v>
      </c>
      <c r="G1085" s="12">
        <v>0.58259666158212009</v>
      </c>
      <c r="H1085" s="27">
        <f t="shared" si="182"/>
        <v>2</v>
      </c>
      <c r="I1085" s="11">
        <f t="shared" si="183"/>
        <v>0</v>
      </c>
      <c r="J1085" s="28">
        <f t="shared" si="184"/>
        <v>0</v>
      </c>
      <c r="K1085" s="28">
        <f t="shared" si="185"/>
        <v>3150</v>
      </c>
      <c r="L1085" s="28">
        <f t="shared" si="186"/>
        <v>1082</v>
      </c>
      <c r="M1085" s="41">
        <f>AVERAGE($K$4:K1085)</f>
        <v>2740.2033271719038</v>
      </c>
      <c r="N1085" s="41">
        <f>_xlfn.STDEV.S($K$4:K1085)</f>
        <v>356.39545444901125</v>
      </c>
      <c r="O1085" s="41">
        <f t="shared" si="188"/>
        <v>2718.9438222343142</v>
      </c>
      <c r="P1085" s="41">
        <f t="shared" si="189"/>
        <v>2761.4628321094933</v>
      </c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</row>
    <row r="1086" spans="2:28" x14ac:dyDescent="0.2">
      <c r="B1086" s="13">
        <f t="shared" si="187"/>
        <v>1083</v>
      </c>
      <c r="C1086" s="12">
        <v>0.46549933629347728</v>
      </c>
      <c r="D1086" s="11">
        <f t="shared" si="179"/>
        <v>19</v>
      </c>
      <c r="E1086" s="11">
        <f t="shared" si="180"/>
        <v>19</v>
      </c>
      <c r="F1086" s="11">
        <f t="shared" si="181"/>
        <v>2850</v>
      </c>
      <c r="G1086" s="12">
        <v>0.15378216823005819</v>
      </c>
      <c r="H1086" s="27">
        <f t="shared" si="182"/>
        <v>1</v>
      </c>
      <c r="I1086" s="11">
        <f t="shared" si="183"/>
        <v>0</v>
      </c>
      <c r="J1086" s="28">
        <f t="shared" si="184"/>
        <v>0</v>
      </c>
      <c r="K1086" s="28">
        <f t="shared" si="185"/>
        <v>2850</v>
      </c>
      <c r="L1086" s="28">
        <f t="shared" si="186"/>
        <v>1083</v>
      </c>
      <c r="M1086" s="41">
        <f>AVERAGE($K$4:K1086)</f>
        <v>2740.3047091412741</v>
      </c>
      <c r="N1086" s="41">
        <f>_xlfn.STDEV.S($K$4:K1086)</f>
        <v>356.24634699425269</v>
      </c>
      <c r="O1086" s="41">
        <f t="shared" si="188"/>
        <v>2719.0639339420045</v>
      </c>
      <c r="P1086" s="41">
        <f t="shared" si="189"/>
        <v>2761.5454843405437</v>
      </c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</row>
    <row r="1087" spans="2:28" x14ac:dyDescent="0.2">
      <c r="B1087" s="13">
        <f t="shared" si="187"/>
        <v>1084</v>
      </c>
      <c r="C1087" s="12">
        <v>0.93311571195394449</v>
      </c>
      <c r="D1087" s="11">
        <f t="shared" si="179"/>
        <v>23</v>
      </c>
      <c r="E1087" s="11">
        <f t="shared" si="180"/>
        <v>22</v>
      </c>
      <c r="F1087" s="11">
        <f t="shared" si="181"/>
        <v>3300</v>
      </c>
      <c r="G1087" s="12">
        <v>0.64215417904547156</v>
      </c>
      <c r="H1087" s="27">
        <f t="shared" si="182"/>
        <v>3</v>
      </c>
      <c r="I1087" s="11">
        <f t="shared" si="183"/>
        <v>0</v>
      </c>
      <c r="J1087" s="28">
        <f t="shared" si="184"/>
        <v>0</v>
      </c>
      <c r="K1087" s="28">
        <f t="shared" si="185"/>
        <v>3300</v>
      </c>
      <c r="L1087" s="28">
        <f t="shared" si="186"/>
        <v>1084</v>
      </c>
      <c r="M1087" s="41">
        <f>AVERAGE($K$4:K1087)</f>
        <v>2740.8210332103322</v>
      </c>
      <c r="N1087" s="41">
        <f>_xlfn.STDEV.S($K$4:K1087)</f>
        <v>356.48738939833464</v>
      </c>
      <c r="O1087" s="41">
        <f t="shared" si="188"/>
        <v>2719.5757144021986</v>
      </c>
      <c r="P1087" s="41">
        <f t="shared" si="189"/>
        <v>2762.0663520184658</v>
      </c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</row>
    <row r="1088" spans="2:28" x14ac:dyDescent="0.2">
      <c r="B1088" s="13">
        <f t="shared" si="187"/>
        <v>1085</v>
      </c>
      <c r="C1088" s="12">
        <v>0.78300266843861932</v>
      </c>
      <c r="D1088" s="11">
        <f t="shared" si="179"/>
        <v>21</v>
      </c>
      <c r="E1088" s="11">
        <f t="shared" si="180"/>
        <v>21</v>
      </c>
      <c r="F1088" s="11">
        <f t="shared" si="181"/>
        <v>3150</v>
      </c>
      <c r="G1088" s="12">
        <v>0.96235985726616868</v>
      </c>
      <c r="H1088" s="27">
        <f t="shared" si="182"/>
        <v>5</v>
      </c>
      <c r="I1088" s="11">
        <f t="shared" si="183"/>
        <v>0</v>
      </c>
      <c r="J1088" s="28">
        <f t="shared" si="184"/>
        <v>0</v>
      </c>
      <c r="K1088" s="28">
        <f t="shared" si="185"/>
        <v>3150</v>
      </c>
      <c r="L1088" s="28">
        <f t="shared" si="186"/>
        <v>1085</v>
      </c>
      <c r="M1088" s="41">
        <f>AVERAGE($K$4:K1088)</f>
        <v>2741.1981566820277</v>
      </c>
      <c r="N1088" s="41">
        <f>_xlfn.STDEV.S($K$4:K1088)</f>
        <v>356.53938676385042</v>
      </c>
      <c r="O1088" s="41">
        <f t="shared" si="188"/>
        <v>2719.9595551002594</v>
      </c>
      <c r="P1088" s="41">
        <f t="shared" si="189"/>
        <v>2762.436758263796</v>
      </c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</row>
    <row r="1089" spans="2:28" x14ac:dyDescent="0.2">
      <c r="B1089" s="13">
        <f t="shared" si="187"/>
        <v>1086</v>
      </c>
      <c r="C1089" s="12">
        <v>5.894828622871906E-2</v>
      </c>
      <c r="D1089" s="11">
        <f t="shared" si="179"/>
        <v>15</v>
      </c>
      <c r="E1089" s="11">
        <f t="shared" si="180"/>
        <v>15</v>
      </c>
      <c r="F1089" s="11">
        <f t="shared" si="181"/>
        <v>2250</v>
      </c>
      <c r="G1089" s="12">
        <v>0.45175824625209127</v>
      </c>
      <c r="H1089" s="27">
        <f t="shared" si="182"/>
        <v>1</v>
      </c>
      <c r="I1089" s="11">
        <f t="shared" si="183"/>
        <v>0</v>
      </c>
      <c r="J1089" s="28">
        <f t="shared" si="184"/>
        <v>0</v>
      </c>
      <c r="K1089" s="28">
        <f t="shared" si="185"/>
        <v>2250</v>
      </c>
      <c r="L1089" s="28">
        <f t="shared" si="186"/>
        <v>1086</v>
      </c>
      <c r="M1089" s="41">
        <f>AVERAGE($K$4:K1089)</f>
        <v>2740.7458563535911</v>
      </c>
      <c r="N1089" s="41">
        <f>_xlfn.STDEV.S($K$4:K1089)</f>
        <v>356.68661567697075</v>
      </c>
      <c r="O1089" s="41">
        <f t="shared" si="188"/>
        <v>2719.5082910628239</v>
      </c>
      <c r="P1089" s="41">
        <f t="shared" si="189"/>
        <v>2761.9834216443583</v>
      </c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</row>
    <row r="1090" spans="2:28" x14ac:dyDescent="0.2">
      <c r="B1090" s="13">
        <f t="shared" si="187"/>
        <v>1087</v>
      </c>
      <c r="C1090" s="12">
        <v>0.72478824569618616</v>
      </c>
      <c r="D1090" s="11">
        <f t="shared" si="179"/>
        <v>21</v>
      </c>
      <c r="E1090" s="11">
        <f t="shared" si="180"/>
        <v>21</v>
      </c>
      <c r="F1090" s="11">
        <f t="shared" si="181"/>
        <v>3150</v>
      </c>
      <c r="G1090" s="12">
        <v>0.14815934101442241</v>
      </c>
      <c r="H1090" s="27">
        <f t="shared" si="182"/>
        <v>1</v>
      </c>
      <c r="I1090" s="11">
        <f t="shared" si="183"/>
        <v>1</v>
      </c>
      <c r="J1090" s="28">
        <f t="shared" si="184"/>
        <v>500</v>
      </c>
      <c r="K1090" s="28">
        <f t="shared" si="185"/>
        <v>2650</v>
      </c>
      <c r="L1090" s="28">
        <f t="shared" si="186"/>
        <v>1087</v>
      </c>
      <c r="M1090" s="41">
        <f>AVERAGE($K$4:K1090)</f>
        <v>2740.6623735050598</v>
      </c>
      <c r="N1090" s="41">
        <f>_xlfn.STDEV.S($K$4:K1090)</f>
        <v>356.53298181073575</v>
      </c>
      <c r="O1090" s="41">
        <f t="shared" si="188"/>
        <v>2719.4437445137619</v>
      </c>
      <c r="P1090" s="41">
        <f t="shared" si="189"/>
        <v>2761.8810024963577</v>
      </c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</row>
    <row r="1091" spans="2:28" x14ac:dyDescent="0.2">
      <c r="B1091" s="13">
        <f t="shared" si="187"/>
        <v>1088</v>
      </c>
      <c r="C1091" s="12">
        <v>0.74417937468963358</v>
      </c>
      <c r="D1091" s="11">
        <f t="shared" si="179"/>
        <v>21</v>
      </c>
      <c r="E1091" s="11">
        <f t="shared" si="180"/>
        <v>21</v>
      </c>
      <c r="F1091" s="11">
        <f t="shared" si="181"/>
        <v>3150</v>
      </c>
      <c r="G1091" s="12">
        <v>3.5297690157228723E-2</v>
      </c>
      <c r="H1091" s="27">
        <f t="shared" si="182"/>
        <v>0</v>
      </c>
      <c r="I1091" s="11">
        <f t="shared" si="183"/>
        <v>2</v>
      </c>
      <c r="J1091" s="28">
        <f t="shared" si="184"/>
        <v>1000</v>
      </c>
      <c r="K1091" s="28">
        <f t="shared" si="185"/>
        <v>2150</v>
      </c>
      <c r="L1091" s="28">
        <f t="shared" si="186"/>
        <v>1088</v>
      </c>
      <c r="M1091" s="41">
        <f>AVERAGE($K$4:K1091)</f>
        <v>2740.1194852941176</v>
      </c>
      <c r="N1091" s="41">
        <f>_xlfn.STDEV.S($K$4:K1091)</f>
        <v>356.81856584264392</v>
      </c>
      <c r="O1091" s="41">
        <f t="shared" si="188"/>
        <v>2718.8936431636976</v>
      </c>
      <c r="P1091" s="41">
        <f t="shared" si="189"/>
        <v>2761.3453274245376</v>
      </c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</row>
    <row r="1092" spans="2:28" x14ac:dyDescent="0.2">
      <c r="B1092" s="13">
        <f t="shared" si="187"/>
        <v>1089</v>
      </c>
      <c r="C1092" s="12">
        <v>0.41502231976342485</v>
      </c>
      <c r="D1092" s="11">
        <f t="shared" si="179"/>
        <v>19</v>
      </c>
      <c r="E1092" s="11">
        <f t="shared" si="180"/>
        <v>19</v>
      </c>
      <c r="F1092" s="11">
        <f t="shared" si="181"/>
        <v>2850</v>
      </c>
      <c r="G1092" s="12">
        <v>0.9719668549626137</v>
      </c>
      <c r="H1092" s="27">
        <f t="shared" si="182"/>
        <v>5</v>
      </c>
      <c r="I1092" s="11">
        <f t="shared" si="183"/>
        <v>0</v>
      </c>
      <c r="J1092" s="28">
        <f t="shared" si="184"/>
        <v>0</v>
      </c>
      <c r="K1092" s="28">
        <f t="shared" si="185"/>
        <v>2850</v>
      </c>
      <c r="L1092" s="28">
        <f t="shared" si="186"/>
        <v>1089</v>
      </c>
      <c r="M1092" s="41">
        <f>AVERAGE($K$4:K1092)</f>
        <v>2740.2203856749311</v>
      </c>
      <c r="N1092" s="41">
        <f>_xlfn.STDEV.S($K$4:K1092)</f>
        <v>356.67009171878908</v>
      </c>
      <c r="O1092" s="41">
        <f t="shared" si="188"/>
        <v>2719.013141206924</v>
      </c>
      <c r="P1092" s="41">
        <f t="shared" si="189"/>
        <v>2761.4276301429381</v>
      </c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</row>
    <row r="1093" spans="2:28" x14ac:dyDescent="0.2">
      <c r="B1093" s="13">
        <f t="shared" si="187"/>
        <v>1090</v>
      </c>
      <c r="C1093" s="12">
        <v>0.64406747510985007</v>
      </c>
      <c r="D1093" s="11">
        <f t="shared" ref="D1093:D1156" si="190">SUMIFS($R$4:$R$15,$U$4:$U$15,"&lt;="&amp;C1093,$T$4:$T$15,"&gt;="&amp;C1093)</f>
        <v>20</v>
      </c>
      <c r="E1093" s="11">
        <f t="shared" ref="E1093:E1156" si="191">MIN(D1093,$X$2)</f>
        <v>20</v>
      </c>
      <c r="F1093" s="11">
        <f t="shared" ref="F1093:F1156" si="192">E1093*$X$3</f>
        <v>3000</v>
      </c>
      <c r="G1093" s="12">
        <v>0.40209867234301966</v>
      </c>
      <c r="H1093" s="27">
        <f t="shared" ref="H1093:H1156" si="193">_xlfn.BINOM.INV(E1093,$X$5,G1093)</f>
        <v>2</v>
      </c>
      <c r="I1093" s="11">
        <f t="shared" ref="I1093:I1156" si="194">IF(E1093-H1093&gt;$X$6,E1093-H1093-$X$6,0)</f>
        <v>0</v>
      </c>
      <c r="J1093" s="28">
        <f t="shared" ref="J1093:J1156" si="195">I1093*$X$4</f>
        <v>0</v>
      </c>
      <c r="K1093" s="28">
        <f t="shared" ref="K1093:K1156" si="196">F1093-J1093</f>
        <v>3000</v>
      </c>
      <c r="L1093" s="28">
        <f t="shared" ref="L1093:L1156" si="197">B1093</f>
        <v>1090</v>
      </c>
      <c r="M1093" s="41">
        <f>AVERAGE($K$4:K1093)</f>
        <v>2740.4587155963304</v>
      </c>
      <c r="N1093" s="41">
        <f>_xlfn.STDEV.S($K$4:K1093)</f>
        <v>356.59311648916849</v>
      </c>
      <c r="O1093" s="41">
        <f t="shared" si="188"/>
        <v>2719.2657978969164</v>
      </c>
      <c r="P1093" s="41">
        <f t="shared" si="189"/>
        <v>2761.6516332957444</v>
      </c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</row>
    <row r="1094" spans="2:28" x14ac:dyDescent="0.2">
      <c r="B1094" s="13">
        <f t="shared" ref="B1094:B1157" si="198">B1093+1</f>
        <v>1091</v>
      </c>
      <c r="C1094" s="12">
        <v>0.70273695519822676</v>
      </c>
      <c r="D1094" s="11">
        <f t="shared" si="190"/>
        <v>21</v>
      </c>
      <c r="E1094" s="11">
        <f t="shared" si="191"/>
        <v>21</v>
      </c>
      <c r="F1094" s="11">
        <f t="shared" si="192"/>
        <v>3150</v>
      </c>
      <c r="G1094" s="12">
        <v>0.95665495019654212</v>
      </c>
      <c r="H1094" s="27">
        <f t="shared" si="193"/>
        <v>5</v>
      </c>
      <c r="I1094" s="11">
        <f t="shared" si="194"/>
        <v>0</v>
      </c>
      <c r="J1094" s="28">
        <f t="shared" si="195"/>
        <v>0</v>
      </c>
      <c r="K1094" s="28">
        <f t="shared" si="196"/>
        <v>3150</v>
      </c>
      <c r="L1094" s="28">
        <f t="shared" si="197"/>
        <v>1091</v>
      </c>
      <c r="M1094" s="41">
        <f>AVERAGE($K$4:K1094)</f>
        <v>2740.8340971585703</v>
      </c>
      <c r="N1094" s="41">
        <f>_xlfn.STDEV.S($K$4:K1094)</f>
        <v>356.64509762788668</v>
      </c>
      <c r="O1094" s="41">
        <f t="shared" ref="O1094:O1157" si="199">M1094-_xlfn.T.INV.2T(0.05,L1094-1)*N1094/SQRT(L1094)</f>
        <v>2719.6478280145866</v>
      </c>
      <c r="P1094" s="41">
        <f t="shared" ref="P1094:P1157" si="200">M1094+_xlfn.T.INV.2T(0.05,L1094-1)*N1094/SQRT(L1094)</f>
        <v>2762.0203663025541</v>
      </c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</row>
    <row r="1095" spans="2:28" x14ac:dyDescent="0.2">
      <c r="B1095" s="13">
        <f t="shared" si="198"/>
        <v>1092</v>
      </c>
      <c r="C1095" s="12">
        <v>0.80368819627058619</v>
      </c>
      <c r="D1095" s="11">
        <f t="shared" si="190"/>
        <v>21</v>
      </c>
      <c r="E1095" s="11">
        <f t="shared" si="191"/>
        <v>21</v>
      </c>
      <c r="F1095" s="11">
        <f t="shared" si="192"/>
        <v>3150</v>
      </c>
      <c r="G1095" s="12">
        <v>0.88769672610594319</v>
      </c>
      <c r="H1095" s="27">
        <f t="shared" si="193"/>
        <v>4</v>
      </c>
      <c r="I1095" s="11">
        <f t="shared" si="194"/>
        <v>0</v>
      </c>
      <c r="J1095" s="28">
        <f t="shared" si="195"/>
        <v>0</v>
      </c>
      <c r="K1095" s="28">
        <f t="shared" si="196"/>
        <v>3150</v>
      </c>
      <c r="L1095" s="28">
        <f t="shared" si="197"/>
        <v>1092</v>
      </c>
      <c r="M1095" s="41">
        <f>AVERAGE($K$4:K1095)</f>
        <v>2741.2087912087914</v>
      </c>
      <c r="N1095" s="41">
        <f>_xlfn.STDEV.S($K$4:K1095)</f>
        <v>356.69658159986159</v>
      </c>
      <c r="O1095" s="41">
        <f t="shared" si="199"/>
        <v>2720.0291895681526</v>
      </c>
      <c r="P1095" s="41">
        <f t="shared" si="200"/>
        <v>2762.3883928494301</v>
      </c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</row>
    <row r="1096" spans="2:28" x14ac:dyDescent="0.2">
      <c r="B1096" s="13">
        <f t="shared" si="198"/>
        <v>1093</v>
      </c>
      <c r="C1096" s="12">
        <v>0.64003692673424195</v>
      </c>
      <c r="D1096" s="11">
        <f t="shared" si="190"/>
        <v>20</v>
      </c>
      <c r="E1096" s="11">
        <f t="shared" si="191"/>
        <v>20</v>
      </c>
      <c r="F1096" s="11">
        <f t="shared" si="192"/>
        <v>3000</v>
      </c>
      <c r="G1096" s="12">
        <v>0.817442859123652</v>
      </c>
      <c r="H1096" s="27">
        <f t="shared" si="193"/>
        <v>3</v>
      </c>
      <c r="I1096" s="11">
        <f t="shared" si="194"/>
        <v>0</v>
      </c>
      <c r="J1096" s="28">
        <f t="shared" si="195"/>
        <v>0</v>
      </c>
      <c r="K1096" s="28">
        <f t="shared" si="196"/>
        <v>3000</v>
      </c>
      <c r="L1096" s="28">
        <f t="shared" si="197"/>
        <v>1093</v>
      </c>
      <c r="M1096" s="41">
        <f>AVERAGE($K$4:K1096)</f>
        <v>2741.4455626715462</v>
      </c>
      <c r="N1096" s="41">
        <f>_xlfn.STDEV.S($K$4:K1096)</f>
        <v>356.6191420328783</v>
      </c>
      <c r="O1096" s="41">
        <f t="shared" si="199"/>
        <v>2720.2802695525652</v>
      </c>
      <c r="P1096" s="41">
        <f t="shared" si="200"/>
        <v>2762.6108557905272</v>
      </c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</row>
    <row r="1097" spans="2:28" x14ac:dyDescent="0.2">
      <c r="B1097" s="13">
        <f t="shared" si="198"/>
        <v>1094</v>
      </c>
      <c r="C1097" s="12">
        <v>0.24505550121281272</v>
      </c>
      <c r="D1097" s="11">
        <f t="shared" si="190"/>
        <v>18</v>
      </c>
      <c r="E1097" s="11">
        <f t="shared" si="191"/>
        <v>18</v>
      </c>
      <c r="F1097" s="11">
        <f t="shared" si="192"/>
        <v>2700</v>
      </c>
      <c r="G1097" s="12">
        <v>0.77279318800604091</v>
      </c>
      <c r="H1097" s="27">
        <f t="shared" si="193"/>
        <v>3</v>
      </c>
      <c r="I1097" s="11">
        <f t="shared" si="194"/>
        <v>0</v>
      </c>
      <c r="J1097" s="28">
        <f t="shared" si="195"/>
        <v>0</v>
      </c>
      <c r="K1097" s="28">
        <f t="shared" si="196"/>
        <v>2700</v>
      </c>
      <c r="L1097" s="28">
        <f t="shared" si="197"/>
        <v>1094</v>
      </c>
      <c r="M1097" s="41">
        <f>AVERAGE($K$4:K1097)</f>
        <v>2741.4076782449724</v>
      </c>
      <c r="N1097" s="41">
        <f>_xlfn.STDEV.S($K$4:K1097)</f>
        <v>356.45816936923552</v>
      </c>
      <c r="O1097" s="41">
        <f t="shared" si="199"/>
        <v>2720.2616314921506</v>
      </c>
      <c r="P1097" s="41">
        <f t="shared" si="200"/>
        <v>2762.5537249977942</v>
      </c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</row>
    <row r="1098" spans="2:28" x14ac:dyDescent="0.2">
      <c r="B1098" s="13">
        <f t="shared" si="198"/>
        <v>1095</v>
      </c>
      <c r="C1098" s="12">
        <v>0.61806931909117713</v>
      </c>
      <c r="D1098" s="11">
        <f t="shared" si="190"/>
        <v>20</v>
      </c>
      <c r="E1098" s="11">
        <f t="shared" si="191"/>
        <v>20</v>
      </c>
      <c r="F1098" s="11">
        <f t="shared" si="192"/>
        <v>3000</v>
      </c>
      <c r="G1098" s="12">
        <v>0.85708834785502208</v>
      </c>
      <c r="H1098" s="27">
        <f t="shared" si="193"/>
        <v>3</v>
      </c>
      <c r="I1098" s="11">
        <f t="shared" si="194"/>
        <v>0</v>
      </c>
      <c r="J1098" s="28">
        <f t="shared" si="195"/>
        <v>0</v>
      </c>
      <c r="K1098" s="28">
        <f t="shared" si="196"/>
        <v>3000</v>
      </c>
      <c r="L1098" s="28">
        <f t="shared" si="197"/>
        <v>1095</v>
      </c>
      <c r="M1098" s="41">
        <f>AVERAGE($K$4:K1098)</f>
        <v>2741.6438356164385</v>
      </c>
      <c r="N1098" s="41">
        <f>_xlfn.STDEV.S($K$4:K1098)</f>
        <v>356.38090602480173</v>
      </c>
      <c r="O1098" s="41">
        <f t="shared" si="199"/>
        <v>2720.5120495850542</v>
      </c>
      <c r="P1098" s="41">
        <f t="shared" si="200"/>
        <v>2762.7756216478228</v>
      </c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</row>
    <row r="1099" spans="2:28" x14ac:dyDescent="0.2">
      <c r="B1099" s="13">
        <f t="shared" si="198"/>
        <v>1096</v>
      </c>
      <c r="C1099" s="12">
        <v>0.50228352647642216</v>
      </c>
      <c r="D1099" s="11">
        <f t="shared" si="190"/>
        <v>20</v>
      </c>
      <c r="E1099" s="11">
        <f t="shared" si="191"/>
        <v>20</v>
      </c>
      <c r="F1099" s="11">
        <f t="shared" si="192"/>
        <v>3000</v>
      </c>
      <c r="G1099" s="12">
        <v>0.63020947821410889</v>
      </c>
      <c r="H1099" s="27">
        <f t="shared" si="193"/>
        <v>2</v>
      </c>
      <c r="I1099" s="11">
        <f t="shared" si="194"/>
        <v>0</v>
      </c>
      <c r="J1099" s="28">
        <f t="shared" si="195"/>
        <v>0</v>
      </c>
      <c r="K1099" s="28">
        <f t="shared" si="196"/>
        <v>3000</v>
      </c>
      <c r="L1099" s="28">
        <f t="shared" si="197"/>
        <v>1096</v>
      </c>
      <c r="M1099" s="41">
        <f>AVERAGE($K$4:K1099)</f>
        <v>2741.8795620437954</v>
      </c>
      <c r="N1099" s="41">
        <f>_xlfn.STDEV.S($K$4:K1099)</f>
        <v>356.30361085319197</v>
      </c>
      <c r="O1099" s="41">
        <f t="shared" si="199"/>
        <v>2720.7620211502121</v>
      </c>
      <c r="P1099" s="41">
        <f t="shared" si="200"/>
        <v>2762.9971029373787</v>
      </c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</row>
    <row r="1100" spans="2:28" x14ac:dyDescent="0.2">
      <c r="B1100" s="13">
        <f t="shared" si="198"/>
        <v>1097</v>
      </c>
      <c r="C1100" s="12">
        <v>0.58160168082507668</v>
      </c>
      <c r="D1100" s="11">
        <f t="shared" si="190"/>
        <v>20</v>
      </c>
      <c r="E1100" s="11">
        <f t="shared" si="191"/>
        <v>20</v>
      </c>
      <c r="F1100" s="11">
        <f t="shared" si="192"/>
        <v>3000</v>
      </c>
      <c r="G1100" s="12">
        <v>0.38714406136581769</v>
      </c>
      <c r="H1100" s="27">
        <f t="shared" si="193"/>
        <v>1</v>
      </c>
      <c r="I1100" s="11">
        <f t="shared" si="194"/>
        <v>0</v>
      </c>
      <c r="J1100" s="28">
        <f t="shared" si="195"/>
        <v>0</v>
      </c>
      <c r="K1100" s="28">
        <f t="shared" si="196"/>
        <v>3000</v>
      </c>
      <c r="L1100" s="28">
        <f t="shared" si="197"/>
        <v>1097</v>
      </c>
      <c r="M1100" s="41">
        <f>AVERAGE($K$4:K1100)</f>
        <v>2742.1148587055604</v>
      </c>
      <c r="N1100" s="41">
        <f>_xlfn.STDEV.S($K$4:K1100)</f>
        <v>356.22628430192776</v>
      </c>
      <c r="O1100" s="41">
        <f t="shared" si="199"/>
        <v>2721.0115473759975</v>
      </c>
      <c r="P1100" s="41">
        <f t="shared" si="200"/>
        <v>2763.2181700351234</v>
      </c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</row>
    <row r="1101" spans="2:28" x14ac:dyDescent="0.2">
      <c r="B1101" s="13">
        <f t="shared" si="198"/>
        <v>1098</v>
      </c>
      <c r="C1101" s="12">
        <v>0.64836465532754994</v>
      </c>
      <c r="D1101" s="11">
        <f t="shared" si="190"/>
        <v>20</v>
      </c>
      <c r="E1101" s="11">
        <f t="shared" si="191"/>
        <v>20</v>
      </c>
      <c r="F1101" s="11">
        <f t="shared" si="192"/>
        <v>3000</v>
      </c>
      <c r="G1101" s="12">
        <v>3.6069719799275979E-2</v>
      </c>
      <c r="H1101" s="27">
        <f t="shared" si="193"/>
        <v>0</v>
      </c>
      <c r="I1101" s="11">
        <f t="shared" si="194"/>
        <v>1</v>
      </c>
      <c r="J1101" s="28">
        <f t="shared" si="195"/>
        <v>500</v>
      </c>
      <c r="K1101" s="28">
        <f t="shared" si="196"/>
        <v>2500</v>
      </c>
      <c r="L1101" s="28">
        <f t="shared" si="197"/>
        <v>1098</v>
      </c>
      <c r="M1101" s="41">
        <f>AVERAGE($K$4:K1101)</f>
        <v>2741.8943533697634</v>
      </c>
      <c r="N1101" s="41">
        <f>_xlfn.STDEV.S($K$4:K1101)</f>
        <v>356.13884470054808</v>
      </c>
      <c r="O1101" s="41">
        <f t="shared" si="199"/>
        <v>2720.805853045445</v>
      </c>
      <c r="P1101" s="41">
        <f t="shared" si="200"/>
        <v>2762.9828536940818</v>
      </c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</row>
    <row r="1102" spans="2:28" x14ac:dyDescent="0.2">
      <c r="B1102" s="13">
        <f t="shared" si="198"/>
        <v>1099</v>
      </c>
      <c r="C1102" s="12">
        <v>0.42176473959482119</v>
      </c>
      <c r="D1102" s="11">
        <f t="shared" si="190"/>
        <v>19</v>
      </c>
      <c r="E1102" s="11">
        <f t="shared" si="191"/>
        <v>19</v>
      </c>
      <c r="F1102" s="11">
        <f t="shared" si="192"/>
        <v>2850</v>
      </c>
      <c r="G1102" s="12">
        <v>0.9982371266985034</v>
      </c>
      <c r="H1102" s="27">
        <f t="shared" si="193"/>
        <v>6</v>
      </c>
      <c r="I1102" s="11">
        <f t="shared" si="194"/>
        <v>0</v>
      </c>
      <c r="J1102" s="28">
        <f t="shared" si="195"/>
        <v>0</v>
      </c>
      <c r="K1102" s="28">
        <f t="shared" si="196"/>
        <v>2850</v>
      </c>
      <c r="L1102" s="28">
        <f t="shared" si="197"/>
        <v>1099</v>
      </c>
      <c r="M1102" s="41">
        <f>AVERAGE($K$4:K1102)</f>
        <v>2741.9927206551411</v>
      </c>
      <c r="N1102" s="41">
        <f>_xlfn.STDEV.S($K$4:K1102)</f>
        <v>355.99156774279817</v>
      </c>
      <c r="O1102" s="41">
        <f t="shared" si="199"/>
        <v>2720.9225550421365</v>
      </c>
      <c r="P1102" s="41">
        <f t="shared" si="200"/>
        <v>2763.0628862681456</v>
      </c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</row>
    <row r="1103" spans="2:28" x14ac:dyDescent="0.2">
      <c r="B1103" s="13">
        <f t="shared" si="198"/>
        <v>1100</v>
      </c>
      <c r="C1103" s="12">
        <v>0.22731870618680761</v>
      </c>
      <c r="D1103" s="11">
        <f t="shared" si="190"/>
        <v>17</v>
      </c>
      <c r="E1103" s="11">
        <f t="shared" si="191"/>
        <v>17</v>
      </c>
      <c r="F1103" s="11">
        <f t="shared" si="192"/>
        <v>2550</v>
      </c>
      <c r="G1103" s="12">
        <v>0.15345140746638886</v>
      </c>
      <c r="H1103" s="27">
        <f t="shared" si="193"/>
        <v>0</v>
      </c>
      <c r="I1103" s="11">
        <f t="shared" si="194"/>
        <v>0</v>
      </c>
      <c r="J1103" s="28">
        <f t="shared" si="195"/>
        <v>0</v>
      </c>
      <c r="K1103" s="28">
        <f t="shared" si="196"/>
        <v>2550</v>
      </c>
      <c r="L1103" s="28">
        <f t="shared" si="197"/>
        <v>1100</v>
      </c>
      <c r="M1103" s="41">
        <f>AVERAGE($K$4:K1103)</f>
        <v>2741.818181818182</v>
      </c>
      <c r="N1103" s="41">
        <f>_xlfn.STDEV.S($K$4:K1103)</f>
        <v>355.87665359188674</v>
      </c>
      <c r="O1103" s="41">
        <f t="shared" si="199"/>
        <v>2720.7644152325074</v>
      </c>
      <c r="P1103" s="41">
        <f t="shared" si="200"/>
        <v>2762.8719484038565</v>
      </c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</row>
    <row r="1104" spans="2:28" x14ac:dyDescent="0.2">
      <c r="B1104" s="13">
        <f t="shared" si="198"/>
        <v>1101</v>
      </c>
      <c r="C1104" s="12">
        <v>6.7682618523806748E-2</v>
      </c>
      <c r="D1104" s="11">
        <f t="shared" si="190"/>
        <v>15</v>
      </c>
      <c r="E1104" s="11">
        <f t="shared" si="191"/>
        <v>15</v>
      </c>
      <c r="F1104" s="11">
        <f t="shared" si="192"/>
        <v>2250</v>
      </c>
      <c r="G1104" s="12">
        <v>0.78776980253566831</v>
      </c>
      <c r="H1104" s="27">
        <f t="shared" si="193"/>
        <v>2</v>
      </c>
      <c r="I1104" s="11">
        <f t="shared" si="194"/>
        <v>0</v>
      </c>
      <c r="J1104" s="28">
        <f t="shared" si="195"/>
        <v>0</v>
      </c>
      <c r="K1104" s="28">
        <f t="shared" si="196"/>
        <v>2250</v>
      </c>
      <c r="L1104" s="28">
        <f t="shared" si="197"/>
        <v>1101</v>
      </c>
      <c r="M1104" s="41">
        <f>AVERAGE($K$4:K1104)</f>
        <v>2741.3714804722981</v>
      </c>
      <c r="N1104" s="41">
        <f>_xlfn.STDEV.S($K$4:K1104)</f>
        <v>356.02352969289507</v>
      </c>
      <c r="O1104" s="41">
        <f t="shared" si="199"/>
        <v>2720.3186130753465</v>
      </c>
      <c r="P1104" s="41">
        <f t="shared" si="200"/>
        <v>2762.4243478692497</v>
      </c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</row>
    <row r="1105" spans="2:28" x14ac:dyDescent="0.2">
      <c r="B1105" s="13">
        <f t="shared" si="198"/>
        <v>1102</v>
      </c>
      <c r="C1105" s="12">
        <v>0.13879499800986095</v>
      </c>
      <c r="D1105" s="11">
        <f t="shared" si="190"/>
        <v>16</v>
      </c>
      <c r="E1105" s="11">
        <f t="shared" si="191"/>
        <v>16</v>
      </c>
      <c r="F1105" s="11">
        <f t="shared" si="192"/>
        <v>2400</v>
      </c>
      <c r="G1105" s="12">
        <v>0.44410797702644522</v>
      </c>
      <c r="H1105" s="27">
        <f t="shared" si="193"/>
        <v>1</v>
      </c>
      <c r="I1105" s="11">
        <f t="shared" si="194"/>
        <v>0</v>
      </c>
      <c r="J1105" s="28">
        <f t="shared" si="195"/>
        <v>0</v>
      </c>
      <c r="K1105" s="28">
        <f t="shared" si="196"/>
        <v>2400</v>
      </c>
      <c r="L1105" s="28">
        <f t="shared" si="197"/>
        <v>1102</v>
      </c>
      <c r="M1105" s="41">
        <f>AVERAGE($K$4:K1105)</f>
        <v>2741.0617059891106</v>
      </c>
      <c r="N1105" s="41">
        <f>_xlfn.STDEV.S($K$4:K1105)</f>
        <v>356.01036045603587</v>
      </c>
      <c r="O1105" s="41">
        <f t="shared" si="199"/>
        <v>2720.0191923177376</v>
      </c>
      <c r="P1105" s="41">
        <f t="shared" si="200"/>
        <v>2762.1042196604835</v>
      </c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</row>
    <row r="1106" spans="2:28" x14ac:dyDescent="0.2">
      <c r="B1106" s="13">
        <f t="shared" si="198"/>
        <v>1103</v>
      </c>
      <c r="C1106" s="12">
        <v>0.13878280859419323</v>
      </c>
      <c r="D1106" s="11">
        <f t="shared" si="190"/>
        <v>16</v>
      </c>
      <c r="E1106" s="11">
        <f t="shared" si="191"/>
        <v>16</v>
      </c>
      <c r="F1106" s="11">
        <f t="shared" si="192"/>
        <v>2400</v>
      </c>
      <c r="G1106" s="12">
        <v>0.13961761450925947</v>
      </c>
      <c r="H1106" s="27">
        <f t="shared" si="193"/>
        <v>0</v>
      </c>
      <c r="I1106" s="11">
        <f t="shared" si="194"/>
        <v>0</v>
      </c>
      <c r="J1106" s="28">
        <f t="shared" si="195"/>
        <v>0</v>
      </c>
      <c r="K1106" s="28">
        <f t="shared" si="196"/>
        <v>2400</v>
      </c>
      <c r="L1106" s="28">
        <f t="shared" si="197"/>
        <v>1103</v>
      </c>
      <c r="M1106" s="41">
        <f>AVERAGE($K$4:K1106)</f>
        <v>2740.7524932003626</v>
      </c>
      <c r="N1106" s="41">
        <f>_xlfn.STDEV.S($K$4:K1106)</f>
        <v>355.99694556929546</v>
      </c>
      <c r="O1106" s="41">
        <f t="shared" si="199"/>
        <v>2719.7203340066462</v>
      </c>
      <c r="P1106" s="41">
        <f t="shared" si="200"/>
        <v>2761.7846523940789</v>
      </c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</row>
    <row r="1107" spans="2:28" x14ac:dyDescent="0.2">
      <c r="B1107" s="13">
        <f t="shared" si="198"/>
        <v>1104</v>
      </c>
      <c r="C1107" s="12">
        <v>0.76481754464304252</v>
      </c>
      <c r="D1107" s="11">
        <f t="shared" si="190"/>
        <v>21</v>
      </c>
      <c r="E1107" s="11">
        <f t="shared" si="191"/>
        <v>21</v>
      </c>
      <c r="F1107" s="11">
        <f t="shared" si="192"/>
        <v>3150</v>
      </c>
      <c r="G1107" s="12">
        <v>0.50046234410045132</v>
      </c>
      <c r="H1107" s="27">
        <f t="shared" si="193"/>
        <v>2</v>
      </c>
      <c r="I1107" s="11">
        <f t="shared" si="194"/>
        <v>0</v>
      </c>
      <c r="J1107" s="28">
        <f t="shared" si="195"/>
        <v>0</v>
      </c>
      <c r="K1107" s="28">
        <f t="shared" si="196"/>
        <v>3150</v>
      </c>
      <c r="L1107" s="28">
        <f t="shared" si="197"/>
        <v>1104</v>
      </c>
      <c r="M1107" s="41">
        <f>AVERAGE($K$4:K1107)</f>
        <v>2741.123188405797</v>
      </c>
      <c r="N1107" s="41">
        <f>_xlfn.STDEV.S($K$4:K1107)</f>
        <v>356.04863731846319</v>
      </c>
      <c r="O1107" s="41">
        <f t="shared" si="199"/>
        <v>2720.097525218725</v>
      </c>
      <c r="P1107" s="41">
        <f t="shared" si="200"/>
        <v>2762.1488515928691</v>
      </c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</row>
    <row r="1108" spans="2:28" x14ac:dyDescent="0.2">
      <c r="B1108" s="13">
        <f t="shared" si="198"/>
        <v>1105</v>
      </c>
      <c r="C1108" s="12">
        <v>0.71651199844327684</v>
      </c>
      <c r="D1108" s="11">
        <f t="shared" si="190"/>
        <v>21</v>
      </c>
      <c r="E1108" s="11">
        <f t="shared" si="191"/>
        <v>21</v>
      </c>
      <c r="F1108" s="11">
        <f t="shared" si="192"/>
        <v>3150</v>
      </c>
      <c r="G1108" s="12">
        <v>0.81069932475733519</v>
      </c>
      <c r="H1108" s="27">
        <f t="shared" si="193"/>
        <v>3</v>
      </c>
      <c r="I1108" s="11">
        <f t="shared" si="194"/>
        <v>0</v>
      </c>
      <c r="J1108" s="28">
        <f t="shared" si="195"/>
        <v>0</v>
      </c>
      <c r="K1108" s="28">
        <f t="shared" si="196"/>
        <v>3150</v>
      </c>
      <c r="L1108" s="28">
        <f t="shared" si="197"/>
        <v>1105</v>
      </c>
      <c r="M1108" s="41">
        <f>AVERAGE($K$4:K1108)</f>
        <v>2741.4932126696831</v>
      </c>
      <c r="N1108" s="41">
        <f>_xlfn.STDEV.S($K$4:K1108)</f>
        <v>356.09984274979178</v>
      </c>
      <c r="O1108" s="41">
        <f t="shared" si="199"/>
        <v>2720.4740639705624</v>
      </c>
      <c r="P1108" s="41">
        <f t="shared" si="200"/>
        <v>2762.5123613688038</v>
      </c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</row>
    <row r="1109" spans="2:28" x14ac:dyDescent="0.2">
      <c r="B1109" s="13">
        <f t="shared" si="198"/>
        <v>1106</v>
      </c>
      <c r="C1109" s="12">
        <v>4.1483799949779687E-3</v>
      </c>
      <c r="D1109" s="11">
        <f t="shared" si="190"/>
        <v>14</v>
      </c>
      <c r="E1109" s="11">
        <f t="shared" si="191"/>
        <v>14</v>
      </c>
      <c r="F1109" s="11">
        <f t="shared" si="192"/>
        <v>2100</v>
      </c>
      <c r="G1109" s="12">
        <v>0.3716258048649026</v>
      </c>
      <c r="H1109" s="27">
        <f t="shared" si="193"/>
        <v>1</v>
      </c>
      <c r="I1109" s="11">
        <f t="shared" si="194"/>
        <v>0</v>
      </c>
      <c r="J1109" s="28">
        <f t="shared" si="195"/>
        <v>0</v>
      </c>
      <c r="K1109" s="28">
        <f t="shared" si="196"/>
        <v>2100</v>
      </c>
      <c r="L1109" s="28">
        <f t="shared" si="197"/>
        <v>1106</v>
      </c>
      <c r="M1109" s="41">
        <f>AVERAGE($K$4:K1109)</f>
        <v>2740.9132007233275</v>
      </c>
      <c r="N1109" s="41">
        <f>_xlfn.STDEV.S($K$4:K1109)</f>
        <v>356.46095743927498</v>
      </c>
      <c r="O1109" s="41">
        <f t="shared" si="199"/>
        <v>2719.8822718723009</v>
      </c>
      <c r="P1109" s="41">
        <f t="shared" si="200"/>
        <v>2761.9441295743541</v>
      </c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</row>
    <row r="1110" spans="2:28" x14ac:dyDescent="0.2">
      <c r="B1110" s="13">
        <f t="shared" si="198"/>
        <v>1107</v>
      </c>
      <c r="C1110" s="12">
        <v>0.31774071156905537</v>
      </c>
      <c r="D1110" s="11">
        <f t="shared" si="190"/>
        <v>18</v>
      </c>
      <c r="E1110" s="11">
        <f t="shared" si="191"/>
        <v>18</v>
      </c>
      <c r="F1110" s="11">
        <f t="shared" si="192"/>
        <v>2700</v>
      </c>
      <c r="G1110" s="12">
        <v>0.60101344363494713</v>
      </c>
      <c r="H1110" s="27">
        <f t="shared" si="193"/>
        <v>2</v>
      </c>
      <c r="I1110" s="11">
        <f t="shared" si="194"/>
        <v>0</v>
      </c>
      <c r="J1110" s="28">
        <f t="shared" si="195"/>
        <v>0</v>
      </c>
      <c r="K1110" s="28">
        <f t="shared" si="196"/>
        <v>2700</v>
      </c>
      <c r="L1110" s="28">
        <f t="shared" si="197"/>
        <v>1107</v>
      </c>
      <c r="M1110" s="41">
        <f>AVERAGE($K$4:K1110)</f>
        <v>2740.8762420957542</v>
      </c>
      <c r="N1110" s="41">
        <f>_xlfn.STDEV.S($K$4:K1110)</f>
        <v>356.30189421870875</v>
      </c>
      <c r="O1110" s="41">
        <f t="shared" si="199"/>
        <v>2719.8642156580868</v>
      </c>
      <c r="P1110" s="41">
        <f t="shared" si="200"/>
        <v>2761.8882685334215</v>
      </c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</row>
    <row r="1111" spans="2:28" x14ac:dyDescent="0.2">
      <c r="B1111" s="13">
        <f t="shared" si="198"/>
        <v>1108</v>
      </c>
      <c r="C1111" s="12">
        <v>0.95302444848023748</v>
      </c>
      <c r="D1111" s="11">
        <f t="shared" si="190"/>
        <v>24</v>
      </c>
      <c r="E1111" s="11">
        <f t="shared" si="191"/>
        <v>22</v>
      </c>
      <c r="F1111" s="11">
        <f t="shared" si="192"/>
        <v>3300</v>
      </c>
      <c r="G1111" s="12">
        <v>0.66371731100551568</v>
      </c>
      <c r="H1111" s="27">
        <f t="shared" si="193"/>
        <v>3</v>
      </c>
      <c r="I1111" s="11">
        <f t="shared" si="194"/>
        <v>0</v>
      </c>
      <c r="J1111" s="28">
        <f t="shared" si="195"/>
        <v>0</v>
      </c>
      <c r="K1111" s="28">
        <f t="shared" si="196"/>
        <v>3300</v>
      </c>
      <c r="L1111" s="28">
        <f t="shared" si="197"/>
        <v>1108</v>
      </c>
      <c r="M1111" s="41">
        <f>AVERAGE($K$4:K1111)</f>
        <v>2741.3808664259927</v>
      </c>
      <c r="N1111" s="41">
        <f>_xlfn.STDEV.S($K$4:K1111)</f>
        <v>356.53682421724164</v>
      </c>
      <c r="O1111" s="41">
        <f t="shared" si="199"/>
        <v>2720.3644967240334</v>
      </c>
      <c r="P1111" s="41">
        <f t="shared" si="200"/>
        <v>2762.3972361279521</v>
      </c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</row>
    <row r="1112" spans="2:28" x14ac:dyDescent="0.2">
      <c r="B1112" s="13">
        <f t="shared" si="198"/>
        <v>1109</v>
      </c>
      <c r="C1112" s="12">
        <v>0.18544348032290159</v>
      </c>
      <c r="D1112" s="11">
        <f t="shared" si="190"/>
        <v>17</v>
      </c>
      <c r="E1112" s="11">
        <f t="shared" si="191"/>
        <v>17</v>
      </c>
      <c r="F1112" s="11">
        <f t="shared" si="192"/>
        <v>2550</v>
      </c>
      <c r="G1112" s="12">
        <v>0.82074858047223576</v>
      </c>
      <c r="H1112" s="27">
        <f t="shared" si="193"/>
        <v>3</v>
      </c>
      <c r="I1112" s="11">
        <f t="shared" si="194"/>
        <v>0</v>
      </c>
      <c r="J1112" s="28">
        <f t="shared" si="195"/>
        <v>0</v>
      </c>
      <c r="K1112" s="28">
        <f t="shared" si="196"/>
        <v>2550</v>
      </c>
      <c r="L1112" s="28">
        <f t="shared" si="197"/>
        <v>1109</v>
      </c>
      <c r="M1112" s="41">
        <f>AVERAGE($K$4:K1112)</f>
        <v>2741.2082957619477</v>
      </c>
      <c r="N1112" s="41">
        <f>_xlfn.STDEV.S($K$4:K1112)</f>
        <v>356.42222973840478</v>
      </c>
      <c r="O1112" s="41">
        <f t="shared" si="199"/>
        <v>2720.2081761352702</v>
      </c>
      <c r="P1112" s="41">
        <f t="shared" si="200"/>
        <v>2762.2084153886253</v>
      </c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</row>
    <row r="1113" spans="2:28" x14ac:dyDescent="0.2">
      <c r="B1113" s="13">
        <f t="shared" si="198"/>
        <v>1110</v>
      </c>
      <c r="C1113" s="12">
        <v>0.36955225836503813</v>
      </c>
      <c r="D1113" s="11">
        <f t="shared" si="190"/>
        <v>19</v>
      </c>
      <c r="E1113" s="11">
        <f t="shared" si="191"/>
        <v>19</v>
      </c>
      <c r="F1113" s="11">
        <f t="shared" si="192"/>
        <v>2850</v>
      </c>
      <c r="G1113" s="12">
        <v>0.52489441567524553</v>
      </c>
      <c r="H1113" s="27">
        <f t="shared" si="193"/>
        <v>2</v>
      </c>
      <c r="I1113" s="11">
        <f t="shared" si="194"/>
        <v>0</v>
      </c>
      <c r="J1113" s="28">
        <f t="shared" si="195"/>
        <v>0</v>
      </c>
      <c r="K1113" s="28">
        <f t="shared" si="196"/>
        <v>2850</v>
      </c>
      <c r="L1113" s="28">
        <f t="shared" si="197"/>
        <v>1110</v>
      </c>
      <c r="M1113" s="41">
        <f>AVERAGE($K$4:K1113)</f>
        <v>2741.3063063063064</v>
      </c>
      <c r="N1113" s="41">
        <f>_xlfn.STDEV.S($K$4:K1113)</f>
        <v>356.27646261592582</v>
      </c>
      <c r="O1113" s="41">
        <f t="shared" si="199"/>
        <v>2720.3242536295502</v>
      </c>
      <c r="P1113" s="41">
        <f t="shared" si="200"/>
        <v>2762.2883589830626</v>
      </c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</row>
    <row r="1114" spans="2:28" x14ac:dyDescent="0.2">
      <c r="B1114" s="13">
        <f t="shared" si="198"/>
        <v>1111</v>
      </c>
      <c r="C1114" s="12">
        <v>0.55377781134973603</v>
      </c>
      <c r="D1114" s="11">
        <f t="shared" si="190"/>
        <v>20</v>
      </c>
      <c r="E1114" s="11">
        <f t="shared" si="191"/>
        <v>20</v>
      </c>
      <c r="F1114" s="11">
        <f t="shared" si="192"/>
        <v>3000</v>
      </c>
      <c r="G1114" s="12">
        <v>0.48167509503496997</v>
      </c>
      <c r="H1114" s="27">
        <f t="shared" si="193"/>
        <v>2</v>
      </c>
      <c r="I1114" s="11">
        <f t="shared" si="194"/>
        <v>0</v>
      </c>
      <c r="J1114" s="28">
        <f t="shared" si="195"/>
        <v>0</v>
      </c>
      <c r="K1114" s="28">
        <f t="shared" si="196"/>
        <v>3000</v>
      </c>
      <c r="L1114" s="28">
        <f t="shared" si="197"/>
        <v>1111</v>
      </c>
      <c r="M1114" s="41">
        <f>AVERAGE($K$4:K1114)</f>
        <v>2741.5391539153916</v>
      </c>
      <c r="N1114" s="41">
        <f>_xlfn.STDEV.S($K$4:K1114)</f>
        <v>356.20050539291231</v>
      </c>
      <c r="O1114" s="41">
        <f t="shared" si="199"/>
        <v>2720.571038176849</v>
      </c>
      <c r="P1114" s="41">
        <f t="shared" si="200"/>
        <v>2762.5072696539341</v>
      </c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</row>
    <row r="1115" spans="2:28" x14ac:dyDescent="0.2">
      <c r="B1115" s="13">
        <f t="shared" si="198"/>
        <v>1112</v>
      </c>
      <c r="C1115" s="12">
        <v>0.72622008154701323</v>
      </c>
      <c r="D1115" s="11">
        <f t="shared" si="190"/>
        <v>21</v>
      </c>
      <c r="E1115" s="11">
        <f t="shared" si="191"/>
        <v>21</v>
      </c>
      <c r="F1115" s="11">
        <f t="shared" si="192"/>
        <v>3150</v>
      </c>
      <c r="G1115" s="12">
        <v>0.5326809557470128</v>
      </c>
      <c r="H1115" s="27">
        <f t="shared" si="193"/>
        <v>2</v>
      </c>
      <c r="I1115" s="11">
        <f t="shared" si="194"/>
        <v>0</v>
      </c>
      <c r="J1115" s="28">
        <f t="shared" si="195"/>
        <v>0</v>
      </c>
      <c r="K1115" s="28">
        <f t="shared" si="196"/>
        <v>3150</v>
      </c>
      <c r="L1115" s="28">
        <f t="shared" si="197"/>
        <v>1112</v>
      </c>
      <c r="M1115" s="41">
        <f>AVERAGE($K$4:K1115)</f>
        <v>2741.906474820144</v>
      </c>
      <c r="N1115" s="41">
        <f>_xlfn.STDEV.S($K$4:K1115)</f>
        <v>356.25080197725038</v>
      </c>
      <c r="O1115" s="41">
        <f t="shared" si="199"/>
        <v>2720.9448504772377</v>
      </c>
      <c r="P1115" s="41">
        <f t="shared" si="200"/>
        <v>2762.8680991630504</v>
      </c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</row>
    <row r="1116" spans="2:28" x14ac:dyDescent="0.2">
      <c r="B1116" s="13">
        <f t="shared" si="198"/>
        <v>1113</v>
      </c>
      <c r="C1116" s="12">
        <v>0.28726763132864908</v>
      </c>
      <c r="D1116" s="11">
        <f t="shared" si="190"/>
        <v>18</v>
      </c>
      <c r="E1116" s="11">
        <f t="shared" si="191"/>
        <v>18</v>
      </c>
      <c r="F1116" s="11">
        <f t="shared" si="192"/>
        <v>2700</v>
      </c>
      <c r="G1116" s="12">
        <v>0.22763299012157412</v>
      </c>
      <c r="H1116" s="27">
        <f t="shared" si="193"/>
        <v>1</v>
      </c>
      <c r="I1116" s="11">
        <f t="shared" si="194"/>
        <v>0</v>
      </c>
      <c r="J1116" s="28">
        <f t="shared" si="195"/>
        <v>0</v>
      </c>
      <c r="K1116" s="28">
        <f t="shared" si="196"/>
        <v>2700</v>
      </c>
      <c r="L1116" s="28">
        <f t="shared" si="197"/>
        <v>1113</v>
      </c>
      <c r="M1116" s="41">
        <f>AVERAGE($K$4:K1116)</f>
        <v>2741.8688230008984</v>
      </c>
      <c r="N1116" s="41">
        <f>_xlfn.STDEV.S($K$4:K1116)</f>
        <v>356.09279675306908</v>
      </c>
      <c r="O1116" s="41">
        <f t="shared" si="199"/>
        <v>2720.9259308094533</v>
      </c>
      <c r="P1116" s="41">
        <f t="shared" si="200"/>
        <v>2762.8117151923434</v>
      </c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</row>
    <row r="1117" spans="2:28" x14ac:dyDescent="0.2">
      <c r="B1117" s="13">
        <f t="shared" si="198"/>
        <v>1114</v>
      </c>
      <c r="C1117" s="12">
        <v>0.89805390446499866</v>
      </c>
      <c r="D1117" s="11">
        <f t="shared" si="190"/>
        <v>22</v>
      </c>
      <c r="E1117" s="11">
        <f t="shared" si="191"/>
        <v>22</v>
      </c>
      <c r="F1117" s="11">
        <f t="shared" si="192"/>
        <v>3300</v>
      </c>
      <c r="G1117" s="12">
        <v>0.56053784141419027</v>
      </c>
      <c r="H1117" s="27">
        <f t="shared" si="193"/>
        <v>2</v>
      </c>
      <c r="I1117" s="11">
        <f t="shared" si="194"/>
        <v>1</v>
      </c>
      <c r="J1117" s="28">
        <f t="shared" si="195"/>
        <v>500</v>
      </c>
      <c r="K1117" s="28">
        <f t="shared" si="196"/>
        <v>2800</v>
      </c>
      <c r="L1117" s="28">
        <f t="shared" si="197"/>
        <v>1114</v>
      </c>
      <c r="M1117" s="41">
        <f>AVERAGE($K$4:K1117)</f>
        <v>2741.9210053859965</v>
      </c>
      <c r="N1117" s="41">
        <f>_xlfn.STDEV.S($K$4:K1117)</f>
        <v>355.93705220011549</v>
      </c>
      <c r="O1117" s="41">
        <f t="shared" si="199"/>
        <v>2720.9966913463713</v>
      </c>
      <c r="P1117" s="41">
        <f t="shared" si="200"/>
        <v>2762.8453194256217</v>
      </c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</row>
    <row r="1118" spans="2:28" x14ac:dyDescent="0.2">
      <c r="B1118" s="13">
        <f t="shared" si="198"/>
        <v>1115</v>
      </c>
      <c r="C1118" s="12">
        <v>0.55944751139202342</v>
      </c>
      <c r="D1118" s="11">
        <f t="shared" si="190"/>
        <v>20</v>
      </c>
      <c r="E1118" s="11">
        <f t="shared" si="191"/>
        <v>20</v>
      </c>
      <c r="F1118" s="11">
        <f t="shared" si="192"/>
        <v>3000</v>
      </c>
      <c r="G1118" s="12">
        <v>0.52283203957384894</v>
      </c>
      <c r="H1118" s="27">
        <f t="shared" si="193"/>
        <v>2</v>
      </c>
      <c r="I1118" s="11">
        <f t="shared" si="194"/>
        <v>0</v>
      </c>
      <c r="J1118" s="28">
        <f t="shared" si="195"/>
        <v>0</v>
      </c>
      <c r="K1118" s="28">
        <f t="shared" si="196"/>
        <v>3000</v>
      </c>
      <c r="L1118" s="28">
        <f t="shared" si="197"/>
        <v>1115</v>
      </c>
      <c r="M1118" s="41">
        <f>AVERAGE($K$4:K1118)</f>
        <v>2742.1524663677128</v>
      </c>
      <c r="N1118" s="41">
        <f>_xlfn.STDEV.S($K$4:K1118)</f>
        <v>355.86120042557002</v>
      </c>
      <c r="O1118" s="41">
        <f t="shared" si="199"/>
        <v>2721.2420150321163</v>
      </c>
      <c r="P1118" s="41">
        <f t="shared" si="200"/>
        <v>2763.0629177033093</v>
      </c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</row>
    <row r="1119" spans="2:28" x14ac:dyDescent="0.2">
      <c r="B1119" s="13">
        <f t="shared" si="198"/>
        <v>1116</v>
      </c>
      <c r="C1119" s="12">
        <v>0.24553193607722312</v>
      </c>
      <c r="D1119" s="11">
        <f t="shared" si="190"/>
        <v>18</v>
      </c>
      <c r="E1119" s="11">
        <f t="shared" si="191"/>
        <v>18</v>
      </c>
      <c r="F1119" s="11">
        <f t="shared" si="192"/>
        <v>2700</v>
      </c>
      <c r="G1119" s="12">
        <v>0.90535741223561894</v>
      </c>
      <c r="H1119" s="27">
        <f t="shared" si="193"/>
        <v>4</v>
      </c>
      <c r="I1119" s="11">
        <f t="shared" si="194"/>
        <v>0</v>
      </c>
      <c r="J1119" s="28">
        <f t="shared" si="195"/>
        <v>0</v>
      </c>
      <c r="K1119" s="28">
        <f t="shared" si="196"/>
        <v>2700</v>
      </c>
      <c r="L1119" s="28">
        <f t="shared" si="197"/>
        <v>1116</v>
      </c>
      <c r="M1119" s="41">
        <f>AVERAGE($K$4:K1119)</f>
        <v>2742.1146953405018</v>
      </c>
      <c r="N1119" s="41">
        <f>_xlfn.STDEV.S($K$4:K1119)</f>
        <v>355.70382363922698</v>
      </c>
      <c r="O1119" s="41">
        <f t="shared" si="199"/>
        <v>2721.2228783023215</v>
      </c>
      <c r="P1119" s="41">
        <f t="shared" si="200"/>
        <v>2763.0065123786821</v>
      </c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</row>
    <row r="1120" spans="2:28" x14ac:dyDescent="0.2">
      <c r="B1120" s="13">
        <f t="shared" si="198"/>
        <v>1117</v>
      </c>
      <c r="C1120" s="12">
        <v>0.87861467721527109</v>
      </c>
      <c r="D1120" s="11">
        <f t="shared" si="190"/>
        <v>22</v>
      </c>
      <c r="E1120" s="11">
        <f t="shared" si="191"/>
        <v>22</v>
      </c>
      <c r="F1120" s="11">
        <f t="shared" si="192"/>
        <v>3300</v>
      </c>
      <c r="G1120" s="12">
        <v>0.953439295895673</v>
      </c>
      <c r="H1120" s="27">
        <f t="shared" si="193"/>
        <v>5</v>
      </c>
      <c r="I1120" s="11">
        <f t="shared" si="194"/>
        <v>0</v>
      </c>
      <c r="J1120" s="28">
        <f t="shared" si="195"/>
        <v>0</v>
      </c>
      <c r="K1120" s="28">
        <f t="shared" si="196"/>
        <v>3300</v>
      </c>
      <c r="L1120" s="28">
        <f t="shared" si="197"/>
        <v>1117</v>
      </c>
      <c r="M1120" s="41">
        <f>AVERAGE($K$4:K1120)</f>
        <v>2742.6141450313339</v>
      </c>
      <c r="N1120" s="41">
        <f>_xlfn.STDEV.S($K$4:K1120)</f>
        <v>355.93605036618072</v>
      </c>
      <c r="O1120" s="41">
        <f t="shared" si="199"/>
        <v>2721.7180687492246</v>
      </c>
      <c r="P1120" s="41">
        <f t="shared" si="200"/>
        <v>2763.5102213134433</v>
      </c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</row>
    <row r="1121" spans="2:28" x14ac:dyDescent="0.2">
      <c r="B1121" s="13">
        <f t="shared" si="198"/>
        <v>1118</v>
      </c>
      <c r="C1121" s="12">
        <v>0.73322999212403972</v>
      </c>
      <c r="D1121" s="11">
        <f t="shared" si="190"/>
        <v>21</v>
      </c>
      <c r="E1121" s="11">
        <f t="shared" si="191"/>
        <v>21</v>
      </c>
      <c r="F1121" s="11">
        <f t="shared" si="192"/>
        <v>3150</v>
      </c>
      <c r="G1121" s="12">
        <v>0.93446081497288802</v>
      </c>
      <c r="H1121" s="27">
        <f t="shared" si="193"/>
        <v>4</v>
      </c>
      <c r="I1121" s="11">
        <f t="shared" si="194"/>
        <v>0</v>
      </c>
      <c r="J1121" s="28">
        <f t="shared" si="195"/>
        <v>0</v>
      </c>
      <c r="K1121" s="28">
        <f t="shared" si="196"/>
        <v>3150</v>
      </c>
      <c r="L1121" s="28">
        <f t="shared" si="197"/>
        <v>1118</v>
      </c>
      <c r="M1121" s="41">
        <f>AVERAGE($K$4:K1121)</f>
        <v>2742.9785330948121</v>
      </c>
      <c r="N1121" s="41">
        <f>_xlfn.STDEV.S($K$4:K1121)</f>
        <v>355.9852499695416</v>
      </c>
      <c r="O1121" s="41">
        <f t="shared" si="199"/>
        <v>2722.088937412766</v>
      </c>
      <c r="P1121" s="41">
        <f t="shared" si="200"/>
        <v>2763.8681287768582</v>
      </c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</row>
    <row r="1122" spans="2:28" x14ac:dyDescent="0.2">
      <c r="B1122" s="13">
        <f t="shared" si="198"/>
        <v>1119</v>
      </c>
      <c r="C1122" s="12">
        <v>0.69531556427444763</v>
      </c>
      <c r="D1122" s="11">
        <f t="shared" si="190"/>
        <v>21</v>
      </c>
      <c r="E1122" s="11">
        <f t="shared" si="191"/>
        <v>21</v>
      </c>
      <c r="F1122" s="11">
        <f t="shared" si="192"/>
        <v>3150</v>
      </c>
      <c r="G1122" s="12">
        <v>0.5849422348239891</v>
      </c>
      <c r="H1122" s="27">
        <f t="shared" si="193"/>
        <v>2</v>
      </c>
      <c r="I1122" s="11">
        <f t="shared" si="194"/>
        <v>0</v>
      </c>
      <c r="J1122" s="28">
        <f t="shared" si="195"/>
        <v>0</v>
      </c>
      <c r="K1122" s="28">
        <f t="shared" si="196"/>
        <v>3150</v>
      </c>
      <c r="L1122" s="28">
        <f t="shared" si="197"/>
        <v>1119</v>
      </c>
      <c r="M1122" s="41">
        <f>AVERAGE($K$4:K1122)</f>
        <v>2743.3422698838249</v>
      </c>
      <c r="N1122" s="41">
        <f>_xlfn.STDEV.S($K$4:K1122)</f>
        <v>356.03398250733096</v>
      </c>
      <c r="O1122" s="41">
        <f t="shared" si="199"/>
        <v>2722.4591721964152</v>
      </c>
      <c r="P1122" s="41">
        <f t="shared" si="200"/>
        <v>2764.2253675712345</v>
      </c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</row>
    <row r="1123" spans="2:28" x14ac:dyDescent="0.2">
      <c r="B1123" s="13">
        <f t="shared" si="198"/>
        <v>1120</v>
      </c>
      <c r="C1123" s="12">
        <v>0.47724752846870777</v>
      </c>
      <c r="D1123" s="11">
        <f t="shared" si="190"/>
        <v>19</v>
      </c>
      <c r="E1123" s="11">
        <f t="shared" si="191"/>
        <v>19</v>
      </c>
      <c r="F1123" s="11">
        <f t="shared" si="192"/>
        <v>2850</v>
      </c>
      <c r="G1123" s="12">
        <v>0.90339002345655317</v>
      </c>
      <c r="H1123" s="27">
        <f t="shared" si="193"/>
        <v>4</v>
      </c>
      <c r="I1123" s="11">
        <f t="shared" si="194"/>
        <v>0</v>
      </c>
      <c r="J1123" s="28">
        <f t="shared" si="195"/>
        <v>0</v>
      </c>
      <c r="K1123" s="28">
        <f t="shared" si="196"/>
        <v>2850</v>
      </c>
      <c r="L1123" s="28">
        <f t="shared" si="197"/>
        <v>1120</v>
      </c>
      <c r="M1123" s="41">
        <f>AVERAGE($K$4:K1123)</f>
        <v>2743.4375</v>
      </c>
      <c r="N1123" s="41">
        <f>_xlfn.STDEV.S($K$4:K1123)</f>
        <v>355.88913138539147</v>
      </c>
      <c r="O1123" s="41">
        <f t="shared" si="199"/>
        <v>2722.5722398319408</v>
      </c>
      <c r="P1123" s="41">
        <f t="shared" si="200"/>
        <v>2764.3027601680592</v>
      </c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</row>
    <row r="1124" spans="2:28" x14ac:dyDescent="0.2">
      <c r="B1124" s="13">
        <f t="shared" si="198"/>
        <v>1121</v>
      </c>
      <c r="C1124" s="12">
        <v>0.63677896348884089</v>
      </c>
      <c r="D1124" s="11">
        <f t="shared" si="190"/>
        <v>20</v>
      </c>
      <c r="E1124" s="11">
        <f t="shared" si="191"/>
        <v>20</v>
      </c>
      <c r="F1124" s="11">
        <f t="shared" si="192"/>
        <v>3000</v>
      </c>
      <c r="G1124" s="12">
        <v>0.49770440956285278</v>
      </c>
      <c r="H1124" s="27">
        <f t="shared" si="193"/>
        <v>2</v>
      </c>
      <c r="I1124" s="11">
        <f t="shared" si="194"/>
        <v>0</v>
      </c>
      <c r="J1124" s="28">
        <f t="shared" si="195"/>
        <v>0</v>
      </c>
      <c r="K1124" s="28">
        <f t="shared" si="196"/>
        <v>3000</v>
      </c>
      <c r="L1124" s="28">
        <f t="shared" si="197"/>
        <v>1121</v>
      </c>
      <c r="M1124" s="41">
        <f>AVERAGE($K$4:K1124)</f>
        <v>2743.6663693131131</v>
      </c>
      <c r="N1124" s="41">
        <f>_xlfn.STDEV.S($K$4:K1124)</f>
        <v>355.81274070545061</v>
      </c>
      <c r="O1124" s="41">
        <f t="shared" si="199"/>
        <v>2722.8149145948205</v>
      </c>
      <c r="P1124" s="41">
        <f t="shared" si="200"/>
        <v>2764.5178240314058</v>
      </c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</row>
    <row r="1125" spans="2:28" x14ac:dyDescent="0.2">
      <c r="B1125" s="13">
        <f t="shared" si="198"/>
        <v>1122</v>
      </c>
      <c r="C1125" s="12">
        <v>6.5947470734327163E-2</v>
      </c>
      <c r="D1125" s="11">
        <f t="shared" si="190"/>
        <v>15</v>
      </c>
      <c r="E1125" s="11">
        <f t="shared" si="191"/>
        <v>15</v>
      </c>
      <c r="F1125" s="11">
        <f t="shared" si="192"/>
        <v>2250</v>
      </c>
      <c r="G1125" s="12">
        <v>0.38432826984534596</v>
      </c>
      <c r="H1125" s="27">
        <f t="shared" si="193"/>
        <v>1</v>
      </c>
      <c r="I1125" s="11">
        <f t="shared" si="194"/>
        <v>0</v>
      </c>
      <c r="J1125" s="28">
        <f t="shared" si="195"/>
        <v>0</v>
      </c>
      <c r="K1125" s="28">
        <f t="shared" si="196"/>
        <v>2250</v>
      </c>
      <c r="L1125" s="28">
        <f t="shared" si="197"/>
        <v>1122</v>
      </c>
      <c r="M1125" s="41">
        <f>AVERAGE($K$4:K1125)</f>
        <v>2743.2263814616754</v>
      </c>
      <c r="N1125" s="41">
        <f>_xlfn.STDEV.S($K$4:K1125)</f>
        <v>355.95923412604014</v>
      </c>
      <c r="O1125" s="41">
        <f t="shared" si="199"/>
        <v>2722.3756599998173</v>
      </c>
      <c r="P1125" s="41">
        <f t="shared" si="200"/>
        <v>2764.0771029235334</v>
      </c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</row>
    <row r="1126" spans="2:28" x14ac:dyDescent="0.2">
      <c r="B1126" s="13">
        <f t="shared" si="198"/>
        <v>1123</v>
      </c>
      <c r="C1126" s="12">
        <v>0.66003236685143563</v>
      </c>
      <c r="D1126" s="11">
        <f t="shared" si="190"/>
        <v>20</v>
      </c>
      <c r="E1126" s="11">
        <f t="shared" si="191"/>
        <v>20</v>
      </c>
      <c r="F1126" s="11">
        <f t="shared" si="192"/>
        <v>3000</v>
      </c>
      <c r="G1126" s="12">
        <v>0.97393687342999147</v>
      </c>
      <c r="H1126" s="27">
        <f t="shared" si="193"/>
        <v>5</v>
      </c>
      <c r="I1126" s="11">
        <f t="shared" si="194"/>
        <v>0</v>
      </c>
      <c r="J1126" s="28">
        <f t="shared" si="195"/>
        <v>0</v>
      </c>
      <c r="K1126" s="28">
        <f t="shared" si="196"/>
        <v>3000</v>
      </c>
      <c r="L1126" s="28">
        <f t="shared" si="197"/>
        <v>1123</v>
      </c>
      <c r="M1126" s="41">
        <f>AVERAGE($K$4:K1126)</f>
        <v>2743.4550311665184</v>
      </c>
      <c r="N1126" s="41">
        <f>_xlfn.STDEV.S($K$4:K1126)</f>
        <v>355.88306787867742</v>
      </c>
      <c r="O1126" s="41">
        <f t="shared" si="199"/>
        <v>2722.6180748748643</v>
      </c>
      <c r="P1126" s="41">
        <f t="shared" si="200"/>
        <v>2764.2919874581726</v>
      </c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</row>
    <row r="1127" spans="2:28" x14ac:dyDescent="0.2">
      <c r="B1127" s="13">
        <f t="shared" si="198"/>
        <v>1124</v>
      </c>
      <c r="C1127" s="12">
        <v>0.36028242850257231</v>
      </c>
      <c r="D1127" s="11">
        <f t="shared" si="190"/>
        <v>19</v>
      </c>
      <c r="E1127" s="11">
        <f t="shared" si="191"/>
        <v>19</v>
      </c>
      <c r="F1127" s="11">
        <f t="shared" si="192"/>
        <v>2850</v>
      </c>
      <c r="G1127" s="12">
        <v>0.22770684146681708</v>
      </c>
      <c r="H1127" s="27">
        <f t="shared" si="193"/>
        <v>1</v>
      </c>
      <c r="I1127" s="11">
        <f t="shared" si="194"/>
        <v>0</v>
      </c>
      <c r="J1127" s="28">
        <f t="shared" si="195"/>
        <v>0</v>
      </c>
      <c r="K1127" s="28">
        <f t="shared" si="196"/>
        <v>2850</v>
      </c>
      <c r="L1127" s="28">
        <f t="shared" si="197"/>
        <v>1124</v>
      </c>
      <c r="M1127" s="41">
        <f>AVERAGE($K$4:K1127)</f>
        <v>2743.549822064057</v>
      </c>
      <c r="N1127" s="41">
        <f>_xlfn.STDEV.S($K$4:K1127)</f>
        <v>355.73877602470532</v>
      </c>
      <c r="O1127" s="41">
        <f t="shared" si="199"/>
        <v>2722.7306014936239</v>
      </c>
      <c r="P1127" s="41">
        <f t="shared" si="200"/>
        <v>2764.3690426344901</v>
      </c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</row>
    <row r="1128" spans="2:28" x14ac:dyDescent="0.2">
      <c r="B1128" s="13">
        <f t="shared" si="198"/>
        <v>1125</v>
      </c>
      <c r="C1128" s="12">
        <v>0.78768915471461087</v>
      </c>
      <c r="D1128" s="11">
        <f t="shared" si="190"/>
        <v>21</v>
      </c>
      <c r="E1128" s="11">
        <f t="shared" si="191"/>
        <v>21</v>
      </c>
      <c r="F1128" s="11">
        <f t="shared" si="192"/>
        <v>3150</v>
      </c>
      <c r="G1128" s="12">
        <v>0.17746926456105161</v>
      </c>
      <c r="H1128" s="27">
        <f t="shared" si="193"/>
        <v>1</v>
      </c>
      <c r="I1128" s="11">
        <f t="shared" si="194"/>
        <v>1</v>
      </c>
      <c r="J1128" s="28">
        <f t="shared" si="195"/>
        <v>500</v>
      </c>
      <c r="K1128" s="28">
        <f t="shared" si="196"/>
        <v>2650</v>
      </c>
      <c r="L1128" s="28">
        <f t="shared" si="197"/>
        <v>1125</v>
      </c>
      <c r="M1128" s="41">
        <f>AVERAGE($K$4:K1128)</f>
        <v>2743.4666666666667</v>
      </c>
      <c r="N1128" s="41">
        <f>_xlfn.STDEV.S($K$4:K1128)</f>
        <v>355.59143255134057</v>
      </c>
      <c r="O1128" s="41">
        <f t="shared" si="199"/>
        <v>2722.665340388668</v>
      </c>
      <c r="P1128" s="41">
        <f t="shared" si="200"/>
        <v>2764.2679929446654</v>
      </c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</row>
    <row r="1129" spans="2:28" x14ac:dyDescent="0.2">
      <c r="B1129" s="13">
        <f t="shared" si="198"/>
        <v>1126</v>
      </c>
      <c r="C1129" s="12">
        <v>0.33130155724699151</v>
      </c>
      <c r="D1129" s="11">
        <f t="shared" si="190"/>
        <v>18</v>
      </c>
      <c r="E1129" s="11">
        <f t="shared" si="191"/>
        <v>18</v>
      </c>
      <c r="F1129" s="11">
        <f t="shared" si="192"/>
        <v>2700</v>
      </c>
      <c r="G1129" s="12">
        <v>0.30434147343738338</v>
      </c>
      <c r="H1129" s="27">
        <f t="shared" si="193"/>
        <v>1</v>
      </c>
      <c r="I1129" s="11">
        <f t="shared" si="194"/>
        <v>0</v>
      </c>
      <c r="J1129" s="28">
        <f t="shared" si="195"/>
        <v>0</v>
      </c>
      <c r="K1129" s="28">
        <f t="shared" si="196"/>
        <v>2700</v>
      </c>
      <c r="L1129" s="28">
        <f t="shared" si="197"/>
        <v>1126</v>
      </c>
      <c r="M1129" s="41">
        <f>AVERAGE($K$4:K1129)</f>
        <v>2743.4280639431618</v>
      </c>
      <c r="N1129" s="41">
        <f>_xlfn.STDEV.S($K$4:K1129)</f>
        <v>355.4357171737617</v>
      </c>
      <c r="O1129" s="41">
        <f t="shared" si="199"/>
        <v>2722.6451014197228</v>
      </c>
      <c r="P1129" s="41">
        <f t="shared" si="200"/>
        <v>2764.2110264666007</v>
      </c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</row>
    <row r="1130" spans="2:28" x14ac:dyDescent="0.2">
      <c r="B1130" s="13">
        <f t="shared" si="198"/>
        <v>1127</v>
      </c>
      <c r="C1130" s="12">
        <v>0.30044339733336844</v>
      </c>
      <c r="D1130" s="11">
        <f t="shared" si="190"/>
        <v>18</v>
      </c>
      <c r="E1130" s="11">
        <f t="shared" si="191"/>
        <v>18</v>
      </c>
      <c r="F1130" s="11">
        <f t="shared" si="192"/>
        <v>2700</v>
      </c>
      <c r="G1130" s="12">
        <v>0.75347752814031699</v>
      </c>
      <c r="H1130" s="27">
        <f t="shared" si="193"/>
        <v>3</v>
      </c>
      <c r="I1130" s="11">
        <f t="shared" si="194"/>
        <v>0</v>
      </c>
      <c r="J1130" s="28">
        <f t="shared" si="195"/>
        <v>0</v>
      </c>
      <c r="K1130" s="28">
        <f t="shared" si="196"/>
        <v>2700</v>
      </c>
      <c r="L1130" s="28">
        <f t="shared" si="197"/>
        <v>1127</v>
      </c>
      <c r="M1130" s="41">
        <f>AVERAGE($K$4:K1130)</f>
        <v>2743.3895297249333</v>
      </c>
      <c r="N1130" s="41">
        <f>_xlfn.STDEV.S($K$4:K1130)</f>
        <v>355.28020612416998</v>
      </c>
      <c r="O1130" s="41">
        <f t="shared" si="199"/>
        <v>2722.6248985633511</v>
      </c>
      <c r="P1130" s="41">
        <f t="shared" si="200"/>
        <v>2764.1541608865155</v>
      </c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</row>
    <row r="1131" spans="2:28" x14ac:dyDescent="0.2">
      <c r="B1131" s="13">
        <f t="shared" si="198"/>
        <v>1128</v>
      </c>
      <c r="C1131" s="12">
        <v>0.7099665841862508</v>
      </c>
      <c r="D1131" s="11">
        <f t="shared" si="190"/>
        <v>21</v>
      </c>
      <c r="E1131" s="11">
        <f t="shared" si="191"/>
        <v>21</v>
      </c>
      <c r="F1131" s="11">
        <f t="shared" si="192"/>
        <v>3150</v>
      </c>
      <c r="G1131" s="12">
        <v>0.5900312559446671</v>
      </c>
      <c r="H1131" s="27">
        <f t="shared" si="193"/>
        <v>2</v>
      </c>
      <c r="I1131" s="11">
        <f t="shared" si="194"/>
        <v>0</v>
      </c>
      <c r="J1131" s="28">
        <f t="shared" si="195"/>
        <v>0</v>
      </c>
      <c r="K1131" s="28">
        <f t="shared" si="196"/>
        <v>3150</v>
      </c>
      <c r="L1131" s="28">
        <f t="shared" si="197"/>
        <v>1128</v>
      </c>
      <c r="M1131" s="41">
        <f>AVERAGE($K$4:K1131)</f>
        <v>2743.75</v>
      </c>
      <c r="N1131" s="41">
        <f>_xlfn.STDEV.S($K$4:K1131)</f>
        <v>355.32885589216676</v>
      </c>
      <c r="O1131" s="41">
        <f t="shared" si="199"/>
        <v>2722.9917527660373</v>
      </c>
      <c r="P1131" s="41">
        <f t="shared" si="200"/>
        <v>2764.5082472339627</v>
      </c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</row>
    <row r="1132" spans="2:28" x14ac:dyDescent="0.2">
      <c r="B1132" s="13">
        <f t="shared" si="198"/>
        <v>1129</v>
      </c>
      <c r="C1132" s="12">
        <v>0.48327321856609529</v>
      </c>
      <c r="D1132" s="11">
        <f t="shared" si="190"/>
        <v>19</v>
      </c>
      <c r="E1132" s="11">
        <f t="shared" si="191"/>
        <v>19</v>
      </c>
      <c r="F1132" s="11">
        <f t="shared" si="192"/>
        <v>2850</v>
      </c>
      <c r="G1132" s="12">
        <v>0.87343838772450721</v>
      </c>
      <c r="H1132" s="27">
        <f t="shared" si="193"/>
        <v>3</v>
      </c>
      <c r="I1132" s="11">
        <f t="shared" si="194"/>
        <v>0</v>
      </c>
      <c r="J1132" s="28">
        <f t="shared" si="195"/>
        <v>0</v>
      </c>
      <c r="K1132" s="28">
        <f t="shared" si="196"/>
        <v>2850</v>
      </c>
      <c r="L1132" s="28">
        <f t="shared" si="197"/>
        <v>1129</v>
      </c>
      <c r="M1132" s="41">
        <f>AVERAGE($K$4:K1132)</f>
        <v>2743.8441098317094</v>
      </c>
      <c r="N1132" s="41">
        <f>_xlfn.STDEV.S($K$4:K1132)</f>
        <v>355.1853933088662</v>
      </c>
      <c r="O1132" s="41">
        <f t="shared" si="199"/>
        <v>2723.1034549482929</v>
      </c>
      <c r="P1132" s="41">
        <f t="shared" si="200"/>
        <v>2764.5847647151259</v>
      </c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</row>
    <row r="1133" spans="2:28" x14ac:dyDescent="0.2">
      <c r="B1133" s="13">
        <f t="shared" si="198"/>
        <v>1130</v>
      </c>
      <c r="C1133" s="12">
        <v>0.97597150596926574</v>
      </c>
      <c r="D1133" s="11">
        <f t="shared" si="190"/>
        <v>24</v>
      </c>
      <c r="E1133" s="11">
        <f t="shared" si="191"/>
        <v>22</v>
      </c>
      <c r="F1133" s="11">
        <f t="shared" si="192"/>
        <v>3300</v>
      </c>
      <c r="G1133" s="12">
        <v>4.2367297103108492E-2</v>
      </c>
      <c r="H1133" s="27">
        <f t="shared" si="193"/>
        <v>0</v>
      </c>
      <c r="I1133" s="11">
        <f t="shared" si="194"/>
        <v>3</v>
      </c>
      <c r="J1133" s="28">
        <f t="shared" si="195"/>
        <v>1500</v>
      </c>
      <c r="K1133" s="28">
        <f t="shared" si="196"/>
        <v>1800</v>
      </c>
      <c r="L1133" s="28">
        <f t="shared" si="197"/>
        <v>1130</v>
      </c>
      <c r="M1133" s="41">
        <f>AVERAGE($K$4:K1133)</f>
        <v>2743.0088495575219</v>
      </c>
      <c r="N1133" s="41">
        <f>_xlfn.STDEV.S($K$4:K1133)</f>
        <v>356.1365990151935</v>
      </c>
      <c r="O1133" s="41">
        <f t="shared" si="199"/>
        <v>2722.2218737494413</v>
      </c>
      <c r="P1133" s="41">
        <f t="shared" si="200"/>
        <v>2763.7958253656025</v>
      </c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</row>
    <row r="1134" spans="2:28" x14ac:dyDescent="0.2">
      <c r="B1134" s="13">
        <f t="shared" si="198"/>
        <v>1131</v>
      </c>
      <c r="C1134" s="12">
        <v>0.34574976144574299</v>
      </c>
      <c r="D1134" s="11">
        <f t="shared" si="190"/>
        <v>18</v>
      </c>
      <c r="E1134" s="11">
        <f t="shared" si="191"/>
        <v>18</v>
      </c>
      <c r="F1134" s="11">
        <f t="shared" si="192"/>
        <v>2700</v>
      </c>
      <c r="G1134" s="12">
        <v>0.21800634050413459</v>
      </c>
      <c r="H1134" s="27">
        <f t="shared" si="193"/>
        <v>1</v>
      </c>
      <c r="I1134" s="11">
        <f t="shared" si="194"/>
        <v>0</v>
      </c>
      <c r="J1134" s="28">
        <f t="shared" si="195"/>
        <v>0</v>
      </c>
      <c r="K1134" s="28">
        <f t="shared" si="196"/>
        <v>2700</v>
      </c>
      <c r="L1134" s="28">
        <f t="shared" si="197"/>
        <v>1131</v>
      </c>
      <c r="M1134" s="41">
        <f>AVERAGE($K$4:K1134)</f>
        <v>2742.9708222811673</v>
      </c>
      <c r="N1134" s="41">
        <f>_xlfn.STDEV.S($K$4:K1134)</f>
        <v>355.98127876241347</v>
      </c>
      <c r="O1134" s="41">
        <f t="shared" si="199"/>
        <v>2722.2021195956522</v>
      </c>
      <c r="P1134" s="41">
        <f t="shared" si="200"/>
        <v>2763.7395249666824</v>
      </c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</row>
    <row r="1135" spans="2:28" x14ac:dyDescent="0.2">
      <c r="B1135" s="13">
        <f t="shared" si="198"/>
        <v>1132</v>
      </c>
      <c r="C1135" s="12">
        <v>3.5759877758572145E-2</v>
      </c>
      <c r="D1135" s="11">
        <f t="shared" si="190"/>
        <v>15</v>
      </c>
      <c r="E1135" s="11">
        <f t="shared" si="191"/>
        <v>15</v>
      </c>
      <c r="F1135" s="11">
        <f t="shared" si="192"/>
        <v>2250</v>
      </c>
      <c r="G1135" s="12">
        <v>0.49380475344475938</v>
      </c>
      <c r="H1135" s="27">
        <f t="shared" si="193"/>
        <v>1</v>
      </c>
      <c r="I1135" s="11">
        <f t="shared" si="194"/>
        <v>0</v>
      </c>
      <c r="J1135" s="28">
        <f t="shared" si="195"/>
        <v>0</v>
      </c>
      <c r="K1135" s="28">
        <f t="shared" si="196"/>
        <v>2250</v>
      </c>
      <c r="L1135" s="28">
        <f t="shared" si="197"/>
        <v>1132</v>
      </c>
      <c r="M1135" s="41">
        <f>AVERAGE($K$4:K1135)</f>
        <v>2742.535335689046</v>
      </c>
      <c r="N1135" s="41">
        <f>_xlfn.STDEV.S($K$4:K1135)</f>
        <v>356.12541079083303</v>
      </c>
      <c r="O1135" s="41">
        <f t="shared" si="199"/>
        <v>2721.7674229211775</v>
      </c>
      <c r="P1135" s="41">
        <f t="shared" si="200"/>
        <v>2763.3032484569144</v>
      </c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</row>
    <row r="1136" spans="2:28" x14ac:dyDescent="0.2">
      <c r="B1136" s="13">
        <f t="shared" si="198"/>
        <v>1133</v>
      </c>
      <c r="C1136" s="12">
        <v>0.5429077053840563</v>
      </c>
      <c r="D1136" s="11">
        <f t="shared" si="190"/>
        <v>20</v>
      </c>
      <c r="E1136" s="11">
        <f t="shared" si="191"/>
        <v>20</v>
      </c>
      <c r="F1136" s="11">
        <f t="shared" si="192"/>
        <v>3000</v>
      </c>
      <c r="G1136" s="12">
        <v>0.4897637621392702</v>
      </c>
      <c r="H1136" s="27">
        <f t="shared" si="193"/>
        <v>2</v>
      </c>
      <c r="I1136" s="11">
        <f t="shared" si="194"/>
        <v>0</v>
      </c>
      <c r="J1136" s="28">
        <f t="shared" si="195"/>
        <v>0</v>
      </c>
      <c r="K1136" s="28">
        <f t="shared" si="196"/>
        <v>3000</v>
      </c>
      <c r="L1136" s="28">
        <f t="shared" si="197"/>
        <v>1133</v>
      </c>
      <c r="M1136" s="41">
        <f>AVERAGE($K$4:K1136)</f>
        <v>2742.7625772285965</v>
      </c>
      <c r="N1136" s="41">
        <f>_xlfn.STDEV.S($K$4:K1136)</f>
        <v>356.05024699652228</v>
      </c>
      <c r="O1136" s="41">
        <f t="shared" si="199"/>
        <v>2722.0082324738664</v>
      </c>
      <c r="P1136" s="41">
        <f t="shared" si="200"/>
        <v>2763.5169219833265</v>
      </c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</row>
    <row r="1137" spans="2:28" x14ac:dyDescent="0.2">
      <c r="B1137" s="13">
        <f t="shared" si="198"/>
        <v>1134</v>
      </c>
      <c r="C1137" s="12">
        <v>0.79863214922624004</v>
      </c>
      <c r="D1137" s="11">
        <f t="shared" si="190"/>
        <v>21</v>
      </c>
      <c r="E1137" s="11">
        <f t="shared" si="191"/>
        <v>21</v>
      </c>
      <c r="F1137" s="11">
        <f t="shared" si="192"/>
        <v>3150</v>
      </c>
      <c r="G1137" s="12">
        <v>0.45463271243815861</v>
      </c>
      <c r="H1137" s="27">
        <f t="shared" si="193"/>
        <v>2</v>
      </c>
      <c r="I1137" s="11">
        <f t="shared" si="194"/>
        <v>0</v>
      </c>
      <c r="J1137" s="28">
        <f t="shared" si="195"/>
        <v>0</v>
      </c>
      <c r="K1137" s="28">
        <f t="shared" si="196"/>
        <v>3150</v>
      </c>
      <c r="L1137" s="28">
        <f t="shared" si="197"/>
        <v>1134</v>
      </c>
      <c r="M1137" s="41">
        <f>AVERAGE($K$4:K1137)</f>
        <v>2743.1216931216932</v>
      </c>
      <c r="N1137" s="41">
        <f>_xlfn.STDEV.S($K$4:K1137)</f>
        <v>356.09848842226086</v>
      </c>
      <c r="O1137" s="41">
        <f t="shared" si="199"/>
        <v>2722.3737101548927</v>
      </c>
      <c r="P1137" s="41">
        <f t="shared" si="200"/>
        <v>2763.8696760884936</v>
      </c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</row>
    <row r="1138" spans="2:28" x14ac:dyDescent="0.2">
      <c r="B1138" s="13">
        <f t="shared" si="198"/>
        <v>1135</v>
      </c>
      <c r="C1138" s="12">
        <v>0.77373173563440312</v>
      </c>
      <c r="D1138" s="11">
        <f t="shared" si="190"/>
        <v>21</v>
      </c>
      <c r="E1138" s="11">
        <f t="shared" si="191"/>
        <v>21</v>
      </c>
      <c r="F1138" s="11">
        <f t="shared" si="192"/>
        <v>3150</v>
      </c>
      <c r="G1138" s="12">
        <v>0.73954845992365681</v>
      </c>
      <c r="H1138" s="27">
        <f t="shared" si="193"/>
        <v>3</v>
      </c>
      <c r="I1138" s="11">
        <f t="shared" si="194"/>
        <v>0</v>
      </c>
      <c r="J1138" s="28">
        <f t="shared" si="195"/>
        <v>0</v>
      </c>
      <c r="K1138" s="28">
        <f t="shared" si="196"/>
        <v>3150</v>
      </c>
      <c r="L1138" s="28">
        <f t="shared" si="197"/>
        <v>1135</v>
      </c>
      <c r="M1138" s="41">
        <f>AVERAGE($K$4:K1138)</f>
        <v>2743.4801762114539</v>
      </c>
      <c r="N1138" s="41">
        <f>_xlfn.STDEV.S($K$4:K1138)</f>
        <v>356.14627677690231</v>
      </c>
      <c r="O1138" s="41">
        <f t="shared" si="199"/>
        <v>2722.7385717503403</v>
      </c>
      <c r="P1138" s="41">
        <f t="shared" si="200"/>
        <v>2764.2217806725675</v>
      </c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</row>
    <row r="1139" spans="2:28" x14ac:dyDescent="0.2">
      <c r="B1139" s="13">
        <f t="shared" si="198"/>
        <v>1136</v>
      </c>
      <c r="C1139" s="12">
        <v>0.76370211537636867</v>
      </c>
      <c r="D1139" s="11">
        <f t="shared" si="190"/>
        <v>21</v>
      </c>
      <c r="E1139" s="11">
        <f t="shared" si="191"/>
        <v>21</v>
      </c>
      <c r="F1139" s="11">
        <f t="shared" si="192"/>
        <v>3150</v>
      </c>
      <c r="G1139" s="12">
        <v>0.16160575427815782</v>
      </c>
      <c r="H1139" s="27">
        <f t="shared" si="193"/>
        <v>1</v>
      </c>
      <c r="I1139" s="11">
        <f t="shared" si="194"/>
        <v>1</v>
      </c>
      <c r="J1139" s="28">
        <f t="shared" si="195"/>
        <v>500</v>
      </c>
      <c r="K1139" s="28">
        <f t="shared" si="196"/>
        <v>2650</v>
      </c>
      <c r="L1139" s="28">
        <f t="shared" si="197"/>
        <v>1136</v>
      </c>
      <c r="M1139" s="41">
        <f>AVERAGE($K$4:K1139)</f>
        <v>2743.3978873239435</v>
      </c>
      <c r="N1139" s="41">
        <f>_xlfn.STDEV.S($K$4:K1139)</f>
        <v>356.00015363424041</v>
      </c>
      <c r="O1139" s="41">
        <f t="shared" si="199"/>
        <v>2722.673939928613</v>
      </c>
      <c r="P1139" s="41">
        <f t="shared" si="200"/>
        <v>2764.1218347192739</v>
      </c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</row>
    <row r="1140" spans="2:28" x14ac:dyDescent="0.2">
      <c r="B1140" s="13">
        <f t="shared" si="198"/>
        <v>1137</v>
      </c>
      <c r="C1140" s="12">
        <v>0.47123266353483484</v>
      </c>
      <c r="D1140" s="11">
        <f t="shared" si="190"/>
        <v>19</v>
      </c>
      <c r="E1140" s="11">
        <f t="shared" si="191"/>
        <v>19</v>
      </c>
      <c r="F1140" s="11">
        <f t="shared" si="192"/>
        <v>2850</v>
      </c>
      <c r="G1140" s="12">
        <v>0.85794205135948287</v>
      </c>
      <c r="H1140" s="27">
        <f t="shared" si="193"/>
        <v>3</v>
      </c>
      <c r="I1140" s="11">
        <f t="shared" si="194"/>
        <v>0</v>
      </c>
      <c r="J1140" s="28">
        <f t="shared" si="195"/>
        <v>0</v>
      </c>
      <c r="K1140" s="28">
        <f t="shared" si="196"/>
        <v>2850</v>
      </c>
      <c r="L1140" s="28">
        <f t="shared" si="197"/>
        <v>1137</v>
      </c>
      <c r="M1140" s="41">
        <f>AVERAGE($K$4:K1140)</f>
        <v>2743.4916446789798</v>
      </c>
      <c r="N1140" s="41">
        <f>_xlfn.STDEV.S($K$4:K1140)</f>
        <v>355.85747237223438</v>
      </c>
      <c r="O1140" s="41">
        <f t="shared" si="199"/>
        <v>2722.785134474806</v>
      </c>
      <c r="P1140" s="41">
        <f t="shared" si="200"/>
        <v>2764.1981548831536</v>
      </c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</row>
    <row r="1141" spans="2:28" x14ac:dyDescent="0.2">
      <c r="B1141" s="13">
        <f t="shared" si="198"/>
        <v>1138</v>
      </c>
      <c r="C1141" s="12">
        <v>0.58573208401528776</v>
      </c>
      <c r="D1141" s="11">
        <f t="shared" si="190"/>
        <v>20</v>
      </c>
      <c r="E1141" s="11">
        <f t="shared" si="191"/>
        <v>20</v>
      </c>
      <c r="F1141" s="11">
        <f t="shared" si="192"/>
        <v>3000</v>
      </c>
      <c r="G1141" s="12">
        <v>0.42559211108888151</v>
      </c>
      <c r="H1141" s="27">
        <f t="shared" si="193"/>
        <v>2</v>
      </c>
      <c r="I1141" s="11">
        <f t="shared" si="194"/>
        <v>0</v>
      </c>
      <c r="J1141" s="28">
        <f t="shared" si="195"/>
        <v>0</v>
      </c>
      <c r="K1141" s="28">
        <f t="shared" si="196"/>
        <v>3000</v>
      </c>
      <c r="L1141" s="28">
        <f t="shared" si="197"/>
        <v>1138</v>
      </c>
      <c r="M1141" s="41">
        <f>AVERAGE($K$4:K1141)</f>
        <v>2743.7170474516697</v>
      </c>
      <c r="N1141" s="41">
        <f>_xlfn.STDEV.S($K$4:K1141)</f>
        <v>355.782211911263</v>
      </c>
      <c r="O1141" s="41">
        <f t="shared" si="199"/>
        <v>2723.0240337266036</v>
      </c>
      <c r="P1141" s="41">
        <f t="shared" si="200"/>
        <v>2764.4100611767358</v>
      </c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</row>
    <row r="1142" spans="2:28" x14ac:dyDescent="0.2">
      <c r="B1142" s="13">
        <f t="shared" si="198"/>
        <v>1139</v>
      </c>
      <c r="C1142" s="12">
        <v>9.3258795511339643E-2</v>
      </c>
      <c r="D1142" s="11">
        <f t="shared" si="190"/>
        <v>16</v>
      </c>
      <c r="E1142" s="11">
        <f t="shared" si="191"/>
        <v>16</v>
      </c>
      <c r="F1142" s="11">
        <f t="shared" si="192"/>
        <v>2400</v>
      </c>
      <c r="G1142" s="12">
        <v>3.4692317593937427E-2</v>
      </c>
      <c r="H1142" s="27">
        <f t="shared" si="193"/>
        <v>0</v>
      </c>
      <c r="I1142" s="11">
        <f t="shared" si="194"/>
        <v>0</v>
      </c>
      <c r="J1142" s="28">
        <f t="shared" si="195"/>
        <v>0</v>
      </c>
      <c r="K1142" s="28">
        <f t="shared" si="196"/>
        <v>2400</v>
      </c>
      <c r="L1142" s="28">
        <f t="shared" si="197"/>
        <v>1139</v>
      </c>
      <c r="M1142" s="41">
        <f>AVERAGE($K$4:K1142)</f>
        <v>2743.4152765583844</v>
      </c>
      <c r="N1142" s="41">
        <f>_xlfn.STDEV.S($K$4:K1142)</f>
        <v>355.77166135213054</v>
      </c>
      <c r="O1142" s="41">
        <f t="shared" si="199"/>
        <v>2722.7319814197381</v>
      </c>
      <c r="P1142" s="41">
        <f t="shared" si="200"/>
        <v>2764.0985716970308</v>
      </c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</row>
    <row r="1143" spans="2:28" x14ac:dyDescent="0.2">
      <c r="B1143" s="13">
        <f t="shared" si="198"/>
        <v>1140</v>
      </c>
      <c r="C1143" s="12">
        <v>0.99915255521090696</v>
      </c>
      <c r="D1143" s="11">
        <f t="shared" si="190"/>
        <v>25</v>
      </c>
      <c r="E1143" s="11">
        <f t="shared" si="191"/>
        <v>22</v>
      </c>
      <c r="F1143" s="11">
        <f t="shared" si="192"/>
        <v>3300</v>
      </c>
      <c r="G1143" s="12">
        <v>0.11929962395242144</v>
      </c>
      <c r="H1143" s="27">
        <f t="shared" si="193"/>
        <v>1</v>
      </c>
      <c r="I1143" s="11">
        <f t="shared" si="194"/>
        <v>2</v>
      </c>
      <c r="J1143" s="28">
        <f t="shared" si="195"/>
        <v>1000</v>
      </c>
      <c r="K1143" s="28">
        <f t="shared" si="196"/>
        <v>2300</v>
      </c>
      <c r="L1143" s="28">
        <f t="shared" si="197"/>
        <v>1140</v>
      </c>
      <c r="M1143" s="41">
        <f>AVERAGE($K$4:K1143)</f>
        <v>2743.0263157894738</v>
      </c>
      <c r="N1143" s="41">
        <f>_xlfn.STDEV.S($K$4:K1143)</f>
        <v>355.85786393506976</v>
      </c>
      <c r="O1143" s="41">
        <f t="shared" si="199"/>
        <v>2722.3471042795763</v>
      </c>
      <c r="P1143" s="41">
        <f t="shared" si="200"/>
        <v>2763.7055272993712</v>
      </c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</row>
    <row r="1144" spans="2:28" x14ac:dyDescent="0.2">
      <c r="B1144" s="13">
        <f t="shared" si="198"/>
        <v>1141</v>
      </c>
      <c r="C1144" s="12">
        <v>0.57614920241856216</v>
      </c>
      <c r="D1144" s="11">
        <f t="shared" si="190"/>
        <v>20</v>
      </c>
      <c r="E1144" s="11">
        <f t="shared" si="191"/>
        <v>20</v>
      </c>
      <c r="F1144" s="11">
        <f t="shared" si="192"/>
        <v>3000</v>
      </c>
      <c r="G1144" s="12">
        <v>0.16043735357934719</v>
      </c>
      <c r="H1144" s="27">
        <f t="shared" si="193"/>
        <v>1</v>
      </c>
      <c r="I1144" s="11">
        <f t="shared" si="194"/>
        <v>0</v>
      </c>
      <c r="J1144" s="28">
        <f t="shared" si="195"/>
        <v>0</v>
      </c>
      <c r="K1144" s="28">
        <f t="shared" si="196"/>
        <v>3000</v>
      </c>
      <c r="L1144" s="28">
        <f t="shared" si="197"/>
        <v>1141</v>
      </c>
      <c r="M1144" s="41">
        <f>AVERAGE($K$4:K1144)</f>
        <v>2743.2515337423315</v>
      </c>
      <c r="N1144" s="41">
        <f>_xlfn.STDEV.S($K$4:K1144)</f>
        <v>355.78309577139976</v>
      </c>
      <c r="O1144" s="41">
        <f t="shared" si="199"/>
        <v>2722.5857483218465</v>
      </c>
      <c r="P1144" s="41">
        <f t="shared" si="200"/>
        <v>2763.9173191628165</v>
      </c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</row>
    <row r="1145" spans="2:28" x14ac:dyDescent="0.2">
      <c r="B1145" s="13">
        <f t="shared" si="198"/>
        <v>1142</v>
      </c>
      <c r="C1145" s="12">
        <v>4.4144361778442831E-2</v>
      </c>
      <c r="D1145" s="11">
        <f t="shared" si="190"/>
        <v>15</v>
      </c>
      <c r="E1145" s="11">
        <f t="shared" si="191"/>
        <v>15</v>
      </c>
      <c r="F1145" s="11">
        <f t="shared" si="192"/>
        <v>2250</v>
      </c>
      <c r="G1145" s="12">
        <v>0.38405193246542324</v>
      </c>
      <c r="H1145" s="27">
        <f t="shared" si="193"/>
        <v>1</v>
      </c>
      <c r="I1145" s="11">
        <f t="shared" si="194"/>
        <v>0</v>
      </c>
      <c r="J1145" s="28">
        <f t="shared" si="195"/>
        <v>0</v>
      </c>
      <c r="K1145" s="28">
        <f t="shared" si="196"/>
        <v>2250</v>
      </c>
      <c r="L1145" s="28">
        <f t="shared" si="197"/>
        <v>1142</v>
      </c>
      <c r="M1145" s="41">
        <f>AVERAGE($K$4:K1145)</f>
        <v>2742.8196147110334</v>
      </c>
      <c r="N1145" s="41">
        <f>_xlfn.STDEV.S($K$4:K1145)</f>
        <v>355.92656092979456</v>
      </c>
      <c r="O1145" s="41">
        <f t="shared" si="199"/>
        <v>2722.1545690137777</v>
      </c>
      <c r="P1145" s="41">
        <f t="shared" si="200"/>
        <v>2763.4846604082891</v>
      </c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</row>
    <row r="1146" spans="2:28" x14ac:dyDescent="0.2">
      <c r="B1146" s="13">
        <f t="shared" si="198"/>
        <v>1143</v>
      </c>
      <c r="C1146" s="12">
        <v>0.90388398574865725</v>
      </c>
      <c r="D1146" s="11">
        <f t="shared" si="190"/>
        <v>23</v>
      </c>
      <c r="E1146" s="11">
        <f t="shared" si="191"/>
        <v>22</v>
      </c>
      <c r="F1146" s="11">
        <f t="shared" si="192"/>
        <v>3300</v>
      </c>
      <c r="G1146" s="12">
        <v>0.48873885057447097</v>
      </c>
      <c r="H1146" s="27">
        <f t="shared" si="193"/>
        <v>2</v>
      </c>
      <c r="I1146" s="11">
        <f t="shared" si="194"/>
        <v>1</v>
      </c>
      <c r="J1146" s="28">
        <f t="shared" si="195"/>
        <v>500</v>
      </c>
      <c r="K1146" s="28">
        <f t="shared" si="196"/>
        <v>2800</v>
      </c>
      <c r="L1146" s="28">
        <f t="shared" si="197"/>
        <v>1143</v>
      </c>
      <c r="M1146" s="41">
        <f>AVERAGE($K$4:K1146)</f>
        <v>2742.8696412948379</v>
      </c>
      <c r="N1146" s="41">
        <f>_xlfn.STDEV.S($K$4:K1146)</f>
        <v>355.77471223216821</v>
      </c>
      <c r="O1146" s="41">
        <f t="shared" si="199"/>
        <v>2722.2224690581675</v>
      </c>
      <c r="P1146" s="41">
        <f t="shared" si="200"/>
        <v>2763.5168135315084</v>
      </c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</row>
    <row r="1147" spans="2:28" x14ac:dyDescent="0.2">
      <c r="B1147" s="13">
        <f t="shared" si="198"/>
        <v>1144</v>
      </c>
      <c r="C1147" s="12">
        <v>0.11738634995796315</v>
      </c>
      <c r="D1147" s="11">
        <f t="shared" si="190"/>
        <v>16</v>
      </c>
      <c r="E1147" s="11">
        <f t="shared" si="191"/>
        <v>16</v>
      </c>
      <c r="F1147" s="11">
        <f t="shared" si="192"/>
        <v>2400</v>
      </c>
      <c r="G1147" s="12">
        <v>0.61196747760071635</v>
      </c>
      <c r="H1147" s="27">
        <f t="shared" si="193"/>
        <v>2</v>
      </c>
      <c r="I1147" s="11">
        <f t="shared" si="194"/>
        <v>0</v>
      </c>
      <c r="J1147" s="28">
        <f t="shared" si="195"/>
        <v>0</v>
      </c>
      <c r="K1147" s="28">
        <f t="shared" si="196"/>
        <v>2400</v>
      </c>
      <c r="L1147" s="28">
        <f t="shared" si="197"/>
        <v>1144</v>
      </c>
      <c r="M1147" s="41">
        <f>AVERAGE($K$4:K1147)</f>
        <v>2742.5699300699303</v>
      </c>
      <c r="N1147" s="41">
        <f>_xlfn.STDEV.S($K$4:K1147)</f>
        <v>355.76349994962607</v>
      </c>
      <c r="O1147" s="41">
        <f t="shared" si="199"/>
        <v>2721.9324534895654</v>
      </c>
      <c r="P1147" s="41">
        <f t="shared" si="200"/>
        <v>2763.2074066502951</v>
      </c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</row>
    <row r="1148" spans="2:28" x14ac:dyDescent="0.2">
      <c r="B1148" s="13">
        <f t="shared" si="198"/>
        <v>1145</v>
      </c>
      <c r="C1148" s="12">
        <v>0.63037464427696055</v>
      </c>
      <c r="D1148" s="11">
        <f t="shared" si="190"/>
        <v>20</v>
      </c>
      <c r="E1148" s="11">
        <f t="shared" si="191"/>
        <v>20</v>
      </c>
      <c r="F1148" s="11">
        <f t="shared" si="192"/>
        <v>3000</v>
      </c>
      <c r="G1148" s="12">
        <v>0.87460504465625211</v>
      </c>
      <c r="H1148" s="27">
        <f t="shared" si="193"/>
        <v>4</v>
      </c>
      <c r="I1148" s="11">
        <f t="shared" si="194"/>
        <v>0</v>
      </c>
      <c r="J1148" s="28">
        <f t="shared" si="195"/>
        <v>0</v>
      </c>
      <c r="K1148" s="28">
        <f t="shared" si="196"/>
        <v>3000</v>
      </c>
      <c r="L1148" s="28">
        <f t="shared" si="197"/>
        <v>1145</v>
      </c>
      <c r="M1148" s="41">
        <f>AVERAGE($K$4:K1148)</f>
        <v>2742.7947598253277</v>
      </c>
      <c r="N1148" s="41">
        <f>_xlfn.STDEV.S($K$4:K1148)</f>
        <v>355.68934446047996</v>
      </c>
      <c r="O1148" s="41">
        <f t="shared" si="199"/>
        <v>2722.170616127331</v>
      </c>
      <c r="P1148" s="41">
        <f t="shared" si="200"/>
        <v>2763.4189035233244</v>
      </c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</row>
    <row r="1149" spans="2:28" x14ac:dyDescent="0.2">
      <c r="B1149" s="13">
        <f t="shared" si="198"/>
        <v>1146</v>
      </c>
      <c r="C1149" s="12">
        <v>0.46436052407373229</v>
      </c>
      <c r="D1149" s="11">
        <f t="shared" si="190"/>
        <v>19</v>
      </c>
      <c r="E1149" s="11">
        <f t="shared" si="191"/>
        <v>19</v>
      </c>
      <c r="F1149" s="11">
        <f t="shared" si="192"/>
        <v>2850</v>
      </c>
      <c r="G1149" s="12">
        <v>0.64479887769059874</v>
      </c>
      <c r="H1149" s="27">
        <f t="shared" si="193"/>
        <v>2</v>
      </c>
      <c r="I1149" s="11">
        <f t="shared" si="194"/>
        <v>0</v>
      </c>
      <c r="J1149" s="28">
        <f t="shared" si="195"/>
        <v>0</v>
      </c>
      <c r="K1149" s="28">
        <f t="shared" si="196"/>
        <v>2850</v>
      </c>
      <c r="L1149" s="28">
        <f t="shared" si="197"/>
        <v>1146</v>
      </c>
      <c r="M1149" s="41">
        <f>AVERAGE($K$4:K1149)</f>
        <v>2742.8883071553228</v>
      </c>
      <c r="N1149" s="41">
        <f>_xlfn.STDEV.S($K$4:K1149)</f>
        <v>355.54809119967763</v>
      </c>
      <c r="O1149" s="41">
        <f t="shared" si="199"/>
        <v>2722.2813695958557</v>
      </c>
      <c r="P1149" s="41">
        <f t="shared" si="200"/>
        <v>2763.4952447147898</v>
      </c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</row>
    <row r="1150" spans="2:28" x14ac:dyDescent="0.2">
      <c r="B1150" s="13">
        <f t="shared" si="198"/>
        <v>1147</v>
      </c>
      <c r="C1150" s="12">
        <v>3.0276242757464655E-2</v>
      </c>
      <c r="D1150" s="11">
        <f t="shared" si="190"/>
        <v>15</v>
      </c>
      <c r="E1150" s="11">
        <f t="shared" si="191"/>
        <v>15</v>
      </c>
      <c r="F1150" s="11">
        <f t="shared" si="192"/>
        <v>2250</v>
      </c>
      <c r="G1150" s="12">
        <v>0.37094594670349268</v>
      </c>
      <c r="H1150" s="27">
        <f t="shared" si="193"/>
        <v>1</v>
      </c>
      <c r="I1150" s="11">
        <f t="shared" si="194"/>
        <v>0</v>
      </c>
      <c r="J1150" s="28">
        <f t="shared" si="195"/>
        <v>0</v>
      </c>
      <c r="K1150" s="28">
        <f t="shared" si="196"/>
        <v>2250</v>
      </c>
      <c r="L1150" s="28">
        <f t="shared" si="197"/>
        <v>1147</v>
      </c>
      <c r="M1150" s="41">
        <f>AVERAGE($K$4:K1150)</f>
        <v>2742.458587619878</v>
      </c>
      <c r="N1150" s="41">
        <f>_xlfn.STDEV.S($K$4:K1150)</f>
        <v>355.6907921230802</v>
      </c>
      <c r="O1150" s="41">
        <f t="shared" si="199"/>
        <v>2721.8523869313763</v>
      </c>
      <c r="P1150" s="41">
        <f t="shared" si="200"/>
        <v>2763.0647883083798</v>
      </c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</row>
    <row r="1151" spans="2:28" x14ac:dyDescent="0.2">
      <c r="B1151" s="13">
        <f t="shared" si="198"/>
        <v>1148</v>
      </c>
      <c r="C1151" s="12">
        <v>0.1478617890776992</v>
      </c>
      <c r="D1151" s="11">
        <f t="shared" si="190"/>
        <v>16</v>
      </c>
      <c r="E1151" s="11">
        <f t="shared" si="191"/>
        <v>16</v>
      </c>
      <c r="F1151" s="11">
        <f t="shared" si="192"/>
        <v>2400</v>
      </c>
      <c r="G1151" s="12">
        <v>0.58877698845085413</v>
      </c>
      <c r="H1151" s="27">
        <f t="shared" si="193"/>
        <v>2</v>
      </c>
      <c r="I1151" s="11">
        <f t="shared" si="194"/>
        <v>0</v>
      </c>
      <c r="J1151" s="28">
        <f t="shared" si="195"/>
        <v>0</v>
      </c>
      <c r="K1151" s="28">
        <f t="shared" si="196"/>
        <v>2400</v>
      </c>
      <c r="L1151" s="28">
        <f t="shared" si="197"/>
        <v>1148</v>
      </c>
      <c r="M1151" s="41">
        <f>AVERAGE($K$4:K1151)</f>
        <v>2742.1602787456445</v>
      </c>
      <c r="N1151" s="41">
        <f>_xlfn.STDEV.S($K$4:K1151)</f>
        <v>355.67934496263933</v>
      </c>
      <c r="O1151" s="41">
        <f t="shared" si="199"/>
        <v>2721.5637367016579</v>
      </c>
      <c r="P1151" s="41">
        <f t="shared" si="200"/>
        <v>2762.7568207896311</v>
      </c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</row>
    <row r="1152" spans="2:28" x14ac:dyDescent="0.2">
      <c r="B1152" s="13">
        <f t="shared" si="198"/>
        <v>1149</v>
      </c>
      <c r="C1152" s="12">
        <v>0.14532255530646176</v>
      </c>
      <c r="D1152" s="11">
        <f t="shared" si="190"/>
        <v>16</v>
      </c>
      <c r="E1152" s="11">
        <f t="shared" si="191"/>
        <v>16</v>
      </c>
      <c r="F1152" s="11">
        <f t="shared" si="192"/>
        <v>2400</v>
      </c>
      <c r="G1152" s="12">
        <v>0.5352373622142067</v>
      </c>
      <c r="H1152" s="27">
        <f t="shared" si="193"/>
        <v>2</v>
      </c>
      <c r="I1152" s="11">
        <f t="shared" si="194"/>
        <v>0</v>
      </c>
      <c r="J1152" s="28">
        <f t="shared" si="195"/>
        <v>0</v>
      </c>
      <c r="K1152" s="28">
        <f t="shared" si="196"/>
        <v>2400</v>
      </c>
      <c r="L1152" s="28">
        <f t="shared" si="197"/>
        <v>1149</v>
      </c>
      <c r="M1152" s="41">
        <f>AVERAGE($K$4:K1152)</f>
        <v>2741.8624891209747</v>
      </c>
      <c r="N1152" s="41">
        <f>_xlfn.STDEV.S($K$4:K1152)</f>
        <v>355.66766761274221</v>
      </c>
      <c r="O1152" s="41">
        <f t="shared" si="199"/>
        <v>2721.27560669594</v>
      </c>
      <c r="P1152" s="41">
        <f t="shared" si="200"/>
        <v>2762.4493715460094</v>
      </c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</row>
    <row r="1153" spans="2:28" x14ac:dyDescent="0.2">
      <c r="B1153" s="13">
        <f t="shared" si="198"/>
        <v>1150</v>
      </c>
      <c r="C1153" s="12">
        <v>8.0745811324667072E-2</v>
      </c>
      <c r="D1153" s="11">
        <f t="shared" si="190"/>
        <v>16</v>
      </c>
      <c r="E1153" s="11">
        <f t="shared" si="191"/>
        <v>16</v>
      </c>
      <c r="F1153" s="11">
        <f t="shared" si="192"/>
        <v>2400</v>
      </c>
      <c r="G1153" s="12">
        <v>0.14606840107896468</v>
      </c>
      <c r="H1153" s="27">
        <f t="shared" si="193"/>
        <v>0</v>
      </c>
      <c r="I1153" s="11">
        <f t="shared" si="194"/>
        <v>0</v>
      </c>
      <c r="J1153" s="28">
        <f t="shared" si="195"/>
        <v>0</v>
      </c>
      <c r="K1153" s="28">
        <f t="shared" si="196"/>
        <v>2400</v>
      </c>
      <c r="L1153" s="28">
        <f t="shared" si="197"/>
        <v>1150</v>
      </c>
      <c r="M1153" s="41">
        <f>AVERAGE($K$4:K1153)</f>
        <v>2741.5652173913045</v>
      </c>
      <c r="N1153" s="41">
        <f>_xlfn.STDEV.S($K$4:K1153)</f>
        <v>355.65576130180705</v>
      </c>
      <c r="O1153" s="41">
        <f t="shared" si="199"/>
        <v>2720.9879954979497</v>
      </c>
      <c r="P1153" s="41">
        <f t="shared" si="200"/>
        <v>2762.1424392846593</v>
      </c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</row>
    <row r="1154" spans="2:28" x14ac:dyDescent="0.2">
      <c r="B1154" s="13">
        <f t="shared" si="198"/>
        <v>1151</v>
      </c>
      <c r="C1154" s="12">
        <v>0.60637942169848746</v>
      </c>
      <c r="D1154" s="11">
        <f t="shared" si="190"/>
        <v>20</v>
      </c>
      <c r="E1154" s="11">
        <f t="shared" si="191"/>
        <v>20</v>
      </c>
      <c r="F1154" s="11">
        <f t="shared" si="192"/>
        <v>3000</v>
      </c>
      <c r="G1154" s="12">
        <v>0.32585510015414343</v>
      </c>
      <c r="H1154" s="27">
        <f t="shared" si="193"/>
        <v>1</v>
      </c>
      <c r="I1154" s="11">
        <f t="shared" si="194"/>
        <v>0</v>
      </c>
      <c r="J1154" s="28">
        <f t="shared" si="195"/>
        <v>0</v>
      </c>
      <c r="K1154" s="28">
        <f t="shared" si="196"/>
        <v>3000</v>
      </c>
      <c r="L1154" s="28">
        <f t="shared" si="197"/>
        <v>1151</v>
      </c>
      <c r="M1154" s="41">
        <f>AVERAGE($K$4:K1154)</f>
        <v>2741.7897480451779</v>
      </c>
      <c r="N1154" s="41">
        <f>_xlfn.STDEV.S($K$4:K1154)</f>
        <v>355.58269767539269</v>
      </c>
      <c r="O1154" s="41">
        <f t="shared" si="199"/>
        <v>2721.225711210519</v>
      </c>
      <c r="P1154" s="41">
        <f t="shared" si="200"/>
        <v>2762.3537848798369</v>
      </c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</row>
    <row r="1155" spans="2:28" x14ac:dyDescent="0.2">
      <c r="B1155" s="13">
        <f t="shared" si="198"/>
        <v>1152</v>
      </c>
      <c r="C1155" s="12">
        <v>0.21615972399968075</v>
      </c>
      <c r="D1155" s="11">
        <f t="shared" si="190"/>
        <v>17</v>
      </c>
      <c r="E1155" s="11">
        <f t="shared" si="191"/>
        <v>17</v>
      </c>
      <c r="F1155" s="11">
        <f t="shared" si="192"/>
        <v>2550</v>
      </c>
      <c r="G1155" s="12">
        <v>0.34728338204575193</v>
      </c>
      <c r="H1155" s="27">
        <f t="shared" si="193"/>
        <v>1</v>
      </c>
      <c r="I1155" s="11">
        <f t="shared" si="194"/>
        <v>0</v>
      </c>
      <c r="J1155" s="28">
        <f t="shared" si="195"/>
        <v>0</v>
      </c>
      <c r="K1155" s="28">
        <f t="shared" si="196"/>
        <v>2550</v>
      </c>
      <c r="L1155" s="28">
        <f t="shared" si="197"/>
        <v>1152</v>
      </c>
      <c r="M1155" s="41">
        <f>AVERAGE($K$4:K1155)</f>
        <v>2741.6232638888887</v>
      </c>
      <c r="N1155" s="41">
        <f>_xlfn.STDEV.S($K$4:K1155)</f>
        <v>355.4731120060668</v>
      </c>
      <c r="O1155" s="41">
        <f t="shared" si="199"/>
        <v>2721.0745079648564</v>
      </c>
      <c r="P1155" s="41">
        <f t="shared" si="200"/>
        <v>2762.172019812921</v>
      </c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</row>
    <row r="1156" spans="2:28" x14ac:dyDescent="0.2">
      <c r="B1156" s="13">
        <f t="shared" si="198"/>
        <v>1153</v>
      </c>
      <c r="C1156" s="12">
        <v>0.30685573252190879</v>
      </c>
      <c r="D1156" s="11">
        <f t="shared" si="190"/>
        <v>18</v>
      </c>
      <c r="E1156" s="11">
        <f t="shared" si="191"/>
        <v>18</v>
      </c>
      <c r="F1156" s="11">
        <f t="shared" si="192"/>
        <v>2700</v>
      </c>
      <c r="G1156" s="12">
        <v>0.75136363078097834</v>
      </c>
      <c r="H1156" s="27">
        <f t="shared" si="193"/>
        <v>3</v>
      </c>
      <c r="I1156" s="11">
        <f t="shared" si="194"/>
        <v>0</v>
      </c>
      <c r="J1156" s="28">
        <f t="shared" si="195"/>
        <v>0</v>
      </c>
      <c r="K1156" s="28">
        <f t="shared" si="196"/>
        <v>2700</v>
      </c>
      <c r="L1156" s="28">
        <f t="shared" si="197"/>
        <v>1153</v>
      </c>
      <c r="M1156" s="41">
        <f>AVERAGE($K$4:K1156)</f>
        <v>2741.5871639202082</v>
      </c>
      <c r="N1156" s="41">
        <f>_xlfn.STDEV.S($K$4:K1156)</f>
        <v>355.32090773550226</v>
      </c>
      <c r="O1156" s="41">
        <f t="shared" si="199"/>
        <v>2721.0561343075742</v>
      </c>
      <c r="P1156" s="41">
        <f t="shared" si="200"/>
        <v>2762.1181935328423</v>
      </c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</row>
    <row r="1157" spans="2:28" x14ac:dyDescent="0.2">
      <c r="B1157" s="13">
        <f t="shared" si="198"/>
        <v>1154</v>
      </c>
      <c r="C1157" s="12">
        <v>0.85433617398223438</v>
      </c>
      <c r="D1157" s="11">
        <f t="shared" ref="D1157:D1220" si="201">SUMIFS($R$4:$R$15,$U$4:$U$15,"&lt;="&amp;C1157,$T$4:$T$15,"&gt;="&amp;C1157)</f>
        <v>22</v>
      </c>
      <c r="E1157" s="11">
        <f t="shared" ref="E1157:E1220" si="202">MIN(D1157,$X$2)</f>
        <v>22</v>
      </c>
      <c r="F1157" s="11">
        <f t="shared" ref="F1157:F1220" si="203">E1157*$X$3</f>
        <v>3300</v>
      </c>
      <c r="G1157" s="12">
        <v>0.20495098476286255</v>
      </c>
      <c r="H1157" s="27">
        <f t="shared" ref="H1157:H1220" si="204">_xlfn.BINOM.INV(E1157,$X$5,G1157)</f>
        <v>1</v>
      </c>
      <c r="I1157" s="11">
        <f t="shared" ref="I1157:I1220" si="205">IF(E1157-H1157&gt;$X$6,E1157-H1157-$X$6,0)</f>
        <v>2</v>
      </c>
      <c r="J1157" s="28">
        <f t="shared" ref="J1157:J1220" si="206">I1157*$X$4</f>
        <v>1000</v>
      </c>
      <c r="K1157" s="28">
        <f t="shared" ref="K1157:K1220" si="207">F1157-J1157</f>
        <v>2300</v>
      </c>
      <c r="L1157" s="28">
        <f t="shared" ref="L1157:L1220" si="208">B1157</f>
        <v>1154</v>
      </c>
      <c r="M1157" s="41">
        <f>AVERAGE($K$4:K1157)</f>
        <v>2741.2045060658579</v>
      </c>
      <c r="N1157" s="41">
        <f>_xlfn.STDEV.S($K$4:K1157)</f>
        <v>355.40459303425234</v>
      </c>
      <c r="O1157" s="41">
        <f t="shared" si="199"/>
        <v>2720.6775593192406</v>
      </c>
      <c r="P1157" s="41">
        <f t="shared" si="200"/>
        <v>2761.7314528124753</v>
      </c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</row>
    <row r="1158" spans="2:28" x14ac:dyDescent="0.2">
      <c r="B1158" s="13">
        <f t="shared" ref="B1158:B1221" si="209">B1157+1</f>
        <v>1155</v>
      </c>
      <c r="C1158" s="12">
        <v>0.86424547708874122</v>
      </c>
      <c r="D1158" s="11">
        <f t="shared" si="201"/>
        <v>22</v>
      </c>
      <c r="E1158" s="11">
        <f t="shared" si="202"/>
        <v>22</v>
      </c>
      <c r="F1158" s="11">
        <f t="shared" si="203"/>
        <v>3300</v>
      </c>
      <c r="G1158" s="12">
        <v>7.1709634505284447E-2</v>
      </c>
      <c r="H1158" s="27">
        <f t="shared" si="204"/>
        <v>0</v>
      </c>
      <c r="I1158" s="11">
        <f t="shared" si="205"/>
        <v>3</v>
      </c>
      <c r="J1158" s="28">
        <f t="shared" si="206"/>
        <v>1500</v>
      </c>
      <c r="K1158" s="28">
        <f t="shared" si="207"/>
        <v>1800</v>
      </c>
      <c r="L1158" s="28">
        <f t="shared" si="208"/>
        <v>1155</v>
      </c>
      <c r="M1158" s="41">
        <f>AVERAGE($K$4:K1158)</f>
        <v>2740.3896103896104</v>
      </c>
      <c r="N1158" s="41">
        <f>_xlfn.STDEV.S($K$4:K1158)</f>
        <v>356.32843285140871</v>
      </c>
      <c r="O1158" s="41">
        <f t="shared" ref="O1158:O1221" si="210">M1158-_xlfn.T.INV.2T(0.05,L1158-1)*N1158/SQRT(L1158)</f>
        <v>2719.8182357170635</v>
      </c>
      <c r="P1158" s="41">
        <f t="shared" ref="P1158:P1221" si="211">M1158+_xlfn.T.INV.2T(0.05,L1158-1)*N1158/SQRT(L1158)</f>
        <v>2760.9609850621573</v>
      </c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</row>
    <row r="1159" spans="2:28" x14ac:dyDescent="0.2">
      <c r="B1159" s="13">
        <f t="shared" si="209"/>
        <v>1156</v>
      </c>
      <c r="C1159" s="12">
        <v>0.53705339653584816</v>
      </c>
      <c r="D1159" s="11">
        <f t="shared" si="201"/>
        <v>20</v>
      </c>
      <c r="E1159" s="11">
        <f t="shared" si="202"/>
        <v>20</v>
      </c>
      <c r="F1159" s="11">
        <f t="shared" si="203"/>
        <v>3000</v>
      </c>
      <c r="G1159" s="12">
        <v>0.74100641415888513</v>
      </c>
      <c r="H1159" s="27">
        <f t="shared" si="204"/>
        <v>3</v>
      </c>
      <c r="I1159" s="11">
        <f t="shared" si="205"/>
        <v>0</v>
      </c>
      <c r="J1159" s="28">
        <f t="shared" si="206"/>
        <v>0</v>
      </c>
      <c r="K1159" s="28">
        <f t="shared" si="207"/>
        <v>3000</v>
      </c>
      <c r="L1159" s="28">
        <f t="shared" si="208"/>
        <v>1156</v>
      </c>
      <c r="M1159" s="41">
        <f>AVERAGE($K$4:K1159)</f>
        <v>2740.6141868512109</v>
      </c>
      <c r="N1159" s="41">
        <f>_xlfn.STDEV.S($K$4:K1159)</f>
        <v>356.25598064679707</v>
      </c>
      <c r="O1159" s="41">
        <f t="shared" si="210"/>
        <v>2720.0559114096509</v>
      </c>
      <c r="P1159" s="41">
        <f t="shared" si="211"/>
        <v>2761.1724622927709</v>
      </c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</row>
    <row r="1160" spans="2:28" x14ac:dyDescent="0.2">
      <c r="B1160" s="13">
        <f t="shared" si="209"/>
        <v>1157</v>
      </c>
      <c r="C1160" s="12">
        <v>0.37807882451803698</v>
      </c>
      <c r="D1160" s="11">
        <f t="shared" si="201"/>
        <v>19</v>
      </c>
      <c r="E1160" s="11">
        <f t="shared" si="202"/>
        <v>19</v>
      </c>
      <c r="F1160" s="11">
        <f t="shared" si="203"/>
        <v>2850</v>
      </c>
      <c r="G1160" s="12">
        <v>0.17215110441436099</v>
      </c>
      <c r="H1160" s="27">
        <f t="shared" si="204"/>
        <v>1</v>
      </c>
      <c r="I1160" s="11">
        <f t="shared" si="205"/>
        <v>0</v>
      </c>
      <c r="J1160" s="28">
        <f t="shared" si="206"/>
        <v>0</v>
      </c>
      <c r="K1160" s="28">
        <f t="shared" si="207"/>
        <v>2850</v>
      </c>
      <c r="L1160" s="28">
        <f t="shared" si="208"/>
        <v>1157</v>
      </c>
      <c r="M1160" s="41">
        <f>AVERAGE($K$4:K1160)</f>
        <v>2740.7087294727744</v>
      </c>
      <c r="N1160" s="41">
        <f>_xlfn.STDEV.S($K$4:K1160)</f>
        <v>356.11637765013205</v>
      </c>
      <c r="O1160" s="41">
        <f t="shared" si="210"/>
        <v>2720.1674114080452</v>
      </c>
      <c r="P1160" s="41">
        <f t="shared" si="211"/>
        <v>2761.2500475375036</v>
      </c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</row>
    <row r="1161" spans="2:28" x14ac:dyDescent="0.2">
      <c r="B1161" s="13">
        <f t="shared" si="209"/>
        <v>1158</v>
      </c>
      <c r="C1161" s="12">
        <v>0.13563737196829273</v>
      </c>
      <c r="D1161" s="11">
        <f t="shared" si="201"/>
        <v>16</v>
      </c>
      <c r="E1161" s="11">
        <f t="shared" si="202"/>
        <v>16</v>
      </c>
      <c r="F1161" s="11">
        <f t="shared" si="203"/>
        <v>2400</v>
      </c>
      <c r="G1161" s="12">
        <v>0.70152401633629224</v>
      </c>
      <c r="H1161" s="27">
        <f t="shared" si="204"/>
        <v>2</v>
      </c>
      <c r="I1161" s="11">
        <f t="shared" si="205"/>
        <v>0</v>
      </c>
      <c r="J1161" s="28">
        <f t="shared" si="206"/>
        <v>0</v>
      </c>
      <c r="K1161" s="28">
        <f t="shared" si="207"/>
        <v>2400</v>
      </c>
      <c r="L1161" s="28">
        <f t="shared" si="208"/>
        <v>1158</v>
      </c>
      <c r="M1161" s="41">
        <f>AVERAGE($K$4:K1161)</f>
        <v>2740.4145077720209</v>
      </c>
      <c r="N1161" s="41">
        <f>_xlfn.STDEV.S($K$4:K1161)</f>
        <v>356.10322694724164</v>
      </c>
      <c r="O1161" s="41">
        <f t="shared" si="210"/>
        <v>2719.8828377545274</v>
      </c>
      <c r="P1161" s="41">
        <f t="shared" si="211"/>
        <v>2760.9461777895144</v>
      </c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</row>
    <row r="1162" spans="2:28" x14ac:dyDescent="0.2">
      <c r="B1162" s="13">
        <f t="shared" si="209"/>
        <v>1159</v>
      </c>
      <c r="C1162" s="12">
        <v>0.5720779991347742</v>
      </c>
      <c r="D1162" s="11">
        <f t="shared" si="201"/>
        <v>20</v>
      </c>
      <c r="E1162" s="11">
        <f t="shared" si="202"/>
        <v>20</v>
      </c>
      <c r="F1162" s="11">
        <f t="shared" si="203"/>
        <v>3000</v>
      </c>
      <c r="G1162" s="12">
        <v>3.9484103011336757E-2</v>
      </c>
      <c r="H1162" s="27">
        <f t="shared" si="204"/>
        <v>0</v>
      </c>
      <c r="I1162" s="11">
        <f t="shared" si="205"/>
        <v>1</v>
      </c>
      <c r="J1162" s="28">
        <f t="shared" si="206"/>
        <v>500</v>
      </c>
      <c r="K1162" s="28">
        <f t="shared" si="207"/>
        <v>2500</v>
      </c>
      <c r="L1162" s="28">
        <f t="shared" si="208"/>
        <v>1159</v>
      </c>
      <c r="M1162" s="41">
        <f>AVERAGE($K$4:K1162)</f>
        <v>2740.2070750647108</v>
      </c>
      <c r="N1162" s="41">
        <f>_xlfn.STDEV.S($K$4:K1162)</f>
        <v>356.01948082528094</v>
      </c>
      <c r="O1162" s="41">
        <f t="shared" si="210"/>
        <v>2719.6891094323855</v>
      </c>
      <c r="P1162" s="41">
        <f t="shared" si="211"/>
        <v>2760.7250406970361</v>
      </c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</row>
    <row r="1163" spans="2:28" x14ac:dyDescent="0.2">
      <c r="B1163" s="13">
        <f t="shared" si="209"/>
        <v>1160</v>
      </c>
      <c r="C1163" s="12">
        <v>0.56377582745272803</v>
      </c>
      <c r="D1163" s="11">
        <f t="shared" si="201"/>
        <v>20</v>
      </c>
      <c r="E1163" s="11">
        <f t="shared" si="202"/>
        <v>20</v>
      </c>
      <c r="F1163" s="11">
        <f t="shared" si="203"/>
        <v>3000</v>
      </c>
      <c r="G1163" s="12">
        <v>0.29128632588232528</v>
      </c>
      <c r="H1163" s="27">
        <f t="shared" si="204"/>
        <v>1</v>
      </c>
      <c r="I1163" s="11">
        <f t="shared" si="205"/>
        <v>0</v>
      </c>
      <c r="J1163" s="28">
        <f t="shared" si="206"/>
        <v>0</v>
      </c>
      <c r="K1163" s="28">
        <f t="shared" si="207"/>
        <v>3000</v>
      </c>
      <c r="L1163" s="28">
        <f t="shared" si="208"/>
        <v>1160</v>
      </c>
      <c r="M1163" s="41">
        <f>AVERAGE($K$4:K1163)</f>
        <v>2740.4310344827586</v>
      </c>
      <c r="N1163" s="41">
        <f>_xlfn.STDEV.S($K$4:K1163)</f>
        <v>355.94759781795449</v>
      </c>
      <c r="O1163" s="41">
        <f t="shared" si="210"/>
        <v>2719.9260741639605</v>
      </c>
      <c r="P1163" s="41">
        <f t="shared" si="211"/>
        <v>2760.9359948015567</v>
      </c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</row>
    <row r="1164" spans="2:28" x14ac:dyDescent="0.2">
      <c r="B1164" s="13">
        <f t="shared" si="209"/>
        <v>1161</v>
      </c>
      <c r="C1164" s="12">
        <v>0.68703568702705176</v>
      </c>
      <c r="D1164" s="11">
        <f t="shared" si="201"/>
        <v>21</v>
      </c>
      <c r="E1164" s="11">
        <f t="shared" si="202"/>
        <v>21</v>
      </c>
      <c r="F1164" s="11">
        <f t="shared" si="203"/>
        <v>3150</v>
      </c>
      <c r="G1164" s="12">
        <v>6.6882151401686629E-2</v>
      </c>
      <c r="H1164" s="27">
        <f t="shared" si="204"/>
        <v>0</v>
      </c>
      <c r="I1164" s="11">
        <f t="shared" si="205"/>
        <v>2</v>
      </c>
      <c r="J1164" s="28">
        <f t="shared" si="206"/>
        <v>1000</v>
      </c>
      <c r="K1164" s="28">
        <f t="shared" si="207"/>
        <v>2150</v>
      </c>
      <c r="L1164" s="28">
        <f t="shared" si="208"/>
        <v>1161</v>
      </c>
      <c r="M1164" s="41">
        <f>AVERAGE($K$4:K1164)</f>
        <v>2739.9224806201551</v>
      </c>
      <c r="N1164" s="41">
        <f>_xlfn.STDEV.S($K$4:K1164)</f>
        <v>356.21585501613504</v>
      </c>
      <c r="O1164" s="41">
        <f t="shared" si="210"/>
        <v>2719.4109246699923</v>
      </c>
      <c r="P1164" s="41">
        <f t="shared" si="211"/>
        <v>2760.4340365703179</v>
      </c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</row>
    <row r="1165" spans="2:28" x14ac:dyDescent="0.2">
      <c r="B1165" s="13">
        <f t="shared" si="209"/>
        <v>1162</v>
      </c>
      <c r="C1165" s="12">
        <v>0.97449302148471839</v>
      </c>
      <c r="D1165" s="11">
        <f t="shared" si="201"/>
        <v>24</v>
      </c>
      <c r="E1165" s="11">
        <f t="shared" si="202"/>
        <v>22</v>
      </c>
      <c r="F1165" s="11">
        <f t="shared" si="203"/>
        <v>3300</v>
      </c>
      <c r="G1165" s="12">
        <v>0.48082413485565367</v>
      </c>
      <c r="H1165" s="27">
        <f t="shared" si="204"/>
        <v>2</v>
      </c>
      <c r="I1165" s="11">
        <f t="shared" si="205"/>
        <v>1</v>
      </c>
      <c r="J1165" s="28">
        <f t="shared" si="206"/>
        <v>500</v>
      </c>
      <c r="K1165" s="28">
        <f t="shared" si="207"/>
        <v>2800</v>
      </c>
      <c r="L1165" s="28">
        <f t="shared" si="208"/>
        <v>1162</v>
      </c>
      <c r="M1165" s="41">
        <f>AVERAGE($K$4:K1165)</f>
        <v>2739.9741824440621</v>
      </c>
      <c r="N1165" s="41">
        <f>_xlfn.STDEV.S($K$4:K1165)</f>
        <v>356.06677463338781</v>
      </c>
      <c r="O1165" s="41">
        <f t="shared" si="210"/>
        <v>2719.4800534260926</v>
      </c>
      <c r="P1165" s="41">
        <f t="shared" si="211"/>
        <v>2760.4683114620316</v>
      </c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</row>
    <row r="1166" spans="2:28" x14ac:dyDescent="0.2">
      <c r="B1166" s="13">
        <f t="shared" si="209"/>
        <v>1163</v>
      </c>
      <c r="C1166" s="12">
        <v>0.87131467105614335</v>
      </c>
      <c r="D1166" s="11">
        <f t="shared" si="201"/>
        <v>22</v>
      </c>
      <c r="E1166" s="11">
        <f t="shared" si="202"/>
        <v>22</v>
      </c>
      <c r="F1166" s="11">
        <f t="shared" si="203"/>
        <v>3300</v>
      </c>
      <c r="G1166" s="12">
        <v>0.76596527095665645</v>
      </c>
      <c r="H1166" s="27">
        <f t="shared" si="204"/>
        <v>3</v>
      </c>
      <c r="I1166" s="11">
        <f t="shared" si="205"/>
        <v>0</v>
      </c>
      <c r="J1166" s="28">
        <f t="shared" si="206"/>
        <v>0</v>
      </c>
      <c r="K1166" s="28">
        <f t="shared" si="207"/>
        <v>3300</v>
      </c>
      <c r="L1166" s="28">
        <f t="shared" si="208"/>
        <v>1163</v>
      </c>
      <c r="M1166" s="41">
        <f>AVERAGE($K$4:K1166)</f>
        <v>2740.4557179707654</v>
      </c>
      <c r="N1166" s="41">
        <f>_xlfn.STDEV.S($K$4:K1166)</f>
        <v>356.29217263377933</v>
      </c>
      <c r="O1166" s="41">
        <f t="shared" si="210"/>
        <v>2719.9574524961999</v>
      </c>
      <c r="P1166" s="41">
        <f t="shared" si="211"/>
        <v>2760.9539834453308</v>
      </c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</row>
    <row r="1167" spans="2:28" x14ac:dyDescent="0.2">
      <c r="B1167" s="13">
        <f t="shared" si="209"/>
        <v>1164</v>
      </c>
      <c r="C1167" s="12">
        <v>0.7361812207441335</v>
      </c>
      <c r="D1167" s="11">
        <f t="shared" si="201"/>
        <v>21</v>
      </c>
      <c r="E1167" s="11">
        <f t="shared" si="202"/>
        <v>21</v>
      </c>
      <c r="F1167" s="11">
        <f t="shared" si="203"/>
        <v>3150</v>
      </c>
      <c r="G1167" s="12">
        <v>0.22954038038071845</v>
      </c>
      <c r="H1167" s="27">
        <f t="shared" si="204"/>
        <v>1</v>
      </c>
      <c r="I1167" s="11">
        <f t="shared" si="205"/>
        <v>1</v>
      </c>
      <c r="J1167" s="28">
        <f t="shared" si="206"/>
        <v>500</v>
      </c>
      <c r="K1167" s="28">
        <f t="shared" si="207"/>
        <v>2650</v>
      </c>
      <c r="L1167" s="28">
        <f t="shared" si="208"/>
        <v>1164</v>
      </c>
      <c r="M1167" s="41">
        <f>AVERAGE($K$4:K1167)</f>
        <v>2740.3780068728524</v>
      </c>
      <c r="N1167" s="41">
        <f>_xlfn.STDEV.S($K$4:K1167)</f>
        <v>356.14883041237965</v>
      </c>
      <c r="O1167" s="41">
        <f t="shared" si="210"/>
        <v>2719.8968099965068</v>
      </c>
      <c r="P1167" s="41">
        <f t="shared" si="211"/>
        <v>2760.8592037491981</v>
      </c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</row>
    <row r="1168" spans="2:28" x14ac:dyDescent="0.2">
      <c r="B1168" s="13">
        <f t="shared" si="209"/>
        <v>1165</v>
      </c>
      <c r="C1168" s="12">
        <v>0.5428384185477052</v>
      </c>
      <c r="D1168" s="11">
        <f t="shared" si="201"/>
        <v>20</v>
      </c>
      <c r="E1168" s="11">
        <f t="shared" si="202"/>
        <v>20</v>
      </c>
      <c r="F1168" s="11">
        <f t="shared" si="203"/>
        <v>3000</v>
      </c>
      <c r="G1168" s="12">
        <v>0.42419277357627849</v>
      </c>
      <c r="H1168" s="27">
        <f t="shared" si="204"/>
        <v>2</v>
      </c>
      <c r="I1168" s="11">
        <f t="shared" si="205"/>
        <v>0</v>
      </c>
      <c r="J1168" s="28">
        <f t="shared" si="206"/>
        <v>0</v>
      </c>
      <c r="K1168" s="28">
        <f t="shared" si="207"/>
        <v>3000</v>
      </c>
      <c r="L1168" s="28">
        <f t="shared" si="208"/>
        <v>1165</v>
      </c>
      <c r="M1168" s="41">
        <f>AVERAGE($K$4:K1168)</f>
        <v>2740.6008583690987</v>
      </c>
      <c r="N1168" s="41">
        <f>_xlfn.STDEV.S($K$4:K1168)</f>
        <v>356.07706437295025</v>
      </c>
      <c r="O1168" s="41">
        <f t="shared" si="210"/>
        <v>2720.1325972195032</v>
      </c>
      <c r="P1168" s="41">
        <f t="shared" si="211"/>
        <v>2761.0691195186942</v>
      </c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</row>
    <row r="1169" spans="2:28" x14ac:dyDescent="0.2">
      <c r="B1169" s="13">
        <f t="shared" si="209"/>
        <v>1166</v>
      </c>
      <c r="C1169" s="12">
        <v>9.7708633580528503E-2</v>
      </c>
      <c r="D1169" s="11">
        <f t="shared" si="201"/>
        <v>16</v>
      </c>
      <c r="E1169" s="11">
        <f t="shared" si="202"/>
        <v>16</v>
      </c>
      <c r="F1169" s="11">
        <f t="shared" si="203"/>
        <v>2400</v>
      </c>
      <c r="G1169" s="12">
        <v>0.11953908941095881</v>
      </c>
      <c r="H1169" s="27">
        <f t="shared" si="204"/>
        <v>0</v>
      </c>
      <c r="I1169" s="11">
        <f t="shared" si="205"/>
        <v>0</v>
      </c>
      <c r="J1169" s="28">
        <f t="shared" si="206"/>
        <v>0</v>
      </c>
      <c r="K1169" s="28">
        <f t="shared" si="207"/>
        <v>2400</v>
      </c>
      <c r="L1169" s="28">
        <f t="shared" si="208"/>
        <v>1166</v>
      </c>
      <c r="M1169" s="41">
        <f>AVERAGE($K$4:K1169)</f>
        <v>2740.3087478559178</v>
      </c>
      <c r="N1169" s="41">
        <f>_xlfn.STDEV.S($K$4:K1169)</f>
        <v>356.06394860224754</v>
      </c>
      <c r="O1169" s="41">
        <f t="shared" si="210"/>
        <v>2719.8500376015922</v>
      </c>
      <c r="P1169" s="41">
        <f t="shared" si="211"/>
        <v>2760.7674581102433</v>
      </c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</row>
    <row r="1170" spans="2:28" x14ac:dyDescent="0.2">
      <c r="B1170" s="13">
        <f t="shared" si="209"/>
        <v>1167</v>
      </c>
      <c r="C1170" s="12">
        <v>0.6044839196510855</v>
      </c>
      <c r="D1170" s="11">
        <f t="shared" si="201"/>
        <v>20</v>
      </c>
      <c r="E1170" s="11">
        <f t="shared" si="202"/>
        <v>20</v>
      </c>
      <c r="F1170" s="11">
        <f t="shared" si="203"/>
        <v>3000</v>
      </c>
      <c r="G1170" s="12">
        <v>0.47642911527956244</v>
      </c>
      <c r="H1170" s="27">
        <f t="shared" si="204"/>
        <v>2</v>
      </c>
      <c r="I1170" s="11">
        <f t="shared" si="205"/>
        <v>0</v>
      </c>
      <c r="J1170" s="28">
        <f t="shared" si="206"/>
        <v>0</v>
      </c>
      <c r="K1170" s="28">
        <f t="shared" si="207"/>
        <v>3000</v>
      </c>
      <c r="L1170" s="28">
        <f t="shared" si="208"/>
        <v>1167</v>
      </c>
      <c r="M1170" s="41">
        <f>AVERAGE($K$4:K1170)</f>
        <v>2740.5312767780633</v>
      </c>
      <c r="N1170" s="41">
        <f>_xlfn.STDEV.S($K$4:K1170)</f>
        <v>355.99240481856685</v>
      </c>
      <c r="O1170" s="41">
        <f t="shared" si="210"/>
        <v>2720.0854611513414</v>
      </c>
      <c r="P1170" s="41">
        <f t="shared" si="211"/>
        <v>2760.9770924047853</v>
      </c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</row>
    <row r="1171" spans="2:28" x14ac:dyDescent="0.2">
      <c r="B1171" s="13">
        <f t="shared" si="209"/>
        <v>1168</v>
      </c>
      <c r="C1171" s="12">
        <v>0.15292250838021193</v>
      </c>
      <c r="D1171" s="11">
        <f t="shared" si="201"/>
        <v>17</v>
      </c>
      <c r="E1171" s="11">
        <f t="shared" si="202"/>
        <v>17</v>
      </c>
      <c r="F1171" s="11">
        <f t="shared" si="203"/>
        <v>2550</v>
      </c>
      <c r="G1171" s="12">
        <v>0.20639959289327647</v>
      </c>
      <c r="H1171" s="27">
        <f t="shared" si="204"/>
        <v>1</v>
      </c>
      <c r="I1171" s="11">
        <f t="shared" si="205"/>
        <v>0</v>
      </c>
      <c r="J1171" s="28">
        <f t="shared" si="206"/>
        <v>0</v>
      </c>
      <c r="K1171" s="28">
        <f t="shared" si="207"/>
        <v>2550</v>
      </c>
      <c r="L1171" s="28">
        <f t="shared" si="208"/>
        <v>1168</v>
      </c>
      <c r="M1171" s="41">
        <f>AVERAGE($K$4:K1171)</f>
        <v>2740.3681506849316</v>
      </c>
      <c r="N1171" s="41">
        <f>_xlfn.STDEV.S($K$4:K1171)</f>
        <v>355.88351706217446</v>
      </c>
      <c r="O1171" s="41">
        <f t="shared" si="210"/>
        <v>2719.9373587179948</v>
      </c>
      <c r="P1171" s="41">
        <f t="shared" si="211"/>
        <v>2760.7989426518684</v>
      </c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</row>
    <row r="1172" spans="2:28" x14ac:dyDescent="0.2">
      <c r="B1172" s="13">
        <f t="shared" si="209"/>
        <v>1169</v>
      </c>
      <c r="C1172" s="12">
        <v>0.83168387430029955</v>
      </c>
      <c r="D1172" s="11">
        <f t="shared" si="201"/>
        <v>22</v>
      </c>
      <c r="E1172" s="11">
        <f t="shared" si="202"/>
        <v>22</v>
      </c>
      <c r="F1172" s="11">
        <f t="shared" si="203"/>
        <v>3300</v>
      </c>
      <c r="G1172" s="12">
        <v>0.97807215373578749</v>
      </c>
      <c r="H1172" s="27">
        <f t="shared" si="204"/>
        <v>5</v>
      </c>
      <c r="I1172" s="11">
        <f t="shared" si="205"/>
        <v>0</v>
      </c>
      <c r="J1172" s="28">
        <f t="shared" si="206"/>
        <v>0</v>
      </c>
      <c r="K1172" s="28">
        <f t="shared" si="207"/>
        <v>3300</v>
      </c>
      <c r="L1172" s="28">
        <f t="shared" si="208"/>
        <v>1169</v>
      </c>
      <c r="M1172" s="41">
        <f>AVERAGE($K$4:K1172)</f>
        <v>2740.8468776732248</v>
      </c>
      <c r="N1172" s="41">
        <f>_xlfn.STDEV.S($K$4:K1172)</f>
        <v>356.10750165098796</v>
      </c>
      <c r="O1172" s="41">
        <f t="shared" si="210"/>
        <v>2720.411991164734</v>
      </c>
      <c r="P1172" s="41">
        <f t="shared" si="211"/>
        <v>2761.2817641817155</v>
      </c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</row>
    <row r="1173" spans="2:28" x14ac:dyDescent="0.2">
      <c r="B1173" s="13">
        <f t="shared" si="209"/>
        <v>1170</v>
      </c>
      <c r="C1173" s="12">
        <v>0.81494747812737955</v>
      </c>
      <c r="D1173" s="11">
        <f t="shared" si="201"/>
        <v>21</v>
      </c>
      <c r="E1173" s="11">
        <f t="shared" si="202"/>
        <v>21</v>
      </c>
      <c r="F1173" s="11">
        <f t="shared" si="203"/>
        <v>3150</v>
      </c>
      <c r="G1173" s="12">
        <v>0.48766914551972884</v>
      </c>
      <c r="H1173" s="27">
        <f t="shared" si="204"/>
        <v>2</v>
      </c>
      <c r="I1173" s="11">
        <f t="shared" si="205"/>
        <v>0</v>
      </c>
      <c r="J1173" s="28">
        <f t="shared" si="206"/>
        <v>0</v>
      </c>
      <c r="K1173" s="28">
        <f t="shared" si="207"/>
        <v>3150</v>
      </c>
      <c r="L1173" s="28">
        <f t="shared" si="208"/>
        <v>1170</v>
      </c>
      <c r="M1173" s="41">
        <f>AVERAGE($K$4:K1173)</f>
        <v>2741.1965811965811</v>
      </c>
      <c r="N1173" s="41">
        <f>_xlfn.STDEV.S($K$4:K1173)</f>
        <v>356.15608306729609</v>
      </c>
      <c r="O1173" s="41">
        <f t="shared" si="210"/>
        <v>2720.7676609336772</v>
      </c>
      <c r="P1173" s="41">
        <f t="shared" si="211"/>
        <v>2761.6255014594849</v>
      </c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</row>
    <row r="1174" spans="2:28" x14ac:dyDescent="0.2">
      <c r="B1174" s="13">
        <f t="shared" si="209"/>
        <v>1171</v>
      </c>
      <c r="C1174" s="12">
        <v>0.88471500813047832</v>
      </c>
      <c r="D1174" s="11">
        <f t="shared" si="201"/>
        <v>22</v>
      </c>
      <c r="E1174" s="11">
        <f t="shared" si="202"/>
        <v>22</v>
      </c>
      <c r="F1174" s="11">
        <f t="shared" si="203"/>
        <v>3300</v>
      </c>
      <c r="G1174" s="12">
        <v>0.31888587155106152</v>
      </c>
      <c r="H1174" s="27">
        <f t="shared" si="204"/>
        <v>1</v>
      </c>
      <c r="I1174" s="11">
        <f t="shared" si="205"/>
        <v>2</v>
      </c>
      <c r="J1174" s="28">
        <f t="shared" si="206"/>
        <v>1000</v>
      </c>
      <c r="K1174" s="28">
        <f t="shared" si="207"/>
        <v>2300</v>
      </c>
      <c r="L1174" s="28">
        <f t="shared" si="208"/>
        <v>1171</v>
      </c>
      <c r="M1174" s="41">
        <f>AVERAGE($K$4:K1174)</f>
        <v>2740.8198121263877</v>
      </c>
      <c r="N1174" s="41">
        <f>_xlfn.STDEV.S($K$4:K1174)</f>
        <v>356.23723606507008</v>
      </c>
      <c r="O1174" s="41">
        <f t="shared" si="210"/>
        <v>2720.3949817677817</v>
      </c>
      <c r="P1174" s="41">
        <f t="shared" si="211"/>
        <v>2761.2446424849936</v>
      </c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</row>
    <row r="1175" spans="2:28" x14ac:dyDescent="0.2">
      <c r="B1175" s="13">
        <f t="shared" si="209"/>
        <v>1172</v>
      </c>
      <c r="C1175" s="12">
        <v>0.35965538996144719</v>
      </c>
      <c r="D1175" s="11">
        <f t="shared" si="201"/>
        <v>19</v>
      </c>
      <c r="E1175" s="11">
        <f t="shared" si="202"/>
        <v>19</v>
      </c>
      <c r="F1175" s="11">
        <f t="shared" si="203"/>
        <v>2850</v>
      </c>
      <c r="G1175" s="12">
        <v>0.74604007062052957</v>
      </c>
      <c r="H1175" s="27">
        <f t="shared" si="204"/>
        <v>3</v>
      </c>
      <c r="I1175" s="11">
        <f t="shared" si="205"/>
        <v>0</v>
      </c>
      <c r="J1175" s="28">
        <f t="shared" si="206"/>
        <v>0</v>
      </c>
      <c r="K1175" s="28">
        <f t="shared" si="207"/>
        <v>2850</v>
      </c>
      <c r="L1175" s="28">
        <f t="shared" si="208"/>
        <v>1172</v>
      </c>
      <c r="M1175" s="41">
        <f>AVERAGE($K$4:K1175)</f>
        <v>2740.9129692832767</v>
      </c>
      <c r="N1175" s="41">
        <f>_xlfn.STDEV.S($K$4:K1175)</f>
        <v>356.09937674317956</v>
      </c>
      <c r="O1175" s="41">
        <f t="shared" si="210"/>
        <v>2720.5047732755056</v>
      </c>
      <c r="P1175" s="41">
        <f t="shared" si="211"/>
        <v>2761.3211652910477</v>
      </c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</row>
    <row r="1176" spans="2:28" x14ac:dyDescent="0.2">
      <c r="B1176" s="13">
        <f t="shared" si="209"/>
        <v>1173</v>
      </c>
      <c r="C1176" s="12">
        <v>5.1879649432046704E-2</v>
      </c>
      <c r="D1176" s="11">
        <f t="shared" si="201"/>
        <v>15</v>
      </c>
      <c r="E1176" s="11">
        <f t="shared" si="202"/>
        <v>15</v>
      </c>
      <c r="F1176" s="11">
        <f t="shared" si="203"/>
        <v>2250</v>
      </c>
      <c r="G1176" s="12">
        <v>0.53409529590053617</v>
      </c>
      <c r="H1176" s="27">
        <f t="shared" si="204"/>
        <v>1</v>
      </c>
      <c r="I1176" s="11">
        <f t="shared" si="205"/>
        <v>0</v>
      </c>
      <c r="J1176" s="28">
        <f t="shared" si="206"/>
        <v>0</v>
      </c>
      <c r="K1176" s="28">
        <f t="shared" si="207"/>
        <v>2250</v>
      </c>
      <c r="L1176" s="28">
        <f t="shared" si="208"/>
        <v>1173</v>
      </c>
      <c r="M1176" s="41">
        <f>AVERAGE($K$4:K1176)</f>
        <v>2740.4944586530264</v>
      </c>
      <c r="N1176" s="41">
        <f>_xlfn.STDEV.S($K$4:K1176)</f>
        <v>356.23590710880927</v>
      </c>
      <c r="O1176" s="41">
        <f t="shared" si="210"/>
        <v>2720.0871603883529</v>
      </c>
      <c r="P1176" s="41">
        <f t="shared" si="211"/>
        <v>2760.9017569176999</v>
      </c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</row>
    <row r="1177" spans="2:28" x14ac:dyDescent="0.2">
      <c r="B1177" s="13">
        <f t="shared" si="209"/>
        <v>1174</v>
      </c>
      <c r="C1177" s="12">
        <v>0.37911359393389277</v>
      </c>
      <c r="D1177" s="11">
        <f t="shared" si="201"/>
        <v>19</v>
      </c>
      <c r="E1177" s="11">
        <f t="shared" si="202"/>
        <v>19</v>
      </c>
      <c r="F1177" s="11">
        <f t="shared" si="203"/>
        <v>2850</v>
      </c>
      <c r="G1177" s="12">
        <v>8.9920439982527078E-2</v>
      </c>
      <c r="H1177" s="27">
        <f t="shared" si="204"/>
        <v>0</v>
      </c>
      <c r="I1177" s="11">
        <f t="shared" si="205"/>
        <v>0</v>
      </c>
      <c r="J1177" s="28">
        <f t="shared" si="206"/>
        <v>0</v>
      </c>
      <c r="K1177" s="28">
        <f t="shared" si="207"/>
        <v>2850</v>
      </c>
      <c r="L1177" s="28">
        <f t="shared" si="208"/>
        <v>1174</v>
      </c>
      <c r="M1177" s="41">
        <f>AVERAGE($K$4:K1177)</f>
        <v>2740.587734241908</v>
      </c>
      <c r="N1177" s="41">
        <f>_xlfn.STDEV.S($K$4:K1177)</f>
        <v>356.09836862286807</v>
      </c>
      <c r="O1177" s="41">
        <f t="shared" si="210"/>
        <v>2720.1970228138039</v>
      </c>
      <c r="P1177" s="41">
        <f t="shared" si="211"/>
        <v>2760.9784456700122</v>
      </c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</row>
    <row r="1178" spans="2:28" x14ac:dyDescent="0.2">
      <c r="B1178" s="13">
        <f t="shared" si="209"/>
        <v>1175</v>
      </c>
      <c r="C1178" s="12">
        <v>0.25285856076641677</v>
      </c>
      <c r="D1178" s="11">
        <f t="shared" si="201"/>
        <v>18</v>
      </c>
      <c r="E1178" s="11">
        <f t="shared" si="202"/>
        <v>18</v>
      </c>
      <c r="F1178" s="11">
        <f t="shared" si="203"/>
        <v>2700</v>
      </c>
      <c r="G1178" s="12">
        <v>0.51568372738750901</v>
      </c>
      <c r="H1178" s="27">
        <f t="shared" si="204"/>
        <v>2</v>
      </c>
      <c r="I1178" s="11">
        <f t="shared" si="205"/>
        <v>0</v>
      </c>
      <c r="J1178" s="28">
        <f t="shared" si="206"/>
        <v>0</v>
      </c>
      <c r="K1178" s="28">
        <f t="shared" si="207"/>
        <v>2700</v>
      </c>
      <c r="L1178" s="28">
        <f t="shared" si="208"/>
        <v>1175</v>
      </c>
      <c r="M1178" s="41">
        <f>AVERAGE($K$4:K1178)</f>
        <v>2740.5531914893618</v>
      </c>
      <c r="N1178" s="41">
        <f>_xlfn.STDEV.S($K$4:K1178)</f>
        <v>355.94864542779715</v>
      </c>
      <c r="O1178" s="41">
        <f t="shared" si="210"/>
        <v>2720.1797464504675</v>
      </c>
      <c r="P1178" s="41">
        <f t="shared" si="211"/>
        <v>2760.926636528256</v>
      </c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</row>
    <row r="1179" spans="2:28" x14ac:dyDescent="0.2">
      <c r="B1179" s="13">
        <f t="shared" si="209"/>
        <v>1176</v>
      </c>
      <c r="C1179" s="12">
        <v>4.7415907380737421E-2</v>
      </c>
      <c r="D1179" s="11">
        <f t="shared" si="201"/>
        <v>15</v>
      </c>
      <c r="E1179" s="11">
        <f t="shared" si="202"/>
        <v>15</v>
      </c>
      <c r="F1179" s="11">
        <f t="shared" si="203"/>
        <v>2250</v>
      </c>
      <c r="G1179" s="12">
        <v>0.93519016145830947</v>
      </c>
      <c r="H1179" s="27">
        <f t="shared" si="204"/>
        <v>3</v>
      </c>
      <c r="I1179" s="11">
        <f t="shared" si="205"/>
        <v>0</v>
      </c>
      <c r="J1179" s="28">
        <f t="shared" si="206"/>
        <v>0</v>
      </c>
      <c r="K1179" s="28">
        <f t="shared" si="207"/>
        <v>2250</v>
      </c>
      <c r="L1179" s="28">
        <f t="shared" si="208"/>
        <v>1176</v>
      </c>
      <c r="M1179" s="41">
        <f>AVERAGE($K$4:K1179)</f>
        <v>2740.1360544217687</v>
      </c>
      <c r="N1179" s="41">
        <f>_xlfn.STDEV.S($K$4:K1179)</f>
        <v>356.08459218644879</v>
      </c>
      <c r="O1179" s="41">
        <f t="shared" si="210"/>
        <v>2719.7635134169809</v>
      </c>
      <c r="P1179" s="41">
        <f t="shared" si="211"/>
        <v>2760.5085954265564</v>
      </c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</row>
    <row r="1180" spans="2:28" x14ac:dyDescent="0.2">
      <c r="B1180" s="13">
        <f t="shared" si="209"/>
        <v>1177</v>
      </c>
      <c r="C1180" s="12">
        <v>0.75255499264890835</v>
      </c>
      <c r="D1180" s="11">
        <f t="shared" si="201"/>
        <v>21</v>
      </c>
      <c r="E1180" s="11">
        <f t="shared" si="202"/>
        <v>21</v>
      </c>
      <c r="F1180" s="11">
        <f t="shared" si="203"/>
        <v>3150</v>
      </c>
      <c r="G1180" s="12">
        <v>0.45591740920194535</v>
      </c>
      <c r="H1180" s="27">
        <f t="shared" si="204"/>
        <v>2</v>
      </c>
      <c r="I1180" s="11">
        <f t="shared" si="205"/>
        <v>0</v>
      </c>
      <c r="J1180" s="28">
        <f t="shared" si="206"/>
        <v>0</v>
      </c>
      <c r="K1180" s="28">
        <f t="shared" si="207"/>
        <v>3150</v>
      </c>
      <c r="L1180" s="28">
        <f t="shared" si="208"/>
        <v>1177</v>
      </c>
      <c r="M1180" s="41">
        <f>AVERAGE($K$4:K1180)</f>
        <v>2740.4842820730673</v>
      </c>
      <c r="N1180" s="41">
        <f>_xlfn.STDEV.S($K$4:K1180)</f>
        <v>356.13360248994354</v>
      </c>
      <c r="O1180" s="41">
        <f t="shared" si="210"/>
        <v>2720.117612382709</v>
      </c>
      <c r="P1180" s="41">
        <f t="shared" si="211"/>
        <v>2760.8509517634257</v>
      </c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</row>
    <row r="1181" spans="2:28" x14ac:dyDescent="0.2">
      <c r="B1181" s="13">
        <f t="shared" si="209"/>
        <v>1178</v>
      </c>
      <c r="C1181" s="12">
        <v>0.9605178805559873</v>
      </c>
      <c r="D1181" s="11">
        <f t="shared" si="201"/>
        <v>24</v>
      </c>
      <c r="E1181" s="11">
        <f t="shared" si="202"/>
        <v>22</v>
      </c>
      <c r="F1181" s="11">
        <f t="shared" si="203"/>
        <v>3300</v>
      </c>
      <c r="G1181" s="12">
        <v>0.60534479428098076</v>
      </c>
      <c r="H1181" s="27">
        <f t="shared" si="204"/>
        <v>2</v>
      </c>
      <c r="I1181" s="11">
        <f t="shared" si="205"/>
        <v>1</v>
      </c>
      <c r="J1181" s="28">
        <f t="shared" si="206"/>
        <v>500</v>
      </c>
      <c r="K1181" s="28">
        <f t="shared" si="207"/>
        <v>2800</v>
      </c>
      <c r="L1181" s="28">
        <f t="shared" si="208"/>
        <v>1178</v>
      </c>
      <c r="M1181" s="41">
        <f>AVERAGE($K$4:K1181)</f>
        <v>2740.53480475382</v>
      </c>
      <c r="N1181" s="41">
        <f>_xlfn.STDEV.S($K$4:K1181)</f>
        <v>355.98650499109334</v>
      </c>
      <c r="O1181" s="41">
        <f t="shared" si="210"/>
        <v>2720.1852079900273</v>
      </c>
      <c r="P1181" s="41">
        <f t="shared" si="211"/>
        <v>2760.8844015176128</v>
      </c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</row>
    <row r="1182" spans="2:28" x14ac:dyDescent="0.2">
      <c r="B1182" s="13">
        <f t="shared" si="209"/>
        <v>1179</v>
      </c>
      <c r="C1182" s="12">
        <v>0.74104318456995388</v>
      </c>
      <c r="D1182" s="11">
        <f t="shared" si="201"/>
        <v>21</v>
      </c>
      <c r="E1182" s="11">
        <f t="shared" si="202"/>
        <v>21</v>
      </c>
      <c r="F1182" s="11">
        <f t="shared" si="203"/>
        <v>3150</v>
      </c>
      <c r="G1182" s="12">
        <v>0.97273378071353411</v>
      </c>
      <c r="H1182" s="27">
        <f t="shared" si="204"/>
        <v>5</v>
      </c>
      <c r="I1182" s="11">
        <f t="shared" si="205"/>
        <v>0</v>
      </c>
      <c r="J1182" s="28">
        <f t="shared" si="206"/>
        <v>0</v>
      </c>
      <c r="K1182" s="28">
        <f t="shared" si="207"/>
        <v>3150</v>
      </c>
      <c r="L1182" s="28">
        <f t="shared" si="208"/>
        <v>1179</v>
      </c>
      <c r="M1182" s="41">
        <f>AVERAGE($K$4:K1182)</f>
        <v>2740.8821034775233</v>
      </c>
      <c r="N1182" s="41">
        <f>_xlfn.STDEV.S($K$4:K1182)</f>
        <v>356.03513996986879</v>
      </c>
      <c r="O1182" s="41">
        <f t="shared" si="210"/>
        <v>2720.538377356957</v>
      </c>
      <c r="P1182" s="41">
        <f t="shared" si="211"/>
        <v>2761.2258295980896</v>
      </c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</row>
    <row r="1183" spans="2:28" x14ac:dyDescent="0.2">
      <c r="B1183" s="13">
        <f t="shared" si="209"/>
        <v>1180</v>
      </c>
      <c r="C1183" s="12">
        <v>0.5149831780716142</v>
      </c>
      <c r="D1183" s="11">
        <f t="shared" si="201"/>
        <v>20</v>
      </c>
      <c r="E1183" s="11">
        <f t="shared" si="202"/>
        <v>20</v>
      </c>
      <c r="F1183" s="11">
        <f t="shared" si="203"/>
        <v>3000</v>
      </c>
      <c r="G1183" s="12">
        <v>0.73483943792425022</v>
      </c>
      <c r="H1183" s="27">
        <f t="shared" si="204"/>
        <v>3</v>
      </c>
      <c r="I1183" s="11">
        <f t="shared" si="205"/>
        <v>0</v>
      </c>
      <c r="J1183" s="28">
        <f t="shared" si="206"/>
        <v>0</v>
      </c>
      <c r="K1183" s="28">
        <f t="shared" si="207"/>
        <v>3000</v>
      </c>
      <c r="L1183" s="28">
        <f t="shared" si="208"/>
        <v>1180</v>
      </c>
      <c r="M1183" s="41">
        <f>AVERAGE($K$4:K1183)</f>
        <v>2741.101694915254</v>
      </c>
      <c r="N1183" s="41">
        <f>_xlfn.STDEV.S($K$4:K1183)</f>
        <v>355.96405051046713</v>
      </c>
      <c r="O1183" s="41">
        <f t="shared" si="210"/>
        <v>2720.7706688862077</v>
      </c>
      <c r="P1183" s="41">
        <f t="shared" si="211"/>
        <v>2761.4327209443004</v>
      </c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</row>
    <row r="1184" spans="2:28" x14ac:dyDescent="0.2">
      <c r="B1184" s="13">
        <f t="shared" si="209"/>
        <v>1181</v>
      </c>
      <c r="C1184" s="12">
        <v>0.52774206724064143</v>
      </c>
      <c r="D1184" s="11">
        <f t="shared" si="201"/>
        <v>20</v>
      </c>
      <c r="E1184" s="11">
        <f t="shared" si="202"/>
        <v>20</v>
      </c>
      <c r="F1184" s="11">
        <f t="shared" si="203"/>
        <v>3000</v>
      </c>
      <c r="G1184" s="12">
        <v>0.25901553498304875</v>
      </c>
      <c r="H1184" s="27">
        <f t="shared" si="204"/>
        <v>1</v>
      </c>
      <c r="I1184" s="11">
        <f t="shared" si="205"/>
        <v>0</v>
      </c>
      <c r="J1184" s="28">
        <f t="shared" si="206"/>
        <v>0</v>
      </c>
      <c r="K1184" s="28">
        <f t="shared" si="207"/>
        <v>3000</v>
      </c>
      <c r="L1184" s="28">
        <f t="shared" si="208"/>
        <v>1181</v>
      </c>
      <c r="M1184" s="41">
        <f>AVERAGE($K$4:K1184)</f>
        <v>2741.320914479255</v>
      </c>
      <c r="N1184" s="41">
        <f>_xlfn.STDEV.S($K$4:K1184)</f>
        <v>355.89293211584169</v>
      </c>
      <c r="O1184" s="41">
        <f t="shared" si="210"/>
        <v>2721.0025757494768</v>
      </c>
      <c r="P1184" s="41">
        <f t="shared" si="211"/>
        <v>2761.6392532090331</v>
      </c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</row>
    <row r="1185" spans="2:28" x14ac:dyDescent="0.2">
      <c r="B1185" s="13">
        <f t="shared" si="209"/>
        <v>1182</v>
      </c>
      <c r="C1185" s="12">
        <v>0.34393568019043663</v>
      </c>
      <c r="D1185" s="11">
        <f t="shared" si="201"/>
        <v>18</v>
      </c>
      <c r="E1185" s="11">
        <f t="shared" si="202"/>
        <v>18</v>
      </c>
      <c r="F1185" s="11">
        <f t="shared" si="203"/>
        <v>2700</v>
      </c>
      <c r="G1185" s="12">
        <v>0.84686868589385755</v>
      </c>
      <c r="H1185" s="27">
        <f t="shared" si="204"/>
        <v>3</v>
      </c>
      <c r="I1185" s="11">
        <f t="shared" si="205"/>
        <v>0</v>
      </c>
      <c r="J1185" s="28">
        <f t="shared" si="206"/>
        <v>0</v>
      </c>
      <c r="K1185" s="28">
        <f t="shared" si="207"/>
        <v>2700</v>
      </c>
      <c r="L1185" s="28">
        <f t="shared" si="208"/>
        <v>1182</v>
      </c>
      <c r="M1185" s="41">
        <f>AVERAGE($K$4:K1185)</f>
        <v>2741.2859560067682</v>
      </c>
      <c r="N1185" s="41">
        <f>_xlfn.STDEV.S($K$4:K1185)</f>
        <v>355.74425608609283</v>
      </c>
      <c r="O1185" s="41">
        <f t="shared" si="210"/>
        <v>2720.9847161382759</v>
      </c>
      <c r="P1185" s="41">
        <f t="shared" si="211"/>
        <v>2761.5871958752605</v>
      </c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</row>
    <row r="1186" spans="2:28" x14ac:dyDescent="0.2">
      <c r="B1186" s="13">
        <f t="shared" si="209"/>
        <v>1183</v>
      </c>
      <c r="C1186" s="12">
        <v>0.47777293102416496</v>
      </c>
      <c r="D1186" s="11">
        <f t="shared" si="201"/>
        <v>19</v>
      </c>
      <c r="E1186" s="11">
        <f t="shared" si="202"/>
        <v>19</v>
      </c>
      <c r="F1186" s="11">
        <f t="shared" si="203"/>
        <v>2850</v>
      </c>
      <c r="G1186" s="12">
        <v>0.57334450756226918</v>
      </c>
      <c r="H1186" s="27">
        <f t="shared" si="204"/>
        <v>2</v>
      </c>
      <c r="I1186" s="11">
        <f t="shared" si="205"/>
        <v>0</v>
      </c>
      <c r="J1186" s="28">
        <f t="shared" si="206"/>
        <v>0</v>
      </c>
      <c r="K1186" s="28">
        <f t="shared" si="207"/>
        <v>2850</v>
      </c>
      <c r="L1186" s="28">
        <f t="shared" si="208"/>
        <v>1183</v>
      </c>
      <c r="M1186" s="41">
        <f>AVERAGE($K$4:K1186)</f>
        <v>2741.3778529163146</v>
      </c>
      <c r="N1186" s="41">
        <f>_xlfn.STDEV.S($K$4:K1186)</f>
        <v>355.6077875434471</v>
      </c>
      <c r="O1186" s="41">
        <f t="shared" si="210"/>
        <v>2721.0929974244605</v>
      </c>
      <c r="P1186" s="41">
        <f t="shared" si="211"/>
        <v>2761.6627084081688</v>
      </c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</row>
    <row r="1187" spans="2:28" x14ac:dyDescent="0.2">
      <c r="B1187" s="13">
        <f t="shared" si="209"/>
        <v>1184</v>
      </c>
      <c r="C1187" s="12">
        <v>7.4912029625408549E-2</v>
      </c>
      <c r="D1187" s="11">
        <f t="shared" si="201"/>
        <v>15</v>
      </c>
      <c r="E1187" s="11">
        <f t="shared" si="202"/>
        <v>15</v>
      </c>
      <c r="F1187" s="11">
        <f t="shared" si="203"/>
        <v>2250</v>
      </c>
      <c r="G1187" s="12">
        <v>0.24051840276941305</v>
      </c>
      <c r="H1187" s="27">
        <f t="shared" si="204"/>
        <v>1</v>
      </c>
      <c r="I1187" s="11">
        <f t="shared" si="205"/>
        <v>0</v>
      </c>
      <c r="J1187" s="28">
        <f t="shared" si="206"/>
        <v>0</v>
      </c>
      <c r="K1187" s="28">
        <f t="shared" si="207"/>
        <v>2250</v>
      </c>
      <c r="L1187" s="28">
        <f t="shared" si="208"/>
        <v>1184</v>
      </c>
      <c r="M1187" s="41">
        <f>AVERAGE($K$4:K1187)</f>
        <v>2740.9628378378379</v>
      </c>
      <c r="N1187" s="41">
        <f>_xlfn.STDEV.S($K$4:K1187)</f>
        <v>355.74419557280191</v>
      </c>
      <c r="O1187" s="41">
        <f t="shared" si="210"/>
        <v>2720.6787901641806</v>
      </c>
      <c r="P1187" s="41">
        <f t="shared" si="211"/>
        <v>2761.2468855114953</v>
      </c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</row>
    <row r="1188" spans="2:28" x14ac:dyDescent="0.2">
      <c r="B1188" s="13">
        <f t="shared" si="209"/>
        <v>1185</v>
      </c>
      <c r="C1188" s="12">
        <v>0.29405197687565054</v>
      </c>
      <c r="D1188" s="11">
        <f t="shared" si="201"/>
        <v>18</v>
      </c>
      <c r="E1188" s="11">
        <f t="shared" si="202"/>
        <v>18</v>
      </c>
      <c r="F1188" s="11">
        <f t="shared" si="203"/>
        <v>2700</v>
      </c>
      <c r="G1188" s="12">
        <v>0.76660194219019373</v>
      </c>
      <c r="H1188" s="27">
        <f t="shared" si="204"/>
        <v>3</v>
      </c>
      <c r="I1188" s="11">
        <f t="shared" si="205"/>
        <v>0</v>
      </c>
      <c r="J1188" s="28">
        <f t="shared" si="206"/>
        <v>0</v>
      </c>
      <c r="K1188" s="28">
        <f t="shared" si="207"/>
        <v>2700</v>
      </c>
      <c r="L1188" s="28">
        <f t="shared" si="208"/>
        <v>1185</v>
      </c>
      <c r="M1188" s="41">
        <f>AVERAGE($K$4:K1188)</f>
        <v>2740.9282700421941</v>
      </c>
      <c r="N1188" s="41">
        <f>_xlfn.STDEV.S($K$4:K1188)</f>
        <v>355.5959250487536</v>
      </c>
      <c r="O1188" s="41">
        <f t="shared" si="210"/>
        <v>2720.6612509901665</v>
      </c>
      <c r="P1188" s="41">
        <f t="shared" si="211"/>
        <v>2761.1952890942216</v>
      </c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</row>
    <row r="1189" spans="2:28" x14ac:dyDescent="0.2">
      <c r="B1189" s="13">
        <f t="shared" si="209"/>
        <v>1186</v>
      </c>
      <c r="C1189" s="12">
        <v>0.41065135178933931</v>
      </c>
      <c r="D1189" s="11">
        <f t="shared" si="201"/>
        <v>19</v>
      </c>
      <c r="E1189" s="11">
        <f t="shared" si="202"/>
        <v>19</v>
      </c>
      <c r="F1189" s="11">
        <f t="shared" si="203"/>
        <v>2850</v>
      </c>
      <c r="G1189" s="12">
        <v>0.15569341511800638</v>
      </c>
      <c r="H1189" s="27">
        <f t="shared" si="204"/>
        <v>1</v>
      </c>
      <c r="I1189" s="11">
        <f t="shared" si="205"/>
        <v>0</v>
      </c>
      <c r="J1189" s="28">
        <f t="shared" si="206"/>
        <v>0</v>
      </c>
      <c r="K1189" s="28">
        <f t="shared" si="207"/>
        <v>2850</v>
      </c>
      <c r="L1189" s="28">
        <f t="shared" si="208"/>
        <v>1186</v>
      </c>
      <c r="M1189" s="41">
        <f>AVERAGE($K$4:K1189)</f>
        <v>2741.0202360876897</v>
      </c>
      <c r="N1189" s="41">
        <f>_xlfn.STDEV.S($K$4:K1189)</f>
        <v>355.4599629271396</v>
      </c>
      <c r="O1189" s="41">
        <f t="shared" si="210"/>
        <v>2720.7695264272252</v>
      </c>
      <c r="P1189" s="41">
        <f t="shared" si="211"/>
        <v>2761.2709457481542</v>
      </c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</row>
    <row r="1190" spans="2:28" x14ac:dyDescent="0.2">
      <c r="B1190" s="13">
        <f t="shared" si="209"/>
        <v>1187</v>
      </c>
      <c r="C1190" s="12">
        <v>0.46794547612436233</v>
      </c>
      <c r="D1190" s="11">
        <f t="shared" si="201"/>
        <v>19</v>
      </c>
      <c r="E1190" s="11">
        <f t="shared" si="202"/>
        <v>19</v>
      </c>
      <c r="F1190" s="11">
        <f t="shared" si="203"/>
        <v>2850</v>
      </c>
      <c r="G1190" s="12">
        <v>2.799070125527936E-2</v>
      </c>
      <c r="H1190" s="27">
        <f t="shared" si="204"/>
        <v>0</v>
      </c>
      <c r="I1190" s="11">
        <f t="shared" si="205"/>
        <v>0</v>
      </c>
      <c r="J1190" s="28">
        <f t="shared" si="206"/>
        <v>0</v>
      </c>
      <c r="K1190" s="28">
        <f t="shared" si="207"/>
        <v>2850</v>
      </c>
      <c r="L1190" s="28">
        <f t="shared" si="208"/>
        <v>1187</v>
      </c>
      <c r="M1190" s="41">
        <f>AVERAGE($K$4:K1190)</f>
        <v>2741.112047177759</v>
      </c>
      <c r="N1190" s="41">
        <f>_xlfn.STDEV.S($K$4:K1190)</f>
        <v>355.32415442780626</v>
      </c>
      <c r="O1190" s="41">
        <f t="shared" si="210"/>
        <v>2720.8776207742299</v>
      </c>
      <c r="P1190" s="41">
        <f t="shared" si="211"/>
        <v>2761.3464735812881</v>
      </c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</row>
    <row r="1191" spans="2:28" x14ac:dyDescent="0.2">
      <c r="B1191" s="13">
        <f t="shared" si="209"/>
        <v>1188</v>
      </c>
      <c r="C1191" s="12">
        <v>6.4423613750864139E-2</v>
      </c>
      <c r="D1191" s="11">
        <f t="shared" si="201"/>
        <v>15</v>
      </c>
      <c r="E1191" s="11">
        <f t="shared" si="202"/>
        <v>15</v>
      </c>
      <c r="F1191" s="11">
        <f t="shared" si="203"/>
        <v>2250</v>
      </c>
      <c r="G1191" s="12">
        <v>0.21462780571863138</v>
      </c>
      <c r="H1191" s="27">
        <f t="shared" si="204"/>
        <v>1</v>
      </c>
      <c r="I1191" s="11">
        <f t="shared" si="205"/>
        <v>0</v>
      </c>
      <c r="J1191" s="28">
        <f t="shared" si="206"/>
        <v>0</v>
      </c>
      <c r="K1191" s="28">
        <f t="shared" si="207"/>
        <v>2250</v>
      </c>
      <c r="L1191" s="28">
        <f t="shared" si="208"/>
        <v>1188</v>
      </c>
      <c r="M1191" s="41">
        <f>AVERAGE($K$4:K1191)</f>
        <v>2740.6986531986531</v>
      </c>
      <c r="N1191" s="41">
        <f>_xlfn.STDEV.S($K$4:K1191)</f>
        <v>355.46014190544895</v>
      </c>
      <c r="O1191" s="41">
        <f t="shared" si="210"/>
        <v>2720.4650214386666</v>
      </c>
      <c r="P1191" s="41">
        <f t="shared" si="211"/>
        <v>2760.9322849586397</v>
      </c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</row>
    <row r="1192" spans="2:28" x14ac:dyDescent="0.2">
      <c r="B1192" s="13">
        <f t="shared" si="209"/>
        <v>1189</v>
      </c>
      <c r="C1192" s="12">
        <v>0.87979174960286366</v>
      </c>
      <c r="D1192" s="11">
        <f t="shared" si="201"/>
        <v>22</v>
      </c>
      <c r="E1192" s="11">
        <f t="shared" si="202"/>
        <v>22</v>
      </c>
      <c r="F1192" s="11">
        <f t="shared" si="203"/>
        <v>3300</v>
      </c>
      <c r="G1192" s="12">
        <v>0.76751271463790682</v>
      </c>
      <c r="H1192" s="27">
        <f t="shared" si="204"/>
        <v>3</v>
      </c>
      <c r="I1192" s="11">
        <f t="shared" si="205"/>
        <v>0</v>
      </c>
      <c r="J1192" s="28">
        <f t="shared" si="206"/>
        <v>0</v>
      </c>
      <c r="K1192" s="28">
        <f t="shared" si="207"/>
        <v>3300</v>
      </c>
      <c r="L1192" s="28">
        <f t="shared" si="208"/>
        <v>1189</v>
      </c>
      <c r="M1192" s="41">
        <f>AVERAGE($K$4:K1192)</f>
        <v>2741.1690496215306</v>
      </c>
      <c r="N1192" s="41">
        <f>_xlfn.STDEV.S($K$4:K1192)</f>
        <v>355.68054347630283</v>
      </c>
      <c r="O1192" s="41">
        <f t="shared" si="210"/>
        <v>2720.9314052132472</v>
      </c>
      <c r="P1192" s="41">
        <f t="shared" si="211"/>
        <v>2761.4066940298139</v>
      </c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</row>
    <row r="1193" spans="2:28" x14ac:dyDescent="0.2">
      <c r="B1193" s="13">
        <f t="shared" si="209"/>
        <v>1190</v>
      </c>
      <c r="C1193" s="12">
        <v>0.69045811102939392</v>
      </c>
      <c r="D1193" s="11">
        <f t="shared" si="201"/>
        <v>21</v>
      </c>
      <c r="E1193" s="11">
        <f t="shared" si="202"/>
        <v>21</v>
      </c>
      <c r="F1193" s="11">
        <f t="shared" si="203"/>
        <v>3150</v>
      </c>
      <c r="G1193" s="12">
        <v>0.72440537114640202</v>
      </c>
      <c r="H1193" s="27">
        <f t="shared" si="204"/>
        <v>3</v>
      </c>
      <c r="I1193" s="11">
        <f t="shared" si="205"/>
        <v>0</v>
      </c>
      <c r="J1193" s="28">
        <f t="shared" si="206"/>
        <v>0</v>
      </c>
      <c r="K1193" s="28">
        <f t="shared" si="207"/>
        <v>3150</v>
      </c>
      <c r="L1193" s="28">
        <f t="shared" si="208"/>
        <v>1190</v>
      </c>
      <c r="M1193" s="41">
        <f>AVERAGE($K$4:K1193)</f>
        <v>2741.5126050420167</v>
      </c>
      <c r="N1193" s="41">
        <f>_xlfn.STDEV.S($K$4:K1193)</f>
        <v>355.72841592496974</v>
      </c>
      <c r="O1193" s="41">
        <f t="shared" si="210"/>
        <v>2721.2807602663147</v>
      </c>
      <c r="P1193" s="41">
        <f t="shared" si="211"/>
        <v>2761.7444498177188</v>
      </c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</row>
    <row r="1194" spans="2:28" x14ac:dyDescent="0.2">
      <c r="B1194" s="13">
        <f t="shared" si="209"/>
        <v>1191</v>
      </c>
      <c r="C1194" s="12">
        <v>3.9007505631750372E-2</v>
      </c>
      <c r="D1194" s="11">
        <f t="shared" si="201"/>
        <v>15</v>
      </c>
      <c r="E1194" s="11">
        <f t="shared" si="202"/>
        <v>15</v>
      </c>
      <c r="F1194" s="11">
        <f t="shared" si="203"/>
        <v>2250</v>
      </c>
      <c r="G1194" s="12">
        <v>0.33055426507957864</v>
      </c>
      <c r="H1194" s="27">
        <f t="shared" si="204"/>
        <v>1</v>
      </c>
      <c r="I1194" s="11">
        <f t="shared" si="205"/>
        <v>0</v>
      </c>
      <c r="J1194" s="28">
        <f t="shared" si="206"/>
        <v>0</v>
      </c>
      <c r="K1194" s="28">
        <f t="shared" si="207"/>
        <v>2250</v>
      </c>
      <c r="L1194" s="28">
        <f t="shared" si="208"/>
        <v>1191</v>
      </c>
      <c r="M1194" s="41">
        <f>AVERAGE($K$4:K1194)</f>
        <v>2741.0999160369438</v>
      </c>
      <c r="N1194" s="41">
        <f>_xlfn.STDEV.S($K$4:K1194)</f>
        <v>355.86403209108806</v>
      </c>
      <c r="O1194" s="41">
        <f t="shared" si="210"/>
        <v>2720.8688741547944</v>
      </c>
      <c r="P1194" s="41">
        <f t="shared" si="211"/>
        <v>2761.3309579190932</v>
      </c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</row>
    <row r="1195" spans="2:28" x14ac:dyDescent="0.2">
      <c r="B1195" s="13">
        <f t="shared" si="209"/>
        <v>1192</v>
      </c>
      <c r="C1195" s="12">
        <v>0.16477181029196941</v>
      </c>
      <c r="D1195" s="11">
        <f t="shared" si="201"/>
        <v>17</v>
      </c>
      <c r="E1195" s="11">
        <f t="shared" si="202"/>
        <v>17</v>
      </c>
      <c r="F1195" s="11">
        <f t="shared" si="203"/>
        <v>2550</v>
      </c>
      <c r="G1195" s="12">
        <v>0.9497094540233727</v>
      </c>
      <c r="H1195" s="27">
        <f t="shared" si="204"/>
        <v>4</v>
      </c>
      <c r="I1195" s="11">
        <f t="shared" si="205"/>
        <v>0</v>
      </c>
      <c r="J1195" s="28">
        <f t="shared" si="206"/>
        <v>0</v>
      </c>
      <c r="K1195" s="28">
        <f t="shared" si="207"/>
        <v>2550</v>
      </c>
      <c r="L1195" s="28">
        <f t="shared" si="208"/>
        <v>1192</v>
      </c>
      <c r="M1195" s="41">
        <f>AVERAGE($K$4:K1195)</f>
        <v>2740.9395973154365</v>
      </c>
      <c r="N1195" s="41">
        <f>_xlfn.STDEV.S($K$4:K1195)</f>
        <v>355.75766482223617</v>
      </c>
      <c r="O1195" s="41">
        <f t="shared" si="210"/>
        <v>2720.7231051644812</v>
      </c>
      <c r="P1195" s="41">
        <f t="shared" si="211"/>
        <v>2761.1560894663917</v>
      </c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</row>
    <row r="1196" spans="2:28" x14ac:dyDescent="0.2">
      <c r="B1196" s="13">
        <f t="shared" si="209"/>
        <v>1193</v>
      </c>
      <c r="C1196" s="12">
        <v>0.10361721114626532</v>
      </c>
      <c r="D1196" s="11">
        <f t="shared" si="201"/>
        <v>16</v>
      </c>
      <c r="E1196" s="11">
        <f t="shared" si="202"/>
        <v>16</v>
      </c>
      <c r="F1196" s="11">
        <f t="shared" si="203"/>
        <v>2400</v>
      </c>
      <c r="G1196" s="12">
        <v>0.49063649793889297</v>
      </c>
      <c r="H1196" s="27">
        <f t="shared" si="204"/>
        <v>1</v>
      </c>
      <c r="I1196" s="11">
        <f t="shared" si="205"/>
        <v>0</v>
      </c>
      <c r="J1196" s="28">
        <f t="shared" si="206"/>
        <v>0</v>
      </c>
      <c r="K1196" s="28">
        <f t="shared" si="207"/>
        <v>2400</v>
      </c>
      <c r="L1196" s="28">
        <f t="shared" si="208"/>
        <v>1193</v>
      </c>
      <c r="M1196" s="41">
        <f>AVERAGE($K$4:K1196)</f>
        <v>2740.6538139145014</v>
      </c>
      <c r="N1196" s="41">
        <f>_xlfn.STDEV.S($K$4:K1196)</f>
        <v>355.74537735721731</v>
      </c>
      <c r="O1196" s="41">
        <f t="shared" si="210"/>
        <v>2720.4465117107861</v>
      </c>
      <c r="P1196" s="41">
        <f t="shared" si="211"/>
        <v>2760.8611161182166</v>
      </c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</row>
    <row r="1197" spans="2:28" x14ac:dyDescent="0.2">
      <c r="B1197" s="13">
        <f t="shared" si="209"/>
        <v>1194</v>
      </c>
      <c r="C1197" s="12">
        <v>0.17249550618768739</v>
      </c>
      <c r="D1197" s="11">
        <f t="shared" si="201"/>
        <v>17</v>
      </c>
      <c r="E1197" s="11">
        <f t="shared" si="202"/>
        <v>17</v>
      </c>
      <c r="F1197" s="11">
        <f t="shared" si="203"/>
        <v>2550</v>
      </c>
      <c r="G1197" s="12">
        <v>0.90981567261237828</v>
      </c>
      <c r="H1197" s="27">
        <f t="shared" si="204"/>
        <v>3</v>
      </c>
      <c r="I1197" s="11">
        <f t="shared" si="205"/>
        <v>0</v>
      </c>
      <c r="J1197" s="28">
        <f t="shared" si="206"/>
        <v>0</v>
      </c>
      <c r="K1197" s="28">
        <f t="shared" si="207"/>
        <v>2550</v>
      </c>
      <c r="L1197" s="28">
        <f t="shared" si="208"/>
        <v>1194</v>
      </c>
      <c r="M1197" s="41">
        <f>AVERAGE($K$4:K1197)</f>
        <v>2740.4941373534339</v>
      </c>
      <c r="N1197" s="41">
        <f>_xlfn.STDEV.S($K$4:K1197)</f>
        <v>355.63905204379591</v>
      </c>
      <c r="O1197" s="41">
        <f t="shared" si="210"/>
        <v>2720.3013531817728</v>
      </c>
      <c r="P1197" s="41">
        <f t="shared" si="211"/>
        <v>2760.6869215250949</v>
      </c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</row>
    <row r="1198" spans="2:28" x14ac:dyDescent="0.2">
      <c r="B1198" s="13">
        <f t="shared" si="209"/>
        <v>1195</v>
      </c>
      <c r="C1198" s="12">
        <v>0.11871850100268933</v>
      </c>
      <c r="D1198" s="11">
        <f t="shared" si="201"/>
        <v>16</v>
      </c>
      <c r="E1198" s="11">
        <f t="shared" si="202"/>
        <v>16</v>
      </c>
      <c r="F1198" s="11">
        <f t="shared" si="203"/>
        <v>2400</v>
      </c>
      <c r="G1198" s="12">
        <v>0.14531966985536915</v>
      </c>
      <c r="H1198" s="27">
        <f t="shared" si="204"/>
        <v>0</v>
      </c>
      <c r="I1198" s="11">
        <f t="shared" si="205"/>
        <v>0</v>
      </c>
      <c r="J1198" s="28">
        <f t="shared" si="206"/>
        <v>0</v>
      </c>
      <c r="K1198" s="28">
        <f t="shared" si="207"/>
        <v>2400</v>
      </c>
      <c r="L1198" s="28">
        <f t="shared" si="208"/>
        <v>1195</v>
      </c>
      <c r="M1198" s="41">
        <f>AVERAGE($K$4:K1198)</f>
        <v>2740.2092050209203</v>
      </c>
      <c r="N1198" s="41">
        <f>_xlfn.STDEV.S($K$4:K1198)</f>
        <v>355.62652348116984</v>
      </c>
      <c r="O1198" s="41">
        <f t="shared" si="210"/>
        <v>2720.0255997082186</v>
      </c>
      <c r="P1198" s="41">
        <f t="shared" si="211"/>
        <v>2760.392810333622</v>
      </c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</row>
    <row r="1199" spans="2:28" x14ac:dyDescent="0.2">
      <c r="B1199" s="13">
        <f t="shared" si="209"/>
        <v>1196</v>
      </c>
      <c r="C1199" s="12">
        <v>0.67542714870981713</v>
      </c>
      <c r="D1199" s="11">
        <f t="shared" si="201"/>
        <v>20</v>
      </c>
      <c r="E1199" s="11">
        <f t="shared" si="202"/>
        <v>20</v>
      </c>
      <c r="F1199" s="11">
        <f t="shared" si="203"/>
        <v>3000</v>
      </c>
      <c r="G1199" s="12">
        <v>0.76979964926833677</v>
      </c>
      <c r="H1199" s="27">
        <f t="shared" si="204"/>
        <v>3</v>
      </c>
      <c r="I1199" s="11">
        <f t="shared" si="205"/>
        <v>0</v>
      </c>
      <c r="J1199" s="28">
        <f t="shared" si="206"/>
        <v>0</v>
      </c>
      <c r="K1199" s="28">
        <f t="shared" si="207"/>
        <v>3000</v>
      </c>
      <c r="L1199" s="28">
        <f t="shared" si="208"/>
        <v>1196</v>
      </c>
      <c r="M1199" s="41">
        <f>AVERAGE($K$4:K1199)</f>
        <v>2740.4264214046821</v>
      </c>
      <c r="N1199" s="41">
        <f>_xlfn.STDEV.S($K$4:K1199)</f>
        <v>355.55705898874044</v>
      </c>
      <c r="O1199" s="41">
        <f t="shared" si="210"/>
        <v>2720.2552137594034</v>
      </c>
      <c r="P1199" s="41">
        <f t="shared" si="211"/>
        <v>2760.5976290499607</v>
      </c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</row>
    <row r="1200" spans="2:28" x14ac:dyDescent="0.2">
      <c r="B1200" s="13">
        <f t="shared" si="209"/>
        <v>1197</v>
      </c>
      <c r="C1200" s="12">
        <v>0.35075076710264319</v>
      </c>
      <c r="D1200" s="11">
        <f t="shared" si="201"/>
        <v>19</v>
      </c>
      <c r="E1200" s="11">
        <f t="shared" si="202"/>
        <v>19</v>
      </c>
      <c r="F1200" s="11">
        <f t="shared" si="203"/>
        <v>2850</v>
      </c>
      <c r="G1200" s="12">
        <v>0.76557505642068191</v>
      </c>
      <c r="H1200" s="27">
        <f t="shared" si="204"/>
        <v>3</v>
      </c>
      <c r="I1200" s="11">
        <f t="shared" si="205"/>
        <v>0</v>
      </c>
      <c r="J1200" s="28">
        <f t="shared" si="206"/>
        <v>0</v>
      </c>
      <c r="K1200" s="28">
        <f t="shared" si="207"/>
        <v>2850</v>
      </c>
      <c r="L1200" s="28">
        <f t="shared" si="208"/>
        <v>1197</v>
      </c>
      <c r="M1200" s="41">
        <f>AVERAGE($K$4:K1200)</f>
        <v>2740.5179615705933</v>
      </c>
      <c r="N1200" s="41">
        <f>_xlfn.STDEV.S($K$4:K1200)</f>
        <v>355.42249443682459</v>
      </c>
      <c r="O1200" s="41">
        <f t="shared" si="210"/>
        <v>2720.3628293355077</v>
      </c>
      <c r="P1200" s="41">
        <f t="shared" si="211"/>
        <v>2760.6730938056789</v>
      </c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</row>
    <row r="1201" spans="2:28" x14ac:dyDescent="0.2">
      <c r="B1201" s="13">
        <f t="shared" si="209"/>
        <v>1198</v>
      </c>
      <c r="C1201" s="12">
        <v>0.43096859006912425</v>
      </c>
      <c r="D1201" s="11">
        <f t="shared" si="201"/>
        <v>19</v>
      </c>
      <c r="E1201" s="11">
        <f t="shared" si="202"/>
        <v>19</v>
      </c>
      <c r="F1201" s="11">
        <f t="shared" si="203"/>
        <v>2850</v>
      </c>
      <c r="G1201" s="12">
        <v>0.98241409074106378</v>
      </c>
      <c r="H1201" s="27">
        <f t="shared" si="204"/>
        <v>5</v>
      </c>
      <c r="I1201" s="11">
        <f t="shared" si="205"/>
        <v>0</v>
      </c>
      <c r="J1201" s="28">
        <f t="shared" si="206"/>
        <v>0</v>
      </c>
      <c r="K1201" s="28">
        <f t="shared" si="207"/>
        <v>2850</v>
      </c>
      <c r="L1201" s="28">
        <f t="shared" si="208"/>
        <v>1198</v>
      </c>
      <c r="M1201" s="41">
        <f>AVERAGE($K$4:K1201)</f>
        <v>2740.6093489148579</v>
      </c>
      <c r="N1201" s="41">
        <f>_xlfn.STDEV.S($K$4:K1201)</f>
        <v>355.28808033690706</v>
      </c>
      <c r="O1201" s="41">
        <f t="shared" si="210"/>
        <v>2720.4702665808945</v>
      </c>
      <c r="P1201" s="41">
        <f t="shared" si="211"/>
        <v>2760.7484312488214</v>
      </c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</row>
    <row r="1202" spans="2:28" x14ac:dyDescent="0.2">
      <c r="B1202" s="13">
        <f t="shared" si="209"/>
        <v>1199</v>
      </c>
      <c r="C1202" s="12">
        <v>0.85040726518796217</v>
      </c>
      <c r="D1202" s="11">
        <f t="shared" si="201"/>
        <v>22</v>
      </c>
      <c r="E1202" s="11">
        <f t="shared" si="202"/>
        <v>22</v>
      </c>
      <c r="F1202" s="11">
        <f t="shared" si="203"/>
        <v>3300</v>
      </c>
      <c r="G1202" s="12">
        <v>0.43350066222868433</v>
      </c>
      <c r="H1202" s="27">
        <f t="shared" si="204"/>
        <v>2</v>
      </c>
      <c r="I1202" s="11">
        <f t="shared" si="205"/>
        <v>1</v>
      </c>
      <c r="J1202" s="28">
        <f t="shared" si="206"/>
        <v>500</v>
      </c>
      <c r="K1202" s="28">
        <f t="shared" si="207"/>
        <v>2800</v>
      </c>
      <c r="L1202" s="28">
        <f t="shared" si="208"/>
        <v>1199</v>
      </c>
      <c r="M1202" s="41">
        <f>AVERAGE($K$4:K1202)</f>
        <v>2740.6588824020018</v>
      </c>
      <c r="N1202" s="41">
        <f>_xlfn.STDEV.S($K$4:K1202)</f>
        <v>355.14390730224926</v>
      </c>
      <c r="O1202" s="41">
        <f t="shared" si="210"/>
        <v>2720.5363859719769</v>
      </c>
      <c r="P1202" s="41">
        <f t="shared" si="211"/>
        <v>2760.7813788320268</v>
      </c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</row>
    <row r="1203" spans="2:28" x14ac:dyDescent="0.2">
      <c r="B1203" s="13">
        <f t="shared" si="209"/>
        <v>1200</v>
      </c>
      <c r="C1203" s="12">
        <v>0.69876633553663048</v>
      </c>
      <c r="D1203" s="11">
        <f t="shared" si="201"/>
        <v>21</v>
      </c>
      <c r="E1203" s="11">
        <f t="shared" si="202"/>
        <v>21</v>
      </c>
      <c r="F1203" s="11">
        <f t="shared" si="203"/>
        <v>3150</v>
      </c>
      <c r="G1203" s="12">
        <v>5.5671617713339838E-2</v>
      </c>
      <c r="H1203" s="27">
        <f t="shared" si="204"/>
        <v>0</v>
      </c>
      <c r="I1203" s="11">
        <f t="shared" si="205"/>
        <v>2</v>
      </c>
      <c r="J1203" s="28">
        <f t="shared" si="206"/>
        <v>1000</v>
      </c>
      <c r="K1203" s="28">
        <f t="shared" si="207"/>
        <v>2150</v>
      </c>
      <c r="L1203" s="28">
        <f t="shared" si="208"/>
        <v>1200</v>
      </c>
      <c r="M1203" s="41">
        <f>AVERAGE($K$4:K1203)</f>
        <v>2740.1666666666665</v>
      </c>
      <c r="N1203" s="41">
        <f>_xlfn.STDEV.S($K$4:K1203)</f>
        <v>355.40502645983469</v>
      </c>
      <c r="O1203" s="41">
        <f t="shared" si="210"/>
        <v>2720.0377844585796</v>
      </c>
      <c r="P1203" s="41">
        <f t="shared" si="211"/>
        <v>2760.2955488747534</v>
      </c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</row>
    <row r="1204" spans="2:28" x14ac:dyDescent="0.2">
      <c r="B1204" s="13">
        <f t="shared" si="209"/>
        <v>1201</v>
      </c>
      <c r="C1204" s="12">
        <v>0.1314379473076055</v>
      </c>
      <c r="D1204" s="11">
        <f t="shared" si="201"/>
        <v>16</v>
      </c>
      <c r="E1204" s="11">
        <f t="shared" si="202"/>
        <v>16</v>
      </c>
      <c r="F1204" s="11">
        <f t="shared" si="203"/>
        <v>2400</v>
      </c>
      <c r="G1204" s="12">
        <v>0.8406754873272988</v>
      </c>
      <c r="H1204" s="27">
        <f t="shared" si="204"/>
        <v>3</v>
      </c>
      <c r="I1204" s="11">
        <f t="shared" si="205"/>
        <v>0</v>
      </c>
      <c r="J1204" s="28">
        <f t="shared" si="206"/>
        <v>0</v>
      </c>
      <c r="K1204" s="28">
        <f t="shared" si="207"/>
        <v>2400</v>
      </c>
      <c r="L1204" s="28">
        <f t="shared" si="208"/>
        <v>1201</v>
      </c>
      <c r="M1204" s="41">
        <f>AVERAGE($K$4:K1204)</f>
        <v>2739.8834304746047</v>
      </c>
      <c r="N1204" s="41">
        <f>_xlfn.STDEV.S($K$4:K1204)</f>
        <v>355.39248688394656</v>
      </c>
      <c r="O1204" s="41">
        <f t="shared" si="210"/>
        <v>2719.7636569058659</v>
      </c>
      <c r="P1204" s="41">
        <f t="shared" si="211"/>
        <v>2760.0032040433434</v>
      </c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</row>
    <row r="1205" spans="2:28" x14ac:dyDescent="0.2">
      <c r="B1205" s="13">
        <f t="shared" si="209"/>
        <v>1202</v>
      </c>
      <c r="C1205" s="12">
        <v>0.99683176544864083</v>
      </c>
      <c r="D1205" s="11">
        <f t="shared" si="201"/>
        <v>25</v>
      </c>
      <c r="E1205" s="11">
        <f t="shared" si="202"/>
        <v>22</v>
      </c>
      <c r="F1205" s="11">
        <f t="shared" si="203"/>
        <v>3300</v>
      </c>
      <c r="G1205" s="12">
        <v>0.72948197844363749</v>
      </c>
      <c r="H1205" s="27">
        <f t="shared" si="204"/>
        <v>3</v>
      </c>
      <c r="I1205" s="11">
        <f t="shared" si="205"/>
        <v>0</v>
      </c>
      <c r="J1205" s="28">
        <f t="shared" si="206"/>
        <v>0</v>
      </c>
      <c r="K1205" s="28">
        <f t="shared" si="207"/>
        <v>3300</v>
      </c>
      <c r="L1205" s="28">
        <f t="shared" si="208"/>
        <v>1202</v>
      </c>
      <c r="M1205" s="41">
        <f>AVERAGE($K$4:K1205)</f>
        <v>2740.349417637271</v>
      </c>
      <c r="N1205" s="41">
        <f>_xlfn.STDEV.S($K$4:K1205)</f>
        <v>355.61167207980446</v>
      </c>
      <c r="O1205" s="41">
        <f t="shared" si="210"/>
        <v>2720.2256284862524</v>
      </c>
      <c r="P1205" s="41">
        <f t="shared" si="211"/>
        <v>2760.4732067882896</v>
      </c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</row>
    <row r="1206" spans="2:28" x14ac:dyDescent="0.2">
      <c r="B1206" s="13">
        <f t="shared" si="209"/>
        <v>1203</v>
      </c>
      <c r="C1206" s="12">
        <v>0.46190132036149245</v>
      </c>
      <c r="D1206" s="11">
        <f t="shared" si="201"/>
        <v>19</v>
      </c>
      <c r="E1206" s="11">
        <f t="shared" si="202"/>
        <v>19</v>
      </c>
      <c r="F1206" s="11">
        <f t="shared" si="203"/>
        <v>2850</v>
      </c>
      <c r="G1206" s="12">
        <v>0.93625726228069572</v>
      </c>
      <c r="H1206" s="27">
        <f t="shared" si="204"/>
        <v>4</v>
      </c>
      <c r="I1206" s="11">
        <f t="shared" si="205"/>
        <v>0</v>
      </c>
      <c r="J1206" s="28">
        <f t="shared" si="206"/>
        <v>0</v>
      </c>
      <c r="K1206" s="28">
        <f t="shared" si="207"/>
        <v>2850</v>
      </c>
      <c r="L1206" s="28">
        <f t="shared" si="208"/>
        <v>1203</v>
      </c>
      <c r="M1206" s="41">
        <f>AVERAGE($K$4:K1206)</f>
        <v>2740.4405652535329</v>
      </c>
      <c r="N1206" s="41">
        <f>_xlfn.STDEV.S($K$4:K1206)</f>
        <v>355.47777427523329</v>
      </c>
      <c r="O1206" s="41">
        <f t="shared" si="210"/>
        <v>2720.3327327421757</v>
      </c>
      <c r="P1206" s="41">
        <f t="shared" si="211"/>
        <v>2760.5483977648901</v>
      </c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</row>
    <row r="1207" spans="2:28" x14ac:dyDescent="0.2">
      <c r="B1207" s="13">
        <f t="shared" si="209"/>
        <v>1204</v>
      </c>
      <c r="C1207" s="12">
        <v>0.63372860727801084</v>
      </c>
      <c r="D1207" s="11">
        <f t="shared" si="201"/>
        <v>20</v>
      </c>
      <c r="E1207" s="11">
        <f t="shared" si="202"/>
        <v>20</v>
      </c>
      <c r="F1207" s="11">
        <f t="shared" si="203"/>
        <v>3000</v>
      </c>
      <c r="G1207" s="12">
        <v>0.1769248995110877</v>
      </c>
      <c r="H1207" s="27">
        <f t="shared" si="204"/>
        <v>1</v>
      </c>
      <c r="I1207" s="11">
        <f t="shared" si="205"/>
        <v>0</v>
      </c>
      <c r="J1207" s="28">
        <f t="shared" si="206"/>
        <v>0</v>
      </c>
      <c r="K1207" s="28">
        <f t="shared" si="207"/>
        <v>3000</v>
      </c>
      <c r="L1207" s="28">
        <f t="shared" si="208"/>
        <v>1204</v>
      </c>
      <c r="M1207" s="41">
        <f>AVERAGE($K$4:K1207)</f>
        <v>2740.6561461794022</v>
      </c>
      <c r="N1207" s="41">
        <f>_xlfn.STDEV.S($K$4:K1207)</f>
        <v>355.4087266275605</v>
      </c>
      <c r="O1207" s="41">
        <f t="shared" si="210"/>
        <v>2720.5605867715726</v>
      </c>
      <c r="P1207" s="41">
        <f t="shared" si="211"/>
        <v>2760.7517055872318</v>
      </c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</row>
    <row r="1208" spans="2:28" x14ac:dyDescent="0.2">
      <c r="B1208" s="13">
        <f t="shared" si="209"/>
        <v>1205</v>
      </c>
      <c r="C1208" s="12">
        <v>3.5252404473617882E-2</v>
      </c>
      <c r="D1208" s="11">
        <f t="shared" si="201"/>
        <v>15</v>
      </c>
      <c r="E1208" s="11">
        <f t="shared" si="202"/>
        <v>15</v>
      </c>
      <c r="F1208" s="11">
        <f t="shared" si="203"/>
        <v>2250</v>
      </c>
      <c r="G1208" s="12">
        <v>0.24520245819020758</v>
      </c>
      <c r="H1208" s="27">
        <f t="shared" si="204"/>
        <v>1</v>
      </c>
      <c r="I1208" s="11">
        <f t="shared" si="205"/>
        <v>0</v>
      </c>
      <c r="J1208" s="28">
        <f t="shared" si="206"/>
        <v>0</v>
      </c>
      <c r="K1208" s="28">
        <f t="shared" si="207"/>
        <v>2250</v>
      </c>
      <c r="L1208" s="28">
        <f t="shared" si="208"/>
        <v>1205</v>
      </c>
      <c r="M1208" s="41">
        <f>AVERAGE($K$4:K1208)</f>
        <v>2740.2489626556016</v>
      </c>
      <c r="N1208" s="41">
        <f>_xlfn.STDEV.S($K$4:K1208)</f>
        <v>355.54217326421025</v>
      </c>
      <c r="O1208" s="41">
        <f t="shared" si="210"/>
        <v>2720.1542179703897</v>
      </c>
      <c r="P1208" s="41">
        <f t="shared" si="211"/>
        <v>2760.3437073408136</v>
      </c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</row>
    <row r="1209" spans="2:28" x14ac:dyDescent="0.2">
      <c r="B1209" s="13">
        <f t="shared" si="209"/>
        <v>1206</v>
      </c>
      <c r="C1209" s="12">
        <v>0.77779461886927304</v>
      </c>
      <c r="D1209" s="11">
        <f t="shared" si="201"/>
        <v>21</v>
      </c>
      <c r="E1209" s="11">
        <f t="shared" si="202"/>
        <v>21</v>
      </c>
      <c r="F1209" s="11">
        <f t="shared" si="203"/>
        <v>3150</v>
      </c>
      <c r="G1209" s="12">
        <v>0.18504057412747188</v>
      </c>
      <c r="H1209" s="27">
        <f t="shared" si="204"/>
        <v>1</v>
      </c>
      <c r="I1209" s="11">
        <f t="shared" si="205"/>
        <v>1</v>
      </c>
      <c r="J1209" s="28">
        <f t="shared" si="206"/>
        <v>500</v>
      </c>
      <c r="K1209" s="28">
        <f t="shared" si="207"/>
        <v>2650</v>
      </c>
      <c r="L1209" s="28">
        <f t="shared" si="208"/>
        <v>1206</v>
      </c>
      <c r="M1209" s="41">
        <f>AVERAGE($K$4:K1209)</f>
        <v>2740.1741293532336</v>
      </c>
      <c r="N1209" s="41">
        <f>_xlfn.STDEV.S($K$4:K1209)</f>
        <v>355.40411623443373</v>
      </c>
      <c r="O1209" s="41">
        <f t="shared" si="210"/>
        <v>2720.095533871287</v>
      </c>
      <c r="P1209" s="41">
        <f t="shared" si="211"/>
        <v>2760.2527248351803</v>
      </c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</row>
    <row r="1210" spans="2:28" x14ac:dyDescent="0.2">
      <c r="B1210" s="13">
        <f t="shared" si="209"/>
        <v>1207</v>
      </c>
      <c r="C1210" s="12">
        <v>0.72058731939282694</v>
      </c>
      <c r="D1210" s="11">
        <f t="shared" si="201"/>
        <v>21</v>
      </c>
      <c r="E1210" s="11">
        <f t="shared" si="202"/>
        <v>21</v>
      </c>
      <c r="F1210" s="11">
        <f t="shared" si="203"/>
        <v>3150</v>
      </c>
      <c r="G1210" s="12">
        <v>0.14618870159258535</v>
      </c>
      <c r="H1210" s="27">
        <f t="shared" si="204"/>
        <v>1</v>
      </c>
      <c r="I1210" s="11">
        <f t="shared" si="205"/>
        <v>1</v>
      </c>
      <c r="J1210" s="28">
        <f t="shared" si="206"/>
        <v>500</v>
      </c>
      <c r="K1210" s="28">
        <f t="shared" si="207"/>
        <v>2650</v>
      </c>
      <c r="L1210" s="28">
        <f t="shared" si="208"/>
        <v>1207</v>
      </c>
      <c r="M1210" s="41">
        <f>AVERAGE($K$4:K1210)</f>
        <v>2740.0994200497098</v>
      </c>
      <c r="N1210" s="41">
        <f>_xlfn.STDEV.S($K$4:K1210)</f>
        <v>355.26621890238204</v>
      </c>
      <c r="O1210" s="41">
        <f t="shared" si="210"/>
        <v>2720.036947876793</v>
      </c>
      <c r="P1210" s="41">
        <f t="shared" si="211"/>
        <v>2760.1618922226266</v>
      </c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</row>
    <row r="1211" spans="2:28" x14ac:dyDescent="0.2">
      <c r="B1211" s="13">
        <f t="shared" si="209"/>
        <v>1208</v>
      </c>
      <c r="C1211" s="12">
        <v>0.47446811417020962</v>
      </c>
      <c r="D1211" s="11">
        <f t="shared" si="201"/>
        <v>19</v>
      </c>
      <c r="E1211" s="11">
        <f t="shared" si="202"/>
        <v>19</v>
      </c>
      <c r="F1211" s="11">
        <f t="shared" si="203"/>
        <v>2850</v>
      </c>
      <c r="G1211" s="12">
        <v>0.27509407986963874</v>
      </c>
      <c r="H1211" s="27">
        <f t="shared" si="204"/>
        <v>1</v>
      </c>
      <c r="I1211" s="11">
        <f t="shared" si="205"/>
        <v>0</v>
      </c>
      <c r="J1211" s="28">
        <f t="shared" si="206"/>
        <v>0</v>
      </c>
      <c r="K1211" s="28">
        <f t="shared" si="207"/>
        <v>2850</v>
      </c>
      <c r="L1211" s="28">
        <f t="shared" si="208"/>
        <v>1208</v>
      </c>
      <c r="M1211" s="41">
        <f>AVERAGE($K$4:K1211)</f>
        <v>2740.1903973509934</v>
      </c>
      <c r="N1211" s="41">
        <f>_xlfn.STDEV.S($K$4:K1211)</f>
        <v>355.1330966392606</v>
      </c>
      <c r="O1211" s="41">
        <f t="shared" si="210"/>
        <v>2720.1437621082123</v>
      </c>
      <c r="P1211" s="41">
        <f t="shared" si="211"/>
        <v>2760.2370325937745</v>
      </c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</row>
    <row r="1212" spans="2:28" x14ac:dyDescent="0.2">
      <c r="B1212" s="13">
        <f t="shared" si="209"/>
        <v>1209</v>
      </c>
      <c r="C1212" s="12">
        <v>8.8834983101850673E-2</v>
      </c>
      <c r="D1212" s="11">
        <f t="shared" si="201"/>
        <v>16</v>
      </c>
      <c r="E1212" s="11">
        <f t="shared" si="202"/>
        <v>16</v>
      </c>
      <c r="F1212" s="11">
        <f t="shared" si="203"/>
        <v>2400</v>
      </c>
      <c r="G1212" s="12">
        <v>0.49342450080360467</v>
      </c>
      <c r="H1212" s="27">
        <f t="shared" si="204"/>
        <v>1</v>
      </c>
      <c r="I1212" s="11">
        <f t="shared" si="205"/>
        <v>0</v>
      </c>
      <c r="J1212" s="28">
        <f t="shared" si="206"/>
        <v>0</v>
      </c>
      <c r="K1212" s="28">
        <f t="shared" si="207"/>
        <v>2400</v>
      </c>
      <c r="L1212" s="28">
        <f t="shared" si="208"/>
        <v>1209</v>
      </c>
      <c r="M1212" s="41">
        <f>AVERAGE($K$4:K1212)</f>
        <v>2739.9090157154674</v>
      </c>
      <c r="N1212" s="41">
        <f>_xlfn.STDEV.S($K$4:K1212)</f>
        <v>355.12087531693686</v>
      </c>
      <c r="O1212" s="41">
        <f t="shared" si="210"/>
        <v>2719.8713790095089</v>
      </c>
      <c r="P1212" s="41">
        <f t="shared" si="211"/>
        <v>2759.9466524214258</v>
      </c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</row>
    <row r="1213" spans="2:28" x14ac:dyDescent="0.2">
      <c r="B1213" s="13">
        <f t="shared" si="209"/>
        <v>1210</v>
      </c>
      <c r="C1213" s="12">
        <v>0.90238962049627502</v>
      </c>
      <c r="D1213" s="11">
        <f t="shared" si="201"/>
        <v>23</v>
      </c>
      <c r="E1213" s="11">
        <f t="shared" si="202"/>
        <v>22</v>
      </c>
      <c r="F1213" s="11">
        <f t="shared" si="203"/>
        <v>3300</v>
      </c>
      <c r="G1213" s="12">
        <v>7.3685057875465643E-2</v>
      </c>
      <c r="H1213" s="27">
        <f t="shared" si="204"/>
        <v>0</v>
      </c>
      <c r="I1213" s="11">
        <f t="shared" si="205"/>
        <v>3</v>
      </c>
      <c r="J1213" s="28">
        <f t="shared" si="206"/>
        <v>1500</v>
      </c>
      <c r="K1213" s="28">
        <f t="shared" si="207"/>
        <v>1800</v>
      </c>
      <c r="L1213" s="28">
        <f t="shared" si="208"/>
        <v>1210</v>
      </c>
      <c r="M1213" s="41">
        <f>AVERAGE($K$4:K1213)</f>
        <v>2739.1322314049585</v>
      </c>
      <c r="N1213" s="41">
        <f>_xlfn.STDEV.S($K$4:K1213)</f>
        <v>356.00088851639526</v>
      </c>
      <c r="O1213" s="41">
        <f t="shared" si="210"/>
        <v>2719.0532590054736</v>
      </c>
      <c r="P1213" s="41">
        <f t="shared" si="211"/>
        <v>2759.2112038044434</v>
      </c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</row>
    <row r="1214" spans="2:28" x14ac:dyDescent="0.2">
      <c r="B1214" s="13">
        <f t="shared" si="209"/>
        <v>1211</v>
      </c>
      <c r="C1214" s="12">
        <v>0.10916730000903707</v>
      </c>
      <c r="D1214" s="11">
        <f t="shared" si="201"/>
        <v>16</v>
      </c>
      <c r="E1214" s="11">
        <f t="shared" si="202"/>
        <v>16</v>
      </c>
      <c r="F1214" s="11">
        <f t="shared" si="203"/>
        <v>2400</v>
      </c>
      <c r="G1214" s="12">
        <v>0.25421076471309945</v>
      </c>
      <c r="H1214" s="27">
        <f t="shared" si="204"/>
        <v>1</v>
      </c>
      <c r="I1214" s="11">
        <f t="shared" si="205"/>
        <v>0</v>
      </c>
      <c r="J1214" s="28">
        <f t="shared" si="206"/>
        <v>0</v>
      </c>
      <c r="K1214" s="28">
        <f t="shared" si="207"/>
        <v>2400</v>
      </c>
      <c r="L1214" s="28">
        <f t="shared" si="208"/>
        <v>1211</v>
      </c>
      <c r="M1214" s="41">
        <f>AVERAGE($K$4:K1214)</f>
        <v>2738.8521882741534</v>
      </c>
      <c r="N1214" s="41">
        <f>_xlfn.STDEV.S($K$4:K1214)</f>
        <v>355.98716726534343</v>
      </c>
      <c r="O1214" s="41">
        <f t="shared" si="210"/>
        <v>2718.7822980319806</v>
      </c>
      <c r="P1214" s="41">
        <f t="shared" si="211"/>
        <v>2758.9220785163261</v>
      </c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</row>
    <row r="1215" spans="2:28" x14ac:dyDescent="0.2">
      <c r="B1215" s="13">
        <f t="shared" si="209"/>
        <v>1212</v>
      </c>
      <c r="C1215" s="12">
        <v>0.95477787953745263</v>
      </c>
      <c r="D1215" s="11">
        <f t="shared" si="201"/>
        <v>24</v>
      </c>
      <c r="E1215" s="11">
        <f t="shared" si="202"/>
        <v>22</v>
      </c>
      <c r="F1215" s="11">
        <f t="shared" si="203"/>
        <v>3300</v>
      </c>
      <c r="G1215" s="12">
        <v>0.94985177871008808</v>
      </c>
      <c r="H1215" s="27">
        <f t="shared" si="204"/>
        <v>5</v>
      </c>
      <c r="I1215" s="11">
        <f t="shared" si="205"/>
        <v>0</v>
      </c>
      <c r="J1215" s="28">
        <f t="shared" si="206"/>
        <v>0</v>
      </c>
      <c r="K1215" s="28">
        <f t="shared" si="207"/>
        <v>3300</v>
      </c>
      <c r="L1215" s="28">
        <f t="shared" si="208"/>
        <v>1212</v>
      </c>
      <c r="M1215" s="41">
        <f>AVERAGE($K$4:K1215)</f>
        <v>2739.3151815181518</v>
      </c>
      <c r="N1215" s="41">
        <f>_xlfn.STDEV.S($K$4:K1215)</f>
        <v>356.20503146805027</v>
      </c>
      <c r="O1215" s="41">
        <f t="shared" si="210"/>
        <v>2719.2413115317158</v>
      </c>
      <c r="P1215" s="41">
        <f t="shared" si="211"/>
        <v>2759.3890515045878</v>
      </c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</row>
    <row r="1216" spans="2:28" x14ac:dyDescent="0.2">
      <c r="B1216" s="13">
        <f t="shared" si="209"/>
        <v>1213</v>
      </c>
      <c r="C1216" s="12">
        <v>0.96638308671191586</v>
      </c>
      <c r="D1216" s="11">
        <f t="shared" si="201"/>
        <v>24</v>
      </c>
      <c r="E1216" s="11">
        <f t="shared" si="202"/>
        <v>22</v>
      </c>
      <c r="F1216" s="11">
        <f t="shared" si="203"/>
        <v>3300</v>
      </c>
      <c r="G1216" s="12">
        <v>3.9494600234266986E-2</v>
      </c>
      <c r="H1216" s="27">
        <f t="shared" si="204"/>
        <v>0</v>
      </c>
      <c r="I1216" s="11">
        <f t="shared" si="205"/>
        <v>3</v>
      </c>
      <c r="J1216" s="28">
        <f t="shared" si="206"/>
        <v>1500</v>
      </c>
      <c r="K1216" s="28">
        <f t="shared" si="207"/>
        <v>1800</v>
      </c>
      <c r="L1216" s="28">
        <f t="shared" si="208"/>
        <v>1213</v>
      </c>
      <c r="M1216" s="41">
        <f>AVERAGE($K$4:K1216)</f>
        <v>2738.5408079142621</v>
      </c>
      <c r="N1216" s="41">
        <f>_xlfn.STDEV.S($K$4:K1216)</f>
        <v>357.07802674832305</v>
      </c>
      <c r="O1216" s="41">
        <f t="shared" si="210"/>
        <v>2718.4260535025792</v>
      </c>
      <c r="P1216" s="41">
        <f t="shared" si="211"/>
        <v>2758.6555623259451</v>
      </c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</row>
    <row r="1217" spans="2:28" x14ac:dyDescent="0.2">
      <c r="B1217" s="13">
        <f t="shared" si="209"/>
        <v>1214</v>
      </c>
      <c r="C1217" s="12">
        <v>0.15219668029362343</v>
      </c>
      <c r="D1217" s="11">
        <f t="shared" si="201"/>
        <v>17</v>
      </c>
      <c r="E1217" s="11">
        <f t="shared" si="202"/>
        <v>17</v>
      </c>
      <c r="F1217" s="11">
        <f t="shared" si="203"/>
        <v>2550</v>
      </c>
      <c r="G1217" s="12">
        <v>0.45748554736019686</v>
      </c>
      <c r="H1217" s="27">
        <f t="shared" si="204"/>
        <v>1</v>
      </c>
      <c r="I1217" s="11">
        <f t="shared" si="205"/>
        <v>0</v>
      </c>
      <c r="J1217" s="28">
        <f t="shared" si="206"/>
        <v>0</v>
      </c>
      <c r="K1217" s="28">
        <f t="shared" si="207"/>
        <v>2550</v>
      </c>
      <c r="L1217" s="28">
        <f t="shared" si="208"/>
        <v>1214</v>
      </c>
      <c r="M1217" s="41">
        <f>AVERAGE($K$4:K1217)</f>
        <v>2738.3855024711697</v>
      </c>
      <c r="N1217" s="41">
        <f>_xlfn.STDEV.S($K$4:K1217)</f>
        <v>356.97182440217586</v>
      </c>
      <c r="O1217" s="41">
        <f t="shared" si="210"/>
        <v>2718.2850309029404</v>
      </c>
      <c r="P1217" s="41">
        <f t="shared" si="211"/>
        <v>2758.485974039399</v>
      </c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</row>
    <row r="1218" spans="2:28" x14ac:dyDescent="0.2">
      <c r="B1218" s="13">
        <f t="shared" si="209"/>
        <v>1215</v>
      </c>
      <c r="C1218" s="12">
        <v>0.80057908511176368</v>
      </c>
      <c r="D1218" s="11">
        <f t="shared" si="201"/>
        <v>21</v>
      </c>
      <c r="E1218" s="11">
        <f t="shared" si="202"/>
        <v>21</v>
      </c>
      <c r="F1218" s="11">
        <f t="shared" si="203"/>
        <v>3150</v>
      </c>
      <c r="G1218" s="12">
        <v>0.14205144642699352</v>
      </c>
      <c r="H1218" s="27">
        <f t="shared" si="204"/>
        <v>1</v>
      </c>
      <c r="I1218" s="11">
        <f t="shared" si="205"/>
        <v>1</v>
      </c>
      <c r="J1218" s="28">
        <f t="shared" si="206"/>
        <v>500</v>
      </c>
      <c r="K1218" s="28">
        <f t="shared" si="207"/>
        <v>2650</v>
      </c>
      <c r="L1218" s="28">
        <f t="shared" si="208"/>
        <v>1215</v>
      </c>
      <c r="M1218" s="41">
        <f>AVERAGE($K$4:K1218)</f>
        <v>2738.312757201646</v>
      </c>
      <c r="N1218" s="41">
        <f>_xlfn.STDEV.S($K$4:K1218)</f>
        <v>356.83378050978092</v>
      </c>
      <c r="O1218" s="41">
        <f t="shared" si="210"/>
        <v>2718.2283454746416</v>
      </c>
      <c r="P1218" s="41">
        <f t="shared" si="211"/>
        <v>2758.3971689286504</v>
      </c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</row>
    <row r="1219" spans="2:28" x14ac:dyDescent="0.2">
      <c r="B1219" s="13">
        <f t="shared" si="209"/>
        <v>1216</v>
      </c>
      <c r="C1219" s="12">
        <v>0.28203882853074946</v>
      </c>
      <c r="D1219" s="11">
        <f t="shared" si="201"/>
        <v>18</v>
      </c>
      <c r="E1219" s="11">
        <f t="shared" si="202"/>
        <v>18</v>
      </c>
      <c r="F1219" s="11">
        <f t="shared" si="203"/>
        <v>2700</v>
      </c>
      <c r="G1219" s="12">
        <v>0.84608690853985347</v>
      </c>
      <c r="H1219" s="27">
        <f t="shared" si="204"/>
        <v>3</v>
      </c>
      <c r="I1219" s="11">
        <f t="shared" si="205"/>
        <v>0</v>
      </c>
      <c r="J1219" s="28">
        <f t="shared" si="206"/>
        <v>0</v>
      </c>
      <c r="K1219" s="28">
        <f t="shared" si="207"/>
        <v>2700</v>
      </c>
      <c r="L1219" s="28">
        <f t="shared" si="208"/>
        <v>1216</v>
      </c>
      <c r="M1219" s="41">
        <f>AVERAGE($K$4:K1219)</f>
        <v>2738.28125</v>
      </c>
      <c r="N1219" s="41">
        <f>_xlfn.STDEV.S($K$4:K1219)</f>
        <v>356.68859724027425</v>
      </c>
      <c r="O1219" s="41">
        <f t="shared" si="210"/>
        <v>2718.2132831364738</v>
      </c>
      <c r="P1219" s="41">
        <f t="shared" si="211"/>
        <v>2758.3492168635262</v>
      </c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</row>
    <row r="1220" spans="2:28" x14ac:dyDescent="0.2">
      <c r="B1220" s="13">
        <f t="shared" si="209"/>
        <v>1217</v>
      </c>
      <c r="C1220" s="12">
        <v>0.26724286507335493</v>
      </c>
      <c r="D1220" s="11">
        <f t="shared" si="201"/>
        <v>18</v>
      </c>
      <c r="E1220" s="11">
        <f t="shared" si="202"/>
        <v>18</v>
      </c>
      <c r="F1220" s="11">
        <f t="shared" si="203"/>
        <v>2700</v>
      </c>
      <c r="G1220" s="12">
        <v>0.57015390160429791</v>
      </c>
      <c r="H1220" s="27">
        <f t="shared" si="204"/>
        <v>2</v>
      </c>
      <c r="I1220" s="11">
        <f t="shared" si="205"/>
        <v>0</v>
      </c>
      <c r="J1220" s="28">
        <f t="shared" si="206"/>
        <v>0</v>
      </c>
      <c r="K1220" s="28">
        <f t="shared" si="207"/>
        <v>2700</v>
      </c>
      <c r="L1220" s="28">
        <f t="shared" si="208"/>
        <v>1217</v>
      </c>
      <c r="M1220" s="41">
        <f>AVERAGE($K$4:K1220)</f>
        <v>2738.2497945768282</v>
      </c>
      <c r="N1220" s="41">
        <f>_xlfn.STDEV.S($K$4:K1220)</f>
        <v>356.54359100704329</v>
      </c>
      <c r="O1220" s="41">
        <f t="shared" si="210"/>
        <v>2718.1982456702367</v>
      </c>
      <c r="P1220" s="41">
        <f t="shared" si="211"/>
        <v>2758.3013434834197</v>
      </c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</row>
    <row r="1221" spans="2:28" x14ac:dyDescent="0.2">
      <c r="B1221" s="13">
        <f t="shared" si="209"/>
        <v>1218</v>
      </c>
      <c r="C1221" s="12">
        <v>0.80608965546100331</v>
      </c>
      <c r="D1221" s="11">
        <f t="shared" ref="D1221:D1284" si="212">SUMIFS($R$4:$R$15,$U$4:$U$15,"&lt;="&amp;C1221,$T$4:$T$15,"&gt;="&amp;C1221)</f>
        <v>21</v>
      </c>
      <c r="E1221" s="11">
        <f t="shared" ref="E1221:E1284" si="213">MIN(D1221,$X$2)</f>
        <v>21</v>
      </c>
      <c r="F1221" s="11">
        <f t="shared" ref="F1221:F1284" si="214">E1221*$X$3</f>
        <v>3150</v>
      </c>
      <c r="G1221" s="12">
        <v>0.49445822572436926</v>
      </c>
      <c r="H1221" s="27">
        <f t="shared" ref="H1221:H1284" si="215">_xlfn.BINOM.INV(E1221,$X$5,G1221)</f>
        <v>2</v>
      </c>
      <c r="I1221" s="11">
        <f t="shared" ref="I1221:I1284" si="216">IF(E1221-H1221&gt;$X$6,E1221-H1221-$X$6,0)</f>
        <v>0</v>
      </c>
      <c r="J1221" s="28">
        <f t="shared" ref="J1221:J1284" si="217">I1221*$X$4</f>
        <v>0</v>
      </c>
      <c r="K1221" s="28">
        <f t="shared" ref="K1221:K1284" si="218">F1221-J1221</f>
        <v>3150</v>
      </c>
      <c r="L1221" s="28">
        <f t="shared" ref="L1221:L1284" si="219">B1221</f>
        <v>1218</v>
      </c>
      <c r="M1221" s="41">
        <f>AVERAGE($K$4:K1221)</f>
        <v>2738.5878489326765</v>
      </c>
      <c r="N1221" s="41">
        <f>_xlfn.STDEV.S($K$4:K1221)</f>
        <v>356.59230211290702</v>
      </c>
      <c r="O1221" s="41">
        <f t="shared" si="210"/>
        <v>2718.5418111447443</v>
      </c>
      <c r="P1221" s="41">
        <f t="shared" si="211"/>
        <v>2758.6338867206086</v>
      </c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</row>
    <row r="1222" spans="2:28" x14ac:dyDescent="0.2">
      <c r="B1222" s="13">
        <f t="shared" ref="B1222:B1285" si="220">B1221+1</f>
        <v>1219</v>
      </c>
      <c r="C1222" s="12">
        <v>0.86425065511256283</v>
      </c>
      <c r="D1222" s="11">
        <f t="shared" si="212"/>
        <v>22</v>
      </c>
      <c r="E1222" s="11">
        <f t="shared" si="213"/>
        <v>22</v>
      </c>
      <c r="F1222" s="11">
        <f t="shared" si="214"/>
        <v>3300</v>
      </c>
      <c r="G1222" s="12">
        <v>0.79859865969223065</v>
      </c>
      <c r="H1222" s="27">
        <f t="shared" si="215"/>
        <v>3</v>
      </c>
      <c r="I1222" s="11">
        <f t="shared" si="216"/>
        <v>0</v>
      </c>
      <c r="J1222" s="28">
        <f t="shared" si="217"/>
        <v>0</v>
      </c>
      <c r="K1222" s="28">
        <f t="shared" si="218"/>
        <v>3300</v>
      </c>
      <c r="L1222" s="28">
        <f t="shared" si="219"/>
        <v>1219</v>
      </c>
      <c r="M1222" s="41">
        <f>AVERAGE($K$4:K1222)</f>
        <v>2739.0484003281376</v>
      </c>
      <c r="N1222" s="41">
        <f>_xlfn.STDEV.S($K$4:K1222)</f>
        <v>356.80839396459908</v>
      </c>
      <c r="O1222" s="41">
        <f t="shared" ref="O1222:O1285" si="221">M1222-_xlfn.T.INV.2T(0.05,L1222-1)*N1222/SQRT(L1222)</f>
        <v>2718.9984602015179</v>
      </c>
      <c r="P1222" s="41">
        <f t="shared" ref="P1222:P1285" si="222">M1222+_xlfn.T.INV.2T(0.05,L1222-1)*N1222/SQRT(L1222)</f>
        <v>2759.0983404547574</v>
      </c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</row>
    <row r="1223" spans="2:28" x14ac:dyDescent="0.2">
      <c r="B1223" s="13">
        <f t="shared" si="220"/>
        <v>1220</v>
      </c>
      <c r="C1223" s="12">
        <v>0.54243223080163494</v>
      </c>
      <c r="D1223" s="11">
        <f t="shared" si="212"/>
        <v>20</v>
      </c>
      <c r="E1223" s="11">
        <f t="shared" si="213"/>
        <v>20</v>
      </c>
      <c r="F1223" s="11">
        <f t="shared" si="214"/>
        <v>3000</v>
      </c>
      <c r="G1223" s="12">
        <v>0.65482194941321581</v>
      </c>
      <c r="H1223" s="27">
        <f t="shared" si="215"/>
        <v>2</v>
      </c>
      <c r="I1223" s="11">
        <f t="shared" si="216"/>
        <v>0</v>
      </c>
      <c r="J1223" s="28">
        <f t="shared" si="217"/>
        <v>0</v>
      </c>
      <c r="K1223" s="28">
        <f t="shared" si="218"/>
        <v>3000</v>
      </c>
      <c r="L1223" s="28">
        <f t="shared" si="219"/>
        <v>1220</v>
      </c>
      <c r="M1223" s="41">
        <f>AVERAGE($K$4:K1223)</f>
        <v>2739.2622950819673</v>
      </c>
      <c r="N1223" s="41">
        <f>_xlfn.STDEV.S($K$4:K1223)</f>
        <v>356.74025044619276</v>
      </c>
      <c r="O1223" s="41">
        <f t="shared" si="221"/>
        <v>2719.2244177611101</v>
      </c>
      <c r="P1223" s="41">
        <f t="shared" si="222"/>
        <v>2759.3001724028245</v>
      </c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</row>
    <row r="1224" spans="2:28" x14ac:dyDescent="0.2">
      <c r="B1224" s="13">
        <f t="shared" si="220"/>
        <v>1221</v>
      </c>
      <c r="C1224" s="12">
        <v>0.40502831548688289</v>
      </c>
      <c r="D1224" s="11">
        <f t="shared" si="212"/>
        <v>19</v>
      </c>
      <c r="E1224" s="11">
        <f t="shared" si="213"/>
        <v>19</v>
      </c>
      <c r="F1224" s="11">
        <f t="shared" si="214"/>
        <v>2850</v>
      </c>
      <c r="G1224" s="12">
        <v>0.56893524402771112</v>
      </c>
      <c r="H1224" s="27">
        <f t="shared" si="215"/>
        <v>2</v>
      </c>
      <c r="I1224" s="11">
        <f t="shared" si="216"/>
        <v>0</v>
      </c>
      <c r="J1224" s="28">
        <f t="shared" si="217"/>
        <v>0</v>
      </c>
      <c r="K1224" s="28">
        <f t="shared" si="218"/>
        <v>2850</v>
      </c>
      <c r="L1224" s="28">
        <f t="shared" si="219"/>
        <v>1221</v>
      </c>
      <c r="M1224" s="41">
        <f>AVERAGE($K$4:K1224)</f>
        <v>2739.3529893529894</v>
      </c>
      <c r="N1224" s="41">
        <f>_xlfn.STDEV.S($K$4:K1224)</f>
        <v>356.608097401686</v>
      </c>
      <c r="O1224" s="41">
        <f t="shared" si="221"/>
        <v>2719.3307554566559</v>
      </c>
      <c r="P1224" s="41">
        <f t="shared" si="222"/>
        <v>2759.375223249323</v>
      </c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</row>
    <row r="1225" spans="2:28" x14ac:dyDescent="0.2">
      <c r="B1225" s="13">
        <f t="shared" si="220"/>
        <v>1222</v>
      </c>
      <c r="C1225" s="12">
        <v>0.31634128941356643</v>
      </c>
      <c r="D1225" s="11">
        <f t="shared" si="212"/>
        <v>18</v>
      </c>
      <c r="E1225" s="11">
        <f t="shared" si="213"/>
        <v>18</v>
      </c>
      <c r="F1225" s="11">
        <f t="shared" si="214"/>
        <v>2700</v>
      </c>
      <c r="G1225" s="12">
        <v>0.9626943044180406</v>
      </c>
      <c r="H1225" s="27">
        <f t="shared" si="215"/>
        <v>4</v>
      </c>
      <c r="I1225" s="11">
        <f t="shared" si="216"/>
        <v>0</v>
      </c>
      <c r="J1225" s="28">
        <f t="shared" si="217"/>
        <v>0</v>
      </c>
      <c r="K1225" s="28">
        <f t="shared" si="218"/>
        <v>2700</v>
      </c>
      <c r="L1225" s="28">
        <f t="shared" si="219"/>
        <v>1222</v>
      </c>
      <c r="M1225" s="41">
        <f>AVERAGE($K$4:K1225)</f>
        <v>2739.3207855973815</v>
      </c>
      <c r="N1225" s="41">
        <f>_xlfn.STDEV.S($K$4:K1225)</f>
        <v>356.46381395153816</v>
      </c>
      <c r="O1225" s="41">
        <f t="shared" si="221"/>
        <v>2719.314859722268</v>
      </c>
      <c r="P1225" s="41">
        <f t="shared" si="222"/>
        <v>2759.3267114724949</v>
      </c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</row>
    <row r="1226" spans="2:28" x14ac:dyDescent="0.2">
      <c r="B1226" s="13">
        <f t="shared" si="220"/>
        <v>1223</v>
      </c>
      <c r="C1226" s="12">
        <v>0.82126155703058046</v>
      </c>
      <c r="D1226" s="11">
        <f t="shared" si="212"/>
        <v>22</v>
      </c>
      <c r="E1226" s="11">
        <f t="shared" si="213"/>
        <v>22</v>
      </c>
      <c r="F1226" s="11">
        <f t="shared" si="214"/>
        <v>3300</v>
      </c>
      <c r="G1226" s="12">
        <v>2.8306061346985434E-3</v>
      </c>
      <c r="H1226" s="27">
        <f t="shared" si="215"/>
        <v>0</v>
      </c>
      <c r="I1226" s="11">
        <f t="shared" si="216"/>
        <v>3</v>
      </c>
      <c r="J1226" s="28">
        <f t="shared" si="217"/>
        <v>1500</v>
      </c>
      <c r="K1226" s="28">
        <f t="shared" si="218"/>
        <v>1800</v>
      </c>
      <c r="L1226" s="28">
        <f t="shared" si="219"/>
        <v>1223</v>
      </c>
      <c r="M1226" s="41">
        <f>AVERAGE($K$4:K1226)</f>
        <v>2738.5527391659853</v>
      </c>
      <c r="N1226" s="41">
        <f>_xlfn.STDEV.S($K$4:K1226)</f>
        <v>357.32885451454581</v>
      </c>
      <c r="O1226" s="41">
        <f t="shared" si="221"/>
        <v>2718.5064811987763</v>
      </c>
      <c r="P1226" s="41">
        <f t="shared" si="222"/>
        <v>2758.5989971331942</v>
      </c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</row>
    <row r="1227" spans="2:28" x14ac:dyDescent="0.2">
      <c r="B1227" s="13">
        <f t="shared" si="220"/>
        <v>1224</v>
      </c>
      <c r="C1227" s="12">
        <v>0.74966545270852802</v>
      </c>
      <c r="D1227" s="11">
        <f t="shared" si="212"/>
        <v>21</v>
      </c>
      <c r="E1227" s="11">
        <f t="shared" si="213"/>
        <v>21</v>
      </c>
      <c r="F1227" s="11">
        <f t="shared" si="214"/>
        <v>3150</v>
      </c>
      <c r="G1227" s="12">
        <v>0.55965107977913686</v>
      </c>
      <c r="H1227" s="27">
        <f t="shared" si="215"/>
        <v>2</v>
      </c>
      <c r="I1227" s="11">
        <f t="shared" si="216"/>
        <v>0</v>
      </c>
      <c r="J1227" s="28">
        <f t="shared" si="217"/>
        <v>0</v>
      </c>
      <c r="K1227" s="28">
        <f t="shared" si="218"/>
        <v>3150</v>
      </c>
      <c r="L1227" s="28">
        <f t="shared" si="219"/>
        <v>1224</v>
      </c>
      <c r="M1227" s="41">
        <f>AVERAGE($K$4:K1227)</f>
        <v>2738.8888888888887</v>
      </c>
      <c r="N1227" s="41">
        <f>_xlfn.STDEV.S($K$4:K1227)</f>
        <v>357.37629459060969</v>
      </c>
      <c r="O1227" s="41">
        <f t="shared" si="221"/>
        <v>2718.8481773564426</v>
      </c>
      <c r="P1227" s="41">
        <f t="shared" si="222"/>
        <v>2758.9296004213347</v>
      </c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</row>
    <row r="1228" spans="2:28" x14ac:dyDescent="0.2">
      <c r="B1228" s="13">
        <f t="shared" si="220"/>
        <v>1225</v>
      </c>
      <c r="C1228" s="12">
        <v>5.9200686617301823E-2</v>
      </c>
      <c r="D1228" s="11">
        <f t="shared" si="212"/>
        <v>15</v>
      </c>
      <c r="E1228" s="11">
        <f t="shared" si="213"/>
        <v>15</v>
      </c>
      <c r="F1228" s="11">
        <f t="shared" si="214"/>
        <v>2250</v>
      </c>
      <c r="G1228" s="12">
        <v>0.26257511896768371</v>
      </c>
      <c r="H1228" s="27">
        <f t="shared" si="215"/>
        <v>1</v>
      </c>
      <c r="I1228" s="11">
        <f t="shared" si="216"/>
        <v>0</v>
      </c>
      <c r="J1228" s="28">
        <f t="shared" si="217"/>
        <v>0</v>
      </c>
      <c r="K1228" s="28">
        <f t="shared" si="218"/>
        <v>2250</v>
      </c>
      <c r="L1228" s="28">
        <f t="shared" si="219"/>
        <v>1225</v>
      </c>
      <c r="M1228" s="41">
        <f>AVERAGE($K$4:K1228)</f>
        <v>2738.4897959183672</v>
      </c>
      <c r="N1228" s="41">
        <f>_xlfn.STDEV.S($K$4:K1228)</f>
        <v>357.50326352828455</v>
      </c>
      <c r="O1228" s="41">
        <f t="shared" si="221"/>
        <v>2718.4501649834388</v>
      </c>
      <c r="P1228" s="41">
        <f t="shared" si="222"/>
        <v>2758.5294268532957</v>
      </c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</row>
    <row r="1229" spans="2:28" x14ac:dyDescent="0.2">
      <c r="B1229" s="13">
        <f t="shared" si="220"/>
        <v>1226</v>
      </c>
      <c r="C1229" s="12">
        <v>0.35684894355466079</v>
      </c>
      <c r="D1229" s="11">
        <f t="shared" si="212"/>
        <v>19</v>
      </c>
      <c r="E1229" s="11">
        <f t="shared" si="213"/>
        <v>19</v>
      </c>
      <c r="F1229" s="11">
        <f t="shared" si="214"/>
        <v>2850</v>
      </c>
      <c r="G1229" s="12">
        <v>0.63831969328740013</v>
      </c>
      <c r="H1229" s="27">
        <f t="shared" si="215"/>
        <v>2</v>
      </c>
      <c r="I1229" s="11">
        <f t="shared" si="216"/>
        <v>0</v>
      </c>
      <c r="J1229" s="28">
        <f t="shared" si="217"/>
        <v>0</v>
      </c>
      <c r="K1229" s="28">
        <f t="shared" si="218"/>
        <v>2850</v>
      </c>
      <c r="L1229" s="28">
        <f t="shared" si="219"/>
        <v>1226</v>
      </c>
      <c r="M1229" s="41">
        <f>AVERAGE($K$4:K1229)</f>
        <v>2738.5807504078302</v>
      </c>
      <c r="N1229" s="41">
        <f>_xlfn.STDEV.S($K$4:K1229)</f>
        <v>357.37150452933167</v>
      </c>
      <c r="O1229" s="41">
        <f t="shared" si="221"/>
        <v>2718.5566927481173</v>
      </c>
      <c r="P1229" s="41">
        <f t="shared" si="222"/>
        <v>2758.6048080675432</v>
      </c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</row>
    <row r="1230" spans="2:28" x14ac:dyDescent="0.2">
      <c r="B1230" s="13">
        <f t="shared" si="220"/>
        <v>1227</v>
      </c>
      <c r="C1230" s="12">
        <v>0.5347227714152073</v>
      </c>
      <c r="D1230" s="11">
        <f t="shared" si="212"/>
        <v>20</v>
      </c>
      <c r="E1230" s="11">
        <f t="shared" si="213"/>
        <v>20</v>
      </c>
      <c r="F1230" s="11">
        <f t="shared" si="214"/>
        <v>3000</v>
      </c>
      <c r="G1230" s="12">
        <v>0.60195502572344628</v>
      </c>
      <c r="H1230" s="27">
        <f t="shared" si="215"/>
        <v>2</v>
      </c>
      <c r="I1230" s="11">
        <f t="shared" si="216"/>
        <v>0</v>
      </c>
      <c r="J1230" s="28">
        <f t="shared" si="217"/>
        <v>0</v>
      </c>
      <c r="K1230" s="28">
        <f t="shared" si="218"/>
        <v>3000</v>
      </c>
      <c r="L1230" s="28">
        <f t="shared" si="219"/>
        <v>1227</v>
      </c>
      <c r="M1230" s="41">
        <f>AVERAGE($K$4:K1230)</f>
        <v>2738.7938060309698</v>
      </c>
      <c r="N1230" s="41">
        <f>_xlfn.STDEV.S($K$4:K1230)</f>
        <v>357.30367683805736</v>
      </c>
      <c r="O1230" s="41">
        <f t="shared" si="221"/>
        <v>2718.781724878183</v>
      </c>
      <c r="P1230" s="41">
        <f t="shared" si="222"/>
        <v>2758.8058871837566</v>
      </c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</row>
    <row r="1231" spans="2:28" x14ac:dyDescent="0.2">
      <c r="B1231" s="13">
        <f t="shared" si="220"/>
        <v>1228</v>
      </c>
      <c r="C1231" s="12">
        <v>0.46808926620387115</v>
      </c>
      <c r="D1231" s="11">
        <f t="shared" si="212"/>
        <v>19</v>
      </c>
      <c r="E1231" s="11">
        <f t="shared" si="213"/>
        <v>19</v>
      </c>
      <c r="F1231" s="11">
        <f t="shared" si="214"/>
        <v>2850</v>
      </c>
      <c r="G1231" s="12">
        <v>0.83542855221913104</v>
      </c>
      <c r="H1231" s="27">
        <f t="shared" si="215"/>
        <v>3</v>
      </c>
      <c r="I1231" s="11">
        <f t="shared" si="216"/>
        <v>0</v>
      </c>
      <c r="J1231" s="28">
        <f t="shared" si="217"/>
        <v>0</v>
      </c>
      <c r="K1231" s="28">
        <f t="shared" si="218"/>
        <v>2850</v>
      </c>
      <c r="L1231" s="28">
        <f t="shared" si="219"/>
        <v>1228</v>
      </c>
      <c r="M1231" s="41">
        <f>AVERAGE($K$4:K1231)</f>
        <v>2738.8843648208467</v>
      </c>
      <c r="N1231" s="41">
        <f>_xlfn.STDEV.S($K$4:K1231)</f>
        <v>357.17214473953101</v>
      </c>
      <c r="O1231" s="41">
        <f t="shared" si="221"/>
        <v>2718.8878136031249</v>
      </c>
      <c r="P1231" s="41">
        <f t="shared" si="222"/>
        <v>2758.8809160385686</v>
      </c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</row>
    <row r="1232" spans="2:28" x14ac:dyDescent="0.2">
      <c r="B1232" s="13">
        <f t="shared" si="220"/>
        <v>1229</v>
      </c>
      <c r="C1232" s="12">
        <v>0.70078281354499894</v>
      </c>
      <c r="D1232" s="11">
        <f t="shared" si="212"/>
        <v>21</v>
      </c>
      <c r="E1232" s="11">
        <f t="shared" si="213"/>
        <v>21</v>
      </c>
      <c r="F1232" s="11">
        <f t="shared" si="214"/>
        <v>3150</v>
      </c>
      <c r="G1232" s="12">
        <v>0.25390436852390919</v>
      </c>
      <c r="H1232" s="27">
        <f t="shared" si="215"/>
        <v>1</v>
      </c>
      <c r="I1232" s="11">
        <f t="shared" si="216"/>
        <v>1</v>
      </c>
      <c r="J1232" s="28">
        <f t="shared" si="217"/>
        <v>500</v>
      </c>
      <c r="K1232" s="28">
        <f t="shared" si="218"/>
        <v>2650</v>
      </c>
      <c r="L1232" s="28">
        <f t="shared" si="219"/>
        <v>1229</v>
      </c>
      <c r="M1232" s="41">
        <f>AVERAGE($K$4:K1232)</f>
        <v>2738.8120423108217</v>
      </c>
      <c r="N1232" s="41">
        <f>_xlfn.STDEV.S($K$4:K1232)</f>
        <v>357.0356892143696</v>
      </c>
      <c r="O1232" s="41">
        <f t="shared" si="221"/>
        <v>2718.8312805642863</v>
      </c>
      <c r="P1232" s="41">
        <f t="shared" si="222"/>
        <v>2758.792804057357</v>
      </c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</row>
    <row r="1233" spans="2:28" x14ac:dyDescent="0.2">
      <c r="B1233" s="13">
        <f t="shared" si="220"/>
        <v>1230</v>
      </c>
      <c r="C1233" s="12">
        <v>0.38680320702357196</v>
      </c>
      <c r="D1233" s="11">
        <f t="shared" si="212"/>
        <v>19</v>
      </c>
      <c r="E1233" s="11">
        <f t="shared" si="213"/>
        <v>19</v>
      </c>
      <c r="F1233" s="11">
        <f t="shared" si="214"/>
        <v>2850</v>
      </c>
      <c r="G1233" s="12">
        <v>0.8160225732559343</v>
      </c>
      <c r="H1233" s="27">
        <f t="shared" si="215"/>
        <v>3</v>
      </c>
      <c r="I1233" s="11">
        <f t="shared" si="216"/>
        <v>0</v>
      </c>
      <c r="J1233" s="28">
        <f t="shared" si="217"/>
        <v>0</v>
      </c>
      <c r="K1233" s="28">
        <f t="shared" si="218"/>
        <v>2850</v>
      </c>
      <c r="L1233" s="28">
        <f t="shared" si="219"/>
        <v>1230</v>
      </c>
      <c r="M1233" s="41">
        <f>AVERAGE($K$4:K1233)</f>
        <v>2738.9024390243903</v>
      </c>
      <c r="N1233" s="41">
        <f>_xlfn.STDEV.S($K$4:K1233)</f>
        <v>356.90448621509063</v>
      </c>
      <c r="O1233" s="41">
        <f t="shared" si="221"/>
        <v>2718.9371567356975</v>
      </c>
      <c r="P1233" s="41">
        <f t="shared" si="222"/>
        <v>2758.8677213130832</v>
      </c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</row>
    <row r="1234" spans="2:28" x14ac:dyDescent="0.2">
      <c r="B1234" s="13">
        <f t="shared" si="220"/>
        <v>1231</v>
      </c>
      <c r="C1234" s="12">
        <v>0.38345171370403508</v>
      </c>
      <c r="D1234" s="11">
        <f t="shared" si="212"/>
        <v>19</v>
      </c>
      <c r="E1234" s="11">
        <f t="shared" si="213"/>
        <v>19</v>
      </c>
      <c r="F1234" s="11">
        <f t="shared" si="214"/>
        <v>2850</v>
      </c>
      <c r="G1234" s="12">
        <v>0.96188645847863063</v>
      </c>
      <c r="H1234" s="27">
        <f t="shared" si="215"/>
        <v>4</v>
      </c>
      <c r="I1234" s="11">
        <f t="shared" si="216"/>
        <v>0</v>
      </c>
      <c r="J1234" s="28">
        <f t="shared" si="217"/>
        <v>0</v>
      </c>
      <c r="K1234" s="28">
        <f t="shared" si="218"/>
        <v>2850</v>
      </c>
      <c r="L1234" s="28">
        <f t="shared" si="219"/>
        <v>1231</v>
      </c>
      <c r="M1234" s="41">
        <f>AVERAGE($K$4:K1234)</f>
        <v>2738.9926888708369</v>
      </c>
      <c r="N1234" s="41">
        <f>_xlfn.STDEV.S($K$4:K1234)</f>
        <v>356.77342555503856</v>
      </c>
      <c r="O1234" s="41">
        <f t="shared" si="221"/>
        <v>2719.0428621652618</v>
      </c>
      <c r="P1234" s="41">
        <f t="shared" si="222"/>
        <v>2758.942515576412</v>
      </c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</row>
    <row r="1235" spans="2:28" x14ac:dyDescent="0.2">
      <c r="B1235" s="13">
        <f t="shared" si="220"/>
        <v>1232</v>
      </c>
      <c r="C1235" s="12">
        <v>0.74033541176345208</v>
      </c>
      <c r="D1235" s="11">
        <f t="shared" si="212"/>
        <v>21</v>
      </c>
      <c r="E1235" s="11">
        <f t="shared" si="213"/>
        <v>21</v>
      </c>
      <c r="F1235" s="11">
        <f t="shared" si="214"/>
        <v>3150</v>
      </c>
      <c r="G1235" s="12">
        <v>0.43195530401433901</v>
      </c>
      <c r="H1235" s="27">
        <f t="shared" si="215"/>
        <v>2</v>
      </c>
      <c r="I1235" s="11">
        <f t="shared" si="216"/>
        <v>0</v>
      </c>
      <c r="J1235" s="28">
        <f t="shared" si="217"/>
        <v>0</v>
      </c>
      <c r="K1235" s="28">
        <f t="shared" si="218"/>
        <v>3150</v>
      </c>
      <c r="L1235" s="28">
        <f t="shared" si="219"/>
        <v>1232</v>
      </c>
      <c r="M1235" s="41">
        <f>AVERAGE($K$4:K1235)</f>
        <v>2739.3262987012986</v>
      </c>
      <c r="N1235" s="41">
        <f>_xlfn.STDEV.S($K$4:K1235)</f>
        <v>356.82067167799664</v>
      </c>
      <c r="O1235" s="41">
        <f t="shared" si="221"/>
        <v>2719.3819453123251</v>
      </c>
      <c r="P1235" s="41">
        <f t="shared" si="222"/>
        <v>2759.2706520902721</v>
      </c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</row>
    <row r="1236" spans="2:28" x14ac:dyDescent="0.2">
      <c r="B1236" s="13">
        <f t="shared" si="220"/>
        <v>1233</v>
      </c>
      <c r="C1236" s="12">
        <v>0.62686496231593181</v>
      </c>
      <c r="D1236" s="11">
        <f t="shared" si="212"/>
        <v>20</v>
      </c>
      <c r="E1236" s="11">
        <f t="shared" si="213"/>
        <v>20</v>
      </c>
      <c r="F1236" s="11">
        <f t="shared" si="214"/>
        <v>3000</v>
      </c>
      <c r="G1236" s="12">
        <v>0.43497629335127863</v>
      </c>
      <c r="H1236" s="27">
        <f t="shared" si="215"/>
        <v>2</v>
      </c>
      <c r="I1236" s="11">
        <f t="shared" si="216"/>
        <v>0</v>
      </c>
      <c r="J1236" s="28">
        <f t="shared" si="217"/>
        <v>0</v>
      </c>
      <c r="K1236" s="28">
        <f t="shared" si="218"/>
        <v>3000</v>
      </c>
      <c r="L1236" s="28">
        <f t="shared" si="219"/>
        <v>1233</v>
      </c>
      <c r="M1236" s="41">
        <f>AVERAGE($K$4:K1236)</f>
        <v>2739.5377128953774</v>
      </c>
      <c r="N1236" s="41">
        <f>_xlfn.STDEV.S($K$4:K1236)</f>
        <v>356.75307552477943</v>
      </c>
      <c r="O1236" s="41">
        <f t="shared" si="221"/>
        <v>2719.6052415327013</v>
      </c>
      <c r="P1236" s="41">
        <f t="shared" si="222"/>
        <v>2759.4701842580535</v>
      </c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</row>
    <row r="1237" spans="2:28" x14ac:dyDescent="0.2">
      <c r="B1237" s="13">
        <f t="shared" si="220"/>
        <v>1234</v>
      </c>
      <c r="C1237" s="12">
        <v>0.94236555451071202</v>
      </c>
      <c r="D1237" s="11">
        <f t="shared" si="212"/>
        <v>23</v>
      </c>
      <c r="E1237" s="11">
        <f t="shared" si="213"/>
        <v>22</v>
      </c>
      <c r="F1237" s="11">
        <f t="shared" si="214"/>
        <v>3300</v>
      </c>
      <c r="G1237" s="12">
        <v>0.28844738541093862</v>
      </c>
      <c r="H1237" s="27">
        <f t="shared" si="215"/>
        <v>1</v>
      </c>
      <c r="I1237" s="11">
        <f t="shared" si="216"/>
        <v>2</v>
      </c>
      <c r="J1237" s="28">
        <f t="shared" si="217"/>
        <v>1000</v>
      </c>
      <c r="K1237" s="28">
        <f t="shared" si="218"/>
        <v>2300</v>
      </c>
      <c r="L1237" s="28">
        <f t="shared" si="219"/>
        <v>1234</v>
      </c>
      <c r="M1237" s="41">
        <f>AVERAGE($K$4:K1237)</f>
        <v>2739.1815235008103</v>
      </c>
      <c r="N1237" s="41">
        <f>_xlfn.STDEV.S($K$4:K1237)</f>
        <v>356.82782058462823</v>
      </c>
      <c r="O1237" s="41">
        <f t="shared" si="221"/>
        <v>2719.252971579057</v>
      </c>
      <c r="P1237" s="41">
        <f t="shared" si="222"/>
        <v>2759.1100754225636</v>
      </c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</row>
    <row r="1238" spans="2:28" x14ac:dyDescent="0.2">
      <c r="B1238" s="13">
        <f t="shared" si="220"/>
        <v>1235</v>
      </c>
      <c r="C1238" s="12">
        <v>2.0838593723789933E-2</v>
      </c>
      <c r="D1238" s="11">
        <f t="shared" si="212"/>
        <v>14</v>
      </c>
      <c r="E1238" s="11">
        <f t="shared" si="213"/>
        <v>14</v>
      </c>
      <c r="F1238" s="11">
        <f t="shared" si="214"/>
        <v>2100</v>
      </c>
      <c r="G1238" s="12">
        <v>0.78093962322174348</v>
      </c>
      <c r="H1238" s="27">
        <f t="shared" si="215"/>
        <v>2</v>
      </c>
      <c r="I1238" s="11">
        <f t="shared" si="216"/>
        <v>0</v>
      </c>
      <c r="J1238" s="28">
        <f t="shared" si="217"/>
        <v>0</v>
      </c>
      <c r="K1238" s="28">
        <f t="shared" si="218"/>
        <v>2100</v>
      </c>
      <c r="L1238" s="28">
        <f t="shared" si="219"/>
        <v>1235</v>
      </c>
      <c r="M1238" s="41">
        <f>AVERAGE($K$4:K1238)</f>
        <v>2738.6639676113359</v>
      </c>
      <c r="N1238" s="41">
        <f>_xlfn.STDEV.S($K$4:K1238)</f>
        <v>357.14664229949153</v>
      </c>
      <c r="O1238" s="41">
        <f t="shared" si="221"/>
        <v>2718.7257027083947</v>
      </c>
      <c r="P1238" s="41">
        <f t="shared" si="222"/>
        <v>2758.6022325142771</v>
      </c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</row>
    <row r="1239" spans="2:28" x14ac:dyDescent="0.2">
      <c r="B1239" s="13">
        <f t="shared" si="220"/>
        <v>1236</v>
      </c>
      <c r="C1239" s="12">
        <v>0.39390853684126748</v>
      </c>
      <c r="D1239" s="11">
        <f t="shared" si="212"/>
        <v>19</v>
      </c>
      <c r="E1239" s="11">
        <f t="shared" si="213"/>
        <v>19</v>
      </c>
      <c r="F1239" s="11">
        <f t="shared" si="214"/>
        <v>2850</v>
      </c>
      <c r="G1239" s="12">
        <v>0.12620719475039577</v>
      </c>
      <c r="H1239" s="27">
        <f t="shared" si="215"/>
        <v>0</v>
      </c>
      <c r="I1239" s="11">
        <f t="shared" si="216"/>
        <v>0</v>
      </c>
      <c r="J1239" s="28">
        <f t="shared" si="217"/>
        <v>0</v>
      </c>
      <c r="K1239" s="28">
        <f t="shared" si="218"/>
        <v>2850</v>
      </c>
      <c r="L1239" s="28">
        <f t="shared" si="219"/>
        <v>1236</v>
      </c>
      <c r="M1239" s="41">
        <f>AVERAGE($K$4:K1239)</f>
        <v>2738.7540453074434</v>
      </c>
      <c r="N1239" s="41">
        <f>_xlfn.STDEV.S($K$4:K1239)</f>
        <v>357.01606494861653</v>
      </c>
      <c r="O1239" s="41">
        <f t="shared" si="221"/>
        <v>2718.831150249136</v>
      </c>
      <c r="P1239" s="41">
        <f t="shared" si="222"/>
        <v>2758.6769403657509</v>
      </c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</row>
    <row r="1240" spans="2:28" x14ac:dyDescent="0.2">
      <c r="B1240" s="13">
        <f t="shared" si="220"/>
        <v>1237</v>
      </c>
      <c r="C1240" s="12">
        <v>0.67595421984462456</v>
      </c>
      <c r="D1240" s="11">
        <f t="shared" si="212"/>
        <v>20</v>
      </c>
      <c r="E1240" s="11">
        <f t="shared" si="213"/>
        <v>20</v>
      </c>
      <c r="F1240" s="11">
        <f t="shared" si="214"/>
        <v>3000</v>
      </c>
      <c r="G1240" s="12">
        <v>0.66149408045667002</v>
      </c>
      <c r="H1240" s="27">
        <f t="shared" si="215"/>
        <v>2</v>
      </c>
      <c r="I1240" s="11">
        <f t="shared" si="216"/>
        <v>0</v>
      </c>
      <c r="J1240" s="28">
        <f t="shared" si="217"/>
        <v>0</v>
      </c>
      <c r="K1240" s="28">
        <f t="shared" si="218"/>
        <v>3000</v>
      </c>
      <c r="L1240" s="28">
        <f t="shared" si="219"/>
        <v>1237</v>
      </c>
      <c r="M1240" s="41">
        <f>AVERAGE($K$4:K1240)</f>
        <v>2738.9652384801939</v>
      </c>
      <c r="N1240" s="41">
        <f>_xlfn.STDEV.S($K$4:K1240)</f>
        <v>356.94890479635791</v>
      </c>
      <c r="O1240" s="41">
        <f t="shared" si="221"/>
        <v>2719.0541600456372</v>
      </c>
      <c r="P1240" s="41">
        <f t="shared" si="222"/>
        <v>2758.8763169147505</v>
      </c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</row>
    <row r="1241" spans="2:28" x14ac:dyDescent="0.2">
      <c r="B1241" s="13">
        <f t="shared" si="220"/>
        <v>1238</v>
      </c>
      <c r="C1241" s="12">
        <v>0.69557585486977125</v>
      </c>
      <c r="D1241" s="11">
        <f t="shared" si="212"/>
        <v>21</v>
      </c>
      <c r="E1241" s="11">
        <f t="shared" si="213"/>
        <v>21</v>
      </c>
      <c r="F1241" s="11">
        <f t="shared" si="214"/>
        <v>3150</v>
      </c>
      <c r="G1241" s="12">
        <v>4.6543293145079767E-2</v>
      </c>
      <c r="H1241" s="27">
        <f t="shared" si="215"/>
        <v>0</v>
      </c>
      <c r="I1241" s="11">
        <f t="shared" si="216"/>
        <v>2</v>
      </c>
      <c r="J1241" s="28">
        <f t="shared" si="217"/>
        <v>1000</v>
      </c>
      <c r="K1241" s="28">
        <f t="shared" si="218"/>
        <v>2150</v>
      </c>
      <c r="L1241" s="28">
        <f t="shared" si="219"/>
        <v>1238</v>
      </c>
      <c r="M1241" s="41">
        <f>AVERAGE($K$4:K1241)</f>
        <v>2738.4894991922456</v>
      </c>
      <c r="N1241" s="41">
        <f>_xlfn.STDEV.S($K$4:K1241)</f>
        <v>357.19702309678769</v>
      </c>
      <c r="O1241" s="41">
        <f t="shared" si="221"/>
        <v>2718.5726450216662</v>
      </c>
      <c r="P1241" s="41">
        <f t="shared" si="222"/>
        <v>2758.406353362825</v>
      </c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</row>
    <row r="1242" spans="2:28" x14ac:dyDescent="0.2">
      <c r="B1242" s="13">
        <f t="shared" si="220"/>
        <v>1239</v>
      </c>
      <c r="C1242" s="12">
        <v>0.64163980710096946</v>
      </c>
      <c r="D1242" s="11">
        <f t="shared" si="212"/>
        <v>20</v>
      </c>
      <c r="E1242" s="11">
        <f t="shared" si="213"/>
        <v>20</v>
      </c>
      <c r="F1242" s="11">
        <f t="shared" si="214"/>
        <v>3000</v>
      </c>
      <c r="G1242" s="12">
        <v>0.40599270983829372</v>
      </c>
      <c r="H1242" s="27">
        <f t="shared" si="215"/>
        <v>2</v>
      </c>
      <c r="I1242" s="11">
        <f t="shared" si="216"/>
        <v>0</v>
      </c>
      <c r="J1242" s="28">
        <f t="shared" si="217"/>
        <v>0</v>
      </c>
      <c r="K1242" s="28">
        <f t="shared" si="218"/>
        <v>3000</v>
      </c>
      <c r="L1242" s="28">
        <f t="shared" si="219"/>
        <v>1239</v>
      </c>
      <c r="M1242" s="41">
        <f>AVERAGE($K$4:K1242)</f>
        <v>2738.7005649717512</v>
      </c>
      <c r="N1242" s="41">
        <f>_xlfn.STDEV.S($K$4:K1242)</f>
        <v>357.13001563736958</v>
      </c>
      <c r="O1242" s="41">
        <f t="shared" si="221"/>
        <v>2718.795500385188</v>
      </c>
      <c r="P1242" s="41">
        <f t="shared" si="222"/>
        <v>2758.6056295583144</v>
      </c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</row>
    <row r="1243" spans="2:28" x14ac:dyDescent="0.2">
      <c r="B1243" s="13">
        <f t="shared" si="220"/>
        <v>1240</v>
      </c>
      <c r="C1243" s="12">
        <v>0.51101682072029664</v>
      </c>
      <c r="D1243" s="11">
        <f t="shared" si="212"/>
        <v>20</v>
      </c>
      <c r="E1243" s="11">
        <f t="shared" si="213"/>
        <v>20</v>
      </c>
      <c r="F1243" s="11">
        <f t="shared" si="214"/>
        <v>3000</v>
      </c>
      <c r="G1243" s="12">
        <v>0.42700648847669564</v>
      </c>
      <c r="H1243" s="27">
        <f t="shared" si="215"/>
        <v>2</v>
      </c>
      <c r="I1243" s="11">
        <f t="shared" si="216"/>
        <v>0</v>
      </c>
      <c r="J1243" s="28">
        <f t="shared" si="217"/>
        <v>0</v>
      </c>
      <c r="K1243" s="28">
        <f t="shared" si="218"/>
        <v>3000</v>
      </c>
      <c r="L1243" s="28">
        <f t="shared" si="219"/>
        <v>1240</v>
      </c>
      <c r="M1243" s="41">
        <f>AVERAGE($K$4:K1243)</f>
        <v>2738.9112903225805</v>
      </c>
      <c r="N1243" s="41">
        <f>_xlfn.STDEV.S($K$4:K1243)</f>
        <v>357.06297923416378</v>
      </c>
      <c r="O1243" s="41">
        <f t="shared" si="221"/>
        <v>2719.0180041493909</v>
      </c>
      <c r="P1243" s="41">
        <f t="shared" si="222"/>
        <v>2758.8045764957701</v>
      </c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</row>
    <row r="1244" spans="2:28" x14ac:dyDescent="0.2">
      <c r="B1244" s="13">
        <f t="shared" si="220"/>
        <v>1241</v>
      </c>
      <c r="C1244" s="12">
        <v>0.9121109661693052</v>
      </c>
      <c r="D1244" s="11">
        <f t="shared" si="212"/>
        <v>23</v>
      </c>
      <c r="E1244" s="11">
        <f t="shared" si="213"/>
        <v>22</v>
      </c>
      <c r="F1244" s="11">
        <f t="shared" si="214"/>
        <v>3300</v>
      </c>
      <c r="G1244" s="12">
        <v>0.70527599880795366</v>
      </c>
      <c r="H1244" s="27">
        <f t="shared" si="215"/>
        <v>3</v>
      </c>
      <c r="I1244" s="11">
        <f t="shared" si="216"/>
        <v>0</v>
      </c>
      <c r="J1244" s="28">
        <f t="shared" si="217"/>
        <v>0</v>
      </c>
      <c r="K1244" s="28">
        <f t="shared" si="218"/>
        <v>3300</v>
      </c>
      <c r="L1244" s="28">
        <f t="shared" si="219"/>
        <v>1241</v>
      </c>
      <c r="M1244" s="41">
        <f>AVERAGE($K$4:K1244)</f>
        <v>2739.3634165995163</v>
      </c>
      <c r="N1244" s="41">
        <f>_xlfn.STDEV.S($K$4:K1244)</f>
        <v>357.27417534752328</v>
      </c>
      <c r="O1244" s="41">
        <f t="shared" si="221"/>
        <v>2719.466400986963</v>
      </c>
      <c r="P1244" s="41">
        <f t="shared" si="222"/>
        <v>2759.2604322120696</v>
      </c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</row>
    <row r="1245" spans="2:28" x14ac:dyDescent="0.2">
      <c r="B1245" s="13">
        <f t="shared" si="220"/>
        <v>1242</v>
      </c>
      <c r="C1245" s="12">
        <v>0.1384617309731343</v>
      </c>
      <c r="D1245" s="11">
        <f t="shared" si="212"/>
        <v>16</v>
      </c>
      <c r="E1245" s="11">
        <f t="shared" si="213"/>
        <v>16</v>
      </c>
      <c r="F1245" s="11">
        <f t="shared" si="214"/>
        <v>2400</v>
      </c>
      <c r="G1245" s="12">
        <v>0.11305875781356667</v>
      </c>
      <c r="H1245" s="27">
        <f t="shared" si="215"/>
        <v>0</v>
      </c>
      <c r="I1245" s="11">
        <f t="shared" si="216"/>
        <v>0</v>
      </c>
      <c r="J1245" s="28">
        <f t="shared" si="217"/>
        <v>0</v>
      </c>
      <c r="K1245" s="28">
        <f t="shared" si="218"/>
        <v>2400</v>
      </c>
      <c r="L1245" s="28">
        <f t="shared" si="219"/>
        <v>1242</v>
      </c>
      <c r="M1245" s="41">
        <f>AVERAGE($K$4:K1245)</f>
        <v>2739.0901771336553</v>
      </c>
      <c r="N1245" s="41">
        <f>_xlfn.STDEV.S($K$4:K1245)</f>
        <v>357.25999973899491</v>
      </c>
      <c r="O1245" s="41">
        <f t="shared" si="221"/>
        <v>2719.2019780007668</v>
      </c>
      <c r="P1245" s="41">
        <f t="shared" si="222"/>
        <v>2758.9783762665438</v>
      </c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</row>
    <row r="1246" spans="2:28" x14ac:dyDescent="0.2">
      <c r="B1246" s="13">
        <f t="shared" si="220"/>
        <v>1243</v>
      </c>
      <c r="C1246" s="12">
        <v>0.2923752012799341</v>
      </c>
      <c r="D1246" s="11">
        <f t="shared" si="212"/>
        <v>18</v>
      </c>
      <c r="E1246" s="11">
        <f t="shared" si="213"/>
        <v>18</v>
      </c>
      <c r="F1246" s="11">
        <f t="shared" si="214"/>
        <v>2700</v>
      </c>
      <c r="G1246" s="12">
        <v>9.1973587885618269E-2</v>
      </c>
      <c r="H1246" s="27">
        <f t="shared" si="215"/>
        <v>0</v>
      </c>
      <c r="I1246" s="11">
        <f t="shared" si="216"/>
        <v>0</v>
      </c>
      <c r="J1246" s="28">
        <f t="shared" si="217"/>
        <v>0</v>
      </c>
      <c r="K1246" s="28">
        <f t="shared" si="218"/>
        <v>2700</v>
      </c>
      <c r="L1246" s="28">
        <f t="shared" si="219"/>
        <v>1243</v>
      </c>
      <c r="M1246" s="41">
        <f>AVERAGE($K$4:K1246)</f>
        <v>2739.0587288817378</v>
      </c>
      <c r="N1246" s="41">
        <f>_xlfn.STDEV.S($K$4:K1246)</f>
        <v>357.11786747002412</v>
      </c>
      <c r="O1246" s="41">
        <f t="shared" si="221"/>
        <v>2719.1864561935763</v>
      </c>
      <c r="P1246" s="41">
        <f t="shared" si="222"/>
        <v>2758.9310015698993</v>
      </c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</row>
    <row r="1247" spans="2:28" x14ac:dyDescent="0.2">
      <c r="B1247" s="13">
        <f t="shared" si="220"/>
        <v>1244</v>
      </c>
      <c r="C1247" s="12">
        <v>0.37955377666724321</v>
      </c>
      <c r="D1247" s="11">
        <f t="shared" si="212"/>
        <v>19</v>
      </c>
      <c r="E1247" s="11">
        <f t="shared" si="213"/>
        <v>19</v>
      </c>
      <c r="F1247" s="11">
        <f t="shared" si="214"/>
        <v>2850</v>
      </c>
      <c r="G1247" s="12">
        <v>0.15903855818262413</v>
      </c>
      <c r="H1247" s="27">
        <f t="shared" si="215"/>
        <v>1</v>
      </c>
      <c r="I1247" s="11">
        <f t="shared" si="216"/>
        <v>0</v>
      </c>
      <c r="J1247" s="28">
        <f t="shared" si="217"/>
        <v>0</v>
      </c>
      <c r="K1247" s="28">
        <f t="shared" si="218"/>
        <v>2850</v>
      </c>
      <c r="L1247" s="28">
        <f t="shared" si="219"/>
        <v>1244</v>
      </c>
      <c r="M1247" s="41">
        <f>AVERAGE($K$4:K1247)</f>
        <v>2739.1479099678459</v>
      </c>
      <c r="N1247" s="41">
        <f>_xlfn.STDEV.S($K$4:K1247)</f>
        <v>356.98804465443754</v>
      </c>
      <c r="O1247" s="41">
        <f t="shared" si="221"/>
        <v>2719.2908629658</v>
      </c>
      <c r="P1247" s="41">
        <f t="shared" si="222"/>
        <v>2759.0049569698917</v>
      </c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</row>
    <row r="1248" spans="2:28" x14ac:dyDescent="0.2">
      <c r="B1248" s="13">
        <f t="shared" si="220"/>
        <v>1245</v>
      </c>
      <c r="C1248" s="12">
        <v>0.71426956108132411</v>
      </c>
      <c r="D1248" s="11">
        <f t="shared" si="212"/>
        <v>21</v>
      </c>
      <c r="E1248" s="11">
        <f t="shared" si="213"/>
        <v>21</v>
      </c>
      <c r="F1248" s="11">
        <f t="shared" si="214"/>
        <v>3150</v>
      </c>
      <c r="G1248" s="12">
        <v>0.82463444098326988</v>
      </c>
      <c r="H1248" s="27">
        <f t="shared" si="215"/>
        <v>3</v>
      </c>
      <c r="I1248" s="11">
        <f t="shared" si="216"/>
        <v>0</v>
      </c>
      <c r="J1248" s="28">
        <f t="shared" si="217"/>
        <v>0</v>
      </c>
      <c r="K1248" s="28">
        <f t="shared" si="218"/>
        <v>3150</v>
      </c>
      <c r="L1248" s="28">
        <f t="shared" si="219"/>
        <v>1245</v>
      </c>
      <c r="M1248" s="41">
        <f>AVERAGE($K$4:K1248)</f>
        <v>2739.4779116465866</v>
      </c>
      <c r="N1248" s="41">
        <f>_xlfn.STDEV.S($K$4:K1248)</f>
        <v>357.03445464367917</v>
      </c>
      <c r="O1248" s="41">
        <f t="shared" si="221"/>
        <v>2719.6262760527461</v>
      </c>
      <c r="P1248" s="41">
        <f t="shared" si="222"/>
        <v>2759.329547240427</v>
      </c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</row>
    <row r="1249" spans="2:28" x14ac:dyDescent="0.2">
      <c r="B1249" s="13">
        <f t="shared" si="220"/>
        <v>1246</v>
      </c>
      <c r="C1249" s="12">
        <v>0.53104314284526277</v>
      </c>
      <c r="D1249" s="11">
        <f t="shared" si="212"/>
        <v>20</v>
      </c>
      <c r="E1249" s="11">
        <f t="shared" si="213"/>
        <v>20</v>
      </c>
      <c r="F1249" s="11">
        <f t="shared" si="214"/>
        <v>3000</v>
      </c>
      <c r="G1249" s="12">
        <v>0.64260073690423525</v>
      </c>
      <c r="H1249" s="27">
        <f t="shared" si="215"/>
        <v>2</v>
      </c>
      <c r="I1249" s="11">
        <f t="shared" si="216"/>
        <v>0</v>
      </c>
      <c r="J1249" s="28">
        <f t="shared" si="217"/>
        <v>0</v>
      </c>
      <c r="K1249" s="28">
        <f t="shared" si="218"/>
        <v>3000</v>
      </c>
      <c r="L1249" s="28">
        <f t="shared" si="219"/>
        <v>1246</v>
      </c>
      <c r="M1249" s="41">
        <f>AVERAGE($K$4:K1249)</f>
        <v>2739.6869983948636</v>
      </c>
      <c r="N1249" s="41">
        <f>_xlfn.STDEV.S($K$4:K1249)</f>
        <v>356.9673445622654</v>
      </c>
      <c r="O1249" s="41">
        <f t="shared" si="221"/>
        <v>2719.8470759858947</v>
      </c>
      <c r="P1249" s="41">
        <f t="shared" si="222"/>
        <v>2759.5269208038326</v>
      </c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</row>
    <row r="1250" spans="2:28" x14ac:dyDescent="0.2">
      <c r="B1250" s="13">
        <f t="shared" si="220"/>
        <v>1247</v>
      </c>
      <c r="C1250" s="12">
        <v>0.17373315913565612</v>
      </c>
      <c r="D1250" s="11">
        <f t="shared" si="212"/>
        <v>17</v>
      </c>
      <c r="E1250" s="11">
        <f t="shared" si="213"/>
        <v>17</v>
      </c>
      <c r="F1250" s="11">
        <f t="shared" si="214"/>
        <v>2550</v>
      </c>
      <c r="G1250" s="12">
        <v>0.45616944047485397</v>
      </c>
      <c r="H1250" s="27">
        <f t="shared" si="215"/>
        <v>1</v>
      </c>
      <c r="I1250" s="11">
        <f t="shared" si="216"/>
        <v>0</v>
      </c>
      <c r="J1250" s="28">
        <f t="shared" si="217"/>
        <v>0</v>
      </c>
      <c r="K1250" s="28">
        <f t="shared" si="218"/>
        <v>2550</v>
      </c>
      <c r="L1250" s="28">
        <f t="shared" si="219"/>
        <v>1247</v>
      </c>
      <c r="M1250" s="41">
        <f>AVERAGE($K$4:K1250)</f>
        <v>2739.5348837209303</v>
      </c>
      <c r="N1250" s="41">
        <f>_xlfn.STDEV.S($K$4:K1250)</f>
        <v>356.8645001323344</v>
      </c>
      <c r="O1250" s="41">
        <f t="shared" si="221"/>
        <v>2719.7086471604398</v>
      </c>
      <c r="P1250" s="41">
        <f t="shared" si="222"/>
        <v>2759.3611202814209</v>
      </c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</row>
    <row r="1251" spans="2:28" x14ac:dyDescent="0.2">
      <c r="B1251" s="13">
        <f t="shared" si="220"/>
        <v>1248</v>
      </c>
      <c r="C1251" s="12">
        <v>0.42875433136418484</v>
      </c>
      <c r="D1251" s="11">
        <f t="shared" si="212"/>
        <v>19</v>
      </c>
      <c r="E1251" s="11">
        <f t="shared" si="213"/>
        <v>19</v>
      </c>
      <c r="F1251" s="11">
        <f t="shared" si="214"/>
        <v>2850</v>
      </c>
      <c r="G1251" s="12">
        <v>0.17471306734333514</v>
      </c>
      <c r="H1251" s="27">
        <f t="shared" si="215"/>
        <v>1</v>
      </c>
      <c r="I1251" s="11">
        <f t="shared" si="216"/>
        <v>0</v>
      </c>
      <c r="J1251" s="28">
        <f t="shared" si="217"/>
        <v>0</v>
      </c>
      <c r="K1251" s="28">
        <f t="shared" si="218"/>
        <v>2850</v>
      </c>
      <c r="L1251" s="28">
        <f t="shared" si="219"/>
        <v>1248</v>
      </c>
      <c r="M1251" s="41">
        <f>AVERAGE($K$4:K1251)</f>
        <v>2739.6233974358975</v>
      </c>
      <c r="N1251" s="41">
        <f>_xlfn.STDEV.S($K$4:K1251)</f>
        <v>356.73508687924476</v>
      </c>
      <c r="O1251" s="41">
        <f t="shared" si="221"/>
        <v>2719.8123080184732</v>
      </c>
      <c r="P1251" s="41">
        <f t="shared" si="222"/>
        <v>2759.4344868533217</v>
      </c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</row>
    <row r="1252" spans="2:28" x14ac:dyDescent="0.2">
      <c r="B1252" s="13">
        <f t="shared" si="220"/>
        <v>1249</v>
      </c>
      <c r="C1252" s="12">
        <v>0.32469550084948617</v>
      </c>
      <c r="D1252" s="11">
        <f t="shared" si="212"/>
        <v>18</v>
      </c>
      <c r="E1252" s="11">
        <f t="shared" si="213"/>
        <v>18</v>
      </c>
      <c r="F1252" s="11">
        <f t="shared" si="214"/>
        <v>2700</v>
      </c>
      <c r="G1252" s="12">
        <v>0.49977496923616693</v>
      </c>
      <c r="H1252" s="27">
        <f t="shared" si="215"/>
        <v>2</v>
      </c>
      <c r="I1252" s="11">
        <f t="shared" si="216"/>
        <v>0</v>
      </c>
      <c r="J1252" s="28">
        <f t="shared" si="217"/>
        <v>0</v>
      </c>
      <c r="K1252" s="28">
        <f t="shared" si="218"/>
        <v>2700</v>
      </c>
      <c r="L1252" s="28">
        <f t="shared" si="219"/>
        <v>1249</v>
      </c>
      <c r="M1252" s="41">
        <f>AVERAGE($K$4:K1252)</f>
        <v>2739.5916733386707</v>
      </c>
      <c r="N1252" s="41">
        <f>_xlfn.STDEV.S($K$4:K1252)</f>
        <v>356.59389806296372</v>
      </c>
      <c r="O1252" s="41">
        <f t="shared" si="221"/>
        <v>2719.7963694045648</v>
      </c>
      <c r="P1252" s="41">
        <f t="shared" si="222"/>
        <v>2759.3869772727767</v>
      </c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</row>
    <row r="1253" spans="2:28" x14ac:dyDescent="0.2">
      <c r="B1253" s="13">
        <f t="shared" si="220"/>
        <v>1250</v>
      </c>
      <c r="C1253" s="12">
        <v>0.87047401905771593</v>
      </c>
      <c r="D1253" s="11">
        <f t="shared" si="212"/>
        <v>22</v>
      </c>
      <c r="E1253" s="11">
        <f t="shared" si="213"/>
        <v>22</v>
      </c>
      <c r="F1253" s="11">
        <f t="shared" si="214"/>
        <v>3300</v>
      </c>
      <c r="G1253" s="12">
        <v>0.82892520421650606</v>
      </c>
      <c r="H1253" s="27">
        <f t="shared" si="215"/>
        <v>4</v>
      </c>
      <c r="I1253" s="11">
        <f t="shared" si="216"/>
        <v>0</v>
      </c>
      <c r="J1253" s="28">
        <f t="shared" si="217"/>
        <v>0</v>
      </c>
      <c r="K1253" s="28">
        <f t="shared" si="218"/>
        <v>3300</v>
      </c>
      <c r="L1253" s="28">
        <f t="shared" si="219"/>
        <v>1250</v>
      </c>
      <c r="M1253" s="41">
        <f>AVERAGE($K$4:K1253)</f>
        <v>2740.04</v>
      </c>
      <c r="N1253" s="41">
        <f>_xlfn.STDEV.S($K$4:K1253)</f>
        <v>356.80337066268447</v>
      </c>
      <c r="O1253" s="41">
        <f t="shared" si="221"/>
        <v>2720.2410075319776</v>
      </c>
      <c r="P1253" s="41">
        <f t="shared" si="222"/>
        <v>2759.8389924680223</v>
      </c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</row>
    <row r="1254" spans="2:28" x14ac:dyDescent="0.2">
      <c r="B1254" s="13">
        <f t="shared" si="220"/>
        <v>1251</v>
      </c>
      <c r="C1254" s="12">
        <v>0.66539447751727199</v>
      </c>
      <c r="D1254" s="11">
        <f t="shared" si="212"/>
        <v>20</v>
      </c>
      <c r="E1254" s="11">
        <f t="shared" si="213"/>
        <v>20</v>
      </c>
      <c r="F1254" s="11">
        <f t="shared" si="214"/>
        <v>3000</v>
      </c>
      <c r="G1254" s="12">
        <v>3.1476622363077578E-2</v>
      </c>
      <c r="H1254" s="27">
        <f t="shared" si="215"/>
        <v>0</v>
      </c>
      <c r="I1254" s="11">
        <f t="shared" si="216"/>
        <v>1</v>
      </c>
      <c r="J1254" s="28">
        <f t="shared" si="217"/>
        <v>500</v>
      </c>
      <c r="K1254" s="28">
        <f t="shared" si="218"/>
        <v>2500</v>
      </c>
      <c r="L1254" s="28">
        <f t="shared" si="219"/>
        <v>1251</v>
      </c>
      <c r="M1254" s="41">
        <f>AVERAGE($K$4:K1254)</f>
        <v>2739.8481215027978</v>
      </c>
      <c r="N1254" s="41">
        <f>_xlfn.STDEV.S($K$4:K1254)</f>
        <v>356.72518402051236</v>
      </c>
      <c r="O1254" s="41">
        <f t="shared" si="221"/>
        <v>2720.0613960738287</v>
      </c>
      <c r="P1254" s="41">
        <f t="shared" si="222"/>
        <v>2759.6348469317668</v>
      </c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</row>
    <row r="1255" spans="2:28" x14ac:dyDescent="0.2">
      <c r="B1255" s="13">
        <f t="shared" si="220"/>
        <v>1252</v>
      </c>
      <c r="C1255" s="12">
        <v>0.26009593538098486</v>
      </c>
      <c r="D1255" s="11">
        <f t="shared" si="212"/>
        <v>18</v>
      </c>
      <c r="E1255" s="11">
        <f t="shared" si="213"/>
        <v>18</v>
      </c>
      <c r="F1255" s="11">
        <f t="shared" si="214"/>
        <v>2700</v>
      </c>
      <c r="G1255" s="12">
        <v>0.86687018696620322</v>
      </c>
      <c r="H1255" s="27">
        <f t="shared" si="215"/>
        <v>3</v>
      </c>
      <c r="I1255" s="11">
        <f t="shared" si="216"/>
        <v>0</v>
      </c>
      <c r="J1255" s="28">
        <f t="shared" si="217"/>
        <v>0</v>
      </c>
      <c r="K1255" s="28">
        <f t="shared" si="218"/>
        <v>2700</v>
      </c>
      <c r="L1255" s="28">
        <f t="shared" si="219"/>
        <v>1252</v>
      </c>
      <c r="M1255" s="41">
        <f>AVERAGE($K$4:K1255)</f>
        <v>2739.8162939297126</v>
      </c>
      <c r="N1255" s="41">
        <f>_xlfn.STDEV.S($K$4:K1255)</f>
        <v>356.58435786593861</v>
      </c>
      <c r="O1255" s="41">
        <f t="shared" si="221"/>
        <v>2720.0452956262229</v>
      </c>
      <c r="P1255" s="41">
        <f t="shared" si="222"/>
        <v>2759.5872922332023</v>
      </c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</row>
    <row r="1256" spans="2:28" x14ac:dyDescent="0.2">
      <c r="B1256" s="13">
        <f t="shared" si="220"/>
        <v>1253</v>
      </c>
      <c r="C1256" s="12">
        <v>0.26167144865582515</v>
      </c>
      <c r="D1256" s="11">
        <f t="shared" si="212"/>
        <v>18</v>
      </c>
      <c r="E1256" s="11">
        <f t="shared" si="213"/>
        <v>18</v>
      </c>
      <c r="F1256" s="11">
        <f t="shared" si="214"/>
        <v>2700</v>
      </c>
      <c r="G1256" s="12">
        <v>0.84428637329146805</v>
      </c>
      <c r="H1256" s="27">
        <f t="shared" si="215"/>
        <v>3</v>
      </c>
      <c r="I1256" s="11">
        <f t="shared" si="216"/>
        <v>0</v>
      </c>
      <c r="J1256" s="28">
        <f t="shared" si="217"/>
        <v>0</v>
      </c>
      <c r="K1256" s="28">
        <f t="shared" si="218"/>
        <v>2700</v>
      </c>
      <c r="L1256" s="28">
        <f t="shared" si="219"/>
        <v>1253</v>
      </c>
      <c r="M1256" s="41">
        <f>AVERAGE($K$4:K1256)</f>
        <v>2739.7845171588187</v>
      </c>
      <c r="N1256" s="41">
        <f>_xlfn.STDEV.S($K$4:K1256)</f>
        <v>356.44369833057709</v>
      </c>
      <c r="O1256" s="41">
        <f t="shared" si="221"/>
        <v>2720.0292210010589</v>
      </c>
      <c r="P1256" s="41">
        <f t="shared" si="222"/>
        <v>2759.5398133165786</v>
      </c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</row>
    <row r="1257" spans="2:28" x14ac:dyDescent="0.2">
      <c r="B1257" s="13">
        <f t="shared" si="220"/>
        <v>1254</v>
      </c>
      <c r="C1257" s="12">
        <v>0.63275382573124317</v>
      </c>
      <c r="D1257" s="11">
        <f t="shared" si="212"/>
        <v>20</v>
      </c>
      <c r="E1257" s="11">
        <f t="shared" si="213"/>
        <v>20</v>
      </c>
      <c r="F1257" s="11">
        <f t="shared" si="214"/>
        <v>3000</v>
      </c>
      <c r="G1257" s="12">
        <v>0.67674662074725722</v>
      </c>
      <c r="H1257" s="27">
        <f t="shared" si="215"/>
        <v>2</v>
      </c>
      <c r="I1257" s="11">
        <f t="shared" si="216"/>
        <v>0</v>
      </c>
      <c r="J1257" s="28">
        <f t="shared" si="217"/>
        <v>0</v>
      </c>
      <c r="K1257" s="28">
        <f t="shared" si="218"/>
        <v>3000</v>
      </c>
      <c r="L1257" s="28">
        <f t="shared" si="219"/>
        <v>1254</v>
      </c>
      <c r="M1257" s="41">
        <f>AVERAGE($K$4:K1257)</f>
        <v>2739.9920255183415</v>
      </c>
      <c r="N1257" s="41">
        <f>_xlfn.STDEV.S($K$4:K1257)</f>
        <v>356.3771999377617</v>
      </c>
      <c r="O1257" s="41">
        <f t="shared" si="221"/>
        <v>2720.2483071837414</v>
      </c>
      <c r="P1257" s="41">
        <f t="shared" si="222"/>
        <v>2759.7357438529416</v>
      </c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</row>
    <row r="1258" spans="2:28" x14ac:dyDescent="0.2">
      <c r="B1258" s="13">
        <f t="shared" si="220"/>
        <v>1255</v>
      </c>
      <c r="C1258" s="12">
        <v>7.5735062507182649E-2</v>
      </c>
      <c r="D1258" s="11">
        <f t="shared" si="212"/>
        <v>15</v>
      </c>
      <c r="E1258" s="11">
        <f t="shared" si="213"/>
        <v>15</v>
      </c>
      <c r="F1258" s="11">
        <f t="shared" si="214"/>
        <v>2250</v>
      </c>
      <c r="G1258" s="12">
        <v>0.15389014647734256</v>
      </c>
      <c r="H1258" s="27">
        <f t="shared" si="215"/>
        <v>0</v>
      </c>
      <c r="I1258" s="11">
        <f t="shared" si="216"/>
        <v>0</v>
      </c>
      <c r="J1258" s="28">
        <f t="shared" si="217"/>
        <v>0</v>
      </c>
      <c r="K1258" s="28">
        <f t="shared" si="218"/>
        <v>2250</v>
      </c>
      <c r="L1258" s="28">
        <f t="shared" si="219"/>
        <v>1255</v>
      </c>
      <c r="M1258" s="41">
        <f>AVERAGE($K$4:K1258)</f>
        <v>2739.601593625498</v>
      </c>
      <c r="N1258" s="41">
        <f>_xlfn.STDEV.S($K$4:K1258)</f>
        <v>356.50348873120663</v>
      </c>
      <c r="O1258" s="41">
        <f t="shared" si="221"/>
        <v>2719.8587643435844</v>
      </c>
      <c r="P1258" s="41">
        <f t="shared" si="222"/>
        <v>2759.3444229074116</v>
      </c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</row>
    <row r="1259" spans="2:28" x14ac:dyDescent="0.2">
      <c r="B1259" s="13">
        <f t="shared" si="220"/>
        <v>1256</v>
      </c>
      <c r="C1259" s="12">
        <v>0.23889892224202536</v>
      </c>
      <c r="D1259" s="11">
        <f t="shared" si="212"/>
        <v>17</v>
      </c>
      <c r="E1259" s="11">
        <f t="shared" si="213"/>
        <v>17</v>
      </c>
      <c r="F1259" s="11">
        <f t="shared" si="214"/>
        <v>2550</v>
      </c>
      <c r="G1259" s="12">
        <v>0.25980488776627719</v>
      </c>
      <c r="H1259" s="27">
        <f t="shared" si="215"/>
        <v>1</v>
      </c>
      <c r="I1259" s="11">
        <f t="shared" si="216"/>
        <v>0</v>
      </c>
      <c r="J1259" s="28">
        <f t="shared" si="217"/>
        <v>0</v>
      </c>
      <c r="K1259" s="28">
        <f t="shared" si="218"/>
        <v>2550</v>
      </c>
      <c r="L1259" s="28">
        <f t="shared" si="219"/>
        <v>1256</v>
      </c>
      <c r="M1259" s="41">
        <f>AVERAGE($K$4:K1259)</f>
        <v>2739.4506369426754</v>
      </c>
      <c r="N1259" s="41">
        <f>_xlfn.STDEV.S($K$4:K1259)</f>
        <v>356.40158304642955</v>
      </c>
      <c r="O1259" s="41">
        <f t="shared" si="221"/>
        <v>2719.7213250143413</v>
      </c>
      <c r="P1259" s="41">
        <f t="shared" si="222"/>
        <v>2759.1799488710094</v>
      </c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</row>
    <row r="1260" spans="2:28" x14ac:dyDescent="0.2">
      <c r="B1260" s="13">
        <f t="shared" si="220"/>
        <v>1257</v>
      </c>
      <c r="C1260" s="12">
        <v>0.19813154031141822</v>
      </c>
      <c r="D1260" s="11">
        <f t="shared" si="212"/>
        <v>17</v>
      </c>
      <c r="E1260" s="11">
        <f t="shared" si="213"/>
        <v>17</v>
      </c>
      <c r="F1260" s="11">
        <f t="shared" si="214"/>
        <v>2550</v>
      </c>
      <c r="G1260" s="12">
        <v>0.31788944514133166</v>
      </c>
      <c r="H1260" s="27">
        <f t="shared" si="215"/>
        <v>1</v>
      </c>
      <c r="I1260" s="11">
        <f t="shared" si="216"/>
        <v>0</v>
      </c>
      <c r="J1260" s="28">
        <f t="shared" si="217"/>
        <v>0</v>
      </c>
      <c r="K1260" s="28">
        <f t="shared" si="218"/>
        <v>2550</v>
      </c>
      <c r="L1260" s="28">
        <f t="shared" si="219"/>
        <v>1257</v>
      </c>
      <c r="M1260" s="41">
        <f>AVERAGE($K$4:K1260)</f>
        <v>2739.299920445505</v>
      </c>
      <c r="N1260" s="41">
        <f>_xlfn.STDEV.S($K$4:K1260)</f>
        <v>356.29974669988445</v>
      </c>
      <c r="O1260" s="41">
        <f t="shared" si="221"/>
        <v>2719.5841081177518</v>
      </c>
      <c r="P1260" s="41">
        <f t="shared" si="222"/>
        <v>2759.0157327732582</v>
      </c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</row>
    <row r="1261" spans="2:28" x14ac:dyDescent="0.2">
      <c r="B1261" s="13">
        <f t="shared" si="220"/>
        <v>1258</v>
      </c>
      <c r="C1261" s="12">
        <v>0.24244694762713381</v>
      </c>
      <c r="D1261" s="11">
        <f t="shared" si="212"/>
        <v>18</v>
      </c>
      <c r="E1261" s="11">
        <f t="shared" si="213"/>
        <v>18</v>
      </c>
      <c r="F1261" s="11">
        <f t="shared" si="214"/>
        <v>2700</v>
      </c>
      <c r="G1261" s="12">
        <v>0.80674940315768084</v>
      </c>
      <c r="H1261" s="27">
        <f t="shared" si="215"/>
        <v>3</v>
      </c>
      <c r="I1261" s="11">
        <f t="shared" si="216"/>
        <v>0</v>
      </c>
      <c r="J1261" s="28">
        <f t="shared" si="217"/>
        <v>0</v>
      </c>
      <c r="K1261" s="28">
        <f t="shared" si="218"/>
        <v>2700</v>
      </c>
      <c r="L1261" s="28">
        <f t="shared" si="219"/>
        <v>1258</v>
      </c>
      <c r="M1261" s="41">
        <f>AVERAGE($K$4:K1261)</f>
        <v>2739.2686804451509</v>
      </c>
      <c r="N1261" s="41">
        <f>_xlfn.STDEV.S($K$4:K1261)</f>
        <v>356.1597158396234</v>
      </c>
      <c r="O1261" s="41">
        <f t="shared" si="221"/>
        <v>2719.5684664796258</v>
      </c>
      <c r="P1261" s="41">
        <f t="shared" si="222"/>
        <v>2758.9688944106761</v>
      </c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</row>
    <row r="1262" spans="2:28" x14ac:dyDescent="0.2">
      <c r="B1262" s="13">
        <f t="shared" si="220"/>
        <v>1259</v>
      </c>
      <c r="C1262" s="12">
        <v>0.16512481929361611</v>
      </c>
      <c r="D1262" s="11">
        <f t="shared" si="212"/>
        <v>17</v>
      </c>
      <c r="E1262" s="11">
        <f t="shared" si="213"/>
        <v>17</v>
      </c>
      <c r="F1262" s="11">
        <f t="shared" si="214"/>
        <v>2550</v>
      </c>
      <c r="G1262" s="12">
        <v>0.14471331923820452</v>
      </c>
      <c r="H1262" s="27">
        <f t="shared" si="215"/>
        <v>0</v>
      </c>
      <c r="I1262" s="11">
        <f t="shared" si="216"/>
        <v>0</v>
      </c>
      <c r="J1262" s="28">
        <f t="shared" si="217"/>
        <v>0</v>
      </c>
      <c r="K1262" s="28">
        <f t="shared" si="218"/>
        <v>2550</v>
      </c>
      <c r="L1262" s="28">
        <f t="shared" si="219"/>
        <v>1259</v>
      </c>
      <c r="M1262" s="41">
        <f>AVERAGE($K$4:K1262)</f>
        <v>2739.1183478951548</v>
      </c>
      <c r="N1262" s="41">
        <f>_xlfn.STDEV.S($K$4:K1262)</f>
        <v>356.05808792426325</v>
      </c>
      <c r="O1262" s="41">
        <f t="shared" si="221"/>
        <v>2719.43159341921</v>
      </c>
      <c r="P1262" s="41">
        <f t="shared" si="222"/>
        <v>2758.8051023710996</v>
      </c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</row>
    <row r="1263" spans="2:28" x14ac:dyDescent="0.2">
      <c r="B1263" s="13">
        <f t="shared" si="220"/>
        <v>1260</v>
      </c>
      <c r="C1263" s="12">
        <v>0.90367120061290285</v>
      </c>
      <c r="D1263" s="11">
        <f t="shared" si="212"/>
        <v>23</v>
      </c>
      <c r="E1263" s="11">
        <f t="shared" si="213"/>
        <v>22</v>
      </c>
      <c r="F1263" s="11">
        <f t="shared" si="214"/>
        <v>3300</v>
      </c>
      <c r="G1263" s="12">
        <v>0.94020554998977757</v>
      </c>
      <c r="H1263" s="27">
        <f t="shared" si="215"/>
        <v>5</v>
      </c>
      <c r="I1263" s="11">
        <f t="shared" si="216"/>
        <v>0</v>
      </c>
      <c r="J1263" s="28">
        <f t="shared" si="217"/>
        <v>0</v>
      </c>
      <c r="K1263" s="28">
        <f t="shared" si="218"/>
        <v>3300</v>
      </c>
      <c r="L1263" s="28">
        <f t="shared" si="219"/>
        <v>1260</v>
      </c>
      <c r="M1263" s="41">
        <f>AVERAGE($K$4:K1263)</f>
        <v>2739.563492063492</v>
      </c>
      <c r="N1263" s="41">
        <f>_xlfn.STDEV.S($K$4:K1263)</f>
        <v>356.26722877742043</v>
      </c>
      <c r="O1263" s="41">
        <f t="shared" si="221"/>
        <v>2719.8730074179216</v>
      </c>
      <c r="P1263" s="41">
        <f t="shared" si="222"/>
        <v>2759.2539767090625</v>
      </c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</row>
    <row r="1264" spans="2:28" x14ac:dyDescent="0.2">
      <c r="B1264" s="13">
        <f t="shared" si="220"/>
        <v>1261</v>
      </c>
      <c r="C1264" s="12">
        <v>0.36196178142974045</v>
      </c>
      <c r="D1264" s="11">
        <f t="shared" si="212"/>
        <v>19</v>
      </c>
      <c r="E1264" s="11">
        <f t="shared" si="213"/>
        <v>19</v>
      </c>
      <c r="F1264" s="11">
        <f t="shared" si="214"/>
        <v>2850</v>
      </c>
      <c r="G1264" s="12">
        <v>0.53222460312867081</v>
      </c>
      <c r="H1264" s="27">
        <f t="shared" si="215"/>
        <v>2</v>
      </c>
      <c r="I1264" s="11">
        <f t="shared" si="216"/>
        <v>0</v>
      </c>
      <c r="J1264" s="28">
        <f t="shared" si="217"/>
        <v>0</v>
      </c>
      <c r="K1264" s="28">
        <f t="shared" si="218"/>
        <v>2850</v>
      </c>
      <c r="L1264" s="28">
        <f t="shared" si="219"/>
        <v>1261</v>
      </c>
      <c r="M1264" s="41">
        <f>AVERAGE($K$4:K1264)</f>
        <v>2739.6510705789055</v>
      </c>
      <c r="N1264" s="41">
        <f>_xlfn.STDEV.S($K$4:K1264)</f>
        <v>356.13940385336053</v>
      </c>
      <c r="O1264" s="41">
        <f t="shared" si="221"/>
        <v>2719.9754719324706</v>
      </c>
      <c r="P1264" s="41">
        <f t="shared" si="222"/>
        <v>2759.3266692253405</v>
      </c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</row>
    <row r="1265" spans="2:28" x14ac:dyDescent="0.2">
      <c r="B1265" s="13">
        <f t="shared" si="220"/>
        <v>1262</v>
      </c>
      <c r="C1265" s="12">
        <v>7.2960129014909114E-2</v>
      </c>
      <c r="D1265" s="11">
        <f t="shared" si="212"/>
        <v>15</v>
      </c>
      <c r="E1265" s="11">
        <f t="shared" si="213"/>
        <v>15</v>
      </c>
      <c r="F1265" s="11">
        <f t="shared" si="214"/>
        <v>2250</v>
      </c>
      <c r="G1265" s="12">
        <v>0.26426128370463942</v>
      </c>
      <c r="H1265" s="27">
        <f t="shared" si="215"/>
        <v>1</v>
      </c>
      <c r="I1265" s="11">
        <f t="shared" si="216"/>
        <v>0</v>
      </c>
      <c r="J1265" s="28">
        <f t="shared" si="217"/>
        <v>0</v>
      </c>
      <c r="K1265" s="28">
        <f t="shared" si="218"/>
        <v>2250</v>
      </c>
      <c r="L1265" s="28">
        <f t="shared" si="219"/>
        <v>1262</v>
      </c>
      <c r="M1265" s="41">
        <f>AVERAGE($K$4:K1265)</f>
        <v>2739.2630744849444</v>
      </c>
      <c r="N1265" s="41">
        <f>_xlfn.STDEV.S($K$4:K1265)</f>
        <v>356.2648938514937</v>
      </c>
      <c r="O1265" s="41">
        <f t="shared" si="221"/>
        <v>2719.5883576024689</v>
      </c>
      <c r="P1265" s="41">
        <f t="shared" si="222"/>
        <v>2758.9377913674198</v>
      </c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</row>
    <row r="1266" spans="2:28" x14ac:dyDescent="0.2">
      <c r="B1266" s="13">
        <f t="shared" si="220"/>
        <v>1263</v>
      </c>
      <c r="C1266" s="12">
        <v>0.7600940997904051</v>
      </c>
      <c r="D1266" s="11">
        <f t="shared" si="212"/>
        <v>21</v>
      </c>
      <c r="E1266" s="11">
        <f t="shared" si="213"/>
        <v>21</v>
      </c>
      <c r="F1266" s="11">
        <f t="shared" si="214"/>
        <v>3150</v>
      </c>
      <c r="G1266" s="12">
        <v>0.73632979385952602</v>
      </c>
      <c r="H1266" s="27">
        <f t="shared" si="215"/>
        <v>3</v>
      </c>
      <c r="I1266" s="11">
        <f t="shared" si="216"/>
        <v>0</v>
      </c>
      <c r="J1266" s="28">
        <f t="shared" si="217"/>
        <v>0</v>
      </c>
      <c r="K1266" s="28">
        <f t="shared" si="218"/>
        <v>3150</v>
      </c>
      <c r="L1266" s="28">
        <f t="shared" si="219"/>
        <v>1263</v>
      </c>
      <c r="M1266" s="41">
        <f>AVERAGE($K$4:K1266)</f>
        <v>2739.5882818685668</v>
      </c>
      <c r="N1266" s="41">
        <f>_xlfn.STDEV.S($K$4:K1266)</f>
        <v>356.3112053315578</v>
      </c>
      <c r="O1266" s="41">
        <f t="shared" si="221"/>
        <v>2719.918813847542</v>
      </c>
      <c r="P1266" s="41">
        <f t="shared" si="222"/>
        <v>2759.2577498895917</v>
      </c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</row>
    <row r="1267" spans="2:28" x14ac:dyDescent="0.2">
      <c r="B1267" s="13">
        <f t="shared" si="220"/>
        <v>1264</v>
      </c>
      <c r="C1267" s="12">
        <v>0.98885927882357161</v>
      </c>
      <c r="D1267" s="11">
        <f t="shared" si="212"/>
        <v>25</v>
      </c>
      <c r="E1267" s="11">
        <f t="shared" si="213"/>
        <v>22</v>
      </c>
      <c r="F1267" s="11">
        <f t="shared" si="214"/>
        <v>3300</v>
      </c>
      <c r="G1267" s="12">
        <v>0.11134804128559483</v>
      </c>
      <c r="H1267" s="27">
        <f t="shared" si="215"/>
        <v>1</v>
      </c>
      <c r="I1267" s="11">
        <f t="shared" si="216"/>
        <v>2</v>
      </c>
      <c r="J1267" s="28">
        <f t="shared" si="217"/>
        <v>1000</v>
      </c>
      <c r="K1267" s="28">
        <f t="shared" si="218"/>
        <v>2300</v>
      </c>
      <c r="L1267" s="28">
        <f t="shared" si="219"/>
        <v>1264</v>
      </c>
      <c r="M1267" s="41">
        <f>AVERAGE($K$4:K1267)</f>
        <v>2739.2405063291139</v>
      </c>
      <c r="N1267" s="41">
        <f>_xlfn.STDEV.S($K$4:K1267)</f>
        <v>356.38466910375087</v>
      </c>
      <c r="O1267" s="41">
        <f t="shared" si="221"/>
        <v>2719.5747816186572</v>
      </c>
      <c r="P1267" s="41">
        <f t="shared" si="222"/>
        <v>2758.9062310395707</v>
      </c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</row>
    <row r="1268" spans="2:28" x14ac:dyDescent="0.2">
      <c r="B1268" s="13">
        <f t="shared" si="220"/>
        <v>1265</v>
      </c>
      <c r="C1268" s="12">
        <v>0.88838914622103449</v>
      </c>
      <c r="D1268" s="11">
        <f t="shared" si="212"/>
        <v>22</v>
      </c>
      <c r="E1268" s="11">
        <f t="shared" si="213"/>
        <v>22</v>
      </c>
      <c r="F1268" s="11">
        <f t="shared" si="214"/>
        <v>3300</v>
      </c>
      <c r="G1268" s="12">
        <v>0.35331661018062444</v>
      </c>
      <c r="H1268" s="27">
        <f t="shared" si="215"/>
        <v>2</v>
      </c>
      <c r="I1268" s="11">
        <f t="shared" si="216"/>
        <v>1</v>
      </c>
      <c r="J1268" s="28">
        <f t="shared" si="217"/>
        <v>500</v>
      </c>
      <c r="K1268" s="28">
        <f t="shared" si="218"/>
        <v>2800</v>
      </c>
      <c r="L1268" s="28">
        <f t="shared" si="219"/>
        <v>1265</v>
      </c>
      <c r="M1268" s="41">
        <f>AVERAGE($K$4:K1268)</f>
        <v>2739.288537549407</v>
      </c>
      <c r="N1268" s="41">
        <f>_xlfn.STDEV.S($K$4:K1268)</f>
        <v>356.24776224457526</v>
      </c>
      <c r="O1268" s="41">
        <f t="shared" si="221"/>
        <v>2719.6381539962395</v>
      </c>
      <c r="P1268" s="41">
        <f t="shared" si="222"/>
        <v>2758.9389211025746</v>
      </c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</row>
    <row r="1269" spans="2:28" x14ac:dyDescent="0.2">
      <c r="B1269" s="13">
        <f t="shared" si="220"/>
        <v>1266</v>
      </c>
      <c r="C1269" s="12">
        <v>0.44026638967059328</v>
      </c>
      <c r="D1269" s="11">
        <f t="shared" si="212"/>
        <v>19</v>
      </c>
      <c r="E1269" s="11">
        <f t="shared" si="213"/>
        <v>19</v>
      </c>
      <c r="F1269" s="11">
        <f t="shared" si="214"/>
        <v>2850</v>
      </c>
      <c r="G1269" s="12">
        <v>0.61698777873823452</v>
      </c>
      <c r="H1269" s="27">
        <f t="shared" si="215"/>
        <v>2</v>
      </c>
      <c r="I1269" s="11">
        <f t="shared" si="216"/>
        <v>0</v>
      </c>
      <c r="J1269" s="28">
        <f t="shared" si="217"/>
        <v>0</v>
      </c>
      <c r="K1269" s="28">
        <f t="shared" si="218"/>
        <v>2850</v>
      </c>
      <c r="L1269" s="28">
        <f t="shared" si="219"/>
        <v>1266</v>
      </c>
      <c r="M1269" s="41">
        <f>AVERAGE($K$4:K1269)</f>
        <v>2739.3759873617691</v>
      </c>
      <c r="N1269" s="41">
        <f>_xlfn.STDEV.S($K$4:K1269)</f>
        <v>356.12051855957844</v>
      </c>
      <c r="O1269" s="41">
        <f t="shared" si="221"/>
        <v>2719.7403969363777</v>
      </c>
      <c r="P1269" s="41">
        <f t="shared" si="222"/>
        <v>2759.0115777871606</v>
      </c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</row>
    <row r="1270" spans="2:28" x14ac:dyDescent="0.2">
      <c r="B1270" s="13">
        <f t="shared" si="220"/>
        <v>1267</v>
      </c>
      <c r="C1270" s="12">
        <v>0.20803131554872745</v>
      </c>
      <c r="D1270" s="11">
        <f t="shared" si="212"/>
        <v>17</v>
      </c>
      <c r="E1270" s="11">
        <f t="shared" si="213"/>
        <v>17</v>
      </c>
      <c r="F1270" s="11">
        <f t="shared" si="214"/>
        <v>2550</v>
      </c>
      <c r="G1270" s="12">
        <v>7.1367993903444171E-2</v>
      </c>
      <c r="H1270" s="27">
        <f t="shared" si="215"/>
        <v>0</v>
      </c>
      <c r="I1270" s="11">
        <f t="shared" si="216"/>
        <v>0</v>
      </c>
      <c r="J1270" s="28">
        <f t="shared" si="217"/>
        <v>0</v>
      </c>
      <c r="K1270" s="28">
        <f t="shared" si="218"/>
        <v>2550</v>
      </c>
      <c r="L1270" s="28">
        <f t="shared" si="219"/>
        <v>1267</v>
      </c>
      <c r="M1270" s="41">
        <f>AVERAGE($K$4:K1270)</f>
        <v>2739.2265193370167</v>
      </c>
      <c r="N1270" s="41">
        <f>_xlfn.STDEV.S($K$4:K1270)</f>
        <v>356.01959802472419</v>
      </c>
      <c r="O1270" s="41">
        <f t="shared" si="221"/>
        <v>2719.6042564449981</v>
      </c>
      <c r="P1270" s="41">
        <f t="shared" si="222"/>
        <v>2758.8487822290354</v>
      </c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</row>
    <row r="1271" spans="2:28" x14ac:dyDescent="0.2">
      <c r="B1271" s="13">
        <f t="shared" si="220"/>
        <v>1268</v>
      </c>
      <c r="C1271" s="12">
        <v>0.42294800420594536</v>
      </c>
      <c r="D1271" s="11">
        <f t="shared" si="212"/>
        <v>19</v>
      </c>
      <c r="E1271" s="11">
        <f t="shared" si="213"/>
        <v>19</v>
      </c>
      <c r="F1271" s="11">
        <f t="shared" si="214"/>
        <v>2850</v>
      </c>
      <c r="G1271" s="12">
        <v>0.22946276629295548</v>
      </c>
      <c r="H1271" s="27">
        <f t="shared" si="215"/>
        <v>1</v>
      </c>
      <c r="I1271" s="11">
        <f t="shared" si="216"/>
        <v>0</v>
      </c>
      <c r="J1271" s="28">
        <f t="shared" si="217"/>
        <v>0</v>
      </c>
      <c r="K1271" s="28">
        <f t="shared" si="218"/>
        <v>2850</v>
      </c>
      <c r="L1271" s="28">
        <f t="shared" si="219"/>
        <v>1268</v>
      </c>
      <c r="M1271" s="41">
        <f>AVERAGE($K$4:K1271)</f>
        <v>2739.313880126183</v>
      </c>
      <c r="N1271" s="41">
        <f>_xlfn.STDEV.S($K$4:K1271)</f>
        <v>355.89266922661182</v>
      </c>
      <c r="O1271" s="41">
        <f t="shared" si="221"/>
        <v>2719.7063640629171</v>
      </c>
      <c r="P1271" s="41">
        <f t="shared" si="222"/>
        <v>2758.9213961894488</v>
      </c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</row>
    <row r="1272" spans="2:28" x14ac:dyDescent="0.2">
      <c r="B1272" s="13">
        <f t="shared" si="220"/>
        <v>1269</v>
      </c>
      <c r="C1272" s="12">
        <v>0.97452494664385236</v>
      </c>
      <c r="D1272" s="11">
        <f t="shared" si="212"/>
        <v>24</v>
      </c>
      <c r="E1272" s="11">
        <f t="shared" si="213"/>
        <v>22</v>
      </c>
      <c r="F1272" s="11">
        <f t="shared" si="214"/>
        <v>3300</v>
      </c>
      <c r="G1272" s="12">
        <v>0.44415510004017911</v>
      </c>
      <c r="H1272" s="27">
        <f t="shared" si="215"/>
        <v>2</v>
      </c>
      <c r="I1272" s="11">
        <f t="shared" si="216"/>
        <v>1</v>
      </c>
      <c r="J1272" s="28">
        <f t="shared" si="217"/>
        <v>500</v>
      </c>
      <c r="K1272" s="28">
        <f t="shared" si="218"/>
        <v>2800</v>
      </c>
      <c r="L1272" s="28">
        <f t="shared" si="219"/>
        <v>1269</v>
      </c>
      <c r="M1272" s="41">
        <f>AVERAGE($K$4:K1272)</f>
        <v>2739.3617021276596</v>
      </c>
      <c r="N1272" s="41">
        <f>_xlfn.STDEV.S($K$4:K1272)</f>
        <v>355.75638416311006</v>
      </c>
      <c r="O1272" s="41">
        <f t="shared" si="221"/>
        <v>2719.7694334558951</v>
      </c>
      <c r="P1272" s="41">
        <f t="shared" si="222"/>
        <v>2758.953970799424</v>
      </c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</row>
    <row r="1273" spans="2:28" x14ac:dyDescent="0.2">
      <c r="B1273" s="13">
        <f t="shared" si="220"/>
        <v>1270</v>
      </c>
      <c r="C1273" s="12">
        <v>0.35988431530134901</v>
      </c>
      <c r="D1273" s="11">
        <f t="shared" si="212"/>
        <v>19</v>
      </c>
      <c r="E1273" s="11">
        <f t="shared" si="213"/>
        <v>19</v>
      </c>
      <c r="F1273" s="11">
        <f t="shared" si="214"/>
        <v>2850</v>
      </c>
      <c r="G1273" s="12">
        <v>6.9174807761268831E-2</v>
      </c>
      <c r="H1273" s="27">
        <f t="shared" si="215"/>
        <v>0</v>
      </c>
      <c r="I1273" s="11">
        <f t="shared" si="216"/>
        <v>0</v>
      </c>
      <c r="J1273" s="28">
        <f t="shared" si="217"/>
        <v>0</v>
      </c>
      <c r="K1273" s="28">
        <f t="shared" si="218"/>
        <v>2850</v>
      </c>
      <c r="L1273" s="28">
        <f t="shared" si="219"/>
        <v>1270</v>
      </c>
      <c r="M1273" s="41">
        <f>AVERAGE($K$4:K1273)</f>
        <v>2739.4488188976379</v>
      </c>
      <c r="N1273" s="41">
        <f>_xlfn.STDEV.S($K$4:K1273)</f>
        <v>355.62973610029042</v>
      </c>
      <c r="O1273" s="41">
        <f t="shared" si="221"/>
        <v>2719.8712520108716</v>
      </c>
      <c r="P1273" s="41">
        <f t="shared" si="222"/>
        <v>2759.0263857844043</v>
      </c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</row>
    <row r="1274" spans="2:28" x14ac:dyDescent="0.2">
      <c r="B1274" s="13">
        <f t="shared" si="220"/>
        <v>1271</v>
      </c>
      <c r="C1274" s="12">
        <v>0.33494387384481616</v>
      </c>
      <c r="D1274" s="11">
        <f t="shared" si="212"/>
        <v>18</v>
      </c>
      <c r="E1274" s="11">
        <f t="shared" si="213"/>
        <v>18</v>
      </c>
      <c r="F1274" s="11">
        <f t="shared" si="214"/>
        <v>2700</v>
      </c>
      <c r="G1274" s="12">
        <v>0.58794199984842732</v>
      </c>
      <c r="H1274" s="27">
        <f t="shared" si="215"/>
        <v>2</v>
      </c>
      <c r="I1274" s="11">
        <f t="shared" si="216"/>
        <v>0</v>
      </c>
      <c r="J1274" s="28">
        <f t="shared" si="217"/>
        <v>0</v>
      </c>
      <c r="K1274" s="28">
        <f t="shared" si="218"/>
        <v>2700</v>
      </c>
      <c r="L1274" s="28">
        <f t="shared" si="219"/>
        <v>1271</v>
      </c>
      <c r="M1274" s="41">
        <f>AVERAGE($K$4:K1274)</f>
        <v>2739.417781274587</v>
      </c>
      <c r="N1274" s="41">
        <f>_xlfn.STDEV.S($K$4:K1274)</f>
        <v>355.49141894484666</v>
      </c>
      <c r="O1274" s="41">
        <f t="shared" si="221"/>
        <v>2719.8555436693437</v>
      </c>
      <c r="P1274" s="41">
        <f t="shared" si="222"/>
        <v>2758.9800188798304</v>
      </c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</row>
    <row r="1275" spans="2:28" x14ac:dyDescent="0.2">
      <c r="B1275" s="13">
        <f t="shared" si="220"/>
        <v>1272</v>
      </c>
      <c r="C1275" s="12">
        <v>9.0191810570066977E-2</v>
      </c>
      <c r="D1275" s="11">
        <f t="shared" si="212"/>
        <v>16</v>
      </c>
      <c r="E1275" s="11">
        <f t="shared" si="213"/>
        <v>16</v>
      </c>
      <c r="F1275" s="11">
        <f t="shared" si="214"/>
        <v>2400</v>
      </c>
      <c r="G1275" s="12">
        <v>0.52957565329407386</v>
      </c>
      <c r="H1275" s="27">
        <f t="shared" si="215"/>
        <v>2</v>
      </c>
      <c r="I1275" s="11">
        <f t="shared" si="216"/>
        <v>0</v>
      </c>
      <c r="J1275" s="28">
        <f t="shared" si="217"/>
        <v>0</v>
      </c>
      <c r="K1275" s="28">
        <f t="shared" si="218"/>
        <v>2400</v>
      </c>
      <c r="L1275" s="28">
        <f t="shared" si="219"/>
        <v>1272</v>
      </c>
      <c r="M1275" s="41">
        <f>AVERAGE($K$4:K1275)</f>
        <v>2739.1509433962265</v>
      </c>
      <c r="N1275" s="41">
        <f>_xlfn.STDEV.S($K$4:K1275)</f>
        <v>355.478957957631</v>
      </c>
      <c r="O1275" s="41">
        <f t="shared" si="221"/>
        <v>2719.5970969799778</v>
      </c>
      <c r="P1275" s="41">
        <f t="shared" si="222"/>
        <v>2758.7047898124752</v>
      </c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</row>
    <row r="1276" spans="2:28" x14ac:dyDescent="0.2">
      <c r="B1276" s="13">
        <f t="shared" si="220"/>
        <v>1273</v>
      </c>
      <c r="C1276" s="12">
        <v>2.0931862050645456E-2</v>
      </c>
      <c r="D1276" s="11">
        <f t="shared" si="212"/>
        <v>14</v>
      </c>
      <c r="E1276" s="11">
        <f t="shared" si="213"/>
        <v>14</v>
      </c>
      <c r="F1276" s="11">
        <f t="shared" si="214"/>
        <v>2100</v>
      </c>
      <c r="G1276" s="12">
        <v>0.13901725572189694</v>
      </c>
      <c r="H1276" s="27">
        <f t="shared" si="215"/>
        <v>0</v>
      </c>
      <c r="I1276" s="11">
        <f t="shared" si="216"/>
        <v>0</v>
      </c>
      <c r="J1276" s="28">
        <f t="shared" si="217"/>
        <v>0</v>
      </c>
      <c r="K1276" s="28">
        <f t="shared" si="218"/>
        <v>2100</v>
      </c>
      <c r="L1276" s="28">
        <f t="shared" si="219"/>
        <v>1273</v>
      </c>
      <c r="M1276" s="41">
        <f>AVERAGE($K$4:K1276)</f>
        <v>2738.6488609583662</v>
      </c>
      <c r="N1276" s="41">
        <f>_xlfn.STDEV.S($K$4:K1276)</f>
        <v>355.79046113319407</v>
      </c>
      <c r="O1276" s="41">
        <f t="shared" si="221"/>
        <v>2719.0855827959449</v>
      </c>
      <c r="P1276" s="41">
        <f t="shared" si="222"/>
        <v>2758.2121391207875</v>
      </c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</row>
    <row r="1277" spans="2:28" x14ac:dyDescent="0.2">
      <c r="B1277" s="13">
        <f t="shared" si="220"/>
        <v>1274</v>
      </c>
      <c r="C1277" s="12">
        <v>0.31846845891581677</v>
      </c>
      <c r="D1277" s="11">
        <f t="shared" si="212"/>
        <v>18</v>
      </c>
      <c r="E1277" s="11">
        <f t="shared" si="213"/>
        <v>18</v>
      </c>
      <c r="F1277" s="11">
        <f t="shared" si="214"/>
        <v>2700</v>
      </c>
      <c r="G1277" s="12">
        <v>0.71777774188470123</v>
      </c>
      <c r="H1277" s="27">
        <f t="shared" si="215"/>
        <v>2</v>
      </c>
      <c r="I1277" s="11">
        <f t="shared" si="216"/>
        <v>0</v>
      </c>
      <c r="J1277" s="28">
        <f t="shared" si="217"/>
        <v>0</v>
      </c>
      <c r="K1277" s="28">
        <f t="shared" si="218"/>
        <v>2700</v>
      </c>
      <c r="L1277" s="28">
        <f t="shared" si="219"/>
        <v>1274</v>
      </c>
      <c r="M1277" s="41">
        <f>AVERAGE($K$4:K1277)</f>
        <v>2738.61852433281</v>
      </c>
      <c r="N1277" s="41">
        <f>_xlfn.STDEV.S($K$4:K1277)</f>
        <v>355.65233714926853</v>
      </c>
      <c r="O1277" s="41">
        <f t="shared" si="221"/>
        <v>2719.070532018703</v>
      </c>
      <c r="P1277" s="41">
        <f t="shared" si="222"/>
        <v>2758.166516646917</v>
      </c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</row>
    <row r="1278" spans="2:28" x14ac:dyDescent="0.2">
      <c r="B1278" s="13">
        <f t="shared" si="220"/>
        <v>1275</v>
      </c>
      <c r="C1278" s="12">
        <v>0.9134157347633064</v>
      </c>
      <c r="D1278" s="11">
        <f t="shared" si="212"/>
        <v>23</v>
      </c>
      <c r="E1278" s="11">
        <f t="shared" si="213"/>
        <v>22</v>
      </c>
      <c r="F1278" s="11">
        <f t="shared" si="214"/>
        <v>3300</v>
      </c>
      <c r="G1278" s="12">
        <v>0.63596941042059307</v>
      </c>
      <c r="H1278" s="27">
        <f t="shared" si="215"/>
        <v>3</v>
      </c>
      <c r="I1278" s="11">
        <f t="shared" si="216"/>
        <v>0</v>
      </c>
      <c r="J1278" s="28">
        <f t="shared" si="217"/>
        <v>0</v>
      </c>
      <c r="K1278" s="28">
        <f t="shared" si="218"/>
        <v>3300</v>
      </c>
      <c r="L1278" s="28">
        <f t="shared" si="219"/>
        <v>1275</v>
      </c>
      <c r="M1278" s="41">
        <f>AVERAGE($K$4:K1278)</f>
        <v>2739.0588235294117</v>
      </c>
      <c r="N1278" s="41">
        <f>_xlfn.STDEV.S($K$4:K1278)</f>
        <v>355.86019182947894</v>
      </c>
      <c r="O1278" s="41">
        <f t="shared" si="221"/>
        <v>2719.5070932081576</v>
      </c>
      <c r="P1278" s="41">
        <f t="shared" si="222"/>
        <v>2758.6105538506658</v>
      </c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</row>
    <row r="1279" spans="2:28" x14ac:dyDescent="0.2">
      <c r="B1279" s="13">
        <f t="shared" si="220"/>
        <v>1276</v>
      </c>
      <c r="C1279" s="12">
        <v>0.67481083716039036</v>
      </c>
      <c r="D1279" s="11">
        <f t="shared" si="212"/>
        <v>20</v>
      </c>
      <c r="E1279" s="11">
        <f t="shared" si="213"/>
        <v>20</v>
      </c>
      <c r="F1279" s="11">
        <f t="shared" si="214"/>
        <v>3000</v>
      </c>
      <c r="G1279" s="12">
        <v>0.25570121849991456</v>
      </c>
      <c r="H1279" s="27">
        <f t="shared" si="215"/>
        <v>1</v>
      </c>
      <c r="I1279" s="11">
        <f t="shared" si="216"/>
        <v>0</v>
      </c>
      <c r="J1279" s="28">
        <f t="shared" si="217"/>
        <v>0</v>
      </c>
      <c r="K1279" s="28">
        <f t="shared" si="218"/>
        <v>3000</v>
      </c>
      <c r="L1279" s="28">
        <f t="shared" si="219"/>
        <v>1276</v>
      </c>
      <c r="M1279" s="41">
        <f>AVERAGE($K$4:K1279)</f>
        <v>2739.2633228840127</v>
      </c>
      <c r="N1279" s="41">
        <f>_xlfn.STDEV.S($K$4:K1279)</f>
        <v>355.79560945114991</v>
      </c>
      <c r="O1279" s="41">
        <f t="shared" si="221"/>
        <v>2719.7228168796501</v>
      </c>
      <c r="P1279" s="41">
        <f t="shared" si="222"/>
        <v>2758.8038288883754</v>
      </c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</row>
    <row r="1280" spans="2:28" x14ac:dyDescent="0.2">
      <c r="B1280" s="13">
        <f t="shared" si="220"/>
        <v>1277</v>
      </c>
      <c r="C1280" s="12">
        <v>0.72852796256629371</v>
      </c>
      <c r="D1280" s="11">
        <f t="shared" si="212"/>
        <v>21</v>
      </c>
      <c r="E1280" s="11">
        <f t="shared" si="213"/>
        <v>21</v>
      </c>
      <c r="F1280" s="11">
        <f t="shared" si="214"/>
        <v>3150</v>
      </c>
      <c r="G1280" s="12">
        <v>0.67047713356564553</v>
      </c>
      <c r="H1280" s="27">
        <f t="shared" si="215"/>
        <v>3</v>
      </c>
      <c r="I1280" s="11">
        <f t="shared" si="216"/>
        <v>0</v>
      </c>
      <c r="J1280" s="28">
        <f t="shared" si="217"/>
        <v>0</v>
      </c>
      <c r="K1280" s="28">
        <f t="shared" si="218"/>
        <v>3150</v>
      </c>
      <c r="L1280" s="28">
        <f t="shared" si="219"/>
        <v>1277</v>
      </c>
      <c r="M1280" s="41">
        <f>AVERAGE($K$4:K1280)</f>
        <v>2739.584964761159</v>
      </c>
      <c r="N1280" s="41">
        <f>_xlfn.STDEV.S($K$4:K1280)</f>
        <v>355.84184261051576</v>
      </c>
      <c r="O1280" s="41">
        <f t="shared" si="221"/>
        <v>2720.0495875861702</v>
      </c>
      <c r="P1280" s="41">
        <f t="shared" si="222"/>
        <v>2759.1203419361477</v>
      </c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</row>
    <row r="1281" spans="2:28" x14ac:dyDescent="0.2">
      <c r="B1281" s="13">
        <f t="shared" si="220"/>
        <v>1278</v>
      </c>
      <c r="C1281" s="12">
        <v>0.33487799673437957</v>
      </c>
      <c r="D1281" s="11">
        <f t="shared" si="212"/>
        <v>18</v>
      </c>
      <c r="E1281" s="11">
        <f t="shared" si="213"/>
        <v>18</v>
      </c>
      <c r="F1281" s="11">
        <f t="shared" si="214"/>
        <v>2700</v>
      </c>
      <c r="G1281" s="12">
        <v>0.16969853287993331</v>
      </c>
      <c r="H1281" s="27">
        <f t="shared" si="215"/>
        <v>1</v>
      </c>
      <c r="I1281" s="11">
        <f t="shared" si="216"/>
        <v>0</v>
      </c>
      <c r="J1281" s="28">
        <f t="shared" si="217"/>
        <v>0</v>
      </c>
      <c r="K1281" s="28">
        <f t="shared" si="218"/>
        <v>2700</v>
      </c>
      <c r="L1281" s="28">
        <f t="shared" si="219"/>
        <v>1278</v>
      </c>
      <c r="M1281" s="41">
        <f>AVERAGE($K$4:K1281)</f>
        <v>2739.5539906103286</v>
      </c>
      <c r="N1281" s="41">
        <f>_xlfn.STDEV.S($K$4:K1281)</f>
        <v>355.70421155721073</v>
      </c>
      <c r="O1281" s="41">
        <f t="shared" si="221"/>
        <v>2720.0338252494444</v>
      </c>
      <c r="P1281" s="41">
        <f t="shared" si="222"/>
        <v>2759.0741559712128</v>
      </c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</row>
    <row r="1282" spans="2:28" x14ac:dyDescent="0.2">
      <c r="B1282" s="13">
        <f t="shared" si="220"/>
        <v>1279</v>
      </c>
      <c r="C1282" s="12">
        <v>0.99443484736766874</v>
      </c>
      <c r="D1282" s="11">
        <f t="shared" si="212"/>
        <v>25</v>
      </c>
      <c r="E1282" s="11">
        <f t="shared" si="213"/>
        <v>22</v>
      </c>
      <c r="F1282" s="11">
        <f t="shared" si="214"/>
        <v>3300</v>
      </c>
      <c r="G1282" s="12">
        <v>0.20111469445187669</v>
      </c>
      <c r="H1282" s="27">
        <f t="shared" si="215"/>
        <v>1</v>
      </c>
      <c r="I1282" s="11">
        <f t="shared" si="216"/>
        <v>2</v>
      </c>
      <c r="J1282" s="28">
        <f t="shared" si="217"/>
        <v>1000</v>
      </c>
      <c r="K1282" s="28">
        <f t="shared" si="218"/>
        <v>2300</v>
      </c>
      <c r="L1282" s="28">
        <f t="shared" si="219"/>
        <v>1279</v>
      </c>
      <c r="M1282" s="41">
        <f>AVERAGE($K$4:K1282)</f>
        <v>2739.2103205629396</v>
      </c>
      <c r="N1282" s="41">
        <f>_xlfn.STDEV.S($K$4:K1282)</f>
        <v>355.77738114237479</v>
      </c>
      <c r="O1282" s="41">
        <f t="shared" si="221"/>
        <v>2719.6937884126992</v>
      </c>
      <c r="P1282" s="41">
        <f t="shared" si="222"/>
        <v>2758.7268527131801</v>
      </c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</row>
    <row r="1283" spans="2:28" x14ac:dyDescent="0.2">
      <c r="B1283" s="13">
        <f t="shared" si="220"/>
        <v>1280</v>
      </c>
      <c r="C1283" s="12">
        <v>0.42034996784401946</v>
      </c>
      <c r="D1283" s="11">
        <f t="shared" si="212"/>
        <v>19</v>
      </c>
      <c r="E1283" s="11">
        <f t="shared" si="213"/>
        <v>19</v>
      </c>
      <c r="F1283" s="11">
        <f t="shared" si="214"/>
        <v>2850</v>
      </c>
      <c r="G1283" s="12">
        <v>5.868849974325141E-2</v>
      </c>
      <c r="H1283" s="27">
        <f t="shared" si="215"/>
        <v>0</v>
      </c>
      <c r="I1283" s="11">
        <f t="shared" si="216"/>
        <v>0</v>
      </c>
      <c r="J1283" s="28">
        <f t="shared" si="217"/>
        <v>0</v>
      </c>
      <c r="K1283" s="28">
        <f t="shared" si="218"/>
        <v>2850</v>
      </c>
      <c r="L1283" s="28">
        <f t="shared" si="219"/>
        <v>1280</v>
      </c>
      <c r="M1283" s="41">
        <f>AVERAGE($K$4:K1283)</f>
        <v>2739.296875</v>
      </c>
      <c r="N1283" s="41">
        <f>_xlfn.STDEV.S($K$4:K1283)</f>
        <v>355.65175136174582</v>
      </c>
      <c r="O1283" s="41">
        <f t="shared" si="221"/>
        <v>2719.7948712963944</v>
      </c>
      <c r="P1283" s="41">
        <f t="shared" si="222"/>
        <v>2758.7988787036056</v>
      </c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</row>
    <row r="1284" spans="2:28" x14ac:dyDescent="0.2">
      <c r="B1284" s="13">
        <f t="shared" si="220"/>
        <v>1281</v>
      </c>
      <c r="C1284" s="12">
        <v>0.14615454405148776</v>
      </c>
      <c r="D1284" s="11">
        <f t="shared" si="212"/>
        <v>16</v>
      </c>
      <c r="E1284" s="11">
        <f t="shared" si="213"/>
        <v>16</v>
      </c>
      <c r="F1284" s="11">
        <f t="shared" si="214"/>
        <v>2400</v>
      </c>
      <c r="G1284" s="12">
        <v>0.21780067378664236</v>
      </c>
      <c r="H1284" s="27">
        <f t="shared" si="215"/>
        <v>1</v>
      </c>
      <c r="I1284" s="11">
        <f t="shared" si="216"/>
        <v>0</v>
      </c>
      <c r="J1284" s="28">
        <f t="shared" si="217"/>
        <v>0</v>
      </c>
      <c r="K1284" s="28">
        <f t="shared" si="218"/>
        <v>2400</v>
      </c>
      <c r="L1284" s="28">
        <f t="shared" si="219"/>
        <v>1281</v>
      </c>
      <c r="M1284" s="41">
        <f>AVERAGE($K$4:K1284)</f>
        <v>2739.032006245121</v>
      </c>
      <c r="N1284" s="41">
        <f>_xlfn.STDEV.S($K$4:K1284)</f>
        <v>355.63916897053127</v>
      </c>
      <c r="O1284" s="41">
        <f t="shared" si="221"/>
        <v>2719.5383201567261</v>
      </c>
      <c r="P1284" s="41">
        <f t="shared" si="222"/>
        <v>2758.525692333516</v>
      </c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</row>
    <row r="1285" spans="2:28" x14ac:dyDescent="0.2">
      <c r="B1285" s="13">
        <f t="shared" si="220"/>
        <v>1282</v>
      </c>
      <c r="C1285" s="12">
        <v>0.76097649405358925</v>
      </c>
      <c r="D1285" s="11">
        <f t="shared" ref="D1285:D1348" si="223">SUMIFS($R$4:$R$15,$U$4:$U$15,"&lt;="&amp;C1285,$T$4:$T$15,"&gt;="&amp;C1285)</f>
        <v>21</v>
      </c>
      <c r="E1285" s="11">
        <f t="shared" ref="E1285:E1348" si="224">MIN(D1285,$X$2)</f>
        <v>21</v>
      </c>
      <c r="F1285" s="11">
        <f t="shared" ref="F1285:F1348" si="225">E1285*$X$3</f>
        <v>3150</v>
      </c>
      <c r="G1285" s="12">
        <v>0.11740582893989693</v>
      </c>
      <c r="H1285" s="27">
        <f t="shared" ref="H1285:H1348" si="226">_xlfn.BINOM.INV(E1285,$X$5,G1285)</f>
        <v>1</v>
      </c>
      <c r="I1285" s="11">
        <f t="shared" ref="I1285:I1348" si="227">IF(E1285-H1285&gt;$X$6,E1285-H1285-$X$6,0)</f>
        <v>1</v>
      </c>
      <c r="J1285" s="28">
        <f t="shared" ref="J1285:J1348" si="228">I1285*$X$4</f>
        <v>500</v>
      </c>
      <c r="K1285" s="28">
        <f t="shared" ref="K1285:K1348" si="229">F1285-J1285</f>
        <v>2650</v>
      </c>
      <c r="L1285" s="28">
        <f t="shared" ref="L1285:L1348" si="230">B1285</f>
        <v>1282</v>
      </c>
      <c r="M1285" s="41">
        <f>AVERAGE($K$4:K1285)</f>
        <v>2738.96255850234</v>
      </c>
      <c r="N1285" s="41">
        <f>_xlfn.STDEV.S($K$4:K1285)</f>
        <v>355.50902495574854</v>
      </c>
      <c r="O1285" s="41">
        <f t="shared" si="221"/>
        <v>2719.4836219451713</v>
      </c>
      <c r="P1285" s="41">
        <f t="shared" si="222"/>
        <v>2758.4414950595087</v>
      </c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</row>
    <row r="1286" spans="2:28" x14ac:dyDescent="0.2">
      <c r="B1286" s="13">
        <f t="shared" ref="B1286:B1349" si="231">B1285+1</f>
        <v>1283</v>
      </c>
      <c r="C1286" s="12">
        <v>0.78073083084852291</v>
      </c>
      <c r="D1286" s="11">
        <f t="shared" si="223"/>
        <v>21</v>
      </c>
      <c r="E1286" s="11">
        <f t="shared" si="224"/>
        <v>21</v>
      </c>
      <c r="F1286" s="11">
        <f t="shared" si="225"/>
        <v>3150</v>
      </c>
      <c r="G1286" s="12">
        <v>0.72267508871562269</v>
      </c>
      <c r="H1286" s="27">
        <f t="shared" si="226"/>
        <v>3</v>
      </c>
      <c r="I1286" s="11">
        <f t="shared" si="227"/>
        <v>0</v>
      </c>
      <c r="J1286" s="28">
        <f t="shared" si="228"/>
        <v>0</v>
      </c>
      <c r="K1286" s="28">
        <f t="shared" si="229"/>
        <v>3150</v>
      </c>
      <c r="L1286" s="28">
        <f t="shared" si="230"/>
        <v>1283</v>
      </c>
      <c r="M1286" s="41">
        <f>AVERAGE($K$4:K1286)</f>
        <v>2739.2829306313329</v>
      </c>
      <c r="N1286" s="41">
        <f>_xlfn.STDEV.S($K$4:K1286)</f>
        <v>355.55557402700049</v>
      </c>
      <c r="O1286" s="41">
        <f t="shared" ref="O1286:O1349" si="232">M1286-_xlfn.T.INV.2T(0.05,L1286-1)*N1286/SQRT(L1286)</f>
        <v>2719.8090515798131</v>
      </c>
      <c r="P1286" s="41">
        <f t="shared" ref="P1286:P1349" si="233">M1286+_xlfn.T.INV.2T(0.05,L1286-1)*N1286/SQRT(L1286)</f>
        <v>2758.7568096828527</v>
      </c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</row>
    <row r="1287" spans="2:28" x14ac:dyDescent="0.2">
      <c r="B1287" s="13">
        <f t="shared" si="231"/>
        <v>1284</v>
      </c>
      <c r="C1287" s="12">
        <v>0.18207858184913295</v>
      </c>
      <c r="D1287" s="11">
        <f t="shared" si="223"/>
        <v>17</v>
      </c>
      <c r="E1287" s="11">
        <f t="shared" si="224"/>
        <v>17</v>
      </c>
      <c r="F1287" s="11">
        <f t="shared" si="225"/>
        <v>2550</v>
      </c>
      <c r="G1287" s="12">
        <v>0.1582516420046941</v>
      </c>
      <c r="H1287" s="27">
        <f t="shared" si="226"/>
        <v>0</v>
      </c>
      <c r="I1287" s="11">
        <f t="shared" si="227"/>
        <v>0</v>
      </c>
      <c r="J1287" s="28">
        <f t="shared" si="228"/>
        <v>0</v>
      </c>
      <c r="K1287" s="28">
        <f t="shared" si="229"/>
        <v>2550</v>
      </c>
      <c r="L1287" s="28">
        <f t="shared" si="230"/>
        <v>1284</v>
      </c>
      <c r="M1287" s="41">
        <f>AVERAGE($K$4:K1287)</f>
        <v>2739.1355140186915</v>
      </c>
      <c r="N1287" s="41">
        <f>_xlfn.STDEV.S($K$4:K1287)</f>
        <v>355.45623523580667</v>
      </c>
      <c r="O1287" s="41">
        <f t="shared" si="232"/>
        <v>2719.6746727587042</v>
      </c>
      <c r="P1287" s="41">
        <f t="shared" si="233"/>
        <v>2758.5963552786789</v>
      </c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</row>
    <row r="1288" spans="2:28" x14ac:dyDescent="0.2">
      <c r="B1288" s="13">
        <f t="shared" si="231"/>
        <v>1285</v>
      </c>
      <c r="C1288" s="12">
        <v>0.21648143987717616</v>
      </c>
      <c r="D1288" s="11">
        <f t="shared" si="223"/>
        <v>17</v>
      </c>
      <c r="E1288" s="11">
        <f t="shared" si="224"/>
        <v>17</v>
      </c>
      <c r="F1288" s="11">
        <f t="shared" si="225"/>
        <v>2550</v>
      </c>
      <c r="G1288" s="12">
        <v>0.96230690812138486</v>
      </c>
      <c r="H1288" s="27">
        <f t="shared" si="226"/>
        <v>4</v>
      </c>
      <c r="I1288" s="11">
        <f t="shared" si="227"/>
        <v>0</v>
      </c>
      <c r="J1288" s="28">
        <f t="shared" si="228"/>
        <v>0</v>
      </c>
      <c r="K1288" s="28">
        <f t="shared" si="229"/>
        <v>2550</v>
      </c>
      <c r="L1288" s="28">
        <f t="shared" si="230"/>
        <v>1285</v>
      </c>
      <c r="M1288" s="41">
        <f>AVERAGE($K$4:K1288)</f>
        <v>2738.988326848249</v>
      </c>
      <c r="N1288" s="41">
        <f>_xlfn.STDEV.S($K$4:K1288)</f>
        <v>355.35696241372023</v>
      </c>
      <c r="O1288" s="41">
        <f t="shared" si="232"/>
        <v>2719.5405066391645</v>
      </c>
      <c r="P1288" s="41">
        <f t="shared" si="233"/>
        <v>2758.4361470573335</v>
      </c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</row>
    <row r="1289" spans="2:28" x14ac:dyDescent="0.2">
      <c r="B1289" s="13">
        <f t="shared" si="231"/>
        <v>1286</v>
      </c>
      <c r="C1289" s="12">
        <v>0.73326548760837773</v>
      </c>
      <c r="D1289" s="11">
        <f t="shared" si="223"/>
        <v>21</v>
      </c>
      <c r="E1289" s="11">
        <f t="shared" si="224"/>
        <v>21</v>
      </c>
      <c r="F1289" s="11">
        <f t="shared" si="225"/>
        <v>3150</v>
      </c>
      <c r="G1289" s="12">
        <v>0.26472186672595377</v>
      </c>
      <c r="H1289" s="27">
        <f t="shared" si="226"/>
        <v>1</v>
      </c>
      <c r="I1289" s="11">
        <f t="shared" si="227"/>
        <v>1</v>
      </c>
      <c r="J1289" s="28">
        <f t="shared" si="228"/>
        <v>500</v>
      </c>
      <c r="K1289" s="28">
        <f t="shared" si="229"/>
        <v>2650</v>
      </c>
      <c r="L1289" s="28">
        <f t="shared" si="230"/>
        <v>1286</v>
      </c>
      <c r="M1289" s="41">
        <f>AVERAGE($K$4:K1289)</f>
        <v>2738.919129082426</v>
      </c>
      <c r="N1289" s="41">
        <f>_xlfn.STDEV.S($K$4:K1289)</f>
        <v>355.22733181447956</v>
      </c>
      <c r="O1289" s="41">
        <f t="shared" si="232"/>
        <v>2719.4859775813366</v>
      </c>
      <c r="P1289" s="41">
        <f t="shared" si="233"/>
        <v>2758.3522805835155</v>
      </c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</row>
    <row r="1290" spans="2:28" x14ac:dyDescent="0.2">
      <c r="B1290" s="13">
        <f t="shared" si="231"/>
        <v>1287</v>
      </c>
      <c r="C1290" s="12">
        <v>0.23864061199096032</v>
      </c>
      <c r="D1290" s="11">
        <f t="shared" si="223"/>
        <v>17</v>
      </c>
      <c r="E1290" s="11">
        <f t="shared" si="224"/>
        <v>17</v>
      </c>
      <c r="F1290" s="11">
        <f t="shared" si="225"/>
        <v>2550</v>
      </c>
      <c r="G1290" s="12">
        <v>0.22378165473785872</v>
      </c>
      <c r="H1290" s="27">
        <f t="shared" si="226"/>
        <v>1</v>
      </c>
      <c r="I1290" s="11">
        <f t="shared" si="227"/>
        <v>0</v>
      </c>
      <c r="J1290" s="28">
        <f t="shared" si="228"/>
        <v>0</v>
      </c>
      <c r="K1290" s="28">
        <f t="shared" si="229"/>
        <v>2550</v>
      </c>
      <c r="L1290" s="28">
        <f t="shared" si="230"/>
        <v>1287</v>
      </c>
      <c r="M1290" s="41">
        <f>AVERAGE($K$4:K1290)</f>
        <v>2738.7723387723386</v>
      </c>
      <c r="N1290" s="41">
        <f>_xlfn.STDEV.S($K$4:K1290)</f>
        <v>355.12823817378035</v>
      </c>
      <c r="O1290" s="41">
        <f t="shared" si="232"/>
        <v>2719.3521716962891</v>
      </c>
      <c r="P1290" s="41">
        <f t="shared" si="233"/>
        <v>2758.192505848388</v>
      </c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</row>
    <row r="1291" spans="2:28" x14ac:dyDescent="0.2">
      <c r="B1291" s="13">
        <f t="shared" si="231"/>
        <v>1288</v>
      </c>
      <c r="C1291" s="12">
        <v>0.26960027695668864</v>
      </c>
      <c r="D1291" s="11">
        <f t="shared" si="223"/>
        <v>18</v>
      </c>
      <c r="E1291" s="11">
        <f t="shared" si="224"/>
        <v>18</v>
      </c>
      <c r="F1291" s="11">
        <f t="shared" si="225"/>
        <v>2700</v>
      </c>
      <c r="G1291" s="12">
        <v>0.18554145302886782</v>
      </c>
      <c r="H1291" s="27">
        <f t="shared" si="226"/>
        <v>1</v>
      </c>
      <c r="I1291" s="11">
        <f t="shared" si="227"/>
        <v>0</v>
      </c>
      <c r="J1291" s="28">
        <f t="shared" si="228"/>
        <v>0</v>
      </c>
      <c r="K1291" s="28">
        <f t="shared" si="229"/>
        <v>2700</v>
      </c>
      <c r="L1291" s="28">
        <f t="shared" si="230"/>
        <v>1288</v>
      </c>
      <c r="M1291" s="41">
        <f>AVERAGE($K$4:K1291)</f>
        <v>2738.7422360248447</v>
      </c>
      <c r="N1291" s="41">
        <f>_xlfn.STDEV.S($K$4:K1291)</f>
        <v>354.99188782479763</v>
      </c>
      <c r="O1291" s="41">
        <f t="shared" si="232"/>
        <v>2719.3370769171488</v>
      </c>
      <c r="P1291" s="41">
        <f t="shared" si="233"/>
        <v>2758.1473951325406</v>
      </c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</row>
    <row r="1292" spans="2:28" x14ac:dyDescent="0.2">
      <c r="B1292" s="13">
        <f t="shared" si="231"/>
        <v>1289</v>
      </c>
      <c r="C1292" s="12">
        <v>0.39656863697229972</v>
      </c>
      <c r="D1292" s="11">
        <f t="shared" si="223"/>
        <v>19</v>
      </c>
      <c r="E1292" s="11">
        <f t="shared" si="224"/>
        <v>19</v>
      </c>
      <c r="F1292" s="11">
        <f t="shared" si="225"/>
        <v>2850</v>
      </c>
      <c r="G1292" s="12">
        <v>0.1567673511482105</v>
      </c>
      <c r="H1292" s="27">
        <f t="shared" si="226"/>
        <v>1</v>
      </c>
      <c r="I1292" s="11">
        <f t="shared" si="227"/>
        <v>0</v>
      </c>
      <c r="J1292" s="28">
        <f t="shared" si="228"/>
        <v>0</v>
      </c>
      <c r="K1292" s="28">
        <f t="shared" si="229"/>
        <v>2850</v>
      </c>
      <c r="L1292" s="28">
        <f t="shared" si="230"/>
        <v>1289</v>
      </c>
      <c r="M1292" s="41">
        <f>AVERAGE($K$4:K1292)</f>
        <v>2738.8285492629948</v>
      </c>
      <c r="N1292" s="41">
        <f>_xlfn.STDEV.S($K$4:K1292)</f>
        <v>354.86758433832739</v>
      </c>
      <c r="O1292" s="41">
        <f t="shared" si="232"/>
        <v>2719.4377252501313</v>
      </c>
      <c r="P1292" s="41">
        <f t="shared" si="233"/>
        <v>2758.2193732758583</v>
      </c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</row>
    <row r="1293" spans="2:28" x14ac:dyDescent="0.2">
      <c r="B1293" s="13">
        <f t="shared" si="231"/>
        <v>1290</v>
      </c>
      <c r="C1293" s="12">
        <v>0.73909897850144357</v>
      </c>
      <c r="D1293" s="11">
        <f t="shared" si="223"/>
        <v>21</v>
      </c>
      <c r="E1293" s="11">
        <f t="shared" si="224"/>
        <v>21</v>
      </c>
      <c r="F1293" s="11">
        <f t="shared" si="225"/>
        <v>3150</v>
      </c>
      <c r="G1293" s="12">
        <v>0.45415657114282182</v>
      </c>
      <c r="H1293" s="27">
        <f t="shared" si="226"/>
        <v>2</v>
      </c>
      <c r="I1293" s="11">
        <f t="shared" si="227"/>
        <v>0</v>
      </c>
      <c r="J1293" s="28">
        <f t="shared" si="228"/>
        <v>0</v>
      </c>
      <c r="K1293" s="28">
        <f t="shared" si="229"/>
        <v>3150</v>
      </c>
      <c r="L1293" s="28">
        <f t="shared" si="230"/>
        <v>1290</v>
      </c>
      <c r="M1293" s="41">
        <f>AVERAGE($K$4:K1293)</f>
        <v>2739.1472868217056</v>
      </c>
      <c r="N1293" s="41">
        <f>_xlfn.STDEV.S($K$4:K1293)</f>
        <v>354.91458343182472</v>
      </c>
      <c r="O1293" s="41">
        <f t="shared" si="232"/>
        <v>2719.7614270863305</v>
      </c>
      <c r="P1293" s="41">
        <f t="shared" si="233"/>
        <v>2758.5331465570807</v>
      </c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</row>
    <row r="1294" spans="2:28" x14ac:dyDescent="0.2">
      <c r="B1294" s="13">
        <f t="shared" si="231"/>
        <v>1291</v>
      </c>
      <c r="C1294" s="12">
        <v>0.64805158067212931</v>
      </c>
      <c r="D1294" s="11">
        <f t="shared" si="223"/>
        <v>20</v>
      </c>
      <c r="E1294" s="11">
        <f t="shared" si="224"/>
        <v>20</v>
      </c>
      <c r="F1294" s="11">
        <f t="shared" si="225"/>
        <v>3000</v>
      </c>
      <c r="G1294" s="12">
        <v>0.14353155147072316</v>
      </c>
      <c r="H1294" s="27">
        <f t="shared" si="226"/>
        <v>1</v>
      </c>
      <c r="I1294" s="11">
        <f t="shared" si="227"/>
        <v>0</v>
      </c>
      <c r="J1294" s="28">
        <f t="shared" si="228"/>
        <v>0</v>
      </c>
      <c r="K1294" s="28">
        <f t="shared" si="229"/>
        <v>3000</v>
      </c>
      <c r="L1294" s="28">
        <f t="shared" si="230"/>
        <v>1291</v>
      </c>
      <c r="M1294" s="41">
        <f>AVERAGE($K$4:K1294)</f>
        <v>2739.3493415956623</v>
      </c>
      <c r="N1294" s="41">
        <f>_xlfn.STDEV.S($K$4:K1294)</f>
        <v>354.85126641551847</v>
      </c>
      <c r="O1294" s="41">
        <f t="shared" si="232"/>
        <v>2719.9744626210936</v>
      </c>
      <c r="P1294" s="41">
        <f t="shared" si="233"/>
        <v>2758.724220570231</v>
      </c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</row>
    <row r="1295" spans="2:28" x14ac:dyDescent="0.2">
      <c r="B1295" s="13">
        <f t="shared" si="231"/>
        <v>1292</v>
      </c>
      <c r="C1295" s="12">
        <v>0.43569303691309524</v>
      </c>
      <c r="D1295" s="11">
        <f t="shared" si="223"/>
        <v>19</v>
      </c>
      <c r="E1295" s="11">
        <f t="shared" si="224"/>
        <v>19</v>
      </c>
      <c r="F1295" s="11">
        <f t="shared" si="225"/>
        <v>2850</v>
      </c>
      <c r="G1295" s="12">
        <v>0.58520429782443018</v>
      </c>
      <c r="H1295" s="27">
        <f t="shared" si="226"/>
        <v>2</v>
      </c>
      <c r="I1295" s="11">
        <f t="shared" si="227"/>
        <v>0</v>
      </c>
      <c r="J1295" s="28">
        <f t="shared" si="228"/>
        <v>0</v>
      </c>
      <c r="K1295" s="28">
        <f t="shared" si="229"/>
        <v>2850</v>
      </c>
      <c r="L1295" s="28">
        <f t="shared" si="230"/>
        <v>1292</v>
      </c>
      <c r="M1295" s="41">
        <f>AVERAGE($K$4:K1295)</f>
        <v>2739.4349845201236</v>
      </c>
      <c r="N1295" s="41">
        <f>_xlfn.STDEV.S($K$4:K1295)</f>
        <v>354.72716470235156</v>
      </c>
      <c r="O1295" s="41">
        <f t="shared" si="232"/>
        <v>2720.0743924294102</v>
      </c>
      <c r="P1295" s="41">
        <f t="shared" si="233"/>
        <v>2758.7955766108371</v>
      </c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</row>
    <row r="1296" spans="2:28" x14ac:dyDescent="0.2">
      <c r="B1296" s="13">
        <f t="shared" si="231"/>
        <v>1293</v>
      </c>
      <c r="C1296" s="12">
        <v>0.72876471755574712</v>
      </c>
      <c r="D1296" s="11">
        <f t="shared" si="223"/>
        <v>21</v>
      </c>
      <c r="E1296" s="11">
        <f t="shared" si="224"/>
        <v>21</v>
      </c>
      <c r="F1296" s="11">
        <f t="shared" si="225"/>
        <v>3150</v>
      </c>
      <c r="G1296" s="12">
        <v>0.37721504258291672</v>
      </c>
      <c r="H1296" s="27">
        <f t="shared" si="226"/>
        <v>2</v>
      </c>
      <c r="I1296" s="11">
        <f t="shared" si="227"/>
        <v>0</v>
      </c>
      <c r="J1296" s="28">
        <f t="shared" si="228"/>
        <v>0</v>
      </c>
      <c r="K1296" s="28">
        <f t="shared" si="229"/>
        <v>3150</v>
      </c>
      <c r="L1296" s="28">
        <f t="shared" si="230"/>
        <v>1293</v>
      </c>
      <c r="M1296" s="41">
        <f>AVERAGE($K$4:K1296)</f>
        <v>2739.7525135344163</v>
      </c>
      <c r="N1296" s="41">
        <f>_xlfn.STDEV.S($K$4:K1296)</f>
        <v>354.77363908254534</v>
      </c>
      <c r="O1296" s="41">
        <f t="shared" si="232"/>
        <v>2720.3968881084525</v>
      </c>
      <c r="P1296" s="41">
        <f t="shared" si="233"/>
        <v>2759.1081389603801</v>
      </c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</row>
    <row r="1297" spans="2:28" x14ac:dyDescent="0.2">
      <c r="B1297" s="13">
        <f t="shared" si="231"/>
        <v>1294</v>
      </c>
      <c r="C1297" s="12">
        <v>0.821793886953328</v>
      </c>
      <c r="D1297" s="11">
        <f t="shared" si="223"/>
        <v>22</v>
      </c>
      <c r="E1297" s="11">
        <f t="shared" si="224"/>
        <v>22</v>
      </c>
      <c r="F1297" s="11">
        <f t="shared" si="225"/>
        <v>3300</v>
      </c>
      <c r="G1297" s="12">
        <v>0.85503558759691534</v>
      </c>
      <c r="H1297" s="27">
        <f t="shared" si="226"/>
        <v>4</v>
      </c>
      <c r="I1297" s="11">
        <f t="shared" si="227"/>
        <v>0</v>
      </c>
      <c r="J1297" s="28">
        <f t="shared" si="228"/>
        <v>0</v>
      </c>
      <c r="K1297" s="28">
        <f t="shared" si="229"/>
        <v>3300</v>
      </c>
      <c r="L1297" s="28">
        <f t="shared" si="230"/>
        <v>1294</v>
      </c>
      <c r="M1297" s="41">
        <f>AVERAGE($K$4:K1297)</f>
        <v>2740.1854714064916</v>
      </c>
      <c r="N1297" s="41">
        <f>_xlfn.STDEV.S($K$4:K1297)</f>
        <v>354.9782467620995</v>
      </c>
      <c r="O1297" s="41">
        <f t="shared" si="232"/>
        <v>2720.8261818493847</v>
      </c>
      <c r="P1297" s="41">
        <f t="shared" si="233"/>
        <v>2759.5447609635985</v>
      </c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</row>
    <row r="1298" spans="2:28" x14ac:dyDescent="0.2">
      <c r="B1298" s="13">
        <f t="shared" si="231"/>
        <v>1295</v>
      </c>
      <c r="C1298" s="12">
        <v>0.56615565157935122</v>
      </c>
      <c r="D1298" s="11">
        <f t="shared" si="223"/>
        <v>20</v>
      </c>
      <c r="E1298" s="11">
        <f t="shared" si="224"/>
        <v>20</v>
      </c>
      <c r="F1298" s="11">
        <f t="shared" si="225"/>
        <v>3000</v>
      </c>
      <c r="G1298" s="12">
        <v>0.92697169049888173</v>
      </c>
      <c r="H1298" s="27">
        <f t="shared" si="226"/>
        <v>4</v>
      </c>
      <c r="I1298" s="11">
        <f t="shared" si="227"/>
        <v>0</v>
      </c>
      <c r="J1298" s="28">
        <f t="shared" si="228"/>
        <v>0</v>
      </c>
      <c r="K1298" s="28">
        <f t="shared" si="229"/>
        <v>3000</v>
      </c>
      <c r="L1298" s="28">
        <f t="shared" si="230"/>
        <v>1295</v>
      </c>
      <c r="M1298" s="41">
        <f>AVERAGE($K$4:K1298)</f>
        <v>2740.3861003861002</v>
      </c>
      <c r="N1298" s="41">
        <f>_xlfn.STDEV.S($K$4:K1298)</f>
        <v>354.91449973908283</v>
      </c>
      <c r="O1298" s="41">
        <f t="shared" si="232"/>
        <v>2721.0377761113705</v>
      </c>
      <c r="P1298" s="41">
        <f t="shared" si="233"/>
        <v>2759.73442466083</v>
      </c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</row>
    <row r="1299" spans="2:28" x14ac:dyDescent="0.2">
      <c r="B1299" s="13">
        <f t="shared" si="231"/>
        <v>1296</v>
      </c>
      <c r="C1299" s="12">
        <v>4.6818084819880701E-3</v>
      </c>
      <c r="D1299" s="11">
        <f t="shared" si="223"/>
        <v>14</v>
      </c>
      <c r="E1299" s="11">
        <f t="shared" si="224"/>
        <v>14</v>
      </c>
      <c r="F1299" s="11">
        <f t="shared" si="225"/>
        <v>2100</v>
      </c>
      <c r="G1299" s="12">
        <v>0.59656158303654283</v>
      </c>
      <c r="H1299" s="27">
        <f t="shared" si="226"/>
        <v>2</v>
      </c>
      <c r="I1299" s="11">
        <f t="shared" si="227"/>
        <v>0</v>
      </c>
      <c r="J1299" s="28">
        <f t="shared" si="228"/>
        <v>0</v>
      </c>
      <c r="K1299" s="28">
        <f t="shared" si="229"/>
        <v>2100</v>
      </c>
      <c r="L1299" s="28">
        <f t="shared" si="230"/>
        <v>1296</v>
      </c>
      <c r="M1299" s="41">
        <f>AVERAGE($K$4:K1299)</f>
        <v>2739.891975308642</v>
      </c>
      <c r="N1299" s="41">
        <f>_xlfn.STDEV.S($K$4:K1299)</f>
        <v>355.22311752633692</v>
      </c>
      <c r="O1299" s="41">
        <f t="shared" si="232"/>
        <v>2720.5343131542677</v>
      </c>
      <c r="P1299" s="41">
        <f t="shared" si="233"/>
        <v>2759.2496374630164</v>
      </c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</row>
    <row r="1300" spans="2:28" x14ac:dyDescent="0.2">
      <c r="B1300" s="13">
        <f t="shared" si="231"/>
        <v>1297</v>
      </c>
      <c r="C1300" s="12">
        <v>0.72511516993503111</v>
      </c>
      <c r="D1300" s="11">
        <f t="shared" si="223"/>
        <v>21</v>
      </c>
      <c r="E1300" s="11">
        <f t="shared" si="224"/>
        <v>21</v>
      </c>
      <c r="F1300" s="11">
        <f t="shared" si="225"/>
        <v>3150</v>
      </c>
      <c r="G1300" s="12">
        <v>5.7412241203505077E-2</v>
      </c>
      <c r="H1300" s="27">
        <f t="shared" si="226"/>
        <v>0</v>
      </c>
      <c r="I1300" s="11">
        <f t="shared" si="227"/>
        <v>2</v>
      </c>
      <c r="J1300" s="28">
        <f t="shared" si="228"/>
        <v>1000</v>
      </c>
      <c r="K1300" s="28">
        <f t="shared" si="229"/>
        <v>2150</v>
      </c>
      <c r="L1300" s="28">
        <f t="shared" si="230"/>
        <v>1297</v>
      </c>
      <c r="M1300" s="41">
        <f>AVERAGE($K$4:K1300)</f>
        <v>2739.4371626831148</v>
      </c>
      <c r="N1300" s="41">
        <f>_xlfn.STDEV.S($K$4:K1300)</f>
        <v>355.46362649340819</v>
      </c>
      <c r="O1300" s="41">
        <f t="shared" si="232"/>
        <v>2720.0738770878866</v>
      </c>
      <c r="P1300" s="41">
        <f t="shared" si="233"/>
        <v>2758.8004482783431</v>
      </c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</row>
    <row r="1301" spans="2:28" x14ac:dyDescent="0.2">
      <c r="B1301" s="13">
        <f t="shared" si="231"/>
        <v>1298</v>
      </c>
      <c r="C1301" s="12">
        <v>0.76174027765232089</v>
      </c>
      <c r="D1301" s="11">
        <f t="shared" si="223"/>
        <v>21</v>
      </c>
      <c r="E1301" s="11">
        <f t="shared" si="224"/>
        <v>21</v>
      </c>
      <c r="F1301" s="11">
        <f t="shared" si="225"/>
        <v>3150</v>
      </c>
      <c r="G1301" s="12">
        <v>0.48228150704592043</v>
      </c>
      <c r="H1301" s="27">
        <f t="shared" si="226"/>
        <v>2</v>
      </c>
      <c r="I1301" s="11">
        <f t="shared" si="227"/>
        <v>0</v>
      </c>
      <c r="J1301" s="28">
        <f t="shared" si="228"/>
        <v>0</v>
      </c>
      <c r="K1301" s="28">
        <f t="shared" si="229"/>
        <v>3150</v>
      </c>
      <c r="L1301" s="28">
        <f t="shared" si="230"/>
        <v>1298</v>
      </c>
      <c r="M1301" s="41">
        <f>AVERAGE($K$4:K1301)</f>
        <v>2739.7534668721109</v>
      </c>
      <c r="N1301" s="41">
        <f>_xlfn.STDEV.S($K$4:K1301)</f>
        <v>355.50925726929148</v>
      </c>
      <c r="O1301" s="41">
        <f t="shared" si="232"/>
        <v>2720.3951708562049</v>
      </c>
      <c r="P1301" s="41">
        <f t="shared" si="233"/>
        <v>2759.111762888017</v>
      </c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</row>
    <row r="1302" spans="2:28" x14ac:dyDescent="0.2">
      <c r="B1302" s="13">
        <f t="shared" si="231"/>
        <v>1299</v>
      </c>
      <c r="C1302" s="12">
        <v>0.77435626313732986</v>
      </c>
      <c r="D1302" s="11">
        <f t="shared" si="223"/>
        <v>21</v>
      </c>
      <c r="E1302" s="11">
        <f t="shared" si="224"/>
        <v>21</v>
      </c>
      <c r="F1302" s="11">
        <f t="shared" si="225"/>
        <v>3150</v>
      </c>
      <c r="G1302" s="12">
        <v>0.49197877401632917</v>
      </c>
      <c r="H1302" s="27">
        <f t="shared" si="226"/>
        <v>2</v>
      </c>
      <c r="I1302" s="11">
        <f t="shared" si="227"/>
        <v>0</v>
      </c>
      <c r="J1302" s="28">
        <f t="shared" si="228"/>
        <v>0</v>
      </c>
      <c r="K1302" s="28">
        <f t="shared" si="229"/>
        <v>3150</v>
      </c>
      <c r="L1302" s="28">
        <f t="shared" si="230"/>
        <v>1299</v>
      </c>
      <c r="M1302" s="41">
        <f>AVERAGE($K$4:K1302)</f>
        <v>2740.0692840646652</v>
      </c>
      <c r="N1302" s="41">
        <f>_xlfn.STDEV.S($K$4:K1302)</f>
        <v>355.5545309398118</v>
      </c>
      <c r="O1302" s="41">
        <f t="shared" si="232"/>
        <v>2720.7159903339057</v>
      </c>
      <c r="P1302" s="41">
        <f t="shared" si="233"/>
        <v>2759.4225777954248</v>
      </c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</row>
    <row r="1303" spans="2:28" x14ac:dyDescent="0.2">
      <c r="B1303" s="13">
        <f t="shared" si="231"/>
        <v>1300</v>
      </c>
      <c r="C1303" s="12">
        <v>0.73162425924610552</v>
      </c>
      <c r="D1303" s="11">
        <f t="shared" si="223"/>
        <v>21</v>
      </c>
      <c r="E1303" s="11">
        <f t="shared" si="224"/>
        <v>21</v>
      </c>
      <c r="F1303" s="11">
        <f t="shared" si="225"/>
        <v>3150</v>
      </c>
      <c r="G1303" s="12">
        <v>0.76106709923968041</v>
      </c>
      <c r="H1303" s="27">
        <f t="shared" si="226"/>
        <v>3</v>
      </c>
      <c r="I1303" s="11">
        <f t="shared" si="227"/>
        <v>0</v>
      </c>
      <c r="J1303" s="28">
        <f t="shared" si="228"/>
        <v>0</v>
      </c>
      <c r="K1303" s="28">
        <f t="shared" si="229"/>
        <v>3150</v>
      </c>
      <c r="L1303" s="28">
        <f t="shared" si="230"/>
        <v>1300</v>
      </c>
      <c r="M1303" s="41">
        <f>AVERAGE($K$4:K1303)</f>
        <v>2740.3846153846152</v>
      </c>
      <c r="N1303" s="41">
        <f>_xlfn.STDEV.S($K$4:K1303)</f>
        <v>355.59944910023609</v>
      </c>
      <c r="O1303" s="41">
        <f t="shared" si="232"/>
        <v>2721.0363365488952</v>
      </c>
      <c r="P1303" s="41">
        <f t="shared" si="233"/>
        <v>2759.7328942203353</v>
      </c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</row>
    <row r="1304" spans="2:28" x14ac:dyDescent="0.2">
      <c r="B1304" s="13">
        <f t="shared" si="231"/>
        <v>1301</v>
      </c>
      <c r="C1304" s="12">
        <v>0.79603559933882129</v>
      </c>
      <c r="D1304" s="11">
        <f t="shared" si="223"/>
        <v>21</v>
      </c>
      <c r="E1304" s="11">
        <f t="shared" si="224"/>
        <v>21</v>
      </c>
      <c r="F1304" s="11">
        <f t="shared" si="225"/>
        <v>3150</v>
      </c>
      <c r="G1304" s="12">
        <v>0.59662166307747477</v>
      </c>
      <c r="H1304" s="27">
        <f t="shared" si="226"/>
        <v>2</v>
      </c>
      <c r="I1304" s="11">
        <f t="shared" si="227"/>
        <v>0</v>
      </c>
      <c r="J1304" s="28">
        <f t="shared" si="228"/>
        <v>0</v>
      </c>
      <c r="K1304" s="28">
        <f t="shared" si="229"/>
        <v>3150</v>
      </c>
      <c r="L1304" s="28">
        <f t="shared" si="230"/>
        <v>1301</v>
      </c>
      <c r="M1304" s="41">
        <f>AVERAGE($K$4:K1304)</f>
        <v>2740.6994619523443</v>
      </c>
      <c r="N1304" s="41">
        <f>_xlfn.STDEV.S($K$4:K1304)</f>
        <v>355.6440133374773</v>
      </c>
      <c r="O1304" s="41">
        <f t="shared" si="232"/>
        <v>2721.356210526229</v>
      </c>
      <c r="P1304" s="41">
        <f t="shared" si="233"/>
        <v>2760.0427133784597</v>
      </c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</row>
    <row r="1305" spans="2:28" x14ac:dyDescent="0.2">
      <c r="B1305" s="13">
        <f t="shared" si="231"/>
        <v>1302</v>
      </c>
      <c r="C1305" s="12">
        <v>0.92386809337716458</v>
      </c>
      <c r="D1305" s="11">
        <f t="shared" si="223"/>
        <v>23</v>
      </c>
      <c r="E1305" s="11">
        <f t="shared" si="224"/>
        <v>22</v>
      </c>
      <c r="F1305" s="11">
        <f t="shared" si="225"/>
        <v>3300</v>
      </c>
      <c r="G1305" s="12">
        <v>0.84926764454552128</v>
      </c>
      <c r="H1305" s="27">
        <f t="shared" si="226"/>
        <v>4</v>
      </c>
      <c r="I1305" s="11">
        <f t="shared" si="227"/>
        <v>0</v>
      </c>
      <c r="J1305" s="28">
        <f t="shared" si="228"/>
        <v>0</v>
      </c>
      <c r="K1305" s="28">
        <f t="shared" si="229"/>
        <v>3300</v>
      </c>
      <c r="L1305" s="28">
        <f t="shared" si="230"/>
        <v>1302</v>
      </c>
      <c r="M1305" s="41">
        <f>AVERAGE($K$4:K1305)</f>
        <v>2741.1290322580644</v>
      </c>
      <c r="N1305" s="41">
        <f>_xlfn.STDEV.S($K$4:K1305)</f>
        <v>355.8450555411693</v>
      </c>
      <c r="O1305" s="41">
        <f t="shared" si="232"/>
        <v>2721.782294043066</v>
      </c>
      <c r="P1305" s="41">
        <f t="shared" si="233"/>
        <v>2760.4757704730628</v>
      </c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</row>
    <row r="1306" spans="2:28" x14ac:dyDescent="0.2">
      <c r="B1306" s="13">
        <f t="shared" si="231"/>
        <v>1303</v>
      </c>
      <c r="C1306" s="12">
        <v>0.54144473009625194</v>
      </c>
      <c r="D1306" s="11">
        <f t="shared" si="223"/>
        <v>20</v>
      </c>
      <c r="E1306" s="11">
        <f t="shared" si="224"/>
        <v>20</v>
      </c>
      <c r="F1306" s="11">
        <f t="shared" si="225"/>
        <v>3000</v>
      </c>
      <c r="G1306" s="12">
        <v>0.42963726354523091</v>
      </c>
      <c r="H1306" s="27">
        <f t="shared" si="226"/>
        <v>2</v>
      </c>
      <c r="I1306" s="11">
        <f t="shared" si="227"/>
        <v>0</v>
      </c>
      <c r="J1306" s="28">
        <f t="shared" si="228"/>
        <v>0</v>
      </c>
      <c r="K1306" s="28">
        <f t="shared" si="229"/>
        <v>3000</v>
      </c>
      <c r="L1306" s="28">
        <f t="shared" si="230"/>
        <v>1303</v>
      </c>
      <c r="M1306" s="41">
        <f>AVERAGE($K$4:K1306)</f>
        <v>2741.3277052954718</v>
      </c>
      <c r="N1306" s="41">
        <f>_xlfn.STDEV.S($K$4:K1306)</f>
        <v>355.78066202356024</v>
      </c>
      <c r="O1306" s="41">
        <f t="shared" si="232"/>
        <v>2721.9919058861005</v>
      </c>
      <c r="P1306" s="41">
        <f t="shared" si="233"/>
        <v>2760.663504704843</v>
      </c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</row>
    <row r="1307" spans="2:28" x14ac:dyDescent="0.2">
      <c r="B1307" s="13">
        <f t="shared" si="231"/>
        <v>1304</v>
      </c>
      <c r="C1307" s="12">
        <v>3.1884242648480221E-2</v>
      </c>
      <c r="D1307" s="11">
        <f t="shared" si="223"/>
        <v>15</v>
      </c>
      <c r="E1307" s="11">
        <f t="shared" si="224"/>
        <v>15</v>
      </c>
      <c r="F1307" s="11">
        <f t="shared" si="225"/>
        <v>2250</v>
      </c>
      <c r="G1307" s="12">
        <v>0.10959819346956867</v>
      </c>
      <c r="H1307" s="27">
        <f t="shared" si="226"/>
        <v>0</v>
      </c>
      <c r="I1307" s="11">
        <f t="shared" si="227"/>
        <v>0</v>
      </c>
      <c r="J1307" s="28">
        <f t="shared" si="228"/>
        <v>0</v>
      </c>
      <c r="K1307" s="28">
        <f t="shared" si="229"/>
        <v>2250</v>
      </c>
      <c r="L1307" s="28">
        <f t="shared" si="230"/>
        <v>1304</v>
      </c>
      <c r="M1307" s="41">
        <f>AVERAGE($K$4:K1307)</f>
        <v>2740.9509202453987</v>
      </c>
      <c r="N1307" s="41">
        <f>_xlfn.STDEV.S($K$4:K1307)</f>
        <v>355.9042841082163</v>
      </c>
      <c r="O1307" s="41">
        <f t="shared" si="232"/>
        <v>2721.6158341203623</v>
      </c>
      <c r="P1307" s="41">
        <f t="shared" si="233"/>
        <v>2760.2860063704352</v>
      </c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</row>
    <row r="1308" spans="2:28" x14ac:dyDescent="0.2">
      <c r="B1308" s="13">
        <f t="shared" si="231"/>
        <v>1305</v>
      </c>
      <c r="C1308" s="12">
        <v>0.74820318233315952</v>
      </c>
      <c r="D1308" s="11">
        <f t="shared" si="223"/>
        <v>21</v>
      </c>
      <c r="E1308" s="11">
        <f t="shared" si="224"/>
        <v>21</v>
      </c>
      <c r="F1308" s="11">
        <f t="shared" si="225"/>
        <v>3150</v>
      </c>
      <c r="G1308" s="12">
        <v>0.79498292868669129</v>
      </c>
      <c r="H1308" s="27">
        <f t="shared" si="226"/>
        <v>3</v>
      </c>
      <c r="I1308" s="11">
        <f t="shared" si="227"/>
        <v>0</v>
      </c>
      <c r="J1308" s="28">
        <f t="shared" si="228"/>
        <v>0</v>
      </c>
      <c r="K1308" s="28">
        <f t="shared" si="229"/>
        <v>3150</v>
      </c>
      <c r="L1308" s="28">
        <f t="shared" si="230"/>
        <v>1305</v>
      </c>
      <c r="M1308" s="41">
        <f>AVERAGE($K$4:K1308)</f>
        <v>2741.2643678160921</v>
      </c>
      <c r="N1308" s="41">
        <f>_xlfn.STDEV.S($K$4:K1308)</f>
        <v>355.94794135926952</v>
      </c>
      <c r="O1308" s="41">
        <f t="shared" si="232"/>
        <v>2721.9343341287399</v>
      </c>
      <c r="P1308" s="41">
        <f t="shared" si="233"/>
        <v>2760.5944015034443</v>
      </c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</row>
    <row r="1309" spans="2:28" x14ac:dyDescent="0.2">
      <c r="B1309" s="13">
        <f t="shared" si="231"/>
        <v>1306</v>
      </c>
      <c r="C1309" s="12">
        <v>0.79257637240566525</v>
      </c>
      <c r="D1309" s="11">
        <f t="shared" si="223"/>
        <v>21</v>
      </c>
      <c r="E1309" s="11">
        <f t="shared" si="224"/>
        <v>21</v>
      </c>
      <c r="F1309" s="11">
        <f t="shared" si="225"/>
        <v>3150</v>
      </c>
      <c r="G1309" s="12">
        <v>0.65542713048127654</v>
      </c>
      <c r="H1309" s="27">
        <f t="shared" si="226"/>
        <v>3</v>
      </c>
      <c r="I1309" s="11">
        <f t="shared" si="227"/>
        <v>0</v>
      </c>
      <c r="J1309" s="28">
        <f t="shared" si="228"/>
        <v>0</v>
      </c>
      <c r="K1309" s="28">
        <f t="shared" si="229"/>
        <v>3150</v>
      </c>
      <c r="L1309" s="28">
        <f t="shared" si="230"/>
        <v>1306</v>
      </c>
      <c r="M1309" s="41">
        <f>AVERAGE($K$4:K1309)</f>
        <v>2741.5773353751915</v>
      </c>
      <c r="N1309" s="41">
        <f>_xlfn.STDEV.S($K$4:K1309)</f>
        <v>355.9912507955907</v>
      </c>
      <c r="O1309" s="41">
        <f t="shared" si="232"/>
        <v>2722.2523662822418</v>
      </c>
      <c r="P1309" s="41">
        <f t="shared" si="233"/>
        <v>2760.9023044681412</v>
      </c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</row>
    <row r="1310" spans="2:28" x14ac:dyDescent="0.2">
      <c r="B1310" s="13">
        <f t="shared" si="231"/>
        <v>1307</v>
      </c>
      <c r="C1310" s="12">
        <v>0.73191429708041178</v>
      </c>
      <c r="D1310" s="11">
        <f t="shared" si="223"/>
        <v>21</v>
      </c>
      <c r="E1310" s="11">
        <f t="shared" si="224"/>
        <v>21</v>
      </c>
      <c r="F1310" s="11">
        <f t="shared" si="225"/>
        <v>3150</v>
      </c>
      <c r="G1310" s="12">
        <v>0.62347486506132666</v>
      </c>
      <c r="H1310" s="27">
        <f t="shared" si="226"/>
        <v>2</v>
      </c>
      <c r="I1310" s="11">
        <f t="shared" si="227"/>
        <v>0</v>
      </c>
      <c r="J1310" s="28">
        <f t="shared" si="228"/>
        <v>0</v>
      </c>
      <c r="K1310" s="28">
        <f t="shared" si="229"/>
        <v>3150</v>
      </c>
      <c r="L1310" s="28">
        <f t="shared" si="230"/>
        <v>1307</v>
      </c>
      <c r="M1310" s="41">
        <f>AVERAGE($K$4:K1310)</f>
        <v>2741.8898240244835</v>
      </c>
      <c r="N1310" s="41">
        <f>_xlfn.STDEV.S($K$4:K1310)</f>
        <v>356.03421396263298</v>
      </c>
      <c r="O1310" s="41">
        <f t="shared" si="232"/>
        <v>2722.5699315903125</v>
      </c>
      <c r="P1310" s="41">
        <f t="shared" si="233"/>
        <v>2761.2097164586544</v>
      </c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</row>
    <row r="1311" spans="2:28" x14ac:dyDescent="0.2">
      <c r="B1311" s="13">
        <f t="shared" si="231"/>
        <v>1308</v>
      </c>
      <c r="C1311" s="12">
        <v>0.94567674650927347</v>
      </c>
      <c r="D1311" s="11">
        <f t="shared" si="223"/>
        <v>23</v>
      </c>
      <c r="E1311" s="11">
        <f t="shared" si="224"/>
        <v>22</v>
      </c>
      <c r="F1311" s="11">
        <f t="shared" si="225"/>
        <v>3300</v>
      </c>
      <c r="G1311" s="12">
        <v>0.33608046183940088</v>
      </c>
      <c r="H1311" s="27">
        <f t="shared" si="226"/>
        <v>1</v>
      </c>
      <c r="I1311" s="11">
        <f t="shared" si="227"/>
        <v>2</v>
      </c>
      <c r="J1311" s="28">
        <f t="shared" si="228"/>
        <v>1000</v>
      </c>
      <c r="K1311" s="28">
        <f t="shared" si="229"/>
        <v>2300</v>
      </c>
      <c r="L1311" s="28">
        <f t="shared" si="230"/>
        <v>1308</v>
      </c>
      <c r="M1311" s="41">
        <f>AVERAGE($K$4:K1311)</f>
        <v>2741.5519877675843</v>
      </c>
      <c r="N1311" s="41">
        <f>_xlfn.STDEV.S($K$4:K1311)</f>
        <v>356.1076553187425</v>
      </c>
      <c r="O1311" s="41">
        <f t="shared" si="232"/>
        <v>2722.235512026014</v>
      </c>
      <c r="P1311" s="41">
        <f t="shared" si="233"/>
        <v>2760.8684635091545</v>
      </c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</row>
    <row r="1312" spans="2:28" x14ac:dyDescent="0.2">
      <c r="B1312" s="13">
        <f t="shared" si="231"/>
        <v>1309</v>
      </c>
      <c r="C1312" s="12">
        <v>0.78786834900844538</v>
      </c>
      <c r="D1312" s="11">
        <f t="shared" si="223"/>
        <v>21</v>
      </c>
      <c r="E1312" s="11">
        <f t="shared" si="224"/>
        <v>21</v>
      </c>
      <c r="F1312" s="11">
        <f t="shared" si="225"/>
        <v>3150</v>
      </c>
      <c r="G1312" s="12">
        <v>0.56442908929193392</v>
      </c>
      <c r="H1312" s="27">
        <f t="shared" si="226"/>
        <v>2</v>
      </c>
      <c r="I1312" s="11">
        <f t="shared" si="227"/>
        <v>0</v>
      </c>
      <c r="J1312" s="28">
        <f t="shared" si="228"/>
        <v>0</v>
      </c>
      <c r="K1312" s="28">
        <f t="shared" si="229"/>
        <v>3150</v>
      </c>
      <c r="L1312" s="28">
        <f t="shared" si="230"/>
        <v>1309</v>
      </c>
      <c r="M1312" s="41">
        <f>AVERAGE($K$4:K1312)</f>
        <v>2741.8640183346065</v>
      </c>
      <c r="N1312" s="41">
        <f>_xlfn.STDEV.S($K$4:K1312)</f>
        <v>356.15047222330082</v>
      </c>
      <c r="O1312" s="41">
        <f t="shared" si="232"/>
        <v>2722.5526143749485</v>
      </c>
      <c r="P1312" s="41">
        <f t="shared" si="233"/>
        <v>2761.1754222942645</v>
      </c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</row>
    <row r="1313" spans="2:28" x14ac:dyDescent="0.2">
      <c r="B1313" s="13">
        <f t="shared" si="231"/>
        <v>1310</v>
      </c>
      <c r="C1313" s="12">
        <v>0.10631161759264174</v>
      </c>
      <c r="D1313" s="11">
        <f t="shared" si="223"/>
        <v>16</v>
      </c>
      <c r="E1313" s="11">
        <f t="shared" si="224"/>
        <v>16</v>
      </c>
      <c r="F1313" s="11">
        <f t="shared" si="225"/>
        <v>2400</v>
      </c>
      <c r="G1313" s="12">
        <v>0.93801646575886977</v>
      </c>
      <c r="H1313" s="27">
        <f t="shared" si="226"/>
        <v>4</v>
      </c>
      <c r="I1313" s="11">
        <f t="shared" si="227"/>
        <v>0</v>
      </c>
      <c r="J1313" s="28">
        <f t="shared" si="228"/>
        <v>0</v>
      </c>
      <c r="K1313" s="28">
        <f t="shared" si="229"/>
        <v>2400</v>
      </c>
      <c r="L1313" s="28">
        <f t="shared" si="230"/>
        <v>1310</v>
      </c>
      <c r="M1313" s="41">
        <f>AVERAGE($K$4:K1313)</f>
        <v>2741.6030534351144</v>
      </c>
      <c r="N1313" s="41">
        <f>_xlfn.STDEV.S($K$4:K1313)</f>
        <v>356.13968125603941</v>
      </c>
      <c r="O1313" s="41">
        <f t="shared" si="232"/>
        <v>2722.299620196552</v>
      </c>
      <c r="P1313" s="41">
        <f t="shared" si="233"/>
        <v>2760.9064866736767</v>
      </c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</row>
    <row r="1314" spans="2:28" x14ac:dyDescent="0.2">
      <c r="B1314" s="13">
        <f t="shared" si="231"/>
        <v>1311</v>
      </c>
      <c r="C1314" s="12">
        <v>0.12463793600613171</v>
      </c>
      <c r="D1314" s="11">
        <f t="shared" si="223"/>
        <v>16</v>
      </c>
      <c r="E1314" s="11">
        <f t="shared" si="224"/>
        <v>16</v>
      </c>
      <c r="F1314" s="11">
        <f t="shared" si="225"/>
        <v>2400</v>
      </c>
      <c r="G1314" s="12">
        <v>0.9445759410358191</v>
      </c>
      <c r="H1314" s="27">
        <f t="shared" si="226"/>
        <v>4</v>
      </c>
      <c r="I1314" s="11">
        <f t="shared" si="227"/>
        <v>0</v>
      </c>
      <c r="J1314" s="28">
        <f t="shared" si="228"/>
        <v>0</v>
      </c>
      <c r="K1314" s="28">
        <f t="shared" si="229"/>
        <v>2400</v>
      </c>
      <c r="L1314" s="28">
        <f t="shared" si="230"/>
        <v>1311</v>
      </c>
      <c r="M1314" s="41">
        <f>AVERAGE($K$4:K1314)</f>
        <v>2741.342486651411</v>
      </c>
      <c r="N1314" s="41">
        <f>_xlfn.STDEV.S($K$4:K1314)</f>
        <v>356.12871549857766</v>
      </c>
      <c r="O1314" s="41">
        <f t="shared" si="232"/>
        <v>2722.0470246893519</v>
      </c>
      <c r="P1314" s="41">
        <f t="shared" si="233"/>
        <v>2760.6379486134701</v>
      </c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</row>
    <row r="1315" spans="2:28" x14ac:dyDescent="0.2">
      <c r="B1315" s="13">
        <f t="shared" si="231"/>
        <v>1312</v>
      </c>
      <c r="C1315" s="12">
        <v>0.94945566727361075</v>
      </c>
      <c r="D1315" s="11">
        <f t="shared" si="223"/>
        <v>23</v>
      </c>
      <c r="E1315" s="11">
        <f t="shared" si="224"/>
        <v>22</v>
      </c>
      <c r="F1315" s="11">
        <f t="shared" si="225"/>
        <v>3300</v>
      </c>
      <c r="G1315" s="12">
        <v>0.79663717814520685</v>
      </c>
      <c r="H1315" s="27">
        <f t="shared" si="226"/>
        <v>3</v>
      </c>
      <c r="I1315" s="11">
        <f t="shared" si="227"/>
        <v>0</v>
      </c>
      <c r="J1315" s="28">
        <f t="shared" si="228"/>
        <v>0</v>
      </c>
      <c r="K1315" s="28">
        <f t="shared" si="229"/>
        <v>3300</v>
      </c>
      <c r="L1315" s="28">
        <f t="shared" si="230"/>
        <v>1312</v>
      </c>
      <c r="M1315" s="41">
        <f>AVERAGE($K$4:K1315)</f>
        <v>2741.768292682927</v>
      </c>
      <c r="N1315" s="41">
        <f>_xlfn.STDEV.S($K$4:K1315)</f>
        <v>356.32681709415954</v>
      </c>
      <c r="O1315" s="41">
        <f t="shared" si="232"/>
        <v>2722.4694699090483</v>
      </c>
      <c r="P1315" s="41">
        <f t="shared" si="233"/>
        <v>2761.0671154568058</v>
      </c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</row>
    <row r="1316" spans="2:28" x14ac:dyDescent="0.2">
      <c r="B1316" s="13">
        <f t="shared" si="231"/>
        <v>1313</v>
      </c>
      <c r="C1316" s="12">
        <v>0.66735382579698577</v>
      </c>
      <c r="D1316" s="11">
        <f t="shared" si="223"/>
        <v>20</v>
      </c>
      <c r="E1316" s="11">
        <f t="shared" si="224"/>
        <v>20</v>
      </c>
      <c r="F1316" s="11">
        <f t="shared" si="225"/>
        <v>3000</v>
      </c>
      <c r="G1316" s="12">
        <v>0.20149774338002735</v>
      </c>
      <c r="H1316" s="27">
        <f t="shared" si="226"/>
        <v>1</v>
      </c>
      <c r="I1316" s="11">
        <f t="shared" si="227"/>
        <v>0</v>
      </c>
      <c r="J1316" s="28">
        <f t="shared" si="228"/>
        <v>0</v>
      </c>
      <c r="K1316" s="28">
        <f t="shared" si="229"/>
        <v>3000</v>
      </c>
      <c r="L1316" s="28">
        <f t="shared" si="230"/>
        <v>1313</v>
      </c>
      <c r="M1316" s="41">
        <f>AVERAGE($K$4:K1316)</f>
        <v>2741.9649657273421</v>
      </c>
      <c r="N1316" s="41">
        <f>_xlfn.STDEV.S($K$4:K1316)</f>
        <v>356.26228090559181</v>
      </c>
      <c r="O1316" s="41">
        <f t="shared" si="232"/>
        <v>2722.6770010490036</v>
      </c>
      <c r="P1316" s="41">
        <f t="shared" si="233"/>
        <v>2761.2529304056807</v>
      </c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</row>
    <row r="1317" spans="2:28" x14ac:dyDescent="0.2">
      <c r="B1317" s="13">
        <f t="shared" si="231"/>
        <v>1314</v>
      </c>
      <c r="C1317" s="12">
        <v>0.45993212932212302</v>
      </c>
      <c r="D1317" s="11">
        <f t="shared" si="223"/>
        <v>19</v>
      </c>
      <c r="E1317" s="11">
        <f t="shared" si="224"/>
        <v>19</v>
      </c>
      <c r="F1317" s="11">
        <f t="shared" si="225"/>
        <v>2850</v>
      </c>
      <c r="G1317" s="12">
        <v>0.18912277533307897</v>
      </c>
      <c r="H1317" s="27">
        <f t="shared" si="226"/>
        <v>1</v>
      </c>
      <c r="I1317" s="11">
        <f t="shared" si="227"/>
        <v>0</v>
      </c>
      <c r="J1317" s="28">
        <f t="shared" si="228"/>
        <v>0</v>
      </c>
      <c r="K1317" s="28">
        <f t="shared" si="229"/>
        <v>2850</v>
      </c>
      <c r="L1317" s="28">
        <f t="shared" si="230"/>
        <v>1314</v>
      </c>
      <c r="M1317" s="41">
        <f>AVERAGE($K$4:K1317)</f>
        <v>2742.0471841704721</v>
      </c>
      <c r="N1317" s="41">
        <f>_xlfn.STDEV.S($K$4:K1317)</f>
        <v>356.13905851248296</v>
      </c>
      <c r="O1317" s="41">
        <f t="shared" si="232"/>
        <v>2722.7732425468103</v>
      </c>
      <c r="P1317" s="41">
        <f t="shared" si="233"/>
        <v>2761.3211257941339</v>
      </c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</row>
    <row r="1318" spans="2:28" x14ac:dyDescent="0.2">
      <c r="B1318" s="13">
        <f t="shared" si="231"/>
        <v>1315</v>
      </c>
      <c r="C1318" s="12">
        <v>0.76303103673130368</v>
      </c>
      <c r="D1318" s="11">
        <f t="shared" si="223"/>
        <v>21</v>
      </c>
      <c r="E1318" s="11">
        <f t="shared" si="224"/>
        <v>21</v>
      </c>
      <c r="F1318" s="11">
        <f t="shared" si="225"/>
        <v>3150</v>
      </c>
      <c r="G1318" s="12">
        <v>0.7263037081123539</v>
      </c>
      <c r="H1318" s="27">
        <f t="shared" si="226"/>
        <v>3</v>
      </c>
      <c r="I1318" s="11">
        <f t="shared" si="227"/>
        <v>0</v>
      </c>
      <c r="J1318" s="28">
        <f t="shared" si="228"/>
        <v>0</v>
      </c>
      <c r="K1318" s="28">
        <f t="shared" si="229"/>
        <v>3150</v>
      </c>
      <c r="L1318" s="28">
        <f t="shared" si="230"/>
        <v>1315</v>
      </c>
      <c r="M1318" s="41">
        <f>AVERAGE($K$4:K1318)</f>
        <v>2742.3574144486693</v>
      </c>
      <c r="N1318" s="41">
        <f>_xlfn.STDEV.S($K$4:K1318)</f>
        <v>356.18122131359672</v>
      </c>
      <c r="O1318" s="41">
        <f t="shared" si="232"/>
        <v>2723.088535296743</v>
      </c>
      <c r="P1318" s="41">
        <f t="shared" si="233"/>
        <v>2761.6262936005955</v>
      </c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</row>
    <row r="1319" spans="2:28" x14ac:dyDescent="0.2">
      <c r="B1319" s="13">
        <f t="shared" si="231"/>
        <v>1316</v>
      </c>
      <c r="C1319" s="12">
        <v>0.12731106398987924</v>
      </c>
      <c r="D1319" s="11">
        <f t="shared" si="223"/>
        <v>16</v>
      </c>
      <c r="E1319" s="11">
        <f t="shared" si="224"/>
        <v>16</v>
      </c>
      <c r="F1319" s="11">
        <f t="shared" si="225"/>
        <v>2400</v>
      </c>
      <c r="G1319" s="12">
        <v>3.6074811796438677E-2</v>
      </c>
      <c r="H1319" s="27">
        <f t="shared" si="226"/>
        <v>0</v>
      </c>
      <c r="I1319" s="11">
        <f t="shared" si="227"/>
        <v>0</v>
      </c>
      <c r="J1319" s="28">
        <f t="shared" si="228"/>
        <v>0</v>
      </c>
      <c r="K1319" s="28">
        <f t="shared" si="229"/>
        <v>2400</v>
      </c>
      <c r="L1319" s="28">
        <f t="shared" si="230"/>
        <v>1316</v>
      </c>
      <c r="M1319" s="41">
        <f>AVERAGE($K$4:K1319)</f>
        <v>2742.0972644376898</v>
      </c>
      <c r="N1319" s="41">
        <f>_xlfn.STDEV.S($K$4:K1319)</f>
        <v>356.17081768294372</v>
      </c>
      <c r="O1319" s="41">
        <f t="shared" si="232"/>
        <v>2722.8362837909062</v>
      </c>
      <c r="P1319" s="41">
        <f t="shared" si="233"/>
        <v>2761.3582450844733</v>
      </c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</row>
    <row r="1320" spans="2:28" x14ac:dyDescent="0.2">
      <c r="B1320" s="13">
        <f t="shared" si="231"/>
        <v>1317</v>
      </c>
      <c r="C1320" s="12">
        <v>0.78076744022344435</v>
      </c>
      <c r="D1320" s="11">
        <f t="shared" si="223"/>
        <v>21</v>
      </c>
      <c r="E1320" s="11">
        <f t="shared" si="224"/>
        <v>21</v>
      </c>
      <c r="F1320" s="11">
        <f t="shared" si="225"/>
        <v>3150</v>
      </c>
      <c r="G1320" s="12">
        <v>0.90735150289977773</v>
      </c>
      <c r="H1320" s="27">
        <f t="shared" si="226"/>
        <v>4</v>
      </c>
      <c r="I1320" s="11">
        <f t="shared" si="227"/>
        <v>0</v>
      </c>
      <c r="J1320" s="28">
        <f t="shared" si="228"/>
        <v>0</v>
      </c>
      <c r="K1320" s="28">
        <f t="shared" si="229"/>
        <v>3150</v>
      </c>
      <c r="L1320" s="28">
        <f t="shared" si="230"/>
        <v>1317</v>
      </c>
      <c r="M1320" s="41">
        <f>AVERAGE($K$4:K1320)</f>
        <v>2742.4069855732728</v>
      </c>
      <c r="N1320" s="41">
        <f>_xlfn.STDEV.S($K$4:K1320)</f>
        <v>356.21284518639158</v>
      </c>
      <c r="O1320" s="41">
        <f t="shared" si="232"/>
        <v>2723.1510603427682</v>
      </c>
      <c r="P1320" s="41">
        <f t="shared" si="233"/>
        <v>2761.6629108037773</v>
      </c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</row>
    <row r="1321" spans="2:28" x14ac:dyDescent="0.2">
      <c r="B1321" s="13">
        <f t="shared" si="231"/>
        <v>1318</v>
      </c>
      <c r="C1321" s="12">
        <v>2.9302640460785234E-2</v>
      </c>
      <c r="D1321" s="11">
        <f t="shared" si="223"/>
        <v>14</v>
      </c>
      <c r="E1321" s="11">
        <f t="shared" si="224"/>
        <v>14</v>
      </c>
      <c r="F1321" s="11">
        <f t="shared" si="225"/>
        <v>2100</v>
      </c>
      <c r="G1321" s="12">
        <v>0.1370534213007788</v>
      </c>
      <c r="H1321" s="27">
        <f t="shared" si="226"/>
        <v>0</v>
      </c>
      <c r="I1321" s="11">
        <f t="shared" si="227"/>
        <v>0</v>
      </c>
      <c r="J1321" s="28">
        <f t="shared" si="228"/>
        <v>0</v>
      </c>
      <c r="K1321" s="28">
        <f t="shared" si="229"/>
        <v>2100</v>
      </c>
      <c r="L1321" s="28">
        <f t="shared" si="230"/>
        <v>1318</v>
      </c>
      <c r="M1321" s="41">
        <f>AVERAGE($K$4:K1321)</f>
        <v>2741.9195751138086</v>
      </c>
      <c r="N1321" s="41">
        <f>_xlfn.STDEV.S($K$4:K1321)</f>
        <v>356.51698561053831</v>
      </c>
      <c r="O1321" s="41">
        <f t="shared" si="232"/>
        <v>2722.6545349249741</v>
      </c>
      <c r="P1321" s="41">
        <f t="shared" si="233"/>
        <v>2761.1846153026431</v>
      </c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</row>
    <row r="1322" spans="2:28" x14ac:dyDescent="0.2">
      <c r="B1322" s="13">
        <f t="shared" si="231"/>
        <v>1319</v>
      </c>
      <c r="C1322" s="12">
        <v>0.55641712220902517</v>
      </c>
      <c r="D1322" s="11">
        <f t="shared" si="223"/>
        <v>20</v>
      </c>
      <c r="E1322" s="11">
        <f t="shared" si="224"/>
        <v>20</v>
      </c>
      <c r="F1322" s="11">
        <f t="shared" si="225"/>
        <v>3000</v>
      </c>
      <c r="G1322" s="12">
        <v>0.72670665435784654</v>
      </c>
      <c r="H1322" s="27">
        <f t="shared" si="226"/>
        <v>3</v>
      </c>
      <c r="I1322" s="11">
        <f t="shared" si="227"/>
        <v>0</v>
      </c>
      <c r="J1322" s="28">
        <f t="shared" si="228"/>
        <v>0</v>
      </c>
      <c r="K1322" s="28">
        <f t="shared" si="229"/>
        <v>3000</v>
      </c>
      <c r="L1322" s="28">
        <f t="shared" si="230"/>
        <v>1319</v>
      </c>
      <c r="M1322" s="41">
        <f>AVERAGE($K$4:K1322)</f>
        <v>2742.1152388172859</v>
      </c>
      <c r="N1322" s="41">
        <f>_xlfn.STDEV.S($K$4:K1322)</f>
        <v>356.45255041987627</v>
      </c>
      <c r="O1322" s="41">
        <f t="shared" si="232"/>
        <v>2722.8609968990545</v>
      </c>
      <c r="P1322" s="41">
        <f t="shared" si="233"/>
        <v>2761.3694807355173</v>
      </c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</row>
    <row r="1323" spans="2:28" x14ac:dyDescent="0.2">
      <c r="B1323" s="13">
        <f t="shared" si="231"/>
        <v>1320</v>
      </c>
      <c r="C1323" s="12">
        <v>0.81202197749014626</v>
      </c>
      <c r="D1323" s="11">
        <f t="shared" si="223"/>
        <v>21</v>
      </c>
      <c r="E1323" s="11">
        <f t="shared" si="224"/>
        <v>21</v>
      </c>
      <c r="F1323" s="11">
        <f t="shared" si="225"/>
        <v>3150</v>
      </c>
      <c r="G1323" s="12">
        <v>0.13288038115448253</v>
      </c>
      <c r="H1323" s="27">
        <f t="shared" si="226"/>
        <v>1</v>
      </c>
      <c r="I1323" s="11">
        <f t="shared" si="227"/>
        <v>1</v>
      </c>
      <c r="J1323" s="28">
        <f t="shared" si="228"/>
        <v>500</v>
      </c>
      <c r="K1323" s="28">
        <f t="shared" si="229"/>
        <v>2650</v>
      </c>
      <c r="L1323" s="28">
        <f t="shared" si="230"/>
        <v>1320</v>
      </c>
      <c r="M1323" s="41">
        <f>AVERAGE($K$4:K1323)</f>
        <v>2742.0454545454545</v>
      </c>
      <c r="N1323" s="41">
        <f>_xlfn.STDEV.S($K$4:K1323)</f>
        <v>356.32642273566614</v>
      </c>
      <c r="O1323" s="41">
        <f t="shared" si="232"/>
        <v>2722.8053310576033</v>
      </c>
      <c r="P1323" s="41">
        <f t="shared" si="233"/>
        <v>2761.2855780333057</v>
      </c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</row>
    <row r="1324" spans="2:28" x14ac:dyDescent="0.2">
      <c r="B1324" s="13">
        <f t="shared" si="231"/>
        <v>1321</v>
      </c>
      <c r="C1324" s="12">
        <v>0.42769938420154552</v>
      </c>
      <c r="D1324" s="11">
        <f t="shared" si="223"/>
        <v>19</v>
      </c>
      <c r="E1324" s="11">
        <f t="shared" si="224"/>
        <v>19</v>
      </c>
      <c r="F1324" s="11">
        <f t="shared" si="225"/>
        <v>2850</v>
      </c>
      <c r="G1324" s="12">
        <v>0.30286304796269403</v>
      </c>
      <c r="H1324" s="27">
        <f t="shared" si="226"/>
        <v>1</v>
      </c>
      <c r="I1324" s="11">
        <f t="shared" si="227"/>
        <v>0</v>
      </c>
      <c r="J1324" s="28">
        <f t="shared" si="228"/>
        <v>0</v>
      </c>
      <c r="K1324" s="28">
        <f t="shared" si="229"/>
        <v>2850</v>
      </c>
      <c r="L1324" s="28">
        <f t="shared" si="230"/>
        <v>1321</v>
      </c>
      <c r="M1324" s="41">
        <f>AVERAGE($K$4:K1324)</f>
        <v>2742.1271763815294</v>
      </c>
      <c r="N1324" s="41">
        <f>_xlfn.STDEV.S($K$4:K1324)</f>
        <v>356.20380895055581</v>
      </c>
      <c r="O1324" s="41">
        <f t="shared" si="232"/>
        <v>2722.9009681792213</v>
      </c>
      <c r="P1324" s="41">
        <f t="shared" si="233"/>
        <v>2761.3533845838374</v>
      </c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</row>
    <row r="1325" spans="2:28" x14ac:dyDescent="0.2">
      <c r="B1325" s="13">
        <f t="shared" si="231"/>
        <v>1322</v>
      </c>
      <c r="C1325" s="12">
        <v>0.26025702371538473</v>
      </c>
      <c r="D1325" s="11">
        <f t="shared" si="223"/>
        <v>18</v>
      </c>
      <c r="E1325" s="11">
        <f t="shared" si="224"/>
        <v>18</v>
      </c>
      <c r="F1325" s="11">
        <f t="shared" si="225"/>
        <v>2700</v>
      </c>
      <c r="G1325" s="12">
        <v>0.36458638893702855</v>
      </c>
      <c r="H1325" s="27">
        <f t="shared" si="226"/>
        <v>1</v>
      </c>
      <c r="I1325" s="11">
        <f t="shared" si="227"/>
        <v>0</v>
      </c>
      <c r="J1325" s="28">
        <f t="shared" si="228"/>
        <v>0</v>
      </c>
      <c r="K1325" s="28">
        <f t="shared" si="229"/>
        <v>2700</v>
      </c>
      <c r="L1325" s="28">
        <f t="shared" si="230"/>
        <v>1322</v>
      </c>
      <c r="M1325" s="41">
        <f>AVERAGE($K$4:K1325)</f>
        <v>2742.0953101361574</v>
      </c>
      <c r="N1325" s="41">
        <f>_xlfn.STDEV.S($K$4:K1325)</f>
        <v>356.0708449514907</v>
      </c>
      <c r="O1325" s="41">
        <f t="shared" si="232"/>
        <v>2722.8835623508503</v>
      </c>
      <c r="P1325" s="41">
        <f t="shared" si="233"/>
        <v>2761.3070579214645</v>
      </c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</row>
    <row r="1326" spans="2:28" x14ac:dyDescent="0.2">
      <c r="B1326" s="13">
        <f t="shared" si="231"/>
        <v>1323</v>
      </c>
      <c r="C1326" s="12">
        <v>0.8761517635005196</v>
      </c>
      <c r="D1326" s="11">
        <f t="shared" si="223"/>
        <v>22</v>
      </c>
      <c r="E1326" s="11">
        <f t="shared" si="224"/>
        <v>22</v>
      </c>
      <c r="F1326" s="11">
        <f t="shared" si="225"/>
        <v>3300</v>
      </c>
      <c r="G1326" s="12">
        <v>8.7553579504406231E-2</v>
      </c>
      <c r="H1326" s="27">
        <f t="shared" si="226"/>
        <v>0</v>
      </c>
      <c r="I1326" s="11">
        <f t="shared" si="227"/>
        <v>3</v>
      </c>
      <c r="J1326" s="28">
        <f t="shared" si="228"/>
        <v>1500</v>
      </c>
      <c r="K1326" s="28">
        <f t="shared" si="229"/>
        <v>1800</v>
      </c>
      <c r="L1326" s="28">
        <f t="shared" si="230"/>
        <v>1323</v>
      </c>
      <c r="M1326" s="41">
        <f>AVERAGE($K$4:K1326)</f>
        <v>2741.3832199546487</v>
      </c>
      <c r="N1326" s="41">
        <f>_xlfn.STDEV.S($K$4:K1326)</f>
        <v>356.87728761740823</v>
      </c>
      <c r="O1326" s="41">
        <f t="shared" si="232"/>
        <v>2722.1352525267789</v>
      </c>
      <c r="P1326" s="41">
        <f t="shared" si="233"/>
        <v>2760.6311873825184</v>
      </c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</row>
    <row r="1327" spans="2:28" x14ac:dyDescent="0.2">
      <c r="B1327" s="13">
        <f t="shared" si="231"/>
        <v>1324</v>
      </c>
      <c r="C1327" s="12">
        <v>0.70727504281638498</v>
      </c>
      <c r="D1327" s="11">
        <f t="shared" si="223"/>
        <v>21</v>
      </c>
      <c r="E1327" s="11">
        <f t="shared" si="224"/>
        <v>21</v>
      </c>
      <c r="F1327" s="11">
        <f t="shared" si="225"/>
        <v>3150</v>
      </c>
      <c r="G1327" s="12">
        <v>0.86899305235406543</v>
      </c>
      <c r="H1327" s="27">
        <f t="shared" si="226"/>
        <v>4</v>
      </c>
      <c r="I1327" s="11">
        <f t="shared" si="227"/>
        <v>0</v>
      </c>
      <c r="J1327" s="28">
        <f t="shared" si="228"/>
        <v>0</v>
      </c>
      <c r="K1327" s="28">
        <f t="shared" si="229"/>
        <v>3150</v>
      </c>
      <c r="L1327" s="28">
        <f t="shared" si="230"/>
        <v>1324</v>
      </c>
      <c r="M1327" s="41">
        <f>AVERAGE($K$4:K1327)</f>
        <v>2741.6918429003022</v>
      </c>
      <c r="N1327" s="41">
        <f>_xlfn.STDEV.S($K$4:K1327)</f>
        <v>356.91909421110364</v>
      </c>
      <c r="O1327" s="41">
        <f t="shared" si="232"/>
        <v>2722.4489050813559</v>
      </c>
      <c r="P1327" s="41">
        <f t="shared" si="233"/>
        <v>2760.9347807192485</v>
      </c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</row>
    <row r="1328" spans="2:28" x14ac:dyDescent="0.2">
      <c r="B1328" s="13">
        <f t="shared" si="231"/>
        <v>1325</v>
      </c>
      <c r="C1328" s="12">
        <v>0.47379831307962361</v>
      </c>
      <c r="D1328" s="11">
        <f t="shared" si="223"/>
        <v>19</v>
      </c>
      <c r="E1328" s="11">
        <f t="shared" si="224"/>
        <v>19</v>
      </c>
      <c r="F1328" s="11">
        <f t="shared" si="225"/>
        <v>2850</v>
      </c>
      <c r="G1328" s="12">
        <v>0.15792763041361779</v>
      </c>
      <c r="H1328" s="27">
        <f t="shared" si="226"/>
        <v>1</v>
      </c>
      <c r="I1328" s="11">
        <f t="shared" si="227"/>
        <v>0</v>
      </c>
      <c r="J1328" s="28">
        <f t="shared" si="228"/>
        <v>0</v>
      </c>
      <c r="K1328" s="28">
        <f t="shared" si="229"/>
        <v>2850</v>
      </c>
      <c r="L1328" s="28">
        <f t="shared" si="230"/>
        <v>1325</v>
      </c>
      <c r="M1328" s="41">
        <f>AVERAGE($K$4:K1328)</f>
        <v>2741.7735849056603</v>
      </c>
      <c r="N1328" s="41">
        <f>_xlfn.STDEV.S($K$4:K1328)</f>
        <v>356.79668747051653</v>
      </c>
      <c r="O1328" s="41">
        <f t="shared" si="232"/>
        <v>2722.5445201888242</v>
      </c>
      <c r="P1328" s="41">
        <f t="shared" si="233"/>
        <v>2761.0026496224964</v>
      </c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</row>
    <row r="1329" spans="2:28" x14ac:dyDescent="0.2">
      <c r="B1329" s="13">
        <f t="shared" si="231"/>
        <v>1326</v>
      </c>
      <c r="C1329" s="12">
        <v>0.480268438125665</v>
      </c>
      <c r="D1329" s="11">
        <f t="shared" si="223"/>
        <v>19</v>
      </c>
      <c r="E1329" s="11">
        <f t="shared" si="224"/>
        <v>19</v>
      </c>
      <c r="F1329" s="11">
        <f t="shared" si="225"/>
        <v>2850</v>
      </c>
      <c r="G1329" s="12">
        <v>9.9480665358272269E-2</v>
      </c>
      <c r="H1329" s="27">
        <f t="shared" si="226"/>
        <v>0</v>
      </c>
      <c r="I1329" s="11">
        <f t="shared" si="227"/>
        <v>0</v>
      </c>
      <c r="J1329" s="28">
        <f t="shared" si="228"/>
        <v>0</v>
      </c>
      <c r="K1329" s="28">
        <f t="shared" si="229"/>
        <v>2850</v>
      </c>
      <c r="L1329" s="28">
        <f t="shared" si="230"/>
        <v>1326</v>
      </c>
      <c r="M1329" s="41">
        <f>AVERAGE($K$4:K1329)</f>
        <v>2741.8552036199094</v>
      </c>
      <c r="N1329" s="41">
        <f>_xlfn.STDEV.S($K$4:K1329)</f>
        <v>356.67440487601073</v>
      </c>
      <c r="O1329" s="41">
        <f t="shared" si="232"/>
        <v>2722.6399920843369</v>
      </c>
      <c r="P1329" s="41">
        <f t="shared" si="233"/>
        <v>2761.0704151554819</v>
      </c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</row>
    <row r="1330" spans="2:28" x14ac:dyDescent="0.2">
      <c r="B1330" s="13">
        <f t="shared" si="231"/>
        <v>1327</v>
      </c>
      <c r="C1330" s="12">
        <v>7.1897267921266272E-2</v>
      </c>
      <c r="D1330" s="11">
        <f t="shared" si="223"/>
        <v>15</v>
      </c>
      <c r="E1330" s="11">
        <f t="shared" si="224"/>
        <v>15</v>
      </c>
      <c r="F1330" s="11">
        <f t="shared" si="225"/>
        <v>2250</v>
      </c>
      <c r="G1330" s="12">
        <v>0.85293826185109911</v>
      </c>
      <c r="H1330" s="27">
        <f t="shared" si="226"/>
        <v>3</v>
      </c>
      <c r="I1330" s="11">
        <f t="shared" si="227"/>
        <v>0</v>
      </c>
      <c r="J1330" s="28">
        <f t="shared" si="228"/>
        <v>0</v>
      </c>
      <c r="K1330" s="28">
        <f t="shared" si="229"/>
        <v>2250</v>
      </c>
      <c r="L1330" s="28">
        <f t="shared" si="230"/>
        <v>1327</v>
      </c>
      <c r="M1330" s="41">
        <f>AVERAGE($K$4:K1330)</f>
        <v>2741.4845516201958</v>
      </c>
      <c r="N1330" s="41">
        <f>_xlfn.STDEV.S($K$4:K1330)</f>
        <v>356.79545689979653</v>
      </c>
      <c r="O1330" s="41">
        <f t="shared" si="232"/>
        <v>2722.2700757834805</v>
      </c>
      <c r="P1330" s="41">
        <f t="shared" si="233"/>
        <v>2760.6990274569112</v>
      </c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</row>
    <row r="1331" spans="2:28" x14ac:dyDescent="0.2">
      <c r="B1331" s="13">
        <f t="shared" si="231"/>
        <v>1328</v>
      </c>
      <c r="C1331" s="12">
        <v>8.5724729837105329E-2</v>
      </c>
      <c r="D1331" s="11">
        <f t="shared" si="223"/>
        <v>16</v>
      </c>
      <c r="E1331" s="11">
        <f t="shared" si="224"/>
        <v>16</v>
      </c>
      <c r="F1331" s="11">
        <f t="shared" si="225"/>
        <v>2400</v>
      </c>
      <c r="G1331" s="12">
        <v>0.20157055172680072</v>
      </c>
      <c r="H1331" s="27">
        <f t="shared" si="226"/>
        <v>1</v>
      </c>
      <c r="I1331" s="11">
        <f t="shared" si="227"/>
        <v>0</v>
      </c>
      <c r="J1331" s="28">
        <f t="shared" si="228"/>
        <v>0</v>
      </c>
      <c r="K1331" s="28">
        <f t="shared" si="229"/>
        <v>2400</v>
      </c>
      <c r="L1331" s="28">
        <f t="shared" si="230"/>
        <v>1328</v>
      </c>
      <c r="M1331" s="41">
        <f>AVERAGE($K$4:K1331)</f>
        <v>2741.227409638554</v>
      </c>
      <c r="N1331" s="41">
        <f>_xlfn.STDEV.S($K$4:K1331)</f>
        <v>356.78407356365079</v>
      </c>
      <c r="O1331" s="41">
        <f t="shared" si="232"/>
        <v>2722.0207955483079</v>
      </c>
      <c r="P1331" s="41">
        <f t="shared" si="233"/>
        <v>2760.4340237288002</v>
      </c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</row>
    <row r="1332" spans="2:28" x14ac:dyDescent="0.2">
      <c r="B1332" s="13">
        <f t="shared" si="231"/>
        <v>1329</v>
      </c>
      <c r="C1332" s="12">
        <v>0.95328220313757117</v>
      </c>
      <c r="D1332" s="11">
        <f t="shared" si="223"/>
        <v>24</v>
      </c>
      <c r="E1332" s="11">
        <f t="shared" si="224"/>
        <v>22</v>
      </c>
      <c r="F1332" s="11">
        <f t="shared" si="225"/>
        <v>3300</v>
      </c>
      <c r="G1332" s="12">
        <v>8.3188919307983E-2</v>
      </c>
      <c r="H1332" s="27">
        <f t="shared" si="226"/>
        <v>0</v>
      </c>
      <c r="I1332" s="11">
        <f t="shared" si="227"/>
        <v>3</v>
      </c>
      <c r="J1332" s="28">
        <f t="shared" si="228"/>
        <v>1500</v>
      </c>
      <c r="K1332" s="28">
        <f t="shared" si="229"/>
        <v>1800</v>
      </c>
      <c r="L1332" s="28">
        <f t="shared" si="230"/>
        <v>1329</v>
      </c>
      <c r="M1332" s="41">
        <f>AVERAGE($K$4:K1332)</f>
        <v>2740.5191873589165</v>
      </c>
      <c r="N1332" s="41">
        <f>_xlfn.STDEV.S($K$4:K1332)</f>
        <v>357.58302364028026</v>
      </c>
      <c r="O1332" s="41">
        <f t="shared" si="232"/>
        <v>2721.2768204457934</v>
      </c>
      <c r="P1332" s="41">
        <f t="shared" si="233"/>
        <v>2759.7615542720396</v>
      </c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</row>
    <row r="1333" spans="2:28" x14ac:dyDescent="0.2">
      <c r="B1333" s="13">
        <f t="shared" si="231"/>
        <v>1330</v>
      </c>
      <c r="C1333" s="12">
        <v>0.60552945698671645</v>
      </c>
      <c r="D1333" s="11">
        <f t="shared" si="223"/>
        <v>20</v>
      </c>
      <c r="E1333" s="11">
        <f t="shared" si="224"/>
        <v>20</v>
      </c>
      <c r="F1333" s="11">
        <f t="shared" si="225"/>
        <v>3000</v>
      </c>
      <c r="G1333" s="12">
        <v>0.64770317874380057</v>
      </c>
      <c r="H1333" s="27">
        <f t="shared" si="226"/>
        <v>2</v>
      </c>
      <c r="I1333" s="11">
        <f t="shared" si="227"/>
        <v>0</v>
      </c>
      <c r="J1333" s="28">
        <f t="shared" si="228"/>
        <v>0</v>
      </c>
      <c r="K1333" s="28">
        <f t="shared" si="229"/>
        <v>3000</v>
      </c>
      <c r="L1333" s="28">
        <f t="shared" si="230"/>
        <v>1330</v>
      </c>
      <c r="M1333" s="41">
        <f>AVERAGE($K$4:K1333)</f>
        <v>2740.7142857142858</v>
      </c>
      <c r="N1333" s="41">
        <f>_xlfn.STDEV.S($K$4:K1333)</f>
        <v>357.51927384791463</v>
      </c>
      <c r="O1333" s="41">
        <f t="shared" si="232"/>
        <v>2721.4825965679347</v>
      </c>
      <c r="P1333" s="41">
        <f t="shared" si="233"/>
        <v>2759.9459748606369</v>
      </c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</row>
    <row r="1334" spans="2:28" x14ac:dyDescent="0.2">
      <c r="B1334" s="13">
        <f t="shared" si="231"/>
        <v>1331</v>
      </c>
      <c r="C1334" s="12">
        <v>3.6508687824274744E-2</v>
      </c>
      <c r="D1334" s="11">
        <f t="shared" si="223"/>
        <v>15</v>
      </c>
      <c r="E1334" s="11">
        <f t="shared" si="224"/>
        <v>15</v>
      </c>
      <c r="F1334" s="11">
        <f t="shared" si="225"/>
        <v>2250</v>
      </c>
      <c r="G1334" s="12">
        <v>0.97420263606374069</v>
      </c>
      <c r="H1334" s="27">
        <f t="shared" si="226"/>
        <v>4</v>
      </c>
      <c r="I1334" s="11">
        <f t="shared" si="227"/>
        <v>0</v>
      </c>
      <c r="J1334" s="28">
        <f t="shared" si="228"/>
        <v>0</v>
      </c>
      <c r="K1334" s="28">
        <f t="shared" si="229"/>
        <v>2250</v>
      </c>
      <c r="L1334" s="28">
        <f t="shared" si="230"/>
        <v>1331</v>
      </c>
      <c r="M1334" s="41">
        <f>AVERAGE($K$4:K1334)</f>
        <v>2740.3456048084149</v>
      </c>
      <c r="N1334" s="41">
        <f>_xlfn.STDEV.S($K$4:K1334)</f>
        <v>357.63786554771372</v>
      </c>
      <c r="O1334" s="41">
        <f t="shared" si="232"/>
        <v>2721.1147778340842</v>
      </c>
      <c r="P1334" s="41">
        <f t="shared" si="233"/>
        <v>2759.5764317827457</v>
      </c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</row>
    <row r="1335" spans="2:28" x14ac:dyDescent="0.2">
      <c r="B1335" s="13">
        <f t="shared" si="231"/>
        <v>1332</v>
      </c>
      <c r="C1335" s="12">
        <v>0.95080424435840716</v>
      </c>
      <c r="D1335" s="11">
        <f t="shared" si="223"/>
        <v>24</v>
      </c>
      <c r="E1335" s="11">
        <f t="shared" si="224"/>
        <v>22</v>
      </c>
      <c r="F1335" s="11">
        <f t="shared" si="225"/>
        <v>3300</v>
      </c>
      <c r="G1335" s="12">
        <v>0.97809891866598597</v>
      </c>
      <c r="H1335" s="27">
        <f t="shared" si="226"/>
        <v>5</v>
      </c>
      <c r="I1335" s="11">
        <f t="shared" si="227"/>
        <v>0</v>
      </c>
      <c r="J1335" s="28">
        <f t="shared" si="228"/>
        <v>0</v>
      </c>
      <c r="K1335" s="28">
        <f t="shared" si="229"/>
        <v>3300</v>
      </c>
      <c r="L1335" s="28">
        <f t="shared" si="230"/>
        <v>1332</v>
      </c>
      <c r="M1335" s="41">
        <f>AVERAGE($K$4:K1335)</f>
        <v>2740.765765765766</v>
      </c>
      <c r="N1335" s="41">
        <f>_xlfn.STDEV.S($K$4:K1335)</f>
        <v>357.83221067762503</v>
      </c>
      <c r="O1335" s="41">
        <f t="shared" si="232"/>
        <v>2721.5317257268971</v>
      </c>
      <c r="P1335" s="41">
        <f t="shared" si="233"/>
        <v>2759.9998058046349</v>
      </c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</row>
    <row r="1336" spans="2:28" x14ac:dyDescent="0.2">
      <c r="B1336" s="13">
        <f t="shared" si="231"/>
        <v>1333</v>
      </c>
      <c r="C1336" s="12">
        <v>0.27270643867972377</v>
      </c>
      <c r="D1336" s="11">
        <f t="shared" si="223"/>
        <v>18</v>
      </c>
      <c r="E1336" s="11">
        <f t="shared" si="224"/>
        <v>18</v>
      </c>
      <c r="F1336" s="11">
        <f t="shared" si="225"/>
        <v>2700</v>
      </c>
      <c r="G1336" s="12">
        <v>0.99009863887053029</v>
      </c>
      <c r="H1336" s="27">
        <f t="shared" si="226"/>
        <v>5</v>
      </c>
      <c r="I1336" s="11">
        <f t="shared" si="227"/>
        <v>0</v>
      </c>
      <c r="J1336" s="28">
        <f t="shared" si="228"/>
        <v>0</v>
      </c>
      <c r="K1336" s="28">
        <f t="shared" si="229"/>
        <v>2700</v>
      </c>
      <c r="L1336" s="28">
        <f t="shared" si="230"/>
        <v>1333</v>
      </c>
      <c r="M1336" s="41">
        <f>AVERAGE($K$4:K1336)</f>
        <v>2740.7351837959491</v>
      </c>
      <c r="N1336" s="41">
        <f>_xlfn.STDEV.S($K$4:K1336)</f>
        <v>357.69960672128059</v>
      </c>
      <c r="O1336" s="41">
        <f t="shared" si="232"/>
        <v>2721.5154978078999</v>
      </c>
      <c r="P1336" s="41">
        <f t="shared" si="233"/>
        <v>2759.9548697839982</v>
      </c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</row>
    <row r="1337" spans="2:28" x14ac:dyDescent="0.2">
      <c r="B1337" s="13">
        <f t="shared" si="231"/>
        <v>1334</v>
      </c>
      <c r="C1337" s="12">
        <v>0.19741300620151003</v>
      </c>
      <c r="D1337" s="11">
        <f t="shared" si="223"/>
        <v>17</v>
      </c>
      <c r="E1337" s="11">
        <f t="shared" si="224"/>
        <v>17</v>
      </c>
      <c r="F1337" s="11">
        <f t="shared" si="225"/>
        <v>2550</v>
      </c>
      <c r="G1337" s="12">
        <v>8.914178494899605E-2</v>
      </c>
      <c r="H1337" s="27">
        <f t="shared" si="226"/>
        <v>0</v>
      </c>
      <c r="I1337" s="11">
        <f t="shared" si="227"/>
        <v>0</v>
      </c>
      <c r="J1337" s="28">
        <f t="shared" si="228"/>
        <v>0</v>
      </c>
      <c r="K1337" s="28">
        <f t="shared" si="229"/>
        <v>2550</v>
      </c>
      <c r="L1337" s="28">
        <f t="shared" si="230"/>
        <v>1334</v>
      </c>
      <c r="M1337" s="41">
        <f>AVERAGE($K$4:K1337)</f>
        <v>2740.5922038980511</v>
      </c>
      <c r="N1337" s="41">
        <f>_xlfn.STDEV.S($K$4:K1337)</f>
        <v>357.60354331681111</v>
      </c>
      <c r="O1337" s="41">
        <f t="shared" si="232"/>
        <v>2721.3848958279427</v>
      </c>
      <c r="P1337" s="41">
        <f t="shared" si="233"/>
        <v>2759.7995119681595</v>
      </c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</row>
    <row r="1338" spans="2:28" x14ac:dyDescent="0.2">
      <c r="B1338" s="13">
        <f t="shared" si="231"/>
        <v>1335</v>
      </c>
      <c r="C1338" s="12">
        <v>6.6679166797969369E-3</v>
      </c>
      <c r="D1338" s="11">
        <f t="shared" si="223"/>
        <v>14</v>
      </c>
      <c r="E1338" s="11">
        <f t="shared" si="224"/>
        <v>14</v>
      </c>
      <c r="F1338" s="11">
        <f t="shared" si="225"/>
        <v>2100</v>
      </c>
      <c r="G1338" s="12">
        <v>3.7756170285822233E-2</v>
      </c>
      <c r="H1338" s="27">
        <f t="shared" si="226"/>
        <v>0</v>
      </c>
      <c r="I1338" s="11">
        <f t="shared" si="227"/>
        <v>0</v>
      </c>
      <c r="J1338" s="28">
        <f t="shared" si="228"/>
        <v>0</v>
      </c>
      <c r="K1338" s="28">
        <f t="shared" si="229"/>
        <v>2100</v>
      </c>
      <c r="L1338" s="28">
        <f t="shared" si="230"/>
        <v>1335</v>
      </c>
      <c r="M1338" s="41">
        <f>AVERAGE($K$4:K1338)</f>
        <v>2740.1123595505619</v>
      </c>
      <c r="N1338" s="41">
        <f>_xlfn.STDEV.S($K$4:K1338)</f>
        <v>357.89917078881916</v>
      </c>
      <c r="O1338" s="41">
        <f t="shared" si="232"/>
        <v>2720.8963871153965</v>
      </c>
      <c r="P1338" s="41">
        <f t="shared" si="233"/>
        <v>2759.3283319857273</v>
      </c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</row>
    <row r="1339" spans="2:28" x14ac:dyDescent="0.2">
      <c r="B1339" s="13">
        <f t="shared" si="231"/>
        <v>1336</v>
      </c>
      <c r="C1339" s="12">
        <v>0.52876526194476392</v>
      </c>
      <c r="D1339" s="11">
        <f t="shared" si="223"/>
        <v>20</v>
      </c>
      <c r="E1339" s="11">
        <f t="shared" si="224"/>
        <v>20</v>
      </c>
      <c r="F1339" s="11">
        <f t="shared" si="225"/>
        <v>3000</v>
      </c>
      <c r="G1339" s="12">
        <v>0.50823718187639377</v>
      </c>
      <c r="H1339" s="27">
        <f t="shared" si="226"/>
        <v>2</v>
      </c>
      <c r="I1339" s="11">
        <f t="shared" si="227"/>
        <v>0</v>
      </c>
      <c r="J1339" s="28">
        <f t="shared" si="228"/>
        <v>0</v>
      </c>
      <c r="K1339" s="28">
        <f t="shared" si="229"/>
        <v>3000</v>
      </c>
      <c r="L1339" s="28">
        <f t="shared" si="230"/>
        <v>1336</v>
      </c>
      <c r="M1339" s="41">
        <f>AVERAGE($K$4:K1339)</f>
        <v>2740.306886227545</v>
      </c>
      <c r="N1339" s="41">
        <f>_xlfn.STDEV.S($K$4:K1339)</f>
        <v>357.83574808035894</v>
      </c>
      <c r="O1339" s="41">
        <f t="shared" si="232"/>
        <v>2721.1015237646675</v>
      </c>
      <c r="P1339" s="41">
        <f t="shared" si="233"/>
        <v>2759.5122486904224</v>
      </c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</row>
    <row r="1340" spans="2:28" x14ac:dyDescent="0.2">
      <c r="B1340" s="13">
        <f t="shared" si="231"/>
        <v>1337</v>
      </c>
      <c r="C1340" s="12">
        <v>0.71125330915525165</v>
      </c>
      <c r="D1340" s="11">
        <f t="shared" si="223"/>
        <v>21</v>
      </c>
      <c r="E1340" s="11">
        <f t="shared" si="224"/>
        <v>21</v>
      </c>
      <c r="F1340" s="11">
        <f t="shared" si="225"/>
        <v>3150</v>
      </c>
      <c r="G1340" s="12">
        <v>0.62118122697044376</v>
      </c>
      <c r="H1340" s="27">
        <f t="shared" si="226"/>
        <v>2</v>
      </c>
      <c r="I1340" s="11">
        <f t="shared" si="227"/>
        <v>0</v>
      </c>
      <c r="J1340" s="28">
        <f t="shared" si="228"/>
        <v>0</v>
      </c>
      <c r="K1340" s="28">
        <f t="shared" si="229"/>
        <v>3150</v>
      </c>
      <c r="L1340" s="28">
        <f t="shared" si="230"/>
        <v>1337</v>
      </c>
      <c r="M1340" s="41">
        <f>AVERAGE($K$4:K1340)</f>
        <v>2740.6133133881826</v>
      </c>
      <c r="N1340" s="41">
        <f>_xlfn.STDEV.S($K$4:K1340)</f>
        <v>357.8772423207763</v>
      </c>
      <c r="O1340" s="41">
        <f t="shared" si="232"/>
        <v>2721.4129213699989</v>
      </c>
      <c r="P1340" s="41">
        <f t="shared" si="233"/>
        <v>2759.8137054063664</v>
      </c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</row>
    <row r="1341" spans="2:28" x14ac:dyDescent="0.2">
      <c r="B1341" s="13">
        <f t="shared" si="231"/>
        <v>1338</v>
      </c>
      <c r="C1341" s="12">
        <v>9.7341104231010833E-2</v>
      </c>
      <c r="D1341" s="11">
        <f t="shared" si="223"/>
        <v>16</v>
      </c>
      <c r="E1341" s="11">
        <f t="shared" si="224"/>
        <v>16</v>
      </c>
      <c r="F1341" s="11">
        <f t="shared" si="225"/>
        <v>2400</v>
      </c>
      <c r="G1341" s="12">
        <v>0.46955457601735762</v>
      </c>
      <c r="H1341" s="27">
        <f t="shared" si="226"/>
        <v>1</v>
      </c>
      <c r="I1341" s="11">
        <f t="shared" si="227"/>
        <v>0</v>
      </c>
      <c r="J1341" s="28">
        <f t="shared" si="228"/>
        <v>0</v>
      </c>
      <c r="K1341" s="28">
        <f t="shared" si="229"/>
        <v>2400</v>
      </c>
      <c r="L1341" s="28">
        <f t="shared" si="230"/>
        <v>1338</v>
      </c>
      <c r="M1341" s="41">
        <f>AVERAGE($K$4:K1341)</f>
        <v>2740.358744394619</v>
      </c>
      <c r="N1341" s="41">
        <f>_xlfn.STDEV.S($K$4:K1341)</f>
        <v>357.86455049590813</v>
      </c>
      <c r="O1341" s="41">
        <f t="shared" si="232"/>
        <v>2721.1662224400939</v>
      </c>
      <c r="P1341" s="41">
        <f t="shared" si="233"/>
        <v>2759.551266349144</v>
      </c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</row>
    <row r="1342" spans="2:28" x14ac:dyDescent="0.2">
      <c r="B1342" s="13">
        <f t="shared" si="231"/>
        <v>1339</v>
      </c>
      <c r="C1342" s="12">
        <v>7.7151417573550707E-2</v>
      </c>
      <c r="D1342" s="11">
        <f t="shared" si="223"/>
        <v>15</v>
      </c>
      <c r="E1342" s="11">
        <f t="shared" si="224"/>
        <v>15</v>
      </c>
      <c r="F1342" s="11">
        <f t="shared" si="225"/>
        <v>2250</v>
      </c>
      <c r="G1342" s="12">
        <v>0.75506399926953416</v>
      </c>
      <c r="H1342" s="27">
        <f t="shared" si="226"/>
        <v>2</v>
      </c>
      <c r="I1342" s="11">
        <f t="shared" si="227"/>
        <v>0</v>
      </c>
      <c r="J1342" s="28">
        <f t="shared" si="228"/>
        <v>0</v>
      </c>
      <c r="K1342" s="28">
        <f t="shared" si="229"/>
        <v>2250</v>
      </c>
      <c r="L1342" s="28">
        <f t="shared" si="230"/>
        <v>1339</v>
      </c>
      <c r="M1342" s="41">
        <f>AVERAGE($K$4:K1342)</f>
        <v>2739.9925317401044</v>
      </c>
      <c r="N1342" s="41">
        <f>_xlfn.STDEV.S($K$4:K1342)</f>
        <v>357.98169898078618</v>
      </c>
      <c r="O1342" s="41">
        <f t="shared" si="232"/>
        <v>2720.800910450258</v>
      </c>
      <c r="P1342" s="41">
        <f t="shared" si="233"/>
        <v>2759.1841530299507</v>
      </c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</row>
    <row r="1343" spans="2:28" x14ac:dyDescent="0.2">
      <c r="B1343" s="13">
        <f t="shared" si="231"/>
        <v>1340</v>
      </c>
      <c r="C1343" s="12">
        <v>0.12714526199315057</v>
      </c>
      <c r="D1343" s="11">
        <f t="shared" si="223"/>
        <v>16</v>
      </c>
      <c r="E1343" s="11">
        <f t="shared" si="224"/>
        <v>16</v>
      </c>
      <c r="F1343" s="11">
        <f t="shared" si="225"/>
        <v>2400</v>
      </c>
      <c r="G1343" s="12">
        <v>0.88790530149162283</v>
      </c>
      <c r="H1343" s="27">
        <f t="shared" si="226"/>
        <v>3</v>
      </c>
      <c r="I1343" s="11">
        <f t="shared" si="227"/>
        <v>0</v>
      </c>
      <c r="J1343" s="28">
        <f t="shared" si="228"/>
        <v>0</v>
      </c>
      <c r="K1343" s="28">
        <f t="shared" si="229"/>
        <v>2400</v>
      </c>
      <c r="L1343" s="28">
        <f t="shared" si="230"/>
        <v>1340</v>
      </c>
      <c r="M1343" s="41">
        <f>AVERAGE($K$4:K1343)</f>
        <v>2739.7388059701493</v>
      </c>
      <c r="N1343" s="41">
        <f>_xlfn.STDEV.S($K$4:K1343)</f>
        <v>357.96851153662647</v>
      </c>
      <c r="O1343" s="41">
        <f t="shared" si="232"/>
        <v>2720.5550667643242</v>
      </c>
      <c r="P1343" s="41">
        <f t="shared" si="233"/>
        <v>2758.9225451759744</v>
      </c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</row>
    <row r="1344" spans="2:28" x14ac:dyDescent="0.2">
      <c r="B1344" s="13">
        <f t="shared" si="231"/>
        <v>1341</v>
      </c>
      <c r="C1344" s="12">
        <v>0.98815109841064885</v>
      </c>
      <c r="D1344" s="11">
        <f t="shared" si="223"/>
        <v>25</v>
      </c>
      <c r="E1344" s="11">
        <f t="shared" si="224"/>
        <v>22</v>
      </c>
      <c r="F1344" s="11">
        <f t="shared" si="225"/>
        <v>3300</v>
      </c>
      <c r="G1344" s="12">
        <v>0.45541757424544882</v>
      </c>
      <c r="H1344" s="27">
        <f t="shared" si="226"/>
        <v>2</v>
      </c>
      <c r="I1344" s="11">
        <f t="shared" si="227"/>
        <v>1</v>
      </c>
      <c r="J1344" s="28">
        <f t="shared" si="228"/>
        <v>500</v>
      </c>
      <c r="K1344" s="28">
        <f t="shared" si="229"/>
        <v>2800</v>
      </c>
      <c r="L1344" s="28">
        <f t="shared" si="230"/>
        <v>1341</v>
      </c>
      <c r="M1344" s="41">
        <f>AVERAGE($K$4:K1344)</f>
        <v>2739.7837434750186</v>
      </c>
      <c r="N1344" s="41">
        <f>_xlfn.STDEV.S($K$4:K1344)</f>
        <v>357.83870009791758</v>
      </c>
      <c r="O1344" s="41">
        <f t="shared" si="232"/>
        <v>2720.6141253952069</v>
      </c>
      <c r="P1344" s="41">
        <f t="shared" si="233"/>
        <v>2758.9533615548303</v>
      </c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</row>
    <row r="1345" spans="2:28" x14ac:dyDescent="0.2">
      <c r="B1345" s="13">
        <f t="shared" si="231"/>
        <v>1342</v>
      </c>
      <c r="C1345" s="12">
        <v>8.7640279553126144E-2</v>
      </c>
      <c r="D1345" s="11">
        <f t="shared" si="223"/>
        <v>16</v>
      </c>
      <c r="E1345" s="11">
        <f t="shared" si="224"/>
        <v>16</v>
      </c>
      <c r="F1345" s="11">
        <f t="shared" si="225"/>
        <v>2400</v>
      </c>
      <c r="G1345" s="12">
        <v>0.83237115472872625</v>
      </c>
      <c r="H1345" s="27">
        <f t="shared" si="226"/>
        <v>3</v>
      </c>
      <c r="I1345" s="11">
        <f t="shared" si="227"/>
        <v>0</v>
      </c>
      <c r="J1345" s="28">
        <f t="shared" si="228"/>
        <v>0</v>
      </c>
      <c r="K1345" s="28">
        <f t="shared" si="229"/>
        <v>2400</v>
      </c>
      <c r="L1345" s="28">
        <f t="shared" si="230"/>
        <v>1342</v>
      </c>
      <c r="M1345" s="41">
        <f>AVERAGE($K$4:K1345)</f>
        <v>2739.5305514157972</v>
      </c>
      <c r="N1345" s="41">
        <f>_xlfn.STDEV.S($K$4:K1345)</f>
        <v>357.82548607423143</v>
      </c>
      <c r="O1345" s="41">
        <f t="shared" si="232"/>
        <v>2720.3687973864348</v>
      </c>
      <c r="P1345" s="41">
        <f t="shared" si="233"/>
        <v>2758.6923054451595</v>
      </c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</row>
    <row r="1346" spans="2:28" x14ac:dyDescent="0.2">
      <c r="B1346" s="13">
        <f t="shared" si="231"/>
        <v>1343</v>
      </c>
      <c r="C1346" s="12">
        <v>0.50501537439273181</v>
      </c>
      <c r="D1346" s="11">
        <f t="shared" si="223"/>
        <v>20</v>
      </c>
      <c r="E1346" s="11">
        <f t="shared" si="224"/>
        <v>20</v>
      </c>
      <c r="F1346" s="11">
        <f t="shared" si="225"/>
        <v>3000</v>
      </c>
      <c r="G1346" s="12">
        <v>0.48172906614199051</v>
      </c>
      <c r="H1346" s="27">
        <f t="shared" si="226"/>
        <v>2</v>
      </c>
      <c r="I1346" s="11">
        <f t="shared" si="227"/>
        <v>0</v>
      </c>
      <c r="J1346" s="28">
        <f t="shared" si="228"/>
        <v>0</v>
      </c>
      <c r="K1346" s="28">
        <f t="shared" si="229"/>
        <v>3000</v>
      </c>
      <c r="L1346" s="28">
        <f t="shared" si="230"/>
        <v>1343</v>
      </c>
      <c r="M1346" s="41">
        <f>AVERAGE($K$4:K1346)</f>
        <v>2739.7244973938941</v>
      </c>
      <c r="N1346" s="41">
        <f>_xlfn.STDEV.S($K$4:K1346)</f>
        <v>357.76275146643917</v>
      </c>
      <c r="O1346" s="41">
        <f t="shared" si="232"/>
        <v>2720.5732497436566</v>
      </c>
      <c r="P1346" s="41">
        <f t="shared" si="233"/>
        <v>2758.8757450441317</v>
      </c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</row>
    <row r="1347" spans="2:28" x14ac:dyDescent="0.2">
      <c r="B1347" s="13">
        <f t="shared" si="231"/>
        <v>1344</v>
      </c>
      <c r="C1347" s="12">
        <v>0.18274699149328588</v>
      </c>
      <c r="D1347" s="11">
        <f t="shared" si="223"/>
        <v>17</v>
      </c>
      <c r="E1347" s="11">
        <f t="shared" si="224"/>
        <v>17</v>
      </c>
      <c r="F1347" s="11">
        <f t="shared" si="225"/>
        <v>2550</v>
      </c>
      <c r="G1347" s="12">
        <v>0.15263305836212848</v>
      </c>
      <c r="H1347" s="27">
        <f t="shared" si="226"/>
        <v>0</v>
      </c>
      <c r="I1347" s="11">
        <f t="shared" si="227"/>
        <v>0</v>
      </c>
      <c r="J1347" s="28">
        <f t="shared" si="228"/>
        <v>0</v>
      </c>
      <c r="K1347" s="28">
        <f t="shared" si="229"/>
        <v>2550</v>
      </c>
      <c r="L1347" s="28">
        <f t="shared" si="230"/>
        <v>1344</v>
      </c>
      <c r="M1347" s="41">
        <f>AVERAGE($K$4:K1347)</f>
        <v>2739.5833333333335</v>
      </c>
      <c r="N1347" s="41">
        <f>_xlfn.STDEV.S($K$4:K1347)</f>
        <v>357.66697350532684</v>
      </c>
      <c r="O1347" s="41">
        <f t="shared" si="232"/>
        <v>2720.4443497353286</v>
      </c>
      <c r="P1347" s="41">
        <f t="shared" si="233"/>
        <v>2758.7223169313384</v>
      </c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</row>
    <row r="1348" spans="2:28" x14ac:dyDescent="0.2">
      <c r="B1348" s="13">
        <f t="shared" si="231"/>
        <v>1345</v>
      </c>
      <c r="C1348" s="12">
        <v>0.51534051311338414</v>
      </c>
      <c r="D1348" s="11">
        <f t="shared" si="223"/>
        <v>20</v>
      </c>
      <c r="E1348" s="11">
        <f t="shared" si="224"/>
        <v>20</v>
      </c>
      <c r="F1348" s="11">
        <f t="shared" si="225"/>
        <v>3000</v>
      </c>
      <c r="G1348" s="12">
        <v>0.15811117730991653</v>
      </c>
      <c r="H1348" s="27">
        <f t="shared" si="226"/>
        <v>1</v>
      </c>
      <c r="I1348" s="11">
        <f t="shared" si="227"/>
        <v>0</v>
      </c>
      <c r="J1348" s="28">
        <f t="shared" si="228"/>
        <v>0</v>
      </c>
      <c r="K1348" s="28">
        <f t="shared" si="229"/>
        <v>3000</v>
      </c>
      <c r="L1348" s="28">
        <f t="shared" si="230"/>
        <v>1345</v>
      </c>
      <c r="M1348" s="41">
        <f>AVERAGE($K$4:K1348)</f>
        <v>2739.7769516728627</v>
      </c>
      <c r="N1348" s="41">
        <f>_xlfn.STDEV.S($K$4:K1348)</f>
        <v>357.60439397940837</v>
      </c>
      <c r="O1348" s="41">
        <f t="shared" si="232"/>
        <v>2720.648444524194</v>
      </c>
      <c r="P1348" s="41">
        <f t="shared" si="233"/>
        <v>2758.9054588215313</v>
      </c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</row>
    <row r="1349" spans="2:28" x14ac:dyDescent="0.2">
      <c r="B1349" s="13">
        <f t="shared" si="231"/>
        <v>1346</v>
      </c>
      <c r="C1349" s="12">
        <v>0.65040052434862716</v>
      </c>
      <c r="D1349" s="11">
        <f t="shared" ref="D1349:D1412" si="234">SUMIFS($R$4:$R$15,$U$4:$U$15,"&lt;="&amp;C1349,$T$4:$T$15,"&gt;="&amp;C1349)</f>
        <v>20</v>
      </c>
      <c r="E1349" s="11">
        <f t="shared" ref="E1349:E1412" si="235">MIN(D1349,$X$2)</f>
        <v>20</v>
      </c>
      <c r="F1349" s="11">
        <f t="shared" ref="F1349:F1412" si="236">E1349*$X$3</f>
        <v>3000</v>
      </c>
      <c r="G1349" s="12">
        <v>6.476711669899704E-2</v>
      </c>
      <c r="H1349" s="27">
        <f t="shared" ref="H1349:H1412" si="237">_xlfn.BINOM.INV(E1349,$X$5,G1349)</f>
        <v>0</v>
      </c>
      <c r="I1349" s="11">
        <f t="shared" ref="I1349:I1412" si="238">IF(E1349-H1349&gt;$X$6,E1349-H1349-$X$6,0)</f>
        <v>1</v>
      </c>
      <c r="J1349" s="28">
        <f t="shared" ref="J1349:J1412" si="239">I1349*$X$4</f>
        <v>500</v>
      </c>
      <c r="K1349" s="28">
        <f t="shared" ref="K1349:K1412" si="240">F1349-J1349</f>
        <v>2500</v>
      </c>
      <c r="L1349" s="28">
        <f t="shared" ref="L1349:L1412" si="241">B1349</f>
        <v>1346</v>
      </c>
      <c r="M1349" s="41">
        <f>AVERAGE($K$4:K1349)</f>
        <v>2739.5988112927193</v>
      </c>
      <c r="N1349" s="41">
        <f>_xlfn.STDEV.S($K$4:K1349)</f>
        <v>357.53117040715904</v>
      </c>
      <c r="O1349" s="41">
        <f t="shared" si="232"/>
        <v>2720.4813392865108</v>
      </c>
      <c r="P1349" s="41">
        <f t="shared" si="233"/>
        <v>2758.7162832989279</v>
      </c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</row>
    <row r="1350" spans="2:28" x14ac:dyDescent="0.2">
      <c r="B1350" s="13">
        <f t="shared" ref="B1350:B1413" si="242">B1349+1</f>
        <v>1347</v>
      </c>
      <c r="C1350" s="12">
        <v>0.82253538007782223</v>
      </c>
      <c r="D1350" s="11">
        <f t="shared" si="234"/>
        <v>22</v>
      </c>
      <c r="E1350" s="11">
        <f t="shared" si="235"/>
        <v>22</v>
      </c>
      <c r="F1350" s="11">
        <f t="shared" si="236"/>
        <v>3300</v>
      </c>
      <c r="G1350" s="12">
        <v>0.92897818373101482</v>
      </c>
      <c r="H1350" s="27">
        <f t="shared" si="237"/>
        <v>4</v>
      </c>
      <c r="I1350" s="11">
        <f t="shared" si="238"/>
        <v>0</v>
      </c>
      <c r="J1350" s="28">
        <f t="shared" si="239"/>
        <v>0</v>
      </c>
      <c r="K1350" s="28">
        <f t="shared" si="240"/>
        <v>3300</v>
      </c>
      <c r="L1350" s="28">
        <f t="shared" si="241"/>
        <v>1347</v>
      </c>
      <c r="M1350" s="41">
        <f>AVERAGE($K$4:K1350)</f>
        <v>2740.0148478099482</v>
      </c>
      <c r="N1350" s="41">
        <f>_xlfn.STDEV.S($K$4:K1350)</f>
        <v>357.72435753735704</v>
      </c>
      <c r="O1350" s="41">
        <f t="shared" ref="O1350:O1413" si="243">M1350-_xlfn.T.INV.2T(0.05,L1350-1)*N1350/SQRT(L1350)</f>
        <v>2720.8941601985453</v>
      </c>
      <c r="P1350" s="41">
        <f t="shared" ref="P1350:P1413" si="244">M1350+_xlfn.T.INV.2T(0.05,L1350-1)*N1350/SQRT(L1350)</f>
        <v>2759.1355354213511</v>
      </c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</row>
    <row r="1351" spans="2:28" x14ac:dyDescent="0.2">
      <c r="B1351" s="13">
        <f t="shared" si="242"/>
        <v>1348</v>
      </c>
      <c r="C1351" s="12">
        <v>0.42964696373088629</v>
      </c>
      <c r="D1351" s="11">
        <f t="shared" si="234"/>
        <v>19</v>
      </c>
      <c r="E1351" s="11">
        <f t="shared" si="235"/>
        <v>19</v>
      </c>
      <c r="F1351" s="11">
        <f t="shared" si="236"/>
        <v>2850</v>
      </c>
      <c r="G1351" s="12">
        <v>0.5080639807270958</v>
      </c>
      <c r="H1351" s="27">
        <f t="shared" si="237"/>
        <v>2</v>
      </c>
      <c r="I1351" s="11">
        <f t="shared" si="238"/>
        <v>0</v>
      </c>
      <c r="J1351" s="28">
        <f t="shared" si="239"/>
        <v>0</v>
      </c>
      <c r="K1351" s="28">
        <f t="shared" si="240"/>
        <v>2850</v>
      </c>
      <c r="L1351" s="28">
        <f t="shared" si="241"/>
        <v>1348</v>
      </c>
      <c r="M1351" s="41">
        <f>AVERAGE($K$4:K1351)</f>
        <v>2740.0964391691396</v>
      </c>
      <c r="N1351" s="41">
        <f>_xlfn.STDEV.S($K$4:K1351)</f>
        <v>357.60409469083186</v>
      </c>
      <c r="O1351" s="41">
        <f t="shared" si="243"/>
        <v>2720.9892836555669</v>
      </c>
      <c r="P1351" s="41">
        <f t="shared" si="244"/>
        <v>2759.2035946827123</v>
      </c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</row>
    <row r="1352" spans="2:28" x14ac:dyDescent="0.2">
      <c r="B1352" s="13">
        <f t="shared" si="242"/>
        <v>1349</v>
      </c>
      <c r="C1352" s="12">
        <v>0.21425817945914494</v>
      </c>
      <c r="D1352" s="11">
        <f t="shared" si="234"/>
        <v>17</v>
      </c>
      <c r="E1352" s="11">
        <f t="shared" si="235"/>
        <v>17</v>
      </c>
      <c r="F1352" s="11">
        <f t="shared" si="236"/>
        <v>2550</v>
      </c>
      <c r="G1352" s="12">
        <v>0.49028410419996005</v>
      </c>
      <c r="H1352" s="27">
        <f t="shared" si="237"/>
        <v>2</v>
      </c>
      <c r="I1352" s="11">
        <f t="shared" si="238"/>
        <v>0</v>
      </c>
      <c r="J1352" s="28">
        <f t="shared" si="239"/>
        <v>0</v>
      </c>
      <c r="K1352" s="28">
        <f t="shared" si="240"/>
        <v>2550</v>
      </c>
      <c r="L1352" s="28">
        <f t="shared" si="241"/>
        <v>1349</v>
      </c>
      <c r="M1352" s="41">
        <f>AVERAGE($K$4:K1352)</f>
        <v>2739.9555226093403</v>
      </c>
      <c r="N1352" s="41">
        <f>_xlfn.STDEV.S($K$4:K1352)</f>
        <v>357.50889401000666</v>
      </c>
      <c r="O1352" s="41">
        <f t="shared" si="243"/>
        <v>2720.8605479032817</v>
      </c>
      <c r="P1352" s="41">
        <f t="shared" si="244"/>
        <v>2759.0504973153988</v>
      </c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</row>
    <row r="1353" spans="2:28" x14ac:dyDescent="0.2">
      <c r="B1353" s="13">
        <f t="shared" si="242"/>
        <v>1350</v>
      </c>
      <c r="C1353" s="12">
        <v>0.12470967827132728</v>
      </c>
      <c r="D1353" s="11">
        <f t="shared" si="234"/>
        <v>16</v>
      </c>
      <c r="E1353" s="11">
        <f t="shared" si="235"/>
        <v>16</v>
      </c>
      <c r="F1353" s="11">
        <f t="shared" si="236"/>
        <v>2400</v>
      </c>
      <c r="G1353" s="12">
        <v>0.17103169797390283</v>
      </c>
      <c r="H1353" s="27">
        <f t="shared" si="237"/>
        <v>0</v>
      </c>
      <c r="I1353" s="11">
        <f t="shared" si="238"/>
        <v>0</v>
      </c>
      <c r="J1353" s="28">
        <f t="shared" si="239"/>
        <v>0</v>
      </c>
      <c r="K1353" s="28">
        <f t="shared" si="240"/>
        <v>2400</v>
      </c>
      <c r="L1353" s="28">
        <f t="shared" si="241"/>
        <v>1350</v>
      </c>
      <c r="M1353" s="41">
        <f>AVERAGE($K$4:K1353)</f>
        <v>2739.7037037037039</v>
      </c>
      <c r="N1353" s="41">
        <f>_xlfn.STDEV.S($K$4:K1353)</f>
        <v>357.49611233505561</v>
      </c>
      <c r="O1353" s="41">
        <f t="shared" si="243"/>
        <v>2720.6164976677019</v>
      </c>
      <c r="P1353" s="41">
        <f t="shared" si="244"/>
        <v>2758.790909739706</v>
      </c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</row>
    <row r="1354" spans="2:28" x14ac:dyDescent="0.2">
      <c r="B1354" s="13">
        <f t="shared" si="242"/>
        <v>1351</v>
      </c>
      <c r="C1354" s="12">
        <v>0.53989485452396013</v>
      </c>
      <c r="D1354" s="11">
        <f t="shared" si="234"/>
        <v>20</v>
      </c>
      <c r="E1354" s="11">
        <f t="shared" si="235"/>
        <v>20</v>
      </c>
      <c r="F1354" s="11">
        <f t="shared" si="236"/>
        <v>3000</v>
      </c>
      <c r="G1354" s="12">
        <v>0.81091709820053326</v>
      </c>
      <c r="H1354" s="27">
        <f t="shared" si="237"/>
        <v>3</v>
      </c>
      <c r="I1354" s="11">
        <f t="shared" si="238"/>
        <v>0</v>
      </c>
      <c r="J1354" s="28">
        <f t="shared" si="239"/>
        <v>0</v>
      </c>
      <c r="K1354" s="28">
        <f t="shared" si="240"/>
        <v>3000</v>
      </c>
      <c r="L1354" s="28">
        <f t="shared" si="241"/>
        <v>1351</v>
      </c>
      <c r="M1354" s="41">
        <f>AVERAGE($K$4:K1354)</f>
        <v>2739.8963730569949</v>
      </c>
      <c r="N1354" s="41">
        <f>_xlfn.STDEV.S($K$4:K1354)</f>
        <v>357.43384313249476</v>
      </c>
      <c r="O1354" s="41">
        <f t="shared" si="243"/>
        <v>2720.8195685284754</v>
      </c>
      <c r="P1354" s="41">
        <f t="shared" si="244"/>
        <v>2758.9731775855143</v>
      </c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</row>
    <row r="1355" spans="2:28" x14ac:dyDescent="0.2">
      <c r="B1355" s="13">
        <f t="shared" si="242"/>
        <v>1352</v>
      </c>
      <c r="C1355" s="12">
        <v>3.3551307860002155E-2</v>
      </c>
      <c r="D1355" s="11">
        <f t="shared" si="234"/>
        <v>15</v>
      </c>
      <c r="E1355" s="11">
        <f t="shared" si="235"/>
        <v>15</v>
      </c>
      <c r="F1355" s="11">
        <f t="shared" si="236"/>
        <v>2250</v>
      </c>
      <c r="G1355" s="12">
        <v>0.92189623480045857</v>
      </c>
      <c r="H1355" s="27">
        <f t="shared" si="237"/>
        <v>3</v>
      </c>
      <c r="I1355" s="11">
        <f t="shared" si="238"/>
        <v>0</v>
      </c>
      <c r="J1355" s="28">
        <f t="shared" si="239"/>
        <v>0</v>
      </c>
      <c r="K1355" s="28">
        <f t="shared" si="240"/>
        <v>2250</v>
      </c>
      <c r="L1355" s="28">
        <f t="shared" si="241"/>
        <v>1352</v>
      </c>
      <c r="M1355" s="41">
        <f>AVERAGE($K$4:K1355)</f>
        <v>2739.5340236686388</v>
      </c>
      <c r="N1355" s="41">
        <f>_xlfn.STDEV.S($K$4:K1355)</f>
        <v>357.54985618196685</v>
      </c>
      <c r="O1355" s="41">
        <f t="shared" si="243"/>
        <v>2720.4580986387473</v>
      </c>
      <c r="P1355" s="41">
        <f t="shared" si="244"/>
        <v>2758.6099486985304</v>
      </c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</row>
    <row r="1356" spans="2:28" x14ac:dyDescent="0.2">
      <c r="B1356" s="13">
        <f t="shared" si="242"/>
        <v>1353</v>
      </c>
      <c r="C1356" s="12">
        <v>0.32962913004230099</v>
      </c>
      <c r="D1356" s="11">
        <f t="shared" si="234"/>
        <v>18</v>
      </c>
      <c r="E1356" s="11">
        <f t="shared" si="235"/>
        <v>18</v>
      </c>
      <c r="F1356" s="11">
        <f t="shared" si="236"/>
        <v>2700</v>
      </c>
      <c r="G1356" s="12">
        <v>0.32267116759681591</v>
      </c>
      <c r="H1356" s="27">
        <f t="shared" si="237"/>
        <v>1</v>
      </c>
      <c r="I1356" s="11">
        <f t="shared" si="238"/>
        <v>0</v>
      </c>
      <c r="J1356" s="28">
        <f t="shared" si="239"/>
        <v>0</v>
      </c>
      <c r="K1356" s="28">
        <f t="shared" si="240"/>
        <v>2700</v>
      </c>
      <c r="L1356" s="28">
        <f t="shared" si="241"/>
        <v>1353</v>
      </c>
      <c r="M1356" s="41">
        <f>AVERAGE($K$4:K1356)</f>
        <v>2739.5048041389505</v>
      </c>
      <c r="N1356" s="41">
        <f>_xlfn.STDEV.S($K$4:K1356)</f>
        <v>357.41921773071238</v>
      </c>
      <c r="O1356" s="41">
        <f t="shared" si="243"/>
        <v>2720.4429097654156</v>
      </c>
      <c r="P1356" s="41">
        <f t="shared" si="244"/>
        <v>2758.5666985124853</v>
      </c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</row>
    <row r="1357" spans="2:28" x14ac:dyDescent="0.2">
      <c r="B1357" s="13">
        <f t="shared" si="242"/>
        <v>1354</v>
      </c>
      <c r="C1357" s="12">
        <v>0.79434091919450278</v>
      </c>
      <c r="D1357" s="11">
        <f t="shared" si="234"/>
        <v>21</v>
      </c>
      <c r="E1357" s="11">
        <f t="shared" si="235"/>
        <v>21</v>
      </c>
      <c r="F1357" s="11">
        <f t="shared" si="236"/>
        <v>3150</v>
      </c>
      <c r="G1357" s="12">
        <v>0.41769607835292577</v>
      </c>
      <c r="H1357" s="27">
        <f t="shared" si="237"/>
        <v>2</v>
      </c>
      <c r="I1357" s="11">
        <f t="shared" si="238"/>
        <v>0</v>
      </c>
      <c r="J1357" s="28">
        <f t="shared" si="239"/>
        <v>0</v>
      </c>
      <c r="K1357" s="28">
        <f t="shared" si="240"/>
        <v>3150</v>
      </c>
      <c r="L1357" s="28">
        <f t="shared" si="241"/>
        <v>1354</v>
      </c>
      <c r="M1357" s="41">
        <f>AVERAGE($K$4:K1357)</f>
        <v>2739.8079763663218</v>
      </c>
      <c r="N1357" s="41">
        <f>_xlfn.STDEV.S($K$4:K1357)</f>
        <v>357.46122761632284</v>
      </c>
      <c r="O1357" s="41">
        <f t="shared" si="243"/>
        <v>2720.7508953724428</v>
      </c>
      <c r="P1357" s="41">
        <f t="shared" si="244"/>
        <v>2758.8650573602008</v>
      </c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</row>
    <row r="1358" spans="2:28" x14ac:dyDescent="0.2">
      <c r="B1358" s="13">
        <f t="shared" si="242"/>
        <v>1355</v>
      </c>
      <c r="C1358" s="12">
        <v>7.5464816947044766E-2</v>
      </c>
      <c r="D1358" s="11">
        <f t="shared" si="234"/>
        <v>15</v>
      </c>
      <c r="E1358" s="11">
        <f t="shared" si="235"/>
        <v>15</v>
      </c>
      <c r="F1358" s="11">
        <f t="shared" si="236"/>
        <v>2250</v>
      </c>
      <c r="G1358" s="12">
        <v>0.16648336077788861</v>
      </c>
      <c r="H1358" s="27">
        <f t="shared" si="237"/>
        <v>0</v>
      </c>
      <c r="I1358" s="11">
        <f t="shared" si="238"/>
        <v>0</v>
      </c>
      <c r="J1358" s="28">
        <f t="shared" si="239"/>
        <v>0</v>
      </c>
      <c r="K1358" s="28">
        <f t="shared" si="240"/>
        <v>2250</v>
      </c>
      <c r="L1358" s="28">
        <f t="shared" si="241"/>
        <v>1355</v>
      </c>
      <c r="M1358" s="41">
        <f>AVERAGE($K$4:K1358)</f>
        <v>2739.4464944649449</v>
      </c>
      <c r="N1358" s="41">
        <f>_xlfn.STDEV.S($K$4:K1358)</f>
        <v>357.57686561545745</v>
      </c>
      <c r="O1358" s="41">
        <f t="shared" si="243"/>
        <v>2720.3902968507205</v>
      </c>
      <c r="P1358" s="41">
        <f t="shared" si="244"/>
        <v>2758.5026920791693</v>
      </c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</row>
    <row r="1359" spans="2:28" x14ac:dyDescent="0.2">
      <c r="B1359" s="13">
        <f t="shared" si="242"/>
        <v>1356</v>
      </c>
      <c r="C1359" s="12">
        <v>0.62583826089892514</v>
      </c>
      <c r="D1359" s="11">
        <f t="shared" si="234"/>
        <v>20</v>
      </c>
      <c r="E1359" s="11">
        <f t="shared" si="235"/>
        <v>20</v>
      </c>
      <c r="F1359" s="11">
        <f t="shared" si="236"/>
        <v>3000</v>
      </c>
      <c r="G1359" s="12">
        <v>0.30842845171800282</v>
      </c>
      <c r="H1359" s="27">
        <f t="shared" si="237"/>
        <v>1</v>
      </c>
      <c r="I1359" s="11">
        <f t="shared" si="238"/>
        <v>0</v>
      </c>
      <c r="J1359" s="28">
        <f t="shared" si="239"/>
        <v>0</v>
      </c>
      <c r="K1359" s="28">
        <f t="shared" si="240"/>
        <v>3000</v>
      </c>
      <c r="L1359" s="28">
        <f t="shared" si="241"/>
        <v>1356</v>
      </c>
      <c r="M1359" s="41">
        <f>AVERAGE($K$4:K1359)</f>
        <v>2739.6386430678467</v>
      </c>
      <c r="N1359" s="41">
        <f>_xlfn.STDEV.S($K$4:K1359)</f>
        <v>357.51491898280074</v>
      </c>
      <c r="O1359" s="41">
        <f t="shared" si="243"/>
        <v>2720.5927860258894</v>
      </c>
      <c r="P1359" s="41">
        <f t="shared" si="244"/>
        <v>2758.684500109804</v>
      </c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</row>
    <row r="1360" spans="2:28" x14ac:dyDescent="0.2">
      <c r="B1360" s="13">
        <f t="shared" si="242"/>
        <v>1357</v>
      </c>
      <c r="C1360" s="12">
        <v>0.54497037708756657</v>
      </c>
      <c r="D1360" s="11">
        <f t="shared" si="234"/>
        <v>20</v>
      </c>
      <c r="E1360" s="11">
        <f t="shared" si="235"/>
        <v>20</v>
      </c>
      <c r="F1360" s="11">
        <f t="shared" si="236"/>
        <v>3000</v>
      </c>
      <c r="G1360" s="12">
        <v>0.2513068507024816</v>
      </c>
      <c r="H1360" s="27">
        <f t="shared" si="237"/>
        <v>1</v>
      </c>
      <c r="I1360" s="11">
        <f t="shared" si="238"/>
        <v>0</v>
      </c>
      <c r="J1360" s="28">
        <f t="shared" si="239"/>
        <v>0</v>
      </c>
      <c r="K1360" s="28">
        <f t="shared" si="240"/>
        <v>3000</v>
      </c>
      <c r="L1360" s="28">
        <f t="shared" si="241"/>
        <v>1357</v>
      </c>
      <c r="M1360" s="41">
        <f>AVERAGE($K$4:K1360)</f>
        <v>2739.8305084745762</v>
      </c>
      <c r="N1360" s="41">
        <f>_xlfn.STDEV.S($K$4:K1360)</f>
        <v>357.45294986813468</v>
      </c>
      <c r="O1360" s="41">
        <f t="shared" si="243"/>
        <v>2720.7949829676568</v>
      </c>
      <c r="P1360" s="41">
        <f t="shared" si="244"/>
        <v>2758.8660339814955</v>
      </c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</row>
    <row r="1361" spans="2:28" x14ac:dyDescent="0.2">
      <c r="B1361" s="13">
        <f t="shared" si="242"/>
        <v>1358</v>
      </c>
      <c r="C1361" s="12">
        <v>0.80578192689853612</v>
      </c>
      <c r="D1361" s="11">
        <f t="shared" si="234"/>
        <v>21</v>
      </c>
      <c r="E1361" s="11">
        <f t="shared" si="235"/>
        <v>21</v>
      </c>
      <c r="F1361" s="11">
        <f t="shared" si="236"/>
        <v>3150</v>
      </c>
      <c r="G1361" s="12">
        <v>0.97980386564278088</v>
      </c>
      <c r="H1361" s="27">
        <f t="shared" si="237"/>
        <v>5</v>
      </c>
      <c r="I1361" s="11">
        <f t="shared" si="238"/>
        <v>0</v>
      </c>
      <c r="J1361" s="28">
        <f t="shared" si="239"/>
        <v>0</v>
      </c>
      <c r="K1361" s="28">
        <f t="shared" si="240"/>
        <v>3150</v>
      </c>
      <c r="L1361" s="28">
        <f t="shared" si="241"/>
        <v>1358</v>
      </c>
      <c r="M1361" s="41">
        <f>AVERAGE($K$4:K1361)</f>
        <v>2740.1325478645067</v>
      </c>
      <c r="N1361" s="41">
        <f>_xlfn.STDEV.S($K$4:K1361)</f>
        <v>357.4945322114437</v>
      </c>
      <c r="O1361" s="41">
        <f t="shared" si="243"/>
        <v>2721.1018312600604</v>
      </c>
      <c r="P1361" s="41">
        <f t="shared" si="244"/>
        <v>2759.163264468953</v>
      </c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</row>
    <row r="1362" spans="2:28" x14ac:dyDescent="0.2">
      <c r="B1362" s="13">
        <f t="shared" si="242"/>
        <v>1359</v>
      </c>
      <c r="C1362" s="12">
        <v>0.19918447318967636</v>
      </c>
      <c r="D1362" s="11">
        <f t="shared" si="234"/>
        <v>17</v>
      </c>
      <c r="E1362" s="11">
        <f t="shared" si="235"/>
        <v>17</v>
      </c>
      <c r="F1362" s="11">
        <f t="shared" si="236"/>
        <v>2550</v>
      </c>
      <c r="G1362" s="12">
        <v>0.93871661257839278</v>
      </c>
      <c r="H1362" s="27">
        <f t="shared" si="237"/>
        <v>4</v>
      </c>
      <c r="I1362" s="11">
        <f t="shared" si="238"/>
        <v>0</v>
      </c>
      <c r="J1362" s="28">
        <f t="shared" si="239"/>
        <v>0</v>
      </c>
      <c r="K1362" s="28">
        <f t="shared" si="240"/>
        <v>2550</v>
      </c>
      <c r="L1362" s="28">
        <f t="shared" si="241"/>
        <v>1359</v>
      </c>
      <c r="M1362" s="41">
        <f>AVERAGE($K$4:K1362)</f>
        <v>2739.9926416482708</v>
      </c>
      <c r="N1362" s="41">
        <f>_xlfn.STDEV.S($K$4:K1362)</f>
        <v>357.40009873963237</v>
      </c>
      <c r="O1362" s="41">
        <f t="shared" si="243"/>
        <v>2720.9739657526316</v>
      </c>
      <c r="P1362" s="41">
        <f t="shared" si="244"/>
        <v>2759.0113175439101</v>
      </c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</row>
    <row r="1363" spans="2:28" x14ac:dyDescent="0.2">
      <c r="B1363" s="13">
        <f t="shared" si="242"/>
        <v>1360</v>
      </c>
      <c r="C1363" s="12">
        <v>0.51010192660350795</v>
      </c>
      <c r="D1363" s="11">
        <f t="shared" si="234"/>
        <v>20</v>
      </c>
      <c r="E1363" s="11">
        <f t="shared" si="235"/>
        <v>20</v>
      </c>
      <c r="F1363" s="11">
        <f t="shared" si="236"/>
        <v>3000</v>
      </c>
      <c r="G1363" s="12">
        <v>0.56500487692244261</v>
      </c>
      <c r="H1363" s="27">
        <f t="shared" si="237"/>
        <v>2</v>
      </c>
      <c r="I1363" s="11">
        <f t="shared" si="238"/>
        <v>0</v>
      </c>
      <c r="J1363" s="28">
        <f t="shared" si="239"/>
        <v>0</v>
      </c>
      <c r="K1363" s="28">
        <f t="shared" si="240"/>
        <v>3000</v>
      </c>
      <c r="L1363" s="28">
        <f t="shared" si="241"/>
        <v>1360</v>
      </c>
      <c r="M1363" s="41">
        <f>AVERAGE($K$4:K1363)</f>
        <v>2740.1838235294117</v>
      </c>
      <c r="N1363" s="41">
        <f>_xlfn.STDEV.S($K$4:K1363)</f>
        <v>357.33814167232623</v>
      </c>
      <c r="O1363" s="41">
        <f t="shared" si="243"/>
        <v>2721.1754493257727</v>
      </c>
      <c r="P1363" s="41">
        <f t="shared" si="244"/>
        <v>2759.1921977330508</v>
      </c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</row>
    <row r="1364" spans="2:28" x14ac:dyDescent="0.2">
      <c r="B1364" s="13">
        <f t="shared" si="242"/>
        <v>1361</v>
      </c>
      <c r="C1364" s="12">
        <v>0.78097566590542233</v>
      </c>
      <c r="D1364" s="11">
        <f t="shared" si="234"/>
        <v>21</v>
      </c>
      <c r="E1364" s="11">
        <f t="shared" si="235"/>
        <v>21</v>
      </c>
      <c r="F1364" s="11">
        <f t="shared" si="236"/>
        <v>3150</v>
      </c>
      <c r="G1364" s="12">
        <v>0.68603240545892374</v>
      </c>
      <c r="H1364" s="27">
        <f t="shared" si="237"/>
        <v>3</v>
      </c>
      <c r="I1364" s="11">
        <f t="shared" si="238"/>
        <v>0</v>
      </c>
      <c r="J1364" s="28">
        <f t="shared" si="239"/>
        <v>0</v>
      </c>
      <c r="K1364" s="28">
        <f t="shared" si="240"/>
        <v>3150</v>
      </c>
      <c r="L1364" s="28">
        <f t="shared" si="241"/>
        <v>1361</v>
      </c>
      <c r="M1364" s="41">
        <f>AVERAGE($K$4:K1364)</f>
        <v>2740.4849375459221</v>
      </c>
      <c r="N1364" s="41">
        <f>_xlfn.STDEV.S($K$4:K1364)</f>
        <v>357.37943250879493</v>
      </c>
      <c r="O1364" s="41">
        <f t="shared" si="243"/>
        <v>2721.4813646866869</v>
      </c>
      <c r="P1364" s="41">
        <f t="shared" si="244"/>
        <v>2759.4885104051573</v>
      </c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</row>
    <row r="1365" spans="2:28" x14ac:dyDescent="0.2">
      <c r="B1365" s="13">
        <f t="shared" si="242"/>
        <v>1362</v>
      </c>
      <c r="C1365" s="12">
        <v>0.90303123804486218</v>
      </c>
      <c r="D1365" s="11">
        <f t="shared" si="234"/>
        <v>23</v>
      </c>
      <c r="E1365" s="11">
        <f t="shared" si="235"/>
        <v>22</v>
      </c>
      <c r="F1365" s="11">
        <f t="shared" si="236"/>
        <v>3300</v>
      </c>
      <c r="G1365" s="12">
        <v>0.50373028420938781</v>
      </c>
      <c r="H1365" s="27">
        <f t="shared" si="237"/>
        <v>2</v>
      </c>
      <c r="I1365" s="11">
        <f t="shared" si="238"/>
        <v>1</v>
      </c>
      <c r="J1365" s="28">
        <f t="shared" si="239"/>
        <v>500</v>
      </c>
      <c r="K1365" s="28">
        <f t="shared" si="240"/>
        <v>2800</v>
      </c>
      <c r="L1365" s="28">
        <f t="shared" si="241"/>
        <v>1362</v>
      </c>
      <c r="M1365" s="41">
        <f>AVERAGE($K$4:K1365)</f>
        <v>2740.5286343612333</v>
      </c>
      <c r="N1365" s="41">
        <f>_xlfn.STDEV.S($K$4:K1365)</f>
        <v>357.25175519952023</v>
      </c>
      <c r="O1365" s="41">
        <f t="shared" si="243"/>
        <v>2721.5388382797278</v>
      </c>
      <c r="P1365" s="41">
        <f t="shared" si="244"/>
        <v>2759.5184304427389</v>
      </c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</row>
    <row r="1366" spans="2:28" x14ac:dyDescent="0.2">
      <c r="B1366" s="13">
        <f t="shared" si="242"/>
        <v>1363</v>
      </c>
      <c r="C1366" s="12">
        <v>0.31379978825895904</v>
      </c>
      <c r="D1366" s="11">
        <f t="shared" si="234"/>
        <v>18</v>
      </c>
      <c r="E1366" s="11">
        <f t="shared" si="235"/>
        <v>18</v>
      </c>
      <c r="F1366" s="11">
        <f t="shared" si="236"/>
        <v>2700</v>
      </c>
      <c r="G1366" s="12">
        <v>0.14743179683670493</v>
      </c>
      <c r="H1366" s="27">
        <f t="shared" si="237"/>
        <v>0</v>
      </c>
      <c r="I1366" s="11">
        <f t="shared" si="238"/>
        <v>0</v>
      </c>
      <c r="J1366" s="28">
        <f t="shared" si="239"/>
        <v>0</v>
      </c>
      <c r="K1366" s="28">
        <f t="shared" si="240"/>
        <v>2700</v>
      </c>
      <c r="L1366" s="28">
        <f t="shared" si="241"/>
        <v>1363</v>
      </c>
      <c r="M1366" s="41">
        <f>AVERAGE($K$4:K1366)</f>
        <v>2740.498899486427</v>
      </c>
      <c r="N1366" s="41">
        <f>_xlfn.STDEV.S($K$4:K1366)</f>
        <v>357.12226868848239</v>
      </c>
      <c r="O1366" s="41">
        <f t="shared" si="243"/>
        <v>2721.5229636190211</v>
      </c>
      <c r="P1366" s="41">
        <f t="shared" si="244"/>
        <v>2759.474835353833</v>
      </c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</row>
    <row r="1367" spans="2:28" x14ac:dyDescent="0.2">
      <c r="B1367" s="13">
        <f t="shared" si="242"/>
        <v>1364</v>
      </c>
      <c r="C1367" s="12">
        <v>0.81684419601455971</v>
      </c>
      <c r="D1367" s="11">
        <f t="shared" si="234"/>
        <v>21</v>
      </c>
      <c r="E1367" s="11">
        <f t="shared" si="235"/>
        <v>21</v>
      </c>
      <c r="F1367" s="11">
        <f t="shared" si="236"/>
        <v>3150</v>
      </c>
      <c r="G1367" s="12">
        <v>0.95634175800014953</v>
      </c>
      <c r="H1367" s="27">
        <f t="shared" si="237"/>
        <v>5</v>
      </c>
      <c r="I1367" s="11">
        <f t="shared" si="238"/>
        <v>0</v>
      </c>
      <c r="J1367" s="28">
        <f t="shared" si="239"/>
        <v>0</v>
      </c>
      <c r="K1367" s="28">
        <f t="shared" si="240"/>
        <v>3150</v>
      </c>
      <c r="L1367" s="28">
        <f t="shared" si="241"/>
        <v>1364</v>
      </c>
      <c r="M1367" s="41">
        <f>AVERAGE($K$4:K1367)</f>
        <v>2740.7991202346043</v>
      </c>
      <c r="N1367" s="41">
        <f>_xlfn.STDEV.S($K$4:K1367)</f>
        <v>357.16338729354186</v>
      </c>
      <c r="O1367" s="41">
        <f t="shared" si="243"/>
        <v>2721.8279699463628</v>
      </c>
      <c r="P1367" s="41">
        <f t="shared" si="244"/>
        <v>2759.7702705228457</v>
      </c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</row>
    <row r="1368" spans="2:28" x14ac:dyDescent="0.2">
      <c r="B1368" s="13">
        <f t="shared" si="242"/>
        <v>1365</v>
      </c>
      <c r="C1368" s="12">
        <v>0.89598009629094844</v>
      </c>
      <c r="D1368" s="11">
        <f t="shared" si="234"/>
        <v>22</v>
      </c>
      <c r="E1368" s="11">
        <f t="shared" si="235"/>
        <v>22</v>
      </c>
      <c r="F1368" s="11">
        <f t="shared" si="236"/>
        <v>3300</v>
      </c>
      <c r="G1368" s="12">
        <v>0.21573329304207189</v>
      </c>
      <c r="H1368" s="27">
        <f t="shared" si="237"/>
        <v>1</v>
      </c>
      <c r="I1368" s="11">
        <f t="shared" si="238"/>
        <v>2</v>
      </c>
      <c r="J1368" s="28">
        <f t="shared" si="239"/>
        <v>1000</v>
      </c>
      <c r="K1368" s="28">
        <f t="shared" si="240"/>
        <v>2300</v>
      </c>
      <c r="L1368" s="28">
        <f t="shared" si="241"/>
        <v>1365</v>
      </c>
      <c r="M1368" s="41">
        <f>AVERAGE($K$4:K1368)</f>
        <v>2740.4761904761904</v>
      </c>
      <c r="N1368" s="41">
        <f>_xlfn.STDEV.S($K$4:K1368)</f>
        <v>357.2317303190847</v>
      </c>
      <c r="O1368" s="41">
        <f t="shared" si="243"/>
        <v>2721.5083741701756</v>
      </c>
      <c r="P1368" s="41">
        <f t="shared" si="244"/>
        <v>2759.4440067822052</v>
      </c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</row>
    <row r="1369" spans="2:28" x14ac:dyDescent="0.2">
      <c r="B1369" s="13">
        <f t="shared" si="242"/>
        <v>1366</v>
      </c>
      <c r="C1369" s="12">
        <v>0.40075916703956782</v>
      </c>
      <c r="D1369" s="11">
        <f t="shared" si="234"/>
        <v>19</v>
      </c>
      <c r="E1369" s="11">
        <f t="shared" si="235"/>
        <v>19</v>
      </c>
      <c r="F1369" s="11">
        <f t="shared" si="236"/>
        <v>2850</v>
      </c>
      <c r="G1369" s="12">
        <v>0.72971583693596964</v>
      </c>
      <c r="H1369" s="27">
        <f t="shared" si="237"/>
        <v>3</v>
      </c>
      <c r="I1369" s="11">
        <f t="shared" si="238"/>
        <v>0</v>
      </c>
      <c r="J1369" s="28">
        <f t="shared" si="239"/>
        <v>0</v>
      </c>
      <c r="K1369" s="28">
        <f t="shared" si="240"/>
        <v>2850</v>
      </c>
      <c r="L1369" s="28">
        <f t="shared" si="241"/>
        <v>1366</v>
      </c>
      <c r="M1369" s="41">
        <f>AVERAGE($K$4:K1369)</f>
        <v>2740.5563689604687</v>
      </c>
      <c r="N1369" s="41">
        <f>_xlfn.STDEV.S($K$4:K1369)</f>
        <v>357.11314749938231</v>
      </c>
      <c r="O1369" s="41">
        <f t="shared" si="243"/>
        <v>2721.6018031380149</v>
      </c>
      <c r="P1369" s="41">
        <f t="shared" si="244"/>
        <v>2759.5109347829225</v>
      </c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</row>
    <row r="1370" spans="2:28" x14ac:dyDescent="0.2">
      <c r="B1370" s="13">
        <f t="shared" si="242"/>
        <v>1367</v>
      </c>
      <c r="C1370" s="12">
        <v>0.87848964273769492</v>
      </c>
      <c r="D1370" s="11">
        <f t="shared" si="234"/>
        <v>22</v>
      </c>
      <c r="E1370" s="11">
        <f t="shared" si="235"/>
        <v>22</v>
      </c>
      <c r="F1370" s="11">
        <f t="shared" si="236"/>
        <v>3300</v>
      </c>
      <c r="G1370" s="12">
        <v>0.61535132925595981</v>
      </c>
      <c r="H1370" s="27">
        <f t="shared" si="237"/>
        <v>2</v>
      </c>
      <c r="I1370" s="11">
        <f t="shared" si="238"/>
        <v>1</v>
      </c>
      <c r="J1370" s="28">
        <f t="shared" si="239"/>
        <v>500</v>
      </c>
      <c r="K1370" s="28">
        <f t="shared" si="240"/>
        <v>2800</v>
      </c>
      <c r="L1370" s="28">
        <f t="shared" si="241"/>
        <v>1367</v>
      </c>
      <c r="M1370" s="41">
        <f>AVERAGE($K$4:K1370)</f>
        <v>2740.5998536942211</v>
      </c>
      <c r="N1370" s="41">
        <f>_xlfn.STDEV.S($K$4:K1370)</f>
        <v>356.98602910760576</v>
      </c>
      <c r="O1370" s="41">
        <f t="shared" si="243"/>
        <v>2721.6589789720556</v>
      </c>
      <c r="P1370" s="41">
        <f t="shared" si="244"/>
        <v>2759.5407284163866</v>
      </c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</row>
    <row r="1371" spans="2:28" x14ac:dyDescent="0.2">
      <c r="B1371" s="13">
        <f t="shared" si="242"/>
        <v>1368</v>
      </c>
      <c r="C1371" s="12">
        <v>0.65410524318832453</v>
      </c>
      <c r="D1371" s="11">
        <f t="shared" si="234"/>
        <v>20</v>
      </c>
      <c r="E1371" s="11">
        <f t="shared" si="235"/>
        <v>20</v>
      </c>
      <c r="F1371" s="11">
        <f t="shared" si="236"/>
        <v>3000</v>
      </c>
      <c r="G1371" s="12">
        <v>0.59894030160470579</v>
      </c>
      <c r="H1371" s="27">
        <f t="shared" si="237"/>
        <v>2</v>
      </c>
      <c r="I1371" s="11">
        <f t="shared" si="238"/>
        <v>0</v>
      </c>
      <c r="J1371" s="28">
        <f t="shared" si="239"/>
        <v>0</v>
      </c>
      <c r="K1371" s="28">
        <f t="shared" si="240"/>
        <v>3000</v>
      </c>
      <c r="L1371" s="28">
        <f t="shared" si="241"/>
        <v>1368</v>
      </c>
      <c r="M1371" s="41">
        <f>AVERAGE($K$4:K1371)</f>
        <v>2740.7894736842104</v>
      </c>
      <c r="N1371" s="41">
        <f>_xlfn.STDEV.S($K$4:K1371)</f>
        <v>356.9243436668209</v>
      </c>
      <c r="O1371" s="41">
        <f t="shared" si="243"/>
        <v>2721.8588070371115</v>
      </c>
      <c r="P1371" s="41">
        <f t="shared" si="244"/>
        <v>2759.7201403313093</v>
      </c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</row>
    <row r="1372" spans="2:28" x14ac:dyDescent="0.2">
      <c r="B1372" s="13">
        <f t="shared" si="242"/>
        <v>1369</v>
      </c>
      <c r="C1372" s="12">
        <v>0.21194969038994427</v>
      </c>
      <c r="D1372" s="11">
        <f t="shared" si="234"/>
        <v>17</v>
      </c>
      <c r="E1372" s="11">
        <f t="shared" si="235"/>
        <v>17</v>
      </c>
      <c r="F1372" s="11">
        <f t="shared" si="236"/>
        <v>2550</v>
      </c>
      <c r="G1372" s="12">
        <v>0.91076353956528711</v>
      </c>
      <c r="H1372" s="27">
        <f t="shared" si="237"/>
        <v>3</v>
      </c>
      <c r="I1372" s="11">
        <f t="shared" si="238"/>
        <v>0</v>
      </c>
      <c r="J1372" s="28">
        <f t="shared" si="239"/>
        <v>0</v>
      </c>
      <c r="K1372" s="28">
        <f t="shared" si="240"/>
        <v>2550</v>
      </c>
      <c r="L1372" s="28">
        <f t="shared" si="241"/>
        <v>1369</v>
      </c>
      <c r="M1372" s="41">
        <f>AVERAGE($K$4:K1372)</f>
        <v>2740.6501095690287</v>
      </c>
      <c r="N1372" s="41">
        <f>_xlfn.STDEV.S($K$4:K1372)</f>
        <v>356.83112436782267</v>
      </c>
      <c r="O1372" s="41">
        <f t="shared" si="243"/>
        <v>2721.7313128782257</v>
      </c>
      <c r="P1372" s="41">
        <f t="shared" si="244"/>
        <v>2759.5689062598317</v>
      </c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</row>
    <row r="1373" spans="2:28" x14ac:dyDescent="0.2">
      <c r="B1373" s="13">
        <f t="shared" si="242"/>
        <v>1370</v>
      </c>
      <c r="C1373" s="12">
        <v>0.8042717719256075</v>
      </c>
      <c r="D1373" s="11">
        <f t="shared" si="234"/>
        <v>21</v>
      </c>
      <c r="E1373" s="11">
        <f t="shared" si="235"/>
        <v>21</v>
      </c>
      <c r="F1373" s="11">
        <f t="shared" si="236"/>
        <v>3150</v>
      </c>
      <c r="G1373" s="12">
        <v>0.40761204463946166</v>
      </c>
      <c r="H1373" s="27">
        <f t="shared" si="237"/>
        <v>2</v>
      </c>
      <c r="I1373" s="11">
        <f t="shared" si="238"/>
        <v>0</v>
      </c>
      <c r="J1373" s="28">
        <f t="shared" si="239"/>
        <v>0</v>
      </c>
      <c r="K1373" s="28">
        <f t="shared" si="240"/>
        <v>3150</v>
      </c>
      <c r="L1373" s="28">
        <f t="shared" si="241"/>
        <v>1370</v>
      </c>
      <c r="M1373" s="41">
        <f>AVERAGE($K$4:K1373)</f>
        <v>2740.9489051094893</v>
      </c>
      <c r="N1373" s="41">
        <f>_xlfn.STDEV.S($K$4:K1373)</f>
        <v>356.87218282547832</v>
      </c>
      <c r="O1373" s="41">
        <f t="shared" si="243"/>
        <v>2722.0348505038619</v>
      </c>
      <c r="P1373" s="41">
        <f t="shared" si="244"/>
        <v>2759.8629597151166</v>
      </c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</row>
    <row r="1374" spans="2:28" x14ac:dyDescent="0.2">
      <c r="B1374" s="13">
        <f t="shared" si="242"/>
        <v>1371</v>
      </c>
      <c r="C1374" s="12">
        <v>0.82069652839710605</v>
      </c>
      <c r="D1374" s="11">
        <f t="shared" si="234"/>
        <v>22</v>
      </c>
      <c r="E1374" s="11">
        <f t="shared" si="235"/>
        <v>22</v>
      </c>
      <c r="F1374" s="11">
        <f t="shared" si="236"/>
        <v>3300</v>
      </c>
      <c r="G1374" s="12">
        <v>0.77907616520035217</v>
      </c>
      <c r="H1374" s="27">
        <f t="shared" si="237"/>
        <v>3</v>
      </c>
      <c r="I1374" s="11">
        <f t="shared" si="238"/>
        <v>0</v>
      </c>
      <c r="J1374" s="28">
        <f t="shared" si="239"/>
        <v>0</v>
      </c>
      <c r="K1374" s="28">
        <f t="shared" si="240"/>
        <v>3300</v>
      </c>
      <c r="L1374" s="28">
        <f t="shared" si="241"/>
        <v>1371</v>
      </c>
      <c r="M1374" s="41">
        <f>AVERAGE($K$4:K1374)</f>
        <v>2741.3566739606126</v>
      </c>
      <c r="N1374" s="41">
        <f>_xlfn.STDEV.S($K$4:K1374)</f>
        <v>357.06127853973908</v>
      </c>
      <c r="O1374" s="41">
        <f t="shared" si="243"/>
        <v>2722.4395124099237</v>
      </c>
      <c r="P1374" s="41">
        <f t="shared" si="244"/>
        <v>2760.2738355113015</v>
      </c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</row>
    <row r="1375" spans="2:28" x14ac:dyDescent="0.2">
      <c r="B1375" s="13">
        <f t="shared" si="242"/>
        <v>1372</v>
      </c>
      <c r="C1375" s="12">
        <v>0.45272063487815273</v>
      </c>
      <c r="D1375" s="11">
        <f t="shared" si="234"/>
        <v>19</v>
      </c>
      <c r="E1375" s="11">
        <f t="shared" si="235"/>
        <v>19</v>
      </c>
      <c r="F1375" s="11">
        <f t="shared" si="236"/>
        <v>2850</v>
      </c>
      <c r="G1375" s="12">
        <v>0.66770435151363172</v>
      </c>
      <c r="H1375" s="27">
        <f t="shared" si="237"/>
        <v>2</v>
      </c>
      <c r="I1375" s="11">
        <f t="shared" si="238"/>
        <v>0</v>
      </c>
      <c r="J1375" s="28">
        <f t="shared" si="239"/>
        <v>0</v>
      </c>
      <c r="K1375" s="28">
        <f t="shared" si="240"/>
        <v>2850</v>
      </c>
      <c r="L1375" s="28">
        <f t="shared" si="241"/>
        <v>1372</v>
      </c>
      <c r="M1375" s="41">
        <f>AVERAGE($K$4:K1375)</f>
        <v>2741.4358600583091</v>
      </c>
      <c r="N1375" s="41">
        <f>_xlfn.STDEV.S($K$4:K1375)</f>
        <v>356.94308670279531</v>
      </c>
      <c r="O1375" s="41">
        <f t="shared" si="243"/>
        <v>2722.5318655051055</v>
      </c>
      <c r="P1375" s="41">
        <f t="shared" si="244"/>
        <v>2760.3398546115127</v>
      </c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</row>
    <row r="1376" spans="2:28" x14ac:dyDescent="0.2">
      <c r="B1376" s="13">
        <f t="shared" si="242"/>
        <v>1373</v>
      </c>
      <c r="C1376" s="12">
        <v>0.83306939824555082</v>
      </c>
      <c r="D1376" s="11">
        <f t="shared" si="234"/>
        <v>22</v>
      </c>
      <c r="E1376" s="11">
        <f t="shared" si="235"/>
        <v>22</v>
      </c>
      <c r="F1376" s="11">
        <f t="shared" si="236"/>
        <v>3300</v>
      </c>
      <c r="G1376" s="12">
        <v>0.79366150044331618</v>
      </c>
      <c r="H1376" s="27">
        <f t="shared" si="237"/>
        <v>3</v>
      </c>
      <c r="I1376" s="11">
        <f t="shared" si="238"/>
        <v>0</v>
      </c>
      <c r="J1376" s="28">
        <f t="shared" si="239"/>
        <v>0</v>
      </c>
      <c r="K1376" s="28">
        <f t="shared" si="240"/>
        <v>3300</v>
      </c>
      <c r="L1376" s="28">
        <f t="shared" si="241"/>
        <v>1373</v>
      </c>
      <c r="M1376" s="41">
        <f>AVERAGE($K$4:K1376)</f>
        <v>2741.8426802621993</v>
      </c>
      <c r="N1376" s="41">
        <f>_xlfn.STDEV.S($K$4:K1376)</f>
        <v>357.13126309643803</v>
      </c>
      <c r="O1376" s="41">
        <f t="shared" si="243"/>
        <v>2722.9356209884927</v>
      </c>
      <c r="P1376" s="41">
        <f t="shared" si="244"/>
        <v>2760.749739535906</v>
      </c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</row>
    <row r="1377" spans="2:28" x14ac:dyDescent="0.2">
      <c r="B1377" s="13">
        <f t="shared" si="242"/>
        <v>1374</v>
      </c>
      <c r="C1377" s="12">
        <v>2.0403811259779414E-2</v>
      </c>
      <c r="D1377" s="11">
        <f t="shared" si="234"/>
        <v>14</v>
      </c>
      <c r="E1377" s="11">
        <f t="shared" si="235"/>
        <v>14</v>
      </c>
      <c r="F1377" s="11">
        <f t="shared" si="236"/>
        <v>2100</v>
      </c>
      <c r="G1377" s="12">
        <v>3.0536881257148263E-3</v>
      </c>
      <c r="H1377" s="27">
        <f t="shared" si="237"/>
        <v>0</v>
      </c>
      <c r="I1377" s="11">
        <f t="shared" si="238"/>
        <v>0</v>
      </c>
      <c r="J1377" s="28">
        <f t="shared" si="239"/>
        <v>0</v>
      </c>
      <c r="K1377" s="28">
        <f t="shared" si="240"/>
        <v>2100</v>
      </c>
      <c r="L1377" s="28">
        <f t="shared" si="241"/>
        <v>1374</v>
      </c>
      <c r="M1377" s="41">
        <f>AVERAGE($K$4:K1377)</f>
        <v>2741.3755458515284</v>
      </c>
      <c r="N1377" s="41">
        <f>_xlfn.STDEV.S($K$4:K1377)</f>
        <v>357.42086174364562</v>
      </c>
      <c r="O1377" s="41">
        <f t="shared" si="243"/>
        <v>2722.4600540903048</v>
      </c>
      <c r="P1377" s="41">
        <f t="shared" si="244"/>
        <v>2760.291037612752</v>
      </c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</row>
    <row r="1378" spans="2:28" x14ac:dyDescent="0.2">
      <c r="B1378" s="13">
        <f t="shared" si="242"/>
        <v>1375</v>
      </c>
      <c r="C1378" s="12">
        <v>0.21392648227135469</v>
      </c>
      <c r="D1378" s="11">
        <f t="shared" si="234"/>
        <v>17</v>
      </c>
      <c r="E1378" s="11">
        <f t="shared" si="235"/>
        <v>17</v>
      </c>
      <c r="F1378" s="11">
        <f t="shared" si="236"/>
        <v>2550</v>
      </c>
      <c r="G1378" s="12">
        <v>0.66586092675872455</v>
      </c>
      <c r="H1378" s="27">
        <f t="shared" si="237"/>
        <v>2</v>
      </c>
      <c r="I1378" s="11">
        <f t="shared" si="238"/>
        <v>0</v>
      </c>
      <c r="J1378" s="28">
        <f t="shared" si="239"/>
        <v>0</v>
      </c>
      <c r="K1378" s="28">
        <f t="shared" si="240"/>
        <v>2550</v>
      </c>
      <c r="L1378" s="28">
        <f t="shared" si="241"/>
        <v>1375</v>
      </c>
      <c r="M1378" s="41">
        <f>AVERAGE($K$4:K1378)</f>
        <v>2741.2363636363634</v>
      </c>
      <c r="N1378" s="41">
        <f>_xlfn.STDEV.S($K$4:K1378)</f>
        <v>357.32804537295527</v>
      </c>
      <c r="O1378" s="41">
        <f t="shared" si="243"/>
        <v>2722.3326738839387</v>
      </c>
      <c r="P1378" s="41">
        <f t="shared" si="244"/>
        <v>2760.1400533887881</v>
      </c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</row>
    <row r="1379" spans="2:28" x14ac:dyDescent="0.2">
      <c r="B1379" s="13">
        <f t="shared" si="242"/>
        <v>1376</v>
      </c>
      <c r="C1379" s="12">
        <v>0.54556659938136154</v>
      </c>
      <c r="D1379" s="11">
        <f t="shared" si="234"/>
        <v>20</v>
      </c>
      <c r="E1379" s="11">
        <f t="shared" si="235"/>
        <v>20</v>
      </c>
      <c r="F1379" s="11">
        <f t="shared" si="236"/>
        <v>3000</v>
      </c>
      <c r="G1379" s="12">
        <v>0.87824833661962365</v>
      </c>
      <c r="H1379" s="27">
        <f t="shared" si="237"/>
        <v>4</v>
      </c>
      <c r="I1379" s="11">
        <f t="shared" si="238"/>
        <v>0</v>
      </c>
      <c r="J1379" s="28">
        <f t="shared" si="239"/>
        <v>0</v>
      </c>
      <c r="K1379" s="28">
        <f t="shared" si="240"/>
        <v>3000</v>
      </c>
      <c r="L1379" s="28">
        <f t="shared" si="241"/>
        <v>1376</v>
      </c>
      <c r="M1379" s="41">
        <f>AVERAGE($K$4:K1379)</f>
        <v>2741.4244186046512</v>
      </c>
      <c r="N1379" s="41">
        <f>_xlfn.STDEV.S($K$4:K1379)</f>
        <v>357.26619374408818</v>
      </c>
      <c r="O1379" s="41">
        <f t="shared" si="243"/>
        <v>2722.5308822299226</v>
      </c>
      <c r="P1379" s="41">
        <f t="shared" si="244"/>
        <v>2760.3179549793799</v>
      </c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</row>
    <row r="1380" spans="2:28" x14ac:dyDescent="0.2">
      <c r="B1380" s="13">
        <f t="shared" si="242"/>
        <v>1377</v>
      </c>
      <c r="C1380" s="12">
        <v>0.5573279430726048</v>
      </c>
      <c r="D1380" s="11">
        <f t="shared" si="234"/>
        <v>20</v>
      </c>
      <c r="E1380" s="11">
        <f t="shared" si="235"/>
        <v>20</v>
      </c>
      <c r="F1380" s="11">
        <f t="shared" si="236"/>
        <v>3000</v>
      </c>
      <c r="G1380" s="12">
        <v>0.57024337627152111</v>
      </c>
      <c r="H1380" s="27">
        <f t="shared" si="237"/>
        <v>2</v>
      </c>
      <c r="I1380" s="11">
        <f t="shared" si="238"/>
        <v>0</v>
      </c>
      <c r="J1380" s="28">
        <f t="shared" si="239"/>
        <v>0</v>
      </c>
      <c r="K1380" s="28">
        <f t="shared" si="240"/>
        <v>3000</v>
      </c>
      <c r="L1380" s="28">
        <f t="shared" si="241"/>
        <v>1377</v>
      </c>
      <c r="M1380" s="41">
        <f>AVERAGE($K$4:K1380)</f>
        <v>2741.6122004357298</v>
      </c>
      <c r="N1380" s="41">
        <f>_xlfn.STDEV.S($K$4:K1380)</f>
        <v>357.20432246905489</v>
      </c>
      <c r="O1380" s="41">
        <f t="shared" si="243"/>
        <v>2722.7288085854602</v>
      </c>
      <c r="P1380" s="41">
        <f t="shared" si="244"/>
        <v>2760.4955922859995</v>
      </c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</row>
    <row r="1381" spans="2:28" x14ac:dyDescent="0.2">
      <c r="B1381" s="13">
        <f t="shared" si="242"/>
        <v>1378</v>
      </c>
      <c r="C1381" s="12">
        <v>0.72474833733193511</v>
      </c>
      <c r="D1381" s="11">
        <f t="shared" si="234"/>
        <v>21</v>
      </c>
      <c r="E1381" s="11">
        <f t="shared" si="235"/>
        <v>21</v>
      </c>
      <c r="F1381" s="11">
        <f t="shared" si="236"/>
        <v>3150</v>
      </c>
      <c r="G1381" s="12">
        <v>0.18778180062102401</v>
      </c>
      <c r="H1381" s="27">
        <f t="shared" si="237"/>
        <v>1</v>
      </c>
      <c r="I1381" s="11">
        <f t="shared" si="238"/>
        <v>1</v>
      </c>
      <c r="J1381" s="28">
        <f t="shared" si="239"/>
        <v>500</v>
      </c>
      <c r="K1381" s="28">
        <f t="shared" si="240"/>
        <v>2650</v>
      </c>
      <c r="L1381" s="28">
        <f t="shared" si="241"/>
        <v>1378</v>
      </c>
      <c r="M1381" s="41">
        <f>AVERAGE($K$4:K1381)</f>
        <v>2741.545718432511</v>
      </c>
      <c r="N1381" s="41">
        <f>_xlfn.STDEV.S($K$4:K1381)</f>
        <v>357.0831234073147</v>
      </c>
      <c r="O1381" s="41">
        <f t="shared" si="243"/>
        <v>2722.6755964192548</v>
      </c>
      <c r="P1381" s="41">
        <f t="shared" si="244"/>
        <v>2760.4158404457671</v>
      </c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</row>
    <row r="1382" spans="2:28" x14ac:dyDescent="0.2">
      <c r="B1382" s="13">
        <f t="shared" si="242"/>
        <v>1379</v>
      </c>
      <c r="C1382" s="12">
        <v>0.76942084119919651</v>
      </c>
      <c r="D1382" s="11">
        <f t="shared" si="234"/>
        <v>21</v>
      </c>
      <c r="E1382" s="11">
        <f t="shared" si="235"/>
        <v>21</v>
      </c>
      <c r="F1382" s="11">
        <f t="shared" si="236"/>
        <v>3150</v>
      </c>
      <c r="G1382" s="12">
        <v>0.63885938122461572</v>
      </c>
      <c r="H1382" s="27">
        <f t="shared" si="237"/>
        <v>2</v>
      </c>
      <c r="I1382" s="11">
        <f t="shared" si="238"/>
        <v>0</v>
      </c>
      <c r="J1382" s="28">
        <f t="shared" si="239"/>
        <v>0</v>
      </c>
      <c r="K1382" s="28">
        <f t="shared" si="240"/>
        <v>3150</v>
      </c>
      <c r="L1382" s="28">
        <f t="shared" si="241"/>
        <v>1379</v>
      </c>
      <c r="M1382" s="41">
        <f>AVERAGE($K$4:K1382)</f>
        <v>2741.8419144307468</v>
      </c>
      <c r="N1382" s="41">
        <f>_xlfn.STDEV.S($K$4:K1382)</f>
        <v>357.12295933229206</v>
      </c>
      <c r="O1382" s="41">
        <f t="shared" si="243"/>
        <v>2722.9765432876829</v>
      </c>
      <c r="P1382" s="41">
        <f t="shared" si="244"/>
        <v>2760.7072855738106</v>
      </c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</row>
    <row r="1383" spans="2:28" x14ac:dyDescent="0.2">
      <c r="B1383" s="13">
        <f t="shared" si="242"/>
        <v>1380</v>
      </c>
      <c r="C1383" s="12">
        <v>0.15051520360315218</v>
      </c>
      <c r="D1383" s="11">
        <f t="shared" si="234"/>
        <v>17</v>
      </c>
      <c r="E1383" s="11">
        <f t="shared" si="235"/>
        <v>17</v>
      </c>
      <c r="F1383" s="11">
        <f t="shared" si="236"/>
        <v>2550</v>
      </c>
      <c r="G1383" s="12">
        <v>0.51495737179117385</v>
      </c>
      <c r="H1383" s="27">
        <f t="shared" si="237"/>
        <v>2</v>
      </c>
      <c r="I1383" s="11">
        <f t="shared" si="238"/>
        <v>0</v>
      </c>
      <c r="J1383" s="28">
        <f t="shared" si="239"/>
        <v>0</v>
      </c>
      <c r="K1383" s="28">
        <f t="shared" si="240"/>
        <v>2550</v>
      </c>
      <c r="L1383" s="28">
        <f t="shared" si="241"/>
        <v>1380</v>
      </c>
      <c r="M1383" s="41">
        <f>AVERAGE($K$4:K1383)</f>
        <v>2741.7028985507245</v>
      </c>
      <c r="N1383" s="41">
        <f>_xlfn.STDEV.S($K$4:K1383)</f>
        <v>357.03080001567133</v>
      </c>
      <c r="O1383" s="41">
        <f t="shared" si="243"/>
        <v>2722.8492425869381</v>
      </c>
      <c r="P1383" s="41">
        <f t="shared" si="244"/>
        <v>2760.5565545145109</v>
      </c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</row>
    <row r="1384" spans="2:28" x14ac:dyDescent="0.2">
      <c r="B1384" s="13">
        <f t="shared" si="242"/>
        <v>1381</v>
      </c>
      <c r="C1384" s="12">
        <v>0.49058074314240541</v>
      </c>
      <c r="D1384" s="11">
        <f t="shared" si="234"/>
        <v>19</v>
      </c>
      <c r="E1384" s="11">
        <f t="shared" si="235"/>
        <v>19</v>
      </c>
      <c r="F1384" s="11">
        <f t="shared" si="236"/>
        <v>2850</v>
      </c>
      <c r="G1384" s="12">
        <v>0.5218417897241846</v>
      </c>
      <c r="H1384" s="27">
        <f t="shared" si="237"/>
        <v>2</v>
      </c>
      <c r="I1384" s="11">
        <f t="shared" si="238"/>
        <v>0</v>
      </c>
      <c r="J1384" s="28">
        <f t="shared" si="239"/>
        <v>0</v>
      </c>
      <c r="K1384" s="28">
        <f t="shared" si="240"/>
        <v>2850</v>
      </c>
      <c r="L1384" s="28">
        <f t="shared" si="241"/>
        <v>1381</v>
      </c>
      <c r="M1384" s="41">
        <f>AVERAGE($K$4:K1384)</f>
        <v>2741.7813178855899</v>
      </c>
      <c r="N1384" s="41">
        <f>_xlfn.STDEV.S($K$4:K1384)</f>
        <v>356.91331505327781</v>
      </c>
      <c r="O1384" s="41">
        <f t="shared" si="243"/>
        <v>2722.9407029984586</v>
      </c>
      <c r="P1384" s="41">
        <f t="shared" si="244"/>
        <v>2760.6219327727213</v>
      </c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</row>
    <row r="1385" spans="2:28" x14ac:dyDescent="0.2">
      <c r="B1385" s="13">
        <f t="shared" si="242"/>
        <v>1382</v>
      </c>
      <c r="C1385" s="12">
        <v>0.47755857933966073</v>
      </c>
      <c r="D1385" s="11">
        <f t="shared" si="234"/>
        <v>19</v>
      </c>
      <c r="E1385" s="11">
        <f t="shared" si="235"/>
        <v>19</v>
      </c>
      <c r="F1385" s="11">
        <f t="shared" si="236"/>
        <v>2850</v>
      </c>
      <c r="G1385" s="12">
        <v>0.78956950539431781</v>
      </c>
      <c r="H1385" s="27">
        <f t="shared" si="237"/>
        <v>3</v>
      </c>
      <c r="I1385" s="11">
        <f t="shared" si="238"/>
        <v>0</v>
      </c>
      <c r="J1385" s="28">
        <f t="shared" si="239"/>
        <v>0</v>
      </c>
      <c r="K1385" s="28">
        <f t="shared" si="240"/>
        <v>2850</v>
      </c>
      <c r="L1385" s="28">
        <f t="shared" si="241"/>
        <v>1382</v>
      </c>
      <c r="M1385" s="41">
        <f>AVERAGE($K$4:K1385)</f>
        <v>2741.8596237337192</v>
      </c>
      <c r="N1385" s="41">
        <f>_xlfn.STDEV.S($K$4:K1385)</f>
        <v>356.79594442381244</v>
      </c>
      <c r="O1385" s="41">
        <f t="shared" si="243"/>
        <v>2723.0320319561765</v>
      </c>
      <c r="P1385" s="41">
        <f t="shared" si="244"/>
        <v>2760.6872155112619</v>
      </c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</row>
    <row r="1386" spans="2:28" x14ac:dyDescent="0.2">
      <c r="B1386" s="13">
        <f t="shared" si="242"/>
        <v>1383</v>
      </c>
      <c r="C1386" s="12">
        <v>0.9486578916556675</v>
      </c>
      <c r="D1386" s="11">
        <f t="shared" si="234"/>
        <v>23</v>
      </c>
      <c r="E1386" s="11">
        <f t="shared" si="235"/>
        <v>22</v>
      </c>
      <c r="F1386" s="11">
        <f t="shared" si="236"/>
        <v>3300</v>
      </c>
      <c r="G1386" s="12">
        <v>0.45577298668447797</v>
      </c>
      <c r="H1386" s="27">
        <f t="shared" si="237"/>
        <v>2</v>
      </c>
      <c r="I1386" s="11">
        <f t="shared" si="238"/>
        <v>1</v>
      </c>
      <c r="J1386" s="28">
        <f t="shared" si="239"/>
        <v>500</v>
      </c>
      <c r="K1386" s="28">
        <f t="shared" si="240"/>
        <v>2800</v>
      </c>
      <c r="L1386" s="28">
        <f t="shared" si="241"/>
        <v>1383</v>
      </c>
      <c r="M1386" s="41">
        <f>AVERAGE($K$4:K1386)</f>
        <v>2741.9016630513379</v>
      </c>
      <c r="N1386" s="41">
        <f>_xlfn.STDEV.S($K$4:K1386)</f>
        <v>356.67026065827616</v>
      </c>
      <c r="O1386" s="41">
        <f t="shared" si="243"/>
        <v>2723.0875209876026</v>
      </c>
      <c r="P1386" s="41">
        <f t="shared" si="244"/>
        <v>2760.7158051150732</v>
      </c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  <c r="AB1386" s="11"/>
    </row>
    <row r="1387" spans="2:28" x14ac:dyDescent="0.2">
      <c r="B1387" s="13">
        <f t="shared" si="242"/>
        <v>1384</v>
      </c>
      <c r="C1387" s="12">
        <v>0.42202833526039762</v>
      </c>
      <c r="D1387" s="11">
        <f t="shared" si="234"/>
        <v>19</v>
      </c>
      <c r="E1387" s="11">
        <f t="shared" si="235"/>
        <v>19</v>
      </c>
      <c r="F1387" s="11">
        <f t="shared" si="236"/>
        <v>2850</v>
      </c>
      <c r="G1387" s="12">
        <v>0.56844268862919445</v>
      </c>
      <c r="H1387" s="27">
        <f t="shared" si="237"/>
        <v>2</v>
      </c>
      <c r="I1387" s="11">
        <f t="shared" si="238"/>
        <v>0</v>
      </c>
      <c r="J1387" s="28">
        <f t="shared" si="239"/>
        <v>0</v>
      </c>
      <c r="K1387" s="28">
        <f t="shared" si="240"/>
        <v>2850</v>
      </c>
      <c r="L1387" s="28">
        <f t="shared" si="241"/>
        <v>1384</v>
      </c>
      <c r="M1387" s="41">
        <f>AVERAGE($K$4:K1387)</f>
        <v>2741.9797687861274</v>
      </c>
      <c r="N1387" s="41">
        <f>_xlfn.STDEV.S($K$4:K1387)</f>
        <v>356.55312939397965</v>
      </c>
      <c r="O1387" s="41">
        <f t="shared" si="243"/>
        <v>2723.17861325476</v>
      </c>
      <c r="P1387" s="41">
        <f t="shared" si="244"/>
        <v>2760.7809243174947</v>
      </c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</row>
    <row r="1388" spans="2:28" x14ac:dyDescent="0.2">
      <c r="B1388" s="13">
        <f t="shared" si="242"/>
        <v>1385</v>
      </c>
      <c r="C1388" s="12">
        <v>0.54230895393267342</v>
      </c>
      <c r="D1388" s="11">
        <f t="shared" si="234"/>
        <v>20</v>
      </c>
      <c r="E1388" s="11">
        <f t="shared" si="235"/>
        <v>20</v>
      </c>
      <c r="F1388" s="11">
        <f t="shared" si="236"/>
        <v>3000</v>
      </c>
      <c r="G1388" s="12">
        <v>0.51802534184006088</v>
      </c>
      <c r="H1388" s="27">
        <f t="shared" si="237"/>
        <v>2</v>
      </c>
      <c r="I1388" s="11">
        <f t="shared" si="238"/>
        <v>0</v>
      </c>
      <c r="J1388" s="28">
        <f t="shared" si="239"/>
        <v>0</v>
      </c>
      <c r="K1388" s="28">
        <f t="shared" si="240"/>
        <v>3000</v>
      </c>
      <c r="L1388" s="28">
        <f t="shared" si="241"/>
        <v>1385</v>
      </c>
      <c r="M1388" s="41">
        <f>AVERAGE($K$4:K1388)</f>
        <v>2742.1660649819496</v>
      </c>
      <c r="N1388" s="41">
        <f>_xlfn.STDEV.S($K$4:K1388)</f>
        <v>356.49171832577736</v>
      </c>
      <c r="O1388" s="41">
        <f t="shared" si="243"/>
        <v>2723.3749470447433</v>
      </c>
      <c r="P1388" s="41">
        <f t="shared" si="244"/>
        <v>2760.9571829191559</v>
      </c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</row>
    <row r="1389" spans="2:28" x14ac:dyDescent="0.2">
      <c r="B1389" s="13">
        <f t="shared" si="242"/>
        <v>1386</v>
      </c>
      <c r="C1389" s="12">
        <v>0.77045552425394015</v>
      </c>
      <c r="D1389" s="11">
        <f t="shared" si="234"/>
        <v>21</v>
      </c>
      <c r="E1389" s="11">
        <f t="shared" si="235"/>
        <v>21</v>
      </c>
      <c r="F1389" s="11">
        <f t="shared" si="236"/>
        <v>3150</v>
      </c>
      <c r="G1389" s="12">
        <v>0.11915290943235279</v>
      </c>
      <c r="H1389" s="27">
        <f t="shared" si="237"/>
        <v>1</v>
      </c>
      <c r="I1389" s="11">
        <f t="shared" si="238"/>
        <v>1</v>
      </c>
      <c r="J1389" s="28">
        <f t="shared" si="239"/>
        <v>500</v>
      </c>
      <c r="K1389" s="28">
        <f t="shared" si="240"/>
        <v>2650</v>
      </c>
      <c r="L1389" s="28">
        <f t="shared" si="241"/>
        <v>1386</v>
      </c>
      <c r="M1389" s="41">
        <f>AVERAGE($K$4:K1389)</f>
        <v>2742.0995670995671</v>
      </c>
      <c r="N1389" s="41">
        <f>_xlfn.STDEV.S($K$4:K1389)</f>
        <v>356.37159677643018</v>
      </c>
      <c r="O1389" s="41">
        <f t="shared" si="243"/>
        <v>2723.3215706256237</v>
      </c>
      <c r="P1389" s="41">
        <f t="shared" si="244"/>
        <v>2760.8775635735105</v>
      </c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</row>
    <row r="1390" spans="2:28" x14ac:dyDescent="0.2">
      <c r="B1390" s="13">
        <f t="shared" si="242"/>
        <v>1387</v>
      </c>
      <c r="C1390" s="12">
        <v>0.30227958594924975</v>
      </c>
      <c r="D1390" s="11">
        <f t="shared" si="234"/>
        <v>18</v>
      </c>
      <c r="E1390" s="11">
        <f t="shared" si="235"/>
        <v>18</v>
      </c>
      <c r="F1390" s="11">
        <f t="shared" si="236"/>
        <v>2700</v>
      </c>
      <c r="G1390" s="12">
        <v>0.88701092178734142</v>
      </c>
      <c r="H1390" s="27">
        <f t="shared" si="237"/>
        <v>3</v>
      </c>
      <c r="I1390" s="11">
        <f t="shared" si="238"/>
        <v>0</v>
      </c>
      <c r="J1390" s="28">
        <f t="shared" si="239"/>
        <v>0</v>
      </c>
      <c r="K1390" s="28">
        <f t="shared" si="240"/>
        <v>2700</v>
      </c>
      <c r="L1390" s="28">
        <f t="shared" si="241"/>
        <v>1387</v>
      </c>
      <c r="M1390" s="41">
        <f>AVERAGE($K$4:K1390)</f>
        <v>2742.0692141312184</v>
      </c>
      <c r="N1390" s="41">
        <f>_xlfn.STDEV.S($K$4:K1390)</f>
        <v>356.24480589661169</v>
      </c>
      <c r="O1390" s="41">
        <f t="shared" si="243"/>
        <v>2723.304678483415</v>
      </c>
      <c r="P1390" s="41">
        <f t="shared" si="244"/>
        <v>2760.8337497790217</v>
      </c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</row>
    <row r="1391" spans="2:28" x14ac:dyDescent="0.2">
      <c r="B1391" s="13">
        <f t="shared" si="242"/>
        <v>1388</v>
      </c>
      <c r="C1391" s="12">
        <v>0.96838071745004517</v>
      </c>
      <c r="D1391" s="11">
        <f t="shared" si="234"/>
        <v>24</v>
      </c>
      <c r="E1391" s="11">
        <f t="shared" si="235"/>
        <v>22</v>
      </c>
      <c r="F1391" s="11">
        <f t="shared" si="236"/>
        <v>3300</v>
      </c>
      <c r="G1391" s="12">
        <v>0.79835821258190143</v>
      </c>
      <c r="H1391" s="27">
        <f t="shared" si="237"/>
        <v>3</v>
      </c>
      <c r="I1391" s="11">
        <f t="shared" si="238"/>
        <v>0</v>
      </c>
      <c r="J1391" s="28">
        <f t="shared" si="239"/>
        <v>0</v>
      </c>
      <c r="K1391" s="28">
        <f t="shared" si="240"/>
        <v>3300</v>
      </c>
      <c r="L1391" s="28">
        <f t="shared" si="241"/>
        <v>1388</v>
      </c>
      <c r="M1391" s="41">
        <f>AVERAGE($K$4:K1391)</f>
        <v>2742.4711815561959</v>
      </c>
      <c r="N1391" s="41">
        <f>_xlfn.STDEV.S($K$4:K1391)</f>
        <v>356.43110390272636</v>
      </c>
      <c r="O1391" s="41">
        <f t="shared" si="243"/>
        <v>2723.7036091445971</v>
      </c>
      <c r="P1391" s="41">
        <f t="shared" si="244"/>
        <v>2761.2387539677948</v>
      </c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</row>
    <row r="1392" spans="2:28" x14ac:dyDescent="0.2">
      <c r="B1392" s="13">
        <f t="shared" si="242"/>
        <v>1389</v>
      </c>
      <c r="C1392" s="12">
        <v>0.81458843481766718</v>
      </c>
      <c r="D1392" s="11">
        <f t="shared" si="234"/>
        <v>21</v>
      </c>
      <c r="E1392" s="11">
        <f t="shared" si="235"/>
        <v>21</v>
      </c>
      <c r="F1392" s="11">
        <f t="shared" si="236"/>
        <v>3150</v>
      </c>
      <c r="G1392" s="12">
        <v>0.49464757002400006</v>
      </c>
      <c r="H1392" s="27">
        <f t="shared" si="237"/>
        <v>2</v>
      </c>
      <c r="I1392" s="11">
        <f t="shared" si="238"/>
        <v>0</v>
      </c>
      <c r="J1392" s="28">
        <f t="shared" si="239"/>
        <v>0</v>
      </c>
      <c r="K1392" s="28">
        <f t="shared" si="240"/>
        <v>3150</v>
      </c>
      <c r="L1392" s="28">
        <f t="shared" si="241"/>
        <v>1389</v>
      </c>
      <c r="M1392" s="41">
        <f>AVERAGE($K$4:K1392)</f>
        <v>2742.7645788336931</v>
      </c>
      <c r="N1392" s="41">
        <f>_xlfn.STDEV.S($K$4:K1392)</f>
        <v>356.47043361444025</v>
      </c>
      <c r="O1392" s="41">
        <f t="shared" si="243"/>
        <v>2724.0017051039667</v>
      </c>
      <c r="P1392" s="41">
        <f t="shared" si="244"/>
        <v>2761.5274525634195</v>
      </c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</row>
    <row r="1393" spans="2:28" x14ac:dyDescent="0.2">
      <c r="B1393" s="13">
        <f t="shared" si="242"/>
        <v>1390</v>
      </c>
      <c r="C1393" s="12">
        <v>0.72356075133123199</v>
      </c>
      <c r="D1393" s="11">
        <f t="shared" si="234"/>
        <v>21</v>
      </c>
      <c r="E1393" s="11">
        <f t="shared" si="235"/>
        <v>21</v>
      </c>
      <c r="F1393" s="11">
        <f t="shared" si="236"/>
        <v>3150</v>
      </c>
      <c r="G1393" s="12">
        <v>0.91398402514598964</v>
      </c>
      <c r="H1393" s="27">
        <f t="shared" si="237"/>
        <v>4</v>
      </c>
      <c r="I1393" s="11">
        <f t="shared" si="238"/>
        <v>0</v>
      </c>
      <c r="J1393" s="28">
        <f t="shared" si="239"/>
        <v>0</v>
      </c>
      <c r="K1393" s="28">
        <f t="shared" si="240"/>
        <v>3150</v>
      </c>
      <c r="L1393" s="28">
        <f t="shared" si="241"/>
        <v>1390</v>
      </c>
      <c r="M1393" s="41">
        <f>AVERAGE($K$4:K1393)</f>
        <v>2743.0575539568345</v>
      </c>
      <c r="N1393" s="41">
        <f>_xlfn.STDEV.S($K$4:K1393)</f>
        <v>356.50946125624034</v>
      </c>
      <c r="O1393" s="41">
        <f t="shared" si="243"/>
        <v>2724.2993889763702</v>
      </c>
      <c r="P1393" s="41">
        <f t="shared" si="244"/>
        <v>2761.8157189372987</v>
      </c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</row>
    <row r="1394" spans="2:28" x14ac:dyDescent="0.2">
      <c r="B1394" s="13">
        <f t="shared" si="242"/>
        <v>1391</v>
      </c>
      <c r="C1394" s="12">
        <v>0.34393770363936249</v>
      </c>
      <c r="D1394" s="11">
        <f t="shared" si="234"/>
        <v>18</v>
      </c>
      <c r="E1394" s="11">
        <f t="shared" si="235"/>
        <v>18</v>
      </c>
      <c r="F1394" s="11">
        <f t="shared" si="236"/>
        <v>2700</v>
      </c>
      <c r="G1394" s="12">
        <v>0.58022135123441831</v>
      </c>
      <c r="H1394" s="27">
        <f t="shared" si="237"/>
        <v>2</v>
      </c>
      <c r="I1394" s="11">
        <f t="shared" si="238"/>
        <v>0</v>
      </c>
      <c r="J1394" s="28">
        <f t="shared" si="239"/>
        <v>0</v>
      </c>
      <c r="K1394" s="28">
        <f t="shared" si="240"/>
        <v>2700</v>
      </c>
      <c r="L1394" s="28">
        <f t="shared" si="241"/>
        <v>1391</v>
      </c>
      <c r="M1394" s="41">
        <f>AVERAGE($K$4:K1394)</f>
        <v>2743.0265995686555</v>
      </c>
      <c r="N1394" s="41">
        <f>_xlfn.STDEV.S($K$4:K1394)</f>
        <v>356.38306730098759</v>
      </c>
      <c r="O1394" s="41">
        <f t="shared" si="243"/>
        <v>2724.2818382277992</v>
      </c>
      <c r="P1394" s="41">
        <f t="shared" si="244"/>
        <v>2761.7713609095117</v>
      </c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</row>
    <row r="1395" spans="2:28" x14ac:dyDescent="0.2">
      <c r="B1395" s="13">
        <f t="shared" si="242"/>
        <v>1392</v>
      </c>
      <c r="C1395" s="12">
        <v>0.65991183728875979</v>
      </c>
      <c r="D1395" s="11">
        <f t="shared" si="234"/>
        <v>20</v>
      </c>
      <c r="E1395" s="11">
        <f t="shared" si="235"/>
        <v>20</v>
      </c>
      <c r="F1395" s="11">
        <f t="shared" si="236"/>
        <v>3000</v>
      </c>
      <c r="G1395" s="12">
        <v>0.46039005340037686</v>
      </c>
      <c r="H1395" s="27">
        <f t="shared" si="237"/>
        <v>2</v>
      </c>
      <c r="I1395" s="11">
        <f t="shared" si="238"/>
        <v>0</v>
      </c>
      <c r="J1395" s="28">
        <f t="shared" si="239"/>
        <v>0</v>
      </c>
      <c r="K1395" s="28">
        <f t="shared" si="240"/>
        <v>3000</v>
      </c>
      <c r="L1395" s="28">
        <f t="shared" si="241"/>
        <v>1392</v>
      </c>
      <c r="M1395" s="41">
        <f>AVERAGE($K$4:K1395)</f>
        <v>2743.2112068965516</v>
      </c>
      <c r="N1395" s="41">
        <f>_xlfn.STDEV.S($K$4:K1395)</f>
        <v>356.3215152330165</v>
      </c>
      <c r="O1395" s="41">
        <f t="shared" si="243"/>
        <v>2724.4764278403395</v>
      </c>
      <c r="P1395" s="41">
        <f t="shared" si="244"/>
        <v>2761.9459859527637</v>
      </c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</row>
    <row r="1396" spans="2:28" x14ac:dyDescent="0.2">
      <c r="B1396" s="13">
        <f t="shared" si="242"/>
        <v>1393</v>
      </c>
      <c r="C1396" s="12">
        <v>2.1596289629385979E-2</v>
      </c>
      <c r="D1396" s="11">
        <f t="shared" si="234"/>
        <v>14</v>
      </c>
      <c r="E1396" s="11">
        <f t="shared" si="235"/>
        <v>14</v>
      </c>
      <c r="F1396" s="11">
        <f t="shared" si="236"/>
        <v>2100</v>
      </c>
      <c r="G1396" s="12">
        <v>0.55440017879539794</v>
      </c>
      <c r="H1396" s="27">
        <f t="shared" si="237"/>
        <v>1</v>
      </c>
      <c r="I1396" s="11">
        <f t="shared" si="238"/>
        <v>0</v>
      </c>
      <c r="J1396" s="28">
        <f t="shared" si="239"/>
        <v>0</v>
      </c>
      <c r="K1396" s="28">
        <f t="shared" si="240"/>
        <v>2100</v>
      </c>
      <c r="L1396" s="28">
        <f t="shared" si="241"/>
        <v>1393</v>
      </c>
      <c r="M1396" s="41">
        <f>AVERAGE($K$4:K1396)</f>
        <v>2742.7494615936826</v>
      </c>
      <c r="N1396" s="41">
        <f>_xlfn.STDEV.S($K$4:K1396)</f>
        <v>356.61016736349893</v>
      </c>
      <c r="O1396" s="41">
        <f t="shared" si="243"/>
        <v>2724.006248697186</v>
      </c>
      <c r="P1396" s="41">
        <f t="shared" si="244"/>
        <v>2761.4926744901791</v>
      </c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</row>
    <row r="1397" spans="2:28" x14ac:dyDescent="0.2">
      <c r="B1397" s="13">
        <f t="shared" si="242"/>
        <v>1394</v>
      </c>
      <c r="C1397" s="12">
        <v>0.61718702058319175</v>
      </c>
      <c r="D1397" s="11">
        <f t="shared" si="234"/>
        <v>20</v>
      </c>
      <c r="E1397" s="11">
        <f t="shared" si="235"/>
        <v>20</v>
      </c>
      <c r="F1397" s="11">
        <f t="shared" si="236"/>
        <v>3000</v>
      </c>
      <c r="G1397" s="12">
        <v>0.58329178363177436</v>
      </c>
      <c r="H1397" s="27">
        <f t="shared" si="237"/>
        <v>2</v>
      </c>
      <c r="I1397" s="11">
        <f t="shared" si="238"/>
        <v>0</v>
      </c>
      <c r="J1397" s="28">
        <f t="shared" si="239"/>
        <v>0</v>
      </c>
      <c r="K1397" s="28">
        <f t="shared" si="240"/>
        <v>3000</v>
      </c>
      <c r="L1397" s="28">
        <f t="shared" si="241"/>
        <v>1394</v>
      </c>
      <c r="M1397" s="41">
        <f>AVERAGE($K$4:K1397)</f>
        <v>2742.9340028694405</v>
      </c>
      <c r="N1397" s="41">
        <f>_xlfn.STDEV.S($K$4:K1397)</f>
        <v>356.5487232509422</v>
      </c>
      <c r="O1397" s="41">
        <f t="shared" si="243"/>
        <v>2724.2007540054274</v>
      </c>
      <c r="P1397" s="41">
        <f t="shared" si="244"/>
        <v>2761.6672517334537</v>
      </c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</row>
    <row r="1398" spans="2:28" x14ac:dyDescent="0.2">
      <c r="B1398" s="13">
        <f t="shared" si="242"/>
        <v>1395</v>
      </c>
      <c r="C1398" s="12">
        <v>0.98685688006208849</v>
      </c>
      <c r="D1398" s="11">
        <f t="shared" si="234"/>
        <v>25</v>
      </c>
      <c r="E1398" s="11">
        <f t="shared" si="235"/>
        <v>22</v>
      </c>
      <c r="F1398" s="11">
        <f t="shared" si="236"/>
        <v>3300</v>
      </c>
      <c r="G1398" s="12">
        <v>0.82007238028568741</v>
      </c>
      <c r="H1398" s="27">
        <f t="shared" si="237"/>
        <v>3</v>
      </c>
      <c r="I1398" s="11">
        <f t="shared" si="238"/>
        <v>0</v>
      </c>
      <c r="J1398" s="28">
        <f t="shared" si="239"/>
        <v>0</v>
      </c>
      <c r="K1398" s="28">
        <f t="shared" si="240"/>
        <v>3300</v>
      </c>
      <c r="L1398" s="28">
        <f t="shared" si="241"/>
        <v>1395</v>
      </c>
      <c r="M1398" s="41">
        <f>AVERAGE($K$4:K1398)</f>
        <v>2743.3333333333335</v>
      </c>
      <c r="N1398" s="41">
        <f>_xlfn.STDEV.S($K$4:K1398)</f>
        <v>356.73274259776036</v>
      </c>
      <c r="O1398" s="41">
        <f t="shared" si="243"/>
        <v>2724.5971467845652</v>
      </c>
      <c r="P1398" s="41">
        <f t="shared" si="244"/>
        <v>2762.0695198821018</v>
      </c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</row>
    <row r="1399" spans="2:28" x14ac:dyDescent="0.2">
      <c r="B1399" s="13">
        <f t="shared" si="242"/>
        <v>1396</v>
      </c>
      <c r="C1399" s="12">
        <v>0.40883658695208958</v>
      </c>
      <c r="D1399" s="11">
        <f t="shared" si="234"/>
        <v>19</v>
      </c>
      <c r="E1399" s="11">
        <f t="shared" si="235"/>
        <v>19</v>
      </c>
      <c r="F1399" s="11">
        <f t="shared" si="236"/>
        <v>2850</v>
      </c>
      <c r="G1399" s="12">
        <v>0.40502641483093638</v>
      </c>
      <c r="H1399" s="27">
        <f t="shared" si="237"/>
        <v>1</v>
      </c>
      <c r="I1399" s="11">
        <f t="shared" si="238"/>
        <v>0</v>
      </c>
      <c r="J1399" s="28">
        <f t="shared" si="239"/>
        <v>0</v>
      </c>
      <c r="K1399" s="28">
        <f t="shared" si="240"/>
        <v>2850</v>
      </c>
      <c r="L1399" s="28">
        <f t="shared" si="241"/>
        <v>1396</v>
      </c>
      <c r="M1399" s="41">
        <f>AVERAGE($K$4:K1399)</f>
        <v>2743.4097421203437</v>
      </c>
      <c r="N1399" s="41">
        <f>_xlfn.STDEV.S($K$4:K1399)</f>
        <v>356.61628588753422</v>
      </c>
      <c r="O1399" s="41">
        <f t="shared" si="243"/>
        <v>2724.6863934113562</v>
      </c>
      <c r="P1399" s="41">
        <f t="shared" si="244"/>
        <v>2762.1330908293312</v>
      </c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</row>
    <row r="1400" spans="2:28" x14ac:dyDescent="0.2">
      <c r="B1400" s="13">
        <f t="shared" si="242"/>
        <v>1397</v>
      </c>
      <c r="C1400" s="12">
        <v>0.38872148021001141</v>
      </c>
      <c r="D1400" s="11">
        <f t="shared" si="234"/>
        <v>19</v>
      </c>
      <c r="E1400" s="11">
        <f t="shared" si="235"/>
        <v>19</v>
      </c>
      <c r="F1400" s="11">
        <f t="shared" si="236"/>
        <v>2850</v>
      </c>
      <c r="G1400" s="12">
        <v>0.2371081578327533</v>
      </c>
      <c r="H1400" s="27">
        <f t="shared" si="237"/>
        <v>1</v>
      </c>
      <c r="I1400" s="11">
        <f t="shared" si="238"/>
        <v>0</v>
      </c>
      <c r="J1400" s="28">
        <f t="shared" si="239"/>
        <v>0</v>
      </c>
      <c r="K1400" s="28">
        <f t="shared" si="240"/>
        <v>2850</v>
      </c>
      <c r="L1400" s="28">
        <f t="shared" si="241"/>
        <v>1397</v>
      </c>
      <c r="M1400" s="41">
        <f>AVERAGE($K$4:K1400)</f>
        <v>2743.4860415175376</v>
      </c>
      <c r="N1400" s="41">
        <f>_xlfn.STDEV.S($K$4:K1400)</f>
        <v>356.49994170662438</v>
      </c>
      <c r="O1400" s="41">
        <f t="shared" si="243"/>
        <v>2724.7755131241211</v>
      </c>
      <c r="P1400" s="41">
        <f t="shared" si="244"/>
        <v>2762.1965699109542</v>
      </c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</row>
    <row r="1401" spans="2:28" x14ac:dyDescent="0.2">
      <c r="B1401" s="13">
        <f t="shared" si="242"/>
        <v>1398</v>
      </c>
      <c r="C1401" s="12">
        <v>0.944336907889604</v>
      </c>
      <c r="D1401" s="11">
        <f t="shared" si="234"/>
        <v>23</v>
      </c>
      <c r="E1401" s="11">
        <f t="shared" si="235"/>
        <v>22</v>
      </c>
      <c r="F1401" s="11">
        <f t="shared" si="236"/>
        <v>3300</v>
      </c>
      <c r="G1401" s="12">
        <v>0.543911361054085</v>
      </c>
      <c r="H1401" s="27">
        <f t="shared" si="237"/>
        <v>2</v>
      </c>
      <c r="I1401" s="11">
        <f t="shared" si="238"/>
        <v>1</v>
      </c>
      <c r="J1401" s="28">
        <f t="shared" si="239"/>
        <v>500</v>
      </c>
      <c r="K1401" s="28">
        <f t="shared" si="240"/>
        <v>2800</v>
      </c>
      <c r="L1401" s="28">
        <f t="shared" si="241"/>
        <v>1398</v>
      </c>
      <c r="M1401" s="41">
        <f>AVERAGE($K$4:K1401)</f>
        <v>2743.5264663805438</v>
      </c>
      <c r="N1401" s="41">
        <f>_xlfn.STDEV.S($K$4:K1401)</f>
        <v>356.37552933715796</v>
      </c>
      <c r="O1401" s="41">
        <f t="shared" si="243"/>
        <v>2724.8291700074778</v>
      </c>
      <c r="P1401" s="41">
        <f t="shared" si="244"/>
        <v>2762.2237627536097</v>
      </c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</row>
    <row r="1402" spans="2:28" x14ac:dyDescent="0.2">
      <c r="B1402" s="13">
        <f t="shared" si="242"/>
        <v>1399</v>
      </c>
      <c r="C1402" s="12">
        <v>0.63636667324855956</v>
      </c>
      <c r="D1402" s="11">
        <f t="shared" si="234"/>
        <v>20</v>
      </c>
      <c r="E1402" s="11">
        <f t="shared" si="235"/>
        <v>20</v>
      </c>
      <c r="F1402" s="11">
        <f t="shared" si="236"/>
        <v>3000</v>
      </c>
      <c r="G1402" s="12">
        <v>0.62433758932377559</v>
      </c>
      <c r="H1402" s="27">
        <f t="shared" si="237"/>
        <v>2</v>
      </c>
      <c r="I1402" s="11">
        <f t="shared" si="238"/>
        <v>0</v>
      </c>
      <c r="J1402" s="28">
        <f t="shared" si="239"/>
        <v>0</v>
      </c>
      <c r="K1402" s="28">
        <f t="shared" si="240"/>
        <v>3000</v>
      </c>
      <c r="L1402" s="28">
        <f t="shared" si="241"/>
        <v>1399</v>
      </c>
      <c r="M1402" s="41">
        <f>AVERAGE($K$4:K1402)</f>
        <v>2743.7097927090781</v>
      </c>
      <c r="N1402" s="41">
        <f>_xlfn.STDEV.S($K$4:K1402)</f>
        <v>356.31403239598808</v>
      </c>
      <c r="O1402" s="41">
        <f t="shared" si="243"/>
        <v>2725.0224167936867</v>
      </c>
      <c r="P1402" s="41">
        <f t="shared" si="244"/>
        <v>2762.3971686244695</v>
      </c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</row>
    <row r="1403" spans="2:28" x14ac:dyDescent="0.2">
      <c r="B1403" s="13">
        <f t="shared" si="242"/>
        <v>1400</v>
      </c>
      <c r="C1403" s="12">
        <v>0.23753858351724577</v>
      </c>
      <c r="D1403" s="11">
        <f t="shared" si="234"/>
        <v>17</v>
      </c>
      <c r="E1403" s="11">
        <f t="shared" si="235"/>
        <v>17</v>
      </c>
      <c r="F1403" s="11">
        <f t="shared" si="236"/>
        <v>2550</v>
      </c>
      <c r="G1403" s="12">
        <v>0.2967039172152528</v>
      </c>
      <c r="H1403" s="27">
        <f t="shared" si="237"/>
        <v>1</v>
      </c>
      <c r="I1403" s="11">
        <f t="shared" si="238"/>
        <v>0</v>
      </c>
      <c r="J1403" s="28">
        <f t="shared" si="239"/>
        <v>0</v>
      </c>
      <c r="K1403" s="28">
        <f t="shared" si="240"/>
        <v>2550</v>
      </c>
      <c r="L1403" s="28">
        <f t="shared" si="241"/>
        <v>1400</v>
      </c>
      <c r="M1403" s="41">
        <f>AVERAGE($K$4:K1403)</f>
        <v>2743.5714285714284</v>
      </c>
      <c r="N1403" s="41">
        <f>_xlfn.STDEV.S($K$4:K1403)</f>
        <v>356.22428588801807</v>
      </c>
      <c r="O1403" s="41">
        <f t="shared" si="243"/>
        <v>2724.8954446753628</v>
      </c>
      <c r="P1403" s="41">
        <f t="shared" si="244"/>
        <v>2762.2474124674941</v>
      </c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</row>
    <row r="1404" spans="2:28" x14ac:dyDescent="0.2">
      <c r="B1404" s="13">
        <f t="shared" si="242"/>
        <v>1401</v>
      </c>
      <c r="C1404" s="12">
        <v>0.66658828849773388</v>
      </c>
      <c r="D1404" s="11">
        <f t="shared" si="234"/>
        <v>20</v>
      </c>
      <c r="E1404" s="11">
        <f t="shared" si="235"/>
        <v>20</v>
      </c>
      <c r="F1404" s="11">
        <f t="shared" si="236"/>
        <v>3000</v>
      </c>
      <c r="G1404" s="12">
        <v>0.21416724879245208</v>
      </c>
      <c r="H1404" s="27">
        <f t="shared" si="237"/>
        <v>1</v>
      </c>
      <c r="I1404" s="11">
        <f t="shared" si="238"/>
        <v>0</v>
      </c>
      <c r="J1404" s="28">
        <f t="shared" si="239"/>
        <v>0</v>
      </c>
      <c r="K1404" s="28">
        <f t="shared" si="240"/>
        <v>3000</v>
      </c>
      <c r="L1404" s="28">
        <f t="shared" si="241"/>
        <v>1401</v>
      </c>
      <c r="M1404" s="41">
        <f>AVERAGE($K$4:K1404)</f>
        <v>2743.754461099215</v>
      </c>
      <c r="N1404" s="41">
        <f>_xlfn.STDEV.S($K$4:K1404)</f>
        <v>356.16293576176861</v>
      </c>
      <c r="O1404" s="41">
        <f t="shared" si="243"/>
        <v>2725.0883704628054</v>
      </c>
      <c r="P1404" s="41">
        <f t="shared" si="244"/>
        <v>2762.4205517356245</v>
      </c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</row>
    <row r="1405" spans="2:28" x14ac:dyDescent="0.2">
      <c r="B1405" s="13">
        <f t="shared" si="242"/>
        <v>1402</v>
      </c>
      <c r="C1405" s="12">
        <v>2.1555890663016997E-2</v>
      </c>
      <c r="D1405" s="11">
        <f t="shared" si="234"/>
        <v>14</v>
      </c>
      <c r="E1405" s="11">
        <f t="shared" si="235"/>
        <v>14</v>
      </c>
      <c r="F1405" s="11">
        <f t="shared" si="236"/>
        <v>2100</v>
      </c>
      <c r="G1405" s="12">
        <v>0.29166784422289038</v>
      </c>
      <c r="H1405" s="27">
        <f t="shared" si="237"/>
        <v>1</v>
      </c>
      <c r="I1405" s="11">
        <f t="shared" si="238"/>
        <v>0</v>
      </c>
      <c r="J1405" s="28">
        <f t="shared" si="239"/>
        <v>0</v>
      </c>
      <c r="K1405" s="28">
        <f t="shared" si="240"/>
        <v>2100</v>
      </c>
      <c r="L1405" s="28">
        <f t="shared" si="241"/>
        <v>1402</v>
      </c>
      <c r="M1405" s="41">
        <f>AVERAGE($K$4:K1405)</f>
        <v>2743.2952924393721</v>
      </c>
      <c r="N1405" s="41">
        <f>_xlfn.STDEV.S($K$4:K1405)</f>
        <v>356.45067647589241</v>
      </c>
      <c r="O1405" s="41">
        <f t="shared" si="243"/>
        <v>2724.6207966934635</v>
      </c>
      <c r="P1405" s="41">
        <f t="shared" si="244"/>
        <v>2761.9697881852808</v>
      </c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</row>
    <row r="1406" spans="2:28" x14ac:dyDescent="0.2">
      <c r="B1406" s="13">
        <f t="shared" si="242"/>
        <v>1403</v>
      </c>
      <c r="C1406" s="12">
        <v>0.3187144308919323</v>
      </c>
      <c r="D1406" s="11">
        <f t="shared" si="234"/>
        <v>18</v>
      </c>
      <c r="E1406" s="11">
        <f t="shared" si="235"/>
        <v>18</v>
      </c>
      <c r="F1406" s="11">
        <f t="shared" si="236"/>
        <v>2700</v>
      </c>
      <c r="G1406" s="12">
        <v>0.65048728102756737</v>
      </c>
      <c r="H1406" s="27">
        <f t="shared" si="237"/>
        <v>2</v>
      </c>
      <c r="I1406" s="11">
        <f t="shared" si="238"/>
        <v>0</v>
      </c>
      <c r="J1406" s="28">
        <f t="shared" si="239"/>
        <v>0</v>
      </c>
      <c r="K1406" s="28">
        <f t="shared" si="240"/>
        <v>2700</v>
      </c>
      <c r="L1406" s="28">
        <f t="shared" si="241"/>
        <v>1403</v>
      </c>
      <c r="M1406" s="41">
        <f>AVERAGE($K$4:K1406)</f>
        <v>2743.264433357092</v>
      </c>
      <c r="N1406" s="41">
        <f>_xlfn.STDEV.S($K$4:K1406)</f>
        <v>356.32540636012169</v>
      </c>
      <c r="O1406" s="41">
        <f t="shared" si="243"/>
        <v>2724.6031660858166</v>
      </c>
      <c r="P1406" s="41">
        <f t="shared" si="244"/>
        <v>2761.9257006283674</v>
      </c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</row>
    <row r="1407" spans="2:28" x14ac:dyDescent="0.2">
      <c r="B1407" s="13">
        <f t="shared" si="242"/>
        <v>1404</v>
      </c>
      <c r="C1407" s="12">
        <v>0.51805702143202459</v>
      </c>
      <c r="D1407" s="11">
        <f t="shared" si="234"/>
        <v>20</v>
      </c>
      <c r="E1407" s="11">
        <f t="shared" si="235"/>
        <v>20</v>
      </c>
      <c r="F1407" s="11">
        <f t="shared" si="236"/>
        <v>3000</v>
      </c>
      <c r="G1407" s="12">
        <v>0.65555459867358956</v>
      </c>
      <c r="H1407" s="27">
        <f t="shared" si="237"/>
        <v>2</v>
      </c>
      <c r="I1407" s="11">
        <f t="shared" si="238"/>
        <v>0</v>
      </c>
      <c r="J1407" s="28">
        <f t="shared" si="239"/>
        <v>0</v>
      </c>
      <c r="K1407" s="28">
        <f t="shared" si="240"/>
        <v>3000</v>
      </c>
      <c r="L1407" s="28">
        <f t="shared" si="241"/>
        <v>1404</v>
      </c>
      <c r="M1407" s="41">
        <f>AVERAGE($K$4:K1407)</f>
        <v>2743.4472934472933</v>
      </c>
      <c r="N1407" s="41">
        <f>_xlfn.STDEV.S($K$4:K1407)</f>
        <v>356.2642903059396</v>
      </c>
      <c r="O1407" s="41">
        <f t="shared" si="243"/>
        <v>2724.7958841910981</v>
      </c>
      <c r="P1407" s="41">
        <f t="shared" si="244"/>
        <v>2762.0987027034885</v>
      </c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</row>
    <row r="1408" spans="2:28" x14ac:dyDescent="0.2">
      <c r="B1408" s="13">
        <f t="shared" si="242"/>
        <v>1405</v>
      </c>
      <c r="C1408" s="12">
        <v>0.94512002884423552</v>
      </c>
      <c r="D1408" s="11">
        <f t="shared" si="234"/>
        <v>23</v>
      </c>
      <c r="E1408" s="11">
        <f t="shared" si="235"/>
        <v>22</v>
      </c>
      <c r="F1408" s="11">
        <f t="shared" si="236"/>
        <v>3300</v>
      </c>
      <c r="G1408" s="12">
        <v>0.49288093819408196</v>
      </c>
      <c r="H1408" s="27">
        <f t="shared" si="237"/>
        <v>2</v>
      </c>
      <c r="I1408" s="11">
        <f t="shared" si="238"/>
        <v>1</v>
      </c>
      <c r="J1408" s="28">
        <f t="shared" si="239"/>
        <v>500</v>
      </c>
      <c r="K1408" s="28">
        <f t="shared" si="240"/>
        <v>2800</v>
      </c>
      <c r="L1408" s="28">
        <f t="shared" si="241"/>
        <v>1405</v>
      </c>
      <c r="M1408" s="41">
        <f>AVERAGE($K$4:K1408)</f>
        <v>2743.4875444839859</v>
      </c>
      <c r="N1408" s="41">
        <f>_xlfn.STDEV.S($K$4:K1408)</f>
        <v>356.14058876893131</v>
      </c>
      <c r="O1408" s="41">
        <f t="shared" si="243"/>
        <v>2724.8492591918821</v>
      </c>
      <c r="P1408" s="41">
        <f t="shared" si="244"/>
        <v>2762.1258297760896</v>
      </c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</row>
    <row r="1409" spans="2:28" x14ac:dyDescent="0.2">
      <c r="B1409" s="13">
        <f t="shared" si="242"/>
        <v>1406</v>
      </c>
      <c r="C1409" s="12">
        <v>0.16095831872217492</v>
      </c>
      <c r="D1409" s="11">
        <f t="shared" si="234"/>
        <v>17</v>
      </c>
      <c r="E1409" s="11">
        <f t="shared" si="235"/>
        <v>17</v>
      </c>
      <c r="F1409" s="11">
        <f t="shared" si="236"/>
        <v>2550</v>
      </c>
      <c r="G1409" s="12">
        <v>0.50907379949456233</v>
      </c>
      <c r="H1409" s="27">
        <f t="shared" si="237"/>
        <v>2</v>
      </c>
      <c r="I1409" s="11">
        <f t="shared" si="238"/>
        <v>0</v>
      </c>
      <c r="J1409" s="28">
        <f t="shared" si="239"/>
        <v>0</v>
      </c>
      <c r="K1409" s="28">
        <f t="shared" si="240"/>
        <v>2550</v>
      </c>
      <c r="L1409" s="28">
        <f t="shared" si="241"/>
        <v>1406</v>
      </c>
      <c r="M1409" s="41">
        <f>AVERAGE($K$4:K1409)</f>
        <v>2743.3499288762446</v>
      </c>
      <c r="N1409" s="41">
        <f>_xlfn.STDEV.S($K$4:K1409)</f>
        <v>356.05121970993832</v>
      </c>
      <c r="O1409" s="41">
        <f t="shared" si="243"/>
        <v>2724.7229597087603</v>
      </c>
      <c r="P1409" s="41">
        <f t="shared" si="244"/>
        <v>2761.9768980437289</v>
      </c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</row>
    <row r="1410" spans="2:28" x14ac:dyDescent="0.2">
      <c r="B1410" s="13">
        <f t="shared" si="242"/>
        <v>1407</v>
      </c>
      <c r="C1410" s="12">
        <v>0.74782788299014913</v>
      </c>
      <c r="D1410" s="11">
        <f t="shared" si="234"/>
        <v>21</v>
      </c>
      <c r="E1410" s="11">
        <f t="shared" si="235"/>
        <v>21</v>
      </c>
      <c r="F1410" s="11">
        <f t="shared" si="236"/>
        <v>3150</v>
      </c>
      <c r="G1410" s="12">
        <v>0.60936424474863937</v>
      </c>
      <c r="H1410" s="27">
        <f t="shared" si="237"/>
        <v>2</v>
      </c>
      <c r="I1410" s="11">
        <f t="shared" si="238"/>
        <v>0</v>
      </c>
      <c r="J1410" s="28">
        <f t="shared" si="239"/>
        <v>0</v>
      </c>
      <c r="K1410" s="28">
        <f t="shared" si="240"/>
        <v>3150</v>
      </c>
      <c r="L1410" s="28">
        <f t="shared" si="241"/>
        <v>1407</v>
      </c>
      <c r="M1410" s="41">
        <f>AVERAGE($K$4:K1410)</f>
        <v>2743.6389481165602</v>
      </c>
      <c r="N1410" s="41">
        <f>_xlfn.STDEV.S($K$4:K1410)</f>
        <v>356.08964518702237</v>
      </c>
      <c r="O1410" s="41">
        <f t="shared" si="243"/>
        <v>2725.0166014067818</v>
      </c>
      <c r="P1410" s="41">
        <f t="shared" si="244"/>
        <v>2762.2612948263386</v>
      </c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</row>
    <row r="1411" spans="2:28" x14ac:dyDescent="0.2">
      <c r="B1411" s="13">
        <f t="shared" si="242"/>
        <v>1408</v>
      </c>
      <c r="C1411" s="12">
        <v>0.82793424062016174</v>
      </c>
      <c r="D1411" s="11">
        <f t="shared" si="234"/>
        <v>22</v>
      </c>
      <c r="E1411" s="11">
        <f t="shared" si="235"/>
        <v>22</v>
      </c>
      <c r="F1411" s="11">
        <f t="shared" si="236"/>
        <v>3300</v>
      </c>
      <c r="G1411" s="12">
        <v>9.0817757162859558E-2</v>
      </c>
      <c r="H1411" s="27">
        <f t="shared" si="237"/>
        <v>0</v>
      </c>
      <c r="I1411" s="11">
        <f t="shared" si="238"/>
        <v>3</v>
      </c>
      <c r="J1411" s="28">
        <f t="shared" si="239"/>
        <v>1500</v>
      </c>
      <c r="K1411" s="28">
        <f t="shared" si="240"/>
        <v>1800</v>
      </c>
      <c r="L1411" s="28">
        <f t="shared" si="241"/>
        <v>1408</v>
      </c>
      <c r="M1411" s="41">
        <f>AVERAGE($K$4:K1411)</f>
        <v>2742.96875</v>
      </c>
      <c r="N1411" s="41">
        <f>_xlfn.STDEV.S($K$4:K1411)</f>
        <v>356.85030439624137</v>
      </c>
      <c r="O1411" s="41">
        <f t="shared" si="243"/>
        <v>2724.3132630289383</v>
      </c>
      <c r="P1411" s="41">
        <f t="shared" si="244"/>
        <v>2761.6242369710617</v>
      </c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</row>
    <row r="1412" spans="2:28" x14ac:dyDescent="0.2">
      <c r="B1412" s="13">
        <f t="shared" si="242"/>
        <v>1409</v>
      </c>
      <c r="C1412" s="12">
        <v>0.72532785309951353</v>
      </c>
      <c r="D1412" s="11">
        <f t="shared" si="234"/>
        <v>21</v>
      </c>
      <c r="E1412" s="11">
        <f t="shared" si="235"/>
        <v>21</v>
      </c>
      <c r="F1412" s="11">
        <f t="shared" si="236"/>
        <v>3150</v>
      </c>
      <c r="G1412" s="12">
        <v>0.72165622515117978</v>
      </c>
      <c r="H1412" s="27">
        <f t="shared" si="237"/>
        <v>3</v>
      </c>
      <c r="I1412" s="11">
        <f t="shared" si="238"/>
        <v>0</v>
      </c>
      <c r="J1412" s="28">
        <f t="shared" si="239"/>
        <v>0</v>
      </c>
      <c r="K1412" s="28">
        <f t="shared" si="240"/>
        <v>3150</v>
      </c>
      <c r="L1412" s="28">
        <f t="shared" si="241"/>
        <v>1409</v>
      </c>
      <c r="M1412" s="41">
        <f>AVERAGE($K$4:K1412)</f>
        <v>2743.2576295244853</v>
      </c>
      <c r="N1412" s="41">
        <f>_xlfn.STDEV.S($K$4:K1412)</f>
        <v>356.88833110795906</v>
      </c>
      <c r="O1412" s="41">
        <f t="shared" si="243"/>
        <v>2724.6067879870784</v>
      </c>
      <c r="P1412" s="41">
        <f t="shared" si="244"/>
        <v>2761.9084710618922</v>
      </c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</row>
    <row r="1413" spans="2:28" x14ac:dyDescent="0.2">
      <c r="B1413" s="13">
        <f t="shared" si="242"/>
        <v>1410</v>
      </c>
      <c r="C1413" s="12">
        <v>0.27972362919447735</v>
      </c>
      <c r="D1413" s="11">
        <f t="shared" ref="D1413:D1476" si="245">SUMIFS($R$4:$R$15,$U$4:$U$15,"&lt;="&amp;C1413,$T$4:$T$15,"&gt;="&amp;C1413)</f>
        <v>18</v>
      </c>
      <c r="E1413" s="11">
        <f t="shared" ref="E1413:E1476" si="246">MIN(D1413,$X$2)</f>
        <v>18</v>
      </c>
      <c r="F1413" s="11">
        <f t="shared" ref="F1413:F1476" si="247">E1413*$X$3</f>
        <v>2700</v>
      </c>
      <c r="G1413" s="12">
        <v>0.35047234454349996</v>
      </c>
      <c r="H1413" s="27">
        <f t="shared" ref="H1413:H1476" si="248">_xlfn.BINOM.INV(E1413,$X$5,G1413)</f>
        <v>1</v>
      </c>
      <c r="I1413" s="11">
        <f t="shared" ref="I1413:I1476" si="249">IF(E1413-H1413&gt;$X$6,E1413-H1413-$X$6,0)</f>
        <v>0</v>
      </c>
      <c r="J1413" s="28">
        <f t="shared" ref="J1413:J1476" si="250">I1413*$X$4</f>
        <v>0</v>
      </c>
      <c r="K1413" s="28">
        <f t="shared" ref="K1413:K1476" si="251">F1413-J1413</f>
        <v>2700</v>
      </c>
      <c r="L1413" s="28">
        <f t="shared" ref="L1413:L1476" si="252">B1413</f>
        <v>1410</v>
      </c>
      <c r="M1413" s="41">
        <f>AVERAGE($K$4:K1413)</f>
        <v>2743.2269503546099</v>
      </c>
      <c r="N1413" s="41">
        <f>_xlfn.STDEV.S($K$4:K1413)</f>
        <v>356.76352259524577</v>
      </c>
      <c r="O1413" s="41">
        <f t="shared" si="243"/>
        <v>2724.5892552738683</v>
      </c>
      <c r="P1413" s="41">
        <f t="shared" si="244"/>
        <v>2761.8646454353516</v>
      </c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</row>
    <row r="1414" spans="2:28" x14ac:dyDescent="0.2">
      <c r="B1414" s="13">
        <f t="shared" ref="B1414:B1477" si="253">B1413+1</f>
        <v>1411</v>
      </c>
      <c r="C1414" s="12">
        <v>0.22557070238489807</v>
      </c>
      <c r="D1414" s="11">
        <f t="shared" si="245"/>
        <v>17</v>
      </c>
      <c r="E1414" s="11">
        <f t="shared" si="246"/>
        <v>17</v>
      </c>
      <c r="F1414" s="11">
        <f t="shared" si="247"/>
        <v>2550</v>
      </c>
      <c r="G1414" s="12">
        <v>0.1769185368658911</v>
      </c>
      <c r="H1414" s="27">
        <f t="shared" si="248"/>
        <v>1</v>
      </c>
      <c r="I1414" s="11">
        <f t="shared" si="249"/>
        <v>0</v>
      </c>
      <c r="J1414" s="28">
        <f t="shared" si="250"/>
        <v>0</v>
      </c>
      <c r="K1414" s="28">
        <f t="shared" si="251"/>
        <v>2550</v>
      </c>
      <c r="L1414" s="28">
        <f t="shared" si="252"/>
        <v>1411</v>
      </c>
      <c r="M1414" s="41">
        <f>AVERAGE($K$4:K1414)</f>
        <v>2743.0900070871721</v>
      </c>
      <c r="N1414" s="41">
        <f>_xlfn.STDEV.S($K$4:K1414)</f>
        <v>356.67408446826664</v>
      </c>
      <c r="O1414" s="41">
        <f t="shared" ref="O1414:O1477" si="254">M1414-_xlfn.T.INV.2T(0.05,L1414-1)*N1414/SQRT(L1414)</f>
        <v>2724.4635996462616</v>
      </c>
      <c r="P1414" s="41">
        <f t="shared" ref="P1414:P1477" si="255">M1414+_xlfn.T.INV.2T(0.05,L1414-1)*N1414/SQRT(L1414)</f>
        <v>2761.7164145280826</v>
      </c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</row>
    <row r="1415" spans="2:28" x14ac:dyDescent="0.2">
      <c r="B1415" s="13">
        <f t="shared" si="253"/>
        <v>1412</v>
      </c>
      <c r="C1415" s="12">
        <v>0.74441426690081869</v>
      </c>
      <c r="D1415" s="11">
        <f t="shared" si="245"/>
        <v>21</v>
      </c>
      <c r="E1415" s="11">
        <f t="shared" si="246"/>
        <v>21</v>
      </c>
      <c r="F1415" s="11">
        <f t="shared" si="247"/>
        <v>3150</v>
      </c>
      <c r="G1415" s="12">
        <v>0.77902585646922795</v>
      </c>
      <c r="H1415" s="27">
        <f t="shared" si="248"/>
        <v>3</v>
      </c>
      <c r="I1415" s="11">
        <f t="shared" si="249"/>
        <v>0</v>
      </c>
      <c r="J1415" s="28">
        <f t="shared" si="250"/>
        <v>0</v>
      </c>
      <c r="K1415" s="28">
        <f t="shared" si="251"/>
        <v>3150</v>
      </c>
      <c r="L1415" s="28">
        <f t="shared" si="252"/>
        <v>1412</v>
      </c>
      <c r="M1415" s="41">
        <f>AVERAGE($K$4:K1415)</f>
        <v>2743.3781869688387</v>
      </c>
      <c r="N1415" s="41">
        <f>_xlfn.STDEV.S($K$4:K1415)</f>
        <v>356.71207625970561</v>
      </c>
      <c r="O1415" s="41">
        <f t="shared" si="254"/>
        <v>2724.7564044647602</v>
      </c>
      <c r="P1415" s="41">
        <f t="shared" si="255"/>
        <v>2761.9999694729172</v>
      </c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</row>
    <row r="1416" spans="2:28" x14ac:dyDescent="0.2">
      <c r="B1416" s="13">
        <f t="shared" si="253"/>
        <v>1413</v>
      </c>
      <c r="C1416" s="12">
        <v>0.58411814471511403</v>
      </c>
      <c r="D1416" s="11">
        <f t="shared" si="245"/>
        <v>20</v>
      </c>
      <c r="E1416" s="11">
        <f t="shared" si="246"/>
        <v>20</v>
      </c>
      <c r="F1416" s="11">
        <f t="shared" si="247"/>
        <v>3000</v>
      </c>
      <c r="G1416" s="12">
        <v>5.0802075325972473E-2</v>
      </c>
      <c r="H1416" s="27">
        <f t="shared" si="248"/>
        <v>0</v>
      </c>
      <c r="I1416" s="11">
        <f t="shared" si="249"/>
        <v>1</v>
      </c>
      <c r="J1416" s="28">
        <f t="shared" si="250"/>
        <v>500</v>
      </c>
      <c r="K1416" s="28">
        <f t="shared" si="251"/>
        <v>2500</v>
      </c>
      <c r="L1416" s="28">
        <f t="shared" si="252"/>
        <v>1413</v>
      </c>
      <c r="M1416" s="41">
        <f>AVERAGE($K$4:K1416)</f>
        <v>2743.2059447983015</v>
      </c>
      <c r="N1416" s="41">
        <f>_xlfn.STDEV.S($K$4:K1416)</f>
        <v>356.64451424311261</v>
      </c>
      <c r="O1416" s="41">
        <f t="shared" si="254"/>
        <v>2724.5942899819815</v>
      </c>
      <c r="P1416" s="41">
        <f t="shared" si="255"/>
        <v>2761.8175996146215</v>
      </c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  <c r="AB1416" s="11"/>
    </row>
    <row r="1417" spans="2:28" x14ac:dyDescent="0.2">
      <c r="B1417" s="13">
        <f t="shared" si="253"/>
        <v>1414</v>
      </c>
      <c r="C1417" s="12">
        <v>0.99719897279317438</v>
      </c>
      <c r="D1417" s="11">
        <f t="shared" si="245"/>
        <v>25</v>
      </c>
      <c r="E1417" s="11">
        <f t="shared" si="246"/>
        <v>22</v>
      </c>
      <c r="F1417" s="11">
        <f t="shared" si="247"/>
        <v>3300</v>
      </c>
      <c r="G1417" s="12">
        <v>0.40732555421311978</v>
      </c>
      <c r="H1417" s="27">
        <f t="shared" si="248"/>
        <v>2</v>
      </c>
      <c r="I1417" s="11">
        <f t="shared" si="249"/>
        <v>1</v>
      </c>
      <c r="J1417" s="28">
        <f t="shared" si="250"/>
        <v>500</v>
      </c>
      <c r="K1417" s="28">
        <f t="shared" si="251"/>
        <v>2800</v>
      </c>
      <c r="L1417" s="28">
        <f t="shared" si="252"/>
        <v>1414</v>
      </c>
      <c r="M1417" s="41">
        <f>AVERAGE($K$4:K1417)</f>
        <v>2743.2461103253181</v>
      </c>
      <c r="N1417" s="41">
        <f>_xlfn.STDEV.S($K$4:K1417)</f>
        <v>356.52148994267702</v>
      </c>
      <c r="O1417" s="41">
        <f t="shared" si="254"/>
        <v>2724.6474669807503</v>
      </c>
      <c r="P1417" s="41">
        <f t="shared" si="255"/>
        <v>2761.8447536698859</v>
      </c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</row>
    <row r="1418" spans="2:28" x14ac:dyDescent="0.2">
      <c r="B1418" s="13">
        <f t="shared" si="253"/>
        <v>1415</v>
      </c>
      <c r="C1418" s="12">
        <v>0.68234859951841786</v>
      </c>
      <c r="D1418" s="11">
        <f t="shared" si="245"/>
        <v>21</v>
      </c>
      <c r="E1418" s="11">
        <f t="shared" si="246"/>
        <v>21</v>
      </c>
      <c r="F1418" s="11">
        <f t="shared" si="247"/>
        <v>3150</v>
      </c>
      <c r="G1418" s="12">
        <v>0.42124168812096152</v>
      </c>
      <c r="H1418" s="27">
        <f t="shared" si="248"/>
        <v>2</v>
      </c>
      <c r="I1418" s="11">
        <f t="shared" si="249"/>
        <v>0</v>
      </c>
      <c r="J1418" s="28">
        <f t="shared" si="250"/>
        <v>0</v>
      </c>
      <c r="K1418" s="28">
        <f t="shared" si="251"/>
        <v>3150</v>
      </c>
      <c r="L1418" s="28">
        <f t="shared" si="252"/>
        <v>1415</v>
      </c>
      <c r="M1418" s="41">
        <f>AVERAGE($K$4:K1418)</f>
        <v>2743.5335689045937</v>
      </c>
      <c r="N1418" s="41">
        <f>_xlfn.STDEV.S($K$4:K1418)</f>
        <v>356.55939965842862</v>
      </c>
      <c r="O1418" s="41">
        <f t="shared" si="254"/>
        <v>2724.9395330180087</v>
      </c>
      <c r="P1418" s="41">
        <f t="shared" si="255"/>
        <v>2762.1276047911788</v>
      </c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</row>
    <row r="1419" spans="2:28" x14ac:dyDescent="0.2">
      <c r="B1419" s="13">
        <f t="shared" si="253"/>
        <v>1416</v>
      </c>
      <c r="C1419" s="12">
        <v>0.77669028983596677</v>
      </c>
      <c r="D1419" s="11">
        <f t="shared" si="245"/>
        <v>21</v>
      </c>
      <c r="E1419" s="11">
        <f t="shared" si="246"/>
        <v>21</v>
      </c>
      <c r="F1419" s="11">
        <f t="shared" si="247"/>
        <v>3150</v>
      </c>
      <c r="G1419" s="12">
        <v>0.1159471003210647</v>
      </c>
      <c r="H1419" s="27">
        <f t="shared" si="248"/>
        <v>1</v>
      </c>
      <c r="I1419" s="11">
        <f t="shared" si="249"/>
        <v>1</v>
      </c>
      <c r="J1419" s="28">
        <f t="shared" si="250"/>
        <v>500</v>
      </c>
      <c r="K1419" s="28">
        <f t="shared" si="251"/>
        <v>2650</v>
      </c>
      <c r="L1419" s="28">
        <f t="shared" si="252"/>
        <v>1416</v>
      </c>
      <c r="M1419" s="41">
        <f>AVERAGE($K$4:K1419)</f>
        <v>2743.4675141242938</v>
      </c>
      <c r="N1419" s="41">
        <f>_xlfn.STDEV.S($K$4:K1419)</f>
        <v>356.44205145632782</v>
      </c>
      <c r="O1419" s="41">
        <f t="shared" si="254"/>
        <v>2724.8861737086331</v>
      </c>
      <c r="P1419" s="41">
        <f t="shared" si="255"/>
        <v>2762.0488545399544</v>
      </c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</row>
    <row r="1420" spans="2:28" x14ac:dyDescent="0.2">
      <c r="B1420" s="13">
        <f t="shared" si="253"/>
        <v>1417</v>
      </c>
      <c r="C1420" s="12">
        <v>0.60554660239790614</v>
      </c>
      <c r="D1420" s="11">
        <f t="shared" si="245"/>
        <v>20</v>
      </c>
      <c r="E1420" s="11">
        <f t="shared" si="246"/>
        <v>20</v>
      </c>
      <c r="F1420" s="11">
        <f t="shared" si="247"/>
        <v>3000</v>
      </c>
      <c r="G1420" s="12">
        <v>0.71161573456204763</v>
      </c>
      <c r="H1420" s="27">
        <f t="shared" si="248"/>
        <v>3</v>
      </c>
      <c r="I1420" s="11">
        <f t="shared" si="249"/>
        <v>0</v>
      </c>
      <c r="J1420" s="28">
        <f t="shared" si="250"/>
        <v>0</v>
      </c>
      <c r="K1420" s="28">
        <f t="shared" si="251"/>
        <v>3000</v>
      </c>
      <c r="L1420" s="28">
        <f t="shared" si="252"/>
        <v>1417</v>
      </c>
      <c r="M1420" s="41">
        <f>AVERAGE($K$4:K1420)</f>
        <v>2743.6485532815809</v>
      </c>
      <c r="N1420" s="41">
        <f>_xlfn.STDEV.S($K$4:K1420)</f>
        <v>356.38133120876898</v>
      </c>
      <c r="O1420" s="41">
        <f t="shared" si="254"/>
        <v>2725.0769460607457</v>
      </c>
      <c r="P1420" s="41">
        <f t="shared" si="255"/>
        <v>2762.2201605024161</v>
      </c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</row>
    <row r="1421" spans="2:28" x14ac:dyDescent="0.2">
      <c r="B1421" s="13">
        <f t="shared" si="253"/>
        <v>1418</v>
      </c>
      <c r="C1421" s="12">
        <v>0.37579353804208304</v>
      </c>
      <c r="D1421" s="11">
        <f t="shared" si="245"/>
        <v>19</v>
      </c>
      <c r="E1421" s="11">
        <f t="shared" si="246"/>
        <v>19</v>
      </c>
      <c r="F1421" s="11">
        <f t="shared" si="247"/>
        <v>2850</v>
      </c>
      <c r="G1421" s="12">
        <v>4.2334534655729117E-2</v>
      </c>
      <c r="H1421" s="27">
        <f t="shared" si="248"/>
        <v>0</v>
      </c>
      <c r="I1421" s="11">
        <f t="shared" si="249"/>
        <v>0</v>
      </c>
      <c r="J1421" s="28">
        <f t="shared" si="250"/>
        <v>0</v>
      </c>
      <c r="K1421" s="28">
        <f t="shared" si="251"/>
        <v>2850</v>
      </c>
      <c r="L1421" s="28">
        <f t="shared" si="252"/>
        <v>1418</v>
      </c>
      <c r="M1421" s="41">
        <f>AVERAGE($K$4:K1421)</f>
        <v>2743.7235543018337</v>
      </c>
      <c r="N1421" s="41">
        <f>_xlfn.STDEV.S($K$4:K1421)</f>
        <v>356.26675164793448</v>
      </c>
      <c r="O1421" s="41">
        <f t="shared" si="254"/>
        <v>2725.1644767825178</v>
      </c>
      <c r="P1421" s="41">
        <f t="shared" si="255"/>
        <v>2762.2826318211496</v>
      </c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</row>
    <row r="1422" spans="2:28" x14ac:dyDescent="0.2">
      <c r="B1422" s="13">
        <f t="shared" si="253"/>
        <v>1419</v>
      </c>
      <c r="C1422" s="12">
        <v>0.92707562162653567</v>
      </c>
      <c r="D1422" s="11">
        <f t="shared" si="245"/>
        <v>23</v>
      </c>
      <c r="E1422" s="11">
        <f t="shared" si="246"/>
        <v>22</v>
      </c>
      <c r="F1422" s="11">
        <f t="shared" si="247"/>
        <v>3300</v>
      </c>
      <c r="G1422" s="12">
        <v>0.67379394565171513</v>
      </c>
      <c r="H1422" s="27">
        <f t="shared" si="248"/>
        <v>3</v>
      </c>
      <c r="I1422" s="11">
        <f t="shared" si="249"/>
        <v>0</v>
      </c>
      <c r="J1422" s="28">
        <f t="shared" si="250"/>
        <v>0</v>
      </c>
      <c r="K1422" s="28">
        <f t="shared" si="251"/>
        <v>3300</v>
      </c>
      <c r="L1422" s="28">
        <f t="shared" si="252"/>
        <v>1419</v>
      </c>
      <c r="M1422" s="41">
        <f>AVERAGE($K$4:K1422)</f>
        <v>2744.1155743481327</v>
      </c>
      <c r="N1422" s="41">
        <f>_xlfn.STDEV.S($K$4:K1422)</f>
        <v>356.44713390721455</v>
      </c>
      <c r="O1422" s="41">
        <f t="shared" si="254"/>
        <v>2725.5536552849253</v>
      </c>
      <c r="P1422" s="41">
        <f t="shared" si="255"/>
        <v>2762.67749341134</v>
      </c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</row>
    <row r="1423" spans="2:28" x14ac:dyDescent="0.2">
      <c r="B1423" s="13">
        <f t="shared" si="253"/>
        <v>1420</v>
      </c>
      <c r="C1423" s="12">
        <v>0.97658398231995536</v>
      </c>
      <c r="D1423" s="11">
        <f t="shared" si="245"/>
        <v>24</v>
      </c>
      <c r="E1423" s="11">
        <f t="shared" si="246"/>
        <v>22</v>
      </c>
      <c r="F1423" s="11">
        <f t="shared" si="247"/>
        <v>3300</v>
      </c>
      <c r="G1423" s="12">
        <v>0.3885718667948751</v>
      </c>
      <c r="H1423" s="27">
        <f t="shared" si="248"/>
        <v>2</v>
      </c>
      <c r="I1423" s="11">
        <f t="shared" si="249"/>
        <v>1</v>
      </c>
      <c r="J1423" s="28">
        <f t="shared" si="250"/>
        <v>500</v>
      </c>
      <c r="K1423" s="28">
        <f t="shared" si="251"/>
        <v>2800</v>
      </c>
      <c r="L1423" s="28">
        <f t="shared" si="252"/>
        <v>1420</v>
      </c>
      <c r="M1423" s="41">
        <f>AVERAGE($K$4:K1423)</f>
        <v>2744.1549295774648</v>
      </c>
      <c r="N1423" s="41">
        <f>_xlfn.STDEV.S($K$4:K1423)</f>
        <v>356.3245999342704</v>
      </c>
      <c r="O1423" s="41">
        <f t="shared" si="254"/>
        <v>2725.6059374062711</v>
      </c>
      <c r="P1423" s="41">
        <f t="shared" si="255"/>
        <v>2762.7039217486586</v>
      </c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</row>
    <row r="1424" spans="2:28" x14ac:dyDescent="0.2">
      <c r="B1424" s="13">
        <f t="shared" si="253"/>
        <v>1421</v>
      </c>
      <c r="C1424" s="12">
        <v>0.60828592814060256</v>
      </c>
      <c r="D1424" s="11">
        <f t="shared" si="245"/>
        <v>20</v>
      </c>
      <c r="E1424" s="11">
        <f t="shared" si="246"/>
        <v>20</v>
      </c>
      <c r="F1424" s="11">
        <f t="shared" si="247"/>
        <v>3000</v>
      </c>
      <c r="G1424" s="12">
        <v>0.23802827797333348</v>
      </c>
      <c r="H1424" s="27">
        <f t="shared" si="248"/>
        <v>1</v>
      </c>
      <c r="I1424" s="11">
        <f t="shared" si="249"/>
        <v>0</v>
      </c>
      <c r="J1424" s="28">
        <f t="shared" si="250"/>
        <v>0</v>
      </c>
      <c r="K1424" s="28">
        <f t="shared" si="251"/>
        <v>3000</v>
      </c>
      <c r="L1424" s="28">
        <f t="shared" si="252"/>
        <v>1421</v>
      </c>
      <c r="M1424" s="41">
        <f>AVERAGE($K$4:K1424)</f>
        <v>2744.3349753694583</v>
      </c>
      <c r="N1424" s="41">
        <f>_xlfn.STDEV.S($K$4:K1424)</f>
        <v>356.26376578466812</v>
      </c>
      <c r="O1424" s="41">
        <f t="shared" si="254"/>
        <v>2725.7956879264443</v>
      </c>
      <c r="P1424" s="41">
        <f t="shared" si="255"/>
        <v>2762.8742628124724</v>
      </c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</row>
    <row r="1425" spans="2:28" x14ac:dyDescent="0.2">
      <c r="B1425" s="13">
        <f t="shared" si="253"/>
        <v>1422</v>
      </c>
      <c r="C1425" s="12">
        <v>0.379348134621458</v>
      </c>
      <c r="D1425" s="11">
        <f t="shared" si="245"/>
        <v>19</v>
      </c>
      <c r="E1425" s="11">
        <f t="shared" si="246"/>
        <v>19</v>
      </c>
      <c r="F1425" s="11">
        <f t="shared" si="247"/>
        <v>2850</v>
      </c>
      <c r="G1425" s="12">
        <v>0.38917049952885163</v>
      </c>
      <c r="H1425" s="27">
        <f t="shared" si="248"/>
        <v>1</v>
      </c>
      <c r="I1425" s="11">
        <f t="shared" si="249"/>
        <v>0</v>
      </c>
      <c r="J1425" s="28">
        <f t="shared" si="250"/>
        <v>0</v>
      </c>
      <c r="K1425" s="28">
        <f t="shared" si="251"/>
        <v>2850</v>
      </c>
      <c r="L1425" s="28">
        <f t="shared" si="252"/>
        <v>1422</v>
      </c>
      <c r="M1425" s="41">
        <f>AVERAGE($K$4:K1425)</f>
        <v>2744.409282700422</v>
      </c>
      <c r="N1425" s="41">
        <f>_xlfn.STDEV.S($K$4:K1425)</f>
        <v>356.14941020714815</v>
      </c>
      <c r="O1425" s="41">
        <f t="shared" si="254"/>
        <v>2725.8824750164272</v>
      </c>
      <c r="P1425" s="41">
        <f t="shared" si="255"/>
        <v>2762.9360903844167</v>
      </c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</row>
    <row r="1426" spans="2:28" x14ac:dyDescent="0.2">
      <c r="B1426" s="13">
        <f t="shared" si="253"/>
        <v>1423</v>
      </c>
      <c r="C1426" s="12">
        <v>0.77378956042043012</v>
      </c>
      <c r="D1426" s="11">
        <f t="shared" si="245"/>
        <v>21</v>
      </c>
      <c r="E1426" s="11">
        <f t="shared" si="246"/>
        <v>21</v>
      </c>
      <c r="F1426" s="11">
        <f t="shared" si="247"/>
        <v>3150</v>
      </c>
      <c r="G1426" s="12">
        <v>0.29226533213658601</v>
      </c>
      <c r="H1426" s="27">
        <f t="shared" si="248"/>
        <v>1</v>
      </c>
      <c r="I1426" s="11">
        <f t="shared" si="249"/>
        <v>1</v>
      </c>
      <c r="J1426" s="28">
        <f t="shared" si="250"/>
        <v>500</v>
      </c>
      <c r="K1426" s="28">
        <f t="shared" si="251"/>
        <v>2650</v>
      </c>
      <c r="L1426" s="28">
        <f t="shared" si="252"/>
        <v>1423</v>
      </c>
      <c r="M1426" s="41">
        <f>AVERAGE($K$4:K1426)</f>
        <v>2744.3429374560787</v>
      </c>
      <c r="N1426" s="41">
        <f>_xlfn.STDEV.S($K$4:K1426)</f>
        <v>356.03295633430724</v>
      </c>
      <c r="O1426" s="41">
        <f t="shared" si="254"/>
        <v>2725.8287075598437</v>
      </c>
      <c r="P1426" s="41">
        <f t="shared" si="255"/>
        <v>2762.8571673523138</v>
      </c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</row>
    <row r="1427" spans="2:28" x14ac:dyDescent="0.2">
      <c r="B1427" s="13">
        <f t="shared" si="253"/>
        <v>1424</v>
      </c>
      <c r="C1427" s="12">
        <v>0.12691715350187538</v>
      </c>
      <c r="D1427" s="11">
        <f t="shared" si="245"/>
        <v>16</v>
      </c>
      <c r="E1427" s="11">
        <f t="shared" si="246"/>
        <v>16</v>
      </c>
      <c r="F1427" s="11">
        <f t="shared" si="247"/>
        <v>2400</v>
      </c>
      <c r="G1427" s="12">
        <v>0.99115844404884534</v>
      </c>
      <c r="H1427" s="27">
        <f t="shared" si="248"/>
        <v>5</v>
      </c>
      <c r="I1427" s="11">
        <f t="shared" si="249"/>
        <v>0</v>
      </c>
      <c r="J1427" s="28">
        <f t="shared" si="250"/>
        <v>0</v>
      </c>
      <c r="K1427" s="28">
        <f t="shared" si="251"/>
        <v>2400</v>
      </c>
      <c r="L1427" s="28">
        <f t="shared" si="252"/>
        <v>1424</v>
      </c>
      <c r="M1427" s="41">
        <f>AVERAGE($K$4:K1427)</f>
        <v>2744.1011235955057</v>
      </c>
      <c r="N1427" s="41">
        <f>_xlfn.STDEV.S($K$4:K1427)</f>
        <v>356.02479387927855</v>
      </c>
      <c r="O1427" s="41">
        <f t="shared" si="254"/>
        <v>2725.5938310136444</v>
      </c>
      <c r="P1427" s="41">
        <f t="shared" si="255"/>
        <v>2762.608416177367</v>
      </c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</row>
    <row r="1428" spans="2:28" x14ac:dyDescent="0.2">
      <c r="B1428" s="13">
        <f t="shared" si="253"/>
        <v>1425</v>
      </c>
      <c r="C1428" s="12">
        <v>0.82225997166734954</v>
      </c>
      <c r="D1428" s="11">
        <f t="shared" si="245"/>
        <v>22</v>
      </c>
      <c r="E1428" s="11">
        <f t="shared" si="246"/>
        <v>22</v>
      </c>
      <c r="F1428" s="11">
        <f t="shared" si="247"/>
        <v>3300</v>
      </c>
      <c r="G1428" s="12">
        <v>0.15286560055449039</v>
      </c>
      <c r="H1428" s="27">
        <f t="shared" si="248"/>
        <v>1</v>
      </c>
      <c r="I1428" s="11">
        <f t="shared" si="249"/>
        <v>2</v>
      </c>
      <c r="J1428" s="28">
        <f t="shared" si="250"/>
        <v>1000</v>
      </c>
      <c r="K1428" s="28">
        <f t="shared" si="251"/>
        <v>2300</v>
      </c>
      <c r="L1428" s="28">
        <f t="shared" si="252"/>
        <v>1425</v>
      </c>
      <c r="M1428" s="41">
        <f>AVERAGE($K$4:K1428)</f>
        <v>2743.7894736842104</v>
      </c>
      <c r="N1428" s="41">
        <f>_xlfn.STDEV.S($K$4:K1428)</f>
        <v>356.09415262706392</v>
      </c>
      <c r="O1428" s="41">
        <f t="shared" si="254"/>
        <v>2725.2850828695259</v>
      </c>
      <c r="P1428" s="41">
        <f t="shared" si="255"/>
        <v>2762.2938644988949</v>
      </c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</row>
    <row r="1429" spans="2:28" x14ac:dyDescent="0.2">
      <c r="B1429" s="13">
        <f t="shared" si="253"/>
        <v>1426</v>
      </c>
      <c r="C1429" s="12">
        <v>0.89681612441176717</v>
      </c>
      <c r="D1429" s="11">
        <f t="shared" si="245"/>
        <v>22</v>
      </c>
      <c r="E1429" s="11">
        <f t="shared" si="246"/>
        <v>22</v>
      </c>
      <c r="F1429" s="11">
        <f t="shared" si="247"/>
        <v>3300</v>
      </c>
      <c r="G1429" s="12">
        <v>0.77498509606462607</v>
      </c>
      <c r="H1429" s="27">
        <f t="shared" si="248"/>
        <v>3</v>
      </c>
      <c r="I1429" s="11">
        <f t="shared" si="249"/>
        <v>0</v>
      </c>
      <c r="J1429" s="28">
        <f t="shared" si="250"/>
        <v>0</v>
      </c>
      <c r="K1429" s="28">
        <f t="shared" si="251"/>
        <v>3300</v>
      </c>
      <c r="L1429" s="28">
        <f t="shared" si="252"/>
        <v>1426</v>
      </c>
      <c r="M1429" s="41">
        <f>AVERAGE($K$4:K1429)</f>
        <v>2744.179523141655</v>
      </c>
      <c r="N1429" s="41">
        <f>_xlfn.STDEV.S($K$4:K1429)</f>
        <v>356.27378595097747</v>
      </c>
      <c r="O1429" s="41">
        <f t="shared" si="254"/>
        <v>2725.6723013775736</v>
      </c>
      <c r="P1429" s="41">
        <f t="shared" si="255"/>
        <v>2762.6867449057363</v>
      </c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</row>
    <row r="1430" spans="2:28" x14ac:dyDescent="0.2">
      <c r="B1430" s="13">
        <f t="shared" si="253"/>
        <v>1427</v>
      </c>
      <c r="C1430" s="12">
        <v>0.55782707728652781</v>
      </c>
      <c r="D1430" s="11">
        <f t="shared" si="245"/>
        <v>20</v>
      </c>
      <c r="E1430" s="11">
        <f t="shared" si="246"/>
        <v>20</v>
      </c>
      <c r="F1430" s="11">
        <f t="shared" si="247"/>
        <v>3000</v>
      </c>
      <c r="G1430" s="12">
        <v>0.61077792920953833</v>
      </c>
      <c r="H1430" s="27">
        <f t="shared" si="248"/>
        <v>2</v>
      </c>
      <c r="I1430" s="11">
        <f t="shared" si="249"/>
        <v>0</v>
      </c>
      <c r="J1430" s="28">
        <f t="shared" si="250"/>
        <v>0</v>
      </c>
      <c r="K1430" s="28">
        <f t="shared" si="251"/>
        <v>3000</v>
      </c>
      <c r="L1430" s="28">
        <f t="shared" si="252"/>
        <v>1427</v>
      </c>
      <c r="M1430" s="41">
        <f>AVERAGE($K$4:K1430)</f>
        <v>2744.3587946741413</v>
      </c>
      <c r="N1430" s="41">
        <f>_xlfn.STDEV.S($K$4:K1430)</f>
        <v>356.21322260116813</v>
      </c>
      <c r="O1430" s="41">
        <f t="shared" si="254"/>
        <v>2725.8612146934238</v>
      </c>
      <c r="P1430" s="41">
        <f t="shared" si="255"/>
        <v>2762.8563746548589</v>
      </c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</row>
    <row r="1431" spans="2:28" x14ac:dyDescent="0.2">
      <c r="B1431" s="13">
        <f t="shared" si="253"/>
        <v>1428</v>
      </c>
      <c r="C1431" s="12">
        <v>0.27718016474257723</v>
      </c>
      <c r="D1431" s="11">
        <f t="shared" si="245"/>
        <v>18</v>
      </c>
      <c r="E1431" s="11">
        <f t="shared" si="246"/>
        <v>18</v>
      </c>
      <c r="F1431" s="11">
        <f t="shared" si="247"/>
        <v>2700</v>
      </c>
      <c r="G1431" s="12">
        <v>0.66996061364967441</v>
      </c>
      <c r="H1431" s="27">
        <f t="shared" si="248"/>
        <v>2</v>
      </c>
      <c r="I1431" s="11">
        <f t="shared" si="249"/>
        <v>0</v>
      </c>
      <c r="J1431" s="28">
        <f t="shared" si="250"/>
        <v>0</v>
      </c>
      <c r="K1431" s="28">
        <f t="shared" si="251"/>
        <v>2700</v>
      </c>
      <c r="L1431" s="28">
        <f t="shared" si="252"/>
        <v>1428</v>
      </c>
      <c r="M1431" s="41">
        <f>AVERAGE($K$4:K1431)</f>
        <v>2744.3277310924368</v>
      </c>
      <c r="N1431" s="41">
        <f>_xlfn.STDEV.S($K$4:K1431)</f>
        <v>356.0903236339604</v>
      </c>
      <c r="O1431" s="41">
        <f t="shared" si="254"/>
        <v>2725.8430197042812</v>
      </c>
      <c r="P1431" s="41">
        <f t="shared" si="255"/>
        <v>2762.8124424805924</v>
      </c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</row>
    <row r="1432" spans="2:28" x14ac:dyDescent="0.2">
      <c r="B1432" s="13">
        <f t="shared" si="253"/>
        <v>1429</v>
      </c>
      <c r="C1432" s="12">
        <v>0.74755869152875309</v>
      </c>
      <c r="D1432" s="11">
        <f t="shared" si="245"/>
        <v>21</v>
      </c>
      <c r="E1432" s="11">
        <f t="shared" si="246"/>
        <v>21</v>
      </c>
      <c r="F1432" s="11">
        <f t="shared" si="247"/>
        <v>3150</v>
      </c>
      <c r="G1432" s="12">
        <v>0.99522931127390135</v>
      </c>
      <c r="H1432" s="27">
        <f t="shared" si="248"/>
        <v>6</v>
      </c>
      <c r="I1432" s="11">
        <f t="shared" si="249"/>
        <v>0</v>
      </c>
      <c r="J1432" s="28">
        <f t="shared" si="250"/>
        <v>0</v>
      </c>
      <c r="K1432" s="28">
        <f t="shared" si="251"/>
        <v>3150</v>
      </c>
      <c r="L1432" s="28">
        <f t="shared" si="252"/>
        <v>1429</v>
      </c>
      <c r="M1432" s="41">
        <f>AVERAGE($K$4:K1432)</f>
        <v>2744.6116165150456</v>
      </c>
      <c r="N1432" s="41">
        <f>_xlfn.STDEV.S($K$4:K1432)</f>
        <v>356.1273470093692</v>
      </c>
      <c r="O1432" s="41">
        <f t="shared" si="254"/>
        <v>2726.1314637357518</v>
      </c>
      <c r="P1432" s="41">
        <f t="shared" si="255"/>
        <v>2763.0917692943394</v>
      </c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</row>
    <row r="1433" spans="2:28" x14ac:dyDescent="0.2">
      <c r="B1433" s="13">
        <f t="shared" si="253"/>
        <v>1430</v>
      </c>
      <c r="C1433" s="12">
        <v>0.78631885321072015</v>
      </c>
      <c r="D1433" s="11">
        <f t="shared" si="245"/>
        <v>21</v>
      </c>
      <c r="E1433" s="11">
        <f t="shared" si="246"/>
        <v>21</v>
      </c>
      <c r="F1433" s="11">
        <f t="shared" si="247"/>
        <v>3150</v>
      </c>
      <c r="G1433" s="12">
        <v>0.18236514270918436</v>
      </c>
      <c r="H1433" s="27">
        <f t="shared" si="248"/>
        <v>1</v>
      </c>
      <c r="I1433" s="11">
        <f t="shared" si="249"/>
        <v>1</v>
      </c>
      <c r="J1433" s="28">
        <f t="shared" si="250"/>
        <v>500</v>
      </c>
      <c r="K1433" s="28">
        <f t="shared" si="251"/>
        <v>2650</v>
      </c>
      <c r="L1433" s="28">
        <f t="shared" si="252"/>
        <v>1430</v>
      </c>
      <c r="M1433" s="41">
        <f>AVERAGE($K$4:K1433)</f>
        <v>2744.5454545454545</v>
      </c>
      <c r="N1433" s="41">
        <f>_xlfn.STDEV.S($K$4:K1433)</f>
        <v>356.01150953774066</v>
      </c>
      <c r="O1433" s="41">
        <f t="shared" si="254"/>
        <v>2726.0777843844412</v>
      </c>
      <c r="P1433" s="41">
        <f t="shared" si="255"/>
        <v>2763.0131247064678</v>
      </c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</row>
    <row r="1434" spans="2:28" x14ac:dyDescent="0.2">
      <c r="B1434" s="13">
        <f t="shared" si="253"/>
        <v>1431</v>
      </c>
      <c r="C1434" s="12">
        <v>4.6615716818626529E-2</v>
      </c>
      <c r="D1434" s="11">
        <f t="shared" si="245"/>
        <v>15</v>
      </c>
      <c r="E1434" s="11">
        <f t="shared" si="246"/>
        <v>15</v>
      </c>
      <c r="F1434" s="11">
        <f t="shared" si="247"/>
        <v>2250</v>
      </c>
      <c r="G1434" s="12">
        <v>0.54381698831848135</v>
      </c>
      <c r="H1434" s="27">
        <f t="shared" si="248"/>
        <v>1</v>
      </c>
      <c r="I1434" s="11">
        <f t="shared" si="249"/>
        <v>0</v>
      </c>
      <c r="J1434" s="28">
        <f t="shared" si="250"/>
        <v>0</v>
      </c>
      <c r="K1434" s="28">
        <f t="shared" si="251"/>
        <v>2250</v>
      </c>
      <c r="L1434" s="28">
        <f t="shared" si="252"/>
        <v>1431</v>
      </c>
      <c r="M1434" s="41">
        <f>AVERAGE($K$4:K1434)</f>
        <v>2744.1998602375961</v>
      </c>
      <c r="N1434" s="41">
        <f>_xlfn.STDEV.S($K$4:K1434)</f>
        <v>356.12704855608314</v>
      </c>
      <c r="O1434" s="41">
        <f t="shared" si="254"/>
        <v>2725.7326635129361</v>
      </c>
      <c r="P1434" s="41">
        <f t="shared" si="255"/>
        <v>2762.6670569622561</v>
      </c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</row>
    <row r="1435" spans="2:28" x14ac:dyDescent="0.2">
      <c r="B1435" s="13">
        <f t="shared" si="253"/>
        <v>1432</v>
      </c>
      <c r="C1435" s="12">
        <v>0.89716080843761603</v>
      </c>
      <c r="D1435" s="11">
        <f t="shared" si="245"/>
        <v>22</v>
      </c>
      <c r="E1435" s="11">
        <f t="shared" si="246"/>
        <v>22</v>
      </c>
      <c r="F1435" s="11">
        <f t="shared" si="247"/>
        <v>3300</v>
      </c>
      <c r="G1435" s="12">
        <v>0.54986738629803467</v>
      </c>
      <c r="H1435" s="27">
        <f t="shared" si="248"/>
        <v>2</v>
      </c>
      <c r="I1435" s="11">
        <f t="shared" si="249"/>
        <v>1</v>
      </c>
      <c r="J1435" s="28">
        <f t="shared" si="250"/>
        <v>500</v>
      </c>
      <c r="K1435" s="28">
        <f t="shared" si="251"/>
        <v>2800</v>
      </c>
      <c r="L1435" s="28">
        <f t="shared" si="252"/>
        <v>1432</v>
      </c>
      <c r="M1435" s="41">
        <f>AVERAGE($K$4:K1435)</f>
        <v>2744.2388268156424</v>
      </c>
      <c r="N1435" s="41">
        <f>_xlfn.STDEV.S($K$4:K1435)</f>
        <v>356.00564769233637</v>
      </c>
      <c r="O1435" s="41">
        <f t="shared" si="254"/>
        <v>2725.7843833062598</v>
      </c>
      <c r="P1435" s="41">
        <f t="shared" si="255"/>
        <v>2762.693270325025</v>
      </c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</row>
    <row r="1436" spans="2:28" x14ac:dyDescent="0.2">
      <c r="B1436" s="13">
        <f t="shared" si="253"/>
        <v>1433</v>
      </c>
      <c r="C1436" s="12">
        <v>0.91398628557276473</v>
      </c>
      <c r="D1436" s="11">
        <f t="shared" si="245"/>
        <v>23</v>
      </c>
      <c r="E1436" s="11">
        <f t="shared" si="246"/>
        <v>22</v>
      </c>
      <c r="F1436" s="11">
        <f t="shared" si="247"/>
        <v>3300</v>
      </c>
      <c r="G1436" s="12">
        <v>0.68202054791893363</v>
      </c>
      <c r="H1436" s="27">
        <f t="shared" si="248"/>
        <v>3</v>
      </c>
      <c r="I1436" s="11">
        <f t="shared" si="249"/>
        <v>0</v>
      </c>
      <c r="J1436" s="28">
        <f t="shared" si="250"/>
        <v>0</v>
      </c>
      <c r="K1436" s="28">
        <f t="shared" si="251"/>
        <v>3300</v>
      </c>
      <c r="L1436" s="28">
        <f t="shared" si="252"/>
        <v>1433</v>
      </c>
      <c r="M1436" s="41">
        <f>AVERAGE($K$4:K1436)</f>
        <v>2744.6266573621774</v>
      </c>
      <c r="N1436" s="41">
        <f>_xlfn.STDEV.S($K$4:K1436)</f>
        <v>356.18402090350571</v>
      </c>
      <c r="O1436" s="41">
        <f t="shared" si="254"/>
        <v>2726.1694217864447</v>
      </c>
      <c r="P1436" s="41">
        <f t="shared" si="255"/>
        <v>2763.0838929379102</v>
      </c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</row>
    <row r="1437" spans="2:28" x14ac:dyDescent="0.2">
      <c r="B1437" s="13">
        <f t="shared" si="253"/>
        <v>1434</v>
      </c>
      <c r="C1437" s="12">
        <v>0.3874032407465009</v>
      </c>
      <c r="D1437" s="11">
        <f t="shared" si="245"/>
        <v>19</v>
      </c>
      <c r="E1437" s="11">
        <f t="shared" si="246"/>
        <v>19</v>
      </c>
      <c r="F1437" s="11">
        <f t="shared" si="247"/>
        <v>2850</v>
      </c>
      <c r="G1437" s="12">
        <v>0.35295199913929143</v>
      </c>
      <c r="H1437" s="27">
        <f t="shared" si="248"/>
        <v>1</v>
      </c>
      <c r="I1437" s="11">
        <f t="shared" si="249"/>
        <v>0</v>
      </c>
      <c r="J1437" s="28">
        <f t="shared" si="250"/>
        <v>0</v>
      </c>
      <c r="K1437" s="28">
        <f t="shared" si="251"/>
        <v>2850</v>
      </c>
      <c r="L1437" s="28">
        <f t="shared" si="252"/>
        <v>1434</v>
      </c>
      <c r="M1437" s="41">
        <f>AVERAGE($K$4:K1437)</f>
        <v>2744.7001394700142</v>
      </c>
      <c r="N1437" s="41">
        <f>_xlfn.STDEV.S($K$4:K1437)</f>
        <v>356.07059315999356</v>
      </c>
      <c r="O1437" s="41">
        <f t="shared" si="254"/>
        <v>2726.2552271878471</v>
      </c>
      <c r="P1437" s="41">
        <f t="shared" si="255"/>
        <v>2763.1450517521812</v>
      </c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</row>
    <row r="1438" spans="2:28" x14ac:dyDescent="0.2">
      <c r="B1438" s="13">
        <f t="shared" si="253"/>
        <v>1435</v>
      </c>
      <c r="C1438" s="12">
        <v>0.22706963143352921</v>
      </c>
      <c r="D1438" s="11">
        <f t="shared" si="245"/>
        <v>17</v>
      </c>
      <c r="E1438" s="11">
        <f t="shared" si="246"/>
        <v>17</v>
      </c>
      <c r="F1438" s="11">
        <f t="shared" si="247"/>
        <v>2550</v>
      </c>
      <c r="G1438" s="12">
        <v>0.2614584505612586</v>
      </c>
      <c r="H1438" s="27">
        <f t="shared" si="248"/>
        <v>1</v>
      </c>
      <c r="I1438" s="11">
        <f t="shared" si="249"/>
        <v>0</v>
      </c>
      <c r="J1438" s="28">
        <f t="shared" si="250"/>
        <v>0</v>
      </c>
      <c r="K1438" s="28">
        <f t="shared" si="251"/>
        <v>2550</v>
      </c>
      <c r="L1438" s="28">
        <f t="shared" si="252"/>
        <v>1435</v>
      </c>
      <c r="M1438" s="41">
        <f>AVERAGE($K$4:K1438)</f>
        <v>2744.5644599303137</v>
      </c>
      <c r="N1438" s="41">
        <f>_xlfn.STDEV.S($K$4:K1438)</f>
        <v>355.98352451519406</v>
      </c>
      <c r="O1438" s="41">
        <f t="shared" si="254"/>
        <v>2726.1304951289007</v>
      </c>
      <c r="P1438" s="41">
        <f t="shared" si="255"/>
        <v>2762.9984247317266</v>
      </c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</row>
    <row r="1439" spans="2:28" x14ac:dyDescent="0.2">
      <c r="B1439" s="13">
        <f t="shared" si="253"/>
        <v>1436</v>
      </c>
      <c r="C1439" s="12">
        <v>0.30490893141198305</v>
      </c>
      <c r="D1439" s="11">
        <f t="shared" si="245"/>
        <v>18</v>
      </c>
      <c r="E1439" s="11">
        <f t="shared" si="246"/>
        <v>18</v>
      </c>
      <c r="F1439" s="11">
        <f t="shared" si="247"/>
        <v>2700</v>
      </c>
      <c r="G1439" s="12">
        <v>0.19441718516225925</v>
      </c>
      <c r="H1439" s="27">
        <f t="shared" si="248"/>
        <v>1</v>
      </c>
      <c r="I1439" s="11">
        <f t="shared" si="249"/>
        <v>0</v>
      </c>
      <c r="J1439" s="28">
        <f t="shared" si="250"/>
        <v>0</v>
      </c>
      <c r="K1439" s="28">
        <f t="shared" si="251"/>
        <v>2700</v>
      </c>
      <c r="L1439" s="28">
        <f t="shared" si="252"/>
        <v>1436</v>
      </c>
      <c r="M1439" s="41">
        <f>AVERAGE($K$4:K1439)</f>
        <v>2744.5334261838439</v>
      </c>
      <c r="N1439" s="41">
        <f>_xlfn.STDEV.S($K$4:K1439)</f>
        <v>355.86141000786148</v>
      </c>
      <c r="O1439" s="41">
        <f t="shared" si="254"/>
        <v>2726.1122131329957</v>
      </c>
      <c r="P1439" s="41">
        <f t="shared" si="255"/>
        <v>2762.954639234692</v>
      </c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</row>
    <row r="1440" spans="2:28" x14ac:dyDescent="0.2">
      <c r="B1440" s="13">
        <f t="shared" si="253"/>
        <v>1437</v>
      </c>
      <c r="C1440" s="12">
        <v>0.23709638424254231</v>
      </c>
      <c r="D1440" s="11">
        <f t="shared" si="245"/>
        <v>17</v>
      </c>
      <c r="E1440" s="11">
        <f t="shared" si="246"/>
        <v>17</v>
      </c>
      <c r="F1440" s="11">
        <f t="shared" si="247"/>
        <v>2550</v>
      </c>
      <c r="G1440" s="12">
        <v>3.7053984240565385E-2</v>
      </c>
      <c r="H1440" s="27">
        <f t="shared" si="248"/>
        <v>0</v>
      </c>
      <c r="I1440" s="11">
        <f t="shared" si="249"/>
        <v>0</v>
      </c>
      <c r="J1440" s="28">
        <f t="shared" si="250"/>
        <v>0</v>
      </c>
      <c r="K1440" s="28">
        <f t="shared" si="251"/>
        <v>2550</v>
      </c>
      <c r="L1440" s="28">
        <f t="shared" si="252"/>
        <v>1437</v>
      </c>
      <c r="M1440" s="41">
        <f>AVERAGE($K$4:K1440)</f>
        <v>2744.3980514961727</v>
      </c>
      <c r="N1440" s="41">
        <f>_xlfn.STDEV.S($K$4:K1440)</f>
        <v>355.7744938436968</v>
      </c>
      <c r="O1440" s="41">
        <f t="shared" si="254"/>
        <v>2725.9877576521089</v>
      </c>
      <c r="P1440" s="41">
        <f t="shared" si="255"/>
        <v>2762.8083453402364</v>
      </c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</row>
    <row r="1441" spans="2:28" x14ac:dyDescent="0.2">
      <c r="B1441" s="13">
        <f t="shared" si="253"/>
        <v>1438</v>
      </c>
      <c r="C1441" s="12">
        <v>0.61577915931977367</v>
      </c>
      <c r="D1441" s="11">
        <f t="shared" si="245"/>
        <v>20</v>
      </c>
      <c r="E1441" s="11">
        <f t="shared" si="246"/>
        <v>20</v>
      </c>
      <c r="F1441" s="11">
        <f t="shared" si="247"/>
        <v>3000</v>
      </c>
      <c r="G1441" s="12">
        <v>0.27997842982842813</v>
      </c>
      <c r="H1441" s="27">
        <f t="shared" si="248"/>
        <v>1</v>
      </c>
      <c r="I1441" s="11">
        <f t="shared" si="249"/>
        <v>0</v>
      </c>
      <c r="J1441" s="28">
        <f t="shared" si="250"/>
        <v>0</v>
      </c>
      <c r="K1441" s="28">
        <f t="shared" si="251"/>
        <v>3000</v>
      </c>
      <c r="L1441" s="28">
        <f t="shared" si="252"/>
        <v>1438</v>
      </c>
      <c r="M1441" s="41">
        <f>AVERAGE($K$4:K1441)</f>
        <v>2744.5757997218357</v>
      </c>
      <c r="N1441" s="41">
        <f>_xlfn.STDEV.S($K$4:K1441)</f>
        <v>355.71454863392046</v>
      </c>
      <c r="O1441" s="41">
        <f t="shared" si="254"/>
        <v>2726.1750200579741</v>
      </c>
      <c r="P1441" s="41">
        <f t="shared" si="255"/>
        <v>2762.9765793856973</v>
      </c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</row>
    <row r="1442" spans="2:28" x14ac:dyDescent="0.2">
      <c r="B1442" s="13">
        <f t="shared" si="253"/>
        <v>1439</v>
      </c>
      <c r="C1442" s="12">
        <v>0.96611303223553191</v>
      </c>
      <c r="D1442" s="11">
        <f t="shared" si="245"/>
        <v>24</v>
      </c>
      <c r="E1442" s="11">
        <f t="shared" si="246"/>
        <v>22</v>
      </c>
      <c r="F1442" s="11">
        <f t="shared" si="247"/>
        <v>3300</v>
      </c>
      <c r="G1442" s="12">
        <v>0.1517026091220659</v>
      </c>
      <c r="H1442" s="27">
        <f t="shared" si="248"/>
        <v>1</v>
      </c>
      <c r="I1442" s="11">
        <f t="shared" si="249"/>
        <v>2</v>
      </c>
      <c r="J1442" s="28">
        <f t="shared" si="250"/>
        <v>1000</v>
      </c>
      <c r="K1442" s="28">
        <f t="shared" si="251"/>
        <v>2300</v>
      </c>
      <c r="L1442" s="28">
        <f t="shared" si="252"/>
        <v>1439</v>
      </c>
      <c r="M1442" s="41">
        <f>AVERAGE($K$4:K1442)</f>
        <v>2744.266851980542</v>
      </c>
      <c r="N1442" s="41">
        <f>_xlfn.STDEV.S($K$4:K1442)</f>
        <v>355.78392116521144</v>
      </c>
      <c r="O1442" s="41">
        <f t="shared" si="254"/>
        <v>2725.8688904837268</v>
      </c>
      <c r="P1442" s="41">
        <f t="shared" si="255"/>
        <v>2762.6648134773573</v>
      </c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</row>
    <row r="1443" spans="2:28" x14ac:dyDescent="0.2">
      <c r="B1443" s="13">
        <f t="shared" si="253"/>
        <v>1440</v>
      </c>
      <c r="C1443" s="12">
        <v>0.85771028286247553</v>
      </c>
      <c r="D1443" s="11">
        <f t="shared" si="245"/>
        <v>22</v>
      </c>
      <c r="E1443" s="11">
        <f t="shared" si="246"/>
        <v>22</v>
      </c>
      <c r="F1443" s="11">
        <f t="shared" si="247"/>
        <v>3300</v>
      </c>
      <c r="G1443" s="12">
        <v>2.1868369178632996E-2</v>
      </c>
      <c r="H1443" s="27">
        <f t="shared" si="248"/>
        <v>0</v>
      </c>
      <c r="I1443" s="11">
        <f t="shared" si="249"/>
        <v>3</v>
      </c>
      <c r="J1443" s="28">
        <f t="shared" si="250"/>
        <v>1500</v>
      </c>
      <c r="K1443" s="28">
        <f t="shared" si="251"/>
        <v>1800</v>
      </c>
      <c r="L1443" s="28">
        <f t="shared" si="252"/>
        <v>1440</v>
      </c>
      <c r="M1443" s="41">
        <f>AVERAGE($K$4:K1443)</f>
        <v>2743.6111111111113</v>
      </c>
      <c r="N1443" s="41">
        <f>_xlfn.STDEV.S($K$4:K1443)</f>
        <v>356.52970077477801</v>
      </c>
      <c r="O1443" s="41">
        <f t="shared" si="254"/>
        <v>2725.1809980371645</v>
      </c>
      <c r="P1443" s="41">
        <f t="shared" si="255"/>
        <v>2762.0412241850581</v>
      </c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</row>
    <row r="1444" spans="2:28" x14ac:dyDescent="0.2">
      <c r="B1444" s="13">
        <f t="shared" si="253"/>
        <v>1441</v>
      </c>
      <c r="C1444" s="12">
        <v>0.15973716354456868</v>
      </c>
      <c r="D1444" s="11">
        <f t="shared" si="245"/>
        <v>17</v>
      </c>
      <c r="E1444" s="11">
        <f t="shared" si="246"/>
        <v>17</v>
      </c>
      <c r="F1444" s="11">
        <f t="shared" si="247"/>
        <v>2550</v>
      </c>
      <c r="G1444" s="12">
        <v>0.67726797477411793</v>
      </c>
      <c r="H1444" s="27">
        <f t="shared" si="248"/>
        <v>2</v>
      </c>
      <c r="I1444" s="11">
        <f t="shared" si="249"/>
        <v>0</v>
      </c>
      <c r="J1444" s="28">
        <f t="shared" si="250"/>
        <v>0</v>
      </c>
      <c r="K1444" s="28">
        <f t="shared" si="251"/>
        <v>2550</v>
      </c>
      <c r="L1444" s="28">
        <f t="shared" si="252"/>
        <v>1441</v>
      </c>
      <c r="M1444" s="41">
        <f>AVERAGE($K$4:K1444)</f>
        <v>2743.4767522553784</v>
      </c>
      <c r="N1444" s="41">
        <f>_xlfn.STDEV.S($K$4:K1444)</f>
        <v>356.4423763925019</v>
      </c>
      <c r="O1444" s="41">
        <f t="shared" si="254"/>
        <v>2725.0575584611415</v>
      </c>
      <c r="P1444" s="41">
        <f t="shared" si="255"/>
        <v>2761.8959460496153</v>
      </c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</row>
    <row r="1445" spans="2:28" x14ac:dyDescent="0.2">
      <c r="B1445" s="13">
        <f t="shared" si="253"/>
        <v>1442</v>
      </c>
      <c r="C1445" s="12">
        <v>0.54721430310850905</v>
      </c>
      <c r="D1445" s="11">
        <f t="shared" si="245"/>
        <v>20</v>
      </c>
      <c r="E1445" s="11">
        <f t="shared" si="246"/>
        <v>20</v>
      </c>
      <c r="F1445" s="11">
        <f t="shared" si="247"/>
        <v>3000</v>
      </c>
      <c r="G1445" s="12">
        <v>0.35521917150496618</v>
      </c>
      <c r="H1445" s="27">
        <f t="shared" si="248"/>
        <v>1</v>
      </c>
      <c r="I1445" s="11">
        <f t="shared" si="249"/>
        <v>0</v>
      </c>
      <c r="J1445" s="28">
        <f t="shared" si="250"/>
        <v>0</v>
      </c>
      <c r="K1445" s="28">
        <f t="shared" si="251"/>
        <v>3000</v>
      </c>
      <c r="L1445" s="28">
        <f t="shared" si="252"/>
        <v>1442</v>
      </c>
      <c r="M1445" s="41">
        <f>AVERAGE($K$4:K1445)</f>
        <v>2743.654646324549</v>
      </c>
      <c r="N1445" s="41">
        <f>_xlfn.STDEV.S($K$4:K1445)</f>
        <v>356.38270567389935</v>
      </c>
      <c r="O1445" s="41">
        <f t="shared" si="254"/>
        <v>2725.244933488736</v>
      </c>
      <c r="P1445" s="41">
        <f t="shared" si="255"/>
        <v>2762.0643591603621</v>
      </c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</row>
    <row r="1446" spans="2:28" x14ac:dyDescent="0.2">
      <c r="B1446" s="13">
        <f t="shared" si="253"/>
        <v>1443</v>
      </c>
      <c r="C1446" s="12">
        <v>0.9300209374710825</v>
      </c>
      <c r="D1446" s="11">
        <f t="shared" si="245"/>
        <v>23</v>
      </c>
      <c r="E1446" s="11">
        <f t="shared" si="246"/>
        <v>22</v>
      </c>
      <c r="F1446" s="11">
        <f t="shared" si="247"/>
        <v>3300</v>
      </c>
      <c r="G1446" s="12">
        <v>0.98847768498403188</v>
      </c>
      <c r="H1446" s="27">
        <f t="shared" si="248"/>
        <v>6</v>
      </c>
      <c r="I1446" s="11">
        <f t="shared" si="249"/>
        <v>0</v>
      </c>
      <c r="J1446" s="28">
        <f t="shared" si="250"/>
        <v>0</v>
      </c>
      <c r="K1446" s="28">
        <f t="shared" si="251"/>
        <v>3300</v>
      </c>
      <c r="L1446" s="28">
        <f t="shared" si="252"/>
        <v>1443</v>
      </c>
      <c r="M1446" s="41">
        <f>AVERAGE($K$4:K1446)</f>
        <v>2744.0401940401939</v>
      </c>
      <c r="N1446" s="41">
        <f>_xlfn.STDEV.S($K$4:K1446)</f>
        <v>356.56002646799578</v>
      </c>
      <c r="O1446" s="41">
        <f t="shared" si="254"/>
        <v>2725.6277153041651</v>
      </c>
      <c r="P1446" s="41">
        <f t="shared" si="255"/>
        <v>2762.4526727762227</v>
      </c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</row>
    <row r="1447" spans="2:28" x14ac:dyDescent="0.2">
      <c r="B1447" s="13">
        <f t="shared" si="253"/>
        <v>1444</v>
      </c>
      <c r="C1447" s="12">
        <v>0.59746627572557331</v>
      </c>
      <c r="D1447" s="11">
        <f t="shared" si="245"/>
        <v>20</v>
      </c>
      <c r="E1447" s="11">
        <f t="shared" si="246"/>
        <v>20</v>
      </c>
      <c r="F1447" s="11">
        <f t="shared" si="247"/>
        <v>3000</v>
      </c>
      <c r="G1447" s="12">
        <v>0.58306325600466202</v>
      </c>
      <c r="H1447" s="27">
        <f t="shared" si="248"/>
        <v>2</v>
      </c>
      <c r="I1447" s="11">
        <f t="shared" si="249"/>
        <v>0</v>
      </c>
      <c r="J1447" s="28">
        <f t="shared" si="250"/>
        <v>0</v>
      </c>
      <c r="K1447" s="28">
        <f t="shared" si="251"/>
        <v>3000</v>
      </c>
      <c r="L1447" s="28">
        <f t="shared" si="252"/>
        <v>1444</v>
      </c>
      <c r="M1447" s="41">
        <f>AVERAGE($K$4:K1447)</f>
        <v>2744.2174515235456</v>
      </c>
      <c r="N1447" s="41">
        <f>_xlfn.STDEV.S($K$4:K1447)</f>
        <v>356.50009619414237</v>
      </c>
      <c r="O1447" s="41">
        <f t="shared" si="254"/>
        <v>2725.8144537974017</v>
      </c>
      <c r="P1447" s="41">
        <f t="shared" si="255"/>
        <v>2762.6204492496895</v>
      </c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</row>
    <row r="1448" spans="2:28" x14ac:dyDescent="0.2">
      <c r="B1448" s="13">
        <f t="shared" si="253"/>
        <v>1445</v>
      </c>
      <c r="C1448" s="12">
        <v>0.87641418677633476</v>
      </c>
      <c r="D1448" s="11">
        <f t="shared" si="245"/>
        <v>22</v>
      </c>
      <c r="E1448" s="11">
        <f t="shared" si="246"/>
        <v>22</v>
      </c>
      <c r="F1448" s="11">
        <f t="shared" si="247"/>
        <v>3300</v>
      </c>
      <c r="G1448" s="12">
        <v>0.49033235828285704</v>
      </c>
      <c r="H1448" s="27">
        <f t="shared" si="248"/>
        <v>2</v>
      </c>
      <c r="I1448" s="11">
        <f t="shared" si="249"/>
        <v>1</v>
      </c>
      <c r="J1448" s="28">
        <f t="shared" si="250"/>
        <v>500</v>
      </c>
      <c r="K1448" s="28">
        <f t="shared" si="251"/>
        <v>2800</v>
      </c>
      <c r="L1448" s="28">
        <f t="shared" si="252"/>
        <v>1445</v>
      </c>
      <c r="M1448" s="41">
        <f>AVERAGE($K$4:K1448)</f>
        <v>2744.2560553633216</v>
      </c>
      <c r="N1448" s="41">
        <f>_xlfn.STDEV.S($K$4:K1448)</f>
        <v>356.37965421156235</v>
      </c>
      <c r="O1448" s="41">
        <f t="shared" si="254"/>
        <v>2725.8656524694948</v>
      </c>
      <c r="P1448" s="41">
        <f t="shared" si="255"/>
        <v>2762.6464582571484</v>
      </c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</row>
    <row r="1449" spans="2:28" x14ac:dyDescent="0.2">
      <c r="B1449" s="13">
        <f t="shared" si="253"/>
        <v>1446</v>
      </c>
      <c r="C1449" s="12">
        <v>5.5787470716933352E-2</v>
      </c>
      <c r="D1449" s="11">
        <f t="shared" si="245"/>
        <v>15</v>
      </c>
      <c r="E1449" s="11">
        <f t="shared" si="246"/>
        <v>15</v>
      </c>
      <c r="F1449" s="11">
        <f t="shared" si="247"/>
        <v>2250</v>
      </c>
      <c r="G1449" s="12">
        <v>9.8337114742998999E-3</v>
      </c>
      <c r="H1449" s="27">
        <f t="shared" si="248"/>
        <v>0</v>
      </c>
      <c r="I1449" s="11">
        <f t="shared" si="249"/>
        <v>0</v>
      </c>
      <c r="J1449" s="28">
        <f t="shared" si="250"/>
        <v>0</v>
      </c>
      <c r="K1449" s="28">
        <f t="shared" si="251"/>
        <v>2250</v>
      </c>
      <c r="L1449" s="28">
        <f t="shared" si="252"/>
        <v>1446</v>
      </c>
      <c r="M1449" s="41">
        <f>AVERAGE($K$4:K1449)</f>
        <v>2743.9142461964038</v>
      </c>
      <c r="N1449" s="41">
        <f>_xlfn.STDEV.S($K$4:K1449)</f>
        <v>356.49334558160228</v>
      </c>
      <c r="O1449" s="41">
        <f t="shared" si="254"/>
        <v>2725.5243493063663</v>
      </c>
      <c r="P1449" s="41">
        <f t="shared" si="255"/>
        <v>2762.3041430864414</v>
      </c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</row>
    <row r="1450" spans="2:28" x14ac:dyDescent="0.2">
      <c r="B1450" s="13">
        <f t="shared" si="253"/>
        <v>1447</v>
      </c>
      <c r="C1450" s="12">
        <v>0.79868344967172988</v>
      </c>
      <c r="D1450" s="11">
        <f t="shared" si="245"/>
        <v>21</v>
      </c>
      <c r="E1450" s="11">
        <f t="shared" si="246"/>
        <v>21</v>
      </c>
      <c r="F1450" s="11">
        <f t="shared" si="247"/>
        <v>3150</v>
      </c>
      <c r="G1450" s="12">
        <v>1.7799240520457893E-2</v>
      </c>
      <c r="H1450" s="27">
        <f t="shared" si="248"/>
        <v>0</v>
      </c>
      <c r="I1450" s="11">
        <f t="shared" si="249"/>
        <v>2</v>
      </c>
      <c r="J1450" s="28">
        <f t="shared" si="250"/>
        <v>1000</v>
      </c>
      <c r="K1450" s="28">
        <f t="shared" si="251"/>
        <v>2150</v>
      </c>
      <c r="L1450" s="28">
        <f t="shared" si="252"/>
        <v>1447</v>
      </c>
      <c r="M1450" s="41">
        <f>AVERAGE($K$4:K1450)</f>
        <v>2743.5038009675191</v>
      </c>
      <c r="N1450" s="41">
        <f>_xlfn.STDEV.S($K$4:K1450)</f>
        <v>356.71190855474487</v>
      </c>
      <c r="O1450" s="41">
        <f t="shared" si="254"/>
        <v>2725.1089995414054</v>
      </c>
      <c r="P1450" s="41">
        <f t="shared" si="255"/>
        <v>2761.8986023936327</v>
      </c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</row>
    <row r="1451" spans="2:28" x14ac:dyDescent="0.2">
      <c r="B1451" s="13">
        <f t="shared" si="253"/>
        <v>1448</v>
      </c>
      <c r="C1451" s="12">
        <v>0.31329433533642914</v>
      </c>
      <c r="D1451" s="11">
        <f t="shared" si="245"/>
        <v>18</v>
      </c>
      <c r="E1451" s="11">
        <f t="shared" si="246"/>
        <v>18</v>
      </c>
      <c r="F1451" s="11">
        <f t="shared" si="247"/>
        <v>2700</v>
      </c>
      <c r="G1451" s="12">
        <v>0.2608757443426255</v>
      </c>
      <c r="H1451" s="27">
        <f t="shared" si="248"/>
        <v>1</v>
      </c>
      <c r="I1451" s="11">
        <f t="shared" si="249"/>
        <v>0</v>
      </c>
      <c r="J1451" s="28">
        <f t="shared" si="250"/>
        <v>0</v>
      </c>
      <c r="K1451" s="28">
        <f t="shared" si="251"/>
        <v>2700</v>
      </c>
      <c r="L1451" s="28">
        <f t="shared" si="252"/>
        <v>1448</v>
      </c>
      <c r="M1451" s="41">
        <f>AVERAGE($K$4:K1451)</f>
        <v>2743.4737569060771</v>
      </c>
      <c r="N1451" s="41">
        <f>_xlfn.STDEV.S($K$4:K1451)</f>
        <v>356.59046080901749</v>
      </c>
      <c r="O1451" s="41">
        <f t="shared" si="254"/>
        <v>2725.0915796293179</v>
      </c>
      <c r="P1451" s="41">
        <f t="shared" si="255"/>
        <v>2761.8559341828363</v>
      </c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</row>
    <row r="1452" spans="2:28" x14ac:dyDescent="0.2">
      <c r="B1452" s="13">
        <f t="shared" si="253"/>
        <v>1449</v>
      </c>
      <c r="C1452" s="12">
        <v>3.2820789441313836E-2</v>
      </c>
      <c r="D1452" s="11">
        <f t="shared" si="245"/>
        <v>15</v>
      </c>
      <c r="E1452" s="11">
        <f t="shared" si="246"/>
        <v>15</v>
      </c>
      <c r="F1452" s="11">
        <f t="shared" si="247"/>
        <v>2250</v>
      </c>
      <c r="G1452" s="12">
        <v>0.39742505635173631</v>
      </c>
      <c r="H1452" s="27">
        <f t="shared" si="248"/>
        <v>1</v>
      </c>
      <c r="I1452" s="11">
        <f t="shared" si="249"/>
        <v>0</v>
      </c>
      <c r="J1452" s="28">
        <f t="shared" si="250"/>
        <v>0</v>
      </c>
      <c r="K1452" s="28">
        <f t="shared" si="251"/>
        <v>2250</v>
      </c>
      <c r="L1452" s="28">
        <f t="shared" si="252"/>
        <v>1449</v>
      </c>
      <c r="M1452" s="41">
        <f>AVERAGE($K$4:K1452)</f>
        <v>2743.1331953071085</v>
      </c>
      <c r="N1452" s="41">
        <f>_xlfn.STDEV.S($K$4:K1452)</f>
        <v>356.70295697113573</v>
      </c>
      <c r="O1452" s="41">
        <f t="shared" si="254"/>
        <v>2724.7515756520438</v>
      </c>
      <c r="P1452" s="41">
        <f t="shared" si="255"/>
        <v>2761.5148149621732</v>
      </c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</row>
    <row r="1453" spans="2:28" x14ac:dyDescent="0.2">
      <c r="B1453" s="13">
        <f t="shared" si="253"/>
        <v>1450</v>
      </c>
      <c r="C1453" s="12">
        <v>0.91526746871074205</v>
      </c>
      <c r="D1453" s="11">
        <f t="shared" si="245"/>
        <v>23</v>
      </c>
      <c r="E1453" s="11">
        <f t="shared" si="246"/>
        <v>22</v>
      </c>
      <c r="F1453" s="11">
        <f t="shared" si="247"/>
        <v>3300</v>
      </c>
      <c r="G1453" s="12">
        <v>0.16243479538160488</v>
      </c>
      <c r="H1453" s="27">
        <f t="shared" si="248"/>
        <v>1</v>
      </c>
      <c r="I1453" s="11">
        <f t="shared" si="249"/>
        <v>2</v>
      </c>
      <c r="J1453" s="28">
        <f t="shared" si="250"/>
        <v>1000</v>
      </c>
      <c r="K1453" s="28">
        <f t="shared" si="251"/>
        <v>2300</v>
      </c>
      <c r="L1453" s="28">
        <f t="shared" si="252"/>
        <v>1450</v>
      </c>
      <c r="M1453" s="41">
        <f>AVERAGE($K$4:K1453)</f>
        <v>2742.8275862068967</v>
      </c>
      <c r="N1453" s="41">
        <f>_xlfn.STDEV.S($K$4:K1453)</f>
        <v>356.76969439042745</v>
      </c>
      <c r="O1453" s="41">
        <f t="shared" si="254"/>
        <v>2724.4488788181866</v>
      </c>
      <c r="P1453" s="41">
        <f t="shared" si="255"/>
        <v>2761.2062935956069</v>
      </c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</row>
    <row r="1454" spans="2:28" x14ac:dyDescent="0.2">
      <c r="B1454" s="13">
        <f t="shared" si="253"/>
        <v>1451</v>
      </c>
      <c r="C1454" s="12">
        <v>2.6777059237933054E-2</v>
      </c>
      <c r="D1454" s="11">
        <f t="shared" si="245"/>
        <v>14</v>
      </c>
      <c r="E1454" s="11">
        <f t="shared" si="246"/>
        <v>14</v>
      </c>
      <c r="F1454" s="11">
        <f t="shared" si="247"/>
        <v>2100</v>
      </c>
      <c r="G1454" s="12">
        <v>0.36566404318185486</v>
      </c>
      <c r="H1454" s="27">
        <f t="shared" si="248"/>
        <v>1</v>
      </c>
      <c r="I1454" s="11">
        <f t="shared" si="249"/>
        <v>0</v>
      </c>
      <c r="J1454" s="28">
        <f t="shared" si="250"/>
        <v>0</v>
      </c>
      <c r="K1454" s="28">
        <f t="shared" si="251"/>
        <v>2100</v>
      </c>
      <c r="L1454" s="28">
        <f t="shared" si="252"/>
        <v>1451</v>
      </c>
      <c r="M1454" s="41">
        <f>AVERAGE($K$4:K1454)</f>
        <v>2742.3845623707789</v>
      </c>
      <c r="N1454" s="41">
        <f>_xlfn.STDEV.S($K$4:K1454)</f>
        <v>357.04568375160864</v>
      </c>
      <c r="O1454" s="41">
        <f t="shared" si="254"/>
        <v>2723.9979873191755</v>
      </c>
      <c r="P1454" s="41">
        <f t="shared" si="255"/>
        <v>2760.7711374223823</v>
      </c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</row>
    <row r="1455" spans="2:28" x14ac:dyDescent="0.2">
      <c r="B1455" s="13">
        <f t="shared" si="253"/>
        <v>1452</v>
      </c>
      <c r="C1455" s="12">
        <v>0.20935850579870818</v>
      </c>
      <c r="D1455" s="11">
        <f t="shared" si="245"/>
        <v>17</v>
      </c>
      <c r="E1455" s="11">
        <f t="shared" si="246"/>
        <v>17</v>
      </c>
      <c r="F1455" s="11">
        <f t="shared" si="247"/>
        <v>2550</v>
      </c>
      <c r="G1455" s="12">
        <v>0.39476270412529346</v>
      </c>
      <c r="H1455" s="27">
        <f t="shared" si="248"/>
        <v>1</v>
      </c>
      <c r="I1455" s="11">
        <f t="shared" si="249"/>
        <v>0</v>
      </c>
      <c r="J1455" s="28">
        <f t="shared" si="250"/>
        <v>0</v>
      </c>
      <c r="K1455" s="28">
        <f t="shared" si="251"/>
        <v>2550</v>
      </c>
      <c r="L1455" s="28">
        <f t="shared" si="252"/>
        <v>1452</v>
      </c>
      <c r="M1455" s="41">
        <f>AVERAGE($K$4:K1455)</f>
        <v>2742.2520661157023</v>
      </c>
      <c r="N1455" s="41">
        <f>_xlfn.STDEV.S($K$4:K1455)</f>
        <v>356.95833475693962</v>
      </c>
      <c r="O1455" s="41">
        <f t="shared" si="254"/>
        <v>2723.876330811031</v>
      </c>
      <c r="P1455" s="41">
        <f t="shared" si="255"/>
        <v>2760.6278014203735</v>
      </c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</row>
    <row r="1456" spans="2:28" x14ac:dyDescent="0.2">
      <c r="B1456" s="13">
        <f t="shared" si="253"/>
        <v>1453</v>
      </c>
      <c r="C1456" s="12">
        <v>0.15170805218456362</v>
      </c>
      <c r="D1456" s="11">
        <f t="shared" si="245"/>
        <v>17</v>
      </c>
      <c r="E1456" s="11">
        <f t="shared" si="246"/>
        <v>17</v>
      </c>
      <c r="F1456" s="11">
        <f t="shared" si="247"/>
        <v>2550</v>
      </c>
      <c r="G1456" s="12">
        <v>0.77039868386653354</v>
      </c>
      <c r="H1456" s="27">
        <f t="shared" si="248"/>
        <v>3</v>
      </c>
      <c r="I1456" s="11">
        <f t="shared" si="249"/>
        <v>0</v>
      </c>
      <c r="J1456" s="28">
        <f t="shared" si="250"/>
        <v>0</v>
      </c>
      <c r="K1456" s="28">
        <f t="shared" si="251"/>
        <v>2550</v>
      </c>
      <c r="L1456" s="28">
        <f t="shared" si="252"/>
        <v>1453</v>
      </c>
      <c r="M1456" s="41">
        <f>AVERAGE($K$4:K1456)</f>
        <v>2742.1197522367515</v>
      </c>
      <c r="N1456" s="41">
        <f>_xlfn.STDEV.S($K$4:K1456)</f>
        <v>356.87103561755811</v>
      </c>
      <c r="O1456" s="41">
        <f t="shared" si="254"/>
        <v>2723.7548444526201</v>
      </c>
      <c r="P1456" s="41">
        <f t="shared" si="255"/>
        <v>2760.484660020883</v>
      </c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</row>
    <row r="1457" spans="2:28" x14ac:dyDescent="0.2">
      <c r="B1457" s="13">
        <f t="shared" si="253"/>
        <v>1454</v>
      </c>
      <c r="C1457" s="12">
        <v>0.50525696411524146</v>
      </c>
      <c r="D1457" s="11">
        <f t="shared" si="245"/>
        <v>20</v>
      </c>
      <c r="E1457" s="11">
        <f t="shared" si="246"/>
        <v>20</v>
      </c>
      <c r="F1457" s="11">
        <f t="shared" si="247"/>
        <v>3000</v>
      </c>
      <c r="G1457" s="12">
        <v>9.0160675599322726E-2</v>
      </c>
      <c r="H1457" s="27">
        <f t="shared" si="248"/>
        <v>0</v>
      </c>
      <c r="I1457" s="11">
        <f t="shared" si="249"/>
        <v>1</v>
      </c>
      <c r="J1457" s="28">
        <f t="shared" si="250"/>
        <v>500</v>
      </c>
      <c r="K1457" s="28">
        <f t="shared" si="251"/>
        <v>2500</v>
      </c>
      <c r="L1457" s="28">
        <f t="shared" si="252"/>
        <v>1454</v>
      </c>
      <c r="M1457" s="41">
        <f>AVERAGE($K$4:K1457)</f>
        <v>2741.9532324621732</v>
      </c>
      <c r="N1457" s="41">
        <f>_xlfn.STDEV.S($K$4:K1457)</f>
        <v>356.8047123659619</v>
      </c>
      <c r="O1457" s="41">
        <f t="shared" si="254"/>
        <v>2723.5980634892931</v>
      </c>
      <c r="P1457" s="41">
        <f t="shared" si="255"/>
        <v>2760.3084014350534</v>
      </c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</row>
    <row r="1458" spans="2:28" x14ac:dyDescent="0.2">
      <c r="B1458" s="13">
        <f t="shared" si="253"/>
        <v>1455</v>
      </c>
      <c r="C1458" s="12">
        <v>8.2163667172081567E-3</v>
      </c>
      <c r="D1458" s="11">
        <f t="shared" si="245"/>
        <v>14</v>
      </c>
      <c r="E1458" s="11">
        <f t="shared" si="246"/>
        <v>14</v>
      </c>
      <c r="F1458" s="11">
        <f t="shared" si="247"/>
        <v>2100</v>
      </c>
      <c r="G1458" s="12">
        <v>1.6748128736956414E-3</v>
      </c>
      <c r="H1458" s="27">
        <f t="shared" si="248"/>
        <v>0</v>
      </c>
      <c r="I1458" s="11">
        <f t="shared" si="249"/>
        <v>0</v>
      </c>
      <c r="J1458" s="28">
        <f t="shared" si="250"/>
        <v>0</v>
      </c>
      <c r="K1458" s="28">
        <f t="shared" si="251"/>
        <v>2100</v>
      </c>
      <c r="L1458" s="28">
        <f t="shared" si="252"/>
        <v>1455</v>
      </c>
      <c r="M1458" s="41">
        <f>AVERAGE($K$4:K1458)</f>
        <v>2741.5120274914088</v>
      </c>
      <c r="N1458" s="41">
        <f>_xlfn.STDEV.S($K$4:K1458)</f>
        <v>357.07881138131876</v>
      </c>
      <c r="O1458" s="41">
        <f t="shared" si="254"/>
        <v>2723.1490820711101</v>
      </c>
      <c r="P1458" s="41">
        <f t="shared" si="255"/>
        <v>2759.8749729117076</v>
      </c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</row>
    <row r="1459" spans="2:28" x14ac:dyDescent="0.2">
      <c r="B1459" s="13">
        <f t="shared" si="253"/>
        <v>1456</v>
      </c>
      <c r="C1459" s="12">
        <v>0.43296109200828192</v>
      </c>
      <c r="D1459" s="11">
        <f t="shared" si="245"/>
        <v>19</v>
      </c>
      <c r="E1459" s="11">
        <f t="shared" si="246"/>
        <v>19</v>
      </c>
      <c r="F1459" s="11">
        <f t="shared" si="247"/>
        <v>2850</v>
      </c>
      <c r="G1459" s="12">
        <v>0.55357461577645739</v>
      </c>
      <c r="H1459" s="27">
        <f t="shared" si="248"/>
        <v>2</v>
      </c>
      <c r="I1459" s="11">
        <f t="shared" si="249"/>
        <v>0</v>
      </c>
      <c r="J1459" s="28">
        <f t="shared" si="250"/>
        <v>0</v>
      </c>
      <c r="K1459" s="28">
        <f t="shared" si="251"/>
        <v>2850</v>
      </c>
      <c r="L1459" s="28">
        <f t="shared" si="252"/>
        <v>1456</v>
      </c>
      <c r="M1459" s="41">
        <f>AVERAGE($K$4:K1459)</f>
        <v>2741.5865384615386</v>
      </c>
      <c r="N1459" s="41">
        <f>_xlfn.STDEV.S($K$4:K1459)</f>
        <v>356.96740549862739</v>
      </c>
      <c r="O1459" s="41">
        <f t="shared" si="254"/>
        <v>2723.2356377203428</v>
      </c>
      <c r="P1459" s="41">
        <f t="shared" si="255"/>
        <v>2759.9374392027344</v>
      </c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</row>
    <row r="1460" spans="2:28" x14ac:dyDescent="0.2">
      <c r="B1460" s="13">
        <f t="shared" si="253"/>
        <v>1457</v>
      </c>
      <c r="C1460" s="12">
        <v>0.62110300578636579</v>
      </c>
      <c r="D1460" s="11">
        <f t="shared" si="245"/>
        <v>20</v>
      </c>
      <c r="E1460" s="11">
        <f t="shared" si="246"/>
        <v>20</v>
      </c>
      <c r="F1460" s="11">
        <f t="shared" si="247"/>
        <v>3000</v>
      </c>
      <c r="G1460" s="12">
        <v>4.5771186678456033E-4</v>
      </c>
      <c r="H1460" s="27">
        <f t="shared" si="248"/>
        <v>0</v>
      </c>
      <c r="I1460" s="11">
        <f t="shared" si="249"/>
        <v>1</v>
      </c>
      <c r="J1460" s="28">
        <f t="shared" si="250"/>
        <v>500</v>
      </c>
      <c r="K1460" s="28">
        <f t="shared" si="251"/>
        <v>2500</v>
      </c>
      <c r="L1460" s="28">
        <f t="shared" si="252"/>
        <v>1457</v>
      </c>
      <c r="M1460" s="41">
        <f>AVERAGE($K$4:K1460)</f>
        <v>2741.4207275223062</v>
      </c>
      <c r="N1460" s="41">
        <f>_xlfn.STDEV.S($K$4:K1460)</f>
        <v>356.90092267817971</v>
      </c>
      <c r="O1460" s="41">
        <f t="shared" si="254"/>
        <v>2723.079552405482</v>
      </c>
      <c r="P1460" s="41">
        <f t="shared" si="255"/>
        <v>2759.7619026391303</v>
      </c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</row>
    <row r="1461" spans="2:28" x14ac:dyDescent="0.2">
      <c r="B1461" s="13">
        <f t="shared" si="253"/>
        <v>1458</v>
      </c>
      <c r="C1461" s="12">
        <v>4.953753900549196E-2</v>
      </c>
      <c r="D1461" s="11">
        <f t="shared" si="245"/>
        <v>15</v>
      </c>
      <c r="E1461" s="11">
        <f t="shared" si="246"/>
        <v>15</v>
      </c>
      <c r="F1461" s="11">
        <f t="shared" si="247"/>
        <v>2250</v>
      </c>
      <c r="G1461" s="12">
        <v>0.80172770062699161</v>
      </c>
      <c r="H1461" s="27">
        <f t="shared" si="248"/>
        <v>2</v>
      </c>
      <c r="I1461" s="11">
        <f t="shared" si="249"/>
        <v>0</v>
      </c>
      <c r="J1461" s="28">
        <f t="shared" si="250"/>
        <v>0</v>
      </c>
      <c r="K1461" s="28">
        <f t="shared" si="251"/>
        <v>2250</v>
      </c>
      <c r="L1461" s="28">
        <f t="shared" si="252"/>
        <v>1458</v>
      </c>
      <c r="M1461" s="41">
        <f>AVERAGE($K$4:K1461)</f>
        <v>2741.0836762688614</v>
      </c>
      <c r="N1461" s="41">
        <f>_xlfn.STDEV.S($K$4:K1461)</f>
        <v>357.01047260659658</v>
      </c>
      <c r="O1461" s="41">
        <f t="shared" si="254"/>
        <v>2722.7431746930015</v>
      </c>
      <c r="P1461" s="41">
        <f t="shared" si="255"/>
        <v>2759.4241778447213</v>
      </c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</row>
    <row r="1462" spans="2:28" x14ac:dyDescent="0.2">
      <c r="B1462" s="13">
        <f t="shared" si="253"/>
        <v>1459</v>
      </c>
      <c r="C1462" s="12">
        <v>0.56331031345047844</v>
      </c>
      <c r="D1462" s="11">
        <f t="shared" si="245"/>
        <v>20</v>
      </c>
      <c r="E1462" s="11">
        <f t="shared" si="246"/>
        <v>20</v>
      </c>
      <c r="F1462" s="11">
        <f t="shared" si="247"/>
        <v>3000</v>
      </c>
      <c r="G1462" s="12">
        <v>4.8559762027056808E-2</v>
      </c>
      <c r="H1462" s="27">
        <f t="shared" si="248"/>
        <v>0</v>
      </c>
      <c r="I1462" s="11">
        <f t="shared" si="249"/>
        <v>1</v>
      </c>
      <c r="J1462" s="28">
        <f t="shared" si="250"/>
        <v>500</v>
      </c>
      <c r="K1462" s="28">
        <f t="shared" si="251"/>
        <v>2500</v>
      </c>
      <c r="L1462" s="28">
        <f t="shared" si="252"/>
        <v>1459</v>
      </c>
      <c r="M1462" s="41">
        <f>AVERAGE($K$4:K1462)</f>
        <v>2740.9184372858122</v>
      </c>
      <c r="N1462" s="41">
        <f>_xlfn.STDEV.S($K$4:K1462)</f>
        <v>356.94382648170256</v>
      </c>
      <c r="O1462" s="41">
        <f t="shared" si="254"/>
        <v>2722.5876551396891</v>
      </c>
      <c r="P1462" s="41">
        <f t="shared" si="255"/>
        <v>2759.2492194319352</v>
      </c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</row>
    <row r="1463" spans="2:28" x14ac:dyDescent="0.2">
      <c r="B1463" s="13">
        <f t="shared" si="253"/>
        <v>1460</v>
      </c>
      <c r="C1463" s="12">
        <v>6.7722969820759205E-2</v>
      </c>
      <c r="D1463" s="11">
        <f t="shared" si="245"/>
        <v>15</v>
      </c>
      <c r="E1463" s="11">
        <f t="shared" si="246"/>
        <v>15</v>
      </c>
      <c r="F1463" s="11">
        <f t="shared" si="247"/>
        <v>2250</v>
      </c>
      <c r="G1463" s="12">
        <v>0.49027260847161991</v>
      </c>
      <c r="H1463" s="27">
        <f t="shared" si="248"/>
        <v>1</v>
      </c>
      <c r="I1463" s="11">
        <f t="shared" si="249"/>
        <v>0</v>
      </c>
      <c r="J1463" s="28">
        <f t="shared" si="250"/>
        <v>0</v>
      </c>
      <c r="K1463" s="28">
        <f t="shared" si="251"/>
        <v>2250</v>
      </c>
      <c r="L1463" s="28">
        <f t="shared" si="252"/>
        <v>1460</v>
      </c>
      <c r="M1463" s="41">
        <f>AVERAGE($K$4:K1463)</f>
        <v>2740.5821917808221</v>
      </c>
      <c r="N1463" s="41">
        <f>_xlfn.STDEV.S($K$4:K1463)</f>
        <v>357.0527106775462</v>
      </c>
      <c r="O1463" s="41">
        <f t="shared" si="254"/>
        <v>2722.2521090012874</v>
      </c>
      <c r="P1463" s="41">
        <f t="shared" si="255"/>
        <v>2758.9122745603568</v>
      </c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</row>
    <row r="1464" spans="2:28" x14ac:dyDescent="0.2">
      <c r="B1464" s="13">
        <f t="shared" si="253"/>
        <v>1461</v>
      </c>
      <c r="C1464" s="12">
        <v>0.99477603469026821</v>
      </c>
      <c r="D1464" s="11">
        <f t="shared" si="245"/>
        <v>25</v>
      </c>
      <c r="E1464" s="11">
        <f t="shared" si="246"/>
        <v>22</v>
      </c>
      <c r="F1464" s="11">
        <f t="shared" si="247"/>
        <v>3300</v>
      </c>
      <c r="G1464" s="12">
        <v>0.93367084559349089</v>
      </c>
      <c r="H1464" s="27">
        <f t="shared" si="248"/>
        <v>4</v>
      </c>
      <c r="I1464" s="11">
        <f t="shared" si="249"/>
        <v>0</v>
      </c>
      <c r="J1464" s="28">
        <f t="shared" si="250"/>
        <v>0</v>
      </c>
      <c r="K1464" s="28">
        <f t="shared" si="251"/>
        <v>3300</v>
      </c>
      <c r="L1464" s="28">
        <f t="shared" si="252"/>
        <v>1461</v>
      </c>
      <c r="M1464" s="41">
        <f>AVERAGE($K$4:K1464)</f>
        <v>2740.9650924024641</v>
      </c>
      <c r="N1464" s="41">
        <f>_xlfn.STDEV.S($K$4:K1464)</f>
        <v>357.23034587434228</v>
      </c>
      <c r="O1464" s="41">
        <f t="shared" si="254"/>
        <v>2722.632178080577</v>
      </c>
      <c r="P1464" s="41">
        <f t="shared" si="255"/>
        <v>2759.2980067243511</v>
      </c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</row>
    <row r="1465" spans="2:28" x14ac:dyDescent="0.2">
      <c r="B1465" s="13">
        <f t="shared" si="253"/>
        <v>1462</v>
      </c>
      <c r="C1465" s="12">
        <v>0.37686069546852896</v>
      </c>
      <c r="D1465" s="11">
        <f t="shared" si="245"/>
        <v>19</v>
      </c>
      <c r="E1465" s="11">
        <f t="shared" si="246"/>
        <v>19</v>
      </c>
      <c r="F1465" s="11">
        <f t="shared" si="247"/>
        <v>2850</v>
      </c>
      <c r="G1465" s="12">
        <v>0.15450315048842023</v>
      </c>
      <c r="H1465" s="27">
        <f t="shared" si="248"/>
        <v>1</v>
      </c>
      <c r="I1465" s="11">
        <f t="shared" si="249"/>
        <v>0</v>
      </c>
      <c r="J1465" s="28">
        <f t="shared" si="250"/>
        <v>0</v>
      </c>
      <c r="K1465" s="28">
        <f t="shared" si="251"/>
        <v>2850</v>
      </c>
      <c r="L1465" s="28">
        <f t="shared" si="252"/>
        <v>1462</v>
      </c>
      <c r="M1465" s="41">
        <f>AVERAGE($K$4:K1465)</f>
        <v>2741.0396716826267</v>
      </c>
      <c r="N1465" s="41">
        <f>_xlfn.STDEV.S($K$4:K1465)</f>
        <v>357.119454894814</v>
      </c>
      <c r="O1465" s="41">
        <f t="shared" si="254"/>
        <v>2722.7187275768074</v>
      </c>
      <c r="P1465" s="41">
        <f t="shared" si="255"/>
        <v>2759.360615788446</v>
      </c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</row>
    <row r="1466" spans="2:28" x14ac:dyDescent="0.2">
      <c r="B1466" s="13">
        <f t="shared" si="253"/>
        <v>1463</v>
      </c>
      <c r="C1466" s="12">
        <v>0.10880934809085119</v>
      </c>
      <c r="D1466" s="11">
        <f t="shared" si="245"/>
        <v>16</v>
      </c>
      <c r="E1466" s="11">
        <f t="shared" si="246"/>
        <v>16</v>
      </c>
      <c r="F1466" s="11">
        <f t="shared" si="247"/>
        <v>2400</v>
      </c>
      <c r="G1466" s="12">
        <v>0.72216678707769899</v>
      </c>
      <c r="H1466" s="27">
        <f t="shared" si="248"/>
        <v>2</v>
      </c>
      <c r="I1466" s="11">
        <f t="shared" si="249"/>
        <v>0</v>
      </c>
      <c r="J1466" s="28">
        <f t="shared" si="250"/>
        <v>0</v>
      </c>
      <c r="K1466" s="28">
        <f t="shared" si="251"/>
        <v>2400</v>
      </c>
      <c r="L1466" s="28">
        <f t="shared" si="252"/>
        <v>1463</v>
      </c>
      <c r="M1466" s="41">
        <f>AVERAGE($K$4:K1466)</f>
        <v>2740.8065618591936</v>
      </c>
      <c r="N1466" s="41">
        <f>_xlfn.STDEV.S($K$4:K1466)</f>
        <v>357.10862772441652</v>
      </c>
      <c r="O1466" s="41">
        <f t="shared" si="254"/>
        <v>2722.4924459054541</v>
      </c>
      <c r="P1466" s="41">
        <f t="shared" si="255"/>
        <v>2759.1206778129331</v>
      </c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</row>
    <row r="1467" spans="2:28" x14ac:dyDescent="0.2">
      <c r="B1467" s="13">
        <f t="shared" si="253"/>
        <v>1464</v>
      </c>
      <c r="C1467" s="12">
        <v>0.88555804156807527</v>
      </c>
      <c r="D1467" s="11">
        <f t="shared" si="245"/>
        <v>22</v>
      </c>
      <c r="E1467" s="11">
        <f t="shared" si="246"/>
        <v>22</v>
      </c>
      <c r="F1467" s="11">
        <f t="shared" si="247"/>
        <v>3300</v>
      </c>
      <c r="G1467" s="12">
        <v>0.15515638640027007</v>
      </c>
      <c r="H1467" s="27">
        <f t="shared" si="248"/>
        <v>1</v>
      </c>
      <c r="I1467" s="11">
        <f t="shared" si="249"/>
        <v>2</v>
      </c>
      <c r="J1467" s="28">
        <f t="shared" si="250"/>
        <v>1000</v>
      </c>
      <c r="K1467" s="28">
        <f t="shared" si="251"/>
        <v>2300</v>
      </c>
      <c r="L1467" s="28">
        <f t="shared" si="252"/>
        <v>1464</v>
      </c>
      <c r="M1467" s="41">
        <f>AVERAGE($K$4:K1467)</f>
        <v>2740.5054644808743</v>
      </c>
      <c r="N1467" s="41">
        <f>_xlfn.STDEV.S($K$4:K1467)</f>
        <v>357.17240912512898</v>
      </c>
      <c r="O1467" s="41">
        <f t="shared" si="254"/>
        <v>2722.1943449107389</v>
      </c>
      <c r="P1467" s="41">
        <f t="shared" si="255"/>
        <v>2758.8165840510096</v>
      </c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</row>
    <row r="1468" spans="2:28" x14ac:dyDescent="0.2">
      <c r="B1468" s="13">
        <f t="shared" si="253"/>
        <v>1465</v>
      </c>
      <c r="C1468" s="12">
        <v>3.2861608235155715E-2</v>
      </c>
      <c r="D1468" s="11">
        <f t="shared" si="245"/>
        <v>15</v>
      </c>
      <c r="E1468" s="11">
        <f t="shared" si="246"/>
        <v>15</v>
      </c>
      <c r="F1468" s="11">
        <f t="shared" si="247"/>
        <v>2250</v>
      </c>
      <c r="G1468" s="12">
        <v>0.96583741397237177</v>
      </c>
      <c r="H1468" s="27">
        <f t="shared" si="248"/>
        <v>4</v>
      </c>
      <c r="I1468" s="11">
        <f t="shared" si="249"/>
        <v>0</v>
      </c>
      <c r="J1468" s="28">
        <f t="shared" si="250"/>
        <v>0</v>
      </c>
      <c r="K1468" s="28">
        <f t="shared" si="251"/>
        <v>2250</v>
      </c>
      <c r="L1468" s="28">
        <f t="shared" si="252"/>
        <v>1465</v>
      </c>
      <c r="M1468" s="41">
        <f>AVERAGE($K$4:K1468)</f>
        <v>2740.1706484641636</v>
      </c>
      <c r="N1468" s="41">
        <f>_xlfn.STDEV.S($K$4:K1468)</f>
        <v>357.28030941137911</v>
      </c>
      <c r="O1468" s="41">
        <f t="shared" si="254"/>
        <v>2721.8602600212148</v>
      </c>
      <c r="P1468" s="41">
        <f t="shared" si="255"/>
        <v>2758.4810369071124</v>
      </c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</row>
    <row r="1469" spans="2:28" x14ac:dyDescent="0.2">
      <c r="B1469" s="13">
        <f t="shared" si="253"/>
        <v>1466</v>
      </c>
      <c r="C1469" s="12">
        <v>9.7033488766998799E-3</v>
      </c>
      <c r="D1469" s="11">
        <f t="shared" si="245"/>
        <v>14</v>
      </c>
      <c r="E1469" s="11">
        <f t="shared" si="246"/>
        <v>14</v>
      </c>
      <c r="F1469" s="11">
        <f t="shared" si="247"/>
        <v>2100</v>
      </c>
      <c r="G1469" s="12">
        <v>0.61835707457227718</v>
      </c>
      <c r="H1469" s="27">
        <f t="shared" si="248"/>
        <v>2</v>
      </c>
      <c r="I1469" s="11">
        <f t="shared" si="249"/>
        <v>0</v>
      </c>
      <c r="J1469" s="28">
        <f t="shared" si="250"/>
        <v>0</v>
      </c>
      <c r="K1469" s="28">
        <f t="shared" si="251"/>
        <v>2100</v>
      </c>
      <c r="L1469" s="28">
        <f t="shared" si="252"/>
        <v>1466</v>
      </c>
      <c r="M1469" s="41">
        <f>AVERAGE($K$4:K1469)</f>
        <v>2739.7339699863574</v>
      </c>
      <c r="N1469" s="41">
        <f>_xlfn.STDEV.S($K$4:K1469)</f>
        <v>357.54948701454612</v>
      </c>
      <c r="O1469" s="41">
        <f t="shared" si="254"/>
        <v>2721.4160474960026</v>
      </c>
      <c r="P1469" s="41">
        <f t="shared" si="255"/>
        <v>2758.0518924767121</v>
      </c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</row>
    <row r="1470" spans="2:28" x14ac:dyDescent="0.2">
      <c r="B1470" s="13">
        <f t="shared" si="253"/>
        <v>1467</v>
      </c>
      <c r="C1470" s="12">
        <v>0.57189165134002184</v>
      </c>
      <c r="D1470" s="11">
        <f t="shared" si="245"/>
        <v>20</v>
      </c>
      <c r="E1470" s="11">
        <f t="shared" si="246"/>
        <v>20</v>
      </c>
      <c r="F1470" s="11">
        <f t="shared" si="247"/>
        <v>3000</v>
      </c>
      <c r="G1470" s="12">
        <v>0.18664350903481919</v>
      </c>
      <c r="H1470" s="27">
        <f t="shared" si="248"/>
        <v>1</v>
      </c>
      <c r="I1470" s="11">
        <f t="shared" si="249"/>
        <v>0</v>
      </c>
      <c r="J1470" s="28">
        <f t="shared" si="250"/>
        <v>0</v>
      </c>
      <c r="K1470" s="28">
        <f t="shared" si="251"/>
        <v>3000</v>
      </c>
      <c r="L1470" s="28">
        <f t="shared" si="252"/>
        <v>1467</v>
      </c>
      <c r="M1470" s="41">
        <f>AVERAGE($K$4:K1470)</f>
        <v>2739.9113837764144</v>
      </c>
      <c r="N1470" s="41">
        <f>_xlfn.STDEV.S($K$4:K1470)</f>
        <v>357.49210628659245</v>
      </c>
      <c r="O1470" s="41">
        <f t="shared" si="254"/>
        <v>2721.6026547230163</v>
      </c>
      <c r="P1470" s="41">
        <f t="shared" si="255"/>
        <v>2758.2201128298125</v>
      </c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</row>
    <row r="1471" spans="2:28" x14ac:dyDescent="0.2">
      <c r="B1471" s="13">
        <f t="shared" si="253"/>
        <v>1468</v>
      </c>
      <c r="C1471" s="12">
        <v>0.12089140340498516</v>
      </c>
      <c r="D1471" s="11">
        <f t="shared" si="245"/>
        <v>16</v>
      </c>
      <c r="E1471" s="11">
        <f t="shared" si="246"/>
        <v>16</v>
      </c>
      <c r="F1471" s="11">
        <f t="shared" si="247"/>
        <v>2400</v>
      </c>
      <c r="G1471" s="12">
        <v>0.68249128372384393</v>
      </c>
      <c r="H1471" s="27">
        <f t="shared" si="248"/>
        <v>2</v>
      </c>
      <c r="I1471" s="11">
        <f t="shared" si="249"/>
        <v>0</v>
      </c>
      <c r="J1471" s="28">
        <f t="shared" si="250"/>
        <v>0</v>
      </c>
      <c r="K1471" s="28">
        <f t="shared" si="251"/>
        <v>2400</v>
      </c>
      <c r="L1471" s="28">
        <f t="shared" si="252"/>
        <v>1468</v>
      </c>
      <c r="M1471" s="41">
        <f>AVERAGE($K$4:K1471)</f>
        <v>2739.6798365122618</v>
      </c>
      <c r="N1471" s="41">
        <f>_xlfn.STDEV.S($K$4:K1471)</f>
        <v>357.48034160027345</v>
      </c>
      <c r="O1471" s="41">
        <f t="shared" si="254"/>
        <v>2721.3779570884276</v>
      </c>
      <c r="P1471" s="41">
        <f t="shared" si="255"/>
        <v>2757.981715936096</v>
      </c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11"/>
    </row>
    <row r="1472" spans="2:28" x14ac:dyDescent="0.2">
      <c r="B1472" s="13">
        <f t="shared" si="253"/>
        <v>1469</v>
      </c>
      <c r="C1472" s="12">
        <v>0.99908880564620761</v>
      </c>
      <c r="D1472" s="11">
        <f t="shared" si="245"/>
        <v>25</v>
      </c>
      <c r="E1472" s="11">
        <f t="shared" si="246"/>
        <v>22</v>
      </c>
      <c r="F1472" s="11">
        <f t="shared" si="247"/>
        <v>3300</v>
      </c>
      <c r="G1472" s="12">
        <v>0.55626435913783323</v>
      </c>
      <c r="H1472" s="27">
        <f t="shared" si="248"/>
        <v>2</v>
      </c>
      <c r="I1472" s="11">
        <f t="shared" si="249"/>
        <v>1</v>
      </c>
      <c r="J1472" s="28">
        <f t="shared" si="250"/>
        <v>500</v>
      </c>
      <c r="K1472" s="28">
        <f t="shared" si="251"/>
        <v>2800</v>
      </c>
      <c r="L1472" s="28">
        <f t="shared" si="252"/>
        <v>1469</v>
      </c>
      <c r="M1472" s="41">
        <f>AVERAGE($K$4:K1472)</f>
        <v>2739.720898570456</v>
      </c>
      <c r="N1472" s="41">
        <f>_xlfn.STDEV.S($K$4:K1472)</f>
        <v>357.36202875657165</v>
      </c>
      <c r="O1472" s="41">
        <f t="shared" si="254"/>
        <v>2721.4313150481835</v>
      </c>
      <c r="P1472" s="41">
        <f t="shared" si="255"/>
        <v>2758.0104820927286</v>
      </c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</row>
    <row r="1473" spans="2:28" x14ac:dyDescent="0.2">
      <c r="B1473" s="13">
        <f t="shared" si="253"/>
        <v>1470</v>
      </c>
      <c r="C1473" s="12">
        <v>0.4147605736418899</v>
      </c>
      <c r="D1473" s="11">
        <f t="shared" si="245"/>
        <v>19</v>
      </c>
      <c r="E1473" s="11">
        <f t="shared" si="246"/>
        <v>19</v>
      </c>
      <c r="F1473" s="11">
        <f t="shared" si="247"/>
        <v>2850</v>
      </c>
      <c r="G1473" s="12">
        <v>0.16913437414936294</v>
      </c>
      <c r="H1473" s="27">
        <f t="shared" si="248"/>
        <v>1</v>
      </c>
      <c r="I1473" s="11">
        <f t="shared" si="249"/>
        <v>0</v>
      </c>
      <c r="J1473" s="28">
        <f t="shared" si="250"/>
        <v>0</v>
      </c>
      <c r="K1473" s="28">
        <f t="shared" si="251"/>
        <v>2850</v>
      </c>
      <c r="L1473" s="28">
        <f t="shared" si="252"/>
        <v>1470</v>
      </c>
      <c r="M1473" s="41">
        <f>AVERAGE($K$4:K1473)</f>
        <v>2739.795918367347</v>
      </c>
      <c r="N1473" s="41">
        <f>_xlfn.STDEV.S($K$4:K1473)</f>
        <v>357.25195260712047</v>
      </c>
      <c r="O1473" s="41">
        <f t="shared" si="254"/>
        <v>2721.518198834644</v>
      </c>
      <c r="P1473" s="41">
        <f t="shared" si="255"/>
        <v>2758.07363790005</v>
      </c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</row>
    <row r="1474" spans="2:28" x14ac:dyDescent="0.2">
      <c r="B1474" s="13">
        <f t="shared" si="253"/>
        <v>1471</v>
      </c>
      <c r="C1474" s="12">
        <v>0.42341271298651029</v>
      </c>
      <c r="D1474" s="11">
        <f t="shared" si="245"/>
        <v>19</v>
      </c>
      <c r="E1474" s="11">
        <f t="shared" si="246"/>
        <v>19</v>
      </c>
      <c r="F1474" s="11">
        <f t="shared" si="247"/>
        <v>2850</v>
      </c>
      <c r="G1474" s="12">
        <v>5.6362744097655626E-2</v>
      </c>
      <c r="H1474" s="27">
        <f t="shared" si="248"/>
        <v>0</v>
      </c>
      <c r="I1474" s="11">
        <f t="shared" si="249"/>
        <v>0</v>
      </c>
      <c r="J1474" s="28">
        <f t="shared" si="250"/>
        <v>0</v>
      </c>
      <c r="K1474" s="28">
        <f t="shared" si="251"/>
        <v>2850</v>
      </c>
      <c r="L1474" s="28">
        <f t="shared" si="252"/>
        <v>1471</v>
      </c>
      <c r="M1474" s="41">
        <f>AVERAGE($K$4:K1474)</f>
        <v>2739.8708361658737</v>
      </c>
      <c r="N1474" s="41">
        <f>_xlfn.STDEV.S($K$4:K1474)</f>
        <v>357.14197662641158</v>
      </c>
      <c r="O1474" s="41">
        <f t="shared" si="254"/>
        <v>2721.604965297483</v>
      </c>
      <c r="P1474" s="41">
        <f t="shared" si="255"/>
        <v>2758.1367070342644</v>
      </c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</row>
    <row r="1475" spans="2:28" x14ac:dyDescent="0.2">
      <c r="B1475" s="13">
        <f t="shared" si="253"/>
        <v>1472</v>
      </c>
      <c r="C1475" s="12">
        <v>0.60503445936535316</v>
      </c>
      <c r="D1475" s="11">
        <f t="shared" si="245"/>
        <v>20</v>
      </c>
      <c r="E1475" s="11">
        <f t="shared" si="246"/>
        <v>20</v>
      </c>
      <c r="F1475" s="11">
        <f t="shared" si="247"/>
        <v>3000</v>
      </c>
      <c r="G1475" s="12">
        <v>0.95161436190045712</v>
      </c>
      <c r="H1475" s="27">
        <f t="shared" si="248"/>
        <v>4</v>
      </c>
      <c r="I1475" s="11">
        <f t="shared" si="249"/>
        <v>0</v>
      </c>
      <c r="J1475" s="28">
        <f t="shared" si="250"/>
        <v>0</v>
      </c>
      <c r="K1475" s="28">
        <f t="shared" si="251"/>
        <v>3000</v>
      </c>
      <c r="L1475" s="28">
        <f t="shared" si="252"/>
        <v>1472</v>
      </c>
      <c r="M1475" s="41">
        <f>AVERAGE($K$4:K1475)</f>
        <v>2740.047554347826</v>
      </c>
      <c r="N1475" s="41">
        <f>_xlfn.STDEV.S($K$4:K1475)</f>
        <v>357.08493532228954</v>
      </c>
      <c r="O1475" s="41">
        <f t="shared" si="254"/>
        <v>2721.7908155620667</v>
      </c>
      <c r="P1475" s="41">
        <f t="shared" si="255"/>
        <v>2758.3042931335854</v>
      </c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</row>
    <row r="1476" spans="2:28" x14ac:dyDescent="0.2">
      <c r="B1476" s="13">
        <f t="shared" si="253"/>
        <v>1473</v>
      </c>
      <c r="C1476" s="12">
        <v>0.24831343275971307</v>
      </c>
      <c r="D1476" s="11">
        <f t="shared" si="245"/>
        <v>18</v>
      </c>
      <c r="E1476" s="11">
        <f t="shared" si="246"/>
        <v>18</v>
      </c>
      <c r="F1476" s="11">
        <f t="shared" si="247"/>
        <v>2700</v>
      </c>
      <c r="G1476" s="12">
        <v>0.32993459780975098</v>
      </c>
      <c r="H1476" s="27">
        <f t="shared" si="248"/>
        <v>1</v>
      </c>
      <c r="I1476" s="11">
        <f t="shared" si="249"/>
        <v>0</v>
      </c>
      <c r="J1476" s="28">
        <f t="shared" si="250"/>
        <v>0</v>
      </c>
      <c r="K1476" s="28">
        <f t="shared" si="251"/>
        <v>2700</v>
      </c>
      <c r="L1476" s="28">
        <f t="shared" si="252"/>
        <v>1473</v>
      </c>
      <c r="M1476" s="41">
        <f>AVERAGE($K$4:K1476)</f>
        <v>2740.0203665987779</v>
      </c>
      <c r="N1476" s="41">
        <f>_xlfn.STDEV.S($K$4:K1476)</f>
        <v>356.96514736420113</v>
      </c>
      <c r="O1476" s="41">
        <f t="shared" si="254"/>
        <v>2721.7759585383233</v>
      </c>
      <c r="P1476" s="41">
        <f t="shared" si="255"/>
        <v>2758.2647746592324</v>
      </c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</row>
    <row r="1477" spans="2:28" x14ac:dyDescent="0.2">
      <c r="B1477" s="13">
        <f t="shared" si="253"/>
        <v>1474</v>
      </c>
      <c r="C1477" s="12">
        <v>0.96903593030138846</v>
      </c>
      <c r="D1477" s="11">
        <f t="shared" ref="D1477:D1540" si="256">SUMIFS($R$4:$R$15,$U$4:$U$15,"&lt;="&amp;C1477,$T$4:$T$15,"&gt;="&amp;C1477)</f>
        <v>24</v>
      </c>
      <c r="E1477" s="11">
        <f t="shared" ref="E1477:E1540" si="257">MIN(D1477,$X$2)</f>
        <v>22</v>
      </c>
      <c r="F1477" s="11">
        <f t="shared" ref="F1477:F1540" si="258">E1477*$X$3</f>
        <v>3300</v>
      </c>
      <c r="G1477" s="12">
        <v>0.29692216646504532</v>
      </c>
      <c r="H1477" s="27">
        <f t="shared" ref="H1477:H1540" si="259">_xlfn.BINOM.INV(E1477,$X$5,G1477)</f>
        <v>1</v>
      </c>
      <c r="I1477" s="11">
        <f t="shared" ref="I1477:I1540" si="260">IF(E1477-H1477&gt;$X$6,E1477-H1477-$X$6,0)</f>
        <v>2</v>
      </c>
      <c r="J1477" s="28">
        <f t="shared" ref="J1477:J1540" si="261">I1477*$X$4</f>
        <v>1000</v>
      </c>
      <c r="K1477" s="28">
        <f t="shared" ref="K1477:K1540" si="262">F1477-J1477</f>
        <v>2300</v>
      </c>
      <c r="L1477" s="28">
        <f t="shared" ref="L1477:L1540" si="263">B1477</f>
        <v>1474</v>
      </c>
      <c r="M1477" s="41">
        <f>AVERAGE($K$4:K1477)</f>
        <v>2739.7218453188602</v>
      </c>
      <c r="N1477" s="41">
        <f>_xlfn.STDEV.S($K$4:K1477)</f>
        <v>357.02796157626869</v>
      </c>
      <c r="O1477" s="41">
        <f t="shared" si="254"/>
        <v>2721.4804279091049</v>
      </c>
      <c r="P1477" s="41">
        <f t="shared" si="255"/>
        <v>2757.9632627286155</v>
      </c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</row>
    <row r="1478" spans="2:28" x14ac:dyDescent="0.2">
      <c r="B1478" s="13">
        <f t="shared" ref="B1478:B1541" si="264">B1477+1</f>
        <v>1475</v>
      </c>
      <c r="C1478" s="12">
        <v>0.28344431552260529</v>
      </c>
      <c r="D1478" s="11">
        <f t="shared" si="256"/>
        <v>18</v>
      </c>
      <c r="E1478" s="11">
        <f t="shared" si="257"/>
        <v>18</v>
      </c>
      <c r="F1478" s="11">
        <f t="shared" si="258"/>
        <v>2700</v>
      </c>
      <c r="G1478" s="12">
        <v>0.43410767216671131</v>
      </c>
      <c r="H1478" s="27">
        <f t="shared" si="259"/>
        <v>1</v>
      </c>
      <c r="I1478" s="11">
        <f t="shared" si="260"/>
        <v>0</v>
      </c>
      <c r="J1478" s="28">
        <f t="shared" si="261"/>
        <v>0</v>
      </c>
      <c r="K1478" s="28">
        <f t="shared" si="262"/>
        <v>2700</v>
      </c>
      <c r="L1478" s="28">
        <f t="shared" si="263"/>
        <v>1475</v>
      </c>
      <c r="M1478" s="41">
        <f>AVERAGE($K$4:K1478)</f>
        <v>2739.6949152542375</v>
      </c>
      <c r="N1478" s="41">
        <f>_xlfn.STDEV.S($K$4:K1478)</f>
        <v>356.90833107719646</v>
      </c>
      <c r="O1478" s="41">
        <f t="shared" ref="O1478:O1541" si="265">M1478-_xlfn.T.INV.2T(0.05,L1478-1)*N1478/SQRT(L1478)</f>
        <v>2721.4658027320315</v>
      </c>
      <c r="P1478" s="41">
        <f t="shared" ref="P1478:P1541" si="266">M1478+_xlfn.T.INV.2T(0.05,L1478-1)*N1478/SQRT(L1478)</f>
        <v>2757.9240277764434</v>
      </c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</row>
    <row r="1479" spans="2:28" x14ac:dyDescent="0.2">
      <c r="B1479" s="13">
        <f t="shared" si="264"/>
        <v>1476</v>
      </c>
      <c r="C1479" s="12">
        <v>0.83992270456360163</v>
      </c>
      <c r="D1479" s="11">
        <f t="shared" si="256"/>
        <v>22</v>
      </c>
      <c r="E1479" s="11">
        <f t="shared" si="257"/>
        <v>22</v>
      </c>
      <c r="F1479" s="11">
        <f t="shared" si="258"/>
        <v>3300</v>
      </c>
      <c r="G1479" s="12">
        <v>0.6608519917573904</v>
      </c>
      <c r="H1479" s="27">
        <f t="shared" si="259"/>
        <v>3</v>
      </c>
      <c r="I1479" s="11">
        <f t="shared" si="260"/>
        <v>0</v>
      </c>
      <c r="J1479" s="28">
        <f t="shared" si="261"/>
        <v>0</v>
      </c>
      <c r="K1479" s="28">
        <f t="shared" si="262"/>
        <v>3300</v>
      </c>
      <c r="L1479" s="28">
        <f t="shared" si="263"/>
        <v>1476</v>
      </c>
      <c r="M1479" s="41">
        <f>AVERAGE($K$4:K1479)</f>
        <v>2740.0745257452572</v>
      </c>
      <c r="N1479" s="41">
        <f>_xlfn.STDEV.S($K$4:K1479)</f>
        <v>357.08527377537212</v>
      </c>
      <c r="O1479" s="41">
        <f t="shared" si="265"/>
        <v>2721.8425653048412</v>
      </c>
      <c r="P1479" s="41">
        <f t="shared" si="266"/>
        <v>2758.3064861856733</v>
      </c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</row>
    <row r="1480" spans="2:28" x14ac:dyDescent="0.2">
      <c r="B1480" s="13">
        <f t="shared" si="264"/>
        <v>1477</v>
      </c>
      <c r="C1480" s="12">
        <v>0.73502678762752294</v>
      </c>
      <c r="D1480" s="11">
        <f t="shared" si="256"/>
        <v>21</v>
      </c>
      <c r="E1480" s="11">
        <f t="shared" si="257"/>
        <v>21</v>
      </c>
      <c r="F1480" s="11">
        <f t="shared" si="258"/>
        <v>3150</v>
      </c>
      <c r="G1480" s="12">
        <v>0.43409486274488673</v>
      </c>
      <c r="H1480" s="27">
        <f t="shared" si="259"/>
        <v>2</v>
      </c>
      <c r="I1480" s="11">
        <f t="shared" si="260"/>
        <v>0</v>
      </c>
      <c r="J1480" s="28">
        <f t="shared" si="261"/>
        <v>0</v>
      </c>
      <c r="K1480" s="28">
        <f t="shared" si="262"/>
        <v>3150</v>
      </c>
      <c r="L1480" s="28">
        <f t="shared" si="263"/>
        <v>1477</v>
      </c>
      <c r="M1480" s="41">
        <f>AVERAGE($K$4:K1480)</f>
        <v>2740.3520649966149</v>
      </c>
      <c r="N1480" s="41">
        <f>_xlfn.STDEV.S($K$4:K1480)</f>
        <v>357.12361212925208</v>
      </c>
      <c r="O1480" s="41">
        <f t="shared" si="265"/>
        <v>2722.1243308936114</v>
      </c>
      <c r="P1480" s="41">
        <f t="shared" si="266"/>
        <v>2758.5797990996184</v>
      </c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</row>
    <row r="1481" spans="2:28" x14ac:dyDescent="0.2">
      <c r="B1481" s="13">
        <f t="shared" si="264"/>
        <v>1478</v>
      </c>
      <c r="C1481" s="12">
        <v>0.85572585371342458</v>
      </c>
      <c r="D1481" s="11">
        <f t="shared" si="256"/>
        <v>22</v>
      </c>
      <c r="E1481" s="11">
        <f t="shared" si="257"/>
        <v>22</v>
      </c>
      <c r="F1481" s="11">
        <f t="shared" si="258"/>
        <v>3300</v>
      </c>
      <c r="G1481" s="12">
        <v>0.32660614440771918</v>
      </c>
      <c r="H1481" s="27">
        <f t="shared" si="259"/>
        <v>1</v>
      </c>
      <c r="I1481" s="11">
        <f t="shared" si="260"/>
        <v>2</v>
      </c>
      <c r="J1481" s="28">
        <f t="shared" si="261"/>
        <v>1000</v>
      </c>
      <c r="K1481" s="28">
        <f t="shared" si="262"/>
        <v>2300</v>
      </c>
      <c r="L1481" s="28">
        <f t="shared" si="263"/>
        <v>1478</v>
      </c>
      <c r="M1481" s="41">
        <f>AVERAGE($K$4:K1481)</f>
        <v>2740.0541271989173</v>
      </c>
      <c r="N1481" s="41">
        <f>_xlfn.STDEV.S($K$4:K1481)</f>
        <v>357.18639811617152</v>
      </c>
      <c r="O1481" s="41">
        <f t="shared" si="265"/>
        <v>2721.8293670789135</v>
      </c>
      <c r="P1481" s="41">
        <f t="shared" si="266"/>
        <v>2758.2788873189211</v>
      </c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</row>
    <row r="1482" spans="2:28" x14ac:dyDescent="0.2">
      <c r="B1482" s="13">
        <f t="shared" si="264"/>
        <v>1479</v>
      </c>
      <c r="C1482" s="12">
        <v>0.93115967048173931</v>
      </c>
      <c r="D1482" s="11">
        <f t="shared" si="256"/>
        <v>23</v>
      </c>
      <c r="E1482" s="11">
        <f t="shared" si="257"/>
        <v>22</v>
      </c>
      <c r="F1482" s="11">
        <f t="shared" si="258"/>
        <v>3300</v>
      </c>
      <c r="G1482" s="12">
        <v>0.63779956143254024</v>
      </c>
      <c r="H1482" s="27">
        <f t="shared" si="259"/>
        <v>3</v>
      </c>
      <c r="I1482" s="11">
        <f t="shared" si="260"/>
        <v>0</v>
      </c>
      <c r="J1482" s="28">
        <f t="shared" si="261"/>
        <v>0</v>
      </c>
      <c r="K1482" s="28">
        <f t="shared" si="262"/>
        <v>3300</v>
      </c>
      <c r="L1482" s="28">
        <f t="shared" si="263"/>
        <v>1479</v>
      </c>
      <c r="M1482" s="41">
        <f>AVERAGE($K$4:K1482)</f>
        <v>2740.4327248140635</v>
      </c>
      <c r="N1482" s="41">
        <f>_xlfn.STDEV.S($K$4:K1482)</f>
        <v>357.36227610701195</v>
      </c>
      <c r="O1482" s="41">
        <f t="shared" si="265"/>
        <v>2722.2051662191811</v>
      </c>
      <c r="P1482" s="41">
        <f t="shared" si="266"/>
        <v>2758.6602834089458</v>
      </c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</row>
    <row r="1483" spans="2:28" x14ac:dyDescent="0.2">
      <c r="B1483" s="13">
        <f t="shared" si="264"/>
        <v>1480</v>
      </c>
      <c r="C1483" s="12">
        <v>0.42291206999331821</v>
      </c>
      <c r="D1483" s="11">
        <f t="shared" si="256"/>
        <v>19</v>
      </c>
      <c r="E1483" s="11">
        <f t="shared" si="257"/>
        <v>19</v>
      </c>
      <c r="F1483" s="11">
        <f t="shared" si="258"/>
        <v>2850</v>
      </c>
      <c r="G1483" s="12">
        <v>0.6673045396245737</v>
      </c>
      <c r="H1483" s="27">
        <f t="shared" si="259"/>
        <v>2</v>
      </c>
      <c r="I1483" s="11">
        <f t="shared" si="260"/>
        <v>0</v>
      </c>
      <c r="J1483" s="28">
        <f t="shared" si="261"/>
        <v>0</v>
      </c>
      <c r="K1483" s="28">
        <f t="shared" si="262"/>
        <v>2850</v>
      </c>
      <c r="L1483" s="28">
        <f t="shared" si="263"/>
        <v>1480</v>
      </c>
      <c r="M1483" s="41">
        <f>AVERAGE($K$4:K1483)</f>
        <v>2740.5067567567567</v>
      </c>
      <c r="N1483" s="41">
        <f>_xlfn.STDEV.S($K$4:K1483)</f>
        <v>357.25279630560755</v>
      </c>
      <c r="O1483" s="41">
        <f t="shared" si="265"/>
        <v>2722.2909494764781</v>
      </c>
      <c r="P1483" s="41">
        <f t="shared" si="266"/>
        <v>2758.7225640370352</v>
      </c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</row>
    <row r="1484" spans="2:28" x14ac:dyDescent="0.2">
      <c r="B1484" s="13">
        <f t="shared" si="264"/>
        <v>1481</v>
      </c>
      <c r="C1484" s="12">
        <v>0.53210771895166942</v>
      </c>
      <c r="D1484" s="11">
        <f t="shared" si="256"/>
        <v>20</v>
      </c>
      <c r="E1484" s="11">
        <f t="shared" si="257"/>
        <v>20</v>
      </c>
      <c r="F1484" s="11">
        <f t="shared" si="258"/>
        <v>3000</v>
      </c>
      <c r="G1484" s="12">
        <v>0.2646543452558201</v>
      </c>
      <c r="H1484" s="27">
        <f t="shared" si="259"/>
        <v>1</v>
      </c>
      <c r="I1484" s="11">
        <f t="shared" si="260"/>
        <v>0</v>
      </c>
      <c r="J1484" s="28">
        <f t="shared" si="261"/>
        <v>0</v>
      </c>
      <c r="K1484" s="28">
        <f t="shared" si="262"/>
        <v>3000</v>
      </c>
      <c r="L1484" s="28">
        <f t="shared" si="263"/>
        <v>1481</v>
      </c>
      <c r="M1484" s="41">
        <f>AVERAGE($K$4:K1484)</f>
        <v>2740.6819716407831</v>
      </c>
      <c r="N1484" s="41">
        <f>_xlfn.STDEV.S($K$4:K1484)</f>
        <v>357.19573255736299</v>
      </c>
      <c r="O1484" s="41">
        <f t="shared" si="265"/>
        <v>2722.4752339241563</v>
      </c>
      <c r="P1484" s="41">
        <f t="shared" si="266"/>
        <v>2758.8887093574099</v>
      </c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</row>
    <row r="1485" spans="2:28" x14ac:dyDescent="0.2">
      <c r="B1485" s="13">
        <f t="shared" si="264"/>
        <v>1482</v>
      </c>
      <c r="C1485" s="12">
        <v>0.10952711300578666</v>
      </c>
      <c r="D1485" s="11">
        <f t="shared" si="256"/>
        <v>16</v>
      </c>
      <c r="E1485" s="11">
        <f t="shared" si="257"/>
        <v>16</v>
      </c>
      <c r="F1485" s="11">
        <f t="shared" si="258"/>
        <v>2400</v>
      </c>
      <c r="G1485" s="12">
        <v>0.5516608307559604</v>
      </c>
      <c r="H1485" s="27">
        <f t="shared" si="259"/>
        <v>2</v>
      </c>
      <c r="I1485" s="11">
        <f t="shared" si="260"/>
        <v>0</v>
      </c>
      <c r="J1485" s="28">
        <f t="shared" si="261"/>
        <v>0</v>
      </c>
      <c r="K1485" s="28">
        <f t="shared" si="262"/>
        <v>2400</v>
      </c>
      <c r="L1485" s="28">
        <f t="shared" si="263"/>
        <v>1482</v>
      </c>
      <c r="M1485" s="41">
        <f>AVERAGE($K$4:K1485)</f>
        <v>2740.452091767881</v>
      </c>
      <c r="N1485" s="41">
        <f>_xlfn.STDEV.S($K$4:K1485)</f>
        <v>357.18476570603576</v>
      </c>
      <c r="O1485" s="41">
        <f t="shared" si="265"/>
        <v>2722.2520665761904</v>
      </c>
      <c r="P1485" s="41">
        <f t="shared" si="266"/>
        <v>2758.6521169595717</v>
      </c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</row>
    <row r="1486" spans="2:28" x14ac:dyDescent="0.2">
      <c r="B1486" s="13">
        <f t="shared" si="264"/>
        <v>1483</v>
      </c>
      <c r="C1486" s="12">
        <v>8.3921750401188322E-2</v>
      </c>
      <c r="D1486" s="11">
        <f t="shared" si="256"/>
        <v>16</v>
      </c>
      <c r="E1486" s="11">
        <f t="shared" si="257"/>
        <v>16</v>
      </c>
      <c r="F1486" s="11">
        <f t="shared" si="258"/>
        <v>2400</v>
      </c>
      <c r="G1486" s="12">
        <v>0.20199976969646216</v>
      </c>
      <c r="H1486" s="27">
        <f t="shared" si="259"/>
        <v>1</v>
      </c>
      <c r="I1486" s="11">
        <f t="shared" si="260"/>
        <v>0</v>
      </c>
      <c r="J1486" s="28">
        <f t="shared" si="261"/>
        <v>0</v>
      </c>
      <c r="K1486" s="28">
        <f t="shared" si="262"/>
        <v>2400</v>
      </c>
      <c r="L1486" s="28">
        <f t="shared" si="263"/>
        <v>1483</v>
      </c>
      <c r="M1486" s="41">
        <f>AVERAGE($K$4:K1486)</f>
        <v>2740.2225219150373</v>
      </c>
      <c r="N1486" s="41">
        <f>_xlfn.STDEV.S($K$4:K1486)</f>
        <v>357.17366556573381</v>
      </c>
      <c r="O1486" s="41">
        <f t="shared" si="265"/>
        <v>2722.0292094246201</v>
      </c>
      <c r="P1486" s="41">
        <f t="shared" si="266"/>
        <v>2758.4158344054545</v>
      </c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</row>
    <row r="1487" spans="2:28" x14ac:dyDescent="0.2">
      <c r="B1487" s="13">
        <f t="shared" si="264"/>
        <v>1484</v>
      </c>
      <c r="C1487" s="12">
        <v>0.24386457539105466</v>
      </c>
      <c r="D1487" s="11">
        <f t="shared" si="256"/>
        <v>18</v>
      </c>
      <c r="E1487" s="11">
        <f t="shared" si="257"/>
        <v>18</v>
      </c>
      <c r="F1487" s="11">
        <f t="shared" si="258"/>
        <v>2700</v>
      </c>
      <c r="G1487" s="12">
        <v>0.27144068576307034</v>
      </c>
      <c r="H1487" s="27">
        <f t="shared" si="259"/>
        <v>1</v>
      </c>
      <c r="I1487" s="11">
        <f t="shared" si="260"/>
        <v>0</v>
      </c>
      <c r="J1487" s="28">
        <f t="shared" si="261"/>
        <v>0</v>
      </c>
      <c r="K1487" s="28">
        <f t="shared" si="262"/>
        <v>2700</v>
      </c>
      <c r="L1487" s="28">
        <f t="shared" si="263"/>
        <v>1484</v>
      </c>
      <c r="M1487" s="41">
        <f>AVERAGE($K$4:K1487)</f>
        <v>2740.1954177897574</v>
      </c>
      <c r="N1487" s="41">
        <f>_xlfn.STDEV.S($K$4:K1487)</f>
        <v>357.05474923415841</v>
      </c>
      <c r="O1487" s="41">
        <f t="shared" si="265"/>
        <v>2722.0143013609618</v>
      </c>
      <c r="P1487" s="41">
        <f t="shared" si="266"/>
        <v>2758.3765342185529</v>
      </c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</row>
    <row r="1488" spans="2:28" x14ac:dyDescent="0.2">
      <c r="B1488" s="13">
        <f t="shared" si="264"/>
        <v>1485</v>
      </c>
      <c r="C1488" s="12">
        <v>2.3036880623607536E-2</v>
      </c>
      <c r="D1488" s="11">
        <f t="shared" si="256"/>
        <v>14</v>
      </c>
      <c r="E1488" s="11">
        <f t="shared" si="257"/>
        <v>14</v>
      </c>
      <c r="F1488" s="11">
        <f t="shared" si="258"/>
        <v>2100</v>
      </c>
      <c r="G1488" s="12">
        <v>0.64160926303443955</v>
      </c>
      <c r="H1488" s="27">
        <f t="shared" si="259"/>
        <v>2</v>
      </c>
      <c r="I1488" s="11">
        <f t="shared" si="260"/>
        <v>0</v>
      </c>
      <c r="J1488" s="28">
        <f t="shared" si="261"/>
        <v>0</v>
      </c>
      <c r="K1488" s="28">
        <f t="shared" si="262"/>
        <v>2100</v>
      </c>
      <c r="L1488" s="28">
        <f t="shared" si="263"/>
        <v>1485</v>
      </c>
      <c r="M1488" s="41">
        <f>AVERAGE($K$4:K1488)</f>
        <v>2739.7643097643099</v>
      </c>
      <c r="N1488" s="41">
        <f>_xlfn.STDEV.S($K$4:K1488)</f>
        <v>357.32083470464988</v>
      </c>
      <c r="O1488" s="41">
        <f t="shared" si="265"/>
        <v>2721.5757815391185</v>
      </c>
      <c r="P1488" s="41">
        <f t="shared" si="266"/>
        <v>2757.9528379895014</v>
      </c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</row>
    <row r="1489" spans="2:28" x14ac:dyDescent="0.2">
      <c r="B1489" s="13">
        <f t="shared" si="264"/>
        <v>1486</v>
      </c>
      <c r="C1489" s="12">
        <v>0.89318504931992848</v>
      </c>
      <c r="D1489" s="11">
        <f t="shared" si="256"/>
        <v>22</v>
      </c>
      <c r="E1489" s="11">
        <f t="shared" si="257"/>
        <v>22</v>
      </c>
      <c r="F1489" s="11">
        <f t="shared" si="258"/>
        <v>3300</v>
      </c>
      <c r="G1489" s="12">
        <v>0.30626510684725072</v>
      </c>
      <c r="H1489" s="27">
        <f t="shared" si="259"/>
        <v>1</v>
      </c>
      <c r="I1489" s="11">
        <f t="shared" si="260"/>
        <v>2</v>
      </c>
      <c r="J1489" s="28">
        <f t="shared" si="261"/>
        <v>1000</v>
      </c>
      <c r="K1489" s="28">
        <f t="shared" si="262"/>
        <v>2300</v>
      </c>
      <c r="L1489" s="28">
        <f t="shared" si="263"/>
        <v>1486</v>
      </c>
      <c r="M1489" s="41">
        <f>AVERAGE($K$4:K1489)</f>
        <v>2739.4683714670255</v>
      </c>
      <c r="N1489" s="41">
        <f>_xlfn.STDEV.S($K$4:K1489)</f>
        <v>357.38262890549987</v>
      </c>
      <c r="O1489" s="41">
        <f t="shared" si="265"/>
        <v>2721.2828298086015</v>
      </c>
      <c r="P1489" s="41">
        <f t="shared" si="266"/>
        <v>2757.6539131254494</v>
      </c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</row>
    <row r="1490" spans="2:28" x14ac:dyDescent="0.2">
      <c r="B1490" s="13">
        <f t="shared" si="264"/>
        <v>1487</v>
      </c>
      <c r="C1490" s="12">
        <v>0.31950723797528469</v>
      </c>
      <c r="D1490" s="11">
        <f t="shared" si="256"/>
        <v>18</v>
      </c>
      <c r="E1490" s="11">
        <f t="shared" si="257"/>
        <v>18</v>
      </c>
      <c r="F1490" s="11">
        <f t="shared" si="258"/>
        <v>2700</v>
      </c>
      <c r="G1490" s="12">
        <v>0.63181900652076795</v>
      </c>
      <c r="H1490" s="27">
        <f t="shared" si="259"/>
        <v>2</v>
      </c>
      <c r="I1490" s="11">
        <f t="shared" si="260"/>
        <v>0</v>
      </c>
      <c r="J1490" s="28">
        <f t="shared" si="261"/>
        <v>0</v>
      </c>
      <c r="K1490" s="28">
        <f t="shared" si="262"/>
        <v>2700</v>
      </c>
      <c r="L1490" s="28">
        <f t="shared" si="263"/>
        <v>1487</v>
      </c>
      <c r="M1490" s="41">
        <f>AVERAGE($K$4:K1490)</f>
        <v>2739.4418291862812</v>
      </c>
      <c r="N1490" s="41">
        <f>_xlfn.STDEV.S($K$4:K1490)</f>
        <v>357.26382491234631</v>
      </c>
      <c r="O1490" s="41">
        <f t="shared" si="265"/>
        <v>2721.2684567247761</v>
      </c>
      <c r="P1490" s="41">
        <f t="shared" si="266"/>
        <v>2757.6152016477863</v>
      </c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</row>
    <row r="1491" spans="2:28" x14ac:dyDescent="0.2">
      <c r="B1491" s="13">
        <f t="shared" si="264"/>
        <v>1488</v>
      </c>
      <c r="C1491" s="12">
        <v>0.94105490846711037</v>
      </c>
      <c r="D1491" s="11">
        <f t="shared" si="256"/>
        <v>23</v>
      </c>
      <c r="E1491" s="11">
        <f t="shared" si="257"/>
        <v>22</v>
      </c>
      <c r="F1491" s="11">
        <f t="shared" si="258"/>
        <v>3300</v>
      </c>
      <c r="G1491" s="12">
        <v>0.20295230506713402</v>
      </c>
      <c r="H1491" s="27">
        <f t="shared" si="259"/>
        <v>1</v>
      </c>
      <c r="I1491" s="11">
        <f t="shared" si="260"/>
        <v>2</v>
      </c>
      <c r="J1491" s="28">
        <f t="shared" si="261"/>
        <v>1000</v>
      </c>
      <c r="K1491" s="28">
        <f t="shared" si="262"/>
        <v>2300</v>
      </c>
      <c r="L1491" s="28">
        <f t="shared" si="263"/>
        <v>1488</v>
      </c>
      <c r="M1491" s="41">
        <f>AVERAGE($K$4:K1491)</f>
        <v>2739.1465053763441</v>
      </c>
      <c r="N1491" s="41">
        <f>_xlfn.STDEV.S($K$4:K1491)</f>
        <v>357.32531773050948</v>
      </c>
      <c r="O1491" s="41">
        <f t="shared" si="265"/>
        <v>2720.97612356736</v>
      </c>
      <c r="P1491" s="41">
        <f t="shared" si="266"/>
        <v>2757.3168871853281</v>
      </c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</row>
    <row r="1492" spans="2:28" x14ac:dyDescent="0.2">
      <c r="B1492" s="13">
        <f t="shared" si="264"/>
        <v>1489</v>
      </c>
      <c r="C1492" s="12">
        <v>0.44582625448920643</v>
      </c>
      <c r="D1492" s="11">
        <f t="shared" si="256"/>
        <v>19</v>
      </c>
      <c r="E1492" s="11">
        <f t="shared" si="257"/>
        <v>19</v>
      </c>
      <c r="F1492" s="11">
        <f t="shared" si="258"/>
        <v>2850</v>
      </c>
      <c r="G1492" s="12">
        <v>0.28405543580806392</v>
      </c>
      <c r="H1492" s="27">
        <f t="shared" si="259"/>
        <v>1</v>
      </c>
      <c r="I1492" s="11">
        <f t="shared" si="260"/>
        <v>0</v>
      </c>
      <c r="J1492" s="28">
        <f t="shared" si="261"/>
        <v>0</v>
      </c>
      <c r="K1492" s="28">
        <f t="shared" si="262"/>
        <v>2850</v>
      </c>
      <c r="L1492" s="28">
        <f t="shared" si="263"/>
        <v>1489</v>
      </c>
      <c r="M1492" s="41">
        <f>AVERAGE($K$4:K1492)</f>
        <v>2739.2209536601745</v>
      </c>
      <c r="N1492" s="41">
        <f>_xlfn.STDEV.S($K$4:K1492)</f>
        <v>357.2167803488515</v>
      </c>
      <c r="O1492" s="41">
        <f t="shared" si="265"/>
        <v>2721.0622017460037</v>
      </c>
      <c r="P1492" s="41">
        <f t="shared" si="266"/>
        <v>2757.3797055743453</v>
      </c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</row>
    <row r="1493" spans="2:28" x14ac:dyDescent="0.2">
      <c r="B1493" s="13">
        <f t="shared" si="264"/>
        <v>1490</v>
      </c>
      <c r="C1493" s="12">
        <v>0.33345072891313621</v>
      </c>
      <c r="D1493" s="11">
        <f t="shared" si="256"/>
        <v>18</v>
      </c>
      <c r="E1493" s="11">
        <f t="shared" si="257"/>
        <v>18</v>
      </c>
      <c r="F1493" s="11">
        <f t="shared" si="258"/>
        <v>2700</v>
      </c>
      <c r="G1493" s="12">
        <v>0.71371554285377525</v>
      </c>
      <c r="H1493" s="27">
        <f t="shared" si="259"/>
        <v>2</v>
      </c>
      <c r="I1493" s="11">
        <f t="shared" si="260"/>
        <v>0</v>
      </c>
      <c r="J1493" s="28">
        <f t="shared" si="261"/>
        <v>0</v>
      </c>
      <c r="K1493" s="28">
        <f t="shared" si="262"/>
        <v>2700</v>
      </c>
      <c r="L1493" s="28">
        <f t="shared" si="263"/>
        <v>1490</v>
      </c>
      <c r="M1493" s="41">
        <f>AVERAGE($K$4:K1493)</f>
        <v>2739.1946308724832</v>
      </c>
      <c r="N1493" s="41">
        <f>_xlfn.STDEV.S($K$4:K1493)</f>
        <v>357.09825384520258</v>
      </c>
      <c r="O1493" s="41">
        <f t="shared" si="265"/>
        <v>2721.0480065950969</v>
      </c>
      <c r="P1493" s="41">
        <f t="shared" si="266"/>
        <v>2757.3412551498695</v>
      </c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</row>
    <row r="1494" spans="2:28" x14ac:dyDescent="0.2">
      <c r="B1494" s="13">
        <f t="shared" si="264"/>
        <v>1491</v>
      </c>
      <c r="C1494" s="12">
        <v>0.993586320141569</v>
      </c>
      <c r="D1494" s="11">
        <f t="shared" si="256"/>
        <v>25</v>
      </c>
      <c r="E1494" s="11">
        <f t="shared" si="257"/>
        <v>22</v>
      </c>
      <c r="F1494" s="11">
        <f t="shared" si="258"/>
        <v>3300</v>
      </c>
      <c r="G1494" s="12">
        <v>1.5167818515427145E-2</v>
      </c>
      <c r="H1494" s="27">
        <f t="shared" si="259"/>
        <v>0</v>
      </c>
      <c r="I1494" s="11">
        <f t="shared" si="260"/>
        <v>3</v>
      </c>
      <c r="J1494" s="28">
        <f t="shared" si="261"/>
        <v>1500</v>
      </c>
      <c r="K1494" s="28">
        <f t="shared" si="262"/>
        <v>1800</v>
      </c>
      <c r="L1494" s="28">
        <f t="shared" si="263"/>
        <v>1491</v>
      </c>
      <c r="M1494" s="41">
        <f>AVERAGE($K$4:K1494)</f>
        <v>2738.5647216633133</v>
      </c>
      <c r="N1494" s="41">
        <f>_xlfn.STDEV.S($K$4:K1494)</f>
        <v>357.80607445329656</v>
      </c>
      <c r="O1494" s="41">
        <f t="shared" si="265"/>
        <v>2720.3882365366971</v>
      </c>
      <c r="P1494" s="41">
        <f t="shared" si="266"/>
        <v>2756.7412067899295</v>
      </c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</row>
    <row r="1495" spans="2:28" x14ac:dyDescent="0.2">
      <c r="B1495" s="13">
        <f t="shared" si="264"/>
        <v>1492</v>
      </c>
      <c r="C1495" s="12">
        <v>0.68943116735401844</v>
      </c>
      <c r="D1495" s="11">
        <f t="shared" si="256"/>
        <v>21</v>
      </c>
      <c r="E1495" s="11">
        <f t="shared" si="257"/>
        <v>21</v>
      </c>
      <c r="F1495" s="11">
        <f t="shared" si="258"/>
        <v>3150</v>
      </c>
      <c r="G1495" s="12">
        <v>0.73744233738080833</v>
      </c>
      <c r="H1495" s="27">
        <f t="shared" si="259"/>
        <v>3</v>
      </c>
      <c r="I1495" s="11">
        <f t="shared" si="260"/>
        <v>0</v>
      </c>
      <c r="J1495" s="28">
        <f t="shared" si="261"/>
        <v>0</v>
      </c>
      <c r="K1495" s="28">
        <f t="shared" si="262"/>
        <v>3150</v>
      </c>
      <c r="L1495" s="28">
        <f t="shared" si="263"/>
        <v>1492</v>
      </c>
      <c r="M1495" s="41">
        <f>AVERAGE($K$4:K1495)</f>
        <v>2738.8404825737266</v>
      </c>
      <c r="N1495" s="41">
        <f>_xlfn.STDEV.S($K$4:K1495)</f>
        <v>357.84463020436476</v>
      </c>
      <c r="O1495" s="41">
        <f t="shared" si="265"/>
        <v>2720.6681417230848</v>
      </c>
      <c r="P1495" s="41">
        <f t="shared" si="266"/>
        <v>2757.0128234243684</v>
      </c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</row>
    <row r="1496" spans="2:28" x14ac:dyDescent="0.2">
      <c r="B1496" s="13">
        <f t="shared" si="264"/>
        <v>1493</v>
      </c>
      <c r="C1496" s="12">
        <v>0.91473573890842641</v>
      </c>
      <c r="D1496" s="11">
        <f t="shared" si="256"/>
        <v>23</v>
      </c>
      <c r="E1496" s="11">
        <f t="shared" si="257"/>
        <v>22</v>
      </c>
      <c r="F1496" s="11">
        <f t="shared" si="258"/>
        <v>3300</v>
      </c>
      <c r="G1496" s="12">
        <v>0.39745010696921657</v>
      </c>
      <c r="H1496" s="27">
        <f t="shared" si="259"/>
        <v>2</v>
      </c>
      <c r="I1496" s="11">
        <f t="shared" si="260"/>
        <v>1</v>
      </c>
      <c r="J1496" s="28">
        <f t="shared" si="261"/>
        <v>500</v>
      </c>
      <c r="K1496" s="28">
        <f t="shared" si="262"/>
        <v>2800</v>
      </c>
      <c r="L1496" s="28">
        <f t="shared" si="263"/>
        <v>1493</v>
      </c>
      <c r="M1496" s="41">
        <f>AVERAGE($K$4:K1496)</f>
        <v>2738.8814467515072</v>
      </c>
      <c r="N1496" s="41">
        <f>_xlfn.STDEV.S($K$4:K1496)</f>
        <v>357.7281907479678</v>
      </c>
      <c r="O1496" s="41">
        <f t="shared" si="265"/>
        <v>2720.7211137937193</v>
      </c>
      <c r="P1496" s="41">
        <f t="shared" si="266"/>
        <v>2757.041779709295</v>
      </c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</row>
    <row r="1497" spans="2:28" x14ac:dyDescent="0.2">
      <c r="B1497" s="13">
        <f t="shared" si="264"/>
        <v>1494</v>
      </c>
      <c r="C1497" s="12">
        <v>0.61791203283956531</v>
      </c>
      <c r="D1497" s="11">
        <f t="shared" si="256"/>
        <v>20</v>
      </c>
      <c r="E1497" s="11">
        <f t="shared" si="257"/>
        <v>20</v>
      </c>
      <c r="F1497" s="11">
        <f t="shared" si="258"/>
        <v>3000</v>
      </c>
      <c r="G1497" s="12">
        <v>0.68968646000148981</v>
      </c>
      <c r="H1497" s="27">
        <f t="shared" si="259"/>
        <v>3</v>
      </c>
      <c r="I1497" s="11">
        <f t="shared" si="260"/>
        <v>0</v>
      </c>
      <c r="J1497" s="28">
        <f t="shared" si="261"/>
        <v>0</v>
      </c>
      <c r="K1497" s="28">
        <f t="shared" si="262"/>
        <v>3000</v>
      </c>
      <c r="L1497" s="28">
        <f t="shared" si="263"/>
        <v>1494</v>
      </c>
      <c r="M1497" s="41">
        <f>AVERAGE($K$4:K1497)</f>
        <v>2739.0562248995984</v>
      </c>
      <c r="N1497" s="41">
        <f>_xlfn.STDEV.S($K$4:K1497)</f>
        <v>357.6721729556802</v>
      </c>
      <c r="O1497" s="41">
        <f t="shared" si="265"/>
        <v>2720.9048234172515</v>
      </c>
      <c r="P1497" s="41">
        <f t="shared" si="266"/>
        <v>2757.2076263819454</v>
      </c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</row>
    <row r="1498" spans="2:28" x14ac:dyDescent="0.2">
      <c r="B1498" s="13">
        <f t="shared" si="264"/>
        <v>1495</v>
      </c>
      <c r="C1498" s="12">
        <v>0.19684738785706191</v>
      </c>
      <c r="D1498" s="11">
        <f t="shared" si="256"/>
        <v>17</v>
      </c>
      <c r="E1498" s="11">
        <f t="shared" si="257"/>
        <v>17</v>
      </c>
      <c r="F1498" s="11">
        <f t="shared" si="258"/>
        <v>2550</v>
      </c>
      <c r="G1498" s="12">
        <v>0.3513536172610543</v>
      </c>
      <c r="H1498" s="27">
        <f t="shared" si="259"/>
        <v>1</v>
      </c>
      <c r="I1498" s="11">
        <f t="shared" si="260"/>
        <v>0</v>
      </c>
      <c r="J1498" s="28">
        <f t="shared" si="261"/>
        <v>0</v>
      </c>
      <c r="K1498" s="28">
        <f t="shared" si="262"/>
        <v>2550</v>
      </c>
      <c r="L1498" s="28">
        <f t="shared" si="263"/>
        <v>1495</v>
      </c>
      <c r="M1498" s="41">
        <f>AVERAGE($K$4:K1498)</f>
        <v>2738.9297658862874</v>
      </c>
      <c r="N1498" s="41">
        <f>_xlfn.STDEV.S($K$4:K1498)</f>
        <v>357.58588115287489</v>
      </c>
      <c r="O1498" s="41">
        <f t="shared" si="265"/>
        <v>2720.7888237067027</v>
      </c>
      <c r="P1498" s="41">
        <f t="shared" si="266"/>
        <v>2757.0707080658722</v>
      </c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</row>
    <row r="1499" spans="2:28" x14ac:dyDescent="0.2">
      <c r="B1499" s="13">
        <f t="shared" si="264"/>
        <v>1496</v>
      </c>
      <c r="C1499" s="12">
        <v>0.22305554463734822</v>
      </c>
      <c r="D1499" s="11">
        <f t="shared" si="256"/>
        <v>17</v>
      </c>
      <c r="E1499" s="11">
        <f t="shared" si="257"/>
        <v>17</v>
      </c>
      <c r="F1499" s="11">
        <f t="shared" si="258"/>
        <v>2550</v>
      </c>
      <c r="G1499" s="12">
        <v>0.33675434571722507</v>
      </c>
      <c r="H1499" s="27">
        <f t="shared" si="259"/>
        <v>1</v>
      </c>
      <c r="I1499" s="11">
        <f t="shared" si="260"/>
        <v>0</v>
      </c>
      <c r="J1499" s="28">
        <f t="shared" si="261"/>
        <v>0</v>
      </c>
      <c r="K1499" s="28">
        <f t="shared" si="262"/>
        <v>2550</v>
      </c>
      <c r="L1499" s="28">
        <f t="shared" si="263"/>
        <v>1496</v>
      </c>
      <c r="M1499" s="41">
        <f>AVERAGE($K$4:K1499)</f>
        <v>2738.8034759358288</v>
      </c>
      <c r="N1499" s="41">
        <f>_xlfn.STDEV.S($K$4:K1499)</f>
        <v>357.49963933085229</v>
      </c>
      <c r="O1499" s="41">
        <f t="shared" si="265"/>
        <v>2720.6729814839705</v>
      </c>
      <c r="P1499" s="41">
        <f t="shared" si="266"/>
        <v>2756.9339703876872</v>
      </c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</row>
    <row r="1500" spans="2:28" x14ac:dyDescent="0.2">
      <c r="B1500" s="13">
        <f t="shared" si="264"/>
        <v>1497</v>
      </c>
      <c r="C1500" s="12">
        <v>0.72951759337045008</v>
      </c>
      <c r="D1500" s="11">
        <f t="shared" si="256"/>
        <v>21</v>
      </c>
      <c r="E1500" s="11">
        <f t="shared" si="257"/>
        <v>21</v>
      </c>
      <c r="F1500" s="11">
        <f t="shared" si="258"/>
        <v>3150</v>
      </c>
      <c r="G1500" s="12">
        <v>0.64542026214673553</v>
      </c>
      <c r="H1500" s="27">
        <f t="shared" si="259"/>
        <v>2</v>
      </c>
      <c r="I1500" s="11">
        <f t="shared" si="260"/>
        <v>0</v>
      </c>
      <c r="J1500" s="28">
        <f t="shared" si="261"/>
        <v>0</v>
      </c>
      <c r="K1500" s="28">
        <f t="shared" si="262"/>
        <v>3150</v>
      </c>
      <c r="L1500" s="28">
        <f t="shared" si="263"/>
        <v>1497</v>
      </c>
      <c r="M1500" s="41">
        <f>AVERAGE($K$4:K1500)</f>
        <v>2739.0781563126252</v>
      </c>
      <c r="N1500" s="41">
        <f>_xlfn.STDEV.S($K$4:K1500)</f>
        <v>357.53812093948875</v>
      </c>
      <c r="O1500" s="41">
        <f t="shared" si="265"/>
        <v>2720.9517773670082</v>
      </c>
      <c r="P1500" s="41">
        <f t="shared" si="266"/>
        <v>2757.2045352582422</v>
      </c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</row>
    <row r="1501" spans="2:28" x14ac:dyDescent="0.2">
      <c r="B1501" s="13">
        <f t="shared" si="264"/>
        <v>1498</v>
      </c>
      <c r="C1501" s="12">
        <v>0.98302144126929081</v>
      </c>
      <c r="D1501" s="11">
        <f t="shared" si="256"/>
        <v>25</v>
      </c>
      <c r="E1501" s="11">
        <f t="shared" si="257"/>
        <v>22</v>
      </c>
      <c r="F1501" s="11">
        <f t="shared" si="258"/>
        <v>3300</v>
      </c>
      <c r="G1501" s="12">
        <v>0.73815996448744869</v>
      </c>
      <c r="H1501" s="27">
        <f t="shared" si="259"/>
        <v>3</v>
      </c>
      <c r="I1501" s="11">
        <f t="shared" si="260"/>
        <v>0</v>
      </c>
      <c r="J1501" s="28">
        <f t="shared" si="261"/>
        <v>0</v>
      </c>
      <c r="K1501" s="28">
        <f t="shared" si="262"/>
        <v>3300</v>
      </c>
      <c r="L1501" s="28">
        <f t="shared" si="263"/>
        <v>1498</v>
      </c>
      <c r="M1501" s="41">
        <f>AVERAGE($K$4:K1501)</f>
        <v>2739.4526034712949</v>
      </c>
      <c r="N1501" s="41">
        <f>_xlfn.STDEV.S($K$4:K1501)</f>
        <v>357.71238501158791</v>
      </c>
      <c r="O1501" s="41">
        <f t="shared" si="265"/>
        <v>2721.3234536873561</v>
      </c>
      <c r="P1501" s="41">
        <f t="shared" si="266"/>
        <v>2757.5817532552337</v>
      </c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</row>
    <row r="1502" spans="2:28" x14ac:dyDescent="0.2">
      <c r="B1502" s="13">
        <f t="shared" si="264"/>
        <v>1499</v>
      </c>
      <c r="C1502" s="12">
        <v>0.70797779642489433</v>
      </c>
      <c r="D1502" s="11">
        <f t="shared" si="256"/>
        <v>21</v>
      </c>
      <c r="E1502" s="11">
        <f t="shared" si="257"/>
        <v>21</v>
      </c>
      <c r="F1502" s="11">
        <f t="shared" si="258"/>
        <v>3150</v>
      </c>
      <c r="G1502" s="12">
        <v>0.80136338767896731</v>
      </c>
      <c r="H1502" s="27">
        <f t="shared" si="259"/>
        <v>3</v>
      </c>
      <c r="I1502" s="11">
        <f t="shared" si="260"/>
        <v>0</v>
      </c>
      <c r="J1502" s="28">
        <f t="shared" si="261"/>
        <v>0</v>
      </c>
      <c r="K1502" s="28">
        <f t="shared" si="262"/>
        <v>3150</v>
      </c>
      <c r="L1502" s="28">
        <f t="shared" si="263"/>
        <v>1499</v>
      </c>
      <c r="M1502" s="41">
        <f>AVERAGE($K$4:K1502)</f>
        <v>2739.7264843228818</v>
      </c>
      <c r="N1502" s="41">
        <f>_xlfn.STDEV.S($K$4:K1502)</f>
        <v>357.75015322879779</v>
      </c>
      <c r="O1502" s="41">
        <f t="shared" si="265"/>
        <v>2721.6014789346195</v>
      </c>
      <c r="P1502" s="41">
        <f t="shared" si="266"/>
        <v>2757.851489711144</v>
      </c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</row>
    <row r="1503" spans="2:28" x14ac:dyDescent="0.2">
      <c r="B1503" s="13">
        <f t="shared" si="264"/>
        <v>1500</v>
      </c>
      <c r="C1503" s="12">
        <v>9.930041927571176E-2</v>
      </c>
      <c r="D1503" s="11">
        <f t="shared" si="256"/>
        <v>16</v>
      </c>
      <c r="E1503" s="11">
        <f t="shared" si="257"/>
        <v>16</v>
      </c>
      <c r="F1503" s="11">
        <f t="shared" si="258"/>
        <v>2400</v>
      </c>
      <c r="G1503" s="12">
        <v>0.89541001174285917</v>
      </c>
      <c r="H1503" s="27">
        <f t="shared" si="259"/>
        <v>3</v>
      </c>
      <c r="I1503" s="11">
        <f t="shared" si="260"/>
        <v>0</v>
      </c>
      <c r="J1503" s="28">
        <f t="shared" si="261"/>
        <v>0</v>
      </c>
      <c r="K1503" s="28">
        <f t="shared" si="262"/>
        <v>2400</v>
      </c>
      <c r="L1503" s="28">
        <f t="shared" si="263"/>
        <v>1500</v>
      </c>
      <c r="M1503" s="41">
        <f>AVERAGE($K$4:K1503)</f>
        <v>2739.5</v>
      </c>
      <c r="N1503" s="41">
        <f>_xlfn.STDEV.S($K$4:K1503)</f>
        <v>357.73836038319928</v>
      </c>
      <c r="O1503" s="41">
        <f t="shared" si="265"/>
        <v>2721.3816443331593</v>
      </c>
      <c r="P1503" s="41">
        <f t="shared" si="266"/>
        <v>2757.6183556668407</v>
      </c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</row>
    <row r="1504" spans="2:28" x14ac:dyDescent="0.2">
      <c r="B1504" s="13">
        <f t="shared" si="264"/>
        <v>1501</v>
      </c>
      <c r="C1504" s="12">
        <v>5.4123848160687715E-2</v>
      </c>
      <c r="D1504" s="11">
        <f t="shared" si="256"/>
        <v>15</v>
      </c>
      <c r="E1504" s="11">
        <f t="shared" si="257"/>
        <v>15</v>
      </c>
      <c r="F1504" s="11">
        <f t="shared" si="258"/>
        <v>2250</v>
      </c>
      <c r="G1504" s="12">
        <v>0.43107144899063043</v>
      </c>
      <c r="H1504" s="27">
        <f t="shared" si="259"/>
        <v>1</v>
      </c>
      <c r="I1504" s="11">
        <f t="shared" si="260"/>
        <v>0</v>
      </c>
      <c r="J1504" s="28">
        <f t="shared" si="261"/>
        <v>0</v>
      </c>
      <c r="K1504" s="28">
        <f t="shared" si="262"/>
        <v>2250</v>
      </c>
      <c r="L1504" s="28">
        <f t="shared" si="263"/>
        <v>1501</v>
      </c>
      <c r="M1504" s="41">
        <f>AVERAGE($K$4:K1504)</f>
        <v>2739.1738840772819</v>
      </c>
      <c r="N1504" s="41">
        <f>_xlfn.STDEV.S($K$4:K1504)</f>
        <v>357.84221440578779</v>
      </c>
      <c r="O1504" s="41">
        <f t="shared" si="265"/>
        <v>2721.0563164678283</v>
      </c>
      <c r="P1504" s="41">
        <f t="shared" si="266"/>
        <v>2757.2914516867354</v>
      </c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</row>
    <row r="1505" spans="2:28" x14ac:dyDescent="0.2">
      <c r="B1505" s="13">
        <f t="shared" si="264"/>
        <v>1502</v>
      </c>
      <c r="C1505" s="12">
        <v>0.13283333500867855</v>
      </c>
      <c r="D1505" s="11">
        <f t="shared" si="256"/>
        <v>16</v>
      </c>
      <c r="E1505" s="11">
        <f t="shared" si="257"/>
        <v>16</v>
      </c>
      <c r="F1505" s="11">
        <f t="shared" si="258"/>
        <v>2400</v>
      </c>
      <c r="G1505" s="12">
        <v>0.54904185131888905</v>
      </c>
      <c r="H1505" s="27">
        <f t="shared" si="259"/>
        <v>2</v>
      </c>
      <c r="I1505" s="11">
        <f t="shared" si="260"/>
        <v>0</v>
      </c>
      <c r="J1505" s="28">
        <f t="shared" si="261"/>
        <v>0</v>
      </c>
      <c r="K1505" s="28">
        <f t="shared" si="262"/>
        <v>2400</v>
      </c>
      <c r="L1505" s="28">
        <f t="shared" si="263"/>
        <v>1502</v>
      </c>
      <c r="M1505" s="41">
        <f>AVERAGE($K$4:K1505)</f>
        <v>2738.948069241012</v>
      </c>
      <c r="N1505" s="41">
        <f>_xlfn.STDEV.S($K$4:K1505)</f>
        <v>357.83003005988496</v>
      </c>
      <c r="O1505" s="41">
        <f t="shared" si="265"/>
        <v>2720.8371602156949</v>
      </c>
      <c r="P1505" s="41">
        <f t="shared" si="266"/>
        <v>2757.0589782663292</v>
      </c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</row>
    <row r="1506" spans="2:28" x14ac:dyDescent="0.2">
      <c r="B1506" s="13">
        <f t="shared" si="264"/>
        <v>1503</v>
      </c>
      <c r="C1506" s="12">
        <v>0.29670144798417919</v>
      </c>
      <c r="D1506" s="11">
        <f t="shared" si="256"/>
        <v>18</v>
      </c>
      <c r="E1506" s="11">
        <f t="shared" si="257"/>
        <v>18</v>
      </c>
      <c r="F1506" s="11">
        <f t="shared" si="258"/>
        <v>2700</v>
      </c>
      <c r="G1506" s="12">
        <v>0.10048342976502089</v>
      </c>
      <c r="H1506" s="27">
        <f t="shared" si="259"/>
        <v>0</v>
      </c>
      <c r="I1506" s="11">
        <f t="shared" si="260"/>
        <v>0</v>
      </c>
      <c r="J1506" s="28">
        <f t="shared" si="261"/>
        <v>0</v>
      </c>
      <c r="K1506" s="28">
        <f t="shared" si="262"/>
        <v>2700</v>
      </c>
      <c r="L1506" s="28">
        <f t="shared" si="263"/>
        <v>1503</v>
      </c>
      <c r="M1506" s="41">
        <f>AVERAGE($K$4:K1506)</f>
        <v>2738.9221556886228</v>
      </c>
      <c r="N1506" s="41">
        <f>_xlfn.STDEV.S($K$4:K1506)</f>
        <v>357.71230312324479</v>
      </c>
      <c r="O1506" s="41">
        <f t="shared" si="265"/>
        <v>2720.8232388597703</v>
      </c>
      <c r="P1506" s="41">
        <f t="shared" si="266"/>
        <v>2757.0210725174752</v>
      </c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  <c r="AB1506" s="11"/>
    </row>
    <row r="1507" spans="2:28" x14ac:dyDescent="0.2">
      <c r="B1507" s="13">
        <f t="shared" si="264"/>
        <v>1504</v>
      </c>
      <c r="C1507" s="12">
        <v>0.80740082132840174</v>
      </c>
      <c r="D1507" s="11">
        <f t="shared" si="256"/>
        <v>21</v>
      </c>
      <c r="E1507" s="11">
        <f t="shared" si="257"/>
        <v>21</v>
      </c>
      <c r="F1507" s="11">
        <f t="shared" si="258"/>
        <v>3150</v>
      </c>
      <c r="G1507" s="12">
        <v>0.97196466940648085</v>
      </c>
      <c r="H1507" s="27">
        <f t="shared" si="259"/>
        <v>5</v>
      </c>
      <c r="I1507" s="11">
        <f t="shared" si="260"/>
        <v>0</v>
      </c>
      <c r="J1507" s="28">
        <f t="shared" si="261"/>
        <v>0</v>
      </c>
      <c r="K1507" s="28">
        <f t="shared" si="262"/>
        <v>3150</v>
      </c>
      <c r="L1507" s="28">
        <f t="shared" si="263"/>
        <v>1504</v>
      </c>
      <c r="M1507" s="41">
        <f>AVERAGE($K$4:K1507)</f>
        <v>2739.1954787234044</v>
      </c>
      <c r="N1507" s="41">
        <f>_xlfn.STDEV.S($K$4:K1507)</f>
        <v>357.7503511184662</v>
      </c>
      <c r="O1507" s="41">
        <f t="shared" si="265"/>
        <v>2721.1006650838331</v>
      </c>
      <c r="P1507" s="41">
        <f t="shared" si="266"/>
        <v>2757.2902923629758</v>
      </c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</row>
    <row r="1508" spans="2:28" x14ac:dyDescent="0.2">
      <c r="B1508" s="13">
        <f t="shared" si="264"/>
        <v>1505</v>
      </c>
      <c r="C1508" s="12">
        <v>0.35013125516592769</v>
      </c>
      <c r="D1508" s="11">
        <f t="shared" si="256"/>
        <v>19</v>
      </c>
      <c r="E1508" s="11">
        <f t="shared" si="257"/>
        <v>19</v>
      </c>
      <c r="F1508" s="11">
        <f t="shared" si="258"/>
        <v>2850</v>
      </c>
      <c r="G1508" s="12">
        <v>0.95837655138369016</v>
      </c>
      <c r="H1508" s="27">
        <f t="shared" si="259"/>
        <v>4</v>
      </c>
      <c r="I1508" s="11">
        <f t="shared" si="260"/>
        <v>0</v>
      </c>
      <c r="J1508" s="28">
        <f t="shared" si="261"/>
        <v>0</v>
      </c>
      <c r="K1508" s="28">
        <f t="shared" si="262"/>
        <v>2850</v>
      </c>
      <c r="L1508" s="28">
        <f t="shared" si="263"/>
        <v>1505</v>
      </c>
      <c r="M1508" s="41">
        <f>AVERAGE($K$4:K1508)</f>
        <v>2739.2691029900334</v>
      </c>
      <c r="N1508" s="41">
        <f>_xlfn.STDEV.S($K$4:K1508)</f>
        <v>357.64280365867205</v>
      </c>
      <c r="O1508" s="41">
        <f t="shared" si="265"/>
        <v>2721.1857494885903</v>
      </c>
      <c r="P1508" s="41">
        <f t="shared" si="266"/>
        <v>2757.3524564914765</v>
      </c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</row>
    <row r="1509" spans="2:28" x14ac:dyDescent="0.2">
      <c r="B1509" s="13">
        <f t="shared" si="264"/>
        <v>1506</v>
      </c>
      <c r="C1509" s="12">
        <v>1.5449019510006545E-2</v>
      </c>
      <c r="D1509" s="11">
        <f t="shared" si="256"/>
        <v>14</v>
      </c>
      <c r="E1509" s="11">
        <f t="shared" si="257"/>
        <v>14</v>
      </c>
      <c r="F1509" s="11">
        <f t="shared" si="258"/>
        <v>2100</v>
      </c>
      <c r="G1509" s="12">
        <v>0.51167114137219905</v>
      </c>
      <c r="H1509" s="27">
        <f t="shared" si="259"/>
        <v>1</v>
      </c>
      <c r="I1509" s="11">
        <f t="shared" si="260"/>
        <v>0</v>
      </c>
      <c r="J1509" s="28">
        <f t="shared" si="261"/>
        <v>0</v>
      </c>
      <c r="K1509" s="28">
        <f t="shared" si="262"/>
        <v>2100</v>
      </c>
      <c r="L1509" s="28">
        <f t="shared" si="263"/>
        <v>1506</v>
      </c>
      <c r="M1509" s="41">
        <f>AVERAGE($K$4:K1509)</f>
        <v>2738.8446215139443</v>
      </c>
      <c r="N1509" s="41">
        <f>_xlfn.STDEV.S($K$4:K1509)</f>
        <v>357.90326059955993</v>
      </c>
      <c r="O1509" s="41">
        <f t="shared" si="265"/>
        <v>2720.7541174502744</v>
      </c>
      <c r="P1509" s="41">
        <f t="shared" si="266"/>
        <v>2756.9351255776141</v>
      </c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</row>
    <row r="1510" spans="2:28" x14ac:dyDescent="0.2">
      <c r="B1510" s="13">
        <f t="shared" si="264"/>
        <v>1507</v>
      </c>
      <c r="C1510" s="12">
        <v>0.48674419514475553</v>
      </c>
      <c r="D1510" s="11">
        <f t="shared" si="256"/>
        <v>19</v>
      </c>
      <c r="E1510" s="11">
        <f t="shared" si="257"/>
        <v>19</v>
      </c>
      <c r="F1510" s="11">
        <f t="shared" si="258"/>
        <v>2850</v>
      </c>
      <c r="G1510" s="12">
        <v>0.87122228993167061</v>
      </c>
      <c r="H1510" s="27">
        <f t="shared" si="259"/>
        <v>3</v>
      </c>
      <c r="I1510" s="11">
        <f t="shared" si="260"/>
        <v>0</v>
      </c>
      <c r="J1510" s="28">
        <f t="shared" si="261"/>
        <v>0</v>
      </c>
      <c r="K1510" s="28">
        <f t="shared" si="262"/>
        <v>2850</v>
      </c>
      <c r="L1510" s="28">
        <f t="shared" si="263"/>
        <v>1507</v>
      </c>
      <c r="M1510" s="41">
        <f>AVERAGE($K$4:K1510)</f>
        <v>2738.9183808891839</v>
      </c>
      <c r="N1510" s="41">
        <f>_xlfn.STDEV.S($K$4:K1510)</f>
        <v>357.79587257008302</v>
      </c>
      <c r="O1510" s="41">
        <f t="shared" si="265"/>
        <v>2720.8393158533904</v>
      </c>
      <c r="P1510" s="41">
        <f t="shared" si="266"/>
        <v>2756.9974459249775</v>
      </c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</row>
    <row r="1511" spans="2:28" x14ac:dyDescent="0.2">
      <c r="B1511" s="13">
        <f t="shared" si="264"/>
        <v>1508</v>
      </c>
      <c r="C1511" s="12">
        <v>0.70644325957213683</v>
      </c>
      <c r="D1511" s="11">
        <f t="shared" si="256"/>
        <v>21</v>
      </c>
      <c r="E1511" s="11">
        <f t="shared" si="257"/>
        <v>21</v>
      </c>
      <c r="F1511" s="11">
        <f t="shared" si="258"/>
        <v>3150</v>
      </c>
      <c r="G1511" s="12">
        <v>0.85213298894527323</v>
      </c>
      <c r="H1511" s="27">
        <f t="shared" si="259"/>
        <v>4</v>
      </c>
      <c r="I1511" s="11">
        <f t="shared" si="260"/>
        <v>0</v>
      </c>
      <c r="J1511" s="28">
        <f t="shared" si="261"/>
        <v>0</v>
      </c>
      <c r="K1511" s="28">
        <f t="shared" si="262"/>
        <v>3150</v>
      </c>
      <c r="L1511" s="28">
        <f t="shared" si="263"/>
        <v>1508</v>
      </c>
      <c r="M1511" s="41">
        <f>AVERAGE($K$4:K1511)</f>
        <v>2739.1909814323608</v>
      </c>
      <c r="N1511" s="41">
        <f>_xlfn.STDEV.S($K$4:K1511)</f>
        <v>357.83375842854662</v>
      </c>
      <c r="O1511" s="41">
        <f t="shared" si="265"/>
        <v>2721.1160077231975</v>
      </c>
      <c r="P1511" s="41">
        <f t="shared" si="266"/>
        <v>2757.265955141524</v>
      </c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</row>
    <row r="1512" spans="2:28" x14ac:dyDescent="0.2">
      <c r="B1512" s="13">
        <f t="shared" si="264"/>
        <v>1509</v>
      </c>
      <c r="C1512" s="12">
        <v>0.35833740972366668</v>
      </c>
      <c r="D1512" s="11">
        <f t="shared" si="256"/>
        <v>19</v>
      </c>
      <c r="E1512" s="11">
        <f t="shared" si="257"/>
        <v>19</v>
      </c>
      <c r="F1512" s="11">
        <f t="shared" si="258"/>
        <v>2850</v>
      </c>
      <c r="G1512" s="12">
        <v>0.90944570112195156</v>
      </c>
      <c r="H1512" s="27">
        <f t="shared" si="259"/>
        <v>4</v>
      </c>
      <c r="I1512" s="11">
        <f t="shared" si="260"/>
        <v>0</v>
      </c>
      <c r="J1512" s="28">
        <f t="shared" si="261"/>
        <v>0</v>
      </c>
      <c r="K1512" s="28">
        <f t="shared" si="262"/>
        <v>2850</v>
      </c>
      <c r="L1512" s="28">
        <f t="shared" si="263"/>
        <v>1509</v>
      </c>
      <c r="M1512" s="41">
        <f>AVERAGE($K$4:K1512)</f>
        <v>2739.2644135188866</v>
      </c>
      <c r="N1512" s="41">
        <f>_xlfn.STDEV.S($K$4:K1512)</f>
        <v>357.72646691566871</v>
      </c>
      <c r="O1512" s="41">
        <f t="shared" si="265"/>
        <v>2721.2008572226205</v>
      </c>
      <c r="P1512" s="41">
        <f t="shared" si="266"/>
        <v>2757.3279698151528</v>
      </c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</row>
    <row r="1513" spans="2:28" x14ac:dyDescent="0.2">
      <c r="B1513" s="13">
        <f t="shared" si="264"/>
        <v>1510</v>
      </c>
      <c r="C1513" s="12">
        <v>0.31174162212458967</v>
      </c>
      <c r="D1513" s="11">
        <f t="shared" si="256"/>
        <v>18</v>
      </c>
      <c r="E1513" s="11">
        <f t="shared" si="257"/>
        <v>18</v>
      </c>
      <c r="F1513" s="11">
        <f t="shared" si="258"/>
        <v>2700</v>
      </c>
      <c r="G1513" s="12">
        <v>0.71965944670180138</v>
      </c>
      <c r="H1513" s="27">
        <f t="shared" si="259"/>
        <v>2</v>
      </c>
      <c r="I1513" s="11">
        <f t="shared" si="260"/>
        <v>0</v>
      </c>
      <c r="J1513" s="28">
        <f t="shared" si="261"/>
        <v>0</v>
      </c>
      <c r="K1513" s="28">
        <f t="shared" si="262"/>
        <v>2700</v>
      </c>
      <c r="L1513" s="28">
        <f t="shared" si="263"/>
        <v>1510</v>
      </c>
      <c r="M1513" s="41">
        <f>AVERAGE($K$4:K1513)</f>
        <v>2739.2384105960264</v>
      </c>
      <c r="N1513" s="41">
        <f>_xlfn.STDEV.S($K$4:K1513)</f>
        <v>357.6093438255993</v>
      </c>
      <c r="O1513" s="41">
        <f t="shared" si="265"/>
        <v>2721.1867584330425</v>
      </c>
      <c r="P1513" s="41">
        <f t="shared" si="266"/>
        <v>2757.2900627590102</v>
      </c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</row>
    <row r="1514" spans="2:28" x14ac:dyDescent="0.2">
      <c r="B1514" s="13">
        <f t="shared" si="264"/>
        <v>1511</v>
      </c>
      <c r="C1514" s="12">
        <v>0.52364848722385815</v>
      </c>
      <c r="D1514" s="11">
        <f t="shared" si="256"/>
        <v>20</v>
      </c>
      <c r="E1514" s="11">
        <f t="shared" si="257"/>
        <v>20</v>
      </c>
      <c r="F1514" s="11">
        <f t="shared" si="258"/>
        <v>3000</v>
      </c>
      <c r="G1514" s="12">
        <v>0.33241700594944812</v>
      </c>
      <c r="H1514" s="27">
        <f t="shared" si="259"/>
        <v>1</v>
      </c>
      <c r="I1514" s="11">
        <f t="shared" si="260"/>
        <v>0</v>
      </c>
      <c r="J1514" s="28">
        <f t="shared" si="261"/>
        <v>0</v>
      </c>
      <c r="K1514" s="28">
        <f t="shared" si="262"/>
        <v>3000</v>
      </c>
      <c r="L1514" s="28">
        <f t="shared" si="263"/>
        <v>1511</v>
      </c>
      <c r="M1514" s="41">
        <f>AVERAGE($K$4:K1514)</f>
        <v>2739.4109861019192</v>
      </c>
      <c r="N1514" s="41">
        <f>_xlfn.STDEV.S($K$4:K1514)</f>
        <v>357.55384513470949</v>
      </c>
      <c r="O1514" s="41">
        <f t="shared" si="265"/>
        <v>2721.3681185057421</v>
      </c>
      <c r="P1514" s="41">
        <f t="shared" si="266"/>
        <v>2757.4538536980963</v>
      </c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</row>
    <row r="1515" spans="2:28" x14ac:dyDescent="0.2">
      <c r="B1515" s="13">
        <f t="shared" si="264"/>
        <v>1512</v>
      </c>
      <c r="C1515" s="12">
        <v>0.58119349308315504</v>
      </c>
      <c r="D1515" s="11">
        <f t="shared" si="256"/>
        <v>20</v>
      </c>
      <c r="E1515" s="11">
        <f t="shared" si="257"/>
        <v>20</v>
      </c>
      <c r="F1515" s="11">
        <f t="shared" si="258"/>
        <v>3000</v>
      </c>
      <c r="G1515" s="12">
        <v>0.12895615526220272</v>
      </c>
      <c r="H1515" s="27">
        <f t="shared" si="259"/>
        <v>1</v>
      </c>
      <c r="I1515" s="11">
        <f t="shared" si="260"/>
        <v>0</v>
      </c>
      <c r="J1515" s="28">
        <f t="shared" si="261"/>
        <v>0</v>
      </c>
      <c r="K1515" s="28">
        <f t="shared" si="262"/>
        <v>3000</v>
      </c>
      <c r="L1515" s="28">
        <f t="shared" si="263"/>
        <v>1512</v>
      </c>
      <c r="M1515" s="41">
        <f>AVERAGE($K$4:K1515)</f>
        <v>2739.5833333333335</v>
      </c>
      <c r="N1515" s="41">
        <f>_xlfn.STDEV.S($K$4:K1515)</f>
        <v>357.49832810742333</v>
      </c>
      <c r="O1515" s="41">
        <f t="shared" si="265"/>
        <v>2721.549243426422</v>
      </c>
      <c r="P1515" s="41">
        <f t="shared" si="266"/>
        <v>2757.617423240245</v>
      </c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</row>
    <row r="1516" spans="2:28" x14ac:dyDescent="0.2">
      <c r="B1516" s="13">
        <f t="shared" si="264"/>
        <v>1513</v>
      </c>
      <c r="C1516" s="12">
        <v>8.1620974736224983E-2</v>
      </c>
      <c r="D1516" s="11">
        <f t="shared" si="256"/>
        <v>16</v>
      </c>
      <c r="E1516" s="11">
        <f t="shared" si="257"/>
        <v>16</v>
      </c>
      <c r="F1516" s="11">
        <f t="shared" si="258"/>
        <v>2400</v>
      </c>
      <c r="G1516" s="12">
        <v>0.89175107930161157</v>
      </c>
      <c r="H1516" s="27">
        <f t="shared" si="259"/>
        <v>3</v>
      </c>
      <c r="I1516" s="11">
        <f t="shared" si="260"/>
        <v>0</v>
      </c>
      <c r="J1516" s="28">
        <f t="shared" si="261"/>
        <v>0</v>
      </c>
      <c r="K1516" s="28">
        <f t="shared" si="262"/>
        <v>2400</v>
      </c>
      <c r="L1516" s="28">
        <f t="shared" si="263"/>
        <v>1513</v>
      </c>
      <c r="M1516" s="41">
        <f>AVERAGE($K$4:K1516)</f>
        <v>2739.358889623265</v>
      </c>
      <c r="N1516" s="41">
        <f>_xlfn.STDEV.S($K$4:K1516)</f>
        <v>357.48670575323564</v>
      </c>
      <c r="O1516" s="41">
        <f t="shared" si="265"/>
        <v>2721.3313560707006</v>
      </c>
      <c r="P1516" s="41">
        <f t="shared" si="266"/>
        <v>2757.3864231758293</v>
      </c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</row>
    <row r="1517" spans="2:28" x14ac:dyDescent="0.2">
      <c r="B1517" s="13">
        <f t="shared" si="264"/>
        <v>1514</v>
      </c>
      <c r="C1517" s="12">
        <v>0.78538923943883721</v>
      </c>
      <c r="D1517" s="11">
        <f t="shared" si="256"/>
        <v>21</v>
      </c>
      <c r="E1517" s="11">
        <f t="shared" si="257"/>
        <v>21</v>
      </c>
      <c r="F1517" s="11">
        <f t="shared" si="258"/>
        <v>3150</v>
      </c>
      <c r="G1517" s="12">
        <v>0.46179850412944257</v>
      </c>
      <c r="H1517" s="27">
        <f t="shared" si="259"/>
        <v>2</v>
      </c>
      <c r="I1517" s="11">
        <f t="shared" si="260"/>
        <v>0</v>
      </c>
      <c r="J1517" s="28">
        <f t="shared" si="261"/>
        <v>0</v>
      </c>
      <c r="K1517" s="28">
        <f t="shared" si="262"/>
        <v>3150</v>
      </c>
      <c r="L1517" s="28">
        <f t="shared" si="263"/>
        <v>1514</v>
      </c>
      <c r="M1517" s="41">
        <f>AVERAGE($K$4:K1517)</f>
        <v>2739.6301188903567</v>
      </c>
      <c r="N1517" s="41">
        <f>_xlfn.STDEV.S($K$4:K1517)</f>
        <v>357.52434446442732</v>
      </c>
      <c r="O1517" s="41">
        <f t="shared" si="265"/>
        <v>2721.6066520369432</v>
      </c>
      <c r="P1517" s="41">
        <f t="shared" si="266"/>
        <v>2757.6535857437702</v>
      </c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</row>
    <row r="1518" spans="2:28" x14ac:dyDescent="0.2">
      <c r="B1518" s="13">
        <f t="shared" si="264"/>
        <v>1515</v>
      </c>
      <c r="C1518" s="12">
        <v>0.34437386032949857</v>
      </c>
      <c r="D1518" s="11">
        <f t="shared" si="256"/>
        <v>18</v>
      </c>
      <c r="E1518" s="11">
        <f t="shared" si="257"/>
        <v>18</v>
      </c>
      <c r="F1518" s="11">
        <f t="shared" si="258"/>
        <v>2700</v>
      </c>
      <c r="G1518" s="12">
        <v>0.67289749692816325</v>
      </c>
      <c r="H1518" s="27">
        <f t="shared" si="259"/>
        <v>2</v>
      </c>
      <c r="I1518" s="11">
        <f t="shared" si="260"/>
        <v>0</v>
      </c>
      <c r="J1518" s="28">
        <f t="shared" si="261"/>
        <v>0</v>
      </c>
      <c r="K1518" s="28">
        <f t="shared" si="262"/>
        <v>2700</v>
      </c>
      <c r="L1518" s="28">
        <f t="shared" si="263"/>
        <v>1515</v>
      </c>
      <c r="M1518" s="41">
        <f>AVERAGE($K$4:K1518)</f>
        <v>2739.6039603960394</v>
      </c>
      <c r="N1518" s="41">
        <f>_xlfn.STDEV.S($K$4:K1518)</f>
        <v>357.40770244960089</v>
      </c>
      <c r="O1518" s="41">
        <f t="shared" si="265"/>
        <v>2721.5923305877191</v>
      </c>
      <c r="P1518" s="41">
        <f t="shared" si="266"/>
        <v>2757.6155902043597</v>
      </c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</row>
    <row r="1519" spans="2:28" x14ac:dyDescent="0.2">
      <c r="B1519" s="13">
        <f t="shared" si="264"/>
        <v>1516</v>
      </c>
      <c r="C1519" s="12">
        <v>0.19436607598498856</v>
      </c>
      <c r="D1519" s="11">
        <f t="shared" si="256"/>
        <v>17</v>
      </c>
      <c r="E1519" s="11">
        <f t="shared" si="257"/>
        <v>17</v>
      </c>
      <c r="F1519" s="11">
        <f t="shared" si="258"/>
        <v>2550</v>
      </c>
      <c r="G1519" s="12">
        <v>0.18674457186735083</v>
      </c>
      <c r="H1519" s="27">
        <f t="shared" si="259"/>
        <v>1</v>
      </c>
      <c r="I1519" s="11">
        <f t="shared" si="260"/>
        <v>0</v>
      </c>
      <c r="J1519" s="28">
        <f t="shared" si="261"/>
        <v>0</v>
      </c>
      <c r="K1519" s="28">
        <f t="shared" si="262"/>
        <v>2550</v>
      </c>
      <c r="L1519" s="28">
        <f t="shared" si="263"/>
        <v>1516</v>
      </c>
      <c r="M1519" s="41">
        <f>AVERAGE($K$4:K1519)</f>
        <v>2739.4788918205804</v>
      </c>
      <c r="N1519" s="41">
        <f>_xlfn.STDEV.S($K$4:K1519)</f>
        <v>357.32291034919928</v>
      </c>
      <c r="O1519" s="41">
        <f t="shared" si="265"/>
        <v>2721.4774847144595</v>
      </c>
      <c r="P1519" s="41">
        <f t="shared" si="266"/>
        <v>2757.4802989267014</v>
      </c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</row>
    <row r="1520" spans="2:28" x14ac:dyDescent="0.2">
      <c r="B1520" s="13">
        <f t="shared" si="264"/>
        <v>1517</v>
      </c>
      <c r="C1520" s="12">
        <v>0.78255865239287792</v>
      </c>
      <c r="D1520" s="11">
        <f t="shared" si="256"/>
        <v>21</v>
      </c>
      <c r="E1520" s="11">
        <f t="shared" si="257"/>
        <v>21</v>
      </c>
      <c r="F1520" s="11">
        <f t="shared" si="258"/>
        <v>3150</v>
      </c>
      <c r="G1520" s="12">
        <v>8.3718782582386631E-2</v>
      </c>
      <c r="H1520" s="27">
        <f t="shared" si="259"/>
        <v>0</v>
      </c>
      <c r="I1520" s="11">
        <f t="shared" si="260"/>
        <v>2</v>
      </c>
      <c r="J1520" s="28">
        <f t="shared" si="261"/>
        <v>1000</v>
      </c>
      <c r="K1520" s="28">
        <f t="shared" si="262"/>
        <v>2150</v>
      </c>
      <c r="L1520" s="28">
        <f t="shared" si="263"/>
        <v>1517</v>
      </c>
      <c r="M1520" s="41">
        <f>AVERAGE($K$4:K1520)</f>
        <v>2739.0903098220169</v>
      </c>
      <c r="N1520" s="41">
        <f>_xlfn.STDEV.S($K$4:K1520)</f>
        <v>357.52552598830619</v>
      </c>
      <c r="O1520" s="41">
        <f t="shared" si="265"/>
        <v>2721.0846423005069</v>
      </c>
      <c r="P1520" s="41">
        <f t="shared" si="266"/>
        <v>2757.095977343527</v>
      </c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</row>
    <row r="1521" spans="2:28" x14ac:dyDescent="0.2">
      <c r="B1521" s="13">
        <f t="shared" si="264"/>
        <v>1518</v>
      </c>
      <c r="C1521" s="12">
        <v>0.90408641349618857</v>
      </c>
      <c r="D1521" s="11">
        <f t="shared" si="256"/>
        <v>23</v>
      </c>
      <c r="E1521" s="11">
        <f t="shared" si="257"/>
        <v>22</v>
      </c>
      <c r="F1521" s="11">
        <f t="shared" si="258"/>
        <v>3300</v>
      </c>
      <c r="G1521" s="12">
        <v>0.43694953547143944</v>
      </c>
      <c r="H1521" s="27">
        <f t="shared" si="259"/>
        <v>2</v>
      </c>
      <c r="I1521" s="11">
        <f t="shared" si="260"/>
        <v>1</v>
      </c>
      <c r="J1521" s="28">
        <f t="shared" si="261"/>
        <v>500</v>
      </c>
      <c r="K1521" s="28">
        <f t="shared" si="262"/>
        <v>2800</v>
      </c>
      <c r="L1521" s="28">
        <f t="shared" si="263"/>
        <v>1518</v>
      </c>
      <c r="M1521" s="41">
        <f>AVERAGE($K$4:K1521)</f>
        <v>2739.1304347826085</v>
      </c>
      <c r="N1521" s="41">
        <f>_xlfn.STDEV.S($K$4:K1521)</f>
        <v>357.41108594986832</v>
      </c>
      <c r="O1521" s="41">
        <f t="shared" si="265"/>
        <v>2721.1364699561436</v>
      </c>
      <c r="P1521" s="41">
        <f t="shared" si="266"/>
        <v>2757.1243996090734</v>
      </c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</row>
    <row r="1522" spans="2:28" x14ac:dyDescent="0.2">
      <c r="B1522" s="13">
        <f t="shared" si="264"/>
        <v>1519</v>
      </c>
      <c r="C1522" s="12">
        <v>0.15634821894434325</v>
      </c>
      <c r="D1522" s="11">
        <f t="shared" si="256"/>
        <v>17</v>
      </c>
      <c r="E1522" s="11">
        <f t="shared" si="257"/>
        <v>17</v>
      </c>
      <c r="F1522" s="11">
        <f t="shared" si="258"/>
        <v>2550</v>
      </c>
      <c r="G1522" s="12">
        <v>6.4530785213479658E-2</v>
      </c>
      <c r="H1522" s="27">
        <f t="shared" si="259"/>
        <v>0</v>
      </c>
      <c r="I1522" s="11">
        <f t="shared" si="260"/>
        <v>0</v>
      </c>
      <c r="J1522" s="28">
        <f t="shared" si="261"/>
        <v>0</v>
      </c>
      <c r="K1522" s="28">
        <f t="shared" si="262"/>
        <v>2550</v>
      </c>
      <c r="L1522" s="28">
        <f t="shared" si="263"/>
        <v>1519</v>
      </c>
      <c r="M1522" s="41">
        <f>AVERAGE($K$4:K1522)</f>
        <v>2739.0059249506253</v>
      </c>
      <c r="N1522" s="41">
        <f>_xlfn.STDEV.S($K$4:K1522)</f>
        <v>357.32629485183475</v>
      </c>
      <c r="O1522" s="41">
        <f t="shared" si="265"/>
        <v>2721.0221609500441</v>
      </c>
      <c r="P1522" s="41">
        <f t="shared" si="266"/>
        <v>2756.9896889512065</v>
      </c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</row>
    <row r="1523" spans="2:28" x14ac:dyDescent="0.2">
      <c r="B1523" s="13">
        <f t="shared" si="264"/>
        <v>1520</v>
      </c>
      <c r="C1523" s="12">
        <v>0.49809336194512766</v>
      </c>
      <c r="D1523" s="11">
        <f t="shared" si="256"/>
        <v>19</v>
      </c>
      <c r="E1523" s="11">
        <f t="shared" si="257"/>
        <v>19</v>
      </c>
      <c r="F1523" s="11">
        <f t="shared" si="258"/>
        <v>2850</v>
      </c>
      <c r="G1523" s="12">
        <v>0.20370092541659002</v>
      </c>
      <c r="H1523" s="27">
        <f t="shared" si="259"/>
        <v>1</v>
      </c>
      <c r="I1523" s="11">
        <f t="shared" si="260"/>
        <v>0</v>
      </c>
      <c r="J1523" s="28">
        <f t="shared" si="261"/>
        <v>0</v>
      </c>
      <c r="K1523" s="28">
        <f t="shared" si="262"/>
        <v>2850</v>
      </c>
      <c r="L1523" s="28">
        <f t="shared" si="263"/>
        <v>1520</v>
      </c>
      <c r="M1523" s="41">
        <f>AVERAGE($K$4:K1523)</f>
        <v>2739.0789473684213</v>
      </c>
      <c r="N1523" s="41">
        <f>_xlfn.STDEV.S($K$4:K1523)</f>
        <v>357.22000136994893</v>
      </c>
      <c r="O1523" s="41">
        <f t="shared" si="265"/>
        <v>2721.1064573458029</v>
      </c>
      <c r="P1523" s="41">
        <f t="shared" si="266"/>
        <v>2757.0514373910396</v>
      </c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</row>
    <row r="1524" spans="2:28" x14ac:dyDescent="0.2">
      <c r="B1524" s="13">
        <f t="shared" si="264"/>
        <v>1521</v>
      </c>
      <c r="C1524" s="12">
        <v>0.20973888749368663</v>
      </c>
      <c r="D1524" s="11">
        <f t="shared" si="256"/>
        <v>17</v>
      </c>
      <c r="E1524" s="11">
        <f t="shared" si="257"/>
        <v>17</v>
      </c>
      <c r="F1524" s="11">
        <f t="shared" si="258"/>
        <v>2550</v>
      </c>
      <c r="G1524" s="12">
        <v>0.32405489967196144</v>
      </c>
      <c r="H1524" s="27">
        <f t="shared" si="259"/>
        <v>1</v>
      </c>
      <c r="I1524" s="11">
        <f t="shared" si="260"/>
        <v>0</v>
      </c>
      <c r="J1524" s="28">
        <f t="shared" si="261"/>
        <v>0</v>
      </c>
      <c r="K1524" s="28">
        <f t="shared" si="262"/>
        <v>2550</v>
      </c>
      <c r="L1524" s="28">
        <f t="shared" si="263"/>
        <v>1521</v>
      </c>
      <c r="M1524" s="41">
        <f>AVERAGE($K$4:K1524)</f>
        <v>2738.9546351084814</v>
      </c>
      <c r="N1524" s="41">
        <f>_xlfn.STDEV.S($K$4:K1524)</f>
        <v>357.13538442598087</v>
      </c>
      <c r="O1524" s="41">
        <f t="shared" si="265"/>
        <v>2720.9923194539356</v>
      </c>
      <c r="P1524" s="41">
        <f t="shared" si="266"/>
        <v>2756.9169507630272</v>
      </c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</row>
    <row r="1525" spans="2:28" x14ac:dyDescent="0.2">
      <c r="B1525" s="13">
        <f t="shared" si="264"/>
        <v>1522</v>
      </c>
      <c r="C1525" s="12">
        <v>0.58550586513966074</v>
      </c>
      <c r="D1525" s="11">
        <f t="shared" si="256"/>
        <v>20</v>
      </c>
      <c r="E1525" s="11">
        <f t="shared" si="257"/>
        <v>20</v>
      </c>
      <c r="F1525" s="11">
        <f t="shared" si="258"/>
        <v>3000</v>
      </c>
      <c r="G1525" s="12">
        <v>0.94171206109164096</v>
      </c>
      <c r="H1525" s="27">
        <f t="shared" si="259"/>
        <v>4</v>
      </c>
      <c r="I1525" s="11">
        <f t="shared" si="260"/>
        <v>0</v>
      </c>
      <c r="J1525" s="28">
        <f t="shared" si="261"/>
        <v>0</v>
      </c>
      <c r="K1525" s="28">
        <f t="shared" si="262"/>
        <v>3000</v>
      </c>
      <c r="L1525" s="28">
        <f t="shared" si="263"/>
        <v>1522</v>
      </c>
      <c r="M1525" s="41">
        <f>AVERAGE($K$4:K1525)</f>
        <v>2739.1261498028907</v>
      </c>
      <c r="N1525" s="41">
        <f>_xlfn.STDEV.S($K$4:K1525)</f>
        <v>357.08066240049999</v>
      </c>
      <c r="O1525" s="41">
        <f t="shared" si="265"/>
        <v>2721.1724967859127</v>
      </c>
      <c r="P1525" s="41">
        <f t="shared" si="266"/>
        <v>2757.0798028198687</v>
      </c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</row>
    <row r="1526" spans="2:28" x14ac:dyDescent="0.2">
      <c r="B1526" s="13">
        <f t="shared" si="264"/>
        <v>1523</v>
      </c>
      <c r="C1526" s="12">
        <v>0.56638649361098048</v>
      </c>
      <c r="D1526" s="11">
        <f t="shared" si="256"/>
        <v>20</v>
      </c>
      <c r="E1526" s="11">
        <f t="shared" si="257"/>
        <v>20</v>
      </c>
      <c r="F1526" s="11">
        <f t="shared" si="258"/>
        <v>3000</v>
      </c>
      <c r="G1526" s="12">
        <v>0.58630755661616218</v>
      </c>
      <c r="H1526" s="27">
        <f t="shared" si="259"/>
        <v>2</v>
      </c>
      <c r="I1526" s="11">
        <f t="shared" si="260"/>
        <v>0</v>
      </c>
      <c r="J1526" s="28">
        <f t="shared" si="261"/>
        <v>0</v>
      </c>
      <c r="K1526" s="28">
        <f t="shared" si="262"/>
        <v>3000</v>
      </c>
      <c r="L1526" s="28">
        <f t="shared" si="263"/>
        <v>1523</v>
      </c>
      <c r="M1526" s="41">
        <f>AVERAGE($K$4:K1526)</f>
        <v>2739.2974392646092</v>
      </c>
      <c r="N1526" s="41">
        <f>_xlfn.STDEV.S($K$4:K1526)</f>
        <v>357.02592162506869</v>
      </c>
      <c r="O1526" s="41">
        <f t="shared" si="265"/>
        <v>2721.3524421856628</v>
      </c>
      <c r="P1526" s="41">
        <f t="shared" si="266"/>
        <v>2757.2424363435557</v>
      </c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</row>
    <row r="1527" spans="2:28" x14ac:dyDescent="0.2">
      <c r="B1527" s="13">
        <f t="shared" si="264"/>
        <v>1524</v>
      </c>
      <c r="C1527" s="12">
        <v>8.4469805597607861E-2</v>
      </c>
      <c r="D1527" s="11">
        <f t="shared" si="256"/>
        <v>16</v>
      </c>
      <c r="E1527" s="11">
        <f t="shared" si="257"/>
        <v>16</v>
      </c>
      <c r="F1527" s="11">
        <f t="shared" si="258"/>
        <v>2400</v>
      </c>
      <c r="G1527" s="12">
        <v>0.84453497464680694</v>
      </c>
      <c r="H1527" s="27">
        <f t="shared" si="259"/>
        <v>3</v>
      </c>
      <c r="I1527" s="11">
        <f t="shared" si="260"/>
        <v>0</v>
      </c>
      <c r="J1527" s="28">
        <f t="shared" si="261"/>
        <v>0</v>
      </c>
      <c r="K1527" s="28">
        <f t="shared" si="262"/>
        <v>2400</v>
      </c>
      <c r="L1527" s="28">
        <f t="shared" si="263"/>
        <v>1524</v>
      </c>
      <c r="M1527" s="41">
        <f>AVERAGE($K$4:K1527)</f>
        <v>2739.0748031496064</v>
      </c>
      <c r="N1527" s="41">
        <f>_xlfn.STDEV.S($K$4:K1527)</f>
        <v>357.01450049034167</v>
      </c>
      <c r="O1527" s="41">
        <f t="shared" si="265"/>
        <v>2721.1362777427685</v>
      </c>
      <c r="P1527" s="41">
        <f t="shared" si="266"/>
        <v>2757.0133285564443</v>
      </c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</row>
    <row r="1528" spans="2:28" x14ac:dyDescent="0.2">
      <c r="B1528" s="13">
        <f t="shared" si="264"/>
        <v>1525</v>
      </c>
      <c r="C1528" s="12">
        <v>0.83934613713986805</v>
      </c>
      <c r="D1528" s="11">
        <f t="shared" si="256"/>
        <v>22</v>
      </c>
      <c r="E1528" s="11">
        <f t="shared" si="257"/>
        <v>22</v>
      </c>
      <c r="F1528" s="11">
        <f t="shared" si="258"/>
        <v>3300</v>
      </c>
      <c r="G1528" s="12">
        <v>4.5266634229059077E-2</v>
      </c>
      <c r="H1528" s="27">
        <f t="shared" si="259"/>
        <v>0</v>
      </c>
      <c r="I1528" s="11">
        <f t="shared" si="260"/>
        <v>3</v>
      </c>
      <c r="J1528" s="28">
        <f t="shared" si="261"/>
        <v>1500</v>
      </c>
      <c r="K1528" s="28">
        <f t="shared" si="262"/>
        <v>1800</v>
      </c>
      <c r="L1528" s="28">
        <f t="shared" si="263"/>
        <v>1525</v>
      </c>
      <c r="M1528" s="41">
        <f>AVERAGE($K$4:K1528)</f>
        <v>2738.4590163934427</v>
      </c>
      <c r="N1528" s="41">
        <f>_xlfn.STDEV.S($K$4:K1528)</f>
        <v>357.70656779092542</v>
      </c>
      <c r="O1528" s="41">
        <f t="shared" si="265"/>
        <v>2720.4916206498083</v>
      </c>
      <c r="P1528" s="41">
        <f t="shared" si="266"/>
        <v>2756.426412137077</v>
      </c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</row>
    <row r="1529" spans="2:28" x14ac:dyDescent="0.2">
      <c r="B1529" s="13">
        <f t="shared" si="264"/>
        <v>1526</v>
      </c>
      <c r="C1529" s="12">
        <v>0.39465434425040247</v>
      </c>
      <c r="D1529" s="11">
        <f t="shared" si="256"/>
        <v>19</v>
      </c>
      <c r="E1529" s="11">
        <f t="shared" si="257"/>
        <v>19</v>
      </c>
      <c r="F1529" s="11">
        <f t="shared" si="258"/>
        <v>2850</v>
      </c>
      <c r="G1529" s="12">
        <v>0.63704085692249712</v>
      </c>
      <c r="H1529" s="27">
        <f t="shared" si="259"/>
        <v>2</v>
      </c>
      <c r="I1529" s="11">
        <f t="shared" si="260"/>
        <v>0</v>
      </c>
      <c r="J1529" s="28">
        <f t="shared" si="261"/>
        <v>0</v>
      </c>
      <c r="K1529" s="28">
        <f t="shared" si="262"/>
        <v>2850</v>
      </c>
      <c r="L1529" s="28">
        <f t="shared" si="263"/>
        <v>1526</v>
      </c>
      <c r="M1529" s="41">
        <f>AVERAGE($K$4:K1529)</f>
        <v>2738.5321100917431</v>
      </c>
      <c r="N1529" s="41">
        <f>_xlfn.STDEV.S($K$4:K1529)</f>
        <v>357.60066740558727</v>
      </c>
      <c r="O1529" s="41">
        <f t="shared" si="265"/>
        <v>2720.5759293329147</v>
      </c>
      <c r="P1529" s="41">
        <f t="shared" si="266"/>
        <v>2756.4882908505715</v>
      </c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</row>
    <row r="1530" spans="2:28" x14ac:dyDescent="0.2">
      <c r="B1530" s="13">
        <f t="shared" si="264"/>
        <v>1527</v>
      </c>
      <c r="C1530" s="12">
        <v>0.40598653202933133</v>
      </c>
      <c r="D1530" s="11">
        <f t="shared" si="256"/>
        <v>19</v>
      </c>
      <c r="E1530" s="11">
        <f t="shared" si="257"/>
        <v>19</v>
      </c>
      <c r="F1530" s="11">
        <f t="shared" si="258"/>
        <v>2850</v>
      </c>
      <c r="G1530" s="12">
        <v>0.4844331481385703</v>
      </c>
      <c r="H1530" s="27">
        <f t="shared" si="259"/>
        <v>2</v>
      </c>
      <c r="I1530" s="11">
        <f t="shared" si="260"/>
        <v>0</v>
      </c>
      <c r="J1530" s="28">
        <f t="shared" si="261"/>
        <v>0</v>
      </c>
      <c r="K1530" s="28">
        <f t="shared" si="262"/>
        <v>2850</v>
      </c>
      <c r="L1530" s="28">
        <f t="shared" si="263"/>
        <v>1527</v>
      </c>
      <c r="M1530" s="41">
        <f>AVERAGE($K$4:K1530)</f>
        <v>2738.6051080550096</v>
      </c>
      <c r="N1530" s="41">
        <f>_xlfn.STDEV.S($K$4:K1530)</f>
        <v>357.49485958063457</v>
      </c>
      <c r="O1530" s="41">
        <f t="shared" si="265"/>
        <v>2720.6601283430173</v>
      </c>
      <c r="P1530" s="41">
        <f t="shared" si="266"/>
        <v>2756.550087767002</v>
      </c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</row>
    <row r="1531" spans="2:28" x14ac:dyDescent="0.2">
      <c r="B1531" s="13">
        <f t="shared" si="264"/>
        <v>1528</v>
      </c>
      <c r="C1531" s="12">
        <v>0.70171082530042217</v>
      </c>
      <c r="D1531" s="11">
        <f t="shared" si="256"/>
        <v>21</v>
      </c>
      <c r="E1531" s="11">
        <f t="shared" si="257"/>
        <v>21</v>
      </c>
      <c r="F1531" s="11">
        <f t="shared" si="258"/>
        <v>3150</v>
      </c>
      <c r="G1531" s="12">
        <v>0.86534491257011348</v>
      </c>
      <c r="H1531" s="27">
        <f t="shared" si="259"/>
        <v>4</v>
      </c>
      <c r="I1531" s="11">
        <f t="shared" si="260"/>
        <v>0</v>
      </c>
      <c r="J1531" s="28">
        <f t="shared" si="261"/>
        <v>0</v>
      </c>
      <c r="K1531" s="28">
        <f t="shared" si="262"/>
        <v>3150</v>
      </c>
      <c r="L1531" s="28">
        <f t="shared" si="263"/>
        <v>1528</v>
      </c>
      <c r="M1531" s="41">
        <f>AVERAGE($K$4:K1531)</f>
        <v>2738.8743455497383</v>
      </c>
      <c r="N1531" s="41">
        <f>_xlfn.STDEV.S($K$4:K1531)</f>
        <v>357.53271508193626</v>
      </c>
      <c r="O1531" s="41">
        <f t="shared" si="265"/>
        <v>2720.9333485826705</v>
      </c>
      <c r="P1531" s="41">
        <f t="shared" si="266"/>
        <v>2756.8153425168061</v>
      </c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</row>
    <row r="1532" spans="2:28" x14ac:dyDescent="0.2">
      <c r="B1532" s="13">
        <f t="shared" si="264"/>
        <v>1529</v>
      </c>
      <c r="C1532" s="12">
        <v>0.47099621950822812</v>
      </c>
      <c r="D1532" s="11">
        <f t="shared" si="256"/>
        <v>19</v>
      </c>
      <c r="E1532" s="11">
        <f t="shared" si="257"/>
        <v>19</v>
      </c>
      <c r="F1532" s="11">
        <f t="shared" si="258"/>
        <v>2850</v>
      </c>
      <c r="G1532" s="12">
        <v>0.49496931161265156</v>
      </c>
      <c r="H1532" s="27">
        <f t="shared" si="259"/>
        <v>2</v>
      </c>
      <c r="I1532" s="11">
        <f t="shared" si="260"/>
        <v>0</v>
      </c>
      <c r="J1532" s="28">
        <f t="shared" si="261"/>
        <v>0</v>
      </c>
      <c r="K1532" s="28">
        <f t="shared" si="262"/>
        <v>2850</v>
      </c>
      <c r="L1532" s="28">
        <f t="shared" si="263"/>
        <v>1529</v>
      </c>
      <c r="M1532" s="41">
        <f>AVERAGE($K$4:K1532)</f>
        <v>2738.9470241988229</v>
      </c>
      <c r="N1532" s="41">
        <f>_xlfn.STDEV.S($K$4:K1532)</f>
        <v>357.42700048178074</v>
      </c>
      <c r="O1532" s="41">
        <f t="shared" si="265"/>
        <v>2721.017207430159</v>
      </c>
      <c r="P1532" s="41">
        <f t="shared" si="266"/>
        <v>2756.8768409674867</v>
      </c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</row>
    <row r="1533" spans="2:28" x14ac:dyDescent="0.2">
      <c r="B1533" s="13">
        <f t="shared" si="264"/>
        <v>1530</v>
      </c>
      <c r="C1533" s="12">
        <v>0.97828501079388419</v>
      </c>
      <c r="D1533" s="11">
        <f t="shared" si="256"/>
        <v>24</v>
      </c>
      <c r="E1533" s="11">
        <f t="shared" si="257"/>
        <v>22</v>
      </c>
      <c r="F1533" s="11">
        <f t="shared" si="258"/>
        <v>3300</v>
      </c>
      <c r="G1533" s="12">
        <v>0.51043274127843807</v>
      </c>
      <c r="H1533" s="27">
        <f t="shared" si="259"/>
        <v>2</v>
      </c>
      <c r="I1533" s="11">
        <f t="shared" si="260"/>
        <v>1</v>
      </c>
      <c r="J1533" s="28">
        <f t="shared" si="261"/>
        <v>500</v>
      </c>
      <c r="K1533" s="28">
        <f t="shared" si="262"/>
        <v>2800</v>
      </c>
      <c r="L1533" s="28">
        <f t="shared" si="263"/>
        <v>1530</v>
      </c>
      <c r="M1533" s="41">
        <f>AVERAGE($K$4:K1533)</f>
        <v>2738.9869281045753</v>
      </c>
      <c r="N1533" s="41">
        <f>_xlfn.STDEV.S($K$4:K1533)</f>
        <v>357.31350790178487</v>
      </c>
      <c r="O1533" s="41">
        <f t="shared" si="265"/>
        <v>2721.0686723337626</v>
      </c>
      <c r="P1533" s="41">
        <f t="shared" si="266"/>
        <v>2756.905183875388</v>
      </c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</row>
    <row r="1534" spans="2:28" x14ac:dyDescent="0.2">
      <c r="B1534" s="13">
        <f t="shared" si="264"/>
        <v>1531</v>
      </c>
      <c r="C1534" s="12">
        <v>0.93243514546625705</v>
      </c>
      <c r="D1534" s="11">
        <f t="shared" si="256"/>
        <v>23</v>
      </c>
      <c r="E1534" s="11">
        <f t="shared" si="257"/>
        <v>22</v>
      </c>
      <c r="F1534" s="11">
        <f t="shared" si="258"/>
        <v>3300</v>
      </c>
      <c r="G1534" s="12">
        <v>0.41694172048528333</v>
      </c>
      <c r="H1534" s="27">
        <f t="shared" si="259"/>
        <v>2</v>
      </c>
      <c r="I1534" s="11">
        <f t="shared" si="260"/>
        <v>1</v>
      </c>
      <c r="J1534" s="28">
        <f t="shared" si="261"/>
        <v>500</v>
      </c>
      <c r="K1534" s="28">
        <f t="shared" si="262"/>
        <v>2800</v>
      </c>
      <c r="L1534" s="28">
        <f t="shared" si="263"/>
        <v>1531</v>
      </c>
      <c r="M1534" s="41">
        <f>AVERAGE($K$4:K1534)</f>
        <v>2739.0267798824298</v>
      </c>
      <c r="N1534" s="41">
        <f>_xlfn.STDEV.S($K$4:K1534)</f>
        <v>357.20012323701593</v>
      </c>
      <c r="O1534" s="41">
        <f t="shared" si="265"/>
        <v>2721.1200702148285</v>
      </c>
      <c r="P1534" s="41">
        <f t="shared" si="266"/>
        <v>2756.933489550031</v>
      </c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</row>
    <row r="1535" spans="2:28" x14ac:dyDescent="0.2">
      <c r="B1535" s="13">
        <f t="shared" si="264"/>
        <v>1532</v>
      </c>
      <c r="C1535" s="12">
        <v>0.76429086883586983</v>
      </c>
      <c r="D1535" s="11">
        <f t="shared" si="256"/>
        <v>21</v>
      </c>
      <c r="E1535" s="11">
        <f t="shared" si="257"/>
        <v>21</v>
      </c>
      <c r="F1535" s="11">
        <f t="shared" si="258"/>
        <v>3150</v>
      </c>
      <c r="G1535" s="12">
        <v>0.22662958440319969</v>
      </c>
      <c r="H1535" s="27">
        <f t="shared" si="259"/>
        <v>1</v>
      </c>
      <c r="I1535" s="11">
        <f t="shared" si="260"/>
        <v>1</v>
      </c>
      <c r="J1535" s="28">
        <f t="shared" si="261"/>
        <v>500</v>
      </c>
      <c r="K1535" s="28">
        <f t="shared" si="262"/>
        <v>2650</v>
      </c>
      <c r="L1535" s="28">
        <f t="shared" si="263"/>
        <v>1532</v>
      </c>
      <c r="M1535" s="41">
        <f>AVERAGE($K$4:K1535)</f>
        <v>2738.9686684073108</v>
      </c>
      <c r="N1535" s="41">
        <f>_xlfn.STDEV.S($K$4:K1535)</f>
        <v>357.09069236109156</v>
      </c>
      <c r="O1535" s="41">
        <f t="shared" si="265"/>
        <v>2721.0732972349942</v>
      </c>
      <c r="P1535" s="41">
        <f t="shared" si="266"/>
        <v>2756.8640395796274</v>
      </c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</row>
    <row r="1536" spans="2:28" x14ac:dyDescent="0.2">
      <c r="B1536" s="13">
        <f t="shared" si="264"/>
        <v>1533</v>
      </c>
      <c r="C1536" s="12">
        <v>1.4748504424165754E-2</v>
      </c>
      <c r="D1536" s="11">
        <f t="shared" si="256"/>
        <v>14</v>
      </c>
      <c r="E1536" s="11">
        <f t="shared" si="257"/>
        <v>14</v>
      </c>
      <c r="F1536" s="11">
        <f t="shared" si="258"/>
        <v>2100</v>
      </c>
      <c r="G1536" s="12">
        <v>0.13158916460669767</v>
      </c>
      <c r="H1536" s="27">
        <f t="shared" si="259"/>
        <v>0</v>
      </c>
      <c r="I1536" s="11">
        <f t="shared" si="260"/>
        <v>0</v>
      </c>
      <c r="J1536" s="28">
        <f t="shared" si="261"/>
        <v>0</v>
      </c>
      <c r="K1536" s="28">
        <f t="shared" si="262"/>
        <v>2100</v>
      </c>
      <c r="L1536" s="28">
        <f t="shared" si="263"/>
        <v>1533</v>
      </c>
      <c r="M1536" s="41">
        <f>AVERAGE($K$4:K1536)</f>
        <v>2738.5518590998045</v>
      </c>
      <c r="N1536" s="41">
        <f>_xlfn.STDEV.S($K$4:K1536)</f>
        <v>357.34697023010813</v>
      </c>
      <c r="O1536" s="41">
        <f t="shared" si="265"/>
        <v>2720.6494958294343</v>
      </c>
      <c r="P1536" s="41">
        <f t="shared" si="266"/>
        <v>2756.4542223701746</v>
      </c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</row>
    <row r="1537" spans="2:28" x14ac:dyDescent="0.2">
      <c r="B1537" s="13">
        <f t="shared" si="264"/>
        <v>1534</v>
      </c>
      <c r="C1537" s="12">
        <v>0.50698421210647371</v>
      </c>
      <c r="D1537" s="11">
        <f t="shared" si="256"/>
        <v>20</v>
      </c>
      <c r="E1537" s="11">
        <f t="shared" si="257"/>
        <v>20</v>
      </c>
      <c r="F1537" s="11">
        <f t="shared" si="258"/>
        <v>3000</v>
      </c>
      <c r="G1537" s="12">
        <v>0.29918537944787249</v>
      </c>
      <c r="H1537" s="27">
        <f t="shared" si="259"/>
        <v>1</v>
      </c>
      <c r="I1537" s="11">
        <f t="shared" si="260"/>
        <v>0</v>
      </c>
      <c r="J1537" s="28">
        <f t="shared" si="261"/>
        <v>0</v>
      </c>
      <c r="K1537" s="28">
        <f t="shared" si="262"/>
        <v>3000</v>
      </c>
      <c r="L1537" s="28">
        <f t="shared" si="263"/>
        <v>1534</v>
      </c>
      <c r="M1537" s="41">
        <f>AVERAGE($K$4:K1537)</f>
        <v>2738.722294654498</v>
      </c>
      <c r="N1537" s="41">
        <f>_xlfn.STDEV.S($K$4:K1537)</f>
        <v>357.29276304474843</v>
      </c>
      <c r="O1537" s="41">
        <f t="shared" si="265"/>
        <v>2720.8284915398885</v>
      </c>
      <c r="P1537" s="41">
        <f t="shared" si="266"/>
        <v>2756.6160977691075</v>
      </c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</row>
    <row r="1538" spans="2:28" x14ac:dyDescent="0.2">
      <c r="B1538" s="13">
        <f t="shared" si="264"/>
        <v>1535</v>
      </c>
      <c r="C1538" s="12">
        <v>3.8162171770422582E-2</v>
      </c>
      <c r="D1538" s="11">
        <f t="shared" si="256"/>
        <v>15</v>
      </c>
      <c r="E1538" s="11">
        <f t="shared" si="257"/>
        <v>15</v>
      </c>
      <c r="F1538" s="11">
        <f t="shared" si="258"/>
        <v>2250</v>
      </c>
      <c r="G1538" s="12">
        <v>0.6268940610810696</v>
      </c>
      <c r="H1538" s="27">
        <f t="shared" si="259"/>
        <v>2</v>
      </c>
      <c r="I1538" s="11">
        <f t="shared" si="260"/>
        <v>0</v>
      </c>
      <c r="J1538" s="28">
        <f t="shared" si="261"/>
        <v>0</v>
      </c>
      <c r="K1538" s="28">
        <f t="shared" si="262"/>
        <v>2250</v>
      </c>
      <c r="L1538" s="28">
        <f t="shared" si="263"/>
        <v>1535</v>
      </c>
      <c r="M1538" s="41">
        <f>AVERAGE($K$4:K1538)</f>
        <v>2738.4039087947881</v>
      </c>
      <c r="N1538" s="41">
        <f>_xlfn.STDEV.S($K$4:K1538)</f>
        <v>357.39404259112501</v>
      </c>
      <c r="O1538" s="41">
        <f t="shared" si="265"/>
        <v>2720.5108738545282</v>
      </c>
      <c r="P1538" s="41">
        <f t="shared" si="266"/>
        <v>2756.296943735048</v>
      </c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</row>
    <row r="1539" spans="2:28" x14ac:dyDescent="0.2">
      <c r="B1539" s="13">
        <f t="shared" si="264"/>
        <v>1536</v>
      </c>
      <c r="C1539" s="12">
        <v>0.38301984883348483</v>
      </c>
      <c r="D1539" s="11">
        <f t="shared" si="256"/>
        <v>19</v>
      </c>
      <c r="E1539" s="11">
        <f t="shared" si="257"/>
        <v>19</v>
      </c>
      <c r="F1539" s="11">
        <f t="shared" si="258"/>
        <v>2850</v>
      </c>
      <c r="G1539" s="12">
        <v>0.12378742881802529</v>
      </c>
      <c r="H1539" s="27">
        <f t="shared" si="259"/>
        <v>0</v>
      </c>
      <c r="I1539" s="11">
        <f t="shared" si="260"/>
        <v>0</v>
      </c>
      <c r="J1539" s="28">
        <f t="shared" si="261"/>
        <v>0</v>
      </c>
      <c r="K1539" s="28">
        <f t="shared" si="262"/>
        <v>2850</v>
      </c>
      <c r="L1539" s="28">
        <f t="shared" si="263"/>
        <v>1536</v>
      </c>
      <c r="M1539" s="41">
        <f>AVERAGE($K$4:K1539)</f>
        <v>2738.4765625</v>
      </c>
      <c r="N1539" s="41">
        <f>_xlfn.STDEV.S($K$4:K1539)</f>
        <v>357.28895518323588</v>
      </c>
      <c r="O1539" s="41">
        <f t="shared" si="265"/>
        <v>2720.5946217806427</v>
      </c>
      <c r="P1539" s="41">
        <f t="shared" si="266"/>
        <v>2756.3585032193573</v>
      </c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</row>
    <row r="1540" spans="2:28" x14ac:dyDescent="0.2">
      <c r="B1540" s="13">
        <f t="shared" si="264"/>
        <v>1537</v>
      </c>
      <c r="C1540" s="12">
        <v>0.17340954927817243</v>
      </c>
      <c r="D1540" s="11">
        <f t="shared" si="256"/>
        <v>17</v>
      </c>
      <c r="E1540" s="11">
        <f t="shared" si="257"/>
        <v>17</v>
      </c>
      <c r="F1540" s="11">
        <f t="shared" si="258"/>
        <v>2550</v>
      </c>
      <c r="G1540" s="12">
        <v>0.33381333531474111</v>
      </c>
      <c r="H1540" s="27">
        <f t="shared" si="259"/>
        <v>1</v>
      </c>
      <c r="I1540" s="11">
        <f t="shared" si="260"/>
        <v>0</v>
      </c>
      <c r="J1540" s="28">
        <f t="shared" si="261"/>
        <v>0</v>
      </c>
      <c r="K1540" s="28">
        <f t="shared" si="262"/>
        <v>2550</v>
      </c>
      <c r="L1540" s="28">
        <f t="shared" si="263"/>
        <v>1537</v>
      </c>
      <c r="M1540" s="41">
        <f>AVERAGE($K$4:K1540)</f>
        <v>2738.3539362394276</v>
      </c>
      <c r="N1540" s="41">
        <f>_xlfn.STDEV.S($K$4:K1540)</f>
        <v>357.20498413270775</v>
      </c>
      <c r="O1540" s="41">
        <f t="shared" si="265"/>
        <v>2720.4820241015832</v>
      </c>
      <c r="P1540" s="41">
        <f t="shared" si="266"/>
        <v>2756.2258483772721</v>
      </c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</row>
    <row r="1541" spans="2:28" x14ac:dyDescent="0.2">
      <c r="B1541" s="13">
        <f t="shared" si="264"/>
        <v>1538</v>
      </c>
      <c r="C1541" s="12">
        <v>0.87967333255847768</v>
      </c>
      <c r="D1541" s="11">
        <f t="shared" ref="D1541:D1604" si="267">SUMIFS($R$4:$R$15,$U$4:$U$15,"&lt;="&amp;C1541,$T$4:$T$15,"&gt;="&amp;C1541)</f>
        <v>22</v>
      </c>
      <c r="E1541" s="11">
        <f t="shared" ref="E1541:E1604" si="268">MIN(D1541,$X$2)</f>
        <v>22</v>
      </c>
      <c r="F1541" s="11">
        <f t="shared" ref="F1541:F1604" si="269">E1541*$X$3</f>
        <v>3300</v>
      </c>
      <c r="G1541" s="12">
        <v>1.8731065149110937E-2</v>
      </c>
      <c r="H1541" s="27">
        <f t="shared" ref="H1541:H1604" si="270">_xlfn.BINOM.INV(E1541,$X$5,G1541)</f>
        <v>0</v>
      </c>
      <c r="I1541" s="11">
        <f t="shared" ref="I1541:I1604" si="271">IF(E1541-H1541&gt;$X$6,E1541-H1541-$X$6,0)</f>
        <v>3</v>
      </c>
      <c r="J1541" s="28">
        <f t="shared" ref="J1541:J1604" si="272">I1541*$X$4</f>
        <v>1500</v>
      </c>
      <c r="K1541" s="28">
        <f t="shared" ref="K1541:K1604" si="273">F1541-J1541</f>
        <v>1800</v>
      </c>
      <c r="L1541" s="28">
        <f t="shared" ref="L1541:L1604" si="274">B1541</f>
        <v>1538</v>
      </c>
      <c r="M1541" s="41">
        <f>AVERAGE($K$4:K1541)</f>
        <v>2737.7438231469441</v>
      </c>
      <c r="N1541" s="41">
        <f>_xlfn.STDEV.S($K$4:K1541)</f>
        <v>357.88948969703216</v>
      </c>
      <c r="O1541" s="41">
        <f t="shared" si="265"/>
        <v>2719.8434947604869</v>
      </c>
      <c r="P1541" s="41">
        <f t="shared" si="266"/>
        <v>2755.6441515334013</v>
      </c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</row>
    <row r="1542" spans="2:28" x14ac:dyDescent="0.2">
      <c r="B1542" s="13">
        <f t="shared" ref="B1542:B1605" si="275">B1541+1</f>
        <v>1539</v>
      </c>
      <c r="C1542" s="12">
        <v>0.95729767944575905</v>
      </c>
      <c r="D1542" s="11">
        <f t="shared" si="267"/>
        <v>24</v>
      </c>
      <c r="E1542" s="11">
        <f t="shared" si="268"/>
        <v>22</v>
      </c>
      <c r="F1542" s="11">
        <f t="shared" si="269"/>
        <v>3300</v>
      </c>
      <c r="G1542" s="12">
        <v>0.77173607438023539</v>
      </c>
      <c r="H1542" s="27">
        <f t="shared" si="270"/>
        <v>3</v>
      </c>
      <c r="I1542" s="11">
        <f t="shared" si="271"/>
        <v>0</v>
      </c>
      <c r="J1542" s="28">
        <f t="shared" si="272"/>
        <v>0</v>
      </c>
      <c r="K1542" s="28">
        <f t="shared" si="273"/>
        <v>3300</v>
      </c>
      <c r="L1542" s="28">
        <f t="shared" si="274"/>
        <v>1539</v>
      </c>
      <c r="M1542" s="41">
        <f>AVERAGE($K$4:K1542)</f>
        <v>2738.1091617933721</v>
      </c>
      <c r="N1542" s="41">
        <f>_xlfn.STDEV.S($K$4:K1542)</f>
        <v>358.06007957563139</v>
      </c>
      <c r="O1542" s="41">
        <f t="shared" ref="O1542:O1605" si="276">M1542-_xlfn.T.INV.2T(0.05,L1542-1)*N1542/SQRT(L1542)</f>
        <v>2720.2061295851149</v>
      </c>
      <c r="P1542" s="41">
        <f t="shared" ref="P1542:P1605" si="277">M1542+_xlfn.T.INV.2T(0.05,L1542-1)*N1542/SQRT(L1542)</f>
        <v>2756.0121940016293</v>
      </c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</row>
    <row r="1543" spans="2:28" x14ac:dyDescent="0.2">
      <c r="B1543" s="13">
        <f t="shared" si="275"/>
        <v>1540</v>
      </c>
      <c r="C1543" s="12">
        <v>0.32696055772407673</v>
      </c>
      <c r="D1543" s="11">
        <f t="shared" si="267"/>
        <v>18</v>
      </c>
      <c r="E1543" s="11">
        <f t="shared" si="268"/>
        <v>18</v>
      </c>
      <c r="F1543" s="11">
        <f t="shared" si="269"/>
        <v>2700</v>
      </c>
      <c r="G1543" s="12">
        <v>0.17881272802186177</v>
      </c>
      <c r="H1543" s="27">
        <f t="shared" si="270"/>
        <v>1</v>
      </c>
      <c r="I1543" s="11">
        <f t="shared" si="271"/>
        <v>0</v>
      </c>
      <c r="J1543" s="28">
        <f t="shared" si="272"/>
        <v>0</v>
      </c>
      <c r="K1543" s="28">
        <f t="shared" si="273"/>
        <v>2700</v>
      </c>
      <c r="L1543" s="28">
        <f t="shared" si="274"/>
        <v>1540</v>
      </c>
      <c r="M1543" s="41">
        <f>AVERAGE($K$4:K1543)</f>
        <v>2738.0844155844156</v>
      </c>
      <c r="N1543" s="41">
        <f>_xlfn.STDEV.S($K$4:K1543)</f>
        <v>357.94504918562637</v>
      </c>
      <c r="O1543" s="41">
        <f t="shared" si="276"/>
        <v>2720.1929558095803</v>
      </c>
      <c r="P1543" s="41">
        <f t="shared" si="277"/>
        <v>2755.9758753592509</v>
      </c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</row>
    <row r="1544" spans="2:28" x14ac:dyDescent="0.2">
      <c r="B1544" s="13">
        <f t="shared" si="275"/>
        <v>1541</v>
      </c>
      <c r="C1544" s="12">
        <v>0.77167625373984117</v>
      </c>
      <c r="D1544" s="11">
        <f t="shared" si="267"/>
        <v>21</v>
      </c>
      <c r="E1544" s="11">
        <f t="shared" si="268"/>
        <v>21</v>
      </c>
      <c r="F1544" s="11">
        <f t="shared" si="269"/>
        <v>3150</v>
      </c>
      <c r="G1544" s="12">
        <v>0.92318041065057732</v>
      </c>
      <c r="H1544" s="27">
        <f t="shared" si="270"/>
        <v>4</v>
      </c>
      <c r="I1544" s="11">
        <f t="shared" si="271"/>
        <v>0</v>
      </c>
      <c r="J1544" s="28">
        <f t="shared" si="272"/>
        <v>0</v>
      </c>
      <c r="K1544" s="28">
        <f t="shared" si="273"/>
        <v>3150</v>
      </c>
      <c r="L1544" s="28">
        <f t="shared" si="274"/>
        <v>1541</v>
      </c>
      <c r="M1544" s="41">
        <f>AVERAGE($K$4:K1544)</f>
        <v>2738.3517196625567</v>
      </c>
      <c r="N1544" s="41">
        <f>_xlfn.STDEV.S($K$4:K1544)</f>
        <v>357.98263522416948</v>
      </c>
      <c r="O1544" s="41">
        <f t="shared" si="276"/>
        <v>2720.4641970336588</v>
      </c>
      <c r="P1544" s="41">
        <f t="shared" si="277"/>
        <v>2756.2392422914545</v>
      </c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</row>
    <row r="1545" spans="2:28" x14ac:dyDescent="0.2">
      <c r="B1545" s="13">
        <f t="shared" si="275"/>
        <v>1542</v>
      </c>
      <c r="C1545" s="12">
        <v>0.84594197190287246</v>
      </c>
      <c r="D1545" s="11">
        <f t="shared" si="267"/>
        <v>22</v>
      </c>
      <c r="E1545" s="11">
        <f t="shared" si="268"/>
        <v>22</v>
      </c>
      <c r="F1545" s="11">
        <f t="shared" si="269"/>
        <v>3300</v>
      </c>
      <c r="G1545" s="12">
        <v>0.1364681051719524</v>
      </c>
      <c r="H1545" s="27">
        <f t="shared" si="270"/>
        <v>1</v>
      </c>
      <c r="I1545" s="11">
        <f t="shared" si="271"/>
        <v>2</v>
      </c>
      <c r="J1545" s="28">
        <f t="shared" si="272"/>
        <v>1000</v>
      </c>
      <c r="K1545" s="28">
        <f t="shared" si="273"/>
        <v>2300</v>
      </c>
      <c r="L1545" s="28">
        <f t="shared" si="274"/>
        <v>1542</v>
      </c>
      <c r="M1545" s="41">
        <f>AVERAGE($K$4:K1545)</f>
        <v>2738.0674448767836</v>
      </c>
      <c r="N1545" s="41">
        <f>_xlfn.STDEV.S($K$4:K1545)</f>
        <v>358.04052586370892</v>
      </c>
      <c r="O1545" s="41">
        <f t="shared" si="276"/>
        <v>2720.1828407051958</v>
      </c>
      <c r="P1545" s="41">
        <f t="shared" si="277"/>
        <v>2755.9520490483715</v>
      </c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</row>
    <row r="1546" spans="2:28" x14ac:dyDescent="0.2">
      <c r="B1546" s="13">
        <f t="shared" si="275"/>
        <v>1543</v>
      </c>
      <c r="C1546" s="12">
        <v>0.69631800014325329</v>
      </c>
      <c r="D1546" s="11">
        <f t="shared" si="267"/>
        <v>21</v>
      </c>
      <c r="E1546" s="11">
        <f t="shared" si="268"/>
        <v>21</v>
      </c>
      <c r="F1546" s="11">
        <f t="shared" si="269"/>
        <v>3150</v>
      </c>
      <c r="G1546" s="12">
        <v>0.87604241985389764</v>
      </c>
      <c r="H1546" s="27">
        <f t="shared" si="270"/>
        <v>4</v>
      </c>
      <c r="I1546" s="11">
        <f t="shared" si="271"/>
        <v>0</v>
      </c>
      <c r="J1546" s="28">
        <f t="shared" si="272"/>
        <v>0</v>
      </c>
      <c r="K1546" s="28">
        <f t="shared" si="273"/>
        <v>3150</v>
      </c>
      <c r="L1546" s="28">
        <f t="shared" si="274"/>
        <v>1543</v>
      </c>
      <c r="M1546" s="41">
        <f>AVERAGE($K$4:K1546)</f>
        <v>2738.3344134802333</v>
      </c>
      <c r="N1546" s="41">
        <f>_xlfn.STDEV.S($K$4:K1546)</f>
        <v>358.07800402523372</v>
      </c>
      <c r="O1546" s="41">
        <f t="shared" si="276"/>
        <v>2720.4537432848938</v>
      </c>
      <c r="P1546" s="41">
        <f t="shared" si="277"/>
        <v>2756.2150836755727</v>
      </c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</row>
    <row r="1547" spans="2:28" x14ac:dyDescent="0.2">
      <c r="B1547" s="13">
        <f t="shared" si="275"/>
        <v>1544</v>
      </c>
      <c r="C1547" s="12">
        <v>0.50268731847428139</v>
      </c>
      <c r="D1547" s="11">
        <f t="shared" si="267"/>
        <v>20</v>
      </c>
      <c r="E1547" s="11">
        <f t="shared" si="268"/>
        <v>20</v>
      </c>
      <c r="F1547" s="11">
        <f t="shared" si="269"/>
        <v>3000</v>
      </c>
      <c r="G1547" s="12">
        <v>0.63610923407944464</v>
      </c>
      <c r="H1547" s="27">
        <f t="shared" si="270"/>
        <v>2</v>
      </c>
      <c r="I1547" s="11">
        <f t="shared" si="271"/>
        <v>0</v>
      </c>
      <c r="J1547" s="28">
        <f t="shared" si="272"/>
        <v>0</v>
      </c>
      <c r="K1547" s="28">
        <f t="shared" si="273"/>
        <v>3000</v>
      </c>
      <c r="L1547" s="28">
        <f t="shared" si="274"/>
        <v>1544</v>
      </c>
      <c r="M1547" s="41">
        <f>AVERAGE($K$4:K1547)</f>
        <v>2738.5038860103627</v>
      </c>
      <c r="N1547" s="41">
        <f>_xlfn.STDEV.S($K$4:K1547)</f>
        <v>358.0238879279986</v>
      </c>
      <c r="O1547" s="41">
        <f t="shared" si="276"/>
        <v>2720.6317176428042</v>
      </c>
      <c r="P1547" s="41">
        <f t="shared" si="277"/>
        <v>2756.3760543779213</v>
      </c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</row>
    <row r="1548" spans="2:28" x14ac:dyDescent="0.2">
      <c r="B1548" s="13">
        <f t="shared" si="275"/>
        <v>1545</v>
      </c>
      <c r="C1548" s="12">
        <v>0.87943331346929332</v>
      </c>
      <c r="D1548" s="11">
        <f t="shared" si="267"/>
        <v>22</v>
      </c>
      <c r="E1548" s="11">
        <f t="shared" si="268"/>
        <v>22</v>
      </c>
      <c r="F1548" s="11">
        <f t="shared" si="269"/>
        <v>3300</v>
      </c>
      <c r="G1548" s="12">
        <v>0.11807955714953045</v>
      </c>
      <c r="H1548" s="27">
        <f t="shared" si="270"/>
        <v>1</v>
      </c>
      <c r="I1548" s="11">
        <f t="shared" si="271"/>
        <v>2</v>
      </c>
      <c r="J1548" s="28">
        <f t="shared" si="272"/>
        <v>1000</v>
      </c>
      <c r="K1548" s="28">
        <f t="shared" si="273"/>
        <v>2300</v>
      </c>
      <c r="L1548" s="28">
        <f t="shared" si="274"/>
        <v>1545</v>
      </c>
      <c r="M1548" s="41">
        <f>AVERAGE($K$4:K1548)</f>
        <v>2738.2200647249192</v>
      </c>
      <c r="N1548" s="41">
        <f>_xlfn.STDEV.S($K$4:K1548)</f>
        <v>358.08175353364004</v>
      </c>
      <c r="O1548" s="41">
        <f t="shared" si="276"/>
        <v>2720.3508025981309</v>
      </c>
      <c r="P1548" s="41">
        <f t="shared" si="277"/>
        <v>2756.0893268517075</v>
      </c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</row>
    <row r="1549" spans="2:28" x14ac:dyDescent="0.2">
      <c r="B1549" s="13">
        <f t="shared" si="275"/>
        <v>1546</v>
      </c>
      <c r="C1549" s="12">
        <v>0.2386324232209317</v>
      </c>
      <c r="D1549" s="11">
        <f t="shared" si="267"/>
        <v>17</v>
      </c>
      <c r="E1549" s="11">
        <f t="shared" si="268"/>
        <v>17</v>
      </c>
      <c r="F1549" s="11">
        <f t="shared" si="269"/>
        <v>2550</v>
      </c>
      <c r="G1549" s="12">
        <v>0.95732696168292919</v>
      </c>
      <c r="H1549" s="27">
        <f t="shared" si="270"/>
        <v>4</v>
      </c>
      <c r="I1549" s="11">
        <f t="shared" si="271"/>
        <v>0</v>
      </c>
      <c r="J1549" s="28">
        <f t="shared" si="272"/>
        <v>0</v>
      </c>
      <c r="K1549" s="28">
        <f t="shared" si="273"/>
        <v>2550</v>
      </c>
      <c r="L1549" s="28">
        <f t="shared" si="274"/>
        <v>1546</v>
      </c>
      <c r="M1549" s="41">
        <f>AVERAGE($K$4:K1549)</f>
        <v>2738.0983182406208</v>
      </c>
      <c r="N1549" s="41">
        <f>_xlfn.STDEV.S($K$4:K1549)</f>
        <v>357.99785670891015</v>
      </c>
      <c r="O1549" s="41">
        <f t="shared" si="276"/>
        <v>2720.2390306368043</v>
      </c>
      <c r="P1549" s="41">
        <f t="shared" si="277"/>
        <v>2755.9576058444372</v>
      </c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</row>
    <row r="1550" spans="2:28" x14ac:dyDescent="0.2">
      <c r="B1550" s="13">
        <f t="shared" si="275"/>
        <v>1547</v>
      </c>
      <c r="C1550" s="12">
        <v>0.88888309257034104</v>
      </c>
      <c r="D1550" s="11">
        <f t="shared" si="267"/>
        <v>22</v>
      </c>
      <c r="E1550" s="11">
        <f t="shared" si="268"/>
        <v>22</v>
      </c>
      <c r="F1550" s="11">
        <f t="shared" si="269"/>
        <v>3300</v>
      </c>
      <c r="G1550" s="12">
        <v>0.40984171691893712</v>
      </c>
      <c r="H1550" s="27">
        <f t="shared" si="270"/>
        <v>2</v>
      </c>
      <c r="I1550" s="11">
        <f t="shared" si="271"/>
        <v>1</v>
      </c>
      <c r="J1550" s="28">
        <f t="shared" si="272"/>
        <v>500</v>
      </c>
      <c r="K1550" s="28">
        <f t="shared" si="273"/>
        <v>2800</v>
      </c>
      <c r="L1550" s="28">
        <f t="shared" si="274"/>
        <v>1547</v>
      </c>
      <c r="M1550" s="41">
        <f>AVERAGE($K$4:K1550)</f>
        <v>2738.1383322559791</v>
      </c>
      <c r="N1550" s="41">
        <f>_xlfn.STDEV.S($K$4:K1550)</f>
        <v>357.88551653781644</v>
      </c>
      <c r="O1550" s="41">
        <f t="shared" si="276"/>
        <v>2720.2904293237593</v>
      </c>
      <c r="P1550" s="41">
        <f t="shared" si="277"/>
        <v>2755.9862351881989</v>
      </c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</row>
    <row r="1551" spans="2:28" x14ac:dyDescent="0.2">
      <c r="B1551" s="13">
        <f t="shared" si="275"/>
        <v>1548</v>
      </c>
      <c r="C1551" s="12">
        <v>0.67784551345939115</v>
      </c>
      <c r="D1551" s="11">
        <f t="shared" si="267"/>
        <v>20</v>
      </c>
      <c r="E1551" s="11">
        <f t="shared" si="268"/>
        <v>20</v>
      </c>
      <c r="F1551" s="11">
        <f t="shared" si="269"/>
        <v>3000</v>
      </c>
      <c r="G1551" s="12">
        <v>0.84693987959541461</v>
      </c>
      <c r="H1551" s="27">
        <f t="shared" si="270"/>
        <v>3</v>
      </c>
      <c r="I1551" s="11">
        <f t="shared" si="271"/>
        <v>0</v>
      </c>
      <c r="J1551" s="28">
        <f t="shared" si="272"/>
        <v>0</v>
      </c>
      <c r="K1551" s="28">
        <f t="shared" si="273"/>
        <v>3000</v>
      </c>
      <c r="L1551" s="28">
        <f t="shared" si="274"/>
        <v>1548</v>
      </c>
      <c r="M1551" s="41">
        <f>AVERAGE($K$4:K1551)</f>
        <v>2738.3074935400518</v>
      </c>
      <c r="N1551" s="41">
        <f>_xlfn.STDEV.S($K$4:K1551)</f>
        <v>357.83172858384569</v>
      </c>
      <c r="O1551" s="41">
        <f t="shared" si="276"/>
        <v>2720.4680469622185</v>
      </c>
      <c r="P1551" s="41">
        <f t="shared" si="277"/>
        <v>2756.1469401178852</v>
      </c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</row>
    <row r="1552" spans="2:28" x14ac:dyDescent="0.2">
      <c r="B1552" s="13">
        <f t="shared" si="275"/>
        <v>1549</v>
      </c>
      <c r="C1552" s="12">
        <v>4.9518006025415007E-2</v>
      </c>
      <c r="D1552" s="11">
        <f t="shared" si="267"/>
        <v>15</v>
      </c>
      <c r="E1552" s="11">
        <f t="shared" si="268"/>
        <v>15</v>
      </c>
      <c r="F1552" s="11">
        <f t="shared" si="269"/>
        <v>2250</v>
      </c>
      <c r="G1552" s="12">
        <v>0.61003016379815123</v>
      </c>
      <c r="H1552" s="27">
        <f t="shared" si="270"/>
        <v>2</v>
      </c>
      <c r="I1552" s="11">
        <f t="shared" si="271"/>
        <v>0</v>
      </c>
      <c r="J1552" s="28">
        <f t="shared" si="272"/>
        <v>0</v>
      </c>
      <c r="K1552" s="28">
        <f t="shared" si="273"/>
        <v>2250</v>
      </c>
      <c r="L1552" s="28">
        <f t="shared" si="274"/>
        <v>1549</v>
      </c>
      <c r="M1552" s="41">
        <f>AVERAGE($K$4:K1552)</f>
        <v>2737.9922530664944</v>
      </c>
      <c r="N1552" s="41">
        <f>_xlfn.STDEV.S($K$4:K1552)</f>
        <v>357.9312291458067</v>
      </c>
      <c r="O1552" s="41">
        <f t="shared" si="276"/>
        <v>2720.1536158881154</v>
      </c>
      <c r="P1552" s="41">
        <f t="shared" si="277"/>
        <v>2755.8308902448734</v>
      </c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</row>
    <row r="1553" spans="2:28" x14ac:dyDescent="0.2">
      <c r="B1553" s="13">
        <f t="shared" si="275"/>
        <v>1550</v>
      </c>
      <c r="C1553" s="12">
        <v>0.46039995600924299</v>
      </c>
      <c r="D1553" s="11">
        <f t="shared" si="267"/>
        <v>19</v>
      </c>
      <c r="E1553" s="11">
        <f t="shared" si="268"/>
        <v>19</v>
      </c>
      <c r="F1553" s="11">
        <f t="shared" si="269"/>
        <v>2850</v>
      </c>
      <c r="G1553" s="12">
        <v>0.63945508884944757</v>
      </c>
      <c r="H1553" s="27">
        <f t="shared" si="270"/>
        <v>2</v>
      </c>
      <c r="I1553" s="11">
        <f t="shared" si="271"/>
        <v>0</v>
      </c>
      <c r="J1553" s="28">
        <f t="shared" si="272"/>
        <v>0</v>
      </c>
      <c r="K1553" s="28">
        <f t="shared" si="273"/>
        <v>2850</v>
      </c>
      <c r="L1553" s="28">
        <f t="shared" si="274"/>
        <v>1550</v>
      </c>
      <c r="M1553" s="41">
        <f>AVERAGE($K$4:K1553)</f>
        <v>2738.0645161290322</v>
      </c>
      <c r="N1553" s="41">
        <f>_xlfn.STDEV.S($K$4:K1553)</f>
        <v>357.82698441237267</v>
      </c>
      <c r="O1553" s="41">
        <f t="shared" si="276"/>
        <v>2720.2368369743281</v>
      </c>
      <c r="P1553" s="41">
        <f t="shared" si="277"/>
        <v>2755.8921952837363</v>
      </c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</row>
    <row r="1554" spans="2:28" x14ac:dyDescent="0.2">
      <c r="B1554" s="13">
        <f t="shared" si="275"/>
        <v>1551</v>
      </c>
      <c r="C1554" s="12">
        <v>0.49162321903917738</v>
      </c>
      <c r="D1554" s="11">
        <f t="shared" si="267"/>
        <v>19</v>
      </c>
      <c r="E1554" s="11">
        <f t="shared" si="268"/>
        <v>19</v>
      </c>
      <c r="F1554" s="11">
        <f t="shared" si="269"/>
        <v>2850</v>
      </c>
      <c r="G1554" s="12">
        <v>6.1372889432498301E-2</v>
      </c>
      <c r="H1554" s="27">
        <f t="shared" si="270"/>
        <v>0</v>
      </c>
      <c r="I1554" s="11">
        <f t="shared" si="271"/>
        <v>0</v>
      </c>
      <c r="J1554" s="28">
        <f t="shared" si="272"/>
        <v>0</v>
      </c>
      <c r="K1554" s="28">
        <f t="shared" si="273"/>
        <v>2850</v>
      </c>
      <c r="L1554" s="28">
        <f t="shared" si="274"/>
        <v>1551</v>
      </c>
      <c r="M1554" s="41">
        <f>AVERAGE($K$4:K1554)</f>
        <v>2738.1366860090266</v>
      </c>
      <c r="N1554" s="41">
        <f>_xlfn.STDEV.S($K$4:K1554)</f>
        <v>357.72282928994588</v>
      </c>
      <c r="O1554" s="41">
        <f t="shared" si="276"/>
        <v>2720.3199514760317</v>
      </c>
      <c r="P1554" s="41">
        <f t="shared" si="277"/>
        <v>2755.9534205420214</v>
      </c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</row>
    <row r="1555" spans="2:28" x14ac:dyDescent="0.2">
      <c r="B1555" s="13">
        <f t="shared" si="275"/>
        <v>1552</v>
      </c>
      <c r="C1555" s="12">
        <v>0.3186133004076811</v>
      </c>
      <c r="D1555" s="11">
        <f t="shared" si="267"/>
        <v>18</v>
      </c>
      <c r="E1555" s="11">
        <f t="shared" si="268"/>
        <v>18</v>
      </c>
      <c r="F1555" s="11">
        <f t="shared" si="269"/>
        <v>2700</v>
      </c>
      <c r="G1555" s="12">
        <v>0.75319228503657565</v>
      </c>
      <c r="H1555" s="27">
        <f t="shared" si="270"/>
        <v>3</v>
      </c>
      <c r="I1555" s="11">
        <f t="shared" si="271"/>
        <v>0</v>
      </c>
      <c r="J1555" s="28">
        <f t="shared" si="272"/>
        <v>0</v>
      </c>
      <c r="K1555" s="28">
        <f t="shared" si="273"/>
        <v>2700</v>
      </c>
      <c r="L1555" s="28">
        <f t="shared" si="274"/>
        <v>1552</v>
      </c>
      <c r="M1555" s="41">
        <f>AVERAGE($K$4:K1555)</f>
        <v>2738.1121134020618</v>
      </c>
      <c r="N1555" s="41">
        <f>_xlfn.STDEV.S($K$4:K1555)</f>
        <v>357.60880089281164</v>
      </c>
      <c r="O1555" s="41">
        <f t="shared" si="276"/>
        <v>2720.306806158123</v>
      </c>
      <c r="P1555" s="41">
        <f t="shared" si="277"/>
        <v>2755.9174206460007</v>
      </c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</row>
    <row r="1556" spans="2:28" x14ac:dyDescent="0.2">
      <c r="B1556" s="13">
        <f t="shared" si="275"/>
        <v>1553</v>
      </c>
      <c r="C1556" s="12">
        <v>0.87713212548788888</v>
      </c>
      <c r="D1556" s="11">
        <f t="shared" si="267"/>
        <v>22</v>
      </c>
      <c r="E1556" s="11">
        <f t="shared" si="268"/>
        <v>22</v>
      </c>
      <c r="F1556" s="11">
        <f t="shared" si="269"/>
        <v>3300</v>
      </c>
      <c r="G1556" s="12">
        <v>0.28064422595666805</v>
      </c>
      <c r="H1556" s="27">
        <f t="shared" si="270"/>
        <v>1</v>
      </c>
      <c r="I1556" s="11">
        <f t="shared" si="271"/>
        <v>2</v>
      </c>
      <c r="J1556" s="28">
        <f t="shared" si="272"/>
        <v>1000</v>
      </c>
      <c r="K1556" s="28">
        <f t="shared" si="273"/>
        <v>2300</v>
      </c>
      <c r="L1556" s="28">
        <f t="shared" si="274"/>
        <v>1553</v>
      </c>
      <c r="M1556" s="41">
        <f>AVERAGE($K$4:K1556)</f>
        <v>2737.8300064391501</v>
      </c>
      <c r="N1556" s="41">
        <f>_xlfn.STDEV.S($K$4:K1556)</f>
        <v>357.66639405189471</v>
      </c>
      <c r="O1556" s="41">
        <f t="shared" si="276"/>
        <v>2720.0275749943539</v>
      </c>
      <c r="P1556" s="41">
        <f t="shared" si="277"/>
        <v>2755.6324378839463</v>
      </c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</row>
    <row r="1557" spans="2:28" x14ac:dyDescent="0.2">
      <c r="B1557" s="13">
        <f t="shared" si="275"/>
        <v>1554</v>
      </c>
      <c r="C1557" s="12">
        <v>6.960188816408186E-2</v>
      </c>
      <c r="D1557" s="11">
        <f t="shared" si="267"/>
        <v>15</v>
      </c>
      <c r="E1557" s="11">
        <f t="shared" si="268"/>
        <v>15</v>
      </c>
      <c r="F1557" s="11">
        <f t="shared" si="269"/>
        <v>2250</v>
      </c>
      <c r="G1557" s="12">
        <v>0.81945426099387098</v>
      </c>
      <c r="H1557" s="27">
        <f t="shared" si="270"/>
        <v>3</v>
      </c>
      <c r="I1557" s="11">
        <f t="shared" si="271"/>
        <v>0</v>
      </c>
      <c r="J1557" s="28">
        <f t="shared" si="272"/>
        <v>0</v>
      </c>
      <c r="K1557" s="28">
        <f t="shared" si="273"/>
        <v>2250</v>
      </c>
      <c r="L1557" s="28">
        <f t="shared" si="274"/>
        <v>1554</v>
      </c>
      <c r="M1557" s="41">
        <f>AVERAGE($K$4:K1557)</f>
        <v>2737.5160875160877</v>
      </c>
      <c r="N1557" s="41">
        <f>_xlfn.STDEV.S($K$4:K1557)</f>
        <v>357.76530787227415</v>
      </c>
      <c r="O1557" s="41">
        <f t="shared" si="276"/>
        <v>2719.714472140568</v>
      </c>
      <c r="P1557" s="41">
        <f t="shared" si="277"/>
        <v>2755.3177028916075</v>
      </c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</row>
    <row r="1558" spans="2:28" x14ac:dyDescent="0.2">
      <c r="B1558" s="13">
        <f t="shared" si="275"/>
        <v>1555</v>
      </c>
      <c r="C1558" s="12">
        <v>0.89563177738390765</v>
      </c>
      <c r="D1558" s="11">
        <f t="shared" si="267"/>
        <v>22</v>
      </c>
      <c r="E1558" s="11">
        <f t="shared" si="268"/>
        <v>22</v>
      </c>
      <c r="F1558" s="11">
        <f t="shared" si="269"/>
        <v>3300</v>
      </c>
      <c r="G1558" s="12">
        <v>0.59279891935014872</v>
      </c>
      <c r="H1558" s="27">
        <f t="shared" si="270"/>
        <v>2</v>
      </c>
      <c r="I1558" s="11">
        <f t="shared" si="271"/>
        <v>1</v>
      </c>
      <c r="J1558" s="28">
        <f t="shared" si="272"/>
        <v>500</v>
      </c>
      <c r="K1558" s="28">
        <f t="shared" si="273"/>
        <v>2800</v>
      </c>
      <c r="L1558" s="28">
        <f t="shared" si="274"/>
        <v>1555</v>
      </c>
      <c r="M1558" s="41">
        <f>AVERAGE($K$4:K1558)</f>
        <v>2737.5562700964629</v>
      </c>
      <c r="N1558" s="41">
        <f>_xlfn.STDEV.S($K$4:K1558)</f>
        <v>357.65368831234991</v>
      </c>
      <c r="O1558" s="41">
        <f t="shared" si="276"/>
        <v>2719.7659407204633</v>
      </c>
      <c r="P1558" s="41">
        <f t="shared" si="277"/>
        <v>2755.3465994724625</v>
      </c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</row>
    <row r="1559" spans="2:28" x14ac:dyDescent="0.2">
      <c r="B1559" s="13">
        <f t="shared" si="275"/>
        <v>1556</v>
      </c>
      <c r="C1559" s="12">
        <v>0.73593318599917368</v>
      </c>
      <c r="D1559" s="11">
        <f t="shared" si="267"/>
        <v>21</v>
      </c>
      <c r="E1559" s="11">
        <f t="shared" si="268"/>
        <v>21</v>
      </c>
      <c r="F1559" s="11">
        <f t="shared" si="269"/>
        <v>3150</v>
      </c>
      <c r="G1559" s="12">
        <v>0.52161256609255913</v>
      </c>
      <c r="H1559" s="27">
        <f t="shared" si="270"/>
        <v>2</v>
      </c>
      <c r="I1559" s="11">
        <f t="shared" si="271"/>
        <v>0</v>
      </c>
      <c r="J1559" s="28">
        <f t="shared" si="272"/>
        <v>0</v>
      </c>
      <c r="K1559" s="28">
        <f t="shared" si="273"/>
        <v>3150</v>
      </c>
      <c r="L1559" s="28">
        <f t="shared" si="274"/>
        <v>1556</v>
      </c>
      <c r="M1559" s="41">
        <f>AVERAGE($K$4:K1559)</f>
        <v>2737.8213367609255</v>
      </c>
      <c r="N1559" s="41">
        <f>_xlfn.STDEV.S($K$4:K1559)</f>
        <v>357.69152163639416</v>
      </c>
      <c r="O1559" s="41">
        <f t="shared" si="276"/>
        <v>2720.0348526142711</v>
      </c>
      <c r="P1559" s="41">
        <f t="shared" si="277"/>
        <v>2755.6078209075799</v>
      </c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</row>
    <row r="1560" spans="2:28" x14ac:dyDescent="0.2">
      <c r="B1560" s="13">
        <f t="shared" si="275"/>
        <v>1557</v>
      </c>
      <c r="C1560" s="12">
        <v>0.60106145581500725</v>
      </c>
      <c r="D1560" s="11">
        <f t="shared" si="267"/>
        <v>20</v>
      </c>
      <c r="E1560" s="11">
        <f t="shared" si="268"/>
        <v>20</v>
      </c>
      <c r="F1560" s="11">
        <f t="shared" si="269"/>
        <v>3000</v>
      </c>
      <c r="G1560" s="12">
        <v>7.559170511321045E-2</v>
      </c>
      <c r="H1560" s="27">
        <f t="shared" si="270"/>
        <v>0</v>
      </c>
      <c r="I1560" s="11">
        <f t="shared" si="271"/>
        <v>1</v>
      </c>
      <c r="J1560" s="28">
        <f t="shared" si="272"/>
        <v>500</v>
      </c>
      <c r="K1560" s="28">
        <f t="shared" si="273"/>
        <v>2500</v>
      </c>
      <c r="L1560" s="28">
        <f t="shared" si="274"/>
        <v>1557</v>
      </c>
      <c r="M1560" s="41">
        <f>AVERAGE($K$4:K1560)</f>
        <v>2737.6685934489401</v>
      </c>
      <c r="N1560" s="41">
        <f>_xlfn.STDEV.S($K$4:K1560)</f>
        <v>357.62735430390825</v>
      </c>
      <c r="O1560" s="41">
        <f t="shared" si="276"/>
        <v>2719.8910206445903</v>
      </c>
      <c r="P1560" s="41">
        <f t="shared" si="277"/>
        <v>2755.4461662532899</v>
      </c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</row>
    <row r="1561" spans="2:28" x14ac:dyDescent="0.2">
      <c r="B1561" s="13">
        <f t="shared" si="275"/>
        <v>1558</v>
      </c>
      <c r="C1561" s="12">
        <v>0.37250688392193454</v>
      </c>
      <c r="D1561" s="11">
        <f t="shared" si="267"/>
        <v>19</v>
      </c>
      <c r="E1561" s="11">
        <f t="shared" si="268"/>
        <v>19</v>
      </c>
      <c r="F1561" s="11">
        <f t="shared" si="269"/>
        <v>2850</v>
      </c>
      <c r="G1561" s="12">
        <v>0.93989042461016059</v>
      </c>
      <c r="H1561" s="27">
        <f t="shared" si="270"/>
        <v>4</v>
      </c>
      <c r="I1561" s="11">
        <f t="shared" si="271"/>
        <v>0</v>
      </c>
      <c r="J1561" s="28">
        <f t="shared" si="272"/>
        <v>0</v>
      </c>
      <c r="K1561" s="28">
        <f t="shared" si="273"/>
        <v>2850</v>
      </c>
      <c r="L1561" s="28">
        <f t="shared" si="274"/>
        <v>1558</v>
      </c>
      <c r="M1561" s="41">
        <f>AVERAGE($K$4:K1561)</f>
        <v>2737.7406931964056</v>
      </c>
      <c r="N1561" s="41">
        <f>_xlfn.STDEV.S($K$4:K1561)</f>
        <v>357.52381763998034</v>
      </c>
      <c r="O1561" s="41">
        <f t="shared" si="276"/>
        <v>2719.9739805766362</v>
      </c>
      <c r="P1561" s="41">
        <f t="shared" si="277"/>
        <v>2755.5074058161749</v>
      </c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</row>
    <row r="1562" spans="2:28" x14ac:dyDescent="0.2">
      <c r="B1562" s="13">
        <f t="shared" si="275"/>
        <v>1559</v>
      </c>
      <c r="C1562" s="12">
        <v>0.78146616280255188</v>
      </c>
      <c r="D1562" s="11">
        <f t="shared" si="267"/>
        <v>21</v>
      </c>
      <c r="E1562" s="11">
        <f t="shared" si="268"/>
        <v>21</v>
      </c>
      <c r="F1562" s="11">
        <f t="shared" si="269"/>
        <v>3150</v>
      </c>
      <c r="G1562" s="12">
        <v>0.45096501420506441</v>
      </c>
      <c r="H1562" s="27">
        <f t="shared" si="270"/>
        <v>2</v>
      </c>
      <c r="I1562" s="11">
        <f t="shared" si="271"/>
        <v>0</v>
      </c>
      <c r="J1562" s="28">
        <f t="shared" si="272"/>
        <v>0</v>
      </c>
      <c r="K1562" s="28">
        <f t="shared" si="273"/>
        <v>3150</v>
      </c>
      <c r="L1562" s="28">
        <f t="shared" si="274"/>
        <v>1559</v>
      </c>
      <c r="M1562" s="41">
        <f>AVERAGE($K$4:K1562)</f>
        <v>2738.0051314945476</v>
      </c>
      <c r="N1562" s="41">
        <f>_xlfn.STDEV.S($K$4:K1562)</f>
        <v>357.56153896310821</v>
      </c>
      <c r="O1562" s="41">
        <f t="shared" si="276"/>
        <v>2720.2422528560069</v>
      </c>
      <c r="P1562" s="41">
        <f t="shared" si="277"/>
        <v>2755.7680101330884</v>
      </c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</row>
    <row r="1563" spans="2:28" x14ac:dyDescent="0.2">
      <c r="B1563" s="13">
        <f t="shared" si="275"/>
        <v>1560</v>
      </c>
      <c r="C1563" s="12">
        <v>0.25986319505473521</v>
      </c>
      <c r="D1563" s="11">
        <f t="shared" si="267"/>
        <v>18</v>
      </c>
      <c r="E1563" s="11">
        <f t="shared" si="268"/>
        <v>18</v>
      </c>
      <c r="F1563" s="11">
        <f t="shared" si="269"/>
        <v>2700</v>
      </c>
      <c r="G1563" s="12">
        <v>0.60829033259906273</v>
      </c>
      <c r="H1563" s="27">
        <f t="shared" si="270"/>
        <v>2</v>
      </c>
      <c r="I1563" s="11">
        <f t="shared" si="271"/>
        <v>0</v>
      </c>
      <c r="J1563" s="28">
        <f t="shared" si="272"/>
        <v>0</v>
      </c>
      <c r="K1563" s="28">
        <f t="shared" si="273"/>
        <v>2700</v>
      </c>
      <c r="L1563" s="28">
        <f t="shared" si="274"/>
        <v>1560</v>
      </c>
      <c r="M1563" s="41">
        <f>AVERAGE($K$4:K1563)</f>
        <v>2737.9807692307691</v>
      </c>
      <c r="N1563" s="41">
        <f>_xlfn.STDEV.S($K$4:K1563)</f>
        <v>357.44813914251154</v>
      </c>
      <c r="O1563" s="41">
        <f t="shared" si="276"/>
        <v>2720.2292252379716</v>
      </c>
      <c r="P1563" s="41">
        <f t="shared" si="277"/>
        <v>2755.7323132235665</v>
      </c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</row>
    <row r="1564" spans="2:28" x14ac:dyDescent="0.2">
      <c r="B1564" s="13">
        <f t="shared" si="275"/>
        <v>1561</v>
      </c>
      <c r="C1564" s="12">
        <v>0.51558938121933051</v>
      </c>
      <c r="D1564" s="11">
        <f t="shared" si="267"/>
        <v>20</v>
      </c>
      <c r="E1564" s="11">
        <f t="shared" si="268"/>
        <v>20</v>
      </c>
      <c r="F1564" s="11">
        <f t="shared" si="269"/>
        <v>3000</v>
      </c>
      <c r="G1564" s="12">
        <v>0.19272303297665283</v>
      </c>
      <c r="H1564" s="27">
        <f t="shared" si="270"/>
        <v>1</v>
      </c>
      <c r="I1564" s="11">
        <f t="shared" si="271"/>
        <v>0</v>
      </c>
      <c r="J1564" s="28">
        <f t="shared" si="272"/>
        <v>0</v>
      </c>
      <c r="K1564" s="28">
        <f t="shared" si="273"/>
        <v>3000</v>
      </c>
      <c r="L1564" s="28">
        <f t="shared" si="274"/>
        <v>1561</v>
      </c>
      <c r="M1564" s="41">
        <f>AVERAGE($K$4:K1564)</f>
        <v>2738.1486226777706</v>
      </c>
      <c r="N1564" s="41">
        <f>_xlfn.STDEV.S($K$4:K1564)</f>
        <v>357.39508907092176</v>
      </c>
      <c r="O1564" s="41">
        <f t="shared" si="276"/>
        <v>2720.4054081073532</v>
      </c>
      <c r="P1564" s="41">
        <f t="shared" si="277"/>
        <v>2755.891837248188</v>
      </c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</row>
    <row r="1565" spans="2:28" x14ac:dyDescent="0.2">
      <c r="B1565" s="13">
        <f t="shared" si="275"/>
        <v>1562</v>
      </c>
      <c r="C1565" s="12">
        <v>0.21357779952131817</v>
      </c>
      <c r="D1565" s="11">
        <f t="shared" si="267"/>
        <v>17</v>
      </c>
      <c r="E1565" s="11">
        <f t="shared" si="268"/>
        <v>17</v>
      </c>
      <c r="F1565" s="11">
        <f t="shared" si="269"/>
        <v>2550</v>
      </c>
      <c r="G1565" s="12">
        <v>0.40960404311351395</v>
      </c>
      <c r="H1565" s="27">
        <f t="shared" si="270"/>
        <v>1</v>
      </c>
      <c r="I1565" s="11">
        <f t="shared" si="271"/>
        <v>0</v>
      </c>
      <c r="J1565" s="28">
        <f t="shared" si="272"/>
        <v>0</v>
      </c>
      <c r="K1565" s="28">
        <f t="shared" si="273"/>
        <v>2550</v>
      </c>
      <c r="L1565" s="28">
        <f t="shared" si="274"/>
        <v>1562</v>
      </c>
      <c r="M1565" s="41">
        <f>AVERAGE($K$4:K1565)</f>
        <v>2738.0281690140846</v>
      </c>
      <c r="N1565" s="41">
        <f>_xlfn.STDEV.S($K$4:K1565)</f>
        <v>357.31230923330463</v>
      </c>
      <c r="O1565" s="41">
        <f t="shared" si="276"/>
        <v>2720.2947521869014</v>
      </c>
      <c r="P1565" s="41">
        <f t="shared" si="277"/>
        <v>2755.7615858412678</v>
      </c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</row>
    <row r="1566" spans="2:28" x14ac:dyDescent="0.2">
      <c r="B1566" s="13">
        <f t="shared" si="275"/>
        <v>1563</v>
      </c>
      <c r="C1566" s="12">
        <v>0.71207271470569744</v>
      </c>
      <c r="D1566" s="11">
        <f t="shared" si="267"/>
        <v>21</v>
      </c>
      <c r="E1566" s="11">
        <f t="shared" si="268"/>
        <v>21</v>
      </c>
      <c r="F1566" s="11">
        <f t="shared" si="269"/>
        <v>3150</v>
      </c>
      <c r="G1566" s="12">
        <v>1.4577658019832018E-2</v>
      </c>
      <c r="H1566" s="27">
        <f t="shared" si="270"/>
        <v>0</v>
      </c>
      <c r="I1566" s="11">
        <f t="shared" si="271"/>
        <v>2</v>
      </c>
      <c r="J1566" s="28">
        <f t="shared" si="272"/>
        <v>1000</v>
      </c>
      <c r="K1566" s="28">
        <f t="shared" si="273"/>
        <v>2150</v>
      </c>
      <c r="L1566" s="28">
        <f t="shared" si="274"/>
        <v>1563</v>
      </c>
      <c r="M1566" s="41">
        <f>AVERAGE($K$4:K1566)</f>
        <v>2737.6519513755597</v>
      </c>
      <c r="N1566" s="41">
        <f>_xlfn.STDEV.S($K$4:K1566)</f>
        <v>357.50744972364652</v>
      </c>
      <c r="O1566" s="41">
        <f t="shared" si="276"/>
        <v>2719.9145354178954</v>
      </c>
      <c r="P1566" s="41">
        <f t="shared" si="277"/>
        <v>2755.3893673332241</v>
      </c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</row>
    <row r="1567" spans="2:28" x14ac:dyDescent="0.2">
      <c r="B1567" s="13">
        <f t="shared" si="275"/>
        <v>1564</v>
      </c>
      <c r="C1567" s="12">
        <v>0.47311660287683088</v>
      </c>
      <c r="D1567" s="11">
        <f t="shared" si="267"/>
        <v>19</v>
      </c>
      <c r="E1567" s="11">
        <f t="shared" si="268"/>
        <v>19</v>
      </c>
      <c r="F1567" s="11">
        <f t="shared" si="269"/>
        <v>2850</v>
      </c>
      <c r="G1567" s="12">
        <v>0.75921747169033005</v>
      </c>
      <c r="H1567" s="27">
        <f t="shared" si="270"/>
        <v>3</v>
      </c>
      <c r="I1567" s="11">
        <f t="shared" si="271"/>
        <v>0</v>
      </c>
      <c r="J1567" s="28">
        <f t="shared" si="272"/>
        <v>0</v>
      </c>
      <c r="K1567" s="28">
        <f t="shared" si="273"/>
        <v>2850</v>
      </c>
      <c r="L1567" s="28">
        <f t="shared" si="274"/>
        <v>1564</v>
      </c>
      <c r="M1567" s="41">
        <f>AVERAGE($K$4:K1567)</f>
        <v>2737.7237851662403</v>
      </c>
      <c r="N1567" s="41">
        <f>_xlfn.STDEV.S($K$4:K1567)</f>
        <v>357.40435609057982</v>
      </c>
      <c r="O1567" s="41">
        <f t="shared" si="276"/>
        <v>2719.9971627034797</v>
      </c>
      <c r="P1567" s="41">
        <f t="shared" si="277"/>
        <v>2755.4504076290009</v>
      </c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</row>
    <row r="1568" spans="2:28" x14ac:dyDescent="0.2">
      <c r="B1568" s="13">
        <f t="shared" si="275"/>
        <v>1565</v>
      </c>
      <c r="C1568" s="12">
        <v>0.87934427703955398</v>
      </c>
      <c r="D1568" s="11">
        <f t="shared" si="267"/>
        <v>22</v>
      </c>
      <c r="E1568" s="11">
        <f t="shared" si="268"/>
        <v>22</v>
      </c>
      <c r="F1568" s="11">
        <f t="shared" si="269"/>
        <v>3300</v>
      </c>
      <c r="G1568" s="12">
        <v>0.3950714779774297</v>
      </c>
      <c r="H1568" s="27">
        <f t="shared" si="270"/>
        <v>2</v>
      </c>
      <c r="I1568" s="11">
        <f t="shared" si="271"/>
        <v>1</v>
      </c>
      <c r="J1568" s="28">
        <f t="shared" si="272"/>
        <v>500</v>
      </c>
      <c r="K1568" s="28">
        <f t="shared" si="273"/>
        <v>2800</v>
      </c>
      <c r="L1568" s="28">
        <f t="shared" si="274"/>
        <v>1565</v>
      </c>
      <c r="M1568" s="41">
        <f>AVERAGE($K$4:K1568)</f>
        <v>2737.7635782747602</v>
      </c>
      <c r="N1568" s="41">
        <f>_xlfn.STDEV.S($K$4:K1568)</f>
        <v>357.29354609952679</v>
      </c>
      <c r="O1568" s="41">
        <f t="shared" si="276"/>
        <v>2720.048123175623</v>
      </c>
      <c r="P1568" s="41">
        <f t="shared" si="277"/>
        <v>2755.4790333738974</v>
      </c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</row>
    <row r="1569" spans="2:28" x14ac:dyDescent="0.2">
      <c r="B1569" s="13">
        <f t="shared" si="275"/>
        <v>1566</v>
      </c>
      <c r="C1569" s="12">
        <v>0.74848300891204345</v>
      </c>
      <c r="D1569" s="11">
        <f t="shared" si="267"/>
        <v>21</v>
      </c>
      <c r="E1569" s="11">
        <f t="shared" si="268"/>
        <v>21</v>
      </c>
      <c r="F1569" s="11">
        <f t="shared" si="269"/>
        <v>3150</v>
      </c>
      <c r="G1569" s="12">
        <v>0.39718005583564819</v>
      </c>
      <c r="H1569" s="27">
        <f t="shared" si="270"/>
        <v>2</v>
      </c>
      <c r="I1569" s="11">
        <f t="shared" si="271"/>
        <v>0</v>
      </c>
      <c r="J1569" s="28">
        <f t="shared" si="272"/>
        <v>0</v>
      </c>
      <c r="K1569" s="28">
        <f t="shared" si="273"/>
        <v>3150</v>
      </c>
      <c r="L1569" s="28">
        <f t="shared" si="274"/>
        <v>1566</v>
      </c>
      <c r="M1569" s="41">
        <f>AVERAGE($K$4:K1569)</f>
        <v>2738.0268199233715</v>
      </c>
      <c r="N1569" s="41">
        <f>_xlfn.STDEV.S($K$4:K1569)</f>
        <v>357.33125365595697</v>
      </c>
      <c r="O1569" s="41">
        <f t="shared" si="276"/>
        <v>2720.3151617356461</v>
      </c>
      <c r="P1569" s="41">
        <f t="shared" si="277"/>
        <v>2755.7384781110968</v>
      </c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</row>
    <row r="1570" spans="2:28" x14ac:dyDescent="0.2">
      <c r="B1570" s="13">
        <f t="shared" si="275"/>
        <v>1567</v>
      </c>
      <c r="C1570" s="12">
        <v>0.51465332264677277</v>
      </c>
      <c r="D1570" s="11">
        <f t="shared" si="267"/>
        <v>20</v>
      </c>
      <c r="E1570" s="11">
        <f t="shared" si="268"/>
        <v>20</v>
      </c>
      <c r="F1570" s="11">
        <f t="shared" si="269"/>
        <v>3000</v>
      </c>
      <c r="G1570" s="12">
        <v>0.61289789904765712</v>
      </c>
      <c r="H1570" s="27">
        <f t="shared" si="270"/>
        <v>2</v>
      </c>
      <c r="I1570" s="11">
        <f t="shared" si="271"/>
        <v>0</v>
      </c>
      <c r="J1570" s="28">
        <f t="shared" si="272"/>
        <v>0</v>
      </c>
      <c r="K1570" s="28">
        <f t="shared" si="273"/>
        <v>3000</v>
      </c>
      <c r="L1570" s="28">
        <f t="shared" si="274"/>
        <v>1567</v>
      </c>
      <c r="M1570" s="41">
        <f>AVERAGE($K$4:K1570)</f>
        <v>2738.1940012763243</v>
      </c>
      <c r="N1570" s="41">
        <f>_xlfn.STDEV.S($K$4:K1570)</f>
        <v>357.27844283012399</v>
      </c>
      <c r="O1570" s="41">
        <f t="shared" si="276"/>
        <v>2720.4906210068234</v>
      </c>
      <c r="P1570" s="41">
        <f t="shared" si="277"/>
        <v>2755.8973815458253</v>
      </c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</row>
    <row r="1571" spans="2:28" x14ac:dyDescent="0.2">
      <c r="B1571" s="13">
        <f t="shared" si="275"/>
        <v>1568</v>
      </c>
      <c r="C1571" s="12">
        <v>0.75479887513504051</v>
      </c>
      <c r="D1571" s="11">
        <f t="shared" si="267"/>
        <v>21</v>
      </c>
      <c r="E1571" s="11">
        <f t="shared" si="268"/>
        <v>21</v>
      </c>
      <c r="F1571" s="11">
        <f t="shared" si="269"/>
        <v>3150</v>
      </c>
      <c r="G1571" s="12">
        <v>0.91348292935396336</v>
      </c>
      <c r="H1571" s="27">
        <f t="shared" si="270"/>
        <v>4</v>
      </c>
      <c r="I1571" s="11">
        <f t="shared" si="271"/>
        <v>0</v>
      </c>
      <c r="J1571" s="28">
        <f t="shared" si="272"/>
        <v>0</v>
      </c>
      <c r="K1571" s="28">
        <f t="shared" si="273"/>
        <v>3150</v>
      </c>
      <c r="L1571" s="28">
        <f t="shared" si="274"/>
        <v>1568</v>
      </c>
      <c r="M1571" s="41">
        <f>AVERAGE($K$4:K1571)</f>
        <v>2738.4566326530612</v>
      </c>
      <c r="N1571" s="41">
        <f>_xlfn.STDEV.S($K$4:K1571)</f>
        <v>357.31579708372442</v>
      </c>
      <c r="O1571" s="41">
        <f t="shared" si="276"/>
        <v>2720.7570568937017</v>
      </c>
      <c r="P1571" s="41">
        <f t="shared" si="277"/>
        <v>2756.1562084124207</v>
      </c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</row>
    <row r="1572" spans="2:28" x14ac:dyDescent="0.2">
      <c r="B1572" s="13">
        <f t="shared" si="275"/>
        <v>1569</v>
      </c>
      <c r="C1572" s="12">
        <v>0.2711224008205404</v>
      </c>
      <c r="D1572" s="11">
        <f t="shared" si="267"/>
        <v>18</v>
      </c>
      <c r="E1572" s="11">
        <f t="shared" si="268"/>
        <v>18</v>
      </c>
      <c r="F1572" s="11">
        <f t="shared" si="269"/>
        <v>2700</v>
      </c>
      <c r="G1572" s="12">
        <v>0.22101638328489759</v>
      </c>
      <c r="H1572" s="27">
        <f t="shared" si="270"/>
        <v>1</v>
      </c>
      <c r="I1572" s="11">
        <f t="shared" si="271"/>
        <v>0</v>
      </c>
      <c r="J1572" s="28">
        <f t="shared" si="272"/>
        <v>0</v>
      </c>
      <c r="K1572" s="28">
        <f t="shared" si="273"/>
        <v>2700</v>
      </c>
      <c r="L1572" s="28">
        <f t="shared" si="274"/>
        <v>1569</v>
      </c>
      <c r="M1572" s="41">
        <f>AVERAGE($K$4:K1572)</f>
        <v>2738.4321223709371</v>
      </c>
      <c r="N1572" s="41">
        <f>_xlfn.STDEV.S($K$4:K1572)</f>
        <v>357.20315832091109</v>
      </c>
      <c r="O1572" s="41">
        <f t="shared" si="276"/>
        <v>2720.7437743938399</v>
      </c>
      <c r="P1572" s="41">
        <f t="shared" si="277"/>
        <v>2756.1204703480344</v>
      </c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</row>
    <row r="1573" spans="2:28" x14ac:dyDescent="0.2">
      <c r="B1573" s="13">
        <f t="shared" si="275"/>
        <v>1570</v>
      </c>
      <c r="C1573" s="12">
        <v>0.58008748648576625</v>
      </c>
      <c r="D1573" s="11">
        <f t="shared" si="267"/>
        <v>20</v>
      </c>
      <c r="E1573" s="11">
        <f t="shared" si="268"/>
        <v>20</v>
      </c>
      <c r="F1573" s="11">
        <f t="shared" si="269"/>
        <v>3000</v>
      </c>
      <c r="G1573" s="12">
        <v>0.3660421386189705</v>
      </c>
      <c r="H1573" s="27">
        <f t="shared" si="270"/>
        <v>1</v>
      </c>
      <c r="I1573" s="11">
        <f t="shared" si="271"/>
        <v>0</v>
      </c>
      <c r="J1573" s="28">
        <f t="shared" si="272"/>
        <v>0</v>
      </c>
      <c r="K1573" s="28">
        <f t="shared" si="273"/>
        <v>3000</v>
      </c>
      <c r="L1573" s="28">
        <f t="shared" si="274"/>
        <v>1570</v>
      </c>
      <c r="M1573" s="41">
        <f>AVERAGE($K$4:K1573)</f>
        <v>2738.5987261146497</v>
      </c>
      <c r="N1573" s="41">
        <f>_xlfn.STDEV.S($K$4:K1573)</f>
        <v>357.15032210490631</v>
      </c>
      <c r="O1573" s="41">
        <f t="shared" si="276"/>
        <v>2720.9186365353307</v>
      </c>
      <c r="P1573" s="41">
        <f t="shared" si="277"/>
        <v>2756.2788156939687</v>
      </c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</row>
    <row r="1574" spans="2:28" x14ac:dyDescent="0.2">
      <c r="B1574" s="13">
        <f t="shared" si="275"/>
        <v>1571</v>
      </c>
      <c r="C1574" s="12">
        <v>0.95831159443183689</v>
      </c>
      <c r="D1574" s="11">
        <f t="shared" si="267"/>
        <v>24</v>
      </c>
      <c r="E1574" s="11">
        <f t="shared" si="268"/>
        <v>22</v>
      </c>
      <c r="F1574" s="11">
        <f t="shared" si="269"/>
        <v>3300</v>
      </c>
      <c r="G1574" s="12">
        <v>0.72155615672756512</v>
      </c>
      <c r="H1574" s="27">
        <f t="shared" si="270"/>
        <v>3</v>
      </c>
      <c r="I1574" s="11">
        <f t="shared" si="271"/>
        <v>0</v>
      </c>
      <c r="J1574" s="28">
        <f t="shared" si="272"/>
        <v>0</v>
      </c>
      <c r="K1574" s="28">
        <f t="shared" si="273"/>
        <v>3300</v>
      </c>
      <c r="L1574" s="28">
        <f t="shared" si="274"/>
        <v>1571</v>
      </c>
      <c r="M1574" s="41">
        <f>AVERAGE($K$4:K1574)</f>
        <v>2738.9560789306174</v>
      </c>
      <c r="N1574" s="41">
        <f>_xlfn.STDEV.S($K$4:K1574)</f>
        <v>357.31740066963334</v>
      </c>
      <c r="O1574" s="41">
        <f t="shared" si="276"/>
        <v>2721.2733576661567</v>
      </c>
      <c r="P1574" s="41">
        <f t="shared" si="277"/>
        <v>2756.6388001950781</v>
      </c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</row>
    <row r="1575" spans="2:28" x14ac:dyDescent="0.2">
      <c r="B1575" s="13">
        <f t="shared" si="275"/>
        <v>1572</v>
      </c>
      <c r="C1575" s="12">
        <v>0.98718790734485107</v>
      </c>
      <c r="D1575" s="11">
        <f t="shared" si="267"/>
        <v>25</v>
      </c>
      <c r="E1575" s="11">
        <f t="shared" si="268"/>
        <v>22</v>
      </c>
      <c r="F1575" s="11">
        <f t="shared" si="269"/>
        <v>3300</v>
      </c>
      <c r="G1575" s="12">
        <v>0.80850110959655919</v>
      </c>
      <c r="H1575" s="27">
        <f t="shared" si="270"/>
        <v>3</v>
      </c>
      <c r="I1575" s="11">
        <f t="shared" si="271"/>
        <v>0</v>
      </c>
      <c r="J1575" s="28">
        <f t="shared" si="272"/>
        <v>0</v>
      </c>
      <c r="K1575" s="28">
        <f t="shared" si="273"/>
        <v>3300</v>
      </c>
      <c r="L1575" s="28">
        <f t="shared" si="274"/>
        <v>1572</v>
      </c>
      <c r="M1575" s="41">
        <f>AVERAGE($K$4:K1575)</f>
        <v>2739.3129770992368</v>
      </c>
      <c r="N1575" s="41">
        <f>_xlfn.STDEV.S($K$4:K1575)</f>
        <v>357.48383182471764</v>
      </c>
      <c r="O1575" s="41">
        <f t="shared" si="276"/>
        <v>2721.6276560591518</v>
      </c>
      <c r="P1575" s="41">
        <f t="shared" si="277"/>
        <v>2756.9982981393218</v>
      </c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</row>
    <row r="1576" spans="2:28" x14ac:dyDescent="0.2">
      <c r="B1576" s="13">
        <f t="shared" si="275"/>
        <v>1573</v>
      </c>
      <c r="C1576" s="12">
        <v>0.27592851394806206</v>
      </c>
      <c r="D1576" s="11">
        <f t="shared" si="267"/>
        <v>18</v>
      </c>
      <c r="E1576" s="11">
        <f t="shared" si="268"/>
        <v>18</v>
      </c>
      <c r="F1576" s="11">
        <f t="shared" si="269"/>
        <v>2700</v>
      </c>
      <c r="G1576" s="12">
        <v>0.65566362706769743</v>
      </c>
      <c r="H1576" s="27">
        <f t="shared" si="270"/>
        <v>2</v>
      </c>
      <c r="I1576" s="11">
        <f t="shared" si="271"/>
        <v>0</v>
      </c>
      <c r="J1576" s="28">
        <f t="shared" si="272"/>
        <v>0</v>
      </c>
      <c r="K1576" s="28">
        <f t="shared" si="273"/>
        <v>2700</v>
      </c>
      <c r="L1576" s="28">
        <f t="shared" si="274"/>
        <v>1573</v>
      </c>
      <c r="M1576" s="41">
        <f>AVERAGE($K$4:K1576)</f>
        <v>2739.2879847425302</v>
      </c>
      <c r="N1576" s="41">
        <f>_xlfn.STDEV.S($K$4:K1576)</f>
        <v>357.37148488366972</v>
      </c>
      <c r="O1576" s="41">
        <f t="shared" si="276"/>
        <v>2721.6138510143201</v>
      </c>
      <c r="P1576" s="41">
        <f t="shared" si="277"/>
        <v>2756.9621184707403</v>
      </c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1"/>
      <c r="AB1576" s="11"/>
    </row>
    <row r="1577" spans="2:28" x14ac:dyDescent="0.2">
      <c r="B1577" s="13">
        <f t="shared" si="275"/>
        <v>1574</v>
      </c>
      <c r="C1577" s="12">
        <v>0.60493477450248678</v>
      </c>
      <c r="D1577" s="11">
        <f t="shared" si="267"/>
        <v>20</v>
      </c>
      <c r="E1577" s="11">
        <f t="shared" si="268"/>
        <v>20</v>
      </c>
      <c r="F1577" s="11">
        <f t="shared" si="269"/>
        <v>3000</v>
      </c>
      <c r="G1577" s="12">
        <v>0.25656125703055177</v>
      </c>
      <c r="H1577" s="27">
        <f t="shared" si="270"/>
        <v>1</v>
      </c>
      <c r="I1577" s="11">
        <f t="shared" si="271"/>
        <v>0</v>
      </c>
      <c r="J1577" s="28">
        <f t="shared" si="272"/>
        <v>0</v>
      </c>
      <c r="K1577" s="28">
        <f t="shared" si="273"/>
        <v>3000</v>
      </c>
      <c r="L1577" s="28">
        <f t="shared" si="274"/>
        <v>1574</v>
      </c>
      <c r="M1577" s="41">
        <f>AVERAGE($K$4:K1577)</f>
        <v>2739.4536213468868</v>
      </c>
      <c r="N1577" s="41">
        <f>_xlfn.STDEV.S($K$4:K1577)</f>
        <v>357.3183035702815</v>
      </c>
      <c r="O1577" s="41">
        <f t="shared" si="276"/>
        <v>2721.7877408599147</v>
      </c>
      <c r="P1577" s="41">
        <f t="shared" si="277"/>
        <v>2757.119501833859</v>
      </c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</row>
    <row r="1578" spans="2:28" x14ac:dyDescent="0.2">
      <c r="B1578" s="13">
        <f t="shared" si="275"/>
        <v>1575</v>
      </c>
      <c r="C1578" s="12">
        <v>0.16621017620068201</v>
      </c>
      <c r="D1578" s="11">
        <f t="shared" si="267"/>
        <v>17</v>
      </c>
      <c r="E1578" s="11">
        <f t="shared" si="268"/>
        <v>17</v>
      </c>
      <c r="F1578" s="11">
        <f t="shared" si="269"/>
        <v>2550</v>
      </c>
      <c r="G1578" s="12">
        <v>0.83649289947883088</v>
      </c>
      <c r="H1578" s="27">
        <f t="shared" si="270"/>
        <v>3</v>
      </c>
      <c r="I1578" s="11">
        <f t="shared" si="271"/>
        <v>0</v>
      </c>
      <c r="J1578" s="28">
        <f t="shared" si="272"/>
        <v>0</v>
      </c>
      <c r="K1578" s="28">
        <f t="shared" si="273"/>
        <v>2550</v>
      </c>
      <c r="L1578" s="28">
        <f t="shared" si="274"/>
        <v>1575</v>
      </c>
      <c r="M1578" s="41">
        <f>AVERAGE($K$4:K1578)</f>
        <v>2739.3333333333335</v>
      </c>
      <c r="N1578" s="41">
        <f>_xlfn.STDEV.S($K$4:K1578)</f>
        <v>357.23667673131359</v>
      </c>
      <c r="O1578" s="41">
        <f t="shared" si="276"/>
        <v>2721.6771049547488</v>
      </c>
      <c r="P1578" s="41">
        <f t="shared" si="277"/>
        <v>2756.9895617119182</v>
      </c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</row>
    <row r="1579" spans="2:28" x14ac:dyDescent="0.2">
      <c r="B1579" s="13">
        <f t="shared" si="275"/>
        <v>1576</v>
      </c>
      <c r="C1579" s="12">
        <v>0.15196619772525732</v>
      </c>
      <c r="D1579" s="11">
        <f t="shared" si="267"/>
        <v>17</v>
      </c>
      <c r="E1579" s="11">
        <f t="shared" si="268"/>
        <v>17</v>
      </c>
      <c r="F1579" s="11">
        <f t="shared" si="269"/>
        <v>2550</v>
      </c>
      <c r="G1579" s="12">
        <v>0.79029066019839533</v>
      </c>
      <c r="H1579" s="27">
        <f t="shared" si="270"/>
        <v>3</v>
      </c>
      <c r="I1579" s="11">
        <f t="shared" si="271"/>
        <v>0</v>
      </c>
      <c r="J1579" s="28">
        <f t="shared" si="272"/>
        <v>0</v>
      </c>
      <c r="K1579" s="28">
        <f t="shared" si="273"/>
        <v>2550</v>
      </c>
      <c r="L1579" s="28">
        <f t="shared" si="274"/>
        <v>1576</v>
      </c>
      <c r="M1579" s="41">
        <f>AVERAGE($K$4:K1579)</f>
        <v>2739.2131979695432</v>
      </c>
      <c r="N1579" s="41">
        <f>_xlfn.STDEV.S($K$4:K1579)</f>
        <v>357.15509446442667</v>
      </c>
      <c r="O1579" s="41">
        <f t="shared" si="276"/>
        <v>2721.5666115769518</v>
      </c>
      <c r="P1579" s="41">
        <f t="shared" si="277"/>
        <v>2756.8597843621346</v>
      </c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</row>
    <row r="1580" spans="2:28" x14ac:dyDescent="0.2">
      <c r="B1580" s="13">
        <f t="shared" si="275"/>
        <v>1577</v>
      </c>
      <c r="C1580" s="12">
        <v>0.85952605744240573</v>
      </c>
      <c r="D1580" s="11">
        <f t="shared" si="267"/>
        <v>22</v>
      </c>
      <c r="E1580" s="11">
        <f t="shared" si="268"/>
        <v>22</v>
      </c>
      <c r="F1580" s="11">
        <f t="shared" si="269"/>
        <v>3300</v>
      </c>
      <c r="G1580" s="12">
        <v>0.67938886417896305</v>
      </c>
      <c r="H1580" s="27">
        <f t="shared" si="270"/>
        <v>3</v>
      </c>
      <c r="I1580" s="11">
        <f t="shared" si="271"/>
        <v>0</v>
      </c>
      <c r="J1580" s="28">
        <f t="shared" si="272"/>
        <v>0</v>
      </c>
      <c r="K1580" s="28">
        <f t="shared" si="273"/>
        <v>3300</v>
      </c>
      <c r="L1580" s="28">
        <f t="shared" si="274"/>
        <v>1577</v>
      </c>
      <c r="M1580" s="41">
        <f>AVERAGE($K$4:K1580)</f>
        <v>2739.568801521877</v>
      </c>
      <c r="N1580" s="41">
        <f>_xlfn.STDEV.S($K$4:K1580)</f>
        <v>357.32092066633021</v>
      </c>
      <c r="O1580" s="41">
        <f t="shared" si="276"/>
        <v>2721.9196289481197</v>
      </c>
      <c r="P1580" s="41">
        <f t="shared" si="277"/>
        <v>2757.2179740956344</v>
      </c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</row>
    <row r="1581" spans="2:28" x14ac:dyDescent="0.2">
      <c r="B1581" s="13">
        <f t="shared" si="275"/>
        <v>1578</v>
      </c>
      <c r="C1581" s="12">
        <v>0.75849768910975901</v>
      </c>
      <c r="D1581" s="11">
        <f t="shared" si="267"/>
        <v>21</v>
      </c>
      <c r="E1581" s="11">
        <f t="shared" si="268"/>
        <v>21</v>
      </c>
      <c r="F1581" s="11">
        <f t="shared" si="269"/>
        <v>3150</v>
      </c>
      <c r="G1581" s="12">
        <v>0.90185435535496417</v>
      </c>
      <c r="H1581" s="27">
        <f t="shared" si="270"/>
        <v>4</v>
      </c>
      <c r="I1581" s="11">
        <f t="shared" si="271"/>
        <v>0</v>
      </c>
      <c r="J1581" s="28">
        <f t="shared" si="272"/>
        <v>0</v>
      </c>
      <c r="K1581" s="28">
        <f t="shared" si="273"/>
        <v>3150</v>
      </c>
      <c r="L1581" s="28">
        <f t="shared" si="274"/>
        <v>1578</v>
      </c>
      <c r="M1581" s="41">
        <f>AVERAGE($K$4:K1581)</f>
        <v>2739.8288973384028</v>
      </c>
      <c r="N1581" s="41">
        <f>_xlfn.STDEV.S($K$4:K1581)</f>
        <v>357.35700502988857</v>
      </c>
      <c r="O1581" s="41">
        <f t="shared" si="276"/>
        <v>2722.1835447583603</v>
      </c>
      <c r="P1581" s="41">
        <f t="shared" si="277"/>
        <v>2757.4742499184454</v>
      </c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</row>
    <row r="1582" spans="2:28" x14ac:dyDescent="0.2">
      <c r="B1582" s="13">
        <f t="shared" si="275"/>
        <v>1579</v>
      </c>
      <c r="C1582" s="12">
        <v>0.27133412769117538</v>
      </c>
      <c r="D1582" s="11">
        <f t="shared" si="267"/>
        <v>18</v>
      </c>
      <c r="E1582" s="11">
        <f t="shared" si="268"/>
        <v>18</v>
      </c>
      <c r="F1582" s="11">
        <f t="shared" si="269"/>
        <v>2700</v>
      </c>
      <c r="G1582" s="12">
        <v>0.25471112047707656</v>
      </c>
      <c r="H1582" s="27">
        <f t="shared" si="270"/>
        <v>1</v>
      </c>
      <c r="I1582" s="11">
        <f t="shared" si="271"/>
        <v>0</v>
      </c>
      <c r="J1582" s="28">
        <f t="shared" si="272"/>
        <v>0</v>
      </c>
      <c r="K1582" s="28">
        <f t="shared" si="273"/>
        <v>2700</v>
      </c>
      <c r="L1582" s="28">
        <f t="shared" si="274"/>
        <v>1579</v>
      </c>
      <c r="M1582" s="41">
        <f>AVERAGE($K$4:K1582)</f>
        <v>2739.8036732108931</v>
      </c>
      <c r="N1582" s="41">
        <f>_xlfn.STDEV.S($K$4:K1582)</f>
        <v>357.2451622038534</v>
      </c>
      <c r="O1582" s="41">
        <f t="shared" si="276"/>
        <v>2722.1694383645522</v>
      </c>
      <c r="P1582" s="41">
        <f t="shared" si="277"/>
        <v>2757.4379080572339</v>
      </c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</row>
    <row r="1583" spans="2:28" x14ac:dyDescent="0.2">
      <c r="B1583" s="13">
        <f t="shared" si="275"/>
        <v>1580</v>
      </c>
      <c r="C1583" s="12">
        <v>0.37895652081845854</v>
      </c>
      <c r="D1583" s="11">
        <f t="shared" si="267"/>
        <v>19</v>
      </c>
      <c r="E1583" s="11">
        <f t="shared" si="268"/>
        <v>19</v>
      </c>
      <c r="F1583" s="11">
        <f t="shared" si="269"/>
        <v>2850</v>
      </c>
      <c r="G1583" s="12">
        <v>1.0989981412398264E-2</v>
      </c>
      <c r="H1583" s="27">
        <f t="shared" si="270"/>
        <v>0</v>
      </c>
      <c r="I1583" s="11">
        <f t="shared" si="271"/>
        <v>0</v>
      </c>
      <c r="J1583" s="28">
        <f t="shared" si="272"/>
        <v>0</v>
      </c>
      <c r="K1583" s="28">
        <f t="shared" si="273"/>
        <v>2850</v>
      </c>
      <c r="L1583" s="28">
        <f t="shared" si="274"/>
        <v>1580</v>
      </c>
      <c r="M1583" s="41">
        <f>AVERAGE($K$4:K1583)</f>
        <v>2739.8734177215188</v>
      </c>
      <c r="N1583" s="41">
        <f>_xlfn.STDEV.S($K$4:K1583)</f>
        <v>357.14278041243477</v>
      </c>
      <c r="O1583" s="41">
        <f t="shared" si="276"/>
        <v>2722.2498249213409</v>
      </c>
      <c r="P1583" s="41">
        <f t="shared" si="277"/>
        <v>2757.4970105216967</v>
      </c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</row>
    <row r="1584" spans="2:28" x14ac:dyDescent="0.2">
      <c r="B1584" s="13">
        <f t="shared" si="275"/>
        <v>1581</v>
      </c>
      <c r="C1584" s="12">
        <v>0.11628342895405885</v>
      </c>
      <c r="D1584" s="11">
        <f t="shared" si="267"/>
        <v>16</v>
      </c>
      <c r="E1584" s="11">
        <f t="shared" si="268"/>
        <v>16</v>
      </c>
      <c r="F1584" s="11">
        <f t="shared" si="269"/>
        <v>2400</v>
      </c>
      <c r="G1584" s="12">
        <v>0.18099553780363753</v>
      </c>
      <c r="H1584" s="27">
        <f t="shared" si="270"/>
        <v>0</v>
      </c>
      <c r="I1584" s="11">
        <f t="shared" si="271"/>
        <v>0</v>
      </c>
      <c r="J1584" s="28">
        <f t="shared" si="272"/>
        <v>0</v>
      </c>
      <c r="K1584" s="28">
        <f t="shared" si="273"/>
        <v>2400</v>
      </c>
      <c r="L1584" s="28">
        <f t="shared" si="274"/>
        <v>1581</v>
      </c>
      <c r="M1584" s="41">
        <f>AVERAGE($K$4:K1584)</f>
        <v>2739.6584440227703</v>
      </c>
      <c r="N1584" s="41">
        <f>_xlfn.STDEV.S($K$4:K1584)</f>
        <v>357.13204978998704</v>
      </c>
      <c r="O1584" s="41">
        <f t="shared" si="276"/>
        <v>2722.0409635629985</v>
      </c>
      <c r="P1584" s="41">
        <f t="shared" si="277"/>
        <v>2757.275924482542</v>
      </c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</row>
    <row r="1585" spans="2:28" x14ac:dyDescent="0.2">
      <c r="B1585" s="13">
        <f t="shared" si="275"/>
        <v>1582</v>
      </c>
      <c r="C1585" s="12">
        <v>7.5723360285429919E-2</v>
      </c>
      <c r="D1585" s="11">
        <f t="shared" si="267"/>
        <v>15</v>
      </c>
      <c r="E1585" s="11">
        <f t="shared" si="268"/>
        <v>15</v>
      </c>
      <c r="F1585" s="11">
        <f t="shared" si="269"/>
        <v>2250</v>
      </c>
      <c r="G1585" s="12">
        <v>0.50918186648251396</v>
      </c>
      <c r="H1585" s="27">
        <f t="shared" si="270"/>
        <v>1</v>
      </c>
      <c r="I1585" s="11">
        <f t="shared" si="271"/>
        <v>0</v>
      </c>
      <c r="J1585" s="28">
        <f t="shared" si="272"/>
        <v>0</v>
      </c>
      <c r="K1585" s="28">
        <f t="shared" si="273"/>
        <v>2250</v>
      </c>
      <c r="L1585" s="28">
        <f t="shared" si="274"/>
        <v>1582</v>
      </c>
      <c r="M1585" s="41">
        <f>AVERAGE($K$4:K1585)</f>
        <v>2739.3489254108722</v>
      </c>
      <c r="N1585" s="41">
        <f>_xlfn.STDEV.S($K$4:K1585)</f>
        <v>357.23127920081657</v>
      </c>
      <c r="O1585" s="41">
        <f t="shared" si="276"/>
        <v>2721.732128994463</v>
      </c>
      <c r="P1585" s="41">
        <f t="shared" si="277"/>
        <v>2756.9657218272814</v>
      </c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</row>
    <row r="1586" spans="2:28" x14ac:dyDescent="0.2">
      <c r="B1586" s="13">
        <f t="shared" si="275"/>
        <v>1583</v>
      </c>
      <c r="C1586" s="12">
        <v>4.8629589810538221E-2</v>
      </c>
      <c r="D1586" s="11">
        <f t="shared" si="267"/>
        <v>15</v>
      </c>
      <c r="E1586" s="11">
        <f t="shared" si="268"/>
        <v>15</v>
      </c>
      <c r="F1586" s="11">
        <f t="shared" si="269"/>
        <v>2250</v>
      </c>
      <c r="G1586" s="12">
        <v>0.71406531646969529</v>
      </c>
      <c r="H1586" s="27">
        <f t="shared" si="270"/>
        <v>2</v>
      </c>
      <c r="I1586" s="11">
        <f t="shared" si="271"/>
        <v>0</v>
      </c>
      <c r="J1586" s="28">
        <f t="shared" si="272"/>
        <v>0</v>
      </c>
      <c r="K1586" s="28">
        <f t="shared" si="273"/>
        <v>2250</v>
      </c>
      <c r="L1586" s="28">
        <f t="shared" si="274"/>
        <v>1583</v>
      </c>
      <c r="M1586" s="41">
        <f>AVERAGE($K$4:K1586)</f>
        <v>2739.0397978521796</v>
      </c>
      <c r="N1586" s="41">
        <f>_xlfn.STDEV.S($K$4:K1586)</f>
        <v>357.33008789458279</v>
      </c>
      <c r="O1586" s="41">
        <f t="shared" si="276"/>
        <v>2721.4237040226299</v>
      </c>
      <c r="P1586" s="41">
        <f t="shared" si="277"/>
        <v>2756.6558916817294</v>
      </c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</row>
    <row r="1587" spans="2:28" x14ac:dyDescent="0.2">
      <c r="B1587" s="13">
        <f t="shared" si="275"/>
        <v>1584</v>
      </c>
      <c r="C1587" s="12">
        <v>0.68710166061579547</v>
      </c>
      <c r="D1587" s="11">
        <f t="shared" si="267"/>
        <v>21</v>
      </c>
      <c r="E1587" s="11">
        <f t="shared" si="268"/>
        <v>21</v>
      </c>
      <c r="F1587" s="11">
        <f t="shared" si="269"/>
        <v>3150</v>
      </c>
      <c r="G1587" s="12">
        <v>0.5269232543170691</v>
      </c>
      <c r="H1587" s="27">
        <f t="shared" si="270"/>
        <v>2</v>
      </c>
      <c r="I1587" s="11">
        <f t="shared" si="271"/>
        <v>0</v>
      </c>
      <c r="J1587" s="28">
        <f t="shared" si="272"/>
        <v>0</v>
      </c>
      <c r="K1587" s="28">
        <f t="shared" si="273"/>
        <v>3150</v>
      </c>
      <c r="L1587" s="28">
        <f t="shared" si="274"/>
        <v>1584</v>
      </c>
      <c r="M1587" s="41">
        <f>AVERAGE($K$4:K1587)</f>
        <v>2739.2992424242425</v>
      </c>
      <c r="N1587" s="41">
        <f>_xlfn.STDEV.S($K$4:K1587)</f>
        <v>357.36641294493637</v>
      </c>
      <c r="O1587" s="41">
        <f t="shared" si="276"/>
        <v>2721.6869283956312</v>
      </c>
      <c r="P1587" s="41">
        <f t="shared" si="277"/>
        <v>2756.9115564528538</v>
      </c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</row>
    <row r="1588" spans="2:28" x14ac:dyDescent="0.2">
      <c r="B1588" s="13">
        <f t="shared" si="275"/>
        <v>1585</v>
      </c>
      <c r="C1588" s="12">
        <v>0.71040092241652264</v>
      </c>
      <c r="D1588" s="11">
        <f t="shared" si="267"/>
        <v>21</v>
      </c>
      <c r="E1588" s="11">
        <f t="shared" si="268"/>
        <v>21</v>
      </c>
      <c r="F1588" s="11">
        <f t="shared" si="269"/>
        <v>3150</v>
      </c>
      <c r="G1588" s="12">
        <v>8.750143626040896E-2</v>
      </c>
      <c r="H1588" s="27">
        <f t="shared" si="270"/>
        <v>0</v>
      </c>
      <c r="I1588" s="11">
        <f t="shared" si="271"/>
        <v>2</v>
      </c>
      <c r="J1588" s="28">
        <f t="shared" si="272"/>
        <v>1000</v>
      </c>
      <c r="K1588" s="28">
        <f t="shared" si="273"/>
        <v>2150</v>
      </c>
      <c r="L1588" s="28">
        <f t="shared" si="274"/>
        <v>1585</v>
      </c>
      <c r="M1588" s="41">
        <f>AVERAGE($K$4:K1588)</f>
        <v>2738.9274447949529</v>
      </c>
      <c r="N1588" s="41">
        <f>_xlfn.STDEV.S($K$4:K1588)</f>
        <v>357.56010360072878</v>
      </c>
      <c r="O1588" s="41">
        <f t="shared" si="276"/>
        <v>2721.3111533208653</v>
      </c>
      <c r="P1588" s="41">
        <f t="shared" si="277"/>
        <v>2756.5437362690404</v>
      </c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</row>
    <row r="1589" spans="2:28" x14ac:dyDescent="0.2">
      <c r="B1589" s="13">
        <f t="shared" si="275"/>
        <v>1586</v>
      </c>
      <c r="C1589" s="12">
        <v>0.46441673023458485</v>
      </c>
      <c r="D1589" s="11">
        <f t="shared" si="267"/>
        <v>19</v>
      </c>
      <c r="E1589" s="11">
        <f t="shared" si="268"/>
        <v>19</v>
      </c>
      <c r="F1589" s="11">
        <f t="shared" si="269"/>
        <v>2850</v>
      </c>
      <c r="G1589" s="12">
        <v>0.45120491528189999</v>
      </c>
      <c r="H1589" s="27">
        <f t="shared" si="270"/>
        <v>2</v>
      </c>
      <c r="I1589" s="11">
        <f t="shared" si="271"/>
        <v>0</v>
      </c>
      <c r="J1589" s="28">
        <f t="shared" si="272"/>
        <v>0</v>
      </c>
      <c r="K1589" s="28">
        <f t="shared" si="273"/>
        <v>2850</v>
      </c>
      <c r="L1589" s="28">
        <f t="shared" si="274"/>
        <v>1586</v>
      </c>
      <c r="M1589" s="41">
        <f>AVERAGE($K$4:K1589)</f>
        <v>2738.9974779319041</v>
      </c>
      <c r="N1589" s="41">
        <f>_xlfn.STDEV.S($K$4:K1589)</f>
        <v>357.45817164128533</v>
      </c>
      <c r="O1589" s="41">
        <f t="shared" si="276"/>
        <v>2721.3917699193139</v>
      </c>
      <c r="P1589" s="41">
        <f t="shared" si="277"/>
        <v>2756.6031859444943</v>
      </c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</row>
    <row r="1590" spans="2:28" x14ac:dyDescent="0.2">
      <c r="B1590" s="13">
        <f t="shared" si="275"/>
        <v>1587</v>
      </c>
      <c r="C1590" s="12">
        <v>0.87447057872808975</v>
      </c>
      <c r="D1590" s="11">
        <f t="shared" si="267"/>
        <v>22</v>
      </c>
      <c r="E1590" s="11">
        <f t="shared" si="268"/>
        <v>22</v>
      </c>
      <c r="F1590" s="11">
        <f t="shared" si="269"/>
        <v>3300</v>
      </c>
      <c r="G1590" s="12">
        <v>0.424824588661737</v>
      </c>
      <c r="H1590" s="27">
        <f t="shared" si="270"/>
        <v>2</v>
      </c>
      <c r="I1590" s="11">
        <f t="shared" si="271"/>
        <v>1</v>
      </c>
      <c r="J1590" s="28">
        <f t="shared" si="272"/>
        <v>500</v>
      </c>
      <c r="K1590" s="28">
        <f t="shared" si="273"/>
        <v>2800</v>
      </c>
      <c r="L1590" s="28">
        <f t="shared" si="274"/>
        <v>1587</v>
      </c>
      <c r="M1590" s="41">
        <f>AVERAGE($K$4:K1590)</f>
        <v>2739.0359168241966</v>
      </c>
      <c r="N1590" s="41">
        <f>_xlfn.STDEV.S($K$4:K1590)</f>
        <v>357.34874308167997</v>
      </c>
      <c r="O1590" s="41">
        <f t="shared" si="276"/>
        <v>2721.4411529471176</v>
      </c>
      <c r="P1590" s="41">
        <f t="shared" si="277"/>
        <v>2756.6306807012757</v>
      </c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</row>
    <row r="1591" spans="2:28" x14ac:dyDescent="0.2">
      <c r="B1591" s="13">
        <f t="shared" si="275"/>
        <v>1588</v>
      </c>
      <c r="C1591" s="12">
        <v>0.77879715192512744</v>
      </c>
      <c r="D1591" s="11">
        <f t="shared" si="267"/>
        <v>21</v>
      </c>
      <c r="E1591" s="11">
        <f t="shared" si="268"/>
        <v>21</v>
      </c>
      <c r="F1591" s="11">
        <f t="shared" si="269"/>
        <v>3150</v>
      </c>
      <c r="G1591" s="12">
        <v>0.87389503890246822</v>
      </c>
      <c r="H1591" s="27">
        <f t="shared" si="270"/>
        <v>4</v>
      </c>
      <c r="I1591" s="11">
        <f t="shared" si="271"/>
        <v>0</v>
      </c>
      <c r="J1591" s="28">
        <f t="shared" si="272"/>
        <v>0</v>
      </c>
      <c r="K1591" s="28">
        <f t="shared" si="273"/>
        <v>3150</v>
      </c>
      <c r="L1591" s="28">
        <f t="shared" si="274"/>
        <v>1588</v>
      </c>
      <c r="M1591" s="41">
        <f>AVERAGE($K$4:K1591)</f>
        <v>2739.294710327456</v>
      </c>
      <c r="N1591" s="41">
        <f>_xlfn.STDEV.S($K$4:K1591)</f>
        <v>357.38496598241272</v>
      </c>
      <c r="O1591" s="41">
        <f t="shared" si="276"/>
        <v>2721.7037127575718</v>
      </c>
      <c r="P1591" s="41">
        <f t="shared" si="277"/>
        <v>2756.8857078973401</v>
      </c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1"/>
      <c r="AB1591" s="11"/>
    </row>
    <row r="1592" spans="2:28" x14ac:dyDescent="0.2">
      <c r="B1592" s="13">
        <f t="shared" si="275"/>
        <v>1589</v>
      </c>
      <c r="C1592" s="12">
        <v>0.39416654213024471</v>
      </c>
      <c r="D1592" s="11">
        <f t="shared" si="267"/>
        <v>19</v>
      </c>
      <c r="E1592" s="11">
        <f t="shared" si="268"/>
        <v>19</v>
      </c>
      <c r="F1592" s="11">
        <f t="shared" si="269"/>
        <v>2850</v>
      </c>
      <c r="G1592" s="12">
        <v>0.61979117049731669</v>
      </c>
      <c r="H1592" s="27">
        <f t="shared" si="270"/>
        <v>2</v>
      </c>
      <c r="I1592" s="11">
        <f t="shared" si="271"/>
        <v>0</v>
      </c>
      <c r="J1592" s="28">
        <f t="shared" si="272"/>
        <v>0</v>
      </c>
      <c r="K1592" s="28">
        <f t="shared" si="273"/>
        <v>2850</v>
      </c>
      <c r="L1592" s="28">
        <f t="shared" si="274"/>
        <v>1589</v>
      </c>
      <c r="M1592" s="41">
        <f>AVERAGE($K$4:K1592)</f>
        <v>2739.3643801132789</v>
      </c>
      <c r="N1592" s="41">
        <f>_xlfn.STDEV.S($K$4:K1592)</f>
        <v>357.28321536958981</v>
      </c>
      <c r="O1592" s="41">
        <f t="shared" si="276"/>
        <v>2721.7839338397671</v>
      </c>
      <c r="P1592" s="41">
        <f t="shared" si="277"/>
        <v>2756.9448263867907</v>
      </c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</row>
    <row r="1593" spans="2:28" x14ac:dyDescent="0.2">
      <c r="B1593" s="13">
        <f t="shared" si="275"/>
        <v>1590</v>
      </c>
      <c r="C1593" s="12">
        <v>0.99462159820224216</v>
      </c>
      <c r="D1593" s="11">
        <f t="shared" si="267"/>
        <v>25</v>
      </c>
      <c r="E1593" s="11">
        <f t="shared" si="268"/>
        <v>22</v>
      </c>
      <c r="F1593" s="11">
        <f t="shared" si="269"/>
        <v>3300</v>
      </c>
      <c r="G1593" s="12">
        <v>0.60901481788946643</v>
      </c>
      <c r="H1593" s="27">
        <f t="shared" si="270"/>
        <v>2</v>
      </c>
      <c r="I1593" s="11">
        <f t="shared" si="271"/>
        <v>1</v>
      </c>
      <c r="J1593" s="28">
        <f t="shared" si="272"/>
        <v>500</v>
      </c>
      <c r="K1593" s="28">
        <f t="shared" si="273"/>
        <v>2800</v>
      </c>
      <c r="L1593" s="28">
        <f t="shared" si="274"/>
        <v>1590</v>
      </c>
      <c r="M1593" s="41">
        <f>AVERAGE($K$4:K1593)</f>
        <v>2739.4025157232704</v>
      </c>
      <c r="N1593" s="41">
        <f>_xlfn.STDEV.S($K$4:K1593)</f>
        <v>357.17401081612491</v>
      </c>
      <c r="O1593" s="41">
        <f t="shared" si="276"/>
        <v>2721.8329790148246</v>
      </c>
      <c r="P1593" s="41">
        <f t="shared" si="277"/>
        <v>2756.9720524317163</v>
      </c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</row>
    <row r="1594" spans="2:28" x14ac:dyDescent="0.2">
      <c r="B1594" s="13">
        <f t="shared" si="275"/>
        <v>1591</v>
      </c>
      <c r="C1594" s="12">
        <v>0.40477394148891155</v>
      </c>
      <c r="D1594" s="11">
        <f t="shared" si="267"/>
        <v>19</v>
      </c>
      <c r="E1594" s="11">
        <f t="shared" si="268"/>
        <v>19</v>
      </c>
      <c r="F1594" s="11">
        <f t="shared" si="269"/>
        <v>2850</v>
      </c>
      <c r="G1594" s="12">
        <v>0.80720407190489085</v>
      </c>
      <c r="H1594" s="27">
        <f t="shared" si="270"/>
        <v>3</v>
      </c>
      <c r="I1594" s="11">
        <f t="shared" si="271"/>
        <v>0</v>
      </c>
      <c r="J1594" s="28">
        <f t="shared" si="272"/>
        <v>0</v>
      </c>
      <c r="K1594" s="28">
        <f t="shared" si="273"/>
        <v>2850</v>
      </c>
      <c r="L1594" s="28">
        <f t="shared" si="274"/>
        <v>1591</v>
      </c>
      <c r="M1594" s="41">
        <f>AVERAGE($K$4:K1594)</f>
        <v>2739.4720301697048</v>
      </c>
      <c r="N1594" s="41">
        <f>_xlfn.STDEV.S($K$4:K1594)</f>
        <v>357.07243993600321</v>
      </c>
      <c r="O1594" s="41">
        <f t="shared" si="276"/>
        <v>2721.9130190291467</v>
      </c>
      <c r="P1594" s="41">
        <f t="shared" si="277"/>
        <v>2757.0310413102629</v>
      </c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</row>
    <row r="1595" spans="2:28" x14ac:dyDescent="0.2">
      <c r="B1595" s="13">
        <f t="shared" si="275"/>
        <v>1592</v>
      </c>
      <c r="C1595" s="12">
        <v>0.15076340629665819</v>
      </c>
      <c r="D1595" s="11">
        <f t="shared" si="267"/>
        <v>17</v>
      </c>
      <c r="E1595" s="11">
        <f t="shared" si="268"/>
        <v>17</v>
      </c>
      <c r="F1595" s="11">
        <f t="shared" si="269"/>
        <v>2550</v>
      </c>
      <c r="G1595" s="12">
        <v>0.35105222895476385</v>
      </c>
      <c r="H1595" s="27">
        <f t="shared" si="270"/>
        <v>1</v>
      </c>
      <c r="I1595" s="11">
        <f t="shared" si="271"/>
        <v>0</v>
      </c>
      <c r="J1595" s="28">
        <f t="shared" si="272"/>
        <v>0</v>
      </c>
      <c r="K1595" s="28">
        <f t="shared" si="273"/>
        <v>2550</v>
      </c>
      <c r="L1595" s="28">
        <f t="shared" si="274"/>
        <v>1592</v>
      </c>
      <c r="M1595" s="41">
        <f>AVERAGE($K$4:K1595)</f>
        <v>2739.3530150753768</v>
      </c>
      <c r="N1595" s="41">
        <f>_xlfn.STDEV.S($K$4:K1595)</f>
        <v>356.99179074372068</v>
      </c>
      <c r="O1595" s="41">
        <f t="shared" si="276"/>
        <v>2721.8034926412565</v>
      </c>
      <c r="P1595" s="41">
        <f t="shared" si="277"/>
        <v>2756.9025375094971</v>
      </c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</row>
    <row r="1596" spans="2:28" x14ac:dyDescent="0.2">
      <c r="B1596" s="13">
        <f t="shared" si="275"/>
        <v>1593</v>
      </c>
      <c r="C1596" s="12">
        <v>0.85172358218917399</v>
      </c>
      <c r="D1596" s="11">
        <f t="shared" si="267"/>
        <v>22</v>
      </c>
      <c r="E1596" s="11">
        <f t="shared" si="268"/>
        <v>22</v>
      </c>
      <c r="F1596" s="11">
        <f t="shared" si="269"/>
        <v>3300</v>
      </c>
      <c r="G1596" s="12">
        <v>0.57232272080905311</v>
      </c>
      <c r="H1596" s="27">
        <f t="shared" si="270"/>
        <v>2</v>
      </c>
      <c r="I1596" s="11">
        <f t="shared" si="271"/>
        <v>1</v>
      </c>
      <c r="J1596" s="28">
        <f t="shared" si="272"/>
        <v>500</v>
      </c>
      <c r="K1596" s="28">
        <f t="shared" si="273"/>
        <v>2800</v>
      </c>
      <c r="L1596" s="28">
        <f t="shared" si="274"/>
        <v>1593</v>
      </c>
      <c r="M1596" s="41">
        <f>AVERAGE($K$4:K1596)</f>
        <v>2739.3910860012556</v>
      </c>
      <c r="N1596" s="41">
        <f>_xlfn.STDEV.S($K$4:K1596)</f>
        <v>356.88288740496</v>
      </c>
      <c r="O1596" s="41">
        <f t="shared" si="276"/>
        <v>2721.8524330921</v>
      </c>
      <c r="P1596" s="41">
        <f t="shared" si="277"/>
        <v>2756.9297389104113</v>
      </c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</row>
    <row r="1597" spans="2:28" x14ac:dyDescent="0.2">
      <c r="B1597" s="13">
        <f t="shared" si="275"/>
        <v>1594</v>
      </c>
      <c r="C1597" s="12">
        <v>3.0094928820867173E-2</v>
      </c>
      <c r="D1597" s="11">
        <f t="shared" si="267"/>
        <v>15</v>
      </c>
      <c r="E1597" s="11">
        <f t="shared" si="268"/>
        <v>15</v>
      </c>
      <c r="F1597" s="11">
        <f t="shared" si="269"/>
        <v>2250</v>
      </c>
      <c r="G1597" s="12">
        <v>0.1829891570615555</v>
      </c>
      <c r="H1597" s="27">
        <f t="shared" si="270"/>
        <v>0</v>
      </c>
      <c r="I1597" s="11">
        <f t="shared" si="271"/>
        <v>0</v>
      </c>
      <c r="J1597" s="28">
        <f t="shared" si="272"/>
        <v>0</v>
      </c>
      <c r="K1597" s="28">
        <f t="shared" si="273"/>
        <v>2250</v>
      </c>
      <c r="L1597" s="28">
        <f t="shared" si="274"/>
        <v>1594</v>
      </c>
      <c r="M1597" s="41">
        <f>AVERAGE($K$4:K1597)</f>
        <v>2739.0840652446677</v>
      </c>
      <c r="N1597" s="41">
        <f>_xlfn.STDEV.S($K$4:K1597)</f>
        <v>356.98136558763099</v>
      </c>
      <c r="O1597" s="41">
        <f t="shared" si="276"/>
        <v>2721.5460849409205</v>
      </c>
      <c r="P1597" s="41">
        <f t="shared" si="277"/>
        <v>2756.6220455484149</v>
      </c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</row>
    <row r="1598" spans="2:28" x14ac:dyDescent="0.2">
      <c r="B1598" s="13">
        <f t="shared" si="275"/>
        <v>1595</v>
      </c>
      <c r="C1598" s="12">
        <v>0.74632289529674378</v>
      </c>
      <c r="D1598" s="11">
        <f t="shared" si="267"/>
        <v>21</v>
      </c>
      <c r="E1598" s="11">
        <f t="shared" si="268"/>
        <v>21</v>
      </c>
      <c r="F1598" s="11">
        <f t="shared" si="269"/>
        <v>3150</v>
      </c>
      <c r="G1598" s="12">
        <v>0.53127840251926317</v>
      </c>
      <c r="H1598" s="27">
        <f t="shared" si="270"/>
        <v>2</v>
      </c>
      <c r="I1598" s="11">
        <f t="shared" si="271"/>
        <v>0</v>
      </c>
      <c r="J1598" s="28">
        <f t="shared" si="272"/>
        <v>0</v>
      </c>
      <c r="K1598" s="28">
        <f t="shared" si="273"/>
        <v>3150</v>
      </c>
      <c r="L1598" s="28">
        <f t="shared" si="274"/>
        <v>1595</v>
      </c>
      <c r="M1598" s="41">
        <f>AVERAGE($K$4:K1598)</f>
        <v>2739.3416927899689</v>
      </c>
      <c r="N1598" s="41">
        <f>_xlfn.STDEV.S($K$4:K1598)</f>
        <v>357.01766276912366</v>
      </c>
      <c r="O1598" s="41">
        <f t="shared" si="276"/>
        <v>2721.8074368426123</v>
      </c>
      <c r="P1598" s="41">
        <f t="shared" si="277"/>
        <v>2756.8759487373254</v>
      </c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</row>
    <row r="1599" spans="2:28" x14ac:dyDescent="0.2">
      <c r="B1599" s="13">
        <f t="shared" si="275"/>
        <v>1596</v>
      </c>
      <c r="C1599" s="12">
        <v>0.21859321285895161</v>
      </c>
      <c r="D1599" s="11">
        <f t="shared" si="267"/>
        <v>17</v>
      </c>
      <c r="E1599" s="11">
        <f t="shared" si="268"/>
        <v>17</v>
      </c>
      <c r="F1599" s="11">
        <f t="shared" si="269"/>
        <v>2550</v>
      </c>
      <c r="G1599" s="12">
        <v>8.6283856953205507E-2</v>
      </c>
      <c r="H1599" s="27">
        <f t="shared" si="270"/>
        <v>0</v>
      </c>
      <c r="I1599" s="11">
        <f t="shared" si="271"/>
        <v>0</v>
      </c>
      <c r="J1599" s="28">
        <f t="shared" si="272"/>
        <v>0</v>
      </c>
      <c r="K1599" s="28">
        <f t="shared" si="273"/>
        <v>2550</v>
      </c>
      <c r="L1599" s="28">
        <f t="shared" si="274"/>
        <v>1596</v>
      </c>
      <c r="M1599" s="41">
        <f>AVERAGE($K$4:K1599)</f>
        <v>2739.2230576441102</v>
      </c>
      <c r="N1599" s="41">
        <f>_xlfn.STDEV.S($K$4:K1599)</f>
        <v>356.93719457686137</v>
      </c>
      <c r="O1599" s="41">
        <f t="shared" si="276"/>
        <v>2721.6982549012473</v>
      </c>
      <c r="P1599" s="41">
        <f t="shared" si="277"/>
        <v>2756.7478603869731</v>
      </c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</row>
    <row r="1600" spans="2:28" x14ac:dyDescent="0.2">
      <c r="B1600" s="13">
        <f t="shared" si="275"/>
        <v>1597</v>
      </c>
      <c r="C1600" s="12">
        <v>0.21495103379561964</v>
      </c>
      <c r="D1600" s="11">
        <f t="shared" si="267"/>
        <v>17</v>
      </c>
      <c r="E1600" s="11">
        <f t="shared" si="268"/>
        <v>17</v>
      </c>
      <c r="F1600" s="11">
        <f t="shared" si="269"/>
        <v>2550</v>
      </c>
      <c r="G1600" s="12">
        <v>0.87019678091385988</v>
      </c>
      <c r="H1600" s="27">
        <f t="shared" si="270"/>
        <v>3</v>
      </c>
      <c r="I1600" s="11">
        <f t="shared" si="271"/>
        <v>0</v>
      </c>
      <c r="J1600" s="28">
        <f t="shared" si="272"/>
        <v>0</v>
      </c>
      <c r="K1600" s="28">
        <f t="shared" si="273"/>
        <v>2550</v>
      </c>
      <c r="L1600" s="28">
        <f t="shared" si="274"/>
        <v>1597</v>
      </c>
      <c r="M1600" s="41">
        <f>AVERAGE($K$4:K1600)</f>
        <v>2739.1045710707576</v>
      </c>
      <c r="N1600" s="41">
        <f>_xlfn.STDEV.S($K$4:K1600)</f>
        <v>356.85676972089686</v>
      </c>
      <c r="O1600" s="41">
        <f t="shared" si="276"/>
        <v>2721.5892117504513</v>
      </c>
      <c r="P1600" s="41">
        <f t="shared" si="277"/>
        <v>2756.6199303910639</v>
      </c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</row>
    <row r="1601" spans="2:28" x14ac:dyDescent="0.2">
      <c r="B1601" s="13">
        <f t="shared" si="275"/>
        <v>1598</v>
      </c>
      <c r="C1601" s="12">
        <v>0.58411069505989288</v>
      </c>
      <c r="D1601" s="11">
        <f t="shared" si="267"/>
        <v>20</v>
      </c>
      <c r="E1601" s="11">
        <f t="shared" si="268"/>
        <v>20</v>
      </c>
      <c r="F1601" s="11">
        <f t="shared" si="269"/>
        <v>3000</v>
      </c>
      <c r="G1601" s="12">
        <v>0.34238089522899307</v>
      </c>
      <c r="H1601" s="27">
        <f t="shared" si="270"/>
        <v>1</v>
      </c>
      <c r="I1601" s="11">
        <f t="shared" si="271"/>
        <v>0</v>
      </c>
      <c r="J1601" s="28">
        <f t="shared" si="272"/>
        <v>0</v>
      </c>
      <c r="K1601" s="28">
        <f t="shared" si="273"/>
        <v>3000</v>
      </c>
      <c r="L1601" s="28">
        <f t="shared" si="274"/>
        <v>1598</v>
      </c>
      <c r="M1601" s="41">
        <f>AVERAGE($K$4:K1601)</f>
        <v>2739.2678347934921</v>
      </c>
      <c r="N1601" s="41">
        <f>_xlfn.STDEV.S($K$4:K1601)</f>
        <v>356.80471916508844</v>
      </c>
      <c r="O1601" s="41">
        <f t="shared" si="276"/>
        <v>2721.760519013706</v>
      </c>
      <c r="P1601" s="41">
        <f t="shared" si="277"/>
        <v>2756.7751505732781</v>
      </c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</row>
    <row r="1602" spans="2:28" x14ac:dyDescent="0.2">
      <c r="B1602" s="13">
        <f t="shared" si="275"/>
        <v>1599</v>
      </c>
      <c r="C1602" s="12">
        <v>0.63157052594329111</v>
      </c>
      <c r="D1602" s="11">
        <f t="shared" si="267"/>
        <v>20</v>
      </c>
      <c r="E1602" s="11">
        <f t="shared" si="268"/>
        <v>20</v>
      </c>
      <c r="F1602" s="11">
        <f t="shared" si="269"/>
        <v>3000</v>
      </c>
      <c r="G1602" s="12">
        <v>0.88766474763840253</v>
      </c>
      <c r="H1602" s="27">
        <f t="shared" si="270"/>
        <v>4</v>
      </c>
      <c r="I1602" s="11">
        <f t="shared" si="271"/>
        <v>0</v>
      </c>
      <c r="J1602" s="28">
        <f t="shared" si="272"/>
        <v>0</v>
      </c>
      <c r="K1602" s="28">
        <f t="shared" si="273"/>
        <v>3000</v>
      </c>
      <c r="L1602" s="28">
        <f t="shared" si="274"/>
        <v>1599</v>
      </c>
      <c r="M1602" s="41">
        <f>AVERAGE($K$4:K1602)</f>
        <v>2739.4308943089432</v>
      </c>
      <c r="N1602" s="41">
        <f>_xlfn.STDEV.S($K$4:K1602)</f>
        <v>356.75265155163817</v>
      </c>
      <c r="O1602" s="41">
        <f t="shared" si="276"/>
        <v>2721.9316161481629</v>
      </c>
      <c r="P1602" s="41">
        <f t="shared" si="277"/>
        <v>2756.9301724697234</v>
      </c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</row>
    <row r="1603" spans="2:28" x14ac:dyDescent="0.2">
      <c r="B1603" s="13">
        <f t="shared" si="275"/>
        <v>1600</v>
      </c>
      <c r="C1603" s="12">
        <v>0.88150531912190111</v>
      </c>
      <c r="D1603" s="11">
        <f t="shared" si="267"/>
        <v>22</v>
      </c>
      <c r="E1603" s="11">
        <f t="shared" si="268"/>
        <v>22</v>
      </c>
      <c r="F1603" s="11">
        <f t="shared" si="269"/>
        <v>3300</v>
      </c>
      <c r="G1603" s="12">
        <v>0.56943240252771321</v>
      </c>
      <c r="H1603" s="27">
        <f t="shared" si="270"/>
        <v>2</v>
      </c>
      <c r="I1603" s="11">
        <f t="shared" si="271"/>
        <v>1</v>
      </c>
      <c r="J1603" s="28">
        <f t="shared" si="272"/>
        <v>500</v>
      </c>
      <c r="K1603" s="28">
        <f t="shared" si="273"/>
        <v>2800</v>
      </c>
      <c r="L1603" s="28">
        <f t="shared" si="274"/>
        <v>1600</v>
      </c>
      <c r="M1603" s="41">
        <f>AVERAGE($K$4:K1603)</f>
        <v>2739.46875</v>
      </c>
      <c r="N1603" s="41">
        <f>_xlfn.STDEV.S($K$4:K1603)</f>
        <v>356.64429372077404</v>
      </c>
      <c r="O1603" s="41">
        <f t="shared" si="276"/>
        <v>2721.9802629691339</v>
      </c>
      <c r="P1603" s="41">
        <f t="shared" si="277"/>
        <v>2756.9572370308661</v>
      </c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</row>
    <row r="1604" spans="2:28" x14ac:dyDescent="0.2">
      <c r="B1604" s="13">
        <f t="shared" si="275"/>
        <v>1601</v>
      </c>
      <c r="C1604" s="12">
        <v>0.84853798554598914</v>
      </c>
      <c r="D1604" s="11">
        <f t="shared" si="267"/>
        <v>22</v>
      </c>
      <c r="E1604" s="11">
        <f t="shared" si="268"/>
        <v>22</v>
      </c>
      <c r="F1604" s="11">
        <f t="shared" si="269"/>
        <v>3300</v>
      </c>
      <c r="G1604" s="12">
        <v>0.24118574266965409</v>
      </c>
      <c r="H1604" s="27">
        <f t="shared" si="270"/>
        <v>1</v>
      </c>
      <c r="I1604" s="11">
        <f t="shared" si="271"/>
        <v>2</v>
      </c>
      <c r="J1604" s="28">
        <f t="shared" si="272"/>
        <v>1000</v>
      </c>
      <c r="K1604" s="28">
        <f t="shared" si="273"/>
        <v>2300</v>
      </c>
      <c r="L1604" s="28">
        <f t="shared" si="274"/>
        <v>1601</v>
      </c>
      <c r="M1604" s="41">
        <f>AVERAGE($K$4:K1604)</f>
        <v>2739.1942535915055</v>
      </c>
      <c r="N1604" s="41">
        <f>_xlfn.STDEV.S($K$4:K1604)</f>
        <v>356.70195943806976</v>
      </c>
      <c r="O1604" s="41">
        <f t="shared" si="276"/>
        <v>2721.7084106054949</v>
      </c>
      <c r="P1604" s="41">
        <f t="shared" si="277"/>
        <v>2756.680096577516</v>
      </c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</row>
    <row r="1605" spans="2:28" x14ac:dyDescent="0.2">
      <c r="B1605" s="13">
        <f t="shared" si="275"/>
        <v>1602</v>
      </c>
      <c r="C1605" s="12">
        <v>6.3502375384056897E-3</v>
      </c>
      <c r="D1605" s="11">
        <f t="shared" ref="D1605:D1668" si="278">SUMIFS($R$4:$R$15,$U$4:$U$15,"&lt;="&amp;C1605,$T$4:$T$15,"&gt;="&amp;C1605)</f>
        <v>14</v>
      </c>
      <c r="E1605" s="11">
        <f t="shared" ref="E1605:E1668" si="279">MIN(D1605,$X$2)</f>
        <v>14</v>
      </c>
      <c r="F1605" s="11">
        <f t="shared" ref="F1605:F1668" si="280">E1605*$X$3</f>
        <v>2100</v>
      </c>
      <c r="G1605" s="12">
        <v>0.22195617431765902</v>
      </c>
      <c r="H1605" s="27">
        <f t="shared" ref="H1605:H1668" si="281">_xlfn.BINOM.INV(E1605,$X$5,G1605)</f>
        <v>0</v>
      </c>
      <c r="I1605" s="11">
        <f t="shared" ref="I1605:I1668" si="282">IF(E1605-H1605&gt;$X$6,E1605-H1605-$X$6,0)</f>
        <v>0</v>
      </c>
      <c r="J1605" s="28">
        <f t="shared" ref="J1605:J1668" si="283">I1605*$X$4</f>
        <v>0</v>
      </c>
      <c r="K1605" s="28">
        <f t="shared" ref="K1605:K1668" si="284">F1605-J1605</f>
        <v>2100</v>
      </c>
      <c r="L1605" s="28">
        <f t="shared" ref="L1605:L1668" si="285">B1605</f>
        <v>1602</v>
      </c>
      <c r="M1605" s="41">
        <f>AVERAGE($K$4:K1605)</f>
        <v>2738.7952559300875</v>
      </c>
      <c r="N1605" s="41">
        <f>_xlfn.STDEV.S($K$4:K1605)</f>
        <v>356.94796801501275</v>
      </c>
      <c r="O1605" s="41">
        <f t="shared" si="276"/>
        <v>2721.3028237795702</v>
      </c>
      <c r="P1605" s="41">
        <f t="shared" si="277"/>
        <v>2756.2876880806048</v>
      </c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</row>
    <row r="1606" spans="2:28" x14ac:dyDescent="0.2">
      <c r="B1606" s="13">
        <f t="shared" ref="B1606:B1669" si="286">B1605+1</f>
        <v>1603</v>
      </c>
      <c r="C1606" s="12">
        <v>0.9384021898979833</v>
      </c>
      <c r="D1606" s="11">
        <f t="shared" si="278"/>
        <v>23</v>
      </c>
      <c r="E1606" s="11">
        <f t="shared" si="279"/>
        <v>22</v>
      </c>
      <c r="F1606" s="11">
        <f t="shared" si="280"/>
        <v>3300</v>
      </c>
      <c r="G1606" s="12">
        <v>0.80998796674048423</v>
      </c>
      <c r="H1606" s="27">
        <f t="shared" si="281"/>
        <v>3</v>
      </c>
      <c r="I1606" s="11">
        <f t="shared" si="282"/>
        <v>0</v>
      </c>
      <c r="J1606" s="28">
        <f t="shared" si="283"/>
        <v>0</v>
      </c>
      <c r="K1606" s="28">
        <f t="shared" si="284"/>
        <v>3300</v>
      </c>
      <c r="L1606" s="28">
        <f t="shared" si="285"/>
        <v>1603</v>
      </c>
      <c r="M1606" s="41">
        <f>AVERAGE($K$4:K1606)</f>
        <v>2739.1453524641297</v>
      </c>
      <c r="N1606" s="41">
        <f>_xlfn.STDEV.S($K$4:K1606)</f>
        <v>357.11173981634073</v>
      </c>
      <c r="O1606" s="41">
        <f t="shared" ref="O1606:O1669" si="287">M1606-_xlfn.T.INV.2T(0.05,L1606-1)*N1606/SQRT(L1606)</f>
        <v>2721.6503623579529</v>
      </c>
      <c r="P1606" s="41">
        <f t="shared" ref="P1606:P1669" si="288">M1606+_xlfn.T.INV.2T(0.05,L1606-1)*N1606/SQRT(L1606)</f>
        <v>2756.6403425703065</v>
      </c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</row>
    <row r="1607" spans="2:28" x14ac:dyDescent="0.2">
      <c r="B1607" s="13">
        <f t="shared" si="286"/>
        <v>1604</v>
      </c>
      <c r="C1607" s="12">
        <v>0.46576025292836498</v>
      </c>
      <c r="D1607" s="11">
        <f t="shared" si="278"/>
        <v>19</v>
      </c>
      <c r="E1607" s="11">
        <f t="shared" si="279"/>
        <v>19</v>
      </c>
      <c r="F1607" s="11">
        <f t="shared" si="280"/>
        <v>2850</v>
      </c>
      <c r="G1607" s="12">
        <v>2.9209666893126984E-2</v>
      </c>
      <c r="H1607" s="27">
        <f t="shared" si="281"/>
        <v>0</v>
      </c>
      <c r="I1607" s="11">
        <f t="shared" si="282"/>
        <v>0</v>
      </c>
      <c r="J1607" s="28">
        <f t="shared" si="283"/>
        <v>0</v>
      </c>
      <c r="K1607" s="28">
        <f t="shared" si="284"/>
        <v>2850</v>
      </c>
      <c r="L1607" s="28">
        <f t="shared" si="285"/>
        <v>1604</v>
      </c>
      <c r="M1607" s="41">
        <f>AVERAGE($K$4:K1607)</f>
        <v>2739.2144638403988</v>
      </c>
      <c r="N1607" s="41">
        <f>_xlfn.STDEV.S($K$4:K1607)</f>
        <v>357.011063838827</v>
      </c>
      <c r="O1607" s="41">
        <f t="shared" si="287"/>
        <v>2721.729866984635</v>
      </c>
      <c r="P1607" s="41">
        <f t="shared" si="288"/>
        <v>2756.6990606961626</v>
      </c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</row>
    <row r="1608" spans="2:28" x14ac:dyDescent="0.2">
      <c r="B1608" s="13">
        <f t="shared" si="286"/>
        <v>1605</v>
      </c>
      <c r="C1608" s="12">
        <v>0.71246089248969913</v>
      </c>
      <c r="D1608" s="11">
        <f t="shared" si="278"/>
        <v>21</v>
      </c>
      <c r="E1608" s="11">
        <f t="shared" si="279"/>
        <v>21</v>
      </c>
      <c r="F1608" s="11">
        <f t="shared" si="280"/>
        <v>3150</v>
      </c>
      <c r="G1608" s="12">
        <v>0.39487997878346481</v>
      </c>
      <c r="H1608" s="27">
        <f t="shared" si="281"/>
        <v>2</v>
      </c>
      <c r="I1608" s="11">
        <f t="shared" si="282"/>
        <v>0</v>
      </c>
      <c r="J1608" s="28">
        <f t="shared" si="283"/>
        <v>0</v>
      </c>
      <c r="K1608" s="28">
        <f t="shared" si="284"/>
        <v>3150</v>
      </c>
      <c r="L1608" s="28">
        <f t="shared" si="285"/>
        <v>1605</v>
      </c>
      <c r="M1608" s="41">
        <f>AVERAGE($K$4:K1608)</f>
        <v>2739.4704049844236</v>
      </c>
      <c r="N1608" s="41">
        <f>_xlfn.STDEV.S($K$4:K1608)</f>
        <v>357.04702031505332</v>
      </c>
      <c r="O1608" s="41">
        <f t="shared" si="287"/>
        <v>2721.9895037094361</v>
      </c>
      <c r="P1608" s="41">
        <f t="shared" si="288"/>
        <v>2756.951306259411</v>
      </c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</row>
    <row r="1609" spans="2:28" x14ac:dyDescent="0.2">
      <c r="B1609" s="13">
        <f t="shared" si="286"/>
        <v>1606</v>
      </c>
      <c r="C1609" s="12">
        <v>7.0221267791513164E-2</v>
      </c>
      <c r="D1609" s="11">
        <f t="shared" si="278"/>
        <v>15</v>
      </c>
      <c r="E1609" s="11">
        <f t="shared" si="279"/>
        <v>15</v>
      </c>
      <c r="F1609" s="11">
        <f t="shared" si="280"/>
        <v>2250</v>
      </c>
      <c r="G1609" s="12">
        <v>0.8686356931794591</v>
      </c>
      <c r="H1609" s="27">
        <f t="shared" si="281"/>
        <v>3</v>
      </c>
      <c r="I1609" s="11">
        <f t="shared" si="282"/>
        <v>0</v>
      </c>
      <c r="J1609" s="28">
        <f t="shared" si="283"/>
        <v>0</v>
      </c>
      <c r="K1609" s="28">
        <f t="shared" si="284"/>
        <v>2250</v>
      </c>
      <c r="L1609" s="28">
        <f t="shared" si="285"/>
        <v>1606</v>
      </c>
      <c r="M1609" s="41">
        <f>AVERAGE($K$4:K1609)</f>
        <v>2739.1656288916561</v>
      </c>
      <c r="N1609" s="41">
        <f>_xlfn.STDEV.S($K$4:K1609)</f>
        <v>357.1446838438913</v>
      </c>
      <c r="O1609" s="41">
        <f t="shared" si="287"/>
        <v>2721.6853989767792</v>
      </c>
      <c r="P1609" s="41">
        <f t="shared" si="288"/>
        <v>2756.6458588065329</v>
      </c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</row>
    <row r="1610" spans="2:28" x14ac:dyDescent="0.2">
      <c r="B1610" s="13">
        <f t="shared" si="286"/>
        <v>1607</v>
      </c>
      <c r="C1610" s="12">
        <v>0.51291421628306633</v>
      </c>
      <c r="D1610" s="11">
        <f t="shared" si="278"/>
        <v>20</v>
      </c>
      <c r="E1610" s="11">
        <f t="shared" si="279"/>
        <v>20</v>
      </c>
      <c r="F1610" s="11">
        <f t="shared" si="280"/>
        <v>3000</v>
      </c>
      <c r="G1610" s="12">
        <v>0.30252010756730718</v>
      </c>
      <c r="H1610" s="27">
        <f t="shared" si="281"/>
        <v>1</v>
      </c>
      <c r="I1610" s="11">
        <f t="shared" si="282"/>
        <v>0</v>
      </c>
      <c r="J1610" s="28">
        <f t="shared" si="283"/>
        <v>0</v>
      </c>
      <c r="K1610" s="28">
        <f t="shared" si="284"/>
        <v>3000</v>
      </c>
      <c r="L1610" s="28">
        <f t="shared" si="285"/>
        <v>1607</v>
      </c>
      <c r="M1610" s="41">
        <f>AVERAGE($K$4:K1610)</f>
        <v>2739.3279402613566</v>
      </c>
      <c r="N1610" s="41">
        <f>_xlfn.STDEV.S($K$4:K1610)</f>
        <v>357.09275995548938</v>
      </c>
      <c r="O1610" s="41">
        <f t="shared" si="287"/>
        <v>2721.8556987727547</v>
      </c>
      <c r="P1610" s="41">
        <f t="shared" si="288"/>
        <v>2756.8001817499585</v>
      </c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</row>
    <row r="1611" spans="2:28" x14ac:dyDescent="0.2">
      <c r="B1611" s="13">
        <f t="shared" si="286"/>
        <v>1608</v>
      </c>
      <c r="C1611" s="12">
        <v>0.19134655881936191</v>
      </c>
      <c r="D1611" s="11">
        <f t="shared" si="278"/>
        <v>17</v>
      </c>
      <c r="E1611" s="11">
        <f t="shared" si="279"/>
        <v>17</v>
      </c>
      <c r="F1611" s="11">
        <f t="shared" si="280"/>
        <v>2550</v>
      </c>
      <c r="G1611" s="12">
        <v>0.71690037439621568</v>
      </c>
      <c r="H1611" s="27">
        <f t="shared" si="281"/>
        <v>2</v>
      </c>
      <c r="I1611" s="11">
        <f t="shared" si="282"/>
        <v>0</v>
      </c>
      <c r="J1611" s="28">
        <f t="shared" si="283"/>
        <v>0</v>
      </c>
      <c r="K1611" s="28">
        <f t="shared" si="284"/>
        <v>2550</v>
      </c>
      <c r="L1611" s="28">
        <f t="shared" si="285"/>
        <v>1608</v>
      </c>
      <c r="M1611" s="41">
        <f>AVERAGE($K$4:K1611)</f>
        <v>2739.210199004975</v>
      </c>
      <c r="N1611" s="41">
        <f>_xlfn.STDEV.S($K$4:K1611)</f>
        <v>357.01285838657344</v>
      </c>
      <c r="O1611" s="41">
        <f t="shared" si="287"/>
        <v>2721.7473077671189</v>
      </c>
      <c r="P1611" s="41">
        <f t="shared" si="288"/>
        <v>2756.6730902428312</v>
      </c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</row>
    <row r="1612" spans="2:28" x14ac:dyDescent="0.2">
      <c r="B1612" s="13">
        <f t="shared" si="286"/>
        <v>1609</v>
      </c>
      <c r="C1612" s="12">
        <v>0.85754186872174343</v>
      </c>
      <c r="D1612" s="11">
        <f t="shared" si="278"/>
        <v>22</v>
      </c>
      <c r="E1612" s="11">
        <f t="shared" si="279"/>
        <v>22</v>
      </c>
      <c r="F1612" s="11">
        <f t="shared" si="280"/>
        <v>3300</v>
      </c>
      <c r="G1612" s="12">
        <v>0.73564023895879393</v>
      </c>
      <c r="H1612" s="27">
        <f t="shared" si="281"/>
        <v>3</v>
      </c>
      <c r="I1612" s="11">
        <f t="shared" si="282"/>
        <v>0</v>
      </c>
      <c r="J1612" s="28">
        <f t="shared" si="283"/>
        <v>0</v>
      </c>
      <c r="K1612" s="28">
        <f t="shared" si="284"/>
        <v>3300</v>
      </c>
      <c r="L1612" s="28">
        <f t="shared" si="285"/>
        <v>1609</v>
      </c>
      <c r="M1612" s="41">
        <f>AVERAGE($K$4:K1612)</f>
        <v>2739.5587321317589</v>
      </c>
      <c r="N1612" s="41">
        <f>_xlfn.STDEV.S($K$4:K1612)</f>
        <v>357.17554484901774</v>
      </c>
      <c r="O1612" s="41">
        <f t="shared" si="287"/>
        <v>2722.0933213966473</v>
      </c>
      <c r="P1612" s="41">
        <f t="shared" si="288"/>
        <v>2757.0241428668705</v>
      </c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</row>
    <row r="1613" spans="2:28" x14ac:dyDescent="0.2">
      <c r="B1613" s="13">
        <f t="shared" si="286"/>
        <v>1610</v>
      </c>
      <c r="C1613" s="12">
        <v>0.42025189392235707</v>
      </c>
      <c r="D1613" s="11">
        <f t="shared" si="278"/>
        <v>19</v>
      </c>
      <c r="E1613" s="11">
        <f t="shared" si="279"/>
        <v>19</v>
      </c>
      <c r="F1613" s="11">
        <f t="shared" si="280"/>
        <v>2850</v>
      </c>
      <c r="G1613" s="12">
        <v>0.68428203396968046</v>
      </c>
      <c r="H1613" s="27">
        <f t="shared" si="281"/>
        <v>2</v>
      </c>
      <c r="I1613" s="11">
        <f t="shared" si="282"/>
        <v>0</v>
      </c>
      <c r="J1613" s="28">
        <f t="shared" si="283"/>
        <v>0</v>
      </c>
      <c r="K1613" s="28">
        <f t="shared" si="284"/>
        <v>2850</v>
      </c>
      <c r="L1613" s="28">
        <f t="shared" si="285"/>
        <v>1610</v>
      </c>
      <c r="M1613" s="41">
        <f>AVERAGE($K$4:K1613)</f>
        <v>2739.6273291925468</v>
      </c>
      <c r="N1613" s="41">
        <f>_xlfn.STDEV.S($K$4:K1613)</f>
        <v>357.07514306981949</v>
      </c>
      <c r="O1613" s="41">
        <f t="shared" si="287"/>
        <v>2722.1722595012193</v>
      </c>
      <c r="P1613" s="41">
        <f t="shared" si="288"/>
        <v>2757.0823988838742</v>
      </c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</row>
    <row r="1614" spans="2:28" x14ac:dyDescent="0.2">
      <c r="B1614" s="13">
        <f t="shared" si="286"/>
        <v>1611</v>
      </c>
      <c r="C1614" s="12">
        <v>0.90594604622205566</v>
      </c>
      <c r="D1614" s="11">
        <f t="shared" si="278"/>
        <v>23</v>
      </c>
      <c r="E1614" s="11">
        <f t="shared" si="279"/>
        <v>22</v>
      </c>
      <c r="F1614" s="11">
        <f t="shared" si="280"/>
        <v>3300</v>
      </c>
      <c r="G1614" s="12">
        <v>0.40108544365561272</v>
      </c>
      <c r="H1614" s="27">
        <f t="shared" si="281"/>
        <v>2</v>
      </c>
      <c r="I1614" s="11">
        <f t="shared" si="282"/>
        <v>1</v>
      </c>
      <c r="J1614" s="28">
        <f t="shared" si="283"/>
        <v>500</v>
      </c>
      <c r="K1614" s="28">
        <f t="shared" si="284"/>
        <v>2800</v>
      </c>
      <c r="L1614" s="28">
        <f t="shared" si="285"/>
        <v>1611</v>
      </c>
      <c r="M1614" s="41">
        <f>AVERAGE($K$4:K1614)</f>
        <v>2739.6648044692738</v>
      </c>
      <c r="N1614" s="41">
        <f>_xlfn.STDEV.S($K$4:K1614)</f>
        <v>356.96740198999487</v>
      </c>
      <c r="O1614" s="41">
        <f t="shared" si="287"/>
        <v>2722.2204263619033</v>
      </c>
      <c r="P1614" s="41">
        <f t="shared" si="288"/>
        <v>2757.1091825766443</v>
      </c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</row>
    <row r="1615" spans="2:28" x14ac:dyDescent="0.2">
      <c r="B1615" s="13">
        <f t="shared" si="286"/>
        <v>1612</v>
      </c>
      <c r="C1615" s="12">
        <v>0.92980148564649923</v>
      </c>
      <c r="D1615" s="11">
        <f t="shared" si="278"/>
        <v>23</v>
      </c>
      <c r="E1615" s="11">
        <f t="shared" si="279"/>
        <v>22</v>
      </c>
      <c r="F1615" s="11">
        <f t="shared" si="280"/>
        <v>3300</v>
      </c>
      <c r="G1615" s="12">
        <v>0.74169001594947737</v>
      </c>
      <c r="H1615" s="27">
        <f t="shared" si="281"/>
        <v>3</v>
      </c>
      <c r="I1615" s="11">
        <f t="shared" si="282"/>
        <v>0</v>
      </c>
      <c r="J1615" s="28">
        <f t="shared" si="283"/>
        <v>0</v>
      </c>
      <c r="K1615" s="28">
        <f t="shared" si="284"/>
        <v>3300</v>
      </c>
      <c r="L1615" s="28">
        <f t="shared" si="285"/>
        <v>1612</v>
      </c>
      <c r="M1615" s="41">
        <f>AVERAGE($K$4:K1615)</f>
        <v>2740.0124069478907</v>
      </c>
      <c r="N1615" s="41">
        <f>_xlfn.STDEV.S($K$4:K1615)</f>
        <v>357.12939209947672</v>
      </c>
      <c r="O1615" s="41">
        <f t="shared" si="287"/>
        <v>2722.5655348946816</v>
      </c>
      <c r="P1615" s="41">
        <f t="shared" si="288"/>
        <v>2757.4592790010997</v>
      </c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</row>
    <row r="1616" spans="2:28" x14ac:dyDescent="0.2">
      <c r="B1616" s="13">
        <f t="shared" si="286"/>
        <v>1613</v>
      </c>
      <c r="C1616" s="12">
        <v>0.28572395337455947</v>
      </c>
      <c r="D1616" s="11">
        <f t="shared" si="278"/>
        <v>18</v>
      </c>
      <c r="E1616" s="11">
        <f t="shared" si="279"/>
        <v>18</v>
      </c>
      <c r="F1616" s="11">
        <f t="shared" si="280"/>
        <v>2700</v>
      </c>
      <c r="G1616" s="12">
        <v>0.96497253654715032</v>
      </c>
      <c r="H1616" s="27">
        <f t="shared" si="281"/>
        <v>4</v>
      </c>
      <c r="I1616" s="11">
        <f t="shared" si="282"/>
        <v>0</v>
      </c>
      <c r="J1616" s="28">
        <f t="shared" si="283"/>
        <v>0</v>
      </c>
      <c r="K1616" s="28">
        <f t="shared" si="284"/>
        <v>2700</v>
      </c>
      <c r="L1616" s="28">
        <f t="shared" si="285"/>
        <v>1613</v>
      </c>
      <c r="M1616" s="41">
        <f>AVERAGE($K$4:K1616)</f>
        <v>2739.9876007439552</v>
      </c>
      <c r="N1616" s="41">
        <f>_xlfn.STDEV.S($K$4:K1616)</f>
        <v>357.01999283010161</v>
      </c>
      <c r="O1616" s="41">
        <f t="shared" si="287"/>
        <v>2722.5514887022086</v>
      </c>
      <c r="P1616" s="41">
        <f t="shared" si="288"/>
        <v>2757.4237127857018</v>
      </c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</row>
    <row r="1617" spans="2:28" x14ac:dyDescent="0.2">
      <c r="B1617" s="13">
        <f t="shared" si="286"/>
        <v>1614</v>
      </c>
      <c r="C1617" s="12">
        <v>0.53546851894155079</v>
      </c>
      <c r="D1617" s="11">
        <f t="shared" si="278"/>
        <v>20</v>
      </c>
      <c r="E1617" s="11">
        <f t="shared" si="279"/>
        <v>20</v>
      </c>
      <c r="F1617" s="11">
        <f t="shared" si="280"/>
        <v>3000</v>
      </c>
      <c r="G1617" s="12">
        <v>0.44089787628075783</v>
      </c>
      <c r="H1617" s="27">
        <f t="shared" si="281"/>
        <v>2</v>
      </c>
      <c r="I1617" s="11">
        <f t="shared" si="282"/>
        <v>0</v>
      </c>
      <c r="J1617" s="28">
        <f t="shared" si="283"/>
        <v>0</v>
      </c>
      <c r="K1617" s="28">
        <f t="shared" si="284"/>
        <v>3000</v>
      </c>
      <c r="L1617" s="28">
        <f t="shared" si="285"/>
        <v>1614</v>
      </c>
      <c r="M1617" s="41">
        <f>AVERAGE($K$4:K1617)</f>
        <v>2740.1486988847582</v>
      </c>
      <c r="N1617" s="41">
        <f>_xlfn.STDEV.S($K$4:K1617)</f>
        <v>356.96798218493967</v>
      </c>
      <c r="O1617" s="41">
        <f t="shared" si="287"/>
        <v>2722.7205366247272</v>
      </c>
      <c r="P1617" s="41">
        <f t="shared" si="288"/>
        <v>2757.5768611447893</v>
      </c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</row>
    <row r="1618" spans="2:28" x14ac:dyDescent="0.2">
      <c r="B1618" s="13">
        <f t="shared" si="286"/>
        <v>1615</v>
      </c>
      <c r="C1618" s="12">
        <v>0.5444583000769373</v>
      </c>
      <c r="D1618" s="11">
        <f t="shared" si="278"/>
        <v>20</v>
      </c>
      <c r="E1618" s="11">
        <f t="shared" si="279"/>
        <v>20</v>
      </c>
      <c r="F1618" s="11">
        <f t="shared" si="280"/>
        <v>3000</v>
      </c>
      <c r="G1618" s="12">
        <v>0.55998286718915335</v>
      </c>
      <c r="H1618" s="27">
        <f t="shared" si="281"/>
        <v>2</v>
      </c>
      <c r="I1618" s="11">
        <f t="shared" si="282"/>
        <v>0</v>
      </c>
      <c r="J1618" s="28">
        <f t="shared" si="283"/>
        <v>0</v>
      </c>
      <c r="K1618" s="28">
        <f t="shared" si="284"/>
        <v>3000</v>
      </c>
      <c r="L1618" s="28">
        <f t="shared" si="285"/>
        <v>1615</v>
      </c>
      <c r="M1618" s="41">
        <f>AVERAGE($K$4:K1618)</f>
        <v>2740.30959752322</v>
      </c>
      <c r="N1618" s="41">
        <f>_xlfn.STDEV.S($K$4:K1618)</f>
        <v>356.91595580066814</v>
      </c>
      <c r="O1618" s="41">
        <f t="shared" si="287"/>
        <v>2722.889379204621</v>
      </c>
      <c r="P1618" s="41">
        <f t="shared" si="288"/>
        <v>2757.7298158418189</v>
      </c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</row>
    <row r="1619" spans="2:28" x14ac:dyDescent="0.2">
      <c r="B1619" s="13">
        <f t="shared" si="286"/>
        <v>1616</v>
      </c>
      <c r="C1619" s="12">
        <v>0.34977974521921718</v>
      </c>
      <c r="D1619" s="11">
        <f t="shared" si="278"/>
        <v>18</v>
      </c>
      <c r="E1619" s="11">
        <f t="shared" si="279"/>
        <v>18</v>
      </c>
      <c r="F1619" s="11">
        <f t="shared" si="280"/>
        <v>2700</v>
      </c>
      <c r="G1619" s="12">
        <v>0.658492950294149</v>
      </c>
      <c r="H1619" s="27">
        <f t="shared" si="281"/>
        <v>2</v>
      </c>
      <c r="I1619" s="11">
        <f t="shared" si="282"/>
        <v>0</v>
      </c>
      <c r="J1619" s="28">
        <f t="shared" si="283"/>
        <v>0</v>
      </c>
      <c r="K1619" s="28">
        <f t="shared" si="284"/>
        <v>2700</v>
      </c>
      <c r="L1619" s="28">
        <f t="shared" si="285"/>
        <v>1616</v>
      </c>
      <c r="M1619" s="41">
        <f>AVERAGE($K$4:K1619)</f>
        <v>2740.2846534653463</v>
      </c>
      <c r="N1619" s="41">
        <f>_xlfn.STDEV.S($K$4:K1619)</f>
        <v>356.80684740146671</v>
      </c>
      <c r="O1619" s="41">
        <f t="shared" si="287"/>
        <v>2722.8751576630739</v>
      </c>
      <c r="P1619" s="41">
        <f t="shared" si="288"/>
        <v>2757.6941492676187</v>
      </c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</row>
    <row r="1620" spans="2:28" x14ac:dyDescent="0.2">
      <c r="B1620" s="13">
        <f t="shared" si="286"/>
        <v>1617</v>
      </c>
      <c r="C1620" s="12">
        <v>0.54079534137852159</v>
      </c>
      <c r="D1620" s="11">
        <f t="shared" si="278"/>
        <v>20</v>
      </c>
      <c r="E1620" s="11">
        <f t="shared" si="279"/>
        <v>20</v>
      </c>
      <c r="F1620" s="11">
        <f t="shared" si="280"/>
        <v>3000</v>
      </c>
      <c r="G1620" s="12">
        <v>0.75813874006595494</v>
      </c>
      <c r="H1620" s="27">
        <f t="shared" si="281"/>
        <v>3</v>
      </c>
      <c r="I1620" s="11">
        <f t="shared" si="282"/>
        <v>0</v>
      </c>
      <c r="J1620" s="28">
        <f t="shared" si="283"/>
        <v>0</v>
      </c>
      <c r="K1620" s="28">
        <f t="shared" si="284"/>
        <v>3000</v>
      </c>
      <c r="L1620" s="28">
        <f t="shared" si="285"/>
        <v>1617</v>
      </c>
      <c r="M1620" s="41">
        <f>AVERAGE($K$4:K1620)</f>
        <v>2740.4452690166977</v>
      </c>
      <c r="N1620" s="41">
        <f>_xlfn.STDEV.S($K$4:K1620)</f>
        <v>356.75490051092004</v>
      </c>
      <c r="O1620" s="41">
        <f t="shared" si="287"/>
        <v>2723.0436992277932</v>
      </c>
      <c r="P1620" s="41">
        <f t="shared" si="288"/>
        <v>2757.8468388056021</v>
      </c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</row>
    <row r="1621" spans="2:28" x14ac:dyDescent="0.2">
      <c r="B1621" s="13">
        <f t="shared" si="286"/>
        <v>1618</v>
      </c>
      <c r="C1621" s="12">
        <v>0.11332224371237998</v>
      </c>
      <c r="D1621" s="11">
        <f t="shared" si="278"/>
        <v>16</v>
      </c>
      <c r="E1621" s="11">
        <f t="shared" si="279"/>
        <v>16</v>
      </c>
      <c r="F1621" s="11">
        <f t="shared" si="280"/>
        <v>2400</v>
      </c>
      <c r="G1621" s="12">
        <v>0.50845725158794219</v>
      </c>
      <c r="H1621" s="27">
        <f t="shared" si="281"/>
        <v>1</v>
      </c>
      <c r="I1621" s="11">
        <f t="shared" si="282"/>
        <v>0</v>
      </c>
      <c r="J1621" s="28">
        <f t="shared" si="283"/>
        <v>0</v>
      </c>
      <c r="K1621" s="28">
        <f t="shared" si="284"/>
        <v>2400</v>
      </c>
      <c r="L1621" s="28">
        <f t="shared" si="285"/>
        <v>1618</v>
      </c>
      <c r="M1621" s="41">
        <f>AVERAGE($K$4:K1621)</f>
        <v>2740.2348578491965</v>
      </c>
      <c r="N1621" s="41">
        <f>_xlfn.STDEV.S($K$4:K1621)</f>
        <v>356.7449824900969</v>
      </c>
      <c r="O1621" s="41">
        <f t="shared" si="287"/>
        <v>2722.8391580742018</v>
      </c>
      <c r="P1621" s="41">
        <f t="shared" si="288"/>
        <v>2757.6305576241912</v>
      </c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</row>
    <row r="1622" spans="2:28" x14ac:dyDescent="0.2">
      <c r="B1622" s="13">
        <f t="shared" si="286"/>
        <v>1619</v>
      </c>
      <c r="C1622" s="12">
        <v>0.72773259868310058</v>
      </c>
      <c r="D1622" s="11">
        <f t="shared" si="278"/>
        <v>21</v>
      </c>
      <c r="E1622" s="11">
        <f t="shared" si="279"/>
        <v>21</v>
      </c>
      <c r="F1622" s="11">
        <f t="shared" si="280"/>
        <v>3150</v>
      </c>
      <c r="G1622" s="12">
        <v>0.4797033746783701</v>
      </c>
      <c r="H1622" s="27">
        <f t="shared" si="281"/>
        <v>2</v>
      </c>
      <c r="I1622" s="11">
        <f t="shared" si="282"/>
        <v>0</v>
      </c>
      <c r="J1622" s="28">
        <f t="shared" si="283"/>
        <v>0</v>
      </c>
      <c r="K1622" s="28">
        <f t="shared" si="284"/>
        <v>3150</v>
      </c>
      <c r="L1622" s="28">
        <f t="shared" si="285"/>
        <v>1619</v>
      </c>
      <c r="M1622" s="41">
        <f>AVERAGE($K$4:K1622)</f>
        <v>2740.4879555281036</v>
      </c>
      <c r="N1622" s="41">
        <f>_xlfn.STDEV.S($K$4:K1622)</f>
        <v>356.78009496761541</v>
      </c>
      <c r="O1622" s="41">
        <f t="shared" si="287"/>
        <v>2723.0959253584283</v>
      </c>
      <c r="P1622" s="41">
        <f t="shared" si="288"/>
        <v>2757.8799856977789</v>
      </c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</row>
    <row r="1623" spans="2:28" x14ac:dyDescent="0.2">
      <c r="B1623" s="13">
        <f t="shared" si="286"/>
        <v>1620</v>
      </c>
      <c r="C1623" s="12">
        <v>2.523094955185945E-2</v>
      </c>
      <c r="D1623" s="11">
        <f t="shared" si="278"/>
        <v>14</v>
      </c>
      <c r="E1623" s="11">
        <f t="shared" si="279"/>
        <v>14</v>
      </c>
      <c r="F1623" s="11">
        <f t="shared" si="280"/>
        <v>2100</v>
      </c>
      <c r="G1623" s="12">
        <v>0.9727579269346478</v>
      </c>
      <c r="H1623" s="27">
        <f t="shared" si="281"/>
        <v>4</v>
      </c>
      <c r="I1623" s="11">
        <f t="shared" si="282"/>
        <v>0</v>
      </c>
      <c r="J1623" s="28">
        <f t="shared" si="283"/>
        <v>0</v>
      </c>
      <c r="K1623" s="28">
        <f t="shared" si="284"/>
        <v>2100</v>
      </c>
      <c r="L1623" s="28">
        <f t="shared" si="285"/>
        <v>1620</v>
      </c>
      <c r="M1623" s="41">
        <f>AVERAGE($K$4:K1623)</f>
        <v>2740.0925925925926</v>
      </c>
      <c r="N1623" s="41">
        <f>_xlfn.STDEV.S($K$4:K1623)</f>
        <v>357.02470152517719</v>
      </c>
      <c r="O1623" s="41">
        <f t="shared" si="287"/>
        <v>2722.6940190032801</v>
      </c>
      <c r="P1623" s="41">
        <f t="shared" si="288"/>
        <v>2757.4911661819051</v>
      </c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</row>
    <row r="1624" spans="2:28" x14ac:dyDescent="0.2">
      <c r="B1624" s="13">
        <f t="shared" si="286"/>
        <v>1621</v>
      </c>
      <c r="C1624" s="12">
        <v>0.94888726834697601</v>
      </c>
      <c r="D1624" s="11">
        <f t="shared" si="278"/>
        <v>23</v>
      </c>
      <c r="E1624" s="11">
        <f t="shared" si="279"/>
        <v>22</v>
      </c>
      <c r="F1624" s="11">
        <f t="shared" si="280"/>
        <v>3300</v>
      </c>
      <c r="G1624" s="12">
        <v>0.70382137557487667</v>
      </c>
      <c r="H1624" s="27">
        <f t="shared" si="281"/>
        <v>3</v>
      </c>
      <c r="I1624" s="11">
        <f t="shared" si="282"/>
        <v>0</v>
      </c>
      <c r="J1624" s="28">
        <f t="shared" si="283"/>
        <v>0</v>
      </c>
      <c r="K1624" s="28">
        <f t="shared" si="284"/>
        <v>3300</v>
      </c>
      <c r="L1624" s="28">
        <f t="shared" si="285"/>
        <v>1621</v>
      </c>
      <c r="M1624" s="41">
        <f>AVERAGE($K$4:K1624)</f>
        <v>2740.4380012338065</v>
      </c>
      <c r="N1624" s="41">
        <f>_xlfn.STDEV.S($K$4:K1624)</f>
        <v>357.18531779228033</v>
      </c>
      <c r="O1624" s="41">
        <f t="shared" si="287"/>
        <v>2723.0369783679935</v>
      </c>
      <c r="P1624" s="41">
        <f t="shared" si="288"/>
        <v>2757.8390240996196</v>
      </c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</row>
    <row r="1625" spans="2:28" x14ac:dyDescent="0.2">
      <c r="B1625" s="13">
        <f t="shared" si="286"/>
        <v>1622</v>
      </c>
      <c r="C1625" s="12">
        <v>0.89502059622209051</v>
      </c>
      <c r="D1625" s="11">
        <f t="shared" si="278"/>
        <v>22</v>
      </c>
      <c r="E1625" s="11">
        <f t="shared" si="279"/>
        <v>22</v>
      </c>
      <c r="F1625" s="11">
        <f t="shared" si="280"/>
        <v>3300</v>
      </c>
      <c r="G1625" s="12">
        <v>0.76115905390791738</v>
      </c>
      <c r="H1625" s="27">
        <f t="shared" si="281"/>
        <v>3</v>
      </c>
      <c r="I1625" s="11">
        <f t="shared" si="282"/>
        <v>0</v>
      </c>
      <c r="J1625" s="28">
        <f t="shared" si="283"/>
        <v>0</v>
      </c>
      <c r="K1625" s="28">
        <f t="shared" si="284"/>
        <v>3300</v>
      </c>
      <c r="L1625" s="28">
        <f t="shared" si="285"/>
        <v>1622</v>
      </c>
      <c r="M1625" s="41">
        <f>AVERAGE($K$4:K1625)</f>
        <v>2740.7829839704068</v>
      </c>
      <c r="N1625" s="41">
        <f>_xlfn.STDEV.S($K$4:K1625)</f>
        <v>357.3453303724894</v>
      </c>
      <c r="O1625" s="41">
        <f t="shared" si="287"/>
        <v>2723.3795410816087</v>
      </c>
      <c r="P1625" s="41">
        <f t="shared" si="288"/>
        <v>2758.1864268592049</v>
      </c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</row>
    <row r="1626" spans="2:28" x14ac:dyDescent="0.2">
      <c r="B1626" s="13">
        <f t="shared" si="286"/>
        <v>1623</v>
      </c>
      <c r="C1626" s="12">
        <v>7.4813119064117029E-2</v>
      </c>
      <c r="D1626" s="11">
        <f t="shared" si="278"/>
        <v>15</v>
      </c>
      <c r="E1626" s="11">
        <f t="shared" si="279"/>
        <v>15</v>
      </c>
      <c r="F1626" s="11">
        <f t="shared" si="280"/>
        <v>2250</v>
      </c>
      <c r="G1626" s="12">
        <v>0.13306138828999792</v>
      </c>
      <c r="H1626" s="27">
        <f t="shared" si="281"/>
        <v>0</v>
      </c>
      <c r="I1626" s="11">
        <f t="shared" si="282"/>
        <v>0</v>
      </c>
      <c r="J1626" s="28">
        <f t="shared" si="283"/>
        <v>0</v>
      </c>
      <c r="K1626" s="28">
        <f t="shared" si="284"/>
        <v>2250</v>
      </c>
      <c r="L1626" s="28">
        <f t="shared" si="285"/>
        <v>1623</v>
      </c>
      <c r="M1626" s="41">
        <f>AVERAGE($K$4:K1626)</f>
        <v>2740.4805914972276</v>
      </c>
      <c r="N1626" s="41">
        <f>_xlfn.STDEV.S($K$4:K1626)</f>
        <v>357.44281628890297</v>
      </c>
      <c r="O1626" s="41">
        <f t="shared" si="287"/>
        <v>2723.0777726567671</v>
      </c>
      <c r="P1626" s="41">
        <f t="shared" si="288"/>
        <v>2757.883410337688</v>
      </c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</row>
    <row r="1627" spans="2:28" x14ac:dyDescent="0.2">
      <c r="B1627" s="13">
        <f t="shared" si="286"/>
        <v>1624</v>
      </c>
      <c r="C1627" s="12">
        <v>0.63523384838274399</v>
      </c>
      <c r="D1627" s="11">
        <f t="shared" si="278"/>
        <v>20</v>
      </c>
      <c r="E1627" s="11">
        <f t="shared" si="279"/>
        <v>20</v>
      </c>
      <c r="F1627" s="11">
        <f t="shared" si="280"/>
        <v>3000</v>
      </c>
      <c r="G1627" s="12">
        <v>0.47909513940680604</v>
      </c>
      <c r="H1627" s="27">
        <f t="shared" si="281"/>
        <v>2</v>
      </c>
      <c r="I1627" s="11">
        <f t="shared" si="282"/>
        <v>0</v>
      </c>
      <c r="J1627" s="28">
        <f t="shared" si="283"/>
        <v>0</v>
      </c>
      <c r="K1627" s="28">
        <f t="shared" si="284"/>
        <v>3000</v>
      </c>
      <c r="L1627" s="28">
        <f t="shared" si="285"/>
        <v>1624</v>
      </c>
      <c r="M1627" s="41">
        <f>AVERAGE($K$4:K1627)</f>
        <v>2740.6403940886698</v>
      </c>
      <c r="N1627" s="41">
        <f>_xlfn.STDEV.S($K$4:K1627)</f>
        <v>357.39070645595933</v>
      </c>
      <c r="O1627" s="41">
        <f t="shared" si="287"/>
        <v>2723.2454783778112</v>
      </c>
      <c r="P1627" s="41">
        <f t="shared" si="288"/>
        <v>2758.0353097995285</v>
      </c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</row>
    <row r="1628" spans="2:28" x14ac:dyDescent="0.2">
      <c r="B1628" s="13">
        <f t="shared" si="286"/>
        <v>1625</v>
      </c>
      <c r="C1628" s="12">
        <v>0.5553582594386467</v>
      </c>
      <c r="D1628" s="11">
        <f t="shared" si="278"/>
        <v>20</v>
      </c>
      <c r="E1628" s="11">
        <f t="shared" si="279"/>
        <v>20</v>
      </c>
      <c r="F1628" s="11">
        <f t="shared" si="280"/>
        <v>3000</v>
      </c>
      <c r="G1628" s="12">
        <v>0.45677012102318904</v>
      </c>
      <c r="H1628" s="27">
        <f t="shared" si="281"/>
        <v>2</v>
      </c>
      <c r="I1628" s="11">
        <f t="shared" si="282"/>
        <v>0</v>
      </c>
      <c r="J1628" s="28">
        <f t="shared" si="283"/>
        <v>0</v>
      </c>
      <c r="K1628" s="28">
        <f t="shared" si="284"/>
        <v>3000</v>
      </c>
      <c r="L1628" s="28">
        <f t="shared" si="285"/>
        <v>1625</v>
      </c>
      <c r="M1628" s="41">
        <f>AVERAGE($K$4:K1628)</f>
        <v>2740.8</v>
      </c>
      <c r="N1628" s="41">
        <f>_xlfn.STDEV.S($K$4:K1628)</f>
        <v>357.3385818365623</v>
      </c>
      <c r="O1628" s="41">
        <f t="shared" si="287"/>
        <v>2723.4129816126765</v>
      </c>
      <c r="P1628" s="41">
        <f t="shared" si="288"/>
        <v>2758.1870183873239</v>
      </c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</row>
    <row r="1629" spans="2:28" x14ac:dyDescent="0.2">
      <c r="B1629" s="13">
        <f t="shared" si="286"/>
        <v>1626</v>
      </c>
      <c r="C1629" s="12">
        <v>0.20266828318215657</v>
      </c>
      <c r="D1629" s="11">
        <f t="shared" si="278"/>
        <v>17</v>
      </c>
      <c r="E1629" s="11">
        <f t="shared" si="279"/>
        <v>17</v>
      </c>
      <c r="F1629" s="11">
        <f t="shared" si="280"/>
        <v>2550</v>
      </c>
      <c r="G1629" s="12">
        <v>0.7915522964668722</v>
      </c>
      <c r="H1629" s="27">
        <f t="shared" si="281"/>
        <v>3</v>
      </c>
      <c r="I1629" s="11">
        <f t="shared" si="282"/>
        <v>0</v>
      </c>
      <c r="J1629" s="28">
        <f t="shared" si="283"/>
        <v>0</v>
      </c>
      <c r="K1629" s="28">
        <f t="shared" si="284"/>
        <v>2550</v>
      </c>
      <c r="L1629" s="28">
        <f t="shared" si="285"/>
        <v>1626</v>
      </c>
      <c r="M1629" s="41">
        <f>AVERAGE($K$4:K1629)</f>
        <v>2740.6826568265683</v>
      </c>
      <c r="N1629" s="41">
        <f>_xlfn.STDEV.S($K$4:K1629)</f>
        <v>357.25995039244776</v>
      </c>
      <c r="O1629" s="41">
        <f t="shared" si="287"/>
        <v>2723.3048185915613</v>
      </c>
      <c r="P1629" s="41">
        <f t="shared" si="288"/>
        <v>2758.0604950615752</v>
      </c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</row>
    <row r="1630" spans="2:28" x14ac:dyDescent="0.2">
      <c r="B1630" s="13">
        <f t="shared" si="286"/>
        <v>1627</v>
      </c>
      <c r="C1630" s="12">
        <v>0.18904067620139531</v>
      </c>
      <c r="D1630" s="11">
        <f t="shared" si="278"/>
        <v>17</v>
      </c>
      <c r="E1630" s="11">
        <f t="shared" si="279"/>
        <v>17</v>
      </c>
      <c r="F1630" s="11">
        <f t="shared" si="280"/>
        <v>2550</v>
      </c>
      <c r="G1630" s="12">
        <v>0.33978445773878163</v>
      </c>
      <c r="H1630" s="27">
        <f t="shared" si="281"/>
        <v>1</v>
      </c>
      <c r="I1630" s="11">
        <f t="shared" si="282"/>
        <v>0</v>
      </c>
      <c r="J1630" s="28">
        <f t="shared" si="283"/>
        <v>0</v>
      </c>
      <c r="K1630" s="28">
        <f t="shared" si="284"/>
        <v>2550</v>
      </c>
      <c r="L1630" s="28">
        <f t="shared" si="285"/>
        <v>1627</v>
      </c>
      <c r="M1630" s="41">
        <f>AVERAGE($K$4:K1630)</f>
        <v>2740.5654578979716</v>
      </c>
      <c r="N1630" s="41">
        <f>_xlfn.STDEV.S($K$4:K1630)</f>
        <v>357.18135988480702</v>
      </c>
      <c r="O1630" s="41">
        <f t="shared" si="287"/>
        <v>2723.1967905245137</v>
      </c>
      <c r="P1630" s="41">
        <f t="shared" si="288"/>
        <v>2757.9341252714294</v>
      </c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</row>
    <row r="1631" spans="2:28" x14ac:dyDescent="0.2">
      <c r="B1631" s="13">
        <f t="shared" si="286"/>
        <v>1628</v>
      </c>
      <c r="C1631" s="12">
        <v>0.59347363709636625</v>
      </c>
      <c r="D1631" s="11">
        <f t="shared" si="278"/>
        <v>20</v>
      </c>
      <c r="E1631" s="11">
        <f t="shared" si="279"/>
        <v>20</v>
      </c>
      <c r="F1631" s="11">
        <f t="shared" si="280"/>
        <v>3000</v>
      </c>
      <c r="G1631" s="12">
        <v>0.2925151246690143</v>
      </c>
      <c r="H1631" s="27">
        <f t="shared" si="281"/>
        <v>1</v>
      </c>
      <c r="I1631" s="11">
        <f t="shared" si="282"/>
        <v>0</v>
      </c>
      <c r="J1631" s="28">
        <f t="shared" si="283"/>
        <v>0</v>
      </c>
      <c r="K1631" s="28">
        <f t="shared" si="284"/>
        <v>3000</v>
      </c>
      <c r="L1631" s="28">
        <f t="shared" si="285"/>
        <v>1628</v>
      </c>
      <c r="M1631" s="41">
        <f>AVERAGE($K$4:K1631)</f>
        <v>2740.7248157248159</v>
      </c>
      <c r="N1631" s="41">
        <f>_xlfn.STDEV.S($K$4:K1631)</f>
        <v>357.12946311094055</v>
      </c>
      <c r="O1631" s="41">
        <f t="shared" si="287"/>
        <v>2723.3640142872709</v>
      </c>
      <c r="P1631" s="41">
        <f t="shared" si="288"/>
        <v>2758.0856171623609</v>
      </c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</row>
    <row r="1632" spans="2:28" x14ac:dyDescent="0.2">
      <c r="B1632" s="13">
        <f t="shared" si="286"/>
        <v>1629</v>
      </c>
      <c r="C1632" s="12">
        <v>0.8801224532768408</v>
      </c>
      <c r="D1632" s="11">
        <f t="shared" si="278"/>
        <v>22</v>
      </c>
      <c r="E1632" s="11">
        <f t="shared" si="279"/>
        <v>22</v>
      </c>
      <c r="F1632" s="11">
        <f t="shared" si="280"/>
        <v>3300</v>
      </c>
      <c r="G1632" s="12">
        <v>0.79855479235931226</v>
      </c>
      <c r="H1632" s="27">
        <f t="shared" si="281"/>
        <v>3</v>
      </c>
      <c r="I1632" s="11">
        <f t="shared" si="282"/>
        <v>0</v>
      </c>
      <c r="J1632" s="28">
        <f t="shared" si="283"/>
        <v>0</v>
      </c>
      <c r="K1632" s="28">
        <f t="shared" si="284"/>
        <v>3300</v>
      </c>
      <c r="L1632" s="28">
        <f t="shared" si="285"/>
        <v>1629</v>
      </c>
      <c r="M1632" s="41">
        <f>AVERAGE($K$4:K1632)</f>
        <v>2741.0681399631676</v>
      </c>
      <c r="N1632" s="41">
        <f>_xlfn.STDEV.S($K$4:K1632)</f>
        <v>357.28857207091295</v>
      </c>
      <c r="O1632" s="41">
        <f t="shared" si="287"/>
        <v>2723.7049437108672</v>
      </c>
      <c r="P1632" s="41">
        <f t="shared" si="288"/>
        <v>2758.431336215468</v>
      </c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</row>
    <row r="1633" spans="2:28" x14ac:dyDescent="0.2">
      <c r="B1633" s="13">
        <f t="shared" si="286"/>
        <v>1630</v>
      </c>
      <c r="C1633" s="12">
        <v>9.2372394652867618E-3</v>
      </c>
      <c r="D1633" s="11">
        <f t="shared" si="278"/>
        <v>14</v>
      </c>
      <c r="E1633" s="11">
        <f t="shared" si="279"/>
        <v>14</v>
      </c>
      <c r="F1633" s="11">
        <f t="shared" si="280"/>
        <v>2100</v>
      </c>
      <c r="G1633" s="12">
        <v>0.60235383280486965</v>
      </c>
      <c r="H1633" s="27">
        <f t="shared" si="281"/>
        <v>2</v>
      </c>
      <c r="I1633" s="11">
        <f t="shared" si="282"/>
        <v>0</v>
      </c>
      <c r="J1633" s="28">
        <f t="shared" si="283"/>
        <v>0</v>
      </c>
      <c r="K1633" s="28">
        <f t="shared" si="284"/>
        <v>2100</v>
      </c>
      <c r="L1633" s="28">
        <f t="shared" si="285"/>
        <v>1630</v>
      </c>
      <c r="M1633" s="41">
        <f>AVERAGE($K$4:K1633)</f>
        <v>2740.6748466257668</v>
      </c>
      <c r="N1633" s="41">
        <f>_xlfn.STDEV.S($K$4:K1633)</f>
        <v>357.53165937825992</v>
      </c>
      <c r="O1633" s="41">
        <f t="shared" si="287"/>
        <v>2723.3051755383517</v>
      </c>
      <c r="P1633" s="41">
        <f t="shared" si="288"/>
        <v>2758.0445177131819</v>
      </c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</row>
    <row r="1634" spans="2:28" x14ac:dyDescent="0.2">
      <c r="B1634" s="13">
        <f t="shared" si="286"/>
        <v>1631</v>
      </c>
      <c r="C1634" s="12">
        <v>0.57088707028509822</v>
      </c>
      <c r="D1634" s="11">
        <f t="shared" si="278"/>
        <v>20</v>
      </c>
      <c r="E1634" s="11">
        <f t="shared" si="279"/>
        <v>20</v>
      </c>
      <c r="F1634" s="11">
        <f t="shared" si="280"/>
        <v>3000</v>
      </c>
      <c r="G1634" s="12">
        <v>0.56197186787805631</v>
      </c>
      <c r="H1634" s="27">
        <f t="shared" si="281"/>
        <v>2</v>
      </c>
      <c r="I1634" s="11">
        <f t="shared" si="282"/>
        <v>0</v>
      </c>
      <c r="J1634" s="28">
        <f t="shared" si="283"/>
        <v>0</v>
      </c>
      <c r="K1634" s="28">
        <f t="shared" si="284"/>
        <v>3000</v>
      </c>
      <c r="L1634" s="28">
        <f t="shared" si="285"/>
        <v>1631</v>
      </c>
      <c r="M1634" s="41">
        <f>AVERAGE($K$4:K1634)</f>
        <v>2740.8338442673207</v>
      </c>
      <c r="N1634" s="41">
        <f>_xlfn.STDEV.S($K$4:K1634)</f>
        <v>357.47964545581095</v>
      </c>
      <c r="O1634" s="41">
        <f t="shared" si="287"/>
        <v>2723.4720329448292</v>
      </c>
      <c r="P1634" s="41">
        <f t="shared" si="288"/>
        <v>2758.1956555898123</v>
      </c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</row>
    <row r="1635" spans="2:28" x14ac:dyDescent="0.2">
      <c r="B1635" s="13">
        <f t="shared" si="286"/>
        <v>1632</v>
      </c>
      <c r="C1635" s="12">
        <v>0.83505879317003906</v>
      </c>
      <c r="D1635" s="11">
        <f t="shared" si="278"/>
        <v>22</v>
      </c>
      <c r="E1635" s="11">
        <f t="shared" si="279"/>
        <v>22</v>
      </c>
      <c r="F1635" s="11">
        <f t="shared" si="280"/>
        <v>3300</v>
      </c>
      <c r="G1635" s="12">
        <v>0.60096261335535306</v>
      </c>
      <c r="H1635" s="27">
        <f t="shared" si="281"/>
        <v>2</v>
      </c>
      <c r="I1635" s="11">
        <f t="shared" si="282"/>
        <v>1</v>
      </c>
      <c r="J1635" s="28">
        <f t="shared" si="283"/>
        <v>500</v>
      </c>
      <c r="K1635" s="28">
        <f t="shared" si="284"/>
        <v>2800</v>
      </c>
      <c r="L1635" s="28">
        <f t="shared" si="285"/>
        <v>1632</v>
      </c>
      <c r="M1635" s="41">
        <f>AVERAGE($K$4:K1635)</f>
        <v>2740.8700980392155</v>
      </c>
      <c r="N1635" s="41">
        <f>_xlfn.STDEV.S($K$4:K1635)</f>
        <v>357.37304062565192</v>
      </c>
      <c r="O1635" s="41">
        <f t="shared" si="287"/>
        <v>2723.5187905388279</v>
      </c>
      <c r="P1635" s="41">
        <f t="shared" si="288"/>
        <v>2758.221405539603</v>
      </c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</row>
    <row r="1636" spans="2:28" x14ac:dyDescent="0.2">
      <c r="B1636" s="13">
        <f t="shared" si="286"/>
        <v>1633</v>
      </c>
      <c r="C1636" s="12">
        <v>0.49315568643000385</v>
      </c>
      <c r="D1636" s="11">
        <f t="shared" si="278"/>
        <v>19</v>
      </c>
      <c r="E1636" s="11">
        <f t="shared" si="279"/>
        <v>19</v>
      </c>
      <c r="F1636" s="11">
        <f t="shared" si="280"/>
        <v>2850</v>
      </c>
      <c r="G1636" s="12">
        <v>0.34849136712401818</v>
      </c>
      <c r="H1636" s="27">
        <f t="shared" si="281"/>
        <v>1</v>
      </c>
      <c r="I1636" s="11">
        <f t="shared" si="282"/>
        <v>0</v>
      </c>
      <c r="J1636" s="28">
        <f t="shared" si="283"/>
        <v>0</v>
      </c>
      <c r="K1636" s="28">
        <f t="shared" si="284"/>
        <v>2850</v>
      </c>
      <c r="L1636" s="28">
        <f t="shared" si="285"/>
        <v>1633</v>
      </c>
      <c r="M1636" s="41">
        <f>AVERAGE($K$4:K1636)</f>
        <v>2740.9369259032455</v>
      </c>
      <c r="N1636" s="41">
        <f>_xlfn.STDEV.S($K$4:K1636)</f>
        <v>357.2737410498155</v>
      </c>
      <c r="O1636" s="41">
        <f t="shared" si="287"/>
        <v>2723.5957595695759</v>
      </c>
      <c r="P1636" s="41">
        <f t="shared" si="288"/>
        <v>2758.2780922369152</v>
      </c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</row>
    <row r="1637" spans="2:28" x14ac:dyDescent="0.2">
      <c r="B1637" s="13">
        <f t="shared" si="286"/>
        <v>1634</v>
      </c>
      <c r="C1637" s="12">
        <v>0.77041275782459639</v>
      </c>
      <c r="D1637" s="11">
        <f t="shared" si="278"/>
        <v>21</v>
      </c>
      <c r="E1637" s="11">
        <f t="shared" si="279"/>
        <v>21</v>
      </c>
      <c r="F1637" s="11">
        <f t="shared" si="280"/>
        <v>3150</v>
      </c>
      <c r="G1637" s="12">
        <v>3.974756985340433E-2</v>
      </c>
      <c r="H1637" s="27">
        <f t="shared" si="281"/>
        <v>0</v>
      </c>
      <c r="I1637" s="11">
        <f t="shared" si="282"/>
        <v>2</v>
      </c>
      <c r="J1637" s="28">
        <f t="shared" si="283"/>
        <v>1000</v>
      </c>
      <c r="K1637" s="28">
        <f t="shared" si="284"/>
        <v>2150</v>
      </c>
      <c r="L1637" s="28">
        <f t="shared" si="285"/>
        <v>1634</v>
      </c>
      <c r="M1637" s="41">
        <f>AVERAGE($K$4:K1637)</f>
        <v>2740.5752753977968</v>
      </c>
      <c r="N1637" s="41">
        <f>_xlfn.STDEV.S($K$4:K1637)</f>
        <v>357.46338696385902</v>
      </c>
      <c r="O1637" s="41">
        <f t="shared" si="287"/>
        <v>2723.2302219965263</v>
      </c>
      <c r="P1637" s="41">
        <f t="shared" si="288"/>
        <v>2757.9203287990672</v>
      </c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</row>
    <row r="1638" spans="2:28" x14ac:dyDescent="0.2">
      <c r="B1638" s="13">
        <f t="shared" si="286"/>
        <v>1635</v>
      </c>
      <c r="C1638" s="12">
        <v>0.96576532832240114</v>
      </c>
      <c r="D1638" s="11">
        <f t="shared" si="278"/>
        <v>24</v>
      </c>
      <c r="E1638" s="11">
        <f t="shared" si="279"/>
        <v>22</v>
      </c>
      <c r="F1638" s="11">
        <f t="shared" si="280"/>
        <v>3300</v>
      </c>
      <c r="G1638" s="12">
        <v>0.15220239903633159</v>
      </c>
      <c r="H1638" s="27">
        <f t="shared" si="281"/>
        <v>1</v>
      </c>
      <c r="I1638" s="11">
        <f t="shared" si="282"/>
        <v>2</v>
      </c>
      <c r="J1638" s="28">
        <f t="shared" si="283"/>
        <v>1000</v>
      </c>
      <c r="K1638" s="28">
        <f t="shared" si="284"/>
        <v>2300</v>
      </c>
      <c r="L1638" s="28">
        <f t="shared" si="285"/>
        <v>1635</v>
      </c>
      <c r="M1638" s="41">
        <f>AVERAGE($K$4:K1638)</f>
        <v>2740.3058103975536</v>
      </c>
      <c r="N1638" s="41">
        <f>_xlfn.STDEV.S($K$4:K1638)</f>
        <v>357.52005797896618</v>
      </c>
      <c r="O1638" s="41">
        <f t="shared" si="287"/>
        <v>2722.9633209935214</v>
      </c>
      <c r="P1638" s="41">
        <f t="shared" si="288"/>
        <v>2757.6482998015858</v>
      </c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</row>
    <row r="1639" spans="2:28" x14ac:dyDescent="0.2">
      <c r="B1639" s="13">
        <f t="shared" si="286"/>
        <v>1636</v>
      </c>
      <c r="C1639" s="12">
        <v>0.98627734998140248</v>
      </c>
      <c r="D1639" s="11">
        <f t="shared" si="278"/>
        <v>25</v>
      </c>
      <c r="E1639" s="11">
        <f t="shared" si="279"/>
        <v>22</v>
      </c>
      <c r="F1639" s="11">
        <f t="shared" si="280"/>
        <v>3300</v>
      </c>
      <c r="G1639" s="12">
        <v>0.94554816704443545</v>
      </c>
      <c r="H1639" s="27">
        <f t="shared" si="281"/>
        <v>5</v>
      </c>
      <c r="I1639" s="11">
        <f t="shared" si="282"/>
        <v>0</v>
      </c>
      <c r="J1639" s="28">
        <f t="shared" si="283"/>
        <v>0</v>
      </c>
      <c r="K1639" s="28">
        <f t="shared" si="284"/>
        <v>3300</v>
      </c>
      <c r="L1639" s="28">
        <f t="shared" si="285"/>
        <v>1636</v>
      </c>
      <c r="M1639" s="41">
        <f>AVERAGE($K$4:K1639)</f>
        <v>2740.647921760391</v>
      </c>
      <c r="N1639" s="41">
        <f>_xlfn.STDEV.S($K$4:K1639)</f>
        <v>357.6784755436621</v>
      </c>
      <c r="O1639" s="41">
        <f t="shared" si="287"/>
        <v>2723.3030591732404</v>
      </c>
      <c r="P1639" s="41">
        <f t="shared" si="288"/>
        <v>2757.9927843475416</v>
      </c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</row>
    <row r="1640" spans="2:28" x14ac:dyDescent="0.2">
      <c r="B1640" s="13">
        <f t="shared" si="286"/>
        <v>1637</v>
      </c>
      <c r="C1640" s="12">
        <v>0.85423719449573687</v>
      </c>
      <c r="D1640" s="11">
        <f t="shared" si="278"/>
        <v>22</v>
      </c>
      <c r="E1640" s="11">
        <f t="shared" si="279"/>
        <v>22</v>
      </c>
      <c r="F1640" s="11">
        <f t="shared" si="280"/>
        <v>3300</v>
      </c>
      <c r="G1640" s="12">
        <v>0.64330167402770444</v>
      </c>
      <c r="H1640" s="27">
        <f t="shared" si="281"/>
        <v>3</v>
      </c>
      <c r="I1640" s="11">
        <f t="shared" si="282"/>
        <v>0</v>
      </c>
      <c r="J1640" s="28">
        <f t="shared" si="283"/>
        <v>0</v>
      </c>
      <c r="K1640" s="28">
        <f t="shared" si="284"/>
        <v>3300</v>
      </c>
      <c r="L1640" s="28">
        <f t="shared" si="285"/>
        <v>1637</v>
      </c>
      <c r="M1640" s="41">
        <f>AVERAGE($K$4:K1640)</f>
        <v>2740.9896151496641</v>
      </c>
      <c r="N1640" s="41">
        <f>_xlfn.STDEV.S($K$4:K1640)</f>
        <v>357.83630276180844</v>
      </c>
      <c r="O1640" s="41">
        <f t="shared" si="287"/>
        <v>2723.6424078261321</v>
      </c>
      <c r="P1640" s="41">
        <f t="shared" si="288"/>
        <v>2758.3368224731962</v>
      </c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</row>
    <row r="1641" spans="2:28" x14ac:dyDescent="0.2">
      <c r="B1641" s="13">
        <f t="shared" si="286"/>
        <v>1638</v>
      </c>
      <c r="C1641" s="12">
        <v>0.86855153409727326</v>
      </c>
      <c r="D1641" s="11">
        <f t="shared" si="278"/>
        <v>22</v>
      </c>
      <c r="E1641" s="11">
        <f t="shared" si="279"/>
        <v>22</v>
      </c>
      <c r="F1641" s="11">
        <f t="shared" si="280"/>
        <v>3300</v>
      </c>
      <c r="G1641" s="12">
        <v>0.186833382074024</v>
      </c>
      <c r="H1641" s="27">
        <f t="shared" si="281"/>
        <v>1</v>
      </c>
      <c r="I1641" s="11">
        <f t="shared" si="282"/>
        <v>2</v>
      </c>
      <c r="J1641" s="28">
        <f t="shared" si="283"/>
        <v>1000</v>
      </c>
      <c r="K1641" s="28">
        <f t="shared" si="284"/>
        <v>2300</v>
      </c>
      <c r="L1641" s="28">
        <f t="shared" si="285"/>
        <v>1638</v>
      </c>
      <c r="M1641" s="41">
        <f>AVERAGE($K$4:K1641)</f>
        <v>2740.7203907203907</v>
      </c>
      <c r="N1641" s="41">
        <f>_xlfn.STDEV.S($K$4:K1641)</f>
        <v>357.89289506297905</v>
      </c>
      <c r="O1641" s="41">
        <f t="shared" si="287"/>
        <v>2723.3757446430186</v>
      </c>
      <c r="P1641" s="41">
        <f t="shared" si="288"/>
        <v>2758.0650367977628</v>
      </c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</row>
    <row r="1642" spans="2:28" x14ac:dyDescent="0.2">
      <c r="B1642" s="13">
        <f t="shared" si="286"/>
        <v>1639</v>
      </c>
      <c r="C1642" s="12">
        <v>0.2062350078767109</v>
      </c>
      <c r="D1642" s="11">
        <f t="shared" si="278"/>
        <v>17</v>
      </c>
      <c r="E1642" s="11">
        <f t="shared" si="279"/>
        <v>17</v>
      </c>
      <c r="F1642" s="11">
        <f t="shared" si="280"/>
        <v>2550</v>
      </c>
      <c r="G1642" s="12">
        <v>0.36627712397264001</v>
      </c>
      <c r="H1642" s="27">
        <f t="shared" si="281"/>
        <v>1</v>
      </c>
      <c r="I1642" s="11">
        <f t="shared" si="282"/>
        <v>0</v>
      </c>
      <c r="J1642" s="28">
        <f t="shared" si="283"/>
        <v>0</v>
      </c>
      <c r="K1642" s="28">
        <f t="shared" si="284"/>
        <v>2550</v>
      </c>
      <c r="L1642" s="28">
        <f t="shared" si="285"/>
        <v>1639</v>
      </c>
      <c r="M1642" s="41">
        <f>AVERAGE($K$4:K1642)</f>
        <v>2740.6040268456377</v>
      </c>
      <c r="N1642" s="41">
        <f>_xlfn.STDEV.S($K$4:K1642)</f>
        <v>357.81464462835231</v>
      </c>
      <c r="O1642" s="41">
        <f t="shared" si="287"/>
        <v>2723.2684717463576</v>
      </c>
      <c r="P1642" s="41">
        <f t="shared" si="288"/>
        <v>2757.9395819449178</v>
      </c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</row>
    <row r="1643" spans="2:28" x14ac:dyDescent="0.2">
      <c r="B1643" s="13">
        <f t="shared" si="286"/>
        <v>1640</v>
      </c>
      <c r="C1643" s="12">
        <v>0.69755491791452151</v>
      </c>
      <c r="D1643" s="11">
        <f t="shared" si="278"/>
        <v>21</v>
      </c>
      <c r="E1643" s="11">
        <f t="shared" si="279"/>
        <v>21</v>
      </c>
      <c r="F1643" s="11">
        <f t="shared" si="280"/>
        <v>3150</v>
      </c>
      <c r="G1643" s="12">
        <v>0.61016798312002363</v>
      </c>
      <c r="H1643" s="27">
        <f t="shared" si="281"/>
        <v>2</v>
      </c>
      <c r="I1643" s="11">
        <f t="shared" si="282"/>
        <v>0</v>
      </c>
      <c r="J1643" s="28">
        <f t="shared" si="283"/>
        <v>0</v>
      </c>
      <c r="K1643" s="28">
        <f t="shared" si="284"/>
        <v>3150</v>
      </c>
      <c r="L1643" s="28">
        <f t="shared" si="285"/>
        <v>1640</v>
      </c>
      <c r="M1643" s="41">
        <f>AVERAGE($K$4:K1643)</f>
        <v>2740.8536585365855</v>
      </c>
      <c r="N1643" s="41">
        <f>_xlfn.STDEV.S($K$4:K1643)</f>
        <v>357.8482955250135</v>
      </c>
      <c r="O1643" s="41">
        <f t="shared" si="287"/>
        <v>2723.5217674572127</v>
      </c>
      <c r="P1643" s="41">
        <f t="shared" si="288"/>
        <v>2758.1855496159583</v>
      </c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</row>
    <row r="1644" spans="2:28" x14ac:dyDescent="0.2">
      <c r="B1644" s="13">
        <f t="shared" si="286"/>
        <v>1641</v>
      </c>
      <c r="C1644" s="12">
        <v>0.11074159049357979</v>
      </c>
      <c r="D1644" s="11">
        <f t="shared" si="278"/>
        <v>16</v>
      </c>
      <c r="E1644" s="11">
        <f t="shared" si="279"/>
        <v>16</v>
      </c>
      <c r="F1644" s="11">
        <f t="shared" si="280"/>
        <v>2400</v>
      </c>
      <c r="G1644" s="12">
        <v>0.14912082877858757</v>
      </c>
      <c r="H1644" s="27">
        <f t="shared" si="281"/>
        <v>0</v>
      </c>
      <c r="I1644" s="11">
        <f t="shared" si="282"/>
        <v>0</v>
      </c>
      <c r="J1644" s="28">
        <f t="shared" si="283"/>
        <v>0</v>
      </c>
      <c r="K1644" s="28">
        <f t="shared" si="284"/>
        <v>2400</v>
      </c>
      <c r="L1644" s="28">
        <f t="shared" si="285"/>
        <v>1641</v>
      </c>
      <c r="M1644" s="41">
        <f>AVERAGE($K$4:K1644)</f>
        <v>2740.645947592931</v>
      </c>
      <c r="N1644" s="41">
        <f>_xlfn.STDEV.S($K$4:K1644)</f>
        <v>357.83811854336204</v>
      </c>
      <c r="O1644" s="41">
        <f t="shared" si="287"/>
        <v>2723.3198387766961</v>
      </c>
      <c r="P1644" s="41">
        <f t="shared" si="288"/>
        <v>2757.9720564091658</v>
      </c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</row>
    <row r="1645" spans="2:28" x14ac:dyDescent="0.2">
      <c r="B1645" s="13">
        <f t="shared" si="286"/>
        <v>1642</v>
      </c>
      <c r="C1645" s="12">
        <v>5.354841919631137E-2</v>
      </c>
      <c r="D1645" s="11">
        <f t="shared" si="278"/>
        <v>15</v>
      </c>
      <c r="E1645" s="11">
        <f t="shared" si="279"/>
        <v>15</v>
      </c>
      <c r="F1645" s="11">
        <f t="shared" si="280"/>
        <v>2250</v>
      </c>
      <c r="G1645" s="12">
        <v>0.94530861815959188</v>
      </c>
      <c r="H1645" s="27">
        <f t="shared" si="281"/>
        <v>4</v>
      </c>
      <c r="I1645" s="11">
        <f t="shared" si="282"/>
        <v>0</v>
      </c>
      <c r="J1645" s="28">
        <f t="shared" si="283"/>
        <v>0</v>
      </c>
      <c r="K1645" s="28">
        <f t="shared" si="284"/>
        <v>2250</v>
      </c>
      <c r="L1645" s="28">
        <f t="shared" si="285"/>
        <v>1642</v>
      </c>
      <c r="M1645" s="41">
        <f>AVERAGE($K$4:K1645)</f>
        <v>2740.347137637028</v>
      </c>
      <c r="N1645" s="41">
        <f>_xlfn.STDEV.S($K$4:K1645)</f>
        <v>357.93393026482403</v>
      </c>
      <c r="O1645" s="41">
        <f t="shared" si="287"/>
        <v>2723.0216756579166</v>
      </c>
      <c r="P1645" s="41">
        <f t="shared" si="288"/>
        <v>2757.6725996161395</v>
      </c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</row>
    <row r="1646" spans="2:28" x14ac:dyDescent="0.2">
      <c r="B1646" s="13">
        <f t="shared" si="286"/>
        <v>1643</v>
      </c>
      <c r="C1646" s="12">
        <v>2.5831293797908161E-2</v>
      </c>
      <c r="D1646" s="11">
        <f t="shared" si="278"/>
        <v>14</v>
      </c>
      <c r="E1646" s="11">
        <f t="shared" si="279"/>
        <v>14</v>
      </c>
      <c r="F1646" s="11">
        <f t="shared" si="280"/>
        <v>2100</v>
      </c>
      <c r="G1646" s="12">
        <v>0.9706520811300523</v>
      </c>
      <c r="H1646" s="27">
        <f t="shared" si="281"/>
        <v>4</v>
      </c>
      <c r="I1646" s="11">
        <f t="shared" si="282"/>
        <v>0</v>
      </c>
      <c r="J1646" s="28">
        <f t="shared" si="283"/>
        <v>0</v>
      </c>
      <c r="K1646" s="28">
        <f t="shared" si="284"/>
        <v>2100</v>
      </c>
      <c r="L1646" s="28">
        <f t="shared" si="285"/>
        <v>1643</v>
      </c>
      <c r="M1646" s="41">
        <f>AVERAGE($K$4:K1646)</f>
        <v>2739.9573950091294</v>
      </c>
      <c r="N1646" s="41">
        <f>_xlfn.STDEV.S($K$4:K1646)</f>
        <v>358.17348341986758</v>
      </c>
      <c r="O1646" s="41">
        <f t="shared" si="287"/>
        <v>2722.6256223112086</v>
      </c>
      <c r="P1646" s="41">
        <f t="shared" si="288"/>
        <v>2757.2891677070502</v>
      </c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</row>
    <row r="1647" spans="2:28" x14ac:dyDescent="0.2">
      <c r="B1647" s="13">
        <f t="shared" si="286"/>
        <v>1644</v>
      </c>
      <c r="C1647" s="12">
        <v>0.94767259756285671</v>
      </c>
      <c r="D1647" s="11">
        <f t="shared" si="278"/>
        <v>23</v>
      </c>
      <c r="E1647" s="11">
        <f t="shared" si="279"/>
        <v>22</v>
      </c>
      <c r="F1647" s="11">
        <f t="shared" si="280"/>
        <v>3300</v>
      </c>
      <c r="G1647" s="12">
        <v>0.42472222270840687</v>
      </c>
      <c r="H1647" s="27">
        <f t="shared" si="281"/>
        <v>2</v>
      </c>
      <c r="I1647" s="11">
        <f t="shared" si="282"/>
        <v>1</v>
      </c>
      <c r="J1647" s="28">
        <f t="shared" si="283"/>
        <v>500</v>
      </c>
      <c r="K1647" s="28">
        <f t="shared" si="284"/>
        <v>2800</v>
      </c>
      <c r="L1647" s="28">
        <f t="shared" si="285"/>
        <v>1644</v>
      </c>
      <c r="M1647" s="41">
        <f>AVERAGE($K$4:K1647)</f>
        <v>2739.9939172749391</v>
      </c>
      <c r="N1647" s="41">
        <f>_xlfn.STDEV.S($K$4:K1647)</f>
        <v>358.0675291203188</v>
      </c>
      <c r="O1647" s="41">
        <f t="shared" si="287"/>
        <v>2722.6725498733399</v>
      </c>
      <c r="P1647" s="41">
        <f t="shared" si="288"/>
        <v>2757.3152846765383</v>
      </c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</row>
    <row r="1648" spans="2:28" x14ac:dyDescent="0.2">
      <c r="B1648" s="13">
        <f t="shared" si="286"/>
        <v>1645</v>
      </c>
      <c r="C1648" s="12">
        <v>0.151738515908593</v>
      </c>
      <c r="D1648" s="11">
        <f t="shared" si="278"/>
        <v>17</v>
      </c>
      <c r="E1648" s="11">
        <f t="shared" si="279"/>
        <v>17</v>
      </c>
      <c r="F1648" s="11">
        <f t="shared" si="280"/>
        <v>2550</v>
      </c>
      <c r="G1648" s="12">
        <v>0.99741937873125919</v>
      </c>
      <c r="H1648" s="27">
        <f t="shared" si="281"/>
        <v>6</v>
      </c>
      <c r="I1648" s="11">
        <f t="shared" si="282"/>
        <v>0</v>
      </c>
      <c r="J1648" s="28">
        <f t="shared" si="283"/>
        <v>0</v>
      </c>
      <c r="K1648" s="28">
        <f t="shared" si="284"/>
        <v>2550</v>
      </c>
      <c r="L1648" s="28">
        <f t="shared" si="285"/>
        <v>1645</v>
      </c>
      <c r="M1648" s="41">
        <f>AVERAGE($K$4:K1648)</f>
        <v>2739.8784194528876</v>
      </c>
      <c r="N1648" s="41">
        <f>_xlfn.STDEV.S($K$4:K1648)</f>
        <v>357.98926135184962</v>
      </c>
      <c r="O1648" s="41">
        <f t="shared" si="287"/>
        <v>2722.56611048785</v>
      </c>
      <c r="P1648" s="41">
        <f t="shared" si="288"/>
        <v>2757.1907284179251</v>
      </c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</row>
    <row r="1649" spans="2:28" x14ac:dyDescent="0.2">
      <c r="B1649" s="13">
        <f t="shared" si="286"/>
        <v>1646</v>
      </c>
      <c r="C1649" s="12">
        <v>0.65510936849385304</v>
      </c>
      <c r="D1649" s="11">
        <f t="shared" si="278"/>
        <v>20</v>
      </c>
      <c r="E1649" s="11">
        <f t="shared" si="279"/>
        <v>20</v>
      </c>
      <c r="F1649" s="11">
        <f t="shared" si="280"/>
        <v>3000</v>
      </c>
      <c r="G1649" s="12">
        <v>0.54465413688250197</v>
      </c>
      <c r="H1649" s="27">
        <f t="shared" si="281"/>
        <v>2</v>
      </c>
      <c r="I1649" s="11">
        <f t="shared" si="282"/>
        <v>0</v>
      </c>
      <c r="J1649" s="28">
        <f t="shared" si="283"/>
        <v>0</v>
      </c>
      <c r="K1649" s="28">
        <f t="shared" si="284"/>
        <v>3000</v>
      </c>
      <c r="L1649" s="28">
        <f t="shared" si="285"/>
        <v>1646</v>
      </c>
      <c r="M1649" s="41">
        <f>AVERAGE($K$4:K1649)</f>
        <v>2740.0364520048602</v>
      </c>
      <c r="N1649" s="41">
        <f>_xlfn.STDEV.S($K$4:K1649)</f>
        <v>357.9378610153654</v>
      </c>
      <c r="O1649" s="41">
        <f t="shared" si="287"/>
        <v>2722.7318954498373</v>
      </c>
      <c r="P1649" s="41">
        <f t="shared" si="288"/>
        <v>2757.341008559883</v>
      </c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</row>
    <row r="1650" spans="2:28" x14ac:dyDescent="0.2">
      <c r="B1650" s="13">
        <f t="shared" si="286"/>
        <v>1647</v>
      </c>
      <c r="C1650" s="12">
        <v>0.85836083660772933</v>
      </c>
      <c r="D1650" s="11">
        <f t="shared" si="278"/>
        <v>22</v>
      </c>
      <c r="E1650" s="11">
        <f t="shared" si="279"/>
        <v>22</v>
      </c>
      <c r="F1650" s="11">
        <f t="shared" si="280"/>
        <v>3300</v>
      </c>
      <c r="G1650" s="12">
        <v>0.30870323464112159</v>
      </c>
      <c r="H1650" s="27">
        <f t="shared" si="281"/>
        <v>1</v>
      </c>
      <c r="I1650" s="11">
        <f t="shared" si="282"/>
        <v>2</v>
      </c>
      <c r="J1650" s="28">
        <f t="shared" si="283"/>
        <v>1000</v>
      </c>
      <c r="K1650" s="28">
        <f t="shared" si="284"/>
        <v>2300</v>
      </c>
      <c r="L1650" s="28">
        <f t="shared" si="285"/>
        <v>1647</v>
      </c>
      <c r="M1650" s="41">
        <f>AVERAGE($K$4:K1650)</f>
        <v>2739.7692774741954</v>
      </c>
      <c r="N1650" s="41">
        <f>_xlfn.STDEV.S($K$4:K1650)</f>
        <v>357.9933546813603</v>
      </c>
      <c r="O1650" s="41">
        <f t="shared" si="287"/>
        <v>2722.4673007785664</v>
      </c>
      <c r="P1650" s="41">
        <f t="shared" si="288"/>
        <v>2757.0712541698244</v>
      </c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</row>
    <row r="1651" spans="2:28" x14ac:dyDescent="0.2">
      <c r="B1651" s="13">
        <f t="shared" si="286"/>
        <v>1648</v>
      </c>
      <c r="C1651" s="12">
        <v>0.21649136786785894</v>
      </c>
      <c r="D1651" s="11">
        <f t="shared" si="278"/>
        <v>17</v>
      </c>
      <c r="E1651" s="11">
        <f t="shared" si="279"/>
        <v>17</v>
      </c>
      <c r="F1651" s="11">
        <f t="shared" si="280"/>
        <v>2550</v>
      </c>
      <c r="G1651" s="12">
        <v>0.78276379968868781</v>
      </c>
      <c r="H1651" s="27">
        <f t="shared" si="281"/>
        <v>3</v>
      </c>
      <c r="I1651" s="11">
        <f t="shared" si="282"/>
        <v>0</v>
      </c>
      <c r="J1651" s="28">
        <f t="shared" si="283"/>
        <v>0</v>
      </c>
      <c r="K1651" s="28">
        <f t="shared" si="284"/>
        <v>2550</v>
      </c>
      <c r="L1651" s="28">
        <f t="shared" si="285"/>
        <v>1648</v>
      </c>
      <c r="M1651" s="41">
        <f>AVERAGE($K$4:K1651)</f>
        <v>2739.654126213592</v>
      </c>
      <c r="N1651" s="41">
        <f>_xlfn.STDEV.S($K$4:K1651)</f>
        <v>357.91518607083816</v>
      </c>
      <c r="O1651" s="41">
        <f t="shared" si="287"/>
        <v>2722.3611842039677</v>
      </c>
      <c r="P1651" s="41">
        <f t="shared" si="288"/>
        <v>2756.9470682232163</v>
      </c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</row>
    <row r="1652" spans="2:28" x14ac:dyDescent="0.2">
      <c r="B1652" s="13">
        <f t="shared" si="286"/>
        <v>1649</v>
      </c>
      <c r="C1652" s="12">
        <v>0.31251829787944463</v>
      </c>
      <c r="D1652" s="11">
        <f t="shared" si="278"/>
        <v>18</v>
      </c>
      <c r="E1652" s="11">
        <f t="shared" si="279"/>
        <v>18</v>
      </c>
      <c r="F1652" s="11">
        <f t="shared" si="280"/>
        <v>2700</v>
      </c>
      <c r="G1652" s="12">
        <v>0.13045412895327169</v>
      </c>
      <c r="H1652" s="27">
        <f t="shared" si="281"/>
        <v>0</v>
      </c>
      <c r="I1652" s="11">
        <f t="shared" si="282"/>
        <v>0</v>
      </c>
      <c r="J1652" s="28">
        <f t="shared" si="283"/>
        <v>0</v>
      </c>
      <c r="K1652" s="28">
        <f t="shared" si="284"/>
        <v>2700</v>
      </c>
      <c r="L1652" s="28">
        <f t="shared" si="285"/>
        <v>1649</v>
      </c>
      <c r="M1652" s="41">
        <f>AVERAGE($K$4:K1652)</f>
        <v>2739.630078835658</v>
      </c>
      <c r="N1652" s="41">
        <f>_xlfn.STDEV.S($K$4:K1652)</f>
        <v>357.80791135022633</v>
      </c>
      <c r="O1652" s="41">
        <f t="shared" si="287"/>
        <v>2722.3475702839487</v>
      </c>
      <c r="P1652" s="41">
        <f t="shared" si="288"/>
        <v>2756.9125873873672</v>
      </c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</row>
    <row r="1653" spans="2:28" x14ac:dyDescent="0.2">
      <c r="B1653" s="13">
        <f t="shared" si="286"/>
        <v>1650</v>
      </c>
      <c r="C1653" s="12">
        <v>0.77021432310921156</v>
      </c>
      <c r="D1653" s="11">
        <f t="shared" si="278"/>
        <v>21</v>
      </c>
      <c r="E1653" s="11">
        <f t="shared" si="279"/>
        <v>21</v>
      </c>
      <c r="F1653" s="11">
        <f t="shared" si="280"/>
        <v>3150</v>
      </c>
      <c r="G1653" s="12">
        <v>0.32301376364078282</v>
      </c>
      <c r="H1653" s="27">
        <f t="shared" si="281"/>
        <v>1</v>
      </c>
      <c r="I1653" s="11">
        <f t="shared" si="282"/>
        <v>1</v>
      </c>
      <c r="J1653" s="28">
        <f t="shared" si="283"/>
        <v>500</v>
      </c>
      <c r="K1653" s="28">
        <f t="shared" si="284"/>
        <v>2650</v>
      </c>
      <c r="L1653" s="28">
        <f t="shared" si="285"/>
        <v>1650</v>
      </c>
      <c r="M1653" s="41">
        <f>AVERAGE($K$4:K1653)</f>
        <v>2739.5757575757575</v>
      </c>
      <c r="N1653" s="41">
        <f>_xlfn.STDEV.S($K$4:K1653)</f>
        <v>357.70620818027737</v>
      </c>
      <c r="O1653" s="41">
        <f t="shared" si="287"/>
        <v>2722.303405524076</v>
      </c>
      <c r="P1653" s="41">
        <f t="shared" si="288"/>
        <v>2756.848109627439</v>
      </c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</row>
    <row r="1654" spans="2:28" x14ac:dyDescent="0.2">
      <c r="B1654" s="13">
        <f t="shared" si="286"/>
        <v>1651</v>
      </c>
      <c r="C1654" s="12">
        <v>0.89752421231014856</v>
      </c>
      <c r="D1654" s="11">
        <f t="shared" si="278"/>
        <v>22</v>
      </c>
      <c r="E1654" s="11">
        <f t="shared" si="279"/>
        <v>22</v>
      </c>
      <c r="F1654" s="11">
        <f t="shared" si="280"/>
        <v>3300</v>
      </c>
      <c r="G1654" s="12">
        <v>2.8557896978800401E-2</v>
      </c>
      <c r="H1654" s="27">
        <f t="shared" si="281"/>
        <v>0</v>
      </c>
      <c r="I1654" s="11">
        <f t="shared" si="282"/>
        <v>3</v>
      </c>
      <c r="J1654" s="28">
        <f t="shared" si="283"/>
        <v>1500</v>
      </c>
      <c r="K1654" s="28">
        <f t="shared" si="284"/>
        <v>1800</v>
      </c>
      <c r="L1654" s="28">
        <f t="shared" si="285"/>
        <v>1651</v>
      </c>
      <c r="M1654" s="41">
        <f>AVERAGE($K$4:K1654)</f>
        <v>2739.0066626287098</v>
      </c>
      <c r="N1654" s="41">
        <f>_xlfn.STDEV.S($K$4:K1654)</f>
        <v>358.34465458652312</v>
      </c>
      <c r="O1654" s="41">
        <f t="shared" si="287"/>
        <v>2721.7087309922172</v>
      </c>
      <c r="P1654" s="41">
        <f t="shared" si="288"/>
        <v>2756.3045942652025</v>
      </c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</row>
    <row r="1655" spans="2:28" x14ac:dyDescent="0.2">
      <c r="B1655" s="13">
        <f t="shared" si="286"/>
        <v>1652</v>
      </c>
      <c r="C1655" s="12">
        <v>1.8310205562033888E-2</v>
      </c>
      <c r="D1655" s="11">
        <f t="shared" si="278"/>
        <v>14</v>
      </c>
      <c r="E1655" s="11">
        <f t="shared" si="279"/>
        <v>14</v>
      </c>
      <c r="F1655" s="11">
        <f t="shared" si="280"/>
        <v>2100</v>
      </c>
      <c r="G1655" s="12">
        <v>0.11782343196047607</v>
      </c>
      <c r="H1655" s="27">
        <f t="shared" si="281"/>
        <v>0</v>
      </c>
      <c r="I1655" s="11">
        <f t="shared" si="282"/>
        <v>0</v>
      </c>
      <c r="J1655" s="28">
        <f t="shared" si="283"/>
        <v>0</v>
      </c>
      <c r="K1655" s="28">
        <f t="shared" si="284"/>
        <v>2100</v>
      </c>
      <c r="L1655" s="28">
        <f t="shared" si="285"/>
        <v>1652</v>
      </c>
      <c r="M1655" s="41">
        <f>AVERAGE($K$4:K1655)</f>
        <v>2738.6198547215495</v>
      </c>
      <c r="N1655" s="41">
        <f>_xlfn.STDEV.S($K$4:K1655)</f>
        <v>358.58093459611518</v>
      </c>
      <c r="O1655" s="41">
        <f t="shared" si="287"/>
        <v>2721.315764820597</v>
      </c>
      <c r="P1655" s="41">
        <f t="shared" si="288"/>
        <v>2755.9239446225019</v>
      </c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</row>
    <row r="1656" spans="2:28" x14ac:dyDescent="0.2">
      <c r="B1656" s="13">
        <f t="shared" si="286"/>
        <v>1653</v>
      </c>
      <c r="C1656" s="12">
        <v>0.11361733531923668</v>
      </c>
      <c r="D1656" s="11">
        <f t="shared" si="278"/>
        <v>16</v>
      </c>
      <c r="E1656" s="11">
        <f t="shared" si="279"/>
        <v>16</v>
      </c>
      <c r="F1656" s="11">
        <f t="shared" si="280"/>
        <v>2400</v>
      </c>
      <c r="G1656" s="12">
        <v>0.15284305833871425</v>
      </c>
      <c r="H1656" s="27">
        <f t="shared" si="281"/>
        <v>0</v>
      </c>
      <c r="I1656" s="11">
        <f t="shared" si="282"/>
        <v>0</v>
      </c>
      <c r="J1656" s="28">
        <f t="shared" si="283"/>
        <v>0</v>
      </c>
      <c r="K1656" s="28">
        <f t="shared" si="284"/>
        <v>2400</v>
      </c>
      <c r="L1656" s="28">
        <f t="shared" si="285"/>
        <v>1653</v>
      </c>
      <c r="M1656" s="41">
        <f>AVERAGE($K$4:K1656)</f>
        <v>2738.4150030248034</v>
      </c>
      <c r="N1656" s="41">
        <f>_xlfn.STDEV.S($K$4:K1656)</f>
        <v>358.56912918475359</v>
      </c>
      <c r="O1656" s="41">
        <f t="shared" si="287"/>
        <v>2721.1167252676196</v>
      </c>
      <c r="P1656" s="41">
        <f t="shared" si="288"/>
        <v>2755.7132807819871</v>
      </c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</row>
    <row r="1657" spans="2:28" x14ac:dyDescent="0.2">
      <c r="B1657" s="13">
        <f t="shared" si="286"/>
        <v>1654</v>
      </c>
      <c r="C1657" s="12">
        <v>0.94947828477380714</v>
      </c>
      <c r="D1657" s="11">
        <f t="shared" si="278"/>
        <v>23</v>
      </c>
      <c r="E1657" s="11">
        <f t="shared" si="279"/>
        <v>22</v>
      </c>
      <c r="F1657" s="11">
        <f t="shared" si="280"/>
        <v>3300</v>
      </c>
      <c r="G1657" s="12">
        <v>0.59494568444830809</v>
      </c>
      <c r="H1657" s="27">
        <f t="shared" si="281"/>
        <v>2</v>
      </c>
      <c r="I1657" s="11">
        <f t="shared" si="282"/>
        <v>1</v>
      </c>
      <c r="J1657" s="28">
        <f t="shared" si="283"/>
        <v>500</v>
      </c>
      <c r="K1657" s="28">
        <f t="shared" si="284"/>
        <v>2800</v>
      </c>
      <c r="L1657" s="28">
        <f t="shared" si="285"/>
        <v>1654</v>
      </c>
      <c r="M1657" s="41">
        <f>AVERAGE($K$4:K1657)</f>
        <v>2738.4522370012091</v>
      </c>
      <c r="N1657" s="41">
        <f>_xlfn.STDEV.S($K$4:K1657)</f>
        <v>358.46385112455988</v>
      </c>
      <c r="O1657" s="41">
        <f t="shared" si="287"/>
        <v>2721.1642742713138</v>
      </c>
      <c r="P1657" s="41">
        <f t="shared" si="288"/>
        <v>2755.7401997311044</v>
      </c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</row>
    <row r="1658" spans="2:28" x14ac:dyDescent="0.2">
      <c r="B1658" s="13">
        <f t="shared" si="286"/>
        <v>1655</v>
      </c>
      <c r="C1658" s="12">
        <v>0.88634811822602178</v>
      </c>
      <c r="D1658" s="11">
        <f t="shared" si="278"/>
        <v>22</v>
      </c>
      <c r="E1658" s="11">
        <f t="shared" si="279"/>
        <v>22</v>
      </c>
      <c r="F1658" s="11">
        <f t="shared" si="280"/>
        <v>3300</v>
      </c>
      <c r="G1658" s="12">
        <v>0.40450154714518982</v>
      </c>
      <c r="H1658" s="27">
        <f t="shared" si="281"/>
        <v>2</v>
      </c>
      <c r="I1658" s="11">
        <f t="shared" si="282"/>
        <v>1</v>
      </c>
      <c r="J1658" s="28">
        <f t="shared" si="283"/>
        <v>500</v>
      </c>
      <c r="K1658" s="28">
        <f t="shared" si="284"/>
        <v>2800</v>
      </c>
      <c r="L1658" s="28">
        <f t="shared" si="285"/>
        <v>1655</v>
      </c>
      <c r="M1658" s="41">
        <f>AVERAGE($K$4:K1658)</f>
        <v>2738.489425981873</v>
      </c>
      <c r="N1658" s="41">
        <f>_xlfn.STDEV.S($K$4:K1658)</f>
        <v>358.35866562918847</v>
      </c>
      <c r="O1658" s="41">
        <f t="shared" si="287"/>
        <v>2721.2117659887422</v>
      </c>
      <c r="P1658" s="41">
        <f t="shared" si="288"/>
        <v>2755.7670859750037</v>
      </c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</row>
    <row r="1659" spans="2:28" x14ac:dyDescent="0.2">
      <c r="B1659" s="13">
        <f t="shared" si="286"/>
        <v>1656</v>
      </c>
      <c r="C1659" s="12">
        <v>0.81476305474974309</v>
      </c>
      <c r="D1659" s="11">
        <f t="shared" si="278"/>
        <v>21</v>
      </c>
      <c r="E1659" s="11">
        <f t="shared" si="279"/>
        <v>21</v>
      </c>
      <c r="F1659" s="11">
        <f t="shared" si="280"/>
        <v>3150</v>
      </c>
      <c r="G1659" s="12">
        <v>0.59091297254096153</v>
      </c>
      <c r="H1659" s="27">
        <f t="shared" si="281"/>
        <v>2</v>
      </c>
      <c r="I1659" s="11">
        <f t="shared" si="282"/>
        <v>0</v>
      </c>
      <c r="J1659" s="28">
        <f t="shared" si="283"/>
        <v>0</v>
      </c>
      <c r="K1659" s="28">
        <f t="shared" si="284"/>
        <v>3150</v>
      </c>
      <c r="L1659" s="28">
        <f t="shared" si="285"/>
        <v>1656</v>
      </c>
      <c r="M1659" s="41">
        <f>AVERAGE($K$4:K1659)</f>
        <v>2738.7379227053138</v>
      </c>
      <c r="N1659" s="41">
        <f>_xlfn.STDEV.S($K$4:K1659)</f>
        <v>358.39307545038804</v>
      </c>
      <c r="O1659" s="41">
        <f t="shared" si="287"/>
        <v>2721.4638293174789</v>
      </c>
      <c r="P1659" s="41">
        <f t="shared" si="288"/>
        <v>2756.0120160931488</v>
      </c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</row>
    <row r="1660" spans="2:28" x14ac:dyDescent="0.2">
      <c r="B1660" s="13">
        <f t="shared" si="286"/>
        <v>1657</v>
      </c>
      <c r="C1660" s="12">
        <v>0.70865694376506616</v>
      </c>
      <c r="D1660" s="11">
        <f t="shared" si="278"/>
        <v>21</v>
      </c>
      <c r="E1660" s="11">
        <f t="shared" si="279"/>
        <v>21</v>
      </c>
      <c r="F1660" s="11">
        <f t="shared" si="280"/>
        <v>3150</v>
      </c>
      <c r="G1660" s="12">
        <v>3.7648953384822215E-2</v>
      </c>
      <c r="H1660" s="27">
        <f t="shared" si="281"/>
        <v>0</v>
      </c>
      <c r="I1660" s="11">
        <f t="shared" si="282"/>
        <v>2</v>
      </c>
      <c r="J1660" s="28">
        <f t="shared" si="283"/>
        <v>1000</v>
      </c>
      <c r="K1660" s="28">
        <f t="shared" si="284"/>
        <v>2150</v>
      </c>
      <c r="L1660" s="28">
        <f t="shared" si="285"/>
        <v>1657</v>
      </c>
      <c r="M1660" s="41">
        <f>AVERAGE($K$4:K1660)</f>
        <v>2738.3826191913095</v>
      </c>
      <c r="N1660" s="41">
        <f>_xlfn.STDEV.S($K$4:K1660)</f>
        <v>358.57664929207584</v>
      </c>
      <c r="O1660" s="41">
        <f t="shared" si="287"/>
        <v>2721.10490132925</v>
      </c>
      <c r="P1660" s="41">
        <f t="shared" si="288"/>
        <v>2755.6603370533689</v>
      </c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</row>
    <row r="1661" spans="2:28" x14ac:dyDescent="0.2">
      <c r="B1661" s="13">
        <f t="shared" si="286"/>
        <v>1658</v>
      </c>
      <c r="C1661" s="12">
        <v>0.36094083674164412</v>
      </c>
      <c r="D1661" s="11">
        <f t="shared" si="278"/>
        <v>19</v>
      </c>
      <c r="E1661" s="11">
        <f t="shared" si="279"/>
        <v>19</v>
      </c>
      <c r="F1661" s="11">
        <f t="shared" si="280"/>
        <v>2850</v>
      </c>
      <c r="G1661" s="12">
        <v>0.8335356905288972</v>
      </c>
      <c r="H1661" s="27">
        <f t="shared" si="281"/>
        <v>3</v>
      </c>
      <c r="I1661" s="11">
        <f t="shared" si="282"/>
        <v>0</v>
      </c>
      <c r="J1661" s="28">
        <f t="shared" si="283"/>
        <v>0</v>
      </c>
      <c r="K1661" s="28">
        <f t="shared" si="284"/>
        <v>2850</v>
      </c>
      <c r="L1661" s="28">
        <f t="shared" si="285"/>
        <v>1658</v>
      </c>
      <c r="M1661" s="41">
        <f>AVERAGE($K$4:K1661)</f>
        <v>2738.4499396863689</v>
      </c>
      <c r="N1661" s="41">
        <f>_xlfn.STDEV.S($K$4:K1661)</f>
        <v>358.47891314241792</v>
      </c>
      <c r="O1661" s="41">
        <f t="shared" si="287"/>
        <v>2721.1821485565692</v>
      </c>
      <c r="P1661" s="41">
        <f t="shared" si="288"/>
        <v>2755.7177308161686</v>
      </c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</row>
    <row r="1662" spans="2:28" x14ac:dyDescent="0.2">
      <c r="B1662" s="13">
        <f t="shared" si="286"/>
        <v>1659</v>
      </c>
      <c r="C1662" s="12">
        <v>0.23366306447592478</v>
      </c>
      <c r="D1662" s="11">
        <f t="shared" si="278"/>
        <v>17</v>
      </c>
      <c r="E1662" s="11">
        <f t="shared" si="279"/>
        <v>17</v>
      </c>
      <c r="F1662" s="11">
        <f t="shared" si="280"/>
        <v>2550</v>
      </c>
      <c r="G1662" s="12">
        <v>0.45463853978242175</v>
      </c>
      <c r="H1662" s="27">
        <f t="shared" si="281"/>
        <v>1</v>
      </c>
      <c r="I1662" s="11">
        <f t="shared" si="282"/>
        <v>0</v>
      </c>
      <c r="J1662" s="28">
        <f t="shared" si="283"/>
        <v>0</v>
      </c>
      <c r="K1662" s="28">
        <f t="shared" si="284"/>
        <v>2550</v>
      </c>
      <c r="L1662" s="28">
        <f t="shared" si="285"/>
        <v>1659</v>
      </c>
      <c r="M1662" s="41">
        <f>AVERAGE($K$4:K1662)</f>
        <v>2738.3363471971065</v>
      </c>
      <c r="N1662" s="41">
        <f>_xlfn.STDEV.S($K$4:K1662)</f>
        <v>358.40065617793169</v>
      </c>
      <c r="O1662" s="41">
        <f t="shared" si="287"/>
        <v>2721.0775372093353</v>
      </c>
      <c r="P1662" s="41">
        <f t="shared" si="288"/>
        <v>2755.5951571848777</v>
      </c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</row>
    <row r="1663" spans="2:28" x14ac:dyDescent="0.2">
      <c r="B1663" s="13">
        <f t="shared" si="286"/>
        <v>1660</v>
      </c>
      <c r="C1663" s="12">
        <v>0.25290871393614822</v>
      </c>
      <c r="D1663" s="11">
        <f t="shared" si="278"/>
        <v>18</v>
      </c>
      <c r="E1663" s="11">
        <f t="shared" si="279"/>
        <v>18</v>
      </c>
      <c r="F1663" s="11">
        <f t="shared" si="280"/>
        <v>2700</v>
      </c>
      <c r="G1663" s="12">
        <v>0.53210365967337447</v>
      </c>
      <c r="H1663" s="27">
        <f t="shared" si="281"/>
        <v>2</v>
      </c>
      <c r="I1663" s="11">
        <f t="shared" si="282"/>
        <v>0</v>
      </c>
      <c r="J1663" s="28">
        <f t="shared" si="283"/>
        <v>0</v>
      </c>
      <c r="K1663" s="28">
        <f t="shared" si="284"/>
        <v>2700</v>
      </c>
      <c r="L1663" s="28">
        <f t="shared" si="285"/>
        <v>1660</v>
      </c>
      <c r="M1663" s="41">
        <f>AVERAGE($K$4:K1663)</f>
        <v>2738.3132530120483</v>
      </c>
      <c r="N1663" s="41">
        <f>_xlfn.STDEV.S($K$4:K1663)</f>
        <v>358.29385832590754</v>
      </c>
      <c r="O1663" s="41">
        <f t="shared" si="287"/>
        <v>2721.0647911485407</v>
      </c>
      <c r="P1663" s="41">
        <f t="shared" si="288"/>
        <v>2755.5617148755559</v>
      </c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</row>
    <row r="1664" spans="2:28" x14ac:dyDescent="0.2">
      <c r="B1664" s="13">
        <f t="shared" si="286"/>
        <v>1661</v>
      </c>
      <c r="C1664" s="12">
        <v>0.98941451392651236</v>
      </c>
      <c r="D1664" s="11">
        <f t="shared" si="278"/>
        <v>25</v>
      </c>
      <c r="E1664" s="11">
        <f t="shared" si="279"/>
        <v>22</v>
      </c>
      <c r="F1664" s="11">
        <f t="shared" si="280"/>
        <v>3300</v>
      </c>
      <c r="G1664" s="12">
        <v>1.7646332281070043E-2</v>
      </c>
      <c r="H1664" s="27">
        <f t="shared" si="281"/>
        <v>0</v>
      </c>
      <c r="I1664" s="11">
        <f t="shared" si="282"/>
        <v>3</v>
      </c>
      <c r="J1664" s="28">
        <f t="shared" si="283"/>
        <v>1500</v>
      </c>
      <c r="K1664" s="28">
        <f t="shared" si="284"/>
        <v>1800</v>
      </c>
      <c r="L1664" s="28">
        <f t="shared" si="285"/>
        <v>1661</v>
      </c>
      <c r="M1664" s="41">
        <f>AVERAGE($K$4:K1664)</f>
        <v>2737.7483443708611</v>
      </c>
      <c r="N1664" s="41">
        <f>_xlfn.STDEV.S($K$4:K1664)</f>
        <v>358.92508431337836</v>
      </c>
      <c r="O1664" s="41">
        <f t="shared" si="287"/>
        <v>2720.4747046634993</v>
      </c>
      <c r="P1664" s="41">
        <f t="shared" si="288"/>
        <v>2755.0219840782229</v>
      </c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</row>
    <row r="1665" spans="2:28" x14ac:dyDescent="0.2">
      <c r="B1665" s="13">
        <f t="shared" si="286"/>
        <v>1662</v>
      </c>
      <c r="C1665" s="12">
        <v>0.2170387390616686</v>
      </c>
      <c r="D1665" s="11">
        <f t="shared" si="278"/>
        <v>17</v>
      </c>
      <c r="E1665" s="11">
        <f t="shared" si="279"/>
        <v>17</v>
      </c>
      <c r="F1665" s="11">
        <f t="shared" si="280"/>
        <v>2550</v>
      </c>
      <c r="G1665" s="12">
        <v>0.68204378825462697</v>
      </c>
      <c r="H1665" s="27">
        <f t="shared" si="281"/>
        <v>2</v>
      </c>
      <c r="I1665" s="11">
        <f t="shared" si="282"/>
        <v>0</v>
      </c>
      <c r="J1665" s="28">
        <f t="shared" si="283"/>
        <v>0</v>
      </c>
      <c r="K1665" s="28">
        <f t="shared" si="284"/>
        <v>2550</v>
      </c>
      <c r="L1665" s="28">
        <f t="shared" si="285"/>
        <v>1662</v>
      </c>
      <c r="M1665" s="41">
        <f>AVERAGE($K$4:K1665)</f>
        <v>2737.6353790613716</v>
      </c>
      <c r="N1665" s="41">
        <f>_xlfn.STDEV.S($K$4:K1665)</f>
        <v>358.84657608146262</v>
      </c>
      <c r="O1665" s="41">
        <f t="shared" si="287"/>
        <v>2720.3707215152685</v>
      </c>
      <c r="P1665" s="41">
        <f t="shared" si="288"/>
        <v>2754.9000366074747</v>
      </c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</row>
    <row r="1666" spans="2:28" x14ac:dyDescent="0.2">
      <c r="B1666" s="13">
        <f t="shared" si="286"/>
        <v>1663</v>
      </c>
      <c r="C1666" s="12">
        <v>8.6288193365016697E-2</v>
      </c>
      <c r="D1666" s="11">
        <f t="shared" si="278"/>
        <v>16</v>
      </c>
      <c r="E1666" s="11">
        <f t="shared" si="279"/>
        <v>16</v>
      </c>
      <c r="F1666" s="11">
        <f t="shared" si="280"/>
        <v>2400</v>
      </c>
      <c r="G1666" s="12">
        <v>0.6086314044556741</v>
      </c>
      <c r="H1666" s="27">
        <f t="shared" si="281"/>
        <v>2</v>
      </c>
      <c r="I1666" s="11">
        <f t="shared" si="282"/>
        <v>0</v>
      </c>
      <c r="J1666" s="28">
        <f t="shared" si="283"/>
        <v>0</v>
      </c>
      <c r="K1666" s="28">
        <f t="shared" si="284"/>
        <v>2400</v>
      </c>
      <c r="L1666" s="28">
        <f t="shared" si="285"/>
        <v>1663</v>
      </c>
      <c r="M1666" s="41">
        <f>AVERAGE($K$4:K1666)</f>
        <v>2737.4323511725797</v>
      </c>
      <c r="N1666" s="41">
        <f>_xlfn.STDEV.S($K$4:K1666)</f>
        <v>358.83413313394527</v>
      </c>
      <c r="O1666" s="41">
        <f t="shared" si="287"/>
        <v>2720.1734912657244</v>
      </c>
      <c r="P1666" s="41">
        <f t="shared" si="288"/>
        <v>2754.6912110794351</v>
      </c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</row>
    <row r="1667" spans="2:28" x14ac:dyDescent="0.2">
      <c r="B1667" s="13">
        <f t="shared" si="286"/>
        <v>1664</v>
      </c>
      <c r="C1667" s="12">
        <v>0.7069946702426021</v>
      </c>
      <c r="D1667" s="11">
        <f t="shared" si="278"/>
        <v>21</v>
      </c>
      <c r="E1667" s="11">
        <f t="shared" si="279"/>
        <v>21</v>
      </c>
      <c r="F1667" s="11">
        <f t="shared" si="280"/>
        <v>3150</v>
      </c>
      <c r="G1667" s="12">
        <v>0.33703835318273967</v>
      </c>
      <c r="H1667" s="27">
        <f t="shared" si="281"/>
        <v>1</v>
      </c>
      <c r="I1667" s="11">
        <f t="shared" si="282"/>
        <v>1</v>
      </c>
      <c r="J1667" s="28">
        <f t="shared" si="283"/>
        <v>500</v>
      </c>
      <c r="K1667" s="28">
        <f t="shared" si="284"/>
        <v>2650</v>
      </c>
      <c r="L1667" s="28">
        <f t="shared" si="285"/>
        <v>1664</v>
      </c>
      <c r="M1667" s="41">
        <f>AVERAGE($K$4:K1667)</f>
        <v>2737.3798076923076</v>
      </c>
      <c r="N1667" s="41">
        <f>_xlfn.STDEV.S($K$4:K1667)</f>
        <v>358.73263247221314</v>
      </c>
      <c r="O1667" s="41">
        <f t="shared" si="287"/>
        <v>2720.1310224935255</v>
      </c>
      <c r="P1667" s="41">
        <f t="shared" si="288"/>
        <v>2754.6285928910897</v>
      </c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</row>
    <row r="1668" spans="2:28" x14ac:dyDescent="0.2">
      <c r="B1668" s="13">
        <f t="shared" si="286"/>
        <v>1665</v>
      </c>
      <c r="C1668" s="12">
        <v>0.57406336181856454</v>
      </c>
      <c r="D1668" s="11">
        <f t="shared" si="278"/>
        <v>20</v>
      </c>
      <c r="E1668" s="11">
        <f t="shared" si="279"/>
        <v>20</v>
      </c>
      <c r="F1668" s="11">
        <f t="shared" si="280"/>
        <v>3000</v>
      </c>
      <c r="G1668" s="12">
        <v>0.92889413354898331</v>
      </c>
      <c r="H1668" s="27">
        <f t="shared" si="281"/>
        <v>4</v>
      </c>
      <c r="I1668" s="11">
        <f t="shared" si="282"/>
        <v>0</v>
      </c>
      <c r="J1668" s="28">
        <f t="shared" si="283"/>
        <v>0</v>
      </c>
      <c r="K1668" s="28">
        <f t="shared" si="284"/>
        <v>3000</v>
      </c>
      <c r="L1668" s="28">
        <f t="shared" si="285"/>
        <v>1665</v>
      </c>
      <c r="M1668" s="41">
        <f>AVERAGE($K$4:K1668)</f>
        <v>2737.5375375375374</v>
      </c>
      <c r="N1668" s="41">
        <f>_xlfn.STDEV.S($K$4:K1668)</f>
        <v>358.68257198008655</v>
      </c>
      <c r="O1668" s="41">
        <f t="shared" si="287"/>
        <v>2720.2963467925088</v>
      </c>
      <c r="P1668" s="41">
        <f t="shared" si="288"/>
        <v>2754.7787282825661</v>
      </c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</row>
    <row r="1669" spans="2:28" x14ac:dyDescent="0.2">
      <c r="B1669" s="13">
        <f t="shared" si="286"/>
        <v>1666</v>
      </c>
      <c r="C1669" s="12">
        <v>6.5327545394574638E-2</v>
      </c>
      <c r="D1669" s="11">
        <f t="shared" ref="D1669:D1732" si="289">SUMIFS($R$4:$R$15,$U$4:$U$15,"&lt;="&amp;C1669,$T$4:$T$15,"&gt;="&amp;C1669)</f>
        <v>15</v>
      </c>
      <c r="E1669" s="11">
        <f t="shared" ref="E1669:E1732" si="290">MIN(D1669,$X$2)</f>
        <v>15</v>
      </c>
      <c r="F1669" s="11">
        <f t="shared" ref="F1669:F1732" si="291">E1669*$X$3</f>
        <v>2250</v>
      </c>
      <c r="G1669" s="12">
        <v>0.46458313010796903</v>
      </c>
      <c r="H1669" s="27">
        <f t="shared" ref="H1669:H1732" si="292">_xlfn.BINOM.INV(E1669,$X$5,G1669)</f>
        <v>1</v>
      </c>
      <c r="I1669" s="11">
        <f t="shared" ref="I1669:I1732" si="293">IF(E1669-H1669&gt;$X$6,E1669-H1669-$X$6,0)</f>
        <v>0</v>
      </c>
      <c r="J1669" s="28">
        <f t="shared" ref="J1669:J1732" si="294">I1669*$X$4</f>
        <v>0</v>
      </c>
      <c r="K1669" s="28">
        <f t="shared" ref="K1669:K1732" si="295">F1669-J1669</f>
        <v>2250</v>
      </c>
      <c r="L1669" s="28">
        <f t="shared" ref="L1669:L1732" si="296">B1669</f>
        <v>1666</v>
      </c>
      <c r="M1669" s="41">
        <f>AVERAGE($K$4:K1669)</f>
        <v>2737.2448979591836</v>
      </c>
      <c r="N1669" s="41">
        <f>_xlfn.STDEV.S($K$4:K1669)</f>
        <v>358.77373237183849</v>
      </c>
      <c r="O1669" s="41">
        <f t="shared" si="287"/>
        <v>2720.0045093631102</v>
      </c>
      <c r="P1669" s="41">
        <f t="shared" si="288"/>
        <v>2754.4852865552571</v>
      </c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</row>
    <row r="1670" spans="2:28" x14ac:dyDescent="0.2">
      <c r="B1670" s="13">
        <f t="shared" ref="B1670:B1733" si="297">B1669+1</f>
        <v>1667</v>
      </c>
      <c r="C1670" s="12">
        <v>0.20398694734863565</v>
      </c>
      <c r="D1670" s="11">
        <f t="shared" si="289"/>
        <v>17</v>
      </c>
      <c r="E1670" s="11">
        <f t="shared" si="290"/>
        <v>17</v>
      </c>
      <c r="F1670" s="11">
        <f t="shared" si="291"/>
        <v>2550</v>
      </c>
      <c r="G1670" s="12">
        <v>0.66158077449858277</v>
      </c>
      <c r="H1670" s="27">
        <f t="shared" si="292"/>
        <v>2</v>
      </c>
      <c r="I1670" s="11">
        <f t="shared" si="293"/>
        <v>0</v>
      </c>
      <c r="J1670" s="28">
        <f t="shared" si="294"/>
        <v>0</v>
      </c>
      <c r="K1670" s="28">
        <f t="shared" si="295"/>
        <v>2550</v>
      </c>
      <c r="L1670" s="28">
        <f t="shared" si="296"/>
        <v>1667</v>
      </c>
      <c r="M1670" s="41">
        <f>AVERAGE($K$4:K1670)</f>
        <v>2737.1325734853031</v>
      </c>
      <c r="N1670" s="41">
        <f>_xlfn.STDEV.S($K$4:K1670)</f>
        <v>358.69535983229815</v>
      </c>
      <c r="O1670" s="41">
        <f t="shared" ref="O1670:O1733" si="298">M1670-_xlfn.T.INV.2T(0.05,L1670-1)*N1670/SQRT(L1670)</f>
        <v>2719.9011292284999</v>
      </c>
      <c r="P1670" s="41">
        <f t="shared" ref="P1670:P1733" si="299">M1670+_xlfn.T.INV.2T(0.05,L1670-1)*N1670/SQRT(L1670)</f>
        <v>2754.3640177421062</v>
      </c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</row>
    <row r="1671" spans="2:28" x14ac:dyDescent="0.2">
      <c r="B1671" s="13">
        <f t="shared" si="297"/>
        <v>1668</v>
      </c>
      <c r="C1671" s="12">
        <v>0.95219907655430169</v>
      </c>
      <c r="D1671" s="11">
        <f t="shared" si="289"/>
        <v>24</v>
      </c>
      <c r="E1671" s="11">
        <f t="shared" si="290"/>
        <v>22</v>
      </c>
      <c r="F1671" s="11">
        <f t="shared" si="291"/>
        <v>3300</v>
      </c>
      <c r="G1671" s="12">
        <v>0.34216971950628527</v>
      </c>
      <c r="H1671" s="27">
        <f t="shared" si="292"/>
        <v>2</v>
      </c>
      <c r="I1671" s="11">
        <f t="shared" si="293"/>
        <v>1</v>
      </c>
      <c r="J1671" s="28">
        <f t="shared" si="294"/>
        <v>500</v>
      </c>
      <c r="K1671" s="28">
        <f t="shared" si="295"/>
        <v>2800</v>
      </c>
      <c r="L1671" s="28">
        <f t="shared" si="296"/>
        <v>1668</v>
      </c>
      <c r="M1671" s="41">
        <f>AVERAGE($K$4:K1671)</f>
        <v>2737.1702637889689</v>
      </c>
      <c r="N1671" s="41">
        <f>_xlfn.STDEV.S($K$4:K1671)</f>
        <v>358.59106050948225</v>
      </c>
      <c r="O1671" s="41">
        <f t="shared" si="298"/>
        <v>2719.9490020738717</v>
      </c>
      <c r="P1671" s="41">
        <f t="shared" si="299"/>
        <v>2754.3915255040661</v>
      </c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</row>
    <row r="1672" spans="2:28" x14ac:dyDescent="0.2">
      <c r="B1672" s="13">
        <f t="shared" si="297"/>
        <v>1669</v>
      </c>
      <c r="C1672" s="12">
        <v>0.81133498380906921</v>
      </c>
      <c r="D1672" s="11">
        <f t="shared" si="289"/>
        <v>21</v>
      </c>
      <c r="E1672" s="11">
        <f t="shared" si="290"/>
        <v>21</v>
      </c>
      <c r="F1672" s="11">
        <f t="shared" si="291"/>
        <v>3150</v>
      </c>
      <c r="G1672" s="12">
        <v>9.9953179193021269E-2</v>
      </c>
      <c r="H1672" s="27">
        <f t="shared" si="292"/>
        <v>0</v>
      </c>
      <c r="I1672" s="11">
        <f t="shared" si="293"/>
        <v>2</v>
      </c>
      <c r="J1672" s="28">
        <f t="shared" si="294"/>
        <v>1000</v>
      </c>
      <c r="K1672" s="28">
        <f t="shared" si="295"/>
        <v>2150</v>
      </c>
      <c r="L1672" s="28">
        <f t="shared" si="296"/>
        <v>1669</v>
      </c>
      <c r="M1672" s="41">
        <f>AVERAGE($K$4:K1672)</f>
        <v>2736.8184541641704</v>
      </c>
      <c r="N1672" s="41">
        <f>_xlfn.STDEV.S($K$4:K1672)</f>
        <v>358.77155680319765</v>
      </c>
      <c r="O1672" s="41">
        <f t="shared" si="298"/>
        <v>2719.5936941808886</v>
      </c>
      <c r="P1672" s="41">
        <f t="shared" si="299"/>
        <v>2754.0432141474521</v>
      </c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</row>
    <row r="1673" spans="2:28" x14ac:dyDescent="0.2">
      <c r="B1673" s="13">
        <f t="shared" si="297"/>
        <v>1670</v>
      </c>
      <c r="C1673" s="12">
        <v>2.1730127883295203E-2</v>
      </c>
      <c r="D1673" s="11">
        <f t="shared" si="289"/>
        <v>14</v>
      </c>
      <c r="E1673" s="11">
        <f t="shared" si="290"/>
        <v>14</v>
      </c>
      <c r="F1673" s="11">
        <f t="shared" si="291"/>
        <v>2100</v>
      </c>
      <c r="G1673" s="12">
        <v>0.1303618948119426</v>
      </c>
      <c r="H1673" s="27">
        <f t="shared" si="292"/>
        <v>0</v>
      </c>
      <c r="I1673" s="11">
        <f t="shared" si="293"/>
        <v>0</v>
      </c>
      <c r="J1673" s="28">
        <f t="shared" si="294"/>
        <v>0</v>
      </c>
      <c r="K1673" s="28">
        <f t="shared" si="295"/>
        <v>2100</v>
      </c>
      <c r="L1673" s="28">
        <f t="shared" si="296"/>
        <v>1670</v>
      </c>
      <c r="M1673" s="41">
        <f>AVERAGE($K$4:K1673)</f>
        <v>2736.4371257485031</v>
      </c>
      <c r="N1673" s="41">
        <f>_xlfn.STDEV.S($K$4:K1673)</f>
        <v>359.00242993097811</v>
      </c>
      <c r="O1673" s="41">
        <f t="shared" si="298"/>
        <v>2719.2064501597283</v>
      </c>
      <c r="P1673" s="41">
        <f t="shared" si="299"/>
        <v>2753.667801337278</v>
      </c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</row>
    <row r="1674" spans="2:28" x14ac:dyDescent="0.2">
      <c r="B1674" s="13">
        <f t="shared" si="297"/>
        <v>1671</v>
      </c>
      <c r="C1674" s="12">
        <v>0.57429741865571537</v>
      </c>
      <c r="D1674" s="11">
        <f t="shared" si="289"/>
        <v>20</v>
      </c>
      <c r="E1674" s="11">
        <f t="shared" si="290"/>
        <v>20</v>
      </c>
      <c r="F1674" s="11">
        <f t="shared" si="291"/>
        <v>3000</v>
      </c>
      <c r="G1674" s="12">
        <v>0.58914684290399033</v>
      </c>
      <c r="H1674" s="27">
        <f t="shared" si="292"/>
        <v>2</v>
      </c>
      <c r="I1674" s="11">
        <f t="shared" si="293"/>
        <v>0</v>
      </c>
      <c r="J1674" s="28">
        <f t="shared" si="294"/>
        <v>0</v>
      </c>
      <c r="K1674" s="28">
        <f t="shared" si="295"/>
        <v>3000</v>
      </c>
      <c r="L1674" s="28">
        <f t="shared" si="296"/>
        <v>1671</v>
      </c>
      <c r="M1674" s="41">
        <f>AVERAGE($K$4:K1674)</f>
        <v>2736.5948533812088</v>
      </c>
      <c r="N1674" s="41">
        <f>_xlfn.STDEV.S($K$4:K1674)</f>
        <v>358.95283889161021</v>
      </c>
      <c r="O1674" s="41">
        <f t="shared" si="298"/>
        <v>2719.3717213046034</v>
      </c>
      <c r="P1674" s="41">
        <f t="shared" si="299"/>
        <v>2753.8179854578143</v>
      </c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</row>
    <row r="1675" spans="2:28" x14ac:dyDescent="0.2">
      <c r="B1675" s="13">
        <f t="shared" si="297"/>
        <v>1672</v>
      </c>
      <c r="C1675" s="12">
        <v>0.73760704818923395</v>
      </c>
      <c r="D1675" s="11">
        <f t="shared" si="289"/>
        <v>21</v>
      </c>
      <c r="E1675" s="11">
        <f t="shared" si="290"/>
        <v>21</v>
      </c>
      <c r="F1675" s="11">
        <f t="shared" si="291"/>
        <v>3150</v>
      </c>
      <c r="G1675" s="12">
        <v>0.31936266526417056</v>
      </c>
      <c r="H1675" s="27">
        <f t="shared" si="292"/>
        <v>1</v>
      </c>
      <c r="I1675" s="11">
        <f t="shared" si="293"/>
        <v>1</v>
      </c>
      <c r="J1675" s="28">
        <f t="shared" si="294"/>
        <v>500</v>
      </c>
      <c r="K1675" s="28">
        <f t="shared" si="295"/>
        <v>2650</v>
      </c>
      <c r="L1675" s="28">
        <f t="shared" si="296"/>
        <v>1672</v>
      </c>
      <c r="M1675" s="41">
        <f>AVERAGE($K$4:K1675)</f>
        <v>2736.5430622009571</v>
      </c>
      <c r="N1675" s="41">
        <f>_xlfn.STDEV.S($K$4:K1675)</f>
        <v>358.85166516816975</v>
      </c>
      <c r="O1675" s="41">
        <f t="shared" si="298"/>
        <v>2719.3299418493511</v>
      </c>
      <c r="P1675" s="41">
        <f t="shared" si="299"/>
        <v>2753.7561825525631</v>
      </c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</row>
    <row r="1676" spans="2:28" x14ac:dyDescent="0.2">
      <c r="B1676" s="13">
        <f t="shared" si="297"/>
        <v>1673</v>
      </c>
      <c r="C1676" s="12">
        <v>0.61091732586142888</v>
      </c>
      <c r="D1676" s="11">
        <f t="shared" si="289"/>
        <v>20</v>
      </c>
      <c r="E1676" s="11">
        <f t="shared" si="290"/>
        <v>20</v>
      </c>
      <c r="F1676" s="11">
        <f t="shared" si="291"/>
        <v>3000</v>
      </c>
      <c r="G1676" s="12">
        <v>0.2712825573309684</v>
      </c>
      <c r="H1676" s="27">
        <f t="shared" si="292"/>
        <v>1</v>
      </c>
      <c r="I1676" s="11">
        <f t="shared" si="293"/>
        <v>0</v>
      </c>
      <c r="J1676" s="28">
        <f t="shared" si="294"/>
        <v>0</v>
      </c>
      <c r="K1676" s="28">
        <f t="shared" si="295"/>
        <v>3000</v>
      </c>
      <c r="L1676" s="28">
        <f t="shared" si="296"/>
        <v>1673</v>
      </c>
      <c r="M1676" s="41">
        <f>AVERAGE($K$4:K1676)</f>
        <v>2736.7005379557681</v>
      </c>
      <c r="N1676" s="41">
        <f>_xlfn.STDEV.S($K$4:K1676)</f>
        <v>358.80215637863688</v>
      </c>
      <c r="O1676" s="41">
        <f t="shared" si="298"/>
        <v>2719.494944309145</v>
      </c>
      <c r="P1676" s="41">
        <f t="shared" si="299"/>
        <v>2753.9061316023913</v>
      </c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</row>
    <row r="1677" spans="2:28" x14ac:dyDescent="0.2">
      <c r="B1677" s="13">
        <f t="shared" si="297"/>
        <v>1674</v>
      </c>
      <c r="C1677" s="12">
        <v>0.95589639250320968</v>
      </c>
      <c r="D1677" s="11">
        <f t="shared" si="289"/>
        <v>24</v>
      </c>
      <c r="E1677" s="11">
        <f t="shared" si="290"/>
        <v>22</v>
      </c>
      <c r="F1677" s="11">
        <f t="shared" si="291"/>
        <v>3300</v>
      </c>
      <c r="G1677" s="12">
        <v>0.23368591492204538</v>
      </c>
      <c r="H1677" s="27">
        <f t="shared" si="292"/>
        <v>1</v>
      </c>
      <c r="I1677" s="11">
        <f t="shared" si="293"/>
        <v>2</v>
      </c>
      <c r="J1677" s="28">
        <f t="shared" si="294"/>
        <v>1000</v>
      </c>
      <c r="K1677" s="28">
        <f t="shared" si="295"/>
        <v>2300</v>
      </c>
      <c r="L1677" s="28">
        <f t="shared" si="296"/>
        <v>1674</v>
      </c>
      <c r="M1677" s="41">
        <f>AVERAGE($K$4:K1677)</f>
        <v>2736.4396654719235</v>
      </c>
      <c r="N1677" s="41">
        <f>_xlfn.STDEV.S($K$4:K1677)</f>
        <v>358.85367435384791</v>
      </c>
      <c r="O1677" s="41">
        <f t="shared" si="298"/>
        <v>2719.2367494112314</v>
      </c>
      <c r="P1677" s="41">
        <f t="shared" si="299"/>
        <v>2753.6425815326156</v>
      </c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</row>
    <row r="1678" spans="2:28" x14ac:dyDescent="0.2">
      <c r="B1678" s="13">
        <f t="shared" si="297"/>
        <v>1675</v>
      </c>
      <c r="C1678" s="12">
        <v>8.6183205654011275E-2</v>
      </c>
      <c r="D1678" s="11">
        <f t="shared" si="289"/>
        <v>16</v>
      </c>
      <c r="E1678" s="11">
        <f t="shared" si="290"/>
        <v>16</v>
      </c>
      <c r="F1678" s="11">
        <f t="shared" si="291"/>
        <v>2400</v>
      </c>
      <c r="G1678" s="12">
        <v>9.52078675250424E-2</v>
      </c>
      <c r="H1678" s="27">
        <f t="shared" si="292"/>
        <v>0</v>
      </c>
      <c r="I1678" s="11">
        <f t="shared" si="293"/>
        <v>0</v>
      </c>
      <c r="J1678" s="28">
        <f t="shared" si="294"/>
        <v>0</v>
      </c>
      <c r="K1678" s="28">
        <f t="shared" si="295"/>
        <v>2400</v>
      </c>
      <c r="L1678" s="28">
        <f t="shared" si="296"/>
        <v>1675</v>
      </c>
      <c r="M1678" s="41">
        <f>AVERAGE($K$4:K1678)</f>
        <v>2736.2388059701493</v>
      </c>
      <c r="N1678" s="41">
        <f>_xlfn.STDEV.S($K$4:K1678)</f>
        <v>358.84064653312055</v>
      </c>
      <c r="O1678" s="41">
        <f t="shared" si="298"/>
        <v>2719.0416576604812</v>
      </c>
      <c r="P1678" s="41">
        <f t="shared" si="299"/>
        <v>2753.4359542798175</v>
      </c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</row>
    <row r="1679" spans="2:28" x14ac:dyDescent="0.2">
      <c r="B1679" s="13">
        <f t="shared" si="297"/>
        <v>1676</v>
      </c>
      <c r="C1679" s="12">
        <v>1.9110907112370845E-2</v>
      </c>
      <c r="D1679" s="11">
        <f t="shared" si="289"/>
        <v>14</v>
      </c>
      <c r="E1679" s="11">
        <f t="shared" si="290"/>
        <v>14</v>
      </c>
      <c r="F1679" s="11">
        <f t="shared" si="291"/>
        <v>2100</v>
      </c>
      <c r="G1679" s="12">
        <v>7.2276799115696067E-2</v>
      </c>
      <c r="H1679" s="27">
        <f t="shared" si="292"/>
        <v>0</v>
      </c>
      <c r="I1679" s="11">
        <f t="shared" si="293"/>
        <v>0</v>
      </c>
      <c r="J1679" s="28">
        <f t="shared" si="294"/>
        <v>0</v>
      </c>
      <c r="K1679" s="28">
        <f t="shared" si="295"/>
        <v>2100</v>
      </c>
      <c r="L1679" s="28">
        <f t="shared" si="296"/>
        <v>1676</v>
      </c>
      <c r="M1679" s="41">
        <f>AVERAGE($K$4:K1679)</f>
        <v>2735.8591885441529</v>
      </c>
      <c r="N1679" s="41">
        <f>_xlfn.STDEV.S($K$4:K1679)</f>
        <v>359.06999506269761</v>
      </c>
      <c r="O1679" s="41">
        <f t="shared" si="298"/>
        <v>2718.6561907816608</v>
      </c>
      <c r="P1679" s="41">
        <f t="shared" si="299"/>
        <v>2753.0621863066449</v>
      </c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</row>
    <row r="1680" spans="2:28" x14ac:dyDescent="0.2">
      <c r="B1680" s="13">
        <f t="shared" si="297"/>
        <v>1677</v>
      </c>
      <c r="C1680" s="12">
        <v>0.58572815069368334</v>
      </c>
      <c r="D1680" s="11">
        <f t="shared" si="289"/>
        <v>20</v>
      </c>
      <c r="E1680" s="11">
        <f t="shared" si="290"/>
        <v>20</v>
      </c>
      <c r="F1680" s="11">
        <f t="shared" si="291"/>
        <v>3000</v>
      </c>
      <c r="G1680" s="12">
        <v>1.6521225516526017E-2</v>
      </c>
      <c r="H1680" s="27">
        <f t="shared" si="292"/>
        <v>0</v>
      </c>
      <c r="I1680" s="11">
        <f t="shared" si="293"/>
        <v>1</v>
      </c>
      <c r="J1680" s="28">
        <f t="shared" si="294"/>
        <v>500</v>
      </c>
      <c r="K1680" s="28">
        <f t="shared" si="295"/>
        <v>2500</v>
      </c>
      <c r="L1680" s="28">
        <f t="shared" si="296"/>
        <v>1677</v>
      </c>
      <c r="M1680" s="41">
        <f>AVERAGE($K$4:K1680)</f>
        <v>2735.7185450208708</v>
      </c>
      <c r="N1680" s="41">
        <f>_xlfn.STDEV.S($K$4:K1680)</f>
        <v>359.00906041681759</v>
      </c>
      <c r="O1680" s="41">
        <f t="shared" si="298"/>
        <v>2718.5236030414885</v>
      </c>
      <c r="P1680" s="41">
        <f t="shared" si="299"/>
        <v>2752.9134870002531</v>
      </c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</row>
    <row r="1681" spans="2:28" x14ac:dyDescent="0.2">
      <c r="B1681" s="13">
        <f t="shared" si="297"/>
        <v>1678</v>
      </c>
      <c r="C1681" s="12">
        <v>0.99114854298592825</v>
      </c>
      <c r="D1681" s="11">
        <f t="shared" si="289"/>
        <v>25</v>
      </c>
      <c r="E1681" s="11">
        <f t="shared" si="290"/>
        <v>22</v>
      </c>
      <c r="F1681" s="11">
        <f t="shared" si="291"/>
        <v>3300</v>
      </c>
      <c r="G1681" s="12">
        <v>0.16518491950092773</v>
      </c>
      <c r="H1681" s="27">
        <f t="shared" si="292"/>
        <v>1</v>
      </c>
      <c r="I1681" s="11">
        <f t="shared" si="293"/>
        <v>2</v>
      </c>
      <c r="J1681" s="28">
        <f t="shared" si="294"/>
        <v>1000</v>
      </c>
      <c r="K1681" s="28">
        <f t="shared" si="295"/>
        <v>2300</v>
      </c>
      <c r="L1681" s="28">
        <f t="shared" si="296"/>
        <v>1678</v>
      </c>
      <c r="M1681" s="41">
        <f>AVERAGE($K$4:K1681)</f>
        <v>2735.4588796185935</v>
      </c>
      <c r="N1681" s="41">
        <f>_xlfn.STDEV.S($K$4:K1681)</f>
        <v>359.05959184589022</v>
      </c>
      <c r="O1681" s="41">
        <f t="shared" si="298"/>
        <v>2718.2666499432635</v>
      </c>
      <c r="P1681" s="41">
        <f t="shared" si="299"/>
        <v>2752.6511092939236</v>
      </c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1"/>
      <c r="AB1681" s="11"/>
    </row>
    <row r="1682" spans="2:28" x14ac:dyDescent="0.2">
      <c r="B1682" s="13">
        <f t="shared" si="297"/>
        <v>1679</v>
      </c>
      <c r="C1682" s="12">
        <v>0.55715384207624352</v>
      </c>
      <c r="D1682" s="11">
        <f t="shared" si="289"/>
        <v>20</v>
      </c>
      <c r="E1682" s="11">
        <f t="shared" si="290"/>
        <v>20</v>
      </c>
      <c r="F1682" s="11">
        <f t="shared" si="291"/>
        <v>3000</v>
      </c>
      <c r="G1682" s="12">
        <v>0.40070425730745773</v>
      </c>
      <c r="H1682" s="27">
        <f t="shared" si="292"/>
        <v>2</v>
      </c>
      <c r="I1682" s="11">
        <f t="shared" si="293"/>
        <v>0</v>
      </c>
      <c r="J1682" s="28">
        <f t="shared" si="294"/>
        <v>0</v>
      </c>
      <c r="K1682" s="28">
        <f t="shared" si="295"/>
        <v>3000</v>
      </c>
      <c r="L1682" s="28">
        <f t="shared" si="296"/>
        <v>1679</v>
      </c>
      <c r="M1682" s="41">
        <f>AVERAGE($K$4:K1682)</f>
        <v>2735.6164383561645</v>
      </c>
      <c r="N1682" s="41">
        <f>_xlfn.STDEV.S($K$4:K1682)</f>
        <v>359.01063973587833</v>
      </c>
      <c r="O1682" s="41">
        <f t="shared" si="298"/>
        <v>2718.4316798137365</v>
      </c>
      <c r="P1682" s="41">
        <f t="shared" si="299"/>
        <v>2752.8011968985925</v>
      </c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</row>
    <row r="1683" spans="2:28" x14ac:dyDescent="0.2">
      <c r="B1683" s="13">
        <f t="shared" si="297"/>
        <v>1680</v>
      </c>
      <c r="C1683" s="12">
        <v>4.7855618671042599E-2</v>
      </c>
      <c r="D1683" s="11">
        <f t="shared" si="289"/>
        <v>15</v>
      </c>
      <c r="E1683" s="11">
        <f t="shared" si="290"/>
        <v>15</v>
      </c>
      <c r="F1683" s="11">
        <f t="shared" si="291"/>
        <v>2250</v>
      </c>
      <c r="G1683" s="12">
        <v>5.6757356227365996E-4</v>
      </c>
      <c r="H1683" s="27">
        <f t="shared" si="292"/>
        <v>0</v>
      </c>
      <c r="I1683" s="11">
        <f t="shared" si="293"/>
        <v>0</v>
      </c>
      <c r="J1683" s="28">
        <f t="shared" si="294"/>
        <v>0</v>
      </c>
      <c r="K1683" s="28">
        <f t="shared" si="295"/>
        <v>2250</v>
      </c>
      <c r="L1683" s="28">
        <f t="shared" si="296"/>
        <v>1680</v>
      </c>
      <c r="M1683" s="41">
        <f>AVERAGE($K$4:K1683)</f>
        <v>2735.3273809523807</v>
      </c>
      <c r="N1683" s="41">
        <f>_xlfn.STDEV.S($K$4:K1683)</f>
        <v>359.09921379572091</v>
      </c>
      <c r="O1683" s="41">
        <f t="shared" si="298"/>
        <v>2718.143506558662</v>
      </c>
      <c r="P1683" s="41">
        <f t="shared" si="299"/>
        <v>2752.5112553460995</v>
      </c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</row>
    <row r="1684" spans="2:28" x14ac:dyDescent="0.2">
      <c r="B1684" s="13">
        <f t="shared" si="297"/>
        <v>1681</v>
      </c>
      <c r="C1684" s="12">
        <v>5.1787461119167988E-2</v>
      </c>
      <c r="D1684" s="11">
        <f t="shared" si="289"/>
        <v>15</v>
      </c>
      <c r="E1684" s="11">
        <f t="shared" si="290"/>
        <v>15</v>
      </c>
      <c r="F1684" s="11">
        <f t="shared" si="291"/>
        <v>2250</v>
      </c>
      <c r="G1684" s="12">
        <v>0.82468375752905065</v>
      </c>
      <c r="H1684" s="27">
        <f t="shared" si="292"/>
        <v>3</v>
      </c>
      <c r="I1684" s="11">
        <f t="shared" si="293"/>
        <v>0</v>
      </c>
      <c r="J1684" s="28">
        <f t="shared" si="294"/>
        <v>0</v>
      </c>
      <c r="K1684" s="28">
        <f t="shared" si="295"/>
        <v>2250</v>
      </c>
      <c r="L1684" s="28">
        <f t="shared" si="296"/>
        <v>1681</v>
      </c>
      <c r="M1684" s="41">
        <f>AVERAGE($K$4:K1684)</f>
        <v>2735.0386674598453</v>
      </c>
      <c r="N1684" s="41">
        <f>_xlfn.STDEV.S($K$4:K1684)</f>
        <v>359.18742826410931</v>
      </c>
      <c r="O1684" s="41">
        <f t="shared" si="298"/>
        <v>2717.8556923642145</v>
      </c>
      <c r="P1684" s="41">
        <f t="shared" si="299"/>
        <v>2752.2216425554761</v>
      </c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</row>
    <row r="1685" spans="2:28" x14ac:dyDescent="0.2">
      <c r="B1685" s="13">
        <f t="shared" si="297"/>
        <v>1682</v>
      </c>
      <c r="C1685" s="12">
        <v>0.91796547453046362</v>
      </c>
      <c r="D1685" s="11">
        <f t="shared" si="289"/>
        <v>23</v>
      </c>
      <c r="E1685" s="11">
        <f t="shared" si="290"/>
        <v>22</v>
      </c>
      <c r="F1685" s="11">
        <f t="shared" si="291"/>
        <v>3300</v>
      </c>
      <c r="G1685" s="12">
        <v>0.60751223863378556</v>
      </c>
      <c r="H1685" s="27">
        <f t="shared" si="292"/>
        <v>2</v>
      </c>
      <c r="I1685" s="11">
        <f t="shared" si="293"/>
        <v>1</v>
      </c>
      <c r="J1685" s="28">
        <f t="shared" si="294"/>
        <v>500</v>
      </c>
      <c r="K1685" s="28">
        <f t="shared" si="295"/>
        <v>2800</v>
      </c>
      <c r="L1685" s="28">
        <f t="shared" si="296"/>
        <v>1682</v>
      </c>
      <c r="M1685" s="41">
        <f>AVERAGE($K$4:K1685)</f>
        <v>2735.0772889417362</v>
      </c>
      <c r="N1685" s="41">
        <f>_xlfn.STDEV.S($K$4:K1685)</f>
        <v>359.08406843648862</v>
      </c>
      <c r="O1685" s="41">
        <f t="shared" si="298"/>
        <v>2717.904372975991</v>
      </c>
      <c r="P1685" s="41">
        <f t="shared" si="299"/>
        <v>2752.2502049074815</v>
      </c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</row>
    <row r="1686" spans="2:28" x14ac:dyDescent="0.2">
      <c r="B1686" s="13">
        <f t="shared" si="297"/>
        <v>1683</v>
      </c>
      <c r="C1686" s="12">
        <v>0.83154948719294541</v>
      </c>
      <c r="D1686" s="11">
        <f t="shared" si="289"/>
        <v>22</v>
      </c>
      <c r="E1686" s="11">
        <f t="shared" si="290"/>
        <v>22</v>
      </c>
      <c r="F1686" s="11">
        <f t="shared" si="291"/>
        <v>3300</v>
      </c>
      <c r="G1686" s="12">
        <v>0.19140490568846025</v>
      </c>
      <c r="H1686" s="27">
        <f t="shared" si="292"/>
        <v>1</v>
      </c>
      <c r="I1686" s="11">
        <f t="shared" si="293"/>
        <v>2</v>
      </c>
      <c r="J1686" s="28">
        <f t="shared" si="294"/>
        <v>1000</v>
      </c>
      <c r="K1686" s="28">
        <f t="shared" si="295"/>
        <v>2300</v>
      </c>
      <c r="L1686" s="28">
        <f t="shared" si="296"/>
        <v>1683</v>
      </c>
      <c r="M1686" s="41">
        <f>AVERAGE($K$4:K1686)</f>
        <v>2734.8187759952466</v>
      </c>
      <c r="N1686" s="41">
        <f>_xlfn.STDEV.S($K$4:K1686)</f>
        <v>359.13393290495475</v>
      </c>
      <c r="O1686" s="41">
        <f t="shared" si="298"/>
        <v>2717.648585998475</v>
      </c>
      <c r="P1686" s="41">
        <f t="shared" si="299"/>
        <v>2751.9889659920182</v>
      </c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</row>
    <row r="1687" spans="2:28" x14ac:dyDescent="0.2">
      <c r="B1687" s="13">
        <f t="shared" si="297"/>
        <v>1684</v>
      </c>
      <c r="C1687" s="12">
        <v>0.60876797239950264</v>
      </c>
      <c r="D1687" s="11">
        <f t="shared" si="289"/>
        <v>20</v>
      </c>
      <c r="E1687" s="11">
        <f t="shared" si="290"/>
        <v>20</v>
      </c>
      <c r="F1687" s="11">
        <f t="shared" si="291"/>
        <v>3000</v>
      </c>
      <c r="G1687" s="12">
        <v>0.13907296909000322</v>
      </c>
      <c r="H1687" s="27">
        <f t="shared" si="292"/>
        <v>1</v>
      </c>
      <c r="I1687" s="11">
        <f t="shared" si="293"/>
        <v>0</v>
      </c>
      <c r="J1687" s="28">
        <f t="shared" si="294"/>
        <v>0</v>
      </c>
      <c r="K1687" s="28">
        <f t="shared" si="295"/>
        <v>3000</v>
      </c>
      <c r="L1687" s="28">
        <f t="shared" si="296"/>
        <v>1684</v>
      </c>
      <c r="M1687" s="41">
        <f>AVERAGE($K$4:K1687)</f>
        <v>2734.9762470308788</v>
      </c>
      <c r="N1687" s="41">
        <f>_xlfn.STDEV.S($K$4:K1687)</f>
        <v>359.08537263786218</v>
      </c>
      <c r="O1687" s="41">
        <f t="shared" si="298"/>
        <v>2717.813484148428</v>
      </c>
      <c r="P1687" s="41">
        <f t="shared" si="299"/>
        <v>2752.1390099133296</v>
      </c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</row>
    <row r="1688" spans="2:28" x14ac:dyDescent="0.2">
      <c r="B1688" s="13">
        <f t="shared" si="297"/>
        <v>1685</v>
      </c>
      <c r="C1688" s="12">
        <v>0.33417509000120937</v>
      </c>
      <c r="D1688" s="11">
        <f t="shared" si="289"/>
        <v>18</v>
      </c>
      <c r="E1688" s="11">
        <f t="shared" si="290"/>
        <v>18</v>
      </c>
      <c r="F1688" s="11">
        <f t="shared" si="291"/>
        <v>2700</v>
      </c>
      <c r="G1688" s="12">
        <v>0.68100560650371256</v>
      </c>
      <c r="H1688" s="27">
        <f t="shared" si="292"/>
        <v>2</v>
      </c>
      <c r="I1688" s="11">
        <f t="shared" si="293"/>
        <v>0</v>
      </c>
      <c r="J1688" s="28">
        <f t="shared" si="294"/>
        <v>0</v>
      </c>
      <c r="K1688" s="28">
        <f t="shared" si="295"/>
        <v>2700</v>
      </c>
      <c r="L1688" s="28">
        <f t="shared" si="296"/>
        <v>1685</v>
      </c>
      <c r="M1688" s="41">
        <f>AVERAGE($K$4:K1688)</f>
        <v>2734.9554896142431</v>
      </c>
      <c r="N1688" s="41">
        <f>_xlfn.STDEV.S($K$4:K1688)</f>
        <v>358.97975123169653</v>
      </c>
      <c r="O1688" s="41">
        <f t="shared" si="298"/>
        <v>2717.8028743844175</v>
      </c>
      <c r="P1688" s="41">
        <f t="shared" si="299"/>
        <v>2752.1081048440687</v>
      </c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</row>
    <row r="1689" spans="2:28" x14ac:dyDescent="0.2">
      <c r="B1689" s="13">
        <f t="shared" si="297"/>
        <v>1686</v>
      </c>
      <c r="C1689" s="12">
        <v>4.0700494703694856E-3</v>
      </c>
      <c r="D1689" s="11">
        <f t="shared" si="289"/>
        <v>14</v>
      </c>
      <c r="E1689" s="11">
        <f t="shared" si="290"/>
        <v>14</v>
      </c>
      <c r="F1689" s="11">
        <f t="shared" si="291"/>
        <v>2100</v>
      </c>
      <c r="G1689" s="12">
        <v>0.6728453075474955</v>
      </c>
      <c r="H1689" s="27">
        <f t="shared" si="292"/>
        <v>2</v>
      </c>
      <c r="I1689" s="11">
        <f t="shared" si="293"/>
        <v>0</v>
      </c>
      <c r="J1689" s="28">
        <f t="shared" si="294"/>
        <v>0</v>
      </c>
      <c r="K1689" s="28">
        <f t="shared" si="295"/>
        <v>2100</v>
      </c>
      <c r="L1689" s="28">
        <f t="shared" si="296"/>
        <v>1686</v>
      </c>
      <c r="M1689" s="41">
        <f>AVERAGE($K$4:K1689)</f>
        <v>2734.5788849347568</v>
      </c>
      <c r="N1689" s="41">
        <f>_xlfn.STDEV.S($K$4:K1689)</f>
        <v>359.20622265028373</v>
      </c>
      <c r="O1689" s="41">
        <f t="shared" si="298"/>
        <v>2717.4205466116264</v>
      </c>
      <c r="P1689" s="41">
        <f t="shared" si="299"/>
        <v>2751.7372232578873</v>
      </c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</row>
    <row r="1690" spans="2:28" x14ac:dyDescent="0.2">
      <c r="B1690" s="13">
        <f t="shared" si="297"/>
        <v>1687</v>
      </c>
      <c r="C1690" s="12">
        <v>0.49712837393034748</v>
      </c>
      <c r="D1690" s="11">
        <f t="shared" si="289"/>
        <v>19</v>
      </c>
      <c r="E1690" s="11">
        <f t="shared" si="290"/>
        <v>19</v>
      </c>
      <c r="F1690" s="11">
        <f t="shared" si="291"/>
        <v>2850</v>
      </c>
      <c r="G1690" s="12">
        <v>0.75173527075620861</v>
      </c>
      <c r="H1690" s="27">
        <f t="shared" si="292"/>
        <v>3</v>
      </c>
      <c r="I1690" s="11">
        <f t="shared" si="293"/>
        <v>0</v>
      </c>
      <c r="J1690" s="28">
        <f t="shared" si="294"/>
        <v>0</v>
      </c>
      <c r="K1690" s="28">
        <f t="shared" si="295"/>
        <v>2850</v>
      </c>
      <c r="L1690" s="28">
        <f t="shared" si="296"/>
        <v>1687</v>
      </c>
      <c r="M1690" s="41">
        <f>AVERAGE($K$4:K1690)</f>
        <v>2734.6473029045642</v>
      </c>
      <c r="N1690" s="41">
        <f>_xlfn.STDEV.S($K$4:K1690)</f>
        <v>359.11067590310438</v>
      </c>
      <c r="O1690" s="41">
        <f t="shared" si="298"/>
        <v>2717.4986207698116</v>
      </c>
      <c r="P1690" s="41">
        <f t="shared" si="299"/>
        <v>2751.7959850393167</v>
      </c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</row>
    <row r="1691" spans="2:28" x14ac:dyDescent="0.2">
      <c r="B1691" s="13">
        <f t="shared" si="297"/>
        <v>1688</v>
      </c>
      <c r="C1691" s="12">
        <v>0.54015732465067312</v>
      </c>
      <c r="D1691" s="11">
        <f t="shared" si="289"/>
        <v>20</v>
      </c>
      <c r="E1691" s="11">
        <f t="shared" si="290"/>
        <v>20</v>
      </c>
      <c r="F1691" s="11">
        <f t="shared" si="291"/>
        <v>3000</v>
      </c>
      <c r="G1691" s="12">
        <v>0.49375779395784769</v>
      </c>
      <c r="H1691" s="27">
        <f t="shared" si="292"/>
        <v>2</v>
      </c>
      <c r="I1691" s="11">
        <f t="shared" si="293"/>
        <v>0</v>
      </c>
      <c r="J1691" s="28">
        <f t="shared" si="294"/>
        <v>0</v>
      </c>
      <c r="K1691" s="28">
        <f t="shared" si="295"/>
        <v>3000</v>
      </c>
      <c r="L1691" s="28">
        <f t="shared" si="296"/>
        <v>1688</v>
      </c>
      <c r="M1691" s="41">
        <f>AVERAGE($K$4:K1691)</f>
        <v>2734.8045023696682</v>
      </c>
      <c r="N1691" s="41">
        <f>_xlfn.STDEV.S($K$4:K1691)</f>
        <v>359.06231656346688</v>
      </c>
      <c r="O1691" s="41">
        <f t="shared" si="298"/>
        <v>2717.6632165016399</v>
      </c>
      <c r="P1691" s="41">
        <f t="shared" si="299"/>
        <v>2751.9457882376964</v>
      </c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</row>
    <row r="1692" spans="2:28" x14ac:dyDescent="0.2">
      <c r="B1692" s="13">
        <f t="shared" si="297"/>
        <v>1689</v>
      </c>
      <c r="C1692" s="12">
        <v>0.38807689744012153</v>
      </c>
      <c r="D1692" s="11">
        <f t="shared" si="289"/>
        <v>19</v>
      </c>
      <c r="E1692" s="11">
        <f t="shared" si="290"/>
        <v>19</v>
      </c>
      <c r="F1692" s="11">
        <f t="shared" si="291"/>
        <v>2850</v>
      </c>
      <c r="G1692" s="12">
        <v>0.60071678405290141</v>
      </c>
      <c r="H1692" s="27">
        <f t="shared" si="292"/>
        <v>2</v>
      </c>
      <c r="I1692" s="11">
        <f t="shared" si="293"/>
        <v>0</v>
      </c>
      <c r="J1692" s="28">
        <f t="shared" si="294"/>
        <v>0</v>
      </c>
      <c r="K1692" s="28">
        <f t="shared" si="295"/>
        <v>2850</v>
      </c>
      <c r="L1692" s="28">
        <f t="shared" si="296"/>
        <v>1689</v>
      </c>
      <c r="M1692" s="41">
        <f>AVERAGE($K$4:K1692)</f>
        <v>2734.8727057430433</v>
      </c>
      <c r="N1692" s="41">
        <f>_xlfn.STDEV.S($K$4:K1692)</f>
        <v>358.96688717087955</v>
      </c>
      <c r="O1692" s="41">
        <f t="shared" si="298"/>
        <v>2717.7410566595195</v>
      </c>
      <c r="P1692" s="41">
        <f t="shared" si="299"/>
        <v>2752.0043548265671</v>
      </c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</row>
    <row r="1693" spans="2:28" x14ac:dyDescent="0.2">
      <c r="B1693" s="13">
        <f t="shared" si="297"/>
        <v>1690</v>
      </c>
      <c r="C1693" s="12">
        <v>0.22153143656661933</v>
      </c>
      <c r="D1693" s="11">
        <f t="shared" si="289"/>
        <v>17</v>
      </c>
      <c r="E1693" s="11">
        <f t="shared" si="290"/>
        <v>17</v>
      </c>
      <c r="F1693" s="11">
        <f t="shared" si="291"/>
        <v>2550</v>
      </c>
      <c r="G1693" s="12">
        <v>0.71358984870626119</v>
      </c>
      <c r="H1693" s="27">
        <f t="shared" si="292"/>
        <v>2</v>
      </c>
      <c r="I1693" s="11">
        <f t="shared" si="293"/>
        <v>0</v>
      </c>
      <c r="J1693" s="28">
        <f t="shared" si="294"/>
        <v>0</v>
      </c>
      <c r="K1693" s="28">
        <f t="shared" si="295"/>
        <v>2550</v>
      </c>
      <c r="L1693" s="28">
        <f t="shared" si="296"/>
        <v>1690</v>
      </c>
      <c r="M1693" s="41">
        <f>AVERAGE($K$4:K1693)</f>
        <v>2734.7633136094673</v>
      </c>
      <c r="N1693" s="41">
        <f>_xlfn.STDEV.S($K$4:K1693)</f>
        <v>358.88878177274199</v>
      </c>
      <c r="O1693" s="41">
        <f t="shared" si="298"/>
        <v>2717.6404675526833</v>
      </c>
      <c r="P1693" s="41">
        <f t="shared" si="299"/>
        <v>2751.8861596662514</v>
      </c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</row>
    <row r="1694" spans="2:28" x14ac:dyDescent="0.2">
      <c r="B1694" s="13">
        <f t="shared" si="297"/>
        <v>1691</v>
      </c>
      <c r="C1694" s="12">
        <v>0.53945520193618568</v>
      </c>
      <c r="D1694" s="11">
        <f t="shared" si="289"/>
        <v>20</v>
      </c>
      <c r="E1694" s="11">
        <f t="shared" si="290"/>
        <v>20</v>
      </c>
      <c r="F1694" s="11">
        <f t="shared" si="291"/>
        <v>3000</v>
      </c>
      <c r="G1694" s="12">
        <v>0.96180120472042874</v>
      </c>
      <c r="H1694" s="27">
        <f t="shared" si="292"/>
        <v>5</v>
      </c>
      <c r="I1694" s="11">
        <f t="shared" si="293"/>
        <v>0</v>
      </c>
      <c r="J1694" s="28">
        <f t="shared" si="294"/>
        <v>0</v>
      </c>
      <c r="K1694" s="28">
        <f t="shared" si="295"/>
        <v>3000</v>
      </c>
      <c r="L1694" s="28">
        <f t="shared" si="296"/>
        <v>1691</v>
      </c>
      <c r="M1694" s="41">
        <f>AVERAGE($K$4:K1694)</f>
        <v>2734.9201655824954</v>
      </c>
      <c r="N1694" s="41">
        <f>_xlfn.STDEV.S($K$4:K1694)</f>
        <v>358.84055913055863</v>
      </c>
      <c r="O1694" s="41">
        <f t="shared" si="298"/>
        <v>2717.8046905290767</v>
      </c>
      <c r="P1694" s="41">
        <f t="shared" si="299"/>
        <v>2752.0356406359142</v>
      </c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</row>
    <row r="1695" spans="2:28" x14ac:dyDescent="0.2">
      <c r="B1695" s="13">
        <f t="shared" si="297"/>
        <v>1692</v>
      </c>
      <c r="C1695" s="12">
        <v>0.80493498511751349</v>
      </c>
      <c r="D1695" s="11">
        <f t="shared" si="289"/>
        <v>21</v>
      </c>
      <c r="E1695" s="11">
        <f t="shared" si="290"/>
        <v>21</v>
      </c>
      <c r="F1695" s="11">
        <f t="shared" si="291"/>
        <v>3150</v>
      </c>
      <c r="G1695" s="12">
        <v>9.5772175612944266E-2</v>
      </c>
      <c r="H1695" s="27">
        <f t="shared" si="292"/>
        <v>0</v>
      </c>
      <c r="I1695" s="11">
        <f t="shared" si="293"/>
        <v>2</v>
      </c>
      <c r="J1695" s="28">
        <f t="shared" si="294"/>
        <v>1000</v>
      </c>
      <c r="K1695" s="28">
        <f t="shared" si="295"/>
        <v>2150</v>
      </c>
      <c r="L1695" s="28">
        <f t="shared" si="296"/>
        <v>1692</v>
      </c>
      <c r="M1695" s="41">
        <f>AVERAGE($K$4:K1695)</f>
        <v>2734.5744680851062</v>
      </c>
      <c r="N1695" s="41">
        <f>_xlfn.STDEV.S($K$4:K1695)</f>
        <v>359.01616140450886</v>
      </c>
      <c r="O1695" s="41">
        <f t="shared" si="298"/>
        <v>2717.4556856428735</v>
      </c>
      <c r="P1695" s="41">
        <f t="shared" si="299"/>
        <v>2751.6932505273389</v>
      </c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</row>
    <row r="1696" spans="2:28" x14ac:dyDescent="0.2">
      <c r="B1696" s="13">
        <f t="shared" si="297"/>
        <v>1693</v>
      </c>
      <c r="C1696" s="12">
        <v>0.74156973996937026</v>
      </c>
      <c r="D1696" s="11">
        <f t="shared" si="289"/>
        <v>21</v>
      </c>
      <c r="E1696" s="11">
        <f t="shared" si="290"/>
        <v>21</v>
      </c>
      <c r="F1696" s="11">
        <f t="shared" si="291"/>
        <v>3150</v>
      </c>
      <c r="G1696" s="12">
        <v>0.95333075724585425</v>
      </c>
      <c r="H1696" s="27">
        <f t="shared" si="292"/>
        <v>5</v>
      </c>
      <c r="I1696" s="11">
        <f t="shared" si="293"/>
        <v>0</v>
      </c>
      <c r="J1696" s="28">
        <f t="shared" si="294"/>
        <v>0</v>
      </c>
      <c r="K1696" s="28">
        <f t="shared" si="295"/>
        <v>3150</v>
      </c>
      <c r="L1696" s="28">
        <f t="shared" si="296"/>
        <v>1693</v>
      </c>
      <c r="M1696" s="41">
        <f>AVERAGE($K$4:K1696)</f>
        <v>2734.8198464264619</v>
      </c>
      <c r="N1696" s="41">
        <f>_xlfn.STDEV.S($K$4:K1696)</f>
        <v>359.0520337159769</v>
      </c>
      <c r="O1696" s="41">
        <f t="shared" si="298"/>
        <v>2717.7044177545176</v>
      </c>
      <c r="P1696" s="41">
        <f t="shared" si="299"/>
        <v>2751.9352750984062</v>
      </c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</row>
    <row r="1697" spans="2:28" x14ac:dyDescent="0.2">
      <c r="B1697" s="13">
        <f t="shared" si="297"/>
        <v>1694</v>
      </c>
      <c r="C1697" s="12">
        <v>0.37524214514967347</v>
      </c>
      <c r="D1697" s="11">
        <f t="shared" si="289"/>
        <v>19</v>
      </c>
      <c r="E1697" s="11">
        <f t="shared" si="290"/>
        <v>19</v>
      </c>
      <c r="F1697" s="11">
        <f t="shared" si="291"/>
        <v>2850</v>
      </c>
      <c r="G1697" s="12">
        <v>0.35917552182064383</v>
      </c>
      <c r="H1697" s="27">
        <f t="shared" si="292"/>
        <v>1</v>
      </c>
      <c r="I1697" s="11">
        <f t="shared" si="293"/>
        <v>0</v>
      </c>
      <c r="J1697" s="28">
        <f t="shared" si="294"/>
        <v>0</v>
      </c>
      <c r="K1697" s="28">
        <f t="shared" si="295"/>
        <v>2850</v>
      </c>
      <c r="L1697" s="28">
        <f t="shared" si="296"/>
        <v>1694</v>
      </c>
      <c r="M1697" s="41">
        <f>AVERAGE($K$4:K1697)</f>
        <v>2734.8878394332942</v>
      </c>
      <c r="N1697" s="41">
        <f>_xlfn.STDEV.S($K$4:K1697)</f>
        <v>358.95688665816488</v>
      </c>
      <c r="O1697" s="41">
        <f t="shared" si="298"/>
        <v>2717.7820046864599</v>
      </c>
      <c r="P1697" s="41">
        <f t="shared" si="299"/>
        <v>2751.9936741801284</v>
      </c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</row>
    <row r="1698" spans="2:28" x14ac:dyDescent="0.2">
      <c r="B1698" s="13">
        <f t="shared" si="297"/>
        <v>1695</v>
      </c>
      <c r="C1698" s="12">
        <v>0.36623098374628327</v>
      </c>
      <c r="D1698" s="11">
        <f t="shared" si="289"/>
        <v>19</v>
      </c>
      <c r="E1698" s="11">
        <f t="shared" si="290"/>
        <v>19</v>
      </c>
      <c r="F1698" s="11">
        <f t="shared" si="291"/>
        <v>2850</v>
      </c>
      <c r="G1698" s="12">
        <v>0.91137053853437167</v>
      </c>
      <c r="H1698" s="27">
        <f t="shared" si="292"/>
        <v>4</v>
      </c>
      <c r="I1698" s="11">
        <f t="shared" si="293"/>
        <v>0</v>
      </c>
      <c r="J1698" s="28">
        <f t="shared" si="294"/>
        <v>0</v>
      </c>
      <c r="K1698" s="28">
        <f t="shared" si="295"/>
        <v>2850</v>
      </c>
      <c r="L1698" s="28">
        <f t="shared" si="296"/>
        <v>1695</v>
      </c>
      <c r="M1698" s="41">
        <f>AVERAGE($K$4:K1698)</f>
        <v>2734.9557522123896</v>
      </c>
      <c r="N1698" s="41">
        <f>_xlfn.STDEV.S($K$4:K1698)</f>
        <v>358.86181388499136</v>
      </c>
      <c r="O1698" s="41">
        <f t="shared" si="298"/>
        <v>2717.8595006877472</v>
      </c>
      <c r="P1698" s="41">
        <f t="shared" si="299"/>
        <v>2752.052003737032</v>
      </c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</row>
    <row r="1699" spans="2:28" x14ac:dyDescent="0.2">
      <c r="B1699" s="13">
        <f t="shared" si="297"/>
        <v>1696</v>
      </c>
      <c r="C1699" s="12">
        <v>0.10381271899973132</v>
      </c>
      <c r="D1699" s="11">
        <f t="shared" si="289"/>
        <v>16</v>
      </c>
      <c r="E1699" s="11">
        <f t="shared" si="290"/>
        <v>16</v>
      </c>
      <c r="F1699" s="11">
        <f t="shared" si="291"/>
        <v>2400</v>
      </c>
      <c r="G1699" s="12">
        <v>0.92425271419851918</v>
      </c>
      <c r="H1699" s="27">
        <f t="shared" si="292"/>
        <v>3</v>
      </c>
      <c r="I1699" s="11">
        <f t="shared" si="293"/>
        <v>0</v>
      </c>
      <c r="J1699" s="28">
        <f t="shared" si="294"/>
        <v>0</v>
      </c>
      <c r="K1699" s="28">
        <f t="shared" si="295"/>
        <v>2400</v>
      </c>
      <c r="L1699" s="28">
        <f t="shared" si="296"/>
        <v>1696</v>
      </c>
      <c r="M1699" s="41">
        <f>AVERAGE($K$4:K1699)</f>
        <v>2734.7582547169814</v>
      </c>
      <c r="N1699" s="41">
        <f>_xlfn.STDEV.S($K$4:K1699)</f>
        <v>358.84812514902421</v>
      </c>
      <c r="O1699" s="41">
        <f t="shared" si="298"/>
        <v>2717.667703255177</v>
      </c>
      <c r="P1699" s="41">
        <f t="shared" si="299"/>
        <v>2751.8488061787857</v>
      </c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</row>
    <row r="1700" spans="2:28" x14ac:dyDescent="0.2">
      <c r="B1700" s="13">
        <f t="shared" si="297"/>
        <v>1697</v>
      </c>
      <c r="C1700" s="12">
        <v>0.9712180397166148</v>
      </c>
      <c r="D1700" s="11">
        <f t="shared" si="289"/>
        <v>24</v>
      </c>
      <c r="E1700" s="11">
        <f t="shared" si="290"/>
        <v>22</v>
      </c>
      <c r="F1700" s="11">
        <f t="shared" si="291"/>
        <v>3300</v>
      </c>
      <c r="G1700" s="12">
        <v>0.29401939693811785</v>
      </c>
      <c r="H1700" s="27">
        <f t="shared" si="292"/>
        <v>1</v>
      </c>
      <c r="I1700" s="11">
        <f t="shared" si="293"/>
        <v>2</v>
      </c>
      <c r="J1700" s="28">
        <f t="shared" si="294"/>
        <v>1000</v>
      </c>
      <c r="K1700" s="28">
        <f t="shared" si="295"/>
        <v>2300</v>
      </c>
      <c r="L1700" s="28">
        <f t="shared" si="296"/>
        <v>1697</v>
      </c>
      <c r="M1700" s="41">
        <f>AVERAGE($K$4:K1700)</f>
        <v>2734.5020624631702</v>
      </c>
      <c r="N1700" s="41">
        <f>_xlfn.STDEV.S($K$4:K1700)</f>
        <v>358.89752262578043</v>
      </c>
      <c r="O1700" s="41">
        <f t="shared" si="298"/>
        <v>2717.4142025440656</v>
      </c>
      <c r="P1700" s="41">
        <f t="shared" si="299"/>
        <v>2751.5899223822748</v>
      </c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</row>
    <row r="1701" spans="2:28" x14ac:dyDescent="0.2">
      <c r="B1701" s="13">
        <f t="shared" si="297"/>
        <v>1698</v>
      </c>
      <c r="C1701" s="12">
        <v>0.74652853663625252</v>
      </c>
      <c r="D1701" s="11">
        <f t="shared" si="289"/>
        <v>21</v>
      </c>
      <c r="E1701" s="11">
        <f t="shared" si="290"/>
        <v>21</v>
      </c>
      <c r="F1701" s="11">
        <f t="shared" si="291"/>
        <v>3150</v>
      </c>
      <c r="G1701" s="12">
        <v>0.53593082314449014</v>
      </c>
      <c r="H1701" s="27">
        <f t="shared" si="292"/>
        <v>2</v>
      </c>
      <c r="I1701" s="11">
        <f t="shared" si="293"/>
        <v>0</v>
      </c>
      <c r="J1701" s="28">
        <f t="shared" si="294"/>
        <v>0</v>
      </c>
      <c r="K1701" s="28">
        <f t="shared" si="295"/>
        <v>3150</v>
      </c>
      <c r="L1701" s="28">
        <f t="shared" si="296"/>
        <v>1698</v>
      </c>
      <c r="M1701" s="41">
        <f>AVERAGE($K$4:K1701)</f>
        <v>2734.7467608951706</v>
      </c>
      <c r="N1701" s="41">
        <f>_xlfn.STDEV.S($K$4:K1701)</f>
        <v>358.93342059040253</v>
      </c>
      <c r="O1701" s="41">
        <f t="shared" si="298"/>
        <v>2717.6622319940602</v>
      </c>
      <c r="P1701" s="41">
        <f t="shared" si="299"/>
        <v>2751.831289796281</v>
      </c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</row>
    <row r="1702" spans="2:28" x14ac:dyDescent="0.2">
      <c r="B1702" s="13">
        <f t="shared" si="297"/>
        <v>1699</v>
      </c>
      <c r="C1702" s="12">
        <v>0.90604343998185022</v>
      </c>
      <c r="D1702" s="11">
        <f t="shared" si="289"/>
        <v>23</v>
      </c>
      <c r="E1702" s="11">
        <f t="shared" si="290"/>
        <v>22</v>
      </c>
      <c r="F1702" s="11">
        <f t="shared" si="291"/>
        <v>3300</v>
      </c>
      <c r="G1702" s="12">
        <v>0.61353094612636006</v>
      </c>
      <c r="H1702" s="27">
        <f t="shared" si="292"/>
        <v>2</v>
      </c>
      <c r="I1702" s="11">
        <f t="shared" si="293"/>
        <v>1</v>
      </c>
      <c r="J1702" s="28">
        <f t="shared" si="294"/>
        <v>500</v>
      </c>
      <c r="K1702" s="28">
        <f t="shared" si="295"/>
        <v>2800</v>
      </c>
      <c r="L1702" s="28">
        <f t="shared" si="296"/>
        <v>1699</v>
      </c>
      <c r="M1702" s="41">
        <f>AVERAGE($K$4:K1702)</f>
        <v>2734.7851677457329</v>
      </c>
      <c r="N1702" s="41">
        <f>_xlfn.STDEV.S($K$4:K1702)</f>
        <v>358.83120417495888</v>
      </c>
      <c r="O1702" s="41">
        <f t="shared" si="298"/>
        <v>2717.7105384501724</v>
      </c>
      <c r="P1702" s="41">
        <f t="shared" si="299"/>
        <v>2751.8597970412934</v>
      </c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</row>
    <row r="1703" spans="2:28" x14ac:dyDescent="0.2">
      <c r="B1703" s="13">
        <f t="shared" si="297"/>
        <v>1700</v>
      </c>
      <c r="C1703" s="12">
        <v>0.14299777722542739</v>
      </c>
      <c r="D1703" s="11">
        <f t="shared" si="289"/>
        <v>16</v>
      </c>
      <c r="E1703" s="11">
        <f t="shared" si="290"/>
        <v>16</v>
      </c>
      <c r="F1703" s="11">
        <f t="shared" si="291"/>
        <v>2400</v>
      </c>
      <c r="G1703" s="12">
        <v>0.34184708381027895</v>
      </c>
      <c r="H1703" s="27">
        <f t="shared" si="292"/>
        <v>1</v>
      </c>
      <c r="I1703" s="11">
        <f t="shared" si="293"/>
        <v>0</v>
      </c>
      <c r="J1703" s="28">
        <f t="shared" si="294"/>
        <v>0</v>
      </c>
      <c r="K1703" s="28">
        <f t="shared" si="295"/>
        <v>2400</v>
      </c>
      <c r="L1703" s="28">
        <f t="shared" si="296"/>
        <v>1700</v>
      </c>
      <c r="M1703" s="41">
        <f>AVERAGE($K$4:K1703)</f>
        <v>2734.5882352941176</v>
      </c>
      <c r="N1703" s="41">
        <f>_xlfn.STDEV.S($K$4:K1703)</f>
        <v>358.81747100080344</v>
      </c>
      <c r="O1703" s="41">
        <f t="shared" si="298"/>
        <v>2717.5192891406546</v>
      </c>
      <c r="P1703" s="41">
        <f t="shared" si="299"/>
        <v>2751.6571814475806</v>
      </c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</row>
    <row r="1704" spans="2:28" x14ac:dyDescent="0.2">
      <c r="B1704" s="13">
        <f t="shared" si="297"/>
        <v>1701</v>
      </c>
      <c r="C1704" s="12">
        <v>0.22399378094087607</v>
      </c>
      <c r="D1704" s="11">
        <f t="shared" si="289"/>
        <v>17</v>
      </c>
      <c r="E1704" s="11">
        <f t="shared" si="290"/>
        <v>17</v>
      </c>
      <c r="F1704" s="11">
        <f t="shared" si="291"/>
        <v>2550</v>
      </c>
      <c r="G1704" s="12">
        <v>0.43368327185048838</v>
      </c>
      <c r="H1704" s="27">
        <f t="shared" si="292"/>
        <v>1</v>
      </c>
      <c r="I1704" s="11">
        <f t="shared" si="293"/>
        <v>0</v>
      </c>
      <c r="J1704" s="28">
        <f t="shared" si="294"/>
        <v>0</v>
      </c>
      <c r="K1704" s="28">
        <f t="shared" si="295"/>
        <v>2550</v>
      </c>
      <c r="L1704" s="28">
        <f t="shared" si="296"/>
        <v>1701</v>
      </c>
      <c r="M1704" s="41">
        <f>AVERAGE($K$4:K1704)</f>
        <v>2734.4797178130511</v>
      </c>
      <c r="N1704" s="41">
        <f>_xlfn.STDEV.S($K$4:K1704)</f>
        <v>358.73984064341306</v>
      </c>
      <c r="O1704" s="41">
        <f t="shared" si="298"/>
        <v>2717.419488668505</v>
      </c>
      <c r="P1704" s="41">
        <f t="shared" si="299"/>
        <v>2751.5399469575973</v>
      </c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</row>
    <row r="1705" spans="2:28" x14ac:dyDescent="0.2">
      <c r="B1705" s="13">
        <f t="shared" si="297"/>
        <v>1702</v>
      </c>
      <c r="C1705" s="12">
        <v>0.42458525322490726</v>
      </c>
      <c r="D1705" s="11">
        <f t="shared" si="289"/>
        <v>19</v>
      </c>
      <c r="E1705" s="11">
        <f t="shared" si="290"/>
        <v>19</v>
      </c>
      <c r="F1705" s="11">
        <f t="shared" si="291"/>
        <v>2850</v>
      </c>
      <c r="G1705" s="12">
        <v>6.8368424915152382E-2</v>
      </c>
      <c r="H1705" s="27">
        <f t="shared" si="292"/>
        <v>0</v>
      </c>
      <c r="I1705" s="11">
        <f t="shared" si="293"/>
        <v>0</v>
      </c>
      <c r="J1705" s="28">
        <f t="shared" si="294"/>
        <v>0</v>
      </c>
      <c r="K1705" s="28">
        <f t="shared" si="295"/>
        <v>2850</v>
      </c>
      <c r="L1705" s="28">
        <f t="shared" si="296"/>
        <v>1702</v>
      </c>
      <c r="M1705" s="41">
        <f>AVERAGE($K$4:K1705)</f>
        <v>2734.5475910693303</v>
      </c>
      <c r="N1705" s="41">
        <f>_xlfn.STDEV.S($K$4:K1705)</f>
        <v>358.64530666607817</v>
      </c>
      <c r="O1705" s="41">
        <f t="shared" si="298"/>
        <v>2717.4968759573253</v>
      </c>
      <c r="P1705" s="41">
        <f t="shared" si="299"/>
        <v>2751.5983061813354</v>
      </c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</row>
    <row r="1706" spans="2:28" x14ac:dyDescent="0.2">
      <c r="B1706" s="13">
        <f t="shared" si="297"/>
        <v>1703</v>
      </c>
      <c r="C1706" s="12">
        <v>0.24923207564385041</v>
      </c>
      <c r="D1706" s="11">
        <f t="shared" si="289"/>
        <v>18</v>
      </c>
      <c r="E1706" s="11">
        <f t="shared" si="290"/>
        <v>18</v>
      </c>
      <c r="F1706" s="11">
        <f t="shared" si="291"/>
        <v>2700</v>
      </c>
      <c r="G1706" s="12">
        <v>4.8509535473784005E-2</v>
      </c>
      <c r="H1706" s="27">
        <f t="shared" si="292"/>
        <v>0</v>
      </c>
      <c r="I1706" s="11">
        <f t="shared" si="293"/>
        <v>0</v>
      </c>
      <c r="J1706" s="28">
        <f t="shared" si="294"/>
        <v>0</v>
      </c>
      <c r="K1706" s="28">
        <f t="shared" si="295"/>
        <v>2700</v>
      </c>
      <c r="L1706" s="28">
        <f t="shared" si="296"/>
        <v>1703</v>
      </c>
      <c r="M1706" s="41">
        <f>AVERAGE($K$4:K1706)</f>
        <v>2734.5273047563123</v>
      </c>
      <c r="N1706" s="41">
        <f>_xlfn.STDEV.S($K$4:K1706)</f>
        <v>358.54090858077552</v>
      </c>
      <c r="O1706" s="41">
        <f t="shared" si="298"/>
        <v>2717.4865654268574</v>
      </c>
      <c r="P1706" s="41">
        <f t="shared" si="299"/>
        <v>2751.5680440857673</v>
      </c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</row>
    <row r="1707" spans="2:28" x14ac:dyDescent="0.2">
      <c r="B1707" s="13">
        <f t="shared" si="297"/>
        <v>1704</v>
      </c>
      <c r="C1707" s="12">
        <v>4.0338035841589792E-2</v>
      </c>
      <c r="D1707" s="11">
        <f t="shared" si="289"/>
        <v>15</v>
      </c>
      <c r="E1707" s="11">
        <f t="shared" si="290"/>
        <v>15</v>
      </c>
      <c r="F1707" s="11">
        <f t="shared" si="291"/>
        <v>2250</v>
      </c>
      <c r="G1707" s="12">
        <v>0.46003092271988866</v>
      </c>
      <c r="H1707" s="27">
        <f t="shared" si="292"/>
        <v>1</v>
      </c>
      <c r="I1707" s="11">
        <f t="shared" si="293"/>
        <v>0</v>
      </c>
      <c r="J1707" s="28">
        <f t="shared" si="294"/>
        <v>0</v>
      </c>
      <c r="K1707" s="28">
        <f t="shared" si="295"/>
        <v>2250</v>
      </c>
      <c r="L1707" s="28">
        <f t="shared" si="296"/>
        <v>1704</v>
      </c>
      <c r="M1707" s="41">
        <f>AVERAGE($K$4:K1707)</f>
        <v>2734.2429577464791</v>
      </c>
      <c r="N1707" s="41">
        <f>_xlfn.STDEV.S($K$4:K1707)</f>
        <v>358.62776195852831</v>
      </c>
      <c r="O1707" s="41">
        <f t="shared" si="298"/>
        <v>2717.2030997306065</v>
      </c>
      <c r="P1707" s="41">
        <f t="shared" si="299"/>
        <v>2751.2828157623517</v>
      </c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</row>
    <row r="1708" spans="2:28" x14ac:dyDescent="0.2">
      <c r="B1708" s="13">
        <f t="shared" si="297"/>
        <v>1705</v>
      </c>
      <c r="C1708" s="12">
        <v>0.17558268044551717</v>
      </c>
      <c r="D1708" s="11">
        <f t="shared" si="289"/>
        <v>17</v>
      </c>
      <c r="E1708" s="11">
        <f t="shared" si="290"/>
        <v>17</v>
      </c>
      <c r="F1708" s="11">
        <f t="shared" si="291"/>
        <v>2550</v>
      </c>
      <c r="G1708" s="12">
        <v>0.45705442588849354</v>
      </c>
      <c r="H1708" s="27">
        <f t="shared" si="292"/>
        <v>1</v>
      </c>
      <c r="I1708" s="11">
        <f t="shared" si="293"/>
        <v>0</v>
      </c>
      <c r="J1708" s="28">
        <f t="shared" si="294"/>
        <v>0</v>
      </c>
      <c r="K1708" s="28">
        <f t="shared" si="295"/>
        <v>2550</v>
      </c>
      <c r="L1708" s="28">
        <f t="shared" si="296"/>
        <v>1705</v>
      </c>
      <c r="M1708" s="41">
        <f>AVERAGE($K$4:K1708)</f>
        <v>2734.1348973607037</v>
      </c>
      <c r="N1708" s="41">
        <f>_xlfn.STDEV.S($K$4:K1708)</f>
        <v>358.55028013971275</v>
      </c>
      <c r="O1708" s="41">
        <f t="shared" si="298"/>
        <v>2717.1037246073793</v>
      </c>
      <c r="P1708" s="41">
        <f t="shared" si="299"/>
        <v>2751.1660701140281</v>
      </c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</row>
    <row r="1709" spans="2:28" x14ac:dyDescent="0.2">
      <c r="B1709" s="13">
        <f t="shared" si="297"/>
        <v>1706</v>
      </c>
      <c r="C1709" s="12">
        <v>0.82340341806915318</v>
      </c>
      <c r="D1709" s="11">
        <f t="shared" si="289"/>
        <v>22</v>
      </c>
      <c r="E1709" s="11">
        <f t="shared" si="290"/>
        <v>22</v>
      </c>
      <c r="F1709" s="11">
        <f t="shared" si="291"/>
        <v>3300</v>
      </c>
      <c r="G1709" s="12">
        <v>9.280803295156137E-2</v>
      </c>
      <c r="H1709" s="27">
        <f t="shared" si="292"/>
        <v>0</v>
      </c>
      <c r="I1709" s="11">
        <f t="shared" si="293"/>
        <v>3</v>
      </c>
      <c r="J1709" s="28">
        <f t="shared" si="294"/>
        <v>1500</v>
      </c>
      <c r="K1709" s="28">
        <f t="shared" si="295"/>
        <v>1800</v>
      </c>
      <c r="L1709" s="28">
        <f t="shared" si="296"/>
        <v>1706</v>
      </c>
      <c r="M1709" s="41">
        <f>AVERAGE($K$4:K1709)</f>
        <v>2733.5873388042205</v>
      </c>
      <c r="N1709" s="41">
        <f>_xlfn.STDEV.S($K$4:K1709)</f>
        <v>359.15789867379567</v>
      </c>
      <c r="O1709" s="41">
        <f t="shared" si="298"/>
        <v>2716.5323119652935</v>
      </c>
      <c r="P1709" s="41">
        <f t="shared" si="299"/>
        <v>2750.6423656431475</v>
      </c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</row>
    <row r="1710" spans="2:28" x14ac:dyDescent="0.2">
      <c r="B1710" s="13">
        <f t="shared" si="297"/>
        <v>1707</v>
      </c>
      <c r="C1710" s="12">
        <v>0.43920022185215157</v>
      </c>
      <c r="D1710" s="11">
        <f t="shared" si="289"/>
        <v>19</v>
      </c>
      <c r="E1710" s="11">
        <f t="shared" si="290"/>
        <v>19</v>
      </c>
      <c r="F1710" s="11">
        <f t="shared" si="291"/>
        <v>2850</v>
      </c>
      <c r="G1710" s="12">
        <v>0.65611926784679719</v>
      </c>
      <c r="H1710" s="27">
        <f t="shared" si="292"/>
        <v>2</v>
      </c>
      <c r="I1710" s="11">
        <f t="shared" si="293"/>
        <v>0</v>
      </c>
      <c r="J1710" s="28">
        <f t="shared" si="294"/>
        <v>0</v>
      </c>
      <c r="K1710" s="28">
        <f t="shared" si="295"/>
        <v>2850</v>
      </c>
      <c r="L1710" s="28">
        <f t="shared" si="296"/>
        <v>1707</v>
      </c>
      <c r="M1710" s="41">
        <f>AVERAGE($K$4:K1710)</f>
        <v>2733.6555360281195</v>
      </c>
      <c r="N1710" s="41">
        <f>_xlfn.STDEV.S($K$4:K1710)</f>
        <v>359.06367542550612</v>
      </c>
      <c r="O1710" s="41">
        <f t="shared" si="298"/>
        <v>2716.6099856217925</v>
      </c>
      <c r="P1710" s="41">
        <f t="shared" si="299"/>
        <v>2750.7010864344466</v>
      </c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</row>
    <row r="1711" spans="2:28" x14ac:dyDescent="0.2">
      <c r="B1711" s="13">
        <f t="shared" si="297"/>
        <v>1708</v>
      </c>
      <c r="C1711" s="12">
        <v>0.84774505113729026</v>
      </c>
      <c r="D1711" s="11">
        <f t="shared" si="289"/>
        <v>22</v>
      </c>
      <c r="E1711" s="11">
        <f t="shared" si="290"/>
        <v>22</v>
      </c>
      <c r="F1711" s="11">
        <f t="shared" si="291"/>
        <v>3300</v>
      </c>
      <c r="G1711" s="12">
        <v>0.93594648325611118</v>
      </c>
      <c r="H1711" s="27">
        <f t="shared" si="292"/>
        <v>4</v>
      </c>
      <c r="I1711" s="11">
        <f t="shared" si="293"/>
        <v>0</v>
      </c>
      <c r="J1711" s="28">
        <f t="shared" si="294"/>
        <v>0</v>
      </c>
      <c r="K1711" s="28">
        <f t="shared" si="295"/>
        <v>3300</v>
      </c>
      <c r="L1711" s="28">
        <f t="shared" si="296"/>
        <v>1708</v>
      </c>
      <c r="M1711" s="41">
        <f>AVERAGE($K$4:K1711)</f>
        <v>2733.9871194379393</v>
      </c>
      <c r="N1711" s="41">
        <f>_xlfn.STDEV.S($K$4:K1711)</f>
        <v>359.21996769168692</v>
      </c>
      <c r="O1711" s="41">
        <f t="shared" si="298"/>
        <v>2716.9391493990806</v>
      </c>
      <c r="P1711" s="41">
        <f t="shared" si="299"/>
        <v>2751.035089476798</v>
      </c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</row>
    <row r="1712" spans="2:28" x14ac:dyDescent="0.2">
      <c r="B1712" s="13">
        <f t="shared" si="297"/>
        <v>1709</v>
      </c>
      <c r="C1712" s="12">
        <v>0.51221081821415249</v>
      </c>
      <c r="D1712" s="11">
        <f t="shared" si="289"/>
        <v>20</v>
      </c>
      <c r="E1712" s="11">
        <f t="shared" si="290"/>
        <v>20</v>
      </c>
      <c r="F1712" s="11">
        <f t="shared" si="291"/>
        <v>3000</v>
      </c>
      <c r="G1712" s="12">
        <v>0.10419832033177323</v>
      </c>
      <c r="H1712" s="27">
        <f t="shared" si="292"/>
        <v>0</v>
      </c>
      <c r="I1712" s="11">
        <f t="shared" si="293"/>
        <v>1</v>
      </c>
      <c r="J1712" s="28">
        <f t="shared" si="294"/>
        <v>500</v>
      </c>
      <c r="K1712" s="28">
        <f t="shared" si="295"/>
        <v>2500</v>
      </c>
      <c r="L1712" s="28">
        <f t="shared" si="296"/>
        <v>1709</v>
      </c>
      <c r="M1712" s="41">
        <f>AVERAGE($K$4:K1712)</f>
        <v>2733.8502047981274</v>
      </c>
      <c r="N1712" s="41">
        <f>_xlfn.STDEV.S($K$4:K1712)</f>
        <v>359.15939594205082</v>
      </c>
      <c r="O1712" s="41">
        <f t="shared" si="298"/>
        <v>2716.8101040626229</v>
      </c>
      <c r="P1712" s="41">
        <f t="shared" si="299"/>
        <v>2750.8903055336318</v>
      </c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</row>
    <row r="1713" spans="2:28" x14ac:dyDescent="0.2">
      <c r="B1713" s="13">
        <f t="shared" si="297"/>
        <v>1710</v>
      </c>
      <c r="C1713" s="12">
        <v>0.55999357927218452</v>
      </c>
      <c r="D1713" s="11">
        <f t="shared" si="289"/>
        <v>20</v>
      </c>
      <c r="E1713" s="11">
        <f t="shared" si="290"/>
        <v>20</v>
      </c>
      <c r="F1713" s="11">
        <f t="shared" si="291"/>
        <v>3000</v>
      </c>
      <c r="G1713" s="12">
        <v>1.6271636773795839E-3</v>
      </c>
      <c r="H1713" s="27">
        <f t="shared" si="292"/>
        <v>0</v>
      </c>
      <c r="I1713" s="11">
        <f t="shared" si="293"/>
        <v>1</v>
      </c>
      <c r="J1713" s="28">
        <f t="shared" si="294"/>
        <v>500</v>
      </c>
      <c r="K1713" s="28">
        <f t="shared" si="295"/>
        <v>2500</v>
      </c>
      <c r="L1713" s="28">
        <f t="shared" si="296"/>
        <v>1710</v>
      </c>
      <c r="M1713" s="41">
        <f>AVERAGE($K$4:K1713)</f>
        <v>2733.7134502923977</v>
      </c>
      <c r="N1713" s="41">
        <f>_xlfn.STDEV.S($K$4:K1713)</f>
        <v>359.09883273810493</v>
      </c>
      <c r="O1713" s="41">
        <f t="shared" si="298"/>
        <v>2716.6812123828217</v>
      </c>
      <c r="P1713" s="41">
        <f t="shared" si="299"/>
        <v>2750.7456882019737</v>
      </c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</row>
    <row r="1714" spans="2:28" x14ac:dyDescent="0.2">
      <c r="B1714" s="13">
        <f t="shared" si="297"/>
        <v>1711</v>
      </c>
      <c r="C1714" s="12">
        <v>8.1769578242638974E-2</v>
      </c>
      <c r="D1714" s="11">
        <f t="shared" si="289"/>
        <v>16</v>
      </c>
      <c r="E1714" s="11">
        <f t="shared" si="290"/>
        <v>16</v>
      </c>
      <c r="F1714" s="11">
        <f t="shared" si="291"/>
        <v>2400</v>
      </c>
      <c r="G1714" s="12">
        <v>0.56327935605067359</v>
      </c>
      <c r="H1714" s="27">
        <f t="shared" si="292"/>
        <v>2</v>
      </c>
      <c r="I1714" s="11">
        <f t="shared" si="293"/>
        <v>0</v>
      </c>
      <c r="J1714" s="28">
        <f t="shared" si="294"/>
        <v>0</v>
      </c>
      <c r="K1714" s="28">
        <f t="shared" si="295"/>
        <v>2400</v>
      </c>
      <c r="L1714" s="28">
        <f t="shared" si="296"/>
        <v>1711</v>
      </c>
      <c r="M1714" s="41">
        <f>AVERAGE($K$4:K1714)</f>
        <v>2733.5184102863823</v>
      </c>
      <c r="N1714" s="41">
        <f>_xlfn.STDEV.S($K$4:K1714)</f>
        <v>359.08445891944638</v>
      </c>
      <c r="O1714" s="41">
        <f t="shared" si="298"/>
        <v>2716.4918389949908</v>
      </c>
      <c r="P1714" s="41">
        <f t="shared" si="299"/>
        <v>2750.5449815777738</v>
      </c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</row>
    <row r="1715" spans="2:28" x14ac:dyDescent="0.2">
      <c r="B1715" s="13">
        <f t="shared" si="297"/>
        <v>1712</v>
      </c>
      <c r="C1715" s="12">
        <v>0.57622683905873529</v>
      </c>
      <c r="D1715" s="11">
        <f t="shared" si="289"/>
        <v>20</v>
      </c>
      <c r="E1715" s="11">
        <f t="shared" si="290"/>
        <v>20</v>
      </c>
      <c r="F1715" s="11">
        <f t="shared" si="291"/>
        <v>3000</v>
      </c>
      <c r="G1715" s="12">
        <v>0.22249828633693769</v>
      </c>
      <c r="H1715" s="27">
        <f t="shared" si="292"/>
        <v>1</v>
      </c>
      <c r="I1715" s="11">
        <f t="shared" si="293"/>
        <v>0</v>
      </c>
      <c r="J1715" s="28">
        <f t="shared" si="294"/>
        <v>0</v>
      </c>
      <c r="K1715" s="28">
        <f t="shared" si="295"/>
        <v>3000</v>
      </c>
      <c r="L1715" s="28">
        <f t="shared" si="296"/>
        <v>1712</v>
      </c>
      <c r="M1715" s="41">
        <f>AVERAGE($K$4:K1715)</f>
        <v>2733.674065420561</v>
      </c>
      <c r="N1715" s="41">
        <f>_xlfn.STDEV.S($K$4:K1715)</f>
        <v>359.03727865306297</v>
      </c>
      <c r="O1715" s="41">
        <f t="shared" si="298"/>
        <v>2716.6547110898819</v>
      </c>
      <c r="P1715" s="41">
        <f t="shared" si="299"/>
        <v>2750.6934197512401</v>
      </c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</row>
    <row r="1716" spans="2:28" x14ac:dyDescent="0.2">
      <c r="B1716" s="13">
        <f t="shared" si="297"/>
        <v>1713</v>
      </c>
      <c r="C1716" s="12">
        <v>3.339791895784483E-4</v>
      </c>
      <c r="D1716" s="11">
        <f t="shared" si="289"/>
        <v>14</v>
      </c>
      <c r="E1716" s="11">
        <f t="shared" si="290"/>
        <v>14</v>
      </c>
      <c r="F1716" s="11">
        <f t="shared" si="291"/>
        <v>2100</v>
      </c>
      <c r="G1716" s="12">
        <v>0.29250485603637999</v>
      </c>
      <c r="H1716" s="27">
        <f t="shared" si="292"/>
        <v>1</v>
      </c>
      <c r="I1716" s="11">
        <f t="shared" si="293"/>
        <v>0</v>
      </c>
      <c r="J1716" s="28">
        <f t="shared" si="294"/>
        <v>0</v>
      </c>
      <c r="K1716" s="28">
        <f t="shared" si="295"/>
        <v>2100</v>
      </c>
      <c r="L1716" s="28">
        <f t="shared" si="296"/>
        <v>1713</v>
      </c>
      <c r="M1716" s="41">
        <f>AVERAGE($K$4:K1716)</f>
        <v>2733.304144775248</v>
      </c>
      <c r="N1716" s="41">
        <f>_xlfn.STDEV.S($K$4:K1716)</f>
        <v>359.25879250012991</v>
      </c>
      <c r="O1716" s="41">
        <f t="shared" si="298"/>
        <v>2716.2792686132852</v>
      </c>
      <c r="P1716" s="41">
        <f t="shared" si="299"/>
        <v>2750.3290209372108</v>
      </c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</row>
    <row r="1717" spans="2:28" x14ac:dyDescent="0.2">
      <c r="B1717" s="13">
        <f t="shared" si="297"/>
        <v>1714</v>
      </c>
      <c r="C1717" s="12">
        <v>0.60327413634817817</v>
      </c>
      <c r="D1717" s="11">
        <f t="shared" si="289"/>
        <v>20</v>
      </c>
      <c r="E1717" s="11">
        <f t="shared" si="290"/>
        <v>20</v>
      </c>
      <c r="F1717" s="11">
        <f t="shared" si="291"/>
        <v>3000</v>
      </c>
      <c r="G1717" s="12">
        <v>0.55656905041110383</v>
      </c>
      <c r="H1717" s="27">
        <f t="shared" si="292"/>
        <v>2</v>
      </c>
      <c r="I1717" s="11">
        <f t="shared" si="293"/>
        <v>0</v>
      </c>
      <c r="J1717" s="28">
        <f t="shared" si="294"/>
        <v>0</v>
      </c>
      <c r="K1717" s="28">
        <f t="shared" si="295"/>
        <v>3000</v>
      </c>
      <c r="L1717" s="28">
        <f t="shared" si="296"/>
        <v>1714</v>
      </c>
      <c r="M1717" s="41">
        <f>AVERAGE($K$4:K1717)</f>
        <v>2733.4597432905484</v>
      </c>
      <c r="N1717" s="41">
        <f>_xlfn.STDEV.S($K$4:K1717)</f>
        <v>359.21168124838675</v>
      </c>
      <c r="O1717" s="41">
        <f t="shared" si="298"/>
        <v>2716.4420731967907</v>
      </c>
      <c r="P1717" s="41">
        <f t="shared" si="299"/>
        <v>2750.4774133843061</v>
      </c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</row>
    <row r="1718" spans="2:28" x14ac:dyDescent="0.2">
      <c r="B1718" s="13">
        <f t="shared" si="297"/>
        <v>1715</v>
      </c>
      <c r="C1718" s="12">
        <v>0.6247804627607525</v>
      </c>
      <c r="D1718" s="11">
        <f t="shared" si="289"/>
        <v>20</v>
      </c>
      <c r="E1718" s="11">
        <f t="shared" si="290"/>
        <v>20</v>
      </c>
      <c r="F1718" s="11">
        <f t="shared" si="291"/>
        <v>3000</v>
      </c>
      <c r="G1718" s="12">
        <v>0.61281352082878726</v>
      </c>
      <c r="H1718" s="27">
        <f t="shared" si="292"/>
        <v>2</v>
      </c>
      <c r="I1718" s="11">
        <f t="shared" si="293"/>
        <v>0</v>
      </c>
      <c r="J1718" s="28">
        <f t="shared" si="294"/>
        <v>0</v>
      </c>
      <c r="K1718" s="28">
        <f t="shared" si="295"/>
        <v>3000</v>
      </c>
      <c r="L1718" s="28">
        <f t="shared" si="296"/>
        <v>1715</v>
      </c>
      <c r="M1718" s="41">
        <f>AVERAGE($K$4:K1718)</f>
        <v>2733.6151603498542</v>
      </c>
      <c r="N1718" s="41">
        <f>_xlfn.STDEV.S($K$4:K1718)</f>
        <v>359.16455146989853</v>
      </c>
      <c r="O1718" s="41">
        <f t="shared" si="298"/>
        <v>2716.6046915409443</v>
      </c>
      <c r="P1718" s="41">
        <f t="shared" si="299"/>
        <v>2750.6256291587642</v>
      </c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</row>
    <row r="1719" spans="2:28" x14ac:dyDescent="0.2">
      <c r="B1719" s="13">
        <f t="shared" si="297"/>
        <v>1716</v>
      </c>
      <c r="C1719" s="12">
        <v>0.19275377428812945</v>
      </c>
      <c r="D1719" s="11">
        <f t="shared" si="289"/>
        <v>17</v>
      </c>
      <c r="E1719" s="11">
        <f t="shared" si="290"/>
        <v>17</v>
      </c>
      <c r="F1719" s="11">
        <f t="shared" si="291"/>
        <v>2550</v>
      </c>
      <c r="G1719" s="12">
        <v>6.2864548946756749E-2</v>
      </c>
      <c r="H1719" s="27">
        <f t="shared" si="292"/>
        <v>0</v>
      </c>
      <c r="I1719" s="11">
        <f t="shared" si="293"/>
        <v>0</v>
      </c>
      <c r="J1719" s="28">
        <f t="shared" si="294"/>
        <v>0</v>
      </c>
      <c r="K1719" s="28">
        <f t="shared" si="295"/>
        <v>2550</v>
      </c>
      <c r="L1719" s="28">
        <f t="shared" si="296"/>
        <v>1716</v>
      </c>
      <c r="M1719" s="41">
        <f>AVERAGE($K$4:K1719)</f>
        <v>2733.5081585081584</v>
      </c>
      <c r="N1719" s="41">
        <f>_xlfn.STDEV.S($K$4:K1719)</f>
        <v>359.0871816356472</v>
      </c>
      <c r="O1719" s="41">
        <f t="shared" si="298"/>
        <v>2716.5063171186098</v>
      </c>
      <c r="P1719" s="41">
        <f t="shared" si="299"/>
        <v>2750.5099998977071</v>
      </c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</row>
    <row r="1720" spans="2:28" x14ac:dyDescent="0.2">
      <c r="B1720" s="13">
        <f t="shared" si="297"/>
        <v>1717</v>
      </c>
      <c r="C1720" s="12">
        <v>0.50066613839575902</v>
      </c>
      <c r="D1720" s="11">
        <f t="shared" si="289"/>
        <v>20</v>
      </c>
      <c r="E1720" s="11">
        <f t="shared" si="290"/>
        <v>20</v>
      </c>
      <c r="F1720" s="11">
        <f t="shared" si="291"/>
        <v>3000</v>
      </c>
      <c r="G1720" s="12">
        <v>0.97286082320850276</v>
      </c>
      <c r="H1720" s="27">
        <f t="shared" si="292"/>
        <v>5</v>
      </c>
      <c r="I1720" s="11">
        <f t="shared" si="293"/>
        <v>0</v>
      </c>
      <c r="J1720" s="28">
        <f t="shared" si="294"/>
        <v>0</v>
      </c>
      <c r="K1720" s="28">
        <f t="shared" si="295"/>
        <v>3000</v>
      </c>
      <c r="L1720" s="28">
        <f t="shared" si="296"/>
        <v>1717</v>
      </c>
      <c r="M1720" s="41">
        <f>AVERAGE($K$4:K1720)</f>
        <v>2733.6633663366338</v>
      </c>
      <c r="N1720" s="41">
        <f>_xlfn.STDEV.S($K$4:K1720)</f>
        <v>359.04014214941964</v>
      </c>
      <c r="O1720" s="41">
        <f t="shared" si="298"/>
        <v>2716.6687102420415</v>
      </c>
      <c r="P1720" s="41">
        <f t="shared" si="299"/>
        <v>2750.6580224312261</v>
      </c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</row>
    <row r="1721" spans="2:28" x14ac:dyDescent="0.2">
      <c r="B1721" s="13">
        <f t="shared" si="297"/>
        <v>1718</v>
      </c>
      <c r="C1721" s="12">
        <v>0.78468009336520828</v>
      </c>
      <c r="D1721" s="11">
        <f t="shared" si="289"/>
        <v>21</v>
      </c>
      <c r="E1721" s="11">
        <f t="shared" si="290"/>
        <v>21</v>
      </c>
      <c r="F1721" s="11">
        <f t="shared" si="291"/>
        <v>3150</v>
      </c>
      <c r="G1721" s="12">
        <v>0.64981631083423685</v>
      </c>
      <c r="H1721" s="27">
        <f t="shared" si="292"/>
        <v>3</v>
      </c>
      <c r="I1721" s="11">
        <f t="shared" si="293"/>
        <v>0</v>
      </c>
      <c r="J1721" s="28">
        <f t="shared" si="294"/>
        <v>0</v>
      </c>
      <c r="K1721" s="28">
        <f t="shared" si="295"/>
        <v>3150</v>
      </c>
      <c r="L1721" s="28">
        <f t="shared" si="296"/>
        <v>1718</v>
      </c>
      <c r="M1721" s="41">
        <f>AVERAGE($K$4:K1721)</f>
        <v>2733.905704307334</v>
      </c>
      <c r="N1721" s="41">
        <f>_xlfn.STDEV.S($K$4:K1721)</f>
        <v>359.07609127702983</v>
      </c>
      <c r="O1721" s="41">
        <f t="shared" si="298"/>
        <v>2716.9143008700348</v>
      </c>
      <c r="P1721" s="41">
        <f t="shared" si="299"/>
        <v>2750.8971077446331</v>
      </c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</row>
    <row r="1722" spans="2:28" x14ac:dyDescent="0.2">
      <c r="B1722" s="13">
        <f t="shared" si="297"/>
        <v>1719</v>
      </c>
      <c r="C1722" s="12">
        <v>0.29024910658352499</v>
      </c>
      <c r="D1722" s="11">
        <f t="shared" si="289"/>
        <v>18</v>
      </c>
      <c r="E1722" s="11">
        <f t="shared" si="290"/>
        <v>18</v>
      </c>
      <c r="F1722" s="11">
        <f t="shared" si="291"/>
        <v>2700</v>
      </c>
      <c r="G1722" s="12">
        <v>0.56742913934083294</v>
      </c>
      <c r="H1722" s="27">
        <f t="shared" si="292"/>
        <v>2</v>
      </c>
      <c r="I1722" s="11">
        <f t="shared" si="293"/>
        <v>0</v>
      </c>
      <c r="J1722" s="28">
        <f t="shared" si="294"/>
        <v>0</v>
      </c>
      <c r="K1722" s="28">
        <f t="shared" si="295"/>
        <v>2700</v>
      </c>
      <c r="L1722" s="28">
        <f t="shared" si="296"/>
        <v>1719</v>
      </c>
      <c r="M1722" s="41">
        <f>AVERAGE($K$4:K1722)</f>
        <v>2733.8859802210586</v>
      </c>
      <c r="N1722" s="41">
        <f>_xlfn.STDEV.S($K$4:K1722)</f>
        <v>358.97250345612372</v>
      </c>
      <c r="O1722" s="41">
        <f t="shared" si="298"/>
        <v>2716.9044270376589</v>
      </c>
      <c r="P1722" s="41">
        <f t="shared" si="299"/>
        <v>2750.8675334044583</v>
      </c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</row>
    <row r="1723" spans="2:28" x14ac:dyDescent="0.2">
      <c r="B1723" s="13">
        <f t="shared" si="297"/>
        <v>1720</v>
      </c>
      <c r="C1723" s="12">
        <v>0.71388166480736082</v>
      </c>
      <c r="D1723" s="11">
        <f t="shared" si="289"/>
        <v>21</v>
      </c>
      <c r="E1723" s="11">
        <f t="shared" si="290"/>
        <v>21</v>
      </c>
      <c r="F1723" s="11">
        <f t="shared" si="291"/>
        <v>3150</v>
      </c>
      <c r="G1723" s="12">
        <v>0.29415590094875599</v>
      </c>
      <c r="H1723" s="27">
        <f t="shared" si="292"/>
        <v>1</v>
      </c>
      <c r="I1723" s="11">
        <f t="shared" si="293"/>
        <v>1</v>
      </c>
      <c r="J1723" s="28">
        <f t="shared" si="294"/>
        <v>500</v>
      </c>
      <c r="K1723" s="28">
        <f t="shared" si="295"/>
        <v>2650</v>
      </c>
      <c r="L1723" s="28">
        <f t="shared" si="296"/>
        <v>1720</v>
      </c>
      <c r="M1723" s="41">
        <f>AVERAGE($K$4:K1723)</f>
        <v>2733.8372093023254</v>
      </c>
      <c r="N1723" s="41">
        <f>_xlfn.STDEV.S($K$4:K1723)</f>
        <v>358.87377518370408</v>
      </c>
      <c r="O1723" s="41">
        <f t="shared" si="298"/>
        <v>2716.8652693769818</v>
      </c>
      <c r="P1723" s="41">
        <f t="shared" si="299"/>
        <v>2750.809149227669</v>
      </c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</row>
    <row r="1724" spans="2:28" x14ac:dyDescent="0.2">
      <c r="B1724" s="13">
        <f t="shared" si="297"/>
        <v>1721</v>
      </c>
      <c r="C1724" s="12">
        <v>0.36014878891695656</v>
      </c>
      <c r="D1724" s="11">
        <f t="shared" si="289"/>
        <v>19</v>
      </c>
      <c r="E1724" s="11">
        <f t="shared" si="290"/>
        <v>19</v>
      </c>
      <c r="F1724" s="11">
        <f t="shared" si="291"/>
        <v>2850</v>
      </c>
      <c r="G1724" s="12">
        <v>0.39085160282507725</v>
      </c>
      <c r="H1724" s="27">
        <f t="shared" si="292"/>
        <v>1</v>
      </c>
      <c r="I1724" s="11">
        <f t="shared" si="293"/>
        <v>0</v>
      </c>
      <c r="J1724" s="28">
        <f t="shared" si="294"/>
        <v>0</v>
      </c>
      <c r="K1724" s="28">
        <f t="shared" si="295"/>
        <v>2850</v>
      </c>
      <c r="L1724" s="28">
        <f t="shared" si="296"/>
        <v>1721</v>
      </c>
      <c r="M1724" s="41">
        <f>AVERAGE($K$4:K1724)</f>
        <v>2733.9047065659502</v>
      </c>
      <c r="N1724" s="41">
        <f>_xlfn.STDEV.S($K$4:K1724)</f>
        <v>358.78036324946385</v>
      </c>
      <c r="O1724" s="41">
        <f t="shared" si="298"/>
        <v>2716.9421215171483</v>
      </c>
      <c r="P1724" s="41">
        <f t="shared" si="299"/>
        <v>2750.867291614752</v>
      </c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</row>
    <row r="1725" spans="2:28" x14ac:dyDescent="0.2">
      <c r="B1725" s="13">
        <f t="shared" si="297"/>
        <v>1722</v>
      </c>
      <c r="C1725" s="12">
        <v>0.7564092694723763</v>
      </c>
      <c r="D1725" s="11">
        <f t="shared" si="289"/>
        <v>21</v>
      </c>
      <c r="E1725" s="11">
        <f t="shared" si="290"/>
        <v>21</v>
      </c>
      <c r="F1725" s="11">
        <f t="shared" si="291"/>
        <v>3150</v>
      </c>
      <c r="G1725" s="12">
        <v>0.70796230714384822</v>
      </c>
      <c r="H1725" s="27">
        <f t="shared" si="292"/>
        <v>3</v>
      </c>
      <c r="I1725" s="11">
        <f t="shared" si="293"/>
        <v>0</v>
      </c>
      <c r="J1725" s="28">
        <f t="shared" si="294"/>
        <v>0</v>
      </c>
      <c r="K1725" s="28">
        <f t="shared" si="295"/>
        <v>3150</v>
      </c>
      <c r="L1725" s="28">
        <f t="shared" si="296"/>
        <v>1722</v>
      </c>
      <c r="M1725" s="41">
        <f>AVERAGE($K$4:K1725)</f>
        <v>2734.1463414634145</v>
      </c>
      <c r="N1725" s="41">
        <f>_xlfn.STDEV.S($K$4:K1725)</f>
        <v>358.81624339821946</v>
      </c>
      <c r="O1725" s="41">
        <f t="shared" si="298"/>
        <v>2717.1869934603315</v>
      </c>
      <c r="P1725" s="41">
        <f t="shared" si="299"/>
        <v>2751.1056894664976</v>
      </c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</row>
    <row r="1726" spans="2:28" x14ac:dyDescent="0.2">
      <c r="B1726" s="13">
        <f t="shared" si="297"/>
        <v>1723</v>
      </c>
      <c r="C1726" s="12">
        <v>0.62422986667701785</v>
      </c>
      <c r="D1726" s="11">
        <f t="shared" si="289"/>
        <v>20</v>
      </c>
      <c r="E1726" s="11">
        <f t="shared" si="290"/>
        <v>20</v>
      </c>
      <c r="F1726" s="11">
        <f t="shared" si="291"/>
        <v>3000</v>
      </c>
      <c r="G1726" s="12">
        <v>0.77118407655900179</v>
      </c>
      <c r="H1726" s="27">
        <f t="shared" si="292"/>
        <v>3</v>
      </c>
      <c r="I1726" s="11">
        <f t="shared" si="293"/>
        <v>0</v>
      </c>
      <c r="J1726" s="28">
        <f t="shared" si="294"/>
        <v>0</v>
      </c>
      <c r="K1726" s="28">
        <f t="shared" si="295"/>
        <v>3000</v>
      </c>
      <c r="L1726" s="28">
        <f t="shared" si="296"/>
        <v>1723</v>
      </c>
      <c r="M1726" s="41">
        <f>AVERAGE($K$4:K1726)</f>
        <v>2734.3006384213581</v>
      </c>
      <c r="N1726" s="41">
        <f>_xlfn.STDEV.S($K$4:K1726)</f>
        <v>358.76921516468354</v>
      </c>
      <c r="O1726" s="41">
        <f t="shared" si="298"/>
        <v>2717.3484416508923</v>
      </c>
      <c r="P1726" s="41">
        <f t="shared" si="299"/>
        <v>2751.252835191824</v>
      </c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</row>
    <row r="1727" spans="2:28" x14ac:dyDescent="0.2">
      <c r="B1727" s="13">
        <f t="shared" si="297"/>
        <v>1724</v>
      </c>
      <c r="C1727" s="12">
        <v>0.38724835592338491</v>
      </c>
      <c r="D1727" s="11">
        <f t="shared" si="289"/>
        <v>19</v>
      </c>
      <c r="E1727" s="11">
        <f t="shared" si="290"/>
        <v>19</v>
      </c>
      <c r="F1727" s="11">
        <f t="shared" si="291"/>
        <v>2850</v>
      </c>
      <c r="G1727" s="12">
        <v>0.80642368712337864</v>
      </c>
      <c r="H1727" s="27">
        <f t="shared" si="292"/>
        <v>3</v>
      </c>
      <c r="I1727" s="11">
        <f t="shared" si="293"/>
        <v>0</v>
      </c>
      <c r="J1727" s="28">
        <f t="shared" si="294"/>
        <v>0</v>
      </c>
      <c r="K1727" s="28">
        <f t="shared" si="295"/>
        <v>2850</v>
      </c>
      <c r="L1727" s="28">
        <f t="shared" si="296"/>
        <v>1724</v>
      </c>
      <c r="M1727" s="41">
        <f>AVERAGE($K$4:K1727)</f>
        <v>2734.3677494199537</v>
      </c>
      <c r="N1727" s="41">
        <f>_xlfn.STDEV.S($K$4:K1727)</f>
        <v>358.6759125477252</v>
      </c>
      <c r="O1727" s="41">
        <f t="shared" si="298"/>
        <v>2717.4248841706576</v>
      </c>
      <c r="P1727" s="41">
        <f t="shared" si="299"/>
        <v>2751.3106146692498</v>
      </c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</row>
    <row r="1728" spans="2:28" x14ac:dyDescent="0.2">
      <c r="B1728" s="13">
        <f t="shared" si="297"/>
        <v>1725</v>
      </c>
      <c r="C1728" s="12">
        <v>0.15479920042189721</v>
      </c>
      <c r="D1728" s="11">
        <f t="shared" si="289"/>
        <v>17</v>
      </c>
      <c r="E1728" s="11">
        <f t="shared" si="290"/>
        <v>17</v>
      </c>
      <c r="F1728" s="11">
        <f t="shared" si="291"/>
        <v>2550</v>
      </c>
      <c r="G1728" s="12">
        <v>0.85833167717065151</v>
      </c>
      <c r="H1728" s="27">
        <f t="shared" si="292"/>
        <v>3</v>
      </c>
      <c r="I1728" s="11">
        <f t="shared" si="293"/>
        <v>0</v>
      </c>
      <c r="J1728" s="28">
        <f t="shared" si="294"/>
        <v>0</v>
      </c>
      <c r="K1728" s="28">
        <f t="shared" si="295"/>
        <v>2550</v>
      </c>
      <c r="L1728" s="28">
        <f t="shared" si="296"/>
        <v>1725</v>
      </c>
      <c r="M1728" s="41">
        <f>AVERAGE($K$4:K1728)</f>
        <v>2734.2608695652175</v>
      </c>
      <c r="N1728" s="41">
        <f>_xlfn.STDEV.S($K$4:K1728)</f>
        <v>358.59934940336279</v>
      </c>
      <c r="O1728" s="41">
        <f t="shared" si="298"/>
        <v>2717.3265384924421</v>
      </c>
      <c r="P1728" s="41">
        <f t="shared" si="299"/>
        <v>2751.1952006379929</v>
      </c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</row>
    <row r="1729" spans="2:28" x14ac:dyDescent="0.2">
      <c r="B1729" s="13">
        <f t="shared" si="297"/>
        <v>1726</v>
      </c>
      <c r="C1729" s="12">
        <v>0.68217694067352408</v>
      </c>
      <c r="D1729" s="11">
        <f t="shared" si="289"/>
        <v>21</v>
      </c>
      <c r="E1729" s="11">
        <f t="shared" si="290"/>
        <v>21</v>
      </c>
      <c r="F1729" s="11">
        <f t="shared" si="291"/>
        <v>3150</v>
      </c>
      <c r="G1729" s="12">
        <v>0.11262491667640762</v>
      </c>
      <c r="H1729" s="27">
        <f t="shared" si="292"/>
        <v>1</v>
      </c>
      <c r="I1729" s="11">
        <f t="shared" si="293"/>
        <v>1</v>
      </c>
      <c r="J1729" s="28">
        <f t="shared" si="294"/>
        <v>500</v>
      </c>
      <c r="K1729" s="28">
        <f t="shared" si="295"/>
        <v>2650</v>
      </c>
      <c r="L1729" s="28">
        <f t="shared" si="296"/>
        <v>1726</v>
      </c>
      <c r="M1729" s="41">
        <f>AVERAGE($K$4:K1729)</f>
        <v>2734.2120509849365</v>
      </c>
      <c r="N1729" s="41">
        <f>_xlfn.STDEV.S($K$4:K1729)</f>
        <v>358.50112961586183</v>
      </c>
      <c r="O1729" s="41">
        <f t="shared" si="298"/>
        <v>2717.2872701161214</v>
      </c>
      <c r="P1729" s="41">
        <f t="shared" si="299"/>
        <v>2751.1368318537516</v>
      </c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</row>
    <row r="1730" spans="2:28" x14ac:dyDescent="0.2">
      <c r="B1730" s="13">
        <f t="shared" si="297"/>
        <v>1727</v>
      </c>
      <c r="C1730" s="12">
        <v>7.3222739631129463E-2</v>
      </c>
      <c r="D1730" s="11">
        <f t="shared" si="289"/>
        <v>15</v>
      </c>
      <c r="E1730" s="11">
        <f t="shared" si="290"/>
        <v>15</v>
      </c>
      <c r="F1730" s="11">
        <f t="shared" si="291"/>
        <v>2250</v>
      </c>
      <c r="G1730" s="12">
        <v>0.23517594910060968</v>
      </c>
      <c r="H1730" s="27">
        <f t="shared" si="292"/>
        <v>1</v>
      </c>
      <c r="I1730" s="11">
        <f t="shared" si="293"/>
        <v>0</v>
      </c>
      <c r="J1730" s="28">
        <f t="shared" si="294"/>
        <v>0</v>
      </c>
      <c r="K1730" s="28">
        <f t="shared" si="295"/>
        <v>2250</v>
      </c>
      <c r="L1730" s="28">
        <f t="shared" si="296"/>
        <v>1727</v>
      </c>
      <c r="M1730" s="41">
        <f>AVERAGE($K$4:K1730)</f>
        <v>2733.9316734221193</v>
      </c>
      <c r="N1730" s="41">
        <f>_xlfn.STDEV.S($K$4:K1730)</f>
        <v>358.58661321334779</v>
      </c>
      <c r="O1730" s="41">
        <f t="shared" si="298"/>
        <v>2717.0077657014831</v>
      </c>
      <c r="P1730" s="41">
        <f t="shared" si="299"/>
        <v>2750.8555811427555</v>
      </c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</row>
    <row r="1731" spans="2:28" x14ac:dyDescent="0.2">
      <c r="B1731" s="13">
        <f t="shared" si="297"/>
        <v>1728</v>
      </c>
      <c r="C1731" s="12">
        <v>0.30006684973888897</v>
      </c>
      <c r="D1731" s="11">
        <f t="shared" si="289"/>
        <v>18</v>
      </c>
      <c r="E1731" s="11">
        <f t="shared" si="290"/>
        <v>18</v>
      </c>
      <c r="F1731" s="11">
        <f t="shared" si="291"/>
        <v>2700</v>
      </c>
      <c r="G1731" s="12">
        <v>5.0299922222698079E-2</v>
      </c>
      <c r="H1731" s="27">
        <f t="shared" si="292"/>
        <v>0</v>
      </c>
      <c r="I1731" s="11">
        <f t="shared" si="293"/>
        <v>0</v>
      </c>
      <c r="J1731" s="28">
        <f t="shared" si="294"/>
        <v>0</v>
      </c>
      <c r="K1731" s="28">
        <f t="shared" si="295"/>
        <v>2700</v>
      </c>
      <c r="L1731" s="28">
        <f t="shared" si="296"/>
        <v>1728</v>
      </c>
      <c r="M1731" s="41">
        <f>AVERAGE($K$4:K1731)</f>
        <v>2733.912037037037</v>
      </c>
      <c r="N1731" s="41">
        <f>_xlfn.STDEV.S($K$4:K1731)</f>
        <v>358.48370972577618</v>
      </c>
      <c r="O1731" s="41">
        <f t="shared" si="298"/>
        <v>2716.9978891048081</v>
      </c>
      <c r="P1731" s="41">
        <f t="shared" si="299"/>
        <v>2750.8261849692658</v>
      </c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</row>
    <row r="1732" spans="2:28" x14ac:dyDescent="0.2">
      <c r="B1732" s="13">
        <f t="shared" si="297"/>
        <v>1729</v>
      </c>
      <c r="C1732" s="12">
        <v>0.37627720784054153</v>
      </c>
      <c r="D1732" s="11">
        <f t="shared" si="289"/>
        <v>19</v>
      </c>
      <c r="E1732" s="11">
        <f t="shared" si="290"/>
        <v>19</v>
      </c>
      <c r="F1732" s="11">
        <f t="shared" si="291"/>
        <v>2850</v>
      </c>
      <c r="G1732" s="12">
        <v>0.81360235324805241</v>
      </c>
      <c r="H1732" s="27">
        <f t="shared" si="292"/>
        <v>3</v>
      </c>
      <c r="I1732" s="11">
        <f t="shared" si="293"/>
        <v>0</v>
      </c>
      <c r="J1732" s="28">
        <f t="shared" si="294"/>
        <v>0</v>
      </c>
      <c r="K1732" s="28">
        <f t="shared" si="295"/>
        <v>2850</v>
      </c>
      <c r="L1732" s="28">
        <f t="shared" si="296"/>
        <v>1729</v>
      </c>
      <c r="M1732" s="41">
        <f>AVERAGE($K$4:K1732)</f>
        <v>2733.9791787160207</v>
      </c>
      <c r="N1732" s="41">
        <f>_xlfn.STDEV.S($K$4:K1732)</f>
        <v>358.39084103335171</v>
      </c>
      <c r="O1732" s="41">
        <f t="shared" si="298"/>
        <v>2717.0743101688695</v>
      </c>
      <c r="P1732" s="41">
        <f t="shared" si="299"/>
        <v>2750.8840472631719</v>
      </c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</row>
    <row r="1733" spans="2:28" x14ac:dyDescent="0.2">
      <c r="B1733" s="13">
        <f t="shared" si="297"/>
        <v>1730</v>
      </c>
      <c r="C1733" s="12">
        <v>8.6855455804998982E-2</v>
      </c>
      <c r="D1733" s="11">
        <f t="shared" ref="D1733:D1796" si="300">SUMIFS($R$4:$R$15,$U$4:$U$15,"&lt;="&amp;C1733,$T$4:$T$15,"&gt;="&amp;C1733)</f>
        <v>16</v>
      </c>
      <c r="E1733" s="11">
        <f t="shared" ref="E1733:E1796" si="301">MIN(D1733,$X$2)</f>
        <v>16</v>
      </c>
      <c r="F1733" s="11">
        <f t="shared" ref="F1733:F1796" si="302">E1733*$X$3</f>
        <v>2400</v>
      </c>
      <c r="G1733" s="12">
        <v>0.89546970523006042</v>
      </c>
      <c r="H1733" s="27">
        <f t="shared" ref="H1733:H1796" si="303">_xlfn.BINOM.INV(E1733,$X$5,G1733)</f>
        <v>3</v>
      </c>
      <c r="I1733" s="11">
        <f t="shared" ref="I1733:I1796" si="304">IF(E1733-H1733&gt;$X$6,E1733-H1733-$X$6,0)</f>
        <v>0</v>
      </c>
      <c r="J1733" s="28">
        <f t="shared" ref="J1733:J1796" si="305">I1733*$X$4</f>
        <v>0</v>
      </c>
      <c r="K1733" s="28">
        <f t="shared" ref="K1733:K1796" si="306">F1733-J1733</f>
        <v>2400</v>
      </c>
      <c r="L1733" s="28">
        <f t="shared" ref="L1733:L1796" si="307">B1733</f>
        <v>1730</v>
      </c>
      <c r="M1733" s="41">
        <f>AVERAGE($K$4:K1733)</f>
        <v>2733.7861271676302</v>
      </c>
      <c r="N1733" s="41">
        <f>_xlfn.STDEV.S($K$4:K1733)</f>
        <v>358.37715065185427</v>
      </c>
      <c r="O1733" s="41">
        <f t="shared" si="298"/>
        <v>2716.8867975499797</v>
      </c>
      <c r="P1733" s="41">
        <f t="shared" si="299"/>
        <v>2750.6854567852806</v>
      </c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</row>
    <row r="1734" spans="2:28" x14ac:dyDescent="0.2">
      <c r="B1734" s="13">
        <f t="shared" ref="B1734:B1797" si="308">B1733+1</f>
        <v>1731</v>
      </c>
      <c r="C1734" s="12">
        <v>0.95277923561137501</v>
      </c>
      <c r="D1734" s="11">
        <f t="shared" si="300"/>
        <v>24</v>
      </c>
      <c r="E1734" s="11">
        <f t="shared" si="301"/>
        <v>22</v>
      </c>
      <c r="F1734" s="11">
        <f t="shared" si="302"/>
        <v>3300</v>
      </c>
      <c r="G1734" s="12">
        <v>0.5068059372655046</v>
      </c>
      <c r="H1734" s="27">
        <f t="shared" si="303"/>
        <v>2</v>
      </c>
      <c r="I1734" s="11">
        <f t="shared" si="304"/>
        <v>1</v>
      </c>
      <c r="J1734" s="28">
        <f t="shared" si="305"/>
        <v>500</v>
      </c>
      <c r="K1734" s="28">
        <f t="shared" si="306"/>
        <v>2800</v>
      </c>
      <c r="L1734" s="28">
        <f t="shared" si="307"/>
        <v>1731</v>
      </c>
      <c r="M1734" s="41">
        <f>AVERAGE($K$4:K1734)</f>
        <v>2733.8243789716926</v>
      </c>
      <c r="N1734" s="41">
        <f>_xlfn.STDEV.S($K$4:K1734)</f>
        <v>358.27709318041542</v>
      </c>
      <c r="O1734" s="41">
        <f t="shared" ref="O1734:O1797" si="309">M1734-_xlfn.T.INV.2T(0.05,L1734-1)*N1734/SQRT(L1734)</f>
        <v>2716.9346551383105</v>
      </c>
      <c r="P1734" s="41">
        <f t="shared" ref="P1734:P1797" si="310">M1734+_xlfn.T.INV.2T(0.05,L1734-1)*N1734/SQRT(L1734)</f>
        <v>2750.7141028050746</v>
      </c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</row>
    <row r="1735" spans="2:28" x14ac:dyDescent="0.2">
      <c r="B1735" s="13">
        <f t="shared" si="308"/>
        <v>1732</v>
      </c>
      <c r="C1735" s="12">
        <v>0.8879787908187553</v>
      </c>
      <c r="D1735" s="11">
        <f t="shared" si="300"/>
        <v>22</v>
      </c>
      <c r="E1735" s="11">
        <f t="shared" si="301"/>
        <v>22</v>
      </c>
      <c r="F1735" s="11">
        <f t="shared" si="302"/>
        <v>3300</v>
      </c>
      <c r="G1735" s="12">
        <v>0.84396323180877575</v>
      </c>
      <c r="H1735" s="27">
        <f t="shared" si="303"/>
        <v>4</v>
      </c>
      <c r="I1735" s="11">
        <f t="shared" si="304"/>
        <v>0</v>
      </c>
      <c r="J1735" s="28">
        <f t="shared" si="305"/>
        <v>0</v>
      </c>
      <c r="K1735" s="28">
        <f t="shared" si="306"/>
        <v>3300</v>
      </c>
      <c r="L1735" s="28">
        <f t="shared" si="307"/>
        <v>1732</v>
      </c>
      <c r="M1735" s="41">
        <f>AVERAGE($K$4:K1735)</f>
        <v>2734.1512702078521</v>
      </c>
      <c r="N1735" s="41">
        <f>_xlfn.STDEV.S($K$4:K1735)</f>
        <v>358.43185997892522</v>
      </c>
      <c r="O1735" s="41">
        <f t="shared" si="309"/>
        <v>2717.2591358624873</v>
      </c>
      <c r="P1735" s="41">
        <f t="shared" si="310"/>
        <v>2751.043404553217</v>
      </c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</row>
    <row r="1736" spans="2:28" x14ac:dyDescent="0.2">
      <c r="B1736" s="13">
        <f t="shared" si="308"/>
        <v>1733</v>
      </c>
      <c r="C1736" s="12">
        <v>0.30118464888575835</v>
      </c>
      <c r="D1736" s="11">
        <f t="shared" si="300"/>
        <v>18</v>
      </c>
      <c r="E1736" s="11">
        <f t="shared" si="301"/>
        <v>18</v>
      </c>
      <c r="F1736" s="11">
        <f t="shared" si="302"/>
        <v>2700</v>
      </c>
      <c r="G1736" s="12">
        <v>0.26159145263924244</v>
      </c>
      <c r="H1736" s="27">
        <f t="shared" si="303"/>
        <v>1</v>
      </c>
      <c r="I1736" s="11">
        <f t="shared" si="304"/>
        <v>0</v>
      </c>
      <c r="J1736" s="28">
        <f t="shared" si="305"/>
        <v>0</v>
      </c>
      <c r="K1736" s="28">
        <f t="shared" si="306"/>
        <v>2700</v>
      </c>
      <c r="L1736" s="28">
        <f t="shared" si="307"/>
        <v>1733</v>
      </c>
      <c r="M1736" s="41">
        <f>AVERAGE($K$4:K1736)</f>
        <v>2734.131563762262</v>
      </c>
      <c r="N1736" s="41">
        <f>_xlfn.STDEV.S($K$4:K1736)</f>
        <v>358.32931072013542</v>
      </c>
      <c r="O1736" s="41">
        <f t="shared" si="309"/>
        <v>2717.2491421434761</v>
      </c>
      <c r="P1736" s="41">
        <f t="shared" si="310"/>
        <v>2751.0139853810479</v>
      </c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</row>
    <row r="1737" spans="2:28" x14ac:dyDescent="0.2">
      <c r="B1737" s="13">
        <f t="shared" si="308"/>
        <v>1734</v>
      </c>
      <c r="C1737" s="12">
        <v>0.39953261593504508</v>
      </c>
      <c r="D1737" s="11">
        <f t="shared" si="300"/>
        <v>19</v>
      </c>
      <c r="E1737" s="11">
        <f t="shared" si="301"/>
        <v>19</v>
      </c>
      <c r="F1737" s="11">
        <f t="shared" si="302"/>
        <v>2850</v>
      </c>
      <c r="G1737" s="12">
        <v>0.48740860110551631</v>
      </c>
      <c r="H1737" s="27">
        <f t="shared" si="303"/>
        <v>2</v>
      </c>
      <c r="I1737" s="11">
        <f t="shared" si="304"/>
        <v>0</v>
      </c>
      <c r="J1737" s="28">
        <f t="shared" si="305"/>
        <v>0</v>
      </c>
      <c r="K1737" s="28">
        <f t="shared" si="306"/>
        <v>2850</v>
      </c>
      <c r="L1737" s="28">
        <f t="shared" si="307"/>
        <v>1734</v>
      </c>
      <c r="M1737" s="41">
        <f>AVERAGE($K$4:K1737)</f>
        <v>2734.1983852364474</v>
      </c>
      <c r="N1737" s="41">
        <f>_xlfn.STDEV.S($K$4:K1737)</f>
        <v>358.23671826062588</v>
      </c>
      <c r="O1737" s="41">
        <f t="shared" si="309"/>
        <v>2717.3252003527946</v>
      </c>
      <c r="P1737" s="41">
        <f t="shared" si="310"/>
        <v>2751.0715701201002</v>
      </c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</row>
    <row r="1738" spans="2:28" x14ac:dyDescent="0.2">
      <c r="B1738" s="13">
        <f t="shared" si="308"/>
        <v>1735</v>
      </c>
      <c r="C1738" s="12">
        <v>0.23675348246434569</v>
      </c>
      <c r="D1738" s="11">
        <f t="shared" si="300"/>
        <v>17</v>
      </c>
      <c r="E1738" s="11">
        <f t="shared" si="301"/>
        <v>17</v>
      </c>
      <c r="F1738" s="11">
        <f t="shared" si="302"/>
        <v>2550</v>
      </c>
      <c r="G1738" s="12">
        <v>0.89106475439013444</v>
      </c>
      <c r="H1738" s="27">
        <f t="shared" si="303"/>
        <v>3</v>
      </c>
      <c r="I1738" s="11">
        <f t="shared" si="304"/>
        <v>0</v>
      </c>
      <c r="J1738" s="28">
        <f t="shared" si="305"/>
        <v>0</v>
      </c>
      <c r="K1738" s="28">
        <f t="shared" si="306"/>
        <v>2550</v>
      </c>
      <c r="L1738" s="28">
        <f t="shared" si="307"/>
        <v>1735</v>
      </c>
      <c r="M1738" s="41">
        <f>AVERAGE($K$4:K1738)</f>
        <v>2734.0922190201727</v>
      </c>
      <c r="N1738" s="41">
        <f>_xlfn.STDEV.S($K$4:K1738)</f>
        <v>358.16070671804403</v>
      </c>
      <c r="O1738" s="41">
        <f t="shared" si="309"/>
        <v>2717.2274833857696</v>
      </c>
      <c r="P1738" s="41">
        <f t="shared" si="310"/>
        <v>2750.9569546545758</v>
      </c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</row>
    <row r="1739" spans="2:28" x14ac:dyDescent="0.2">
      <c r="B1739" s="13">
        <f t="shared" si="308"/>
        <v>1736</v>
      </c>
      <c r="C1739" s="12">
        <v>0.25922329466441973</v>
      </c>
      <c r="D1739" s="11">
        <f t="shared" si="300"/>
        <v>18</v>
      </c>
      <c r="E1739" s="11">
        <f t="shared" si="301"/>
        <v>18</v>
      </c>
      <c r="F1739" s="11">
        <f t="shared" si="302"/>
        <v>2700</v>
      </c>
      <c r="G1739" s="12">
        <v>0.29332601216832244</v>
      </c>
      <c r="H1739" s="27">
        <f t="shared" si="303"/>
        <v>1</v>
      </c>
      <c r="I1739" s="11">
        <f t="shared" si="304"/>
        <v>0</v>
      </c>
      <c r="J1739" s="28">
        <f t="shared" si="305"/>
        <v>0</v>
      </c>
      <c r="K1739" s="28">
        <f t="shared" si="306"/>
        <v>2700</v>
      </c>
      <c r="L1739" s="28">
        <f t="shared" si="307"/>
        <v>1736</v>
      </c>
      <c r="M1739" s="41">
        <f>AVERAGE($K$4:K1739)</f>
        <v>2734.0725806451615</v>
      </c>
      <c r="N1739" s="41">
        <f>_xlfn.STDEV.S($K$4:K1739)</f>
        <v>358.05841042567965</v>
      </c>
      <c r="O1739" s="41">
        <f t="shared" si="309"/>
        <v>2717.2175252952256</v>
      </c>
      <c r="P1739" s="41">
        <f t="shared" si="310"/>
        <v>2750.9276359950973</v>
      </c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</row>
    <row r="1740" spans="2:28" x14ac:dyDescent="0.2">
      <c r="B1740" s="13">
        <f t="shared" si="308"/>
        <v>1737</v>
      </c>
      <c r="C1740" s="12">
        <v>0.4942511348329589</v>
      </c>
      <c r="D1740" s="11">
        <f t="shared" si="300"/>
        <v>19</v>
      </c>
      <c r="E1740" s="11">
        <f t="shared" si="301"/>
        <v>19</v>
      </c>
      <c r="F1740" s="11">
        <f t="shared" si="302"/>
        <v>2850</v>
      </c>
      <c r="G1740" s="12">
        <v>0.4451325736103503</v>
      </c>
      <c r="H1740" s="27">
        <f t="shared" si="303"/>
        <v>2</v>
      </c>
      <c r="I1740" s="11">
        <f t="shared" si="304"/>
        <v>0</v>
      </c>
      <c r="J1740" s="28">
        <f t="shared" si="305"/>
        <v>0</v>
      </c>
      <c r="K1740" s="28">
        <f t="shared" si="306"/>
        <v>2850</v>
      </c>
      <c r="L1740" s="28">
        <f t="shared" si="307"/>
        <v>1737</v>
      </c>
      <c r="M1740" s="41">
        <f>AVERAGE($K$4:K1740)</f>
        <v>2734.1393206678181</v>
      </c>
      <c r="N1740" s="41">
        <f>_xlfn.STDEV.S($K$4:K1740)</f>
        <v>357.96607519891802</v>
      </c>
      <c r="O1740" s="41">
        <f t="shared" si="309"/>
        <v>2717.2934698514186</v>
      </c>
      <c r="P1740" s="41">
        <f t="shared" si="310"/>
        <v>2750.9851714842175</v>
      </c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</row>
    <row r="1741" spans="2:28" x14ac:dyDescent="0.2">
      <c r="B1741" s="13">
        <f t="shared" si="308"/>
        <v>1738</v>
      </c>
      <c r="C1741" s="12">
        <v>4.8750585550078385E-2</v>
      </c>
      <c r="D1741" s="11">
        <f t="shared" si="300"/>
        <v>15</v>
      </c>
      <c r="E1741" s="11">
        <f t="shared" si="301"/>
        <v>15</v>
      </c>
      <c r="F1741" s="11">
        <f t="shared" si="302"/>
        <v>2250</v>
      </c>
      <c r="G1741" s="12">
        <v>0.42624678294637419</v>
      </c>
      <c r="H1741" s="27">
        <f t="shared" si="303"/>
        <v>1</v>
      </c>
      <c r="I1741" s="11">
        <f t="shared" si="304"/>
        <v>0</v>
      </c>
      <c r="J1741" s="28">
        <f t="shared" si="305"/>
        <v>0</v>
      </c>
      <c r="K1741" s="28">
        <f t="shared" si="306"/>
        <v>2250</v>
      </c>
      <c r="L1741" s="28">
        <f t="shared" si="307"/>
        <v>1738</v>
      </c>
      <c r="M1741" s="41">
        <f>AVERAGE($K$4:K1741)</f>
        <v>2733.8607594936707</v>
      </c>
      <c r="N1741" s="41">
        <f>_xlfn.STDEV.S($K$4:K1741)</f>
        <v>358.05139674074786</v>
      </c>
      <c r="O1741" s="41">
        <f t="shared" si="309"/>
        <v>2717.0157484041124</v>
      </c>
      <c r="P1741" s="41">
        <f t="shared" si="310"/>
        <v>2750.705770583229</v>
      </c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</row>
    <row r="1742" spans="2:28" x14ac:dyDescent="0.2">
      <c r="B1742" s="13">
        <f t="shared" si="308"/>
        <v>1739</v>
      </c>
      <c r="C1742" s="12">
        <v>0.50892944797341688</v>
      </c>
      <c r="D1742" s="11">
        <f t="shared" si="300"/>
        <v>20</v>
      </c>
      <c r="E1742" s="11">
        <f t="shared" si="301"/>
        <v>20</v>
      </c>
      <c r="F1742" s="11">
        <f t="shared" si="302"/>
        <v>3000</v>
      </c>
      <c r="G1742" s="12">
        <v>0.11534550190133031</v>
      </c>
      <c r="H1742" s="27">
        <f t="shared" si="303"/>
        <v>0</v>
      </c>
      <c r="I1742" s="11">
        <f t="shared" si="304"/>
        <v>1</v>
      </c>
      <c r="J1742" s="28">
        <f t="shared" si="305"/>
        <v>500</v>
      </c>
      <c r="K1742" s="28">
        <f t="shared" si="306"/>
        <v>2500</v>
      </c>
      <c r="L1742" s="28">
        <f t="shared" si="307"/>
        <v>1739</v>
      </c>
      <c r="M1742" s="41">
        <f>AVERAGE($K$4:K1742)</f>
        <v>2733.7262794709604</v>
      </c>
      <c r="N1742" s="41">
        <f>_xlfn.STDEV.S($K$4:K1742)</f>
        <v>357.99230285088055</v>
      </c>
      <c r="O1742" s="41">
        <f t="shared" si="309"/>
        <v>2716.8888984892601</v>
      </c>
      <c r="P1742" s="41">
        <f t="shared" si="310"/>
        <v>2750.5636604526608</v>
      </c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</row>
    <row r="1743" spans="2:28" x14ac:dyDescent="0.2">
      <c r="B1743" s="13">
        <f t="shared" si="308"/>
        <v>1740</v>
      </c>
      <c r="C1743" s="12">
        <v>0.61403939208595137</v>
      </c>
      <c r="D1743" s="11">
        <f t="shared" si="300"/>
        <v>20</v>
      </c>
      <c r="E1743" s="11">
        <f t="shared" si="301"/>
        <v>20</v>
      </c>
      <c r="F1743" s="11">
        <f t="shared" si="302"/>
        <v>3000</v>
      </c>
      <c r="G1743" s="12">
        <v>0.88629277779036519</v>
      </c>
      <c r="H1743" s="27">
        <f t="shared" si="303"/>
        <v>4</v>
      </c>
      <c r="I1743" s="11">
        <f t="shared" si="304"/>
        <v>0</v>
      </c>
      <c r="J1743" s="28">
        <f t="shared" si="305"/>
        <v>0</v>
      </c>
      <c r="K1743" s="28">
        <f t="shared" si="306"/>
        <v>3000</v>
      </c>
      <c r="L1743" s="28">
        <f t="shared" si="307"/>
        <v>1740</v>
      </c>
      <c r="M1743" s="41">
        <f>AVERAGE($K$4:K1743)</f>
        <v>2733.8793103448274</v>
      </c>
      <c r="N1743" s="41">
        <f>_xlfn.STDEV.S($K$4:K1743)</f>
        <v>357.9462813639077</v>
      </c>
      <c r="O1743" s="41">
        <f t="shared" si="309"/>
        <v>2717.0489390282951</v>
      </c>
      <c r="P1743" s="41">
        <f t="shared" si="310"/>
        <v>2750.7096816613598</v>
      </c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</row>
    <row r="1744" spans="2:28" x14ac:dyDescent="0.2">
      <c r="B1744" s="13">
        <f t="shared" si="308"/>
        <v>1741</v>
      </c>
      <c r="C1744" s="12">
        <v>0.29303592325114203</v>
      </c>
      <c r="D1744" s="11">
        <f t="shared" si="300"/>
        <v>18</v>
      </c>
      <c r="E1744" s="11">
        <f t="shared" si="301"/>
        <v>18</v>
      </c>
      <c r="F1744" s="11">
        <f t="shared" si="302"/>
        <v>2700</v>
      </c>
      <c r="G1744" s="12">
        <v>3.2930273485512584E-2</v>
      </c>
      <c r="H1744" s="27">
        <f t="shared" si="303"/>
        <v>0</v>
      </c>
      <c r="I1744" s="11">
        <f t="shared" si="304"/>
        <v>0</v>
      </c>
      <c r="J1744" s="28">
        <f t="shared" si="305"/>
        <v>0</v>
      </c>
      <c r="K1744" s="28">
        <f t="shared" si="306"/>
        <v>2700</v>
      </c>
      <c r="L1744" s="28">
        <f t="shared" si="307"/>
        <v>1741</v>
      </c>
      <c r="M1744" s="41">
        <f>AVERAGE($K$4:K1744)</f>
        <v>2733.8598506605399</v>
      </c>
      <c r="N1744" s="41">
        <f>_xlfn.STDEV.S($K$4:K1744)</f>
        <v>357.84432963918778</v>
      </c>
      <c r="O1744" s="41">
        <f t="shared" si="309"/>
        <v>2717.0391126252489</v>
      </c>
      <c r="P1744" s="41">
        <f t="shared" si="310"/>
        <v>2750.6805886958309</v>
      </c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</row>
    <row r="1745" spans="2:28" x14ac:dyDescent="0.2">
      <c r="B1745" s="13">
        <f t="shared" si="308"/>
        <v>1742</v>
      </c>
      <c r="C1745" s="12">
        <v>0.56466744600603469</v>
      </c>
      <c r="D1745" s="11">
        <f t="shared" si="300"/>
        <v>20</v>
      </c>
      <c r="E1745" s="11">
        <f t="shared" si="301"/>
        <v>20</v>
      </c>
      <c r="F1745" s="11">
        <f t="shared" si="302"/>
        <v>3000</v>
      </c>
      <c r="G1745" s="12">
        <v>0.90816501302432084</v>
      </c>
      <c r="H1745" s="27">
        <f t="shared" si="303"/>
        <v>4</v>
      </c>
      <c r="I1745" s="11">
        <f t="shared" si="304"/>
        <v>0</v>
      </c>
      <c r="J1745" s="28">
        <f t="shared" si="305"/>
        <v>0</v>
      </c>
      <c r="K1745" s="28">
        <f t="shared" si="306"/>
        <v>3000</v>
      </c>
      <c r="L1745" s="28">
        <f t="shared" si="307"/>
        <v>1742</v>
      </c>
      <c r="M1745" s="41">
        <f>AVERAGE($K$4:K1745)</f>
        <v>2734.0126291618831</v>
      </c>
      <c r="N1745" s="41">
        <f>_xlfn.STDEV.S($K$4:K1745)</f>
        <v>357.79837002302099</v>
      </c>
      <c r="O1745" s="41">
        <f t="shared" si="309"/>
        <v>2717.1988862837288</v>
      </c>
      <c r="P1745" s="41">
        <f t="shared" si="310"/>
        <v>2750.8263720400373</v>
      </c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</row>
    <row r="1746" spans="2:28" x14ac:dyDescent="0.2">
      <c r="B1746" s="13">
        <f t="shared" si="308"/>
        <v>1743</v>
      </c>
      <c r="C1746" s="12">
        <v>0.96427870560115181</v>
      </c>
      <c r="D1746" s="11">
        <f t="shared" si="300"/>
        <v>24</v>
      </c>
      <c r="E1746" s="11">
        <f t="shared" si="301"/>
        <v>22</v>
      </c>
      <c r="F1746" s="11">
        <f t="shared" si="302"/>
        <v>3300</v>
      </c>
      <c r="G1746" s="12">
        <v>0.39219219949666517</v>
      </c>
      <c r="H1746" s="27">
        <f t="shared" si="303"/>
        <v>2</v>
      </c>
      <c r="I1746" s="11">
        <f t="shared" si="304"/>
        <v>1</v>
      </c>
      <c r="J1746" s="28">
        <f t="shared" si="305"/>
        <v>500</v>
      </c>
      <c r="K1746" s="28">
        <f t="shared" si="306"/>
        <v>2800</v>
      </c>
      <c r="L1746" s="28">
        <f t="shared" si="307"/>
        <v>1743</v>
      </c>
      <c r="M1746" s="41">
        <f>AVERAGE($K$4:K1746)</f>
        <v>2734.0504876649456</v>
      </c>
      <c r="N1746" s="41">
        <f>_xlfn.STDEV.S($K$4:K1746)</f>
        <v>357.69914973408186</v>
      </c>
      <c r="O1746" s="41">
        <f t="shared" si="309"/>
        <v>2717.2462366539057</v>
      </c>
      <c r="P1746" s="41">
        <f t="shared" si="310"/>
        <v>2750.8547386759856</v>
      </c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</row>
    <row r="1747" spans="2:28" x14ac:dyDescent="0.2">
      <c r="B1747" s="13">
        <f t="shared" si="308"/>
        <v>1744</v>
      </c>
      <c r="C1747" s="12">
        <v>0.3937542420024438</v>
      </c>
      <c r="D1747" s="11">
        <f t="shared" si="300"/>
        <v>19</v>
      </c>
      <c r="E1747" s="11">
        <f t="shared" si="301"/>
        <v>19</v>
      </c>
      <c r="F1747" s="11">
        <f t="shared" si="302"/>
        <v>2850</v>
      </c>
      <c r="G1747" s="12">
        <v>0.17168357712638471</v>
      </c>
      <c r="H1747" s="27">
        <f t="shared" si="303"/>
        <v>1</v>
      </c>
      <c r="I1747" s="11">
        <f t="shared" si="304"/>
        <v>0</v>
      </c>
      <c r="J1747" s="28">
        <f t="shared" si="305"/>
        <v>0</v>
      </c>
      <c r="K1747" s="28">
        <f t="shared" si="306"/>
        <v>2850</v>
      </c>
      <c r="L1747" s="28">
        <f t="shared" si="307"/>
        <v>1744</v>
      </c>
      <c r="M1747" s="41">
        <f>AVERAGE($K$4:K1747)</f>
        <v>2734.1169724770643</v>
      </c>
      <c r="N1747" s="41">
        <f>_xlfn.STDEV.S($K$4:K1747)</f>
        <v>357.60730339434144</v>
      </c>
      <c r="O1747" s="41">
        <f t="shared" si="309"/>
        <v>2717.3218601758681</v>
      </c>
      <c r="P1747" s="41">
        <f t="shared" si="310"/>
        <v>2750.9120847782606</v>
      </c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</row>
    <row r="1748" spans="2:28" x14ac:dyDescent="0.2">
      <c r="B1748" s="13">
        <f t="shared" si="308"/>
        <v>1745</v>
      </c>
      <c r="C1748" s="12">
        <v>0.85983994549961706</v>
      </c>
      <c r="D1748" s="11">
        <f t="shared" si="300"/>
        <v>22</v>
      </c>
      <c r="E1748" s="11">
        <f t="shared" si="301"/>
        <v>22</v>
      </c>
      <c r="F1748" s="11">
        <f t="shared" si="302"/>
        <v>3300</v>
      </c>
      <c r="G1748" s="12">
        <v>0.61147929586762861</v>
      </c>
      <c r="H1748" s="27">
        <f t="shared" si="303"/>
        <v>2</v>
      </c>
      <c r="I1748" s="11">
        <f t="shared" si="304"/>
        <v>1</v>
      </c>
      <c r="J1748" s="28">
        <f t="shared" si="305"/>
        <v>500</v>
      </c>
      <c r="K1748" s="28">
        <f t="shared" si="306"/>
        <v>2800</v>
      </c>
      <c r="L1748" s="28">
        <f t="shared" si="307"/>
        <v>1745</v>
      </c>
      <c r="M1748" s="41">
        <f>AVERAGE($K$4:K1748)</f>
        <v>2734.1547277936961</v>
      </c>
      <c r="N1748" s="41">
        <f>_xlfn.STDEV.S($K$4:K1748)</f>
        <v>357.50824252984006</v>
      </c>
      <c r="O1748" s="41">
        <f t="shared" si="309"/>
        <v>2717.3690863071911</v>
      </c>
      <c r="P1748" s="41">
        <f t="shared" si="310"/>
        <v>2750.9403692802011</v>
      </c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</row>
    <row r="1749" spans="2:28" x14ac:dyDescent="0.2">
      <c r="B1749" s="13">
        <f t="shared" si="308"/>
        <v>1746</v>
      </c>
      <c r="C1749" s="12">
        <v>0.14475309933978708</v>
      </c>
      <c r="D1749" s="11">
        <f t="shared" si="300"/>
        <v>16</v>
      </c>
      <c r="E1749" s="11">
        <f t="shared" si="301"/>
        <v>16</v>
      </c>
      <c r="F1749" s="11">
        <f t="shared" si="302"/>
        <v>2400</v>
      </c>
      <c r="G1749" s="12">
        <v>0.69761812501711784</v>
      </c>
      <c r="H1749" s="27">
        <f t="shared" si="303"/>
        <v>2</v>
      </c>
      <c r="I1749" s="11">
        <f t="shared" si="304"/>
        <v>0</v>
      </c>
      <c r="J1749" s="28">
        <f t="shared" si="305"/>
        <v>0</v>
      </c>
      <c r="K1749" s="28">
        <f t="shared" si="306"/>
        <v>2400</v>
      </c>
      <c r="L1749" s="28">
        <f t="shared" si="307"/>
        <v>1746</v>
      </c>
      <c r="M1749" s="41">
        <f>AVERAGE($K$4:K1749)</f>
        <v>2733.9633447880869</v>
      </c>
      <c r="N1749" s="41">
        <f>_xlfn.STDEV.S($K$4:K1749)</f>
        <v>357.49524504747819</v>
      </c>
      <c r="O1749" s="41">
        <f t="shared" si="309"/>
        <v>2717.1831276329385</v>
      </c>
      <c r="P1749" s="41">
        <f t="shared" si="310"/>
        <v>2750.7435619432354</v>
      </c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</row>
    <row r="1750" spans="2:28" x14ac:dyDescent="0.2">
      <c r="B1750" s="13">
        <f t="shared" si="308"/>
        <v>1747</v>
      </c>
      <c r="C1750" s="12">
        <v>0.22371046453949484</v>
      </c>
      <c r="D1750" s="11">
        <f t="shared" si="300"/>
        <v>17</v>
      </c>
      <c r="E1750" s="11">
        <f t="shared" si="301"/>
        <v>17</v>
      </c>
      <c r="F1750" s="11">
        <f t="shared" si="302"/>
        <v>2550</v>
      </c>
      <c r="G1750" s="12">
        <v>0.81871469613335934</v>
      </c>
      <c r="H1750" s="27">
        <f t="shared" si="303"/>
        <v>3</v>
      </c>
      <c r="I1750" s="11">
        <f t="shared" si="304"/>
        <v>0</v>
      </c>
      <c r="J1750" s="28">
        <f t="shared" si="305"/>
        <v>0</v>
      </c>
      <c r="K1750" s="28">
        <f t="shared" si="306"/>
        <v>2550</v>
      </c>
      <c r="L1750" s="28">
        <f t="shared" si="307"/>
        <v>1747</v>
      </c>
      <c r="M1750" s="41">
        <f>AVERAGE($K$4:K1750)</f>
        <v>2733.8580423583285</v>
      </c>
      <c r="N1750" s="41">
        <f>_xlfn.STDEV.S($K$4:K1750)</f>
        <v>357.41995538865103</v>
      </c>
      <c r="O1750" s="41">
        <f t="shared" si="309"/>
        <v>2717.0861680952862</v>
      </c>
      <c r="P1750" s="41">
        <f t="shared" si="310"/>
        <v>2750.6299166213707</v>
      </c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</row>
    <row r="1751" spans="2:28" x14ac:dyDescent="0.2">
      <c r="B1751" s="13">
        <f t="shared" si="308"/>
        <v>1748</v>
      </c>
      <c r="C1751" s="12">
        <v>0.80392860782043873</v>
      </c>
      <c r="D1751" s="11">
        <f t="shared" si="300"/>
        <v>21</v>
      </c>
      <c r="E1751" s="11">
        <f t="shared" si="301"/>
        <v>21</v>
      </c>
      <c r="F1751" s="11">
        <f t="shared" si="302"/>
        <v>3150</v>
      </c>
      <c r="G1751" s="12">
        <v>0.30615772494148097</v>
      </c>
      <c r="H1751" s="27">
        <f t="shared" si="303"/>
        <v>1</v>
      </c>
      <c r="I1751" s="11">
        <f t="shared" si="304"/>
        <v>1</v>
      </c>
      <c r="J1751" s="28">
        <f t="shared" si="305"/>
        <v>500</v>
      </c>
      <c r="K1751" s="28">
        <f t="shared" si="306"/>
        <v>2650</v>
      </c>
      <c r="L1751" s="28">
        <f t="shared" si="307"/>
        <v>1748</v>
      </c>
      <c r="M1751" s="41">
        <f>AVERAGE($K$4:K1751)</f>
        <v>2733.8100686498856</v>
      </c>
      <c r="N1751" s="41">
        <f>_xlfn.STDEV.S($K$4:K1751)</f>
        <v>357.323274769394</v>
      </c>
      <c r="O1751" s="41">
        <f t="shared" si="309"/>
        <v>2717.0475346007138</v>
      </c>
      <c r="P1751" s="41">
        <f t="shared" si="310"/>
        <v>2750.5726026990574</v>
      </c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</row>
    <row r="1752" spans="2:28" x14ac:dyDescent="0.2">
      <c r="B1752" s="13">
        <f t="shared" si="308"/>
        <v>1749</v>
      </c>
      <c r="C1752" s="12">
        <v>0.74355693034110126</v>
      </c>
      <c r="D1752" s="11">
        <f t="shared" si="300"/>
        <v>21</v>
      </c>
      <c r="E1752" s="11">
        <f t="shared" si="301"/>
        <v>21</v>
      </c>
      <c r="F1752" s="11">
        <f t="shared" si="302"/>
        <v>3150</v>
      </c>
      <c r="G1752" s="12">
        <v>0.50463112862308357</v>
      </c>
      <c r="H1752" s="27">
        <f t="shared" si="303"/>
        <v>2</v>
      </c>
      <c r="I1752" s="11">
        <f t="shared" si="304"/>
        <v>0</v>
      </c>
      <c r="J1752" s="28">
        <f t="shared" si="305"/>
        <v>0</v>
      </c>
      <c r="K1752" s="28">
        <f t="shared" si="306"/>
        <v>3150</v>
      </c>
      <c r="L1752" s="28">
        <f t="shared" si="307"/>
        <v>1749</v>
      </c>
      <c r="M1752" s="41">
        <f>AVERAGE($K$4:K1752)</f>
        <v>2734.0480274442539</v>
      </c>
      <c r="N1752" s="41">
        <f>_xlfn.STDEV.S($K$4:K1752)</f>
        <v>357.35964421319619</v>
      </c>
      <c r="O1752" s="41">
        <f t="shared" si="309"/>
        <v>2717.2885871074868</v>
      </c>
      <c r="P1752" s="41">
        <f t="shared" si="310"/>
        <v>2750.8074677810209</v>
      </c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</row>
    <row r="1753" spans="2:28" x14ac:dyDescent="0.2">
      <c r="B1753" s="13">
        <f t="shared" si="308"/>
        <v>1750</v>
      </c>
      <c r="C1753" s="12">
        <v>0.65374572498683714</v>
      </c>
      <c r="D1753" s="11">
        <f t="shared" si="300"/>
        <v>20</v>
      </c>
      <c r="E1753" s="11">
        <f t="shared" si="301"/>
        <v>20</v>
      </c>
      <c r="F1753" s="11">
        <f t="shared" si="302"/>
        <v>3000</v>
      </c>
      <c r="G1753" s="12">
        <v>0.99705814104661528</v>
      </c>
      <c r="H1753" s="27">
        <f t="shared" si="303"/>
        <v>6</v>
      </c>
      <c r="I1753" s="11">
        <f t="shared" si="304"/>
        <v>0</v>
      </c>
      <c r="J1753" s="28">
        <f t="shared" si="305"/>
        <v>0</v>
      </c>
      <c r="K1753" s="28">
        <f t="shared" si="306"/>
        <v>3000</v>
      </c>
      <c r="L1753" s="28">
        <f t="shared" si="307"/>
        <v>1750</v>
      </c>
      <c r="M1753" s="41">
        <f>AVERAGE($K$4:K1753)</f>
        <v>2734.2</v>
      </c>
      <c r="N1753" s="41">
        <f>_xlfn.STDEV.S($K$4:K1753)</f>
        <v>357.31403020406947</v>
      </c>
      <c r="O1753" s="41">
        <f t="shared" si="309"/>
        <v>2717.447493988705</v>
      </c>
      <c r="P1753" s="41">
        <f t="shared" si="310"/>
        <v>2750.9525060112946</v>
      </c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</row>
    <row r="1754" spans="2:28" x14ac:dyDescent="0.2">
      <c r="B1754" s="13">
        <f t="shared" si="308"/>
        <v>1751</v>
      </c>
      <c r="C1754" s="12">
        <v>2.4444822890471896E-2</v>
      </c>
      <c r="D1754" s="11">
        <f t="shared" si="300"/>
        <v>14</v>
      </c>
      <c r="E1754" s="11">
        <f t="shared" si="301"/>
        <v>14</v>
      </c>
      <c r="F1754" s="11">
        <f t="shared" si="302"/>
        <v>2100</v>
      </c>
      <c r="G1754" s="12">
        <v>0.75405027312969219</v>
      </c>
      <c r="H1754" s="27">
        <f t="shared" si="303"/>
        <v>2</v>
      </c>
      <c r="I1754" s="11">
        <f t="shared" si="304"/>
        <v>0</v>
      </c>
      <c r="J1754" s="28">
        <f t="shared" si="305"/>
        <v>0</v>
      </c>
      <c r="K1754" s="28">
        <f t="shared" si="306"/>
        <v>2100</v>
      </c>
      <c r="L1754" s="28">
        <f t="shared" si="307"/>
        <v>1751</v>
      </c>
      <c r="M1754" s="41">
        <f>AVERAGE($K$4:K1754)</f>
        <v>2733.8378069674472</v>
      </c>
      <c r="N1754" s="41">
        <f>_xlfn.STDEV.S($K$4:K1754)</f>
        <v>357.53330309391526</v>
      </c>
      <c r="O1754" s="41">
        <f t="shared" si="309"/>
        <v>2717.0798143936067</v>
      </c>
      <c r="P1754" s="41">
        <f t="shared" si="310"/>
        <v>2750.5957995412878</v>
      </c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</row>
    <row r="1755" spans="2:28" x14ac:dyDescent="0.2">
      <c r="B1755" s="13">
        <f t="shared" si="308"/>
        <v>1752</v>
      </c>
      <c r="C1755" s="12">
        <v>0.57829371135405627</v>
      </c>
      <c r="D1755" s="11">
        <f t="shared" si="300"/>
        <v>20</v>
      </c>
      <c r="E1755" s="11">
        <f t="shared" si="301"/>
        <v>20</v>
      </c>
      <c r="F1755" s="11">
        <f t="shared" si="302"/>
        <v>3000</v>
      </c>
      <c r="G1755" s="12">
        <v>7.9617218119671929E-3</v>
      </c>
      <c r="H1755" s="27">
        <f t="shared" si="303"/>
        <v>0</v>
      </c>
      <c r="I1755" s="11">
        <f t="shared" si="304"/>
        <v>1</v>
      </c>
      <c r="J1755" s="28">
        <f t="shared" si="305"/>
        <v>500</v>
      </c>
      <c r="K1755" s="28">
        <f t="shared" si="306"/>
        <v>2500</v>
      </c>
      <c r="L1755" s="28">
        <f t="shared" si="307"/>
        <v>1752</v>
      </c>
      <c r="M1755" s="41">
        <f>AVERAGE($K$4:K1755)</f>
        <v>2733.7043378995436</v>
      </c>
      <c r="N1755" s="41">
        <f>_xlfn.STDEV.S($K$4:K1755)</f>
        <v>357.47485072629797</v>
      </c>
      <c r="O1755" s="41">
        <f t="shared" si="309"/>
        <v>2716.9538741081979</v>
      </c>
      <c r="P1755" s="41">
        <f t="shared" si="310"/>
        <v>2750.4548016908893</v>
      </c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</row>
    <row r="1756" spans="2:28" x14ac:dyDescent="0.2">
      <c r="B1756" s="13">
        <f t="shared" si="308"/>
        <v>1753</v>
      </c>
      <c r="C1756" s="12">
        <v>0.90954208632472378</v>
      </c>
      <c r="D1756" s="11">
        <f t="shared" si="300"/>
        <v>23</v>
      </c>
      <c r="E1756" s="11">
        <f t="shared" si="301"/>
        <v>22</v>
      </c>
      <c r="F1756" s="11">
        <f t="shared" si="302"/>
        <v>3300</v>
      </c>
      <c r="G1756" s="12">
        <v>0.85645836644554363</v>
      </c>
      <c r="H1756" s="27">
        <f t="shared" si="303"/>
        <v>4</v>
      </c>
      <c r="I1756" s="11">
        <f t="shared" si="304"/>
        <v>0</v>
      </c>
      <c r="J1756" s="28">
        <f t="shared" si="305"/>
        <v>0</v>
      </c>
      <c r="K1756" s="28">
        <f t="shared" si="306"/>
        <v>3300</v>
      </c>
      <c r="L1756" s="28">
        <f t="shared" si="307"/>
        <v>1753</v>
      </c>
      <c r="M1756" s="41">
        <f>AVERAGE($K$4:K1756)</f>
        <v>2734.0273816314889</v>
      </c>
      <c r="N1756" s="41">
        <f>_xlfn.STDEV.S($K$4:K1756)</f>
        <v>357.62867426453846</v>
      </c>
      <c r="O1756" s="41">
        <f t="shared" si="309"/>
        <v>2717.2744970251038</v>
      </c>
      <c r="P1756" s="41">
        <f t="shared" si="310"/>
        <v>2750.780266237874</v>
      </c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</row>
    <row r="1757" spans="2:28" x14ac:dyDescent="0.2">
      <c r="B1757" s="13">
        <f t="shared" si="308"/>
        <v>1754</v>
      </c>
      <c r="C1757" s="12">
        <v>0.84172865871101754</v>
      </c>
      <c r="D1757" s="11">
        <f t="shared" si="300"/>
        <v>22</v>
      </c>
      <c r="E1757" s="11">
        <f t="shared" si="301"/>
        <v>22</v>
      </c>
      <c r="F1757" s="11">
        <f t="shared" si="302"/>
        <v>3300</v>
      </c>
      <c r="G1757" s="12">
        <v>0.29611744792457473</v>
      </c>
      <c r="H1757" s="27">
        <f t="shared" si="303"/>
        <v>1</v>
      </c>
      <c r="I1757" s="11">
        <f t="shared" si="304"/>
        <v>2</v>
      </c>
      <c r="J1757" s="28">
        <f t="shared" si="305"/>
        <v>1000</v>
      </c>
      <c r="K1757" s="28">
        <f t="shared" si="306"/>
        <v>2300</v>
      </c>
      <c r="L1757" s="28">
        <f t="shared" si="307"/>
        <v>1754</v>
      </c>
      <c r="M1757" s="41">
        <f>AVERAGE($K$4:K1757)</f>
        <v>2733.7799315849488</v>
      </c>
      <c r="N1757" s="41">
        <f>_xlfn.STDEV.S($K$4:K1757)</f>
        <v>357.67682214638597</v>
      </c>
      <c r="O1757" s="41">
        <f t="shared" si="309"/>
        <v>2717.0295750743744</v>
      </c>
      <c r="P1757" s="41">
        <f t="shared" si="310"/>
        <v>2750.5302880955232</v>
      </c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</row>
    <row r="1758" spans="2:28" x14ac:dyDescent="0.2">
      <c r="B1758" s="13">
        <f t="shared" si="308"/>
        <v>1755</v>
      </c>
      <c r="C1758" s="12">
        <v>0.14021889963555312</v>
      </c>
      <c r="D1758" s="11">
        <f t="shared" si="300"/>
        <v>16</v>
      </c>
      <c r="E1758" s="11">
        <f t="shared" si="301"/>
        <v>16</v>
      </c>
      <c r="F1758" s="11">
        <f t="shared" si="302"/>
        <v>2400</v>
      </c>
      <c r="G1758" s="12">
        <v>0.6745651458139853</v>
      </c>
      <c r="H1758" s="27">
        <f t="shared" si="303"/>
        <v>2</v>
      </c>
      <c r="I1758" s="11">
        <f t="shared" si="304"/>
        <v>0</v>
      </c>
      <c r="J1758" s="28">
        <f t="shared" si="305"/>
        <v>0</v>
      </c>
      <c r="K1758" s="28">
        <f t="shared" si="306"/>
        <v>2400</v>
      </c>
      <c r="L1758" s="28">
        <f t="shared" si="307"/>
        <v>1755</v>
      </c>
      <c r="M1758" s="41">
        <f>AVERAGE($K$4:K1758)</f>
        <v>2733.5897435897436</v>
      </c>
      <c r="N1758" s="41">
        <f>_xlfn.STDEV.S($K$4:K1758)</f>
        <v>357.66360221063263</v>
      </c>
      <c r="O1758" s="41">
        <f t="shared" si="309"/>
        <v>2716.8447854626238</v>
      </c>
      <c r="P1758" s="41">
        <f t="shared" si="310"/>
        <v>2750.3347017168635</v>
      </c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</row>
    <row r="1759" spans="2:28" x14ac:dyDescent="0.2">
      <c r="B1759" s="13">
        <f t="shared" si="308"/>
        <v>1756</v>
      </c>
      <c r="C1759" s="12">
        <v>0.32259623862331499</v>
      </c>
      <c r="D1759" s="11">
        <f t="shared" si="300"/>
        <v>18</v>
      </c>
      <c r="E1759" s="11">
        <f t="shared" si="301"/>
        <v>18</v>
      </c>
      <c r="F1759" s="11">
        <f t="shared" si="302"/>
        <v>2700</v>
      </c>
      <c r="G1759" s="12">
        <v>8.8093665944688482E-2</v>
      </c>
      <c r="H1759" s="27">
        <f t="shared" si="303"/>
        <v>0</v>
      </c>
      <c r="I1759" s="11">
        <f t="shared" si="304"/>
        <v>0</v>
      </c>
      <c r="J1759" s="28">
        <f t="shared" si="305"/>
        <v>0</v>
      </c>
      <c r="K1759" s="28">
        <f t="shared" si="306"/>
        <v>2700</v>
      </c>
      <c r="L1759" s="28">
        <f t="shared" si="307"/>
        <v>1756</v>
      </c>
      <c r="M1759" s="41">
        <f>AVERAGE($K$4:K1759)</f>
        <v>2733.5706150341684</v>
      </c>
      <c r="N1759" s="41">
        <f>_xlfn.STDEV.S($K$4:K1759)</f>
        <v>357.56258770666295</v>
      </c>
      <c r="O1759" s="41">
        <f t="shared" si="309"/>
        <v>2716.83516000906</v>
      </c>
      <c r="P1759" s="41">
        <f t="shared" si="310"/>
        <v>2750.3060700592769</v>
      </c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</row>
    <row r="1760" spans="2:28" x14ac:dyDescent="0.2">
      <c r="B1760" s="13">
        <f t="shared" si="308"/>
        <v>1757</v>
      </c>
      <c r="C1760" s="12">
        <v>0.60043301551203221</v>
      </c>
      <c r="D1760" s="11">
        <f t="shared" si="300"/>
        <v>20</v>
      </c>
      <c r="E1760" s="11">
        <f t="shared" si="301"/>
        <v>20</v>
      </c>
      <c r="F1760" s="11">
        <f t="shared" si="302"/>
        <v>3000</v>
      </c>
      <c r="G1760" s="12">
        <v>0.11507380059191918</v>
      </c>
      <c r="H1760" s="27">
        <f t="shared" si="303"/>
        <v>0</v>
      </c>
      <c r="I1760" s="11">
        <f t="shared" si="304"/>
        <v>1</v>
      </c>
      <c r="J1760" s="28">
        <f t="shared" si="305"/>
        <v>500</v>
      </c>
      <c r="K1760" s="28">
        <f t="shared" si="306"/>
        <v>2500</v>
      </c>
      <c r="L1760" s="28">
        <f t="shared" si="307"/>
        <v>1757</v>
      </c>
      <c r="M1760" s="41">
        <f>AVERAGE($K$4:K1760)</f>
        <v>2733.4376778599885</v>
      </c>
      <c r="N1760" s="41">
        <f>_xlfn.STDEV.S($K$4:K1760)</f>
        <v>357.50419054342308</v>
      </c>
      <c r="O1760" s="41">
        <f t="shared" si="309"/>
        <v>2716.7097250540519</v>
      </c>
      <c r="P1760" s="41">
        <f t="shared" si="310"/>
        <v>2750.1656306659252</v>
      </c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</row>
    <row r="1761" spans="2:28" x14ac:dyDescent="0.2">
      <c r="B1761" s="13">
        <f t="shared" si="308"/>
        <v>1758</v>
      </c>
      <c r="C1761" s="12">
        <v>0.3732206610094857</v>
      </c>
      <c r="D1761" s="11">
        <f t="shared" si="300"/>
        <v>19</v>
      </c>
      <c r="E1761" s="11">
        <f t="shared" si="301"/>
        <v>19</v>
      </c>
      <c r="F1761" s="11">
        <f t="shared" si="302"/>
        <v>2850</v>
      </c>
      <c r="G1761" s="12">
        <v>0.58366025681446165</v>
      </c>
      <c r="H1761" s="27">
        <f t="shared" si="303"/>
        <v>2</v>
      </c>
      <c r="I1761" s="11">
        <f t="shared" si="304"/>
        <v>0</v>
      </c>
      <c r="J1761" s="28">
        <f t="shared" si="305"/>
        <v>0</v>
      </c>
      <c r="K1761" s="28">
        <f t="shared" si="306"/>
        <v>2850</v>
      </c>
      <c r="L1761" s="28">
        <f t="shared" si="307"/>
        <v>1758</v>
      </c>
      <c r="M1761" s="41">
        <f>AVERAGE($K$4:K1761)</f>
        <v>2733.5039817974971</v>
      </c>
      <c r="N1761" s="41">
        <f>_xlfn.STDEV.S($K$4:K1761)</f>
        <v>357.41325089252314</v>
      </c>
      <c r="O1761" s="41">
        <f t="shared" si="309"/>
        <v>2716.7850478375676</v>
      </c>
      <c r="P1761" s="41">
        <f t="shared" si="310"/>
        <v>2750.2229157574266</v>
      </c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</row>
    <row r="1762" spans="2:28" x14ac:dyDescent="0.2">
      <c r="B1762" s="13">
        <f t="shared" si="308"/>
        <v>1759</v>
      </c>
      <c r="C1762" s="12">
        <v>0.2812652989837291</v>
      </c>
      <c r="D1762" s="11">
        <f t="shared" si="300"/>
        <v>18</v>
      </c>
      <c r="E1762" s="11">
        <f t="shared" si="301"/>
        <v>18</v>
      </c>
      <c r="F1762" s="11">
        <f t="shared" si="302"/>
        <v>2700</v>
      </c>
      <c r="G1762" s="12">
        <v>9.7523330882097081E-2</v>
      </c>
      <c r="H1762" s="27">
        <f t="shared" si="303"/>
        <v>0</v>
      </c>
      <c r="I1762" s="11">
        <f t="shared" si="304"/>
        <v>0</v>
      </c>
      <c r="J1762" s="28">
        <f t="shared" si="305"/>
        <v>0</v>
      </c>
      <c r="K1762" s="28">
        <f t="shared" si="306"/>
        <v>2700</v>
      </c>
      <c r="L1762" s="28">
        <f t="shared" si="307"/>
        <v>1759</v>
      </c>
      <c r="M1762" s="41">
        <f>AVERAGE($K$4:K1762)</f>
        <v>2733.4849346219444</v>
      </c>
      <c r="N1762" s="41">
        <f>_xlfn.STDEV.S($K$4:K1762)</f>
        <v>357.3124760577378</v>
      </c>
      <c r="O1762" s="41">
        <f t="shared" si="309"/>
        <v>2716.7754729517874</v>
      </c>
      <c r="P1762" s="41">
        <f t="shared" si="310"/>
        <v>2750.1943962921014</v>
      </c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</row>
    <row r="1763" spans="2:28" x14ac:dyDescent="0.2">
      <c r="B1763" s="13">
        <f t="shared" si="308"/>
        <v>1760</v>
      </c>
      <c r="C1763" s="12">
        <v>0.97828135179992737</v>
      </c>
      <c r="D1763" s="11">
        <f t="shared" si="300"/>
        <v>24</v>
      </c>
      <c r="E1763" s="11">
        <f t="shared" si="301"/>
        <v>22</v>
      </c>
      <c r="F1763" s="11">
        <f t="shared" si="302"/>
        <v>3300</v>
      </c>
      <c r="G1763" s="12">
        <v>5.1132975005593106E-2</v>
      </c>
      <c r="H1763" s="27">
        <f t="shared" si="303"/>
        <v>0</v>
      </c>
      <c r="I1763" s="11">
        <f t="shared" si="304"/>
        <v>3</v>
      </c>
      <c r="J1763" s="28">
        <f t="shared" si="305"/>
        <v>1500</v>
      </c>
      <c r="K1763" s="28">
        <f t="shared" si="306"/>
        <v>1800</v>
      </c>
      <c r="L1763" s="28">
        <f t="shared" si="307"/>
        <v>1760</v>
      </c>
      <c r="M1763" s="41">
        <f>AVERAGE($K$4:K1763)</f>
        <v>2732.9545454545455</v>
      </c>
      <c r="N1763" s="41">
        <f>_xlfn.STDEV.S($K$4:K1763)</f>
        <v>357.90324611263657</v>
      </c>
      <c r="O1763" s="41">
        <f t="shared" si="309"/>
        <v>2716.2222189303516</v>
      </c>
      <c r="P1763" s="41">
        <f t="shared" si="310"/>
        <v>2749.6868719787394</v>
      </c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</row>
    <row r="1764" spans="2:28" x14ac:dyDescent="0.2">
      <c r="B1764" s="13">
        <f t="shared" si="308"/>
        <v>1761</v>
      </c>
      <c r="C1764" s="12">
        <v>0.87405501064896818</v>
      </c>
      <c r="D1764" s="11">
        <f t="shared" si="300"/>
        <v>22</v>
      </c>
      <c r="E1764" s="11">
        <f t="shared" si="301"/>
        <v>22</v>
      </c>
      <c r="F1764" s="11">
        <f t="shared" si="302"/>
        <v>3300</v>
      </c>
      <c r="G1764" s="12">
        <v>0.14484207027163154</v>
      </c>
      <c r="H1764" s="27">
        <f t="shared" si="303"/>
        <v>1</v>
      </c>
      <c r="I1764" s="11">
        <f t="shared" si="304"/>
        <v>2</v>
      </c>
      <c r="J1764" s="28">
        <f t="shared" si="305"/>
        <v>1000</v>
      </c>
      <c r="K1764" s="28">
        <f t="shared" si="306"/>
        <v>2300</v>
      </c>
      <c r="L1764" s="28">
        <f t="shared" si="307"/>
        <v>1761</v>
      </c>
      <c r="M1764" s="41">
        <f>AVERAGE($K$4:K1764)</f>
        <v>2732.708688245315</v>
      </c>
      <c r="N1764" s="41">
        <f>_xlfn.STDEV.S($K$4:K1764)</f>
        <v>357.95027235023559</v>
      </c>
      <c r="O1764" s="41">
        <f t="shared" si="309"/>
        <v>2715.9789218451419</v>
      </c>
      <c r="P1764" s="41">
        <f t="shared" si="310"/>
        <v>2749.438454645488</v>
      </c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</row>
    <row r="1765" spans="2:28" x14ac:dyDescent="0.2">
      <c r="B1765" s="13">
        <f t="shared" si="308"/>
        <v>1762</v>
      </c>
      <c r="C1765" s="12">
        <v>0.22511585747185614</v>
      </c>
      <c r="D1765" s="11">
        <f t="shared" si="300"/>
        <v>17</v>
      </c>
      <c r="E1765" s="11">
        <f t="shared" si="301"/>
        <v>17</v>
      </c>
      <c r="F1765" s="11">
        <f t="shared" si="302"/>
        <v>2550</v>
      </c>
      <c r="G1765" s="12">
        <v>0.58298837409053128</v>
      </c>
      <c r="H1765" s="27">
        <f t="shared" si="303"/>
        <v>2</v>
      </c>
      <c r="I1765" s="11">
        <f t="shared" si="304"/>
        <v>0</v>
      </c>
      <c r="J1765" s="28">
        <f t="shared" si="305"/>
        <v>0</v>
      </c>
      <c r="K1765" s="28">
        <f t="shared" si="306"/>
        <v>2550</v>
      </c>
      <c r="L1765" s="28">
        <f t="shared" si="307"/>
        <v>1762</v>
      </c>
      <c r="M1765" s="41">
        <f>AVERAGE($K$4:K1765)</f>
        <v>2732.6049943246312</v>
      </c>
      <c r="N1765" s="41">
        <f>_xlfn.STDEV.S($K$4:K1765)</f>
        <v>357.87509604647329</v>
      </c>
      <c r="O1765" s="41">
        <f t="shared" si="309"/>
        <v>2715.8834950815385</v>
      </c>
      <c r="P1765" s="41">
        <f t="shared" si="310"/>
        <v>2749.3264935677239</v>
      </c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</row>
    <row r="1766" spans="2:28" x14ac:dyDescent="0.2">
      <c r="B1766" s="13">
        <f t="shared" si="308"/>
        <v>1763</v>
      </c>
      <c r="C1766" s="12">
        <v>0.87861948446084281</v>
      </c>
      <c r="D1766" s="11">
        <f t="shared" si="300"/>
        <v>22</v>
      </c>
      <c r="E1766" s="11">
        <f t="shared" si="301"/>
        <v>22</v>
      </c>
      <c r="F1766" s="11">
        <f t="shared" si="302"/>
        <v>3300</v>
      </c>
      <c r="G1766" s="12">
        <v>0.27069372732847663</v>
      </c>
      <c r="H1766" s="27">
        <f t="shared" si="303"/>
        <v>1</v>
      </c>
      <c r="I1766" s="11">
        <f t="shared" si="304"/>
        <v>2</v>
      </c>
      <c r="J1766" s="28">
        <f t="shared" si="305"/>
        <v>1000</v>
      </c>
      <c r="K1766" s="28">
        <f t="shared" si="306"/>
        <v>2300</v>
      </c>
      <c r="L1766" s="28">
        <f t="shared" si="307"/>
        <v>1763</v>
      </c>
      <c r="M1766" s="41">
        <f>AVERAGE($K$4:K1766)</f>
        <v>2732.3596142938172</v>
      </c>
      <c r="N1766" s="41">
        <f>_xlfn.STDEV.S($K$4:K1766)</f>
        <v>357.9218489360793</v>
      </c>
      <c r="O1766" s="41">
        <f t="shared" si="309"/>
        <v>2715.6406807106923</v>
      </c>
      <c r="P1766" s="41">
        <f t="shared" si="310"/>
        <v>2749.0785478769421</v>
      </c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</row>
    <row r="1767" spans="2:28" x14ac:dyDescent="0.2">
      <c r="B1767" s="13">
        <f t="shared" si="308"/>
        <v>1764</v>
      </c>
      <c r="C1767" s="12">
        <v>0.45517603810249319</v>
      </c>
      <c r="D1767" s="11">
        <f t="shared" si="300"/>
        <v>19</v>
      </c>
      <c r="E1767" s="11">
        <f t="shared" si="301"/>
        <v>19</v>
      </c>
      <c r="F1767" s="11">
        <f t="shared" si="302"/>
        <v>2850</v>
      </c>
      <c r="G1767" s="12">
        <v>0.73248875044055217</v>
      </c>
      <c r="H1767" s="27">
        <f t="shared" si="303"/>
        <v>3</v>
      </c>
      <c r="I1767" s="11">
        <f t="shared" si="304"/>
        <v>0</v>
      </c>
      <c r="J1767" s="28">
        <f t="shared" si="305"/>
        <v>0</v>
      </c>
      <c r="K1767" s="28">
        <f t="shared" si="306"/>
        <v>2850</v>
      </c>
      <c r="L1767" s="28">
        <f t="shared" si="307"/>
        <v>1764</v>
      </c>
      <c r="M1767" s="41">
        <f>AVERAGE($K$4:K1767)</f>
        <v>2732.4263038548752</v>
      </c>
      <c r="N1767" s="41">
        <f>_xlfn.STDEV.S($K$4:K1767)</f>
        <v>357.83128779807186</v>
      </c>
      <c r="O1767" s="41">
        <f t="shared" si="309"/>
        <v>2715.7163453991875</v>
      </c>
      <c r="P1767" s="41">
        <f t="shared" si="310"/>
        <v>2749.1362623105629</v>
      </c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</row>
    <row r="1768" spans="2:28" x14ac:dyDescent="0.2">
      <c r="B1768" s="13">
        <f t="shared" si="308"/>
        <v>1765</v>
      </c>
      <c r="C1768" s="12">
        <v>0.84842324282990311</v>
      </c>
      <c r="D1768" s="11">
        <f t="shared" si="300"/>
        <v>22</v>
      </c>
      <c r="E1768" s="11">
        <f t="shared" si="301"/>
        <v>22</v>
      </c>
      <c r="F1768" s="11">
        <f t="shared" si="302"/>
        <v>3300</v>
      </c>
      <c r="G1768" s="12">
        <v>0.55087992380193707</v>
      </c>
      <c r="H1768" s="27">
        <f t="shared" si="303"/>
        <v>2</v>
      </c>
      <c r="I1768" s="11">
        <f t="shared" si="304"/>
        <v>1</v>
      </c>
      <c r="J1768" s="28">
        <f t="shared" si="305"/>
        <v>500</v>
      </c>
      <c r="K1768" s="28">
        <f t="shared" si="306"/>
        <v>2800</v>
      </c>
      <c r="L1768" s="28">
        <f t="shared" si="307"/>
        <v>1765</v>
      </c>
      <c r="M1768" s="41">
        <f>AVERAGE($K$4:K1768)</f>
        <v>2732.4645892351273</v>
      </c>
      <c r="N1768" s="41">
        <f>_xlfn.STDEV.S($K$4:K1768)</f>
        <v>357.73346327468528</v>
      </c>
      <c r="O1768" s="41">
        <f t="shared" si="309"/>
        <v>2715.763938555946</v>
      </c>
      <c r="P1768" s="41">
        <f t="shared" si="310"/>
        <v>2749.1652399143086</v>
      </c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</row>
    <row r="1769" spans="2:28" x14ac:dyDescent="0.2">
      <c r="B1769" s="13">
        <f t="shared" si="308"/>
        <v>1766</v>
      </c>
      <c r="C1769" s="12">
        <v>0.23672617565151821</v>
      </c>
      <c r="D1769" s="11">
        <f t="shared" si="300"/>
        <v>17</v>
      </c>
      <c r="E1769" s="11">
        <f t="shared" si="301"/>
        <v>17</v>
      </c>
      <c r="F1769" s="11">
        <f t="shared" si="302"/>
        <v>2550</v>
      </c>
      <c r="G1769" s="12">
        <v>0.69507977202201299</v>
      </c>
      <c r="H1769" s="27">
        <f t="shared" si="303"/>
        <v>2</v>
      </c>
      <c r="I1769" s="11">
        <f t="shared" si="304"/>
        <v>0</v>
      </c>
      <c r="J1769" s="28">
        <f t="shared" si="305"/>
        <v>0</v>
      </c>
      <c r="K1769" s="28">
        <f t="shared" si="306"/>
        <v>2550</v>
      </c>
      <c r="L1769" s="28">
        <f t="shared" si="307"/>
        <v>1766</v>
      </c>
      <c r="M1769" s="41">
        <f>AVERAGE($K$4:K1769)</f>
        <v>2732.3612684031709</v>
      </c>
      <c r="N1769" s="41">
        <f>_xlfn.STDEV.S($K$4:K1769)</f>
        <v>357.65846426433183</v>
      </c>
      <c r="O1769" s="41">
        <f t="shared" si="309"/>
        <v>2715.6688535794297</v>
      </c>
      <c r="P1769" s="41">
        <f t="shared" si="310"/>
        <v>2749.0536832269122</v>
      </c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</row>
    <row r="1770" spans="2:28" x14ac:dyDescent="0.2">
      <c r="B1770" s="13">
        <f t="shared" si="308"/>
        <v>1767</v>
      </c>
      <c r="C1770" s="12">
        <v>0.77290932867326112</v>
      </c>
      <c r="D1770" s="11">
        <f t="shared" si="300"/>
        <v>21</v>
      </c>
      <c r="E1770" s="11">
        <f t="shared" si="301"/>
        <v>21</v>
      </c>
      <c r="F1770" s="11">
        <f t="shared" si="302"/>
        <v>3150</v>
      </c>
      <c r="G1770" s="12">
        <v>0.38003964544961411</v>
      </c>
      <c r="H1770" s="27">
        <f t="shared" si="303"/>
        <v>2</v>
      </c>
      <c r="I1770" s="11">
        <f t="shared" si="304"/>
        <v>0</v>
      </c>
      <c r="J1770" s="28">
        <f t="shared" si="305"/>
        <v>0</v>
      </c>
      <c r="K1770" s="28">
        <f t="shared" si="306"/>
        <v>3150</v>
      </c>
      <c r="L1770" s="28">
        <f t="shared" si="307"/>
        <v>1767</v>
      </c>
      <c r="M1770" s="41">
        <f>AVERAGE($K$4:K1770)</f>
        <v>2732.5976230899832</v>
      </c>
      <c r="N1770" s="41">
        <f>_xlfn.STDEV.S($K$4:K1770)</f>
        <v>357.69519606772798</v>
      </c>
      <c r="O1770" s="41">
        <f t="shared" si="309"/>
        <v>2715.9082249579724</v>
      </c>
      <c r="P1770" s="41">
        <f t="shared" si="310"/>
        <v>2749.2870212219941</v>
      </c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</row>
    <row r="1771" spans="2:28" x14ac:dyDescent="0.2">
      <c r="B1771" s="13">
        <f t="shared" si="308"/>
        <v>1768</v>
      </c>
      <c r="C1771" s="12">
        <v>0.28623803961827465</v>
      </c>
      <c r="D1771" s="11">
        <f t="shared" si="300"/>
        <v>18</v>
      </c>
      <c r="E1771" s="11">
        <f t="shared" si="301"/>
        <v>18</v>
      </c>
      <c r="F1771" s="11">
        <f t="shared" si="302"/>
        <v>2700</v>
      </c>
      <c r="G1771" s="12">
        <v>0.18067017134817687</v>
      </c>
      <c r="H1771" s="27">
        <f t="shared" si="303"/>
        <v>1</v>
      </c>
      <c r="I1771" s="11">
        <f t="shared" si="304"/>
        <v>0</v>
      </c>
      <c r="J1771" s="28">
        <f t="shared" si="305"/>
        <v>0</v>
      </c>
      <c r="K1771" s="28">
        <f t="shared" si="306"/>
        <v>2700</v>
      </c>
      <c r="L1771" s="28">
        <f t="shared" si="307"/>
        <v>1768</v>
      </c>
      <c r="M1771" s="41">
        <f>AVERAGE($K$4:K1771)</f>
        <v>2732.579185520362</v>
      </c>
      <c r="N1771" s="41">
        <f>_xlfn.STDEV.S($K$4:K1771)</f>
        <v>357.59480671809575</v>
      </c>
      <c r="O1771" s="41">
        <f t="shared" si="309"/>
        <v>2715.8991970394036</v>
      </c>
      <c r="P1771" s="41">
        <f t="shared" si="310"/>
        <v>2749.2591740013204</v>
      </c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1"/>
      <c r="AB1771" s="11"/>
    </row>
    <row r="1772" spans="2:28" x14ac:dyDescent="0.2">
      <c r="B1772" s="13">
        <f t="shared" si="308"/>
        <v>1769</v>
      </c>
      <c r="C1772" s="12">
        <v>0.85408068246996771</v>
      </c>
      <c r="D1772" s="11">
        <f t="shared" si="300"/>
        <v>22</v>
      </c>
      <c r="E1772" s="11">
        <f t="shared" si="301"/>
        <v>22</v>
      </c>
      <c r="F1772" s="11">
        <f t="shared" si="302"/>
        <v>3300</v>
      </c>
      <c r="G1772" s="12">
        <v>0.92347978623549387</v>
      </c>
      <c r="H1772" s="27">
        <f t="shared" si="303"/>
        <v>4</v>
      </c>
      <c r="I1772" s="11">
        <f t="shared" si="304"/>
        <v>0</v>
      </c>
      <c r="J1772" s="28">
        <f t="shared" si="305"/>
        <v>0</v>
      </c>
      <c r="K1772" s="28">
        <f t="shared" si="306"/>
        <v>3300</v>
      </c>
      <c r="L1772" s="28">
        <f t="shared" si="307"/>
        <v>1769</v>
      </c>
      <c r="M1772" s="41">
        <f>AVERAGE($K$4:K1772)</f>
        <v>2732.8999434708876</v>
      </c>
      <c r="N1772" s="41">
        <f>_xlfn.STDEV.S($K$4:K1772)</f>
        <v>357.7481286887662</v>
      </c>
      <c r="O1772" s="41">
        <f t="shared" si="309"/>
        <v>2716.2175269762038</v>
      </c>
      <c r="P1772" s="41">
        <f t="shared" si="310"/>
        <v>2749.5823599655714</v>
      </c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</row>
    <row r="1773" spans="2:28" x14ac:dyDescent="0.2">
      <c r="B1773" s="13">
        <f t="shared" si="308"/>
        <v>1770</v>
      </c>
      <c r="C1773" s="12">
        <v>0.24260600051560788</v>
      </c>
      <c r="D1773" s="11">
        <f t="shared" si="300"/>
        <v>18</v>
      </c>
      <c r="E1773" s="11">
        <f t="shared" si="301"/>
        <v>18</v>
      </c>
      <c r="F1773" s="11">
        <f t="shared" si="302"/>
        <v>2700</v>
      </c>
      <c r="G1773" s="12">
        <v>0.74205502483205188</v>
      </c>
      <c r="H1773" s="27">
        <f t="shared" si="303"/>
        <v>3</v>
      </c>
      <c r="I1773" s="11">
        <f t="shared" si="304"/>
        <v>0</v>
      </c>
      <c r="J1773" s="28">
        <f t="shared" si="305"/>
        <v>0</v>
      </c>
      <c r="K1773" s="28">
        <f t="shared" si="306"/>
        <v>2700</v>
      </c>
      <c r="L1773" s="28">
        <f t="shared" si="307"/>
        <v>1770</v>
      </c>
      <c r="M1773" s="41">
        <f>AVERAGE($K$4:K1773)</f>
        <v>2732.8813559322034</v>
      </c>
      <c r="N1773" s="41">
        <f>_xlfn.STDEV.S($K$4:K1773)</f>
        <v>357.64785340640583</v>
      </c>
      <c r="O1773" s="41">
        <f t="shared" si="309"/>
        <v>2716.2083337964682</v>
      </c>
      <c r="P1773" s="41">
        <f t="shared" si="310"/>
        <v>2749.5543780679386</v>
      </c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</row>
    <row r="1774" spans="2:28" x14ac:dyDescent="0.2">
      <c r="B1774" s="13">
        <f t="shared" si="308"/>
        <v>1771</v>
      </c>
      <c r="C1774" s="12">
        <v>0.89773421759274752</v>
      </c>
      <c r="D1774" s="11">
        <f t="shared" si="300"/>
        <v>22</v>
      </c>
      <c r="E1774" s="11">
        <f t="shared" si="301"/>
        <v>22</v>
      </c>
      <c r="F1774" s="11">
        <f t="shared" si="302"/>
        <v>3300</v>
      </c>
      <c r="G1774" s="12">
        <v>0.68495663320599587</v>
      </c>
      <c r="H1774" s="27">
        <f t="shared" si="303"/>
        <v>3</v>
      </c>
      <c r="I1774" s="11">
        <f t="shared" si="304"/>
        <v>0</v>
      </c>
      <c r="J1774" s="28">
        <f t="shared" si="305"/>
        <v>0</v>
      </c>
      <c r="K1774" s="28">
        <f t="shared" si="306"/>
        <v>3300</v>
      </c>
      <c r="L1774" s="28">
        <f t="shared" si="307"/>
        <v>1771</v>
      </c>
      <c r="M1774" s="41">
        <f>AVERAGE($K$4:K1774)</f>
        <v>2733.201581027668</v>
      </c>
      <c r="N1774" s="41">
        <f>_xlfn.STDEV.S($K$4:K1774)</f>
        <v>357.80067916201449</v>
      </c>
      <c r="O1774" s="41">
        <f t="shared" si="309"/>
        <v>2716.5261507382356</v>
      </c>
      <c r="P1774" s="41">
        <f t="shared" si="310"/>
        <v>2749.8770113171004</v>
      </c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</row>
    <row r="1775" spans="2:28" x14ac:dyDescent="0.2">
      <c r="B1775" s="13">
        <f t="shared" si="308"/>
        <v>1772</v>
      </c>
      <c r="C1775" s="12">
        <v>0.32751153396914257</v>
      </c>
      <c r="D1775" s="11">
        <f t="shared" si="300"/>
        <v>18</v>
      </c>
      <c r="E1775" s="11">
        <f t="shared" si="301"/>
        <v>18</v>
      </c>
      <c r="F1775" s="11">
        <f t="shared" si="302"/>
        <v>2700</v>
      </c>
      <c r="G1775" s="12">
        <v>7.231378453344417E-2</v>
      </c>
      <c r="H1775" s="27">
        <f t="shared" si="303"/>
        <v>0</v>
      </c>
      <c r="I1775" s="11">
        <f t="shared" si="304"/>
        <v>0</v>
      </c>
      <c r="J1775" s="28">
        <f t="shared" si="305"/>
        <v>0</v>
      </c>
      <c r="K1775" s="28">
        <f t="shared" si="306"/>
        <v>2700</v>
      </c>
      <c r="L1775" s="28">
        <f t="shared" si="307"/>
        <v>1772</v>
      </c>
      <c r="M1775" s="41">
        <f>AVERAGE($K$4:K1775)</f>
        <v>2733.1828442437923</v>
      </c>
      <c r="N1775" s="41">
        <f>_xlfn.STDEV.S($K$4:K1775)</f>
        <v>357.70051790194634</v>
      </c>
      <c r="O1775" s="41">
        <f t="shared" si="309"/>
        <v>2716.5167930490729</v>
      </c>
      <c r="P1775" s="41">
        <f t="shared" si="310"/>
        <v>2749.8488954385116</v>
      </c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</row>
    <row r="1776" spans="2:28" x14ac:dyDescent="0.2">
      <c r="B1776" s="13">
        <f t="shared" si="308"/>
        <v>1773</v>
      </c>
      <c r="C1776" s="12">
        <v>0.37047149244827637</v>
      </c>
      <c r="D1776" s="11">
        <f t="shared" si="300"/>
        <v>19</v>
      </c>
      <c r="E1776" s="11">
        <f t="shared" si="301"/>
        <v>19</v>
      </c>
      <c r="F1776" s="11">
        <f t="shared" si="302"/>
        <v>2850</v>
      </c>
      <c r="G1776" s="12">
        <v>0.24968678887569529</v>
      </c>
      <c r="H1776" s="27">
        <f t="shared" si="303"/>
        <v>1</v>
      </c>
      <c r="I1776" s="11">
        <f t="shared" si="304"/>
        <v>0</v>
      </c>
      <c r="J1776" s="28">
        <f t="shared" si="305"/>
        <v>0</v>
      </c>
      <c r="K1776" s="28">
        <f t="shared" si="306"/>
        <v>2850</v>
      </c>
      <c r="L1776" s="28">
        <f t="shared" si="307"/>
        <v>1773</v>
      </c>
      <c r="M1776" s="41">
        <f>AVERAGE($K$4:K1776)</f>
        <v>2733.2487309644671</v>
      </c>
      <c r="N1776" s="41">
        <f>_xlfn.STDEV.S($K$4:K1776)</f>
        <v>357.61033381593433</v>
      </c>
      <c r="O1776" s="41">
        <f t="shared" si="309"/>
        <v>2716.5915875084729</v>
      </c>
      <c r="P1776" s="41">
        <f t="shared" si="310"/>
        <v>2749.9058744204613</v>
      </c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1"/>
      <c r="AB1776" s="11"/>
    </row>
    <row r="1777" spans="2:28" x14ac:dyDescent="0.2">
      <c r="B1777" s="13">
        <f t="shared" si="308"/>
        <v>1774</v>
      </c>
      <c r="C1777" s="12">
        <v>4.3659009645903302E-2</v>
      </c>
      <c r="D1777" s="11">
        <f t="shared" si="300"/>
        <v>15</v>
      </c>
      <c r="E1777" s="11">
        <f t="shared" si="301"/>
        <v>15</v>
      </c>
      <c r="F1777" s="11">
        <f t="shared" si="302"/>
        <v>2250</v>
      </c>
      <c r="G1777" s="12">
        <v>0.68287302961871865</v>
      </c>
      <c r="H1777" s="27">
        <f t="shared" si="303"/>
        <v>2</v>
      </c>
      <c r="I1777" s="11">
        <f t="shared" si="304"/>
        <v>0</v>
      </c>
      <c r="J1777" s="28">
        <f t="shared" si="305"/>
        <v>0</v>
      </c>
      <c r="K1777" s="28">
        <f t="shared" si="306"/>
        <v>2250</v>
      </c>
      <c r="L1777" s="28">
        <f t="shared" si="307"/>
        <v>1774</v>
      </c>
      <c r="M1777" s="41">
        <f>AVERAGE($K$4:K1777)</f>
        <v>2732.9763246899661</v>
      </c>
      <c r="N1777" s="41">
        <f>_xlfn.STDEV.S($K$4:K1777)</f>
        <v>357.69353026537038</v>
      </c>
      <c r="O1777" s="41">
        <f t="shared" si="309"/>
        <v>2716.3200089971442</v>
      </c>
      <c r="P1777" s="41">
        <f t="shared" si="310"/>
        <v>2749.6326403827879</v>
      </c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</row>
    <row r="1778" spans="2:28" x14ac:dyDescent="0.2">
      <c r="B1778" s="13">
        <f t="shared" si="308"/>
        <v>1775</v>
      </c>
      <c r="C1778" s="12">
        <v>0.95265231898976377</v>
      </c>
      <c r="D1778" s="11">
        <f t="shared" si="300"/>
        <v>24</v>
      </c>
      <c r="E1778" s="11">
        <f t="shared" si="301"/>
        <v>22</v>
      </c>
      <c r="F1778" s="11">
        <f t="shared" si="302"/>
        <v>3300</v>
      </c>
      <c r="G1778" s="12">
        <v>9.1724740526466508E-2</v>
      </c>
      <c r="H1778" s="27">
        <f t="shared" si="303"/>
        <v>0</v>
      </c>
      <c r="I1778" s="11">
        <f t="shared" si="304"/>
        <v>3</v>
      </c>
      <c r="J1778" s="28">
        <f t="shared" si="305"/>
        <v>1500</v>
      </c>
      <c r="K1778" s="28">
        <f t="shared" si="306"/>
        <v>1800</v>
      </c>
      <c r="L1778" s="28">
        <f t="shared" si="307"/>
        <v>1775</v>
      </c>
      <c r="M1778" s="41">
        <f>AVERAGE($K$4:K1778)</f>
        <v>2732.4507042253522</v>
      </c>
      <c r="N1778" s="41">
        <f>_xlfn.STDEV.S($K$4:K1778)</f>
        <v>358.27772874026726</v>
      </c>
      <c r="O1778" s="41">
        <f t="shared" si="309"/>
        <v>2715.7718914812499</v>
      </c>
      <c r="P1778" s="41">
        <f t="shared" si="310"/>
        <v>2749.1295169694545</v>
      </c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</row>
    <row r="1779" spans="2:28" x14ac:dyDescent="0.2">
      <c r="B1779" s="13">
        <f t="shared" si="308"/>
        <v>1776</v>
      </c>
      <c r="C1779" s="12">
        <v>0.72714427175634555</v>
      </c>
      <c r="D1779" s="11">
        <f t="shared" si="300"/>
        <v>21</v>
      </c>
      <c r="E1779" s="11">
        <f t="shared" si="301"/>
        <v>21</v>
      </c>
      <c r="F1779" s="11">
        <f t="shared" si="302"/>
        <v>3150</v>
      </c>
      <c r="G1779" s="12">
        <v>0.92786901539746991</v>
      </c>
      <c r="H1779" s="27">
        <f t="shared" si="303"/>
        <v>4</v>
      </c>
      <c r="I1779" s="11">
        <f t="shared" si="304"/>
        <v>0</v>
      </c>
      <c r="J1779" s="28">
        <f t="shared" si="305"/>
        <v>0</v>
      </c>
      <c r="K1779" s="28">
        <f t="shared" si="306"/>
        <v>3150</v>
      </c>
      <c r="L1779" s="28">
        <f t="shared" si="307"/>
        <v>1776</v>
      </c>
      <c r="M1779" s="41">
        <f>AVERAGE($K$4:K1779)</f>
        <v>2732.6858108108108</v>
      </c>
      <c r="N1779" s="41">
        <f>_xlfn.STDEV.S($K$4:K1779)</f>
        <v>358.31380430608561</v>
      </c>
      <c r="O1779" s="41">
        <f t="shared" si="309"/>
        <v>2716.0100218098478</v>
      </c>
      <c r="P1779" s="41">
        <f t="shared" si="310"/>
        <v>2749.3615998117739</v>
      </c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</row>
    <row r="1780" spans="2:28" x14ac:dyDescent="0.2">
      <c r="B1780" s="13">
        <f t="shared" si="308"/>
        <v>1777</v>
      </c>
      <c r="C1780" s="12">
        <v>0.30719738492111681</v>
      </c>
      <c r="D1780" s="11">
        <f t="shared" si="300"/>
        <v>18</v>
      </c>
      <c r="E1780" s="11">
        <f t="shared" si="301"/>
        <v>18</v>
      </c>
      <c r="F1780" s="11">
        <f t="shared" si="302"/>
        <v>2700</v>
      </c>
      <c r="G1780" s="12">
        <v>0.84139523120133175</v>
      </c>
      <c r="H1780" s="27">
        <f t="shared" si="303"/>
        <v>3</v>
      </c>
      <c r="I1780" s="11">
        <f t="shared" si="304"/>
        <v>0</v>
      </c>
      <c r="J1780" s="28">
        <f t="shared" si="305"/>
        <v>0</v>
      </c>
      <c r="K1780" s="28">
        <f t="shared" si="306"/>
        <v>2700</v>
      </c>
      <c r="L1780" s="28">
        <f t="shared" si="307"/>
        <v>1777</v>
      </c>
      <c r="M1780" s="41">
        <f>AVERAGE($K$4:K1780)</f>
        <v>2732.6674169949351</v>
      </c>
      <c r="N1780" s="41">
        <f>_xlfn.STDEV.S($K$4:K1780)</f>
        <v>358.21375265618838</v>
      </c>
      <c r="O1780" s="41">
        <f t="shared" si="309"/>
        <v>2716.0009822316356</v>
      </c>
      <c r="P1780" s="41">
        <f t="shared" si="310"/>
        <v>2749.3338517582347</v>
      </c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</row>
    <row r="1781" spans="2:28" x14ac:dyDescent="0.2">
      <c r="B1781" s="13">
        <f t="shared" si="308"/>
        <v>1778</v>
      </c>
      <c r="C1781" s="12">
        <v>0.37994226117835761</v>
      </c>
      <c r="D1781" s="11">
        <f t="shared" si="300"/>
        <v>19</v>
      </c>
      <c r="E1781" s="11">
        <f t="shared" si="301"/>
        <v>19</v>
      </c>
      <c r="F1781" s="11">
        <f t="shared" si="302"/>
        <v>2850</v>
      </c>
      <c r="G1781" s="12">
        <v>0.52556136423245303</v>
      </c>
      <c r="H1781" s="27">
        <f t="shared" si="303"/>
        <v>2</v>
      </c>
      <c r="I1781" s="11">
        <f t="shared" si="304"/>
        <v>0</v>
      </c>
      <c r="J1781" s="28">
        <f t="shared" si="305"/>
        <v>0</v>
      </c>
      <c r="K1781" s="28">
        <f t="shared" si="306"/>
        <v>2850</v>
      </c>
      <c r="L1781" s="28">
        <f t="shared" si="307"/>
        <v>1778</v>
      </c>
      <c r="M1781" s="41">
        <f>AVERAGE($K$4:K1781)</f>
        <v>2732.7334083239593</v>
      </c>
      <c r="N1781" s="41">
        <f>_xlfn.STDEV.S($K$4:K1781)</f>
        <v>358.12375733631632</v>
      </c>
      <c r="O1781" s="41">
        <f t="shared" si="309"/>
        <v>2716.0758534516954</v>
      </c>
      <c r="P1781" s="41">
        <f t="shared" si="310"/>
        <v>2749.3909631962233</v>
      </c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  <c r="AB1781" s="11"/>
    </row>
    <row r="1782" spans="2:28" x14ac:dyDescent="0.2">
      <c r="B1782" s="13">
        <f t="shared" si="308"/>
        <v>1779</v>
      </c>
      <c r="C1782" s="12">
        <v>0.93726834995671859</v>
      </c>
      <c r="D1782" s="11">
        <f t="shared" si="300"/>
        <v>23</v>
      </c>
      <c r="E1782" s="11">
        <f t="shared" si="301"/>
        <v>22</v>
      </c>
      <c r="F1782" s="11">
        <f t="shared" si="302"/>
        <v>3300</v>
      </c>
      <c r="G1782" s="12">
        <v>0.76276445914236146</v>
      </c>
      <c r="H1782" s="27">
        <f t="shared" si="303"/>
        <v>3</v>
      </c>
      <c r="I1782" s="11">
        <f t="shared" si="304"/>
        <v>0</v>
      </c>
      <c r="J1782" s="28">
        <f t="shared" si="305"/>
        <v>0</v>
      </c>
      <c r="K1782" s="28">
        <f t="shared" si="306"/>
        <v>3300</v>
      </c>
      <c r="L1782" s="28">
        <f t="shared" si="307"/>
        <v>1779</v>
      </c>
      <c r="M1782" s="41">
        <f>AVERAGE($K$4:K1782)</f>
        <v>2733.0522765598653</v>
      </c>
      <c r="N1782" s="41">
        <f>_xlfn.STDEV.S($K$4:K1782)</f>
        <v>358.2755584474196</v>
      </c>
      <c r="O1782" s="41">
        <f t="shared" si="309"/>
        <v>2716.3923516491327</v>
      </c>
      <c r="P1782" s="41">
        <f t="shared" si="310"/>
        <v>2749.7122014705978</v>
      </c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</row>
    <row r="1783" spans="2:28" x14ac:dyDescent="0.2">
      <c r="B1783" s="13">
        <f t="shared" si="308"/>
        <v>1780</v>
      </c>
      <c r="C1783" s="12">
        <v>0.60194582275572872</v>
      </c>
      <c r="D1783" s="11">
        <f t="shared" si="300"/>
        <v>20</v>
      </c>
      <c r="E1783" s="11">
        <f t="shared" si="301"/>
        <v>20</v>
      </c>
      <c r="F1783" s="11">
        <f t="shared" si="302"/>
        <v>3000</v>
      </c>
      <c r="G1783" s="12">
        <v>0.10105304307743124</v>
      </c>
      <c r="H1783" s="27">
        <f t="shared" si="303"/>
        <v>0</v>
      </c>
      <c r="I1783" s="11">
        <f t="shared" si="304"/>
        <v>1</v>
      </c>
      <c r="J1783" s="28">
        <f t="shared" si="305"/>
        <v>500</v>
      </c>
      <c r="K1783" s="28">
        <f t="shared" si="306"/>
        <v>2500</v>
      </c>
      <c r="L1783" s="28">
        <f t="shared" si="307"/>
        <v>1780</v>
      </c>
      <c r="M1783" s="41">
        <f>AVERAGE($K$4:K1783)</f>
        <v>2732.9213483146068</v>
      </c>
      <c r="N1783" s="41">
        <f>_xlfn.STDEV.S($K$4:K1783)</f>
        <v>358.2174412814141</v>
      </c>
      <c r="O1783" s="41">
        <f t="shared" si="309"/>
        <v>2716.2688118989713</v>
      </c>
      <c r="P1783" s="41">
        <f t="shared" si="310"/>
        <v>2749.5738847302423</v>
      </c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</row>
    <row r="1784" spans="2:28" x14ac:dyDescent="0.2">
      <c r="B1784" s="13">
        <f t="shared" si="308"/>
        <v>1781</v>
      </c>
      <c r="C1784" s="12">
        <v>0.7768956227892837</v>
      </c>
      <c r="D1784" s="11">
        <f t="shared" si="300"/>
        <v>21</v>
      </c>
      <c r="E1784" s="11">
        <f t="shared" si="301"/>
        <v>21</v>
      </c>
      <c r="F1784" s="11">
        <f t="shared" si="302"/>
        <v>3150</v>
      </c>
      <c r="G1784" s="12">
        <v>0.5143860115106822</v>
      </c>
      <c r="H1784" s="27">
        <f t="shared" si="303"/>
        <v>2</v>
      </c>
      <c r="I1784" s="11">
        <f t="shared" si="304"/>
        <v>0</v>
      </c>
      <c r="J1784" s="28">
        <f t="shared" si="305"/>
        <v>0</v>
      </c>
      <c r="K1784" s="28">
        <f t="shared" si="306"/>
        <v>3150</v>
      </c>
      <c r="L1784" s="28">
        <f t="shared" si="307"/>
        <v>1781</v>
      </c>
      <c r="M1784" s="41">
        <f>AVERAGE($K$4:K1784)</f>
        <v>2733.1555306007863</v>
      </c>
      <c r="N1784" s="41">
        <f>_xlfn.STDEV.S($K$4:K1784)</f>
        <v>358.25314783191254</v>
      </c>
      <c r="O1784" s="41">
        <f t="shared" si="309"/>
        <v>2716.506016829429</v>
      </c>
      <c r="P1784" s="41">
        <f t="shared" si="310"/>
        <v>2749.8050443721436</v>
      </c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</row>
    <row r="1785" spans="2:28" x14ac:dyDescent="0.2">
      <c r="B1785" s="13">
        <f t="shared" si="308"/>
        <v>1782</v>
      </c>
      <c r="C1785" s="12">
        <v>0.90893291495893935</v>
      </c>
      <c r="D1785" s="11">
        <f t="shared" si="300"/>
        <v>23</v>
      </c>
      <c r="E1785" s="11">
        <f t="shared" si="301"/>
        <v>22</v>
      </c>
      <c r="F1785" s="11">
        <f t="shared" si="302"/>
        <v>3300</v>
      </c>
      <c r="G1785" s="12">
        <v>0.43545836553786155</v>
      </c>
      <c r="H1785" s="27">
        <f t="shared" si="303"/>
        <v>2</v>
      </c>
      <c r="I1785" s="11">
        <f t="shared" si="304"/>
        <v>1</v>
      </c>
      <c r="J1785" s="28">
        <f t="shared" si="305"/>
        <v>500</v>
      </c>
      <c r="K1785" s="28">
        <f t="shared" si="306"/>
        <v>2800</v>
      </c>
      <c r="L1785" s="28">
        <f t="shared" si="307"/>
        <v>1782</v>
      </c>
      <c r="M1785" s="41">
        <f>AVERAGE($K$4:K1785)</f>
        <v>2733.1930415263751</v>
      </c>
      <c r="N1785" s="41">
        <f>_xlfn.STDEV.S($K$4:K1785)</f>
        <v>358.1560577504975</v>
      </c>
      <c r="O1785" s="41">
        <f t="shared" si="309"/>
        <v>2716.5527172623915</v>
      </c>
      <c r="P1785" s="41">
        <f t="shared" si="310"/>
        <v>2749.8333657903586</v>
      </c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</row>
    <row r="1786" spans="2:28" x14ac:dyDescent="0.2">
      <c r="B1786" s="13">
        <f t="shared" si="308"/>
        <v>1783</v>
      </c>
      <c r="C1786" s="12">
        <v>0.79756732413208431</v>
      </c>
      <c r="D1786" s="11">
        <f t="shared" si="300"/>
        <v>21</v>
      </c>
      <c r="E1786" s="11">
        <f t="shared" si="301"/>
        <v>21</v>
      </c>
      <c r="F1786" s="11">
        <f t="shared" si="302"/>
        <v>3150</v>
      </c>
      <c r="G1786" s="12">
        <v>2.2678548738867765E-2</v>
      </c>
      <c r="H1786" s="27">
        <f t="shared" si="303"/>
        <v>0</v>
      </c>
      <c r="I1786" s="11">
        <f t="shared" si="304"/>
        <v>2</v>
      </c>
      <c r="J1786" s="28">
        <f t="shared" si="305"/>
        <v>1000</v>
      </c>
      <c r="K1786" s="28">
        <f t="shared" si="306"/>
        <v>2150</v>
      </c>
      <c r="L1786" s="28">
        <f t="shared" si="307"/>
        <v>1783</v>
      </c>
      <c r="M1786" s="41">
        <f>AVERAGE($K$4:K1786)</f>
        <v>2732.8659562535054</v>
      </c>
      <c r="N1786" s="41">
        <f>_xlfn.STDEV.S($K$4:K1786)</f>
        <v>358.32182658178573</v>
      </c>
      <c r="O1786" s="41">
        <f t="shared" si="309"/>
        <v>2716.2226057370181</v>
      </c>
      <c r="P1786" s="41">
        <f t="shared" si="310"/>
        <v>2749.5093067699927</v>
      </c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1"/>
      <c r="AB1786" s="11"/>
    </row>
    <row r="1787" spans="2:28" x14ac:dyDescent="0.2">
      <c r="B1787" s="13">
        <f t="shared" si="308"/>
        <v>1784</v>
      </c>
      <c r="C1787" s="12">
        <v>0.80298815182353078</v>
      </c>
      <c r="D1787" s="11">
        <f t="shared" si="300"/>
        <v>21</v>
      </c>
      <c r="E1787" s="11">
        <f t="shared" si="301"/>
        <v>21</v>
      </c>
      <c r="F1787" s="11">
        <f t="shared" si="302"/>
        <v>3150</v>
      </c>
      <c r="G1787" s="12">
        <v>0.91810276143762637</v>
      </c>
      <c r="H1787" s="27">
        <f t="shared" si="303"/>
        <v>4</v>
      </c>
      <c r="I1787" s="11">
        <f t="shared" si="304"/>
        <v>0</v>
      </c>
      <c r="J1787" s="28">
        <f t="shared" si="305"/>
        <v>0</v>
      </c>
      <c r="K1787" s="28">
        <f t="shared" si="306"/>
        <v>3150</v>
      </c>
      <c r="L1787" s="28">
        <f t="shared" si="307"/>
        <v>1784</v>
      </c>
      <c r="M1787" s="41">
        <f>AVERAGE($K$4:K1787)</f>
        <v>2733.0997757847535</v>
      </c>
      <c r="N1787" s="41">
        <f>_xlfn.STDEV.S($K$4:K1787)</f>
        <v>358.35744041124468</v>
      </c>
      <c r="O1787" s="41">
        <f t="shared" si="309"/>
        <v>2716.45944315215</v>
      </c>
      <c r="P1787" s="41">
        <f t="shared" si="310"/>
        <v>2749.7401084173571</v>
      </c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</row>
    <row r="1788" spans="2:28" x14ac:dyDescent="0.2">
      <c r="B1788" s="13">
        <f t="shared" si="308"/>
        <v>1785</v>
      </c>
      <c r="C1788" s="12">
        <v>6.8703659000721951E-2</v>
      </c>
      <c r="D1788" s="11">
        <f t="shared" si="300"/>
        <v>15</v>
      </c>
      <c r="E1788" s="11">
        <f t="shared" si="301"/>
        <v>15</v>
      </c>
      <c r="F1788" s="11">
        <f t="shared" si="302"/>
        <v>2250</v>
      </c>
      <c r="G1788" s="12">
        <v>0.54075962746905826</v>
      </c>
      <c r="H1788" s="27">
        <f t="shared" si="303"/>
        <v>1</v>
      </c>
      <c r="I1788" s="11">
        <f t="shared" si="304"/>
        <v>0</v>
      </c>
      <c r="J1788" s="28">
        <f t="shared" si="305"/>
        <v>0</v>
      </c>
      <c r="K1788" s="28">
        <f t="shared" si="306"/>
        <v>2250</v>
      </c>
      <c r="L1788" s="28">
        <f t="shared" si="307"/>
        <v>1785</v>
      </c>
      <c r="M1788" s="41">
        <f>AVERAGE($K$4:K1788)</f>
        <v>2732.8291316526611</v>
      </c>
      <c r="N1788" s="41">
        <f>_xlfn.STDEV.S($K$4:K1788)</f>
        <v>358.43942149519938</v>
      </c>
      <c r="O1788" s="41">
        <f t="shared" si="309"/>
        <v>2716.1896614400853</v>
      </c>
      <c r="P1788" s="41">
        <f t="shared" si="310"/>
        <v>2749.4686018652369</v>
      </c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</row>
    <row r="1789" spans="2:28" x14ac:dyDescent="0.2">
      <c r="B1789" s="13">
        <f t="shared" si="308"/>
        <v>1786</v>
      </c>
      <c r="C1789" s="12">
        <v>0.81345608430458483</v>
      </c>
      <c r="D1789" s="11">
        <f t="shared" si="300"/>
        <v>21</v>
      </c>
      <c r="E1789" s="11">
        <f t="shared" si="301"/>
        <v>21</v>
      </c>
      <c r="F1789" s="11">
        <f t="shared" si="302"/>
        <v>3150</v>
      </c>
      <c r="G1789" s="12">
        <v>0.50438440008723218</v>
      </c>
      <c r="H1789" s="27">
        <f t="shared" si="303"/>
        <v>2</v>
      </c>
      <c r="I1789" s="11">
        <f t="shared" si="304"/>
        <v>0</v>
      </c>
      <c r="J1789" s="28">
        <f t="shared" si="305"/>
        <v>0</v>
      </c>
      <c r="K1789" s="28">
        <f t="shared" si="306"/>
        <v>3150</v>
      </c>
      <c r="L1789" s="28">
        <f t="shared" si="307"/>
        <v>1786</v>
      </c>
      <c r="M1789" s="41">
        <f>AVERAGE($K$4:K1789)</f>
        <v>2733.0627099664052</v>
      </c>
      <c r="N1789" s="41">
        <f>_xlfn.STDEV.S($K$4:K1789)</f>
        <v>358.4749419700621</v>
      </c>
      <c r="O1789" s="41">
        <f t="shared" si="309"/>
        <v>2716.426256570513</v>
      </c>
      <c r="P1789" s="41">
        <f t="shared" si="310"/>
        <v>2749.6991633622974</v>
      </c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</row>
    <row r="1790" spans="2:28" x14ac:dyDescent="0.2">
      <c r="B1790" s="13">
        <f t="shared" si="308"/>
        <v>1787</v>
      </c>
      <c r="C1790" s="12">
        <v>0.78092450146471382</v>
      </c>
      <c r="D1790" s="11">
        <f t="shared" si="300"/>
        <v>21</v>
      </c>
      <c r="E1790" s="11">
        <f t="shared" si="301"/>
        <v>21</v>
      </c>
      <c r="F1790" s="11">
        <f t="shared" si="302"/>
        <v>3150</v>
      </c>
      <c r="G1790" s="12">
        <v>0.70828126118884827</v>
      </c>
      <c r="H1790" s="27">
        <f t="shared" si="303"/>
        <v>3</v>
      </c>
      <c r="I1790" s="11">
        <f t="shared" si="304"/>
        <v>0</v>
      </c>
      <c r="J1790" s="28">
        <f t="shared" si="305"/>
        <v>0</v>
      </c>
      <c r="K1790" s="28">
        <f t="shared" si="306"/>
        <v>3150</v>
      </c>
      <c r="L1790" s="28">
        <f t="shared" si="307"/>
        <v>1787</v>
      </c>
      <c r="M1790" s="41">
        <f>AVERAGE($K$4:K1790)</f>
        <v>2733.2960268606603</v>
      </c>
      <c r="N1790" s="41">
        <f>_xlfn.STDEV.S($K$4:K1790)</f>
        <v>358.51026714327054</v>
      </c>
      <c r="O1790" s="41">
        <f t="shared" si="309"/>
        <v>2716.6625963446345</v>
      </c>
      <c r="P1790" s="41">
        <f t="shared" si="310"/>
        <v>2749.9294573766861</v>
      </c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</row>
    <row r="1791" spans="2:28" x14ac:dyDescent="0.2">
      <c r="B1791" s="13">
        <f t="shared" si="308"/>
        <v>1788</v>
      </c>
      <c r="C1791" s="12">
        <v>0.17329761818054779</v>
      </c>
      <c r="D1791" s="11">
        <f t="shared" si="300"/>
        <v>17</v>
      </c>
      <c r="E1791" s="11">
        <f t="shared" si="301"/>
        <v>17</v>
      </c>
      <c r="F1791" s="11">
        <f t="shared" si="302"/>
        <v>2550</v>
      </c>
      <c r="G1791" s="12">
        <v>1.1132564255861954E-2</v>
      </c>
      <c r="H1791" s="27">
        <f t="shared" si="303"/>
        <v>0</v>
      </c>
      <c r="I1791" s="11">
        <f t="shared" si="304"/>
        <v>0</v>
      </c>
      <c r="J1791" s="28">
        <f t="shared" si="305"/>
        <v>0</v>
      </c>
      <c r="K1791" s="28">
        <f t="shared" si="306"/>
        <v>2550</v>
      </c>
      <c r="L1791" s="28">
        <f t="shared" si="307"/>
        <v>1788</v>
      </c>
      <c r="M1791" s="41">
        <f>AVERAGE($K$4:K1791)</f>
        <v>2733.1935123042504</v>
      </c>
      <c r="N1791" s="41">
        <f>_xlfn.STDEV.S($K$4:K1791)</f>
        <v>358.43615520948174</v>
      </c>
      <c r="O1791" s="41">
        <f t="shared" si="309"/>
        <v>2716.5681776877286</v>
      </c>
      <c r="P1791" s="41">
        <f t="shared" si="310"/>
        <v>2749.8188469207721</v>
      </c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1"/>
      <c r="AB1791" s="11"/>
    </row>
    <row r="1792" spans="2:28" x14ac:dyDescent="0.2">
      <c r="B1792" s="13">
        <f t="shared" si="308"/>
        <v>1789</v>
      </c>
      <c r="C1792" s="12">
        <v>0.945814467478021</v>
      </c>
      <c r="D1792" s="11">
        <f t="shared" si="300"/>
        <v>23</v>
      </c>
      <c r="E1792" s="11">
        <f t="shared" si="301"/>
        <v>22</v>
      </c>
      <c r="F1792" s="11">
        <f t="shared" si="302"/>
        <v>3300</v>
      </c>
      <c r="G1792" s="12">
        <v>0.10214545648598061</v>
      </c>
      <c r="H1792" s="27">
        <f t="shared" si="303"/>
        <v>1</v>
      </c>
      <c r="I1792" s="11">
        <f t="shared" si="304"/>
        <v>2</v>
      </c>
      <c r="J1792" s="28">
        <f t="shared" si="305"/>
        <v>1000</v>
      </c>
      <c r="K1792" s="28">
        <f t="shared" si="306"/>
        <v>2300</v>
      </c>
      <c r="L1792" s="28">
        <f t="shared" si="307"/>
        <v>1789</v>
      </c>
      <c r="M1792" s="41">
        <f>AVERAGE($K$4:K1792)</f>
        <v>2732.9513694801567</v>
      </c>
      <c r="N1792" s="41">
        <f>_xlfn.STDEV.S($K$4:K1792)</f>
        <v>358.4822411343323</v>
      </c>
      <c r="O1792" s="41">
        <f t="shared" si="309"/>
        <v>2716.3285513535316</v>
      </c>
      <c r="P1792" s="41">
        <f t="shared" si="310"/>
        <v>2749.5741876067818</v>
      </c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</row>
    <row r="1793" spans="2:28" x14ac:dyDescent="0.2">
      <c r="B1793" s="13">
        <f t="shared" si="308"/>
        <v>1790</v>
      </c>
      <c r="C1793" s="12">
        <v>0.4559863665245556</v>
      </c>
      <c r="D1793" s="11">
        <f t="shared" si="300"/>
        <v>19</v>
      </c>
      <c r="E1793" s="11">
        <f t="shared" si="301"/>
        <v>19</v>
      </c>
      <c r="F1793" s="11">
        <f t="shared" si="302"/>
        <v>2850</v>
      </c>
      <c r="G1793" s="12">
        <v>0.84326602612883295</v>
      </c>
      <c r="H1793" s="27">
        <f t="shared" si="303"/>
        <v>3</v>
      </c>
      <c r="I1793" s="11">
        <f t="shared" si="304"/>
        <v>0</v>
      </c>
      <c r="J1793" s="28">
        <f t="shared" si="305"/>
        <v>0</v>
      </c>
      <c r="K1793" s="28">
        <f t="shared" si="306"/>
        <v>2850</v>
      </c>
      <c r="L1793" s="28">
        <f t="shared" si="307"/>
        <v>1790</v>
      </c>
      <c r="M1793" s="41">
        <f>AVERAGE($K$4:K1793)</f>
        <v>2733.0167597765362</v>
      </c>
      <c r="N1793" s="41">
        <f>_xlfn.STDEV.S($K$4:K1793)</f>
        <v>358.39271462559941</v>
      </c>
      <c r="O1793" s="41">
        <f t="shared" si="309"/>
        <v>2716.4027420181551</v>
      </c>
      <c r="P1793" s="41">
        <f t="shared" si="310"/>
        <v>2749.6307775349173</v>
      </c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</row>
    <row r="1794" spans="2:28" x14ac:dyDescent="0.2">
      <c r="B1794" s="13">
        <f t="shared" si="308"/>
        <v>1791</v>
      </c>
      <c r="C1794" s="12">
        <v>1.1854566505449915E-2</v>
      </c>
      <c r="D1794" s="11">
        <f t="shared" si="300"/>
        <v>14</v>
      </c>
      <c r="E1794" s="11">
        <f t="shared" si="301"/>
        <v>14</v>
      </c>
      <c r="F1794" s="11">
        <f t="shared" si="302"/>
        <v>2100</v>
      </c>
      <c r="G1794" s="12">
        <v>6.8802692281201727E-2</v>
      </c>
      <c r="H1794" s="27">
        <f t="shared" si="303"/>
        <v>0</v>
      </c>
      <c r="I1794" s="11">
        <f t="shared" si="304"/>
        <v>0</v>
      </c>
      <c r="J1794" s="28">
        <f t="shared" si="305"/>
        <v>0</v>
      </c>
      <c r="K1794" s="28">
        <f t="shared" si="306"/>
        <v>2100</v>
      </c>
      <c r="L1794" s="28">
        <f t="shared" si="307"/>
        <v>1791</v>
      </c>
      <c r="M1794" s="41">
        <f>AVERAGE($K$4:K1794)</f>
        <v>2732.6633165829144</v>
      </c>
      <c r="N1794" s="41">
        <f>_xlfn.STDEV.S($K$4:K1794)</f>
        <v>358.60467954265249</v>
      </c>
      <c r="O1794" s="41">
        <f t="shared" si="309"/>
        <v>2716.0441206356036</v>
      </c>
      <c r="P1794" s="41">
        <f t="shared" si="310"/>
        <v>2749.2825125302252</v>
      </c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</row>
    <row r="1795" spans="2:28" x14ac:dyDescent="0.2">
      <c r="B1795" s="13">
        <f t="shared" si="308"/>
        <v>1792</v>
      </c>
      <c r="C1795" s="12">
        <v>0.20662693415287203</v>
      </c>
      <c r="D1795" s="11">
        <f t="shared" si="300"/>
        <v>17</v>
      </c>
      <c r="E1795" s="11">
        <f t="shared" si="301"/>
        <v>17</v>
      </c>
      <c r="F1795" s="11">
        <f t="shared" si="302"/>
        <v>2550</v>
      </c>
      <c r="G1795" s="12">
        <v>0.86881145741244792</v>
      </c>
      <c r="H1795" s="27">
        <f t="shared" si="303"/>
        <v>3</v>
      </c>
      <c r="I1795" s="11">
        <f t="shared" si="304"/>
        <v>0</v>
      </c>
      <c r="J1795" s="28">
        <f t="shared" si="305"/>
        <v>0</v>
      </c>
      <c r="K1795" s="28">
        <f t="shared" si="306"/>
        <v>2550</v>
      </c>
      <c r="L1795" s="28">
        <f t="shared" si="307"/>
        <v>1792</v>
      </c>
      <c r="M1795" s="41">
        <f>AVERAGE($K$4:K1795)</f>
        <v>2732.5613839285716</v>
      </c>
      <c r="N1795" s="41">
        <f>_xlfn.STDEV.S($K$4:K1795)</f>
        <v>358.53051973764184</v>
      </c>
      <c r="O1795" s="41">
        <f t="shared" si="309"/>
        <v>2715.9502678635158</v>
      </c>
      <c r="P1795" s="41">
        <f t="shared" si="310"/>
        <v>2749.1724999936273</v>
      </c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</row>
    <row r="1796" spans="2:28" x14ac:dyDescent="0.2">
      <c r="B1796" s="13">
        <f t="shared" si="308"/>
        <v>1793</v>
      </c>
      <c r="C1796" s="12">
        <v>0.15075439508150124</v>
      </c>
      <c r="D1796" s="11">
        <f t="shared" si="300"/>
        <v>17</v>
      </c>
      <c r="E1796" s="11">
        <f t="shared" si="301"/>
        <v>17</v>
      </c>
      <c r="F1796" s="11">
        <f t="shared" si="302"/>
        <v>2550</v>
      </c>
      <c r="G1796" s="12">
        <v>0.37153065255792872</v>
      </c>
      <c r="H1796" s="27">
        <f t="shared" si="303"/>
        <v>1</v>
      </c>
      <c r="I1796" s="11">
        <f t="shared" si="304"/>
        <v>0</v>
      </c>
      <c r="J1796" s="28">
        <f t="shared" si="305"/>
        <v>0</v>
      </c>
      <c r="K1796" s="28">
        <f t="shared" si="306"/>
        <v>2550</v>
      </c>
      <c r="L1796" s="28">
        <f t="shared" si="307"/>
        <v>1793</v>
      </c>
      <c r="M1796" s="41">
        <f>AVERAGE($K$4:K1796)</f>
        <v>2732.4595649749026</v>
      </c>
      <c r="N1796" s="41">
        <f>_xlfn.STDEV.S($K$4:K1796)</f>
        <v>358.45639842947946</v>
      </c>
      <c r="O1796" s="41">
        <f t="shared" si="309"/>
        <v>2715.8565211989617</v>
      </c>
      <c r="P1796" s="41">
        <f t="shared" si="310"/>
        <v>2749.0626087508435</v>
      </c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</row>
    <row r="1797" spans="2:28" x14ac:dyDescent="0.2">
      <c r="B1797" s="13">
        <f t="shared" si="308"/>
        <v>1794</v>
      </c>
      <c r="C1797" s="12">
        <v>0.18249874835941327</v>
      </c>
      <c r="D1797" s="11">
        <f t="shared" ref="D1797:D1860" si="311">SUMIFS($R$4:$R$15,$U$4:$U$15,"&lt;="&amp;C1797,$T$4:$T$15,"&gt;="&amp;C1797)</f>
        <v>17</v>
      </c>
      <c r="E1797" s="11">
        <f t="shared" ref="E1797:E1860" si="312">MIN(D1797,$X$2)</f>
        <v>17</v>
      </c>
      <c r="F1797" s="11">
        <f t="shared" ref="F1797:F1860" si="313">E1797*$X$3</f>
        <v>2550</v>
      </c>
      <c r="G1797" s="12">
        <v>0.72645419895914687</v>
      </c>
      <c r="H1797" s="27">
        <f t="shared" ref="H1797:H1860" si="314">_xlfn.BINOM.INV(E1797,$X$5,G1797)</f>
        <v>2</v>
      </c>
      <c r="I1797" s="11">
        <f t="shared" ref="I1797:I1860" si="315">IF(E1797-H1797&gt;$X$6,E1797-H1797-$X$6,0)</f>
        <v>0</v>
      </c>
      <c r="J1797" s="28">
        <f t="shared" ref="J1797:J1860" si="316">I1797*$X$4</f>
        <v>0</v>
      </c>
      <c r="K1797" s="28">
        <f t="shared" ref="K1797:K1860" si="317">F1797-J1797</f>
        <v>2550</v>
      </c>
      <c r="L1797" s="28">
        <f t="shared" ref="L1797:L1860" si="318">B1797</f>
        <v>1794</v>
      </c>
      <c r="M1797" s="41">
        <f>AVERAGE($K$4:K1797)</f>
        <v>2732.3578595317726</v>
      </c>
      <c r="N1797" s="41">
        <f>_xlfn.STDEV.S($K$4:K1797)</f>
        <v>358.38231560035189</v>
      </c>
      <c r="O1797" s="41">
        <f t="shared" si="309"/>
        <v>2715.7628804619662</v>
      </c>
      <c r="P1797" s="41">
        <f t="shared" si="310"/>
        <v>2748.9528386015791</v>
      </c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</row>
    <row r="1798" spans="2:28" x14ac:dyDescent="0.2">
      <c r="B1798" s="13">
        <f t="shared" ref="B1798:B1861" si="319">B1797+1</f>
        <v>1795</v>
      </c>
      <c r="C1798" s="12">
        <v>0.58152559001330462</v>
      </c>
      <c r="D1798" s="11">
        <f t="shared" si="311"/>
        <v>20</v>
      </c>
      <c r="E1798" s="11">
        <f t="shared" si="312"/>
        <v>20</v>
      </c>
      <c r="F1798" s="11">
        <f t="shared" si="313"/>
        <v>3000</v>
      </c>
      <c r="G1798" s="12">
        <v>0.26225925125026295</v>
      </c>
      <c r="H1798" s="27">
        <f t="shared" si="314"/>
        <v>1</v>
      </c>
      <c r="I1798" s="11">
        <f t="shared" si="315"/>
        <v>0</v>
      </c>
      <c r="J1798" s="28">
        <f t="shared" si="316"/>
        <v>0</v>
      </c>
      <c r="K1798" s="28">
        <f t="shared" si="317"/>
        <v>3000</v>
      </c>
      <c r="L1798" s="28">
        <f t="shared" si="318"/>
        <v>1795</v>
      </c>
      <c r="M1798" s="41">
        <f>AVERAGE($K$4:K1798)</f>
        <v>2732.5069637883007</v>
      </c>
      <c r="N1798" s="41">
        <f>_xlfn.STDEV.S($K$4:K1798)</f>
        <v>358.33810527761824</v>
      </c>
      <c r="O1798" s="41">
        <f t="shared" ref="O1798:O1861" si="320">M1798-_xlfn.T.INV.2T(0.05,L1798-1)*N1798/SQRT(L1798)</f>
        <v>2715.9186607645543</v>
      </c>
      <c r="P1798" s="41">
        <f t="shared" ref="P1798:P1861" si="321">M1798+_xlfn.T.INV.2T(0.05,L1798-1)*N1798/SQRT(L1798)</f>
        <v>2749.0952668120472</v>
      </c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</row>
    <row r="1799" spans="2:28" x14ac:dyDescent="0.2">
      <c r="B1799" s="13">
        <f t="shared" si="319"/>
        <v>1796</v>
      </c>
      <c r="C1799" s="12">
        <v>8.9592176244300603E-2</v>
      </c>
      <c r="D1799" s="11">
        <f t="shared" si="311"/>
        <v>16</v>
      </c>
      <c r="E1799" s="11">
        <f t="shared" si="312"/>
        <v>16</v>
      </c>
      <c r="F1799" s="11">
        <f t="shared" si="313"/>
        <v>2400</v>
      </c>
      <c r="G1799" s="12">
        <v>0.20414796660526635</v>
      </c>
      <c r="H1799" s="27">
        <f t="shared" si="314"/>
        <v>1</v>
      </c>
      <c r="I1799" s="11">
        <f t="shared" si="315"/>
        <v>0</v>
      </c>
      <c r="J1799" s="28">
        <f t="shared" si="316"/>
        <v>0</v>
      </c>
      <c r="K1799" s="28">
        <f t="shared" si="317"/>
        <v>2400</v>
      </c>
      <c r="L1799" s="28">
        <f t="shared" si="318"/>
        <v>1796</v>
      </c>
      <c r="M1799" s="41">
        <f>AVERAGE($K$4:K1799)</f>
        <v>2732.3218262806236</v>
      </c>
      <c r="N1799" s="41">
        <f>_xlfn.STDEV.S($K$4:K1799)</f>
        <v>358.32418522663789</v>
      </c>
      <c r="O1799" s="41">
        <f t="shared" si="320"/>
        <v>2715.738792473413</v>
      </c>
      <c r="P1799" s="41">
        <f t="shared" si="321"/>
        <v>2748.9048600878341</v>
      </c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</row>
    <row r="1800" spans="2:28" x14ac:dyDescent="0.2">
      <c r="B1800" s="13">
        <f t="shared" si="319"/>
        <v>1797</v>
      </c>
      <c r="C1800" s="12">
        <v>0.966442037594894</v>
      </c>
      <c r="D1800" s="11">
        <f t="shared" si="311"/>
        <v>24</v>
      </c>
      <c r="E1800" s="11">
        <f t="shared" si="312"/>
        <v>22</v>
      </c>
      <c r="F1800" s="11">
        <f t="shared" si="313"/>
        <v>3300</v>
      </c>
      <c r="G1800" s="12">
        <v>0.17578780294453933</v>
      </c>
      <c r="H1800" s="27">
        <f t="shared" si="314"/>
        <v>1</v>
      </c>
      <c r="I1800" s="11">
        <f t="shared" si="315"/>
        <v>2</v>
      </c>
      <c r="J1800" s="28">
        <f t="shared" si="316"/>
        <v>1000</v>
      </c>
      <c r="K1800" s="28">
        <f t="shared" si="317"/>
        <v>2300</v>
      </c>
      <c r="L1800" s="28">
        <f t="shared" si="318"/>
        <v>1797</v>
      </c>
      <c r="M1800" s="41">
        <f>AVERAGE($K$4:K1800)</f>
        <v>2732.081246521981</v>
      </c>
      <c r="N1800" s="41">
        <f>_xlfn.STDEV.S($K$4:K1800)</f>
        <v>358.36955715821813</v>
      </c>
      <c r="O1800" s="41">
        <f t="shared" si="320"/>
        <v>2715.5007344722662</v>
      </c>
      <c r="P1800" s="41">
        <f t="shared" si="321"/>
        <v>2748.6617585716958</v>
      </c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</row>
    <row r="1801" spans="2:28" x14ac:dyDescent="0.2">
      <c r="B1801" s="13">
        <f t="shared" si="319"/>
        <v>1798</v>
      </c>
      <c r="C1801" s="12">
        <v>0.63189320470119759</v>
      </c>
      <c r="D1801" s="11">
        <f t="shared" si="311"/>
        <v>20</v>
      </c>
      <c r="E1801" s="11">
        <f t="shared" si="312"/>
        <v>20</v>
      </c>
      <c r="F1801" s="11">
        <f t="shared" si="313"/>
        <v>3000</v>
      </c>
      <c r="G1801" s="12">
        <v>0.19697286755943344</v>
      </c>
      <c r="H1801" s="27">
        <f t="shared" si="314"/>
        <v>1</v>
      </c>
      <c r="I1801" s="11">
        <f t="shared" si="315"/>
        <v>0</v>
      </c>
      <c r="J1801" s="28">
        <f t="shared" si="316"/>
        <v>0</v>
      </c>
      <c r="K1801" s="28">
        <f t="shared" si="317"/>
        <v>3000</v>
      </c>
      <c r="L1801" s="28">
        <f t="shared" si="318"/>
        <v>1798</v>
      </c>
      <c r="M1801" s="41">
        <f>AVERAGE($K$4:K1801)</f>
        <v>2732.2302558398219</v>
      </c>
      <c r="N1801" s="41">
        <f>_xlfn.STDEV.S($K$4:K1801)</f>
        <v>358.32554119784083</v>
      </c>
      <c r="O1801" s="41">
        <f t="shared" si="320"/>
        <v>2715.6563973708867</v>
      </c>
      <c r="P1801" s="41">
        <f t="shared" si="321"/>
        <v>2748.8041143087571</v>
      </c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1"/>
      <c r="AB1801" s="11"/>
    </row>
    <row r="1802" spans="2:28" x14ac:dyDescent="0.2">
      <c r="B1802" s="13">
        <f t="shared" si="319"/>
        <v>1799</v>
      </c>
      <c r="C1802" s="12">
        <v>0.80181151510922866</v>
      </c>
      <c r="D1802" s="11">
        <f t="shared" si="311"/>
        <v>21</v>
      </c>
      <c r="E1802" s="11">
        <f t="shared" si="312"/>
        <v>21</v>
      </c>
      <c r="F1802" s="11">
        <f t="shared" si="313"/>
        <v>3150</v>
      </c>
      <c r="G1802" s="12">
        <v>0.32590641832240963</v>
      </c>
      <c r="H1802" s="27">
        <f t="shared" si="314"/>
        <v>1</v>
      </c>
      <c r="I1802" s="11">
        <f t="shared" si="315"/>
        <v>1</v>
      </c>
      <c r="J1802" s="28">
        <f t="shared" si="316"/>
        <v>500</v>
      </c>
      <c r="K1802" s="28">
        <f t="shared" si="317"/>
        <v>2650</v>
      </c>
      <c r="L1802" s="28">
        <f t="shared" si="318"/>
        <v>1799</v>
      </c>
      <c r="M1802" s="41">
        <f>AVERAGE($K$4:K1802)</f>
        <v>2732.184546970539</v>
      </c>
      <c r="N1802" s="41">
        <f>_xlfn.STDEV.S($K$4:K1802)</f>
        <v>358.23112791450689</v>
      </c>
      <c r="O1802" s="41">
        <f t="shared" si="320"/>
        <v>2715.6196675035767</v>
      </c>
      <c r="P1802" s="41">
        <f t="shared" si="321"/>
        <v>2748.7494264375014</v>
      </c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</row>
    <row r="1803" spans="2:28" x14ac:dyDescent="0.2">
      <c r="B1803" s="13">
        <f t="shared" si="319"/>
        <v>1800</v>
      </c>
      <c r="C1803" s="12">
        <v>0.85783214280681086</v>
      </c>
      <c r="D1803" s="11">
        <f t="shared" si="311"/>
        <v>22</v>
      </c>
      <c r="E1803" s="11">
        <f t="shared" si="312"/>
        <v>22</v>
      </c>
      <c r="F1803" s="11">
        <f t="shared" si="313"/>
        <v>3300</v>
      </c>
      <c r="G1803" s="12">
        <v>0.38904527573752712</v>
      </c>
      <c r="H1803" s="27">
        <f t="shared" si="314"/>
        <v>2</v>
      </c>
      <c r="I1803" s="11">
        <f t="shared" si="315"/>
        <v>1</v>
      </c>
      <c r="J1803" s="28">
        <f t="shared" si="316"/>
        <v>500</v>
      </c>
      <c r="K1803" s="28">
        <f t="shared" si="317"/>
        <v>2800</v>
      </c>
      <c r="L1803" s="28">
        <f t="shared" si="318"/>
        <v>1800</v>
      </c>
      <c r="M1803" s="41">
        <f>AVERAGE($K$4:K1803)</f>
        <v>2732.2222222222222</v>
      </c>
      <c r="N1803" s="41">
        <f>_xlfn.STDEV.S($K$4:K1803)</f>
        <v>358.13511717201442</v>
      </c>
      <c r="O1803" s="41">
        <f t="shared" si="320"/>
        <v>2715.6663893252908</v>
      </c>
      <c r="P1803" s="41">
        <f t="shared" si="321"/>
        <v>2748.7780551191536</v>
      </c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</row>
    <row r="1804" spans="2:28" x14ac:dyDescent="0.2">
      <c r="B1804" s="13">
        <f t="shared" si="319"/>
        <v>1801</v>
      </c>
      <c r="C1804" s="12">
        <v>0.90015517316716231</v>
      </c>
      <c r="D1804" s="11">
        <f t="shared" si="311"/>
        <v>23</v>
      </c>
      <c r="E1804" s="11">
        <f t="shared" si="312"/>
        <v>22</v>
      </c>
      <c r="F1804" s="11">
        <f t="shared" si="313"/>
        <v>3300</v>
      </c>
      <c r="G1804" s="12">
        <v>0.17106909887577726</v>
      </c>
      <c r="H1804" s="27">
        <f t="shared" si="314"/>
        <v>1</v>
      </c>
      <c r="I1804" s="11">
        <f t="shared" si="315"/>
        <v>2</v>
      </c>
      <c r="J1804" s="28">
        <f t="shared" si="316"/>
        <v>1000</v>
      </c>
      <c r="K1804" s="28">
        <f t="shared" si="317"/>
        <v>2300</v>
      </c>
      <c r="L1804" s="28">
        <f t="shared" si="318"/>
        <v>1801</v>
      </c>
      <c r="M1804" s="41">
        <f>AVERAGE($K$4:K1804)</f>
        <v>2731.9822320932817</v>
      </c>
      <c r="N1804" s="41">
        <f>_xlfn.STDEV.S($K$4:K1804)</f>
        <v>358.1804506665344</v>
      </c>
      <c r="O1804" s="41">
        <f t="shared" si="320"/>
        <v>2715.4289072246238</v>
      </c>
      <c r="P1804" s="41">
        <f t="shared" si="321"/>
        <v>2748.5355569619396</v>
      </c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</row>
    <row r="1805" spans="2:28" x14ac:dyDescent="0.2">
      <c r="B1805" s="13">
        <f t="shared" si="319"/>
        <v>1802</v>
      </c>
      <c r="C1805" s="12">
        <v>0.85460298580471927</v>
      </c>
      <c r="D1805" s="11">
        <f t="shared" si="311"/>
        <v>22</v>
      </c>
      <c r="E1805" s="11">
        <f t="shared" si="312"/>
        <v>22</v>
      </c>
      <c r="F1805" s="11">
        <f t="shared" si="313"/>
        <v>3300</v>
      </c>
      <c r="G1805" s="12">
        <v>0.17506072940950668</v>
      </c>
      <c r="H1805" s="27">
        <f t="shared" si="314"/>
        <v>1</v>
      </c>
      <c r="I1805" s="11">
        <f t="shared" si="315"/>
        <v>2</v>
      </c>
      <c r="J1805" s="28">
        <f t="shared" si="316"/>
        <v>1000</v>
      </c>
      <c r="K1805" s="28">
        <f t="shared" si="317"/>
        <v>2300</v>
      </c>
      <c r="L1805" s="28">
        <f t="shared" si="318"/>
        <v>1802</v>
      </c>
      <c r="M1805" s="41">
        <f>AVERAGE($K$4:K1805)</f>
        <v>2731.7425083240842</v>
      </c>
      <c r="N1805" s="41">
        <f>_xlfn.STDEV.S($K$4:K1805)</f>
        <v>358.22556749023306</v>
      </c>
      <c r="O1805" s="41">
        <f t="shared" si="320"/>
        <v>2715.1916988213761</v>
      </c>
      <c r="P1805" s="41">
        <f t="shared" si="321"/>
        <v>2748.2933178267922</v>
      </c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</row>
    <row r="1806" spans="2:28" x14ac:dyDescent="0.2">
      <c r="B1806" s="13">
        <f t="shared" si="319"/>
        <v>1803</v>
      </c>
      <c r="C1806" s="12">
        <v>0.31865056756643162</v>
      </c>
      <c r="D1806" s="11">
        <f t="shared" si="311"/>
        <v>18</v>
      </c>
      <c r="E1806" s="11">
        <f t="shared" si="312"/>
        <v>18</v>
      </c>
      <c r="F1806" s="11">
        <f t="shared" si="313"/>
        <v>2700</v>
      </c>
      <c r="G1806" s="12">
        <v>0.48583709185356561</v>
      </c>
      <c r="H1806" s="27">
        <f t="shared" si="314"/>
        <v>2</v>
      </c>
      <c r="I1806" s="11">
        <f t="shared" si="315"/>
        <v>0</v>
      </c>
      <c r="J1806" s="28">
        <f t="shared" si="316"/>
        <v>0</v>
      </c>
      <c r="K1806" s="28">
        <f t="shared" si="317"/>
        <v>2700</v>
      </c>
      <c r="L1806" s="28">
        <f t="shared" si="318"/>
        <v>1803</v>
      </c>
      <c r="M1806" s="41">
        <f>AVERAGE($K$4:K1806)</f>
        <v>2731.7249029395452</v>
      </c>
      <c r="N1806" s="41">
        <f>_xlfn.STDEV.S($K$4:K1806)</f>
        <v>358.12693726098092</v>
      </c>
      <c r="O1806" s="41">
        <f t="shared" si="320"/>
        <v>2715.1832457137684</v>
      </c>
      <c r="P1806" s="41">
        <f t="shared" si="321"/>
        <v>2748.2665601653221</v>
      </c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</row>
    <row r="1807" spans="2:28" x14ac:dyDescent="0.2">
      <c r="B1807" s="13">
        <f t="shared" si="319"/>
        <v>1804</v>
      </c>
      <c r="C1807" s="12">
        <v>0.44517516575252969</v>
      </c>
      <c r="D1807" s="11">
        <f t="shared" si="311"/>
        <v>19</v>
      </c>
      <c r="E1807" s="11">
        <f t="shared" si="312"/>
        <v>19</v>
      </c>
      <c r="F1807" s="11">
        <f t="shared" si="313"/>
        <v>2850</v>
      </c>
      <c r="G1807" s="12">
        <v>0.88298064808863874</v>
      </c>
      <c r="H1807" s="27">
        <f t="shared" si="314"/>
        <v>3</v>
      </c>
      <c r="I1807" s="11">
        <f t="shared" si="315"/>
        <v>0</v>
      </c>
      <c r="J1807" s="28">
        <f t="shared" si="316"/>
        <v>0</v>
      </c>
      <c r="K1807" s="28">
        <f t="shared" si="317"/>
        <v>2850</v>
      </c>
      <c r="L1807" s="28">
        <f t="shared" si="318"/>
        <v>1804</v>
      </c>
      <c r="M1807" s="41">
        <f>AVERAGE($K$4:K1807)</f>
        <v>2731.7904656319292</v>
      </c>
      <c r="N1807" s="41">
        <f>_xlfn.STDEV.S($K$4:K1807)</f>
        <v>358.0384385211803</v>
      </c>
      <c r="O1807" s="41">
        <f t="shared" si="320"/>
        <v>2715.2574864891303</v>
      </c>
      <c r="P1807" s="41">
        <f t="shared" si="321"/>
        <v>2748.3234447747282</v>
      </c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</row>
    <row r="1808" spans="2:28" x14ac:dyDescent="0.2">
      <c r="B1808" s="13">
        <f t="shared" si="319"/>
        <v>1805</v>
      </c>
      <c r="C1808" s="12">
        <v>0.3975797057095839</v>
      </c>
      <c r="D1808" s="11">
        <f t="shared" si="311"/>
        <v>19</v>
      </c>
      <c r="E1808" s="11">
        <f t="shared" si="312"/>
        <v>19</v>
      </c>
      <c r="F1808" s="11">
        <f t="shared" si="313"/>
        <v>2850</v>
      </c>
      <c r="G1808" s="12">
        <v>0.52299717842765925</v>
      </c>
      <c r="H1808" s="27">
        <f t="shared" si="314"/>
        <v>2</v>
      </c>
      <c r="I1808" s="11">
        <f t="shared" si="315"/>
        <v>0</v>
      </c>
      <c r="J1808" s="28">
        <f t="shared" si="316"/>
        <v>0</v>
      </c>
      <c r="K1808" s="28">
        <f t="shared" si="317"/>
        <v>2850</v>
      </c>
      <c r="L1808" s="28">
        <f t="shared" si="318"/>
        <v>1805</v>
      </c>
      <c r="M1808" s="41">
        <f>AVERAGE($K$4:K1808)</f>
        <v>2731.8559556786704</v>
      </c>
      <c r="N1808" s="41">
        <f>_xlfn.STDEV.S($K$4:K1808)</f>
        <v>357.95000405617009</v>
      </c>
      <c r="O1808" s="41">
        <f t="shared" si="320"/>
        <v>2715.3316455629806</v>
      </c>
      <c r="P1808" s="41">
        <f t="shared" si="321"/>
        <v>2748.3802657943602</v>
      </c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</row>
    <row r="1809" spans="2:28" x14ac:dyDescent="0.2">
      <c r="B1809" s="13">
        <f t="shared" si="319"/>
        <v>1806</v>
      </c>
      <c r="C1809" s="12">
        <v>0.30555817465311286</v>
      </c>
      <c r="D1809" s="11">
        <f t="shared" si="311"/>
        <v>18</v>
      </c>
      <c r="E1809" s="11">
        <f t="shared" si="312"/>
        <v>18</v>
      </c>
      <c r="F1809" s="11">
        <f t="shared" si="313"/>
        <v>2700</v>
      </c>
      <c r="G1809" s="12">
        <v>0.91025250865272311</v>
      </c>
      <c r="H1809" s="27">
        <f t="shared" si="314"/>
        <v>4</v>
      </c>
      <c r="I1809" s="11">
        <f t="shared" si="315"/>
        <v>0</v>
      </c>
      <c r="J1809" s="28">
        <f t="shared" si="316"/>
        <v>0</v>
      </c>
      <c r="K1809" s="28">
        <f t="shared" si="317"/>
        <v>2700</v>
      </c>
      <c r="L1809" s="28">
        <f t="shared" si="318"/>
        <v>1806</v>
      </c>
      <c r="M1809" s="41">
        <f>AVERAGE($K$4:K1809)</f>
        <v>2731.8383167220377</v>
      </c>
      <c r="N1809" s="41">
        <f>_xlfn.STDEV.S($K$4:K1809)</f>
        <v>357.85162030411993</v>
      </c>
      <c r="O1809" s="41">
        <f t="shared" si="320"/>
        <v>2715.3231287234553</v>
      </c>
      <c r="P1809" s="41">
        <f t="shared" si="321"/>
        <v>2748.3535047206201</v>
      </c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</row>
    <row r="1810" spans="2:28" x14ac:dyDescent="0.2">
      <c r="B1810" s="13">
        <f t="shared" si="319"/>
        <v>1807</v>
      </c>
      <c r="C1810" s="12">
        <v>0.7394788929116427</v>
      </c>
      <c r="D1810" s="11">
        <f t="shared" si="311"/>
        <v>21</v>
      </c>
      <c r="E1810" s="11">
        <f t="shared" si="312"/>
        <v>21</v>
      </c>
      <c r="F1810" s="11">
        <f t="shared" si="313"/>
        <v>3150</v>
      </c>
      <c r="G1810" s="12">
        <v>0.14593994191964155</v>
      </c>
      <c r="H1810" s="27">
        <f t="shared" si="314"/>
        <v>1</v>
      </c>
      <c r="I1810" s="11">
        <f t="shared" si="315"/>
        <v>1</v>
      </c>
      <c r="J1810" s="28">
        <f t="shared" si="316"/>
        <v>500</v>
      </c>
      <c r="K1810" s="28">
        <f t="shared" si="317"/>
        <v>2650</v>
      </c>
      <c r="L1810" s="28">
        <f t="shared" si="318"/>
        <v>1807</v>
      </c>
      <c r="M1810" s="41">
        <f>AVERAGE($K$4:K1810)</f>
        <v>2731.7930271167679</v>
      </c>
      <c r="N1810" s="41">
        <f>_xlfn.STDEV.S($K$4:K1810)</f>
        <v>357.75771371589428</v>
      </c>
      <c r="O1810" s="41">
        <f t="shared" si="320"/>
        <v>2715.2867483419341</v>
      </c>
      <c r="P1810" s="41">
        <f t="shared" si="321"/>
        <v>2748.2993058916018</v>
      </c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</row>
    <row r="1811" spans="2:28" x14ac:dyDescent="0.2">
      <c r="B1811" s="13">
        <f t="shared" si="319"/>
        <v>1808</v>
      </c>
      <c r="C1811" s="12">
        <v>0.85519979992872475</v>
      </c>
      <c r="D1811" s="11">
        <f t="shared" si="311"/>
        <v>22</v>
      </c>
      <c r="E1811" s="11">
        <f t="shared" si="312"/>
        <v>22</v>
      </c>
      <c r="F1811" s="11">
        <f t="shared" si="313"/>
        <v>3300</v>
      </c>
      <c r="G1811" s="12">
        <v>0.87083918657268722</v>
      </c>
      <c r="H1811" s="27">
        <f t="shared" si="314"/>
        <v>4</v>
      </c>
      <c r="I1811" s="11">
        <f t="shared" si="315"/>
        <v>0</v>
      </c>
      <c r="J1811" s="28">
        <f t="shared" si="316"/>
        <v>0</v>
      </c>
      <c r="K1811" s="28">
        <f t="shared" si="317"/>
        <v>3300</v>
      </c>
      <c r="L1811" s="28">
        <f t="shared" si="318"/>
        <v>1808</v>
      </c>
      <c r="M1811" s="41">
        <f>AVERAGE($K$4:K1811)</f>
        <v>2732.1073008849557</v>
      </c>
      <c r="N1811" s="41">
        <f>_xlfn.STDEV.S($K$4:K1811)</f>
        <v>357.90826176916846</v>
      </c>
      <c r="O1811" s="41">
        <f t="shared" si="320"/>
        <v>2715.5986495703955</v>
      </c>
      <c r="P1811" s="41">
        <f t="shared" si="321"/>
        <v>2748.615952199516</v>
      </c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</row>
    <row r="1812" spans="2:28" x14ac:dyDescent="0.2">
      <c r="B1812" s="13">
        <f t="shared" si="319"/>
        <v>1809</v>
      </c>
      <c r="C1812" s="12">
        <v>0.98238047018161978</v>
      </c>
      <c r="D1812" s="11">
        <f t="shared" si="311"/>
        <v>25</v>
      </c>
      <c r="E1812" s="11">
        <f t="shared" si="312"/>
        <v>22</v>
      </c>
      <c r="F1812" s="11">
        <f t="shared" si="313"/>
        <v>3300</v>
      </c>
      <c r="G1812" s="12">
        <v>2.3610611571685758E-2</v>
      </c>
      <c r="H1812" s="27">
        <f t="shared" si="314"/>
        <v>0</v>
      </c>
      <c r="I1812" s="11">
        <f t="shared" si="315"/>
        <v>3</v>
      </c>
      <c r="J1812" s="28">
        <f t="shared" si="316"/>
        <v>1500</v>
      </c>
      <c r="K1812" s="28">
        <f t="shared" si="317"/>
        <v>1800</v>
      </c>
      <c r="L1812" s="28">
        <f t="shared" si="318"/>
        <v>1809</v>
      </c>
      <c r="M1812" s="41">
        <f>AVERAGE($K$4:K1812)</f>
        <v>2731.5920398009948</v>
      </c>
      <c r="N1812" s="41">
        <f>_xlfn.STDEV.S($K$4:K1812)</f>
        <v>358.47977853432138</v>
      </c>
      <c r="O1812" s="41">
        <f t="shared" si="320"/>
        <v>2715.0616040315876</v>
      </c>
      <c r="P1812" s="41">
        <f t="shared" si="321"/>
        <v>2748.122475570402</v>
      </c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</row>
    <row r="1813" spans="2:28" x14ac:dyDescent="0.2">
      <c r="B1813" s="13">
        <f t="shared" si="319"/>
        <v>1810</v>
      </c>
      <c r="C1813" s="12">
        <v>0.33611305185168949</v>
      </c>
      <c r="D1813" s="11">
        <f t="shared" si="311"/>
        <v>18</v>
      </c>
      <c r="E1813" s="11">
        <f t="shared" si="312"/>
        <v>18</v>
      </c>
      <c r="F1813" s="11">
        <f t="shared" si="313"/>
        <v>2700</v>
      </c>
      <c r="G1813" s="12">
        <v>0.96147874815926448</v>
      </c>
      <c r="H1813" s="27">
        <f t="shared" si="314"/>
        <v>4</v>
      </c>
      <c r="I1813" s="11">
        <f t="shared" si="315"/>
        <v>0</v>
      </c>
      <c r="J1813" s="28">
        <f t="shared" si="316"/>
        <v>0</v>
      </c>
      <c r="K1813" s="28">
        <f t="shared" si="317"/>
        <v>2700</v>
      </c>
      <c r="L1813" s="28">
        <f t="shared" si="318"/>
        <v>1810</v>
      </c>
      <c r="M1813" s="41">
        <f>AVERAGE($K$4:K1813)</f>
        <v>2731.5745856353592</v>
      </c>
      <c r="N1813" s="41">
        <f>_xlfn.STDEV.S($K$4:K1813)</f>
        <v>358.38145184341579</v>
      </c>
      <c r="O1813" s="41">
        <f t="shared" si="320"/>
        <v>2715.0532558804971</v>
      </c>
      <c r="P1813" s="41">
        <f t="shared" si="321"/>
        <v>2748.0959153902213</v>
      </c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</row>
    <row r="1814" spans="2:28" x14ac:dyDescent="0.2">
      <c r="B1814" s="13">
        <f t="shared" si="319"/>
        <v>1811</v>
      </c>
      <c r="C1814" s="12">
        <v>0.9403510616054771</v>
      </c>
      <c r="D1814" s="11">
        <f t="shared" si="311"/>
        <v>23</v>
      </c>
      <c r="E1814" s="11">
        <f t="shared" si="312"/>
        <v>22</v>
      </c>
      <c r="F1814" s="11">
        <f t="shared" si="313"/>
        <v>3300</v>
      </c>
      <c r="G1814" s="12">
        <v>0.83410660716379237</v>
      </c>
      <c r="H1814" s="27">
        <f t="shared" si="314"/>
        <v>4</v>
      </c>
      <c r="I1814" s="11">
        <f t="shared" si="315"/>
        <v>0</v>
      </c>
      <c r="J1814" s="28">
        <f t="shared" si="316"/>
        <v>0</v>
      </c>
      <c r="K1814" s="28">
        <f t="shared" si="317"/>
        <v>3300</v>
      </c>
      <c r="L1814" s="28">
        <f t="shared" si="318"/>
        <v>1811</v>
      </c>
      <c r="M1814" s="41">
        <f>AVERAGE($K$4:K1814)</f>
        <v>2731.888459414688</v>
      </c>
      <c r="N1814" s="41">
        <f>_xlfn.STDEV.S($K$4:K1814)</f>
        <v>358.53133620861752</v>
      </c>
      <c r="O1814" s="41">
        <f t="shared" si="320"/>
        <v>2715.3647900466553</v>
      </c>
      <c r="P1814" s="41">
        <f t="shared" si="321"/>
        <v>2748.4121287827206</v>
      </c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</row>
    <row r="1815" spans="2:28" x14ac:dyDescent="0.2">
      <c r="B1815" s="13">
        <f t="shared" si="319"/>
        <v>1812</v>
      </c>
      <c r="C1815" s="12">
        <v>0.45475803087507094</v>
      </c>
      <c r="D1815" s="11">
        <f t="shared" si="311"/>
        <v>19</v>
      </c>
      <c r="E1815" s="11">
        <f t="shared" si="312"/>
        <v>19</v>
      </c>
      <c r="F1815" s="11">
        <f t="shared" si="313"/>
        <v>2850</v>
      </c>
      <c r="G1815" s="12">
        <v>0.11425152358828228</v>
      </c>
      <c r="H1815" s="27">
        <f t="shared" si="314"/>
        <v>0</v>
      </c>
      <c r="I1815" s="11">
        <f t="shared" si="315"/>
        <v>0</v>
      </c>
      <c r="J1815" s="28">
        <f t="shared" si="316"/>
        <v>0</v>
      </c>
      <c r="K1815" s="28">
        <f t="shared" si="317"/>
        <v>2850</v>
      </c>
      <c r="L1815" s="28">
        <f t="shared" si="318"/>
        <v>1812</v>
      </c>
      <c r="M1815" s="41">
        <f>AVERAGE($K$4:K1815)</f>
        <v>2731.9536423841059</v>
      </c>
      <c r="N1815" s="41">
        <f>_xlfn.STDEV.S($K$4:K1815)</f>
        <v>358.44307489214253</v>
      </c>
      <c r="O1815" s="41">
        <f t="shared" si="320"/>
        <v>2715.4386058443174</v>
      </c>
      <c r="P1815" s="41">
        <f t="shared" si="321"/>
        <v>2748.4686789238945</v>
      </c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</row>
    <row r="1816" spans="2:28" x14ac:dyDescent="0.2">
      <c r="B1816" s="13">
        <f t="shared" si="319"/>
        <v>1813</v>
      </c>
      <c r="C1816" s="12">
        <v>0.6815399425083899</v>
      </c>
      <c r="D1816" s="11">
        <f t="shared" si="311"/>
        <v>21</v>
      </c>
      <c r="E1816" s="11">
        <f t="shared" si="312"/>
        <v>21</v>
      </c>
      <c r="F1816" s="11">
        <f t="shared" si="313"/>
        <v>3150</v>
      </c>
      <c r="G1816" s="12">
        <v>0.32295142201363902</v>
      </c>
      <c r="H1816" s="27">
        <f t="shared" si="314"/>
        <v>1</v>
      </c>
      <c r="I1816" s="11">
        <f t="shared" si="315"/>
        <v>1</v>
      </c>
      <c r="J1816" s="28">
        <f t="shared" si="316"/>
        <v>500</v>
      </c>
      <c r="K1816" s="28">
        <f t="shared" si="317"/>
        <v>2650</v>
      </c>
      <c r="L1816" s="28">
        <f t="shared" si="318"/>
        <v>1813</v>
      </c>
      <c r="M1816" s="41">
        <f>AVERAGE($K$4:K1816)</f>
        <v>2731.9084390512962</v>
      </c>
      <c r="N1816" s="41">
        <f>_xlfn.STDEV.S($K$4:K1816)</f>
        <v>358.34932209378957</v>
      </c>
      <c r="O1816" s="41">
        <f t="shared" si="320"/>
        <v>2715.4022822565821</v>
      </c>
      <c r="P1816" s="41">
        <f t="shared" si="321"/>
        <v>2748.4145958460103</v>
      </c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1"/>
      <c r="AB1816" s="11"/>
    </row>
    <row r="1817" spans="2:28" x14ac:dyDescent="0.2">
      <c r="B1817" s="13">
        <f t="shared" si="319"/>
        <v>1814</v>
      </c>
      <c r="C1817" s="12">
        <v>0.87231066683506742</v>
      </c>
      <c r="D1817" s="11">
        <f t="shared" si="311"/>
        <v>22</v>
      </c>
      <c r="E1817" s="11">
        <f t="shared" si="312"/>
        <v>22</v>
      </c>
      <c r="F1817" s="11">
        <f t="shared" si="313"/>
        <v>3300</v>
      </c>
      <c r="G1817" s="12">
        <v>0.71648264413392826</v>
      </c>
      <c r="H1817" s="27">
        <f t="shared" si="314"/>
        <v>3</v>
      </c>
      <c r="I1817" s="11">
        <f t="shared" si="315"/>
        <v>0</v>
      </c>
      <c r="J1817" s="28">
        <f t="shared" si="316"/>
        <v>0</v>
      </c>
      <c r="K1817" s="28">
        <f t="shared" si="317"/>
        <v>3300</v>
      </c>
      <c r="L1817" s="28">
        <f t="shared" si="318"/>
        <v>1814</v>
      </c>
      <c r="M1817" s="41">
        <f>AVERAGE($K$4:K1817)</f>
        <v>2732.2216097023152</v>
      </c>
      <c r="N1817" s="41">
        <f>_xlfn.STDEV.S($K$4:K1817)</f>
        <v>358.49869812075212</v>
      </c>
      <c r="O1817" s="41">
        <f t="shared" si="320"/>
        <v>2715.7131306706065</v>
      </c>
      <c r="P1817" s="41">
        <f t="shared" si="321"/>
        <v>2748.7300887340239</v>
      </c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</row>
    <row r="1818" spans="2:28" x14ac:dyDescent="0.2">
      <c r="B1818" s="13">
        <f t="shared" si="319"/>
        <v>1815</v>
      </c>
      <c r="C1818" s="12">
        <v>9.4506553186551323E-2</v>
      </c>
      <c r="D1818" s="11">
        <f t="shared" si="311"/>
        <v>16</v>
      </c>
      <c r="E1818" s="11">
        <f t="shared" si="312"/>
        <v>16</v>
      </c>
      <c r="F1818" s="11">
        <f t="shared" si="313"/>
        <v>2400</v>
      </c>
      <c r="G1818" s="12">
        <v>0.10387509558415686</v>
      </c>
      <c r="H1818" s="27">
        <f t="shared" si="314"/>
        <v>0</v>
      </c>
      <c r="I1818" s="11">
        <f t="shared" si="315"/>
        <v>0</v>
      </c>
      <c r="J1818" s="28">
        <f t="shared" si="316"/>
        <v>0</v>
      </c>
      <c r="K1818" s="28">
        <f t="shared" si="317"/>
        <v>2400</v>
      </c>
      <c r="L1818" s="28">
        <f t="shared" si="318"/>
        <v>1815</v>
      </c>
      <c r="M1818" s="41">
        <f>AVERAGE($K$4:K1818)</f>
        <v>2732.0385674931131</v>
      </c>
      <c r="N1818" s="41">
        <f>_xlfn.STDEV.S($K$4:K1818)</f>
        <v>358.48469626093424</v>
      </c>
      <c r="O1818" s="41">
        <f t="shared" si="320"/>
        <v>2715.5352875488734</v>
      </c>
      <c r="P1818" s="41">
        <f t="shared" si="321"/>
        <v>2748.5418474373528</v>
      </c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</row>
    <row r="1819" spans="2:28" x14ac:dyDescent="0.2">
      <c r="B1819" s="13">
        <f t="shared" si="319"/>
        <v>1816</v>
      </c>
      <c r="C1819" s="12">
        <v>0.35550756651159043</v>
      </c>
      <c r="D1819" s="11">
        <f t="shared" si="311"/>
        <v>19</v>
      </c>
      <c r="E1819" s="11">
        <f t="shared" si="312"/>
        <v>19</v>
      </c>
      <c r="F1819" s="11">
        <f t="shared" si="313"/>
        <v>2850</v>
      </c>
      <c r="G1819" s="12">
        <v>6.1914322781867703E-2</v>
      </c>
      <c r="H1819" s="27">
        <f t="shared" si="314"/>
        <v>0</v>
      </c>
      <c r="I1819" s="11">
        <f t="shared" si="315"/>
        <v>0</v>
      </c>
      <c r="J1819" s="28">
        <f t="shared" si="316"/>
        <v>0</v>
      </c>
      <c r="K1819" s="28">
        <f t="shared" si="317"/>
        <v>2850</v>
      </c>
      <c r="L1819" s="28">
        <f t="shared" si="318"/>
        <v>1816</v>
      </c>
      <c r="M1819" s="41">
        <f>AVERAGE($K$4:K1819)</f>
        <v>2732.103524229075</v>
      </c>
      <c r="N1819" s="41">
        <f>_xlfn.STDEV.S($K$4:K1819)</f>
        <v>358.39661651775492</v>
      </c>
      <c r="O1819" s="41">
        <f t="shared" si="320"/>
        <v>2715.6088485746327</v>
      </c>
      <c r="P1819" s="41">
        <f t="shared" si="321"/>
        <v>2748.5981998835173</v>
      </c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</row>
    <row r="1820" spans="2:28" x14ac:dyDescent="0.2">
      <c r="B1820" s="13">
        <f t="shared" si="319"/>
        <v>1817</v>
      </c>
      <c r="C1820" s="12">
        <v>0.10259857015193818</v>
      </c>
      <c r="D1820" s="11">
        <f t="shared" si="311"/>
        <v>16</v>
      </c>
      <c r="E1820" s="11">
        <f t="shared" si="312"/>
        <v>16</v>
      </c>
      <c r="F1820" s="11">
        <f t="shared" si="313"/>
        <v>2400</v>
      </c>
      <c r="G1820" s="12">
        <v>9.4174298233665188E-2</v>
      </c>
      <c r="H1820" s="27">
        <f t="shared" si="314"/>
        <v>0</v>
      </c>
      <c r="I1820" s="11">
        <f t="shared" si="315"/>
        <v>0</v>
      </c>
      <c r="J1820" s="28">
        <f t="shared" si="316"/>
        <v>0</v>
      </c>
      <c r="K1820" s="28">
        <f t="shared" si="317"/>
        <v>2400</v>
      </c>
      <c r="L1820" s="28">
        <f t="shared" si="318"/>
        <v>1817</v>
      </c>
      <c r="M1820" s="41">
        <f>AVERAGE($K$4:K1820)</f>
        <v>2731.9207484865165</v>
      </c>
      <c r="N1820" s="41">
        <f>_xlfn.STDEV.S($K$4:K1820)</f>
        <v>358.38262213435729</v>
      </c>
      <c r="O1820" s="41">
        <f t="shared" si="320"/>
        <v>2715.4312623956389</v>
      </c>
      <c r="P1820" s="41">
        <f t="shared" si="321"/>
        <v>2748.410234577394</v>
      </c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</row>
    <row r="1821" spans="2:28" x14ac:dyDescent="0.2">
      <c r="B1821" s="13">
        <f t="shared" si="319"/>
        <v>1818</v>
      </c>
      <c r="C1821" s="12">
        <v>0.48546543747929582</v>
      </c>
      <c r="D1821" s="11">
        <f t="shared" si="311"/>
        <v>19</v>
      </c>
      <c r="E1821" s="11">
        <f t="shared" si="312"/>
        <v>19</v>
      </c>
      <c r="F1821" s="11">
        <f t="shared" si="313"/>
        <v>2850</v>
      </c>
      <c r="G1821" s="12">
        <v>0.50752352483721708</v>
      </c>
      <c r="H1821" s="27">
        <f t="shared" si="314"/>
        <v>2</v>
      </c>
      <c r="I1821" s="11">
        <f t="shared" si="315"/>
        <v>0</v>
      </c>
      <c r="J1821" s="28">
        <f t="shared" si="316"/>
        <v>0</v>
      </c>
      <c r="K1821" s="28">
        <f t="shared" si="317"/>
        <v>2850</v>
      </c>
      <c r="L1821" s="28">
        <f t="shared" si="318"/>
        <v>1818</v>
      </c>
      <c r="M1821" s="41">
        <f>AVERAGE($K$4:K1821)</f>
        <v>2731.985698569857</v>
      </c>
      <c r="N1821" s="41">
        <f>_xlfn.STDEV.S($K$4:K1821)</f>
        <v>358.29469184111605</v>
      </c>
      <c r="O1821" s="41">
        <f t="shared" si="320"/>
        <v>2715.5047988482347</v>
      </c>
      <c r="P1821" s="41">
        <f t="shared" si="321"/>
        <v>2748.4665982914794</v>
      </c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  <c r="AB1821" s="11"/>
    </row>
    <row r="1822" spans="2:28" x14ac:dyDescent="0.2">
      <c r="B1822" s="13">
        <f t="shared" si="319"/>
        <v>1819</v>
      </c>
      <c r="C1822" s="12">
        <v>0.20704193133194859</v>
      </c>
      <c r="D1822" s="11">
        <f t="shared" si="311"/>
        <v>17</v>
      </c>
      <c r="E1822" s="11">
        <f t="shared" si="312"/>
        <v>17</v>
      </c>
      <c r="F1822" s="11">
        <f t="shared" si="313"/>
        <v>2550</v>
      </c>
      <c r="G1822" s="12">
        <v>5.2573259205629608E-2</v>
      </c>
      <c r="H1822" s="27">
        <f t="shared" si="314"/>
        <v>0</v>
      </c>
      <c r="I1822" s="11">
        <f t="shared" si="315"/>
        <v>0</v>
      </c>
      <c r="J1822" s="28">
        <f t="shared" si="316"/>
        <v>0</v>
      </c>
      <c r="K1822" s="28">
        <f t="shared" si="317"/>
        <v>2550</v>
      </c>
      <c r="L1822" s="28">
        <f t="shared" si="318"/>
        <v>1819</v>
      </c>
      <c r="M1822" s="41">
        <f>AVERAGE($K$4:K1822)</f>
        <v>2731.8856514568442</v>
      </c>
      <c r="N1822" s="41">
        <f>_xlfn.STDEV.S($K$4:K1822)</f>
        <v>358.2215515383262</v>
      </c>
      <c r="O1822" s="41">
        <f t="shared" si="320"/>
        <v>2715.4126520017007</v>
      </c>
      <c r="P1822" s="41">
        <f t="shared" si="321"/>
        <v>2748.3586509119878</v>
      </c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</row>
    <row r="1823" spans="2:28" x14ac:dyDescent="0.2">
      <c r="B1823" s="13">
        <f t="shared" si="319"/>
        <v>1820</v>
      </c>
      <c r="C1823" s="12">
        <v>0.61531619630533196</v>
      </c>
      <c r="D1823" s="11">
        <f t="shared" si="311"/>
        <v>20</v>
      </c>
      <c r="E1823" s="11">
        <f t="shared" si="312"/>
        <v>20</v>
      </c>
      <c r="F1823" s="11">
        <f t="shared" si="313"/>
        <v>3000</v>
      </c>
      <c r="G1823" s="12">
        <v>0.82536566284965907</v>
      </c>
      <c r="H1823" s="27">
        <f t="shared" si="314"/>
        <v>3</v>
      </c>
      <c r="I1823" s="11">
        <f t="shared" si="315"/>
        <v>0</v>
      </c>
      <c r="J1823" s="28">
        <f t="shared" si="316"/>
        <v>0</v>
      </c>
      <c r="K1823" s="28">
        <f t="shared" si="317"/>
        <v>3000</v>
      </c>
      <c r="L1823" s="28">
        <f t="shared" si="318"/>
        <v>1820</v>
      </c>
      <c r="M1823" s="41">
        <f>AVERAGE($K$4:K1823)</f>
        <v>2732.032967032967</v>
      </c>
      <c r="N1823" s="41">
        <f>_xlfn.STDEV.S($K$4:K1823)</f>
        <v>358.17821217633139</v>
      </c>
      <c r="O1823" s="41">
        <f t="shared" si="320"/>
        <v>2715.5664922145729</v>
      </c>
      <c r="P1823" s="41">
        <f t="shared" si="321"/>
        <v>2748.4994418513611</v>
      </c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</row>
    <row r="1824" spans="2:28" x14ac:dyDescent="0.2">
      <c r="B1824" s="13">
        <f t="shared" si="319"/>
        <v>1821</v>
      </c>
      <c r="C1824" s="12">
        <v>0.11694407528003981</v>
      </c>
      <c r="D1824" s="11">
        <f t="shared" si="311"/>
        <v>16</v>
      </c>
      <c r="E1824" s="11">
        <f t="shared" si="312"/>
        <v>16</v>
      </c>
      <c r="F1824" s="11">
        <f t="shared" si="313"/>
        <v>2400</v>
      </c>
      <c r="G1824" s="12">
        <v>0.81348313301539388</v>
      </c>
      <c r="H1824" s="27">
        <f t="shared" si="314"/>
        <v>3</v>
      </c>
      <c r="I1824" s="11">
        <f t="shared" si="315"/>
        <v>0</v>
      </c>
      <c r="J1824" s="28">
        <f t="shared" si="316"/>
        <v>0</v>
      </c>
      <c r="K1824" s="28">
        <f t="shared" si="317"/>
        <v>2400</v>
      </c>
      <c r="L1824" s="28">
        <f t="shared" si="318"/>
        <v>1821</v>
      </c>
      <c r="M1824" s="41">
        <f>AVERAGE($K$4:K1824)</f>
        <v>2731.8506315211421</v>
      </c>
      <c r="N1824" s="41">
        <f>_xlfn.STDEV.S($K$4:K1824)</f>
        <v>358.16432425816055</v>
      </c>
      <c r="O1824" s="41">
        <f t="shared" si="320"/>
        <v>2715.3893229103505</v>
      </c>
      <c r="P1824" s="41">
        <f t="shared" si="321"/>
        <v>2748.3119401319336</v>
      </c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</row>
    <row r="1825" spans="2:28" x14ac:dyDescent="0.2">
      <c r="B1825" s="13">
        <f t="shared" si="319"/>
        <v>1822</v>
      </c>
      <c r="C1825" s="12">
        <v>0.27710979185540385</v>
      </c>
      <c r="D1825" s="11">
        <f t="shared" si="311"/>
        <v>18</v>
      </c>
      <c r="E1825" s="11">
        <f t="shared" si="312"/>
        <v>18</v>
      </c>
      <c r="F1825" s="11">
        <f t="shared" si="313"/>
        <v>2700</v>
      </c>
      <c r="G1825" s="12">
        <v>0.16190552586276008</v>
      </c>
      <c r="H1825" s="27">
        <f t="shared" si="314"/>
        <v>1</v>
      </c>
      <c r="I1825" s="11">
        <f t="shared" si="315"/>
        <v>0</v>
      </c>
      <c r="J1825" s="28">
        <f t="shared" si="316"/>
        <v>0</v>
      </c>
      <c r="K1825" s="28">
        <f t="shared" si="317"/>
        <v>2700</v>
      </c>
      <c r="L1825" s="28">
        <f t="shared" si="318"/>
        <v>1822</v>
      </c>
      <c r="M1825" s="41">
        <f>AVERAGE($K$4:K1825)</f>
        <v>2731.8331503841932</v>
      </c>
      <c r="N1825" s="41">
        <f>_xlfn.STDEV.S($K$4:K1825)</f>
        <v>358.06674548427566</v>
      </c>
      <c r="O1825" s="41">
        <f t="shared" si="320"/>
        <v>2715.3808492894286</v>
      </c>
      <c r="P1825" s="41">
        <f t="shared" si="321"/>
        <v>2748.2854514789578</v>
      </c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</row>
    <row r="1826" spans="2:28" x14ac:dyDescent="0.2">
      <c r="B1826" s="13">
        <f t="shared" si="319"/>
        <v>1823</v>
      </c>
      <c r="C1826" s="12">
        <v>0.55561617741896885</v>
      </c>
      <c r="D1826" s="11">
        <f t="shared" si="311"/>
        <v>20</v>
      </c>
      <c r="E1826" s="11">
        <f t="shared" si="312"/>
        <v>20</v>
      </c>
      <c r="F1826" s="11">
        <f t="shared" si="313"/>
        <v>3000</v>
      </c>
      <c r="G1826" s="12">
        <v>0.18481439826261981</v>
      </c>
      <c r="H1826" s="27">
        <f t="shared" si="314"/>
        <v>1</v>
      </c>
      <c r="I1826" s="11">
        <f t="shared" si="315"/>
        <v>0</v>
      </c>
      <c r="J1826" s="28">
        <f t="shared" si="316"/>
        <v>0</v>
      </c>
      <c r="K1826" s="28">
        <f t="shared" si="317"/>
        <v>3000</v>
      </c>
      <c r="L1826" s="28">
        <f t="shared" si="318"/>
        <v>1823</v>
      </c>
      <c r="M1826" s="41">
        <f>AVERAGE($K$4:K1826)</f>
        <v>2731.9802523313219</v>
      </c>
      <c r="N1826" s="41">
        <f>_xlfn.STDEV.S($K$4:K1826)</f>
        <v>358.02356539047622</v>
      </c>
      <c r="O1826" s="41">
        <f t="shared" si="320"/>
        <v>2715.5344537604001</v>
      </c>
      <c r="P1826" s="41">
        <f t="shared" si="321"/>
        <v>2748.4260509022438</v>
      </c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</row>
    <row r="1827" spans="2:28" x14ac:dyDescent="0.2">
      <c r="B1827" s="13">
        <f t="shared" si="319"/>
        <v>1824</v>
      </c>
      <c r="C1827" s="12">
        <v>0.20268641503286355</v>
      </c>
      <c r="D1827" s="11">
        <f t="shared" si="311"/>
        <v>17</v>
      </c>
      <c r="E1827" s="11">
        <f t="shared" si="312"/>
        <v>17</v>
      </c>
      <c r="F1827" s="11">
        <f t="shared" si="313"/>
        <v>2550</v>
      </c>
      <c r="G1827" s="12">
        <v>0.91899767682732925</v>
      </c>
      <c r="H1827" s="27">
        <f t="shared" si="314"/>
        <v>4</v>
      </c>
      <c r="I1827" s="11">
        <f t="shared" si="315"/>
        <v>0</v>
      </c>
      <c r="J1827" s="28">
        <f t="shared" si="316"/>
        <v>0</v>
      </c>
      <c r="K1827" s="28">
        <f t="shared" si="317"/>
        <v>2550</v>
      </c>
      <c r="L1827" s="28">
        <f t="shared" si="318"/>
        <v>1824</v>
      </c>
      <c r="M1827" s="41">
        <f>AVERAGE($K$4:K1827)</f>
        <v>2731.8804824561403</v>
      </c>
      <c r="N1827" s="41">
        <f>_xlfn.STDEV.S($K$4:K1827)</f>
        <v>357.95071779710395</v>
      </c>
      <c r="O1827" s="41">
        <f t="shared" si="320"/>
        <v>2715.442543999583</v>
      </c>
      <c r="P1827" s="41">
        <f t="shared" si="321"/>
        <v>2748.3184209126975</v>
      </c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</row>
    <row r="1828" spans="2:28" x14ac:dyDescent="0.2">
      <c r="B1828" s="13">
        <f t="shared" si="319"/>
        <v>1825</v>
      </c>
      <c r="C1828" s="12">
        <v>0.1605760171830789</v>
      </c>
      <c r="D1828" s="11">
        <f t="shared" si="311"/>
        <v>17</v>
      </c>
      <c r="E1828" s="11">
        <f t="shared" si="312"/>
        <v>17</v>
      </c>
      <c r="F1828" s="11">
        <f t="shared" si="313"/>
        <v>2550</v>
      </c>
      <c r="G1828" s="12">
        <v>0.50855714726350831</v>
      </c>
      <c r="H1828" s="27">
        <f t="shared" si="314"/>
        <v>2</v>
      </c>
      <c r="I1828" s="11">
        <f t="shared" si="315"/>
        <v>0</v>
      </c>
      <c r="J1828" s="28">
        <f t="shared" si="316"/>
        <v>0</v>
      </c>
      <c r="K1828" s="28">
        <f t="shared" si="317"/>
        <v>2550</v>
      </c>
      <c r="L1828" s="28">
        <f t="shared" si="318"/>
        <v>1825</v>
      </c>
      <c r="M1828" s="41">
        <f>AVERAGE($K$4:K1828)</f>
        <v>2731.7808219178082</v>
      </c>
      <c r="N1828" s="41">
        <f>_xlfn.STDEV.S($K$4:K1828)</f>
        <v>357.87790749286768</v>
      </c>
      <c r="O1828" s="41">
        <f t="shared" si="320"/>
        <v>2715.3507363117124</v>
      </c>
      <c r="P1828" s="41">
        <f t="shared" si="321"/>
        <v>2748.2109075239041</v>
      </c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</row>
    <row r="1829" spans="2:28" x14ac:dyDescent="0.2">
      <c r="B1829" s="13">
        <f t="shared" si="319"/>
        <v>1826</v>
      </c>
      <c r="C1829" s="12">
        <v>1.1397849811923155E-2</v>
      </c>
      <c r="D1829" s="11">
        <f t="shared" si="311"/>
        <v>14</v>
      </c>
      <c r="E1829" s="11">
        <f t="shared" si="312"/>
        <v>14</v>
      </c>
      <c r="F1829" s="11">
        <f t="shared" si="313"/>
        <v>2100</v>
      </c>
      <c r="G1829" s="12">
        <v>9.9651376769909539E-2</v>
      </c>
      <c r="H1829" s="27">
        <f t="shared" si="314"/>
        <v>0</v>
      </c>
      <c r="I1829" s="11">
        <f t="shared" si="315"/>
        <v>0</v>
      </c>
      <c r="J1829" s="28">
        <f t="shared" si="316"/>
        <v>0</v>
      </c>
      <c r="K1829" s="28">
        <f t="shared" si="317"/>
        <v>2100</v>
      </c>
      <c r="L1829" s="28">
        <f t="shared" si="318"/>
        <v>1826</v>
      </c>
      <c r="M1829" s="41">
        <f>AVERAGE($K$4:K1829)</f>
        <v>2731.4348302300109</v>
      </c>
      <c r="N1829" s="41">
        <f>_xlfn.STDEV.S($K$4:K1829)</f>
        <v>358.08519744229289</v>
      </c>
      <c r="O1829" s="41">
        <f t="shared" si="320"/>
        <v>2714.9997361241549</v>
      </c>
      <c r="P1829" s="41">
        <f t="shared" si="321"/>
        <v>2747.8699243358669</v>
      </c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</row>
    <row r="1830" spans="2:28" x14ac:dyDescent="0.2">
      <c r="B1830" s="13">
        <f t="shared" si="319"/>
        <v>1827</v>
      </c>
      <c r="C1830" s="12">
        <v>0.17371125101424678</v>
      </c>
      <c r="D1830" s="11">
        <f t="shared" si="311"/>
        <v>17</v>
      </c>
      <c r="E1830" s="11">
        <f t="shared" si="312"/>
        <v>17</v>
      </c>
      <c r="F1830" s="11">
        <f t="shared" si="313"/>
        <v>2550</v>
      </c>
      <c r="G1830" s="12">
        <v>0.69998846545660187</v>
      </c>
      <c r="H1830" s="27">
        <f t="shared" si="314"/>
        <v>2</v>
      </c>
      <c r="I1830" s="11">
        <f t="shared" si="315"/>
        <v>0</v>
      </c>
      <c r="J1830" s="28">
        <f t="shared" si="316"/>
        <v>0</v>
      </c>
      <c r="K1830" s="28">
        <f t="shared" si="317"/>
        <v>2550</v>
      </c>
      <c r="L1830" s="28">
        <f t="shared" si="318"/>
        <v>1827</v>
      </c>
      <c r="M1830" s="41">
        <f>AVERAGE($K$4:K1830)</f>
        <v>2731.3355227148331</v>
      </c>
      <c r="N1830" s="41">
        <f>_xlfn.STDEV.S($K$4:K1830)</f>
        <v>358.0122968117746</v>
      </c>
      <c r="O1830" s="41">
        <f t="shared" si="320"/>
        <v>2714.9082780474678</v>
      </c>
      <c r="P1830" s="41">
        <f t="shared" si="321"/>
        <v>2747.7627673821985</v>
      </c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</row>
    <row r="1831" spans="2:28" x14ac:dyDescent="0.2">
      <c r="B1831" s="13">
        <f t="shared" si="319"/>
        <v>1828</v>
      </c>
      <c r="C1831" s="12">
        <v>0.37068818138423432</v>
      </c>
      <c r="D1831" s="11">
        <f t="shared" si="311"/>
        <v>19</v>
      </c>
      <c r="E1831" s="11">
        <f t="shared" si="312"/>
        <v>19</v>
      </c>
      <c r="F1831" s="11">
        <f t="shared" si="313"/>
        <v>2850</v>
      </c>
      <c r="G1831" s="12">
        <v>0.20239936487858068</v>
      </c>
      <c r="H1831" s="27">
        <f t="shared" si="314"/>
        <v>1</v>
      </c>
      <c r="I1831" s="11">
        <f t="shared" si="315"/>
        <v>0</v>
      </c>
      <c r="J1831" s="28">
        <f t="shared" si="316"/>
        <v>0</v>
      </c>
      <c r="K1831" s="28">
        <f t="shared" si="317"/>
        <v>2850</v>
      </c>
      <c r="L1831" s="28">
        <f t="shared" si="318"/>
        <v>1828</v>
      </c>
      <c r="M1831" s="41">
        <f>AVERAGE($K$4:K1831)</f>
        <v>2731.4004376367616</v>
      </c>
      <c r="N1831" s="41">
        <f>_xlfn.STDEV.S($K$4:K1831)</f>
        <v>357.92506614079696</v>
      </c>
      <c r="O1831" s="41">
        <f t="shared" si="320"/>
        <v>2714.9816942215375</v>
      </c>
      <c r="P1831" s="41">
        <f t="shared" si="321"/>
        <v>2747.8191810519857</v>
      </c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  <c r="AB1831" s="11"/>
    </row>
    <row r="1832" spans="2:28" x14ac:dyDescent="0.2">
      <c r="B1832" s="13">
        <f t="shared" si="319"/>
        <v>1829</v>
      </c>
      <c r="C1832" s="12">
        <v>4.8804191503436956E-2</v>
      </c>
      <c r="D1832" s="11">
        <f t="shared" si="311"/>
        <v>15</v>
      </c>
      <c r="E1832" s="11">
        <f t="shared" si="312"/>
        <v>15</v>
      </c>
      <c r="F1832" s="11">
        <f t="shared" si="313"/>
        <v>2250</v>
      </c>
      <c r="G1832" s="12">
        <v>0.35116151388437911</v>
      </c>
      <c r="H1832" s="27">
        <f t="shared" si="314"/>
        <v>1</v>
      </c>
      <c r="I1832" s="11">
        <f t="shared" si="315"/>
        <v>0</v>
      </c>
      <c r="J1832" s="28">
        <f t="shared" si="316"/>
        <v>0</v>
      </c>
      <c r="K1832" s="28">
        <f t="shared" si="317"/>
        <v>2250</v>
      </c>
      <c r="L1832" s="28">
        <f t="shared" si="318"/>
        <v>1829</v>
      </c>
      <c r="M1832" s="41">
        <f>AVERAGE($K$4:K1832)</f>
        <v>2731.1372334609077</v>
      </c>
      <c r="N1832" s="41">
        <f>_xlfn.STDEV.S($K$4:K1832)</f>
        <v>358.00415825427649</v>
      </c>
      <c r="O1832" s="41">
        <f t="shared" si="320"/>
        <v>2714.719357938844</v>
      </c>
      <c r="P1832" s="41">
        <f t="shared" si="321"/>
        <v>2747.5551089829714</v>
      </c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</row>
    <row r="1833" spans="2:28" x14ac:dyDescent="0.2">
      <c r="B1833" s="13">
        <f t="shared" si="319"/>
        <v>1830</v>
      </c>
      <c r="C1833" s="12">
        <v>0.53879427120202628</v>
      </c>
      <c r="D1833" s="11">
        <f t="shared" si="311"/>
        <v>20</v>
      </c>
      <c r="E1833" s="11">
        <f t="shared" si="312"/>
        <v>20</v>
      </c>
      <c r="F1833" s="11">
        <f t="shared" si="313"/>
        <v>3000</v>
      </c>
      <c r="G1833" s="12">
        <v>0.43249665092076439</v>
      </c>
      <c r="H1833" s="27">
        <f t="shared" si="314"/>
        <v>2</v>
      </c>
      <c r="I1833" s="11">
        <f t="shared" si="315"/>
        <v>0</v>
      </c>
      <c r="J1833" s="28">
        <f t="shared" si="316"/>
        <v>0</v>
      </c>
      <c r="K1833" s="28">
        <f t="shared" si="317"/>
        <v>3000</v>
      </c>
      <c r="L1833" s="28">
        <f t="shared" si="318"/>
        <v>1830</v>
      </c>
      <c r="M1833" s="41">
        <f>AVERAGE($K$4:K1833)</f>
        <v>2731.2841530054643</v>
      </c>
      <c r="N1833" s="41">
        <f>_xlfn.STDEV.S($K$4:K1833)</f>
        <v>357.96145550972079</v>
      </c>
      <c r="O1833" s="41">
        <f t="shared" si="320"/>
        <v>2714.8727275891461</v>
      </c>
      <c r="P1833" s="41">
        <f t="shared" si="321"/>
        <v>2747.6955784217826</v>
      </c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</row>
    <row r="1834" spans="2:28" x14ac:dyDescent="0.2">
      <c r="B1834" s="13">
        <f t="shared" si="319"/>
        <v>1831</v>
      </c>
      <c r="C1834" s="12">
        <v>0.72977665308728268</v>
      </c>
      <c r="D1834" s="11">
        <f t="shared" si="311"/>
        <v>21</v>
      </c>
      <c r="E1834" s="11">
        <f t="shared" si="312"/>
        <v>21</v>
      </c>
      <c r="F1834" s="11">
        <f t="shared" si="313"/>
        <v>3150</v>
      </c>
      <c r="G1834" s="12">
        <v>0.30266528450548358</v>
      </c>
      <c r="H1834" s="27">
        <f t="shared" si="314"/>
        <v>1</v>
      </c>
      <c r="I1834" s="11">
        <f t="shared" si="315"/>
        <v>1</v>
      </c>
      <c r="J1834" s="28">
        <f t="shared" si="316"/>
        <v>500</v>
      </c>
      <c r="K1834" s="28">
        <f t="shared" si="317"/>
        <v>2650</v>
      </c>
      <c r="L1834" s="28">
        <f t="shared" si="318"/>
        <v>1831</v>
      </c>
      <c r="M1834" s="41">
        <f>AVERAGE($K$4:K1834)</f>
        <v>2731.2397596941564</v>
      </c>
      <c r="N1834" s="41">
        <f>_xlfn.STDEV.S($K$4:K1834)</f>
        <v>357.86868011975139</v>
      </c>
      <c r="O1834" s="41">
        <f t="shared" si="320"/>
        <v>2714.8370746752703</v>
      </c>
      <c r="P1834" s="41">
        <f t="shared" si="321"/>
        <v>2747.6424447130426</v>
      </c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</row>
    <row r="1835" spans="2:28" x14ac:dyDescent="0.2">
      <c r="B1835" s="13">
        <f t="shared" si="319"/>
        <v>1832</v>
      </c>
      <c r="C1835" s="12">
        <v>0.22353187295844845</v>
      </c>
      <c r="D1835" s="11">
        <f t="shared" si="311"/>
        <v>17</v>
      </c>
      <c r="E1835" s="11">
        <f t="shared" si="312"/>
        <v>17</v>
      </c>
      <c r="F1835" s="11">
        <f t="shared" si="313"/>
        <v>2550</v>
      </c>
      <c r="G1835" s="12">
        <v>9.8722788377344051E-2</v>
      </c>
      <c r="H1835" s="27">
        <f t="shared" si="314"/>
        <v>0</v>
      </c>
      <c r="I1835" s="11">
        <f t="shared" si="315"/>
        <v>0</v>
      </c>
      <c r="J1835" s="28">
        <f t="shared" si="316"/>
        <v>0</v>
      </c>
      <c r="K1835" s="28">
        <f t="shared" si="317"/>
        <v>2550</v>
      </c>
      <c r="L1835" s="28">
        <f t="shared" si="318"/>
        <v>1832</v>
      </c>
      <c r="M1835" s="41">
        <f>AVERAGE($K$4:K1835)</f>
        <v>2731.1408296943232</v>
      </c>
      <c r="N1835" s="41">
        <f>_xlfn.STDEV.S($K$4:K1835)</f>
        <v>357.79599897045773</v>
      </c>
      <c r="O1835" s="41">
        <f t="shared" si="320"/>
        <v>2714.7459583131335</v>
      </c>
      <c r="P1835" s="41">
        <f t="shared" si="321"/>
        <v>2747.5357010755129</v>
      </c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</row>
    <row r="1836" spans="2:28" x14ac:dyDescent="0.2">
      <c r="B1836" s="13">
        <f t="shared" si="319"/>
        <v>1833</v>
      </c>
      <c r="C1836" s="12">
        <v>0.3062675497651457</v>
      </c>
      <c r="D1836" s="11">
        <f t="shared" si="311"/>
        <v>18</v>
      </c>
      <c r="E1836" s="11">
        <f t="shared" si="312"/>
        <v>18</v>
      </c>
      <c r="F1836" s="11">
        <f t="shared" si="313"/>
        <v>2700</v>
      </c>
      <c r="G1836" s="12">
        <v>0.84900520855882722</v>
      </c>
      <c r="H1836" s="27">
        <f t="shared" si="314"/>
        <v>3</v>
      </c>
      <c r="I1836" s="11">
        <f t="shared" si="315"/>
        <v>0</v>
      </c>
      <c r="J1836" s="28">
        <f t="shared" si="316"/>
        <v>0</v>
      </c>
      <c r="K1836" s="28">
        <f t="shared" si="317"/>
        <v>2700</v>
      </c>
      <c r="L1836" s="28">
        <f t="shared" si="318"/>
        <v>1833</v>
      </c>
      <c r="M1836" s="41">
        <f>AVERAGE($K$4:K1836)</f>
        <v>2731.1238406983089</v>
      </c>
      <c r="N1836" s="41">
        <f>_xlfn.STDEV.S($K$4:K1836)</f>
        <v>357.69907341557155</v>
      </c>
      <c r="O1836" s="41">
        <f t="shared" si="320"/>
        <v>2714.7378880809406</v>
      </c>
      <c r="P1836" s="41">
        <f t="shared" si="321"/>
        <v>2747.5097933156771</v>
      </c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  <c r="AB1836" s="11"/>
    </row>
    <row r="1837" spans="2:28" x14ac:dyDescent="0.2">
      <c r="B1837" s="13">
        <f t="shared" si="319"/>
        <v>1834</v>
      </c>
      <c r="C1837" s="12">
        <v>0.37387218814811918</v>
      </c>
      <c r="D1837" s="11">
        <f t="shared" si="311"/>
        <v>19</v>
      </c>
      <c r="E1837" s="11">
        <f t="shared" si="312"/>
        <v>19</v>
      </c>
      <c r="F1837" s="11">
        <f t="shared" si="313"/>
        <v>2850</v>
      </c>
      <c r="G1837" s="12">
        <v>0.14729774511553606</v>
      </c>
      <c r="H1837" s="27">
        <f t="shared" si="314"/>
        <v>1</v>
      </c>
      <c r="I1837" s="11">
        <f t="shared" si="315"/>
        <v>0</v>
      </c>
      <c r="J1837" s="28">
        <f t="shared" si="316"/>
        <v>0</v>
      </c>
      <c r="K1837" s="28">
        <f t="shared" si="317"/>
        <v>2850</v>
      </c>
      <c r="L1837" s="28">
        <f t="shared" si="318"/>
        <v>1834</v>
      </c>
      <c r="M1837" s="41">
        <f>AVERAGE($K$4:K1837)</f>
        <v>2731.1886586695746</v>
      </c>
      <c r="N1837" s="41">
        <f>_xlfn.STDEV.S($K$4:K1837)</f>
        <v>357.61226150980963</v>
      </c>
      <c r="O1837" s="41">
        <f t="shared" si="320"/>
        <v>2714.8111555501946</v>
      </c>
      <c r="P1837" s="41">
        <f t="shared" si="321"/>
        <v>2747.5661617889546</v>
      </c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</row>
    <row r="1838" spans="2:28" x14ac:dyDescent="0.2">
      <c r="B1838" s="13">
        <f t="shared" si="319"/>
        <v>1835</v>
      </c>
      <c r="C1838" s="12">
        <v>0.73113672463162183</v>
      </c>
      <c r="D1838" s="11">
        <f t="shared" si="311"/>
        <v>21</v>
      </c>
      <c r="E1838" s="11">
        <f t="shared" si="312"/>
        <v>21</v>
      </c>
      <c r="F1838" s="11">
        <f t="shared" si="313"/>
        <v>3150</v>
      </c>
      <c r="G1838" s="12">
        <v>0.66665797899664103</v>
      </c>
      <c r="H1838" s="27">
        <f t="shared" si="314"/>
        <v>3</v>
      </c>
      <c r="I1838" s="11">
        <f t="shared" si="315"/>
        <v>0</v>
      </c>
      <c r="J1838" s="28">
        <f t="shared" si="316"/>
        <v>0</v>
      </c>
      <c r="K1838" s="28">
        <f t="shared" si="317"/>
        <v>3150</v>
      </c>
      <c r="L1838" s="28">
        <f t="shared" si="318"/>
        <v>1835</v>
      </c>
      <c r="M1838" s="41">
        <f>AVERAGE($K$4:K1838)</f>
        <v>2731.41689373297</v>
      </c>
      <c r="N1838" s="41">
        <f>_xlfn.STDEV.S($K$4:K1838)</f>
        <v>357.64841126871966</v>
      </c>
      <c r="O1838" s="41">
        <f t="shared" si="320"/>
        <v>2715.0422045632836</v>
      </c>
      <c r="P1838" s="41">
        <f t="shared" si="321"/>
        <v>2747.7915829026565</v>
      </c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</row>
    <row r="1839" spans="2:28" x14ac:dyDescent="0.2">
      <c r="B1839" s="13">
        <f t="shared" si="319"/>
        <v>1836</v>
      </c>
      <c r="C1839" s="12">
        <v>0.73268855922890008</v>
      </c>
      <c r="D1839" s="11">
        <f t="shared" si="311"/>
        <v>21</v>
      </c>
      <c r="E1839" s="11">
        <f t="shared" si="312"/>
        <v>21</v>
      </c>
      <c r="F1839" s="11">
        <f t="shared" si="313"/>
        <v>3150</v>
      </c>
      <c r="G1839" s="12">
        <v>1.390228707353991E-2</v>
      </c>
      <c r="H1839" s="27">
        <f t="shared" si="314"/>
        <v>0</v>
      </c>
      <c r="I1839" s="11">
        <f t="shared" si="315"/>
        <v>2</v>
      </c>
      <c r="J1839" s="28">
        <f t="shared" si="316"/>
        <v>1000</v>
      </c>
      <c r="K1839" s="28">
        <f t="shared" si="317"/>
        <v>2150</v>
      </c>
      <c r="L1839" s="28">
        <f t="shared" si="318"/>
        <v>1836</v>
      </c>
      <c r="M1839" s="41">
        <f>AVERAGE($K$4:K1839)</f>
        <v>2731.1002178649237</v>
      </c>
      <c r="N1839" s="41">
        <f>_xlfn.STDEV.S($K$4:K1839)</f>
        <v>357.80832824316838</v>
      </c>
      <c r="O1839" s="41">
        <f t="shared" si="320"/>
        <v>2714.7226748388957</v>
      </c>
      <c r="P1839" s="41">
        <f t="shared" si="321"/>
        <v>2747.4777608909517</v>
      </c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</row>
    <row r="1840" spans="2:28" x14ac:dyDescent="0.2">
      <c r="B1840" s="13">
        <f t="shared" si="319"/>
        <v>1837</v>
      </c>
      <c r="C1840" s="12">
        <v>0.24912200916792504</v>
      </c>
      <c r="D1840" s="11">
        <f t="shared" si="311"/>
        <v>18</v>
      </c>
      <c r="E1840" s="11">
        <f t="shared" si="312"/>
        <v>18</v>
      </c>
      <c r="F1840" s="11">
        <f t="shared" si="313"/>
        <v>2700</v>
      </c>
      <c r="G1840" s="12">
        <v>0.20610543482259047</v>
      </c>
      <c r="H1840" s="27">
        <f t="shared" si="314"/>
        <v>1</v>
      </c>
      <c r="I1840" s="11">
        <f t="shared" si="315"/>
        <v>0</v>
      </c>
      <c r="J1840" s="28">
        <f t="shared" si="316"/>
        <v>0</v>
      </c>
      <c r="K1840" s="28">
        <f t="shared" si="317"/>
        <v>2700</v>
      </c>
      <c r="L1840" s="28">
        <f t="shared" si="318"/>
        <v>1837</v>
      </c>
      <c r="M1840" s="41">
        <f>AVERAGE($K$4:K1840)</f>
        <v>2731.0832879695154</v>
      </c>
      <c r="N1840" s="41">
        <f>_xlfn.STDEV.S($K$4:K1840)</f>
        <v>357.71160857761919</v>
      </c>
      <c r="O1840" s="41">
        <f t="shared" si="320"/>
        <v>2714.7146349531527</v>
      </c>
      <c r="P1840" s="41">
        <f t="shared" si="321"/>
        <v>2747.4519409858781</v>
      </c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</row>
    <row r="1841" spans="2:28" x14ac:dyDescent="0.2">
      <c r="B1841" s="13">
        <f t="shared" si="319"/>
        <v>1838</v>
      </c>
      <c r="C1841" s="12">
        <v>0.33353044933452392</v>
      </c>
      <c r="D1841" s="11">
        <f t="shared" si="311"/>
        <v>18</v>
      </c>
      <c r="E1841" s="11">
        <f t="shared" si="312"/>
        <v>18</v>
      </c>
      <c r="F1841" s="11">
        <f t="shared" si="313"/>
        <v>2700</v>
      </c>
      <c r="G1841" s="12">
        <v>7.5685220708602174E-2</v>
      </c>
      <c r="H1841" s="27">
        <f t="shared" si="314"/>
        <v>0</v>
      </c>
      <c r="I1841" s="11">
        <f t="shared" si="315"/>
        <v>0</v>
      </c>
      <c r="J1841" s="28">
        <f t="shared" si="316"/>
        <v>0</v>
      </c>
      <c r="K1841" s="28">
        <f t="shared" si="317"/>
        <v>2700</v>
      </c>
      <c r="L1841" s="28">
        <f t="shared" si="318"/>
        <v>1838</v>
      </c>
      <c r="M1841" s="41">
        <f>AVERAGE($K$4:K1841)</f>
        <v>2731.0663764961914</v>
      </c>
      <c r="N1841" s="41">
        <f>_xlfn.STDEV.S($K$4:K1841)</f>
        <v>357.61496729736263</v>
      </c>
      <c r="O1841" s="41">
        <f t="shared" si="320"/>
        <v>2714.7066038436033</v>
      </c>
      <c r="P1841" s="41">
        <f t="shared" si="321"/>
        <v>2747.4261491487796</v>
      </c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</row>
    <row r="1842" spans="2:28" x14ac:dyDescent="0.2">
      <c r="B1842" s="13">
        <f t="shared" si="319"/>
        <v>1839</v>
      </c>
      <c r="C1842" s="12">
        <v>8.9525730799893344E-2</v>
      </c>
      <c r="D1842" s="11">
        <f t="shared" si="311"/>
        <v>16</v>
      </c>
      <c r="E1842" s="11">
        <f t="shared" si="312"/>
        <v>16</v>
      </c>
      <c r="F1842" s="11">
        <f t="shared" si="313"/>
        <v>2400</v>
      </c>
      <c r="G1842" s="12">
        <v>0.6812996192251507</v>
      </c>
      <c r="H1842" s="27">
        <f t="shared" si="314"/>
        <v>2</v>
      </c>
      <c r="I1842" s="11">
        <f t="shared" si="315"/>
        <v>0</v>
      </c>
      <c r="J1842" s="28">
        <f t="shared" si="316"/>
        <v>0</v>
      </c>
      <c r="K1842" s="28">
        <f t="shared" si="317"/>
        <v>2400</v>
      </c>
      <c r="L1842" s="28">
        <f t="shared" si="318"/>
        <v>1839</v>
      </c>
      <c r="M1842" s="41">
        <f>AVERAGE($K$4:K1842)</f>
        <v>2730.8863512778685</v>
      </c>
      <c r="N1842" s="41">
        <f>_xlfn.STDEV.S($K$4:K1842)</f>
        <v>357.60101356212959</v>
      </c>
      <c r="O1842" s="41">
        <f t="shared" si="320"/>
        <v>2714.5316712708395</v>
      </c>
      <c r="P1842" s="41">
        <f t="shared" si="321"/>
        <v>2747.2410312848974</v>
      </c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</row>
    <row r="1843" spans="2:28" x14ac:dyDescent="0.2">
      <c r="B1843" s="13">
        <f t="shared" si="319"/>
        <v>1840</v>
      </c>
      <c r="C1843" s="12">
        <v>0.2340366186006877</v>
      </c>
      <c r="D1843" s="11">
        <f t="shared" si="311"/>
        <v>17</v>
      </c>
      <c r="E1843" s="11">
        <f t="shared" si="312"/>
        <v>17</v>
      </c>
      <c r="F1843" s="11">
        <f t="shared" si="313"/>
        <v>2550</v>
      </c>
      <c r="G1843" s="12">
        <v>0.79810578008190625</v>
      </c>
      <c r="H1843" s="27">
        <f t="shared" si="314"/>
        <v>3</v>
      </c>
      <c r="I1843" s="11">
        <f t="shared" si="315"/>
        <v>0</v>
      </c>
      <c r="J1843" s="28">
        <f t="shared" si="316"/>
        <v>0</v>
      </c>
      <c r="K1843" s="28">
        <f t="shared" si="317"/>
        <v>2550</v>
      </c>
      <c r="L1843" s="28">
        <f t="shared" si="318"/>
        <v>1840</v>
      </c>
      <c r="M1843" s="41">
        <f>AVERAGE($K$4:K1843)</f>
        <v>2730.788043478261</v>
      </c>
      <c r="N1843" s="41">
        <f>_xlfn.STDEV.S($K$4:K1843)</f>
        <v>357.52864286855112</v>
      </c>
      <c r="O1843" s="41">
        <f t="shared" si="320"/>
        <v>2714.441123072289</v>
      </c>
      <c r="P1843" s="41">
        <f t="shared" si="321"/>
        <v>2747.134963884233</v>
      </c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</row>
    <row r="1844" spans="2:28" x14ac:dyDescent="0.2">
      <c r="B1844" s="13">
        <f t="shared" si="319"/>
        <v>1841</v>
      </c>
      <c r="C1844" s="12">
        <v>0.68103406915902986</v>
      </c>
      <c r="D1844" s="11">
        <f t="shared" si="311"/>
        <v>21</v>
      </c>
      <c r="E1844" s="11">
        <f t="shared" si="312"/>
        <v>21</v>
      </c>
      <c r="F1844" s="11">
        <f t="shared" si="313"/>
        <v>3150</v>
      </c>
      <c r="G1844" s="12">
        <v>4.2883710516603002E-2</v>
      </c>
      <c r="H1844" s="27">
        <f t="shared" si="314"/>
        <v>0</v>
      </c>
      <c r="I1844" s="11">
        <f t="shared" si="315"/>
        <v>2</v>
      </c>
      <c r="J1844" s="28">
        <f t="shared" si="316"/>
        <v>1000</v>
      </c>
      <c r="K1844" s="28">
        <f t="shared" si="317"/>
        <v>2150</v>
      </c>
      <c r="L1844" s="28">
        <f t="shared" si="318"/>
        <v>1841</v>
      </c>
      <c r="M1844" s="41">
        <f>AVERAGE($K$4:K1844)</f>
        <v>2730.4725692558391</v>
      </c>
      <c r="N1844" s="41">
        <f>_xlfn.STDEV.S($K$4:K1844)</f>
        <v>357.68768930264764</v>
      </c>
      <c r="O1844" s="41">
        <f t="shared" si="320"/>
        <v>2714.1228250460476</v>
      </c>
      <c r="P1844" s="41">
        <f t="shared" si="321"/>
        <v>2746.8223134656305</v>
      </c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</row>
    <row r="1845" spans="2:28" x14ac:dyDescent="0.2">
      <c r="B1845" s="13">
        <f t="shared" si="319"/>
        <v>1842</v>
      </c>
      <c r="C1845" s="12">
        <v>0.16289551481260678</v>
      </c>
      <c r="D1845" s="11">
        <f t="shared" si="311"/>
        <v>17</v>
      </c>
      <c r="E1845" s="11">
        <f t="shared" si="312"/>
        <v>17</v>
      </c>
      <c r="F1845" s="11">
        <f t="shared" si="313"/>
        <v>2550</v>
      </c>
      <c r="G1845" s="12">
        <v>0.71799178007331321</v>
      </c>
      <c r="H1845" s="27">
        <f t="shared" si="314"/>
        <v>2</v>
      </c>
      <c r="I1845" s="11">
        <f t="shared" si="315"/>
        <v>0</v>
      </c>
      <c r="J1845" s="28">
        <f t="shared" si="316"/>
        <v>0</v>
      </c>
      <c r="K1845" s="28">
        <f t="shared" si="317"/>
        <v>2550</v>
      </c>
      <c r="L1845" s="28">
        <f t="shared" si="318"/>
        <v>1842</v>
      </c>
      <c r="M1845" s="41">
        <f>AVERAGE($K$4:K1845)</f>
        <v>2730.3745928338762</v>
      </c>
      <c r="N1845" s="41">
        <f>_xlfn.STDEV.S($K$4:K1845)</f>
        <v>357.61525419520933</v>
      </c>
      <c r="O1845" s="41">
        <f t="shared" si="320"/>
        <v>2714.0326031882446</v>
      </c>
      <c r="P1845" s="41">
        <f t="shared" si="321"/>
        <v>2746.7165824795079</v>
      </c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</row>
    <row r="1846" spans="2:28" x14ac:dyDescent="0.2">
      <c r="B1846" s="13">
        <f t="shared" si="319"/>
        <v>1843</v>
      </c>
      <c r="C1846" s="12">
        <v>0.90821008805886949</v>
      </c>
      <c r="D1846" s="11">
        <f t="shared" si="311"/>
        <v>23</v>
      </c>
      <c r="E1846" s="11">
        <f t="shared" si="312"/>
        <v>22</v>
      </c>
      <c r="F1846" s="11">
        <f t="shared" si="313"/>
        <v>3300</v>
      </c>
      <c r="G1846" s="12">
        <v>0.5482730494436725</v>
      </c>
      <c r="H1846" s="27">
        <f t="shared" si="314"/>
        <v>2</v>
      </c>
      <c r="I1846" s="11">
        <f t="shared" si="315"/>
        <v>1</v>
      </c>
      <c r="J1846" s="28">
        <f t="shared" si="316"/>
        <v>500</v>
      </c>
      <c r="K1846" s="28">
        <f t="shared" si="317"/>
        <v>2800</v>
      </c>
      <c r="L1846" s="28">
        <f t="shared" si="318"/>
        <v>1843</v>
      </c>
      <c r="M1846" s="41">
        <f>AVERAGE($K$4:K1846)</f>
        <v>2730.4123711340208</v>
      </c>
      <c r="N1846" s="41">
        <f>_xlfn.STDEV.S($K$4:K1846)</f>
        <v>357.52184704886287</v>
      </c>
      <c r="O1846" s="41">
        <f t="shared" si="320"/>
        <v>2714.0790887328803</v>
      </c>
      <c r="P1846" s="41">
        <f t="shared" si="321"/>
        <v>2746.7456535351612</v>
      </c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</row>
    <row r="1847" spans="2:28" x14ac:dyDescent="0.2">
      <c r="B1847" s="13">
        <f t="shared" si="319"/>
        <v>1844</v>
      </c>
      <c r="C1847" s="12">
        <v>0.34426327441780646</v>
      </c>
      <c r="D1847" s="11">
        <f t="shared" si="311"/>
        <v>18</v>
      </c>
      <c r="E1847" s="11">
        <f t="shared" si="312"/>
        <v>18</v>
      </c>
      <c r="F1847" s="11">
        <f t="shared" si="313"/>
        <v>2700</v>
      </c>
      <c r="G1847" s="12">
        <v>0.41983163997298201</v>
      </c>
      <c r="H1847" s="27">
        <f t="shared" si="314"/>
        <v>1</v>
      </c>
      <c r="I1847" s="11">
        <f t="shared" si="315"/>
        <v>0</v>
      </c>
      <c r="J1847" s="28">
        <f t="shared" si="316"/>
        <v>0</v>
      </c>
      <c r="K1847" s="28">
        <f t="shared" si="317"/>
        <v>2700</v>
      </c>
      <c r="L1847" s="28">
        <f t="shared" si="318"/>
        <v>1844</v>
      </c>
      <c r="M1847" s="41">
        <f>AVERAGE($K$4:K1847)</f>
        <v>2730.3958785249456</v>
      </c>
      <c r="N1847" s="41">
        <f>_xlfn.STDEV.S($K$4:K1847)</f>
        <v>357.42554101197493</v>
      </c>
      <c r="O1847" s="41">
        <f t="shared" si="320"/>
        <v>2714.0714298328844</v>
      </c>
      <c r="P1847" s="41">
        <f t="shared" si="321"/>
        <v>2746.7203272170068</v>
      </c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</row>
    <row r="1848" spans="2:28" x14ac:dyDescent="0.2">
      <c r="B1848" s="13">
        <f t="shared" si="319"/>
        <v>1845</v>
      </c>
      <c r="C1848" s="12">
        <v>0.71768299821835912</v>
      </c>
      <c r="D1848" s="11">
        <f t="shared" si="311"/>
        <v>21</v>
      </c>
      <c r="E1848" s="11">
        <f t="shared" si="312"/>
        <v>21</v>
      </c>
      <c r="F1848" s="11">
        <f t="shared" si="313"/>
        <v>3150</v>
      </c>
      <c r="G1848" s="12">
        <v>0.87531488919032707</v>
      </c>
      <c r="H1848" s="27">
        <f t="shared" si="314"/>
        <v>4</v>
      </c>
      <c r="I1848" s="11">
        <f t="shared" si="315"/>
        <v>0</v>
      </c>
      <c r="J1848" s="28">
        <f t="shared" si="316"/>
        <v>0</v>
      </c>
      <c r="K1848" s="28">
        <f t="shared" si="317"/>
        <v>3150</v>
      </c>
      <c r="L1848" s="28">
        <f t="shared" si="318"/>
        <v>1845</v>
      </c>
      <c r="M1848" s="41">
        <f>AVERAGE($K$4:K1848)</f>
        <v>2730.6233062330625</v>
      </c>
      <c r="N1848" s="41">
        <f>_xlfn.STDEV.S($K$4:K1848)</f>
        <v>357.46211910240845</v>
      </c>
      <c r="O1848" s="41">
        <f t="shared" si="320"/>
        <v>2714.301617774131</v>
      </c>
      <c r="P1848" s="41">
        <f t="shared" si="321"/>
        <v>2746.944994691994</v>
      </c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</row>
    <row r="1849" spans="2:28" x14ac:dyDescent="0.2">
      <c r="B1849" s="13">
        <f t="shared" si="319"/>
        <v>1846</v>
      </c>
      <c r="C1849" s="12">
        <v>0.36368828753949367</v>
      </c>
      <c r="D1849" s="11">
        <f t="shared" si="311"/>
        <v>19</v>
      </c>
      <c r="E1849" s="11">
        <f t="shared" si="312"/>
        <v>19</v>
      </c>
      <c r="F1849" s="11">
        <f t="shared" si="313"/>
        <v>2850</v>
      </c>
      <c r="G1849" s="12">
        <v>0.50946386146546085</v>
      </c>
      <c r="H1849" s="27">
        <f t="shared" si="314"/>
        <v>2</v>
      </c>
      <c r="I1849" s="11">
        <f t="shared" si="315"/>
        <v>0</v>
      </c>
      <c r="J1849" s="28">
        <f t="shared" si="316"/>
        <v>0</v>
      </c>
      <c r="K1849" s="28">
        <f t="shared" si="317"/>
        <v>2850</v>
      </c>
      <c r="L1849" s="28">
        <f t="shared" si="318"/>
        <v>1846</v>
      </c>
      <c r="M1849" s="41">
        <f>AVERAGE($K$4:K1849)</f>
        <v>2730.6879739978331</v>
      </c>
      <c r="N1849" s="41">
        <f>_xlfn.STDEV.S($K$4:K1849)</f>
        <v>357.376033634424</v>
      </c>
      <c r="O1849" s="41">
        <f t="shared" si="320"/>
        <v>2714.3746423607977</v>
      </c>
      <c r="P1849" s="41">
        <f t="shared" si="321"/>
        <v>2747.0013056348685</v>
      </c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</row>
    <row r="1850" spans="2:28" x14ac:dyDescent="0.2">
      <c r="B1850" s="13">
        <f t="shared" si="319"/>
        <v>1847</v>
      </c>
      <c r="C1850" s="12">
        <v>0.19135534285524691</v>
      </c>
      <c r="D1850" s="11">
        <f t="shared" si="311"/>
        <v>17</v>
      </c>
      <c r="E1850" s="11">
        <f t="shared" si="312"/>
        <v>17</v>
      </c>
      <c r="F1850" s="11">
        <f t="shared" si="313"/>
        <v>2550</v>
      </c>
      <c r="G1850" s="12">
        <v>0.1706938247819666</v>
      </c>
      <c r="H1850" s="27">
        <f t="shared" si="314"/>
        <v>1</v>
      </c>
      <c r="I1850" s="11">
        <f t="shared" si="315"/>
        <v>0</v>
      </c>
      <c r="J1850" s="28">
        <f t="shared" si="316"/>
        <v>0</v>
      </c>
      <c r="K1850" s="28">
        <f t="shared" si="317"/>
        <v>2550</v>
      </c>
      <c r="L1850" s="28">
        <f t="shared" si="318"/>
        <v>1847</v>
      </c>
      <c r="M1850" s="41">
        <f>AVERAGE($K$4:K1850)</f>
        <v>2730.5901461829994</v>
      </c>
      <c r="N1850" s="41">
        <f>_xlfn.STDEV.S($K$4:K1850)</f>
        <v>357.30395964475701</v>
      </c>
      <c r="O1850" s="41">
        <f t="shared" si="320"/>
        <v>2714.2845262206147</v>
      </c>
      <c r="P1850" s="41">
        <f t="shared" si="321"/>
        <v>2746.8957661453842</v>
      </c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</row>
    <row r="1851" spans="2:28" x14ac:dyDescent="0.2">
      <c r="B1851" s="13">
        <f t="shared" si="319"/>
        <v>1848</v>
      </c>
      <c r="C1851" s="12">
        <v>0.13052812130520608</v>
      </c>
      <c r="D1851" s="11">
        <f t="shared" si="311"/>
        <v>16</v>
      </c>
      <c r="E1851" s="11">
        <f t="shared" si="312"/>
        <v>16</v>
      </c>
      <c r="F1851" s="11">
        <f t="shared" si="313"/>
        <v>2400</v>
      </c>
      <c r="G1851" s="12">
        <v>0.52922695460828129</v>
      </c>
      <c r="H1851" s="27">
        <f t="shared" si="314"/>
        <v>2</v>
      </c>
      <c r="I1851" s="11">
        <f t="shared" si="315"/>
        <v>0</v>
      </c>
      <c r="J1851" s="28">
        <f t="shared" si="316"/>
        <v>0</v>
      </c>
      <c r="K1851" s="28">
        <f t="shared" si="317"/>
        <v>2400</v>
      </c>
      <c r="L1851" s="28">
        <f t="shared" si="318"/>
        <v>1848</v>
      </c>
      <c r="M1851" s="41">
        <f>AVERAGE($K$4:K1851)</f>
        <v>2730.4112554112553</v>
      </c>
      <c r="N1851" s="41">
        <f>_xlfn.STDEV.S($K$4:K1851)</f>
        <v>357.28999188772832</v>
      </c>
      <c r="O1851" s="41">
        <f t="shared" si="320"/>
        <v>2714.1106907779963</v>
      </c>
      <c r="P1851" s="41">
        <f t="shared" si="321"/>
        <v>2746.7118200445143</v>
      </c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  <c r="AB1851" s="11"/>
    </row>
    <row r="1852" spans="2:28" x14ac:dyDescent="0.2">
      <c r="B1852" s="13">
        <f t="shared" si="319"/>
        <v>1849</v>
      </c>
      <c r="C1852" s="12">
        <v>0.76638659558697786</v>
      </c>
      <c r="D1852" s="11">
        <f t="shared" si="311"/>
        <v>21</v>
      </c>
      <c r="E1852" s="11">
        <f t="shared" si="312"/>
        <v>21</v>
      </c>
      <c r="F1852" s="11">
        <f t="shared" si="313"/>
        <v>3150</v>
      </c>
      <c r="G1852" s="12">
        <v>0.51808885745265587</v>
      </c>
      <c r="H1852" s="27">
        <f t="shared" si="314"/>
        <v>2</v>
      </c>
      <c r="I1852" s="11">
        <f t="shared" si="315"/>
        <v>0</v>
      </c>
      <c r="J1852" s="28">
        <f t="shared" si="316"/>
        <v>0</v>
      </c>
      <c r="K1852" s="28">
        <f t="shared" si="317"/>
        <v>3150</v>
      </c>
      <c r="L1852" s="28">
        <f t="shared" si="318"/>
        <v>1849</v>
      </c>
      <c r="M1852" s="41">
        <f>AVERAGE($K$4:K1852)</f>
        <v>2730.6381828015142</v>
      </c>
      <c r="N1852" s="41">
        <f>_xlfn.STDEV.S($K$4:K1852)</f>
        <v>357.32656840068239</v>
      </c>
      <c r="O1852" s="41">
        <f t="shared" si="320"/>
        <v>2714.340364216976</v>
      </c>
      <c r="P1852" s="41">
        <f t="shared" si="321"/>
        <v>2746.9360013860523</v>
      </c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</row>
    <row r="1853" spans="2:28" x14ac:dyDescent="0.2">
      <c r="B1853" s="13">
        <f t="shared" si="319"/>
        <v>1850</v>
      </c>
      <c r="C1853" s="12">
        <v>9.5128267541709444E-2</v>
      </c>
      <c r="D1853" s="11">
        <f t="shared" si="311"/>
        <v>16</v>
      </c>
      <c r="E1853" s="11">
        <f t="shared" si="312"/>
        <v>16</v>
      </c>
      <c r="F1853" s="11">
        <f t="shared" si="313"/>
        <v>2400</v>
      </c>
      <c r="G1853" s="12">
        <v>0.1202192968015896</v>
      </c>
      <c r="H1853" s="27">
        <f t="shared" si="314"/>
        <v>0</v>
      </c>
      <c r="I1853" s="11">
        <f t="shared" si="315"/>
        <v>0</v>
      </c>
      <c r="J1853" s="28">
        <f t="shared" si="316"/>
        <v>0</v>
      </c>
      <c r="K1853" s="28">
        <f t="shared" si="317"/>
        <v>2400</v>
      </c>
      <c r="L1853" s="28">
        <f t="shared" si="318"/>
        <v>1850</v>
      </c>
      <c r="M1853" s="41">
        <f>AVERAGE($K$4:K1853)</f>
        <v>2730.4594594594596</v>
      </c>
      <c r="N1853" s="41">
        <f>_xlfn.STDEV.S($K$4:K1853)</f>
        <v>357.31262848155188</v>
      </c>
      <c r="O1853" s="41">
        <f t="shared" si="320"/>
        <v>2714.1666876949448</v>
      </c>
      <c r="P1853" s="41">
        <f t="shared" si="321"/>
        <v>2746.7522312239744</v>
      </c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</row>
    <row r="1854" spans="2:28" x14ac:dyDescent="0.2">
      <c r="B1854" s="13">
        <f t="shared" si="319"/>
        <v>1851</v>
      </c>
      <c r="C1854" s="12">
        <v>0.54782685641044082</v>
      </c>
      <c r="D1854" s="11">
        <f t="shared" si="311"/>
        <v>20</v>
      </c>
      <c r="E1854" s="11">
        <f t="shared" si="312"/>
        <v>20</v>
      </c>
      <c r="F1854" s="11">
        <f t="shared" si="313"/>
        <v>3000</v>
      </c>
      <c r="G1854" s="12">
        <v>0.68435018174674289</v>
      </c>
      <c r="H1854" s="27">
        <f t="shared" si="314"/>
        <v>3</v>
      </c>
      <c r="I1854" s="11">
        <f t="shared" si="315"/>
        <v>0</v>
      </c>
      <c r="J1854" s="28">
        <f t="shared" si="316"/>
        <v>0</v>
      </c>
      <c r="K1854" s="28">
        <f t="shared" si="317"/>
        <v>3000</v>
      </c>
      <c r="L1854" s="28">
        <f t="shared" si="318"/>
        <v>1851</v>
      </c>
      <c r="M1854" s="41">
        <f>AVERAGE($K$4:K1854)</f>
        <v>2730.6050783360347</v>
      </c>
      <c r="N1854" s="41">
        <f>_xlfn.STDEV.S($K$4:K1854)</f>
        <v>357.27097923176393</v>
      </c>
      <c r="O1854" s="41">
        <f t="shared" si="320"/>
        <v>2714.3186126184078</v>
      </c>
      <c r="P1854" s="41">
        <f t="shared" si="321"/>
        <v>2746.8915440536616</v>
      </c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</row>
    <row r="1855" spans="2:28" x14ac:dyDescent="0.2">
      <c r="B1855" s="13">
        <f t="shared" si="319"/>
        <v>1852</v>
      </c>
      <c r="C1855" s="12">
        <v>0.9832622858025053</v>
      </c>
      <c r="D1855" s="11">
        <f t="shared" si="311"/>
        <v>25</v>
      </c>
      <c r="E1855" s="11">
        <f t="shared" si="312"/>
        <v>22</v>
      </c>
      <c r="F1855" s="11">
        <f t="shared" si="313"/>
        <v>3300</v>
      </c>
      <c r="G1855" s="12">
        <v>0.55220056369177339</v>
      </c>
      <c r="H1855" s="27">
        <f t="shared" si="314"/>
        <v>2</v>
      </c>
      <c r="I1855" s="11">
        <f t="shared" si="315"/>
        <v>1</v>
      </c>
      <c r="J1855" s="28">
        <f t="shared" si="316"/>
        <v>500</v>
      </c>
      <c r="K1855" s="28">
        <f t="shared" si="317"/>
        <v>2800</v>
      </c>
      <c r="L1855" s="28">
        <f t="shared" si="318"/>
        <v>1852</v>
      </c>
      <c r="M1855" s="41">
        <f>AVERAGE($K$4:K1855)</f>
        <v>2730.6425485961122</v>
      </c>
      <c r="N1855" s="41">
        <f>_xlfn.STDEV.S($K$4:K1855)</f>
        <v>357.1780986392921</v>
      </c>
      <c r="O1855" s="41">
        <f t="shared" si="320"/>
        <v>2714.3647191116088</v>
      </c>
      <c r="P1855" s="41">
        <f t="shared" si="321"/>
        <v>2746.9203780806156</v>
      </c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</row>
    <row r="1856" spans="2:28" x14ac:dyDescent="0.2">
      <c r="B1856" s="13">
        <f t="shared" si="319"/>
        <v>1853</v>
      </c>
      <c r="C1856" s="12">
        <v>0.82688712151547406</v>
      </c>
      <c r="D1856" s="11">
        <f t="shared" si="311"/>
        <v>22</v>
      </c>
      <c r="E1856" s="11">
        <f t="shared" si="312"/>
        <v>22</v>
      </c>
      <c r="F1856" s="11">
        <f t="shared" si="313"/>
        <v>3300</v>
      </c>
      <c r="G1856" s="12">
        <v>6.4762984937513424E-2</v>
      </c>
      <c r="H1856" s="27">
        <f t="shared" si="314"/>
        <v>0</v>
      </c>
      <c r="I1856" s="11">
        <f t="shared" si="315"/>
        <v>3</v>
      </c>
      <c r="J1856" s="28">
        <f t="shared" si="316"/>
        <v>1500</v>
      </c>
      <c r="K1856" s="28">
        <f t="shared" si="317"/>
        <v>1800</v>
      </c>
      <c r="L1856" s="28">
        <f t="shared" si="318"/>
        <v>1853</v>
      </c>
      <c r="M1856" s="41">
        <f>AVERAGE($K$4:K1856)</f>
        <v>2730.1403130059362</v>
      </c>
      <c r="N1856" s="41">
        <f>_xlfn.STDEV.S($K$4:K1856)</f>
        <v>357.73553125630065</v>
      </c>
      <c r="O1856" s="41">
        <f t="shared" si="320"/>
        <v>2713.8414849052133</v>
      </c>
      <c r="P1856" s="41">
        <f t="shared" si="321"/>
        <v>2746.439141106659</v>
      </c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</row>
    <row r="1857" spans="2:28" x14ac:dyDescent="0.2">
      <c r="B1857" s="13">
        <f t="shared" si="319"/>
        <v>1854</v>
      </c>
      <c r="C1857" s="12">
        <v>0.68479586419751659</v>
      </c>
      <c r="D1857" s="11">
        <f t="shared" si="311"/>
        <v>21</v>
      </c>
      <c r="E1857" s="11">
        <f t="shared" si="312"/>
        <v>21</v>
      </c>
      <c r="F1857" s="11">
        <f t="shared" si="313"/>
        <v>3150</v>
      </c>
      <c r="G1857" s="12">
        <v>0.98901274086706148</v>
      </c>
      <c r="H1857" s="27">
        <f t="shared" si="314"/>
        <v>6</v>
      </c>
      <c r="I1857" s="11">
        <f t="shared" si="315"/>
        <v>0</v>
      </c>
      <c r="J1857" s="28">
        <f t="shared" si="316"/>
        <v>0</v>
      </c>
      <c r="K1857" s="28">
        <f t="shared" si="317"/>
        <v>3150</v>
      </c>
      <c r="L1857" s="28">
        <f t="shared" si="318"/>
        <v>1854</v>
      </c>
      <c r="M1857" s="41">
        <f>AVERAGE($K$4:K1857)</f>
        <v>2730.3667745415319</v>
      </c>
      <c r="N1857" s="41">
        <f>_xlfn.STDEV.S($K$4:K1857)</f>
        <v>357.7718950231972</v>
      </c>
      <c r="O1857" s="41">
        <f t="shared" si="320"/>
        <v>2714.0706920428429</v>
      </c>
      <c r="P1857" s="41">
        <f t="shared" si="321"/>
        <v>2746.6628570402208</v>
      </c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</row>
    <row r="1858" spans="2:28" x14ac:dyDescent="0.2">
      <c r="B1858" s="13">
        <f t="shared" si="319"/>
        <v>1855</v>
      </c>
      <c r="C1858" s="12">
        <v>0.68756113506185657</v>
      </c>
      <c r="D1858" s="11">
        <f t="shared" si="311"/>
        <v>21</v>
      </c>
      <c r="E1858" s="11">
        <f t="shared" si="312"/>
        <v>21</v>
      </c>
      <c r="F1858" s="11">
        <f t="shared" si="313"/>
        <v>3150</v>
      </c>
      <c r="G1858" s="12">
        <v>0.83807408408930584</v>
      </c>
      <c r="H1858" s="27">
        <f t="shared" si="314"/>
        <v>3</v>
      </c>
      <c r="I1858" s="11">
        <f t="shared" si="315"/>
        <v>0</v>
      </c>
      <c r="J1858" s="28">
        <f t="shared" si="316"/>
        <v>0</v>
      </c>
      <c r="K1858" s="28">
        <f t="shared" si="317"/>
        <v>3150</v>
      </c>
      <c r="L1858" s="28">
        <f t="shared" si="318"/>
        <v>1855</v>
      </c>
      <c r="M1858" s="41">
        <f>AVERAGE($K$4:K1858)</f>
        <v>2730.5929919137466</v>
      </c>
      <c r="N1858" s="41">
        <f>_xlfn.STDEV.S($K$4:K1858)</f>
        <v>357.80807269710107</v>
      </c>
      <c r="O1858" s="41">
        <f t="shared" si="320"/>
        <v>2714.2996608206577</v>
      </c>
      <c r="P1858" s="41">
        <f t="shared" si="321"/>
        <v>2746.8863230068355</v>
      </c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</row>
    <row r="1859" spans="2:28" x14ac:dyDescent="0.2">
      <c r="B1859" s="13">
        <f t="shared" si="319"/>
        <v>1856</v>
      </c>
      <c r="C1859" s="12">
        <v>0.79217402615948507</v>
      </c>
      <c r="D1859" s="11">
        <f t="shared" si="311"/>
        <v>21</v>
      </c>
      <c r="E1859" s="11">
        <f t="shared" si="312"/>
        <v>21</v>
      </c>
      <c r="F1859" s="11">
        <f t="shared" si="313"/>
        <v>3150</v>
      </c>
      <c r="G1859" s="12">
        <v>0.63586842797456178</v>
      </c>
      <c r="H1859" s="27">
        <f t="shared" si="314"/>
        <v>2</v>
      </c>
      <c r="I1859" s="11">
        <f t="shared" si="315"/>
        <v>0</v>
      </c>
      <c r="J1859" s="28">
        <f t="shared" si="316"/>
        <v>0</v>
      </c>
      <c r="K1859" s="28">
        <f t="shared" si="317"/>
        <v>3150</v>
      </c>
      <c r="L1859" s="28">
        <f t="shared" si="318"/>
        <v>1856</v>
      </c>
      <c r="M1859" s="41">
        <f>AVERAGE($K$4:K1859)</f>
        <v>2730.8189655172414</v>
      </c>
      <c r="N1859" s="41">
        <f>_xlfn.STDEV.S($K$4:K1859)</f>
        <v>357.8440648606844</v>
      </c>
      <c r="O1859" s="41">
        <f t="shared" si="320"/>
        <v>2714.528391603656</v>
      </c>
      <c r="P1859" s="41">
        <f t="shared" si="321"/>
        <v>2747.1095394308268</v>
      </c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</row>
    <row r="1860" spans="2:28" x14ac:dyDescent="0.2">
      <c r="B1860" s="13">
        <f t="shared" si="319"/>
        <v>1857</v>
      </c>
      <c r="C1860" s="12">
        <v>0.46299992815013136</v>
      </c>
      <c r="D1860" s="11">
        <f t="shared" si="311"/>
        <v>19</v>
      </c>
      <c r="E1860" s="11">
        <f t="shared" si="312"/>
        <v>19</v>
      </c>
      <c r="F1860" s="11">
        <f t="shared" si="313"/>
        <v>2850</v>
      </c>
      <c r="G1860" s="12">
        <v>0.17535287305260761</v>
      </c>
      <c r="H1860" s="27">
        <f t="shared" si="314"/>
        <v>1</v>
      </c>
      <c r="I1860" s="11">
        <f t="shared" si="315"/>
        <v>0</v>
      </c>
      <c r="J1860" s="28">
        <f t="shared" si="316"/>
        <v>0</v>
      </c>
      <c r="K1860" s="28">
        <f t="shared" si="317"/>
        <v>2850</v>
      </c>
      <c r="L1860" s="28">
        <f t="shared" si="318"/>
        <v>1857</v>
      </c>
      <c r="M1860" s="41">
        <f>AVERAGE($K$4:K1860)</f>
        <v>2730.8831448572969</v>
      </c>
      <c r="N1860" s="41">
        <f>_xlfn.STDEV.S($K$4:K1860)</f>
        <v>357.75834019594743</v>
      </c>
      <c r="O1860" s="41">
        <f t="shared" si="320"/>
        <v>2714.6008650213275</v>
      </c>
      <c r="P1860" s="41">
        <f t="shared" si="321"/>
        <v>2747.1654246932662</v>
      </c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</row>
    <row r="1861" spans="2:28" x14ac:dyDescent="0.2">
      <c r="B1861" s="13">
        <f t="shared" si="319"/>
        <v>1858</v>
      </c>
      <c r="C1861" s="12">
        <v>0.96609090863161551</v>
      </c>
      <c r="D1861" s="11">
        <f t="shared" ref="D1861:D1924" si="322">SUMIFS($R$4:$R$15,$U$4:$U$15,"&lt;="&amp;C1861,$T$4:$T$15,"&gt;="&amp;C1861)</f>
        <v>24</v>
      </c>
      <c r="E1861" s="11">
        <f t="shared" ref="E1861:E1924" si="323">MIN(D1861,$X$2)</f>
        <v>22</v>
      </c>
      <c r="F1861" s="11">
        <f t="shared" ref="F1861:F1924" si="324">E1861*$X$3</f>
        <v>3300</v>
      </c>
      <c r="G1861" s="12">
        <v>0.41794476674907632</v>
      </c>
      <c r="H1861" s="27">
        <f t="shared" ref="H1861:H1924" si="325">_xlfn.BINOM.INV(E1861,$X$5,G1861)</f>
        <v>2</v>
      </c>
      <c r="I1861" s="11">
        <f t="shared" ref="I1861:I1924" si="326">IF(E1861-H1861&gt;$X$6,E1861-H1861-$X$6,0)</f>
        <v>1</v>
      </c>
      <c r="J1861" s="28">
        <f t="shared" ref="J1861:J1924" si="327">I1861*$X$4</f>
        <v>500</v>
      </c>
      <c r="K1861" s="28">
        <f t="shared" ref="K1861:K1924" si="328">F1861-J1861</f>
        <v>2800</v>
      </c>
      <c r="L1861" s="28">
        <f t="shared" ref="L1861:L1924" si="329">B1861</f>
        <v>1858</v>
      </c>
      <c r="M1861" s="41">
        <f>AVERAGE($K$4:K1861)</f>
        <v>2730.9203444564046</v>
      </c>
      <c r="N1861" s="41">
        <f>_xlfn.STDEV.S($K$4:K1861)</f>
        <v>357.66559458569532</v>
      </c>
      <c r="O1861" s="41">
        <f t="shared" si="320"/>
        <v>2714.6466724946758</v>
      </c>
      <c r="P1861" s="41">
        <f t="shared" si="321"/>
        <v>2747.1940164181333</v>
      </c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  <c r="AB1861" s="11"/>
    </row>
    <row r="1862" spans="2:28" x14ac:dyDescent="0.2">
      <c r="B1862" s="13">
        <f t="shared" ref="B1862:B1925" si="330">B1861+1</f>
        <v>1859</v>
      </c>
      <c r="C1862" s="12">
        <v>0.94697390102631551</v>
      </c>
      <c r="D1862" s="11">
        <f t="shared" si="322"/>
        <v>23</v>
      </c>
      <c r="E1862" s="11">
        <f t="shared" si="323"/>
        <v>22</v>
      </c>
      <c r="F1862" s="11">
        <f t="shared" si="324"/>
        <v>3300</v>
      </c>
      <c r="G1862" s="12">
        <v>0.72790857357381056</v>
      </c>
      <c r="H1862" s="27">
        <f t="shared" si="325"/>
        <v>3</v>
      </c>
      <c r="I1862" s="11">
        <f t="shared" si="326"/>
        <v>0</v>
      </c>
      <c r="J1862" s="28">
        <f t="shared" si="327"/>
        <v>0</v>
      </c>
      <c r="K1862" s="28">
        <f t="shared" si="328"/>
        <v>3300</v>
      </c>
      <c r="L1862" s="28">
        <f t="shared" si="329"/>
        <v>1859</v>
      </c>
      <c r="M1862" s="41">
        <f>AVERAGE($K$4:K1862)</f>
        <v>2731.2264658418503</v>
      </c>
      <c r="N1862" s="41">
        <f>_xlfn.STDEV.S($K$4:K1862)</f>
        <v>357.81284809451353</v>
      </c>
      <c r="O1862" s="41">
        <f t="shared" ref="O1862:O1925" si="331">M1862-_xlfn.T.INV.2T(0.05,L1862-1)*N1862/SQRT(L1862)</f>
        <v>2714.9504789923135</v>
      </c>
      <c r="P1862" s="41">
        <f t="shared" ref="P1862:P1925" si="332">M1862+_xlfn.T.INV.2T(0.05,L1862-1)*N1862/SQRT(L1862)</f>
        <v>2747.5024526913871</v>
      </c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</row>
    <row r="1863" spans="2:28" x14ac:dyDescent="0.2">
      <c r="B1863" s="13">
        <f t="shared" si="330"/>
        <v>1860</v>
      </c>
      <c r="C1863" s="12">
        <v>0.23843312344445711</v>
      </c>
      <c r="D1863" s="11">
        <f t="shared" si="322"/>
        <v>17</v>
      </c>
      <c r="E1863" s="11">
        <f t="shared" si="323"/>
        <v>17</v>
      </c>
      <c r="F1863" s="11">
        <f t="shared" si="324"/>
        <v>2550</v>
      </c>
      <c r="G1863" s="12">
        <v>0.63340725521957897</v>
      </c>
      <c r="H1863" s="27">
        <f t="shared" si="325"/>
        <v>2</v>
      </c>
      <c r="I1863" s="11">
        <f t="shared" si="326"/>
        <v>0</v>
      </c>
      <c r="J1863" s="28">
        <f t="shared" si="327"/>
        <v>0</v>
      </c>
      <c r="K1863" s="28">
        <f t="shared" si="328"/>
        <v>2550</v>
      </c>
      <c r="L1863" s="28">
        <f t="shared" si="329"/>
        <v>1860</v>
      </c>
      <c r="M1863" s="41">
        <f>AVERAGE($K$4:K1863)</f>
        <v>2731.1290322580644</v>
      </c>
      <c r="N1863" s="41">
        <f>_xlfn.STDEV.S($K$4:K1863)</f>
        <v>357.74127721960286</v>
      </c>
      <c r="O1863" s="41">
        <f t="shared" si="331"/>
        <v>2714.8606816662987</v>
      </c>
      <c r="P1863" s="41">
        <f t="shared" si="332"/>
        <v>2747.3973828498301</v>
      </c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</row>
    <row r="1864" spans="2:28" x14ac:dyDescent="0.2">
      <c r="B1864" s="13">
        <f t="shared" si="330"/>
        <v>1861</v>
      </c>
      <c r="C1864" s="12">
        <v>0.12744355666309126</v>
      </c>
      <c r="D1864" s="11">
        <f t="shared" si="322"/>
        <v>16</v>
      </c>
      <c r="E1864" s="11">
        <f t="shared" si="323"/>
        <v>16</v>
      </c>
      <c r="F1864" s="11">
        <f t="shared" si="324"/>
        <v>2400</v>
      </c>
      <c r="G1864" s="12">
        <v>8.7191040821253507E-2</v>
      </c>
      <c r="H1864" s="27">
        <f t="shared" si="325"/>
        <v>0</v>
      </c>
      <c r="I1864" s="11">
        <f t="shared" si="326"/>
        <v>0</v>
      </c>
      <c r="J1864" s="28">
        <f t="shared" si="327"/>
        <v>0</v>
      </c>
      <c r="K1864" s="28">
        <f t="shared" si="328"/>
        <v>2400</v>
      </c>
      <c r="L1864" s="28">
        <f t="shared" si="329"/>
        <v>1861</v>
      </c>
      <c r="M1864" s="41">
        <f>AVERAGE($K$4:K1864)</f>
        <v>2730.9511015583021</v>
      </c>
      <c r="N1864" s="41">
        <f>_xlfn.STDEV.S($K$4:K1864)</f>
        <v>357.72745719215078</v>
      </c>
      <c r="O1864" s="41">
        <f t="shared" si="331"/>
        <v>2714.6877564123661</v>
      </c>
      <c r="P1864" s="41">
        <f t="shared" si="332"/>
        <v>2747.2144467042381</v>
      </c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</row>
    <row r="1865" spans="2:28" x14ac:dyDescent="0.2">
      <c r="B1865" s="13">
        <f t="shared" si="330"/>
        <v>1862</v>
      </c>
      <c r="C1865" s="12">
        <v>0.37121573817356346</v>
      </c>
      <c r="D1865" s="11">
        <f t="shared" si="322"/>
        <v>19</v>
      </c>
      <c r="E1865" s="11">
        <f t="shared" si="323"/>
        <v>19</v>
      </c>
      <c r="F1865" s="11">
        <f t="shared" si="324"/>
        <v>2850</v>
      </c>
      <c r="G1865" s="12">
        <v>0.97072617635605385</v>
      </c>
      <c r="H1865" s="27">
        <f t="shared" si="325"/>
        <v>5</v>
      </c>
      <c r="I1865" s="11">
        <f t="shared" si="326"/>
        <v>0</v>
      </c>
      <c r="J1865" s="28">
        <f t="shared" si="327"/>
        <v>0</v>
      </c>
      <c r="K1865" s="28">
        <f t="shared" si="328"/>
        <v>2850</v>
      </c>
      <c r="L1865" s="28">
        <f t="shared" si="329"/>
        <v>1862</v>
      </c>
      <c r="M1865" s="41">
        <f>AVERAGE($K$4:K1865)</f>
        <v>2731.0150375939847</v>
      </c>
      <c r="N1865" s="41">
        <f>_xlfn.STDEV.S($K$4:K1865)</f>
        <v>357.64197406270807</v>
      </c>
      <c r="O1865" s="41">
        <f t="shared" si="331"/>
        <v>2714.7599511645512</v>
      </c>
      <c r="P1865" s="41">
        <f t="shared" si="332"/>
        <v>2747.2701240234182</v>
      </c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</row>
    <row r="1866" spans="2:28" x14ac:dyDescent="0.2">
      <c r="B1866" s="13">
        <f t="shared" si="330"/>
        <v>1863</v>
      </c>
      <c r="C1866" s="12">
        <v>0.16836323547882148</v>
      </c>
      <c r="D1866" s="11">
        <f t="shared" si="322"/>
        <v>17</v>
      </c>
      <c r="E1866" s="11">
        <f t="shared" si="323"/>
        <v>17</v>
      </c>
      <c r="F1866" s="11">
        <f t="shared" si="324"/>
        <v>2550</v>
      </c>
      <c r="G1866" s="12">
        <v>0.9190347874776077</v>
      </c>
      <c r="H1866" s="27">
        <f t="shared" si="325"/>
        <v>4</v>
      </c>
      <c r="I1866" s="11">
        <f t="shared" si="326"/>
        <v>0</v>
      </c>
      <c r="J1866" s="28">
        <f t="shared" si="327"/>
        <v>0</v>
      </c>
      <c r="K1866" s="28">
        <f t="shared" si="328"/>
        <v>2550</v>
      </c>
      <c r="L1866" s="28">
        <f t="shared" si="329"/>
        <v>1863</v>
      </c>
      <c r="M1866" s="41">
        <f>AVERAGE($K$4:K1866)</f>
        <v>2730.9178743961352</v>
      </c>
      <c r="N1866" s="41">
        <f>_xlfn.STDEV.S($K$4:K1866)</f>
        <v>357.57051871081063</v>
      </c>
      <c r="O1866" s="41">
        <f t="shared" si="331"/>
        <v>2714.6704036670913</v>
      </c>
      <c r="P1866" s="41">
        <f t="shared" si="332"/>
        <v>2747.1653451251791</v>
      </c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1"/>
    </row>
    <row r="1867" spans="2:28" x14ac:dyDescent="0.2">
      <c r="B1867" s="13">
        <f t="shared" si="330"/>
        <v>1864</v>
      </c>
      <c r="C1867" s="12">
        <v>0.61239482629713382</v>
      </c>
      <c r="D1867" s="11">
        <f t="shared" si="322"/>
        <v>20</v>
      </c>
      <c r="E1867" s="11">
        <f t="shared" si="323"/>
        <v>20</v>
      </c>
      <c r="F1867" s="11">
        <f t="shared" si="324"/>
        <v>3000</v>
      </c>
      <c r="G1867" s="12">
        <v>0.37278199068159346</v>
      </c>
      <c r="H1867" s="27">
        <f t="shared" si="325"/>
        <v>1</v>
      </c>
      <c r="I1867" s="11">
        <f t="shared" si="326"/>
        <v>0</v>
      </c>
      <c r="J1867" s="28">
        <f t="shared" si="327"/>
        <v>0</v>
      </c>
      <c r="K1867" s="28">
        <f t="shared" si="328"/>
        <v>3000</v>
      </c>
      <c r="L1867" s="28">
        <f t="shared" si="329"/>
        <v>1864</v>
      </c>
      <c r="M1867" s="41">
        <f>AVERAGE($K$4:K1867)</f>
        <v>2731.0622317596567</v>
      </c>
      <c r="N1867" s="41">
        <f>_xlfn.STDEV.S($K$4:K1867)</f>
        <v>357.52886650130091</v>
      </c>
      <c r="O1867" s="41">
        <f t="shared" si="331"/>
        <v>2714.8210176193325</v>
      </c>
      <c r="P1867" s="41">
        <f t="shared" si="332"/>
        <v>2747.3034458999809</v>
      </c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</row>
    <row r="1868" spans="2:28" x14ac:dyDescent="0.2">
      <c r="B1868" s="13">
        <f t="shared" si="330"/>
        <v>1865</v>
      </c>
      <c r="C1868" s="12">
        <v>0.40798264454174549</v>
      </c>
      <c r="D1868" s="11">
        <f t="shared" si="322"/>
        <v>19</v>
      </c>
      <c r="E1868" s="11">
        <f t="shared" si="323"/>
        <v>19</v>
      </c>
      <c r="F1868" s="11">
        <f t="shared" si="324"/>
        <v>2850</v>
      </c>
      <c r="G1868" s="12">
        <v>0.1185773286614884</v>
      </c>
      <c r="H1868" s="27">
        <f t="shared" si="325"/>
        <v>0</v>
      </c>
      <c r="I1868" s="11">
        <f t="shared" si="326"/>
        <v>0</v>
      </c>
      <c r="J1868" s="28">
        <f t="shared" si="327"/>
        <v>0</v>
      </c>
      <c r="K1868" s="28">
        <f t="shared" si="328"/>
        <v>2850</v>
      </c>
      <c r="L1868" s="28">
        <f t="shared" si="329"/>
        <v>1865</v>
      </c>
      <c r="M1868" s="41">
        <f>AVERAGE($K$4:K1868)</f>
        <v>2731.1260053619303</v>
      </c>
      <c r="N1868" s="41">
        <f>_xlfn.STDEV.S($K$4:K1868)</f>
        <v>357.44356031925099</v>
      </c>
      <c r="O1868" s="41">
        <f t="shared" si="331"/>
        <v>2714.8930257851084</v>
      </c>
      <c r="P1868" s="41">
        <f t="shared" si="332"/>
        <v>2747.3589849387522</v>
      </c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</row>
    <row r="1869" spans="2:28" x14ac:dyDescent="0.2">
      <c r="B1869" s="13">
        <f t="shared" si="330"/>
        <v>1866</v>
      </c>
      <c r="C1869" s="12">
        <v>0.60631113088109834</v>
      </c>
      <c r="D1869" s="11">
        <f t="shared" si="322"/>
        <v>20</v>
      </c>
      <c r="E1869" s="11">
        <f t="shared" si="323"/>
        <v>20</v>
      </c>
      <c r="F1869" s="11">
        <f t="shared" si="324"/>
        <v>3000</v>
      </c>
      <c r="G1869" s="12">
        <v>0.83063890260615958</v>
      </c>
      <c r="H1869" s="27">
        <f t="shared" si="325"/>
        <v>3</v>
      </c>
      <c r="I1869" s="11">
        <f t="shared" si="326"/>
        <v>0</v>
      </c>
      <c r="J1869" s="28">
        <f t="shared" si="327"/>
        <v>0</v>
      </c>
      <c r="K1869" s="28">
        <f t="shared" si="328"/>
        <v>3000</v>
      </c>
      <c r="L1869" s="28">
        <f t="shared" si="329"/>
        <v>1866</v>
      </c>
      <c r="M1869" s="41">
        <f>AVERAGE($K$4:K1869)</f>
        <v>2731.2700964630226</v>
      </c>
      <c r="N1869" s="41">
        <f>_xlfn.STDEV.S($K$4:K1869)</f>
        <v>357.40192218186678</v>
      </c>
      <c r="O1869" s="41">
        <f t="shared" si="331"/>
        <v>2715.0433632473132</v>
      </c>
      <c r="P1869" s="41">
        <f t="shared" si="332"/>
        <v>2747.496829678732</v>
      </c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</row>
    <row r="1870" spans="2:28" x14ac:dyDescent="0.2">
      <c r="B1870" s="13">
        <f t="shared" si="330"/>
        <v>1867</v>
      </c>
      <c r="C1870" s="12">
        <v>0.84666361261130529</v>
      </c>
      <c r="D1870" s="11">
        <f t="shared" si="322"/>
        <v>22</v>
      </c>
      <c r="E1870" s="11">
        <f t="shared" si="323"/>
        <v>22</v>
      </c>
      <c r="F1870" s="11">
        <f t="shared" si="324"/>
        <v>3300</v>
      </c>
      <c r="G1870" s="12">
        <v>0.14631780033482089</v>
      </c>
      <c r="H1870" s="27">
        <f t="shared" si="325"/>
        <v>1</v>
      </c>
      <c r="I1870" s="11">
        <f t="shared" si="326"/>
        <v>2</v>
      </c>
      <c r="J1870" s="28">
        <f t="shared" si="327"/>
        <v>1000</v>
      </c>
      <c r="K1870" s="28">
        <f t="shared" si="328"/>
        <v>2300</v>
      </c>
      <c r="L1870" s="28">
        <f t="shared" si="329"/>
        <v>1867</v>
      </c>
      <c r="M1870" s="41">
        <f>AVERAGE($K$4:K1870)</f>
        <v>2731.0391001606854</v>
      </c>
      <c r="N1870" s="41">
        <f>_xlfn.STDEV.S($K$4:K1870)</f>
        <v>357.44552208283159</v>
      </c>
      <c r="O1870" s="41">
        <f t="shared" si="331"/>
        <v>2714.8147398547644</v>
      </c>
      <c r="P1870" s="41">
        <f t="shared" si="332"/>
        <v>2747.2634604666064</v>
      </c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</row>
    <row r="1871" spans="2:28" x14ac:dyDescent="0.2">
      <c r="B1871" s="13">
        <f t="shared" si="330"/>
        <v>1868</v>
      </c>
      <c r="C1871" s="12">
        <v>0.23433536641519392</v>
      </c>
      <c r="D1871" s="11">
        <f t="shared" si="322"/>
        <v>17</v>
      </c>
      <c r="E1871" s="11">
        <f t="shared" si="323"/>
        <v>17</v>
      </c>
      <c r="F1871" s="11">
        <f t="shared" si="324"/>
        <v>2550</v>
      </c>
      <c r="G1871" s="12">
        <v>0.42225882519821589</v>
      </c>
      <c r="H1871" s="27">
        <f t="shared" si="325"/>
        <v>1</v>
      </c>
      <c r="I1871" s="11">
        <f t="shared" si="326"/>
        <v>0</v>
      </c>
      <c r="J1871" s="28">
        <f t="shared" si="327"/>
        <v>0</v>
      </c>
      <c r="K1871" s="28">
        <f t="shared" si="328"/>
        <v>2550</v>
      </c>
      <c r="L1871" s="28">
        <f t="shared" si="329"/>
        <v>1868</v>
      </c>
      <c r="M1871" s="41">
        <f>AVERAGE($K$4:K1871)</f>
        <v>2730.9421841541757</v>
      </c>
      <c r="N1871" s="41">
        <f>_xlfn.STDEV.S($K$4:K1871)</f>
        <v>357.37433077321248</v>
      </c>
      <c r="O1871" s="41">
        <f t="shared" si="331"/>
        <v>2714.7254032662981</v>
      </c>
      <c r="P1871" s="41">
        <f t="shared" si="332"/>
        <v>2747.1589650420533</v>
      </c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</row>
    <row r="1872" spans="2:28" x14ac:dyDescent="0.2">
      <c r="B1872" s="13">
        <f t="shared" si="330"/>
        <v>1869</v>
      </c>
      <c r="C1872" s="12">
        <v>0.96184931758880576</v>
      </c>
      <c r="D1872" s="11">
        <f t="shared" si="322"/>
        <v>24</v>
      </c>
      <c r="E1872" s="11">
        <f t="shared" si="323"/>
        <v>22</v>
      </c>
      <c r="F1872" s="11">
        <f t="shared" si="324"/>
        <v>3300</v>
      </c>
      <c r="G1872" s="12">
        <v>0.77198380707223302</v>
      </c>
      <c r="H1872" s="27">
        <f t="shared" si="325"/>
        <v>3</v>
      </c>
      <c r="I1872" s="11">
        <f t="shared" si="326"/>
        <v>0</v>
      </c>
      <c r="J1872" s="28">
        <f t="shared" si="327"/>
        <v>0</v>
      </c>
      <c r="K1872" s="28">
        <f t="shared" si="328"/>
        <v>3300</v>
      </c>
      <c r="L1872" s="28">
        <f t="shared" si="329"/>
        <v>1869</v>
      </c>
      <c r="M1872" s="41">
        <f>AVERAGE($K$4:K1872)</f>
        <v>2731.2466559657569</v>
      </c>
      <c r="N1872" s="41">
        <f>_xlfn.STDEV.S($K$4:K1872)</f>
        <v>357.5210534909699</v>
      </c>
      <c r="O1872" s="41">
        <f t="shared" si="331"/>
        <v>2715.0275635084822</v>
      </c>
      <c r="P1872" s="41">
        <f t="shared" si="332"/>
        <v>2747.4657484230315</v>
      </c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</row>
    <row r="1873" spans="2:28" x14ac:dyDescent="0.2">
      <c r="B1873" s="13">
        <f t="shared" si="330"/>
        <v>1870</v>
      </c>
      <c r="C1873" s="12">
        <v>0.92874851369927869</v>
      </c>
      <c r="D1873" s="11">
        <f t="shared" si="322"/>
        <v>23</v>
      </c>
      <c r="E1873" s="11">
        <f t="shared" si="323"/>
        <v>22</v>
      </c>
      <c r="F1873" s="11">
        <f t="shared" si="324"/>
        <v>3300</v>
      </c>
      <c r="G1873" s="12">
        <v>0.45602359324519326</v>
      </c>
      <c r="H1873" s="27">
        <f t="shared" si="325"/>
        <v>2</v>
      </c>
      <c r="I1873" s="11">
        <f t="shared" si="326"/>
        <v>1</v>
      </c>
      <c r="J1873" s="28">
        <f t="shared" si="327"/>
        <v>500</v>
      </c>
      <c r="K1873" s="28">
        <f t="shared" si="328"/>
        <v>2800</v>
      </c>
      <c r="L1873" s="28">
        <f t="shared" si="329"/>
        <v>1870</v>
      </c>
      <c r="M1873" s="41">
        <f>AVERAGE($K$4:K1873)</f>
        <v>2731.2834224598932</v>
      </c>
      <c r="N1873" s="41">
        <f>_xlfn.STDEV.S($K$4:K1873)</f>
        <v>357.4289318145245</v>
      </c>
      <c r="O1873" s="41">
        <f t="shared" si="331"/>
        <v>2715.0728508825946</v>
      </c>
      <c r="P1873" s="41">
        <f t="shared" si="332"/>
        <v>2747.4939940371919</v>
      </c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</row>
    <row r="1874" spans="2:28" x14ac:dyDescent="0.2">
      <c r="B1874" s="13">
        <f t="shared" si="330"/>
        <v>1871</v>
      </c>
      <c r="C1874" s="12">
        <v>0.21166584791010257</v>
      </c>
      <c r="D1874" s="11">
        <f t="shared" si="322"/>
        <v>17</v>
      </c>
      <c r="E1874" s="11">
        <f t="shared" si="323"/>
        <v>17</v>
      </c>
      <c r="F1874" s="11">
        <f t="shared" si="324"/>
        <v>2550</v>
      </c>
      <c r="G1874" s="12">
        <v>0.10425808670917824</v>
      </c>
      <c r="H1874" s="27">
        <f t="shared" si="325"/>
        <v>0</v>
      </c>
      <c r="I1874" s="11">
        <f t="shared" si="326"/>
        <v>0</v>
      </c>
      <c r="J1874" s="28">
        <f t="shared" si="327"/>
        <v>0</v>
      </c>
      <c r="K1874" s="28">
        <f t="shared" si="328"/>
        <v>2550</v>
      </c>
      <c r="L1874" s="28">
        <f t="shared" si="329"/>
        <v>1871</v>
      </c>
      <c r="M1874" s="41">
        <f>AVERAGE($K$4:K1874)</f>
        <v>2731.1865312667023</v>
      </c>
      <c r="N1874" s="41">
        <f>_xlfn.STDEV.S($K$4:K1874)</f>
        <v>357.35792652097808</v>
      </c>
      <c r="O1874" s="41">
        <f t="shared" si="331"/>
        <v>2714.9835174056893</v>
      </c>
      <c r="P1874" s="41">
        <f t="shared" si="332"/>
        <v>2747.3895451277153</v>
      </c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</row>
    <row r="1875" spans="2:28" x14ac:dyDescent="0.2">
      <c r="B1875" s="13">
        <f t="shared" si="330"/>
        <v>1872</v>
      </c>
      <c r="C1875" s="12">
        <v>5.6398677078320802E-2</v>
      </c>
      <c r="D1875" s="11">
        <f t="shared" si="322"/>
        <v>15</v>
      </c>
      <c r="E1875" s="11">
        <f t="shared" si="323"/>
        <v>15</v>
      </c>
      <c r="F1875" s="11">
        <f t="shared" si="324"/>
        <v>2250</v>
      </c>
      <c r="G1875" s="12">
        <v>1.8367729435941893E-2</v>
      </c>
      <c r="H1875" s="27">
        <f t="shared" si="325"/>
        <v>0</v>
      </c>
      <c r="I1875" s="11">
        <f t="shared" si="326"/>
        <v>0</v>
      </c>
      <c r="J1875" s="28">
        <f t="shared" si="327"/>
        <v>0</v>
      </c>
      <c r="K1875" s="28">
        <f t="shared" si="328"/>
        <v>2250</v>
      </c>
      <c r="L1875" s="28">
        <f t="shared" si="329"/>
        <v>1872</v>
      </c>
      <c r="M1875" s="41">
        <f>AVERAGE($K$4:K1875)</f>
        <v>2730.9294871794873</v>
      </c>
      <c r="N1875" s="41">
        <f>_xlfn.STDEV.S($K$4:K1875)</f>
        <v>357.43547532827125</v>
      </c>
      <c r="O1875" s="41">
        <f t="shared" si="331"/>
        <v>2714.7272920214941</v>
      </c>
      <c r="P1875" s="41">
        <f t="shared" si="332"/>
        <v>2747.1316823374805</v>
      </c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</row>
    <row r="1876" spans="2:28" x14ac:dyDescent="0.2">
      <c r="B1876" s="13">
        <f t="shared" si="330"/>
        <v>1873</v>
      </c>
      <c r="C1876" s="12">
        <v>0.81274078863773735</v>
      </c>
      <c r="D1876" s="11">
        <f t="shared" si="322"/>
        <v>21</v>
      </c>
      <c r="E1876" s="11">
        <f t="shared" si="323"/>
        <v>21</v>
      </c>
      <c r="F1876" s="11">
        <f t="shared" si="324"/>
        <v>3150</v>
      </c>
      <c r="G1876" s="12">
        <v>0.18613998726686209</v>
      </c>
      <c r="H1876" s="27">
        <f t="shared" si="325"/>
        <v>1</v>
      </c>
      <c r="I1876" s="11">
        <f t="shared" si="326"/>
        <v>1</v>
      </c>
      <c r="J1876" s="28">
        <f t="shared" si="327"/>
        <v>500</v>
      </c>
      <c r="K1876" s="28">
        <f t="shared" si="328"/>
        <v>2650</v>
      </c>
      <c r="L1876" s="28">
        <f t="shared" si="329"/>
        <v>1873</v>
      </c>
      <c r="M1876" s="41">
        <f>AVERAGE($K$4:K1876)</f>
        <v>2730.8862786972772</v>
      </c>
      <c r="N1876" s="41">
        <f>_xlfn.STDEV.S($K$4:K1876)</f>
        <v>357.34488654047567</v>
      </c>
      <c r="O1876" s="41">
        <f t="shared" si="331"/>
        <v>2714.6925201187169</v>
      </c>
      <c r="P1876" s="41">
        <f t="shared" si="332"/>
        <v>2747.0800372758376</v>
      </c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1"/>
      <c r="AB1876" s="11"/>
    </row>
    <row r="1877" spans="2:28" x14ac:dyDescent="0.2">
      <c r="B1877" s="13">
        <f t="shared" si="330"/>
        <v>1874</v>
      </c>
      <c r="C1877" s="12">
        <v>0.51452874912730695</v>
      </c>
      <c r="D1877" s="11">
        <f t="shared" si="322"/>
        <v>20</v>
      </c>
      <c r="E1877" s="11">
        <f t="shared" si="323"/>
        <v>20</v>
      </c>
      <c r="F1877" s="11">
        <f t="shared" si="324"/>
        <v>3000</v>
      </c>
      <c r="G1877" s="12">
        <v>0.46057276867286667</v>
      </c>
      <c r="H1877" s="27">
        <f t="shared" si="325"/>
        <v>2</v>
      </c>
      <c r="I1877" s="11">
        <f t="shared" si="326"/>
        <v>0</v>
      </c>
      <c r="J1877" s="28">
        <f t="shared" si="327"/>
        <v>0</v>
      </c>
      <c r="K1877" s="28">
        <f t="shared" si="328"/>
        <v>3000</v>
      </c>
      <c r="L1877" s="28">
        <f t="shared" si="329"/>
        <v>1874</v>
      </c>
      <c r="M1877" s="41">
        <f>AVERAGE($K$4:K1877)</f>
        <v>2731.0298826040553</v>
      </c>
      <c r="N1877" s="41">
        <f>_xlfn.STDEV.S($K$4:K1877)</f>
        <v>357.30356393421698</v>
      </c>
      <c r="O1877" s="41">
        <f t="shared" si="331"/>
        <v>2714.8423229457312</v>
      </c>
      <c r="P1877" s="41">
        <f t="shared" si="332"/>
        <v>2747.2174422623793</v>
      </c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</row>
    <row r="1878" spans="2:28" x14ac:dyDescent="0.2">
      <c r="B1878" s="13">
        <f t="shared" si="330"/>
        <v>1875</v>
      </c>
      <c r="C1878" s="12">
        <v>0.48509473825166283</v>
      </c>
      <c r="D1878" s="11">
        <f t="shared" si="322"/>
        <v>19</v>
      </c>
      <c r="E1878" s="11">
        <f t="shared" si="323"/>
        <v>19</v>
      </c>
      <c r="F1878" s="11">
        <f t="shared" si="324"/>
        <v>2850</v>
      </c>
      <c r="G1878" s="12">
        <v>0.66927984737413337</v>
      </c>
      <c r="H1878" s="27">
        <f t="shared" si="325"/>
        <v>2</v>
      </c>
      <c r="I1878" s="11">
        <f t="shared" si="326"/>
        <v>0</v>
      </c>
      <c r="J1878" s="28">
        <f t="shared" si="327"/>
        <v>0</v>
      </c>
      <c r="K1878" s="28">
        <f t="shared" si="328"/>
        <v>2850</v>
      </c>
      <c r="L1878" s="28">
        <f t="shared" si="329"/>
        <v>1875</v>
      </c>
      <c r="M1878" s="41">
        <f>AVERAGE($K$4:K1878)</f>
        <v>2731.0933333333332</v>
      </c>
      <c r="N1878" s="41">
        <f>_xlfn.STDEV.S($K$4:K1878)</f>
        <v>357.21878556606532</v>
      </c>
      <c r="O1878" s="41">
        <f t="shared" si="331"/>
        <v>2714.9139363569916</v>
      </c>
      <c r="P1878" s="41">
        <f t="shared" si="332"/>
        <v>2747.2727303096749</v>
      </c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</row>
    <row r="1879" spans="2:28" x14ac:dyDescent="0.2">
      <c r="B1879" s="13">
        <f t="shared" si="330"/>
        <v>1876</v>
      </c>
      <c r="C1879" s="12">
        <v>0.32099381017050022</v>
      </c>
      <c r="D1879" s="11">
        <f t="shared" si="322"/>
        <v>18</v>
      </c>
      <c r="E1879" s="11">
        <f t="shared" si="323"/>
        <v>18</v>
      </c>
      <c r="F1879" s="11">
        <f t="shared" si="324"/>
        <v>2700</v>
      </c>
      <c r="G1879" s="12">
        <v>0.36101247999509956</v>
      </c>
      <c r="H1879" s="27">
        <f t="shared" si="325"/>
        <v>1</v>
      </c>
      <c r="I1879" s="11">
        <f t="shared" si="326"/>
        <v>0</v>
      </c>
      <c r="J1879" s="28">
        <f t="shared" si="327"/>
        <v>0</v>
      </c>
      <c r="K1879" s="28">
        <f t="shared" si="328"/>
        <v>2700</v>
      </c>
      <c r="L1879" s="28">
        <f t="shared" si="329"/>
        <v>1876</v>
      </c>
      <c r="M1879" s="41">
        <f>AVERAGE($K$4:K1879)</f>
        <v>2731.0767590618339</v>
      </c>
      <c r="N1879" s="41">
        <f>_xlfn.STDEV.S($K$4:K1879)</f>
        <v>357.12423604618442</v>
      </c>
      <c r="O1879" s="41">
        <f t="shared" si="331"/>
        <v>2714.9059616999211</v>
      </c>
      <c r="P1879" s="41">
        <f t="shared" si="332"/>
        <v>2747.2475564237466</v>
      </c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</row>
    <row r="1880" spans="2:28" x14ac:dyDescent="0.2">
      <c r="B1880" s="13">
        <f t="shared" si="330"/>
        <v>1877</v>
      </c>
      <c r="C1880" s="12">
        <v>0.17045980135267602</v>
      </c>
      <c r="D1880" s="11">
        <f t="shared" si="322"/>
        <v>17</v>
      </c>
      <c r="E1880" s="11">
        <f t="shared" si="323"/>
        <v>17</v>
      </c>
      <c r="F1880" s="11">
        <f t="shared" si="324"/>
        <v>2550</v>
      </c>
      <c r="G1880" s="12">
        <v>0.53757477335633996</v>
      </c>
      <c r="H1880" s="27">
        <f t="shared" si="325"/>
        <v>2</v>
      </c>
      <c r="I1880" s="11">
        <f t="shared" si="326"/>
        <v>0</v>
      </c>
      <c r="J1880" s="28">
        <f t="shared" si="327"/>
        <v>0</v>
      </c>
      <c r="K1880" s="28">
        <f t="shared" si="328"/>
        <v>2550</v>
      </c>
      <c r="L1880" s="28">
        <f t="shared" si="329"/>
        <v>1877</v>
      </c>
      <c r="M1880" s="41">
        <f>AVERAGE($K$4:K1880)</f>
        <v>2730.9802876931271</v>
      </c>
      <c r="N1880" s="41">
        <f>_xlfn.STDEV.S($K$4:K1880)</f>
        <v>357.05350416302974</v>
      </c>
      <c r="O1880" s="41">
        <f t="shared" si="331"/>
        <v>2714.8170060165335</v>
      </c>
      <c r="P1880" s="41">
        <f t="shared" si="332"/>
        <v>2747.1435693697208</v>
      </c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</row>
    <row r="1881" spans="2:28" x14ac:dyDescent="0.2">
      <c r="B1881" s="13">
        <f t="shared" si="330"/>
        <v>1878</v>
      </c>
      <c r="C1881" s="12">
        <v>0.88790865850739387</v>
      </c>
      <c r="D1881" s="11">
        <f t="shared" si="322"/>
        <v>22</v>
      </c>
      <c r="E1881" s="11">
        <f t="shared" si="323"/>
        <v>22</v>
      </c>
      <c r="F1881" s="11">
        <f t="shared" si="324"/>
        <v>3300</v>
      </c>
      <c r="G1881" s="12">
        <v>0.23076578775875989</v>
      </c>
      <c r="H1881" s="27">
        <f t="shared" si="325"/>
        <v>1</v>
      </c>
      <c r="I1881" s="11">
        <f t="shared" si="326"/>
        <v>2</v>
      </c>
      <c r="J1881" s="28">
        <f t="shared" si="327"/>
        <v>1000</v>
      </c>
      <c r="K1881" s="28">
        <f t="shared" si="328"/>
        <v>2300</v>
      </c>
      <c r="L1881" s="28">
        <f t="shared" si="329"/>
        <v>1878</v>
      </c>
      <c r="M1881" s="41">
        <f>AVERAGE($K$4:K1881)</f>
        <v>2730.7507987220447</v>
      </c>
      <c r="N1881" s="41">
        <f>_xlfn.STDEV.S($K$4:K1881)</f>
        <v>357.09689067638448</v>
      </c>
      <c r="O1881" s="41">
        <f t="shared" si="331"/>
        <v>2714.5898629800522</v>
      </c>
      <c r="P1881" s="41">
        <f t="shared" si="332"/>
        <v>2746.9117344640372</v>
      </c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  <c r="AB1881" s="11"/>
    </row>
    <row r="1882" spans="2:28" x14ac:dyDescent="0.2">
      <c r="B1882" s="13">
        <f t="shared" si="330"/>
        <v>1879</v>
      </c>
      <c r="C1882" s="12">
        <v>0.72849354240508857</v>
      </c>
      <c r="D1882" s="11">
        <f t="shared" si="322"/>
        <v>21</v>
      </c>
      <c r="E1882" s="11">
        <f t="shared" si="323"/>
        <v>21</v>
      </c>
      <c r="F1882" s="11">
        <f t="shared" si="324"/>
        <v>3150</v>
      </c>
      <c r="G1882" s="12">
        <v>0.61887123965487878</v>
      </c>
      <c r="H1882" s="27">
        <f t="shared" si="325"/>
        <v>2</v>
      </c>
      <c r="I1882" s="11">
        <f t="shared" si="326"/>
        <v>0</v>
      </c>
      <c r="J1882" s="28">
        <f t="shared" si="327"/>
        <v>0</v>
      </c>
      <c r="K1882" s="28">
        <f t="shared" si="328"/>
        <v>3150</v>
      </c>
      <c r="L1882" s="28">
        <f t="shared" si="329"/>
        <v>1879</v>
      </c>
      <c r="M1882" s="41">
        <f>AVERAGE($K$4:K1882)</f>
        <v>2730.9739222990952</v>
      </c>
      <c r="N1882" s="41">
        <f>_xlfn.STDEV.S($K$4:K1882)</f>
        <v>357.13279414375376</v>
      </c>
      <c r="O1882" s="41">
        <f t="shared" si="331"/>
        <v>2714.8156686588632</v>
      </c>
      <c r="P1882" s="41">
        <f t="shared" si="332"/>
        <v>2747.1321759393272</v>
      </c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</row>
    <row r="1883" spans="2:28" x14ac:dyDescent="0.2">
      <c r="B1883" s="13">
        <f t="shared" si="330"/>
        <v>1880</v>
      </c>
      <c r="C1883" s="12">
        <v>0.90227053119430911</v>
      </c>
      <c r="D1883" s="11">
        <f t="shared" si="322"/>
        <v>23</v>
      </c>
      <c r="E1883" s="11">
        <f t="shared" si="323"/>
        <v>22</v>
      </c>
      <c r="F1883" s="11">
        <f t="shared" si="324"/>
        <v>3300</v>
      </c>
      <c r="G1883" s="12">
        <v>0.19439396804485143</v>
      </c>
      <c r="H1883" s="27">
        <f t="shared" si="325"/>
        <v>1</v>
      </c>
      <c r="I1883" s="11">
        <f t="shared" si="326"/>
        <v>2</v>
      </c>
      <c r="J1883" s="28">
        <f t="shared" si="327"/>
        <v>1000</v>
      </c>
      <c r="K1883" s="28">
        <f t="shared" si="328"/>
        <v>2300</v>
      </c>
      <c r="L1883" s="28">
        <f t="shared" si="329"/>
        <v>1880</v>
      </c>
      <c r="M1883" s="41">
        <f>AVERAGE($K$4:K1883)</f>
        <v>2730.744680851064</v>
      </c>
      <c r="N1883" s="41">
        <f>_xlfn.STDEV.S($K$4:K1883)</f>
        <v>357.17607866308276</v>
      </c>
      <c r="O1883" s="41">
        <f t="shared" si="331"/>
        <v>2714.588772874712</v>
      </c>
      <c r="P1883" s="41">
        <f t="shared" si="332"/>
        <v>2746.900588827416</v>
      </c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</row>
    <row r="1884" spans="2:28" x14ac:dyDescent="0.2">
      <c r="B1884" s="13">
        <f t="shared" si="330"/>
        <v>1881</v>
      </c>
      <c r="C1884" s="12">
        <v>0.9420203869532201</v>
      </c>
      <c r="D1884" s="11">
        <f t="shared" si="322"/>
        <v>23</v>
      </c>
      <c r="E1884" s="11">
        <f t="shared" si="323"/>
        <v>22</v>
      </c>
      <c r="F1884" s="11">
        <f t="shared" si="324"/>
        <v>3300</v>
      </c>
      <c r="G1884" s="12">
        <v>0.79969167401306274</v>
      </c>
      <c r="H1884" s="27">
        <f t="shared" si="325"/>
        <v>3</v>
      </c>
      <c r="I1884" s="11">
        <f t="shared" si="326"/>
        <v>0</v>
      </c>
      <c r="J1884" s="28">
        <f t="shared" si="327"/>
        <v>0</v>
      </c>
      <c r="K1884" s="28">
        <f t="shared" si="328"/>
        <v>3300</v>
      </c>
      <c r="L1884" s="28">
        <f t="shared" si="329"/>
        <v>1881</v>
      </c>
      <c r="M1884" s="41">
        <f>AVERAGE($K$4:K1884)</f>
        <v>2731.0473152578415</v>
      </c>
      <c r="N1884" s="41">
        <f>_xlfn.STDEV.S($K$4:K1884)</f>
        <v>357.32221943892119</v>
      </c>
      <c r="O1884" s="41">
        <f t="shared" si="331"/>
        <v>2714.8890993608097</v>
      </c>
      <c r="P1884" s="41">
        <f t="shared" si="332"/>
        <v>2747.2055311548734</v>
      </c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</row>
    <row r="1885" spans="2:28" x14ac:dyDescent="0.2">
      <c r="B1885" s="13">
        <f t="shared" si="330"/>
        <v>1882</v>
      </c>
      <c r="C1885" s="12">
        <v>0.93210224711624334</v>
      </c>
      <c r="D1885" s="11">
        <f t="shared" si="322"/>
        <v>23</v>
      </c>
      <c r="E1885" s="11">
        <f t="shared" si="323"/>
        <v>22</v>
      </c>
      <c r="F1885" s="11">
        <f t="shared" si="324"/>
        <v>3300</v>
      </c>
      <c r="G1885" s="12">
        <v>0.3006267570481278</v>
      </c>
      <c r="H1885" s="27">
        <f t="shared" si="325"/>
        <v>1</v>
      </c>
      <c r="I1885" s="11">
        <f t="shared" si="326"/>
        <v>2</v>
      </c>
      <c r="J1885" s="28">
        <f t="shared" si="327"/>
        <v>1000</v>
      </c>
      <c r="K1885" s="28">
        <f t="shared" si="328"/>
        <v>2300</v>
      </c>
      <c r="L1885" s="28">
        <f t="shared" si="329"/>
        <v>1882</v>
      </c>
      <c r="M1885" s="41">
        <f>AVERAGE($K$4:K1885)</f>
        <v>2730.8182784272053</v>
      </c>
      <c r="N1885" s="41">
        <f>_xlfn.STDEV.S($K$4:K1885)</f>
        <v>357.36538146534099</v>
      </c>
      <c r="O1885" s="41">
        <f t="shared" si="331"/>
        <v>2714.6624101837742</v>
      </c>
      <c r="P1885" s="41">
        <f t="shared" si="332"/>
        <v>2746.9741466706364</v>
      </c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</row>
    <row r="1886" spans="2:28" x14ac:dyDescent="0.2">
      <c r="B1886" s="13">
        <f t="shared" si="330"/>
        <v>1883</v>
      </c>
      <c r="C1886" s="12">
        <v>0.45938219880544384</v>
      </c>
      <c r="D1886" s="11">
        <f t="shared" si="322"/>
        <v>19</v>
      </c>
      <c r="E1886" s="11">
        <f t="shared" si="323"/>
        <v>19</v>
      </c>
      <c r="F1886" s="11">
        <f t="shared" si="324"/>
        <v>2850</v>
      </c>
      <c r="G1886" s="12">
        <v>0.92437556083529249</v>
      </c>
      <c r="H1886" s="27">
        <f t="shared" si="325"/>
        <v>4</v>
      </c>
      <c r="I1886" s="11">
        <f t="shared" si="326"/>
        <v>0</v>
      </c>
      <c r="J1886" s="28">
        <f t="shared" si="327"/>
        <v>0</v>
      </c>
      <c r="K1886" s="28">
        <f t="shared" si="328"/>
        <v>2850</v>
      </c>
      <c r="L1886" s="28">
        <f t="shared" si="329"/>
        <v>1883</v>
      </c>
      <c r="M1886" s="41">
        <f>AVERAGE($K$4:K1886)</f>
        <v>2730.8815719596387</v>
      </c>
      <c r="N1886" s="41">
        <f>_xlfn.STDEV.S($K$4:K1886)</f>
        <v>357.28098274690888</v>
      </c>
      <c r="O1886" s="41">
        <f t="shared" si="331"/>
        <v>2714.7338142444178</v>
      </c>
      <c r="P1886" s="41">
        <f t="shared" si="332"/>
        <v>2747.0293296748596</v>
      </c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</row>
    <row r="1887" spans="2:28" x14ac:dyDescent="0.2">
      <c r="B1887" s="13">
        <f t="shared" si="330"/>
        <v>1884</v>
      </c>
      <c r="C1887" s="12">
        <v>0.69405659430761613</v>
      </c>
      <c r="D1887" s="11">
        <f t="shared" si="322"/>
        <v>21</v>
      </c>
      <c r="E1887" s="11">
        <f t="shared" si="323"/>
        <v>21</v>
      </c>
      <c r="F1887" s="11">
        <f t="shared" si="324"/>
        <v>3150</v>
      </c>
      <c r="G1887" s="12">
        <v>0.31927469972532674</v>
      </c>
      <c r="H1887" s="27">
        <f t="shared" si="325"/>
        <v>1</v>
      </c>
      <c r="I1887" s="11">
        <f t="shared" si="326"/>
        <v>1</v>
      </c>
      <c r="J1887" s="28">
        <f t="shared" si="327"/>
        <v>500</v>
      </c>
      <c r="K1887" s="28">
        <f t="shared" si="328"/>
        <v>2650</v>
      </c>
      <c r="L1887" s="28">
        <f t="shared" si="329"/>
        <v>1884</v>
      </c>
      <c r="M1887" s="41">
        <f>AVERAGE($K$4:K1887)</f>
        <v>2730.8386411889596</v>
      </c>
      <c r="N1887" s="41">
        <f>_xlfn.STDEV.S($K$4:K1887)</f>
        <v>357.19096060842998</v>
      </c>
      <c r="O1887" s="41">
        <f t="shared" si="331"/>
        <v>2714.6992426390357</v>
      </c>
      <c r="P1887" s="41">
        <f t="shared" si="332"/>
        <v>2746.9780397388836</v>
      </c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</row>
    <row r="1888" spans="2:28" x14ac:dyDescent="0.2">
      <c r="B1888" s="13">
        <f t="shared" si="330"/>
        <v>1885</v>
      </c>
      <c r="C1888" s="12">
        <v>0.16088460229056178</v>
      </c>
      <c r="D1888" s="11">
        <f t="shared" si="322"/>
        <v>17</v>
      </c>
      <c r="E1888" s="11">
        <f t="shared" si="323"/>
        <v>17</v>
      </c>
      <c r="F1888" s="11">
        <f t="shared" si="324"/>
        <v>2550</v>
      </c>
      <c r="G1888" s="12">
        <v>0.14443256890048184</v>
      </c>
      <c r="H1888" s="27">
        <f t="shared" si="325"/>
        <v>0</v>
      </c>
      <c r="I1888" s="11">
        <f t="shared" si="326"/>
        <v>0</v>
      </c>
      <c r="J1888" s="28">
        <f t="shared" si="327"/>
        <v>0</v>
      </c>
      <c r="K1888" s="28">
        <f t="shared" si="328"/>
        <v>2550</v>
      </c>
      <c r="L1888" s="28">
        <f t="shared" si="329"/>
        <v>1885</v>
      </c>
      <c r="M1888" s="41">
        <f>AVERAGE($K$4:K1888)</f>
        <v>2730.7427055702919</v>
      </c>
      <c r="N1888" s="41">
        <f>_xlfn.STDEV.S($K$4:K1888)</f>
        <v>357.12044288775326</v>
      </c>
      <c r="O1888" s="41">
        <f t="shared" si="331"/>
        <v>2714.610779546827</v>
      </c>
      <c r="P1888" s="41">
        <f t="shared" si="332"/>
        <v>2746.8746315937569</v>
      </c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</row>
    <row r="1889" spans="2:28" x14ac:dyDescent="0.2">
      <c r="B1889" s="13">
        <f t="shared" si="330"/>
        <v>1886</v>
      </c>
      <c r="C1889" s="12">
        <v>0.56869468683494717</v>
      </c>
      <c r="D1889" s="11">
        <f t="shared" si="322"/>
        <v>20</v>
      </c>
      <c r="E1889" s="11">
        <f t="shared" si="323"/>
        <v>20</v>
      </c>
      <c r="F1889" s="11">
        <f t="shared" si="324"/>
        <v>3000</v>
      </c>
      <c r="G1889" s="12">
        <v>0.80173708306142244</v>
      </c>
      <c r="H1889" s="27">
        <f t="shared" si="325"/>
        <v>3</v>
      </c>
      <c r="I1889" s="11">
        <f t="shared" si="326"/>
        <v>0</v>
      </c>
      <c r="J1889" s="28">
        <f t="shared" si="327"/>
        <v>0</v>
      </c>
      <c r="K1889" s="28">
        <f t="shared" si="328"/>
        <v>3000</v>
      </c>
      <c r="L1889" s="28">
        <f t="shared" si="329"/>
        <v>1886</v>
      </c>
      <c r="M1889" s="41">
        <f>AVERAGE($K$4:K1889)</f>
        <v>2730.8854718981975</v>
      </c>
      <c r="N1889" s="41">
        <f>_xlfn.STDEV.S($K$4:K1889)</f>
        <v>357.07953423979285</v>
      </c>
      <c r="O1889" s="41">
        <f t="shared" si="331"/>
        <v>2714.7596761426112</v>
      </c>
      <c r="P1889" s="41">
        <f t="shared" si="332"/>
        <v>2747.0112676537838</v>
      </c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</row>
    <row r="1890" spans="2:28" x14ac:dyDescent="0.2">
      <c r="B1890" s="13">
        <f t="shared" si="330"/>
        <v>1887</v>
      </c>
      <c r="C1890" s="12">
        <v>0.63527499842951873</v>
      </c>
      <c r="D1890" s="11">
        <f t="shared" si="322"/>
        <v>20</v>
      </c>
      <c r="E1890" s="11">
        <f t="shared" si="323"/>
        <v>20</v>
      </c>
      <c r="F1890" s="11">
        <f t="shared" si="324"/>
        <v>3000</v>
      </c>
      <c r="G1890" s="12">
        <v>0.7513775943926988</v>
      </c>
      <c r="H1890" s="27">
        <f t="shared" si="325"/>
        <v>3</v>
      </c>
      <c r="I1890" s="11">
        <f t="shared" si="326"/>
        <v>0</v>
      </c>
      <c r="J1890" s="28">
        <f t="shared" si="327"/>
        <v>0</v>
      </c>
      <c r="K1890" s="28">
        <f t="shared" si="328"/>
        <v>3000</v>
      </c>
      <c r="L1890" s="28">
        <f t="shared" si="329"/>
        <v>1887</v>
      </c>
      <c r="M1890" s="41">
        <f>AVERAGE($K$4:K1890)</f>
        <v>2731.0280869104399</v>
      </c>
      <c r="N1890" s="41">
        <f>_xlfn.STDEV.S($K$4:K1890)</f>
        <v>357.03860726707461</v>
      </c>
      <c r="O1890" s="41">
        <f t="shared" si="331"/>
        <v>2714.9084178603384</v>
      </c>
      <c r="P1890" s="41">
        <f t="shared" si="332"/>
        <v>2747.1477559605414</v>
      </c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</row>
    <row r="1891" spans="2:28" x14ac:dyDescent="0.2">
      <c r="B1891" s="13">
        <f t="shared" si="330"/>
        <v>1888</v>
      </c>
      <c r="C1891" s="12">
        <v>0.7340490643638411</v>
      </c>
      <c r="D1891" s="11">
        <f t="shared" si="322"/>
        <v>21</v>
      </c>
      <c r="E1891" s="11">
        <f t="shared" si="323"/>
        <v>21</v>
      </c>
      <c r="F1891" s="11">
        <f t="shared" si="324"/>
        <v>3150</v>
      </c>
      <c r="G1891" s="12">
        <v>0.3595349878280345</v>
      </c>
      <c r="H1891" s="27">
        <f t="shared" si="325"/>
        <v>1</v>
      </c>
      <c r="I1891" s="11">
        <f t="shared" si="326"/>
        <v>1</v>
      </c>
      <c r="J1891" s="28">
        <f t="shared" si="327"/>
        <v>500</v>
      </c>
      <c r="K1891" s="28">
        <f t="shared" si="328"/>
        <v>2650</v>
      </c>
      <c r="L1891" s="28">
        <f t="shared" si="329"/>
        <v>1888</v>
      </c>
      <c r="M1891" s="41">
        <f>AVERAGE($K$4:K1891)</f>
        <v>2730.9851694915255</v>
      </c>
      <c r="N1891" s="41">
        <f>_xlfn.STDEV.S($K$4:K1891)</f>
        <v>356.94886110768863</v>
      </c>
      <c r="O1891" s="41">
        <f t="shared" si="331"/>
        <v>2714.873826278842</v>
      </c>
      <c r="P1891" s="41">
        <f t="shared" si="332"/>
        <v>2747.0965127042091</v>
      </c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1"/>
      <c r="AB1891" s="11"/>
    </row>
    <row r="1892" spans="2:28" x14ac:dyDescent="0.2">
      <c r="B1892" s="13">
        <f t="shared" si="330"/>
        <v>1889</v>
      </c>
      <c r="C1892" s="12">
        <v>0.68625924878563949</v>
      </c>
      <c r="D1892" s="11">
        <f t="shared" si="322"/>
        <v>21</v>
      </c>
      <c r="E1892" s="11">
        <f t="shared" si="323"/>
        <v>21</v>
      </c>
      <c r="F1892" s="11">
        <f t="shared" si="324"/>
        <v>3150</v>
      </c>
      <c r="G1892" s="12">
        <v>0.65982845874645224</v>
      </c>
      <c r="H1892" s="27">
        <f t="shared" si="325"/>
        <v>3</v>
      </c>
      <c r="I1892" s="11">
        <f t="shared" si="326"/>
        <v>0</v>
      </c>
      <c r="J1892" s="28">
        <f t="shared" si="327"/>
        <v>0</v>
      </c>
      <c r="K1892" s="28">
        <f t="shared" si="328"/>
        <v>3150</v>
      </c>
      <c r="L1892" s="28">
        <f t="shared" si="329"/>
        <v>1889</v>
      </c>
      <c r="M1892" s="41">
        <f>AVERAGE($K$4:K1892)</f>
        <v>2731.2069878242455</v>
      </c>
      <c r="N1892" s="41">
        <f>_xlfn.STDEV.S($K$4:K1892)</f>
        <v>356.98452233735912</v>
      </c>
      <c r="O1892" s="41">
        <f t="shared" si="331"/>
        <v>2715.098305979579</v>
      </c>
      <c r="P1892" s="41">
        <f t="shared" si="332"/>
        <v>2747.3156696689121</v>
      </c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</row>
    <row r="1893" spans="2:28" x14ac:dyDescent="0.2">
      <c r="B1893" s="13">
        <f t="shared" si="330"/>
        <v>1890</v>
      </c>
      <c r="C1893" s="12">
        <v>4.310778106552493E-2</v>
      </c>
      <c r="D1893" s="11">
        <f t="shared" si="322"/>
        <v>15</v>
      </c>
      <c r="E1893" s="11">
        <f t="shared" si="323"/>
        <v>15</v>
      </c>
      <c r="F1893" s="11">
        <f t="shared" si="324"/>
        <v>2250</v>
      </c>
      <c r="G1893" s="12">
        <v>0.24009296940598324</v>
      </c>
      <c r="H1893" s="27">
        <f t="shared" si="325"/>
        <v>1</v>
      </c>
      <c r="I1893" s="11">
        <f t="shared" si="326"/>
        <v>0</v>
      </c>
      <c r="J1893" s="28">
        <f t="shared" si="327"/>
        <v>0</v>
      </c>
      <c r="K1893" s="28">
        <f t="shared" si="328"/>
        <v>2250</v>
      </c>
      <c r="L1893" s="28">
        <f t="shared" si="329"/>
        <v>1890</v>
      </c>
      <c r="M1893" s="41">
        <f>AVERAGE($K$4:K1893)</f>
        <v>2730.9523809523807</v>
      </c>
      <c r="N1893" s="41">
        <f>_xlfn.STDEV.S($K$4:K1893)</f>
        <v>357.06162579192625</v>
      </c>
      <c r="O1893" s="41">
        <f t="shared" si="331"/>
        <v>2714.8444883776633</v>
      </c>
      <c r="P1893" s="41">
        <f t="shared" si="332"/>
        <v>2747.0602735270982</v>
      </c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</row>
    <row r="1894" spans="2:28" x14ac:dyDescent="0.2">
      <c r="B1894" s="13">
        <f t="shared" si="330"/>
        <v>1891</v>
      </c>
      <c r="C1894" s="12">
        <v>0.28620168148174652</v>
      </c>
      <c r="D1894" s="11">
        <f t="shared" si="322"/>
        <v>18</v>
      </c>
      <c r="E1894" s="11">
        <f t="shared" si="323"/>
        <v>18</v>
      </c>
      <c r="F1894" s="11">
        <f t="shared" si="324"/>
        <v>2700</v>
      </c>
      <c r="G1894" s="12">
        <v>0.70676594323783326</v>
      </c>
      <c r="H1894" s="27">
        <f t="shared" si="325"/>
        <v>2</v>
      </c>
      <c r="I1894" s="11">
        <f t="shared" si="326"/>
        <v>0</v>
      </c>
      <c r="J1894" s="28">
        <f t="shared" si="327"/>
        <v>0</v>
      </c>
      <c r="K1894" s="28">
        <f t="shared" si="328"/>
        <v>2700</v>
      </c>
      <c r="L1894" s="28">
        <f t="shared" si="329"/>
        <v>1891</v>
      </c>
      <c r="M1894" s="41">
        <f>AVERAGE($K$4:K1894)</f>
        <v>2730.9360126916977</v>
      </c>
      <c r="N1894" s="41">
        <f>_xlfn.STDEV.S($K$4:K1894)</f>
        <v>356.96786218596333</v>
      </c>
      <c r="O1894" s="41">
        <f t="shared" si="331"/>
        <v>2714.8366140142803</v>
      </c>
      <c r="P1894" s="41">
        <f t="shared" si="332"/>
        <v>2747.0354113691151</v>
      </c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  <c r="AB1894" s="11"/>
    </row>
    <row r="1895" spans="2:28" x14ac:dyDescent="0.2">
      <c r="B1895" s="13">
        <f t="shared" si="330"/>
        <v>1892</v>
      </c>
      <c r="C1895" s="12">
        <v>0.17567836580267338</v>
      </c>
      <c r="D1895" s="11">
        <f t="shared" si="322"/>
        <v>17</v>
      </c>
      <c r="E1895" s="11">
        <f t="shared" si="323"/>
        <v>17</v>
      </c>
      <c r="F1895" s="11">
        <f t="shared" si="324"/>
        <v>2550</v>
      </c>
      <c r="G1895" s="12">
        <v>0.55476513407075156</v>
      </c>
      <c r="H1895" s="27">
        <f t="shared" si="325"/>
        <v>2</v>
      </c>
      <c r="I1895" s="11">
        <f t="shared" si="326"/>
        <v>0</v>
      </c>
      <c r="J1895" s="28">
        <f t="shared" si="327"/>
        <v>0</v>
      </c>
      <c r="K1895" s="28">
        <f t="shared" si="328"/>
        <v>2550</v>
      </c>
      <c r="L1895" s="28">
        <f t="shared" si="329"/>
        <v>1892</v>
      </c>
      <c r="M1895" s="41">
        <f>AVERAGE($K$4:K1895)</f>
        <v>2730.8403805496828</v>
      </c>
      <c r="N1895" s="41">
        <f>_xlfn.STDEV.S($K$4:K1895)</f>
        <v>356.89770578258765</v>
      </c>
      <c r="O1895" s="41">
        <f t="shared" si="331"/>
        <v>2714.7484057322372</v>
      </c>
      <c r="P1895" s="41">
        <f t="shared" si="332"/>
        <v>2746.9323553671284</v>
      </c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</row>
    <row r="1896" spans="2:28" x14ac:dyDescent="0.2">
      <c r="B1896" s="13">
        <f t="shared" si="330"/>
        <v>1893</v>
      </c>
      <c r="C1896" s="12">
        <v>0.19014305198064896</v>
      </c>
      <c r="D1896" s="11">
        <f t="shared" si="322"/>
        <v>17</v>
      </c>
      <c r="E1896" s="11">
        <f t="shared" si="323"/>
        <v>17</v>
      </c>
      <c r="F1896" s="11">
        <f t="shared" si="324"/>
        <v>2550</v>
      </c>
      <c r="G1896" s="12">
        <v>0.63835666891153175</v>
      </c>
      <c r="H1896" s="27">
        <f t="shared" si="325"/>
        <v>2</v>
      </c>
      <c r="I1896" s="11">
        <f t="shared" si="326"/>
        <v>0</v>
      </c>
      <c r="J1896" s="28">
        <f t="shared" si="327"/>
        <v>0</v>
      </c>
      <c r="K1896" s="28">
        <f t="shared" si="328"/>
        <v>2550</v>
      </c>
      <c r="L1896" s="28">
        <f t="shared" si="329"/>
        <v>1893</v>
      </c>
      <c r="M1896" s="41">
        <f>AVERAGE($K$4:K1896)</f>
        <v>2730.7448494453247</v>
      </c>
      <c r="N1896" s="41">
        <f>_xlfn.STDEV.S($K$4:K1896)</f>
        <v>356.82758416566088</v>
      </c>
      <c r="O1896" s="41">
        <f t="shared" si="331"/>
        <v>2714.6602918655585</v>
      </c>
      <c r="P1896" s="41">
        <f t="shared" si="332"/>
        <v>2746.8294070250909</v>
      </c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1"/>
      <c r="AB1896" s="11"/>
    </row>
    <row r="1897" spans="2:28" x14ac:dyDescent="0.2">
      <c r="B1897" s="13">
        <f t="shared" si="330"/>
        <v>1894</v>
      </c>
      <c r="C1897" s="12">
        <v>0.46862531269354213</v>
      </c>
      <c r="D1897" s="11">
        <f t="shared" si="322"/>
        <v>19</v>
      </c>
      <c r="E1897" s="11">
        <f t="shared" si="323"/>
        <v>19</v>
      </c>
      <c r="F1897" s="11">
        <f t="shared" si="324"/>
        <v>2850</v>
      </c>
      <c r="G1897" s="12">
        <v>0.48510270593223637</v>
      </c>
      <c r="H1897" s="27">
        <f t="shared" si="325"/>
        <v>2</v>
      </c>
      <c r="I1897" s="11">
        <f t="shared" si="326"/>
        <v>0</v>
      </c>
      <c r="J1897" s="28">
        <f t="shared" si="327"/>
        <v>0</v>
      </c>
      <c r="K1897" s="28">
        <f t="shared" si="328"/>
        <v>2850</v>
      </c>
      <c r="L1897" s="28">
        <f t="shared" si="329"/>
        <v>1894</v>
      </c>
      <c r="M1897" s="41">
        <f>AVERAGE($K$4:K1897)</f>
        <v>2730.8078141499473</v>
      </c>
      <c r="N1897" s="41">
        <f>_xlfn.STDEV.S($K$4:K1897)</f>
        <v>356.74384681006916</v>
      </c>
      <c r="O1897" s="41">
        <f t="shared" si="331"/>
        <v>2714.7312823492252</v>
      </c>
      <c r="P1897" s="41">
        <f t="shared" si="332"/>
        <v>2746.8843459506693</v>
      </c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1"/>
    </row>
    <row r="1898" spans="2:28" x14ac:dyDescent="0.2">
      <c r="B1898" s="13">
        <f t="shared" si="330"/>
        <v>1895</v>
      </c>
      <c r="C1898" s="12">
        <v>0.94551276845753085</v>
      </c>
      <c r="D1898" s="11">
        <f t="shared" si="322"/>
        <v>23</v>
      </c>
      <c r="E1898" s="11">
        <f t="shared" si="323"/>
        <v>22</v>
      </c>
      <c r="F1898" s="11">
        <f t="shared" si="324"/>
        <v>3300</v>
      </c>
      <c r="G1898" s="12">
        <v>0.92815383248672223</v>
      </c>
      <c r="H1898" s="27">
        <f t="shared" si="325"/>
        <v>4</v>
      </c>
      <c r="I1898" s="11">
        <f t="shared" si="326"/>
        <v>0</v>
      </c>
      <c r="J1898" s="28">
        <f t="shared" si="327"/>
        <v>0</v>
      </c>
      <c r="K1898" s="28">
        <f t="shared" si="328"/>
        <v>3300</v>
      </c>
      <c r="L1898" s="28">
        <f t="shared" si="329"/>
        <v>1895</v>
      </c>
      <c r="M1898" s="41">
        <f>AVERAGE($K$4:K1898)</f>
        <v>2731.1081794195252</v>
      </c>
      <c r="N1898" s="41">
        <f>_xlfn.STDEV.S($K$4:K1898)</f>
        <v>356.88925931228385</v>
      </c>
      <c r="O1898" s="41">
        <f t="shared" si="331"/>
        <v>2715.0293442065667</v>
      </c>
      <c r="P1898" s="41">
        <f t="shared" si="332"/>
        <v>2747.1870146324836</v>
      </c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</row>
    <row r="1899" spans="2:28" x14ac:dyDescent="0.2">
      <c r="B1899" s="13">
        <f t="shared" si="330"/>
        <v>1896</v>
      </c>
      <c r="C1899" s="12">
        <v>0.36126148877509667</v>
      </c>
      <c r="D1899" s="11">
        <f t="shared" si="322"/>
        <v>19</v>
      </c>
      <c r="E1899" s="11">
        <f t="shared" si="323"/>
        <v>19</v>
      </c>
      <c r="F1899" s="11">
        <f t="shared" si="324"/>
        <v>2850</v>
      </c>
      <c r="G1899" s="12">
        <v>0.42728455475033367</v>
      </c>
      <c r="H1899" s="27">
        <f t="shared" si="325"/>
        <v>2</v>
      </c>
      <c r="I1899" s="11">
        <f t="shared" si="326"/>
        <v>0</v>
      </c>
      <c r="J1899" s="28">
        <f t="shared" si="327"/>
        <v>0</v>
      </c>
      <c r="K1899" s="28">
        <f t="shared" si="328"/>
        <v>2850</v>
      </c>
      <c r="L1899" s="28">
        <f t="shared" si="329"/>
        <v>1896</v>
      </c>
      <c r="M1899" s="41">
        <f>AVERAGE($K$4:K1899)</f>
        <v>2731.1708860759495</v>
      </c>
      <c r="N1899" s="41">
        <f>_xlfn.STDEV.S($K$4:K1899)</f>
        <v>356.80552830717221</v>
      </c>
      <c r="O1899" s="41">
        <f t="shared" si="331"/>
        <v>2715.100068359689</v>
      </c>
      <c r="P1899" s="41">
        <f t="shared" si="332"/>
        <v>2747.24170379221</v>
      </c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</row>
    <row r="1900" spans="2:28" x14ac:dyDescent="0.2">
      <c r="B1900" s="13">
        <f t="shared" si="330"/>
        <v>1897</v>
      </c>
      <c r="C1900" s="12">
        <v>0.76995261950107219</v>
      </c>
      <c r="D1900" s="11">
        <f t="shared" si="322"/>
        <v>21</v>
      </c>
      <c r="E1900" s="11">
        <f t="shared" si="323"/>
        <v>21</v>
      </c>
      <c r="F1900" s="11">
        <f t="shared" si="324"/>
        <v>3150</v>
      </c>
      <c r="G1900" s="12">
        <v>0.2270218007212873</v>
      </c>
      <c r="H1900" s="27">
        <f t="shared" si="325"/>
        <v>1</v>
      </c>
      <c r="I1900" s="11">
        <f t="shared" si="326"/>
        <v>1</v>
      </c>
      <c r="J1900" s="28">
        <f t="shared" si="327"/>
        <v>500</v>
      </c>
      <c r="K1900" s="28">
        <f t="shared" si="328"/>
        <v>2650</v>
      </c>
      <c r="L1900" s="28">
        <f t="shared" si="329"/>
        <v>1897</v>
      </c>
      <c r="M1900" s="41">
        <f>AVERAGE($K$4:K1900)</f>
        <v>2731.1280969952559</v>
      </c>
      <c r="N1900" s="41">
        <f>_xlfn.STDEV.S($K$4:K1900)</f>
        <v>356.71628997859375</v>
      </c>
      <c r="O1900" s="41">
        <f t="shared" si="331"/>
        <v>2715.065539411517</v>
      </c>
      <c r="P1900" s="41">
        <f t="shared" si="332"/>
        <v>2747.1906545789948</v>
      </c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</row>
    <row r="1901" spans="2:28" x14ac:dyDescent="0.2">
      <c r="B1901" s="13">
        <f t="shared" si="330"/>
        <v>1898</v>
      </c>
      <c r="C1901" s="12">
        <v>0.87917130302340551</v>
      </c>
      <c r="D1901" s="11">
        <f t="shared" si="322"/>
        <v>22</v>
      </c>
      <c r="E1901" s="11">
        <f t="shared" si="323"/>
        <v>22</v>
      </c>
      <c r="F1901" s="11">
        <f t="shared" si="324"/>
        <v>3300</v>
      </c>
      <c r="G1901" s="12">
        <v>0.47832877618602132</v>
      </c>
      <c r="H1901" s="27">
        <f t="shared" si="325"/>
        <v>2</v>
      </c>
      <c r="I1901" s="11">
        <f t="shared" si="326"/>
        <v>1</v>
      </c>
      <c r="J1901" s="28">
        <f t="shared" si="327"/>
        <v>500</v>
      </c>
      <c r="K1901" s="28">
        <f t="shared" si="328"/>
        <v>2800</v>
      </c>
      <c r="L1901" s="28">
        <f t="shared" si="329"/>
        <v>1898</v>
      </c>
      <c r="M1901" s="41">
        <f>AVERAGE($K$4:K1901)</f>
        <v>2731.1643835616437</v>
      </c>
      <c r="N1901" s="41">
        <f>_xlfn.STDEV.S($K$4:K1901)</f>
        <v>356.62576028736606</v>
      </c>
      <c r="O1901" s="41">
        <f t="shared" si="331"/>
        <v>2715.1101387666049</v>
      </c>
      <c r="P1901" s="41">
        <f t="shared" si="332"/>
        <v>2747.2186283566825</v>
      </c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1"/>
    </row>
    <row r="1902" spans="2:28" x14ac:dyDescent="0.2">
      <c r="B1902" s="13">
        <f t="shared" si="330"/>
        <v>1899</v>
      </c>
      <c r="C1902" s="12">
        <v>0.71412214654776363</v>
      </c>
      <c r="D1902" s="11">
        <f t="shared" si="322"/>
        <v>21</v>
      </c>
      <c r="E1902" s="11">
        <f t="shared" si="323"/>
        <v>21</v>
      </c>
      <c r="F1902" s="11">
        <f t="shared" si="324"/>
        <v>3150</v>
      </c>
      <c r="G1902" s="12">
        <v>0.47159344277834592</v>
      </c>
      <c r="H1902" s="27">
        <f t="shared" si="325"/>
        <v>2</v>
      </c>
      <c r="I1902" s="11">
        <f t="shared" si="326"/>
        <v>0</v>
      </c>
      <c r="J1902" s="28">
        <f t="shared" si="327"/>
        <v>0</v>
      </c>
      <c r="K1902" s="28">
        <f t="shared" si="328"/>
        <v>3150</v>
      </c>
      <c r="L1902" s="28">
        <f t="shared" si="329"/>
        <v>1899</v>
      </c>
      <c r="M1902" s="41">
        <f>AVERAGE($K$4:K1902)</f>
        <v>2731.3849394418116</v>
      </c>
      <c r="N1902" s="41">
        <f>_xlfn.STDEV.S($K$4:K1902)</f>
        <v>356.66132557932042</v>
      </c>
      <c r="O1902" s="41">
        <f t="shared" si="331"/>
        <v>2715.3333270053008</v>
      </c>
      <c r="P1902" s="41">
        <f t="shared" si="332"/>
        <v>2747.4365518783225</v>
      </c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</row>
    <row r="1903" spans="2:28" x14ac:dyDescent="0.2">
      <c r="B1903" s="13">
        <f t="shared" si="330"/>
        <v>1900</v>
      </c>
      <c r="C1903" s="12">
        <v>0.3649208521841325</v>
      </c>
      <c r="D1903" s="11">
        <f t="shared" si="322"/>
        <v>19</v>
      </c>
      <c r="E1903" s="11">
        <f t="shared" si="323"/>
        <v>19</v>
      </c>
      <c r="F1903" s="11">
        <f t="shared" si="324"/>
        <v>2850</v>
      </c>
      <c r="G1903" s="12">
        <v>0.3280821945359006</v>
      </c>
      <c r="H1903" s="27">
        <f t="shared" si="325"/>
        <v>1</v>
      </c>
      <c r="I1903" s="11">
        <f t="shared" si="326"/>
        <v>0</v>
      </c>
      <c r="J1903" s="28">
        <f t="shared" si="327"/>
        <v>0</v>
      </c>
      <c r="K1903" s="28">
        <f t="shared" si="328"/>
        <v>2850</v>
      </c>
      <c r="L1903" s="28">
        <f t="shared" si="329"/>
        <v>1900</v>
      </c>
      <c r="M1903" s="41">
        <f>AVERAGE($K$4:K1903)</f>
        <v>2731.4473684210525</v>
      </c>
      <c r="N1903" s="41">
        <f>_xlfn.STDEV.S($K$4:K1903)</f>
        <v>356.57778914842186</v>
      </c>
      <c r="O1903" s="41">
        <f t="shared" si="331"/>
        <v>2715.403744623829</v>
      </c>
      <c r="P1903" s="41">
        <f t="shared" si="332"/>
        <v>2747.490992218276</v>
      </c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</row>
    <row r="1904" spans="2:28" x14ac:dyDescent="0.2">
      <c r="B1904" s="13">
        <f t="shared" si="330"/>
        <v>1901</v>
      </c>
      <c r="C1904" s="12">
        <v>0.98766210860842407</v>
      </c>
      <c r="D1904" s="11">
        <f t="shared" si="322"/>
        <v>25</v>
      </c>
      <c r="E1904" s="11">
        <f t="shared" si="323"/>
        <v>22</v>
      </c>
      <c r="F1904" s="11">
        <f t="shared" si="324"/>
        <v>3300</v>
      </c>
      <c r="G1904" s="12">
        <v>0.12771217193247308</v>
      </c>
      <c r="H1904" s="27">
        <f t="shared" si="325"/>
        <v>1</v>
      </c>
      <c r="I1904" s="11">
        <f t="shared" si="326"/>
        <v>2</v>
      </c>
      <c r="J1904" s="28">
        <f t="shared" si="327"/>
        <v>1000</v>
      </c>
      <c r="K1904" s="28">
        <f t="shared" si="328"/>
        <v>2300</v>
      </c>
      <c r="L1904" s="28">
        <f t="shared" si="329"/>
        <v>1901</v>
      </c>
      <c r="M1904" s="41">
        <f>AVERAGE($K$4:K1904)</f>
        <v>2731.2204103103631</v>
      </c>
      <c r="N1904" s="41">
        <f>_xlfn.STDEV.S($K$4:K1904)</f>
        <v>356.62125615433411</v>
      </c>
      <c r="O1904" s="41">
        <f t="shared" si="331"/>
        <v>2715.1790570269773</v>
      </c>
      <c r="P1904" s="41">
        <f t="shared" si="332"/>
        <v>2747.261763593749</v>
      </c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</row>
    <row r="1905" spans="2:28" x14ac:dyDescent="0.2">
      <c r="B1905" s="13">
        <f t="shared" si="330"/>
        <v>1902</v>
      </c>
      <c r="C1905" s="12">
        <v>0.44678809585354584</v>
      </c>
      <c r="D1905" s="11">
        <f t="shared" si="322"/>
        <v>19</v>
      </c>
      <c r="E1905" s="11">
        <f t="shared" si="323"/>
        <v>19</v>
      </c>
      <c r="F1905" s="11">
        <f t="shared" si="324"/>
        <v>2850</v>
      </c>
      <c r="G1905" s="12">
        <v>0.17720425231362358</v>
      </c>
      <c r="H1905" s="27">
        <f t="shared" si="325"/>
        <v>1</v>
      </c>
      <c r="I1905" s="11">
        <f t="shared" si="326"/>
        <v>0</v>
      </c>
      <c r="J1905" s="28">
        <f t="shared" si="327"/>
        <v>0</v>
      </c>
      <c r="K1905" s="28">
        <f t="shared" si="328"/>
        <v>2850</v>
      </c>
      <c r="L1905" s="28">
        <f t="shared" si="329"/>
        <v>1902</v>
      </c>
      <c r="M1905" s="41">
        <f>AVERAGE($K$4:K1905)</f>
        <v>2731.2828601472133</v>
      </c>
      <c r="N1905" s="41">
        <f>_xlfn.STDEV.S($K$4:K1905)</f>
        <v>356.53784813049236</v>
      </c>
      <c r="O1905" s="41">
        <f t="shared" si="331"/>
        <v>2715.249480594533</v>
      </c>
      <c r="P1905" s="41">
        <f t="shared" si="332"/>
        <v>2747.3162396998937</v>
      </c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</row>
    <row r="1906" spans="2:28" x14ac:dyDescent="0.2">
      <c r="B1906" s="13">
        <f t="shared" si="330"/>
        <v>1903</v>
      </c>
      <c r="C1906" s="12">
        <v>2.1892305450046723E-2</v>
      </c>
      <c r="D1906" s="11">
        <f t="shared" si="322"/>
        <v>14</v>
      </c>
      <c r="E1906" s="11">
        <f t="shared" si="323"/>
        <v>14</v>
      </c>
      <c r="F1906" s="11">
        <f t="shared" si="324"/>
        <v>2100</v>
      </c>
      <c r="G1906" s="12">
        <v>0.33504198152682596</v>
      </c>
      <c r="H1906" s="27">
        <f t="shared" si="325"/>
        <v>1</v>
      </c>
      <c r="I1906" s="11">
        <f t="shared" si="326"/>
        <v>0</v>
      </c>
      <c r="J1906" s="28">
        <f t="shared" si="327"/>
        <v>0</v>
      </c>
      <c r="K1906" s="28">
        <f t="shared" si="328"/>
        <v>2100</v>
      </c>
      <c r="L1906" s="28">
        <f t="shared" si="329"/>
        <v>1903</v>
      </c>
      <c r="M1906" s="41">
        <f>AVERAGE($K$4:K1906)</f>
        <v>2730.9511297950603</v>
      </c>
      <c r="N1906" s="41">
        <f>_xlfn.STDEV.S($K$4:K1906)</f>
        <v>356.73774446431088</v>
      </c>
      <c r="O1906" s="41">
        <f t="shared" si="331"/>
        <v>2714.9129819224181</v>
      </c>
      <c r="P1906" s="41">
        <f t="shared" si="332"/>
        <v>2746.9892776677025</v>
      </c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/>
      <c r="AB1906" s="11"/>
    </row>
    <row r="1907" spans="2:28" x14ac:dyDescent="0.2">
      <c r="B1907" s="13">
        <f t="shared" si="330"/>
        <v>1904</v>
      </c>
      <c r="C1907" s="12">
        <v>2.8447727267709721E-2</v>
      </c>
      <c r="D1907" s="11">
        <f t="shared" si="322"/>
        <v>14</v>
      </c>
      <c r="E1907" s="11">
        <f t="shared" si="323"/>
        <v>14</v>
      </c>
      <c r="F1907" s="11">
        <f t="shared" si="324"/>
        <v>2100</v>
      </c>
      <c r="G1907" s="12">
        <v>0.94230249006680833</v>
      </c>
      <c r="H1907" s="27">
        <f t="shared" si="325"/>
        <v>3</v>
      </c>
      <c r="I1907" s="11">
        <f t="shared" si="326"/>
        <v>0</v>
      </c>
      <c r="J1907" s="28">
        <f t="shared" si="327"/>
        <v>0</v>
      </c>
      <c r="K1907" s="28">
        <f t="shared" si="328"/>
        <v>2100</v>
      </c>
      <c r="L1907" s="28">
        <f t="shared" si="329"/>
        <v>1904</v>
      </c>
      <c r="M1907" s="41">
        <f>AVERAGE($K$4:K1907)</f>
        <v>2730.6197478991598</v>
      </c>
      <c r="N1907" s="41">
        <f>_xlfn.STDEV.S($K$4:K1907)</f>
        <v>356.93701096094787</v>
      </c>
      <c r="O1907" s="41">
        <f t="shared" si="331"/>
        <v>2714.5768614137205</v>
      </c>
      <c r="P1907" s="41">
        <f t="shared" si="332"/>
        <v>2746.6626343845992</v>
      </c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</row>
    <row r="1908" spans="2:28" x14ac:dyDescent="0.2">
      <c r="B1908" s="13">
        <f t="shared" si="330"/>
        <v>1905</v>
      </c>
      <c r="C1908" s="12">
        <v>0.52410542749644129</v>
      </c>
      <c r="D1908" s="11">
        <f t="shared" si="322"/>
        <v>20</v>
      </c>
      <c r="E1908" s="11">
        <f t="shared" si="323"/>
        <v>20</v>
      </c>
      <c r="F1908" s="11">
        <f t="shared" si="324"/>
        <v>3000</v>
      </c>
      <c r="G1908" s="12">
        <v>0.84326906840241034</v>
      </c>
      <c r="H1908" s="27">
        <f t="shared" si="325"/>
        <v>3</v>
      </c>
      <c r="I1908" s="11">
        <f t="shared" si="326"/>
        <v>0</v>
      </c>
      <c r="J1908" s="28">
        <f t="shared" si="327"/>
        <v>0</v>
      </c>
      <c r="K1908" s="28">
        <f t="shared" si="328"/>
        <v>3000</v>
      </c>
      <c r="L1908" s="28">
        <f t="shared" si="329"/>
        <v>1905</v>
      </c>
      <c r="M1908" s="41">
        <f>AVERAGE($K$4:K1908)</f>
        <v>2730.7611548556429</v>
      </c>
      <c r="N1908" s="41">
        <f>_xlfn.STDEV.S($K$4:K1908)</f>
        <v>356.89663511180288</v>
      </c>
      <c r="O1908" s="41">
        <f t="shared" si="331"/>
        <v>2714.7242992707379</v>
      </c>
      <c r="P1908" s="41">
        <f t="shared" si="332"/>
        <v>2746.7980104405478</v>
      </c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</row>
    <row r="1909" spans="2:28" x14ac:dyDescent="0.2">
      <c r="B1909" s="13">
        <f t="shared" si="330"/>
        <v>1906</v>
      </c>
      <c r="C1909" s="12">
        <v>0.97740153565389642</v>
      </c>
      <c r="D1909" s="11">
        <f t="shared" si="322"/>
        <v>24</v>
      </c>
      <c r="E1909" s="11">
        <f t="shared" si="323"/>
        <v>22</v>
      </c>
      <c r="F1909" s="11">
        <f t="shared" si="324"/>
        <v>3300</v>
      </c>
      <c r="G1909" s="12">
        <v>6.8646272482604909E-2</v>
      </c>
      <c r="H1909" s="27">
        <f t="shared" si="325"/>
        <v>0</v>
      </c>
      <c r="I1909" s="11">
        <f t="shared" si="326"/>
        <v>3</v>
      </c>
      <c r="J1909" s="28">
        <f t="shared" si="327"/>
        <v>1500</v>
      </c>
      <c r="K1909" s="28">
        <f t="shared" si="328"/>
        <v>1800</v>
      </c>
      <c r="L1909" s="28">
        <f t="shared" si="329"/>
        <v>1906</v>
      </c>
      <c r="M1909" s="41">
        <f>AVERAGE($K$4:K1909)</f>
        <v>2730.2728226652675</v>
      </c>
      <c r="N1909" s="41">
        <f>_xlfn.STDEV.S($K$4:K1909)</f>
        <v>357.43931675358124</v>
      </c>
      <c r="O1909" s="41">
        <f t="shared" si="331"/>
        <v>2714.2158013801723</v>
      </c>
      <c r="P1909" s="41">
        <f t="shared" si="332"/>
        <v>2746.3298439503628</v>
      </c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1"/>
    </row>
    <row r="1910" spans="2:28" x14ac:dyDescent="0.2">
      <c r="B1910" s="13">
        <f t="shared" si="330"/>
        <v>1907</v>
      </c>
      <c r="C1910" s="12">
        <v>0.80472107323852804</v>
      </c>
      <c r="D1910" s="11">
        <f t="shared" si="322"/>
        <v>21</v>
      </c>
      <c r="E1910" s="11">
        <f t="shared" si="323"/>
        <v>21</v>
      </c>
      <c r="F1910" s="11">
        <f t="shared" si="324"/>
        <v>3150</v>
      </c>
      <c r="G1910" s="12">
        <v>0.16877366518841386</v>
      </c>
      <c r="H1910" s="27">
        <f t="shared" si="325"/>
        <v>1</v>
      </c>
      <c r="I1910" s="11">
        <f t="shared" si="326"/>
        <v>1</v>
      </c>
      <c r="J1910" s="28">
        <f t="shared" si="327"/>
        <v>500</v>
      </c>
      <c r="K1910" s="28">
        <f t="shared" si="328"/>
        <v>2650</v>
      </c>
      <c r="L1910" s="28">
        <f t="shared" si="329"/>
        <v>1907</v>
      </c>
      <c r="M1910" s="41">
        <f>AVERAGE($K$4:K1910)</f>
        <v>2730.2307288935499</v>
      </c>
      <c r="N1910" s="41">
        <f>_xlfn.STDEV.S($K$4:K1910)</f>
        <v>357.35026544510413</v>
      </c>
      <c r="O1910" s="41">
        <f t="shared" si="331"/>
        <v>2714.1819228817872</v>
      </c>
      <c r="P1910" s="41">
        <f t="shared" si="332"/>
        <v>2746.2795349053126</v>
      </c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</row>
    <row r="1911" spans="2:28" x14ac:dyDescent="0.2">
      <c r="B1911" s="13">
        <f t="shared" si="330"/>
        <v>1908</v>
      </c>
      <c r="C1911" s="12">
        <v>0.21830468881050624</v>
      </c>
      <c r="D1911" s="11">
        <f t="shared" si="322"/>
        <v>17</v>
      </c>
      <c r="E1911" s="11">
        <f t="shared" si="323"/>
        <v>17</v>
      </c>
      <c r="F1911" s="11">
        <f t="shared" si="324"/>
        <v>2550</v>
      </c>
      <c r="G1911" s="12">
        <v>0.64309001582385816</v>
      </c>
      <c r="H1911" s="27">
        <f t="shared" si="325"/>
        <v>2</v>
      </c>
      <c r="I1911" s="11">
        <f t="shared" si="326"/>
        <v>0</v>
      </c>
      <c r="J1911" s="28">
        <f t="shared" si="327"/>
        <v>0</v>
      </c>
      <c r="K1911" s="28">
        <f t="shared" si="328"/>
        <v>2550</v>
      </c>
      <c r="L1911" s="28">
        <f t="shared" si="329"/>
        <v>1908</v>
      </c>
      <c r="M1911" s="41">
        <f>AVERAGE($K$4:K1911)</f>
        <v>2730.1362683438156</v>
      </c>
      <c r="N1911" s="41">
        <f>_xlfn.STDEV.S($K$4:K1911)</f>
        <v>357.28038499616093</v>
      </c>
      <c r="O1911" s="41">
        <f t="shared" si="331"/>
        <v>2714.094811438903</v>
      </c>
      <c r="P1911" s="41">
        <f t="shared" si="332"/>
        <v>2746.1777252487282</v>
      </c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  <c r="AB1911" s="11"/>
    </row>
    <row r="1912" spans="2:28" x14ac:dyDescent="0.2">
      <c r="B1912" s="13">
        <f t="shared" si="330"/>
        <v>1909</v>
      </c>
      <c r="C1912" s="12">
        <v>0.47425570767558844</v>
      </c>
      <c r="D1912" s="11">
        <f t="shared" si="322"/>
        <v>19</v>
      </c>
      <c r="E1912" s="11">
        <f t="shared" si="323"/>
        <v>19</v>
      </c>
      <c r="F1912" s="11">
        <f t="shared" si="324"/>
        <v>2850</v>
      </c>
      <c r="G1912" s="12">
        <v>0.69296079006668165</v>
      </c>
      <c r="H1912" s="27">
        <f t="shared" si="325"/>
        <v>2</v>
      </c>
      <c r="I1912" s="11">
        <f t="shared" si="326"/>
        <v>0</v>
      </c>
      <c r="J1912" s="28">
        <f t="shared" si="327"/>
        <v>0</v>
      </c>
      <c r="K1912" s="28">
        <f t="shared" si="328"/>
        <v>2850</v>
      </c>
      <c r="L1912" s="28">
        <f t="shared" si="329"/>
        <v>1909</v>
      </c>
      <c r="M1912" s="41">
        <f>AVERAGE($K$4:K1912)</f>
        <v>2730.1990570979569</v>
      </c>
      <c r="N1912" s="41">
        <f>_xlfn.STDEV.S($K$4:K1912)</f>
        <v>357.19728087210154</v>
      </c>
      <c r="O1912" s="41">
        <f t="shared" si="331"/>
        <v>2714.1655379114413</v>
      </c>
      <c r="P1912" s="41">
        <f t="shared" si="332"/>
        <v>2746.2325762844725</v>
      </c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</row>
    <row r="1913" spans="2:28" x14ac:dyDescent="0.2">
      <c r="B1913" s="13">
        <f t="shared" si="330"/>
        <v>1910</v>
      </c>
      <c r="C1913" s="12">
        <v>0.68925305409044801</v>
      </c>
      <c r="D1913" s="11">
        <f t="shared" si="322"/>
        <v>21</v>
      </c>
      <c r="E1913" s="11">
        <f t="shared" si="323"/>
        <v>21</v>
      </c>
      <c r="F1913" s="11">
        <f t="shared" si="324"/>
        <v>3150</v>
      </c>
      <c r="G1913" s="12">
        <v>3.6420802602917246E-2</v>
      </c>
      <c r="H1913" s="27">
        <f t="shared" si="325"/>
        <v>0</v>
      </c>
      <c r="I1913" s="11">
        <f t="shared" si="326"/>
        <v>2</v>
      </c>
      <c r="J1913" s="28">
        <f t="shared" si="327"/>
        <v>1000</v>
      </c>
      <c r="K1913" s="28">
        <f t="shared" si="328"/>
        <v>2150</v>
      </c>
      <c r="L1913" s="28">
        <f t="shared" si="329"/>
        <v>1910</v>
      </c>
      <c r="M1913" s="41">
        <f>AVERAGE($K$4:K1913)</f>
        <v>2729.8952879581152</v>
      </c>
      <c r="N1913" s="41">
        <f>_xlfn.STDEV.S($K$4:K1913)</f>
        <v>357.3503995308194</v>
      </c>
      <c r="O1913" s="41">
        <f t="shared" si="331"/>
        <v>2713.8591006697166</v>
      </c>
      <c r="P1913" s="41">
        <f t="shared" si="332"/>
        <v>2745.9314752465139</v>
      </c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</row>
    <row r="1914" spans="2:28" x14ac:dyDescent="0.2">
      <c r="B1914" s="13">
        <f t="shared" si="330"/>
        <v>1911</v>
      </c>
      <c r="C1914" s="12">
        <v>9.6300727613383819E-2</v>
      </c>
      <c r="D1914" s="11">
        <f t="shared" si="322"/>
        <v>16</v>
      </c>
      <c r="E1914" s="11">
        <f t="shared" si="323"/>
        <v>16</v>
      </c>
      <c r="F1914" s="11">
        <f t="shared" si="324"/>
        <v>2400</v>
      </c>
      <c r="G1914" s="12">
        <v>6.7575786486907208E-2</v>
      </c>
      <c r="H1914" s="27">
        <f t="shared" si="325"/>
        <v>0</v>
      </c>
      <c r="I1914" s="11">
        <f t="shared" si="326"/>
        <v>0</v>
      </c>
      <c r="J1914" s="28">
        <f t="shared" si="327"/>
        <v>0</v>
      </c>
      <c r="K1914" s="28">
        <f t="shared" si="328"/>
        <v>2400</v>
      </c>
      <c r="L1914" s="28">
        <f t="shared" si="329"/>
        <v>1911</v>
      </c>
      <c r="M1914" s="41">
        <f>AVERAGE($K$4:K1914)</f>
        <v>2729.7226582940871</v>
      </c>
      <c r="N1914" s="41">
        <f>_xlfn.STDEV.S($K$4:K1914)</f>
        <v>357.33653532922898</v>
      </c>
      <c r="O1914" s="41">
        <f t="shared" si="331"/>
        <v>2713.6912946343664</v>
      </c>
      <c r="P1914" s="41">
        <f t="shared" si="332"/>
        <v>2745.7540219538078</v>
      </c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</row>
    <row r="1915" spans="2:28" x14ac:dyDescent="0.2">
      <c r="B1915" s="13">
        <f t="shared" si="330"/>
        <v>1912</v>
      </c>
      <c r="C1915" s="12">
        <v>0.13514744424219827</v>
      </c>
      <c r="D1915" s="11">
        <f t="shared" si="322"/>
        <v>16</v>
      </c>
      <c r="E1915" s="11">
        <f t="shared" si="323"/>
        <v>16</v>
      </c>
      <c r="F1915" s="11">
        <f t="shared" si="324"/>
        <v>2400</v>
      </c>
      <c r="G1915" s="12">
        <v>0.50154728285411765</v>
      </c>
      <c r="H1915" s="27">
        <f t="shared" si="325"/>
        <v>1</v>
      </c>
      <c r="I1915" s="11">
        <f t="shared" si="326"/>
        <v>0</v>
      </c>
      <c r="J1915" s="28">
        <f t="shared" si="327"/>
        <v>0</v>
      </c>
      <c r="K1915" s="28">
        <f t="shared" si="328"/>
        <v>2400</v>
      </c>
      <c r="L1915" s="28">
        <f t="shared" si="329"/>
        <v>1912</v>
      </c>
      <c r="M1915" s="41">
        <f>AVERAGE($K$4:K1915)</f>
        <v>2729.550209205021</v>
      </c>
      <c r="N1915" s="41">
        <f>_xlfn.STDEV.S($K$4:K1915)</f>
        <v>357.32260178686187</v>
      </c>
      <c r="O1915" s="41">
        <f t="shared" si="331"/>
        <v>2713.523668657393</v>
      </c>
      <c r="P1915" s="41">
        <f t="shared" si="332"/>
        <v>2745.576749752649</v>
      </c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</row>
    <row r="1916" spans="2:28" x14ac:dyDescent="0.2">
      <c r="B1916" s="13">
        <f t="shared" si="330"/>
        <v>1913</v>
      </c>
      <c r="C1916" s="12">
        <v>0.55449735836415404</v>
      </c>
      <c r="D1916" s="11">
        <f t="shared" si="322"/>
        <v>20</v>
      </c>
      <c r="E1916" s="11">
        <f t="shared" si="323"/>
        <v>20</v>
      </c>
      <c r="F1916" s="11">
        <f t="shared" si="324"/>
        <v>3000</v>
      </c>
      <c r="G1916" s="12">
        <v>0.93176219011466865</v>
      </c>
      <c r="H1916" s="27">
        <f t="shared" si="325"/>
        <v>4</v>
      </c>
      <c r="I1916" s="11">
        <f t="shared" si="326"/>
        <v>0</v>
      </c>
      <c r="J1916" s="28">
        <f t="shared" si="327"/>
        <v>0</v>
      </c>
      <c r="K1916" s="28">
        <f t="shared" si="328"/>
        <v>3000</v>
      </c>
      <c r="L1916" s="28">
        <f t="shared" si="329"/>
        <v>1913</v>
      </c>
      <c r="M1916" s="41">
        <f>AVERAGE($K$4:K1916)</f>
        <v>2729.6915838996342</v>
      </c>
      <c r="N1916" s="41">
        <f>_xlfn.STDEV.S($K$4:K1916)</f>
        <v>357.28265918402593</v>
      </c>
      <c r="O1916" s="41">
        <f t="shared" si="331"/>
        <v>2713.6710290868318</v>
      </c>
      <c r="P1916" s="41">
        <f t="shared" si="332"/>
        <v>2745.7121387124366</v>
      </c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</row>
    <row r="1917" spans="2:28" x14ac:dyDescent="0.2">
      <c r="B1917" s="13">
        <f t="shared" si="330"/>
        <v>1914</v>
      </c>
      <c r="C1917" s="12">
        <v>0.92319080497356221</v>
      </c>
      <c r="D1917" s="11">
        <f t="shared" si="322"/>
        <v>23</v>
      </c>
      <c r="E1917" s="11">
        <f t="shared" si="323"/>
        <v>22</v>
      </c>
      <c r="F1917" s="11">
        <f t="shared" si="324"/>
        <v>3300</v>
      </c>
      <c r="G1917" s="12">
        <v>0.48618644587448512</v>
      </c>
      <c r="H1917" s="27">
        <f t="shared" si="325"/>
        <v>2</v>
      </c>
      <c r="I1917" s="11">
        <f t="shared" si="326"/>
        <v>1</v>
      </c>
      <c r="J1917" s="28">
        <f t="shared" si="327"/>
        <v>500</v>
      </c>
      <c r="K1917" s="28">
        <f t="shared" si="328"/>
        <v>2800</v>
      </c>
      <c r="L1917" s="28">
        <f t="shared" si="329"/>
        <v>1914</v>
      </c>
      <c r="M1917" s="41">
        <f>AVERAGE($K$4:K1917)</f>
        <v>2729.7283176593523</v>
      </c>
      <c r="N1917" s="41">
        <f>_xlfn.STDEV.S($K$4:K1917)</f>
        <v>357.19287944115342</v>
      </c>
      <c r="O1917" s="41">
        <f t="shared" si="331"/>
        <v>2713.7159784651512</v>
      </c>
      <c r="P1917" s="41">
        <f t="shared" si="332"/>
        <v>2745.7406568535534</v>
      </c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</row>
    <row r="1918" spans="2:28" x14ac:dyDescent="0.2">
      <c r="B1918" s="13">
        <f t="shared" si="330"/>
        <v>1915</v>
      </c>
      <c r="C1918" s="12">
        <v>9.2964126141511172E-2</v>
      </c>
      <c r="D1918" s="11">
        <f t="shared" si="322"/>
        <v>16</v>
      </c>
      <c r="E1918" s="11">
        <f t="shared" si="323"/>
        <v>16</v>
      </c>
      <c r="F1918" s="11">
        <f t="shared" si="324"/>
        <v>2400</v>
      </c>
      <c r="G1918" s="12">
        <v>0.3521757252728086</v>
      </c>
      <c r="H1918" s="27">
        <f t="shared" si="325"/>
        <v>1</v>
      </c>
      <c r="I1918" s="11">
        <f t="shared" si="326"/>
        <v>0</v>
      </c>
      <c r="J1918" s="28">
        <f t="shared" si="327"/>
        <v>0</v>
      </c>
      <c r="K1918" s="28">
        <f t="shared" si="328"/>
        <v>2400</v>
      </c>
      <c r="L1918" s="28">
        <f t="shared" si="329"/>
        <v>1915</v>
      </c>
      <c r="M1918" s="41">
        <f>AVERAGE($K$4:K1918)</f>
        <v>2729.556135770235</v>
      </c>
      <c r="N1918" s="41">
        <f>_xlfn.STDEV.S($K$4:K1918)</f>
        <v>357.17904001000448</v>
      </c>
      <c r="O1918" s="41">
        <f t="shared" si="331"/>
        <v>2713.548603419943</v>
      </c>
      <c r="P1918" s="41">
        <f t="shared" si="332"/>
        <v>2745.5636681205269</v>
      </c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</row>
    <row r="1919" spans="2:28" x14ac:dyDescent="0.2">
      <c r="B1919" s="13">
        <f t="shared" si="330"/>
        <v>1916</v>
      </c>
      <c r="C1919" s="12">
        <v>0.12150281258371454</v>
      </c>
      <c r="D1919" s="11">
        <f t="shared" si="322"/>
        <v>16</v>
      </c>
      <c r="E1919" s="11">
        <f t="shared" si="323"/>
        <v>16</v>
      </c>
      <c r="F1919" s="11">
        <f t="shared" si="324"/>
        <v>2400</v>
      </c>
      <c r="G1919" s="12">
        <v>0.19963640732506249</v>
      </c>
      <c r="H1919" s="27">
        <f t="shared" si="325"/>
        <v>1</v>
      </c>
      <c r="I1919" s="11">
        <f t="shared" si="326"/>
        <v>0</v>
      </c>
      <c r="J1919" s="28">
        <f t="shared" si="327"/>
        <v>0</v>
      </c>
      <c r="K1919" s="28">
        <f t="shared" si="328"/>
        <v>2400</v>
      </c>
      <c r="L1919" s="28">
        <f t="shared" si="329"/>
        <v>1916</v>
      </c>
      <c r="M1919" s="41">
        <f>AVERAGE($K$4:K1919)</f>
        <v>2729.3841336116911</v>
      </c>
      <c r="N1919" s="41">
        <f>_xlfn.STDEV.S($K$4:K1919)</f>
        <v>357.16513157850312</v>
      </c>
      <c r="O1919" s="41">
        <f t="shared" si="331"/>
        <v>2713.3814075904961</v>
      </c>
      <c r="P1919" s="41">
        <f t="shared" si="332"/>
        <v>2745.3868596328862</v>
      </c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</row>
    <row r="1920" spans="2:28" x14ac:dyDescent="0.2">
      <c r="B1920" s="13">
        <f t="shared" si="330"/>
        <v>1917</v>
      </c>
      <c r="C1920" s="12">
        <v>0.95630800453606679</v>
      </c>
      <c r="D1920" s="11">
        <f t="shared" si="322"/>
        <v>24</v>
      </c>
      <c r="E1920" s="11">
        <f t="shared" si="323"/>
        <v>22</v>
      </c>
      <c r="F1920" s="11">
        <f t="shared" si="324"/>
        <v>3300</v>
      </c>
      <c r="G1920" s="12">
        <v>0.19958917357027062</v>
      </c>
      <c r="H1920" s="27">
        <f t="shared" si="325"/>
        <v>1</v>
      </c>
      <c r="I1920" s="11">
        <f t="shared" si="326"/>
        <v>2</v>
      </c>
      <c r="J1920" s="28">
        <f t="shared" si="327"/>
        <v>1000</v>
      </c>
      <c r="K1920" s="28">
        <f t="shared" si="328"/>
        <v>2300</v>
      </c>
      <c r="L1920" s="28">
        <f t="shared" si="329"/>
        <v>1917</v>
      </c>
      <c r="M1920" s="41">
        <f>AVERAGE($K$4:K1920)</f>
        <v>2729.1601460615543</v>
      </c>
      <c r="N1920" s="41">
        <f>_xlfn.STDEV.S($K$4:K1920)</f>
        <v>357.20656222651104</v>
      </c>
      <c r="O1920" s="41">
        <f t="shared" si="331"/>
        <v>2713.1597439552384</v>
      </c>
      <c r="P1920" s="41">
        <f t="shared" si="332"/>
        <v>2745.1605481678703</v>
      </c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</row>
    <row r="1921" spans="2:28" x14ac:dyDescent="0.2">
      <c r="B1921" s="13">
        <f t="shared" si="330"/>
        <v>1918</v>
      </c>
      <c r="C1921" s="12">
        <v>0.50899972245580483</v>
      </c>
      <c r="D1921" s="11">
        <f t="shared" si="322"/>
        <v>20</v>
      </c>
      <c r="E1921" s="11">
        <f t="shared" si="323"/>
        <v>20</v>
      </c>
      <c r="F1921" s="11">
        <f t="shared" si="324"/>
        <v>3000</v>
      </c>
      <c r="G1921" s="12">
        <v>4.6598478760742412E-2</v>
      </c>
      <c r="H1921" s="27">
        <f t="shared" si="325"/>
        <v>0</v>
      </c>
      <c r="I1921" s="11">
        <f t="shared" si="326"/>
        <v>1</v>
      </c>
      <c r="J1921" s="28">
        <f t="shared" si="327"/>
        <v>500</v>
      </c>
      <c r="K1921" s="28">
        <f t="shared" si="328"/>
        <v>2500</v>
      </c>
      <c r="L1921" s="28">
        <f t="shared" si="329"/>
        <v>1918</v>
      </c>
      <c r="M1921" s="41">
        <f>AVERAGE($K$4:K1921)</f>
        <v>2729.0406673618354</v>
      </c>
      <c r="N1921" s="41">
        <f>_xlfn.STDEV.S($K$4:K1921)</f>
        <v>357.15171472091316</v>
      </c>
      <c r="O1921" s="41">
        <f t="shared" si="331"/>
        <v>2713.0468983405585</v>
      </c>
      <c r="P1921" s="41">
        <f t="shared" si="332"/>
        <v>2745.0344363831123</v>
      </c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  <c r="AB1921" s="11"/>
    </row>
    <row r="1922" spans="2:28" x14ac:dyDescent="0.2">
      <c r="B1922" s="13">
        <f t="shared" si="330"/>
        <v>1919</v>
      </c>
      <c r="C1922" s="12">
        <v>0.23579387136800134</v>
      </c>
      <c r="D1922" s="11">
        <f t="shared" si="322"/>
        <v>17</v>
      </c>
      <c r="E1922" s="11">
        <f t="shared" si="323"/>
        <v>17</v>
      </c>
      <c r="F1922" s="11">
        <f t="shared" si="324"/>
        <v>2550</v>
      </c>
      <c r="G1922" s="12">
        <v>0.81572629856990631</v>
      </c>
      <c r="H1922" s="27">
        <f t="shared" si="325"/>
        <v>3</v>
      </c>
      <c r="I1922" s="11">
        <f t="shared" si="326"/>
        <v>0</v>
      </c>
      <c r="J1922" s="28">
        <f t="shared" si="327"/>
        <v>0</v>
      </c>
      <c r="K1922" s="28">
        <f t="shared" si="328"/>
        <v>2550</v>
      </c>
      <c r="L1922" s="28">
        <f t="shared" si="329"/>
        <v>1919</v>
      </c>
      <c r="M1922" s="41">
        <f>AVERAGE($K$4:K1922)</f>
        <v>2728.9473684210525</v>
      </c>
      <c r="N1922" s="41">
        <f>_xlfn.STDEV.S($K$4:K1922)</f>
        <v>357.08198811737486</v>
      </c>
      <c r="O1922" s="41">
        <f t="shared" si="331"/>
        <v>2712.9608940672565</v>
      </c>
      <c r="P1922" s="41">
        <f t="shared" si="332"/>
        <v>2744.9338427748485</v>
      </c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</row>
    <row r="1923" spans="2:28" x14ac:dyDescent="0.2">
      <c r="B1923" s="13">
        <f t="shared" si="330"/>
        <v>1920</v>
      </c>
      <c r="C1923" s="12">
        <v>0.94144750739156735</v>
      </c>
      <c r="D1923" s="11">
        <f t="shared" si="322"/>
        <v>23</v>
      </c>
      <c r="E1923" s="11">
        <f t="shared" si="323"/>
        <v>22</v>
      </c>
      <c r="F1923" s="11">
        <f t="shared" si="324"/>
        <v>3300</v>
      </c>
      <c r="G1923" s="12">
        <v>0.92607748530886358</v>
      </c>
      <c r="H1923" s="27">
        <f t="shared" si="325"/>
        <v>4</v>
      </c>
      <c r="I1923" s="11">
        <f t="shared" si="326"/>
        <v>0</v>
      </c>
      <c r="J1923" s="28">
        <f t="shared" si="327"/>
        <v>0</v>
      </c>
      <c r="K1923" s="28">
        <f t="shared" si="328"/>
        <v>3300</v>
      </c>
      <c r="L1923" s="28">
        <f t="shared" si="329"/>
        <v>1920</v>
      </c>
      <c r="M1923" s="41">
        <f>AVERAGE($K$4:K1923)</f>
        <v>2729.2447916666665</v>
      </c>
      <c r="N1923" s="41">
        <f>_xlfn.STDEV.S($K$4:K1923)</f>
        <v>357.22674280905346</v>
      </c>
      <c r="O1923" s="41">
        <f t="shared" si="331"/>
        <v>2713.2560073158102</v>
      </c>
      <c r="P1923" s="41">
        <f t="shared" si="332"/>
        <v>2745.2335760175229</v>
      </c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</row>
    <row r="1924" spans="2:28" x14ac:dyDescent="0.2">
      <c r="B1924" s="13">
        <f t="shared" si="330"/>
        <v>1921</v>
      </c>
      <c r="C1924" s="12">
        <v>0.18405297316132119</v>
      </c>
      <c r="D1924" s="11">
        <f t="shared" si="322"/>
        <v>17</v>
      </c>
      <c r="E1924" s="11">
        <f t="shared" si="323"/>
        <v>17</v>
      </c>
      <c r="F1924" s="11">
        <f t="shared" si="324"/>
        <v>2550</v>
      </c>
      <c r="G1924" s="12">
        <v>0.45419558469821653</v>
      </c>
      <c r="H1924" s="27">
        <f t="shared" si="325"/>
        <v>1</v>
      </c>
      <c r="I1924" s="11">
        <f t="shared" si="326"/>
        <v>0</v>
      </c>
      <c r="J1924" s="28">
        <f t="shared" si="327"/>
        <v>0</v>
      </c>
      <c r="K1924" s="28">
        <f t="shared" si="328"/>
        <v>2550</v>
      </c>
      <c r="L1924" s="28">
        <f t="shared" si="329"/>
        <v>1921</v>
      </c>
      <c r="M1924" s="41">
        <f>AVERAGE($K$4:K1924)</f>
        <v>2729.1514836022907</v>
      </c>
      <c r="N1924" s="41">
        <f>_xlfn.STDEV.S($K$4:K1924)</f>
        <v>357.15711770629281</v>
      </c>
      <c r="O1924" s="41">
        <f t="shared" si="331"/>
        <v>2713.169982099721</v>
      </c>
      <c r="P1924" s="41">
        <f t="shared" si="332"/>
        <v>2745.1329851048604</v>
      </c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</row>
    <row r="1925" spans="2:28" x14ac:dyDescent="0.2">
      <c r="B1925" s="13">
        <f t="shared" si="330"/>
        <v>1922</v>
      </c>
      <c r="C1925" s="12">
        <v>0.65960404819561758</v>
      </c>
      <c r="D1925" s="11">
        <f t="shared" ref="D1925:D1988" si="333">SUMIFS($R$4:$R$15,$U$4:$U$15,"&lt;="&amp;C1925,$T$4:$T$15,"&gt;="&amp;C1925)</f>
        <v>20</v>
      </c>
      <c r="E1925" s="11">
        <f t="shared" ref="E1925:E1988" si="334">MIN(D1925,$X$2)</f>
        <v>20</v>
      </c>
      <c r="F1925" s="11">
        <f t="shared" ref="F1925:F1988" si="335">E1925*$X$3</f>
        <v>3000</v>
      </c>
      <c r="G1925" s="12">
        <v>0.11474848026667694</v>
      </c>
      <c r="H1925" s="27">
        <f t="shared" ref="H1925:H1988" si="336">_xlfn.BINOM.INV(E1925,$X$5,G1925)</f>
        <v>0</v>
      </c>
      <c r="I1925" s="11">
        <f t="shared" ref="I1925:I1988" si="337">IF(E1925-H1925&gt;$X$6,E1925-H1925-$X$6,0)</f>
        <v>1</v>
      </c>
      <c r="J1925" s="28">
        <f t="shared" ref="J1925:J1988" si="338">I1925*$X$4</f>
        <v>500</v>
      </c>
      <c r="K1925" s="28">
        <f t="shared" ref="K1925:K1988" si="339">F1925-J1925</f>
        <v>2500</v>
      </c>
      <c r="L1925" s="28">
        <f t="shared" ref="L1925:L1988" si="340">B1925</f>
        <v>1922</v>
      </c>
      <c r="M1925" s="41">
        <f>AVERAGE($K$4:K1925)</f>
        <v>2729.0322580645161</v>
      </c>
      <c r="N1925" s="41">
        <f>_xlfn.STDEV.S($K$4:K1925)</f>
        <v>357.10239973123299</v>
      </c>
      <c r="O1925" s="41">
        <f t="shared" si="331"/>
        <v>2713.0573676633312</v>
      </c>
      <c r="P1925" s="41">
        <f t="shared" si="332"/>
        <v>2745.007148465701</v>
      </c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</row>
    <row r="1926" spans="2:28" x14ac:dyDescent="0.2">
      <c r="B1926" s="13">
        <f t="shared" ref="B1926:B1989" si="341">B1925+1</f>
        <v>1923</v>
      </c>
      <c r="C1926" s="12">
        <v>0.4814593017982205</v>
      </c>
      <c r="D1926" s="11">
        <f t="shared" si="333"/>
        <v>19</v>
      </c>
      <c r="E1926" s="11">
        <f t="shared" si="334"/>
        <v>19</v>
      </c>
      <c r="F1926" s="11">
        <f t="shared" si="335"/>
        <v>2850</v>
      </c>
      <c r="G1926" s="12">
        <v>0.53236488357618228</v>
      </c>
      <c r="H1926" s="27">
        <f t="shared" si="336"/>
        <v>2</v>
      </c>
      <c r="I1926" s="11">
        <f t="shared" si="337"/>
        <v>0</v>
      </c>
      <c r="J1926" s="28">
        <f t="shared" si="338"/>
        <v>0</v>
      </c>
      <c r="K1926" s="28">
        <f t="shared" si="339"/>
        <v>2850</v>
      </c>
      <c r="L1926" s="28">
        <f t="shared" si="340"/>
        <v>1923</v>
      </c>
      <c r="M1926" s="41">
        <f>AVERAGE($K$4:K1926)</f>
        <v>2729.0951638065521</v>
      </c>
      <c r="N1926" s="41">
        <f>_xlfn.STDEV.S($K$4:K1926)</f>
        <v>357.02014620984659</v>
      </c>
      <c r="O1926" s="41">
        <f t="shared" ref="O1926:O1989" si="342">M1926-_xlfn.T.INV.2T(0.05,L1926-1)*N1926/SQRT(L1926)</f>
        <v>2713.1281114553985</v>
      </c>
      <c r="P1926" s="41">
        <f t="shared" ref="P1926:P1989" si="343">M1926+_xlfn.T.INV.2T(0.05,L1926-1)*N1926/SQRT(L1926)</f>
        <v>2745.0622161577057</v>
      </c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</row>
    <row r="1927" spans="2:28" x14ac:dyDescent="0.2">
      <c r="B1927" s="13">
        <f t="shared" si="341"/>
        <v>1924</v>
      </c>
      <c r="C1927" s="12">
        <v>0.37374748459381113</v>
      </c>
      <c r="D1927" s="11">
        <f t="shared" si="333"/>
        <v>19</v>
      </c>
      <c r="E1927" s="11">
        <f t="shared" si="334"/>
        <v>19</v>
      </c>
      <c r="F1927" s="11">
        <f t="shared" si="335"/>
        <v>2850</v>
      </c>
      <c r="G1927" s="12">
        <v>0.33903492239216959</v>
      </c>
      <c r="H1927" s="27">
        <f t="shared" si="336"/>
        <v>1</v>
      </c>
      <c r="I1927" s="11">
        <f t="shared" si="337"/>
        <v>0</v>
      </c>
      <c r="J1927" s="28">
        <f t="shared" si="338"/>
        <v>0</v>
      </c>
      <c r="K1927" s="28">
        <f t="shared" si="339"/>
        <v>2850</v>
      </c>
      <c r="L1927" s="28">
        <f t="shared" si="340"/>
        <v>1924</v>
      </c>
      <c r="M1927" s="41">
        <f>AVERAGE($K$4:K1927)</f>
        <v>2729.1580041580041</v>
      </c>
      <c r="N1927" s="41">
        <f>_xlfn.STDEV.S($K$4:K1927)</f>
        <v>356.93794823562575</v>
      </c>
      <c r="O1927" s="41">
        <f t="shared" si="342"/>
        <v>2713.1987822113565</v>
      </c>
      <c r="P1927" s="41">
        <f t="shared" si="343"/>
        <v>2745.1172261046518</v>
      </c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</row>
    <row r="1928" spans="2:28" x14ac:dyDescent="0.2">
      <c r="B1928" s="13">
        <f t="shared" si="341"/>
        <v>1925</v>
      </c>
      <c r="C1928" s="12">
        <v>0.86303345661841602</v>
      </c>
      <c r="D1928" s="11">
        <f t="shared" si="333"/>
        <v>22</v>
      </c>
      <c r="E1928" s="11">
        <f t="shared" si="334"/>
        <v>22</v>
      </c>
      <c r="F1928" s="11">
        <f t="shared" si="335"/>
        <v>3300</v>
      </c>
      <c r="G1928" s="12">
        <v>0.24853312234960312</v>
      </c>
      <c r="H1928" s="27">
        <f t="shared" si="336"/>
        <v>1</v>
      </c>
      <c r="I1928" s="11">
        <f t="shared" si="337"/>
        <v>2</v>
      </c>
      <c r="J1928" s="28">
        <f t="shared" si="338"/>
        <v>1000</v>
      </c>
      <c r="K1928" s="28">
        <f t="shared" si="339"/>
        <v>2300</v>
      </c>
      <c r="L1928" s="28">
        <f t="shared" si="340"/>
        <v>1925</v>
      </c>
      <c r="M1928" s="41">
        <f>AVERAGE($K$4:K1928)</f>
        <v>2728.9350649350649</v>
      </c>
      <c r="N1928" s="41">
        <f>_xlfn.STDEV.S($K$4:K1928)</f>
        <v>356.97921001671341</v>
      </c>
      <c r="O1928" s="41">
        <f t="shared" si="342"/>
        <v>2712.9781496068349</v>
      </c>
      <c r="P1928" s="41">
        <f t="shared" si="343"/>
        <v>2744.891980263295</v>
      </c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</row>
    <row r="1929" spans="2:28" x14ac:dyDescent="0.2">
      <c r="B1929" s="13">
        <f t="shared" si="341"/>
        <v>1926</v>
      </c>
      <c r="C1929" s="12">
        <v>0.79278264778345509</v>
      </c>
      <c r="D1929" s="11">
        <f t="shared" si="333"/>
        <v>21</v>
      </c>
      <c r="E1929" s="11">
        <f t="shared" si="334"/>
        <v>21</v>
      </c>
      <c r="F1929" s="11">
        <f t="shared" si="335"/>
        <v>3150</v>
      </c>
      <c r="G1929" s="12">
        <v>0.62078658059281899</v>
      </c>
      <c r="H1929" s="27">
        <f t="shared" si="336"/>
        <v>2</v>
      </c>
      <c r="I1929" s="11">
        <f t="shared" si="337"/>
        <v>0</v>
      </c>
      <c r="J1929" s="28">
        <f t="shared" si="338"/>
        <v>0</v>
      </c>
      <c r="K1929" s="28">
        <f t="shared" si="339"/>
        <v>3150</v>
      </c>
      <c r="L1929" s="28">
        <f t="shared" si="340"/>
        <v>1926</v>
      </c>
      <c r="M1929" s="41">
        <f>AVERAGE($K$4:K1929)</f>
        <v>2729.1536863966771</v>
      </c>
      <c r="N1929" s="41">
        <f>_xlfn.STDEV.S($K$4:K1929)</f>
        <v>357.01542075089168</v>
      </c>
      <c r="O1929" s="41">
        <f t="shared" si="342"/>
        <v>2713.1993011307741</v>
      </c>
      <c r="P1929" s="41">
        <f t="shared" si="343"/>
        <v>2745.1080716625802</v>
      </c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</row>
    <row r="1930" spans="2:28" x14ac:dyDescent="0.2">
      <c r="B1930" s="13">
        <f t="shared" si="341"/>
        <v>1927</v>
      </c>
      <c r="C1930" s="12">
        <v>0.79855664278257243</v>
      </c>
      <c r="D1930" s="11">
        <f t="shared" si="333"/>
        <v>21</v>
      </c>
      <c r="E1930" s="11">
        <f t="shared" si="334"/>
        <v>21</v>
      </c>
      <c r="F1930" s="11">
        <f t="shared" si="335"/>
        <v>3150</v>
      </c>
      <c r="G1930" s="12">
        <v>0.37058984246661764</v>
      </c>
      <c r="H1930" s="27">
        <f t="shared" si="336"/>
        <v>2</v>
      </c>
      <c r="I1930" s="11">
        <f t="shared" si="337"/>
        <v>0</v>
      </c>
      <c r="J1930" s="28">
        <f t="shared" si="338"/>
        <v>0</v>
      </c>
      <c r="K1930" s="28">
        <f t="shared" si="339"/>
        <v>3150</v>
      </c>
      <c r="L1930" s="28">
        <f t="shared" si="340"/>
        <v>1927</v>
      </c>
      <c r="M1930" s="41">
        <f>AVERAGE($K$4:K1930)</f>
        <v>2729.3720809548522</v>
      </c>
      <c r="N1930" s="41">
        <f>_xlfn.STDEV.S($K$4:K1930)</f>
        <v>357.05145649416949</v>
      </c>
      <c r="O1930" s="41">
        <f t="shared" si="342"/>
        <v>2713.4202311766526</v>
      </c>
      <c r="P1930" s="41">
        <f t="shared" si="343"/>
        <v>2745.3239307330518</v>
      </c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</row>
    <row r="1931" spans="2:28" x14ac:dyDescent="0.2">
      <c r="B1931" s="13">
        <f t="shared" si="341"/>
        <v>1928</v>
      </c>
      <c r="C1931" s="12">
        <v>0.615843487125454</v>
      </c>
      <c r="D1931" s="11">
        <f t="shared" si="333"/>
        <v>20</v>
      </c>
      <c r="E1931" s="11">
        <f t="shared" si="334"/>
        <v>20</v>
      </c>
      <c r="F1931" s="11">
        <f t="shared" si="335"/>
        <v>3000</v>
      </c>
      <c r="G1931" s="12">
        <v>0.1174984669725907</v>
      </c>
      <c r="H1931" s="27">
        <f t="shared" si="336"/>
        <v>0</v>
      </c>
      <c r="I1931" s="11">
        <f t="shared" si="337"/>
        <v>1</v>
      </c>
      <c r="J1931" s="28">
        <f t="shared" si="338"/>
        <v>500</v>
      </c>
      <c r="K1931" s="28">
        <f t="shared" si="339"/>
        <v>2500</v>
      </c>
      <c r="L1931" s="28">
        <f t="shared" si="340"/>
        <v>1928</v>
      </c>
      <c r="M1931" s="41">
        <f>AVERAGE($K$4:K1931)</f>
        <v>2729.2531120331951</v>
      </c>
      <c r="N1931" s="41">
        <f>_xlfn.STDEV.S($K$4:K1931)</f>
        <v>356.99702114884292</v>
      </c>
      <c r="O1931" s="41">
        <f t="shared" si="342"/>
        <v>2713.3078362413794</v>
      </c>
      <c r="P1931" s="41">
        <f t="shared" si="343"/>
        <v>2745.1983878250107</v>
      </c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1"/>
      <c r="AB1931" s="11"/>
    </row>
    <row r="1932" spans="2:28" x14ac:dyDescent="0.2">
      <c r="B1932" s="13">
        <f t="shared" si="341"/>
        <v>1929</v>
      </c>
      <c r="C1932" s="12">
        <v>0.39159994708510915</v>
      </c>
      <c r="D1932" s="11">
        <f t="shared" si="333"/>
        <v>19</v>
      </c>
      <c r="E1932" s="11">
        <f t="shared" si="334"/>
        <v>19</v>
      </c>
      <c r="F1932" s="11">
        <f t="shared" si="335"/>
        <v>2850</v>
      </c>
      <c r="G1932" s="12">
        <v>0.25186452374702128</v>
      </c>
      <c r="H1932" s="27">
        <f t="shared" si="336"/>
        <v>1</v>
      </c>
      <c r="I1932" s="11">
        <f t="shared" si="337"/>
        <v>0</v>
      </c>
      <c r="J1932" s="28">
        <f t="shared" si="338"/>
        <v>0</v>
      </c>
      <c r="K1932" s="28">
        <f t="shared" si="339"/>
        <v>2850</v>
      </c>
      <c r="L1932" s="28">
        <f t="shared" si="340"/>
        <v>1929</v>
      </c>
      <c r="M1932" s="41">
        <f>AVERAGE($K$4:K1932)</f>
        <v>2729.3157076205289</v>
      </c>
      <c r="N1932" s="41">
        <f>_xlfn.STDEV.S($K$4:K1932)</f>
        <v>356.91501534898407</v>
      </c>
      <c r="O1932" s="41">
        <f t="shared" si="342"/>
        <v>2713.3782324421418</v>
      </c>
      <c r="P1932" s="41">
        <f t="shared" si="343"/>
        <v>2745.253182798916</v>
      </c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1"/>
    </row>
    <row r="1933" spans="2:28" x14ac:dyDescent="0.2">
      <c r="B1933" s="13">
        <f t="shared" si="341"/>
        <v>1930</v>
      </c>
      <c r="C1933" s="12">
        <v>0.80837608493171675</v>
      </c>
      <c r="D1933" s="11">
        <f t="shared" si="333"/>
        <v>21</v>
      </c>
      <c r="E1933" s="11">
        <f t="shared" si="334"/>
        <v>21</v>
      </c>
      <c r="F1933" s="11">
        <f t="shared" si="335"/>
        <v>3150</v>
      </c>
      <c r="G1933" s="12">
        <v>0.61668751895281781</v>
      </c>
      <c r="H1933" s="27">
        <f t="shared" si="336"/>
        <v>2</v>
      </c>
      <c r="I1933" s="11">
        <f t="shared" si="337"/>
        <v>0</v>
      </c>
      <c r="J1933" s="28">
        <f t="shared" si="338"/>
        <v>0</v>
      </c>
      <c r="K1933" s="28">
        <f t="shared" si="339"/>
        <v>3150</v>
      </c>
      <c r="L1933" s="28">
        <f t="shared" si="340"/>
        <v>1930</v>
      </c>
      <c r="M1933" s="41">
        <f>AVERAGE($K$4:K1933)</f>
        <v>2729.5336787564765</v>
      </c>
      <c r="N1933" s="41">
        <f>_xlfn.STDEV.S($K$4:K1933)</f>
        <v>356.95095837198045</v>
      </c>
      <c r="O1933" s="41">
        <f t="shared" si="342"/>
        <v>2713.5987336187641</v>
      </c>
      <c r="P1933" s="41">
        <f t="shared" si="343"/>
        <v>2745.468623894189</v>
      </c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</row>
    <row r="1934" spans="2:28" x14ac:dyDescent="0.2">
      <c r="B1934" s="13">
        <f t="shared" si="341"/>
        <v>1931</v>
      </c>
      <c r="C1934" s="12">
        <v>0.80724767928362706</v>
      </c>
      <c r="D1934" s="11">
        <f t="shared" si="333"/>
        <v>21</v>
      </c>
      <c r="E1934" s="11">
        <f t="shared" si="334"/>
        <v>21</v>
      </c>
      <c r="F1934" s="11">
        <f t="shared" si="335"/>
        <v>3150</v>
      </c>
      <c r="G1934" s="12">
        <v>4.6582973518403903E-2</v>
      </c>
      <c r="H1934" s="27">
        <f t="shared" si="336"/>
        <v>0</v>
      </c>
      <c r="I1934" s="11">
        <f t="shared" si="337"/>
        <v>2</v>
      </c>
      <c r="J1934" s="28">
        <f t="shared" si="338"/>
        <v>1000</v>
      </c>
      <c r="K1934" s="28">
        <f t="shared" si="339"/>
        <v>2150</v>
      </c>
      <c r="L1934" s="28">
        <f t="shared" si="340"/>
        <v>1931</v>
      </c>
      <c r="M1934" s="41">
        <f>AVERAGE($K$4:K1934)</f>
        <v>2729.2335577421027</v>
      </c>
      <c r="N1934" s="41">
        <f>_xlfn.STDEV.S($K$4:K1934)</f>
        <v>357.10208527608432</v>
      </c>
      <c r="O1934" s="41">
        <f t="shared" si="342"/>
        <v>2713.2959995746346</v>
      </c>
      <c r="P1934" s="41">
        <f t="shared" si="343"/>
        <v>2745.1711159095707</v>
      </c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</row>
    <row r="1935" spans="2:28" x14ac:dyDescent="0.2">
      <c r="B1935" s="13">
        <f t="shared" si="341"/>
        <v>1932</v>
      </c>
      <c r="C1935" s="12">
        <v>0.44189620676564434</v>
      </c>
      <c r="D1935" s="11">
        <f t="shared" si="333"/>
        <v>19</v>
      </c>
      <c r="E1935" s="11">
        <f t="shared" si="334"/>
        <v>19</v>
      </c>
      <c r="F1935" s="11">
        <f t="shared" si="335"/>
        <v>2850</v>
      </c>
      <c r="G1935" s="12">
        <v>0.37862263814064301</v>
      </c>
      <c r="H1935" s="27">
        <f t="shared" si="336"/>
        <v>1</v>
      </c>
      <c r="I1935" s="11">
        <f t="shared" si="337"/>
        <v>0</v>
      </c>
      <c r="J1935" s="28">
        <f t="shared" si="338"/>
        <v>0</v>
      </c>
      <c r="K1935" s="28">
        <f t="shared" si="339"/>
        <v>2850</v>
      </c>
      <c r="L1935" s="28">
        <f t="shared" si="340"/>
        <v>1932</v>
      </c>
      <c r="M1935" s="41">
        <f>AVERAGE($K$4:K1935)</f>
        <v>2729.2960662525879</v>
      </c>
      <c r="N1935" s="41">
        <f>_xlfn.STDEV.S($K$4:K1935)</f>
        <v>357.02018000842526</v>
      </c>
      <c r="O1935" s="41">
        <f t="shared" si="342"/>
        <v>2713.3662929295642</v>
      </c>
      <c r="P1935" s="41">
        <f t="shared" si="343"/>
        <v>2745.2258395756116</v>
      </c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</row>
    <row r="1936" spans="2:28" x14ac:dyDescent="0.2">
      <c r="B1936" s="13">
        <f t="shared" si="341"/>
        <v>1933</v>
      </c>
      <c r="C1936" s="12">
        <v>0.65730437501802619</v>
      </c>
      <c r="D1936" s="11">
        <f t="shared" si="333"/>
        <v>20</v>
      </c>
      <c r="E1936" s="11">
        <f t="shared" si="334"/>
        <v>20</v>
      </c>
      <c r="F1936" s="11">
        <f t="shared" si="335"/>
        <v>3000</v>
      </c>
      <c r="G1936" s="12">
        <v>0.27063559614238586</v>
      </c>
      <c r="H1936" s="27">
        <f t="shared" si="336"/>
        <v>1</v>
      </c>
      <c r="I1936" s="11">
        <f t="shared" si="337"/>
        <v>0</v>
      </c>
      <c r="J1936" s="28">
        <f t="shared" si="338"/>
        <v>0</v>
      </c>
      <c r="K1936" s="28">
        <f t="shared" si="339"/>
        <v>3000</v>
      </c>
      <c r="L1936" s="28">
        <f t="shared" si="340"/>
        <v>1933</v>
      </c>
      <c r="M1936" s="41">
        <f>AVERAGE($K$4:K1936)</f>
        <v>2729.4361096740818</v>
      </c>
      <c r="N1936" s="41">
        <f>_xlfn.STDEV.S($K$4:K1936)</f>
        <v>356.98087398206411</v>
      </c>
      <c r="O1936" s="41">
        <f t="shared" si="342"/>
        <v>2713.5122158626546</v>
      </c>
      <c r="P1936" s="41">
        <f t="shared" si="343"/>
        <v>2745.360003485509</v>
      </c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1"/>
      <c r="AB1936" s="11"/>
    </row>
    <row r="1937" spans="2:28" x14ac:dyDescent="0.2">
      <c r="B1937" s="13">
        <f t="shared" si="341"/>
        <v>1934</v>
      </c>
      <c r="C1937" s="12">
        <v>0.12771105322066778</v>
      </c>
      <c r="D1937" s="11">
        <f t="shared" si="333"/>
        <v>16</v>
      </c>
      <c r="E1937" s="11">
        <f t="shared" si="334"/>
        <v>16</v>
      </c>
      <c r="F1937" s="11">
        <f t="shared" si="335"/>
        <v>2400</v>
      </c>
      <c r="G1937" s="12">
        <v>0.43922812914998</v>
      </c>
      <c r="H1937" s="27">
        <f t="shared" si="336"/>
        <v>1</v>
      </c>
      <c r="I1937" s="11">
        <f t="shared" si="337"/>
        <v>0</v>
      </c>
      <c r="J1937" s="28">
        <f t="shared" si="338"/>
        <v>0</v>
      </c>
      <c r="K1937" s="28">
        <f t="shared" si="339"/>
        <v>2400</v>
      </c>
      <c r="L1937" s="28">
        <f t="shared" si="340"/>
        <v>1934</v>
      </c>
      <c r="M1937" s="41">
        <f>AVERAGE($K$4:K1937)</f>
        <v>2729.2657704239919</v>
      </c>
      <c r="N1937" s="41">
        <f>_xlfn.STDEV.S($K$4:K1937)</f>
        <v>356.96713306547196</v>
      </c>
      <c r="O1937" s="41">
        <f t="shared" si="342"/>
        <v>2713.3466119205996</v>
      </c>
      <c r="P1937" s="41">
        <f t="shared" si="343"/>
        <v>2745.1849289273841</v>
      </c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</row>
    <row r="1938" spans="2:28" x14ac:dyDescent="0.2">
      <c r="B1938" s="13">
        <f t="shared" si="341"/>
        <v>1935</v>
      </c>
      <c r="C1938" s="12">
        <v>0.8902650469977631</v>
      </c>
      <c r="D1938" s="11">
        <f t="shared" si="333"/>
        <v>22</v>
      </c>
      <c r="E1938" s="11">
        <f t="shared" si="334"/>
        <v>22</v>
      </c>
      <c r="F1938" s="11">
        <f t="shared" si="335"/>
        <v>3300</v>
      </c>
      <c r="G1938" s="12">
        <v>0.17308578372224992</v>
      </c>
      <c r="H1938" s="27">
        <f t="shared" si="336"/>
        <v>1</v>
      </c>
      <c r="I1938" s="11">
        <f t="shared" si="337"/>
        <v>2</v>
      </c>
      <c r="J1938" s="28">
        <f t="shared" si="338"/>
        <v>1000</v>
      </c>
      <c r="K1938" s="28">
        <f t="shared" si="339"/>
        <v>2300</v>
      </c>
      <c r="L1938" s="28">
        <f t="shared" si="340"/>
        <v>1935</v>
      </c>
      <c r="M1938" s="41">
        <f>AVERAGE($K$4:K1938)</f>
        <v>2729.043927648579</v>
      </c>
      <c r="N1938" s="41">
        <f>_xlfn.STDEV.S($K$4:K1938)</f>
        <v>357.00823038067284</v>
      </c>
      <c r="O1938" s="41">
        <f t="shared" si="342"/>
        <v>2713.1270560256357</v>
      </c>
      <c r="P1938" s="41">
        <f t="shared" si="343"/>
        <v>2744.9607992715223</v>
      </c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</row>
    <row r="1939" spans="2:28" x14ac:dyDescent="0.2">
      <c r="B1939" s="13">
        <f t="shared" si="341"/>
        <v>1936</v>
      </c>
      <c r="C1939" s="12">
        <v>0.29915915289145834</v>
      </c>
      <c r="D1939" s="11">
        <f t="shared" si="333"/>
        <v>18</v>
      </c>
      <c r="E1939" s="11">
        <f t="shared" si="334"/>
        <v>18</v>
      </c>
      <c r="F1939" s="11">
        <f t="shared" si="335"/>
        <v>2700</v>
      </c>
      <c r="G1939" s="12">
        <v>0.37466753496195504</v>
      </c>
      <c r="H1939" s="27">
        <f t="shared" si="336"/>
        <v>1</v>
      </c>
      <c r="I1939" s="11">
        <f t="shared" si="337"/>
        <v>0</v>
      </c>
      <c r="J1939" s="28">
        <f t="shared" si="338"/>
        <v>0</v>
      </c>
      <c r="K1939" s="28">
        <f t="shared" si="339"/>
        <v>2700</v>
      </c>
      <c r="L1939" s="28">
        <f t="shared" si="340"/>
        <v>1936</v>
      </c>
      <c r="M1939" s="41">
        <f>AVERAGE($K$4:K1939)</f>
        <v>2729.0289256198348</v>
      </c>
      <c r="N1939" s="41">
        <f>_xlfn.STDEV.S($K$4:K1939)</f>
        <v>356.91657866246044</v>
      </c>
      <c r="O1939" s="41">
        <f t="shared" si="342"/>
        <v>2713.1202555876239</v>
      </c>
      <c r="P1939" s="41">
        <f t="shared" si="343"/>
        <v>2744.9375956520457</v>
      </c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1"/>
    </row>
    <row r="1940" spans="2:28" x14ac:dyDescent="0.2">
      <c r="B1940" s="13">
        <f t="shared" si="341"/>
        <v>1937</v>
      </c>
      <c r="C1940" s="12">
        <v>0.95869917270164251</v>
      </c>
      <c r="D1940" s="11">
        <f t="shared" si="333"/>
        <v>24</v>
      </c>
      <c r="E1940" s="11">
        <f t="shared" si="334"/>
        <v>22</v>
      </c>
      <c r="F1940" s="11">
        <f t="shared" si="335"/>
        <v>3300</v>
      </c>
      <c r="G1940" s="12">
        <v>0.59507478221852983</v>
      </c>
      <c r="H1940" s="27">
        <f t="shared" si="336"/>
        <v>2</v>
      </c>
      <c r="I1940" s="11">
        <f t="shared" si="337"/>
        <v>1</v>
      </c>
      <c r="J1940" s="28">
        <f t="shared" si="338"/>
        <v>500</v>
      </c>
      <c r="K1940" s="28">
        <f t="shared" si="339"/>
        <v>2800</v>
      </c>
      <c r="L1940" s="28">
        <f t="shared" si="340"/>
        <v>1937</v>
      </c>
      <c r="M1940" s="41">
        <f>AVERAGE($K$4:K1940)</f>
        <v>2729.0655653071763</v>
      </c>
      <c r="N1940" s="41">
        <f>_xlfn.STDEV.S($K$4:K1940)</f>
        <v>356.82803161941109</v>
      </c>
      <c r="O1940" s="41">
        <f t="shared" si="342"/>
        <v>2713.1649532142119</v>
      </c>
      <c r="P1940" s="41">
        <f t="shared" si="343"/>
        <v>2744.9661774001406</v>
      </c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</row>
    <row r="1941" spans="2:28" x14ac:dyDescent="0.2">
      <c r="B1941" s="13">
        <f t="shared" si="341"/>
        <v>1938</v>
      </c>
      <c r="C1941" s="12">
        <v>0.25529030478078452</v>
      </c>
      <c r="D1941" s="11">
        <f t="shared" si="333"/>
        <v>18</v>
      </c>
      <c r="E1941" s="11">
        <f t="shared" si="334"/>
        <v>18</v>
      </c>
      <c r="F1941" s="11">
        <f t="shared" si="335"/>
        <v>2700</v>
      </c>
      <c r="G1941" s="12">
        <v>0.71362937709253904</v>
      </c>
      <c r="H1941" s="27">
        <f t="shared" si="336"/>
        <v>2</v>
      </c>
      <c r="I1941" s="11">
        <f t="shared" si="337"/>
        <v>0</v>
      </c>
      <c r="J1941" s="28">
        <f t="shared" si="338"/>
        <v>0</v>
      </c>
      <c r="K1941" s="28">
        <f t="shared" si="339"/>
        <v>2700</v>
      </c>
      <c r="L1941" s="28">
        <f t="shared" si="340"/>
        <v>1938</v>
      </c>
      <c r="M1941" s="41">
        <f>AVERAGE($K$4:K1941)</f>
        <v>2729.0505675954591</v>
      </c>
      <c r="N1941" s="41">
        <f>_xlfn.STDEV.S($K$4:K1941)</f>
        <v>356.73652228449316</v>
      </c>
      <c r="O1941" s="41">
        <f t="shared" si="342"/>
        <v>2713.158140184305</v>
      </c>
      <c r="P1941" s="41">
        <f t="shared" si="343"/>
        <v>2744.9429950066133</v>
      </c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  <c r="AB1941" s="11"/>
    </row>
    <row r="1942" spans="2:28" x14ac:dyDescent="0.2">
      <c r="B1942" s="13">
        <f t="shared" si="341"/>
        <v>1939</v>
      </c>
      <c r="C1942" s="12">
        <v>0.90994237377989107</v>
      </c>
      <c r="D1942" s="11">
        <f t="shared" si="333"/>
        <v>23</v>
      </c>
      <c r="E1942" s="11">
        <f t="shared" si="334"/>
        <v>22</v>
      </c>
      <c r="F1942" s="11">
        <f t="shared" si="335"/>
        <v>3300</v>
      </c>
      <c r="G1942" s="12">
        <v>0.2309462993121425</v>
      </c>
      <c r="H1942" s="27">
        <f t="shared" si="336"/>
        <v>1</v>
      </c>
      <c r="I1942" s="11">
        <f t="shared" si="337"/>
        <v>2</v>
      </c>
      <c r="J1942" s="28">
        <f t="shared" si="338"/>
        <v>1000</v>
      </c>
      <c r="K1942" s="28">
        <f t="shared" si="339"/>
        <v>2300</v>
      </c>
      <c r="L1942" s="28">
        <f t="shared" si="340"/>
        <v>1939</v>
      </c>
      <c r="M1942" s="41">
        <f>AVERAGE($K$4:K1942)</f>
        <v>2728.8292934502319</v>
      </c>
      <c r="N1942" s="41">
        <f>_xlfn.STDEV.S($K$4:K1942)</f>
        <v>356.77754694803878</v>
      </c>
      <c r="O1942" s="41">
        <f t="shared" si="342"/>
        <v>2712.9391426368002</v>
      </c>
      <c r="P1942" s="41">
        <f t="shared" si="343"/>
        <v>2744.7194442636637</v>
      </c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</row>
    <row r="1943" spans="2:28" x14ac:dyDescent="0.2">
      <c r="B1943" s="13">
        <f t="shared" si="341"/>
        <v>1940</v>
      </c>
      <c r="C1943" s="12">
        <v>0.45365398408447322</v>
      </c>
      <c r="D1943" s="11">
        <f t="shared" si="333"/>
        <v>19</v>
      </c>
      <c r="E1943" s="11">
        <f t="shared" si="334"/>
        <v>19</v>
      </c>
      <c r="F1943" s="11">
        <f t="shared" si="335"/>
        <v>2850</v>
      </c>
      <c r="G1943" s="12">
        <v>0.27179927963710293</v>
      </c>
      <c r="H1943" s="27">
        <f t="shared" si="336"/>
        <v>1</v>
      </c>
      <c r="I1943" s="11">
        <f t="shared" si="337"/>
        <v>0</v>
      </c>
      <c r="J1943" s="28">
        <f t="shared" si="338"/>
        <v>0</v>
      </c>
      <c r="K1943" s="28">
        <f t="shared" si="339"/>
        <v>2850</v>
      </c>
      <c r="L1943" s="28">
        <f t="shared" si="340"/>
        <v>1940</v>
      </c>
      <c r="M1943" s="41">
        <f>AVERAGE($K$4:K1943)</f>
        <v>2728.8917525773195</v>
      </c>
      <c r="N1943" s="41">
        <f>_xlfn.STDEV.S($K$4:K1943)</f>
        <v>356.69614361462033</v>
      </c>
      <c r="O1943" s="41">
        <f t="shared" si="342"/>
        <v>2713.0093274156188</v>
      </c>
      <c r="P1943" s="41">
        <f t="shared" si="343"/>
        <v>2744.7741777390202</v>
      </c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</row>
    <row r="1944" spans="2:28" x14ac:dyDescent="0.2">
      <c r="B1944" s="13">
        <f t="shared" si="341"/>
        <v>1941</v>
      </c>
      <c r="C1944" s="12">
        <v>0.49744541647643248</v>
      </c>
      <c r="D1944" s="11">
        <f t="shared" si="333"/>
        <v>19</v>
      </c>
      <c r="E1944" s="11">
        <f t="shared" si="334"/>
        <v>19</v>
      </c>
      <c r="F1944" s="11">
        <f t="shared" si="335"/>
        <v>2850</v>
      </c>
      <c r="G1944" s="12">
        <v>0.52791366460901967</v>
      </c>
      <c r="H1944" s="27">
        <f t="shared" si="336"/>
        <v>2</v>
      </c>
      <c r="I1944" s="11">
        <f t="shared" si="337"/>
        <v>0</v>
      </c>
      <c r="J1944" s="28">
        <f t="shared" si="338"/>
        <v>0</v>
      </c>
      <c r="K1944" s="28">
        <f t="shared" si="339"/>
        <v>2850</v>
      </c>
      <c r="L1944" s="28">
        <f t="shared" si="340"/>
        <v>1941</v>
      </c>
      <c r="M1944" s="41">
        <f>AVERAGE($K$4:K1944)</f>
        <v>2728.9541473467284</v>
      </c>
      <c r="N1944" s="41">
        <f>_xlfn.STDEV.S($K$4:K1944)</f>
        <v>356.614794721105</v>
      </c>
      <c r="O1944" s="41">
        <f t="shared" si="342"/>
        <v>2713.0794403697528</v>
      </c>
      <c r="P1944" s="41">
        <f t="shared" si="343"/>
        <v>2744.828854323704</v>
      </c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</row>
    <row r="1945" spans="2:28" x14ac:dyDescent="0.2">
      <c r="B1945" s="13">
        <f t="shared" si="341"/>
        <v>1942</v>
      </c>
      <c r="C1945" s="12">
        <v>0.71060045963367635</v>
      </c>
      <c r="D1945" s="11">
        <f t="shared" si="333"/>
        <v>21</v>
      </c>
      <c r="E1945" s="11">
        <f t="shared" si="334"/>
        <v>21</v>
      </c>
      <c r="F1945" s="11">
        <f t="shared" si="335"/>
        <v>3150</v>
      </c>
      <c r="G1945" s="12">
        <v>8.4757346332144379E-2</v>
      </c>
      <c r="H1945" s="27">
        <f t="shared" si="336"/>
        <v>0</v>
      </c>
      <c r="I1945" s="11">
        <f t="shared" si="337"/>
        <v>2</v>
      </c>
      <c r="J1945" s="28">
        <f t="shared" si="338"/>
        <v>1000</v>
      </c>
      <c r="K1945" s="28">
        <f t="shared" si="339"/>
        <v>2150</v>
      </c>
      <c r="L1945" s="28">
        <f t="shared" si="340"/>
        <v>1942</v>
      </c>
      <c r="M1945" s="41">
        <f>AVERAGE($K$4:K1945)</f>
        <v>2728.6560247167868</v>
      </c>
      <c r="N1945" s="41">
        <f>_xlfn.STDEV.S($K$4:K1945)</f>
        <v>356.7648963312613</v>
      </c>
      <c r="O1945" s="41">
        <f t="shared" si="342"/>
        <v>2712.7787305259963</v>
      </c>
      <c r="P1945" s="41">
        <f t="shared" si="343"/>
        <v>2744.5333189075773</v>
      </c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</row>
    <row r="1946" spans="2:28" x14ac:dyDescent="0.2">
      <c r="B1946" s="13">
        <f t="shared" si="341"/>
        <v>1943</v>
      </c>
      <c r="C1946" s="12">
        <v>0.82096657965511666</v>
      </c>
      <c r="D1946" s="11">
        <f t="shared" si="333"/>
        <v>22</v>
      </c>
      <c r="E1946" s="11">
        <f t="shared" si="334"/>
        <v>22</v>
      </c>
      <c r="F1946" s="11">
        <f t="shared" si="335"/>
        <v>3300</v>
      </c>
      <c r="G1946" s="12">
        <v>7.969723998466316E-2</v>
      </c>
      <c r="H1946" s="27">
        <f t="shared" si="336"/>
        <v>0</v>
      </c>
      <c r="I1946" s="11">
        <f t="shared" si="337"/>
        <v>3</v>
      </c>
      <c r="J1946" s="28">
        <f t="shared" si="338"/>
        <v>1500</v>
      </c>
      <c r="K1946" s="28">
        <f t="shared" si="339"/>
        <v>1800</v>
      </c>
      <c r="L1946" s="28">
        <f t="shared" si="340"/>
        <v>1943</v>
      </c>
      <c r="M1946" s="41">
        <f>AVERAGE($K$4:K1946)</f>
        <v>2728.1780751415336</v>
      </c>
      <c r="N1946" s="41">
        <f>_xlfn.STDEV.S($K$4:K1946)</f>
        <v>357.29469729300217</v>
      </c>
      <c r="O1946" s="41">
        <f t="shared" si="342"/>
        <v>2712.2813004118379</v>
      </c>
      <c r="P1946" s="41">
        <f t="shared" si="343"/>
        <v>2744.0748498712292</v>
      </c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  <c r="AB1946" s="11"/>
    </row>
    <row r="1947" spans="2:28" x14ac:dyDescent="0.2">
      <c r="B1947" s="13">
        <f t="shared" si="341"/>
        <v>1944</v>
      </c>
      <c r="C1947" s="12">
        <v>0.41830754183015906</v>
      </c>
      <c r="D1947" s="11">
        <f t="shared" si="333"/>
        <v>19</v>
      </c>
      <c r="E1947" s="11">
        <f t="shared" si="334"/>
        <v>19</v>
      </c>
      <c r="F1947" s="11">
        <f t="shared" si="335"/>
        <v>2850</v>
      </c>
      <c r="G1947" s="12">
        <v>0.72135738899459489</v>
      </c>
      <c r="H1947" s="27">
        <f t="shared" si="336"/>
        <v>3</v>
      </c>
      <c r="I1947" s="11">
        <f t="shared" si="337"/>
        <v>0</v>
      </c>
      <c r="J1947" s="28">
        <f t="shared" si="338"/>
        <v>0</v>
      </c>
      <c r="K1947" s="28">
        <f t="shared" si="339"/>
        <v>2850</v>
      </c>
      <c r="L1947" s="28">
        <f t="shared" si="340"/>
        <v>1944</v>
      </c>
      <c r="M1947" s="41">
        <f>AVERAGE($K$4:K1947)</f>
        <v>2728.2407407407409</v>
      </c>
      <c r="N1947" s="41">
        <f>_xlfn.STDEV.S($K$4:K1947)</f>
        <v>357.21342708905723</v>
      </c>
      <c r="O1947" s="41">
        <f t="shared" si="342"/>
        <v>2712.3516752615446</v>
      </c>
      <c r="P1947" s="41">
        <f t="shared" si="343"/>
        <v>2744.1298062199371</v>
      </c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</row>
    <row r="1948" spans="2:28" x14ac:dyDescent="0.2">
      <c r="B1948" s="13">
        <f t="shared" si="341"/>
        <v>1945</v>
      </c>
      <c r="C1948" s="12">
        <v>0.64385446884098407</v>
      </c>
      <c r="D1948" s="11">
        <f t="shared" si="333"/>
        <v>20</v>
      </c>
      <c r="E1948" s="11">
        <f t="shared" si="334"/>
        <v>20</v>
      </c>
      <c r="F1948" s="11">
        <f t="shared" si="335"/>
        <v>3000</v>
      </c>
      <c r="G1948" s="12">
        <v>0.41458667130805671</v>
      </c>
      <c r="H1948" s="27">
        <f t="shared" si="336"/>
        <v>2</v>
      </c>
      <c r="I1948" s="11">
        <f t="shared" si="337"/>
        <v>0</v>
      </c>
      <c r="J1948" s="28">
        <f t="shared" si="338"/>
        <v>0</v>
      </c>
      <c r="K1948" s="28">
        <f t="shared" si="339"/>
        <v>3000</v>
      </c>
      <c r="L1948" s="28">
        <f t="shared" si="340"/>
        <v>1945</v>
      </c>
      <c r="M1948" s="41">
        <f>AVERAGE($K$4:K1948)</f>
        <v>2728.3804627249356</v>
      </c>
      <c r="N1948" s="41">
        <f>_xlfn.STDEV.S($K$4:K1948)</f>
        <v>357.17469764622899</v>
      </c>
      <c r="O1948" s="41">
        <f t="shared" si="342"/>
        <v>2712.4972097219684</v>
      </c>
      <c r="P1948" s="41">
        <f t="shared" si="343"/>
        <v>2744.2637157279028</v>
      </c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  <c r="AB1948" s="11"/>
    </row>
    <row r="1949" spans="2:28" x14ac:dyDescent="0.2">
      <c r="B1949" s="13">
        <f t="shared" si="341"/>
        <v>1946</v>
      </c>
      <c r="C1949" s="12">
        <v>0.22417155282396961</v>
      </c>
      <c r="D1949" s="11">
        <f t="shared" si="333"/>
        <v>17</v>
      </c>
      <c r="E1949" s="11">
        <f t="shared" si="334"/>
        <v>17</v>
      </c>
      <c r="F1949" s="11">
        <f t="shared" si="335"/>
        <v>2550</v>
      </c>
      <c r="G1949" s="12">
        <v>0.83970398007570846</v>
      </c>
      <c r="H1949" s="27">
        <f t="shared" si="336"/>
        <v>3</v>
      </c>
      <c r="I1949" s="11">
        <f t="shared" si="337"/>
        <v>0</v>
      </c>
      <c r="J1949" s="28">
        <f t="shared" si="338"/>
        <v>0</v>
      </c>
      <c r="K1949" s="28">
        <f t="shared" si="339"/>
        <v>2550</v>
      </c>
      <c r="L1949" s="28">
        <f t="shared" si="340"/>
        <v>1946</v>
      </c>
      <c r="M1949" s="41">
        <f>AVERAGE($K$4:K1949)</f>
        <v>2728.288797533402</v>
      </c>
      <c r="N1949" s="41">
        <f>_xlfn.STDEV.S($K$4:K1949)</f>
        <v>357.1057620558131</v>
      </c>
      <c r="O1949" s="41">
        <f t="shared" si="342"/>
        <v>2712.4126958592187</v>
      </c>
      <c r="P1949" s="41">
        <f t="shared" si="343"/>
        <v>2744.1648992075852</v>
      </c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</row>
    <row r="1950" spans="2:28" x14ac:dyDescent="0.2">
      <c r="B1950" s="13">
        <f t="shared" si="341"/>
        <v>1947</v>
      </c>
      <c r="C1950" s="12">
        <v>0.45186657962270282</v>
      </c>
      <c r="D1950" s="11">
        <f t="shared" si="333"/>
        <v>19</v>
      </c>
      <c r="E1950" s="11">
        <f t="shared" si="334"/>
        <v>19</v>
      </c>
      <c r="F1950" s="11">
        <f t="shared" si="335"/>
        <v>2850</v>
      </c>
      <c r="G1950" s="12">
        <v>0.61166664467831899</v>
      </c>
      <c r="H1950" s="27">
        <f t="shared" si="336"/>
        <v>2</v>
      </c>
      <c r="I1950" s="11">
        <f t="shared" si="337"/>
        <v>0</v>
      </c>
      <c r="J1950" s="28">
        <f t="shared" si="338"/>
        <v>0</v>
      </c>
      <c r="K1950" s="28">
        <f t="shared" si="339"/>
        <v>2850</v>
      </c>
      <c r="L1950" s="28">
        <f t="shared" si="340"/>
        <v>1947</v>
      </c>
      <c r="M1950" s="41">
        <f>AVERAGE($K$4:K1950)</f>
        <v>2728.3513097072419</v>
      </c>
      <c r="N1950" s="41">
        <f>_xlfn.STDEV.S($K$4:K1950)</f>
        <v>357.0246519626117</v>
      </c>
      <c r="O1950" s="41">
        <f t="shared" si="342"/>
        <v>2712.4828957441237</v>
      </c>
      <c r="P1950" s="41">
        <f t="shared" si="343"/>
        <v>2744.2197236703601</v>
      </c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</row>
    <row r="1951" spans="2:28" x14ac:dyDescent="0.2">
      <c r="B1951" s="13">
        <f t="shared" si="341"/>
        <v>1948</v>
      </c>
      <c r="C1951" s="12">
        <v>2.4839219198304452E-2</v>
      </c>
      <c r="D1951" s="11">
        <f t="shared" si="333"/>
        <v>14</v>
      </c>
      <c r="E1951" s="11">
        <f t="shared" si="334"/>
        <v>14</v>
      </c>
      <c r="F1951" s="11">
        <f t="shared" si="335"/>
        <v>2100</v>
      </c>
      <c r="G1951" s="12">
        <v>8.8336920034534083E-3</v>
      </c>
      <c r="H1951" s="27">
        <f t="shared" si="336"/>
        <v>0</v>
      </c>
      <c r="I1951" s="11">
        <f t="shared" si="337"/>
        <v>0</v>
      </c>
      <c r="J1951" s="28">
        <f t="shared" si="338"/>
        <v>0</v>
      </c>
      <c r="K1951" s="28">
        <f t="shared" si="339"/>
        <v>2100</v>
      </c>
      <c r="L1951" s="28">
        <f t="shared" si="340"/>
        <v>1948</v>
      </c>
      <c r="M1951" s="41">
        <f>AVERAGE($K$4:K1951)</f>
        <v>2728.0287474332649</v>
      </c>
      <c r="N1951" s="41">
        <f>_xlfn.STDEV.S($K$4:K1951)</f>
        <v>357.21676378322132</v>
      </c>
      <c r="O1951" s="41">
        <f t="shared" si="342"/>
        <v>2712.1558756063569</v>
      </c>
      <c r="P1951" s="41">
        <f t="shared" si="343"/>
        <v>2743.901619260173</v>
      </c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  <c r="AB1951" s="11"/>
    </row>
    <row r="1952" spans="2:28" x14ac:dyDescent="0.2">
      <c r="B1952" s="13">
        <f t="shared" si="341"/>
        <v>1949</v>
      </c>
      <c r="C1952" s="12">
        <v>0.50381969699105833</v>
      </c>
      <c r="D1952" s="11">
        <f t="shared" si="333"/>
        <v>20</v>
      </c>
      <c r="E1952" s="11">
        <f t="shared" si="334"/>
        <v>20</v>
      </c>
      <c r="F1952" s="11">
        <f t="shared" si="335"/>
        <v>3000</v>
      </c>
      <c r="G1952" s="12">
        <v>0.88136561031314098</v>
      </c>
      <c r="H1952" s="27">
        <f t="shared" si="336"/>
        <v>4</v>
      </c>
      <c r="I1952" s="11">
        <f t="shared" si="337"/>
        <v>0</v>
      </c>
      <c r="J1952" s="28">
        <f t="shared" si="338"/>
        <v>0</v>
      </c>
      <c r="K1952" s="28">
        <f t="shared" si="339"/>
        <v>3000</v>
      </c>
      <c r="L1952" s="28">
        <f t="shared" si="340"/>
        <v>1949</v>
      </c>
      <c r="M1952" s="41">
        <f>AVERAGE($K$4:K1952)</f>
        <v>2728.1682914315033</v>
      </c>
      <c r="N1952" s="41">
        <f>_xlfn.STDEV.S($K$4:K1952)</f>
        <v>357.17819536551258</v>
      </c>
      <c r="O1952" s="41">
        <f t="shared" si="342"/>
        <v>2712.3012105910357</v>
      </c>
      <c r="P1952" s="41">
        <f t="shared" si="343"/>
        <v>2744.035372271971</v>
      </c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</row>
    <row r="1953" spans="2:28" x14ac:dyDescent="0.2">
      <c r="B1953" s="13">
        <f t="shared" si="341"/>
        <v>1950</v>
      </c>
      <c r="C1953" s="12">
        <v>0.73666123927739446</v>
      </c>
      <c r="D1953" s="11">
        <f t="shared" si="333"/>
        <v>21</v>
      </c>
      <c r="E1953" s="11">
        <f t="shared" si="334"/>
        <v>21</v>
      </c>
      <c r="F1953" s="11">
        <f t="shared" si="335"/>
        <v>3150</v>
      </c>
      <c r="G1953" s="12">
        <v>0.40581196411714593</v>
      </c>
      <c r="H1953" s="27">
        <f t="shared" si="336"/>
        <v>2</v>
      </c>
      <c r="I1953" s="11">
        <f t="shared" si="337"/>
        <v>0</v>
      </c>
      <c r="J1953" s="28">
        <f t="shared" si="338"/>
        <v>0</v>
      </c>
      <c r="K1953" s="28">
        <f t="shared" si="339"/>
        <v>3150</v>
      </c>
      <c r="L1953" s="28">
        <f t="shared" si="340"/>
        <v>1950</v>
      </c>
      <c r="M1953" s="41">
        <f>AVERAGE($K$4:K1953)</f>
        <v>2728.3846153846152</v>
      </c>
      <c r="N1953" s="41">
        <f>_xlfn.STDEV.S($K$4:K1953)</f>
        <v>357.21430298173442</v>
      </c>
      <c r="O1953" s="41">
        <f t="shared" si="342"/>
        <v>2712.5200049959394</v>
      </c>
      <c r="P1953" s="41">
        <f t="shared" si="343"/>
        <v>2744.2492257732911</v>
      </c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</row>
    <row r="1954" spans="2:28" x14ac:dyDescent="0.2">
      <c r="B1954" s="13">
        <f t="shared" si="341"/>
        <v>1951</v>
      </c>
      <c r="C1954" s="12">
        <v>0.46799871580609165</v>
      </c>
      <c r="D1954" s="11">
        <f t="shared" si="333"/>
        <v>19</v>
      </c>
      <c r="E1954" s="11">
        <f t="shared" si="334"/>
        <v>19</v>
      </c>
      <c r="F1954" s="11">
        <f t="shared" si="335"/>
        <v>2850</v>
      </c>
      <c r="G1954" s="12">
        <v>0.31585782710577082</v>
      </c>
      <c r="H1954" s="27">
        <f t="shared" si="336"/>
        <v>1</v>
      </c>
      <c r="I1954" s="11">
        <f t="shared" si="337"/>
        <v>0</v>
      </c>
      <c r="J1954" s="28">
        <f t="shared" si="338"/>
        <v>0</v>
      </c>
      <c r="K1954" s="28">
        <f t="shared" si="339"/>
        <v>2850</v>
      </c>
      <c r="L1954" s="28">
        <f t="shared" si="340"/>
        <v>1951</v>
      </c>
      <c r="M1954" s="41">
        <f>AVERAGE($K$4:K1954)</f>
        <v>2728.4469502819065</v>
      </c>
      <c r="N1954" s="41">
        <f>_xlfn.STDEV.S($K$4:K1954)</f>
        <v>357.13331150185911</v>
      </c>
      <c r="O1954" s="41">
        <f t="shared" si="342"/>
        <v>2712.5900073048047</v>
      </c>
      <c r="P1954" s="41">
        <f t="shared" si="343"/>
        <v>2744.3038932590084</v>
      </c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</row>
    <row r="1955" spans="2:28" x14ac:dyDescent="0.2">
      <c r="B1955" s="13">
        <f t="shared" si="341"/>
        <v>1952</v>
      </c>
      <c r="C1955" s="12">
        <v>0.51221465292189794</v>
      </c>
      <c r="D1955" s="11">
        <f t="shared" si="333"/>
        <v>20</v>
      </c>
      <c r="E1955" s="11">
        <f t="shared" si="334"/>
        <v>20</v>
      </c>
      <c r="F1955" s="11">
        <f t="shared" si="335"/>
        <v>3000</v>
      </c>
      <c r="G1955" s="12">
        <v>4.7760905101784656E-2</v>
      </c>
      <c r="H1955" s="27">
        <f t="shared" si="336"/>
        <v>0</v>
      </c>
      <c r="I1955" s="11">
        <f t="shared" si="337"/>
        <v>1</v>
      </c>
      <c r="J1955" s="28">
        <f t="shared" si="338"/>
        <v>500</v>
      </c>
      <c r="K1955" s="28">
        <f t="shared" si="339"/>
        <v>2500</v>
      </c>
      <c r="L1955" s="28">
        <f t="shared" si="340"/>
        <v>1952</v>
      </c>
      <c r="M1955" s="41">
        <f>AVERAGE($K$4:K1955)</f>
        <v>2728.3299180327867</v>
      </c>
      <c r="N1955" s="41">
        <f>_xlfn.STDEV.S($K$4:K1955)</f>
        <v>357.07921262167201</v>
      </c>
      <c r="O1955" s="41">
        <f t="shared" si="342"/>
        <v>2712.4794437475866</v>
      </c>
      <c r="P1955" s="41">
        <f t="shared" si="343"/>
        <v>2744.1803923179868</v>
      </c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</row>
    <row r="1956" spans="2:28" x14ac:dyDescent="0.2">
      <c r="B1956" s="13">
        <f t="shared" si="341"/>
        <v>1953</v>
      </c>
      <c r="C1956" s="12">
        <v>0.4461125624779323</v>
      </c>
      <c r="D1956" s="11">
        <f t="shared" si="333"/>
        <v>19</v>
      </c>
      <c r="E1956" s="11">
        <f t="shared" si="334"/>
        <v>19</v>
      </c>
      <c r="F1956" s="11">
        <f t="shared" si="335"/>
        <v>2850</v>
      </c>
      <c r="G1956" s="12">
        <v>0.85039212130883235</v>
      </c>
      <c r="H1956" s="27">
        <f t="shared" si="336"/>
        <v>3</v>
      </c>
      <c r="I1956" s="11">
        <f t="shared" si="337"/>
        <v>0</v>
      </c>
      <c r="J1956" s="28">
        <f t="shared" si="338"/>
        <v>0</v>
      </c>
      <c r="K1956" s="28">
        <f t="shared" si="339"/>
        <v>2850</v>
      </c>
      <c r="L1956" s="28">
        <f t="shared" si="340"/>
        <v>1953</v>
      </c>
      <c r="M1956" s="41">
        <f>AVERAGE($K$4:K1956)</f>
        <v>2728.3922171018944</v>
      </c>
      <c r="N1956" s="41">
        <f>_xlfn.STDEV.S($K$4:K1956)</f>
        <v>356.9983523014543</v>
      </c>
      <c r="O1956" s="41">
        <f t="shared" si="342"/>
        <v>2712.5493947645537</v>
      </c>
      <c r="P1956" s="41">
        <f t="shared" si="343"/>
        <v>2744.2350394392352</v>
      </c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1"/>
      <c r="AB1956" s="11"/>
    </row>
    <row r="1957" spans="2:28" x14ac:dyDescent="0.2">
      <c r="B1957" s="13">
        <f t="shared" si="341"/>
        <v>1954</v>
      </c>
      <c r="C1957" s="12">
        <v>0.23156097659595143</v>
      </c>
      <c r="D1957" s="11">
        <f t="shared" si="333"/>
        <v>17</v>
      </c>
      <c r="E1957" s="11">
        <f t="shared" si="334"/>
        <v>17</v>
      </c>
      <c r="F1957" s="11">
        <f t="shared" si="335"/>
        <v>2550</v>
      </c>
      <c r="G1957" s="12">
        <v>0.81449575316991663</v>
      </c>
      <c r="H1957" s="27">
        <f t="shared" si="336"/>
        <v>3</v>
      </c>
      <c r="I1957" s="11">
        <f t="shared" si="337"/>
        <v>0</v>
      </c>
      <c r="J1957" s="28">
        <f t="shared" si="338"/>
        <v>0</v>
      </c>
      <c r="K1957" s="28">
        <f t="shared" si="339"/>
        <v>2550</v>
      </c>
      <c r="L1957" s="28">
        <f t="shared" si="340"/>
        <v>1954</v>
      </c>
      <c r="M1957" s="41">
        <f>AVERAGE($K$4:K1957)</f>
        <v>2728.3009211873082</v>
      </c>
      <c r="N1957" s="41">
        <f>_xlfn.STDEV.S($K$4:K1957)</f>
        <v>356.9297585862451</v>
      </c>
      <c r="O1957" s="41">
        <f t="shared" si="342"/>
        <v>2712.4652016090236</v>
      </c>
      <c r="P1957" s="41">
        <f t="shared" si="343"/>
        <v>2744.1366407655928</v>
      </c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</row>
    <row r="1958" spans="2:28" x14ac:dyDescent="0.2">
      <c r="B1958" s="13">
        <f t="shared" si="341"/>
        <v>1955</v>
      </c>
      <c r="C1958" s="12">
        <v>0.66098501977918134</v>
      </c>
      <c r="D1958" s="11">
        <f t="shared" si="333"/>
        <v>20</v>
      </c>
      <c r="E1958" s="11">
        <f t="shared" si="334"/>
        <v>20</v>
      </c>
      <c r="F1958" s="11">
        <f t="shared" si="335"/>
        <v>3000</v>
      </c>
      <c r="G1958" s="12">
        <v>0.49992539748866149</v>
      </c>
      <c r="H1958" s="27">
        <f t="shared" si="336"/>
        <v>2</v>
      </c>
      <c r="I1958" s="11">
        <f t="shared" si="337"/>
        <v>0</v>
      </c>
      <c r="J1958" s="28">
        <f t="shared" si="338"/>
        <v>0</v>
      </c>
      <c r="K1958" s="28">
        <f t="shared" si="339"/>
        <v>3000</v>
      </c>
      <c r="L1958" s="28">
        <f t="shared" si="340"/>
        <v>1955</v>
      </c>
      <c r="M1958" s="41">
        <f>AVERAGE($K$4:K1958)</f>
        <v>2728.4398976982097</v>
      </c>
      <c r="N1958" s="41">
        <f>_xlfn.STDEV.S($K$4:K1958)</f>
        <v>356.8913186826822</v>
      </c>
      <c r="O1958" s="41">
        <f t="shared" si="342"/>
        <v>2712.6099387251493</v>
      </c>
      <c r="P1958" s="41">
        <f t="shared" si="343"/>
        <v>2744.2698566712702</v>
      </c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</row>
    <row r="1959" spans="2:28" x14ac:dyDescent="0.2">
      <c r="B1959" s="13">
        <f t="shared" si="341"/>
        <v>1956</v>
      </c>
      <c r="C1959" s="12">
        <v>0.31135902116739167</v>
      </c>
      <c r="D1959" s="11">
        <f t="shared" si="333"/>
        <v>18</v>
      </c>
      <c r="E1959" s="11">
        <f t="shared" si="334"/>
        <v>18</v>
      </c>
      <c r="F1959" s="11">
        <f t="shared" si="335"/>
        <v>2700</v>
      </c>
      <c r="G1959" s="12">
        <v>0.74777362115531243</v>
      </c>
      <c r="H1959" s="27">
        <f t="shared" si="336"/>
        <v>3</v>
      </c>
      <c r="I1959" s="11">
        <f t="shared" si="337"/>
        <v>0</v>
      </c>
      <c r="J1959" s="28">
        <f t="shared" si="338"/>
        <v>0</v>
      </c>
      <c r="K1959" s="28">
        <f t="shared" si="339"/>
        <v>2700</v>
      </c>
      <c r="L1959" s="28">
        <f t="shared" si="340"/>
        <v>1956</v>
      </c>
      <c r="M1959" s="41">
        <f>AVERAGE($K$4:K1959)</f>
        <v>2728.4253578732105</v>
      </c>
      <c r="N1959" s="41">
        <f>_xlfn.STDEV.S($K$4:K1959)</f>
        <v>356.80060992677301</v>
      </c>
      <c r="O1959" s="41">
        <f t="shared" si="342"/>
        <v>2712.6034733161464</v>
      </c>
      <c r="P1959" s="41">
        <f t="shared" si="343"/>
        <v>2744.2472424302746</v>
      </c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</row>
    <row r="1960" spans="2:28" x14ac:dyDescent="0.2">
      <c r="B1960" s="13">
        <f t="shared" si="341"/>
        <v>1957</v>
      </c>
      <c r="C1960" s="12">
        <v>0.75430390911669953</v>
      </c>
      <c r="D1960" s="11">
        <f t="shared" si="333"/>
        <v>21</v>
      </c>
      <c r="E1960" s="11">
        <f t="shared" si="334"/>
        <v>21</v>
      </c>
      <c r="F1960" s="11">
        <f t="shared" si="335"/>
        <v>3150</v>
      </c>
      <c r="G1960" s="12">
        <v>0.54281342526986809</v>
      </c>
      <c r="H1960" s="27">
        <f t="shared" si="336"/>
        <v>2</v>
      </c>
      <c r="I1960" s="11">
        <f t="shared" si="337"/>
        <v>0</v>
      </c>
      <c r="J1960" s="28">
        <f t="shared" si="338"/>
        <v>0</v>
      </c>
      <c r="K1960" s="28">
        <f t="shared" si="339"/>
        <v>3150</v>
      </c>
      <c r="L1960" s="28">
        <f t="shared" si="340"/>
        <v>1957</v>
      </c>
      <c r="M1960" s="41">
        <f>AVERAGE($K$4:K1960)</f>
        <v>2728.6407766990292</v>
      </c>
      <c r="N1960" s="41">
        <f>_xlfn.STDEV.S($K$4:K1960)</f>
        <v>356.83666452065478</v>
      </c>
      <c r="O1960" s="41">
        <f t="shared" si="342"/>
        <v>2712.8213416628919</v>
      </c>
      <c r="P1960" s="41">
        <f t="shared" si="343"/>
        <v>2744.4602117351665</v>
      </c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</row>
    <row r="1961" spans="2:28" x14ac:dyDescent="0.2">
      <c r="B1961" s="13">
        <f t="shared" si="341"/>
        <v>1958</v>
      </c>
      <c r="C1961" s="12">
        <v>5.550061188477462E-2</v>
      </c>
      <c r="D1961" s="11">
        <f t="shared" si="333"/>
        <v>15</v>
      </c>
      <c r="E1961" s="11">
        <f t="shared" si="334"/>
        <v>15</v>
      </c>
      <c r="F1961" s="11">
        <f t="shared" si="335"/>
        <v>2250</v>
      </c>
      <c r="G1961" s="12">
        <v>0.97082932782230147</v>
      </c>
      <c r="H1961" s="27">
        <f t="shared" si="336"/>
        <v>4</v>
      </c>
      <c r="I1961" s="11">
        <f t="shared" si="337"/>
        <v>0</v>
      </c>
      <c r="J1961" s="28">
        <f t="shared" si="338"/>
        <v>0</v>
      </c>
      <c r="K1961" s="28">
        <f t="shared" si="339"/>
        <v>2250</v>
      </c>
      <c r="L1961" s="28">
        <f t="shared" si="340"/>
        <v>1958</v>
      </c>
      <c r="M1961" s="41">
        <f>AVERAGE($K$4:K1961)</f>
        <v>2728.3963227783452</v>
      </c>
      <c r="N1961" s="41">
        <f>_xlfn.STDEV.S($K$4:K1961)</f>
        <v>356.90943621375129</v>
      </c>
      <c r="O1961" s="41">
        <f t="shared" si="342"/>
        <v>2712.5777076334462</v>
      </c>
      <c r="P1961" s="41">
        <f t="shared" si="343"/>
        <v>2744.2149379232442</v>
      </c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</row>
    <row r="1962" spans="2:28" x14ac:dyDescent="0.2">
      <c r="B1962" s="13">
        <f t="shared" si="341"/>
        <v>1959</v>
      </c>
      <c r="C1962" s="12">
        <v>0.24639734339110608</v>
      </c>
      <c r="D1962" s="11">
        <f t="shared" si="333"/>
        <v>18</v>
      </c>
      <c r="E1962" s="11">
        <f t="shared" si="334"/>
        <v>18</v>
      </c>
      <c r="F1962" s="11">
        <f t="shared" si="335"/>
        <v>2700</v>
      </c>
      <c r="G1962" s="12">
        <v>0.52141422119628122</v>
      </c>
      <c r="H1962" s="27">
        <f t="shared" si="336"/>
        <v>2</v>
      </c>
      <c r="I1962" s="11">
        <f t="shared" si="337"/>
        <v>0</v>
      </c>
      <c r="J1962" s="28">
        <f t="shared" si="338"/>
        <v>0</v>
      </c>
      <c r="K1962" s="28">
        <f t="shared" si="339"/>
        <v>2700</v>
      </c>
      <c r="L1962" s="28">
        <f t="shared" si="340"/>
        <v>1959</v>
      </c>
      <c r="M1962" s="41">
        <f>AVERAGE($K$4:K1962)</f>
        <v>2728.3818274629912</v>
      </c>
      <c r="N1962" s="41">
        <f>_xlfn.STDEV.S($K$4:K1962)</f>
        <v>356.81886002964933</v>
      </c>
      <c r="O1962" s="41">
        <f t="shared" si="342"/>
        <v>2712.5712686619327</v>
      </c>
      <c r="P1962" s="41">
        <f t="shared" si="343"/>
        <v>2744.1923862640497</v>
      </c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</row>
    <row r="1963" spans="2:28" x14ac:dyDescent="0.2">
      <c r="B1963" s="13">
        <f t="shared" si="341"/>
        <v>1960</v>
      </c>
      <c r="C1963" s="12">
        <v>0.88620649010587238</v>
      </c>
      <c r="D1963" s="11">
        <f t="shared" si="333"/>
        <v>22</v>
      </c>
      <c r="E1963" s="11">
        <f t="shared" si="334"/>
        <v>22</v>
      </c>
      <c r="F1963" s="11">
        <f t="shared" si="335"/>
        <v>3300</v>
      </c>
      <c r="G1963" s="12">
        <v>0.28619764080571708</v>
      </c>
      <c r="H1963" s="27">
        <f t="shared" si="336"/>
        <v>1</v>
      </c>
      <c r="I1963" s="11">
        <f t="shared" si="337"/>
        <v>2</v>
      </c>
      <c r="J1963" s="28">
        <f t="shared" si="338"/>
        <v>1000</v>
      </c>
      <c r="K1963" s="28">
        <f t="shared" si="339"/>
        <v>2300</v>
      </c>
      <c r="L1963" s="28">
        <f t="shared" si="340"/>
        <v>1960</v>
      </c>
      <c r="M1963" s="41">
        <f>AVERAGE($K$4:K1963)</f>
        <v>2728.1632653061224</v>
      </c>
      <c r="N1963" s="41">
        <f>_xlfn.STDEV.S($K$4:K1963)</f>
        <v>356.85898438979399</v>
      </c>
      <c r="O1963" s="41">
        <f t="shared" si="342"/>
        <v>2712.3549678695135</v>
      </c>
      <c r="P1963" s="41">
        <f t="shared" si="343"/>
        <v>2743.9715627427313</v>
      </c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</row>
    <row r="1964" spans="2:28" x14ac:dyDescent="0.2">
      <c r="B1964" s="13">
        <f t="shared" si="341"/>
        <v>1961</v>
      </c>
      <c r="C1964" s="12">
        <v>0.15897642487755315</v>
      </c>
      <c r="D1964" s="11">
        <f t="shared" si="333"/>
        <v>17</v>
      </c>
      <c r="E1964" s="11">
        <f t="shared" si="334"/>
        <v>17</v>
      </c>
      <c r="F1964" s="11">
        <f t="shared" si="335"/>
        <v>2550</v>
      </c>
      <c r="G1964" s="12">
        <v>0.67837641883210809</v>
      </c>
      <c r="H1964" s="27">
        <f t="shared" si="336"/>
        <v>2</v>
      </c>
      <c r="I1964" s="11">
        <f t="shared" si="337"/>
        <v>0</v>
      </c>
      <c r="J1964" s="28">
        <f t="shared" si="338"/>
        <v>0</v>
      </c>
      <c r="K1964" s="28">
        <f t="shared" si="339"/>
        <v>2550</v>
      </c>
      <c r="L1964" s="28">
        <f t="shared" si="340"/>
        <v>1961</v>
      </c>
      <c r="M1964" s="41">
        <f>AVERAGE($K$4:K1964)</f>
        <v>2728.0724120346763</v>
      </c>
      <c r="N1964" s="41">
        <f>_xlfn.STDEV.S($K$4:K1964)</f>
        <v>356.79062181487689</v>
      </c>
      <c r="O1964" s="41">
        <f t="shared" si="342"/>
        <v>2712.2711783518957</v>
      </c>
      <c r="P1964" s="41">
        <f t="shared" si="343"/>
        <v>2743.8736457174568</v>
      </c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</row>
    <row r="1965" spans="2:28" x14ac:dyDescent="0.2">
      <c r="B1965" s="13">
        <f t="shared" si="341"/>
        <v>1962</v>
      </c>
      <c r="C1965" s="12">
        <v>0.35700925026603025</v>
      </c>
      <c r="D1965" s="11">
        <f t="shared" si="333"/>
        <v>19</v>
      </c>
      <c r="E1965" s="11">
        <f t="shared" si="334"/>
        <v>19</v>
      </c>
      <c r="F1965" s="11">
        <f t="shared" si="335"/>
        <v>2850</v>
      </c>
      <c r="G1965" s="12">
        <v>3.0504329464292268E-2</v>
      </c>
      <c r="H1965" s="27">
        <f t="shared" si="336"/>
        <v>0</v>
      </c>
      <c r="I1965" s="11">
        <f t="shared" si="337"/>
        <v>0</v>
      </c>
      <c r="J1965" s="28">
        <f t="shared" si="338"/>
        <v>0</v>
      </c>
      <c r="K1965" s="28">
        <f t="shared" si="339"/>
        <v>2850</v>
      </c>
      <c r="L1965" s="28">
        <f t="shared" si="340"/>
        <v>1962</v>
      </c>
      <c r="M1965" s="41">
        <f>AVERAGE($K$4:K1965)</f>
        <v>2728.1345565749234</v>
      </c>
      <c r="N1965" s="41">
        <f>_xlfn.STDEV.S($K$4:K1965)</f>
        <v>356.7102596229571</v>
      </c>
      <c r="O1965" s="41">
        <f t="shared" si="342"/>
        <v>2712.3409133038085</v>
      </c>
      <c r="P1965" s="41">
        <f t="shared" si="343"/>
        <v>2743.9281998460383</v>
      </c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</row>
    <row r="1966" spans="2:28" x14ac:dyDescent="0.2">
      <c r="B1966" s="13">
        <f t="shared" si="341"/>
        <v>1963</v>
      </c>
      <c r="C1966" s="12">
        <v>0.31145734805604852</v>
      </c>
      <c r="D1966" s="11">
        <f t="shared" si="333"/>
        <v>18</v>
      </c>
      <c r="E1966" s="11">
        <f t="shared" si="334"/>
        <v>18</v>
      </c>
      <c r="F1966" s="11">
        <f t="shared" si="335"/>
        <v>2700</v>
      </c>
      <c r="G1966" s="12">
        <v>0.62397095594321106</v>
      </c>
      <c r="H1966" s="27">
        <f t="shared" si="336"/>
        <v>2</v>
      </c>
      <c r="I1966" s="11">
        <f t="shared" si="337"/>
        <v>0</v>
      </c>
      <c r="J1966" s="28">
        <f t="shared" si="338"/>
        <v>0</v>
      </c>
      <c r="K1966" s="28">
        <f t="shared" si="339"/>
        <v>2700</v>
      </c>
      <c r="L1966" s="28">
        <f t="shared" si="340"/>
        <v>1963</v>
      </c>
      <c r="M1966" s="41">
        <f>AVERAGE($K$4:K1966)</f>
        <v>2728.120224146714</v>
      </c>
      <c r="N1966" s="41">
        <f>_xlfn.STDEV.S($K$4:K1966)</f>
        <v>356.61990864096992</v>
      </c>
      <c r="O1966" s="41">
        <f t="shared" si="342"/>
        <v>2712.3346085359553</v>
      </c>
      <c r="P1966" s="41">
        <f t="shared" si="343"/>
        <v>2743.9058397574727</v>
      </c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11"/>
      <c r="AB1966" s="11"/>
    </row>
    <row r="1967" spans="2:28" x14ac:dyDescent="0.2">
      <c r="B1967" s="13">
        <f t="shared" si="341"/>
        <v>1964</v>
      </c>
      <c r="C1967" s="12">
        <v>0.77900199828948546</v>
      </c>
      <c r="D1967" s="11">
        <f t="shared" si="333"/>
        <v>21</v>
      </c>
      <c r="E1967" s="11">
        <f t="shared" si="334"/>
        <v>21</v>
      </c>
      <c r="F1967" s="11">
        <f t="shared" si="335"/>
        <v>3150</v>
      </c>
      <c r="G1967" s="12">
        <v>0.96297570827145695</v>
      </c>
      <c r="H1967" s="27">
        <f t="shared" si="336"/>
        <v>5</v>
      </c>
      <c r="I1967" s="11">
        <f t="shared" si="337"/>
        <v>0</v>
      </c>
      <c r="J1967" s="28">
        <f t="shared" si="338"/>
        <v>0</v>
      </c>
      <c r="K1967" s="28">
        <f t="shared" si="339"/>
        <v>3150</v>
      </c>
      <c r="L1967" s="28">
        <f t="shared" si="340"/>
        <v>1964</v>
      </c>
      <c r="M1967" s="41">
        <f>AVERAGE($K$4:K1967)</f>
        <v>2728.335030549898</v>
      </c>
      <c r="N1967" s="41">
        <f>_xlfn.STDEV.S($K$4:K1967)</f>
        <v>356.65612888176219</v>
      </c>
      <c r="O1967" s="41">
        <f t="shared" si="342"/>
        <v>2712.5518362911184</v>
      </c>
      <c r="P1967" s="41">
        <f t="shared" si="343"/>
        <v>2744.1182248086775</v>
      </c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</row>
    <row r="1968" spans="2:28" x14ac:dyDescent="0.2">
      <c r="B1968" s="13">
        <f t="shared" si="341"/>
        <v>1965</v>
      </c>
      <c r="C1968" s="12">
        <v>0.67063250258116813</v>
      </c>
      <c r="D1968" s="11">
        <f t="shared" si="333"/>
        <v>20</v>
      </c>
      <c r="E1968" s="11">
        <f t="shared" si="334"/>
        <v>20</v>
      </c>
      <c r="F1968" s="11">
        <f t="shared" si="335"/>
        <v>3000</v>
      </c>
      <c r="G1968" s="12">
        <v>0.70829746466669208</v>
      </c>
      <c r="H1968" s="27">
        <f t="shared" si="336"/>
        <v>3</v>
      </c>
      <c r="I1968" s="11">
        <f t="shared" si="337"/>
        <v>0</v>
      </c>
      <c r="J1968" s="28">
        <f t="shared" si="338"/>
        <v>0</v>
      </c>
      <c r="K1968" s="28">
        <f t="shared" si="339"/>
        <v>3000</v>
      </c>
      <c r="L1968" s="28">
        <f t="shared" si="340"/>
        <v>1965</v>
      </c>
      <c r="M1968" s="41">
        <f>AVERAGE($K$4:K1968)</f>
        <v>2728.4732824427483</v>
      </c>
      <c r="N1968" s="41">
        <f>_xlfn.STDEV.S($K$4:K1968)</f>
        <v>356.61798167083748</v>
      </c>
      <c r="O1968" s="41">
        <f t="shared" si="342"/>
        <v>2712.6957974398456</v>
      </c>
      <c r="P1968" s="41">
        <f t="shared" si="343"/>
        <v>2744.250767445651</v>
      </c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</row>
    <row r="1969" spans="2:28" x14ac:dyDescent="0.2">
      <c r="B1969" s="13">
        <f t="shared" si="341"/>
        <v>1966</v>
      </c>
      <c r="C1969" s="12">
        <v>0.49786142252506016</v>
      </c>
      <c r="D1969" s="11">
        <f t="shared" si="333"/>
        <v>19</v>
      </c>
      <c r="E1969" s="11">
        <f t="shared" si="334"/>
        <v>19</v>
      </c>
      <c r="F1969" s="11">
        <f t="shared" si="335"/>
        <v>2850</v>
      </c>
      <c r="G1969" s="12">
        <v>0.32005023026498958</v>
      </c>
      <c r="H1969" s="27">
        <f t="shared" si="336"/>
        <v>1</v>
      </c>
      <c r="I1969" s="11">
        <f t="shared" si="337"/>
        <v>0</v>
      </c>
      <c r="J1969" s="28">
        <f t="shared" si="338"/>
        <v>0</v>
      </c>
      <c r="K1969" s="28">
        <f t="shared" si="339"/>
        <v>2850</v>
      </c>
      <c r="L1969" s="28">
        <f t="shared" si="340"/>
        <v>1966</v>
      </c>
      <c r="M1969" s="41">
        <f>AVERAGE($K$4:K1969)</f>
        <v>2728.5350966429296</v>
      </c>
      <c r="N1969" s="41">
        <f>_xlfn.STDEV.S($K$4:K1969)</f>
        <v>356.53776254597216</v>
      </c>
      <c r="O1969" s="41">
        <f t="shared" si="342"/>
        <v>2712.7651778344652</v>
      </c>
      <c r="P1969" s="41">
        <f t="shared" si="343"/>
        <v>2744.305015451394</v>
      </c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  <c r="AB1969" s="11"/>
    </row>
    <row r="1970" spans="2:28" x14ac:dyDescent="0.2">
      <c r="B1970" s="13">
        <f t="shared" si="341"/>
        <v>1967</v>
      </c>
      <c r="C1970" s="12">
        <v>0.17315265264251156</v>
      </c>
      <c r="D1970" s="11">
        <f t="shared" si="333"/>
        <v>17</v>
      </c>
      <c r="E1970" s="11">
        <f t="shared" si="334"/>
        <v>17</v>
      </c>
      <c r="F1970" s="11">
        <f t="shared" si="335"/>
        <v>2550</v>
      </c>
      <c r="G1970" s="12">
        <v>0.15157692329601458</v>
      </c>
      <c r="H1970" s="27">
        <f t="shared" si="336"/>
        <v>0</v>
      </c>
      <c r="I1970" s="11">
        <f t="shared" si="337"/>
        <v>0</v>
      </c>
      <c r="J1970" s="28">
        <f t="shared" si="338"/>
        <v>0</v>
      </c>
      <c r="K1970" s="28">
        <f t="shared" si="339"/>
        <v>2550</v>
      </c>
      <c r="L1970" s="28">
        <f t="shared" si="340"/>
        <v>1967</v>
      </c>
      <c r="M1970" s="41">
        <f>AVERAGE($K$4:K1970)</f>
        <v>2728.4443314692426</v>
      </c>
      <c r="N1970" s="41">
        <f>_xlfn.STDEV.S($K$4:K1970)</f>
        <v>356.46980531721999</v>
      </c>
      <c r="O1970" s="41">
        <f t="shared" si="342"/>
        <v>2712.6814317663293</v>
      </c>
      <c r="P1970" s="41">
        <f t="shared" si="343"/>
        <v>2744.2072311721558</v>
      </c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</row>
    <row r="1971" spans="2:28" x14ac:dyDescent="0.2">
      <c r="B1971" s="13">
        <f t="shared" si="341"/>
        <v>1968</v>
      </c>
      <c r="C1971" s="12">
        <v>0.94432084339463163</v>
      </c>
      <c r="D1971" s="11">
        <f t="shared" si="333"/>
        <v>23</v>
      </c>
      <c r="E1971" s="11">
        <f t="shared" si="334"/>
        <v>22</v>
      </c>
      <c r="F1971" s="11">
        <f t="shared" si="335"/>
        <v>3300</v>
      </c>
      <c r="G1971" s="12">
        <v>0.93928718676210843</v>
      </c>
      <c r="H1971" s="27">
        <f t="shared" si="336"/>
        <v>5</v>
      </c>
      <c r="I1971" s="11">
        <f t="shared" si="337"/>
        <v>0</v>
      </c>
      <c r="J1971" s="28">
        <f t="shared" si="338"/>
        <v>0</v>
      </c>
      <c r="K1971" s="28">
        <f t="shared" si="339"/>
        <v>3300</v>
      </c>
      <c r="L1971" s="28">
        <f t="shared" si="340"/>
        <v>1968</v>
      </c>
      <c r="M1971" s="41">
        <f>AVERAGE($K$4:K1971)</f>
        <v>2728.7347560975609</v>
      </c>
      <c r="N1971" s="41">
        <f>_xlfn.STDEV.S($K$4:K1971)</f>
        <v>356.6119945589121</v>
      </c>
      <c r="O1971" s="41">
        <f t="shared" si="342"/>
        <v>2712.9695807097182</v>
      </c>
      <c r="P1971" s="41">
        <f t="shared" si="343"/>
        <v>2744.4999314854035</v>
      </c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  <c r="AB1971" s="11"/>
    </row>
    <row r="1972" spans="2:28" x14ac:dyDescent="0.2">
      <c r="B1972" s="13">
        <f t="shared" si="341"/>
        <v>1969</v>
      </c>
      <c r="C1972" s="12">
        <v>0.33228849068073363</v>
      </c>
      <c r="D1972" s="11">
        <f t="shared" si="333"/>
        <v>18</v>
      </c>
      <c r="E1972" s="11">
        <f t="shared" si="334"/>
        <v>18</v>
      </c>
      <c r="F1972" s="11">
        <f t="shared" si="335"/>
        <v>2700</v>
      </c>
      <c r="G1972" s="12">
        <v>6.7395524776495686E-2</v>
      </c>
      <c r="H1972" s="27">
        <f t="shared" si="336"/>
        <v>0</v>
      </c>
      <c r="I1972" s="11">
        <f t="shared" si="337"/>
        <v>0</v>
      </c>
      <c r="J1972" s="28">
        <f t="shared" si="338"/>
        <v>0</v>
      </c>
      <c r="K1972" s="28">
        <f t="shared" si="339"/>
        <v>2700</v>
      </c>
      <c r="L1972" s="28">
        <f t="shared" si="340"/>
        <v>1969</v>
      </c>
      <c r="M1972" s="41">
        <f>AVERAGE($K$4:K1972)</f>
        <v>2728.7201625190451</v>
      </c>
      <c r="N1972" s="41">
        <f>_xlfn.STDEV.S($K$4:K1972)</f>
        <v>356.52196850859218</v>
      </c>
      <c r="O1972" s="41">
        <f t="shared" si="342"/>
        <v>2712.9629747941967</v>
      </c>
      <c r="P1972" s="41">
        <f t="shared" si="343"/>
        <v>2744.4773502438934</v>
      </c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</row>
    <row r="1973" spans="2:28" x14ac:dyDescent="0.2">
      <c r="B1973" s="13">
        <f t="shared" si="341"/>
        <v>1970</v>
      </c>
      <c r="C1973" s="12">
        <v>0.16157015471798075</v>
      </c>
      <c r="D1973" s="11">
        <f t="shared" si="333"/>
        <v>17</v>
      </c>
      <c r="E1973" s="11">
        <f t="shared" si="334"/>
        <v>17</v>
      </c>
      <c r="F1973" s="11">
        <f t="shared" si="335"/>
        <v>2550</v>
      </c>
      <c r="G1973" s="12">
        <v>0.8922066430935105</v>
      </c>
      <c r="H1973" s="27">
        <f t="shared" si="336"/>
        <v>3</v>
      </c>
      <c r="I1973" s="11">
        <f t="shared" si="337"/>
        <v>0</v>
      </c>
      <c r="J1973" s="28">
        <f t="shared" si="338"/>
        <v>0</v>
      </c>
      <c r="K1973" s="28">
        <f t="shared" si="339"/>
        <v>2550</v>
      </c>
      <c r="L1973" s="28">
        <f t="shared" si="340"/>
        <v>1970</v>
      </c>
      <c r="M1973" s="41">
        <f>AVERAGE($K$4:K1973)</f>
        <v>2728.6294416243654</v>
      </c>
      <c r="N1973" s="41">
        <f>_xlfn.STDEV.S($K$4:K1973)</f>
        <v>356.45416694114175</v>
      </c>
      <c r="O1973" s="41">
        <f t="shared" si="342"/>
        <v>2712.8792544785397</v>
      </c>
      <c r="P1973" s="41">
        <f t="shared" si="343"/>
        <v>2744.3796287701912</v>
      </c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</row>
    <row r="1974" spans="2:28" x14ac:dyDescent="0.2">
      <c r="B1974" s="13">
        <f t="shared" si="341"/>
        <v>1971</v>
      </c>
      <c r="C1974" s="12">
        <v>0.2391994747931987</v>
      </c>
      <c r="D1974" s="11">
        <f t="shared" si="333"/>
        <v>17</v>
      </c>
      <c r="E1974" s="11">
        <f t="shared" si="334"/>
        <v>17</v>
      </c>
      <c r="F1974" s="11">
        <f t="shared" si="335"/>
        <v>2550</v>
      </c>
      <c r="G1974" s="12">
        <v>0.6279744935839654</v>
      </c>
      <c r="H1974" s="27">
        <f t="shared" si="336"/>
        <v>2</v>
      </c>
      <c r="I1974" s="11">
        <f t="shared" si="337"/>
        <v>0</v>
      </c>
      <c r="J1974" s="28">
        <f t="shared" si="338"/>
        <v>0</v>
      </c>
      <c r="K1974" s="28">
        <f t="shared" si="339"/>
        <v>2550</v>
      </c>
      <c r="L1974" s="28">
        <f t="shared" si="340"/>
        <v>1971</v>
      </c>
      <c r="M1974" s="41">
        <f>AVERAGE($K$4:K1974)</f>
        <v>2728.538812785388</v>
      </c>
      <c r="N1974" s="41">
        <f>_xlfn.STDEV.S($K$4:K1974)</f>
        <v>356.38639825807297</v>
      </c>
      <c r="O1974" s="41">
        <f t="shared" si="342"/>
        <v>2712.7956201920329</v>
      </c>
      <c r="P1974" s="41">
        <f t="shared" si="343"/>
        <v>2744.2820053787432</v>
      </c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</row>
    <row r="1975" spans="2:28" x14ac:dyDescent="0.2">
      <c r="B1975" s="13">
        <f t="shared" si="341"/>
        <v>1972</v>
      </c>
      <c r="C1975" s="12">
        <v>0.63546122560558183</v>
      </c>
      <c r="D1975" s="11">
        <f t="shared" si="333"/>
        <v>20</v>
      </c>
      <c r="E1975" s="11">
        <f t="shared" si="334"/>
        <v>20</v>
      </c>
      <c r="F1975" s="11">
        <f t="shared" si="335"/>
        <v>3000</v>
      </c>
      <c r="G1975" s="12">
        <v>0.45100079034805929</v>
      </c>
      <c r="H1975" s="27">
        <f t="shared" si="336"/>
        <v>2</v>
      </c>
      <c r="I1975" s="11">
        <f t="shared" si="337"/>
        <v>0</v>
      </c>
      <c r="J1975" s="28">
        <f t="shared" si="338"/>
        <v>0</v>
      </c>
      <c r="K1975" s="28">
        <f t="shared" si="339"/>
        <v>3000</v>
      </c>
      <c r="L1975" s="28">
        <f t="shared" si="340"/>
        <v>1972</v>
      </c>
      <c r="M1975" s="41">
        <f>AVERAGE($K$4:K1975)</f>
        <v>2728.6764705882351</v>
      </c>
      <c r="N1975" s="41">
        <f>_xlfn.STDEV.S($K$4:K1975)</f>
        <v>356.34841602192836</v>
      </c>
      <c r="O1975" s="41">
        <f t="shared" si="342"/>
        <v>2712.9389525123365</v>
      </c>
      <c r="P1975" s="41">
        <f t="shared" si="343"/>
        <v>2744.4139886641337</v>
      </c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  <c r="AB1975" s="11"/>
    </row>
    <row r="1976" spans="2:28" x14ac:dyDescent="0.2">
      <c r="B1976" s="13">
        <f t="shared" si="341"/>
        <v>1973</v>
      </c>
      <c r="C1976" s="12">
        <v>0.43717639504407502</v>
      </c>
      <c r="D1976" s="11">
        <f t="shared" si="333"/>
        <v>19</v>
      </c>
      <c r="E1976" s="11">
        <f t="shared" si="334"/>
        <v>19</v>
      </c>
      <c r="F1976" s="11">
        <f t="shared" si="335"/>
        <v>2850</v>
      </c>
      <c r="G1976" s="12">
        <v>0.55620330263919471</v>
      </c>
      <c r="H1976" s="27">
        <f t="shared" si="336"/>
        <v>2</v>
      </c>
      <c r="I1976" s="11">
        <f t="shared" si="337"/>
        <v>0</v>
      </c>
      <c r="J1976" s="28">
        <f t="shared" si="338"/>
        <v>0</v>
      </c>
      <c r="K1976" s="28">
        <f t="shared" si="339"/>
        <v>2850</v>
      </c>
      <c r="L1976" s="28">
        <f t="shared" si="340"/>
        <v>1973</v>
      </c>
      <c r="M1976" s="41">
        <f>AVERAGE($K$4:K1976)</f>
        <v>2728.7379624936643</v>
      </c>
      <c r="N1976" s="41">
        <f>_xlfn.STDEV.S($K$4:K1976)</f>
        <v>356.26852289955559</v>
      </c>
      <c r="O1976" s="41">
        <f t="shared" si="342"/>
        <v>2713.0079654937936</v>
      </c>
      <c r="P1976" s="41">
        <f t="shared" si="343"/>
        <v>2744.4679594935351</v>
      </c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1"/>
      <c r="AB1976" s="11"/>
    </row>
    <row r="1977" spans="2:28" x14ac:dyDescent="0.2">
      <c r="B1977" s="13">
        <f t="shared" si="341"/>
        <v>1974</v>
      </c>
      <c r="C1977" s="12">
        <v>0.87360905027351832</v>
      </c>
      <c r="D1977" s="11">
        <f t="shared" si="333"/>
        <v>22</v>
      </c>
      <c r="E1977" s="11">
        <f t="shared" si="334"/>
        <v>22</v>
      </c>
      <c r="F1977" s="11">
        <f t="shared" si="335"/>
        <v>3300</v>
      </c>
      <c r="G1977" s="12">
        <v>0.33045452489152061</v>
      </c>
      <c r="H1977" s="27">
        <f t="shared" si="336"/>
        <v>1</v>
      </c>
      <c r="I1977" s="11">
        <f t="shared" si="337"/>
        <v>2</v>
      </c>
      <c r="J1977" s="28">
        <f t="shared" si="338"/>
        <v>1000</v>
      </c>
      <c r="K1977" s="28">
        <f t="shared" si="339"/>
        <v>2300</v>
      </c>
      <c r="L1977" s="28">
        <f t="shared" si="340"/>
        <v>1974</v>
      </c>
      <c r="M1977" s="41">
        <f>AVERAGE($K$4:K1977)</f>
        <v>2728.5207700101319</v>
      </c>
      <c r="N1977" s="41">
        <f>_xlfn.STDEV.S($K$4:K1977)</f>
        <v>356.30892068281139</v>
      </c>
      <c r="O1977" s="41">
        <f t="shared" si="342"/>
        <v>2712.7929795112955</v>
      </c>
      <c r="P1977" s="41">
        <f t="shared" si="343"/>
        <v>2744.2485605089682</v>
      </c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  <c r="AB1977" s="11"/>
    </row>
    <row r="1978" spans="2:28" x14ac:dyDescent="0.2">
      <c r="B1978" s="13">
        <f t="shared" si="341"/>
        <v>1975</v>
      </c>
      <c r="C1978" s="12">
        <v>0.47137930301073228</v>
      </c>
      <c r="D1978" s="11">
        <f t="shared" si="333"/>
        <v>19</v>
      </c>
      <c r="E1978" s="11">
        <f t="shared" si="334"/>
        <v>19</v>
      </c>
      <c r="F1978" s="11">
        <f t="shared" si="335"/>
        <v>2850</v>
      </c>
      <c r="G1978" s="12">
        <v>0.13164724513144244</v>
      </c>
      <c r="H1978" s="27">
        <f t="shared" si="336"/>
        <v>0</v>
      </c>
      <c r="I1978" s="11">
        <f t="shared" si="337"/>
        <v>0</v>
      </c>
      <c r="J1978" s="28">
        <f t="shared" si="338"/>
        <v>0</v>
      </c>
      <c r="K1978" s="28">
        <f t="shared" si="339"/>
        <v>2850</v>
      </c>
      <c r="L1978" s="28">
        <f t="shared" si="340"/>
        <v>1975</v>
      </c>
      <c r="M1978" s="41">
        <f>AVERAGE($K$4:K1978)</f>
        <v>2728.5822784810125</v>
      </c>
      <c r="N1978" s="41">
        <f>_xlfn.STDEV.S($K$4:K1978)</f>
        <v>356.22914655171354</v>
      </c>
      <c r="O1978" s="41">
        <f t="shared" si="342"/>
        <v>2712.8619955027866</v>
      </c>
      <c r="P1978" s="41">
        <f t="shared" si="343"/>
        <v>2744.3025614592384</v>
      </c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1"/>
      <c r="AB1978" s="11"/>
    </row>
    <row r="1979" spans="2:28" x14ac:dyDescent="0.2">
      <c r="B1979" s="13">
        <f t="shared" si="341"/>
        <v>1976</v>
      </c>
      <c r="C1979" s="12">
        <v>0.71667925986097514</v>
      </c>
      <c r="D1979" s="11">
        <f t="shared" si="333"/>
        <v>21</v>
      </c>
      <c r="E1979" s="11">
        <f t="shared" si="334"/>
        <v>21</v>
      </c>
      <c r="F1979" s="11">
        <f t="shared" si="335"/>
        <v>3150</v>
      </c>
      <c r="G1979" s="12">
        <v>0.7152948545065746</v>
      </c>
      <c r="H1979" s="27">
        <f t="shared" si="336"/>
        <v>3</v>
      </c>
      <c r="I1979" s="11">
        <f t="shared" si="337"/>
        <v>0</v>
      </c>
      <c r="J1979" s="28">
        <f t="shared" si="338"/>
        <v>0</v>
      </c>
      <c r="K1979" s="28">
        <f t="shared" si="339"/>
        <v>3150</v>
      </c>
      <c r="L1979" s="28">
        <f t="shared" si="340"/>
        <v>1976</v>
      </c>
      <c r="M1979" s="41">
        <f>AVERAGE($K$4:K1979)</f>
        <v>2728.7955465587042</v>
      </c>
      <c r="N1979" s="41">
        <f>_xlfn.STDEV.S($K$4:K1979)</f>
        <v>356.26510780370415</v>
      </c>
      <c r="O1979" s="41">
        <f t="shared" si="342"/>
        <v>2713.0776602134811</v>
      </c>
      <c r="P1979" s="41">
        <f t="shared" si="343"/>
        <v>2744.5134329039274</v>
      </c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</row>
    <row r="1980" spans="2:28" x14ac:dyDescent="0.2">
      <c r="B1980" s="13">
        <f t="shared" si="341"/>
        <v>1977</v>
      </c>
      <c r="C1980" s="12">
        <v>0.78278813109641032</v>
      </c>
      <c r="D1980" s="11">
        <f t="shared" si="333"/>
        <v>21</v>
      </c>
      <c r="E1980" s="11">
        <f t="shared" si="334"/>
        <v>21</v>
      </c>
      <c r="F1980" s="11">
        <f t="shared" si="335"/>
        <v>3150</v>
      </c>
      <c r="G1980" s="12">
        <v>0.47877940495838345</v>
      </c>
      <c r="H1980" s="27">
        <f t="shared" si="336"/>
        <v>2</v>
      </c>
      <c r="I1980" s="11">
        <f t="shared" si="337"/>
        <v>0</v>
      </c>
      <c r="J1980" s="28">
        <f t="shared" si="338"/>
        <v>0</v>
      </c>
      <c r="K1980" s="28">
        <f t="shared" si="339"/>
        <v>3150</v>
      </c>
      <c r="L1980" s="28">
        <f t="shared" si="340"/>
        <v>1977</v>
      </c>
      <c r="M1980" s="41">
        <f>AVERAGE($K$4:K1980)</f>
        <v>2729.0085988872029</v>
      </c>
      <c r="N1980" s="41">
        <f>_xlfn.STDEV.S($K$4:K1980)</f>
        <v>356.30090150868301</v>
      </c>
      <c r="O1980" s="41">
        <f t="shared" si="342"/>
        <v>2713.2931143423907</v>
      </c>
      <c r="P1980" s="41">
        <f t="shared" si="343"/>
        <v>2744.724083432015</v>
      </c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1"/>
      <c r="AB1980" s="11"/>
    </row>
    <row r="1981" spans="2:28" x14ac:dyDescent="0.2">
      <c r="B1981" s="13">
        <f t="shared" si="341"/>
        <v>1978</v>
      </c>
      <c r="C1981" s="12">
        <v>0.54360082101585983</v>
      </c>
      <c r="D1981" s="11">
        <f t="shared" si="333"/>
        <v>20</v>
      </c>
      <c r="E1981" s="11">
        <f t="shared" si="334"/>
        <v>20</v>
      </c>
      <c r="F1981" s="11">
        <f t="shared" si="335"/>
        <v>3000</v>
      </c>
      <c r="G1981" s="12">
        <v>0.98896121570999795</v>
      </c>
      <c r="H1981" s="27">
        <f t="shared" si="336"/>
        <v>6</v>
      </c>
      <c r="I1981" s="11">
        <f t="shared" si="337"/>
        <v>0</v>
      </c>
      <c r="J1981" s="28">
        <f t="shared" si="338"/>
        <v>0</v>
      </c>
      <c r="K1981" s="28">
        <f t="shared" si="339"/>
        <v>3000</v>
      </c>
      <c r="L1981" s="28">
        <f t="shared" si="340"/>
        <v>1978</v>
      </c>
      <c r="M1981" s="41">
        <f>AVERAGE($K$4:K1981)</f>
        <v>2729.1456016177958</v>
      </c>
      <c r="N1981" s="41">
        <f>_xlfn.STDEV.S($K$4:K1981)</f>
        <v>356.26288798434939</v>
      </c>
      <c r="O1981" s="41">
        <f t="shared" si="342"/>
        <v>2713.4357712663609</v>
      </c>
      <c r="P1981" s="41">
        <f t="shared" si="343"/>
        <v>2744.8554319692307</v>
      </c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  <c r="AA1981" s="11"/>
      <c r="AB1981" s="11"/>
    </row>
    <row r="1982" spans="2:28" x14ac:dyDescent="0.2">
      <c r="B1982" s="13">
        <f t="shared" si="341"/>
        <v>1979</v>
      </c>
      <c r="C1982" s="12">
        <v>0.27679581076791149</v>
      </c>
      <c r="D1982" s="11">
        <f t="shared" si="333"/>
        <v>18</v>
      </c>
      <c r="E1982" s="11">
        <f t="shared" si="334"/>
        <v>18</v>
      </c>
      <c r="F1982" s="11">
        <f t="shared" si="335"/>
        <v>2700</v>
      </c>
      <c r="G1982" s="12">
        <v>0.12337759984274455</v>
      </c>
      <c r="H1982" s="27">
        <f t="shared" si="336"/>
        <v>0</v>
      </c>
      <c r="I1982" s="11">
        <f t="shared" si="337"/>
        <v>0</v>
      </c>
      <c r="J1982" s="28">
        <f t="shared" si="338"/>
        <v>0</v>
      </c>
      <c r="K1982" s="28">
        <f t="shared" si="339"/>
        <v>2700</v>
      </c>
      <c r="L1982" s="28">
        <f t="shared" si="340"/>
        <v>1979</v>
      </c>
      <c r="M1982" s="41">
        <f>AVERAGE($K$4:K1982)</f>
        <v>2729.130874178878</v>
      </c>
      <c r="N1982" s="41">
        <f>_xlfn.STDEV.S($K$4:K1982)</f>
        <v>356.17342282970321</v>
      </c>
      <c r="O1982" s="41">
        <f t="shared" si="342"/>
        <v>2713.428962399516</v>
      </c>
      <c r="P1982" s="41">
        <f t="shared" si="343"/>
        <v>2744.83278595824</v>
      </c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</row>
    <row r="1983" spans="2:28" x14ac:dyDescent="0.2">
      <c r="B1983" s="13">
        <f t="shared" si="341"/>
        <v>1980</v>
      </c>
      <c r="C1983" s="12">
        <v>0.32760780200983852</v>
      </c>
      <c r="D1983" s="11">
        <f t="shared" si="333"/>
        <v>18</v>
      </c>
      <c r="E1983" s="11">
        <f t="shared" si="334"/>
        <v>18</v>
      </c>
      <c r="F1983" s="11">
        <f t="shared" si="335"/>
        <v>2700</v>
      </c>
      <c r="G1983" s="12">
        <v>0.95813906642899871</v>
      </c>
      <c r="H1983" s="27">
        <f t="shared" si="336"/>
        <v>4</v>
      </c>
      <c r="I1983" s="11">
        <f t="shared" si="337"/>
        <v>0</v>
      </c>
      <c r="J1983" s="28">
        <f t="shared" si="338"/>
        <v>0</v>
      </c>
      <c r="K1983" s="28">
        <f t="shared" si="339"/>
        <v>2700</v>
      </c>
      <c r="L1983" s="28">
        <f t="shared" si="340"/>
        <v>1980</v>
      </c>
      <c r="M1983" s="41">
        <f>AVERAGE($K$4:K1983)</f>
        <v>2729.1161616161617</v>
      </c>
      <c r="N1983" s="41">
        <f>_xlfn.STDEV.S($K$4:K1983)</f>
        <v>356.08402503724358</v>
      </c>
      <c r="O1983" s="41">
        <f t="shared" si="342"/>
        <v>2713.4221604302588</v>
      </c>
      <c r="P1983" s="41">
        <f t="shared" si="343"/>
        <v>2744.8101628020645</v>
      </c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  <c r="AB1983" s="11"/>
    </row>
    <row r="1984" spans="2:28" x14ac:dyDescent="0.2">
      <c r="B1984" s="13">
        <f t="shared" si="341"/>
        <v>1981</v>
      </c>
      <c r="C1984" s="12">
        <v>0.98532528937513641</v>
      </c>
      <c r="D1984" s="11">
        <f t="shared" si="333"/>
        <v>25</v>
      </c>
      <c r="E1984" s="11">
        <f t="shared" si="334"/>
        <v>22</v>
      </c>
      <c r="F1984" s="11">
        <f t="shared" si="335"/>
        <v>3300</v>
      </c>
      <c r="G1984" s="12">
        <v>0.47813662862565631</v>
      </c>
      <c r="H1984" s="27">
        <f t="shared" si="336"/>
        <v>2</v>
      </c>
      <c r="I1984" s="11">
        <f t="shared" si="337"/>
        <v>1</v>
      </c>
      <c r="J1984" s="28">
        <f t="shared" si="338"/>
        <v>500</v>
      </c>
      <c r="K1984" s="28">
        <f t="shared" si="339"/>
        <v>2800</v>
      </c>
      <c r="L1984" s="28">
        <f t="shared" si="340"/>
        <v>1981</v>
      </c>
      <c r="M1984" s="41">
        <f>AVERAGE($K$4:K1984)</f>
        <v>2729.1519434628976</v>
      </c>
      <c r="N1984" s="41">
        <f>_xlfn.STDEV.S($K$4:K1984)</f>
        <v>355.99765580959735</v>
      </c>
      <c r="O1984" s="41">
        <f t="shared" si="342"/>
        <v>2713.4657144214952</v>
      </c>
      <c r="P1984" s="41">
        <f t="shared" si="343"/>
        <v>2744.8381725043</v>
      </c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  <c r="AB1984" s="11"/>
    </row>
    <row r="1985" spans="2:28" x14ac:dyDescent="0.2">
      <c r="B1985" s="13">
        <f t="shared" si="341"/>
        <v>1982</v>
      </c>
      <c r="C1985" s="12">
        <v>0.81180081763707113</v>
      </c>
      <c r="D1985" s="11">
        <f t="shared" si="333"/>
        <v>21</v>
      </c>
      <c r="E1985" s="11">
        <f t="shared" si="334"/>
        <v>21</v>
      </c>
      <c r="F1985" s="11">
        <f t="shared" si="335"/>
        <v>3150</v>
      </c>
      <c r="G1985" s="12">
        <v>0.65217922284357321</v>
      </c>
      <c r="H1985" s="27">
        <f t="shared" si="336"/>
        <v>3</v>
      </c>
      <c r="I1985" s="11">
        <f t="shared" si="337"/>
        <v>0</v>
      </c>
      <c r="J1985" s="28">
        <f t="shared" si="338"/>
        <v>0</v>
      </c>
      <c r="K1985" s="28">
        <f t="shared" si="339"/>
        <v>3150</v>
      </c>
      <c r="L1985" s="28">
        <f t="shared" si="340"/>
        <v>1982</v>
      </c>
      <c r="M1985" s="41">
        <f>AVERAGE($K$4:K1985)</f>
        <v>2729.364278506559</v>
      </c>
      <c r="N1985" s="41">
        <f>_xlfn.STDEV.S($K$4:K1985)</f>
        <v>356.0333085613031</v>
      </c>
      <c r="O1985" s="41">
        <f t="shared" si="342"/>
        <v>2713.6804414175299</v>
      </c>
      <c r="P1985" s="41">
        <f t="shared" si="343"/>
        <v>2745.0481155955881</v>
      </c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1"/>
      <c r="AB1985" s="11"/>
    </row>
    <row r="1986" spans="2:28" x14ac:dyDescent="0.2">
      <c r="B1986" s="13">
        <f t="shared" si="341"/>
        <v>1983</v>
      </c>
      <c r="C1986" s="12">
        <v>5.1046736692193284E-2</v>
      </c>
      <c r="D1986" s="11">
        <f t="shared" si="333"/>
        <v>15</v>
      </c>
      <c r="E1986" s="11">
        <f t="shared" si="334"/>
        <v>15</v>
      </c>
      <c r="F1986" s="11">
        <f t="shared" si="335"/>
        <v>2250</v>
      </c>
      <c r="G1986" s="12">
        <v>0.63003436340179919</v>
      </c>
      <c r="H1986" s="27">
        <f t="shared" si="336"/>
        <v>2</v>
      </c>
      <c r="I1986" s="11">
        <f t="shared" si="337"/>
        <v>0</v>
      </c>
      <c r="J1986" s="28">
        <f t="shared" si="338"/>
        <v>0</v>
      </c>
      <c r="K1986" s="28">
        <f t="shared" si="339"/>
        <v>2250</v>
      </c>
      <c r="L1986" s="28">
        <f t="shared" si="340"/>
        <v>1983</v>
      </c>
      <c r="M1986" s="41">
        <f>AVERAGE($K$4:K1986)</f>
        <v>2729.1225416036309</v>
      </c>
      <c r="N1986" s="41">
        <f>_xlfn.STDEV.S($K$4:K1986)</f>
        <v>356.10622205129806</v>
      </c>
      <c r="O1986" s="41">
        <f t="shared" si="342"/>
        <v>2713.4394532779161</v>
      </c>
      <c r="P1986" s="41">
        <f t="shared" si="343"/>
        <v>2744.8056299293457</v>
      </c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11"/>
      <c r="AB1986" s="11"/>
    </row>
    <row r="1987" spans="2:28" x14ac:dyDescent="0.2">
      <c r="B1987" s="13">
        <f t="shared" si="341"/>
        <v>1984</v>
      </c>
      <c r="C1987" s="12">
        <v>0.30668683446048417</v>
      </c>
      <c r="D1987" s="11">
        <f t="shared" si="333"/>
        <v>18</v>
      </c>
      <c r="E1987" s="11">
        <f t="shared" si="334"/>
        <v>18</v>
      </c>
      <c r="F1987" s="11">
        <f t="shared" si="335"/>
        <v>2700</v>
      </c>
      <c r="G1987" s="12">
        <v>0.84631066916403774</v>
      </c>
      <c r="H1987" s="27">
        <f t="shared" si="336"/>
        <v>3</v>
      </c>
      <c r="I1987" s="11">
        <f t="shared" si="337"/>
        <v>0</v>
      </c>
      <c r="J1987" s="28">
        <f t="shared" si="338"/>
        <v>0</v>
      </c>
      <c r="K1987" s="28">
        <f t="shared" si="339"/>
        <v>2700</v>
      </c>
      <c r="L1987" s="28">
        <f t="shared" si="340"/>
        <v>1984</v>
      </c>
      <c r="M1987" s="41">
        <f>AVERAGE($K$4:K1987)</f>
        <v>2729.1078629032259</v>
      </c>
      <c r="N1987" s="41">
        <f>_xlfn.STDEV.S($K$4:K1987)</f>
        <v>356.01702132650956</v>
      </c>
      <c r="O1987" s="41">
        <f t="shared" si="342"/>
        <v>2713.4326597494392</v>
      </c>
      <c r="P1987" s="41">
        <f t="shared" si="343"/>
        <v>2744.7830660570125</v>
      </c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11"/>
      <c r="AB1987" s="11"/>
    </row>
    <row r="1988" spans="2:28" x14ac:dyDescent="0.2">
      <c r="B1988" s="13">
        <f t="shared" si="341"/>
        <v>1985</v>
      </c>
      <c r="C1988" s="12">
        <v>0.15884201479278459</v>
      </c>
      <c r="D1988" s="11">
        <f t="shared" si="333"/>
        <v>17</v>
      </c>
      <c r="E1988" s="11">
        <f t="shared" si="334"/>
        <v>17</v>
      </c>
      <c r="F1988" s="11">
        <f t="shared" si="335"/>
        <v>2550</v>
      </c>
      <c r="G1988" s="12">
        <v>0.22235628720973932</v>
      </c>
      <c r="H1988" s="27">
        <f t="shared" si="336"/>
        <v>1</v>
      </c>
      <c r="I1988" s="11">
        <f t="shared" si="337"/>
        <v>0</v>
      </c>
      <c r="J1988" s="28">
        <f t="shared" si="338"/>
        <v>0</v>
      </c>
      <c r="K1988" s="28">
        <f t="shared" si="339"/>
        <v>2550</v>
      </c>
      <c r="L1988" s="28">
        <f t="shared" si="340"/>
        <v>1985</v>
      </c>
      <c r="M1988" s="41">
        <f>AVERAGE($K$4:K1988)</f>
        <v>2729.0176322418138</v>
      </c>
      <c r="N1988" s="41">
        <f>_xlfn.STDEV.S($K$4:K1988)</f>
        <v>355.94998996245243</v>
      </c>
      <c r="O1988" s="41">
        <f t="shared" si="342"/>
        <v>2713.3493334273103</v>
      </c>
      <c r="P1988" s="41">
        <f t="shared" si="343"/>
        <v>2744.6859310563173</v>
      </c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</row>
    <row r="1989" spans="2:28" x14ac:dyDescent="0.2">
      <c r="B1989" s="13">
        <f t="shared" si="341"/>
        <v>1986</v>
      </c>
      <c r="C1989" s="12">
        <v>0.69446258771483438</v>
      </c>
      <c r="D1989" s="11">
        <f t="shared" ref="D1989:D2052" si="344">SUMIFS($R$4:$R$15,$U$4:$U$15,"&lt;="&amp;C1989,$T$4:$T$15,"&gt;="&amp;C1989)</f>
        <v>21</v>
      </c>
      <c r="E1989" s="11">
        <f t="shared" ref="E1989:E2052" si="345">MIN(D1989,$X$2)</f>
        <v>21</v>
      </c>
      <c r="F1989" s="11">
        <f t="shared" ref="F1989:F2052" si="346">E1989*$X$3</f>
        <v>3150</v>
      </c>
      <c r="G1989" s="12">
        <v>0.68995098049998826</v>
      </c>
      <c r="H1989" s="27">
        <f t="shared" ref="H1989:H2052" si="347">_xlfn.BINOM.INV(E1989,$X$5,G1989)</f>
        <v>3</v>
      </c>
      <c r="I1989" s="11">
        <f t="shared" ref="I1989:I2052" si="348">IF(E1989-H1989&gt;$X$6,E1989-H1989-$X$6,0)</f>
        <v>0</v>
      </c>
      <c r="J1989" s="28">
        <f t="shared" ref="J1989:J2052" si="349">I1989*$X$4</f>
        <v>0</v>
      </c>
      <c r="K1989" s="28">
        <f t="shared" ref="K1989:K2052" si="350">F1989-J1989</f>
        <v>3150</v>
      </c>
      <c r="L1989" s="28">
        <f t="shared" ref="L1989:L2052" si="351">B1989</f>
        <v>1986</v>
      </c>
      <c r="M1989" s="41">
        <f>AVERAGE($K$4:K1989)</f>
        <v>2729.2296072507552</v>
      </c>
      <c r="N1989" s="41">
        <f>_xlfn.STDEV.S($K$4:K1989)</f>
        <v>355.98567974133931</v>
      </c>
      <c r="O1989" s="41">
        <f t="shared" si="342"/>
        <v>2713.5636878316427</v>
      </c>
      <c r="P1989" s="41">
        <f t="shared" si="343"/>
        <v>2744.8955266698676</v>
      </c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</row>
    <row r="1990" spans="2:28" x14ac:dyDescent="0.2">
      <c r="B1990" s="13">
        <f t="shared" ref="B1990:B2053" si="352">B1989+1</f>
        <v>1987</v>
      </c>
      <c r="C1990" s="12">
        <v>0.16646745648003258</v>
      </c>
      <c r="D1990" s="11">
        <f t="shared" si="344"/>
        <v>17</v>
      </c>
      <c r="E1990" s="11">
        <f t="shared" si="345"/>
        <v>17</v>
      </c>
      <c r="F1990" s="11">
        <f t="shared" si="346"/>
        <v>2550</v>
      </c>
      <c r="G1990" s="12">
        <v>1.7037181820167779E-2</v>
      </c>
      <c r="H1990" s="27">
        <f t="shared" si="347"/>
        <v>0</v>
      </c>
      <c r="I1990" s="11">
        <f t="shared" si="348"/>
        <v>0</v>
      </c>
      <c r="J1990" s="28">
        <f t="shared" si="349"/>
        <v>0</v>
      </c>
      <c r="K1990" s="28">
        <f t="shared" si="350"/>
        <v>2550</v>
      </c>
      <c r="L1990" s="28">
        <f t="shared" si="351"/>
        <v>1987</v>
      </c>
      <c r="M1990" s="41">
        <f>AVERAGE($K$4:K1990)</f>
        <v>2729.1394061399096</v>
      </c>
      <c r="N1990" s="41">
        <f>_xlfn.STDEV.S($K$4:K1990)</f>
        <v>355.91875663063865</v>
      </c>
      <c r="O1990" s="41">
        <f t="shared" ref="O1990:O2053" si="353">M1990-_xlfn.T.INV.2T(0.05,L1990-1)*N1990/SQRT(L1990)</f>
        <v>2713.4803784859919</v>
      </c>
      <c r="P1990" s="41">
        <f t="shared" ref="P1990:P2053" si="354">M1990+_xlfn.T.INV.2T(0.05,L1990-1)*N1990/SQRT(L1990)</f>
        <v>2744.7984337938274</v>
      </c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  <c r="AB1990" s="11"/>
    </row>
    <row r="1991" spans="2:28" x14ac:dyDescent="0.2">
      <c r="B1991" s="13">
        <f t="shared" si="352"/>
        <v>1988</v>
      </c>
      <c r="C1991" s="12">
        <v>0.99913587477910359</v>
      </c>
      <c r="D1991" s="11">
        <f t="shared" si="344"/>
        <v>25</v>
      </c>
      <c r="E1991" s="11">
        <f t="shared" si="345"/>
        <v>22</v>
      </c>
      <c r="F1991" s="11">
        <f t="shared" si="346"/>
        <v>3300</v>
      </c>
      <c r="G1991" s="12">
        <v>0.56058794230677211</v>
      </c>
      <c r="H1991" s="27">
        <f t="shared" si="347"/>
        <v>2</v>
      </c>
      <c r="I1991" s="11">
        <f t="shared" si="348"/>
        <v>1</v>
      </c>
      <c r="J1991" s="28">
        <f t="shared" si="349"/>
        <v>500</v>
      </c>
      <c r="K1991" s="28">
        <f t="shared" si="350"/>
        <v>2800</v>
      </c>
      <c r="L1991" s="28">
        <f t="shared" si="351"/>
        <v>1988</v>
      </c>
      <c r="M1991" s="41">
        <f>AVERAGE($K$4:K1991)</f>
        <v>2729.1750503018106</v>
      </c>
      <c r="N1991" s="41">
        <f>_xlfn.STDEV.S($K$4:K1991)</f>
        <v>355.83273262828209</v>
      </c>
      <c r="O1991" s="41">
        <f t="shared" si="353"/>
        <v>2713.5237501001743</v>
      </c>
      <c r="P1991" s="41">
        <f t="shared" si="354"/>
        <v>2744.826350503447</v>
      </c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  <c r="AB1991" s="11"/>
    </row>
    <row r="1992" spans="2:28" x14ac:dyDescent="0.2">
      <c r="B1992" s="13">
        <f t="shared" si="352"/>
        <v>1989</v>
      </c>
      <c r="C1992" s="12">
        <v>0.20480771042842227</v>
      </c>
      <c r="D1992" s="11">
        <f t="shared" si="344"/>
        <v>17</v>
      </c>
      <c r="E1992" s="11">
        <f t="shared" si="345"/>
        <v>17</v>
      </c>
      <c r="F1992" s="11">
        <f t="shared" si="346"/>
        <v>2550</v>
      </c>
      <c r="G1992" s="12">
        <v>9.2515025012232743E-2</v>
      </c>
      <c r="H1992" s="27">
        <f t="shared" si="347"/>
        <v>0</v>
      </c>
      <c r="I1992" s="11">
        <f t="shared" si="348"/>
        <v>0</v>
      </c>
      <c r="J1992" s="28">
        <f t="shared" si="349"/>
        <v>0</v>
      </c>
      <c r="K1992" s="28">
        <f t="shared" si="350"/>
        <v>2550</v>
      </c>
      <c r="L1992" s="28">
        <f t="shared" si="351"/>
        <v>1989</v>
      </c>
      <c r="M1992" s="41">
        <f>AVERAGE($K$4:K1992)</f>
        <v>2729.0849673202615</v>
      </c>
      <c r="N1992" s="41">
        <f>_xlfn.STDEV.S($K$4:K1992)</f>
        <v>355.76591127030844</v>
      </c>
      <c r="O1992" s="41">
        <f t="shared" si="353"/>
        <v>2713.440545272314</v>
      </c>
      <c r="P1992" s="41">
        <f t="shared" si="354"/>
        <v>2744.729389368209</v>
      </c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  <c r="AB1992" s="11"/>
    </row>
    <row r="1993" spans="2:28" x14ac:dyDescent="0.2">
      <c r="B1993" s="13">
        <f t="shared" si="352"/>
        <v>1990</v>
      </c>
      <c r="C1993" s="12">
        <v>0.73055587511388165</v>
      </c>
      <c r="D1993" s="11">
        <f t="shared" si="344"/>
        <v>21</v>
      </c>
      <c r="E1993" s="11">
        <f t="shared" si="345"/>
        <v>21</v>
      </c>
      <c r="F1993" s="11">
        <f t="shared" si="346"/>
        <v>3150</v>
      </c>
      <c r="G1993" s="12">
        <v>5.6807089817980883E-2</v>
      </c>
      <c r="H1993" s="27">
        <f t="shared" si="347"/>
        <v>0</v>
      </c>
      <c r="I1993" s="11">
        <f t="shared" si="348"/>
        <v>2</v>
      </c>
      <c r="J1993" s="28">
        <f t="shared" si="349"/>
        <v>1000</v>
      </c>
      <c r="K1993" s="28">
        <f t="shared" si="350"/>
        <v>2150</v>
      </c>
      <c r="L1993" s="28">
        <f t="shared" si="351"/>
        <v>1990</v>
      </c>
      <c r="M1993" s="41">
        <f>AVERAGE($K$4:K1993)</f>
        <v>2728.7939698492464</v>
      </c>
      <c r="N1993" s="41">
        <f>_xlfn.STDEV.S($K$4:K1993)</f>
        <v>355.91327763996253</v>
      </c>
      <c r="O1993" s="41">
        <f t="shared" si="353"/>
        <v>2713.1470051982483</v>
      </c>
      <c r="P1993" s="41">
        <f t="shared" si="354"/>
        <v>2744.4409345002446</v>
      </c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  <c r="AB1993" s="11"/>
    </row>
    <row r="1994" spans="2:28" x14ac:dyDescent="0.2">
      <c r="B1994" s="13">
        <f t="shared" si="352"/>
        <v>1991</v>
      </c>
      <c r="C1994" s="12">
        <v>0.91869255437100006</v>
      </c>
      <c r="D1994" s="11">
        <f t="shared" si="344"/>
        <v>23</v>
      </c>
      <c r="E1994" s="11">
        <f t="shared" si="345"/>
        <v>22</v>
      </c>
      <c r="F1994" s="11">
        <f t="shared" si="346"/>
        <v>3300</v>
      </c>
      <c r="G1994" s="12">
        <v>0.75940876921951572</v>
      </c>
      <c r="H1994" s="27">
        <f t="shared" si="347"/>
        <v>3</v>
      </c>
      <c r="I1994" s="11">
        <f t="shared" si="348"/>
        <v>0</v>
      </c>
      <c r="J1994" s="28">
        <f t="shared" si="349"/>
        <v>0</v>
      </c>
      <c r="K1994" s="28">
        <f t="shared" si="350"/>
        <v>3300</v>
      </c>
      <c r="L1994" s="28">
        <f t="shared" si="351"/>
        <v>1991</v>
      </c>
      <c r="M1994" s="41">
        <f>AVERAGE($K$4:K1994)</f>
        <v>2729.0808638874937</v>
      </c>
      <c r="N1994" s="41">
        <f>_xlfn.STDEV.S($K$4:K1994)</f>
        <v>356.0540428045212</v>
      </c>
      <c r="O1994" s="41">
        <f t="shared" si="353"/>
        <v>2713.4316470572799</v>
      </c>
      <c r="P1994" s="41">
        <f t="shared" si="354"/>
        <v>2744.7300807177076</v>
      </c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</row>
    <row r="1995" spans="2:28" x14ac:dyDescent="0.2">
      <c r="B1995" s="13">
        <f t="shared" si="352"/>
        <v>1992</v>
      </c>
      <c r="C1995" s="12">
        <v>0.39953412375763764</v>
      </c>
      <c r="D1995" s="11">
        <f t="shared" si="344"/>
        <v>19</v>
      </c>
      <c r="E1995" s="11">
        <f t="shared" si="345"/>
        <v>19</v>
      </c>
      <c r="F1995" s="11">
        <f t="shared" si="346"/>
        <v>2850</v>
      </c>
      <c r="G1995" s="12">
        <v>0.35899822483078825</v>
      </c>
      <c r="H1995" s="27">
        <f t="shared" si="347"/>
        <v>1</v>
      </c>
      <c r="I1995" s="11">
        <f t="shared" si="348"/>
        <v>0</v>
      </c>
      <c r="J1995" s="28">
        <f t="shared" si="349"/>
        <v>0</v>
      </c>
      <c r="K1995" s="28">
        <f t="shared" si="350"/>
        <v>2850</v>
      </c>
      <c r="L1995" s="28">
        <f t="shared" si="351"/>
        <v>1992</v>
      </c>
      <c r="M1995" s="41">
        <f>AVERAGE($K$4:K1995)</f>
        <v>2729.1415662650602</v>
      </c>
      <c r="N1995" s="41">
        <f>_xlfn.STDEV.S($K$4:K1995)</f>
        <v>355.97492566727806</v>
      </c>
      <c r="O1995" s="41">
        <f t="shared" si="353"/>
        <v>2713.4997591932079</v>
      </c>
      <c r="P1995" s="41">
        <f t="shared" si="354"/>
        <v>2744.7833733369125</v>
      </c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  <c r="AB1995" s="11"/>
    </row>
    <row r="1996" spans="2:28" x14ac:dyDescent="0.2">
      <c r="B1996" s="13">
        <f t="shared" si="352"/>
        <v>1993</v>
      </c>
      <c r="C1996" s="12">
        <v>0.21022336399729769</v>
      </c>
      <c r="D1996" s="11">
        <f t="shared" si="344"/>
        <v>17</v>
      </c>
      <c r="E1996" s="11">
        <f t="shared" si="345"/>
        <v>17</v>
      </c>
      <c r="F1996" s="11">
        <f t="shared" si="346"/>
        <v>2550</v>
      </c>
      <c r="G1996" s="12">
        <v>0.52428834470784513</v>
      </c>
      <c r="H1996" s="27">
        <f t="shared" si="347"/>
        <v>2</v>
      </c>
      <c r="I1996" s="11">
        <f t="shared" si="348"/>
        <v>0</v>
      </c>
      <c r="J1996" s="28">
        <f t="shared" si="349"/>
        <v>0</v>
      </c>
      <c r="K1996" s="28">
        <f t="shared" si="350"/>
        <v>2550</v>
      </c>
      <c r="L1996" s="28">
        <f t="shared" si="351"/>
        <v>1993</v>
      </c>
      <c r="M1996" s="41">
        <f>AVERAGE($K$4:K1996)</f>
        <v>2729.0516808830907</v>
      </c>
      <c r="N1996" s="41">
        <f>_xlfn.STDEV.S($K$4:K1996)</f>
        <v>355.90818532870259</v>
      </c>
      <c r="O1996" s="41">
        <f t="shared" si="353"/>
        <v>2713.4167351493575</v>
      </c>
      <c r="P1996" s="41">
        <f t="shared" si="354"/>
        <v>2744.686626616824</v>
      </c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  <c r="AA1996" s="11"/>
      <c r="AB1996" s="11"/>
    </row>
    <row r="1997" spans="2:28" x14ac:dyDescent="0.2">
      <c r="B1997" s="13">
        <f t="shared" si="352"/>
        <v>1994</v>
      </c>
      <c r="C1997" s="12">
        <v>0.32829491880544126</v>
      </c>
      <c r="D1997" s="11">
        <f t="shared" si="344"/>
        <v>18</v>
      </c>
      <c r="E1997" s="11">
        <f t="shared" si="345"/>
        <v>18</v>
      </c>
      <c r="F1997" s="11">
        <f t="shared" si="346"/>
        <v>2700</v>
      </c>
      <c r="G1997" s="12">
        <v>0.5635138237350712</v>
      </c>
      <c r="H1997" s="27">
        <f t="shared" si="347"/>
        <v>2</v>
      </c>
      <c r="I1997" s="11">
        <f t="shared" si="348"/>
        <v>0</v>
      </c>
      <c r="J1997" s="28">
        <f t="shared" si="349"/>
        <v>0</v>
      </c>
      <c r="K1997" s="28">
        <f t="shared" si="350"/>
        <v>2700</v>
      </c>
      <c r="L1997" s="28">
        <f t="shared" si="351"/>
        <v>1994</v>
      </c>
      <c r="M1997" s="41">
        <f>AVERAGE($K$4:K1997)</f>
        <v>2729.037111334002</v>
      </c>
      <c r="N1997" s="41">
        <f>_xlfn.STDEV.S($K$4:K1997)</f>
        <v>355.81947934798734</v>
      </c>
      <c r="O1997" s="41">
        <f t="shared" si="353"/>
        <v>2713.4099872082852</v>
      </c>
      <c r="P1997" s="41">
        <f t="shared" si="354"/>
        <v>2744.6642354597188</v>
      </c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</row>
    <row r="1998" spans="2:28" x14ac:dyDescent="0.2">
      <c r="B1998" s="13">
        <f t="shared" si="352"/>
        <v>1995</v>
      </c>
      <c r="C1998" s="12">
        <v>0.38297590257570369</v>
      </c>
      <c r="D1998" s="11">
        <f t="shared" si="344"/>
        <v>19</v>
      </c>
      <c r="E1998" s="11">
        <f t="shared" si="345"/>
        <v>19</v>
      </c>
      <c r="F1998" s="11">
        <f t="shared" si="346"/>
        <v>2850</v>
      </c>
      <c r="G1998" s="12">
        <v>8.2049919220360423E-2</v>
      </c>
      <c r="H1998" s="27">
        <f t="shared" si="347"/>
        <v>0</v>
      </c>
      <c r="I1998" s="11">
        <f t="shared" si="348"/>
        <v>0</v>
      </c>
      <c r="J1998" s="28">
        <f t="shared" si="349"/>
        <v>0</v>
      </c>
      <c r="K1998" s="28">
        <f t="shared" si="350"/>
        <v>2850</v>
      </c>
      <c r="L1998" s="28">
        <f t="shared" si="351"/>
        <v>1995</v>
      </c>
      <c r="M1998" s="41">
        <f>AVERAGE($K$4:K1998)</f>
        <v>2729.0977443609022</v>
      </c>
      <c r="N1998" s="41">
        <f>_xlfn.STDEV.S($K$4:K1998)</f>
        <v>355.74055433126074</v>
      </c>
      <c r="O1998" s="41">
        <f t="shared" si="353"/>
        <v>2713.4780074728342</v>
      </c>
      <c r="P1998" s="41">
        <f t="shared" si="354"/>
        <v>2744.7174812489702</v>
      </c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  <c r="AB1998" s="11"/>
    </row>
    <row r="1999" spans="2:28" x14ac:dyDescent="0.2">
      <c r="B1999" s="13">
        <f t="shared" si="352"/>
        <v>1996</v>
      </c>
      <c r="C1999" s="12">
        <v>0.98835505384826083</v>
      </c>
      <c r="D1999" s="11">
        <f t="shared" si="344"/>
        <v>25</v>
      </c>
      <c r="E1999" s="11">
        <f t="shared" si="345"/>
        <v>22</v>
      </c>
      <c r="F1999" s="11">
        <f t="shared" si="346"/>
        <v>3300</v>
      </c>
      <c r="G1999" s="12">
        <v>0.40251759215113236</v>
      </c>
      <c r="H1999" s="27">
        <f t="shared" si="347"/>
        <v>2</v>
      </c>
      <c r="I1999" s="11">
        <f t="shared" si="348"/>
        <v>1</v>
      </c>
      <c r="J1999" s="28">
        <f t="shared" si="349"/>
        <v>500</v>
      </c>
      <c r="K1999" s="28">
        <f t="shared" si="350"/>
        <v>2800</v>
      </c>
      <c r="L1999" s="28">
        <f t="shared" si="351"/>
        <v>1996</v>
      </c>
      <c r="M1999" s="41">
        <f>AVERAGE($K$4:K1999)</f>
        <v>2729.133266533066</v>
      </c>
      <c r="N1999" s="41">
        <f>_xlfn.STDEV.S($K$4:K1999)</f>
        <v>355.65492593440115</v>
      </c>
      <c r="O1999" s="41">
        <f t="shared" si="353"/>
        <v>2713.5212064488637</v>
      </c>
      <c r="P1999" s="41">
        <f t="shared" si="354"/>
        <v>2744.7453266172683</v>
      </c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1"/>
      <c r="AB1999" s="11"/>
    </row>
    <row r="2000" spans="2:28" x14ac:dyDescent="0.2">
      <c r="B2000" s="13">
        <f t="shared" si="352"/>
        <v>1997</v>
      </c>
      <c r="C2000" s="12">
        <v>0.44723364496245599</v>
      </c>
      <c r="D2000" s="11">
        <f t="shared" si="344"/>
        <v>19</v>
      </c>
      <c r="E2000" s="11">
        <f t="shared" si="345"/>
        <v>19</v>
      </c>
      <c r="F2000" s="11">
        <f t="shared" si="346"/>
        <v>2850</v>
      </c>
      <c r="G2000" s="12">
        <v>0.19991949923809049</v>
      </c>
      <c r="H2000" s="27">
        <f t="shared" si="347"/>
        <v>1</v>
      </c>
      <c r="I2000" s="11">
        <f t="shared" si="348"/>
        <v>0</v>
      </c>
      <c r="J2000" s="28">
        <f t="shared" si="349"/>
        <v>0</v>
      </c>
      <c r="K2000" s="28">
        <f t="shared" si="350"/>
        <v>2850</v>
      </c>
      <c r="L2000" s="28">
        <f t="shared" si="351"/>
        <v>1997</v>
      </c>
      <c r="M2000" s="41">
        <f>AVERAGE($K$4:K2000)</f>
        <v>2729.1937906860289</v>
      </c>
      <c r="N2000" s="41">
        <f>_xlfn.STDEV.S($K$4:K2000)</f>
        <v>355.57610963193804</v>
      </c>
      <c r="O2000" s="41">
        <f t="shared" si="353"/>
        <v>2713.5891036209277</v>
      </c>
      <c r="P2000" s="41">
        <f t="shared" si="354"/>
        <v>2744.7984777511301</v>
      </c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  <c r="AB2000" s="11"/>
    </row>
    <row r="2001" spans="2:28" x14ac:dyDescent="0.2">
      <c r="B2001" s="13">
        <f t="shared" si="352"/>
        <v>1998</v>
      </c>
      <c r="C2001" s="12">
        <v>0.65830240111770699</v>
      </c>
      <c r="D2001" s="11">
        <f t="shared" si="344"/>
        <v>20</v>
      </c>
      <c r="E2001" s="11">
        <f t="shared" si="345"/>
        <v>20</v>
      </c>
      <c r="F2001" s="11">
        <f t="shared" si="346"/>
        <v>3000</v>
      </c>
      <c r="G2001" s="12">
        <v>0.10994887510135198</v>
      </c>
      <c r="H2001" s="27">
        <f t="shared" si="347"/>
        <v>0</v>
      </c>
      <c r="I2001" s="11">
        <f t="shared" si="348"/>
        <v>1</v>
      </c>
      <c r="J2001" s="28">
        <f t="shared" si="349"/>
        <v>500</v>
      </c>
      <c r="K2001" s="28">
        <f t="shared" si="350"/>
        <v>2500</v>
      </c>
      <c r="L2001" s="28">
        <f t="shared" si="351"/>
        <v>1998</v>
      </c>
      <c r="M2001" s="41">
        <f>AVERAGE($K$4:K2001)</f>
        <v>2729.0790790790793</v>
      </c>
      <c r="N2001" s="41">
        <f>_xlfn.STDEV.S($K$4:K2001)</f>
        <v>355.52404809789755</v>
      </c>
      <c r="O2001" s="41">
        <f t="shared" si="353"/>
        <v>2713.480586501063</v>
      </c>
      <c r="P2001" s="41">
        <f t="shared" si="354"/>
        <v>2744.6775716570955</v>
      </c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  <c r="AA2001" s="11"/>
      <c r="AB2001" s="11"/>
    </row>
    <row r="2002" spans="2:28" x14ac:dyDescent="0.2">
      <c r="B2002" s="13">
        <f t="shared" si="352"/>
        <v>1999</v>
      </c>
      <c r="C2002" s="12">
        <v>0.43322516486022156</v>
      </c>
      <c r="D2002" s="11">
        <f t="shared" si="344"/>
        <v>19</v>
      </c>
      <c r="E2002" s="11">
        <f t="shared" si="345"/>
        <v>19</v>
      </c>
      <c r="F2002" s="11">
        <f t="shared" si="346"/>
        <v>2850</v>
      </c>
      <c r="G2002" s="12">
        <v>0.3030419441805029</v>
      </c>
      <c r="H2002" s="27">
        <f t="shared" si="347"/>
        <v>1</v>
      </c>
      <c r="I2002" s="11">
        <f t="shared" si="348"/>
        <v>0</v>
      </c>
      <c r="J2002" s="28">
        <f t="shared" si="349"/>
        <v>0</v>
      </c>
      <c r="K2002" s="28">
        <f t="shared" si="350"/>
        <v>2850</v>
      </c>
      <c r="L2002" s="28">
        <f t="shared" si="351"/>
        <v>1999</v>
      </c>
      <c r="M2002" s="41">
        <f>AVERAGE($K$4:K2002)</f>
        <v>2729.1395697848925</v>
      </c>
      <c r="N2002" s="41">
        <f>_xlfn.STDEV.S($K$4:K2002)</f>
        <v>355.44535646347447</v>
      </c>
      <c r="O2002" s="41">
        <f t="shared" si="353"/>
        <v>2713.5484357053001</v>
      </c>
      <c r="P2002" s="41">
        <f t="shared" si="354"/>
        <v>2744.7307038644849</v>
      </c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  <c r="AA2002" s="11"/>
      <c r="AB2002" s="11"/>
    </row>
    <row r="2003" spans="2:28" x14ac:dyDescent="0.2">
      <c r="B2003" s="13">
        <f t="shared" si="352"/>
        <v>2000</v>
      </c>
      <c r="C2003" s="12">
        <v>0.97086082685837949</v>
      </c>
      <c r="D2003" s="11">
        <f t="shared" si="344"/>
        <v>24</v>
      </c>
      <c r="E2003" s="11">
        <f t="shared" si="345"/>
        <v>22</v>
      </c>
      <c r="F2003" s="11">
        <f t="shared" si="346"/>
        <v>3300</v>
      </c>
      <c r="G2003" s="12">
        <v>0.78842613777760262</v>
      </c>
      <c r="H2003" s="27">
        <f t="shared" si="347"/>
        <v>3</v>
      </c>
      <c r="I2003" s="11">
        <f t="shared" si="348"/>
        <v>0</v>
      </c>
      <c r="J2003" s="28">
        <f t="shared" si="349"/>
        <v>0</v>
      </c>
      <c r="K2003" s="28">
        <f t="shared" si="350"/>
        <v>3300</v>
      </c>
      <c r="L2003" s="28">
        <f t="shared" si="351"/>
        <v>2000</v>
      </c>
      <c r="M2003" s="41">
        <f>AVERAGE($K$4:K2003)</f>
        <v>2729.4250000000002</v>
      </c>
      <c r="N2003" s="41">
        <f>_xlfn.STDEV.S($K$4:K2003)</f>
        <v>355.58562955351908</v>
      </c>
      <c r="O2003" s="41">
        <f t="shared" si="353"/>
        <v>2713.8316175669033</v>
      </c>
      <c r="P2003" s="41">
        <f t="shared" si="354"/>
        <v>2745.018382433097</v>
      </c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  <c r="AA2003" s="11"/>
      <c r="AB2003" s="11"/>
    </row>
    <row r="2004" spans="2:28" x14ac:dyDescent="0.2">
      <c r="B2004" s="13">
        <f t="shared" si="352"/>
        <v>2001</v>
      </c>
      <c r="C2004" s="12">
        <v>0.22677002564728832</v>
      </c>
      <c r="D2004" s="11">
        <f t="shared" si="344"/>
        <v>17</v>
      </c>
      <c r="E2004" s="11">
        <f t="shared" si="345"/>
        <v>17</v>
      </c>
      <c r="F2004" s="11">
        <f t="shared" si="346"/>
        <v>2550</v>
      </c>
      <c r="G2004" s="12">
        <v>0.67678635778757723</v>
      </c>
      <c r="H2004" s="27">
        <f t="shared" si="347"/>
        <v>2</v>
      </c>
      <c r="I2004" s="11">
        <f t="shared" si="348"/>
        <v>0</v>
      </c>
      <c r="J2004" s="28">
        <f t="shared" si="349"/>
        <v>0</v>
      </c>
      <c r="K2004" s="28">
        <f t="shared" si="350"/>
        <v>2550</v>
      </c>
      <c r="L2004" s="28">
        <f t="shared" si="351"/>
        <v>2001</v>
      </c>
      <c r="M2004" s="41">
        <f>AVERAGE($K$4:K2004)</f>
        <v>2729.3353323338329</v>
      </c>
      <c r="N2004" s="41">
        <f>_xlfn.STDEV.S($K$4:K2004)</f>
        <v>355.51934967875121</v>
      </c>
      <c r="O2004" s="41">
        <f t="shared" si="353"/>
        <v>2713.7487573302533</v>
      </c>
      <c r="P2004" s="41">
        <f t="shared" si="354"/>
        <v>2744.9219073374124</v>
      </c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  <c r="AA2004" s="11"/>
      <c r="AB2004" s="11"/>
    </row>
    <row r="2005" spans="2:28" x14ac:dyDescent="0.2">
      <c r="B2005" s="13">
        <f t="shared" si="352"/>
        <v>2002</v>
      </c>
      <c r="C2005" s="12">
        <v>0.56522566967880139</v>
      </c>
      <c r="D2005" s="11">
        <f t="shared" si="344"/>
        <v>20</v>
      </c>
      <c r="E2005" s="11">
        <f t="shared" si="345"/>
        <v>20</v>
      </c>
      <c r="F2005" s="11">
        <f t="shared" si="346"/>
        <v>3000</v>
      </c>
      <c r="G2005" s="12">
        <v>2.4918560396561373E-2</v>
      </c>
      <c r="H2005" s="27">
        <f t="shared" si="347"/>
        <v>0</v>
      </c>
      <c r="I2005" s="11">
        <f t="shared" si="348"/>
        <v>1</v>
      </c>
      <c r="J2005" s="28">
        <f t="shared" si="349"/>
        <v>500</v>
      </c>
      <c r="K2005" s="28">
        <f t="shared" si="350"/>
        <v>2500</v>
      </c>
      <c r="L2005" s="28">
        <f t="shared" si="351"/>
        <v>2002</v>
      </c>
      <c r="M2005" s="41">
        <f>AVERAGE($K$4:K2005)</f>
        <v>2729.2207792207791</v>
      </c>
      <c r="N2005" s="41">
        <f>_xlfn.STDEV.S($K$4:K2005)</f>
        <v>355.46745793527543</v>
      </c>
      <c r="O2005" s="41">
        <f t="shared" si="353"/>
        <v>2713.6403766236522</v>
      </c>
      <c r="P2005" s="41">
        <f t="shared" si="354"/>
        <v>2744.8011818179061</v>
      </c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  <c r="AA2005" s="11"/>
      <c r="AB2005" s="11"/>
    </row>
    <row r="2006" spans="2:28" x14ac:dyDescent="0.2">
      <c r="B2006" s="13">
        <f t="shared" si="352"/>
        <v>2003</v>
      </c>
      <c r="C2006" s="12">
        <v>0.55999856379152757</v>
      </c>
      <c r="D2006" s="11">
        <f t="shared" si="344"/>
        <v>20</v>
      </c>
      <c r="E2006" s="11">
        <f t="shared" si="345"/>
        <v>20</v>
      </c>
      <c r="F2006" s="11">
        <f t="shared" si="346"/>
        <v>3000</v>
      </c>
      <c r="G2006" s="12">
        <v>0.38993194171312073</v>
      </c>
      <c r="H2006" s="27">
        <f t="shared" si="347"/>
        <v>1</v>
      </c>
      <c r="I2006" s="11">
        <f t="shared" si="348"/>
        <v>0</v>
      </c>
      <c r="J2006" s="28">
        <f t="shared" si="349"/>
        <v>0</v>
      </c>
      <c r="K2006" s="28">
        <f t="shared" si="350"/>
        <v>3000</v>
      </c>
      <c r="L2006" s="28">
        <f t="shared" si="351"/>
        <v>2003</v>
      </c>
      <c r="M2006" s="41">
        <f>AVERAGE($K$4:K2006)</f>
        <v>2729.3559660509236</v>
      </c>
      <c r="N2006" s="41">
        <f>_xlfn.STDEV.S($K$4:K2006)</f>
        <v>355.43016753521141</v>
      </c>
      <c r="O2006" s="41">
        <f t="shared" si="353"/>
        <v>2713.7810919724716</v>
      </c>
      <c r="P2006" s="41">
        <f t="shared" si="354"/>
        <v>2744.9308401293756</v>
      </c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/>
    </row>
    <row r="2007" spans="2:28" x14ac:dyDescent="0.2">
      <c r="B2007" s="13">
        <f t="shared" si="352"/>
        <v>2004</v>
      </c>
      <c r="C2007" s="12">
        <v>0.19899878768211332</v>
      </c>
      <c r="D2007" s="11">
        <f t="shared" si="344"/>
        <v>17</v>
      </c>
      <c r="E2007" s="11">
        <f t="shared" si="345"/>
        <v>17</v>
      </c>
      <c r="F2007" s="11">
        <f t="shared" si="346"/>
        <v>2550</v>
      </c>
      <c r="G2007" s="12">
        <v>0.39386393646052709</v>
      </c>
      <c r="H2007" s="27">
        <f t="shared" si="347"/>
        <v>1</v>
      </c>
      <c r="I2007" s="11">
        <f t="shared" si="348"/>
        <v>0</v>
      </c>
      <c r="J2007" s="28">
        <f t="shared" si="349"/>
        <v>0</v>
      </c>
      <c r="K2007" s="28">
        <f t="shared" si="350"/>
        <v>2550</v>
      </c>
      <c r="L2007" s="28">
        <f t="shared" si="351"/>
        <v>2004</v>
      </c>
      <c r="M2007" s="41">
        <f>AVERAGE($K$4:K2007)</f>
        <v>2729.2664670658683</v>
      </c>
      <c r="N2007" s="41">
        <f>_xlfn.STDEV.S($K$4:K2007)</f>
        <v>355.36401826167037</v>
      </c>
      <c r="O2007" s="41">
        <f t="shared" si="353"/>
        <v>2713.6983820444339</v>
      </c>
      <c r="P2007" s="41">
        <f t="shared" si="354"/>
        <v>2744.8345520873027</v>
      </c>
      <c r="Q2007" s="11"/>
      <c r="R2007" s="11"/>
      <c r="S2007" s="11"/>
      <c r="T2007" s="11"/>
      <c r="U2007" s="11"/>
      <c r="V2007" s="11"/>
      <c r="W2007" s="11"/>
      <c r="X2007" s="11"/>
      <c r="Y2007" s="11"/>
      <c r="Z2007" s="11"/>
      <c r="AA2007" s="11"/>
      <c r="AB2007" s="11"/>
    </row>
    <row r="2008" spans="2:28" x14ac:dyDescent="0.2">
      <c r="B2008" s="13">
        <f t="shared" si="352"/>
        <v>2005</v>
      </c>
      <c r="C2008" s="12">
        <v>0.92525389479605513</v>
      </c>
      <c r="D2008" s="11">
        <f t="shared" si="344"/>
        <v>23</v>
      </c>
      <c r="E2008" s="11">
        <f t="shared" si="345"/>
        <v>22</v>
      </c>
      <c r="F2008" s="11">
        <f t="shared" si="346"/>
        <v>3300</v>
      </c>
      <c r="G2008" s="12">
        <v>0.18129454772324571</v>
      </c>
      <c r="H2008" s="27">
        <f t="shared" si="347"/>
        <v>1</v>
      </c>
      <c r="I2008" s="11">
        <f t="shared" si="348"/>
        <v>2</v>
      </c>
      <c r="J2008" s="28">
        <f t="shared" si="349"/>
        <v>1000</v>
      </c>
      <c r="K2008" s="28">
        <f t="shared" si="350"/>
        <v>2300</v>
      </c>
      <c r="L2008" s="28">
        <f t="shared" si="351"/>
        <v>2005</v>
      </c>
      <c r="M2008" s="41">
        <f>AVERAGE($K$4:K2008)</f>
        <v>2729.0523690773066</v>
      </c>
      <c r="N2008" s="41">
        <f>_xlfn.STDEV.S($K$4:K2008)</f>
        <v>355.40466344861272</v>
      </c>
      <c r="O2008" s="41">
        <f t="shared" si="353"/>
        <v>2713.4863913776185</v>
      </c>
      <c r="P2008" s="41">
        <f t="shared" si="354"/>
        <v>2744.6183467769947</v>
      </c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  <c r="AA2008" s="11"/>
      <c r="AB2008" s="11"/>
    </row>
    <row r="2009" spans="2:28" x14ac:dyDescent="0.2">
      <c r="B2009" s="13">
        <f t="shared" si="352"/>
        <v>2006</v>
      </c>
      <c r="C2009" s="12">
        <v>0.60269565820339843</v>
      </c>
      <c r="D2009" s="11">
        <f t="shared" si="344"/>
        <v>20</v>
      </c>
      <c r="E2009" s="11">
        <f t="shared" si="345"/>
        <v>20</v>
      </c>
      <c r="F2009" s="11">
        <f t="shared" si="346"/>
        <v>3000</v>
      </c>
      <c r="G2009" s="12">
        <v>0.50977934925723611</v>
      </c>
      <c r="H2009" s="27">
        <f t="shared" si="347"/>
        <v>2</v>
      </c>
      <c r="I2009" s="11">
        <f t="shared" si="348"/>
        <v>0</v>
      </c>
      <c r="J2009" s="28">
        <f t="shared" si="349"/>
        <v>0</v>
      </c>
      <c r="K2009" s="28">
        <f t="shared" si="350"/>
        <v>3000</v>
      </c>
      <c r="L2009" s="28">
        <f t="shared" si="351"/>
        <v>2006</v>
      </c>
      <c r="M2009" s="41">
        <f>AVERAGE($K$4:K2009)</f>
        <v>2729.1874376869391</v>
      </c>
      <c r="N2009" s="41">
        <f>_xlfn.STDEV.S($K$4:K2009)</f>
        <v>355.36751762121457</v>
      </c>
      <c r="O2009" s="41">
        <f t="shared" si="353"/>
        <v>2713.6269715194935</v>
      </c>
      <c r="P2009" s="41">
        <f t="shared" si="354"/>
        <v>2744.7479038543847</v>
      </c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  <c r="AA2009" s="11"/>
      <c r="AB2009" s="11"/>
    </row>
    <row r="2010" spans="2:28" x14ac:dyDescent="0.2">
      <c r="B2010" s="13">
        <f t="shared" si="352"/>
        <v>2007</v>
      </c>
      <c r="C2010" s="12">
        <v>0.22862477484522992</v>
      </c>
      <c r="D2010" s="11">
        <f t="shared" si="344"/>
        <v>17</v>
      </c>
      <c r="E2010" s="11">
        <f t="shared" si="345"/>
        <v>17</v>
      </c>
      <c r="F2010" s="11">
        <f t="shared" si="346"/>
        <v>2550</v>
      </c>
      <c r="G2010" s="12">
        <v>0.97167105849821722</v>
      </c>
      <c r="H2010" s="27">
        <f t="shared" si="347"/>
        <v>4</v>
      </c>
      <c r="I2010" s="11">
        <f t="shared" si="348"/>
        <v>0</v>
      </c>
      <c r="J2010" s="28">
        <f t="shared" si="349"/>
        <v>0</v>
      </c>
      <c r="K2010" s="28">
        <f t="shared" si="350"/>
        <v>2550</v>
      </c>
      <c r="L2010" s="28">
        <f t="shared" si="351"/>
        <v>2007</v>
      </c>
      <c r="M2010" s="41">
        <f>AVERAGE($K$4:K2010)</f>
        <v>2729.0981564524163</v>
      </c>
      <c r="N2010" s="41">
        <f>_xlfn.STDEV.S($K$4:K2010)</f>
        <v>355.30144452583255</v>
      </c>
      <c r="O2010" s="41">
        <f t="shared" si="353"/>
        <v>2713.5444644196209</v>
      </c>
      <c r="P2010" s="41">
        <f t="shared" si="354"/>
        <v>2744.6518484852118</v>
      </c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  <c r="AA2010" s="11"/>
      <c r="AB2010" s="11"/>
    </row>
    <row r="2011" spans="2:28" x14ac:dyDescent="0.2">
      <c r="B2011" s="13">
        <f t="shared" si="352"/>
        <v>2008</v>
      </c>
      <c r="C2011" s="12">
        <v>0.48981443024037175</v>
      </c>
      <c r="D2011" s="11">
        <f t="shared" si="344"/>
        <v>19</v>
      </c>
      <c r="E2011" s="11">
        <f t="shared" si="345"/>
        <v>19</v>
      </c>
      <c r="F2011" s="11">
        <f t="shared" si="346"/>
        <v>2850</v>
      </c>
      <c r="G2011" s="12">
        <v>0.50828900225864082</v>
      </c>
      <c r="H2011" s="27">
        <f t="shared" si="347"/>
        <v>2</v>
      </c>
      <c r="I2011" s="11">
        <f t="shared" si="348"/>
        <v>0</v>
      </c>
      <c r="J2011" s="28">
        <f t="shared" si="349"/>
        <v>0</v>
      </c>
      <c r="K2011" s="28">
        <f t="shared" si="350"/>
        <v>2850</v>
      </c>
      <c r="L2011" s="28">
        <f t="shared" si="351"/>
        <v>2008</v>
      </c>
      <c r="M2011" s="41">
        <f>AVERAGE($K$4:K2011)</f>
        <v>2729.1583665338644</v>
      </c>
      <c r="N2011" s="41">
        <f>_xlfn.STDEV.S($K$4:K2011)</f>
        <v>355.22316447788893</v>
      </c>
      <c r="O2011" s="41">
        <f t="shared" si="353"/>
        <v>2713.6119785286687</v>
      </c>
      <c r="P2011" s="41">
        <f t="shared" si="354"/>
        <v>2744.7047545390601</v>
      </c>
      <c r="Q2011" s="11"/>
      <c r="R2011" s="11"/>
      <c r="S2011" s="11"/>
      <c r="T2011" s="11"/>
      <c r="U2011" s="11"/>
      <c r="V2011" s="11"/>
      <c r="W2011" s="11"/>
      <c r="X2011" s="11"/>
      <c r="Y2011" s="11"/>
      <c r="Z2011" s="11"/>
      <c r="AA2011" s="11"/>
      <c r="AB2011" s="11"/>
    </row>
    <row r="2012" spans="2:28" x14ac:dyDescent="0.2">
      <c r="B2012" s="13">
        <f t="shared" si="352"/>
        <v>2009</v>
      </c>
      <c r="C2012" s="12">
        <v>0.4289901967631865</v>
      </c>
      <c r="D2012" s="11">
        <f t="shared" si="344"/>
        <v>19</v>
      </c>
      <c r="E2012" s="11">
        <f t="shared" si="345"/>
        <v>19</v>
      </c>
      <c r="F2012" s="11">
        <f t="shared" si="346"/>
        <v>2850</v>
      </c>
      <c r="G2012" s="12">
        <v>0.74918055178373155</v>
      </c>
      <c r="H2012" s="27">
        <f t="shared" si="347"/>
        <v>3</v>
      </c>
      <c r="I2012" s="11">
        <f t="shared" si="348"/>
        <v>0</v>
      </c>
      <c r="J2012" s="28">
        <f t="shared" si="349"/>
        <v>0</v>
      </c>
      <c r="K2012" s="28">
        <f t="shared" si="350"/>
        <v>2850</v>
      </c>
      <c r="L2012" s="28">
        <f t="shared" si="351"/>
        <v>2009</v>
      </c>
      <c r="M2012" s="41">
        <f>AVERAGE($K$4:K2012)</f>
        <v>2729.2185166749628</v>
      </c>
      <c r="N2012" s="41">
        <f>_xlfn.STDEV.S($K$4:K2012)</f>
        <v>355.14493497197054</v>
      </c>
      <c r="O2012" s="41">
        <f t="shared" si="353"/>
        <v>2713.6794258789787</v>
      </c>
      <c r="P2012" s="41">
        <f t="shared" si="354"/>
        <v>2744.7576074709468</v>
      </c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  <c r="AA2012" s="11"/>
      <c r="AB2012" s="11"/>
    </row>
    <row r="2013" spans="2:28" x14ac:dyDescent="0.2">
      <c r="B2013" s="13">
        <f t="shared" si="352"/>
        <v>2010</v>
      </c>
      <c r="C2013" s="12">
        <v>0.66239851187369747</v>
      </c>
      <c r="D2013" s="11">
        <f t="shared" si="344"/>
        <v>20</v>
      </c>
      <c r="E2013" s="11">
        <f t="shared" si="345"/>
        <v>20</v>
      </c>
      <c r="F2013" s="11">
        <f t="shared" si="346"/>
        <v>3000</v>
      </c>
      <c r="G2013" s="12">
        <v>0.65661009798206482</v>
      </c>
      <c r="H2013" s="27">
        <f t="shared" si="347"/>
        <v>2</v>
      </c>
      <c r="I2013" s="11">
        <f t="shared" si="348"/>
        <v>0</v>
      </c>
      <c r="J2013" s="28">
        <f t="shared" si="349"/>
        <v>0</v>
      </c>
      <c r="K2013" s="28">
        <f t="shared" si="350"/>
        <v>3000</v>
      </c>
      <c r="L2013" s="28">
        <f t="shared" si="351"/>
        <v>2010</v>
      </c>
      <c r="M2013" s="41">
        <f>AVERAGE($K$4:K2013)</f>
        <v>2729.353233830846</v>
      </c>
      <c r="N2013" s="41">
        <f>_xlfn.STDEV.S($K$4:K2013)</f>
        <v>355.10790233622288</v>
      </c>
      <c r="O2013" s="41">
        <f t="shared" si="353"/>
        <v>2713.8196335556713</v>
      </c>
      <c r="P2013" s="41">
        <f t="shared" si="354"/>
        <v>2744.8868341060206</v>
      </c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  <c r="AA2013" s="11"/>
      <c r="AB2013" s="11"/>
    </row>
    <row r="2014" spans="2:28" x14ac:dyDescent="0.2">
      <c r="B2014" s="13">
        <f t="shared" si="352"/>
        <v>2011</v>
      </c>
      <c r="C2014" s="12">
        <v>0.54248639831996726</v>
      </c>
      <c r="D2014" s="11">
        <f t="shared" si="344"/>
        <v>20</v>
      </c>
      <c r="E2014" s="11">
        <f t="shared" si="345"/>
        <v>20</v>
      </c>
      <c r="F2014" s="11">
        <f t="shared" si="346"/>
        <v>3000</v>
      </c>
      <c r="G2014" s="12">
        <v>0.50150792814168454</v>
      </c>
      <c r="H2014" s="27">
        <f t="shared" si="347"/>
        <v>2</v>
      </c>
      <c r="I2014" s="11">
        <f t="shared" si="348"/>
        <v>0</v>
      </c>
      <c r="J2014" s="28">
        <f t="shared" si="349"/>
        <v>0</v>
      </c>
      <c r="K2014" s="28">
        <f t="shared" si="350"/>
        <v>3000</v>
      </c>
      <c r="L2014" s="28">
        <f t="shared" si="351"/>
        <v>2011</v>
      </c>
      <c r="M2014" s="41">
        <f>AVERAGE($K$4:K2014)</f>
        <v>2729.4878170064644</v>
      </c>
      <c r="N2014" s="41">
        <f>_xlfn.STDEV.S($K$4:K2014)</f>
        <v>355.07085163016649</v>
      </c>
      <c r="O2014" s="41">
        <f t="shared" si="353"/>
        <v>2713.9597043448462</v>
      </c>
      <c r="P2014" s="41">
        <f t="shared" si="354"/>
        <v>2745.0159296680827</v>
      </c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  <c r="AA2014" s="11"/>
      <c r="AB2014" s="11"/>
    </row>
    <row r="2015" spans="2:28" x14ac:dyDescent="0.2">
      <c r="B2015" s="13">
        <f t="shared" si="352"/>
        <v>2012</v>
      </c>
      <c r="C2015" s="12">
        <v>0.67847442725937868</v>
      </c>
      <c r="D2015" s="11">
        <f t="shared" si="344"/>
        <v>20</v>
      </c>
      <c r="E2015" s="11">
        <f t="shared" si="345"/>
        <v>20</v>
      </c>
      <c r="F2015" s="11">
        <f t="shared" si="346"/>
        <v>3000</v>
      </c>
      <c r="G2015" s="12">
        <v>0.14554643085705288</v>
      </c>
      <c r="H2015" s="27">
        <f t="shared" si="347"/>
        <v>1</v>
      </c>
      <c r="I2015" s="11">
        <f t="shared" si="348"/>
        <v>0</v>
      </c>
      <c r="J2015" s="28">
        <f t="shared" si="349"/>
        <v>0</v>
      </c>
      <c r="K2015" s="28">
        <f t="shared" si="350"/>
        <v>3000</v>
      </c>
      <c r="L2015" s="28">
        <f t="shared" si="351"/>
        <v>2012</v>
      </c>
      <c r="M2015" s="41">
        <f>AVERAGE($K$4:K2015)</f>
        <v>2729.6222664015904</v>
      </c>
      <c r="N2015" s="41">
        <f>_xlfn.STDEV.S($K$4:K2015)</f>
        <v>355.03378294544467</v>
      </c>
      <c r="O2015" s="41">
        <f t="shared" si="353"/>
        <v>2714.0996384461791</v>
      </c>
      <c r="P2015" s="41">
        <f t="shared" si="354"/>
        <v>2745.1448943570017</v>
      </c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  <c r="AA2015" s="11"/>
      <c r="AB2015" s="11"/>
    </row>
    <row r="2016" spans="2:28" x14ac:dyDescent="0.2">
      <c r="B2016" s="13">
        <f t="shared" si="352"/>
        <v>2013</v>
      </c>
      <c r="C2016" s="12">
        <v>0.87534046241165753</v>
      </c>
      <c r="D2016" s="11">
        <f t="shared" si="344"/>
        <v>22</v>
      </c>
      <c r="E2016" s="11">
        <f t="shared" si="345"/>
        <v>22</v>
      </c>
      <c r="F2016" s="11">
        <f t="shared" si="346"/>
        <v>3300</v>
      </c>
      <c r="G2016" s="12">
        <v>0.62550677306162272</v>
      </c>
      <c r="H2016" s="27">
        <f t="shared" si="347"/>
        <v>3</v>
      </c>
      <c r="I2016" s="11">
        <f t="shared" si="348"/>
        <v>0</v>
      </c>
      <c r="J2016" s="28">
        <f t="shared" si="349"/>
        <v>0</v>
      </c>
      <c r="K2016" s="28">
        <f t="shared" si="350"/>
        <v>3300</v>
      </c>
      <c r="L2016" s="28">
        <f t="shared" si="351"/>
        <v>2013</v>
      </c>
      <c r="M2016" s="41">
        <f>AVERAGE($K$4:K2016)</f>
        <v>2729.9056135121709</v>
      </c>
      <c r="N2016" s="41">
        <f>_xlfn.STDEV.S($K$4:K2016)</f>
        <v>355.17313146323841</v>
      </c>
      <c r="O2016" s="41">
        <f t="shared" si="353"/>
        <v>2714.3807552581943</v>
      </c>
      <c r="P2016" s="41">
        <f t="shared" si="354"/>
        <v>2745.4304717661475</v>
      </c>
      <c r="Q2016" s="11"/>
      <c r="R2016" s="11"/>
      <c r="S2016" s="11"/>
      <c r="T2016" s="11"/>
      <c r="U2016" s="11"/>
      <c r="V2016" s="11"/>
      <c r="W2016" s="11"/>
      <c r="X2016" s="11"/>
      <c r="Y2016" s="11"/>
      <c r="Z2016" s="11"/>
      <c r="AA2016" s="11"/>
      <c r="AB2016" s="11"/>
    </row>
    <row r="2017" spans="2:28" x14ac:dyDescent="0.2">
      <c r="B2017" s="13">
        <f t="shared" si="352"/>
        <v>2014</v>
      </c>
      <c r="C2017" s="12">
        <v>0.39149113597886109</v>
      </c>
      <c r="D2017" s="11">
        <f t="shared" si="344"/>
        <v>19</v>
      </c>
      <c r="E2017" s="11">
        <f t="shared" si="345"/>
        <v>19</v>
      </c>
      <c r="F2017" s="11">
        <f t="shared" si="346"/>
        <v>2850</v>
      </c>
      <c r="G2017" s="12">
        <v>0.302961678114819</v>
      </c>
      <c r="H2017" s="27">
        <f t="shared" si="347"/>
        <v>1</v>
      </c>
      <c r="I2017" s="11">
        <f t="shared" si="348"/>
        <v>0</v>
      </c>
      <c r="J2017" s="28">
        <f t="shared" si="349"/>
        <v>0</v>
      </c>
      <c r="K2017" s="28">
        <f t="shared" si="350"/>
        <v>2850</v>
      </c>
      <c r="L2017" s="28">
        <f t="shared" si="351"/>
        <v>2014</v>
      </c>
      <c r="M2017" s="41">
        <f>AVERAGE($K$4:K2017)</f>
        <v>2729.9652432969215</v>
      </c>
      <c r="N2017" s="41">
        <f>_xlfn.STDEV.S($K$4:K2017)</f>
        <v>355.09498429623693</v>
      </c>
      <c r="O2017" s="41">
        <f t="shared" si="353"/>
        <v>2714.4476594139337</v>
      </c>
      <c r="P2017" s="41">
        <f t="shared" si="354"/>
        <v>2745.4828271799092</v>
      </c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  <c r="AA2017" s="11"/>
      <c r="AB2017" s="11"/>
    </row>
    <row r="2018" spans="2:28" x14ac:dyDescent="0.2">
      <c r="B2018" s="13">
        <f t="shared" si="352"/>
        <v>2015</v>
      </c>
      <c r="C2018" s="12">
        <v>0.73681507151996617</v>
      </c>
      <c r="D2018" s="11">
        <f t="shared" si="344"/>
        <v>21</v>
      </c>
      <c r="E2018" s="11">
        <f t="shared" si="345"/>
        <v>21</v>
      </c>
      <c r="F2018" s="11">
        <f t="shared" si="346"/>
        <v>3150</v>
      </c>
      <c r="G2018" s="12">
        <v>5.7754480967749822E-2</v>
      </c>
      <c r="H2018" s="27">
        <f t="shared" si="347"/>
        <v>0</v>
      </c>
      <c r="I2018" s="11">
        <f t="shared" si="348"/>
        <v>2</v>
      </c>
      <c r="J2018" s="28">
        <f t="shared" si="349"/>
        <v>1000</v>
      </c>
      <c r="K2018" s="28">
        <f t="shared" si="350"/>
        <v>2150</v>
      </c>
      <c r="L2018" s="28">
        <f t="shared" si="351"/>
        <v>2015</v>
      </c>
      <c r="M2018" s="41">
        <f>AVERAGE($K$4:K2018)</f>
        <v>2729.6774193548385</v>
      </c>
      <c r="N2018" s="41">
        <f>_xlfn.STDEV.S($K$4:K2018)</f>
        <v>355.24184408200381</v>
      </c>
      <c r="O2018" s="41">
        <f t="shared" si="353"/>
        <v>2714.157274950715</v>
      </c>
      <c r="P2018" s="41">
        <f t="shared" si="354"/>
        <v>2745.1975637589621</v>
      </c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1"/>
      <c r="AB2018" s="11"/>
    </row>
    <row r="2019" spans="2:28" x14ac:dyDescent="0.2">
      <c r="B2019" s="13">
        <f t="shared" si="352"/>
        <v>2016</v>
      </c>
      <c r="C2019" s="12">
        <v>0.47591441612305097</v>
      </c>
      <c r="D2019" s="11">
        <f t="shared" si="344"/>
        <v>19</v>
      </c>
      <c r="E2019" s="11">
        <f t="shared" si="345"/>
        <v>19</v>
      </c>
      <c r="F2019" s="11">
        <f t="shared" si="346"/>
        <v>2850</v>
      </c>
      <c r="G2019" s="12">
        <v>0.4066552322910153</v>
      </c>
      <c r="H2019" s="27">
        <f t="shared" si="347"/>
        <v>1</v>
      </c>
      <c r="I2019" s="11">
        <f t="shared" si="348"/>
        <v>0</v>
      </c>
      <c r="J2019" s="28">
        <f t="shared" si="349"/>
        <v>0</v>
      </c>
      <c r="K2019" s="28">
        <f t="shared" si="350"/>
        <v>2850</v>
      </c>
      <c r="L2019" s="28">
        <f t="shared" si="351"/>
        <v>2016</v>
      </c>
      <c r="M2019" s="41">
        <f>AVERAGE($K$4:K2019)</f>
        <v>2729.7371031746034</v>
      </c>
      <c r="N2019" s="41">
        <f>_xlfn.STDEV.S($K$4:K2019)</f>
        <v>355.16379380382057</v>
      </c>
      <c r="O2019" s="41">
        <f t="shared" si="353"/>
        <v>2714.2242222086657</v>
      </c>
      <c r="P2019" s="41">
        <f t="shared" si="354"/>
        <v>2745.2499841405411</v>
      </c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1"/>
      <c r="AB2019" s="11"/>
    </row>
    <row r="2020" spans="2:28" x14ac:dyDescent="0.2">
      <c r="B2020" s="13">
        <f t="shared" si="352"/>
        <v>2017</v>
      </c>
      <c r="C2020" s="12">
        <v>0.7079862586826059</v>
      </c>
      <c r="D2020" s="11">
        <f t="shared" si="344"/>
        <v>21</v>
      </c>
      <c r="E2020" s="11">
        <f t="shared" si="345"/>
        <v>21</v>
      </c>
      <c r="F2020" s="11">
        <f t="shared" si="346"/>
        <v>3150</v>
      </c>
      <c r="G2020" s="12">
        <v>0.66680916102713605</v>
      </c>
      <c r="H2020" s="27">
        <f t="shared" si="347"/>
        <v>3</v>
      </c>
      <c r="I2020" s="11">
        <f t="shared" si="348"/>
        <v>0</v>
      </c>
      <c r="J2020" s="28">
        <f t="shared" si="349"/>
        <v>0</v>
      </c>
      <c r="K2020" s="28">
        <f t="shared" si="350"/>
        <v>3150</v>
      </c>
      <c r="L2020" s="28">
        <f t="shared" si="351"/>
        <v>2017</v>
      </c>
      <c r="M2020" s="41">
        <f>AVERAGE($K$4:K2020)</f>
        <v>2729.9454635597422</v>
      </c>
      <c r="N2020" s="41">
        <f>_xlfn.STDEV.S($K$4:K2020)</f>
        <v>355.1989815142295</v>
      </c>
      <c r="O2020" s="41">
        <f t="shared" si="353"/>
        <v>2714.4348966764883</v>
      </c>
      <c r="P2020" s="41">
        <f t="shared" si="354"/>
        <v>2745.4560304429961</v>
      </c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  <c r="AA2020" s="11"/>
      <c r="AB2020" s="11"/>
    </row>
    <row r="2021" spans="2:28" x14ac:dyDescent="0.2">
      <c r="B2021" s="13">
        <f t="shared" si="352"/>
        <v>2018</v>
      </c>
      <c r="C2021" s="12">
        <v>0.42274335182092859</v>
      </c>
      <c r="D2021" s="11">
        <f t="shared" si="344"/>
        <v>19</v>
      </c>
      <c r="E2021" s="11">
        <f t="shared" si="345"/>
        <v>19</v>
      </c>
      <c r="F2021" s="11">
        <f t="shared" si="346"/>
        <v>2850</v>
      </c>
      <c r="G2021" s="12">
        <v>9.2803546562408301E-2</v>
      </c>
      <c r="H2021" s="27">
        <f t="shared" si="347"/>
        <v>0</v>
      </c>
      <c r="I2021" s="11">
        <f t="shared" si="348"/>
        <v>0</v>
      </c>
      <c r="J2021" s="28">
        <f t="shared" si="349"/>
        <v>0</v>
      </c>
      <c r="K2021" s="28">
        <f t="shared" si="350"/>
        <v>2850</v>
      </c>
      <c r="L2021" s="28">
        <f t="shared" si="351"/>
        <v>2018</v>
      </c>
      <c r="M2021" s="41">
        <f>AVERAGE($K$4:K2021)</f>
        <v>2730.0049554013876</v>
      </c>
      <c r="N2021" s="41">
        <f>_xlfn.STDEV.S($K$4:K2021)</f>
        <v>355.12097553296252</v>
      </c>
      <c r="O2021" s="41">
        <f t="shared" si="353"/>
        <v>2714.5016421294804</v>
      </c>
      <c r="P2021" s="41">
        <f t="shared" si="354"/>
        <v>2745.5082686732949</v>
      </c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  <c r="AA2021" s="11"/>
      <c r="AB2021" s="11"/>
    </row>
    <row r="2022" spans="2:28" x14ac:dyDescent="0.2">
      <c r="B2022" s="13">
        <f t="shared" si="352"/>
        <v>2019</v>
      </c>
      <c r="C2022" s="12">
        <v>0.4464298459590359</v>
      </c>
      <c r="D2022" s="11">
        <f t="shared" si="344"/>
        <v>19</v>
      </c>
      <c r="E2022" s="11">
        <f t="shared" si="345"/>
        <v>19</v>
      </c>
      <c r="F2022" s="11">
        <f t="shared" si="346"/>
        <v>2850</v>
      </c>
      <c r="G2022" s="12">
        <v>0.34659103975359984</v>
      </c>
      <c r="H2022" s="27">
        <f t="shared" si="347"/>
        <v>1</v>
      </c>
      <c r="I2022" s="11">
        <f t="shared" si="348"/>
        <v>0</v>
      </c>
      <c r="J2022" s="28">
        <f t="shared" si="349"/>
        <v>0</v>
      </c>
      <c r="K2022" s="28">
        <f t="shared" si="350"/>
        <v>2850</v>
      </c>
      <c r="L2022" s="28">
        <f t="shared" si="351"/>
        <v>2019</v>
      </c>
      <c r="M2022" s="41">
        <f>AVERAGE($K$4:K2022)</f>
        <v>2730.0643883110451</v>
      </c>
      <c r="N2022" s="41">
        <f>_xlfn.STDEV.S($K$4:K2022)</f>
        <v>355.04301979006067</v>
      </c>
      <c r="O2022" s="41">
        <f t="shared" si="353"/>
        <v>2714.5683219061175</v>
      </c>
      <c r="P2022" s="41">
        <f t="shared" si="354"/>
        <v>2745.5604547159728</v>
      </c>
      <c r="Q2022" s="11"/>
      <c r="R2022" s="11"/>
      <c r="S2022" s="11"/>
      <c r="T2022" s="11"/>
      <c r="U2022" s="11"/>
      <c r="V2022" s="11"/>
      <c r="W2022" s="11"/>
      <c r="X2022" s="11"/>
      <c r="Y2022" s="11"/>
      <c r="Z2022" s="11"/>
      <c r="AA2022" s="11"/>
      <c r="AB2022" s="11"/>
    </row>
    <row r="2023" spans="2:28" x14ac:dyDescent="0.2">
      <c r="B2023" s="13">
        <f t="shared" si="352"/>
        <v>2020</v>
      </c>
      <c r="C2023" s="12">
        <v>0.87412281241836354</v>
      </c>
      <c r="D2023" s="11">
        <f t="shared" si="344"/>
        <v>22</v>
      </c>
      <c r="E2023" s="11">
        <f t="shared" si="345"/>
        <v>22</v>
      </c>
      <c r="F2023" s="11">
        <f t="shared" si="346"/>
        <v>3300</v>
      </c>
      <c r="G2023" s="12">
        <v>0.72466576825383455</v>
      </c>
      <c r="H2023" s="27">
        <f t="shared" si="347"/>
        <v>3</v>
      </c>
      <c r="I2023" s="11">
        <f t="shared" si="348"/>
        <v>0</v>
      </c>
      <c r="J2023" s="28">
        <f t="shared" si="349"/>
        <v>0</v>
      </c>
      <c r="K2023" s="28">
        <f t="shared" si="350"/>
        <v>3300</v>
      </c>
      <c r="L2023" s="28">
        <f t="shared" si="351"/>
        <v>2020</v>
      </c>
      <c r="M2023" s="41">
        <f>AVERAGE($K$4:K2023)</f>
        <v>2730.3465346534654</v>
      </c>
      <c r="N2023" s="41">
        <f>_xlfn.STDEV.S($K$4:K2023)</f>
        <v>355.18152613285497</v>
      </c>
      <c r="O2023" s="41">
        <f t="shared" si="353"/>
        <v>2714.8482652938856</v>
      </c>
      <c r="P2023" s="41">
        <f t="shared" si="354"/>
        <v>2745.8448040130452</v>
      </c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  <c r="AA2023" s="11"/>
      <c r="AB2023" s="11"/>
    </row>
    <row r="2024" spans="2:28" x14ac:dyDescent="0.2">
      <c r="B2024" s="13">
        <f t="shared" si="352"/>
        <v>2021</v>
      </c>
      <c r="C2024" s="12">
        <v>0.10285165293959675</v>
      </c>
      <c r="D2024" s="11">
        <f t="shared" si="344"/>
        <v>16</v>
      </c>
      <c r="E2024" s="11">
        <f t="shared" si="345"/>
        <v>16</v>
      </c>
      <c r="F2024" s="11">
        <f t="shared" si="346"/>
        <v>2400</v>
      </c>
      <c r="G2024" s="12">
        <v>0.6451156250323864</v>
      </c>
      <c r="H2024" s="27">
        <f t="shared" si="347"/>
        <v>2</v>
      </c>
      <c r="I2024" s="11">
        <f t="shared" si="348"/>
        <v>0</v>
      </c>
      <c r="J2024" s="28">
        <f t="shared" si="349"/>
        <v>0</v>
      </c>
      <c r="K2024" s="28">
        <f t="shared" si="350"/>
        <v>2400</v>
      </c>
      <c r="L2024" s="28">
        <f t="shared" si="351"/>
        <v>2021</v>
      </c>
      <c r="M2024" s="41">
        <f>AVERAGE($K$4:K2024)</f>
        <v>2730.1830776843149</v>
      </c>
      <c r="N2024" s="41">
        <f>_xlfn.STDEV.S($K$4:K2024)</f>
        <v>355.16962358213272</v>
      </c>
      <c r="O2024" s="41">
        <f t="shared" si="353"/>
        <v>2714.6891669438864</v>
      </c>
      <c r="P2024" s="41">
        <f t="shared" si="354"/>
        <v>2745.6769884247433</v>
      </c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  <c r="AA2024" s="11"/>
      <c r="AB2024" s="11"/>
    </row>
    <row r="2025" spans="2:28" x14ac:dyDescent="0.2">
      <c r="B2025" s="13">
        <f t="shared" si="352"/>
        <v>2022</v>
      </c>
      <c r="C2025" s="12">
        <v>0.3680531314570914</v>
      </c>
      <c r="D2025" s="11">
        <f t="shared" si="344"/>
        <v>19</v>
      </c>
      <c r="E2025" s="11">
        <f t="shared" si="345"/>
        <v>19</v>
      </c>
      <c r="F2025" s="11">
        <f t="shared" si="346"/>
        <v>2850</v>
      </c>
      <c r="G2025" s="12">
        <v>0.52485056937298946</v>
      </c>
      <c r="H2025" s="27">
        <f t="shared" si="347"/>
        <v>2</v>
      </c>
      <c r="I2025" s="11">
        <f t="shared" si="348"/>
        <v>0</v>
      </c>
      <c r="J2025" s="28">
        <f t="shared" si="349"/>
        <v>0</v>
      </c>
      <c r="K2025" s="28">
        <f t="shared" si="350"/>
        <v>2850</v>
      </c>
      <c r="L2025" s="28">
        <f t="shared" si="351"/>
        <v>2022</v>
      </c>
      <c r="M2025" s="41">
        <f>AVERAGE($K$4:K2025)</f>
        <v>2730.2423343224532</v>
      </c>
      <c r="N2025" s="41">
        <f>_xlfn.STDEV.S($K$4:K2025)</f>
        <v>355.09174042053496</v>
      </c>
      <c r="O2025" s="41">
        <f t="shared" si="353"/>
        <v>2714.7556567158813</v>
      </c>
      <c r="P2025" s="41">
        <f t="shared" si="354"/>
        <v>2745.7290119290251</v>
      </c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  <c r="AA2025" s="11"/>
      <c r="AB2025" s="11"/>
    </row>
    <row r="2026" spans="2:28" x14ac:dyDescent="0.2">
      <c r="B2026" s="13">
        <f t="shared" si="352"/>
        <v>2023</v>
      </c>
      <c r="C2026" s="12">
        <v>0.33611677820455166</v>
      </c>
      <c r="D2026" s="11">
        <f t="shared" si="344"/>
        <v>18</v>
      </c>
      <c r="E2026" s="11">
        <f t="shared" si="345"/>
        <v>18</v>
      </c>
      <c r="F2026" s="11">
        <f t="shared" si="346"/>
        <v>2700</v>
      </c>
      <c r="G2026" s="12">
        <v>0.18957546737336162</v>
      </c>
      <c r="H2026" s="27">
        <f t="shared" si="347"/>
        <v>1</v>
      </c>
      <c r="I2026" s="11">
        <f t="shared" si="348"/>
        <v>0</v>
      </c>
      <c r="J2026" s="28">
        <f t="shared" si="349"/>
        <v>0</v>
      </c>
      <c r="K2026" s="28">
        <f t="shared" si="350"/>
        <v>2700</v>
      </c>
      <c r="L2026" s="28">
        <f t="shared" si="351"/>
        <v>2023</v>
      </c>
      <c r="M2026" s="41">
        <f>AVERAGE($K$4:K2026)</f>
        <v>2730.2273850716756</v>
      </c>
      <c r="N2026" s="41">
        <f>_xlfn.STDEV.S($K$4:K2026)</f>
        <v>355.00455925720973</v>
      </c>
      <c r="O2026" s="41">
        <f t="shared" si="353"/>
        <v>2714.748341484335</v>
      </c>
      <c r="P2026" s="41">
        <f t="shared" si="354"/>
        <v>2745.7064286590162</v>
      </c>
      <c r="Q2026" s="11"/>
      <c r="R2026" s="11"/>
      <c r="S2026" s="11"/>
      <c r="T2026" s="11"/>
      <c r="U2026" s="11"/>
      <c r="V2026" s="11"/>
      <c r="W2026" s="11"/>
      <c r="X2026" s="11"/>
      <c r="Y2026" s="11"/>
      <c r="Z2026" s="11"/>
      <c r="AA2026" s="11"/>
      <c r="AB2026" s="11"/>
    </row>
    <row r="2027" spans="2:28" x14ac:dyDescent="0.2">
      <c r="B2027" s="13">
        <f t="shared" si="352"/>
        <v>2024</v>
      </c>
      <c r="C2027" s="12">
        <v>0.20518717797804698</v>
      </c>
      <c r="D2027" s="11">
        <f t="shared" si="344"/>
        <v>17</v>
      </c>
      <c r="E2027" s="11">
        <f t="shared" si="345"/>
        <v>17</v>
      </c>
      <c r="F2027" s="11">
        <f t="shared" si="346"/>
        <v>2550</v>
      </c>
      <c r="G2027" s="12">
        <v>0.82206364772568308</v>
      </c>
      <c r="H2027" s="27">
        <f t="shared" si="347"/>
        <v>3</v>
      </c>
      <c r="I2027" s="11">
        <f t="shared" si="348"/>
        <v>0</v>
      </c>
      <c r="J2027" s="28">
        <f t="shared" si="349"/>
        <v>0</v>
      </c>
      <c r="K2027" s="28">
        <f t="shared" si="350"/>
        <v>2550</v>
      </c>
      <c r="L2027" s="28">
        <f t="shared" si="351"/>
        <v>2024</v>
      </c>
      <c r="M2027" s="41">
        <f>AVERAGE($K$4:K2027)</f>
        <v>2730.1383399209485</v>
      </c>
      <c r="N2027" s="41">
        <f>_xlfn.STDEV.S($K$4:K2027)</f>
        <v>354.93941422871211</v>
      </c>
      <c r="O2027" s="41">
        <f t="shared" si="353"/>
        <v>2714.6659650377892</v>
      </c>
      <c r="P2027" s="41">
        <f t="shared" si="354"/>
        <v>2745.6107148041078</v>
      </c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  <c r="AA2027" s="11"/>
      <c r="AB2027" s="11"/>
    </row>
    <row r="2028" spans="2:28" x14ac:dyDescent="0.2">
      <c r="B2028" s="13">
        <f t="shared" si="352"/>
        <v>2025</v>
      </c>
      <c r="C2028" s="12">
        <v>1.1930451672429121E-2</v>
      </c>
      <c r="D2028" s="11">
        <f t="shared" si="344"/>
        <v>14</v>
      </c>
      <c r="E2028" s="11">
        <f t="shared" si="345"/>
        <v>14</v>
      </c>
      <c r="F2028" s="11">
        <f t="shared" si="346"/>
        <v>2100</v>
      </c>
      <c r="G2028" s="12">
        <v>0.32364437704804083</v>
      </c>
      <c r="H2028" s="27">
        <f t="shared" si="347"/>
        <v>1</v>
      </c>
      <c r="I2028" s="11">
        <f t="shared" si="348"/>
        <v>0</v>
      </c>
      <c r="J2028" s="28">
        <f t="shared" si="349"/>
        <v>0</v>
      </c>
      <c r="K2028" s="28">
        <f t="shared" si="350"/>
        <v>2100</v>
      </c>
      <c r="L2028" s="28">
        <f t="shared" si="351"/>
        <v>2025</v>
      </c>
      <c r="M2028" s="41">
        <f>AVERAGE($K$4:K2028)</f>
        <v>2729.8271604938273</v>
      </c>
      <c r="N2028" s="41">
        <f>_xlfn.STDEV.S($K$4:K2028)</f>
        <v>355.12790624722749</v>
      </c>
      <c r="O2028" s="41">
        <f t="shared" si="353"/>
        <v>2714.3503963610328</v>
      </c>
      <c r="P2028" s="41">
        <f t="shared" si="354"/>
        <v>2745.3039246266217</v>
      </c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  <c r="AA2028" s="11"/>
      <c r="AB2028" s="11"/>
    </row>
    <row r="2029" spans="2:28" x14ac:dyDescent="0.2">
      <c r="B2029" s="13">
        <f t="shared" si="352"/>
        <v>2026</v>
      </c>
      <c r="C2029" s="12">
        <v>3.118574144696129E-2</v>
      </c>
      <c r="D2029" s="11">
        <f t="shared" si="344"/>
        <v>15</v>
      </c>
      <c r="E2029" s="11">
        <f t="shared" si="345"/>
        <v>15</v>
      </c>
      <c r="F2029" s="11">
        <f t="shared" si="346"/>
        <v>2250</v>
      </c>
      <c r="G2029" s="12">
        <v>2.1765556350604842E-2</v>
      </c>
      <c r="H2029" s="27">
        <f t="shared" si="347"/>
        <v>0</v>
      </c>
      <c r="I2029" s="11">
        <f t="shared" si="348"/>
        <v>0</v>
      </c>
      <c r="J2029" s="28">
        <f t="shared" si="349"/>
        <v>0</v>
      </c>
      <c r="K2029" s="28">
        <f t="shared" si="350"/>
        <v>2250</v>
      </c>
      <c r="L2029" s="28">
        <f t="shared" si="351"/>
        <v>2026</v>
      </c>
      <c r="M2029" s="41">
        <f>AVERAGE($K$4:K2029)</f>
        <v>2729.5903257650543</v>
      </c>
      <c r="N2029" s="41">
        <f>_xlfn.STDEV.S($K$4:K2029)</f>
        <v>355.20021130178384</v>
      </c>
      <c r="O2029" s="41">
        <f t="shared" si="353"/>
        <v>2714.1142358781012</v>
      </c>
      <c r="P2029" s="41">
        <f t="shared" si="354"/>
        <v>2745.0664156520074</v>
      </c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  <c r="AA2029" s="11"/>
      <c r="AB2029" s="11"/>
    </row>
    <row r="2030" spans="2:28" x14ac:dyDescent="0.2">
      <c r="B2030" s="13">
        <f t="shared" si="352"/>
        <v>2027</v>
      </c>
      <c r="C2030" s="12">
        <v>0.71611966551999606</v>
      </c>
      <c r="D2030" s="11">
        <f t="shared" si="344"/>
        <v>21</v>
      </c>
      <c r="E2030" s="11">
        <f t="shared" si="345"/>
        <v>21</v>
      </c>
      <c r="F2030" s="11">
        <f t="shared" si="346"/>
        <v>3150</v>
      </c>
      <c r="G2030" s="12">
        <v>0.36969040661796326</v>
      </c>
      <c r="H2030" s="27">
        <f t="shared" si="347"/>
        <v>2</v>
      </c>
      <c r="I2030" s="11">
        <f t="shared" si="348"/>
        <v>0</v>
      </c>
      <c r="J2030" s="28">
        <f t="shared" si="349"/>
        <v>0</v>
      </c>
      <c r="K2030" s="28">
        <f t="shared" si="350"/>
        <v>3150</v>
      </c>
      <c r="L2030" s="28">
        <f t="shared" si="351"/>
        <v>2027</v>
      </c>
      <c r="M2030" s="41">
        <f>AVERAGE($K$4:K2030)</f>
        <v>2729.7977306364087</v>
      </c>
      <c r="N2030" s="41">
        <f>_xlfn.STDEV.S($K$4:K2030)</f>
        <v>355.23528975962211</v>
      </c>
      <c r="O2030" s="41">
        <f t="shared" si="353"/>
        <v>2714.3239352815194</v>
      </c>
      <c r="P2030" s="41">
        <f t="shared" si="354"/>
        <v>2745.2715259912979</v>
      </c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1"/>
      <c r="AB2030" s="11"/>
    </row>
    <row r="2031" spans="2:28" x14ac:dyDescent="0.2">
      <c r="B2031" s="13">
        <f t="shared" si="352"/>
        <v>2028</v>
      </c>
      <c r="C2031" s="12">
        <v>0.11074147774118792</v>
      </c>
      <c r="D2031" s="11">
        <f t="shared" si="344"/>
        <v>16</v>
      </c>
      <c r="E2031" s="11">
        <f t="shared" si="345"/>
        <v>16</v>
      </c>
      <c r="F2031" s="11">
        <f t="shared" si="346"/>
        <v>2400</v>
      </c>
      <c r="G2031" s="12">
        <v>0.40348439653819668</v>
      </c>
      <c r="H2031" s="27">
        <f t="shared" si="347"/>
        <v>1</v>
      </c>
      <c r="I2031" s="11">
        <f t="shared" si="348"/>
        <v>0</v>
      </c>
      <c r="J2031" s="28">
        <f t="shared" si="349"/>
        <v>0</v>
      </c>
      <c r="K2031" s="28">
        <f t="shared" si="350"/>
        <v>2400</v>
      </c>
      <c r="L2031" s="28">
        <f t="shared" si="351"/>
        <v>2028</v>
      </c>
      <c r="M2031" s="41">
        <f>AVERAGE($K$4:K2031)</f>
        <v>2729.6351084812623</v>
      </c>
      <c r="N2031" s="41">
        <f>_xlfn.STDEV.S($K$4:K2031)</f>
        <v>355.2231522626891</v>
      </c>
      <c r="O2031" s="41">
        <f t="shared" si="353"/>
        <v>2714.1656617673416</v>
      </c>
      <c r="P2031" s="41">
        <f t="shared" si="354"/>
        <v>2745.1045551951829</v>
      </c>
      <c r="Q2031" s="11"/>
      <c r="R2031" s="11"/>
      <c r="S2031" s="11"/>
      <c r="T2031" s="11"/>
      <c r="U2031" s="11"/>
      <c r="V2031" s="11"/>
      <c r="W2031" s="11"/>
      <c r="X2031" s="11"/>
      <c r="Y2031" s="11"/>
      <c r="Z2031" s="11"/>
      <c r="AA2031" s="11"/>
      <c r="AB2031" s="11"/>
    </row>
    <row r="2032" spans="2:28" x14ac:dyDescent="0.2">
      <c r="B2032" s="13">
        <f t="shared" si="352"/>
        <v>2029</v>
      </c>
      <c r="C2032" s="12">
        <v>0.74428141597661546</v>
      </c>
      <c r="D2032" s="11">
        <f t="shared" si="344"/>
        <v>21</v>
      </c>
      <c r="E2032" s="11">
        <f t="shared" si="345"/>
        <v>21</v>
      </c>
      <c r="F2032" s="11">
        <f t="shared" si="346"/>
        <v>3150</v>
      </c>
      <c r="G2032" s="12">
        <v>0.77104428375921119</v>
      </c>
      <c r="H2032" s="27">
        <f t="shared" si="347"/>
        <v>3</v>
      </c>
      <c r="I2032" s="11">
        <f t="shared" si="348"/>
        <v>0</v>
      </c>
      <c r="J2032" s="28">
        <f t="shared" si="349"/>
        <v>0</v>
      </c>
      <c r="K2032" s="28">
        <f t="shared" si="350"/>
        <v>3150</v>
      </c>
      <c r="L2032" s="28">
        <f t="shared" si="351"/>
        <v>2029</v>
      </c>
      <c r="M2032" s="41">
        <f>AVERAGE($K$4:K2032)</f>
        <v>2729.8422868408084</v>
      </c>
      <c r="N2032" s="41">
        <f>_xlfn.STDEV.S($K$4:K2032)</f>
        <v>355.25815649650156</v>
      </c>
      <c r="O2032" s="41">
        <f t="shared" si="353"/>
        <v>2714.3751332325901</v>
      </c>
      <c r="P2032" s="41">
        <f t="shared" si="354"/>
        <v>2745.3094404490266</v>
      </c>
      <c r="Q2032" s="11"/>
      <c r="R2032" s="11"/>
      <c r="S2032" s="11"/>
      <c r="T2032" s="11"/>
      <c r="U2032" s="11"/>
      <c r="V2032" s="11"/>
      <c r="W2032" s="11"/>
      <c r="X2032" s="11"/>
      <c r="Y2032" s="11"/>
      <c r="Z2032" s="11"/>
      <c r="AA2032" s="11"/>
      <c r="AB2032" s="11"/>
    </row>
    <row r="2033" spans="2:28" x14ac:dyDescent="0.2">
      <c r="B2033" s="13">
        <f t="shared" si="352"/>
        <v>2030</v>
      </c>
      <c r="C2033" s="12">
        <v>0.50835145984975127</v>
      </c>
      <c r="D2033" s="11">
        <f t="shared" si="344"/>
        <v>20</v>
      </c>
      <c r="E2033" s="11">
        <f t="shared" si="345"/>
        <v>20</v>
      </c>
      <c r="F2033" s="11">
        <f t="shared" si="346"/>
        <v>3000</v>
      </c>
      <c r="G2033" s="12">
        <v>0.28994537352545124</v>
      </c>
      <c r="H2033" s="27">
        <f t="shared" si="347"/>
        <v>1</v>
      </c>
      <c r="I2033" s="11">
        <f t="shared" si="348"/>
        <v>0</v>
      </c>
      <c r="J2033" s="28">
        <f t="shared" si="349"/>
        <v>0</v>
      </c>
      <c r="K2033" s="28">
        <f t="shared" si="350"/>
        <v>3000</v>
      </c>
      <c r="L2033" s="28">
        <f t="shared" si="351"/>
        <v>2030</v>
      </c>
      <c r="M2033" s="41">
        <f>AVERAGE($K$4:K2033)</f>
        <v>2729.9753694581282</v>
      </c>
      <c r="N2033" s="41">
        <f>_xlfn.STDEV.S($K$4:K2033)</f>
        <v>355.2212110876003</v>
      </c>
      <c r="O2033" s="41">
        <f t="shared" si="353"/>
        <v>2714.5136386386739</v>
      </c>
      <c r="P2033" s="41">
        <f t="shared" si="354"/>
        <v>2745.4371002775824</v>
      </c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  <c r="AA2033" s="11"/>
      <c r="AB2033" s="11"/>
    </row>
    <row r="2034" spans="2:28" x14ac:dyDescent="0.2">
      <c r="B2034" s="13">
        <f t="shared" si="352"/>
        <v>2031</v>
      </c>
      <c r="C2034" s="12">
        <v>4.4447644035960909E-2</v>
      </c>
      <c r="D2034" s="11">
        <f t="shared" si="344"/>
        <v>15</v>
      </c>
      <c r="E2034" s="11">
        <f t="shared" si="345"/>
        <v>15</v>
      </c>
      <c r="F2034" s="11">
        <f t="shared" si="346"/>
        <v>2250</v>
      </c>
      <c r="G2034" s="12">
        <v>0.91212930929286962</v>
      </c>
      <c r="H2034" s="27">
        <f t="shared" si="347"/>
        <v>3</v>
      </c>
      <c r="I2034" s="11">
        <f t="shared" si="348"/>
        <v>0</v>
      </c>
      <c r="J2034" s="28">
        <f t="shared" si="349"/>
        <v>0</v>
      </c>
      <c r="K2034" s="28">
        <f t="shared" si="350"/>
        <v>2250</v>
      </c>
      <c r="L2034" s="28">
        <f t="shared" si="351"/>
        <v>2031</v>
      </c>
      <c r="M2034" s="41">
        <f>AVERAGE($K$4:K2034)</f>
        <v>2729.7390448055144</v>
      </c>
      <c r="N2034" s="41">
        <f>_xlfn.STDEV.S($K$4:K2034)</f>
        <v>355.2933719402921</v>
      </c>
      <c r="O2034" s="41">
        <f t="shared" si="353"/>
        <v>2714.277985258118</v>
      </c>
      <c r="P2034" s="41">
        <f t="shared" si="354"/>
        <v>2745.2001043529108</v>
      </c>
      <c r="Q2034" s="11"/>
      <c r="R2034" s="11"/>
      <c r="S2034" s="11"/>
      <c r="T2034" s="11"/>
      <c r="U2034" s="11"/>
      <c r="V2034" s="11"/>
      <c r="W2034" s="11"/>
      <c r="X2034" s="11"/>
      <c r="Y2034" s="11"/>
      <c r="Z2034" s="11"/>
      <c r="AA2034" s="11"/>
      <c r="AB2034" s="11"/>
    </row>
    <row r="2035" spans="2:28" x14ac:dyDescent="0.2">
      <c r="B2035" s="13">
        <f t="shared" si="352"/>
        <v>2032</v>
      </c>
      <c r="C2035" s="12">
        <v>0.27331644114641773</v>
      </c>
      <c r="D2035" s="11">
        <f t="shared" si="344"/>
        <v>18</v>
      </c>
      <c r="E2035" s="11">
        <f t="shared" si="345"/>
        <v>18</v>
      </c>
      <c r="F2035" s="11">
        <f t="shared" si="346"/>
        <v>2700</v>
      </c>
      <c r="G2035" s="12">
        <v>0.15142087437351304</v>
      </c>
      <c r="H2035" s="27">
        <f t="shared" si="347"/>
        <v>1</v>
      </c>
      <c r="I2035" s="11">
        <f t="shared" si="348"/>
        <v>0</v>
      </c>
      <c r="J2035" s="28">
        <f t="shared" si="349"/>
        <v>0</v>
      </c>
      <c r="K2035" s="28">
        <f t="shared" si="350"/>
        <v>2700</v>
      </c>
      <c r="L2035" s="28">
        <f t="shared" si="351"/>
        <v>2032</v>
      </c>
      <c r="M2035" s="41">
        <f>AVERAGE($K$4:K2035)</f>
        <v>2729.7244094488187</v>
      </c>
      <c r="N2035" s="41">
        <f>_xlfn.STDEV.S($K$4:K2035)</f>
        <v>355.20650623619099</v>
      </c>
      <c r="O2035" s="41">
        <f t="shared" si="353"/>
        <v>2714.2709384488435</v>
      </c>
      <c r="P2035" s="41">
        <f t="shared" si="354"/>
        <v>2745.177880448794</v>
      </c>
      <c r="Q2035" s="11"/>
      <c r="R2035" s="11"/>
      <c r="S2035" s="11"/>
      <c r="T2035" s="11"/>
      <c r="U2035" s="11"/>
      <c r="V2035" s="11"/>
      <c r="W2035" s="11"/>
      <c r="X2035" s="11"/>
      <c r="Y2035" s="11"/>
      <c r="Z2035" s="11"/>
      <c r="AA2035" s="11"/>
      <c r="AB2035" s="11"/>
    </row>
    <row r="2036" spans="2:28" x14ac:dyDescent="0.2">
      <c r="B2036" s="13">
        <f t="shared" si="352"/>
        <v>2033</v>
      </c>
      <c r="C2036" s="12">
        <v>0.28153044442102237</v>
      </c>
      <c r="D2036" s="11">
        <f t="shared" si="344"/>
        <v>18</v>
      </c>
      <c r="E2036" s="11">
        <f t="shared" si="345"/>
        <v>18</v>
      </c>
      <c r="F2036" s="11">
        <f t="shared" si="346"/>
        <v>2700</v>
      </c>
      <c r="G2036" s="12">
        <v>7.1607561046990065E-2</v>
      </c>
      <c r="H2036" s="27">
        <f t="shared" si="347"/>
        <v>0</v>
      </c>
      <c r="I2036" s="11">
        <f t="shared" si="348"/>
        <v>0</v>
      </c>
      <c r="J2036" s="28">
        <f t="shared" si="349"/>
        <v>0</v>
      </c>
      <c r="K2036" s="28">
        <f t="shared" si="350"/>
        <v>2700</v>
      </c>
      <c r="L2036" s="28">
        <f t="shared" si="351"/>
        <v>2033</v>
      </c>
      <c r="M2036" s="41">
        <f>AVERAGE($K$4:K2036)</f>
        <v>2729.7097884899163</v>
      </c>
      <c r="N2036" s="41">
        <f>_xlfn.STDEV.S($K$4:K2036)</f>
        <v>355.11970421043742</v>
      </c>
      <c r="O2036" s="41">
        <f t="shared" si="353"/>
        <v>2714.2638985919598</v>
      </c>
      <c r="P2036" s="41">
        <f t="shared" si="354"/>
        <v>2745.1556783878727</v>
      </c>
      <c r="Q2036" s="11"/>
      <c r="R2036" s="11"/>
      <c r="S2036" s="11"/>
      <c r="T2036" s="11"/>
      <c r="U2036" s="11"/>
      <c r="V2036" s="11"/>
      <c r="W2036" s="11"/>
      <c r="X2036" s="11"/>
      <c r="Y2036" s="11"/>
      <c r="Z2036" s="11"/>
      <c r="AA2036" s="11"/>
      <c r="AB2036" s="11"/>
    </row>
    <row r="2037" spans="2:28" x14ac:dyDescent="0.2">
      <c r="B2037" s="13">
        <f t="shared" si="352"/>
        <v>2034</v>
      </c>
      <c r="C2037" s="12">
        <v>3.6987327842264439E-2</v>
      </c>
      <c r="D2037" s="11">
        <f t="shared" si="344"/>
        <v>15</v>
      </c>
      <c r="E2037" s="11">
        <f t="shared" si="345"/>
        <v>15</v>
      </c>
      <c r="F2037" s="11">
        <f t="shared" si="346"/>
        <v>2250</v>
      </c>
      <c r="G2037" s="12">
        <v>0.49218621749195235</v>
      </c>
      <c r="H2037" s="27">
        <f t="shared" si="347"/>
        <v>1</v>
      </c>
      <c r="I2037" s="11">
        <f t="shared" si="348"/>
        <v>0</v>
      </c>
      <c r="J2037" s="28">
        <f t="shared" si="349"/>
        <v>0</v>
      </c>
      <c r="K2037" s="28">
        <f t="shared" si="350"/>
        <v>2250</v>
      </c>
      <c r="L2037" s="28">
        <f t="shared" si="351"/>
        <v>2034</v>
      </c>
      <c r="M2037" s="41">
        <f>AVERAGE($K$4:K2037)</f>
        <v>2729.4739429695182</v>
      </c>
      <c r="N2037" s="41">
        <f>_xlfn.STDEV.S($K$4:K2037)</f>
        <v>355.19165283058061</v>
      </c>
      <c r="O2037" s="41">
        <f t="shared" si="353"/>
        <v>2714.0287263636042</v>
      </c>
      <c r="P2037" s="41">
        <f t="shared" si="354"/>
        <v>2744.9191595754323</v>
      </c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  <c r="AA2037" s="11"/>
      <c r="AB2037" s="11"/>
    </row>
    <row r="2038" spans="2:28" x14ac:dyDescent="0.2">
      <c r="B2038" s="13">
        <f t="shared" si="352"/>
        <v>2035</v>
      </c>
      <c r="C2038" s="12">
        <v>0.42313380670769862</v>
      </c>
      <c r="D2038" s="11">
        <f t="shared" si="344"/>
        <v>19</v>
      </c>
      <c r="E2038" s="11">
        <f t="shared" si="345"/>
        <v>19</v>
      </c>
      <c r="F2038" s="11">
        <f t="shared" si="346"/>
        <v>2850</v>
      </c>
      <c r="G2038" s="12">
        <v>0.50294366552252012</v>
      </c>
      <c r="H2038" s="27">
        <f t="shared" si="347"/>
        <v>2</v>
      </c>
      <c r="I2038" s="11">
        <f t="shared" si="348"/>
        <v>0</v>
      </c>
      <c r="J2038" s="28">
        <f t="shared" si="349"/>
        <v>0</v>
      </c>
      <c r="K2038" s="28">
        <f t="shared" si="350"/>
        <v>2850</v>
      </c>
      <c r="L2038" s="28">
        <f t="shared" si="351"/>
        <v>2035</v>
      </c>
      <c r="M2038" s="41">
        <f>AVERAGE($K$4:K2038)</f>
        <v>2729.5331695331697</v>
      </c>
      <c r="N2038" s="41">
        <f>_xlfn.STDEV.S($K$4:K2038)</f>
        <v>355.11437942369963</v>
      </c>
      <c r="O2038" s="41">
        <f t="shared" si="353"/>
        <v>2714.0951121532462</v>
      </c>
      <c r="P2038" s="41">
        <f t="shared" si="354"/>
        <v>2744.9712269130932</v>
      </c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  <c r="AA2038" s="11"/>
      <c r="AB2038" s="11"/>
    </row>
    <row r="2039" spans="2:28" x14ac:dyDescent="0.2">
      <c r="B2039" s="13">
        <f t="shared" si="352"/>
        <v>2036</v>
      </c>
      <c r="C2039" s="12">
        <v>0.56129041770491706</v>
      </c>
      <c r="D2039" s="11">
        <f t="shared" si="344"/>
        <v>20</v>
      </c>
      <c r="E2039" s="11">
        <f t="shared" si="345"/>
        <v>20</v>
      </c>
      <c r="F2039" s="11">
        <f t="shared" si="346"/>
        <v>3000</v>
      </c>
      <c r="G2039" s="12">
        <v>0.38014317704004519</v>
      </c>
      <c r="H2039" s="27">
        <f t="shared" si="347"/>
        <v>1</v>
      </c>
      <c r="I2039" s="11">
        <f t="shared" si="348"/>
        <v>0</v>
      </c>
      <c r="J2039" s="28">
        <f t="shared" si="349"/>
        <v>0</v>
      </c>
      <c r="K2039" s="28">
        <f t="shared" si="350"/>
        <v>3000</v>
      </c>
      <c r="L2039" s="28">
        <f t="shared" si="351"/>
        <v>2036</v>
      </c>
      <c r="M2039" s="41">
        <f>AVERAGE($K$4:K2039)</f>
        <v>2729.6660117878191</v>
      </c>
      <c r="N2039" s="41">
        <f>_xlfn.STDEV.S($K$4:K2039)</f>
        <v>355.07771436314357</v>
      </c>
      <c r="O2039" s="41">
        <f t="shared" si="353"/>
        <v>2714.2333442265831</v>
      </c>
      <c r="P2039" s="41">
        <f t="shared" si="354"/>
        <v>2745.0986793490551</v>
      </c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  <c r="AA2039" s="11"/>
      <c r="AB2039" s="11"/>
    </row>
    <row r="2040" spans="2:28" x14ac:dyDescent="0.2">
      <c r="B2040" s="13">
        <f t="shared" si="352"/>
        <v>2037</v>
      </c>
      <c r="C2040" s="12">
        <v>0.41690799327365213</v>
      </c>
      <c r="D2040" s="11">
        <f t="shared" si="344"/>
        <v>19</v>
      </c>
      <c r="E2040" s="11">
        <f t="shared" si="345"/>
        <v>19</v>
      </c>
      <c r="F2040" s="11">
        <f t="shared" si="346"/>
        <v>2850</v>
      </c>
      <c r="G2040" s="12">
        <v>0.55809967185846665</v>
      </c>
      <c r="H2040" s="27">
        <f t="shared" si="347"/>
        <v>2</v>
      </c>
      <c r="I2040" s="11">
        <f t="shared" si="348"/>
        <v>0</v>
      </c>
      <c r="J2040" s="28">
        <f t="shared" si="349"/>
        <v>0</v>
      </c>
      <c r="K2040" s="28">
        <f t="shared" si="350"/>
        <v>2850</v>
      </c>
      <c r="L2040" s="28">
        <f t="shared" si="351"/>
        <v>2037</v>
      </c>
      <c r="M2040" s="41">
        <f>AVERAGE($K$4:K2040)</f>
        <v>2729.725085910653</v>
      </c>
      <c r="N2040" s="41">
        <f>_xlfn.STDEV.S($K$4:K2040)</f>
        <v>355.00051609588451</v>
      </c>
      <c r="O2040" s="41">
        <f t="shared" si="353"/>
        <v>2714.2995658388181</v>
      </c>
      <c r="P2040" s="41">
        <f t="shared" si="354"/>
        <v>2745.1506059824878</v>
      </c>
      <c r="Q2040" s="11"/>
      <c r="R2040" s="11"/>
      <c r="S2040" s="11"/>
      <c r="T2040" s="11"/>
      <c r="U2040" s="11"/>
      <c r="V2040" s="11"/>
      <c r="W2040" s="11"/>
      <c r="X2040" s="11"/>
      <c r="Y2040" s="11"/>
      <c r="Z2040" s="11"/>
      <c r="AA2040" s="11"/>
      <c r="AB2040" s="11"/>
    </row>
    <row r="2041" spans="2:28" x14ac:dyDescent="0.2">
      <c r="B2041" s="13">
        <f t="shared" si="352"/>
        <v>2038</v>
      </c>
      <c r="C2041" s="12">
        <v>0.22397301226924027</v>
      </c>
      <c r="D2041" s="11">
        <f t="shared" si="344"/>
        <v>17</v>
      </c>
      <c r="E2041" s="11">
        <f t="shared" si="345"/>
        <v>17</v>
      </c>
      <c r="F2041" s="11">
        <f t="shared" si="346"/>
        <v>2550</v>
      </c>
      <c r="G2041" s="12">
        <v>0.90464720918461994</v>
      </c>
      <c r="H2041" s="27">
        <f t="shared" si="347"/>
        <v>3</v>
      </c>
      <c r="I2041" s="11">
        <f t="shared" si="348"/>
        <v>0</v>
      </c>
      <c r="J2041" s="28">
        <f t="shared" si="349"/>
        <v>0</v>
      </c>
      <c r="K2041" s="28">
        <f t="shared" si="350"/>
        <v>2550</v>
      </c>
      <c r="L2041" s="28">
        <f t="shared" si="351"/>
        <v>2038</v>
      </c>
      <c r="M2041" s="41">
        <f>AVERAGE($K$4:K2041)</f>
        <v>2729.6368989205102</v>
      </c>
      <c r="N2041" s="41">
        <f>_xlfn.STDEV.S($K$4:K2041)</f>
        <v>354.935695189684</v>
      </c>
      <c r="O2041" s="41">
        <f t="shared" si="353"/>
        <v>2714.2179842042724</v>
      </c>
      <c r="P2041" s="41">
        <f t="shared" si="354"/>
        <v>2745.0558136367481</v>
      </c>
      <c r="Q2041" s="11"/>
      <c r="R2041" s="11"/>
      <c r="S2041" s="11"/>
      <c r="T2041" s="11"/>
      <c r="U2041" s="11"/>
      <c r="V2041" s="11"/>
      <c r="W2041" s="11"/>
      <c r="X2041" s="11"/>
      <c r="Y2041" s="11"/>
      <c r="Z2041" s="11"/>
      <c r="AA2041" s="11"/>
      <c r="AB2041" s="11"/>
    </row>
    <row r="2042" spans="2:28" x14ac:dyDescent="0.2">
      <c r="B2042" s="13">
        <f t="shared" si="352"/>
        <v>2039</v>
      </c>
      <c r="C2042" s="12">
        <v>0.12380043887393144</v>
      </c>
      <c r="D2042" s="11">
        <f t="shared" si="344"/>
        <v>16</v>
      </c>
      <c r="E2042" s="11">
        <f t="shared" si="345"/>
        <v>16</v>
      </c>
      <c r="F2042" s="11">
        <f t="shared" si="346"/>
        <v>2400</v>
      </c>
      <c r="G2042" s="12">
        <v>0.37386816616283103</v>
      </c>
      <c r="H2042" s="27">
        <f t="shared" si="347"/>
        <v>1</v>
      </c>
      <c r="I2042" s="11">
        <f t="shared" si="348"/>
        <v>0</v>
      </c>
      <c r="J2042" s="28">
        <f t="shared" si="349"/>
        <v>0</v>
      </c>
      <c r="K2042" s="28">
        <f t="shared" si="350"/>
        <v>2400</v>
      </c>
      <c r="L2042" s="28">
        <f t="shared" si="351"/>
        <v>2039</v>
      </c>
      <c r="M2042" s="41">
        <f>AVERAGE($K$4:K2042)</f>
        <v>2729.4752329573321</v>
      </c>
      <c r="N2042" s="41">
        <f>_xlfn.STDEV.S($K$4:K2042)</f>
        <v>354.92368701061491</v>
      </c>
      <c r="O2042" s="41">
        <f t="shared" si="353"/>
        <v>2714.0606257253339</v>
      </c>
      <c r="P2042" s="41">
        <f t="shared" si="354"/>
        <v>2744.8898401893302</v>
      </c>
      <c r="Q2042" s="11"/>
      <c r="R2042" s="11"/>
      <c r="S2042" s="11"/>
      <c r="T2042" s="11"/>
      <c r="U2042" s="11"/>
      <c r="V2042" s="11"/>
      <c r="W2042" s="11"/>
      <c r="X2042" s="11"/>
      <c r="Y2042" s="11"/>
      <c r="Z2042" s="11"/>
      <c r="AA2042" s="11"/>
      <c r="AB2042" s="11"/>
    </row>
    <row r="2043" spans="2:28" x14ac:dyDescent="0.2">
      <c r="B2043" s="13">
        <f t="shared" si="352"/>
        <v>2040</v>
      </c>
      <c r="C2043" s="12">
        <v>0.85155566043597519</v>
      </c>
      <c r="D2043" s="11">
        <f t="shared" si="344"/>
        <v>22</v>
      </c>
      <c r="E2043" s="11">
        <f t="shared" si="345"/>
        <v>22</v>
      </c>
      <c r="F2043" s="11">
        <f t="shared" si="346"/>
        <v>3300</v>
      </c>
      <c r="G2043" s="12">
        <v>0.35108125122682776</v>
      </c>
      <c r="H2043" s="27">
        <f t="shared" si="347"/>
        <v>2</v>
      </c>
      <c r="I2043" s="11">
        <f t="shared" si="348"/>
        <v>1</v>
      </c>
      <c r="J2043" s="28">
        <f t="shared" si="349"/>
        <v>500</v>
      </c>
      <c r="K2043" s="28">
        <f t="shared" si="350"/>
        <v>2800</v>
      </c>
      <c r="L2043" s="28">
        <f t="shared" si="351"/>
        <v>2040</v>
      </c>
      <c r="M2043" s="41">
        <f>AVERAGE($K$4:K2043)</f>
        <v>2729.5098039215686</v>
      </c>
      <c r="N2043" s="41">
        <f>_xlfn.STDEV.S($K$4:K2043)</f>
        <v>354.84007809438714</v>
      </c>
      <c r="O2043" s="41">
        <f t="shared" si="353"/>
        <v>2714.1026100419931</v>
      </c>
      <c r="P2043" s="41">
        <f t="shared" si="354"/>
        <v>2744.9169978011441</v>
      </c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  <c r="AA2043" s="11"/>
      <c r="AB2043" s="11"/>
    </row>
    <row r="2044" spans="2:28" x14ac:dyDescent="0.2">
      <c r="B2044" s="13">
        <f t="shared" si="352"/>
        <v>2041</v>
      </c>
      <c r="C2044" s="12">
        <v>0.82696934909667175</v>
      </c>
      <c r="D2044" s="11">
        <f t="shared" si="344"/>
        <v>22</v>
      </c>
      <c r="E2044" s="11">
        <f t="shared" si="345"/>
        <v>22</v>
      </c>
      <c r="F2044" s="11">
        <f t="shared" si="346"/>
        <v>3300</v>
      </c>
      <c r="G2044" s="12">
        <v>0.52180351287357218</v>
      </c>
      <c r="H2044" s="27">
        <f t="shared" si="347"/>
        <v>2</v>
      </c>
      <c r="I2044" s="11">
        <f t="shared" si="348"/>
        <v>1</v>
      </c>
      <c r="J2044" s="28">
        <f t="shared" si="349"/>
        <v>500</v>
      </c>
      <c r="K2044" s="28">
        <f t="shared" si="350"/>
        <v>2800</v>
      </c>
      <c r="L2044" s="28">
        <f t="shared" si="351"/>
        <v>2041</v>
      </c>
      <c r="M2044" s="41">
        <f>AVERAGE($K$4:K2044)</f>
        <v>2729.5443410093089</v>
      </c>
      <c r="N2044" s="41">
        <f>_xlfn.STDEV.S($K$4:K2044)</f>
        <v>354.75652810609637</v>
      </c>
      <c r="O2044" s="41">
        <f t="shared" si="353"/>
        <v>2714.1445533591727</v>
      </c>
      <c r="P2044" s="41">
        <f t="shared" si="354"/>
        <v>2744.9441286594451</v>
      </c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  <c r="AA2044" s="11"/>
      <c r="AB2044" s="11"/>
    </row>
    <row r="2045" spans="2:28" x14ac:dyDescent="0.2">
      <c r="B2045" s="13">
        <f t="shared" si="352"/>
        <v>2042</v>
      </c>
      <c r="C2045" s="12">
        <v>3.5680788495252913E-2</v>
      </c>
      <c r="D2045" s="11">
        <f t="shared" si="344"/>
        <v>15</v>
      </c>
      <c r="E2045" s="11">
        <f t="shared" si="345"/>
        <v>15</v>
      </c>
      <c r="F2045" s="11">
        <f t="shared" si="346"/>
        <v>2250</v>
      </c>
      <c r="G2045" s="12">
        <v>0.92540928542933909</v>
      </c>
      <c r="H2045" s="27">
        <f t="shared" si="347"/>
        <v>3</v>
      </c>
      <c r="I2045" s="11">
        <f t="shared" si="348"/>
        <v>0</v>
      </c>
      <c r="J2045" s="28">
        <f t="shared" si="349"/>
        <v>0</v>
      </c>
      <c r="K2045" s="28">
        <f t="shared" si="350"/>
        <v>2250</v>
      </c>
      <c r="L2045" s="28">
        <f t="shared" si="351"/>
        <v>2042</v>
      </c>
      <c r="M2045" s="41">
        <f>AVERAGE($K$4:K2045)</f>
        <v>2729.3095004897159</v>
      </c>
      <c r="N2045" s="41">
        <f>_xlfn.STDEV.S($K$4:K2045)</f>
        <v>354.82833687645353</v>
      </c>
      <c r="O2045" s="41">
        <f t="shared" si="353"/>
        <v>2713.9103721251008</v>
      </c>
      <c r="P2045" s="41">
        <f t="shared" si="354"/>
        <v>2744.708628854331</v>
      </c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1"/>
      <c r="AB2045" s="11"/>
    </row>
    <row r="2046" spans="2:28" x14ac:dyDescent="0.2">
      <c r="B2046" s="13">
        <f t="shared" si="352"/>
        <v>2043</v>
      </c>
      <c r="C2046" s="12">
        <v>7.1834770482879118E-2</v>
      </c>
      <c r="D2046" s="11">
        <f t="shared" si="344"/>
        <v>15</v>
      </c>
      <c r="E2046" s="11">
        <f t="shared" si="345"/>
        <v>15</v>
      </c>
      <c r="F2046" s="11">
        <f t="shared" si="346"/>
        <v>2250</v>
      </c>
      <c r="G2046" s="12">
        <v>0.8226185185743069</v>
      </c>
      <c r="H2046" s="27">
        <f t="shared" si="347"/>
        <v>3</v>
      </c>
      <c r="I2046" s="11">
        <f t="shared" si="348"/>
        <v>0</v>
      </c>
      <c r="J2046" s="28">
        <f t="shared" si="349"/>
        <v>0</v>
      </c>
      <c r="K2046" s="28">
        <f t="shared" si="350"/>
        <v>2250</v>
      </c>
      <c r="L2046" s="28">
        <f t="shared" si="351"/>
        <v>2043</v>
      </c>
      <c r="M2046" s="41">
        <f>AVERAGE($K$4:K2046)</f>
        <v>2729.0748898678412</v>
      </c>
      <c r="N2046" s="41">
        <f>_xlfn.STDEV.S($K$4:K2046)</f>
        <v>354.89990556294214</v>
      </c>
      <c r="O2046" s="41">
        <f t="shared" si="353"/>
        <v>2713.6764299571532</v>
      </c>
      <c r="P2046" s="41">
        <f t="shared" si="354"/>
        <v>2744.4733497785292</v>
      </c>
      <c r="Q2046" s="11"/>
      <c r="R2046" s="11"/>
      <c r="S2046" s="11"/>
      <c r="T2046" s="11"/>
      <c r="U2046" s="11"/>
      <c r="V2046" s="11"/>
      <c r="W2046" s="11"/>
      <c r="X2046" s="11"/>
      <c r="Y2046" s="11"/>
      <c r="Z2046" s="11"/>
      <c r="AA2046" s="11"/>
      <c r="AB2046" s="11"/>
    </row>
    <row r="2047" spans="2:28" x14ac:dyDescent="0.2">
      <c r="B2047" s="13">
        <f t="shared" si="352"/>
        <v>2044</v>
      </c>
      <c r="C2047" s="12">
        <v>0.4011572096616135</v>
      </c>
      <c r="D2047" s="11">
        <f t="shared" si="344"/>
        <v>19</v>
      </c>
      <c r="E2047" s="11">
        <f t="shared" si="345"/>
        <v>19</v>
      </c>
      <c r="F2047" s="11">
        <f t="shared" si="346"/>
        <v>2850</v>
      </c>
      <c r="G2047" s="12">
        <v>2.7825545012529762E-2</v>
      </c>
      <c r="H2047" s="27">
        <f t="shared" si="347"/>
        <v>0</v>
      </c>
      <c r="I2047" s="11">
        <f t="shared" si="348"/>
        <v>0</v>
      </c>
      <c r="J2047" s="28">
        <f t="shared" si="349"/>
        <v>0</v>
      </c>
      <c r="K2047" s="28">
        <f t="shared" si="350"/>
        <v>2850</v>
      </c>
      <c r="L2047" s="28">
        <f t="shared" si="351"/>
        <v>2044</v>
      </c>
      <c r="M2047" s="41">
        <f>AVERAGE($K$4:K2047)</f>
        <v>2729.1340508806261</v>
      </c>
      <c r="N2047" s="41">
        <f>_xlfn.STDEV.S($K$4:K2047)</f>
        <v>354.82311868814963</v>
      </c>
      <c r="O2047" s="41">
        <f t="shared" si="353"/>
        <v>2713.7426934727905</v>
      </c>
      <c r="P2047" s="41">
        <f t="shared" si="354"/>
        <v>2744.5254082884617</v>
      </c>
      <c r="Q2047" s="11"/>
      <c r="R2047" s="11"/>
      <c r="S2047" s="11"/>
      <c r="T2047" s="11"/>
      <c r="U2047" s="11"/>
      <c r="V2047" s="11"/>
      <c r="W2047" s="11"/>
      <c r="X2047" s="11"/>
      <c r="Y2047" s="11"/>
      <c r="Z2047" s="11"/>
      <c r="AA2047" s="11"/>
      <c r="AB2047" s="11"/>
    </row>
    <row r="2048" spans="2:28" x14ac:dyDescent="0.2">
      <c r="B2048" s="13">
        <f t="shared" si="352"/>
        <v>2045</v>
      </c>
      <c r="C2048" s="12">
        <v>0.88961587787419694</v>
      </c>
      <c r="D2048" s="11">
        <f t="shared" si="344"/>
        <v>22</v>
      </c>
      <c r="E2048" s="11">
        <f t="shared" si="345"/>
        <v>22</v>
      </c>
      <c r="F2048" s="11">
        <f t="shared" si="346"/>
        <v>3300</v>
      </c>
      <c r="G2048" s="12">
        <v>0.96017631806536141</v>
      </c>
      <c r="H2048" s="27">
        <f t="shared" si="347"/>
        <v>5</v>
      </c>
      <c r="I2048" s="11">
        <f t="shared" si="348"/>
        <v>0</v>
      </c>
      <c r="J2048" s="28">
        <f t="shared" si="349"/>
        <v>0</v>
      </c>
      <c r="K2048" s="28">
        <f t="shared" si="350"/>
        <v>3300</v>
      </c>
      <c r="L2048" s="28">
        <f t="shared" si="351"/>
        <v>2045</v>
      </c>
      <c r="M2048" s="41">
        <f>AVERAGE($K$4:K2048)</f>
        <v>2729.4132029339853</v>
      </c>
      <c r="N2048" s="41">
        <f>_xlfn.STDEV.S($K$4:K2048)</f>
        <v>354.96085603456498</v>
      </c>
      <c r="O2048" s="41">
        <f t="shared" si="353"/>
        <v>2714.019640371112</v>
      </c>
      <c r="P2048" s="41">
        <f t="shared" si="354"/>
        <v>2744.8067654968586</v>
      </c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  <c r="AA2048" s="11"/>
      <c r="AB2048" s="11"/>
    </row>
    <row r="2049" spans="2:28" x14ac:dyDescent="0.2">
      <c r="B2049" s="13">
        <f t="shared" si="352"/>
        <v>2046</v>
      </c>
      <c r="C2049" s="12">
        <v>0.62550197255078899</v>
      </c>
      <c r="D2049" s="11">
        <f t="shared" si="344"/>
        <v>20</v>
      </c>
      <c r="E2049" s="11">
        <f t="shared" si="345"/>
        <v>20</v>
      </c>
      <c r="F2049" s="11">
        <f t="shared" si="346"/>
        <v>3000</v>
      </c>
      <c r="G2049" s="12">
        <v>8.4086918045551684E-2</v>
      </c>
      <c r="H2049" s="27">
        <f t="shared" si="347"/>
        <v>0</v>
      </c>
      <c r="I2049" s="11">
        <f t="shared" si="348"/>
        <v>1</v>
      </c>
      <c r="J2049" s="28">
        <f t="shared" si="349"/>
        <v>500</v>
      </c>
      <c r="K2049" s="28">
        <f t="shared" si="350"/>
        <v>2500</v>
      </c>
      <c r="L2049" s="28">
        <f t="shared" si="351"/>
        <v>2046</v>
      </c>
      <c r="M2049" s="41">
        <f>AVERAGE($K$4:K2049)</f>
        <v>2729.3010752688174</v>
      </c>
      <c r="N2049" s="41">
        <f>_xlfn.STDEV.S($K$4:K2049)</f>
        <v>354.91029930998087</v>
      </c>
      <c r="O2049" s="41">
        <f t="shared" si="353"/>
        <v>2713.9134714456873</v>
      </c>
      <c r="P2049" s="41">
        <f t="shared" si="354"/>
        <v>2744.6886790919475</v>
      </c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  <c r="AA2049" s="11"/>
      <c r="AB2049" s="11"/>
    </row>
    <row r="2050" spans="2:28" x14ac:dyDescent="0.2">
      <c r="B2050" s="13">
        <f t="shared" si="352"/>
        <v>2047</v>
      </c>
      <c r="C2050" s="12">
        <v>0.98990404075725158</v>
      </c>
      <c r="D2050" s="11">
        <f t="shared" si="344"/>
        <v>25</v>
      </c>
      <c r="E2050" s="11">
        <f t="shared" si="345"/>
        <v>22</v>
      </c>
      <c r="F2050" s="11">
        <f t="shared" si="346"/>
        <v>3300</v>
      </c>
      <c r="G2050" s="12">
        <v>0.15392072367339549</v>
      </c>
      <c r="H2050" s="27">
        <f t="shared" si="347"/>
        <v>1</v>
      </c>
      <c r="I2050" s="11">
        <f t="shared" si="348"/>
        <v>2</v>
      </c>
      <c r="J2050" s="28">
        <f t="shared" si="349"/>
        <v>1000</v>
      </c>
      <c r="K2050" s="28">
        <f t="shared" si="350"/>
        <v>2300</v>
      </c>
      <c r="L2050" s="28">
        <f t="shared" si="351"/>
        <v>2047</v>
      </c>
      <c r="M2050" s="41">
        <f>AVERAGE($K$4:K2050)</f>
        <v>2729.0913531998044</v>
      </c>
      <c r="N2050" s="41">
        <f>_xlfn.STDEV.S($K$4:K2050)</f>
        <v>354.95040469512321</v>
      </c>
      <c r="O2050" s="41">
        <f t="shared" si="353"/>
        <v>2713.705774466493</v>
      </c>
      <c r="P2050" s="41">
        <f t="shared" si="354"/>
        <v>2744.4769319331158</v>
      </c>
      <c r="Q2050" s="11"/>
      <c r="R2050" s="11"/>
      <c r="S2050" s="11"/>
      <c r="T2050" s="11"/>
      <c r="U2050" s="11"/>
      <c r="V2050" s="11"/>
      <c r="W2050" s="11"/>
      <c r="X2050" s="11"/>
      <c r="Y2050" s="11"/>
      <c r="Z2050" s="11"/>
      <c r="AA2050" s="11"/>
      <c r="AB2050" s="11"/>
    </row>
    <row r="2051" spans="2:28" x14ac:dyDescent="0.2">
      <c r="B2051" s="13">
        <f t="shared" si="352"/>
        <v>2048</v>
      </c>
      <c r="C2051" s="12">
        <v>0.95770476665537752</v>
      </c>
      <c r="D2051" s="11">
        <f t="shared" si="344"/>
        <v>24</v>
      </c>
      <c r="E2051" s="11">
        <f t="shared" si="345"/>
        <v>22</v>
      </c>
      <c r="F2051" s="11">
        <f t="shared" si="346"/>
        <v>3300</v>
      </c>
      <c r="G2051" s="12">
        <v>0.31017446035273588</v>
      </c>
      <c r="H2051" s="27">
        <f t="shared" si="347"/>
        <v>1</v>
      </c>
      <c r="I2051" s="11">
        <f t="shared" si="348"/>
        <v>2</v>
      </c>
      <c r="J2051" s="28">
        <f t="shared" si="349"/>
        <v>1000</v>
      </c>
      <c r="K2051" s="28">
        <f t="shared" si="350"/>
        <v>2300</v>
      </c>
      <c r="L2051" s="28">
        <f t="shared" si="351"/>
        <v>2048</v>
      </c>
      <c r="M2051" s="41">
        <f>AVERAGE($K$4:K2051)</f>
        <v>2728.8818359375</v>
      </c>
      <c r="N2051" s="41">
        <f>_xlfn.STDEV.S($K$4:K2051)</f>
        <v>354.99034259230774</v>
      </c>
      <c r="O2051" s="41">
        <f t="shared" si="353"/>
        <v>2713.4982876419917</v>
      </c>
      <c r="P2051" s="41">
        <f t="shared" si="354"/>
        <v>2744.2653842330083</v>
      </c>
      <c r="Q2051" s="11"/>
      <c r="R2051" s="11"/>
      <c r="S2051" s="11"/>
      <c r="T2051" s="11"/>
      <c r="U2051" s="11"/>
      <c r="V2051" s="11"/>
      <c r="W2051" s="11"/>
      <c r="X2051" s="11"/>
      <c r="Y2051" s="11"/>
      <c r="Z2051" s="11"/>
      <c r="AA2051" s="11"/>
      <c r="AB2051" s="11"/>
    </row>
    <row r="2052" spans="2:28" x14ac:dyDescent="0.2">
      <c r="B2052" s="13">
        <f t="shared" si="352"/>
        <v>2049</v>
      </c>
      <c r="C2052" s="12">
        <v>0.44072827920879498</v>
      </c>
      <c r="D2052" s="11">
        <f t="shared" si="344"/>
        <v>19</v>
      </c>
      <c r="E2052" s="11">
        <f t="shared" si="345"/>
        <v>19</v>
      </c>
      <c r="F2052" s="11">
        <f t="shared" si="346"/>
        <v>2850</v>
      </c>
      <c r="G2052" s="12">
        <v>0.36850810321624361</v>
      </c>
      <c r="H2052" s="27">
        <f t="shared" si="347"/>
        <v>1</v>
      </c>
      <c r="I2052" s="11">
        <f t="shared" si="348"/>
        <v>0</v>
      </c>
      <c r="J2052" s="28">
        <f t="shared" si="349"/>
        <v>0</v>
      </c>
      <c r="K2052" s="28">
        <f t="shared" si="350"/>
        <v>2850</v>
      </c>
      <c r="L2052" s="28">
        <f t="shared" si="351"/>
        <v>2049</v>
      </c>
      <c r="M2052" s="41">
        <f>AVERAGE($K$4:K2052)</f>
        <v>2728.9409468033186</v>
      </c>
      <c r="N2052" s="41">
        <f>_xlfn.STDEV.S($K$4:K2052)</f>
        <v>354.9137507012066</v>
      </c>
      <c r="O2052" s="41">
        <f t="shared" si="353"/>
        <v>2713.5644756325978</v>
      </c>
      <c r="P2052" s="41">
        <f t="shared" si="354"/>
        <v>2744.3174179740395</v>
      </c>
      <c r="Q2052" s="11"/>
      <c r="R2052" s="11"/>
      <c r="S2052" s="11"/>
      <c r="T2052" s="11"/>
      <c r="U2052" s="11"/>
      <c r="V2052" s="11"/>
      <c r="W2052" s="11"/>
      <c r="X2052" s="11"/>
      <c r="Y2052" s="11"/>
      <c r="Z2052" s="11"/>
      <c r="AA2052" s="11"/>
      <c r="AB2052" s="11"/>
    </row>
    <row r="2053" spans="2:28" x14ac:dyDescent="0.2">
      <c r="B2053" s="13">
        <f t="shared" si="352"/>
        <v>2050</v>
      </c>
      <c r="C2053" s="12">
        <v>0.91307827743680259</v>
      </c>
      <c r="D2053" s="11">
        <f t="shared" ref="D2053:D2116" si="355">SUMIFS($R$4:$R$15,$U$4:$U$15,"&lt;="&amp;C2053,$T$4:$T$15,"&gt;="&amp;C2053)</f>
        <v>23</v>
      </c>
      <c r="E2053" s="11">
        <f t="shared" ref="E2053:E2116" si="356">MIN(D2053,$X$2)</f>
        <v>22</v>
      </c>
      <c r="F2053" s="11">
        <f t="shared" ref="F2053:F2116" si="357">E2053*$X$3</f>
        <v>3300</v>
      </c>
      <c r="G2053" s="12">
        <v>5.0912684372876105E-2</v>
      </c>
      <c r="H2053" s="27">
        <f t="shared" ref="H2053:H2116" si="358">_xlfn.BINOM.INV(E2053,$X$5,G2053)</f>
        <v>0</v>
      </c>
      <c r="I2053" s="11">
        <f t="shared" ref="I2053:I2116" si="359">IF(E2053-H2053&gt;$X$6,E2053-H2053-$X$6,0)</f>
        <v>3</v>
      </c>
      <c r="J2053" s="28">
        <f t="shared" ref="J2053:J2116" si="360">I2053*$X$4</f>
        <v>1500</v>
      </c>
      <c r="K2053" s="28">
        <f t="shared" ref="K2053:K2116" si="361">F2053-J2053</f>
        <v>1800</v>
      </c>
      <c r="L2053" s="28">
        <f t="shared" ref="L2053:L2116" si="362">B2053</f>
        <v>2050</v>
      </c>
      <c r="M2053" s="41">
        <f>AVERAGE($K$4:K2053)</f>
        <v>2728.4878048780488</v>
      </c>
      <c r="N2053" s="41">
        <f>_xlfn.STDEV.S($K$4:K2053)</f>
        <v>355.41980360702678</v>
      </c>
      <c r="O2053" s="41">
        <f t="shared" si="353"/>
        <v>2713.0931698106488</v>
      </c>
      <c r="P2053" s="41">
        <f t="shared" si="354"/>
        <v>2743.8824399454488</v>
      </c>
      <c r="Q2053" s="11"/>
      <c r="R2053" s="11"/>
      <c r="S2053" s="11"/>
      <c r="T2053" s="11"/>
      <c r="U2053" s="11"/>
      <c r="V2053" s="11"/>
      <c r="W2053" s="11"/>
      <c r="X2053" s="11"/>
      <c r="Y2053" s="11"/>
      <c r="Z2053" s="11"/>
      <c r="AA2053" s="11"/>
      <c r="AB2053" s="11"/>
    </row>
    <row r="2054" spans="2:28" x14ac:dyDescent="0.2">
      <c r="B2054" s="13">
        <f t="shared" ref="B2054:B2117" si="363">B2053+1</f>
        <v>2051</v>
      </c>
      <c r="C2054" s="12">
        <v>0.49044031166976276</v>
      </c>
      <c r="D2054" s="11">
        <f t="shared" si="355"/>
        <v>19</v>
      </c>
      <c r="E2054" s="11">
        <f t="shared" si="356"/>
        <v>19</v>
      </c>
      <c r="F2054" s="11">
        <f t="shared" si="357"/>
        <v>2850</v>
      </c>
      <c r="G2054" s="12">
        <v>0.83424696059270431</v>
      </c>
      <c r="H2054" s="27">
        <f t="shared" si="358"/>
        <v>3</v>
      </c>
      <c r="I2054" s="11">
        <f t="shared" si="359"/>
        <v>0</v>
      </c>
      <c r="J2054" s="28">
        <f t="shared" si="360"/>
        <v>0</v>
      </c>
      <c r="K2054" s="28">
        <f t="shared" si="361"/>
        <v>2850</v>
      </c>
      <c r="L2054" s="28">
        <f t="shared" si="362"/>
        <v>2051</v>
      </c>
      <c r="M2054" s="41">
        <f>AVERAGE($K$4:K2054)</f>
        <v>2728.5470502194053</v>
      </c>
      <c r="N2054" s="41">
        <f>_xlfn.STDEV.S($K$4:K2054)</f>
        <v>355.34323510715177</v>
      </c>
      <c r="O2054" s="41">
        <f t="shared" ref="O2054:O2117" si="364">M2054-_xlfn.T.INV.2T(0.05,L2054-1)*N2054/SQRT(L2054)</f>
        <v>2713.159488679833</v>
      </c>
      <c r="P2054" s="41">
        <f t="shared" ref="P2054:P2117" si="365">M2054+_xlfn.T.INV.2T(0.05,L2054-1)*N2054/SQRT(L2054)</f>
        <v>2743.9346117589776</v>
      </c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  <c r="AA2054" s="11"/>
      <c r="AB2054" s="11"/>
    </row>
    <row r="2055" spans="2:28" x14ac:dyDescent="0.2">
      <c r="B2055" s="13">
        <f t="shared" si="363"/>
        <v>2052</v>
      </c>
      <c r="C2055" s="12">
        <v>0.43754714687542251</v>
      </c>
      <c r="D2055" s="11">
        <f t="shared" si="355"/>
        <v>19</v>
      </c>
      <c r="E2055" s="11">
        <f t="shared" si="356"/>
        <v>19</v>
      </c>
      <c r="F2055" s="11">
        <f t="shared" si="357"/>
        <v>2850</v>
      </c>
      <c r="G2055" s="12">
        <v>0.55350724300364895</v>
      </c>
      <c r="H2055" s="27">
        <f t="shared" si="358"/>
        <v>2</v>
      </c>
      <c r="I2055" s="11">
        <f t="shared" si="359"/>
        <v>0</v>
      </c>
      <c r="J2055" s="28">
        <f t="shared" si="360"/>
        <v>0</v>
      </c>
      <c r="K2055" s="28">
        <f t="shared" si="361"/>
        <v>2850</v>
      </c>
      <c r="L2055" s="28">
        <f t="shared" si="362"/>
        <v>2052</v>
      </c>
      <c r="M2055" s="41">
        <f>AVERAGE($K$4:K2055)</f>
        <v>2728.606237816764</v>
      </c>
      <c r="N2055" s="41">
        <f>_xlfn.STDEV.S($K$4:K2055)</f>
        <v>355.26671492331224</v>
      </c>
      <c r="O2055" s="41">
        <f t="shared" si="364"/>
        <v>2713.225743344799</v>
      </c>
      <c r="P2055" s="41">
        <f t="shared" si="365"/>
        <v>2743.9867322887289</v>
      </c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  <c r="AA2055" s="11"/>
      <c r="AB2055" s="11"/>
    </row>
    <row r="2056" spans="2:28" x14ac:dyDescent="0.2">
      <c r="B2056" s="13">
        <f t="shared" si="363"/>
        <v>2053</v>
      </c>
      <c r="C2056" s="12">
        <v>5.5849843926532916E-2</v>
      </c>
      <c r="D2056" s="11">
        <f t="shared" si="355"/>
        <v>15</v>
      </c>
      <c r="E2056" s="11">
        <f t="shared" si="356"/>
        <v>15</v>
      </c>
      <c r="F2056" s="11">
        <f t="shared" si="357"/>
        <v>2250</v>
      </c>
      <c r="G2056" s="12">
        <v>0.52036150989691721</v>
      </c>
      <c r="H2056" s="27">
        <f t="shared" si="358"/>
        <v>1</v>
      </c>
      <c r="I2056" s="11">
        <f t="shared" si="359"/>
        <v>0</v>
      </c>
      <c r="J2056" s="28">
        <f t="shared" si="360"/>
        <v>0</v>
      </c>
      <c r="K2056" s="28">
        <f t="shared" si="361"/>
        <v>2250</v>
      </c>
      <c r="L2056" s="28">
        <f t="shared" si="362"/>
        <v>2053</v>
      </c>
      <c r="M2056" s="41">
        <f>AVERAGE($K$4:K2056)</f>
        <v>2728.3731125182658</v>
      </c>
      <c r="N2056" s="41">
        <f>_xlfn.STDEV.S($K$4:K2056)</f>
        <v>355.33717219477239</v>
      </c>
      <c r="O2056" s="41">
        <f t="shared" si="364"/>
        <v>2712.9933192362128</v>
      </c>
      <c r="P2056" s="41">
        <f t="shared" si="365"/>
        <v>2743.7529058003188</v>
      </c>
      <c r="Q2056" s="11"/>
      <c r="R2056" s="11"/>
      <c r="S2056" s="11"/>
      <c r="T2056" s="11"/>
      <c r="U2056" s="11"/>
      <c r="V2056" s="11"/>
      <c r="W2056" s="11"/>
      <c r="X2056" s="11"/>
      <c r="Y2056" s="11"/>
      <c r="Z2056" s="11"/>
      <c r="AA2056" s="11"/>
      <c r="AB2056" s="11"/>
    </row>
    <row r="2057" spans="2:28" x14ac:dyDescent="0.2">
      <c r="B2057" s="13">
        <f t="shared" si="363"/>
        <v>2054</v>
      </c>
      <c r="C2057" s="12">
        <v>6.4264317233662549E-2</v>
      </c>
      <c r="D2057" s="11">
        <f t="shared" si="355"/>
        <v>15</v>
      </c>
      <c r="E2057" s="11">
        <f t="shared" si="356"/>
        <v>15</v>
      </c>
      <c r="F2057" s="11">
        <f t="shared" si="357"/>
        <v>2250</v>
      </c>
      <c r="G2057" s="12">
        <v>0.90702977392391004</v>
      </c>
      <c r="H2057" s="27">
        <f t="shared" si="358"/>
        <v>3</v>
      </c>
      <c r="I2057" s="11">
        <f t="shared" si="359"/>
        <v>0</v>
      </c>
      <c r="J2057" s="28">
        <f t="shared" si="360"/>
        <v>0</v>
      </c>
      <c r="K2057" s="28">
        <f t="shared" si="361"/>
        <v>2250</v>
      </c>
      <c r="L2057" s="28">
        <f t="shared" si="362"/>
        <v>2054</v>
      </c>
      <c r="M2057" s="41">
        <f>AVERAGE($K$4:K2057)</f>
        <v>2728.1402142161637</v>
      </c>
      <c r="N2057" s="41">
        <f>_xlfn.STDEV.S($K$4:K2057)</f>
        <v>355.40739411371152</v>
      </c>
      <c r="O2057" s="41">
        <f t="shared" si="364"/>
        <v>2712.7611310520824</v>
      </c>
      <c r="P2057" s="41">
        <f t="shared" si="365"/>
        <v>2743.519297380245</v>
      </c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1"/>
      <c r="AB2057" s="11"/>
    </row>
    <row r="2058" spans="2:28" x14ac:dyDescent="0.2">
      <c r="B2058" s="13">
        <f t="shared" si="363"/>
        <v>2055</v>
      </c>
      <c r="C2058" s="12">
        <v>0.92174566029611282</v>
      </c>
      <c r="D2058" s="11">
        <f t="shared" si="355"/>
        <v>23</v>
      </c>
      <c r="E2058" s="11">
        <f t="shared" si="356"/>
        <v>22</v>
      </c>
      <c r="F2058" s="11">
        <f t="shared" si="357"/>
        <v>3300</v>
      </c>
      <c r="G2058" s="12">
        <v>0.53991158573191389</v>
      </c>
      <c r="H2058" s="27">
        <f t="shared" si="358"/>
        <v>2</v>
      </c>
      <c r="I2058" s="11">
        <f t="shared" si="359"/>
        <v>1</v>
      </c>
      <c r="J2058" s="28">
        <f t="shared" si="360"/>
        <v>500</v>
      </c>
      <c r="K2058" s="28">
        <f t="shared" si="361"/>
        <v>2800</v>
      </c>
      <c r="L2058" s="28">
        <f t="shared" si="362"/>
        <v>2055</v>
      </c>
      <c r="M2058" s="41">
        <f>AVERAGE($K$4:K2058)</f>
        <v>2728.175182481752</v>
      </c>
      <c r="N2058" s="41">
        <f>_xlfn.STDEV.S($K$4:K2058)</f>
        <v>355.324403620591</v>
      </c>
      <c r="O2058" s="41">
        <f t="shared" si="364"/>
        <v>2712.8034363231391</v>
      </c>
      <c r="P2058" s="41">
        <f t="shared" si="365"/>
        <v>2743.546928640365</v>
      </c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  <c r="AA2058" s="11"/>
      <c r="AB2058" s="11"/>
    </row>
    <row r="2059" spans="2:28" x14ac:dyDescent="0.2">
      <c r="B2059" s="13">
        <f t="shared" si="363"/>
        <v>2056</v>
      </c>
      <c r="C2059" s="12">
        <v>0.12782517810213989</v>
      </c>
      <c r="D2059" s="11">
        <f t="shared" si="355"/>
        <v>16</v>
      </c>
      <c r="E2059" s="11">
        <f t="shared" si="356"/>
        <v>16</v>
      </c>
      <c r="F2059" s="11">
        <f t="shared" si="357"/>
        <v>2400</v>
      </c>
      <c r="G2059" s="12">
        <v>0.48462075747237721</v>
      </c>
      <c r="H2059" s="27">
        <f t="shared" si="358"/>
        <v>1</v>
      </c>
      <c r="I2059" s="11">
        <f t="shared" si="359"/>
        <v>0</v>
      </c>
      <c r="J2059" s="28">
        <f t="shared" si="360"/>
        <v>0</v>
      </c>
      <c r="K2059" s="28">
        <f t="shared" si="361"/>
        <v>2400</v>
      </c>
      <c r="L2059" s="28">
        <f t="shared" si="362"/>
        <v>2056</v>
      </c>
      <c r="M2059" s="41">
        <f>AVERAGE($K$4:K2059)</f>
        <v>2728.0155642023346</v>
      </c>
      <c r="N2059" s="41">
        <f>_xlfn.STDEV.S($K$4:K2059)</f>
        <v>355.31166094004499</v>
      </c>
      <c r="O2059" s="41">
        <f t="shared" si="364"/>
        <v>2712.6481123017093</v>
      </c>
      <c r="P2059" s="41">
        <f t="shared" si="365"/>
        <v>2743.38301610296</v>
      </c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  <c r="AA2059" s="11"/>
      <c r="AB2059" s="11"/>
    </row>
    <row r="2060" spans="2:28" x14ac:dyDescent="0.2">
      <c r="B2060" s="13">
        <f t="shared" si="363"/>
        <v>2057</v>
      </c>
      <c r="C2060" s="12">
        <v>0.35409287709912696</v>
      </c>
      <c r="D2060" s="11">
        <f t="shared" si="355"/>
        <v>19</v>
      </c>
      <c r="E2060" s="11">
        <f t="shared" si="356"/>
        <v>19</v>
      </c>
      <c r="F2060" s="11">
        <f t="shared" si="357"/>
        <v>2850</v>
      </c>
      <c r="G2060" s="12">
        <v>0.52292242261365696</v>
      </c>
      <c r="H2060" s="27">
        <f t="shared" si="358"/>
        <v>2</v>
      </c>
      <c r="I2060" s="11">
        <f t="shared" si="359"/>
        <v>0</v>
      </c>
      <c r="J2060" s="28">
        <f t="shared" si="360"/>
        <v>0</v>
      </c>
      <c r="K2060" s="28">
        <f t="shared" si="361"/>
        <v>2850</v>
      </c>
      <c r="L2060" s="28">
        <f t="shared" si="362"/>
        <v>2057</v>
      </c>
      <c r="M2060" s="41">
        <f>AVERAGE($K$4:K2060)</f>
        <v>2728.0748663101604</v>
      </c>
      <c r="N2060" s="41">
        <f>_xlfn.STDEV.S($K$4:K2060)</f>
        <v>355.23542398607503</v>
      </c>
      <c r="O2060" s="41">
        <f t="shared" si="364"/>
        <v>2712.714451164853</v>
      </c>
      <c r="P2060" s="41">
        <f t="shared" si="365"/>
        <v>2743.4352814554677</v>
      </c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  <c r="AA2060" s="11"/>
      <c r="AB2060" s="11"/>
    </row>
    <row r="2061" spans="2:28" x14ac:dyDescent="0.2">
      <c r="B2061" s="13">
        <f t="shared" si="363"/>
        <v>2058</v>
      </c>
      <c r="C2061" s="12">
        <v>0.97042823460585548</v>
      </c>
      <c r="D2061" s="11">
        <f t="shared" si="355"/>
        <v>24</v>
      </c>
      <c r="E2061" s="11">
        <f t="shared" si="356"/>
        <v>22</v>
      </c>
      <c r="F2061" s="11">
        <f t="shared" si="357"/>
        <v>3300</v>
      </c>
      <c r="G2061" s="12">
        <v>0.68398883009933953</v>
      </c>
      <c r="H2061" s="27">
        <f t="shared" si="358"/>
        <v>3</v>
      </c>
      <c r="I2061" s="11">
        <f t="shared" si="359"/>
        <v>0</v>
      </c>
      <c r="J2061" s="28">
        <f t="shared" si="360"/>
        <v>0</v>
      </c>
      <c r="K2061" s="28">
        <f t="shared" si="361"/>
        <v>3300</v>
      </c>
      <c r="L2061" s="28">
        <f t="shared" si="362"/>
        <v>2058</v>
      </c>
      <c r="M2061" s="41">
        <f>AVERAGE($K$4:K2061)</f>
        <v>2728.3527696793003</v>
      </c>
      <c r="N2061" s="41">
        <f>_xlfn.STDEV.S($K$4:K2061)</f>
        <v>355.37276018592797</v>
      </c>
      <c r="O2061" s="41">
        <f t="shared" si="364"/>
        <v>2712.9901542778712</v>
      </c>
      <c r="P2061" s="41">
        <f t="shared" si="365"/>
        <v>2743.7153850807294</v>
      </c>
      <c r="Q2061" s="11"/>
      <c r="R2061" s="11"/>
      <c r="S2061" s="11"/>
      <c r="T2061" s="11"/>
      <c r="U2061" s="11"/>
      <c r="V2061" s="11"/>
      <c r="W2061" s="11"/>
      <c r="X2061" s="11"/>
      <c r="Y2061" s="11"/>
      <c r="Z2061" s="11"/>
      <c r="AA2061" s="11"/>
      <c r="AB2061" s="11"/>
    </row>
    <row r="2062" spans="2:28" x14ac:dyDescent="0.2">
      <c r="B2062" s="13">
        <f t="shared" si="363"/>
        <v>2059</v>
      </c>
      <c r="C2062" s="12">
        <v>0.36073570609943617</v>
      </c>
      <c r="D2062" s="11">
        <f t="shared" si="355"/>
        <v>19</v>
      </c>
      <c r="E2062" s="11">
        <f t="shared" si="356"/>
        <v>19</v>
      </c>
      <c r="F2062" s="11">
        <f t="shared" si="357"/>
        <v>2850</v>
      </c>
      <c r="G2062" s="12">
        <v>9.1622236048416683E-2</v>
      </c>
      <c r="H2062" s="27">
        <f t="shared" si="358"/>
        <v>0</v>
      </c>
      <c r="I2062" s="11">
        <f t="shared" si="359"/>
        <v>0</v>
      </c>
      <c r="J2062" s="28">
        <f t="shared" si="360"/>
        <v>0</v>
      </c>
      <c r="K2062" s="28">
        <f t="shared" si="361"/>
        <v>2850</v>
      </c>
      <c r="L2062" s="28">
        <f t="shared" si="362"/>
        <v>2059</v>
      </c>
      <c r="M2062" s="41">
        <f>AVERAGE($K$4:K2062)</f>
        <v>2728.4118504128219</v>
      </c>
      <c r="N2062" s="41">
        <f>_xlfn.STDEV.S($K$4:K2062)</f>
        <v>355.29652458795761</v>
      </c>
      <c r="O2062" s="41">
        <f t="shared" si="364"/>
        <v>2713.0562652910016</v>
      </c>
      <c r="P2062" s="41">
        <f t="shared" si="365"/>
        <v>2743.7674355346421</v>
      </c>
      <c r="Q2062" s="11"/>
      <c r="R2062" s="11"/>
      <c r="S2062" s="11"/>
      <c r="T2062" s="11"/>
      <c r="U2062" s="11"/>
      <c r="V2062" s="11"/>
      <c r="W2062" s="11"/>
      <c r="X2062" s="11"/>
      <c r="Y2062" s="11"/>
      <c r="Z2062" s="11"/>
      <c r="AA2062" s="11"/>
      <c r="AB2062" s="11"/>
    </row>
    <row r="2063" spans="2:28" x14ac:dyDescent="0.2">
      <c r="B2063" s="13">
        <f t="shared" si="363"/>
        <v>2060</v>
      </c>
      <c r="C2063" s="12">
        <v>0.33279698451577822</v>
      </c>
      <c r="D2063" s="11">
        <f t="shared" si="355"/>
        <v>18</v>
      </c>
      <c r="E2063" s="11">
        <f t="shared" si="356"/>
        <v>18</v>
      </c>
      <c r="F2063" s="11">
        <f t="shared" si="357"/>
        <v>2700</v>
      </c>
      <c r="G2063" s="12">
        <v>0.1795148322849115</v>
      </c>
      <c r="H2063" s="27">
        <f t="shared" si="358"/>
        <v>1</v>
      </c>
      <c r="I2063" s="11">
        <f t="shared" si="359"/>
        <v>0</v>
      </c>
      <c r="J2063" s="28">
        <f t="shared" si="360"/>
        <v>0</v>
      </c>
      <c r="K2063" s="28">
        <f t="shared" si="361"/>
        <v>2700</v>
      </c>
      <c r="L2063" s="28">
        <f t="shared" si="362"/>
        <v>2060</v>
      </c>
      <c r="M2063" s="41">
        <f>AVERAGE($K$4:K2063)</f>
        <v>2728.3980582524273</v>
      </c>
      <c r="N2063" s="41">
        <f>_xlfn.STDEV.S($K$4:K2063)</f>
        <v>355.21078679562339</v>
      </c>
      <c r="O2063" s="41">
        <f t="shared" si="364"/>
        <v>2713.0499096613767</v>
      </c>
      <c r="P2063" s="41">
        <f t="shared" si="365"/>
        <v>2743.7462068434779</v>
      </c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  <c r="AB2063" s="11"/>
    </row>
    <row r="2064" spans="2:28" x14ac:dyDescent="0.2">
      <c r="B2064" s="13">
        <f t="shared" si="363"/>
        <v>2061</v>
      </c>
      <c r="C2064" s="12">
        <v>0.80882327521990227</v>
      </c>
      <c r="D2064" s="11">
        <f t="shared" si="355"/>
        <v>21</v>
      </c>
      <c r="E2064" s="11">
        <f t="shared" si="356"/>
        <v>21</v>
      </c>
      <c r="F2064" s="11">
        <f t="shared" si="357"/>
        <v>3150</v>
      </c>
      <c r="G2064" s="12">
        <v>0.55257171837495134</v>
      </c>
      <c r="H2064" s="27">
        <f t="shared" si="358"/>
        <v>2</v>
      </c>
      <c r="I2064" s="11">
        <f t="shared" si="359"/>
        <v>0</v>
      </c>
      <c r="J2064" s="28">
        <f t="shared" si="360"/>
        <v>0</v>
      </c>
      <c r="K2064" s="28">
        <f t="shared" si="361"/>
        <v>3150</v>
      </c>
      <c r="L2064" s="28">
        <f t="shared" si="362"/>
        <v>2061</v>
      </c>
      <c r="M2064" s="41">
        <f>AVERAGE($K$4:K2064)</f>
        <v>2728.6026200873362</v>
      </c>
      <c r="N2064" s="41">
        <f>_xlfn.STDEV.S($K$4:K2064)</f>
        <v>355.24596671449746</v>
      </c>
      <c r="O2064" s="41">
        <f t="shared" si="364"/>
        <v>2713.2566800959103</v>
      </c>
      <c r="P2064" s="41">
        <f t="shared" si="365"/>
        <v>2743.9485600787621</v>
      </c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  <c r="AA2064" s="11"/>
      <c r="AB2064" s="11"/>
    </row>
    <row r="2065" spans="2:28" x14ac:dyDescent="0.2">
      <c r="B2065" s="13">
        <f t="shared" si="363"/>
        <v>2062</v>
      </c>
      <c r="C2065" s="12">
        <v>0.63863847840164589</v>
      </c>
      <c r="D2065" s="11">
        <f t="shared" si="355"/>
        <v>20</v>
      </c>
      <c r="E2065" s="11">
        <f t="shared" si="356"/>
        <v>20</v>
      </c>
      <c r="F2065" s="11">
        <f t="shared" si="357"/>
        <v>3000</v>
      </c>
      <c r="G2065" s="12">
        <v>0.48852990241754501</v>
      </c>
      <c r="H2065" s="27">
        <f t="shared" si="358"/>
        <v>2</v>
      </c>
      <c r="I2065" s="11">
        <f t="shared" si="359"/>
        <v>0</v>
      </c>
      <c r="J2065" s="28">
        <f t="shared" si="360"/>
        <v>0</v>
      </c>
      <c r="K2065" s="28">
        <f t="shared" si="361"/>
        <v>3000</v>
      </c>
      <c r="L2065" s="28">
        <f t="shared" si="362"/>
        <v>2062</v>
      </c>
      <c r="M2065" s="41">
        <f>AVERAGE($K$4:K2065)</f>
        <v>2728.7342386032979</v>
      </c>
      <c r="N2065" s="41">
        <f>_xlfn.STDEV.S($K$4:K2065)</f>
        <v>355.21005830765563</v>
      </c>
      <c r="O2065" s="41">
        <f t="shared" si="364"/>
        <v>2713.3935753666269</v>
      </c>
      <c r="P2065" s="41">
        <f t="shared" si="365"/>
        <v>2744.0749018399688</v>
      </c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  <c r="AA2065" s="11"/>
      <c r="AB2065" s="11"/>
    </row>
    <row r="2066" spans="2:28" x14ac:dyDescent="0.2">
      <c r="B2066" s="13">
        <f t="shared" si="363"/>
        <v>2063</v>
      </c>
      <c r="C2066" s="12">
        <v>0.6899818361566985</v>
      </c>
      <c r="D2066" s="11">
        <f t="shared" si="355"/>
        <v>21</v>
      </c>
      <c r="E2066" s="11">
        <f t="shared" si="356"/>
        <v>21</v>
      </c>
      <c r="F2066" s="11">
        <f t="shared" si="357"/>
        <v>3150</v>
      </c>
      <c r="G2066" s="12">
        <v>0.64115082522439648</v>
      </c>
      <c r="H2066" s="27">
        <f t="shared" si="358"/>
        <v>2</v>
      </c>
      <c r="I2066" s="11">
        <f t="shared" si="359"/>
        <v>0</v>
      </c>
      <c r="J2066" s="28">
        <f t="shared" si="360"/>
        <v>0</v>
      </c>
      <c r="K2066" s="28">
        <f t="shared" si="361"/>
        <v>3150</v>
      </c>
      <c r="L2066" s="28">
        <f t="shared" si="362"/>
        <v>2063</v>
      </c>
      <c r="M2066" s="41">
        <f>AVERAGE($K$4:K2066)</f>
        <v>2728.9384391662629</v>
      </c>
      <c r="N2066" s="41">
        <f>_xlfn.STDEV.S($K$4:K2066)</f>
        <v>355.24501126954368</v>
      </c>
      <c r="O2066" s="41">
        <f t="shared" si="364"/>
        <v>2713.5999896305711</v>
      </c>
      <c r="P2066" s="41">
        <f t="shared" si="365"/>
        <v>2744.2768887019547</v>
      </c>
      <c r="Q2066" s="11"/>
      <c r="R2066" s="11"/>
      <c r="S2066" s="11"/>
      <c r="T2066" s="11"/>
      <c r="U2066" s="11"/>
      <c r="V2066" s="11"/>
      <c r="W2066" s="11"/>
      <c r="X2066" s="11"/>
      <c r="Y2066" s="11"/>
      <c r="Z2066" s="11"/>
      <c r="AA2066" s="11"/>
      <c r="AB2066" s="11"/>
    </row>
    <row r="2067" spans="2:28" x14ac:dyDescent="0.2">
      <c r="B2067" s="13">
        <f t="shared" si="363"/>
        <v>2064</v>
      </c>
      <c r="C2067" s="12">
        <v>0.1097768179664228</v>
      </c>
      <c r="D2067" s="11">
        <f t="shared" si="355"/>
        <v>16</v>
      </c>
      <c r="E2067" s="11">
        <f t="shared" si="356"/>
        <v>16</v>
      </c>
      <c r="F2067" s="11">
        <f t="shared" si="357"/>
        <v>2400</v>
      </c>
      <c r="G2067" s="12">
        <v>0.34305295454554929</v>
      </c>
      <c r="H2067" s="27">
        <f t="shared" si="358"/>
        <v>1</v>
      </c>
      <c r="I2067" s="11">
        <f t="shared" si="359"/>
        <v>0</v>
      </c>
      <c r="J2067" s="28">
        <f t="shared" si="360"/>
        <v>0</v>
      </c>
      <c r="K2067" s="28">
        <f t="shared" si="361"/>
        <v>2400</v>
      </c>
      <c r="L2067" s="28">
        <f t="shared" si="362"/>
        <v>2064</v>
      </c>
      <c r="M2067" s="41">
        <f>AVERAGE($K$4:K2067)</f>
        <v>2728.7790697674418</v>
      </c>
      <c r="N2067" s="41">
        <f>_xlfn.STDEV.S($K$4:K2067)</f>
        <v>355.23269582096407</v>
      </c>
      <c r="O2067" s="41">
        <f t="shared" si="364"/>
        <v>2713.4448723736436</v>
      </c>
      <c r="P2067" s="41">
        <f t="shared" si="365"/>
        <v>2744.1132671612399</v>
      </c>
      <c r="Q2067" s="11"/>
      <c r="R2067" s="11"/>
      <c r="S2067" s="11"/>
      <c r="T2067" s="11"/>
      <c r="U2067" s="11"/>
      <c r="V2067" s="11"/>
      <c r="W2067" s="11"/>
      <c r="X2067" s="11"/>
      <c r="Y2067" s="11"/>
      <c r="Z2067" s="11"/>
      <c r="AA2067" s="11"/>
      <c r="AB2067" s="11"/>
    </row>
    <row r="2068" spans="2:28" x14ac:dyDescent="0.2">
      <c r="B2068" s="13">
        <f t="shared" si="363"/>
        <v>2065</v>
      </c>
      <c r="C2068" s="12">
        <v>0.48482084062539765</v>
      </c>
      <c r="D2068" s="11">
        <f t="shared" si="355"/>
        <v>19</v>
      </c>
      <c r="E2068" s="11">
        <f t="shared" si="356"/>
        <v>19</v>
      </c>
      <c r="F2068" s="11">
        <f t="shared" si="357"/>
        <v>2850</v>
      </c>
      <c r="G2068" s="12">
        <v>0.29321503567045604</v>
      </c>
      <c r="H2068" s="27">
        <f t="shared" si="358"/>
        <v>1</v>
      </c>
      <c r="I2068" s="11">
        <f t="shared" si="359"/>
        <v>0</v>
      </c>
      <c r="J2068" s="28">
        <f t="shared" si="360"/>
        <v>0</v>
      </c>
      <c r="K2068" s="28">
        <f t="shared" si="361"/>
        <v>2850</v>
      </c>
      <c r="L2068" s="28">
        <f t="shared" si="362"/>
        <v>2065</v>
      </c>
      <c r="M2068" s="41">
        <f>AVERAGE($K$4:K2068)</f>
        <v>2728.8377723970943</v>
      </c>
      <c r="N2068" s="41">
        <f>_xlfn.STDEV.S($K$4:K2068)</f>
        <v>355.15664920113727</v>
      </c>
      <c r="O2068" s="41">
        <f t="shared" si="364"/>
        <v>2713.5105745740889</v>
      </c>
      <c r="P2068" s="41">
        <f t="shared" si="365"/>
        <v>2744.1649702200998</v>
      </c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  <c r="AA2068" s="11"/>
      <c r="AB2068" s="11"/>
    </row>
    <row r="2069" spans="2:28" x14ac:dyDescent="0.2">
      <c r="B2069" s="13">
        <f t="shared" si="363"/>
        <v>2066</v>
      </c>
      <c r="C2069" s="12">
        <v>9.8700195451644102E-2</v>
      </c>
      <c r="D2069" s="11">
        <f t="shared" si="355"/>
        <v>16</v>
      </c>
      <c r="E2069" s="11">
        <f t="shared" si="356"/>
        <v>16</v>
      </c>
      <c r="F2069" s="11">
        <f t="shared" si="357"/>
        <v>2400</v>
      </c>
      <c r="G2069" s="12">
        <v>0.60389163927518985</v>
      </c>
      <c r="H2069" s="27">
        <f t="shared" si="358"/>
        <v>2</v>
      </c>
      <c r="I2069" s="11">
        <f t="shared" si="359"/>
        <v>0</v>
      </c>
      <c r="J2069" s="28">
        <f t="shared" si="360"/>
        <v>0</v>
      </c>
      <c r="K2069" s="28">
        <f t="shared" si="361"/>
        <v>2400</v>
      </c>
      <c r="L2069" s="28">
        <f t="shared" si="362"/>
        <v>2066</v>
      </c>
      <c r="M2069" s="41">
        <f>AVERAGE($K$4:K2069)</f>
        <v>2728.6786060019363</v>
      </c>
      <c r="N2069" s="41">
        <f>_xlfn.STDEV.S($K$4:K2069)</f>
        <v>355.14434032800608</v>
      </c>
      <c r="O2069" s="41">
        <f t="shared" si="364"/>
        <v>2713.355653446512</v>
      </c>
      <c r="P2069" s="41">
        <f t="shared" si="365"/>
        <v>2744.0015585573606</v>
      </c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1"/>
      <c r="AB2069" s="11"/>
    </row>
    <row r="2070" spans="2:28" x14ac:dyDescent="0.2">
      <c r="B2070" s="13">
        <f t="shared" si="363"/>
        <v>2067</v>
      </c>
      <c r="C2070" s="12">
        <v>0.94878981280904884</v>
      </c>
      <c r="D2070" s="11">
        <f t="shared" si="355"/>
        <v>23</v>
      </c>
      <c r="E2070" s="11">
        <f t="shared" si="356"/>
        <v>22</v>
      </c>
      <c r="F2070" s="11">
        <f t="shared" si="357"/>
        <v>3300</v>
      </c>
      <c r="G2070" s="12">
        <v>0.11873377393387274</v>
      </c>
      <c r="H2070" s="27">
        <f t="shared" si="358"/>
        <v>1</v>
      </c>
      <c r="I2070" s="11">
        <f t="shared" si="359"/>
        <v>2</v>
      </c>
      <c r="J2070" s="28">
        <f t="shared" si="360"/>
        <v>1000</v>
      </c>
      <c r="K2070" s="28">
        <f t="shared" si="361"/>
        <v>2300</v>
      </c>
      <c r="L2070" s="28">
        <f t="shared" si="362"/>
        <v>2067</v>
      </c>
      <c r="M2070" s="41">
        <f>AVERAGE($K$4:K2070)</f>
        <v>2728.471214320271</v>
      </c>
      <c r="N2070" s="41">
        <f>_xlfn.STDEV.S($K$4:K2070)</f>
        <v>355.18355496005466</v>
      </c>
      <c r="O2070" s="41">
        <f t="shared" si="364"/>
        <v>2713.1502815968611</v>
      </c>
      <c r="P2070" s="41">
        <f t="shared" si="365"/>
        <v>2743.7921470436809</v>
      </c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  <c r="AA2070" s="11"/>
      <c r="AB2070" s="11"/>
    </row>
    <row r="2071" spans="2:28" x14ac:dyDescent="0.2">
      <c r="B2071" s="13">
        <f t="shared" si="363"/>
        <v>2068</v>
      </c>
      <c r="C2071" s="12">
        <v>0.71929658667264418</v>
      </c>
      <c r="D2071" s="11">
        <f t="shared" si="355"/>
        <v>21</v>
      </c>
      <c r="E2071" s="11">
        <f t="shared" si="356"/>
        <v>21</v>
      </c>
      <c r="F2071" s="11">
        <f t="shared" si="357"/>
        <v>3150</v>
      </c>
      <c r="G2071" s="12">
        <v>0.45576240240698518</v>
      </c>
      <c r="H2071" s="27">
        <f t="shared" si="358"/>
        <v>2</v>
      </c>
      <c r="I2071" s="11">
        <f t="shared" si="359"/>
        <v>0</v>
      </c>
      <c r="J2071" s="28">
        <f t="shared" si="360"/>
        <v>0</v>
      </c>
      <c r="K2071" s="28">
        <f t="shared" si="361"/>
        <v>3150</v>
      </c>
      <c r="L2071" s="28">
        <f t="shared" si="362"/>
        <v>2068</v>
      </c>
      <c r="M2071" s="41">
        <f>AVERAGE($K$4:K2071)</f>
        <v>2728.6750483558994</v>
      </c>
      <c r="N2071" s="41">
        <f>_xlfn.STDEV.S($K$4:K2071)</f>
        <v>355.21858982407127</v>
      </c>
      <c r="O2071" s="41">
        <f t="shared" si="364"/>
        <v>2713.3563138397462</v>
      </c>
      <c r="P2071" s="41">
        <f t="shared" si="365"/>
        <v>2743.9937828720526</v>
      </c>
      <c r="Q2071" s="11"/>
      <c r="R2071" s="11"/>
      <c r="S2071" s="11"/>
      <c r="T2071" s="11"/>
      <c r="U2071" s="11"/>
      <c r="V2071" s="11"/>
      <c r="W2071" s="11"/>
      <c r="X2071" s="11"/>
      <c r="Y2071" s="11"/>
      <c r="Z2071" s="11"/>
      <c r="AA2071" s="11"/>
      <c r="AB2071" s="11"/>
    </row>
    <row r="2072" spans="2:28" x14ac:dyDescent="0.2">
      <c r="B2072" s="13">
        <f t="shared" si="363"/>
        <v>2069</v>
      </c>
      <c r="C2072" s="12">
        <v>0.18444658908947154</v>
      </c>
      <c r="D2072" s="11">
        <f t="shared" si="355"/>
        <v>17</v>
      </c>
      <c r="E2072" s="11">
        <f t="shared" si="356"/>
        <v>17</v>
      </c>
      <c r="F2072" s="11">
        <f t="shared" si="357"/>
        <v>2550</v>
      </c>
      <c r="G2072" s="12">
        <v>0.12853862720721321</v>
      </c>
      <c r="H2072" s="27">
        <f t="shared" si="358"/>
        <v>0</v>
      </c>
      <c r="I2072" s="11">
        <f t="shared" si="359"/>
        <v>0</v>
      </c>
      <c r="J2072" s="28">
        <f t="shared" si="360"/>
        <v>0</v>
      </c>
      <c r="K2072" s="28">
        <f t="shared" si="361"/>
        <v>2550</v>
      </c>
      <c r="L2072" s="28">
        <f t="shared" si="362"/>
        <v>2069</v>
      </c>
      <c r="M2072" s="41">
        <f>AVERAGE($K$4:K2072)</f>
        <v>2728.5886901884969</v>
      </c>
      <c r="N2072" s="41">
        <f>_xlfn.STDEV.S($K$4:K2072)</f>
        <v>355.15441854667381</v>
      </c>
      <c r="O2072" s="41">
        <f t="shared" si="364"/>
        <v>2713.2764291291319</v>
      </c>
      <c r="P2072" s="41">
        <f t="shared" si="365"/>
        <v>2743.9009512478619</v>
      </c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  <c r="AA2072" s="11"/>
      <c r="AB2072" s="11"/>
    </row>
    <row r="2073" spans="2:28" x14ac:dyDescent="0.2">
      <c r="B2073" s="13">
        <f t="shared" si="363"/>
        <v>2070</v>
      </c>
      <c r="C2073" s="12">
        <v>0.63967631320357743</v>
      </c>
      <c r="D2073" s="11">
        <f t="shared" si="355"/>
        <v>20</v>
      </c>
      <c r="E2073" s="11">
        <f t="shared" si="356"/>
        <v>20</v>
      </c>
      <c r="F2073" s="11">
        <f t="shared" si="357"/>
        <v>3000</v>
      </c>
      <c r="G2073" s="12">
        <v>0.79778312559739883</v>
      </c>
      <c r="H2073" s="27">
        <f t="shared" si="358"/>
        <v>3</v>
      </c>
      <c r="I2073" s="11">
        <f t="shared" si="359"/>
        <v>0</v>
      </c>
      <c r="J2073" s="28">
        <f t="shared" si="360"/>
        <v>0</v>
      </c>
      <c r="K2073" s="28">
        <f t="shared" si="361"/>
        <v>3000</v>
      </c>
      <c r="L2073" s="28">
        <f t="shared" si="362"/>
        <v>2070</v>
      </c>
      <c r="M2073" s="41">
        <f>AVERAGE($K$4:K2073)</f>
        <v>2728.7198067632849</v>
      </c>
      <c r="N2073" s="41">
        <f>_xlfn.STDEV.S($K$4:K2073)</f>
        <v>355.11868926379839</v>
      </c>
      <c r="O2073" s="41">
        <f t="shared" si="364"/>
        <v>2713.4127891706248</v>
      </c>
      <c r="P2073" s="41">
        <f t="shared" si="365"/>
        <v>2744.0268243559449</v>
      </c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  <c r="AA2073" s="11"/>
      <c r="AB2073" s="11"/>
    </row>
    <row r="2074" spans="2:28" x14ac:dyDescent="0.2">
      <c r="B2074" s="13">
        <f t="shared" si="363"/>
        <v>2071</v>
      </c>
      <c r="C2074" s="12">
        <v>0.64457046624577963</v>
      </c>
      <c r="D2074" s="11">
        <f t="shared" si="355"/>
        <v>20</v>
      </c>
      <c r="E2074" s="11">
        <f t="shared" si="356"/>
        <v>20</v>
      </c>
      <c r="F2074" s="11">
        <f t="shared" si="357"/>
        <v>3000</v>
      </c>
      <c r="G2074" s="12">
        <v>0.63304448777231381</v>
      </c>
      <c r="H2074" s="27">
        <f t="shared" si="358"/>
        <v>2</v>
      </c>
      <c r="I2074" s="11">
        <f t="shared" si="359"/>
        <v>0</v>
      </c>
      <c r="J2074" s="28">
        <f t="shared" si="360"/>
        <v>0</v>
      </c>
      <c r="K2074" s="28">
        <f t="shared" si="361"/>
        <v>3000</v>
      </c>
      <c r="L2074" s="28">
        <f t="shared" si="362"/>
        <v>2071</v>
      </c>
      <c r="M2074" s="41">
        <f>AVERAGE($K$4:K2074)</f>
        <v>2728.8507967165619</v>
      </c>
      <c r="N2074" s="41">
        <f>_xlfn.STDEV.S($K$4:K2074)</f>
        <v>355.08294254316621</v>
      </c>
      <c r="O2074" s="41">
        <f t="shared" si="364"/>
        <v>2713.5490199116753</v>
      </c>
      <c r="P2074" s="41">
        <f t="shared" si="365"/>
        <v>2744.1525735214486</v>
      </c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  <c r="AA2074" s="11"/>
      <c r="AB2074" s="11"/>
    </row>
    <row r="2075" spans="2:28" x14ac:dyDescent="0.2">
      <c r="B2075" s="13">
        <f t="shared" si="363"/>
        <v>2072</v>
      </c>
      <c r="C2075" s="12">
        <v>0.97969728044366267</v>
      </c>
      <c r="D2075" s="11">
        <f t="shared" si="355"/>
        <v>24</v>
      </c>
      <c r="E2075" s="11">
        <f t="shared" si="356"/>
        <v>22</v>
      </c>
      <c r="F2075" s="11">
        <f t="shared" si="357"/>
        <v>3300</v>
      </c>
      <c r="G2075" s="12">
        <v>0.29784676651142661</v>
      </c>
      <c r="H2075" s="27">
        <f t="shared" si="358"/>
        <v>1</v>
      </c>
      <c r="I2075" s="11">
        <f t="shared" si="359"/>
        <v>2</v>
      </c>
      <c r="J2075" s="28">
        <f t="shared" si="360"/>
        <v>1000</v>
      </c>
      <c r="K2075" s="28">
        <f t="shared" si="361"/>
        <v>2300</v>
      </c>
      <c r="L2075" s="28">
        <f t="shared" si="362"/>
        <v>2072</v>
      </c>
      <c r="M2075" s="41">
        <f>AVERAGE($K$4:K2075)</f>
        <v>2728.6438223938226</v>
      </c>
      <c r="N2075" s="41">
        <f>_xlfn.STDEV.S($K$4:K2075)</f>
        <v>355.12219939698446</v>
      </c>
      <c r="O2075" s="41">
        <f t="shared" si="364"/>
        <v>2713.3440515623324</v>
      </c>
      <c r="P2075" s="41">
        <f t="shared" si="365"/>
        <v>2743.9435932253127</v>
      </c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  <c r="AA2075" s="11"/>
      <c r="AB2075" s="11"/>
    </row>
    <row r="2076" spans="2:28" x14ac:dyDescent="0.2">
      <c r="B2076" s="13">
        <f t="shared" si="363"/>
        <v>2073</v>
      </c>
      <c r="C2076" s="12">
        <v>0.63419295257787023</v>
      </c>
      <c r="D2076" s="11">
        <f t="shared" si="355"/>
        <v>20</v>
      </c>
      <c r="E2076" s="11">
        <f t="shared" si="356"/>
        <v>20</v>
      </c>
      <c r="F2076" s="11">
        <f t="shared" si="357"/>
        <v>3000</v>
      </c>
      <c r="G2076" s="12">
        <v>0.51878948693248128</v>
      </c>
      <c r="H2076" s="27">
        <f t="shared" si="358"/>
        <v>2</v>
      </c>
      <c r="I2076" s="11">
        <f t="shared" si="359"/>
        <v>0</v>
      </c>
      <c r="J2076" s="28">
        <f t="shared" si="360"/>
        <v>0</v>
      </c>
      <c r="K2076" s="28">
        <f t="shared" si="361"/>
        <v>3000</v>
      </c>
      <c r="L2076" s="28">
        <f t="shared" si="362"/>
        <v>2073</v>
      </c>
      <c r="M2076" s="41">
        <f>AVERAGE($K$4:K2076)</f>
        <v>2728.7747226242163</v>
      </c>
      <c r="N2076" s="41">
        <f>_xlfn.STDEV.S($K$4:K2076)</f>
        <v>355.08651387192793</v>
      </c>
      <c r="O2076" s="41">
        <f t="shared" si="364"/>
        <v>2713.4801838757026</v>
      </c>
      <c r="P2076" s="41">
        <f t="shared" si="365"/>
        <v>2744.0692613727301</v>
      </c>
      <c r="Q2076" s="11"/>
      <c r="R2076" s="11"/>
      <c r="S2076" s="11"/>
      <c r="T2076" s="11"/>
      <c r="U2076" s="11"/>
      <c r="V2076" s="11"/>
      <c r="W2076" s="11"/>
      <c r="X2076" s="11"/>
      <c r="Y2076" s="11"/>
      <c r="Z2076" s="11"/>
      <c r="AA2076" s="11"/>
      <c r="AB2076" s="11"/>
    </row>
    <row r="2077" spans="2:28" x14ac:dyDescent="0.2">
      <c r="B2077" s="13">
        <f t="shared" si="363"/>
        <v>2074</v>
      </c>
      <c r="C2077" s="12">
        <v>0.66678047118493744</v>
      </c>
      <c r="D2077" s="11">
        <f t="shared" si="355"/>
        <v>20</v>
      </c>
      <c r="E2077" s="11">
        <f t="shared" si="356"/>
        <v>20</v>
      </c>
      <c r="F2077" s="11">
        <f t="shared" si="357"/>
        <v>3000</v>
      </c>
      <c r="G2077" s="12">
        <v>0.3809120235064557</v>
      </c>
      <c r="H2077" s="27">
        <f t="shared" si="358"/>
        <v>1</v>
      </c>
      <c r="I2077" s="11">
        <f t="shared" si="359"/>
        <v>0</v>
      </c>
      <c r="J2077" s="28">
        <f t="shared" si="360"/>
        <v>0</v>
      </c>
      <c r="K2077" s="28">
        <f t="shared" si="361"/>
        <v>3000</v>
      </c>
      <c r="L2077" s="28">
        <f t="shared" si="362"/>
        <v>2074</v>
      </c>
      <c r="M2077" s="41">
        <f>AVERAGE($K$4:K2077)</f>
        <v>2728.9054966248796</v>
      </c>
      <c r="N2077" s="41">
        <f>_xlfn.STDEV.S($K$4:K2077)</f>
        <v>355.0508109804523</v>
      </c>
      <c r="O2077" s="41">
        <f t="shared" si="364"/>
        <v>2713.6161872892822</v>
      </c>
      <c r="P2077" s="41">
        <f t="shared" si="365"/>
        <v>2744.194805960477</v>
      </c>
      <c r="Q2077" s="11"/>
      <c r="R2077" s="11"/>
      <c r="S2077" s="11"/>
      <c r="T2077" s="11"/>
      <c r="U2077" s="11"/>
      <c r="V2077" s="11"/>
      <c r="W2077" s="11"/>
      <c r="X2077" s="11"/>
      <c r="Y2077" s="11"/>
      <c r="Z2077" s="11"/>
      <c r="AA2077" s="11"/>
      <c r="AB2077" s="11"/>
    </row>
    <row r="2078" spans="2:28" x14ac:dyDescent="0.2">
      <c r="B2078" s="13">
        <f t="shared" si="363"/>
        <v>2075</v>
      </c>
      <c r="C2078" s="12">
        <v>0.23983826557755683</v>
      </c>
      <c r="D2078" s="11">
        <f t="shared" si="355"/>
        <v>17</v>
      </c>
      <c r="E2078" s="11">
        <f t="shared" si="356"/>
        <v>17</v>
      </c>
      <c r="F2078" s="11">
        <f t="shared" si="357"/>
        <v>2550</v>
      </c>
      <c r="G2078" s="12">
        <v>0.26814707686835693</v>
      </c>
      <c r="H2078" s="27">
        <f t="shared" si="358"/>
        <v>1</v>
      </c>
      <c r="I2078" s="11">
        <f t="shared" si="359"/>
        <v>0</v>
      </c>
      <c r="J2078" s="28">
        <f t="shared" si="360"/>
        <v>0</v>
      </c>
      <c r="K2078" s="28">
        <f t="shared" si="361"/>
        <v>2550</v>
      </c>
      <c r="L2078" s="28">
        <f t="shared" si="362"/>
        <v>2075</v>
      </c>
      <c r="M2078" s="41">
        <f>AVERAGE($K$4:K2078)</f>
        <v>2728.8192771084337</v>
      </c>
      <c r="N2078" s="41">
        <f>_xlfn.STDEV.S($K$4:K2078)</f>
        <v>354.9869320186445</v>
      </c>
      <c r="O2078" s="41">
        <f t="shared" si="364"/>
        <v>2713.5364068055565</v>
      </c>
      <c r="P2078" s="41">
        <f t="shared" si="365"/>
        <v>2744.1021474113109</v>
      </c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  <c r="AA2078" s="11"/>
      <c r="AB2078" s="11"/>
    </row>
    <row r="2079" spans="2:28" x14ac:dyDescent="0.2">
      <c r="B2079" s="13">
        <f t="shared" si="363"/>
        <v>2076</v>
      </c>
      <c r="C2079" s="12">
        <v>0.3330599264809011</v>
      </c>
      <c r="D2079" s="11">
        <f t="shared" si="355"/>
        <v>18</v>
      </c>
      <c r="E2079" s="11">
        <f t="shared" si="356"/>
        <v>18</v>
      </c>
      <c r="F2079" s="11">
        <f t="shared" si="357"/>
        <v>2700</v>
      </c>
      <c r="G2079" s="12">
        <v>0.40595590255428116</v>
      </c>
      <c r="H2079" s="27">
        <f t="shared" si="358"/>
        <v>1</v>
      </c>
      <c r="I2079" s="11">
        <f t="shared" si="359"/>
        <v>0</v>
      </c>
      <c r="J2079" s="28">
        <f t="shared" si="360"/>
        <v>0</v>
      </c>
      <c r="K2079" s="28">
        <f t="shared" si="361"/>
        <v>2700</v>
      </c>
      <c r="L2079" s="28">
        <f t="shared" si="362"/>
        <v>2076</v>
      </c>
      <c r="M2079" s="41">
        <f>AVERAGE($K$4:K2079)</f>
        <v>2728.805394990366</v>
      </c>
      <c r="N2079" s="41">
        <f>_xlfn.STDEV.S($K$4:K2079)</f>
        <v>354.90194632916467</v>
      </c>
      <c r="O2079" s="41">
        <f t="shared" si="364"/>
        <v>2713.5298681910372</v>
      </c>
      <c r="P2079" s="41">
        <f t="shared" si="365"/>
        <v>2744.0809217896949</v>
      </c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  <c r="AA2079" s="11"/>
      <c r="AB2079" s="11"/>
    </row>
    <row r="2080" spans="2:28" x14ac:dyDescent="0.2">
      <c r="B2080" s="13">
        <f t="shared" si="363"/>
        <v>2077</v>
      </c>
      <c r="C2080" s="12">
        <v>0.23027113012943135</v>
      </c>
      <c r="D2080" s="11">
        <f t="shared" si="355"/>
        <v>17</v>
      </c>
      <c r="E2080" s="11">
        <f t="shared" si="356"/>
        <v>17</v>
      </c>
      <c r="F2080" s="11">
        <f t="shared" si="357"/>
        <v>2550</v>
      </c>
      <c r="G2080" s="12">
        <v>0.18002535760734217</v>
      </c>
      <c r="H2080" s="27">
        <f t="shared" si="358"/>
        <v>1</v>
      </c>
      <c r="I2080" s="11">
        <f t="shared" si="359"/>
        <v>0</v>
      </c>
      <c r="J2080" s="28">
        <f t="shared" si="360"/>
        <v>0</v>
      </c>
      <c r="K2080" s="28">
        <f t="shared" si="361"/>
        <v>2550</v>
      </c>
      <c r="L2080" s="28">
        <f t="shared" si="362"/>
        <v>2077</v>
      </c>
      <c r="M2080" s="41">
        <f>AVERAGE($K$4:K2080)</f>
        <v>2728.7193066923446</v>
      </c>
      <c r="N2080" s="41">
        <f>_xlfn.STDEV.S($K$4:K2080)</f>
        <v>354.83814959281921</v>
      </c>
      <c r="O2080" s="41">
        <f t="shared" si="364"/>
        <v>2713.4502071826269</v>
      </c>
      <c r="P2080" s="41">
        <f t="shared" si="365"/>
        <v>2743.9884062020624</v>
      </c>
      <c r="Q2080" s="11"/>
      <c r="R2080" s="11"/>
      <c r="S2080" s="11"/>
      <c r="T2080" s="11"/>
      <c r="U2080" s="11"/>
      <c r="V2080" s="11"/>
      <c r="W2080" s="11"/>
      <c r="X2080" s="11"/>
      <c r="Y2080" s="11"/>
      <c r="Z2080" s="11"/>
      <c r="AA2080" s="11"/>
      <c r="AB2080" s="11"/>
    </row>
    <row r="2081" spans="2:28" x14ac:dyDescent="0.2">
      <c r="B2081" s="13">
        <f t="shared" si="363"/>
        <v>2078</v>
      </c>
      <c r="C2081" s="12">
        <v>0.98088216569280462</v>
      </c>
      <c r="D2081" s="11">
        <f t="shared" si="355"/>
        <v>25</v>
      </c>
      <c r="E2081" s="11">
        <f t="shared" si="356"/>
        <v>22</v>
      </c>
      <c r="F2081" s="11">
        <f t="shared" si="357"/>
        <v>3300</v>
      </c>
      <c r="G2081" s="12">
        <v>7.9399178313583563E-2</v>
      </c>
      <c r="H2081" s="27">
        <f t="shared" si="358"/>
        <v>0</v>
      </c>
      <c r="I2081" s="11">
        <f t="shared" si="359"/>
        <v>3</v>
      </c>
      <c r="J2081" s="28">
        <f t="shared" si="360"/>
        <v>1500</v>
      </c>
      <c r="K2081" s="28">
        <f t="shared" si="361"/>
        <v>1800</v>
      </c>
      <c r="L2081" s="28">
        <f t="shared" si="362"/>
        <v>2078</v>
      </c>
      <c r="M2081" s="41">
        <f>AVERAGE($K$4:K2081)</f>
        <v>2728.2723772858517</v>
      </c>
      <c r="N2081" s="41">
        <f>_xlfn.STDEV.S($K$4:K2081)</f>
        <v>355.33725280747899</v>
      </c>
      <c r="O2081" s="41">
        <f t="shared" si="364"/>
        <v>2712.9854846758712</v>
      </c>
      <c r="P2081" s="41">
        <f t="shared" si="365"/>
        <v>2743.5592698958321</v>
      </c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  <c r="AA2081" s="11"/>
      <c r="AB2081" s="11"/>
    </row>
    <row r="2082" spans="2:28" x14ac:dyDescent="0.2">
      <c r="B2082" s="13">
        <f t="shared" si="363"/>
        <v>2079</v>
      </c>
      <c r="C2082" s="12">
        <v>0.17011803852051988</v>
      </c>
      <c r="D2082" s="11">
        <f t="shared" si="355"/>
        <v>17</v>
      </c>
      <c r="E2082" s="11">
        <f t="shared" si="356"/>
        <v>17</v>
      </c>
      <c r="F2082" s="11">
        <f t="shared" si="357"/>
        <v>2550</v>
      </c>
      <c r="G2082" s="12">
        <v>0.75735558211511689</v>
      </c>
      <c r="H2082" s="27">
        <f t="shared" si="358"/>
        <v>2</v>
      </c>
      <c r="I2082" s="11">
        <f t="shared" si="359"/>
        <v>0</v>
      </c>
      <c r="J2082" s="28">
        <f t="shared" si="360"/>
        <v>0</v>
      </c>
      <c r="K2082" s="28">
        <f t="shared" si="361"/>
        <v>2550</v>
      </c>
      <c r="L2082" s="28">
        <f t="shared" si="362"/>
        <v>2079</v>
      </c>
      <c r="M2082" s="41">
        <f>AVERAGE($K$4:K2082)</f>
        <v>2728.1866281866282</v>
      </c>
      <c r="N2082" s="41">
        <f>_xlfn.STDEV.S($K$4:K2082)</f>
        <v>355.27325734717959</v>
      </c>
      <c r="O2082" s="41">
        <f t="shared" si="364"/>
        <v>2712.9061692814507</v>
      </c>
      <c r="P2082" s="41">
        <f t="shared" si="365"/>
        <v>2743.4670870918058</v>
      </c>
      <c r="Q2082" s="11"/>
      <c r="R2082" s="11"/>
      <c r="S2082" s="11"/>
      <c r="T2082" s="11"/>
      <c r="U2082" s="11"/>
      <c r="V2082" s="11"/>
      <c r="W2082" s="11"/>
      <c r="X2082" s="11"/>
      <c r="Y2082" s="11"/>
      <c r="Z2082" s="11"/>
      <c r="AA2082" s="11"/>
      <c r="AB2082" s="11"/>
    </row>
    <row r="2083" spans="2:28" x14ac:dyDescent="0.2">
      <c r="B2083" s="13">
        <f t="shared" si="363"/>
        <v>2080</v>
      </c>
      <c r="C2083" s="12">
        <v>0.75807729834864124</v>
      </c>
      <c r="D2083" s="11">
        <f t="shared" si="355"/>
        <v>21</v>
      </c>
      <c r="E2083" s="11">
        <f t="shared" si="356"/>
        <v>21</v>
      </c>
      <c r="F2083" s="11">
        <f t="shared" si="357"/>
        <v>3150</v>
      </c>
      <c r="G2083" s="12">
        <v>0.52455321595226045</v>
      </c>
      <c r="H2083" s="27">
        <f t="shared" si="358"/>
        <v>2</v>
      </c>
      <c r="I2083" s="11">
        <f t="shared" si="359"/>
        <v>0</v>
      </c>
      <c r="J2083" s="28">
        <f t="shared" si="360"/>
        <v>0</v>
      </c>
      <c r="K2083" s="28">
        <f t="shared" si="361"/>
        <v>3150</v>
      </c>
      <c r="L2083" s="28">
        <f t="shared" si="362"/>
        <v>2080</v>
      </c>
      <c r="M2083" s="41">
        <f>AVERAGE($K$4:K2083)</f>
        <v>2728.3894230769229</v>
      </c>
      <c r="N2083" s="41">
        <f>_xlfn.STDEV.S($K$4:K2083)</f>
        <v>355.30820077897567</v>
      </c>
      <c r="O2083" s="41">
        <f t="shared" si="364"/>
        <v>2713.111139512419</v>
      </c>
      <c r="P2083" s="41">
        <f t="shared" si="365"/>
        <v>2743.6677066414268</v>
      </c>
      <c r="Q2083" s="11"/>
      <c r="R2083" s="11"/>
      <c r="S2083" s="11"/>
      <c r="T2083" s="11"/>
      <c r="U2083" s="11"/>
      <c r="V2083" s="11"/>
      <c r="W2083" s="11"/>
      <c r="X2083" s="11"/>
      <c r="Y2083" s="11"/>
      <c r="Z2083" s="11"/>
      <c r="AA2083" s="11"/>
      <c r="AB2083" s="11"/>
    </row>
    <row r="2084" spans="2:28" x14ac:dyDescent="0.2">
      <c r="B2084" s="13">
        <f t="shared" si="363"/>
        <v>2081</v>
      </c>
      <c r="C2084" s="12">
        <v>0.58583151302337855</v>
      </c>
      <c r="D2084" s="11">
        <f t="shared" si="355"/>
        <v>20</v>
      </c>
      <c r="E2084" s="11">
        <f t="shared" si="356"/>
        <v>20</v>
      </c>
      <c r="F2084" s="11">
        <f t="shared" si="357"/>
        <v>3000</v>
      </c>
      <c r="G2084" s="12">
        <v>0.81810414360133166</v>
      </c>
      <c r="H2084" s="27">
        <f t="shared" si="358"/>
        <v>3</v>
      </c>
      <c r="I2084" s="11">
        <f t="shared" si="359"/>
        <v>0</v>
      </c>
      <c r="J2084" s="28">
        <f t="shared" si="360"/>
        <v>0</v>
      </c>
      <c r="K2084" s="28">
        <f t="shared" si="361"/>
        <v>3000</v>
      </c>
      <c r="L2084" s="28">
        <f t="shared" si="362"/>
        <v>2081</v>
      </c>
      <c r="M2084" s="41">
        <f>AVERAGE($K$4:K2084)</f>
        <v>2728.5199423354156</v>
      </c>
      <c r="N2084" s="41">
        <f>_xlfn.STDEV.S($K$4:K2084)</f>
        <v>355.27267522392748</v>
      </c>
      <c r="O2084" s="41">
        <f t="shared" si="364"/>
        <v>2713.2468616236583</v>
      </c>
      <c r="P2084" s="41">
        <f t="shared" si="365"/>
        <v>2743.7930230471729</v>
      </c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1"/>
      <c r="AB2084" s="11"/>
    </row>
    <row r="2085" spans="2:28" x14ac:dyDescent="0.2">
      <c r="B2085" s="13">
        <f t="shared" si="363"/>
        <v>2082</v>
      </c>
      <c r="C2085" s="12">
        <v>0.74391169968239101</v>
      </c>
      <c r="D2085" s="11">
        <f t="shared" si="355"/>
        <v>21</v>
      </c>
      <c r="E2085" s="11">
        <f t="shared" si="356"/>
        <v>21</v>
      </c>
      <c r="F2085" s="11">
        <f t="shared" si="357"/>
        <v>3150</v>
      </c>
      <c r="G2085" s="12">
        <v>0.52175681734551371</v>
      </c>
      <c r="H2085" s="27">
        <f t="shared" si="358"/>
        <v>2</v>
      </c>
      <c r="I2085" s="11">
        <f t="shared" si="359"/>
        <v>0</v>
      </c>
      <c r="J2085" s="28">
        <f t="shared" si="360"/>
        <v>0</v>
      </c>
      <c r="K2085" s="28">
        <f t="shared" si="361"/>
        <v>3150</v>
      </c>
      <c r="L2085" s="28">
        <f t="shared" si="362"/>
        <v>2082</v>
      </c>
      <c r="M2085" s="41">
        <f>AVERAGE($K$4:K2085)</f>
        <v>2728.7223823246877</v>
      </c>
      <c r="N2085" s="41">
        <f>_xlfn.STDEV.S($K$4:K2085)</f>
        <v>355.30739548237761</v>
      </c>
      <c r="O2085" s="41">
        <f t="shared" si="364"/>
        <v>2713.4514819563969</v>
      </c>
      <c r="P2085" s="41">
        <f t="shared" si="365"/>
        <v>2743.9932826929785</v>
      </c>
      <c r="Q2085" s="11"/>
      <c r="R2085" s="11"/>
      <c r="S2085" s="11"/>
      <c r="T2085" s="11"/>
      <c r="U2085" s="11"/>
      <c r="V2085" s="11"/>
      <c r="W2085" s="11"/>
      <c r="X2085" s="11"/>
      <c r="Y2085" s="11"/>
      <c r="Z2085" s="11"/>
      <c r="AA2085" s="11"/>
      <c r="AB2085" s="11"/>
    </row>
    <row r="2086" spans="2:28" x14ac:dyDescent="0.2">
      <c r="B2086" s="13">
        <f t="shared" si="363"/>
        <v>2083</v>
      </c>
      <c r="C2086" s="12">
        <v>0.98074676307339437</v>
      </c>
      <c r="D2086" s="11">
        <f t="shared" si="355"/>
        <v>25</v>
      </c>
      <c r="E2086" s="11">
        <f t="shared" si="356"/>
        <v>22</v>
      </c>
      <c r="F2086" s="11">
        <f t="shared" si="357"/>
        <v>3300</v>
      </c>
      <c r="G2086" s="12">
        <v>0.6265557299187714</v>
      </c>
      <c r="H2086" s="27">
        <f t="shared" si="358"/>
        <v>3</v>
      </c>
      <c r="I2086" s="11">
        <f t="shared" si="359"/>
        <v>0</v>
      </c>
      <c r="J2086" s="28">
        <f t="shared" si="360"/>
        <v>0</v>
      </c>
      <c r="K2086" s="28">
        <f t="shared" si="361"/>
        <v>3300</v>
      </c>
      <c r="L2086" s="28">
        <f t="shared" si="362"/>
        <v>2083</v>
      </c>
      <c r="M2086" s="41">
        <f>AVERAGE($K$4:K2086)</f>
        <v>2728.9966394623139</v>
      </c>
      <c r="N2086" s="41">
        <f>_xlfn.STDEV.S($K$4:K2086)</f>
        <v>355.44252226788501</v>
      </c>
      <c r="O2086" s="41">
        <f t="shared" si="364"/>
        <v>2713.7236031311431</v>
      </c>
      <c r="P2086" s="41">
        <f t="shared" si="365"/>
        <v>2744.2696757934846</v>
      </c>
      <c r="Q2086" s="11"/>
      <c r="R2086" s="11"/>
      <c r="S2086" s="11"/>
      <c r="T2086" s="11"/>
      <c r="U2086" s="11"/>
      <c r="V2086" s="11"/>
      <c r="W2086" s="11"/>
      <c r="X2086" s="11"/>
      <c r="Y2086" s="11"/>
      <c r="Z2086" s="11"/>
      <c r="AA2086" s="11"/>
      <c r="AB2086" s="11"/>
    </row>
    <row r="2087" spans="2:28" x14ac:dyDescent="0.2">
      <c r="B2087" s="13">
        <f t="shared" si="363"/>
        <v>2084</v>
      </c>
      <c r="C2087" s="12">
        <v>0.12679441655410051</v>
      </c>
      <c r="D2087" s="11">
        <f t="shared" si="355"/>
        <v>16</v>
      </c>
      <c r="E2087" s="11">
        <f t="shared" si="356"/>
        <v>16</v>
      </c>
      <c r="F2087" s="11">
        <f t="shared" si="357"/>
        <v>2400</v>
      </c>
      <c r="G2087" s="12">
        <v>0.87297816091842551</v>
      </c>
      <c r="H2087" s="27">
        <f t="shared" si="358"/>
        <v>3</v>
      </c>
      <c r="I2087" s="11">
        <f t="shared" si="359"/>
        <v>0</v>
      </c>
      <c r="J2087" s="28">
        <f t="shared" si="360"/>
        <v>0</v>
      </c>
      <c r="K2087" s="28">
        <f t="shared" si="361"/>
        <v>2400</v>
      </c>
      <c r="L2087" s="28">
        <f t="shared" si="362"/>
        <v>2084</v>
      </c>
      <c r="M2087" s="41">
        <f>AVERAGE($K$4:K2087)</f>
        <v>2728.8387715930903</v>
      </c>
      <c r="N2087" s="41">
        <f>_xlfn.STDEV.S($K$4:K2087)</f>
        <v>355.43026323683591</v>
      </c>
      <c r="O2087" s="41">
        <f t="shared" si="364"/>
        <v>2713.5699309543515</v>
      </c>
      <c r="P2087" s="41">
        <f t="shared" si="365"/>
        <v>2744.1076122318291</v>
      </c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  <c r="AA2087" s="11"/>
      <c r="AB2087" s="11"/>
    </row>
    <row r="2088" spans="2:28" x14ac:dyDescent="0.2">
      <c r="B2088" s="13">
        <f t="shared" si="363"/>
        <v>2085</v>
      </c>
      <c r="C2088" s="12">
        <v>0.39970652643771787</v>
      </c>
      <c r="D2088" s="11">
        <f t="shared" si="355"/>
        <v>19</v>
      </c>
      <c r="E2088" s="11">
        <f t="shared" si="356"/>
        <v>19</v>
      </c>
      <c r="F2088" s="11">
        <f t="shared" si="357"/>
        <v>2850</v>
      </c>
      <c r="G2088" s="12">
        <v>0.9875484603541963</v>
      </c>
      <c r="H2088" s="27">
        <f t="shared" si="358"/>
        <v>5</v>
      </c>
      <c r="I2088" s="11">
        <f t="shared" si="359"/>
        <v>0</v>
      </c>
      <c r="J2088" s="28">
        <f t="shared" si="360"/>
        <v>0</v>
      </c>
      <c r="K2088" s="28">
        <f t="shared" si="361"/>
        <v>2850</v>
      </c>
      <c r="L2088" s="28">
        <f t="shared" si="362"/>
        <v>2085</v>
      </c>
      <c r="M2088" s="41">
        <f>AVERAGE($K$4:K2088)</f>
        <v>2728.8968824940048</v>
      </c>
      <c r="N2088" s="41">
        <f>_xlfn.STDEV.S($K$4:K2088)</f>
        <v>355.35488386732123</v>
      </c>
      <c r="O2088" s="41">
        <f t="shared" si="364"/>
        <v>2713.6349455716881</v>
      </c>
      <c r="P2088" s="41">
        <f t="shared" si="365"/>
        <v>2744.1588194163214</v>
      </c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  <c r="AA2088" s="11"/>
      <c r="AB2088" s="11"/>
    </row>
    <row r="2089" spans="2:28" x14ac:dyDescent="0.2">
      <c r="B2089" s="13">
        <f t="shared" si="363"/>
        <v>2086</v>
      </c>
      <c r="C2089" s="12">
        <v>0.16013268293921679</v>
      </c>
      <c r="D2089" s="11">
        <f t="shared" si="355"/>
        <v>17</v>
      </c>
      <c r="E2089" s="11">
        <f t="shared" si="356"/>
        <v>17</v>
      </c>
      <c r="F2089" s="11">
        <f t="shared" si="357"/>
        <v>2550</v>
      </c>
      <c r="G2089" s="12">
        <v>7.9709546257252684E-2</v>
      </c>
      <c r="H2089" s="27">
        <f t="shared" si="358"/>
        <v>0</v>
      </c>
      <c r="I2089" s="11">
        <f t="shared" si="359"/>
        <v>0</v>
      </c>
      <c r="J2089" s="28">
        <f t="shared" si="360"/>
        <v>0</v>
      </c>
      <c r="K2089" s="28">
        <f t="shared" si="361"/>
        <v>2550</v>
      </c>
      <c r="L2089" s="28">
        <f t="shared" si="362"/>
        <v>2086</v>
      </c>
      <c r="M2089" s="41">
        <f>AVERAGE($K$4:K2089)</f>
        <v>2728.8111217641417</v>
      </c>
      <c r="N2089" s="41">
        <f>_xlfn.STDEV.S($K$4:K2089)</f>
        <v>355.29124850232182</v>
      </c>
      <c r="O2089" s="41">
        <f t="shared" si="364"/>
        <v>2713.555580098955</v>
      </c>
      <c r="P2089" s="41">
        <f t="shared" si="365"/>
        <v>2744.0666634293284</v>
      </c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  <c r="AA2089" s="11"/>
      <c r="AB2089" s="11"/>
    </row>
    <row r="2090" spans="2:28" x14ac:dyDescent="0.2">
      <c r="B2090" s="13">
        <f t="shared" si="363"/>
        <v>2087</v>
      </c>
      <c r="C2090" s="12">
        <v>0.82855444476033868</v>
      </c>
      <c r="D2090" s="11">
        <f t="shared" si="355"/>
        <v>22</v>
      </c>
      <c r="E2090" s="11">
        <f t="shared" si="356"/>
        <v>22</v>
      </c>
      <c r="F2090" s="11">
        <f t="shared" si="357"/>
        <v>3300</v>
      </c>
      <c r="G2090" s="12">
        <v>0.63532493477854868</v>
      </c>
      <c r="H2090" s="27">
        <f t="shared" si="358"/>
        <v>3</v>
      </c>
      <c r="I2090" s="11">
        <f t="shared" si="359"/>
        <v>0</v>
      </c>
      <c r="J2090" s="28">
        <f t="shared" si="360"/>
        <v>0</v>
      </c>
      <c r="K2090" s="28">
        <f t="shared" si="361"/>
        <v>3300</v>
      </c>
      <c r="L2090" s="28">
        <f t="shared" si="362"/>
        <v>2087</v>
      </c>
      <c r="M2090" s="41">
        <f>AVERAGE($K$4:K2090)</f>
        <v>2729.0848107331099</v>
      </c>
      <c r="N2090" s="41">
        <f>_xlfn.STDEV.S($K$4:K2090)</f>
        <v>355.42606195525184</v>
      </c>
      <c r="O2090" s="41">
        <f t="shared" si="364"/>
        <v>2713.8271414011347</v>
      </c>
      <c r="P2090" s="41">
        <f t="shared" si="365"/>
        <v>2744.3424800650851</v>
      </c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  <c r="AA2090" s="11"/>
      <c r="AB2090" s="11"/>
    </row>
    <row r="2091" spans="2:28" x14ac:dyDescent="0.2">
      <c r="B2091" s="13">
        <f t="shared" si="363"/>
        <v>2088</v>
      </c>
      <c r="C2091" s="12">
        <v>0.67327058672133244</v>
      </c>
      <c r="D2091" s="11">
        <f t="shared" si="355"/>
        <v>20</v>
      </c>
      <c r="E2091" s="11">
        <f t="shared" si="356"/>
        <v>20</v>
      </c>
      <c r="F2091" s="11">
        <f t="shared" si="357"/>
        <v>3000</v>
      </c>
      <c r="G2091" s="12">
        <v>0.96390345109722431</v>
      </c>
      <c r="H2091" s="27">
        <f t="shared" si="358"/>
        <v>5</v>
      </c>
      <c r="I2091" s="11">
        <f t="shared" si="359"/>
        <v>0</v>
      </c>
      <c r="J2091" s="28">
        <f t="shared" si="360"/>
        <v>0</v>
      </c>
      <c r="K2091" s="28">
        <f t="shared" si="361"/>
        <v>3000</v>
      </c>
      <c r="L2091" s="28">
        <f t="shared" si="362"/>
        <v>2088</v>
      </c>
      <c r="M2091" s="41">
        <f>AVERAGE($K$4:K2091)</f>
        <v>2729.2145593869732</v>
      </c>
      <c r="N2091" s="41">
        <f>_xlfn.STDEV.S($K$4:K2091)</f>
        <v>355.39035671106348</v>
      </c>
      <c r="O2091" s="41">
        <f t="shared" si="364"/>
        <v>2713.9620807734645</v>
      </c>
      <c r="P2091" s="41">
        <f t="shared" si="365"/>
        <v>2744.4670380004818</v>
      </c>
      <c r="Q2091" s="11"/>
      <c r="R2091" s="11"/>
      <c r="S2091" s="11"/>
      <c r="T2091" s="11"/>
      <c r="U2091" s="11"/>
      <c r="V2091" s="11"/>
      <c r="W2091" s="11"/>
      <c r="X2091" s="11"/>
      <c r="Y2091" s="11"/>
      <c r="Z2091" s="11"/>
      <c r="AA2091" s="11"/>
      <c r="AB2091" s="11"/>
    </row>
    <row r="2092" spans="2:28" x14ac:dyDescent="0.2">
      <c r="B2092" s="13">
        <f t="shared" si="363"/>
        <v>2089</v>
      </c>
      <c r="C2092" s="12">
        <v>0.4630778718111509</v>
      </c>
      <c r="D2092" s="11">
        <f t="shared" si="355"/>
        <v>19</v>
      </c>
      <c r="E2092" s="11">
        <f t="shared" si="356"/>
        <v>19</v>
      </c>
      <c r="F2092" s="11">
        <f t="shared" si="357"/>
        <v>2850</v>
      </c>
      <c r="G2092" s="12">
        <v>0.32702682795034832</v>
      </c>
      <c r="H2092" s="27">
        <f t="shared" si="358"/>
        <v>1</v>
      </c>
      <c r="I2092" s="11">
        <f t="shared" si="359"/>
        <v>0</v>
      </c>
      <c r="J2092" s="28">
        <f t="shared" si="360"/>
        <v>0</v>
      </c>
      <c r="K2092" s="28">
        <f t="shared" si="361"/>
        <v>2850</v>
      </c>
      <c r="L2092" s="28">
        <f t="shared" si="362"/>
        <v>2089</v>
      </c>
      <c r="M2092" s="41">
        <f>AVERAGE($K$4:K2092)</f>
        <v>2729.2723791287699</v>
      </c>
      <c r="N2092" s="41">
        <f>_xlfn.STDEV.S($K$4:K2092)</f>
        <v>355.31507119206731</v>
      </c>
      <c r="O2092" s="41">
        <f t="shared" si="364"/>
        <v>2714.0267861498069</v>
      </c>
      <c r="P2092" s="41">
        <f t="shared" si="365"/>
        <v>2744.5179721077329</v>
      </c>
      <c r="Q2092" s="11"/>
      <c r="R2092" s="11"/>
      <c r="S2092" s="11"/>
      <c r="T2092" s="11"/>
      <c r="U2092" s="11"/>
      <c r="V2092" s="11"/>
      <c r="W2092" s="11"/>
      <c r="X2092" s="11"/>
      <c r="Y2092" s="11"/>
      <c r="Z2092" s="11"/>
      <c r="AA2092" s="11"/>
      <c r="AB2092" s="11"/>
    </row>
    <row r="2093" spans="2:28" x14ac:dyDescent="0.2">
      <c r="B2093" s="13">
        <f t="shared" si="363"/>
        <v>2090</v>
      </c>
      <c r="C2093" s="12">
        <v>8.9408264871556398E-2</v>
      </c>
      <c r="D2093" s="11">
        <f t="shared" si="355"/>
        <v>16</v>
      </c>
      <c r="E2093" s="11">
        <f t="shared" si="356"/>
        <v>16</v>
      </c>
      <c r="F2093" s="11">
        <f t="shared" si="357"/>
        <v>2400</v>
      </c>
      <c r="G2093" s="12">
        <v>0.99357137197117329</v>
      </c>
      <c r="H2093" s="27">
        <f t="shared" si="358"/>
        <v>5</v>
      </c>
      <c r="I2093" s="11">
        <f t="shared" si="359"/>
        <v>0</v>
      </c>
      <c r="J2093" s="28">
        <f t="shared" si="360"/>
        <v>0</v>
      </c>
      <c r="K2093" s="28">
        <f t="shared" si="361"/>
        <v>2400</v>
      </c>
      <c r="L2093" s="28">
        <f t="shared" si="362"/>
        <v>2090</v>
      </c>
      <c r="M2093" s="41">
        <f>AVERAGE($K$4:K2093)</f>
        <v>2729.1148325358849</v>
      </c>
      <c r="N2093" s="41">
        <f>_xlfn.STDEV.S($K$4:K2093)</f>
        <v>355.3030263269444</v>
      </c>
      <c r="O2093" s="41">
        <f t="shared" si="364"/>
        <v>2713.8734081844605</v>
      </c>
      <c r="P2093" s="41">
        <f t="shared" si="365"/>
        <v>2744.3562568873094</v>
      </c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1"/>
      <c r="AB2093" s="11"/>
    </row>
    <row r="2094" spans="2:28" x14ac:dyDescent="0.2">
      <c r="B2094" s="13">
        <f t="shared" si="363"/>
        <v>2091</v>
      </c>
      <c r="C2094" s="12">
        <v>0.70608547324460591</v>
      </c>
      <c r="D2094" s="11">
        <f t="shared" si="355"/>
        <v>21</v>
      </c>
      <c r="E2094" s="11">
        <f t="shared" si="356"/>
        <v>21</v>
      </c>
      <c r="F2094" s="11">
        <f t="shared" si="357"/>
        <v>3150</v>
      </c>
      <c r="G2094" s="12">
        <v>6.4091292402422284E-2</v>
      </c>
      <c r="H2094" s="27">
        <f t="shared" si="358"/>
        <v>0</v>
      </c>
      <c r="I2094" s="11">
        <f t="shared" si="359"/>
        <v>2</v>
      </c>
      <c r="J2094" s="28">
        <f t="shared" si="360"/>
        <v>1000</v>
      </c>
      <c r="K2094" s="28">
        <f t="shared" si="361"/>
        <v>2150</v>
      </c>
      <c r="L2094" s="28">
        <f t="shared" si="362"/>
        <v>2091</v>
      </c>
      <c r="M2094" s="41">
        <f>AVERAGE($K$4:K2094)</f>
        <v>2728.8378766140604</v>
      </c>
      <c r="N2094" s="41">
        <f>_xlfn.STDEV.S($K$4:K2094)</f>
        <v>355.44370548712425</v>
      </c>
      <c r="O2094" s="41">
        <f t="shared" si="364"/>
        <v>2713.5940681898232</v>
      </c>
      <c r="P2094" s="41">
        <f t="shared" si="365"/>
        <v>2744.0816850382976</v>
      </c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  <c r="AA2094" s="11"/>
      <c r="AB2094" s="11"/>
    </row>
    <row r="2095" spans="2:28" x14ac:dyDescent="0.2">
      <c r="B2095" s="13">
        <f t="shared" si="363"/>
        <v>2092</v>
      </c>
      <c r="C2095" s="12">
        <v>0.75462098187024107</v>
      </c>
      <c r="D2095" s="11">
        <f t="shared" si="355"/>
        <v>21</v>
      </c>
      <c r="E2095" s="11">
        <f t="shared" si="356"/>
        <v>21</v>
      </c>
      <c r="F2095" s="11">
        <f t="shared" si="357"/>
        <v>3150</v>
      </c>
      <c r="G2095" s="12">
        <v>0.24025310371595299</v>
      </c>
      <c r="H2095" s="27">
        <f t="shared" si="358"/>
        <v>1</v>
      </c>
      <c r="I2095" s="11">
        <f t="shared" si="359"/>
        <v>1</v>
      </c>
      <c r="J2095" s="28">
        <f t="shared" si="360"/>
        <v>500</v>
      </c>
      <c r="K2095" s="28">
        <f t="shared" si="361"/>
        <v>2650</v>
      </c>
      <c r="L2095" s="28">
        <f t="shared" si="362"/>
        <v>2092</v>
      </c>
      <c r="M2095" s="41">
        <f>AVERAGE($K$4:K2095)</f>
        <v>2728.8001912045888</v>
      </c>
      <c r="N2095" s="41">
        <f>_xlfn.STDEV.S($K$4:K2095)</f>
        <v>355.36288192196292</v>
      </c>
      <c r="O2095" s="41">
        <f t="shared" si="364"/>
        <v>2713.5634962234399</v>
      </c>
      <c r="P2095" s="41">
        <f t="shared" si="365"/>
        <v>2744.0368861857378</v>
      </c>
      <c r="Q2095" s="11"/>
      <c r="R2095" s="11"/>
      <c r="S2095" s="11"/>
      <c r="T2095" s="11"/>
      <c r="U2095" s="11"/>
      <c r="V2095" s="11"/>
      <c r="W2095" s="11"/>
      <c r="X2095" s="11"/>
      <c r="Y2095" s="11"/>
      <c r="Z2095" s="11"/>
      <c r="AA2095" s="11"/>
      <c r="AB2095" s="11"/>
    </row>
    <row r="2096" spans="2:28" x14ac:dyDescent="0.2">
      <c r="B2096" s="13">
        <f t="shared" si="363"/>
        <v>2093</v>
      </c>
      <c r="C2096" s="12">
        <v>0.84297914797901408</v>
      </c>
      <c r="D2096" s="11">
        <f t="shared" si="355"/>
        <v>22</v>
      </c>
      <c r="E2096" s="11">
        <f t="shared" si="356"/>
        <v>22</v>
      </c>
      <c r="F2096" s="11">
        <f t="shared" si="357"/>
        <v>3300</v>
      </c>
      <c r="G2096" s="12">
        <v>0.79117631667133592</v>
      </c>
      <c r="H2096" s="27">
        <f t="shared" si="358"/>
        <v>3</v>
      </c>
      <c r="I2096" s="11">
        <f t="shared" si="359"/>
        <v>0</v>
      </c>
      <c r="J2096" s="28">
        <f t="shared" si="360"/>
        <v>0</v>
      </c>
      <c r="K2096" s="28">
        <f t="shared" si="361"/>
        <v>3300</v>
      </c>
      <c r="L2096" s="28">
        <f t="shared" si="362"/>
        <v>2093</v>
      </c>
      <c r="M2096" s="41">
        <f>AVERAGE($K$4:K2096)</f>
        <v>2729.0731008122311</v>
      </c>
      <c r="N2096" s="41">
        <f>_xlfn.STDEV.S($K$4:K2096)</f>
        <v>355.49725617369415</v>
      </c>
      <c r="O2096" s="41">
        <f t="shared" si="364"/>
        <v>2713.8342902894988</v>
      </c>
      <c r="P2096" s="41">
        <f t="shared" si="365"/>
        <v>2744.3119113349635</v>
      </c>
      <c r="Q2096" s="11"/>
      <c r="R2096" s="11"/>
      <c r="S2096" s="11"/>
      <c r="T2096" s="11"/>
      <c r="U2096" s="11"/>
      <c r="V2096" s="11"/>
      <c r="W2096" s="11"/>
      <c r="X2096" s="11"/>
      <c r="Y2096" s="11"/>
      <c r="Z2096" s="11"/>
      <c r="AA2096" s="11"/>
      <c r="AB2096" s="11"/>
    </row>
    <row r="2097" spans="2:28" x14ac:dyDescent="0.2">
      <c r="B2097" s="13">
        <f t="shared" si="363"/>
        <v>2094</v>
      </c>
      <c r="C2097" s="12">
        <v>0.29806264282301942</v>
      </c>
      <c r="D2097" s="11">
        <f t="shared" si="355"/>
        <v>18</v>
      </c>
      <c r="E2097" s="11">
        <f t="shared" si="356"/>
        <v>18</v>
      </c>
      <c r="F2097" s="11">
        <f t="shared" si="357"/>
        <v>2700</v>
      </c>
      <c r="G2097" s="12">
        <v>0.63525803747040266</v>
      </c>
      <c r="H2097" s="27">
        <f t="shared" si="358"/>
        <v>2</v>
      </c>
      <c r="I2097" s="11">
        <f t="shared" si="359"/>
        <v>0</v>
      </c>
      <c r="J2097" s="28">
        <f t="shared" si="360"/>
        <v>0</v>
      </c>
      <c r="K2097" s="28">
        <f t="shared" si="361"/>
        <v>2700</v>
      </c>
      <c r="L2097" s="28">
        <f t="shared" si="362"/>
        <v>2094</v>
      </c>
      <c r="M2097" s="41">
        <f>AVERAGE($K$4:K2097)</f>
        <v>2729.0592168099333</v>
      </c>
      <c r="N2097" s="41">
        <f>_xlfn.STDEV.S($K$4:K2097)</f>
        <v>355.41288860168396</v>
      </c>
      <c r="O2097" s="41">
        <f t="shared" si="364"/>
        <v>2713.827665271152</v>
      </c>
      <c r="P2097" s="41">
        <f t="shared" si="365"/>
        <v>2744.2907683487147</v>
      </c>
      <c r="Q2097" s="11"/>
      <c r="R2097" s="11"/>
      <c r="S2097" s="11"/>
      <c r="T2097" s="11"/>
      <c r="U2097" s="11"/>
      <c r="V2097" s="11"/>
      <c r="W2097" s="11"/>
      <c r="X2097" s="11"/>
      <c r="Y2097" s="11"/>
      <c r="Z2097" s="11"/>
      <c r="AA2097" s="11"/>
      <c r="AB2097" s="11"/>
    </row>
    <row r="2098" spans="2:28" x14ac:dyDescent="0.2">
      <c r="B2098" s="13">
        <f t="shared" si="363"/>
        <v>2095</v>
      </c>
      <c r="C2098" s="12">
        <v>5.5492196155303875E-2</v>
      </c>
      <c r="D2098" s="11">
        <f t="shared" si="355"/>
        <v>15</v>
      </c>
      <c r="E2098" s="11">
        <f t="shared" si="356"/>
        <v>15</v>
      </c>
      <c r="F2098" s="11">
        <f t="shared" si="357"/>
        <v>2250</v>
      </c>
      <c r="G2098" s="12">
        <v>0.280085427197032</v>
      </c>
      <c r="H2098" s="27">
        <f t="shared" si="358"/>
        <v>1</v>
      </c>
      <c r="I2098" s="11">
        <f t="shared" si="359"/>
        <v>0</v>
      </c>
      <c r="J2098" s="28">
        <f t="shared" si="360"/>
        <v>0</v>
      </c>
      <c r="K2098" s="28">
        <f t="shared" si="361"/>
        <v>2250</v>
      </c>
      <c r="L2098" s="28">
        <f t="shared" si="362"/>
        <v>2095</v>
      </c>
      <c r="M2098" s="41">
        <f>AVERAGE($K$4:K2098)</f>
        <v>2728.8305489260142</v>
      </c>
      <c r="N2098" s="41">
        <f>_xlfn.STDEV.S($K$4:K2098)</f>
        <v>355.4821274070743</v>
      </c>
      <c r="O2098" s="41">
        <f t="shared" si="364"/>
        <v>2713.5996706594474</v>
      </c>
      <c r="P2098" s="41">
        <f t="shared" si="365"/>
        <v>2744.061427192581</v>
      </c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  <c r="AA2098" s="11"/>
      <c r="AB2098" s="11"/>
    </row>
    <row r="2099" spans="2:28" x14ac:dyDescent="0.2">
      <c r="B2099" s="13">
        <f t="shared" si="363"/>
        <v>2096</v>
      </c>
      <c r="C2099" s="12">
        <v>0.29177062078009364</v>
      </c>
      <c r="D2099" s="11">
        <f t="shared" si="355"/>
        <v>18</v>
      </c>
      <c r="E2099" s="11">
        <f t="shared" si="356"/>
        <v>18</v>
      </c>
      <c r="F2099" s="11">
        <f t="shared" si="357"/>
        <v>2700</v>
      </c>
      <c r="G2099" s="12">
        <v>0.25562082549174547</v>
      </c>
      <c r="H2099" s="27">
        <f t="shared" si="358"/>
        <v>1</v>
      </c>
      <c r="I2099" s="11">
        <f t="shared" si="359"/>
        <v>0</v>
      </c>
      <c r="J2099" s="28">
        <f t="shared" si="360"/>
        <v>0</v>
      </c>
      <c r="K2099" s="28">
        <f t="shared" si="361"/>
        <v>2700</v>
      </c>
      <c r="L2099" s="28">
        <f t="shared" si="362"/>
        <v>2096</v>
      </c>
      <c r="M2099" s="41">
        <f>AVERAGE($K$4:K2099)</f>
        <v>2728.8167938931297</v>
      </c>
      <c r="N2099" s="41">
        <f>_xlfn.STDEV.S($K$4:K2099)</f>
        <v>355.39783459494481</v>
      </c>
      <c r="O2099" s="41">
        <f t="shared" si="364"/>
        <v>2713.5931643051554</v>
      </c>
      <c r="P2099" s="41">
        <f t="shared" si="365"/>
        <v>2744.040423481104</v>
      </c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  <c r="AA2099" s="11"/>
      <c r="AB2099" s="11"/>
    </row>
    <row r="2100" spans="2:28" x14ac:dyDescent="0.2">
      <c r="B2100" s="13">
        <f t="shared" si="363"/>
        <v>2097</v>
      </c>
      <c r="C2100" s="12">
        <v>0.35990814148170203</v>
      </c>
      <c r="D2100" s="11">
        <f t="shared" si="355"/>
        <v>19</v>
      </c>
      <c r="E2100" s="11">
        <f t="shared" si="356"/>
        <v>19</v>
      </c>
      <c r="F2100" s="11">
        <f t="shared" si="357"/>
        <v>2850</v>
      </c>
      <c r="G2100" s="12">
        <v>0.63645073007787889</v>
      </c>
      <c r="H2100" s="27">
        <f t="shared" si="358"/>
        <v>2</v>
      </c>
      <c r="I2100" s="11">
        <f t="shared" si="359"/>
        <v>0</v>
      </c>
      <c r="J2100" s="28">
        <f t="shared" si="360"/>
        <v>0</v>
      </c>
      <c r="K2100" s="28">
        <f t="shared" si="361"/>
        <v>2850</v>
      </c>
      <c r="L2100" s="28">
        <f t="shared" si="362"/>
        <v>2097</v>
      </c>
      <c r="M2100" s="41">
        <f>AVERAGE($K$4:K2100)</f>
        <v>2728.8745827372436</v>
      </c>
      <c r="N2100" s="41">
        <f>_xlfn.STDEV.S($K$4:K2100)</f>
        <v>355.322899068862</v>
      </c>
      <c r="O2100" s="41">
        <f t="shared" si="364"/>
        <v>2713.6577967702792</v>
      </c>
      <c r="P2100" s="41">
        <f t="shared" si="365"/>
        <v>2744.091368704208</v>
      </c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  <c r="AA2100" s="11"/>
      <c r="AB2100" s="11"/>
    </row>
    <row r="2101" spans="2:28" x14ac:dyDescent="0.2">
      <c r="B2101" s="13">
        <f t="shared" si="363"/>
        <v>2098</v>
      </c>
      <c r="C2101" s="12">
        <v>0.81297458342031548</v>
      </c>
      <c r="D2101" s="11">
        <f t="shared" si="355"/>
        <v>21</v>
      </c>
      <c r="E2101" s="11">
        <f t="shared" si="356"/>
        <v>21</v>
      </c>
      <c r="F2101" s="11">
        <f t="shared" si="357"/>
        <v>3150</v>
      </c>
      <c r="G2101" s="12">
        <v>0.56671431039564391</v>
      </c>
      <c r="H2101" s="27">
        <f t="shared" si="358"/>
        <v>2</v>
      </c>
      <c r="I2101" s="11">
        <f t="shared" si="359"/>
        <v>0</v>
      </c>
      <c r="J2101" s="28">
        <f t="shared" si="360"/>
        <v>0</v>
      </c>
      <c r="K2101" s="28">
        <f t="shared" si="361"/>
        <v>3150</v>
      </c>
      <c r="L2101" s="28">
        <f t="shared" si="362"/>
        <v>2098</v>
      </c>
      <c r="M2101" s="41">
        <f>AVERAGE($K$4:K2101)</f>
        <v>2729.0753098188752</v>
      </c>
      <c r="N2101" s="41">
        <f>_xlfn.STDEV.S($K$4:K2101)</f>
        <v>355.35712564048379</v>
      </c>
      <c r="O2101" s="41">
        <f t="shared" si="364"/>
        <v>2713.8606895627781</v>
      </c>
      <c r="P2101" s="41">
        <f t="shared" si="365"/>
        <v>2744.2899300749723</v>
      </c>
      <c r="Q2101" s="11"/>
      <c r="R2101" s="11"/>
      <c r="S2101" s="11"/>
      <c r="T2101" s="11"/>
      <c r="U2101" s="11"/>
      <c r="V2101" s="11"/>
      <c r="W2101" s="11"/>
      <c r="X2101" s="11"/>
      <c r="Y2101" s="11"/>
      <c r="Z2101" s="11"/>
      <c r="AA2101" s="11"/>
      <c r="AB2101" s="11"/>
    </row>
    <row r="2102" spans="2:28" x14ac:dyDescent="0.2">
      <c r="B2102" s="13">
        <f t="shared" si="363"/>
        <v>2099</v>
      </c>
      <c r="C2102" s="12">
        <v>2.5920782117891283E-2</v>
      </c>
      <c r="D2102" s="11">
        <f t="shared" si="355"/>
        <v>14</v>
      </c>
      <c r="E2102" s="11">
        <f t="shared" si="356"/>
        <v>14</v>
      </c>
      <c r="F2102" s="11">
        <f t="shared" si="357"/>
        <v>2100</v>
      </c>
      <c r="G2102" s="12">
        <v>0.15342292591815354</v>
      </c>
      <c r="H2102" s="27">
        <f t="shared" si="358"/>
        <v>0</v>
      </c>
      <c r="I2102" s="11">
        <f t="shared" si="359"/>
        <v>0</v>
      </c>
      <c r="J2102" s="28">
        <f t="shared" si="360"/>
        <v>0</v>
      </c>
      <c r="K2102" s="28">
        <f t="shared" si="361"/>
        <v>2100</v>
      </c>
      <c r="L2102" s="28">
        <f t="shared" si="362"/>
        <v>2099</v>
      </c>
      <c r="M2102" s="41">
        <f>AVERAGE($K$4:K2102)</f>
        <v>2728.7756074321105</v>
      </c>
      <c r="N2102" s="41">
        <f>_xlfn.STDEV.S($K$4:K2102)</f>
        <v>355.53766619510293</v>
      </c>
      <c r="O2102" s="41">
        <f t="shared" si="364"/>
        <v>2713.5568880466526</v>
      </c>
      <c r="P2102" s="41">
        <f t="shared" si="365"/>
        <v>2743.9943268175684</v>
      </c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  <c r="AA2102" s="11"/>
      <c r="AB2102" s="11"/>
    </row>
    <row r="2103" spans="2:28" x14ac:dyDescent="0.2">
      <c r="B2103" s="13">
        <f t="shared" si="363"/>
        <v>2100</v>
      </c>
      <c r="C2103" s="12">
        <v>0.44587036238468469</v>
      </c>
      <c r="D2103" s="11">
        <f t="shared" si="355"/>
        <v>19</v>
      </c>
      <c r="E2103" s="11">
        <f t="shared" si="356"/>
        <v>19</v>
      </c>
      <c r="F2103" s="11">
        <f t="shared" si="357"/>
        <v>2850</v>
      </c>
      <c r="G2103" s="12">
        <v>0.9908550093710824</v>
      </c>
      <c r="H2103" s="27">
        <f t="shared" si="358"/>
        <v>5</v>
      </c>
      <c r="I2103" s="11">
        <f t="shared" si="359"/>
        <v>0</v>
      </c>
      <c r="J2103" s="28">
        <f t="shared" si="360"/>
        <v>0</v>
      </c>
      <c r="K2103" s="28">
        <f t="shared" si="361"/>
        <v>2850</v>
      </c>
      <c r="L2103" s="28">
        <f t="shared" si="362"/>
        <v>2100</v>
      </c>
      <c r="M2103" s="41">
        <f>AVERAGE($K$4:K2103)</f>
        <v>2728.8333333333335</v>
      </c>
      <c r="N2103" s="41">
        <f>_xlfn.STDEV.S($K$4:K2103)</f>
        <v>355.46280729295421</v>
      </c>
      <c r="O2103" s="41">
        <f t="shared" si="364"/>
        <v>2713.6214456247621</v>
      </c>
      <c r="P2103" s="41">
        <f t="shared" si="365"/>
        <v>2744.0452210419048</v>
      </c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  <c r="AA2103" s="11"/>
      <c r="AB2103" s="11"/>
    </row>
    <row r="2104" spans="2:28" x14ac:dyDescent="0.2">
      <c r="B2104" s="13">
        <f t="shared" si="363"/>
        <v>2101</v>
      </c>
      <c r="C2104" s="12">
        <v>0.26421163393164093</v>
      </c>
      <c r="D2104" s="11">
        <f t="shared" si="355"/>
        <v>18</v>
      </c>
      <c r="E2104" s="11">
        <f t="shared" si="356"/>
        <v>18</v>
      </c>
      <c r="F2104" s="11">
        <f t="shared" si="357"/>
        <v>2700</v>
      </c>
      <c r="G2104" s="12">
        <v>0.14556441348510951</v>
      </c>
      <c r="H2104" s="27">
        <f t="shared" si="358"/>
        <v>0</v>
      </c>
      <c r="I2104" s="11">
        <f t="shared" si="359"/>
        <v>0</v>
      </c>
      <c r="J2104" s="28">
        <f t="shared" si="360"/>
        <v>0</v>
      </c>
      <c r="K2104" s="28">
        <f t="shared" si="361"/>
        <v>2700</v>
      </c>
      <c r="L2104" s="28">
        <f t="shared" si="362"/>
        <v>2101</v>
      </c>
      <c r="M2104" s="41">
        <f>AVERAGE($K$4:K2104)</f>
        <v>2728.819609709662</v>
      </c>
      <c r="N2104" s="41">
        <f>_xlfn.STDEV.S($K$4:K2104)</f>
        <v>355.37871994072015</v>
      </c>
      <c r="O2104" s="41">
        <f t="shared" si="364"/>
        <v>2713.6149443913791</v>
      </c>
      <c r="P2104" s="41">
        <f t="shared" si="365"/>
        <v>2744.0242750279449</v>
      </c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  <c r="AA2104" s="11"/>
      <c r="AB2104" s="11"/>
    </row>
    <row r="2105" spans="2:28" x14ac:dyDescent="0.2">
      <c r="B2105" s="13">
        <f t="shared" si="363"/>
        <v>2102</v>
      </c>
      <c r="C2105" s="12">
        <v>0.39370529430078338</v>
      </c>
      <c r="D2105" s="11">
        <f t="shared" si="355"/>
        <v>19</v>
      </c>
      <c r="E2105" s="11">
        <f t="shared" si="356"/>
        <v>19</v>
      </c>
      <c r="F2105" s="11">
        <f t="shared" si="357"/>
        <v>2850</v>
      </c>
      <c r="G2105" s="12">
        <v>0.93604048352462599</v>
      </c>
      <c r="H2105" s="27">
        <f t="shared" si="358"/>
        <v>4</v>
      </c>
      <c r="I2105" s="11">
        <f t="shared" si="359"/>
        <v>0</v>
      </c>
      <c r="J2105" s="28">
        <f t="shared" si="360"/>
        <v>0</v>
      </c>
      <c r="K2105" s="28">
        <f t="shared" si="361"/>
        <v>2850</v>
      </c>
      <c r="L2105" s="28">
        <f t="shared" si="362"/>
        <v>2102</v>
      </c>
      <c r="M2105" s="41">
        <f>AVERAGE($K$4:K2105)</f>
        <v>2728.8772597526167</v>
      </c>
      <c r="N2105" s="41">
        <f>_xlfn.STDEV.S($K$4:K2105)</f>
        <v>355.30396739891944</v>
      </c>
      <c r="O2105" s="41">
        <f t="shared" si="364"/>
        <v>2713.6794132318309</v>
      </c>
      <c r="P2105" s="41">
        <f t="shared" si="365"/>
        <v>2744.0751062734025</v>
      </c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  <c r="AA2105" s="11"/>
      <c r="AB2105" s="11"/>
    </row>
    <row r="2106" spans="2:28" x14ac:dyDescent="0.2">
      <c r="B2106" s="13">
        <f t="shared" si="363"/>
        <v>2103</v>
      </c>
      <c r="C2106" s="12">
        <v>1.564252550550338E-2</v>
      </c>
      <c r="D2106" s="11">
        <f t="shared" si="355"/>
        <v>14</v>
      </c>
      <c r="E2106" s="11">
        <f t="shared" si="356"/>
        <v>14</v>
      </c>
      <c r="F2106" s="11">
        <f t="shared" si="357"/>
        <v>2100</v>
      </c>
      <c r="G2106" s="12">
        <v>0.7316595754662476</v>
      </c>
      <c r="H2106" s="27">
        <f t="shared" si="358"/>
        <v>2</v>
      </c>
      <c r="I2106" s="11">
        <f t="shared" si="359"/>
        <v>0</v>
      </c>
      <c r="J2106" s="28">
        <f t="shared" si="360"/>
        <v>0</v>
      </c>
      <c r="K2106" s="28">
        <f t="shared" si="361"/>
        <v>2100</v>
      </c>
      <c r="L2106" s="28">
        <f t="shared" si="362"/>
        <v>2103</v>
      </c>
      <c r="M2106" s="41">
        <f>AVERAGE($K$4:K2106)</f>
        <v>2728.5782215882073</v>
      </c>
      <c r="N2106" s="41">
        <f>_xlfn.STDEV.S($K$4:K2106)</f>
        <v>355.48405031696859</v>
      </c>
      <c r="O2106" s="41">
        <f t="shared" si="364"/>
        <v>2713.3762919657406</v>
      </c>
      <c r="P2106" s="41">
        <f t="shared" si="365"/>
        <v>2743.7801512106739</v>
      </c>
      <c r="Q2106" s="11"/>
      <c r="R2106" s="11"/>
      <c r="S2106" s="11"/>
      <c r="T2106" s="11"/>
      <c r="U2106" s="11"/>
      <c r="V2106" s="11"/>
      <c r="W2106" s="11"/>
      <c r="X2106" s="11"/>
      <c r="Y2106" s="11"/>
      <c r="Z2106" s="11"/>
      <c r="AA2106" s="11"/>
      <c r="AB2106" s="11"/>
    </row>
    <row r="2107" spans="2:28" x14ac:dyDescent="0.2">
      <c r="B2107" s="13">
        <f t="shared" si="363"/>
        <v>2104</v>
      </c>
      <c r="C2107" s="12">
        <v>0.27041199215689626</v>
      </c>
      <c r="D2107" s="11">
        <f t="shared" si="355"/>
        <v>18</v>
      </c>
      <c r="E2107" s="11">
        <f t="shared" si="356"/>
        <v>18</v>
      </c>
      <c r="F2107" s="11">
        <f t="shared" si="357"/>
        <v>2700</v>
      </c>
      <c r="G2107" s="12">
        <v>0.12883970794766986</v>
      </c>
      <c r="H2107" s="27">
        <f t="shared" si="358"/>
        <v>0</v>
      </c>
      <c r="I2107" s="11">
        <f t="shared" si="359"/>
        <v>0</v>
      </c>
      <c r="J2107" s="28">
        <f t="shared" si="360"/>
        <v>0</v>
      </c>
      <c r="K2107" s="28">
        <f t="shared" si="361"/>
        <v>2700</v>
      </c>
      <c r="L2107" s="28">
        <f t="shared" si="362"/>
        <v>2104</v>
      </c>
      <c r="M2107" s="41">
        <f>AVERAGE($K$4:K2107)</f>
        <v>2728.5646387832699</v>
      </c>
      <c r="N2107" s="41">
        <f>_xlfn.STDEV.S($K$4:K2107)</f>
        <v>355.40006805477117</v>
      </c>
      <c r="O2107" s="41">
        <f t="shared" si="364"/>
        <v>2713.3699169449319</v>
      </c>
      <c r="P2107" s="41">
        <f t="shared" si="365"/>
        <v>2743.7593606216078</v>
      </c>
      <c r="Q2107" s="11"/>
      <c r="R2107" s="11"/>
      <c r="S2107" s="11"/>
      <c r="T2107" s="11"/>
      <c r="U2107" s="11"/>
      <c r="V2107" s="11"/>
      <c r="W2107" s="11"/>
      <c r="X2107" s="11"/>
      <c r="Y2107" s="11"/>
      <c r="Z2107" s="11"/>
      <c r="AA2107" s="11"/>
      <c r="AB2107" s="11"/>
    </row>
    <row r="2108" spans="2:28" x14ac:dyDescent="0.2">
      <c r="B2108" s="13">
        <f t="shared" si="363"/>
        <v>2105</v>
      </c>
      <c r="C2108" s="12">
        <v>0.54190628029069932</v>
      </c>
      <c r="D2108" s="11">
        <f t="shared" si="355"/>
        <v>20</v>
      </c>
      <c r="E2108" s="11">
        <f t="shared" si="356"/>
        <v>20</v>
      </c>
      <c r="F2108" s="11">
        <f t="shared" si="357"/>
        <v>3000</v>
      </c>
      <c r="G2108" s="12">
        <v>0.36497146540776204</v>
      </c>
      <c r="H2108" s="27">
        <f t="shared" si="358"/>
        <v>1</v>
      </c>
      <c r="I2108" s="11">
        <f t="shared" si="359"/>
        <v>0</v>
      </c>
      <c r="J2108" s="28">
        <f t="shared" si="360"/>
        <v>0</v>
      </c>
      <c r="K2108" s="28">
        <f t="shared" si="361"/>
        <v>3000</v>
      </c>
      <c r="L2108" s="28">
        <f t="shared" si="362"/>
        <v>2105</v>
      </c>
      <c r="M2108" s="41">
        <f>AVERAGE($K$4:K2108)</f>
        <v>2728.6935866983372</v>
      </c>
      <c r="N2108" s="41">
        <f>_xlfn.STDEV.S($K$4:K2108)</f>
        <v>355.36484984242162</v>
      </c>
      <c r="O2108" s="41">
        <f t="shared" si="364"/>
        <v>2713.5039840002441</v>
      </c>
      <c r="P2108" s="41">
        <f t="shared" si="365"/>
        <v>2743.8831893964302</v>
      </c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  <c r="AA2108" s="11"/>
      <c r="AB2108" s="11"/>
    </row>
    <row r="2109" spans="2:28" x14ac:dyDescent="0.2">
      <c r="B2109" s="13">
        <f t="shared" si="363"/>
        <v>2106</v>
      </c>
      <c r="C2109" s="12">
        <v>0.69862051303723249</v>
      </c>
      <c r="D2109" s="11">
        <f t="shared" si="355"/>
        <v>21</v>
      </c>
      <c r="E2109" s="11">
        <f t="shared" si="356"/>
        <v>21</v>
      </c>
      <c r="F2109" s="11">
        <f t="shared" si="357"/>
        <v>3150</v>
      </c>
      <c r="G2109" s="12">
        <v>0.33015891210464321</v>
      </c>
      <c r="H2109" s="27">
        <f t="shared" si="358"/>
        <v>1</v>
      </c>
      <c r="I2109" s="11">
        <f t="shared" si="359"/>
        <v>1</v>
      </c>
      <c r="J2109" s="28">
        <f t="shared" si="360"/>
        <v>500</v>
      </c>
      <c r="K2109" s="28">
        <f t="shared" si="361"/>
        <v>2650</v>
      </c>
      <c r="L2109" s="28">
        <f t="shared" si="362"/>
        <v>2106</v>
      </c>
      <c r="M2109" s="41">
        <f>AVERAGE($K$4:K2109)</f>
        <v>2728.6562203228868</v>
      </c>
      <c r="N2109" s="41">
        <f>_xlfn.STDEV.S($K$4:K2109)</f>
        <v>355.28456835997446</v>
      </c>
      <c r="O2109" s="41">
        <f t="shared" si="364"/>
        <v>2713.4736591844185</v>
      </c>
      <c r="P2109" s="41">
        <f t="shared" si="365"/>
        <v>2743.8387814613552</v>
      </c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  <c r="AA2109" s="11"/>
      <c r="AB2109" s="11"/>
    </row>
    <row r="2110" spans="2:28" x14ac:dyDescent="0.2">
      <c r="B2110" s="13">
        <f t="shared" si="363"/>
        <v>2107</v>
      </c>
      <c r="C2110" s="12">
        <v>6.311647158994993E-2</v>
      </c>
      <c r="D2110" s="11">
        <f t="shared" si="355"/>
        <v>15</v>
      </c>
      <c r="E2110" s="11">
        <f t="shared" si="356"/>
        <v>15</v>
      </c>
      <c r="F2110" s="11">
        <f t="shared" si="357"/>
        <v>2250</v>
      </c>
      <c r="G2110" s="12">
        <v>0.97488995955835023</v>
      </c>
      <c r="H2110" s="27">
        <f t="shared" si="358"/>
        <v>4</v>
      </c>
      <c r="I2110" s="11">
        <f t="shared" si="359"/>
        <v>0</v>
      </c>
      <c r="J2110" s="28">
        <f t="shared" si="360"/>
        <v>0</v>
      </c>
      <c r="K2110" s="28">
        <f t="shared" si="361"/>
        <v>2250</v>
      </c>
      <c r="L2110" s="28">
        <f t="shared" si="362"/>
        <v>2107</v>
      </c>
      <c r="M2110" s="41">
        <f>AVERAGE($K$4:K2110)</f>
        <v>2728.4290460370194</v>
      </c>
      <c r="N2110" s="41">
        <f>_xlfn.STDEV.S($K$4:K2110)</f>
        <v>355.35324114679685</v>
      </c>
      <c r="O2110" s="41">
        <f t="shared" si="364"/>
        <v>2713.2471584257951</v>
      </c>
      <c r="P2110" s="41">
        <f t="shared" si="365"/>
        <v>2743.6109336482436</v>
      </c>
      <c r="Q2110" s="11"/>
      <c r="R2110" s="11"/>
      <c r="S2110" s="11"/>
      <c r="T2110" s="11"/>
      <c r="U2110" s="11"/>
      <c r="V2110" s="11"/>
      <c r="W2110" s="11"/>
      <c r="X2110" s="11"/>
      <c r="Y2110" s="11"/>
      <c r="Z2110" s="11"/>
      <c r="AA2110" s="11"/>
      <c r="AB2110" s="11"/>
    </row>
    <row r="2111" spans="2:28" x14ac:dyDescent="0.2">
      <c r="B2111" s="13">
        <f t="shared" si="363"/>
        <v>2108</v>
      </c>
      <c r="C2111" s="12">
        <v>0.93094164359630127</v>
      </c>
      <c r="D2111" s="11">
        <f t="shared" si="355"/>
        <v>23</v>
      </c>
      <c r="E2111" s="11">
        <f t="shared" si="356"/>
        <v>22</v>
      </c>
      <c r="F2111" s="11">
        <f t="shared" si="357"/>
        <v>3300</v>
      </c>
      <c r="G2111" s="12">
        <v>6.6506887913959645E-3</v>
      </c>
      <c r="H2111" s="27">
        <f t="shared" si="358"/>
        <v>0</v>
      </c>
      <c r="I2111" s="11">
        <f t="shared" si="359"/>
        <v>3</v>
      </c>
      <c r="J2111" s="28">
        <f t="shared" si="360"/>
        <v>1500</v>
      </c>
      <c r="K2111" s="28">
        <f t="shared" si="361"/>
        <v>1800</v>
      </c>
      <c r="L2111" s="28">
        <f t="shared" si="362"/>
        <v>2108</v>
      </c>
      <c r="M2111" s="41">
        <f>AVERAGE($K$4:K2111)</f>
        <v>2727.988614800759</v>
      </c>
      <c r="N2111" s="41">
        <f>_xlfn.STDEV.S($K$4:K2111)</f>
        <v>355.84393141488408</v>
      </c>
      <c r="O2111" s="41">
        <f t="shared" si="364"/>
        <v>2712.7893738135772</v>
      </c>
      <c r="P2111" s="41">
        <f t="shared" si="365"/>
        <v>2743.1878557879409</v>
      </c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  <c r="AA2111" s="11"/>
      <c r="AB2111" s="11"/>
    </row>
    <row r="2112" spans="2:28" x14ac:dyDescent="0.2">
      <c r="B2112" s="13">
        <f t="shared" si="363"/>
        <v>2109</v>
      </c>
      <c r="C2112" s="12">
        <v>0.78289160721843243</v>
      </c>
      <c r="D2112" s="11">
        <f t="shared" si="355"/>
        <v>21</v>
      </c>
      <c r="E2112" s="11">
        <f t="shared" si="356"/>
        <v>21</v>
      </c>
      <c r="F2112" s="11">
        <f t="shared" si="357"/>
        <v>3150</v>
      </c>
      <c r="G2112" s="12">
        <v>5.5735906606552921E-2</v>
      </c>
      <c r="H2112" s="27">
        <f t="shared" si="358"/>
        <v>0</v>
      </c>
      <c r="I2112" s="11">
        <f t="shared" si="359"/>
        <v>2</v>
      </c>
      <c r="J2112" s="28">
        <f t="shared" si="360"/>
        <v>1000</v>
      </c>
      <c r="K2112" s="28">
        <f t="shared" si="361"/>
        <v>2150</v>
      </c>
      <c r="L2112" s="28">
        <f t="shared" si="362"/>
        <v>2109</v>
      </c>
      <c r="M2112" s="41">
        <f>AVERAGE($K$4:K2112)</f>
        <v>2727.7145566619251</v>
      </c>
      <c r="N2112" s="41">
        <f>_xlfn.STDEV.S($K$4:K2112)</f>
        <v>355.98207436474644</v>
      </c>
      <c r="O2112" s="41">
        <f t="shared" si="364"/>
        <v>2712.5130245390228</v>
      </c>
      <c r="P2112" s="41">
        <f t="shared" si="365"/>
        <v>2742.9160887848275</v>
      </c>
      <c r="Q2112" s="11"/>
      <c r="R2112" s="11"/>
      <c r="S2112" s="11"/>
      <c r="T2112" s="11"/>
      <c r="U2112" s="11"/>
      <c r="V2112" s="11"/>
      <c r="W2112" s="11"/>
      <c r="X2112" s="11"/>
      <c r="Y2112" s="11"/>
      <c r="Z2112" s="11"/>
      <c r="AA2112" s="11"/>
      <c r="AB2112" s="11"/>
    </row>
    <row r="2113" spans="2:28" x14ac:dyDescent="0.2">
      <c r="B2113" s="13">
        <f t="shared" si="363"/>
        <v>2110</v>
      </c>
      <c r="C2113" s="12">
        <v>0.13656221702646554</v>
      </c>
      <c r="D2113" s="11">
        <f t="shared" si="355"/>
        <v>16</v>
      </c>
      <c r="E2113" s="11">
        <f t="shared" si="356"/>
        <v>16</v>
      </c>
      <c r="F2113" s="11">
        <f t="shared" si="357"/>
        <v>2400</v>
      </c>
      <c r="G2113" s="12">
        <v>0.24213237753036743</v>
      </c>
      <c r="H2113" s="27">
        <f t="shared" si="358"/>
        <v>1</v>
      </c>
      <c r="I2113" s="11">
        <f t="shared" si="359"/>
        <v>0</v>
      </c>
      <c r="J2113" s="28">
        <f t="shared" si="360"/>
        <v>0</v>
      </c>
      <c r="K2113" s="28">
        <f t="shared" si="361"/>
        <v>2400</v>
      </c>
      <c r="L2113" s="28">
        <f t="shared" si="362"/>
        <v>2110</v>
      </c>
      <c r="M2113" s="41">
        <f>AVERAGE($K$4:K2113)</f>
        <v>2727.5592417061612</v>
      </c>
      <c r="N2113" s="41">
        <f>_xlfn.STDEV.S($K$4:K2113)</f>
        <v>355.96916911077381</v>
      </c>
      <c r="O2113" s="41">
        <f t="shared" si="364"/>
        <v>2712.3618673722845</v>
      </c>
      <c r="P2113" s="41">
        <f t="shared" si="365"/>
        <v>2742.7566160400379</v>
      </c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  <c r="AA2113" s="11"/>
      <c r="AB2113" s="11"/>
    </row>
    <row r="2114" spans="2:28" x14ac:dyDescent="0.2">
      <c r="B2114" s="13">
        <f t="shared" si="363"/>
        <v>2111</v>
      </c>
      <c r="C2114" s="12">
        <v>0.84009585360942596</v>
      </c>
      <c r="D2114" s="11">
        <f t="shared" si="355"/>
        <v>22</v>
      </c>
      <c r="E2114" s="11">
        <f t="shared" si="356"/>
        <v>22</v>
      </c>
      <c r="F2114" s="11">
        <f t="shared" si="357"/>
        <v>3300</v>
      </c>
      <c r="G2114" s="12">
        <v>0.80059717486032489</v>
      </c>
      <c r="H2114" s="27">
        <f t="shared" si="358"/>
        <v>3</v>
      </c>
      <c r="I2114" s="11">
        <f t="shared" si="359"/>
        <v>0</v>
      </c>
      <c r="J2114" s="28">
        <f t="shared" si="360"/>
        <v>0</v>
      </c>
      <c r="K2114" s="28">
        <f t="shared" si="361"/>
        <v>3300</v>
      </c>
      <c r="L2114" s="28">
        <f t="shared" si="362"/>
        <v>2111</v>
      </c>
      <c r="M2114" s="41">
        <f>AVERAGE($K$4:K2114)</f>
        <v>2727.8304121269539</v>
      </c>
      <c r="N2114" s="41">
        <f>_xlfn.STDEV.S($K$4:K2114)</f>
        <v>356.10282827701906</v>
      </c>
      <c r="O2114" s="41">
        <f t="shared" si="364"/>
        <v>2712.6309369709597</v>
      </c>
      <c r="P2114" s="41">
        <f t="shared" si="365"/>
        <v>2743.029887282948</v>
      </c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1"/>
      <c r="AB2114" s="11"/>
    </row>
    <row r="2115" spans="2:28" x14ac:dyDescent="0.2">
      <c r="B2115" s="13">
        <f t="shared" si="363"/>
        <v>2112</v>
      </c>
      <c r="C2115" s="12">
        <v>0.66682552036292297</v>
      </c>
      <c r="D2115" s="11">
        <f t="shared" si="355"/>
        <v>20</v>
      </c>
      <c r="E2115" s="11">
        <f t="shared" si="356"/>
        <v>20</v>
      </c>
      <c r="F2115" s="11">
        <f t="shared" si="357"/>
        <v>3000</v>
      </c>
      <c r="G2115" s="12">
        <v>0.95038574678734078</v>
      </c>
      <c r="H2115" s="27">
        <f t="shared" si="358"/>
        <v>4</v>
      </c>
      <c r="I2115" s="11">
        <f t="shared" si="359"/>
        <v>0</v>
      </c>
      <c r="J2115" s="28">
        <f t="shared" si="360"/>
        <v>0</v>
      </c>
      <c r="K2115" s="28">
        <f t="shared" si="361"/>
        <v>3000</v>
      </c>
      <c r="L2115" s="28">
        <f t="shared" si="362"/>
        <v>2112</v>
      </c>
      <c r="M2115" s="41">
        <f>AVERAGE($K$4:K2115)</f>
        <v>2727.9592803030305</v>
      </c>
      <c r="N2115" s="41">
        <f>_xlfn.STDEV.S($K$4:K2115)</f>
        <v>356.06772897349992</v>
      </c>
      <c r="O2115" s="41">
        <f t="shared" si="364"/>
        <v>2712.7649058475672</v>
      </c>
      <c r="P2115" s="41">
        <f t="shared" si="365"/>
        <v>2743.1536547584938</v>
      </c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  <c r="AA2115" s="11"/>
      <c r="AB2115" s="11"/>
    </row>
    <row r="2116" spans="2:28" x14ac:dyDescent="0.2">
      <c r="B2116" s="13">
        <f t="shared" si="363"/>
        <v>2113</v>
      </c>
      <c r="C2116" s="12">
        <v>0.23776842821121735</v>
      </c>
      <c r="D2116" s="11">
        <f t="shared" si="355"/>
        <v>17</v>
      </c>
      <c r="E2116" s="11">
        <f t="shared" si="356"/>
        <v>17</v>
      </c>
      <c r="F2116" s="11">
        <f t="shared" si="357"/>
        <v>2550</v>
      </c>
      <c r="G2116" s="12">
        <v>0.88669673931365689</v>
      </c>
      <c r="H2116" s="27">
        <f t="shared" si="358"/>
        <v>3</v>
      </c>
      <c r="I2116" s="11">
        <f t="shared" si="359"/>
        <v>0</v>
      </c>
      <c r="J2116" s="28">
        <f t="shared" si="360"/>
        <v>0</v>
      </c>
      <c r="K2116" s="28">
        <f t="shared" si="361"/>
        <v>2550</v>
      </c>
      <c r="L2116" s="28">
        <f t="shared" si="362"/>
        <v>2113</v>
      </c>
      <c r="M2116" s="41">
        <f>AVERAGE($K$4:K2116)</f>
        <v>2727.8750591575958</v>
      </c>
      <c r="N2116" s="41">
        <f>_xlfn.STDEV.S($K$4:K2116)</f>
        <v>356.00447348308751</v>
      </c>
      <c r="O2116" s="41">
        <f t="shared" si="364"/>
        <v>2712.6869833480923</v>
      </c>
      <c r="P2116" s="41">
        <f t="shared" si="365"/>
        <v>2743.0631349670994</v>
      </c>
      <c r="Q2116" s="11"/>
      <c r="R2116" s="11"/>
      <c r="S2116" s="11"/>
      <c r="T2116" s="11"/>
      <c r="U2116" s="11"/>
      <c r="V2116" s="11"/>
      <c r="W2116" s="11"/>
      <c r="X2116" s="11"/>
      <c r="Y2116" s="11"/>
      <c r="Z2116" s="11"/>
      <c r="AA2116" s="11"/>
      <c r="AB2116" s="11"/>
    </row>
    <row r="2117" spans="2:28" x14ac:dyDescent="0.2">
      <c r="B2117" s="13">
        <f t="shared" si="363"/>
        <v>2114</v>
      </c>
      <c r="C2117" s="12">
        <v>0.95818345697541485</v>
      </c>
      <c r="D2117" s="11">
        <f t="shared" ref="D2117:D2180" si="366">SUMIFS($R$4:$R$15,$U$4:$U$15,"&lt;="&amp;C2117,$T$4:$T$15,"&gt;="&amp;C2117)</f>
        <v>24</v>
      </c>
      <c r="E2117" s="11">
        <f t="shared" ref="E2117:E2180" si="367">MIN(D2117,$X$2)</f>
        <v>22</v>
      </c>
      <c r="F2117" s="11">
        <f t="shared" ref="F2117:F2180" si="368">E2117*$X$3</f>
        <v>3300</v>
      </c>
      <c r="G2117" s="12">
        <v>0.62700922096010703</v>
      </c>
      <c r="H2117" s="27">
        <f t="shared" ref="H2117:H2180" si="369">_xlfn.BINOM.INV(E2117,$X$5,G2117)</f>
        <v>3</v>
      </c>
      <c r="I2117" s="11">
        <f t="shared" ref="I2117:I2180" si="370">IF(E2117-H2117&gt;$X$6,E2117-H2117-$X$6,0)</f>
        <v>0</v>
      </c>
      <c r="J2117" s="28">
        <f t="shared" ref="J2117:J2180" si="371">I2117*$X$4</f>
        <v>0</v>
      </c>
      <c r="K2117" s="28">
        <f t="shared" ref="K2117:K2180" si="372">F2117-J2117</f>
        <v>3300</v>
      </c>
      <c r="L2117" s="28">
        <f t="shared" ref="L2117:L2180" si="373">B2117</f>
        <v>2114</v>
      </c>
      <c r="M2117" s="41">
        <f>AVERAGE($K$4:K2117)</f>
        <v>2728.1456953642382</v>
      </c>
      <c r="N2117" s="41">
        <f>_xlfn.STDEV.S($K$4:K2117)</f>
        <v>356.13767307006088</v>
      </c>
      <c r="O2117" s="41">
        <f t="shared" si="364"/>
        <v>2712.9555350656947</v>
      </c>
      <c r="P2117" s="41">
        <f t="shared" si="365"/>
        <v>2743.3358556627818</v>
      </c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1"/>
      <c r="AB2117" s="11"/>
    </row>
    <row r="2118" spans="2:28" x14ac:dyDescent="0.2">
      <c r="B2118" s="13">
        <f t="shared" ref="B2118:B2181" si="374">B2117+1</f>
        <v>2115</v>
      </c>
      <c r="C2118" s="12">
        <v>0.71892532269650611</v>
      </c>
      <c r="D2118" s="11">
        <f t="shared" si="366"/>
        <v>21</v>
      </c>
      <c r="E2118" s="11">
        <f t="shared" si="367"/>
        <v>21</v>
      </c>
      <c r="F2118" s="11">
        <f t="shared" si="368"/>
        <v>3150</v>
      </c>
      <c r="G2118" s="12">
        <v>0.1986958966815362</v>
      </c>
      <c r="H2118" s="27">
        <f t="shared" si="369"/>
        <v>1</v>
      </c>
      <c r="I2118" s="11">
        <f t="shared" si="370"/>
        <v>1</v>
      </c>
      <c r="J2118" s="28">
        <f t="shared" si="371"/>
        <v>500</v>
      </c>
      <c r="K2118" s="28">
        <f t="shared" si="372"/>
        <v>2650</v>
      </c>
      <c r="L2118" s="28">
        <f t="shared" si="373"/>
        <v>2115</v>
      </c>
      <c r="M2118" s="41">
        <f>AVERAGE($K$4:K2118)</f>
        <v>2728.1087470449174</v>
      </c>
      <c r="N2118" s="41">
        <f>_xlfn.STDEV.S($K$4:K2118)</f>
        <v>356.0574846146792</v>
      </c>
      <c r="O2118" s="41">
        <f t="shared" ref="O2118:O2181" si="375">M2118-_xlfn.T.INV.2T(0.05,L2118-1)*N2118/SQRT(L2118)</f>
        <v>2712.9256017707826</v>
      </c>
      <c r="P2118" s="41">
        <f t="shared" ref="P2118:P2181" si="376">M2118+_xlfn.T.INV.2T(0.05,L2118-1)*N2118/SQRT(L2118)</f>
        <v>2743.2918923190523</v>
      </c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  <c r="AA2118" s="11"/>
      <c r="AB2118" s="11"/>
    </row>
    <row r="2119" spans="2:28" x14ac:dyDescent="0.2">
      <c r="B2119" s="13">
        <f t="shared" si="374"/>
        <v>2116</v>
      </c>
      <c r="C2119" s="12">
        <v>0.99155584293370502</v>
      </c>
      <c r="D2119" s="11">
        <f t="shared" si="366"/>
        <v>25</v>
      </c>
      <c r="E2119" s="11">
        <f t="shared" si="367"/>
        <v>22</v>
      </c>
      <c r="F2119" s="11">
        <f t="shared" si="368"/>
        <v>3300</v>
      </c>
      <c r="G2119" s="12">
        <v>0.6115851475556191</v>
      </c>
      <c r="H2119" s="27">
        <f t="shared" si="369"/>
        <v>2</v>
      </c>
      <c r="I2119" s="11">
        <f t="shared" si="370"/>
        <v>1</v>
      </c>
      <c r="J2119" s="28">
        <f t="shared" si="371"/>
        <v>500</v>
      </c>
      <c r="K2119" s="28">
        <f t="shared" si="372"/>
        <v>2800</v>
      </c>
      <c r="L2119" s="28">
        <f t="shared" si="373"/>
        <v>2116</v>
      </c>
      <c r="M2119" s="41">
        <f>AVERAGE($K$4:K2119)</f>
        <v>2728.1427221172021</v>
      </c>
      <c r="N2119" s="41">
        <f>_xlfn.STDEV.S($K$4:K2119)</f>
        <v>355.97673104946369</v>
      </c>
      <c r="O2119" s="41">
        <f t="shared" si="375"/>
        <v>2712.9666117892971</v>
      </c>
      <c r="P2119" s="41">
        <f t="shared" si="376"/>
        <v>2743.3188324451071</v>
      </c>
      <c r="Q2119" s="11"/>
      <c r="R2119" s="11"/>
      <c r="S2119" s="11"/>
      <c r="T2119" s="11"/>
      <c r="U2119" s="11"/>
      <c r="V2119" s="11"/>
      <c r="W2119" s="11"/>
      <c r="X2119" s="11"/>
      <c r="Y2119" s="11"/>
      <c r="Z2119" s="11"/>
      <c r="AA2119" s="11"/>
      <c r="AB2119" s="11"/>
    </row>
    <row r="2120" spans="2:28" x14ac:dyDescent="0.2">
      <c r="B2120" s="13">
        <f t="shared" si="374"/>
        <v>2117</v>
      </c>
      <c r="C2120" s="12">
        <v>0.42685221984212307</v>
      </c>
      <c r="D2120" s="11">
        <f t="shared" si="366"/>
        <v>19</v>
      </c>
      <c r="E2120" s="11">
        <f t="shared" si="367"/>
        <v>19</v>
      </c>
      <c r="F2120" s="11">
        <f t="shared" si="368"/>
        <v>2850</v>
      </c>
      <c r="G2120" s="12">
        <v>0.63464916873239219</v>
      </c>
      <c r="H2120" s="27">
        <f t="shared" si="369"/>
        <v>2</v>
      </c>
      <c r="I2120" s="11">
        <f t="shared" si="370"/>
        <v>0</v>
      </c>
      <c r="J2120" s="28">
        <f t="shared" si="371"/>
        <v>0</v>
      </c>
      <c r="K2120" s="28">
        <f t="shared" si="372"/>
        <v>2850</v>
      </c>
      <c r="L2120" s="28">
        <f t="shared" si="373"/>
        <v>2117</v>
      </c>
      <c r="M2120" s="41">
        <f>AVERAGE($K$4:K2120)</f>
        <v>2728.2002834199338</v>
      </c>
      <c r="N2120" s="41">
        <f>_xlfn.STDEV.S($K$4:K2120)</f>
        <v>355.90245995470457</v>
      </c>
      <c r="O2120" s="41">
        <f t="shared" si="375"/>
        <v>2713.0309275641534</v>
      </c>
      <c r="P2120" s="41">
        <f t="shared" si="376"/>
        <v>2743.3696392757142</v>
      </c>
      <c r="Q2120" s="11"/>
      <c r="R2120" s="11"/>
      <c r="S2120" s="11"/>
      <c r="T2120" s="11"/>
      <c r="U2120" s="11"/>
      <c r="V2120" s="11"/>
      <c r="W2120" s="11"/>
      <c r="X2120" s="11"/>
      <c r="Y2120" s="11"/>
      <c r="Z2120" s="11"/>
      <c r="AA2120" s="11"/>
      <c r="AB2120" s="11"/>
    </row>
    <row r="2121" spans="2:28" x14ac:dyDescent="0.2">
      <c r="B2121" s="13">
        <f t="shared" si="374"/>
        <v>2118</v>
      </c>
      <c r="C2121" s="12">
        <v>0.43660845096932155</v>
      </c>
      <c r="D2121" s="11">
        <f t="shared" si="366"/>
        <v>19</v>
      </c>
      <c r="E2121" s="11">
        <f t="shared" si="367"/>
        <v>19</v>
      </c>
      <c r="F2121" s="11">
        <f t="shared" si="368"/>
        <v>2850</v>
      </c>
      <c r="G2121" s="12">
        <v>0.29016779116207103</v>
      </c>
      <c r="H2121" s="27">
        <f t="shared" si="369"/>
        <v>1</v>
      </c>
      <c r="I2121" s="11">
        <f t="shared" si="370"/>
        <v>0</v>
      </c>
      <c r="J2121" s="28">
        <f t="shared" si="371"/>
        <v>0</v>
      </c>
      <c r="K2121" s="28">
        <f t="shared" si="372"/>
        <v>2850</v>
      </c>
      <c r="L2121" s="28">
        <f t="shared" si="373"/>
        <v>2118</v>
      </c>
      <c r="M2121" s="41">
        <f>AVERAGE($K$4:K2121)</f>
        <v>2728.2577903682718</v>
      </c>
      <c r="N2121" s="41">
        <f>_xlfn.STDEV.S($K$4:K2121)</f>
        <v>355.82823424312613</v>
      </c>
      <c r="O2121" s="41">
        <f t="shared" si="375"/>
        <v>2713.09518300933</v>
      </c>
      <c r="P2121" s="41">
        <f t="shared" si="376"/>
        <v>2743.4203977272136</v>
      </c>
      <c r="Q2121" s="11"/>
      <c r="R2121" s="11"/>
      <c r="S2121" s="11"/>
      <c r="T2121" s="11"/>
      <c r="U2121" s="11"/>
      <c r="V2121" s="11"/>
      <c r="W2121" s="11"/>
      <c r="X2121" s="11"/>
      <c r="Y2121" s="11"/>
      <c r="Z2121" s="11"/>
      <c r="AA2121" s="11"/>
      <c r="AB2121" s="11"/>
    </row>
    <row r="2122" spans="2:28" x14ac:dyDescent="0.2">
      <c r="B2122" s="13">
        <f t="shared" si="374"/>
        <v>2119</v>
      </c>
      <c r="C2122" s="12">
        <v>0.42718020337198326</v>
      </c>
      <c r="D2122" s="11">
        <f t="shared" si="366"/>
        <v>19</v>
      </c>
      <c r="E2122" s="11">
        <f t="shared" si="367"/>
        <v>19</v>
      </c>
      <c r="F2122" s="11">
        <f t="shared" si="368"/>
        <v>2850</v>
      </c>
      <c r="G2122" s="12">
        <v>0.58571127580295801</v>
      </c>
      <c r="H2122" s="27">
        <f t="shared" si="369"/>
        <v>2</v>
      </c>
      <c r="I2122" s="11">
        <f t="shared" si="370"/>
        <v>0</v>
      </c>
      <c r="J2122" s="28">
        <f t="shared" si="371"/>
        <v>0</v>
      </c>
      <c r="K2122" s="28">
        <f t="shared" si="372"/>
        <v>2850</v>
      </c>
      <c r="L2122" s="28">
        <f t="shared" si="373"/>
        <v>2119</v>
      </c>
      <c r="M2122" s="41">
        <f>AVERAGE($K$4:K2122)</f>
        <v>2728.3152430391692</v>
      </c>
      <c r="N2122" s="41">
        <f>_xlfn.STDEV.S($K$4:K2122)</f>
        <v>355.75405387004628</v>
      </c>
      <c r="O2122" s="41">
        <f t="shared" si="375"/>
        <v>2713.1593782096525</v>
      </c>
      <c r="P2122" s="41">
        <f t="shared" si="376"/>
        <v>2743.471107868686</v>
      </c>
      <c r="Q2122" s="11"/>
      <c r="R2122" s="11"/>
      <c r="S2122" s="11"/>
      <c r="T2122" s="11"/>
      <c r="U2122" s="11"/>
      <c r="V2122" s="11"/>
      <c r="W2122" s="11"/>
      <c r="X2122" s="11"/>
      <c r="Y2122" s="11"/>
      <c r="Z2122" s="11"/>
      <c r="AA2122" s="11"/>
      <c r="AB2122" s="11"/>
    </row>
    <row r="2123" spans="2:28" x14ac:dyDescent="0.2">
      <c r="B2123" s="13">
        <f t="shared" si="374"/>
        <v>2120</v>
      </c>
      <c r="C2123" s="12">
        <v>0.45424212562571553</v>
      </c>
      <c r="D2123" s="11">
        <f t="shared" si="366"/>
        <v>19</v>
      </c>
      <c r="E2123" s="11">
        <f t="shared" si="367"/>
        <v>19</v>
      </c>
      <c r="F2123" s="11">
        <f t="shared" si="368"/>
        <v>2850</v>
      </c>
      <c r="G2123" s="12">
        <v>0.15711623635152794</v>
      </c>
      <c r="H2123" s="27">
        <f t="shared" si="369"/>
        <v>1</v>
      </c>
      <c r="I2123" s="11">
        <f t="shared" si="370"/>
        <v>0</v>
      </c>
      <c r="J2123" s="28">
        <f t="shared" si="371"/>
        <v>0</v>
      </c>
      <c r="K2123" s="28">
        <f t="shared" si="372"/>
        <v>2850</v>
      </c>
      <c r="L2123" s="28">
        <f t="shared" si="373"/>
        <v>2120</v>
      </c>
      <c r="M2123" s="41">
        <f>AVERAGE($K$4:K2123)</f>
        <v>2728.3726415094338</v>
      </c>
      <c r="N2123" s="41">
        <f>_xlfn.STDEV.S($K$4:K2123)</f>
        <v>355.67991879083587</v>
      </c>
      <c r="O2123" s="41">
        <f t="shared" si="375"/>
        <v>2713.2235132497872</v>
      </c>
      <c r="P2123" s="41">
        <f t="shared" si="376"/>
        <v>2743.5217697690805</v>
      </c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1"/>
      <c r="AB2123" s="11"/>
    </row>
    <row r="2124" spans="2:28" x14ac:dyDescent="0.2">
      <c r="B2124" s="13">
        <f t="shared" si="374"/>
        <v>2121</v>
      </c>
      <c r="C2124" s="12">
        <v>0.66001808371607962</v>
      </c>
      <c r="D2124" s="11">
        <f t="shared" si="366"/>
        <v>20</v>
      </c>
      <c r="E2124" s="11">
        <f t="shared" si="367"/>
        <v>20</v>
      </c>
      <c r="F2124" s="11">
        <f t="shared" si="368"/>
        <v>3000</v>
      </c>
      <c r="G2124" s="12">
        <v>0.40282289819213901</v>
      </c>
      <c r="H2124" s="27">
        <f t="shared" si="369"/>
        <v>2</v>
      </c>
      <c r="I2124" s="11">
        <f t="shared" si="370"/>
        <v>0</v>
      </c>
      <c r="J2124" s="28">
        <f t="shared" si="371"/>
        <v>0</v>
      </c>
      <c r="K2124" s="28">
        <f t="shared" si="372"/>
        <v>3000</v>
      </c>
      <c r="L2124" s="28">
        <f t="shared" si="373"/>
        <v>2121</v>
      </c>
      <c r="M2124" s="41">
        <f>AVERAGE($K$4:K2124)</f>
        <v>2728.5007072135786</v>
      </c>
      <c r="N2124" s="41">
        <f>_xlfn.STDEV.S($K$4:K2124)</f>
        <v>355.64493121448584</v>
      </c>
      <c r="O2124" s="41">
        <f t="shared" si="375"/>
        <v>2713.3566445210017</v>
      </c>
      <c r="P2124" s="41">
        <f t="shared" si="376"/>
        <v>2743.6447699061555</v>
      </c>
      <c r="Q2124" s="11"/>
      <c r="R2124" s="11"/>
      <c r="S2124" s="11"/>
      <c r="T2124" s="11"/>
      <c r="U2124" s="11"/>
      <c r="V2124" s="11"/>
      <c r="W2124" s="11"/>
      <c r="X2124" s="11"/>
      <c r="Y2124" s="11"/>
      <c r="Z2124" s="11"/>
      <c r="AA2124" s="11"/>
      <c r="AB2124" s="11"/>
    </row>
    <row r="2125" spans="2:28" x14ac:dyDescent="0.2">
      <c r="B2125" s="13">
        <f t="shared" si="374"/>
        <v>2122</v>
      </c>
      <c r="C2125" s="12">
        <v>0.50238519928223757</v>
      </c>
      <c r="D2125" s="11">
        <f t="shared" si="366"/>
        <v>20</v>
      </c>
      <c r="E2125" s="11">
        <f t="shared" si="367"/>
        <v>20</v>
      </c>
      <c r="F2125" s="11">
        <f t="shared" si="368"/>
        <v>3000</v>
      </c>
      <c r="G2125" s="12">
        <v>0.74176833366573314</v>
      </c>
      <c r="H2125" s="27">
        <f t="shared" si="369"/>
        <v>3</v>
      </c>
      <c r="I2125" s="11">
        <f t="shared" si="370"/>
        <v>0</v>
      </c>
      <c r="J2125" s="28">
        <f t="shared" si="371"/>
        <v>0</v>
      </c>
      <c r="K2125" s="28">
        <f t="shared" si="372"/>
        <v>3000</v>
      </c>
      <c r="L2125" s="28">
        <f t="shared" si="373"/>
        <v>2122</v>
      </c>
      <c r="M2125" s="41">
        <f>AVERAGE($K$4:K2125)</f>
        <v>2728.6286522148916</v>
      </c>
      <c r="N2125" s="41">
        <f>_xlfn.STDEV.S($K$4:K2125)</f>
        <v>355.60992711545259</v>
      </c>
      <c r="O2125" s="41">
        <f t="shared" si="375"/>
        <v>2713.4896525590134</v>
      </c>
      <c r="P2125" s="41">
        <f t="shared" si="376"/>
        <v>2743.7676518707699</v>
      </c>
      <c r="Q2125" s="11"/>
      <c r="R2125" s="11"/>
      <c r="S2125" s="11"/>
      <c r="T2125" s="11"/>
      <c r="U2125" s="11"/>
      <c r="V2125" s="11"/>
      <c r="W2125" s="11"/>
      <c r="X2125" s="11"/>
      <c r="Y2125" s="11"/>
      <c r="Z2125" s="11"/>
      <c r="AA2125" s="11"/>
      <c r="AB2125" s="11"/>
    </row>
    <row r="2126" spans="2:28" x14ac:dyDescent="0.2">
      <c r="B2126" s="13">
        <f t="shared" si="374"/>
        <v>2123</v>
      </c>
      <c r="C2126" s="12">
        <v>0.38529716212503351</v>
      </c>
      <c r="D2126" s="11">
        <f t="shared" si="366"/>
        <v>19</v>
      </c>
      <c r="E2126" s="11">
        <f t="shared" si="367"/>
        <v>19</v>
      </c>
      <c r="F2126" s="11">
        <f t="shared" si="368"/>
        <v>2850</v>
      </c>
      <c r="G2126" s="12">
        <v>0.76673855573678285</v>
      </c>
      <c r="H2126" s="27">
        <f t="shared" si="369"/>
        <v>3</v>
      </c>
      <c r="I2126" s="11">
        <f t="shared" si="370"/>
        <v>0</v>
      </c>
      <c r="J2126" s="28">
        <f t="shared" si="371"/>
        <v>0</v>
      </c>
      <c r="K2126" s="28">
        <f t="shared" si="372"/>
        <v>2850</v>
      </c>
      <c r="L2126" s="28">
        <f t="shared" si="373"/>
        <v>2123</v>
      </c>
      <c r="M2126" s="41">
        <f>AVERAGE($K$4:K2126)</f>
        <v>2728.6858219500705</v>
      </c>
      <c r="N2126" s="41">
        <f>_xlfn.STDEV.S($K$4:K2126)</f>
        <v>355.53588433991479</v>
      </c>
      <c r="O2126" s="41">
        <f t="shared" si="375"/>
        <v>2713.5535436602677</v>
      </c>
      <c r="P2126" s="41">
        <f t="shared" si="376"/>
        <v>2743.8181002398733</v>
      </c>
      <c r="Q2126" s="11"/>
      <c r="R2126" s="11"/>
      <c r="S2126" s="11"/>
      <c r="T2126" s="11"/>
      <c r="U2126" s="11"/>
      <c r="V2126" s="11"/>
      <c r="W2126" s="11"/>
      <c r="X2126" s="11"/>
      <c r="Y2126" s="11"/>
      <c r="Z2126" s="11"/>
      <c r="AA2126" s="11"/>
      <c r="AB2126" s="11"/>
    </row>
    <row r="2127" spans="2:28" x14ac:dyDescent="0.2">
      <c r="B2127" s="13">
        <f t="shared" si="374"/>
        <v>2124</v>
      </c>
      <c r="C2127" s="12">
        <v>0.38648628285073139</v>
      </c>
      <c r="D2127" s="11">
        <f t="shared" si="366"/>
        <v>19</v>
      </c>
      <c r="E2127" s="11">
        <f t="shared" si="367"/>
        <v>19</v>
      </c>
      <c r="F2127" s="11">
        <f t="shared" si="368"/>
        <v>2850</v>
      </c>
      <c r="G2127" s="12">
        <v>0.54203270879862719</v>
      </c>
      <c r="H2127" s="27">
        <f t="shared" si="369"/>
        <v>2</v>
      </c>
      <c r="I2127" s="11">
        <f t="shared" si="370"/>
        <v>0</v>
      </c>
      <c r="J2127" s="28">
        <f t="shared" si="371"/>
        <v>0</v>
      </c>
      <c r="K2127" s="28">
        <f t="shared" si="372"/>
        <v>2850</v>
      </c>
      <c r="L2127" s="28">
        <f t="shared" si="373"/>
        <v>2124</v>
      </c>
      <c r="M2127" s="41">
        <f>AVERAGE($K$4:K2127)</f>
        <v>2728.7429378531074</v>
      </c>
      <c r="N2127" s="41">
        <f>_xlfn.STDEV.S($K$4:K2127)</f>
        <v>355.46188672992974</v>
      </c>
      <c r="O2127" s="41">
        <f t="shared" si="375"/>
        <v>2713.6173749975851</v>
      </c>
      <c r="P2127" s="41">
        <f t="shared" si="376"/>
        <v>2743.8685007086297</v>
      </c>
      <c r="Q2127" s="11"/>
      <c r="R2127" s="11"/>
      <c r="S2127" s="11"/>
      <c r="T2127" s="11"/>
      <c r="U2127" s="11"/>
      <c r="V2127" s="11"/>
      <c r="W2127" s="11"/>
      <c r="X2127" s="11"/>
      <c r="Y2127" s="11"/>
      <c r="Z2127" s="11"/>
      <c r="AA2127" s="11"/>
      <c r="AB2127" s="11"/>
    </row>
    <row r="2128" spans="2:28" x14ac:dyDescent="0.2">
      <c r="B2128" s="13">
        <f t="shared" si="374"/>
        <v>2125</v>
      </c>
      <c r="C2128" s="12">
        <v>0.61965391153466509</v>
      </c>
      <c r="D2128" s="11">
        <f t="shared" si="366"/>
        <v>20</v>
      </c>
      <c r="E2128" s="11">
        <f t="shared" si="367"/>
        <v>20</v>
      </c>
      <c r="F2128" s="11">
        <f t="shared" si="368"/>
        <v>3000</v>
      </c>
      <c r="G2128" s="12">
        <v>0.15163367336714695</v>
      </c>
      <c r="H2128" s="27">
        <f t="shared" si="369"/>
        <v>1</v>
      </c>
      <c r="I2128" s="11">
        <f t="shared" si="370"/>
        <v>0</v>
      </c>
      <c r="J2128" s="28">
        <f t="shared" si="371"/>
        <v>0</v>
      </c>
      <c r="K2128" s="28">
        <f t="shared" si="372"/>
        <v>3000</v>
      </c>
      <c r="L2128" s="28">
        <f t="shared" si="373"/>
        <v>2125</v>
      </c>
      <c r="M2128" s="41">
        <f>AVERAGE($K$4:K2128)</f>
        <v>2728.8705882352942</v>
      </c>
      <c r="N2128" s="41">
        <f>_xlfn.STDEV.S($K$4:K2128)</f>
        <v>355.42691327965696</v>
      </c>
      <c r="O2128" s="41">
        <f t="shared" si="375"/>
        <v>2713.7500766503927</v>
      </c>
      <c r="P2128" s="41">
        <f t="shared" si="376"/>
        <v>2743.9910998201958</v>
      </c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  <c r="AA2128" s="11"/>
      <c r="AB2128" s="11"/>
    </row>
    <row r="2129" spans="2:28" x14ac:dyDescent="0.2">
      <c r="B2129" s="13">
        <f t="shared" si="374"/>
        <v>2126</v>
      </c>
      <c r="C2129" s="12">
        <v>0.82092770022450345</v>
      </c>
      <c r="D2129" s="11">
        <f t="shared" si="366"/>
        <v>22</v>
      </c>
      <c r="E2129" s="11">
        <f t="shared" si="367"/>
        <v>22</v>
      </c>
      <c r="F2129" s="11">
        <f t="shared" si="368"/>
        <v>3300</v>
      </c>
      <c r="G2129" s="12">
        <v>0.38550550317784105</v>
      </c>
      <c r="H2129" s="27">
        <f t="shared" si="369"/>
        <v>2</v>
      </c>
      <c r="I2129" s="11">
        <f t="shared" si="370"/>
        <v>1</v>
      </c>
      <c r="J2129" s="28">
        <f t="shared" si="371"/>
        <v>500</v>
      </c>
      <c r="K2129" s="28">
        <f t="shared" si="372"/>
        <v>2800</v>
      </c>
      <c r="L2129" s="28">
        <f t="shared" si="373"/>
        <v>2126</v>
      </c>
      <c r="M2129" s="41">
        <f>AVERAGE($K$4:K2129)</f>
        <v>2728.904045155221</v>
      </c>
      <c r="N2129" s="41">
        <f>_xlfn.STDEV.S($K$4:K2129)</f>
        <v>355.34662211305471</v>
      </c>
      <c r="O2129" s="41">
        <f t="shared" si="375"/>
        <v>2713.7905090675217</v>
      </c>
      <c r="P2129" s="41">
        <f t="shared" si="376"/>
        <v>2744.0175812429202</v>
      </c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  <c r="AA2129" s="11"/>
      <c r="AB2129" s="11"/>
    </row>
    <row r="2130" spans="2:28" x14ac:dyDescent="0.2">
      <c r="B2130" s="13">
        <f t="shared" si="374"/>
        <v>2127</v>
      </c>
      <c r="C2130" s="12">
        <v>9.8863560575707554E-2</v>
      </c>
      <c r="D2130" s="11">
        <f t="shared" si="366"/>
        <v>16</v>
      </c>
      <c r="E2130" s="11">
        <f t="shared" si="367"/>
        <v>16</v>
      </c>
      <c r="F2130" s="11">
        <f t="shared" si="368"/>
        <v>2400</v>
      </c>
      <c r="G2130" s="12">
        <v>0.99875373767912501</v>
      </c>
      <c r="H2130" s="27">
        <f t="shared" si="369"/>
        <v>6</v>
      </c>
      <c r="I2130" s="11">
        <f t="shared" si="370"/>
        <v>0</v>
      </c>
      <c r="J2130" s="28">
        <f t="shared" si="371"/>
        <v>0</v>
      </c>
      <c r="K2130" s="28">
        <f t="shared" si="372"/>
        <v>2400</v>
      </c>
      <c r="L2130" s="28">
        <f t="shared" si="373"/>
        <v>2127</v>
      </c>
      <c r="M2130" s="41">
        <f>AVERAGE($K$4:K2130)</f>
        <v>2728.7494123178185</v>
      </c>
      <c r="N2130" s="41">
        <f>_xlfn.STDEV.S($K$4:K2130)</f>
        <v>355.33461330337747</v>
      </c>
      <c r="O2130" s="41">
        <f t="shared" si="375"/>
        <v>2713.6399441167632</v>
      </c>
      <c r="P2130" s="41">
        <f t="shared" si="376"/>
        <v>2743.8588805188738</v>
      </c>
      <c r="Q2130" s="11"/>
      <c r="R2130" s="11"/>
      <c r="S2130" s="11"/>
      <c r="T2130" s="11"/>
      <c r="U2130" s="11"/>
      <c r="V2130" s="11"/>
      <c r="W2130" s="11"/>
      <c r="X2130" s="11"/>
      <c r="Y2130" s="11"/>
      <c r="Z2130" s="11"/>
      <c r="AA2130" s="11"/>
      <c r="AB2130" s="11"/>
    </row>
    <row r="2131" spans="2:28" x14ac:dyDescent="0.2">
      <c r="B2131" s="13">
        <f t="shared" si="374"/>
        <v>2128</v>
      </c>
      <c r="C2131" s="12">
        <v>0.62225800465734993</v>
      </c>
      <c r="D2131" s="11">
        <f t="shared" si="366"/>
        <v>20</v>
      </c>
      <c r="E2131" s="11">
        <f t="shared" si="367"/>
        <v>20</v>
      </c>
      <c r="F2131" s="11">
        <f t="shared" si="368"/>
        <v>3000</v>
      </c>
      <c r="G2131" s="12">
        <v>0.31577382645537366</v>
      </c>
      <c r="H2131" s="27">
        <f t="shared" si="369"/>
        <v>1</v>
      </c>
      <c r="I2131" s="11">
        <f t="shared" si="370"/>
        <v>0</v>
      </c>
      <c r="J2131" s="28">
        <f t="shared" si="371"/>
        <v>0</v>
      </c>
      <c r="K2131" s="28">
        <f t="shared" si="372"/>
        <v>3000</v>
      </c>
      <c r="L2131" s="28">
        <f t="shared" si="373"/>
        <v>2128</v>
      </c>
      <c r="M2131" s="41">
        <f>AVERAGE($K$4:K2131)</f>
        <v>2728.8768796992481</v>
      </c>
      <c r="N2131" s="41">
        <f>_xlfn.STDEV.S($K$4:K2131)</f>
        <v>355.29973423621101</v>
      </c>
      <c r="O2131" s="41">
        <f t="shared" si="375"/>
        <v>2713.7724488897461</v>
      </c>
      <c r="P2131" s="41">
        <f t="shared" si="376"/>
        <v>2743.9813105087501</v>
      </c>
      <c r="Q2131" s="11"/>
      <c r="R2131" s="11"/>
      <c r="S2131" s="11"/>
      <c r="T2131" s="11"/>
      <c r="U2131" s="11"/>
      <c r="V2131" s="11"/>
      <c r="W2131" s="11"/>
      <c r="X2131" s="11"/>
      <c r="Y2131" s="11"/>
      <c r="Z2131" s="11"/>
      <c r="AA2131" s="11"/>
      <c r="AB2131" s="11"/>
    </row>
    <row r="2132" spans="2:28" x14ac:dyDescent="0.2">
      <c r="B2132" s="13">
        <f t="shared" si="374"/>
        <v>2129</v>
      </c>
      <c r="C2132" s="12">
        <v>0.64061630448880569</v>
      </c>
      <c r="D2132" s="11">
        <f t="shared" si="366"/>
        <v>20</v>
      </c>
      <c r="E2132" s="11">
        <f t="shared" si="367"/>
        <v>20</v>
      </c>
      <c r="F2132" s="11">
        <f t="shared" si="368"/>
        <v>3000</v>
      </c>
      <c r="G2132" s="12">
        <v>0.41123755121848971</v>
      </c>
      <c r="H2132" s="27">
        <f t="shared" si="369"/>
        <v>2</v>
      </c>
      <c r="I2132" s="11">
        <f t="shared" si="370"/>
        <v>0</v>
      </c>
      <c r="J2132" s="28">
        <f t="shared" si="371"/>
        <v>0</v>
      </c>
      <c r="K2132" s="28">
        <f t="shared" si="372"/>
        <v>3000</v>
      </c>
      <c r="L2132" s="28">
        <f t="shared" si="373"/>
        <v>2129</v>
      </c>
      <c r="M2132" s="41">
        <f>AVERAGE($K$4:K2132)</f>
        <v>2729.0042273367776</v>
      </c>
      <c r="N2132" s="41">
        <f>_xlfn.STDEV.S($K$4:K2132)</f>
        <v>355.26483883886397</v>
      </c>
      <c r="O2132" s="41">
        <f t="shared" si="375"/>
        <v>2713.9048314079764</v>
      </c>
      <c r="P2132" s="41">
        <f t="shared" si="376"/>
        <v>2744.1036232655788</v>
      </c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  <c r="AA2132" s="11"/>
      <c r="AB2132" s="11"/>
    </row>
    <row r="2133" spans="2:28" x14ac:dyDescent="0.2">
      <c r="B2133" s="13">
        <f t="shared" si="374"/>
        <v>2130</v>
      </c>
      <c r="C2133" s="12">
        <v>0.65305186910076507</v>
      </c>
      <c r="D2133" s="11">
        <f t="shared" si="366"/>
        <v>20</v>
      </c>
      <c r="E2133" s="11">
        <f t="shared" si="367"/>
        <v>20</v>
      </c>
      <c r="F2133" s="11">
        <f t="shared" si="368"/>
        <v>3000</v>
      </c>
      <c r="G2133" s="12">
        <v>0.96537065728403804</v>
      </c>
      <c r="H2133" s="27">
        <f t="shared" si="369"/>
        <v>5</v>
      </c>
      <c r="I2133" s="11">
        <f t="shared" si="370"/>
        <v>0</v>
      </c>
      <c r="J2133" s="28">
        <f t="shared" si="371"/>
        <v>0</v>
      </c>
      <c r="K2133" s="28">
        <f t="shared" si="372"/>
        <v>3000</v>
      </c>
      <c r="L2133" s="28">
        <f t="shared" si="373"/>
        <v>2130</v>
      </c>
      <c r="M2133" s="41">
        <f>AVERAGE($K$4:K2133)</f>
        <v>2729.131455399061</v>
      </c>
      <c r="N2133" s="41">
        <f>_xlfn.STDEV.S($K$4:K2133)</f>
        <v>355.2299271890414</v>
      </c>
      <c r="O2133" s="41">
        <f t="shared" si="375"/>
        <v>2714.0370918399999</v>
      </c>
      <c r="P2133" s="41">
        <f t="shared" si="376"/>
        <v>2744.2258189581221</v>
      </c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11"/>
      <c r="AB2133" s="11"/>
    </row>
    <row r="2134" spans="2:28" x14ac:dyDescent="0.2">
      <c r="B2134" s="13">
        <f t="shared" si="374"/>
        <v>2131</v>
      </c>
      <c r="C2134" s="12">
        <v>0.4711928274019902</v>
      </c>
      <c r="D2134" s="11">
        <f t="shared" si="366"/>
        <v>19</v>
      </c>
      <c r="E2134" s="11">
        <f t="shared" si="367"/>
        <v>19</v>
      </c>
      <c r="F2134" s="11">
        <f t="shared" si="368"/>
        <v>2850</v>
      </c>
      <c r="G2134" s="12">
        <v>0.16763528024339391</v>
      </c>
      <c r="H2134" s="27">
        <f t="shared" si="369"/>
        <v>1</v>
      </c>
      <c r="I2134" s="11">
        <f t="shared" si="370"/>
        <v>0</v>
      </c>
      <c r="J2134" s="28">
        <f t="shared" si="371"/>
        <v>0</v>
      </c>
      <c r="K2134" s="28">
        <f t="shared" si="372"/>
        <v>2850</v>
      </c>
      <c r="L2134" s="28">
        <f t="shared" si="373"/>
        <v>2131</v>
      </c>
      <c r="M2134" s="41">
        <f>AVERAGE($K$4:K2134)</f>
        <v>2729.1881745659316</v>
      </c>
      <c r="N2134" s="41">
        <f>_xlfn.STDEV.S($K$4:K2134)</f>
        <v>355.15618170038925</v>
      </c>
      <c r="O2134" s="41">
        <f t="shared" si="375"/>
        <v>2714.1004899109603</v>
      </c>
      <c r="P2134" s="41">
        <f t="shared" si="376"/>
        <v>2744.2758592209029</v>
      </c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  <c r="AA2134" s="11"/>
      <c r="AB2134" s="11"/>
    </row>
    <row r="2135" spans="2:28" x14ac:dyDescent="0.2">
      <c r="B2135" s="13">
        <f t="shared" si="374"/>
        <v>2132</v>
      </c>
      <c r="C2135" s="12">
        <v>0.48205207058277455</v>
      </c>
      <c r="D2135" s="11">
        <f t="shared" si="366"/>
        <v>19</v>
      </c>
      <c r="E2135" s="11">
        <f t="shared" si="367"/>
        <v>19</v>
      </c>
      <c r="F2135" s="11">
        <f t="shared" si="368"/>
        <v>2850</v>
      </c>
      <c r="G2135" s="12">
        <v>0.21242416665281194</v>
      </c>
      <c r="H2135" s="27">
        <f t="shared" si="369"/>
        <v>1</v>
      </c>
      <c r="I2135" s="11">
        <f t="shared" si="370"/>
        <v>0</v>
      </c>
      <c r="J2135" s="28">
        <f t="shared" si="371"/>
        <v>0</v>
      </c>
      <c r="K2135" s="28">
        <f t="shared" si="372"/>
        <v>2850</v>
      </c>
      <c r="L2135" s="28">
        <f t="shared" si="373"/>
        <v>2132</v>
      </c>
      <c r="M2135" s="41">
        <f>AVERAGE($K$4:K2135)</f>
        <v>2729.2448405253285</v>
      </c>
      <c r="N2135" s="41">
        <f>_xlfn.STDEV.S($K$4:K2135)</f>
        <v>355.08248107796953</v>
      </c>
      <c r="O2135" s="41">
        <f t="shared" si="375"/>
        <v>2714.1638288995982</v>
      </c>
      <c r="P2135" s="41">
        <f t="shared" si="376"/>
        <v>2744.3258521510588</v>
      </c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  <c r="AA2135" s="11"/>
      <c r="AB2135" s="11"/>
    </row>
    <row r="2136" spans="2:28" x14ac:dyDescent="0.2">
      <c r="B2136" s="13">
        <f t="shared" si="374"/>
        <v>2133</v>
      </c>
      <c r="C2136" s="12">
        <v>0.42963915311181744</v>
      </c>
      <c r="D2136" s="11">
        <f t="shared" si="366"/>
        <v>19</v>
      </c>
      <c r="E2136" s="11">
        <f t="shared" si="367"/>
        <v>19</v>
      </c>
      <c r="F2136" s="11">
        <f t="shared" si="368"/>
        <v>2850</v>
      </c>
      <c r="G2136" s="12">
        <v>0.11707900760100398</v>
      </c>
      <c r="H2136" s="27">
        <f t="shared" si="369"/>
        <v>0</v>
      </c>
      <c r="I2136" s="11">
        <f t="shared" si="370"/>
        <v>0</v>
      </c>
      <c r="J2136" s="28">
        <f t="shared" si="371"/>
        <v>0</v>
      </c>
      <c r="K2136" s="28">
        <f t="shared" si="372"/>
        <v>2850</v>
      </c>
      <c r="L2136" s="28">
        <f t="shared" si="373"/>
        <v>2133</v>
      </c>
      <c r="M2136" s="41">
        <f>AVERAGE($K$4:K2136)</f>
        <v>2729.3014533520864</v>
      </c>
      <c r="N2136" s="41">
        <f>_xlfn.STDEV.S($K$4:K2136)</f>
        <v>355.0088252777548</v>
      </c>
      <c r="O2136" s="41">
        <f t="shared" si="375"/>
        <v>2714.2271088884445</v>
      </c>
      <c r="P2136" s="41">
        <f t="shared" si="376"/>
        <v>2744.3757978157282</v>
      </c>
      <c r="Q2136" s="11"/>
      <c r="R2136" s="11"/>
      <c r="S2136" s="11"/>
      <c r="T2136" s="11"/>
      <c r="U2136" s="11"/>
      <c r="V2136" s="11"/>
      <c r="W2136" s="11"/>
      <c r="X2136" s="11"/>
      <c r="Y2136" s="11"/>
      <c r="Z2136" s="11"/>
      <c r="AA2136" s="11"/>
      <c r="AB2136" s="11"/>
    </row>
    <row r="2137" spans="2:28" x14ac:dyDescent="0.2">
      <c r="B2137" s="13">
        <f t="shared" si="374"/>
        <v>2134</v>
      </c>
      <c r="C2137" s="12">
        <v>0.34391780624861756</v>
      </c>
      <c r="D2137" s="11">
        <f t="shared" si="366"/>
        <v>18</v>
      </c>
      <c r="E2137" s="11">
        <f t="shared" si="367"/>
        <v>18</v>
      </c>
      <c r="F2137" s="11">
        <f t="shared" si="368"/>
        <v>2700</v>
      </c>
      <c r="G2137" s="12">
        <v>0.88826874890751328</v>
      </c>
      <c r="H2137" s="27">
        <f t="shared" si="369"/>
        <v>3</v>
      </c>
      <c r="I2137" s="11">
        <f t="shared" si="370"/>
        <v>0</v>
      </c>
      <c r="J2137" s="28">
        <f t="shared" si="371"/>
        <v>0</v>
      </c>
      <c r="K2137" s="28">
        <f t="shared" si="372"/>
        <v>2700</v>
      </c>
      <c r="L2137" s="28">
        <f t="shared" si="373"/>
        <v>2134</v>
      </c>
      <c r="M2137" s="41">
        <f>AVERAGE($K$4:K2137)</f>
        <v>2729.2877225866919</v>
      </c>
      <c r="N2137" s="41">
        <f>_xlfn.STDEV.S($K$4:K2137)</f>
        <v>354.92616410779766</v>
      </c>
      <c r="O2137" s="41">
        <f t="shared" si="375"/>
        <v>2714.2204236218749</v>
      </c>
      <c r="P2137" s="41">
        <f t="shared" si="376"/>
        <v>2744.3550215515088</v>
      </c>
      <c r="Q2137" s="11"/>
      <c r="R2137" s="11"/>
      <c r="S2137" s="11"/>
      <c r="T2137" s="11"/>
      <c r="U2137" s="11"/>
      <c r="V2137" s="11"/>
      <c r="W2137" s="11"/>
      <c r="X2137" s="11"/>
      <c r="Y2137" s="11"/>
      <c r="Z2137" s="11"/>
      <c r="AA2137" s="11"/>
      <c r="AB2137" s="11"/>
    </row>
    <row r="2138" spans="2:28" x14ac:dyDescent="0.2">
      <c r="B2138" s="13">
        <f t="shared" si="374"/>
        <v>2135</v>
      </c>
      <c r="C2138" s="12">
        <v>0.36075835879904605</v>
      </c>
      <c r="D2138" s="11">
        <f t="shared" si="366"/>
        <v>19</v>
      </c>
      <c r="E2138" s="11">
        <f t="shared" si="367"/>
        <v>19</v>
      </c>
      <c r="F2138" s="11">
        <f t="shared" si="368"/>
        <v>2850</v>
      </c>
      <c r="G2138" s="12">
        <v>0.13863327001447334</v>
      </c>
      <c r="H2138" s="27">
        <f t="shared" si="369"/>
        <v>1</v>
      </c>
      <c r="I2138" s="11">
        <f t="shared" si="370"/>
        <v>0</v>
      </c>
      <c r="J2138" s="28">
        <f t="shared" si="371"/>
        <v>0</v>
      </c>
      <c r="K2138" s="28">
        <f t="shared" si="372"/>
        <v>2850</v>
      </c>
      <c r="L2138" s="28">
        <f t="shared" si="373"/>
        <v>2135</v>
      </c>
      <c r="M2138" s="41">
        <f>AVERAGE($K$4:K2138)</f>
        <v>2729.344262295082</v>
      </c>
      <c r="N2138" s="41">
        <f>_xlfn.STDEV.S($K$4:K2138)</f>
        <v>354.85261138209478</v>
      </c>
      <c r="O2138" s="41">
        <f t="shared" si="375"/>
        <v>2714.2836181154016</v>
      </c>
      <c r="P2138" s="41">
        <f t="shared" si="376"/>
        <v>2744.4049064747624</v>
      </c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1"/>
      <c r="AB2138" s="11"/>
    </row>
    <row r="2139" spans="2:28" x14ac:dyDescent="0.2">
      <c r="B2139" s="13">
        <f t="shared" si="374"/>
        <v>2136</v>
      </c>
      <c r="C2139" s="12">
        <v>0.22663416572246597</v>
      </c>
      <c r="D2139" s="11">
        <f t="shared" si="366"/>
        <v>17</v>
      </c>
      <c r="E2139" s="11">
        <f t="shared" si="367"/>
        <v>17</v>
      </c>
      <c r="F2139" s="11">
        <f t="shared" si="368"/>
        <v>2550</v>
      </c>
      <c r="G2139" s="12">
        <v>0.42110556274134991</v>
      </c>
      <c r="H2139" s="27">
        <f t="shared" si="369"/>
        <v>1</v>
      </c>
      <c r="I2139" s="11">
        <f t="shared" si="370"/>
        <v>0</v>
      </c>
      <c r="J2139" s="28">
        <f t="shared" si="371"/>
        <v>0</v>
      </c>
      <c r="K2139" s="28">
        <f t="shared" si="372"/>
        <v>2550</v>
      </c>
      <c r="L2139" s="28">
        <f t="shared" si="373"/>
        <v>2136</v>
      </c>
      <c r="M2139" s="41">
        <f>AVERAGE($K$4:K2139)</f>
        <v>2729.2602996254682</v>
      </c>
      <c r="N2139" s="41">
        <f>_xlfn.STDEV.S($K$4:K2139)</f>
        <v>354.79071990258865</v>
      </c>
      <c r="O2139" s="41">
        <f t="shared" si="375"/>
        <v>2714.2058114731503</v>
      </c>
      <c r="P2139" s="41">
        <f t="shared" si="376"/>
        <v>2744.314787777786</v>
      </c>
      <c r="Q2139" s="11"/>
      <c r="R2139" s="11"/>
      <c r="S2139" s="11"/>
      <c r="T2139" s="11"/>
      <c r="U2139" s="11"/>
      <c r="V2139" s="11"/>
      <c r="W2139" s="11"/>
      <c r="X2139" s="11"/>
      <c r="Y2139" s="11"/>
      <c r="Z2139" s="11"/>
      <c r="AA2139" s="11"/>
      <c r="AB2139" s="11"/>
    </row>
    <row r="2140" spans="2:28" x14ac:dyDescent="0.2">
      <c r="B2140" s="13">
        <f t="shared" si="374"/>
        <v>2137</v>
      </c>
      <c r="C2140" s="12">
        <v>0.44101002181435223</v>
      </c>
      <c r="D2140" s="11">
        <f t="shared" si="366"/>
        <v>19</v>
      </c>
      <c r="E2140" s="11">
        <f t="shared" si="367"/>
        <v>19</v>
      </c>
      <c r="F2140" s="11">
        <f t="shared" si="368"/>
        <v>2850</v>
      </c>
      <c r="G2140" s="12">
        <v>0.47711256100004218</v>
      </c>
      <c r="H2140" s="27">
        <f t="shared" si="369"/>
        <v>2</v>
      </c>
      <c r="I2140" s="11">
        <f t="shared" si="370"/>
        <v>0</v>
      </c>
      <c r="J2140" s="28">
        <f t="shared" si="371"/>
        <v>0</v>
      </c>
      <c r="K2140" s="28">
        <f t="shared" si="372"/>
        <v>2850</v>
      </c>
      <c r="L2140" s="28">
        <f t="shared" si="373"/>
        <v>2137</v>
      </c>
      <c r="M2140" s="41">
        <f>AVERAGE($K$4:K2140)</f>
        <v>2729.3167992512867</v>
      </c>
      <c r="N2140" s="41">
        <f>_xlfn.STDEV.S($K$4:K2140)</f>
        <v>354.71727580186626</v>
      </c>
      <c r="O2140" s="41">
        <f t="shared" si="375"/>
        <v>2714.2689535013733</v>
      </c>
      <c r="P2140" s="41">
        <f t="shared" si="376"/>
        <v>2744.3646450012002</v>
      </c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  <c r="AA2140" s="11"/>
      <c r="AB2140" s="11"/>
    </row>
    <row r="2141" spans="2:28" x14ac:dyDescent="0.2">
      <c r="B2141" s="13">
        <f t="shared" si="374"/>
        <v>2138</v>
      </c>
      <c r="C2141" s="12">
        <v>0.27400492457579539</v>
      </c>
      <c r="D2141" s="11">
        <f t="shared" si="366"/>
        <v>18</v>
      </c>
      <c r="E2141" s="11">
        <f t="shared" si="367"/>
        <v>18</v>
      </c>
      <c r="F2141" s="11">
        <f t="shared" si="368"/>
        <v>2700</v>
      </c>
      <c r="G2141" s="12">
        <v>0.30630340635389697</v>
      </c>
      <c r="H2141" s="27">
        <f t="shared" si="369"/>
        <v>1</v>
      </c>
      <c r="I2141" s="11">
        <f t="shared" si="370"/>
        <v>0</v>
      </c>
      <c r="J2141" s="28">
        <f t="shared" si="371"/>
        <v>0</v>
      </c>
      <c r="K2141" s="28">
        <f t="shared" si="372"/>
        <v>2700</v>
      </c>
      <c r="L2141" s="28">
        <f t="shared" si="373"/>
        <v>2138</v>
      </c>
      <c r="M2141" s="41">
        <f>AVERAGE($K$4:K2141)</f>
        <v>2729.3030869971935</v>
      </c>
      <c r="N2141" s="41">
        <f>_xlfn.STDEV.S($K$4:K2141)</f>
        <v>354.63483865498301</v>
      </c>
      <c r="O2141" s="41">
        <f t="shared" si="375"/>
        <v>2714.2622611275779</v>
      </c>
      <c r="P2141" s="41">
        <f t="shared" si="376"/>
        <v>2744.3439128668092</v>
      </c>
      <c r="Q2141" s="11"/>
      <c r="R2141" s="11"/>
      <c r="S2141" s="11"/>
      <c r="T2141" s="11"/>
      <c r="U2141" s="11"/>
      <c r="V2141" s="11"/>
      <c r="W2141" s="11"/>
      <c r="X2141" s="11"/>
      <c r="Y2141" s="11"/>
      <c r="Z2141" s="11"/>
      <c r="AA2141" s="11"/>
      <c r="AB2141" s="11"/>
    </row>
    <row r="2142" spans="2:28" x14ac:dyDescent="0.2">
      <c r="B2142" s="13">
        <f t="shared" si="374"/>
        <v>2139</v>
      </c>
      <c r="C2142" s="12">
        <v>0.27551130791505773</v>
      </c>
      <c r="D2142" s="11">
        <f t="shared" si="366"/>
        <v>18</v>
      </c>
      <c r="E2142" s="11">
        <f t="shared" si="367"/>
        <v>18</v>
      </c>
      <c r="F2142" s="11">
        <f t="shared" si="368"/>
        <v>2700</v>
      </c>
      <c r="G2142" s="12">
        <v>0.46707278585845635</v>
      </c>
      <c r="H2142" s="27">
        <f t="shared" si="369"/>
        <v>2</v>
      </c>
      <c r="I2142" s="11">
        <f t="shared" si="370"/>
        <v>0</v>
      </c>
      <c r="J2142" s="28">
        <f t="shared" si="371"/>
        <v>0</v>
      </c>
      <c r="K2142" s="28">
        <f t="shared" si="372"/>
        <v>2700</v>
      </c>
      <c r="L2142" s="28">
        <f t="shared" si="373"/>
        <v>2139</v>
      </c>
      <c r="M2142" s="41">
        <f>AVERAGE($K$4:K2142)</f>
        <v>2729.2893875642822</v>
      </c>
      <c r="N2142" s="41">
        <f>_xlfn.STDEV.S($K$4:K2142)</f>
        <v>354.55245895379937</v>
      </c>
      <c r="O2142" s="41">
        <f t="shared" si="375"/>
        <v>2714.2555750285087</v>
      </c>
      <c r="P2142" s="41">
        <f t="shared" si="376"/>
        <v>2744.3232001000556</v>
      </c>
      <c r="Q2142" s="11"/>
      <c r="R2142" s="11"/>
      <c r="S2142" s="11"/>
      <c r="T2142" s="11"/>
      <c r="U2142" s="11"/>
      <c r="V2142" s="11"/>
      <c r="W2142" s="11"/>
      <c r="X2142" s="11"/>
      <c r="Y2142" s="11"/>
      <c r="Z2142" s="11"/>
      <c r="AA2142" s="11"/>
      <c r="AB2142" s="11"/>
    </row>
    <row r="2143" spans="2:28" x14ac:dyDescent="0.2">
      <c r="B2143" s="13">
        <f t="shared" si="374"/>
        <v>2140</v>
      </c>
      <c r="C2143" s="12">
        <v>0.4954431452307626</v>
      </c>
      <c r="D2143" s="11">
        <f t="shared" si="366"/>
        <v>19</v>
      </c>
      <c r="E2143" s="11">
        <f t="shared" si="367"/>
        <v>19</v>
      </c>
      <c r="F2143" s="11">
        <f t="shared" si="368"/>
        <v>2850</v>
      </c>
      <c r="G2143" s="12">
        <v>7.5519920731349499E-2</v>
      </c>
      <c r="H2143" s="27">
        <f t="shared" si="369"/>
        <v>0</v>
      </c>
      <c r="I2143" s="11">
        <f t="shared" si="370"/>
        <v>0</v>
      </c>
      <c r="J2143" s="28">
        <f t="shared" si="371"/>
        <v>0</v>
      </c>
      <c r="K2143" s="28">
        <f t="shared" si="372"/>
        <v>2850</v>
      </c>
      <c r="L2143" s="28">
        <f t="shared" si="373"/>
        <v>2140</v>
      </c>
      <c r="M2143" s="41">
        <f>AVERAGE($K$4:K2143)</f>
        <v>2729.3457943925232</v>
      </c>
      <c r="N2143" s="41">
        <f>_xlfn.STDEV.S($K$4:K2143)</f>
        <v>354.47917540164696</v>
      </c>
      <c r="O2143" s="41">
        <f t="shared" si="375"/>
        <v>2714.3186054790071</v>
      </c>
      <c r="P2143" s="41">
        <f t="shared" si="376"/>
        <v>2744.3729833060393</v>
      </c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  <c r="AA2143" s="11"/>
      <c r="AB2143" s="11"/>
    </row>
    <row r="2144" spans="2:28" x14ac:dyDescent="0.2">
      <c r="B2144" s="13">
        <f t="shared" si="374"/>
        <v>2141</v>
      </c>
      <c r="C2144" s="12">
        <v>0.98066395472083934</v>
      </c>
      <c r="D2144" s="11">
        <f t="shared" si="366"/>
        <v>25</v>
      </c>
      <c r="E2144" s="11">
        <f t="shared" si="367"/>
        <v>22</v>
      </c>
      <c r="F2144" s="11">
        <f t="shared" si="368"/>
        <v>3300</v>
      </c>
      <c r="G2144" s="12">
        <v>0.87001270384472396</v>
      </c>
      <c r="H2144" s="27">
        <f t="shared" si="369"/>
        <v>4</v>
      </c>
      <c r="I2144" s="11">
        <f t="shared" si="370"/>
        <v>0</v>
      </c>
      <c r="J2144" s="28">
        <f t="shared" si="371"/>
        <v>0</v>
      </c>
      <c r="K2144" s="28">
        <f t="shared" si="372"/>
        <v>3300</v>
      </c>
      <c r="L2144" s="28">
        <f t="shared" si="373"/>
        <v>2141</v>
      </c>
      <c r="M2144" s="41">
        <f>AVERAGE($K$4:K2144)</f>
        <v>2729.6123306865952</v>
      </c>
      <c r="N2144" s="41">
        <f>_xlfn.STDEV.S($K$4:K2144)</f>
        <v>354.61086888851088</v>
      </c>
      <c r="O2144" s="41">
        <f t="shared" si="375"/>
        <v>2714.5830740583124</v>
      </c>
      <c r="P2144" s="41">
        <f t="shared" si="376"/>
        <v>2744.6415873148781</v>
      </c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1"/>
      <c r="AB2144" s="11"/>
    </row>
    <row r="2145" spans="2:28" x14ac:dyDescent="0.2">
      <c r="B2145" s="13">
        <f t="shared" si="374"/>
        <v>2142</v>
      </c>
      <c r="C2145" s="12">
        <v>0.95529184094063624</v>
      </c>
      <c r="D2145" s="11">
        <f t="shared" si="366"/>
        <v>24</v>
      </c>
      <c r="E2145" s="11">
        <f t="shared" si="367"/>
        <v>22</v>
      </c>
      <c r="F2145" s="11">
        <f t="shared" si="368"/>
        <v>3300</v>
      </c>
      <c r="G2145" s="12">
        <v>4.6570723950337345E-2</v>
      </c>
      <c r="H2145" s="27">
        <f t="shared" si="369"/>
        <v>0</v>
      </c>
      <c r="I2145" s="11">
        <f t="shared" si="370"/>
        <v>3</v>
      </c>
      <c r="J2145" s="28">
        <f t="shared" si="371"/>
        <v>1500</v>
      </c>
      <c r="K2145" s="28">
        <f t="shared" si="372"/>
        <v>1800</v>
      </c>
      <c r="L2145" s="28">
        <f t="shared" si="373"/>
        <v>2142</v>
      </c>
      <c r="M2145" s="41">
        <f>AVERAGE($K$4:K2145)</f>
        <v>2729.1783380018674</v>
      </c>
      <c r="N2145" s="41">
        <f>_xlfn.STDEV.S($K$4:K2145)</f>
        <v>355.09657781686093</v>
      </c>
      <c r="O2145" s="41">
        <f t="shared" si="375"/>
        <v>2714.1320132898322</v>
      </c>
      <c r="P2145" s="41">
        <f t="shared" si="376"/>
        <v>2744.2246627139025</v>
      </c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  <c r="AA2145" s="11"/>
      <c r="AB2145" s="11"/>
    </row>
    <row r="2146" spans="2:28" x14ac:dyDescent="0.2">
      <c r="B2146" s="13">
        <f t="shared" si="374"/>
        <v>2143</v>
      </c>
      <c r="C2146" s="12">
        <v>0.64264862010982238</v>
      </c>
      <c r="D2146" s="11">
        <f t="shared" si="366"/>
        <v>20</v>
      </c>
      <c r="E2146" s="11">
        <f t="shared" si="367"/>
        <v>20</v>
      </c>
      <c r="F2146" s="11">
        <f t="shared" si="368"/>
        <v>3000</v>
      </c>
      <c r="G2146" s="12">
        <v>0.19598293185743854</v>
      </c>
      <c r="H2146" s="27">
        <f t="shared" si="369"/>
        <v>1</v>
      </c>
      <c r="I2146" s="11">
        <f t="shared" si="370"/>
        <v>0</v>
      </c>
      <c r="J2146" s="28">
        <f t="shared" si="371"/>
        <v>0</v>
      </c>
      <c r="K2146" s="28">
        <f t="shared" si="372"/>
        <v>3000</v>
      </c>
      <c r="L2146" s="28">
        <f t="shared" si="373"/>
        <v>2143</v>
      </c>
      <c r="M2146" s="41">
        <f>AVERAGE($K$4:K2146)</f>
        <v>2729.3047130191321</v>
      </c>
      <c r="N2146" s="41">
        <f>_xlfn.STDEV.S($K$4:K2146)</f>
        <v>355.06187834249386</v>
      </c>
      <c r="O2146" s="41">
        <f t="shared" si="375"/>
        <v>2714.2633732236422</v>
      </c>
      <c r="P2146" s="41">
        <f t="shared" si="376"/>
        <v>2744.346052814622</v>
      </c>
      <c r="Q2146" s="11"/>
      <c r="R2146" s="11"/>
      <c r="S2146" s="11"/>
      <c r="T2146" s="11"/>
      <c r="U2146" s="11"/>
      <c r="V2146" s="11"/>
      <c r="W2146" s="11"/>
      <c r="X2146" s="11"/>
      <c r="Y2146" s="11"/>
      <c r="Z2146" s="11"/>
      <c r="AA2146" s="11"/>
      <c r="AB2146" s="11"/>
    </row>
    <row r="2147" spans="2:28" x14ac:dyDescent="0.2">
      <c r="B2147" s="13">
        <f t="shared" si="374"/>
        <v>2144</v>
      </c>
      <c r="C2147" s="12">
        <v>0.2500162974785971</v>
      </c>
      <c r="D2147" s="11">
        <f t="shared" si="366"/>
        <v>18</v>
      </c>
      <c r="E2147" s="11">
        <f t="shared" si="367"/>
        <v>18</v>
      </c>
      <c r="F2147" s="11">
        <f t="shared" si="368"/>
        <v>2700</v>
      </c>
      <c r="G2147" s="12">
        <v>0.84265628186483466</v>
      </c>
      <c r="H2147" s="27">
        <f t="shared" si="369"/>
        <v>3</v>
      </c>
      <c r="I2147" s="11">
        <f t="shared" si="370"/>
        <v>0</v>
      </c>
      <c r="J2147" s="28">
        <f t="shared" si="371"/>
        <v>0</v>
      </c>
      <c r="K2147" s="28">
        <f t="shared" si="372"/>
        <v>2700</v>
      </c>
      <c r="L2147" s="28">
        <f t="shared" si="373"/>
        <v>2144</v>
      </c>
      <c r="M2147" s="41">
        <f>AVERAGE($K$4:K2147)</f>
        <v>2729.2910447761192</v>
      </c>
      <c r="N2147" s="41">
        <f>_xlfn.STDEV.S($K$4:K2147)</f>
        <v>354.97959060643382</v>
      </c>
      <c r="O2147" s="41">
        <f t="shared" si="375"/>
        <v>2714.2567022396365</v>
      </c>
      <c r="P2147" s="41">
        <f t="shared" si="376"/>
        <v>2744.3253873126018</v>
      </c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  <c r="AA2147" s="11"/>
      <c r="AB2147" s="11"/>
    </row>
    <row r="2148" spans="2:28" x14ac:dyDescent="0.2">
      <c r="B2148" s="13">
        <f t="shared" si="374"/>
        <v>2145</v>
      </c>
      <c r="C2148" s="12">
        <v>0.29355623884738213</v>
      </c>
      <c r="D2148" s="11">
        <f t="shared" si="366"/>
        <v>18</v>
      </c>
      <c r="E2148" s="11">
        <f t="shared" si="367"/>
        <v>18</v>
      </c>
      <c r="F2148" s="11">
        <f t="shared" si="368"/>
        <v>2700</v>
      </c>
      <c r="G2148" s="12">
        <v>0.39661015700408297</v>
      </c>
      <c r="H2148" s="27">
        <f t="shared" si="369"/>
        <v>1</v>
      </c>
      <c r="I2148" s="11">
        <f t="shared" si="370"/>
        <v>0</v>
      </c>
      <c r="J2148" s="28">
        <f t="shared" si="371"/>
        <v>0</v>
      </c>
      <c r="K2148" s="28">
        <f t="shared" si="372"/>
        <v>2700</v>
      </c>
      <c r="L2148" s="28">
        <f t="shared" si="373"/>
        <v>2145</v>
      </c>
      <c r="M2148" s="41">
        <f>AVERAGE($K$4:K2148)</f>
        <v>2729.2773892773894</v>
      </c>
      <c r="N2148" s="41">
        <f>_xlfn.STDEV.S($K$4:K2148)</f>
        <v>354.89736005257311</v>
      </c>
      <c r="O2148" s="41">
        <f t="shared" si="375"/>
        <v>2714.2500374927604</v>
      </c>
      <c r="P2148" s="41">
        <f t="shared" si="376"/>
        <v>2744.3047410620184</v>
      </c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  <c r="AA2148" s="11"/>
      <c r="AB2148" s="11"/>
    </row>
    <row r="2149" spans="2:28" x14ac:dyDescent="0.2">
      <c r="B2149" s="13">
        <f t="shared" si="374"/>
        <v>2146</v>
      </c>
      <c r="C2149" s="12">
        <v>0.15952066696495204</v>
      </c>
      <c r="D2149" s="11">
        <f t="shared" si="366"/>
        <v>17</v>
      </c>
      <c r="E2149" s="11">
        <f t="shared" si="367"/>
        <v>17</v>
      </c>
      <c r="F2149" s="11">
        <f t="shared" si="368"/>
        <v>2550</v>
      </c>
      <c r="G2149" s="12">
        <v>0.23858756342595366</v>
      </c>
      <c r="H2149" s="27">
        <f t="shared" si="369"/>
        <v>1</v>
      </c>
      <c r="I2149" s="11">
        <f t="shared" si="370"/>
        <v>0</v>
      </c>
      <c r="J2149" s="28">
        <f t="shared" si="371"/>
        <v>0</v>
      </c>
      <c r="K2149" s="28">
        <f t="shared" si="372"/>
        <v>2550</v>
      </c>
      <c r="L2149" s="28">
        <f t="shared" si="373"/>
        <v>2146</v>
      </c>
      <c r="M2149" s="41">
        <f>AVERAGE($K$4:K2149)</f>
        <v>2729.1938490214352</v>
      </c>
      <c r="N2149" s="41">
        <f>_xlfn.STDEV.S($K$4:K2149)</f>
        <v>354.83572834012887</v>
      </c>
      <c r="O2149" s="41">
        <f t="shared" si="375"/>
        <v>2714.1726118990923</v>
      </c>
      <c r="P2149" s="41">
        <f t="shared" si="376"/>
        <v>2744.2150861437781</v>
      </c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  <c r="AA2149" s="11"/>
      <c r="AB2149" s="11"/>
    </row>
    <row r="2150" spans="2:28" x14ac:dyDescent="0.2">
      <c r="B2150" s="13">
        <f t="shared" si="374"/>
        <v>2147</v>
      </c>
      <c r="C2150" s="12">
        <v>0.59023709783805078</v>
      </c>
      <c r="D2150" s="11">
        <f t="shared" si="366"/>
        <v>20</v>
      </c>
      <c r="E2150" s="11">
        <f t="shared" si="367"/>
        <v>20</v>
      </c>
      <c r="F2150" s="11">
        <f t="shared" si="368"/>
        <v>3000</v>
      </c>
      <c r="G2150" s="12">
        <v>1.6263166993221168E-2</v>
      </c>
      <c r="H2150" s="27">
        <f t="shared" si="369"/>
        <v>0</v>
      </c>
      <c r="I2150" s="11">
        <f t="shared" si="370"/>
        <v>1</v>
      </c>
      <c r="J2150" s="28">
        <f t="shared" si="371"/>
        <v>500</v>
      </c>
      <c r="K2150" s="28">
        <f t="shared" si="372"/>
        <v>2500</v>
      </c>
      <c r="L2150" s="28">
        <f t="shared" si="373"/>
        <v>2147</v>
      </c>
      <c r="M2150" s="41">
        <f>AVERAGE($K$4:K2150)</f>
        <v>2729.0870982766651</v>
      </c>
      <c r="N2150" s="41">
        <f>_xlfn.STDEV.S($K$4:K2150)</f>
        <v>354.78752729099557</v>
      </c>
      <c r="O2150" s="41">
        <f t="shared" si="375"/>
        <v>2714.0714037208454</v>
      </c>
      <c r="P2150" s="41">
        <f t="shared" si="376"/>
        <v>2744.1027928324847</v>
      </c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</row>
    <row r="2151" spans="2:28" x14ac:dyDescent="0.2">
      <c r="B2151" s="13">
        <f t="shared" si="374"/>
        <v>2148</v>
      </c>
      <c r="C2151" s="12">
        <v>0.10857701714232559</v>
      </c>
      <c r="D2151" s="11">
        <f t="shared" si="366"/>
        <v>16</v>
      </c>
      <c r="E2151" s="11">
        <f t="shared" si="367"/>
        <v>16</v>
      </c>
      <c r="F2151" s="11">
        <f t="shared" si="368"/>
        <v>2400</v>
      </c>
      <c r="G2151" s="12">
        <v>9.3051665431158392E-2</v>
      </c>
      <c r="H2151" s="27">
        <f t="shared" si="369"/>
        <v>0</v>
      </c>
      <c r="I2151" s="11">
        <f t="shared" si="370"/>
        <v>0</v>
      </c>
      <c r="J2151" s="28">
        <f t="shared" si="371"/>
        <v>0</v>
      </c>
      <c r="K2151" s="28">
        <f t="shared" si="372"/>
        <v>2400</v>
      </c>
      <c r="L2151" s="28">
        <f t="shared" si="373"/>
        <v>2148</v>
      </c>
      <c r="M2151" s="41">
        <f>AVERAGE($K$4:K2151)</f>
        <v>2728.9338919925513</v>
      </c>
      <c r="N2151" s="41">
        <f>_xlfn.STDEV.S($K$4:K2151)</f>
        <v>354.77595717811215</v>
      </c>
      <c r="O2151" s="41">
        <f t="shared" si="375"/>
        <v>2713.9221866313196</v>
      </c>
      <c r="P2151" s="41">
        <f t="shared" si="376"/>
        <v>2743.9455973537829</v>
      </c>
      <c r="Q2151" s="11"/>
      <c r="R2151" s="11"/>
      <c r="S2151" s="11"/>
      <c r="T2151" s="11"/>
      <c r="U2151" s="11"/>
      <c r="V2151" s="11"/>
      <c r="W2151" s="11"/>
      <c r="X2151" s="11"/>
      <c r="Y2151" s="11"/>
      <c r="Z2151" s="11"/>
      <c r="AA2151" s="11"/>
      <c r="AB2151" s="11"/>
    </row>
    <row r="2152" spans="2:28" x14ac:dyDescent="0.2">
      <c r="B2152" s="13">
        <f t="shared" si="374"/>
        <v>2149</v>
      </c>
      <c r="C2152" s="12">
        <v>1.6442966286555616E-2</v>
      </c>
      <c r="D2152" s="11">
        <f t="shared" si="366"/>
        <v>14</v>
      </c>
      <c r="E2152" s="11">
        <f t="shared" si="367"/>
        <v>14</v>
      </c>
      <c r="F2152" s="11">
        <f t="shared" si="368"/>
        <v>2100</v>
      </c>
      <c r="G2152" s="12">
        <v>0.51389335305697681</v>
      </c>
      <c r="H2152" s="27">
        <f t="shared" si="369"/>
        <v>1</v>
      </c>
      <c r="I2152" s="11">
        <f t="shared" si="370"/>
        <v>0</v>
      </c>
      <c r="J2152" s="28">
        <f t="shared" si="371"/>
        <v>0</v>
      </c>
      <c r="K2152" s="28">
        <f t="shared" si="372"/>
        <v>2100</v>
      </c>
      <c r="L2152" s="28">
        <f t="shared" si="373"/>
        <v>2149</v>
      </c>
      <c r="M2152" s="41">
        <f>AVERAGE($K$4:K2152)</f>
        <v>2728.6412284783619</v>
      </c>
      <c r="N2152" s="41">
        <f>_xlfn.STDEV.S($K$4:K2152)</f>
        <v>354.95274188237028</v>
      </c>
      <c r="O2152" s="41">
        <f t="shared" si="375"/>
        <v>2713.6255415997866</v>
      </c>
      <c r="P2152" s="41">
        <f t="shared" si="376"/>
        <v>2743.6569153569371</v>
      </c>
      <c r="Q2152" s="11"/>
      <c r="R2152" s="11"/>
      <c r="S2152" s="11"/>
      <c r="T2152" s="11"/>
      <c r="U2152" s="11"/>
      <c r="V2152" s="11"/>
      <c r="W2152" s="11"/>
      <c r="X2152" s="11"/>
      <c r="Y2152" s="11"/>
      <c r="Z2152" s="11"/>
      <c r="AA2152" s="11"/>
      <c r="AB2152" s="11"/>
    </row>
    <row r="2153" spans="2:28" x14ac:dyDescent="0.2">
      <c r="B2153" s="13">
        <f t="shared" si="374"/>
        <v>2150</v>
      </c>
      <c r="C2153" s="12">
        <v>0.56823196662177333</v>
      </c>
      <c r="D2153" s="11">
        <f t="shared" si="366"/>
        <v>20</v>
      </c>
      <c r="E2153" s="11">
        <f t="shared" si="367"/>
        <v>20</v>
      </c>
      <c r="F2153" s="11">
        <f t="shared" si="368"/>
        <v>3000</v>
      </c>
      <c r="G2153" s="12">
        <v>0.33108686250536734</v>
      </c>
      <c r="H2153" s="27">
        <f t="shared" si="369"/>
        <v>1</v>
      </c>
      <c r="I2153" s="11">
        <f t="shared" si="370"/>
        <v>0</v>
      </c>
      <c r="J2153" s="28">
        <f t="shared" si="371"/>
        <v>0</v>
      </c>
      <c r="K2153" s="28">
        <f t="shared" si="372"/>
        <v>3000</v>
      </c>
      <c r="L2153" s="28">
        <f t="shared" si="373"/>
        <v>2150</v>
      </c>
      <c r="M2153" s="41">
        <f>AVERAGE($K$4:K2153)</f>
        <v>2728.7674418604652</v>
      </c>
      <c r="N2153" s="41">
        <f>_xlfn.STDEV.S($K$4:K2153)</f>
        <v>354.91839926295637</v>
      </c>
      <c r="O2153" s="41">
        <f t="shared" si="375"/>
        <v>2713.75670381595</v>
      </c>
      <c r="P2153" s="41">
        <f t="shared" si="376"/>
        <v>2743.7781799049803</v>
      </c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  <c r="AA2153" s="11"/>
      <c r="AB2153" s="11"/>
    </row>
    <row r="2154" spans="2:28" x14ac:dyDescent="0.2">
      <c r="B2154" s="13">
        <f t="shared" si="374"/>
        <v>2151</v>
      </c>
      <c r="C2154" s="12">
        <v>0.16374261633950782</v>
      </c>
      <c r="D2154" s="11">
        <f t="shared" si="366"/>
        <v>17</v>
      </c>
      <c r="E2154" s="11">
        <f t="shared" si="367"/>
        <v>17</v>
      </c>
      <c r="F2154" s="11">
        <f t="shared" si="368"/>
        <v>2550</v>
      </c>
      <c r="G2154" s="12">
        <v>0.17286071473191933</v>
      </c>
      <c r="H2154" s="27">
        <f t="shared" si="369"/>
        <v>1</v>
      </c>
      <c r="I2154" s="11">
        <f t="shared" si="370"/>
        <v>0</v>
      </c>
      <c r="J2154" s="28">
        <f t="shared" si="371"/>
        <v>0</v>
      </c>
      <c r="K2154" s="28">
        <f t="shared" si="372"/>
        <v>2550</v>
      </c>
      <c r="L2154" s="28">
        <f t="shared" si="373"/>
        <v>2151</v>
      </c>
      <c r="M2154" s="41">
        <f>AVERAGE($K$4:K2154)</f>
        <v>2728.6843328684331</v>
      </c>
      <c r="N2154" s="41">
        <f>_xlfn.STDEV.S($K$4:K2154)</f>
        <v>354.85678517161523</v>
      </c>
      <c r="O2154" s="41">
        <f t="shared" si="375"/>
        <v>2713.6796936779674</v>
      </c>
      <c r="P2154" s="41">
        <f t="shared" si="376"/>
        <v>2743.6889720588988</v>
      </c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  <c r="AA2154" s="11"/>
      <c r="AB2154" s="11"/>
    </row>
    <row r="2155" spans="2:28" x14ac:dyDescent="0.2">
      <c r="B2155" s="13">
        <f t="shared" si="374"/>
        <v>2152</v>
      </c>
      <c r="C2155" s="12">
        <v>0.4182329585937824</v>
      </c>
      <c r="D2155" s="11">
        <f t="shared" si="366"/>
        <v>19</v>
      </c>
      <c r="E2155" s="11">
        <f t="shared" si="367"/>
        <v>19</v>
      </c>
      <c r="F2155" s="11">
        <f t="shared" si="368"/>
        <v>2850</v>
      </c>
      <c r="G2155" s="12">
        <v>0.97676632954767784</v>
      </c>
      <c r="H2155" s="27">
        <f t="shared" si="369"/>
        <v>5</v>
      </c>
      <c r="I2155" s="11">
        <f t="shared" si="370"/>
        <v>0</v>
      </c>
      <c r="J2155" s="28">
        <f t="shared" si="371"/>
        <v>0</v>
      </c>
      <c r="K2155" s="28">
        <f t="shared" si="372"/>
        <v>2850</v>
      </c>
      <c r="L2155" s="28">
        <f t="shared" si="373"/>
        <v>2152</v>
      </c>
      <c r="M2155" s="41">
        <f>AVERAGE($K$4:K2155)</f>
        <v>2728.7407063197024</v>
      </c>
      <c r="N2155" s="41">
        <f>_xlfn.STDEV.S($K$4:K2155)</f>
        <v>354.78392748192687</v>
      </c>
      <c r="O2155" s="41">
        <f t="shared" si="375"/>
        <v>2713.7426376427579</v>
      </c>
      <c r="P2155" s="41">
        <f t="shared" si="376"/>
        <v>2743.738774996647</v>
      </c>
      <c r="Q2155" s="11"/>
      <c r="R2155" s="11"/>
      <c r="S2155" s="11"/>
      <c r="T2155" s="11"/>
      <c r="U2155" s="11"/>
      <c r="V2155" s="11"/>
      <c r="W2155" s="11"/>
      <c r="X2155" s="11"/>
      <c r="Y2155" s="11"/>
      <c r="Z2155" s="11"/>
      <c r="AA2155" s="11"/>
      <c r="AB2155" s="11"/>
    </row>
    <row r="2156" spans="2:28" x14ac:dyDescent="0.2">
      <c r="B2156" s="13">
        <f t="shared" si="374"/>
        <v>2153</v>
      </c>
      <c r="C2156" s="12">
        <v>0.15652700872189329</v>
      </c>
      <c r="D2156" s="11">
        <f t="shared" si="366"/>
        <v>17</v>
      </c>
      <c r="E2156" s="11">
        <f t="shared" si="367"/>
        <v>17</v>
      </c>
      <c r="F2156" s="11">
        <f t="shared" si="368"/>
        <v>2550</v>
      </c>
      <c r="G2156" s="12">
        <v>0.77015906373549892</v>
      </c>
      <c r="H2156" s="27">
        <f t="shared" si="369"/>
        <v>3</v>
      </c>
      <c r="I2156" s="11">
        <f t="shared" si="370"/>
        <v>0</v>
      </c>
      <c r="J2156" s="28">
        <f t="shared" si="371"/>
        <v>0</v>
      </c>
      <c r="K2156" s="28">
        <f t="shared" si="372"/>
        <v>2550</v>
      </c>
      <c r="L2156" s="28">
        <f t="shared" si="373"/>
        <v>2153</v>
      </c>
      <c r="M2156" s="41">
        <f>AVERAGE($K$4:K2156)</f>
        <v>2728.6576869484438</v>
      </c>
      <c r="N2156" s="41">
        <f>_xlfn.STDEV.S($K$4:K2156)</f>
        <v>354.72240358307636</v>
      </c>
      <c r="O2156" s="41">
        <f t="shared" si="375"/>
        <v>2713.6657059066788</v>
      </c>
      <c r="P2156" s="41">
        <f t="shared" si="376"/>
        <v>2743.6496679902089</v>
      </c>
      <c r="Q2156" s="11"/>
      <c r="R2156" s="11"/>
      <c r="S2156" s="11"/>
      <c r="T2156" s="11"/>
      <c r="U2156" s="11"/>
      <c r="V2156" s="11"/>
      <c r="W2156" s="11"/>
      <c r="X2156" s="11"/>
      <c r="Y2156" s="11"/>
      <c r="Z2156" s="11"/>
      <c r="AA2156" s="11"/>
      <c r="AB2156" s="11"/>
    </row>
    <row r="2157" spans="2:28" x14ac:dyDescent="0.2">
      <c r="B2157" s="13">
        <f t="shared" si="374"/>
        <v>2154</v>
      </c>
      <c r="C2157" s="12">
        <v>0.22328506166175033</v>
      </c>
      <c r="D2157" s="11">
        <f t="shared" si="366"/>
        <v>17</v>
      </c>
      <c r="E2157" s="11">
        <f t="shared" si="367"/>
        <v>17</v>
      </c>
      <c r="F2157" s="11">
        <f t="shared" si="368"/>
        <v>2550</v>
      </c>
      <c r="G2157" s="12">
        <v>0.17766734690910946</v>
      </c>
      <c r="H2157" s="27">
        <f t="shared" si="369"/>
        <v>1</v>
      </c>
      <c r="I2157" s="11">
        <f t="shared" si="370"/>
        <v>0</v>
      </c>
      <c r="J2157" s="28">
        <f t="shared" si="371"/>
        <v>0</v>
      </c>
      <c r="K2157" s="28">
        <f t="shared" si="372"/>
        <v>2550</v>
      </c>
      <c r="L2157" s="28">
        <f t="shared" si="373"/>
        <v>2154</v>
      </c>
      <c r="M2157" s="41">
        <f>AVERAGE($K$4:K2157)</f>
        <v>2728.5747446610958</v>
      </c>
      <c r="N2157" s="41">
        <f>_xlfn.STDEV.S($K$4:K2157)</f>
        <v>354.66090676296898</v>
      </c>
      <c r="O2157" s="41">
        <f t="shared" si="375"/>
        <v>2713.5888464700911</v>
      </c>
      <c r="P2157" s="41">
        <f t="shared" si="376"/>
        <v>2743.5606428521005</v>
      </c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  <c r="AA2157" s="11"/>
      <c r="AB2157" s="11"/>
    </row>
    <row r="2158" spans="2:28" x14ac:dyDescent="0.2">
      <c r="B2158" s="13">
        <f t="shared" si="374"/>
        <v>2155</v>
      </c>
      <c r="C2158" s="12">
        <v>0.82020073135385307</v>
      </c>
      <c r="D2158" s="11">
        <f t="shared" si="366"/>
        <v>22</v>
      </c>
      <c r="E2158" s="11">
        <f t="shared" si="367"/>
        <v>22</v>
      </c>
      <c r="F2158" s="11">
        <f t="shared" si="368"/>
        <v>3300</v>
      </c>
      <c r="G2158" s="12">
        <v>0.31558431063434977</v>
      </c>
      <c r="H2158" s="27">
        <f t="shared" si="369"/>
        <v>1</v>
      </c>
      <c r="I2158" s="11">
        <f t="shared" si="370"/>
        <v>2</v>
      </c>
      <c r="J2158" s="28">
        <f t="shared" si="371"/>
        <v>1000</v>
      </c>
      <c r="K2158" s="28">
        <f t="shared" si="372"/>
        <v>2300</v>
      </c>
      <c r="L2158" s="28">
        <f t="shared" si="373"/>
        <v>2155</v>
      </c>
      <c r="M2158" s="41">
        <f>AVERAGE($K$4:K2158)</f>
        <v>2728.3758700696058</v>
      </c>
      <c r="N2158" s="41">
        <f>_xlfn.STDEV.S($K$4:K2158)</f>
        <v>354.6987393598348</v>
      </c>
      <c r="O2158" s="41">
        <f t="shared" si="375"/>
        <v>2713.3918549878231</v>
      </c>
      <c r="P2158" s="41">
        <f t="shared" si="376"/>
        <v>2743.3598851513884</v>
      </c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  <c r="AA2158" s="11"/>
      <c r="AB2158" s="11"/>
    </row>
    <row r="2159" spans="2:28" x14ac:dyDescent="0.2">
      <c r="B2159" s="13">
        <f t="shared" si="374"/>
        <v>2156</v>
      </c>
      <c r="C2159" s="12">
        <v>0.72441428688750464</v>
      </c>
      <c r="D2159" s="11">
        <f t="shared" si="366"/>
        <v>21</v>
      </c>
      <c r="E2159" s="11">
        <f t="shared" si="367"/>
        <v>21</v>
      </c>
      <c r="F2159" s="11">
        <f t="shared" si="368"/>
        <v>3150</v>
      </c>
      <c r="G2159" s="12">
        <v>8.1725518508700912E-2</v>
      </c>
      <c r="H2159" s="27">
        <f t="shared" si="369"/>
        <v>0</v>
      </c>
      <c r="I2159" s="11">
        <f t="shared" si="370"/>
        <v>2</v>
      </c>
      <c r="J2159" s="28">
        <f t="shared" si="371"/>
        <v>1000</v>
      </c>
      <c r="K2159" s="28">
        <f t="shared" si="372"/>
        <v>2150</v>
      </c>
      <c r="L2159" s="28">
        <f t="shared" si="373"/>
        <v>2156</v>
      </c>
      <c r="M2159" s="41">
        <f>AVERAGE($K$4:K2159)</f>
        <v>2728.1076066790351</v>
      </c>
      <c r="N2159" s="41">
        <f>_xlfn.STDEV.S($K$4:K2159)</f>
        <v>354.83513313945207</v>
      </c>
      <c r="O2159" s="41">
        <f t="shared" si="375"/>
        <v>2713.1213103380242</v>
      </c>
      <c r="P2159" s="41">
        <f t="shared" si="376"/>
        <v>2743.0939030200461</v>
      </c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1"/>
      <c r="AB2159" s="11"/>
    </row>
    <row r="2160" spans="2:28" x14ac:dyDescent="0.2">
      <c r="B2160" s="13">
        <f t="shared" si="374"/>
        <v>2157</v>
      </c>
      <c r="C2160" s="12">
        <v>0.50435405515058929</v>
      </c>
      <c r="D2160" s="11">
        <f t="shared" si="366"/>
        <v>20</v>
      </c>
      <c r="E2160" s="11">
        <f t="shared" si="367"/>
        <v>20</v>
      </c>
      <c r="F2160" s="11">
        <f t="shared" si="368"/>
        <v>3000</v>
      </c>
      <c r="G2160" s="12">
        <v>0.54622897453167651</v>
      </c>
      <c r="H2160" s="27">
        <f t="shared" si="369"/>
        <v>2</v>
      </c>
      <c r="I2160" s="11">
        <f t="shared" si="370"/>
        <v>0</v>
      </c>
      <c r="J2160" s="28">
        <f t="shared" si="371"/>
        <v>0</v>
      </c>
      <c r="K2160" s="28">
        <f t="shared" si="372"/>
        <v>3000</v>
      </c>
      <c r="L2160" s="28">
        <f t="shared" si="373"/>
        <v>2157</v>
      </c>
      <c r="M2160" s="41">
        <f>AVERAGE($K$4:K2160)</f>
        <v>2728.2336578581362</v>
      </c>
      <c r="N2160" s="41">
        <f>_xlfn.STDEV.S($K$4:K2160)</f>
        <v>354.80113471232499</v>
      </c>
      <c r="O2160" s="41">
        <f t="shared" si="375"/>
        <v>2713.2522752744576</v>
      </c>
      <c r="P2160" s="41">
        <f t="shared" si="376"/>
        <v>2743.2150404418148</v>
      </c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1"/>
      <c r="AB2160" s="11"/>
    </row>
    <row r="2161" spans="2:28" x14ac:dyDescent="0.2">
      <c r="B2161" s="13">
        <f t="shared" si="374"/>
        <v>2158</v>
      </c>
      <c r="C2161" s="12">
        <v>0.395536311185258</v>
      </c>
      <c r="D2161" s="11">
        <f t="shared" si="366"/>
        <v>19</v>
      </c>
      <c r="E2161" s="11">
        <f t="shared" si="367"/>
        <v>19</v>
      </c>
      <c r="F2161" s="11">
        <f t="shared" si="368"/>
        <v>2850</v>
      </c>
      <c r="G2161" s="12">
        <v>0.88292920415376408</v>
      </c>
      <c r="H2161" s="27">
        <f t="shared" si="369"/>
        <v>3</v>
      </c>
      <c r="I2161" s="11">
        <f t="shared" si="370"/>
        <v>0</v>
      </c>
      <c r="J2161" s="28">
        <f t="shared" si="371"/>
        <v>0</v>
      </c>
      <c r="K2161" s="28">
        <f t="shared" si="372"/>
        <v>2850</v>
      </c>
      <c r="L2161" s="28">
        <f t="shared" si="373"/>
        <v>2158</v>
      </c>
      <c r="M2161" s="41">
        <f>AVERAGE($K$4:K2161)</f>
        <v>2728.2900834105653</v>
      </c>
      <c r="N2161" s="41">
        <f>_xlfn.STDEV.S($K$4:K2161)</f>
        <v>354.72856568354899</v>
      </c>
      <c r="O2161" s="41">
        <f t="shared" si="375"/>
        <v>2713.3152397529952</v>
      </c>
      <c r="P2161" s="41">
        <f t="shared" si="376"/>
        <v>2743.2649270681354</v>
      </c>
      <c r="Q2161" s="11"/>
      <c r="R2161" s="11"/>
      <c r="S2161" s="11"/>
      <c r="T2161" s="11"/>
      <c r="U2161" s="11"/>
      <c r="V2161" s="11"/>
      <c r="W2161" s="11"/>
      <c r="X2161" s="11"/>
      <c r="Y2161" s="11"/>
      <c r="Z2161" s="11"/>
      <c r="AA2161" s="11"/>
      <c r="AB2161" s="11"/>
    </row>
    <row r="2162" spans="2:28" x14ac:dyDescent="0.2">
      <c r="B2162" s="13">
        <f t="shared" si="374"/>
        <v>2159</v>
      </c>
      <c r="C2162" s="12">
        <v>6.0715009148348376E-2</v>
      </c>
      <c r="D2162" s="11">
        <f t="shared" si="366"/>
        <v>15</v>
      </c>
      <c r="E2162" s="11">
        <f t="shared" si="367"/>
        <v>15</v>
      </c>
      <c r="F2162" s="11">
        <f t="shared" si="368"/>
        <v>2250</v>
      </c>
      <c r="G2162" s="12">
        <v>0.13093459647851258</v>
      </c>
      <c r="H2162" s="27">
        <f t="shared" si="369"/>
        <v>0</v>
      </c>
      <c r="I2162" s="11">
        <f t="shared" si="370"/>
        <v>0</v>
      </c>
      <c r="J2162" s="28">
        <f t="shared" si="371"/>
        <v>0</v>
      </c>
      <c r="K2162" s="28">
        <f t="shared" si="372"/>
        <v>2250</v>
      </c>
      <c r="L2162" s="28">
        <f t="shared" si="373"/>
        <v>2159</v>
      </c>
      <c r="M2162" s="41">
        <f>AVERAGE($K$4:K2162)</f>
        <v>2728.0685502547476</v>
      </c>
      <c r="N2162" s="41">
        <f>_xlfn.STDEV.S($K$4:K2162)</f>
        <v>354.79571969368192</v>
      </c>
      <c r="O2162" s="41">
        <f t="shared" si="375"/>
        <v>2713.094344653548</v>
      </c>
      <c r="P2162" s="41">
        <f t="shared" si="376"/>
        <v>2743.0427558559472</v>
      </c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</row>
    <row r="2163" spans="2:28" x14ac:dyDescent="0.2">
      <c r="B2163" s="13">
        <f t="shared" si="374"/>
        <v>2160</v>
      </c>
      <c r="C2163" s="12">
        <v>0.49013746130692637</v>
      </c>
      <c r="D2163" s="11">
        <f t="shared" si="366"/>
        <v>19</v>
      </c>
      <c r="E2163" s="11">
        <f t="shared" si="367"/>
        <v>19</v>
      </c>
      <c r="F2163" s="11">
        <f t="shared" si="368"/>
        <v>2850</v>
      </c>
      <c r="G2163" s="12">
        <v>3.9740611457571795E-2</v>
      </c>
      <c r="H2163" s="27">
        <f t="shared" si="369"/>
        <v>0</v>
      </c>
      <c r="I2163" s="11">
        <f t="shared" si="370"/>
        <v>0</v>
      </c>
      <c r="J2163" s="28">
        <f t="shared" si="371"/>
        <v>0</v>
      </c>
      <c r="K2163" s="28">
        <f t="shared" si="372"/>
        <v>2850</v>
      </c>
      <c r="L2163" s="28">
        <f t="shared" si="373"/>
        <v>2160</v>
      </c>
      <c r="M2163" s="41">
        <f>AVERAGE($K$4:K2163)</f>
        <v>2728.125</v>
      </c>
      <c r="N2163" s="41">
        <f>_xlfn.STDEV.S($K$4:K2163)</f>
        <v>354.72324555947853</v>
      </c>
      <c r="O2163" s="41">
        <f t="shared" si="375"/>
        <v>2713.157323015218</v>
      </c>
      <c r="P2163" s="41">
        <f t="shared" si="376"/>
        <v>2743.092676984782</v>
      </c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1"/>
      <c r="AB2163" s="11"/>
    </row>
    <row r="2164" spans="2:28" x14ac:dyDescent="0.2">
      <c r="B2164" s="13">
        <f t="shared" si="374"/>
        <v>2161</v>
      </c>
      <c r="C2164" s="12">
        <v>0.13267975389745323</v>
      </c>
      <c r="D2164" s="11">
        <f t="shared" si="366"/>
        <v>16</v>
      </c>
      <c r="E2164" s="11">
        <f t="shared" si="367"/>
        <v>16</v>
      </c>
      <c r="F2164" s="11">
        <f t="shared" si="368"/>
        <v>2400</v>
      </c>
      <c r="G2164" s="12">
        <v>0.26706074283144354</v>
      </c>
      <c r="H2164" s="27">
        <f t="shared" si="369"/>
        <v>1</v>
      </c>
      <c r="I2164" s="11">
        <f t="shared" si="370"/>
        <v>0</v>
      </c>
      <c r="J2164" s="28">
        <f t="shared" si="371"/>
        <v>0</v>
      </c>
      <c r="K2164" s="28">
        <f t="shared" si="372"/>
        <v>2400</v>
      </c>
      <c r="L2164" s="28">
        <f t="shared" si="373"/>
        <v>2161</v>
      </c>
      <c r="M2164" s="41">
        <f>AVERAGE($K$4:K2164)</f>
        <v>2727.9731605738084</v>
      </c>
      <c r="N2164" s="41">
        <f>_xlfn.STDEV.S($K$4:K2164)</f>
        <v>354.71136051628213</v>
      </c>
      <c r="O2164" s="41">
        <f t="shared" si="375"/>
        <v>2713.0094523900279</v>
      </c>
      <c r="P2164" s="41">
        <f t="shared" si="376"/>
        <v>2742.9368687575889</v>
      </c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1"/>
      <c r="AB2164" s="11"/>
    </row>
    <row r="2165" spans="2:28" x14ac:dyDescent="0.2">
      <c r="B2165" s="13">
        <f t="shared" si="374"/>
        <v>2162</v>
      </c>
      <c r="C2165" s="12">
        <v>0.85944748342640187</v>
      </c>
      <c r="D2165" s="11">
        <f t="shared" si="366"/>
        <v>22</v>
      </c>
      <c r="E2165" s="11">
        <f t="shared" si="367"/>
        <v>22</v>
      </c>
      <c r="F2165" s="11">
        <f t="shared" si="368"/>
        <v>3300</v>
      </c>
      <c r="G2165" s="12">
        <v>0.24552051820255905</v>
      </c>
      <c r="H2165" s="27">
        <f t="shared" si="369"/>
        <v>1</v>
      </c>
      <c r="I2165" s="11">
        <f t="shared" si="370"/>
        <v>2</v>
      </c>
      <c r="J2165" s="28">
        <f t="shared" si="371"/>
        <v>1000</v>
      </c>
      <c r="K2165" s="28">
        <f t="shared" si="372"/>
        <v>2300</v>
      </c>
      <c r="L2165" s="28">
        <f t="shared" si="373"/>
        <v>2162</v>
      </c>
      <c r="M2165" s="41">
        <f>AVERAGE($K$4:K2165)</f>
        <v>2727.7752081406106</v>
      </c>
      <c r="N2165" s="41">
        <f>_xlfn.STDEV.S($K$4:K2165)</f>
        <v>354.74870612001536</v>
      </c>
      <c r="O2165" s="41">
        <f t="shared" si="375"/>
        <v>2712.813389773944</v>
      </c>
      <c r="P2165" s="41">
        <f t="shared" si="376"/>
        <v>2742.7370265072773</v>
      </c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  <c r="AA2165" s="11"/>
      <c r="AB2165" s="11"/>
    </row>
    <row r="2166" spans="2:28" x14ac:dyDescent="0.2">
      <c r="B2166" s="13">
        <f t="shared" si="374"/>
        <v>2163</v>
      </c>
      <c r="C2166" s="12">
        <v>0.4633505863741233</v>
      </c>
      <c r="D2166" s="11">
        <f t="shared" si="366"/>
        <v>19</v>
      </c>
      <c r="E2166" s="11">
        <f t="shared" si="367"/>
        <v>19</v>
      </c>
      <c r="F2166" s="11">
        <f t="shared" si="368"/>
        <v>2850</v>
      </c>
      <c r="G2166" s="12">
        <v>0.62617356736836782</v>
      </c>
      <c r="H2166" s="27">
        <f t="shared" si="369"/>
        <v>2</v>
      </c>
      <c r="I2166" s="11">
        <f t="shared" si="370"/>
        <v>0</v>
      </c>
      <c r="J2166" s="28">
        <f t="shared" si="371"/>
        <v>0</v>
      </c>
      <c r="K2166" s="28">
        <f t="shared" si="372"/>
        <v>2850</v>
      </c>
      <c r="L2166" s="28">
        <f t="shared" si="373"/>
        <v>2163</v>
      </c>
      <c r="M2166" s="41">
        <f>AVERAGE($K$4:K2166)</f>
        <v>2727.8317152103559</v>
      </c>
      <c r="N2166" s="41">
        <f>_xlfn.STDEV.S($K$4:K2166)</f>
        <v>354.67639140483033</v>
      </c>
      <c r="O2166" s="41">
        <f t="shared" si="375"/>
        <v>2712.8764089277565</v>
      </c>
      <c r="P2166" s="41">
        <f t="shared" si="376"/>
        <v>2742.7870214929553</v>
      </c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  <c r="AA2166" s="11"/>
      <c r="AB2166" s="11"/>
    </row>
    <row r="2167" spans="2:28" x14ac:dyDescent="0.2">
      <c r="B2167" s="13">
        <f t="shared" si="374"/>
        <v>2164</v>
      </c>
      <c r="C2167" s="12">
        <v>0.62652047824985346</v>
      </c>
      <c r="D2167" s="11">
        <f t="shared" si="366"/>
        <v>20</v>
      </c>
      <c r="E2167" s="11">
        <f t="shared" si="367"/>
        <v>20</v>
      </c>
      <c r="F2167" s="11">
        <f t="shared" si="368"/>
        <v>3000</v>
      </c>
      <c r="G2167" s="12">
        <v>0.90515895448394212</v>
      </c>
      <c r="H2167" s="27">
        <f t="shared" si="369"/>
        <v>4</v>
      </c>
      <c r="I2167" s="11">
        <f t="shared" si="370"/>
        <v>0</v>
      </c>
      <c r="J2167" s="28">
        <f t="shared" si="371"/>
        <v>0</v>
      </c>
      <c r="K2167" s="28">
        <f t="shared" si="372"/>
        <v>3000</v>
      </c>
      <c r="L2167" s="28">
        <f t="shared" si="373"/>
        <v>2164</v>
      </c>
      <c r="M2167" s="41">
        <f>AVERAGE($K$4:K2167)</f>
        <v>2727.9574861367837</v>
      </c>
      <c r="N2167" s="41">
        <f>_xlfn.STDEV.S($K$4:K2167)</f>
        <v>354.64265911966061</v>
      </c>
      <c r="O2167" s="41">
        <f t="shared" si="375"/>
        <v>2713.0070616314242</v>
      </c>
      <c r="P2167" s="41">
        <f t="shared" si="376"/>
        <v>2742.9079106421432</v>
      </c>
      <c r="Q2167" s="11"/>
      <c r="R2167" s="11"/>
      <c r="S2167" s="11"/>
      <c r="T2167" s="11"/>
      <c r="U2167" s="11"/>
      <c r="V2167" s="11"/>
      <c r="W2167" s="11"/>
      <c r="X2167" s="11"/>
      <c r="Y2167" s="11"/>
      <c r="Z2167" s="11"/>
      <c r="AA2167" s="11"/>
      <c r="AB2167" s="11"/>
    </row>
    <row r="2168" spans="2:28" x14ac:dyDescent="0.2">
      <c r="B2168" s="13">
        <f t="shared" si="374"/>
        <v>2165</v>
      </c>
      <c r="C2168" s="12">
        <v>0.70443795949129928</v>
      </c>
      <c r="D2168" s="11">
        <f t="shared" si="366"/>
        <v>21</v>
      </c>
      <c r="E2168" s="11">
        <f t="shared" si="367"/>
        <v>21</v>
      </c>
      <c r="F2168" s="11">
        <f t="shared" si="368"/>
        <v>3150</v>
      </c>
      <c r="G2168" s="12">
        <v>0.10818500776944517</v>
      </c>
      <c r="H2168" s="27">
        <f t="shared" si="369"/>
        <v>0</v>
      </c>
      <c r="I2168" s="11">
        <f t="shared" si="370"/>
        <v>2</v>
      </c>
      <c r="J2168" s="28">
        <f t="shared" si="371"/>
        <v>1000</v>
      </c>
      <c r="K2168" s="28">
        <f t="shared" si="372"/>
        <v>2150</v>
      </c>
      <c r="L2168" s="28">
        <f t="shared" si="373"/>
        <v>2165</v>
      </c>
      <c r="M2168" s="41">
        <f>AVERAGE($K$4:K2168)</f>
        <v>2727.6905311778291</v>
      </c>
      <c r="N2168" s="41">
        <f>_xlfn.STDEV.S($K$4:K2168)</f>
        <v>354.77821861918648</v>
      </c>
      <c r="O2168" s="41">
        <f t="shared" si="375"/>
        <v>2712.7378503259924</v>
      </c>
      <c r="P2168" s="41">
        <f t="shared" si="376"/>
        <v>2742.6432120296658</v>
      </c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</row>
    <row r="2169" spans="2:28" x14ac:dyDescent="0.2">
      <c r="B2169" s="13">
        <f t="shared" si="374"/>
        <v>2166</v>
      </c>
      <c r="C2169" s="12">
        <v>0.49251476876745492</v>
      </c>
      <c r="D2169" s="11">
        <f t="shared" si="366"/>
        <v>19</v>
      </c>
      <c r="E2169" s="11">
        <f t="shared" si="367"/>
        <v>19</v>
      </c>
      <c r="F2169" s="11">
        <f t="shared" si="368"/>
        <v>2850</v>
      </c>
      <c r="G2169" s="12">
        <v>0.55359770363753702</v>
      </c>
      <c r="H2169" s="27">
        <f t="shared" si="369"/>
        <v>2</v>
      </c>
      <c r="I2169" s="11">
        <f t="shared" si="370"/>
        <v>0</v>
      </c>
      <c r="J2169" s="28">
        <f t="shared" si="371"/>
        <v>0</v>
      </c>
      <c r="K2169" s="28">
        <f t="shared" si="372"/>
        <v>2850</v>
      </c>
      <c r="L2169" s="28">
        <f t="shared" si="373"/>
        <v>2166</v>
      </c>
      <c r="M2169" s="41">
        <f>AVERAGE($K$4:K2169)</f>
        <v>2727.746999076639</v>
      </c>
      <c r="N2169" s="41">
        <f>_xlfn.STDEV.S($K$4:K2169)</f>
        <v>354.70600997576861</v>
      </c>
      <c r="O2169" s="41">
        <f t="shared" si="375"/>
        <v>2712.8008168105562</v>
      </c>
      <c r="P2169" s="41">
        <f t="shared" si="376"/>
        <v>2742.6931813427218</v>
      </c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1"/>
      <c r="AB2169" s="11"/>
    </row>
    <row r="2170" spans="2:28" x14ac:dyDescent="0.2">
      <c r="B2170" s="13">
        <f t="shared" si="374"/>
        <v>2167</v>
      </c>
      <c r="C2170" s="12">
        <v>0.76274868565392384</v>
      </c>
      <c r="D2170" s="11">
        <f t="shared" si="366"/>
        <v>21</v>
      </c>
      <c r="E2170" s="11">
        <f t="shared" si="367"/>
        <v>21</v>
      </c>
      <c r="F2170" s="11">
        <f t="shared" si="368"/>
        <v>3150</v>
      </c>
      <c r="G2170" s="12">
        <v>0.90226671634266731</v>
      </c>
      <c r="H2170" s="27">
        <f t="shared" si="369"/>
        <v>4</v>
      </c>
      <c r="I2170" s="11">
        <f t="shared" si="370"/>
        <v>0</v>
      </c>
      <c r="J2170" s="28">
        <f t="shared" si="371"/>
        <v>0</v>
      </c>
      <c r="K2170" s="28">
        <f t="shared" si="372"/>
        <v>3150</v>
      </c>
      <c r="L2170" s="28">
        <f t="shared" si="373"/>
        <v>2167</v>
      </c>
      <c r="M2170" s="41">
        <f>AVERAGE($K$4:K2170)</f>
        <v>2727.9418550992154</v>
      </c>
      <c r="N2170" s="41">
        <f>_xlfn.STDEV.S($K$4:K2170)</f>
        <v>354.7401092265489</v>
      </c>
      <c r="O2170" s="41">
        <f t="shared" si="375"/>
        <v>2712.9976891764591</v>
      </c>
      <c r="P2170" s="41">
        <f t="shared" si="376"/>
        <v>2742.8860210219718</v>
      </c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</row>
    <row r="2171" spans="2:28" x14ac:dyDescent="0.2">
      <c r="B2171" s="13">
        <f t="shared" si="374"/>
        <v>2168</v>
      </c>
      <c r="C2171" s="12">
        <v>0.7255590992203127</v>
      </c>
      <c r="D2171" s="11">
        <f t="shared" si="366"/>
        <v>21</v>
      </c>
      <c r="E2171" s="11">
        <f t="shared" si="367"/>
        <v>21</v>
      </c>
      <c r="F2171" s="11">
        <f t="shared" si="368"/>
        <v>3150</v>
      </c>
      <c r="G2171" s="12">
        <v>0.38456983784113763</v>
      </c>
      <c r="H2171" s="27">
        <f t="shared" si="369"/>
        <v>2</v>
      </c>
      <c r="I2171" s="11">
        <f t="shared" si="370"/>
        <v>0</v>
      </c>
      <c r="J2171" s="28">
        <f t="shared" si="371"/>
        <v>0</v>
      </c>
      <c r="K2171" s="28">
        <f t="shared" si="372"/>
        <v>3150</v>
      </c>
      <c r="L2171" s="28">
        <f t="shared" si="373"/>
        <v>2168</v>
      </c>
      <c r="M2171" s="41">
        <f>AVERAGE($K$4:K2171)</f>
        <v>2728.1365313653137</v>
      </c>
      <c r="N2171" s="41">
        <f>_xlfn.STDEV.S($K$4:K2171)</f>
        <v>354.77406680908405</v>
      </c>
      <c r="O2171" s="41">
        <f t="shared" si="375"/>
        <v>2713.1943860240767</v>
      </c>
      <c r="P2171" s="41">
        <f t="shared" si="376"/>
        <v>2743.0786767065506</v>
      </c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  <c r="AA2171" s="11"/>
      <c r="AB2171" s="11"/>
    </row>
    <row r="2172" spans="2:28" x14ac:dyDescent="0.2">
      <c r="B2172" s="13">
        <f t="shared" si="374"/>
        <v>2169</v>
      </c>
      <c r="C2172" s="12">
        <v>0.46925302928044599</v>
      </c>
      <c r="D2172" s="11">
        <f t="shared" si="366"/>
        <v>19</v>
      </c>
      <c r="E2172" s="11">
        <f t="shared" si="367"/>
        <v>19</v>
      </c>
      <c r="F2172" s="11">
        <f t="shared" si="368"/>
        <v>2850</v>
      </c>
      <c r="G2172" s="12">
        <v>0.37483171667831583</v>
      </c>
      <c r="H2172" s="27">
        <f t="shared" si="369"/>
        <v>1</v>
      </c>
      <c r="I2172" s="11">
        <f t="shared" si="370"/>
        <v>0</v>
      </c>
      <c r="J2172" s="28">
        <f t="shared" si="371"/>
        <v>0</v>
      </c>
      <c r="K2172" s="28">
        <f t="shared" si="372"/>
        <v>2850</v>
      </c>
      <c r="L2172" s="28">
        <f t="shared" si="373"/>
        <v>2169</v>
      </c>
      <c r="M2172" s="41">
        <f>AVERAGE($K$4:K2172)</f>
        <v>2728.1927155371141</v>
      </c>
      <c r="N2172" s="41">
        <f>_xlfn.STDEV.S($K$4:K2172)</f>
        <v>354.70188839821441</v>
      </c>
      <c r="O2172" s="41">
        <f t="shared" si="375"/>
        <v>2713.2570581837963</v>
      </c>
      <c r="P2172" s="41">
        <f t="shared" si="376"/>
        <v>2743.1283728904318</v>
      </c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11"/>
      <c r="AB2172" s="11"/>
    </row>
    <row r="2173" spans="2:28" x14ac:dyDescent="0.2">
      <c r="B2173" s="13">
        <f t="shared" si="374"/>
        <v>2170</v>
      </c>
      <c r="C2173" s="12">
        <v>0.19028992343008255</v>
      </c>
      <c r="D2173" s="11">
        <f t="shared" si="366"/>
        <v>17</v>
      </c>
      <c r="E2173" s="11">
        <f t="shared" si="367"/>
        <v>17</v>
      </c>
      <c r="F2173" s="11">
        <f t="shared" si="368"/>
        <v>2550</v>
      </c>
      <c r="G2173" s="12">
        <v>0.22460942927126282</v>
      </c>
      <c r="H2173" s="27">
        <f t="shared" si="369"/>
        <v>1</v>
      </c>
      <c r="I2173" s="11">
        <f t="shared" si="370"/>
        <v>0</v>
      </c>
      <c r="J2173" s="28">
        <f t="shared" si="371"/>
        <v>0</v>
      </c>
      <c r="K2173" s="28">
        <f t="shared" si="372"/>
        <v>2550</v>
      </c>
      <c r="L2173" s="28">
        <f t="shared" si="373"/>
        <v>2170</v>
      </c>
      <c r="M2173" s="41">
        <f>AVERAGE($K$4:K2173)</f>
        <v>2728.1105990783412</v>
      </c>
      <c r="N2173" s="41">
        <f>_xlfn.STDEV.S($K$4:K2173)</f>
        <v>354.64074345525682</v>
      </c>
      <c r="O2173" s="41">
        <f t="shared" si="375"/>
        <v>2713.1809614377344</v>
      </c>
      <c r="P2173" s="41">
        <f t="shared" si="376"/>
        <v>2743.0402367189481</v>
      </c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  <c r="AA2173" s="11"/>
      <c r="AB2173" s="11"/>
    </row>
    <row r="2174" spans="2:28" x14ac:dyDescent="0.2">
      <c r="B2174" s="13">
        <f t="shared" si="374"/>
        <v>2171</v>
      </c>
      <c r="C2174" s="12">
        <v>0.96980707452571713</v>
      </c>
      <c r="D2174" s="11">
        <f t="shared" si="366"/>
        <v>24</v>
      </c>
      <c r="E2174" s="11">
        <f t="shared" si="367"/>
        <v>22</v>
      </c>
      <c r="F2174" s="11">
        <f t="shared" si="368"/>
        <v>3300</v>
      </c>
      <c r="G2174" s="12">
        <v>0.5688857646020361</v>
      </c>
      <c r="H2174" s="27">
        <f t="shared" si="369"/>
        <v>2</v>
      </c>
      <c r="I2174" s="11">
        <f t="shared" si="370"/>
        <v>1</v>
      </c>
      <c r="J2174" s="28">
        <f t="shared" si="371"/>
        <v>500</v>
      </c>
      <c r="K2174" s="28">
        <f t="shared" si="372"/>
        <v>2800</v>
      </c>
      <c r="L2174" s="28">
        <f t="shared" si="373"/>
        <v>2171</v>
      </c>
      <c r="M2174" s="41">
        <f>AVERAGE($K$4:K2174)</f>
        <v>2728.1437125748503</v>
      </c>
      <c r="N2174" s="41">
        <f>_xlfn.STDEV.S($K$4:K2174)</f>
        <v>354.56237656630827</v>
      </c>
      <c r="O2174" s="41">
        <f t="shared" si="375"/>
        <v>2713.22081591714</v>
      </c>
      <c r="P2174" s="41">
        <f t="shared" si="376"/>
        <v>2743.0666092325605</v>
      </c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1"/>
      <c r="AB2174" s="11"/>
    </row>
    <row r="2175" spans="2:28" x14ac:dyDescent="0.2">
      <c r="B2175" s="13">
        <f t="shared" si="374"/>
        <v>2172</v>
      </c>
      <c r="C2175" s="12">
        <v>0.30039927002689015</v>
      </c>
      <c r="D2175" s="11">
        <f t="shared" si="366"/>
        <v>18</v>
      </c>
      <c r="E2175" s="11">
        <f t="shared" si="367"/>
        <v>18</v>
      </c>
      <c r="F2175" s="11">
        <f t="shared" si="368"/>
        <v>2700</v>
      </c>
      <c r="G2175" s="12">
        <v>5.402478667086108E-2</v>
      </c>
      <c r="H2175" s="27">
        <f t="shared" si="369"/>
        <v>0</v>
      </c>
      <c r="I2175" s="11">
        <f t="shared" si="370"/>
        <v>0</v>
      </c>
      <c r="J2175" s="28">
        <f t="shared" si="371"/>
        <v>0</v>
      </c>
      <c r="K2175" s="28">
        <f t="shared" si="372"/>
        <v>2700</v>
      </c>
      <c r="L2175" s="28">
        <f t="shared" si="373"/>
        <v>2172</v>
      </c>
      <c r="M2175" s="41">
        <f>AVERAGE($K$4:K2175)</f>
        <v>2728.1307550644569</v>
      </c>
      <c r="N2175" s="41">
        <f>_xlfn.STDEV.S($K$4:K2175)</f>
        <v>354.48122276664088</v>
      </c>
      <c r="O2175" s="41">
        <f t="shared" si="375"/>
        <v>2713.214712757806</v>
      </c>
      <c r="P2175" s="41">
        <f t="shared" si="376"/>
        <v>2743.0467973711079</v>
      </c>
      <c r="Q2175" s="11"/>
      <c r="R2175" s="11"/>
      <c r="S2175" s="11"/>
      <c r="T2175" s="11"/>
      <c r="U2175" s="11"/>
      <c r="V2175" s="11"/>
      <c r="W2175" s="11"/>
      <c r="X2175" s="11"/>
      <c r="Y2175" s="11"/>
      <c r="Z2175" s="11"/>
      <c r="AA2175" s="11"/>
      <c r="AB2175" s="11"/>
    </row>
    <row r="2176" spans="2:28" x14ac:dyDescent="0.2">
      <c r="B2176" s="13">
        <f t="shared" si="374"/>
        <v>2173</v>
      </c>
      <c r="C2176" s="12">
        <v>0.892243456144164</v>
      </c>
      <c r="D2176" s="11">
        <f t="shared" si="366"/>
        <v>22</v>
      </c>
      <c r="E2176" s="11">
        <f t="shared" si="367"/>
        <v>22</v>
      </c>
      <c r="F2176" s="11">
        <f t="shared" si="368"/>
        <v>3300</v>
      </c>
      <c r="G2176" s="12">
        <v>0.63450509572466174</v>
      </c>
      <c r="H2176" s="27">
        <f t="shared" si="369"/>
        <v>3</v>
      </c>
      <c r="I2176" s="11">
        <f t="shared" si="370"/>
        <v>0</v>
      </c>
      <c r="J2176" s="28">
        <f t="shared" si="371"/>
        <v>0</v>
      </c>
      <c r="K2176" s="28">
        <f t="shared" si="372"/>
        <v>3300</v>
      </c>
      <c r="L2176" s="28">
        <f t="shared" si="373"/>
        <v>2173</v>
      </c>
      <c r="M2176" s="41">
        <f>AVERAGE($K$4:K2176)</f>
        <v>2728.3939254486886</v>
      </c>
      <c r="N2176" s="41">
        <f>_xlfn.STDEV.S($K$4:K2176)</f>
        <v>354.61187690370389</v>
      </c>
      <c r="O2176" s="41">
        <f t="shared" si="375"/>
        <v>2713.4758230330067</v>
      </c>
      <c r="P2176" s="41">
        <f t="shared" si="376"/>
        <v>2743.3120278643705</v>
      </c>
      <c r="Q2176" s="11"/>
      <c r="R2176" s="11"/>
      <c r="S2176" s="11"/>
      <c r="T2176" s="11"/>
      <c r="U2176" s="11"/>
      <c r="V2176" s="11"/>
      <c r="W2176" s="11"/>
      <c r="X2176" s="11"/>
      <c r="Y2176" s="11"/>
      <c r="Z2176" s="11"/>
      <c r="AA2176" s="11"/>
      <c r="AB2176" s="11"/>
    </row>
    <row r="2177" spans="2:28" x14ac:dyDescent="0.2">
      <c r="B2177" s="13">
        <f t="shared" si="374"/>
        <v>2174</v>
      </c>
      <c r="C2177" s="12">
        <v>0.36701270027352195</v>
      </c>
      <c r="D2177" s="11">
        <f t="shared" si="366"/>
        <v>19</v>
      </c>
      <c r="E2177" s="11">
        <f t="shared" si="367"/>
        <v>19</v>
      </c>
      <c r="F2177" s="11">
        <f t="shared" si="368"/>
        <v>2850</v>
      </c>
      <c r="G2177" s="12">
        <v>0.59475587570086852</v>
      </c>
      <c r="H2177" s="27">
        <f t="shared" si="369"/>
        <v>2</v>
      </c>
      <c r="I2177" s="11">
        <f t="shared" si="370"/>
        <v>0</v>
      </c>
      <c r="J2177" s="28">
        <f t="shared" si="371"/>
        <v>0</v>
      </c>
      <c r="K2177" s="28">
        <f t="shared" si="372"/>
        <v>2850</v>
      </c>
      <c r="L2177" s="28">
        <f t="shared" si="373"/>
        <v>2174</v>
      </c>
      <c r="M2177" s="41">
        <f>AVERAGE($K$4:K2177)</f>
        <v>2728.4498620055197</v>
      </c>
      <c r="N2177" s="41">
        <f>_xlfn.STDEV.S($K$4:K2177)</f>
        <v>354.53986567514357</v>
      </c>
      <c r="O2177" s="41">
        <f t="shared" si="375"/>
        <v>2713.5382235673201</v>
      </c>
      <c r="P2177" s="41">
        <f t="shared" si="376"/>
        <v>2743.3615004437193</v>
      </c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11"/>
      <c r="AB2177" s="11"/>
    </row>
    <row r="2178" spans="2:28" x14ac:dyDescent="0.2">
      <c r="B2178" s="13">
        <f t="shared" si="374"/>
        <v>2175</v>
      </c>
      <c r="C2178" s="12">
        <v>0.28387728984029836</v>
      </c>
      <c r="D2178" s="11">
        <f t="shared" si="366"/>
        <v>18</v>
      </c>
      <c r="E2178" s="11">
        <f t="shared" si="367"/>
        <v>18</v>
      </c>
      <c r="F2178" s="11">
        <f t="shared" si="368"/>
        <v>2700</v>
      </c>
      <c r="G2178" s="12">
        <v>0.58578153699624846</v>
      </c>
      <c r="H2178" s="27">
        <f t="shared" si="369"/>
        <v>2</v>
      </c>
      <c r="I2178" s="11">
        <f t="shared" si="370"/>
        <v>0</v>
      </c>
      <c r="J2178" s="28">
        <f t="shared" si="371"/>
        <v>0</v>
      </c>
      <c r="K2178" s="28">
        <f t="shared" si="372"/>
        <v>2700</v>
      </c>
      <c r="L2178" s="28">
        <f t="shared" si="373"/>
        <v>2175</v>
      </c>
      <c r="M2178" s="41">
        <f>AVERAGE($K$4:K2178)</f>
        <v>2728.4367816091954</v>
      </c>
      <c r="N2178" s="41">
        <f>_xlfn.STDEV.S($K$4:K2178)</f>
        <v>354.45884032374903</v>
      </c>
      <c r="O2178" s="41">
        <f t="shared" si="375"/>
        <v>2713.5319824210997</v>
      </c>
      <c r="P2178" s="41">
        <f t="shared" si="376"/>
        <v>2743.341580797291</v>
      </c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  <c r="AA2178" s="11"/>
      <c r="AB2178" s="11"/>
    </row>
    <row r="2179" spans="2:28" x14ac:dyDescent="0.2">
      <c r="B2179" s="13">
        <f t="shared" si="374"/>
        <v>2176</v>
      </c>
      <c r="C2179" s="12">
        <v>0.36026623636746202</v>
      </c>
      <c r="D2179" s="11">
        <f t="shared" si="366"/>
        <v>19</v>
      </c>
      <c r="E2179" s="11">
        <f t="shared" si="367"/>
        <v>19</v>
      </c>
      <c r="F2179" s="11">
        <f t="shared" si="368"/>
        <v>2850</v>
      </c>
      <c r="G2179" s="12">
        <v>0.70108720749554954</v>
      </c>
      <c r="H2179" s="27">
        <f t="shared" si="369"/>
        <v>2</v>
      </c>
      <c r="I2179" s="11">
        <f t="shared" si="370"/>
        <v>0</v>
      </c>
      <c r="J2179" s="28">
        <f t="shared" si="371"/>
        <v>0</v>
      </c>
      <c r="K2179" s="28">
        <f t="shared" si="372"/>
        <v>2850</v>
      </c>
      <c r="L2179" s="28">
        <f t="shared" si="373"/>
        <v>2176</v>
      </c>
      <c r="M2179" s="41">
        <f>AVERAGE($K$4:K2179)</f>
        <v>2728.4926470588234</v>
      </c>
      <c r="N2179" s="41">
        <f>_xlfn.STDEV.S($K$4:K2179)</f>
        <v>354.38692788892905</v>
      </c>
      <c r="O2179" s="41">
        <f t="shared" si="375"/>
        <v>2713.5943000793472</v>
      </c>
      <c r="P2179" s="41">
        <f t="shared" si="376"/>
        <v>2743.3909940382996</v>
      </c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  <c r="AA2179" s="11"/>
      <c r="AB2179" s="11"/>
    </row>
    <row r="2180" spans="2:28" x14ac:dyDescent="0.2">
      <c r="B2180" s="13">
        <f t="shared" si="374"/>
        <v>2177</v>
      </c>
      <c r="C2180" s="12">
        <v>0.4839185168806206</v>
      </c>
      <c r="D2180" s="11">
        <f t="shared" si="366"/>
        <v>19</v>
      </c>
      <c r="E2180" s="11">
        <f t="shared" si="367"/>
        <v>19</v>
      </c>
      <c r="F2180" s="11">
        <f t="shared" si="368"/>
        <v>2850</v>
      </c>
      <c r="G2180" s="12">
        <v>0.50542009720013659</v>
      </c>
      <c r="H2180" s="27">
        <f t="shared" si="369"/>
        <v>2</v>
      </c>
      <c r="I2180" s="11">
        <f t="shared" si="370"/>
        <v>0</v>
      </c>
      <c r="J2180" s="28">
        <f t="shared" si="371"/>
        <v>0</v>
      </c>
      <c r="K2180" s="28">
        <f t="shared" si="372"/>
        <v>2850</v>
      </c>
      <c r="L2180" s="28">
        <f t="shared" si="373"/>
        <v>2177</v>
      </c>
      <c r="M2180" s="41">
        <f>AVERAGE($K$4:K2180)</f>
        <v>2728.548461185117</v>
      </c>
      <c r="N2180" s="41">
        <f>_xlfn.STDEV.S($K$4:K2180)</f>
        <v>354.3150581744265</v>
      </c>
      <c r="O2180" s="41">
        <f t="shared" si="375"/>
        <v>2713.6565608627457</v>
      </c>
      <c r="P2180" s="41">
        <f t="shared" si="376"/>
        <v>2743.4403615074884</v>
      </c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</row>
    <row r="2181" spans="2:28" x14ac:dyDescent="0.2">
      <c r="B2181" s="13">
        <f t="shared" si="374"/>
        <v>2178</v>
      </c>
      <c r="C2181" s="12">
        <v>0.23344460470298667</v>
      </c>
      <c r="D2181" s="11">
        <f t="shared" ref="D2181:D2244" si="377">SUMIFS($R$4:$R$15,$U$4:$U$15,"&lt;="&amp;C2181,$T$4:$T$15,"&gt;="&amp;C2181)</f>
        <v>17</v>
      </c>
      <c r="E2181" s="11">
        <f t="shared" ref="E2181:E2244" si="378">MIN(D2181,$X$2)</f>
        <v>17</v>
      </c>
      <c r="F2181" s="11">
        <f t="shared" ref="F2181:F2244" si="379">E2181*$X$3</f>
        <v>2550</v>
      </c>
      <c r="G2181" s="12">
        <v>0.3703939734362609</v>
      </c>
      <c r="H2181" s="27">
        <f t="shared" ref="H2181:H2244" si="380">_xlfn.BINOM.INV(E2181,$X$5,G2181)</f>
        <v>1</v>
      </c>
      <c r="I2181" s="11">
        <f t="shared" ref="I2181:I2244" si="381">IF(E2181-H2181&gt;$X$6,E2181-H2181-$X$6,0)</f>
        <v>0</v>
      </c>
      <c r="J2181" s="28">
        <f t="shared" ref="J2181:J2244" si="382">I2181*$X$4</f>
        <v>0</v>
      </c>
      <c r="K2181" s="28">
        <f t="shared" ref="K2181:K2244" si="383">F2181-J2181</f>
        <v>2550</v>
      </c>
      <c r="L2181" s="28">
        <f t="shared" ref="L2181:L2244" si="384">B2181</f>
        <v>2178</v>
      </c>
      <c r="M2181" s="41">
        <f>AVERAGE($K$4:K2181)</f>
        <v>2728.4664830119377</v>
      </c>
      <c r="N2181" s="41">
        <f>_xlfn.STDEV.S($K$4:K2181)</f>
        <v>354.2543315160944</v>
      </c>
      <c r="O2181" s="41">
        <f t="shared" si="375"/>
        <v>2713.5805573594685</v>
      </c>
      <c r="P2181" s="41">
        <f t="shared" si="376"/>
        <v>2743.352408664407</v>
      </c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  <c r="AA2181" s="11"/>
      <c r="AB2181" s="11"/>
    </row>
    <row r="2182" spans="2:28" x14ac:dyDescent="0.2">
      <c r="B2182" s="13">
        <f t="shared" ref="B2182:B2245" si="385">B2181+1</f>
        <v>2179</v>
      </c>
      <c r="C2182" s="12">
        <v>0.35700326218674627</v>
      </c>
      <c r="D2182" s="11">
        <f t="shared" si="377"/>
        <v>19</v>
      </c>
      <c r="E2182" s="11">
        <f t="shared" si="378"/>
        <v>19</v>
      </c>
      <c r="F2182" s="11">
        <f t="shared" si="379"/>
        <v>2850</v>
      </c>
      <c r="G2182" s="12">
        <v>0.51254280948917541</v>
      </c>
      <c r="H2182" s="27">
        <f t="shared" si="380"/>
        <v>2</v>
      </c>
      <c r="I2182" s="11">
        <f t="shared" si="381"/>
        <v>0</v>
      </c>
      <c r="J2182" s="28">
        <f t="shared" si="382"/>
        <v>0</v>
      </c>
      <c r="K2182" s="28">
        <f t="shared" si="383"/>
        <v>2850</v>
      </c>
      <c r="L2182" s="28">
        <f t="shared" si="384"/>
        <v>2179</v>
      </c>
      <c r="M2182" s="41">
        <f>AVERAGE($K$4:K2182)</f>
        <v>2728.5222579164756</v>
      </c>
      <c r="N2182" s="41">
        <f>_xlfn.STDEV.S($K$4:K2182)</f>
        <v>354.18256595036115</v>
      </c>
      <c r="O2182" s="41">
        <f t="shared" ref="O2182:O2245" si="386">M2182-_xlfn.T.INV.2T(0.05,L2182-1)*N2182/SQRT(L2182)</f>
        <v>2713.642767155477</v>
      </c>
      <c r="P2182" s="41">
        <f t="shared" ref="P2182:P2245" si="387">M2182+_xlfn.T.INV.2T(0.05,L2182-1)*N2182/SQRT(L2182)</f>
        <v>2743.4017486774742</v>
      </c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  <c r="AA2182" s="11"/>
      <c r="AB2182" s="11"/>
    </row>
    <row r="2183" spans="2:28" x14ac:dyDescent="0.2">
      <c r="B2183" s="13">
        <f t="shared" si="385"/>
        <v>2180</v>
      </c>
      <c r="C2183" s="12">
        <v>0.58146180105745782</v>
      </c>
      <c r="D2183" s="11">
        <f t="shared" si="377"/>
        <v>20</v>
      </c>
      <c r="E2183" s="11">
        <f t="shared" si="378"/>
        <v>20</v>
      </c>
      <c r="F2183" s="11">
        <f t="shared" si="379"/>
        <v>3000</v>
      </c>
      <c r="G2183" s="12">
        <v>0.52218964730883688</v>
      </c>
      <c r="H2183" s="27">
        <f t="shared" si="380"/>
        <v>2</v>
      </c>
      <c r="I2183" s="11">
        <f t="shared" si="381"/>
        <v>0</v>
      </c>
      <c r="J2183" s="28">
        <f t="shared" si="382"/>
        <v>0</v>
      </c>
      <c r="K2183" s="28">
        <f t="shared" si="383"/>
        <v>3000</v>
      </c>
      <c r="L2183" s="28">
        <f t="shared" si="384"/>
        <v>2180</v>
      </c>
      <c r="M2183" s="41">
        <f>AVERAGE($K$4:K2183)</f>
        <v>2728.6467889908258</v>
      </c>
      <c r="N2183" s="41">
        <f>_xlfn.STDEV.S($K$4:K2183)</f>
        <v>354.1490185200783</v>
      </c>
      <c r="O2183" s="41">
        <f t="shared" si="386"/>
        <v>2713.7721241750273</v>
      </c>
      <c r="P2183" s="41">
        <f t="shared" si="387"/>
        <v>2743.5214538066243</v>
      </c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  <c r="AA2183" s="11"/>
      <c r="AB2183" s="11"/>
    </row>
    <row r="2184" spans="2:28" x14ac:dyDescent="0.2">
      <c r="B2184" s="13">
        <f t="shared" si="385"/>
        <v>2181</v>
      </c>
      <c r="C2184" s="12">
        <v>0.42533195399567592</v>
      </c>
      <c r="D2184" s="11">
        <f t="shared" si="377"/>
        <v>19</v>
      </c>
      <c r="E2184" s="11">
        <f t="shared" si="378"/>
        <v>19</v>
      </c>
      <c r="F2184" s="11">
        <f t="shared" si="379"/>
        <v>2850</v>
      </c>
      <c r="G2184" s="12">
        <v>0.16387355977881091</v>
      </c>
      <c r="H2184" s="27">
        <f t="shared" si="380"/>
        <v>1</v>
      </c>
      <c r="I2184" s="11">
        <f t="shared" si="381"/>
        <v>0</v>
      </c>
      <c r="J2184" s="28">
        <f t="shared" si="382"/>
        <v>0</v>
      </c>
      <c r="K2184" s="28">
        <f t="shared" si="383"/>
        <v>2850</v>
      </c>
      <c r="L2184" s="28">
        <f t="shared" si="384"/>
        <v>2181</v>
      </c>
      <c r="M2184" s="41">
        <f>AVERAGE($K$4:K2184)</f>
        <v>2728.7024300779458</v>
      </c>
      <c r="N2184" s="41">
        <f>_xlfn.STDEV.S($K$4:K2184)</f>
        <v>354.07731745005117</v>
      </c>
      <c r="O2184" s="41">
        <f t="shared" si="386"/>
        <v>2713.8341903363989</v>
      </c>
      <c r="P2184" s="41">
        <f t="shared" si="387"/>
        <v>2743.5706698194927</v>
      </c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1"/>
      <c r="AB2184" s="11"/>
    </row>
    <row r="2185" spans="2:28" x14ac:dyDescent="0.2">
      <c r="B2185" s="13">
        <f t="shared" si="385"/>
        <v>2182</v>
      </c>
      <c r="C2185" s="12">
        <v>0.83074225075157371</v>
      </c>
      <c r="D2185" s="11">
        <f t="shared" si="377"/>
        <v>22</v>
      </c>
      <c r="E2185" s="11">
        <f t="shared" si="378"/>
        <v>22</v>
      </c>
      <c r="F2185" s="11">
        <f t="shared" si="379"/>
        <v>3300</v>
      </c>
      <c r="G2185" s="12">
        <v>4.9741133165889906E-2</v>
      </c>
      <c r="H2185" s="27">
        <f t="shared" si="380"/>
        <v>0</v>
      </c>
      <c r="I2185" s="11">
        <f t="shared" si="381"/>
        <v>3</v>
      </c>
      <c r="J2185" s="28">
        <f t="shared" si="382"/>
        <v>1500</v>
      </c>
      <c r="K2185" s="28">
        <f t="shared" si="383"/>
        <v>1800</v>
      </c>
      <c r="L2185" s="28">
        <f t="shared" si="384"/>
        <v>2182</v>
      </c>
      <c r="M2185" s="41">
        <f>AVERAGE($K$4:K2185)</f>
        <v>2728.276810265811</v>
      </c>
      <c r="N2185" s="41">
        <f>_xlfn.STDEV.S($K$4:K2185)</f>
        <v>354.55399833877135</v>
      </c>
      <c r="O2185" s="41">
        <f t="shared" si="386"/>
        <v>2713.3919697659198</v>
      </c>
      <c r="P2185" s="41">
        <f t="shared" si="387"/>
        <v>2743.1616507657022</v>
      </c>
      <c r="Q2185" s="11"/>
      <c r="R2185" s="11"/>
      <c r="S2185" s="11"/>
      <c r="T2185" s="11"/>
      <c r="U2185" s="11"/>
      <c r="V2185" s="11"/>
      <c r="W2185" s="11"/>
      <c r="X2185" s="11"/>
      <c r="Y2185" s="11"/>
      <c r="Z2185" s="11"/>
      <c r="AA2185" s="11"/>
      <c r="AB2185" s="11"/>
    </row>
    <row r="2186" spans="2:28" x14ac:dyDescent="0.2">
      <c r="B2186" s="13">
        <f t="shared" si="385"/>
        <v>2183</v>
      </c>
      <c r="C2186" s="12">
        <v>0.78009112562604455</v>
      </c>
      <c r="D2186" s="11">
        <f t="shared" si="377"/>
        <v>21</v>
      </c>
      <c r="E2186" s="11">
        <f t="shared" si="378"/>
        <v>21</v>
      </c>
      <c r="F2186" s="11">
        <f t="shared" si="379"/>
        <v>3150</v>
      </c>
      <c r="G2186" s="12">
        <v>7.9356927147858913E-3</v>
      </c>
      <c r="H2186" s="27">
        <f t="shared" si="380"/>
        <v>0</v>
      </c>
      <c r="I2186" s="11">
        <f t="shared" si="381"/>
        <v>2</v>
      </c>
      <c r="J2186" s="28">
        <f t="shared" si="382"/>
        <v>1000</v>
      </c>
      <c r="K2186" s="28">
        <f t="shared" si="383"/>
        <v>2150</v>
      </c>
      <c r="L2186" s="28">
        <f t="shared" si="384"/>
        <v>2183</v>
      </c>
      <c r="M2186" s="41">
        <f>AVERAGE($K$4:K2186)</f>
        <v>2728.0119102152998</v>
      </c>
      <c r="N2186" s="41">
        <f>_xlfn.STDEV.S($K$4:K2186)</f>
        <v>354.68875325008037</v>
      </c>
      <c r="O2186" s="41">
        <f t="shared" si="386"/>
        <v>2713.1248271893555</v>
      </c>
      <c r="P2186" s="41">
        <f t="shared" si="387"/>
        <v>2742.8989932412442</v>
      </c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  <c r="AA2186" s="11"/>
      <c r="AB2186" s="11"/>
    </row>
    <row r="2187" spans="2:28" x14ac:dyDescent="0.2">
      <c r="B2187" s="13">
        <f t="shared" si="385"/>
        <v>2184</v>
      </c>
      <c r="C2187" s="12">
        <v>0.67926561558978427</v>
      </c>
      <c r="D2187" s="11">
        <f t="shared" si="377"/>
        <v>20</v>
      </c>
      <c r="E2187" s="11">
        <f t="shared" si="378"/>
        <v>20</v>
      </c>
      <c r="F2187" s="11">
        <f t="shared" si="379"/>
        <v>3000</v>
      </c>
      <c r="G2187" s="12">
        <v>0.18586529484555092</v>
      </c>
      <c r="H2187" s="27">
        <f t="shared" si="380"/>
        <v>1</v>
      </c>
      <c r="I2187" s="11">
        <f t="shared" si="381"/>
        <v>0</v>
      </c>
      <c r="J2187" s="28">
        <f t="shared" si="382"/>
        <v>0</v>
      </c>
      <c r="K2187" s="28">
        <f t="shared" si="383"/>
        <v>3000</v>
      </c>
      <c r="L2187" s="28">
        <f t="shared" si="384"/>
        <v>2184</v>
      </c>
      <c r="M2187" s="41">
        <f>AVERAGE($K$4:K2187)</f>
        <v>2728.1364468864467</v>
      </c>
      <c r="N2187" s="41">
        <f>_xlfn.STDEV.S($K$4:K2187)</f>
        <v>354.65526243275269</v>
      </c>
      <c r="O2187" s="41">
        <f t="shared" si="386"/>
        <v>2713.2541816122603</v>
      </c>
      <c r="P2187" s="41">
        <f t="shared" si="387"/>
        <v>2743.0187121606332</v>
      </c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  <c r="AA2187" s="11"/>
      <c r="AB2187" s="11"/>
    </row>
    <row r="2188" spans="2:28" x14ac:dyDescent="0.2">
      <c r="B2188" s="13">
        <f t="shared" si="385"/>
        <v>2185</v>
      </c>
      <c r="C2188" s="12">
        <v>0.69675911812208358</v>
      </c>
      <c r="D2188" s="11">
        <f t="shared" si="377"/>
        <v>21</v>
      </c>
      <c r="E2188" s="11">
        <f t="shared" si="378"/>
        <v>21</v>
      </c>
      <c r="F2188" s="11">
        <f t="shared" si="379"/>
        <v>3150</v>
      </c>
      <c r="G2188" s="12">
        <v>0.26590528031287564</v>
      </c>
      <c r="H2188" s="27">
        <f t="shared" si="380"/>
        <v>1</v>
      </c>
      <c r="I2188" s="11">
        <f t="shared" si="381"/>
        <v>1</v>
      </c>
      <c r="J2188" s="28">
        <f t="shared" si="382"/>
        <v>500</v>
      </c>
      <c r="K2188" s="28">
        <f t="shared" si="383"/>
        <v>2650</v>
      </c>
      <c r="L2188" s="28">
        <f t="shared" si="384"/>
        <v>2185</v>
      </c>
      <c r="M2188" s="41">
        <f>AVERAGE($K$4:K2188)</f>
        <v>2728.1006864988558</v>
      </c>
      <c r="N2188" s="41">
        <f>_xlfn.STDEV.S($K$4:K2188)</f>
        <v>354.57799935014998</v>
      </c>
      <c r="O2188" s="41">
        <f t="shared" si="386"/>
        <v>2713.2250723652382</v>
      </c>
      <c r="P2188" s="41">
        <f t="shared" si="387"/>
        <v>2742.9763006324733</v>
      </c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1"/>
      <c r="AB2188" s="11"/>
    </row>
    <row r="2189" spans="2:28" x14ac:dyDescent="0.2">
      <c r="B2189" s="13">
        <f t="shared" si="385"/>
        <v>2186</v>
      </c>
      <c r="C2189" s="12">
        <v>0.69968331773158798</v>
      </c>
      <c r="D2189" s="11">
        <f t="shared" si="377"/>
        <v>21</v>
      </c>
      <c r="E2189" s="11">
        <f t="shared" si="378"/>
        <v>21</v>
      </c>
      <c r="F2189" s="11">
        <f t="shared" si="379"/>
        <v>3150</v>
      </c>
      <c r="G2189" s="12">
        <v>0.61053960611214153</v>
      </c>
      <c r="H2189" s="27">
        <f t="shared" si="380"/>
        <v>2</v>
      </c>
      <c r="I2189" s="11">
        <f t="shared" si="381"/>
        <v>0</v>
      </c>
      <c r="J2189" s="28">
        <f t="shared" si="382"/>
        <v>0</v>
      </c>
      <c r="K2189" s="28">
        <f t="shared" si="383"/>
        <v>3150</v>
      </c>
      <c r="L2189" s="28">
        <f t="shared" si="384"/>
        <v>2186</v>
      </c>
      <c r="M2189" s="41">
        <f>AVERAGE($K$4:K2189)</f>
        <v>2728.2936870997255</v>
      </c>
      <c r="N2189" s="41">
        <f>_xlfn.STDEV.S($K$4:K2189)</f>
        <v>354.61168077658664</v>
      </c>
      <c r="O2189" s="41">
        <f t="shared" si="386"/>
        <v>2713.4200668893727</v>
      </c>
      <c r="P2189" s="41">
        <f t="shared" si="387"/>
        <v>2743.1673073100783</v>
      </c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1"/>
      <c r="AB2189" s="11"/>
    </row>
    <row r="2190" spans="2:28" x14ac:dyDescent="0.2">
      <c r="B2190" s="13">
        <f t="shared" si="385"/>
        <v>2187</v>
      </c>
      <c r="C2190" s="12">
        <v>0.94522784673034288</v>
      </c>
      <c r="D2190" s="11">
        <f t="shared" si="377"/>
        <v>23</v>
      </c>
      <c r="E2190" s="11">
        <f t="shared" si="378"/>
        <v>22</v>
      </c>
      <c r="F2190" s="11">
        <f t="shared" si="379"/>
        <v>3300</v>
      </c>
      <c r="G2190" s="12">
        <v>0.56959508151927019</v>
      </c>
      <c r="H2190" s="27">
        <f t="shared" si="380"/>
        <v>2</v>
      </c>
      <c r="I2190" s="11">
        <f t="shared" si="381"/>
        <v>1</v>
      </c>
      <c r="J2190" s="28">
        <f t="shared" si="382"/>
        <v>500</v>
      </c>
      <c r="K2190" s="28">
        <f t="shared" si="383"/>
        <v>2800</v>
      </c>
      <c r="L2190" s="28">
        <f t="shared" si="384"/>
        <v>2187</v>
      </c>
      <c r="M2190" s="41">
        <f>AVERAGE($K$4:K2190)</f>
        <v>2728.326474622771</v>
      </c>
      <c r="N2190" s="41">
        <f>_xlfn.STDEV.S($K$4:K2190)</f>
        <v>354.53387752054493</v>
      </c>
      <c r="O2190" s="41">
        <f t="shared" si="386"/>
        <v>2713.4595216195294</v>
      </c>
      <c r="P2190" s="41">
        <f t="shared" si="387"/>
        <v>2743.1934276260126</v>
      </c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1"/>
      <c r="AB2190" s="11"/>
    </row>
    <row r="2191" spans="2:28" x14ac:dyDescent="0.2">
      <c r="B2191" s="13">
        <f t="shared" si="385"/>
        <v>2188</v>
      </c>
      <c r="C2191" s="12">
        <v>0.18939542784369034</v>
      </c>
      <c r="D2191" s="11">
        <f t="shared" si="377"/>
        <v>17</v>
      </c>
      <c r="E2191" s="11">
        <f t="shared" si="378"/>
        <v>17</v>
      </c>
      <c r="F2191" s="11">
        <f t="shared" si="379"/>
        <v>2550</v>
      </c>
      <c r="G2191" s="12">
        <v>8.8363366540672339E-2</v>
      </c>
      <c r="H2191" s="27">
        <f t="shared" si="380"/>
        <v>0</v>
      </c>
      <c r="I2191" s="11">
        <f t="shared" si="381"/>
        <v>0</v>
      </c>
      <c r="J2191" s="28">
        <f t="shared" si="382"/>
        <v>0</v>
      </c>
      <c r="K2191" s="28">
        <f t="shared" si="383"/>
        <v>2550</v>
      </c>
      <c r="L2191" s="28">
        <f t="shared" si="384"/>
        <v>2188</v>
      </c>
      <c r="M2191" s="41">
        <f>AVERAGE($K$4:K2191)</f>
        <v>2728.2449725776964</v>
      </c>
      <c r="N2191" s="41">
        <f>_xlfn.STDEV.S($K$4:K2191)</f>
        <v>354.47331480310066</v>
      </c>
      <c r="O2191" s="41">
        <f t="shared" si="386"/>
        <v>2713.3839601557984</v>
      </c>
      <c r="P2191" s="41">
        <f t="shared" si="387"/>
        <v>2743.1059849995945</v>
      </c>
      <c r="Q2191" s="11"/>
      <c r="R2191" s="11"/>
      <c r="S2191" s="11"/>
      <c r="T2191" s="11"/>
      <c r="U2191" s="11"/>
      <c r="V2191" s="11"/>
      <c r="W2191" s="11"/>
      <c r="X2191" s="11"/>
      <c r="Y2191" s="11"/>
      <c r="Z2191" s="11"/>
      <c r="AA2191" s="11"/>
      <c r="AB2191" s="11"/>
    </row>
    <row r="2192" spans="2:28" x14ac:dyDescent="0.2">
      <c r="B2192" s="13">
        <f t="shared" si="385"/>
        <v>2189</v>
      </c>
      <c r="C2192" s="12">
        <v>0.73916236062202023</v>
      </c>
      <c r="D2192" s="11">
        <f t="shared" si="377"/>
        <v>21</v>
      </c>
      <c r="E2192" s="11">
        <f t="shared" si="378"/>
        <v>21</v>
      </c>
      <c r="F2192" s="11">
        <f t="shared" si="379"/>
        <v>3150</v>
      </c>
      <c r="G2192" s="12">
        <v>0.56153524824261414</v>
      </c>
      <c r="H2192" s="27">
        <f t="shared" si="380"/>
        <v>2</v>
      </c>
      <c r="I2192" s="11">
        <f t="shared" si="381"/>
        <v>0</v>
      </c>
      <c r="J2192" s="28">
        <f t="shared" si="382"/>
        <v>0</v>
      </c>
      <c r="K2192" s="28">
        <f t="shared" si="383"/>
        <v>3150</v>
      </c>
      <c r="L2192" s="28">
        <f t="shared" si="384"/>
        <v>2189</v>
      </c>
      <c r="M2192" s="41">
        <f>AVERAGE($K$4:K2192)</f>
        <v>2728.4376427592506</v>
      </c>
      <c r="N2192" s="41">
        <f>_xlfn.STDEV.S($K$4:K2192)</f>
        <v>354.50692947116011</v>
      </c>
      <c r="O2192" s="41">
        <f t="shared" si="386"/>
        <v>2713.5786200144398</v>
      </c>
      <c r="P2192" s="41">
        <f t="shared" si="387"/>
        <v>2743.2966655040614</v>
      </c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</row>
    <row r="2193" spans="2:28" x14ac:dyDescent="0.2">
      <c r="B2193" s="13">
        <f t="shared" si="385"/>
        <v>2190</v>
      </c>
      <c r="C2193" s="12">
        <v>0.98979533175666479</v>
      </c>
      <c r="D2193" s="11">
        <f t="shared" si="377"/>
        <v>25</v>
      </c>
      <c r="E2193" s="11">
        <f t="shared" si="378"/>
        <v>22</v>
      </c>
      <c r="F2193" s="11">
        <f t="shared" si="379"/>
        <v>3300</v>
      </c>
      <c r="G2193" s="12">
        <v>0.37834394737188259</v>
      </c>
      <c r="H2193" s="27">
        <f t="shared" si="380"/>
        <v>2</v>
      </c>
      <c r="I2193" s="11">
        <f t="shared" si="381"/>
        <v>1</v>
      </c>
      <c r="J2193" s="28">
        <f t="shared" si="382"/>
        <v>500</v>
      </c>
      <c r="K2193" s="28">
        <f t="shared" si="383"/>
        <v>2800</v>
      </c>
      <c r="L2193" s="28">
        <f t="shared" si="384"/>
        <v>2190</v>
      </c>
      <c r="M2193" s="41">
        <f>AVERAGE($K$4:K2193)</f>
        <v>2728.4703196347032</v>
      </c>
      <c r="N2193" s="41">
        <f>_xlfn.STDEV.S($K$4:K2193)</f>
        <v>354.42924447979721</v>
      </c>
      <c r="O2193" s="41">
        <f t="shared" si="386"/>
        <v>2713.6179488968405</v>
      </c>
      <c r="P2193" s="41">
        <f t="shared" si="387"/>
        <v>2743.3226903725658</v>
      </c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1"/>
      <c r="AB2193" s="11"/>
    </row>
    <row r="2194" spans="2:28" x14ac:dyDescent="0.2">
      <c r="B2194" s="13">
        <f t="shared" si="385"/>
        <v>2191</v>
      </c>
      <c r="C2194" s="12">
        <v>0.66406313045742726</v>
      </c>
      <c r="D2194" s="11">
        <f t="shared" si="377"/>
        <v>20</v>
      </c>
      <c r="E2194" s="11">
        <f t="shared" si="378"/>
        <v>20</v>
      </c>
      <c r="F2194" s="11">
        <f t="shared" si="379"/>
        <v>3000</v>
      </c>
      <c r="G2194" s="12">
        <v>0.69318094821063525</v>
      </c>
      <c r="H2194" s="27">
        <f t="shared" si="380"/>
        <v>3</v>
      </c>
      <c r="I2194" s="11">
        <f t="shared" si="381"/>
        <v>0</v>
      </c>
      <c r="J2194" s="28">
        <f t="shared" si="382"/>
        <v>0</v>
      </c>
      <c r="K2194" s="28">
        <f t="shared" si="383"/>
        <v>3000</v>
      </c>
      <c r="L2194" s="28">
        <f t="shared" si="384"/>
        <v>2191</v>
      </c>
      <c r="M2194" s="41">
        <f>AVERAGE($K$4:K2194)</f>
        <v>2728.5942492012778</v>
      </c>
      <c r="N2194" s="41">
        <f>_xlfn.STDEV.S($K$4:K2194)</f>
        <v>354.39579445406912</v>
      </c>
      <c r="O2194" s="41">
        <f t="shared" si="386"/>
        <v>2713.7466734101677</v>
      </c>
      <c r="P2194" s="41">
        <f t="shared" si="387"/>
        <v>2743.4418249923879</v>
      </c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1"/>
      <c r="AB2194" s="11"/>
    </row>
    <row r="2195" spans="2:28" x14ac:dyDescent="0.2">
      <c r="B2195" s="13">
        <f t="shared" si="385"/>
        <v>2192</v>
      </c>
      <c r="C2195" s="12">
        <v>0.38772030042500361</v>
      </c>
      <c r="D2195" s="11">
        <f t="shared" si="377"/>
        <v>19</v>
      </c>
      <c r="E2195" s="11">
        <f t="shared" si="378"/>
        <v>19</v>
      </c>
      <c r="F2195" s="11">
        <f t="shared" si="379"/>
        <v>2850</v>
      </c>
      <c r="G2195" s="12">
        <v>0.44327852769786458</v>
      </c>
      <c r="H2195" s="27">
        <f t="shared" si="380"/>
        <v>2</v>
      </c>
      <c r="I2195" s="11">
        <f t="shared" si="381"/>
        <v>0</v>
      </c>
      <c r="J2195" s="28">
        <f t="shared" si="382"/>
        <v>0</v>
      </c>
      <c r="K2195" s="28">
        <f t="shared" si="383"/>
        <v>2850</v>
      </c>
      <c r="L2195" s="28">
        <f t="shared" si="384"/>
        <v>2192</v>
      </c>
      <c r="M2195" s="41">
        <f>AVERAGE($K$4:K2195)</f>
        <v>2728.6496350364964</v>
      </c>
      <c r="N2195" s="41">
        <f>_xlfn.STDEV.S($K$4:K2195)</f>
        <v>354.32439870275584</v>
      </c>
      <c r="O2195" s="41">
        <f t="shared" si="386"/>
        <v>2713.8084406176372</v>
      </c>
      <c r="P2195" s="41">
        <f t="shared" si="387"/>
        <v>2743.4908294553557</v>
      </c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  <c r="AA2195" s="11"/>
      <c r="AB2195" s="11"/>
    </row>
    <row r="2196" spans="2:28" x14ac:dyDescent="0.2">
      <c r="B2196" s="13">
        <f t="shared" si="385"/>
        <v>2193</v>
      </c>
      <c r="C2196" s="12">
        <v>0.60955546227177493</v>
      </c>
      <c r="D2196" s="11">
        <f t="shared" si="377"/>
        <v>20</v>
      </c>
      <c r="E2196" s="11">
        <f t="shared" si="378"/>
        <v>20</v>
      </c>
      <c r="F2196" s="11">
        <f t="shared" si="379"/>
        <v>3000</v>
      </c>
      <c r="G2196" s="12">
        <v>0.8492955324835787</v>
      </c>
      <c r="H2196" s="27">
        <f t="shared" si="380"/>
        <v>3</v>
      </c>
      <c r="I2196" s="11">
        <f t="shared" si="381"/>
        <v>0</v>
      </c>
      <c r="J2196" s="28">
        <f t="shared" si="382"/>
        <v>0</v>
      </c>
      <c r="K2196" s="28">
        <f t="shared" si="383"/>
        <v>3000</v>
      </c>
      <c r="L2196" s="28">
        <f t="shared" si="384"/>
        <v>2193</v>
      </c>
      <c r="M2196" s="41">
        <f>AVERAGE($K$4:K2196)</f>
        <v>2728.7733698130414</v>
      </c>
      <c r="N2196" s="41">
        <f>_xlfn.STDEV.S($K$4:K2196)</f>
        <v>354.29095452522222</v>
      </c>
      <c r="O2196" s="41">
        <f t="shared" si="386"/>
        <v>2713.9369638061962</v>
      </c>
      <c r="P2196" s="41">
        <f t="shared" si="387"/>
        <v>2743.6097758198866</v>
      </c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  <c r="AA2196" s="11"/>
      <c r="AB2196" s="11"/>
    </row>
    <row r="2197" spans="2:28" x14ac:dyDescent="0.2">
      <c r="B2197" s="13">
        <f t="shared" si="385"/>
        <v>2194</v>
      </c>
      <c r="C2197" s="12">
        <v>0.5053450972311746</v>
      </c>
      <c r="D2197" s="11">
        <f t="shared" si="377"/>
        <v>20</v>
      </c>
      <c r="E2197" s="11">
        <f t="shared" si="378"/>
        <v>20</v>
      </c>
      <c r="F2197" s="11">
        <f t="shared" si="379"/>
        <v>3000</v>
      </c>
      <c r="G2197" s="12">
        <v>0.50135895406076325</v>
      </c>
      <c r="H2197" s="27">
        <f t="shared" si="380"/>
        <v>2</v>
      </c>
      <c r="I2197" s="11">
        <f t="shared" si="381"/>
        <v>0</v>
      </c>
      <c r="J2197" s="28">
        <f t="shared" si="382"/>
        <v>0</v>
      </c>
      <c r="K2197" s="28">
        <f t="shared" si="383"/>
        <v>3000</v>
      </c>
      <c r="L2197" s="28">
        <f t="shared" si="384"/>
        <v>2194</v>
      </c>
      <c r="M2197" s="41">
        <f>AVERAGE($K$4:K2197)</f>
        <v>2728.8969917958066</v>
      </c>
      <c r="N2197" s="41">
        <f>_xlfn.STDEV.S($K$4:K2197)</f>
        <v>354.25749451692235</v>
      </c>
      <c r="O2197" s="41">
        <f t="shared" si="386"/>
        <v>2714.0653719055704</v>
      </c>
      <c r="P2197" s="41">
        <f t="shared" si="387"/>
        <v>2743.7286116860428</v>
      </c>
      <c r="Q2197" s="11"/>
      <c r="R2197" s="11"/>
      <c r="S2197" s="11"/>
      <c r="T2197" s="11"/>
      <c r="U2197" s="11"/>
      <c r="V2197" s="11"/>
      <c r="W2197" s="11"/>
      <c r="X2197" s="11"/>
      <c r="Y2197" s="11"/>
      <c r="Z2197" s="11"/>
      <c r="AA2197" s="11"/>
      <c r="AB2197" s="11"/>
    </row>
    <row r="2198" spans="2:28" x14ac:dyDescent="0.2">
      <c r="B2198" s="13">
        <f t="shared" si="385"/>
        <v>2195</v>
      </c>
      <c r="C2198" s="12">
        <v>0.12051607656088525</v>
      </c>
      <c r="D2198" s="11">
        <f t="shared" si="377"/>
        <v>16</v>
      </c>
      <c r="E2198" s="11">
        <f t="shared" si="378"/>
        <v>16</v>
      </c>
      <c r="F2198" s="11">
        <f t="shared" si="379"/>
        <v>2400</v>
      </c>
      <c r="G2198" s="12">
        <v>0.48154514663503256</v>
      </c>
      <c r="H2198" s="27">
        <f t="shared" si="380"/>
        <v>1</v>
      </c>
      <c r="I2198" s="11">
        <f t="shared" si="381"/>
        <v>0</v>
      </c>
      <c r="J2198" s="28">
        <f t="shared" si="382"/>
        <v>0</v>
      </c>
      <c r="K2198" s="28">
        <f t="shared" si="383"/>
        <v>2400</v>
      </c>
      <c r="L2198" s="28">
        <f t="shared" si="384"/>
        <v>2195</v>
      </c>
      <c r="M2198" s="41">
        <f>AVERAGE($K$4:K2198)</f>
        <v>2728.74715261959</v>
      </c>
      <c r="N2198" s="41">
        <f>_xlfn.STDEV.S($K$4:K2198)</f>
        <v>354.24631735421985</v>
      </c>
      <c r="O2198" s="41">
        <f t="shared" si="386"/>
        <v>2713.9193831925913</v>
      </c>
      <c r="P2198" s="41">
        <f t="shared" si="387"/>
        <v>2743.5749220465887</v>
      </c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</row>
    <row r="2199" spans="2:28" x14ac:dyDescent="0.2">
      <c r="B2199" s="13">
        <f t="shared" si="385"/>
        <v>2196</v>
      </c>
      <c r="C2199" s="12">
        <v>0.35025220487077635</v>
      </c>
      <c r="D2199" s="11">
        <f t="shared" si="377"/>
        <v>19</v>
      </c>
      <c r="E2199" s="11">
        <f t="shared" si="378"/>
        <v>19</v>
      </c>
      <c r="F2199" s="11">
        <f t="shared" si="379"/>
        <v>2850</v>
      </c>
      <c r="G2199" s="12">
        <v>2.3022884520932596E-2</v>
      </c>
      <c r="H2199" s="27">
        <f t="shared" si="380"/>
        <v>0</v>
      </c>
      <c r="I2199" s="11">
        <f t="shared" si="381"/>
        <v>0</v>
      </c>
      <c r="J2199" s="28">
        <f t="shared" si="382"/>
        <v>0</v>
      </c>
      <c r="K2199" s="28">
        <f t="shared" si="383"/>
        <v>2850</v>
      </c>
      <c r="L2199" s="28">
        <f t="shared" si="384"/>
        <v>2196</v>
      </c>
      <c r="M2199" s="41">
        <f>AVERAGE($K$4:K2199)</f>
        <v>2728.8023679417124</v>
      </c>
      <c r="N2199" s="41">
        <f>_xlfn.STDEV.S($K$4:K2199)</f>
        <v>354.1750659274112</v>
      </c>
      <c r="O2199" s="41">
        <f t="shared" si="386"/>
        <v>2713.9809604203383</v>
      </c>
      <c r="P2199" s="41">
        <f t="shared" si="387"/>
        <v>2743.6237754630865</v>
      </c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11"/>
      <c r="AB2199" s="11"/>
    </row>
    <row r="2200" spans="2:28" x14ac:dyDescent="0.2">
      <c r="B2200" s="13">
        <f t="shared" si="385"/>
        <v>2197</v>
      </c>
      <c r="C2200" s="12">
        <v>0.91517485432047574</v>
      </c>
      <c r="D2200" s="11">
        <f t="shared" si="377"/>
        <v>23</v>
      </c>
      <c r="E2200" s="11">
        <f t="shared" si="378"/>
        <v>22</v>
      </c>
      <c r="F2200" s="11">
        <f t="shared" si="379"/>
        <v>3300</v>
      </c>
      <c r="G2200" s="12">
        <v>0.14107953536020701</v>
      </c>
      <c r="H2200" s="27">
        <f t="shared" si="380"/>
        <v>1</v>
      </c>
      <c r="I2200" s="11">
        <f t="shared" si="381"/>
        <v>2</v>
      </c>
      <c r="J2200" s="28">
        <f t="shared" si="382"/>
        <v>1000</v>
      </c>
      <c r="K2200" s="28">
        <f t="shared" si="383"/>
        <v>2300</v>
      </c>
      <c r="L2200" s="28">
        <f t="shared" si="384"/>
        <v>2197</v>
      </c>
      <c r="M2200" s="41">
        <f>AVERAGE($K$4:K2200)</f>
        <v>2728.607191624943</v>
      </c>
      <c r="N2200" s="41">
        <f>_xlfn.STDEV.S($K$4:K2200)</f>
        <v>354.21257369231841</v>
      </c>
      <c r="O2200" s="41">
        <f t="shared" si="386"/>
        <v>2713.787592056116</v>
      </c>
      <c r="P2200" s="41">
        <f t="shared" si="387"/>
        <v>2743.42679119377</v>
      </c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1"/>
      <c r="AB2200" s="11"/>
    </row>
    <row r="2201" spans="2:28" x14ac:dyDescent="0.2">
      <c r="B2201" s="13">
        <f t="shared" si="385"/>
        <v>2198</v>
      </c>
      <c r="C2201" s="12">
        <v>0.34010995178234249</v>
      </c>
      <c r="D2201" s="11">
        <f t="shared" si="377"/>
        <v>18</v>
      </c>
      <c r="E2201" s="11">
        <f t="shared" si="378"/>
        <v>18</v>
      </c>
      <c r="F2201" s="11">
        <f t="shared" si="379"/>
        <v>2700</v>
      </c>
      <c r="G2201" s="12">
        <v>0.59287592283890111</v>
      </c>
      <c r="H2201" s="27">
        <f t="shared" si="380"/>
        <v>2</v>
      </c>
      <c r="I2201" s="11">
        <f t="shared" si="381"/>
        <v>0</v>
      </c>
      <c r="J2201" s="28">
        <f t="shared" si="382"/>
        <v>0</v>
      </c>
      <c r="K2201" s="28">
        <f t="shared" si="383"/>
        <v>2700</v>
      </c>
      <c r="L2201" s="28">
        <f t="shared" si="384"/>
        <v>2198</v>
      </c>
      <c r="M2201" s="41">
        <f>AVERAGE($K$4:K2201)</f>
        <v>2728.5941765241128</v>
      </c>
      <c r="N2201" s="41">
        <f>_xlfn.STDEV.S($K$4:K2201)</f>
        <v>354.13247742010975</v>
      </c>
      <c r="O2201" s="41">
        <f t="shared" si="386"/>
        <v>2713.7813025300725</v>
      </c>
      <c r="P2201" s="41">
        <f t="shared" si="387"/>
        <v>2743.407050518153</v>
      </c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  <c r="AA2201" s="11"/>
      <c r="AB2201" s="11"/>
    </row>
    <row r="2202" spans="2:28" x14ac:dyDescent="0.2">
      <c r="B2202" s="13">
        <f t="shared" si="385"/>
        <v>2199</v>
      </c>
      <c r="C2202" s="12">
        <v>0.70144581097922998</v>
      </c>
      <c r="D2202" s="11">
        <f t="shared" si="377"/>
        <v>21</v>
      </c>
      <c r="E2202" s="11">
        <f t="shared" si="378"/>
        <v>21</v>
      </c>
      <c r="F2202" s="11">
        <f t="shared" si="379"/>
        <v>3150</v>
      </c>
      <c r="G2202" s="12">
        <v>0.36981841297068319</v>
      </c>
      <c r="H2202" s="27">
        <f t="shared" si="380"/>
        <v>2</v>
      </c>
      <c r="I2202" s="11">
        <f t="shared" si="381"/>
        <v>0</v>
      </c>
      <c r="J2202" s="28">
        <f t="shared" si="382"/>
        <v>0</v>
      </c>
      <c r="K2202" s="28">
        <f t="shared" si="383"/>
        <v>3150</v>
      </c>
      <c r="L2202" s="28">
        <f t="shared" si="384"/>
        <v>2199</v>
      </c>
      <c r="M2202" s="41">
        <f>AVERAGE($K$4:K2202)</f>
        <v>2728.7858117326059</v>
      </c>
      <c r="N2202" s="41">
        <f>_xlfn.STDEV.S($K$4:K2202)</f>
        <v>354.16593770061399</v>
      </c>
      <c r="O2202" s="41">
        <f t="shared" si="386"/>
        <v>2713.9749106498398</v>
      </c>
      <c r="P2202" s="41">
        <f t="shared" si="387"/>
        <v>2743.596712815372</v>
      </c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1"/>
      <c r="AB2202" s="11"/>
    </row>
    <row r="2203" spans="2:28" x14ac:dyDescent="0.2">
      <c r="B2203" s="13">
        <f t="shared" si="385"/>
        <v>2200</v>
      </c>
      <c r="C2203" s="12">
        <v>0.36429737190745515</v>
      </c>
      <c r="D2203" s="11">
        <f t="shared" si="377"/>
        <v>19</v>
      </c>
      <c r="E2203" s="11">
        <f t="shared" si="378"/>
        <v>19</v>
      </c>
      <c r="F2203" s="11">
        <f t="shared" si="379"/>
        <v>2850</v>
      </c>
      <c r="G2203" s="12">
        <v>2.2433496118749008E-2</v>
      </c>
      <c r="H2203" s="27">
        <f t="shared" si="380"/>
        <v>0</v>
      </c>
      <c r="I2203" s="11">
        <f t="shared" si="381"/>
        <v>0</v>
      </c>
      <c r="J2203" s="28">
        <f t="shared" si="382"/>
        <v>0</v>
      </c>
      <c r="K2203" s="28">
        <f t="shared" si="383"/>
        <v>2850</v>
      </c>
      <c r="L2203" s="28">
        <f t="shared" si="384"/>
        <v>2200</v>
      </c>
      <c r="M2203" s="41">
        <f>AVERAGE($K$4:K2203)</f>
        <v>2728.840909090909</v>
      </c>
      <c r="N2203" s="41">
        <f>_xlfn.STDEV.S($K$4:K2203)</f>
        <v>354.09483030489207</v>
      </c>
      <c r="O2203" s="41">
        <f t="shared" si="386"/>
        <v>2714.0363511853566</v>
      </c>
      <c r="P2203" s="41">
        <f t="shared" si="387"/>
        <v>2743.6454669964614</v>
      </c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1"/>
      <c r="AB2203" s="11"/>
    </row>
    <row r="2204" spans="2:28" x14ac:dyDescent="0.2">
      <c r="B2204" s="13">
        <f t="shared" si="385"/>
        <v>2201</v>
      </c>
      <c r="C2204" s="12">
        <v>0.31429241759770832</v>
      </c>
      <c r="D2204" s="11">
        <f t="shared" si="377"/>
        <v>18</v>
      </c>
      <c r="E2204" s="11">
        <f t="shared" si="378"/>
        <v>18</v>
      </c>
      <c r="F2204" s="11">
        <f t="shared" si="379"/>
        <v>2700</v>
      </c>
      <c r="G2204" s="12">
        <v>0.54330896233826798</v>
      </c>
      <c r="H2204" s="27">
        <f t="shared" si="380"/>
        <v>2</v>
      </c>
      <c r="I2204" s="11">
        <f t="shared" si="381"/>
        <v>0</v>
      </c>
      <c r="J2204" s="28">
        <f t="shared" si="382"/>
        <v>0</v>
      </c>
      <c r="K2204" s="28">
        <f t="shared" si="383"/>
        <v>2700</v>
      </c>
      <c r="L2204" s="28">
        <f t="shared" si="384"/>
        <v>2201</v>
      </c>
      <c r="M2204" s="41">
        <f>AVERAGE($K$4:K2204)</f>
        <v>2728.827805542935</v>
      </c>
      <c r="N2204" s="41">
        <f>_xlfn.STDEV.S($K$4:K2204)</f>
        <v>354.01487882079215</v>
      </c>
      <c r="O2204" s="41">
        <f t="shared" si="386"/>
        <v>2714.029956846166</v>
      </c>
      <c r="P2204" s="41">
        <f t="shared" si="387"/>
        <v>2743.6256542397041</v>
      </c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</row>
    <row r="2205" spans="2:28" x14ac:dyDescent="0.2">
      <c r="B2205" s="13">
        <f t="shared" si="385"/>
        <v>2202</v>
      </c>
      <c r="C2205" s="12">
        <v>0.9816790529552889</v>
      </c>
      <c r="D2205" s="11">
        <f t="shared" si="377"/>
        <v>25</v>
      </c>
      <c r="E2205" s="11">
        <f t="shared" si="378"/>
        <v>22</v>
      </c>
      <c r="F2205" s="11">
        <f t="shared" si="379"/>
        <v>3300</v>
      </c>
      <c r="G2205" s="12">
        <v>0.36439258723646661</v>
      </c>
      <c r="H2205" s="27">
        <f t="shared" si="380"/>
        <v>2</v>
      </c>
      <c r="I2205" s="11">
        <f t="shared" si="381"/>
        <v>1</v>
      </c>
      <c r="J2205" s="28">
        <f t="shared" si="382"/>
        <v>500</v>
      </c>
      <c r="K2205" s="28">
        <f t="shared" si="383"/>
        <v>2800</v>
      </c>
      <c r="L2205" s="28">
        <f t="shared" si="384"/>
        <v>2202</v>
      </c>
      <c r="M2205" s="41">
        <f>AVERAGE($K$4:K2205)</f>
        <v>2728.8601271571297</v>
      </c>
      <c r="N2205" s="41">
        <f>_xlfn.STDEV.S($K$4:K2205)</f>
        <v>353.93769805193267</v>
      </c>
      <c r="O2205" s="41">
        <f t="shared" si="386"/>
        <v>2714.0688680632811</v>
      </c>
      <c r="P2205" s="41">
        <f t="shared" si="387"/>
        <v>2743.6513862509782</v>
      </c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  <c r="AA2205" s="11"/>
      <c r="AB2205" s="11"/>
    </row>
    <row r="2206" spans="2:28" x14ac:dyDescent="0.2">
      <c r="B2206" s="13">
        <f t="shared" si="385"/>
        <v>2203</v>
      </c>
      <c r="C2206" s="12">
        <v>0.79592872612674559</v>
      </c>
      <c r="D2206" s="11">
        <f t="shared" si="377"/>
        <v>21</v>
      </c>
      <c r="E2206" s="11">
        <f t="shared" si="378"/>
        <v>21</v>
      </c>
      <c r="F2206" s="11">
        <f t="shared" si="379"/>
        <v>3150</v>
      </c>
      <c r="G2206" s="12">
        <v>9.0602801943159395E-2</v>
      </c>
      <c r="H2206" s="27">
        <f t="shared" si="380"/>
        <v>0</v>
      </c>
      <c r="I2206" s="11">
        <f t="shared" si="381"/>
        <v>2</v>
      </c>
      <c r="J2206" s="28">
        <f t="shared" si="382"/>
        <v>1000</v>
      </c>
      <c r="K2206" s="28">
        <f t="shared" si="383"/>
        <v>2150</v>
      </c>
      <c r="L2206" s="28">
        <f t="shared" si="384"/>
        <v>2203</v>
      </c>
      <c r="M2206" s="41">
        <f>AVERAGE($K$4:K2206)</f>
        <v>2728.5973672265095</v>
      </c>
      <c r="N2206" s="41">
        <f>_xlfn.STDEV.S($K$4:K2206)</f>
        <v>354.07217526562948</v>
      </c>
      <c r="O2206" s="41">
        <f t="shared" si="386"/>
        <v>2713.8038506779785</v>
      </c>
      <c r="P2206" s="41">
        <f t="shared" si="387"/>
        <v>2743.3908837750405</v>
      </c>
      <c r="Q2206" s="11"/>
      <c r="R2206" s="11"/>
      <c r="S2206" s="11"/>
      <c r="T2206" s="11"/>
      <c r="U2206" s="11"/>
      <c r="V2206" s="11"/>
      <c r="W2206" s="11"/>
      <c r="X2206" s="11"/>
      <c r="Y2206" s="11"/>
      <c r="Z2206" s="11"/>
      <c r="AA2206" s="11"/>
      <c r="AB2206" s="11"/>
    </row>
    <row r="2207" spans="2:28" x14ac:dyDescent="0.2">
      <c r="B2207" s="13">
        <f t="shared" si="385"/>
        <v>2204</v>
      </c>
      <c r="C2207" s="12">
        <v>0.48099663533813819</v>
      </c>
      <c r="D2207" s="11">
        <f t="shared" si="377"/>
        <v>19</v>
      </c>
      <c r="E2207" s="11">
        <f t="shared" si="378"/>
        <v>19</v>
      </c>
      <c r="F2207" s="11">
        <f t="shared" si="379"/>
        <v>2850</v>
      </c>
      <c r="G2207" s="12">
        <v>0.88076149708136109</v>
      </c>
      <c r="H2207" s="27">
        <f t="shared" si="380"/>
        <v>3</v>
      </c>
      <c r="I2207" s="11">
        <f t="shared" si="381"/>
        <v>0</v>
      </c>
      <c r="J2207" s="28">
        <f t="shared" si="382"/>
        <v>0</v>
      </c>
      <c r="K2207" s="28">
        <f t="shared" si="383"/>
        <v>2850</v>
      </c>
      <c r="L2207" s="28">
        <f t="shared" si="384"/>
        <v>2204</v>
      </c>
      <c r="M2207" s="41">
        <f>AVERAGE($K$4:K2207)</f>
        <v>2728.652450090744</v>
      </c>
      <c r="N2207" s="41">
        <f>_xlfn.STDEV.S($K$4:K2207)</f>
        <v>354.00125007586405</v>
      </c>
      <c r="O2207" s="41">
        <f t="shared" si="386"/>
        <v>2713.8652563338051</v>
      </c>
      <c r="P2207" s="41">
        <f t="shared" si="387"/>
        <v>2743.4396438476829</v>
      </c>
      <c r="Q2207" s="11"/>
      <c r="R2207" s="11"/>
      <c r="S2207" s="11"/>
      <c r="T2207" s="11"/>
      <c r="U2207" s="11"/>
      <c r="V2207" s="11"/>
      <c r="W2207" s="11"/>
      <c r="X2207" s="11"/>
      <c r="Y2207" s="11"/>
      <c r="Z2207" s="11"/>
      <c r="AA2207" s="11"/>
      <c r="AB2207" s="11"/>
    </row>
    <row r="2208" spans="2:28" x14ac:dyDescent="0.2">
      <c r="B2208" s="13">
        <f t="shared" si="385"/>
        <v>2205</v>
      </c>
      <c r="C2208" s="12">
        <v>3.1045456869656762E-2</v>
      </c>
      <c r="D2208" s="11">
        <f t="shared" si="377"/>
        <v>15</v>
      </c>
      <c r="E2208" s="11">
        <f t="shared" si="378"/>
        <v>15</v>
      </c>
      <c r="F2208" s="11">
        <f t="shared" si="379"/>
        <v>2250</v>
      </c>
      <c r="G2208" s="12">
        <v>0.41529307797033699</v>
      </c>
      <c r="H2208" s="27">
        <f t="shared" si="380"/>
        <v>1</v>
      </c>
      <c r="I2208" s="11">
        <f t="shared" si="381"/>
        <v>0</v>
      </c>
      <c r="J2208" s="28">
        <f t="shared" si="382"/>
        <v>0</v>
      </c>
      <c r="K2208" s="28">
        <f t="shared" si="383"/>
        <v>2250</v>
      </c>
      <c r="L2208" s="28">
        <f t="shared" si="384"/>
        <v>2205</v>
      </c>
      <c r="M2208" s="41">
        <f>AVERAGE($K$4:K2208)</f>
        <v>2728.4353741496598</v>
      </c>
      <c r="N2208" s="41">
        <f>_xlfn.STDEV.S($K$4:K2208)</f>
        <v>354.06769147376519</v>
      </c>
      <c r="O2208" s="41">
        <f t="shared" si="386"/>
        <v>2713.6487628329455</v>
      </c>
      <c r="P2208" s="41">
        <f t="shared" si="387"/>
        <v>2743.221985466374</v>
      </c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1"/>
      <c r="AB2208" s="11"/>
    </row>
    <row r="2209" spans="2:28" x14ac:dyDescent="0.2">
      <c r="B2209" s="13">
        <f t="shared" si="385"/>
        <v>2206</v>
      </c>
      <c r="C2209" s="12">
        <v>0.5621119465290797</v>
      </c>
      <c r="D2209" s="11">
        <f t="shared" si="377"/>
        <v>20</v>
      </c>
      <c r="E2209" s="11">
        <f t="shared" si="378"/>
        <v>20</v>
      </c>
      <c r="F2209" s="11">
        <f t="shared" si="379"/>
        <v>3000</v>
      </c>
      <c r="G2209" s="12">
        <v>0.76236857944362335</v>
      </c>
      <c r="H2209" s="27">
        <f t="shared" si="380"/>
        <v>3</v>
      </c>
      <c r="I2209" s="11">
        <f t="shared" si="381"/>
        <v>0</v>
      </c>
      <c r="J2209" s="28">
        <f t="shared" si="382"/>
        <v>0</v>
      </c>
      <c r="K2209" s="28">
        <f t="shared" si="383"/>
        <v>3000</v>
      </c>
      <c r="L2209" s="28">
        <f t="shared" si="384"/>
        <v>2206</v>
      </c>
      <c r="M2209" s="41">
        <f>AVERAGE($K$4:K2209)</f>
        <v>2728.5584768812332</v>
      </c>
      <c r="N2209" s="41">
        <f>_xlfn.STDEV.S($K$4:K2209)</f>
        <v>354.03461144740197</v>
      </c>
      <c r="O2209" s="41">
        <f t="shared" si="386"/>
        <v>2713.7766022593337</v>
      </c>
      <c r="P2209" s="41">
        <f t="shared" si="387"/>
        <v>2743.3403515031328</v>
      </c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  <c r="AA2209" s="11"/>
      <c r="AB2209" s="11"/>
    </row>
    <row r="2210" spans="2:28" x14ac:dyDescent="0.2">
      <c r="B2210" s="13">
        <f t="shared" si="385"/>
        <v>2207</v>
      </c>
      <c r="C2210" s="12">
        <v>0.65710765776919244</v>
      </c>
      <c r="D2210" s="11">
        <f t="shared" si="377"/>
        <v>20</v>
      </c>
      <c r="E2210" s="11">
        <f t="shared" si="378"/>
        <v>20</v>
      </c>
      <c r="F2210" s="11">
        <f t="shared" si="379"/>
        <v>3000</v>
      </c>
      <c r="G2210" s="12">
        <v>0.54183882414578566</v>
      </c>
      <c r="H2210" s="27">
        <f t="shared" si="380"/>
        <v>2</v>
      </c>
      <c r="I2210" s="11">
        <f t="shared" si="381"/>
        <v>0</v>
      </c>
      <c r="J2210" s="28">
        <f t="shared" si="382"/>
        <v>0</v>
      </c>
      <c r="K2210" s="28">
        <f t="shared" si="383"/>
        <v>3000</v>
      </c>
      <c r="L2210" s="28">
        <f t="shared" si="384"/>
        <v>2207</v>
      </c>
      <c r="M2210" s="41">
        <f>AVERAGE($K$4:K2210)</f>
        <v>2728.6814680561847</v>
      </c>
      <c r="N2210" s="41">
        <f>_xlfn.STDEV.S($K$4:K2210)</f>
        <v>354.00151555527646</v>
      </c>
      <c r="O2210" s="41">
        <f t="shared" si="386"/>
        <v>2713.9043278814506</v>
      </c>
      <c r="P2210" s="41">
        <f t="shared" si="387"/>
        <v>2743.4586082309188</v>
      </c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</row>
    <row r="2211" spans="2:28" x14ac:dyDescent="0.2">
      <c r="B2211" s="13">
        <f t="shared" si="385"/>
        <v>2208</v>
      </c>
      <c r="C2211" s="12">
        <v>0.85505473657844666</v>
      </c>
      <c r="D2211" s="11">
        <f t="shared" si="377"/>
        <v>22</v>
      </c>
      <c r="E2211" s="11">
        <f t="shared" si="378"/>
        <v>22</v>
      </c>
      <c r="F2211" s="11">
        <f t="shared" si="379"/>
        <v>3300</v>
      </c>
      <c r="G2211" s="12">
        <v>0.8517791336187478</v>
      </c>
      <c r="H2211" s="27">
        <f t="shared" si="380"/>
        <v>4</v>
      </c>
      <c r="I2211" s="11">
        <f t="shared" si="381"/>
        <v>0</v>
      </c>
      <c r="J2211" s="28">
        <f t="shared" si="382"/>
        <v>0</v>
      </c>
      <c r="K2211" s="28">
        <f t="shared" si="383"/>
        <v>3300</v>
      </c>
      <c r="L2211" s="28">
        <f t="shared" si="384"/>
        <v>2208</v>
      </c>
      <c r="M2211" s="41">
        <f>AVERAGE($K$4:K2211)</f>
        <v>2728.9402173913045</v>
      </c>
      <c r="N2211" s="41">
        <f>_xlfn.STDEV.S($K$4:K2211)</f>
        <v>354.13008862371947</v>
      </c>
      <c r="O2211" s="41">
        <f t="shared" si="386"/>
        <v>2714.1610617142906</v>
      </c>
      <c r="P2211" s="41">
        <f t="shared" si="387"/>
        <v>2743.7193730683184</v>
      </c>
      <c r="Q2211" s="11"/>
      <c r="R2211" s="11"/>
      <c r="S2211" s="11"/>
      <c r="T2211" s="11"/>
      <c r="U2211" s="11"/>
      <c r="V2211" s="11"/>
      <c r="W2211" s="11"/>
      <c r="X2211" s="11"/>
      <c r="Y2211" s="11"/>
      <c r="Z2211" s="11"/>
      <c r="AA2211" s="11"/>
      <c r="AB2211" s="11"/>
    </row>
    <row r="2212" spans="2:28" x14ac:dyDescent="0.2">
      <c r="B2212" s="13">
        <f t="shared" si="385"/>
        <v>2209</v>
      </c>
      <c r="C2212" s="12">
        <v>0.77186191576434993</v>
      </c>
      <c r="D2212" s="11">
        <f t="shared" si="377"/>
        <v>21</v>
      </c>
      <c r="E2212" s="11">
        <f t="shared" si="378"/>
        <v>21</v>
      </c>
      <c r="F2212" s="11">
        <f t="shared" si="379"/>
        <v>3150</v>
      </c>
      <c r="G2212" s="12">
        <v>9.9661074465198674E-2</v>
      </c>
      <c r="H2212" s="27">
        <f t="shared" si="380"/>
        <v>0</v>
      </c>
      <c r="I2212" s="11">
        <f t="shared" si="381"/>
        <v>2</v>
      </c>
      <c r="J2212" s="28">
        <f t="shared" si="382"/>
        <v>1000</v>
      </c>
      <c r="K2212" s="28">
        <f t="shared" si="383"/>
        <v>2150</v>
      </c>
      <c r="L2212" s="28">
        <f t="shared" si="384"/>
        <v>2209</v>
      </c>
      <c r="M2212" s="41">
        <f>AVERAGE($K$4:K2212)</f>
        <v>2728.678134902671</v>
      </c>
      <c r="N2212" s="41">
        <f>_xlfn.STDEV.S($K$4:K2212)</f>
        <v>354.26410008063186</v>
      </c>
      <c r="O2212" s="41">
        <f t="shared" si="386"/>
        <v>2713.8967369650436</v>
      </c>
      <c r="P2212" s="41">
        <f t="shared" si="387"/>
        <v>2743.4595328402984</v>
      </c>
      <c r="Q2212" s="11"/>
      <c r="R2212" s="11"/>
      <c r="S2212" s="11"/>
      <c r="T2212" s="11"/>
      <c r="U2212" s="11"/>
      <c r="V2212" s="11"/>
      <c r="W2212" s="11"/>
      <c r="X2212" s="11"/>
      <c r="Y2212" s="11"/>
      <c r="Z2212" s="11"/>
      <c r="AA2212" s="11"/>
      <c r="AB2212" s="11"/>
    </row>
    <row r="2213" spans="2:28" x14ac:dyDescent="0.2">
      <c r="B2213" s="13">
        <f t="shared" si="385"/>
        <v>2210</v>
      </c>
      <c r="C2213" s="12">
        <v>6.9097383339882579E-2</v>
      </c>
      <c r="D2213" s="11">
        <f t="shared" si="377"/>
        <v>15</v>
      </c>
      <c r="E2213" s="11">
        <f t="shared" si="378"/>
        <v>15</v>
      </c>
      <c r="F2213" s="11">
        <f t="shared" si="379"/>
        <v>2250</v>
      </c>
      <c r="G2213" s="12">
        <v>0.76947849117550537</v>
      </c>
      <c r="H2213" s="27">
        <f t="shared" si="380"/>
        <v>2</v>
      </c>
      <c r="I2213" s="11">
        <f t="shared" si="381"/>
        <v>0</v>
      </c>
      <c r="J2213" s="28">
        <f t="shared" si="382"/>
        <v>0</v>
      </c>
      <c r="K2213" s="28">
        <f t="shared" si="383"/>
        <v>2250</v>
      </c>
      <c r="L2213" s="28">
        <f t="shared" si="384"/>
        <v>2210</v>
      </c>
      <c r="M2213" s="41">
        <f>AVERAGE($K$4:K2213)</f>
        <v>2728.4615384615386</v>
      </c>
      <c r="N2213" s="41">
        <f>_xlfn.STDEV.S($K$4:K2213)</f>
        <v>354.33023885485676</v>
      </c>
      <c r="O2213" s="41">
        <f t="shared" si="386"/>
        <v>2713.6807298146109</v>
      </c>
      <c r="P2213" s="41">
        <f t="shared" si="387"/>
        <v>2743.2423471084662</v>
      </c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  <c r="AA2213" s="11"/>
      <c r="AB2213" s="11"/>
    </row>
    <row r="2214" spans="2:28" x14ac:dyDescent="0.2">
      <c r="B2214" s="13">
        <f t="shared" si="385"/>
        <v>2211</v>
      </c>
      <c r="C2214" s="12">
        <v>0.82099597880459407</v>
      </c>
      <c r="D2214" s="11">
        <f t="shared" si="377"/>
        <v>22</v>
      </c>
      <c r="E2214" s="11">
        <f t="shared" si="378"/>
        <v>22</v>
      </c>
      <c r="F2214" s="11">
        <f t="shared" si="379"/>
        <v>3300</v>
      </c>
      <c r="G2214" s="12">
        <v>2.3900330299896799E-2</v>
      </c>
      <c r="H2214" s="27">
        <f t="shared" si="380"/>
        <v>0</v>
      </c>
      <c r="I2214" s="11">
        <f t="shared" si="381"/>
        <v>3</v>
      </c>
      <c r="J2214" s="28">
        <f t="shared" si="382"/>
        <v>1500</v>
      </c>
      <c r="K2214" s="28">
        <f t="shared" si="383"/>
        <v>1800</v>
      </c>
      <c r="L2214" s="28">
        <f t="shared" si="384"/>
        <v>2211</v>
      </c>
      <c r="M2214" s="41">
        <f>AVERAGE($K$4:K2214)</f>
        <v>2728.0416101311625</v>
      </c>
      <c r="N2214" s="41">
        <f>_xlfn.STDEV.S($K$4:K2214)</f>
        <v>354.79993736313025</v>
      </c>
      <c r="O2214" s="41">
        <f t="shared" si="386"/>
        <v>2713.2445591552555</v>
      </c>
      <c r="P2214" s="41">
        <f t="shared" si="387"/>
        <v>2742.8386611070696</v>
      </c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  <c r="AA2214" s="11"/>
      <c r="AB2214" s="11"/>
    </row>
    <row r="2215" spans="2:28" x14ac:dyDescent="0.2">
      <c r="B2215" s="13">
        <f t="shared" si="385"/>
        <v>2212</v>
      </c>
      <c r="C2215" s="12">
        <v>0.26136421689842992</v>
      </c>
      <c r="D2215" s="11">
        <f t="shared" si="377"/>
        <v>18</v>
      </c>
      <c r="E2215" s="11">
        <f t="shared" si="378"/>
        <v>18</v>
      </c>
      <c r="F2215" s="11">
        <f t="shared" si="379"/>
        <v>2700</v>
      </c>
      <c r="G2215" s="12">
        <v>0.7505469479607122</v>
      </c>
      <c r="H2215" s="27">
        <f t="shared" si="380"/>
        <v>3</v>
      </c>
      <c r="I2215" s="11">
        <f t="shared" si="381"/>
        <v>0</v>
      </c>
      <c r="J2215" s="28">
        <f t="shared" si="382"/>
        <v>0</v>
      </c>
      <c r="K2215" s="28">
        <f t="shared" si="383"/>
        <v>2700</v>
      </c>
      <c r="L2215" s="28">
        <f t="shared" si="384"/>
        <v>2212</v>
      </c>
      <c r="M2215" s="41">
        <f>AVERAGE($K$4:K2215)</f>
        <v>2728.0289330922242</v>
      </c>
      <c r="N2215" s="41">
        <f>_xlfn.STDEV.S($K$4:K2215)</f>
        <v>354.7201941930818</v>
      </c>
      <c r="O2215" s="41">
        <f t="shared" si="386"/>
        <v>2713.2385558461633</v>
      </c>
      <c r="P2215" s="41">
        <f t="shared" si="387"/>
        <v>2742.819310338285</v>
      </c>
      <c r="Q2215" s="11"/>
      <c r="R2215" s="11"/>
      <c r="S2215" s="11"/>
      <c r="T2215" s="11"/>
      <c r="U2215" s="11"/>
      <c r="V2215" s="11"/>
      <c r="W2215" s="11"/>
      <c r="X2215" s="11"/>
      <c r="Y2215" s="11"/>
      <c r="Z2215" s="11"/>
      <c r="AA2215" s="11"/>
      <c r="AB2215" s="11"/>
    </row>
    <row r="2216" spans="2:28" x14ac:dyDescent="0.2">
      <c r="B2216" s="13">
        <f t="shared" si="385"/>
        <v>2213</v>
      </c>
      <c r="C2216" s="12">
        <v>0.99460348829956269</v>
      </c>
      <c r="D2216" s="11">
        <f t="shared" si="377"/>
        <v>25</v>
      </c>
      <c r="E2216" s="11">
        <f t="shared" si="378"/>
        <v>22</v>
      </c>
      <c r="F2216" s="11">
        <f t="shared" si="379"/>
        <v>3300</v>
      </c>
      <c r="G2216" s="12">
        <v>0.53737258006484856</v>
      </c>
      <c r="H2216" s="27">
        <f t="shared" si="380"/>
        <v>2</v>
      </c>
      <c r="I2216" s="11">
        <f t="shared" si="381"/>
        <v>1</v>
      </c>
      <c r="J2216" s="28">
        <f t="shared" si="382"/>
        <v>500</v>
      </c>
      <c r="K2216" s="28">
        <f t="shared" si="383"/>
        <v>2800</v>
      </c>
      <c r="L2216" s="28">
        <f t="shared" si="384"/>
        <v>2213</v>
      </c>
      <c r="M2216" s="41">
        <f>AVERAGE($K$4:K2216)</f>
        <v>2728.0614550384093</v>
      </c>
      <c r="N2216" s="41">
        <f>_xlfn.STDEV.S($K$4:K2216)</f>
        <v>354.64330425926397</v>
      </c>
      <c r="O2216" s="41">
        <f t="shared" si="386"/>
        <v>2713.2776288039913</v>
      </c>
      <c r="P2216" s="41">
        <f t="shared" si="387"/>
        <v>2742.8452812728274</v>
      </c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1"/>
      <c r="AB2216" s="11"/>
    </row>
    <row r="2217" spans="2:28" x14ac:dyDescent="0.2">
      <c r="B2217" s="13">
        <f t="shared" si="385"/>
        <v>2214</v>
      </c>
      <c r="C2217" s="12">
        <v>0.60408944389119656</v>
      </c>
      <c r="D2217" s="11">
        <f t="shared" si="377"/>
        <v>20</v>
      </c>
      <c r="E2217" s="11">
        <f t="shared" si="378"/>
        <v>20</v>
      </c>
      <c r="F2217" s="11">
        <f t="shared" si="379"/>
        <v>3000</v>
      </c>
      <c r="G2217" s="12">
        <v>0.84116173620720436</v>
      </c>
      <c r="H2217" s="27">
        <f t="shared" si="380"/>
        <v>3</v>
      </c>
      <c r="I2217" s="11">
        <f t="shared" si="381"/>
        <v>0</v>
      </c>
      <c r="J2217" s="28">
        <f t="shared" si="382"/>
        <v>0</v>
      </c>
      <c r="K2217" s="28">
        <f t="shared" si="383"/>
        <v>3000</v>
      </c>
      <c r="L2217" s="28">
        <f t="shared" si="384"/>
        <v>2214</v>
      </c>
      <c r="M2217" s="41">
        <f>AVERAGE($K$4:K2217)</f>
        <v>2728.1842818428186</v>
      </c>
      <c r="N2217" s="41">
        <f>_xlfn.STDEV.S($K$4:K2217)</f>
        <v>354.6102669095377</v>
      </c>
      <c r="O2217" s="41">
        <f t="shared" si="386"/>
        <v>2713.4051752551254</v>
      </c>
      <c r="P2217" s="41">
        <f t="shared" si="387"/>
        <v>2742.9633884305117</v>
      </c>
      <c r="Q2217" s="11"/>
      <c r="R2217" s="11"/>
      <c r="S2217" s="11"/>
      <c r="T2217" s="11"/>
      <c r="U2217" s="11"/>
      <c r="V2217" s="11"/>
      <c r="W2217" s="11"/>
      <c r="X2217" s="11"/>
      <c r="Y2217" s="11"/>
      <c r="Z2217" s="11"/>
      <c r="AA2217" s="11"/>
      <c r="AB2217" s="11"/>
    </row>
    <row r="2218" spans="2:28" x14ac:dyDescent="0.2">
      <c r="B2218" s="13">
        <f t="shared" si="385"/>
        <v>2215</v>
      </c>
      <c r="C2218" s="12">
        <v>0.76761308593391486</v>
      </c>
      <c r="D2218" s="11">
        <f t="shared" si="377"/>
        <v>21</v>
      </c>
      <c r="E2218" s="11">
        <f t="shared" si="378"/>
        <v>21</v>
      </c>
      <c r="F2218" s="11">
        <f t="shared" si="379"/>
        <v>3150</v>
      </c>
      <c r="G2218" s="12">
        <v>0.8690828623456921</v>
      </c>
      <c r="H2218" s="27">
        <f t="shared" si="380"/>
        <v>4</v>
      </c>
      <c r="I2218" s="11">
        <f t="shared" si="381"/>
        <v>0</v>
      </c>
      <c r="J2218" s="28">
        <f t="shared" si="382"/>
        <v>0</v>
      </c>
      <c r="K2218" s="28">
        <f t="shared" si="383"/>
        <v>3150</v>
      </c>
      <c r="L2218" s="28">
        <f t="shared" si="384"/>
        <v>2215</v>
      </c>
      <c r="M2218" s="41">
        <f>AVERAGE($K$4:K2218)</f>
        <v>2728.3747178329572</v>
      </c>
      <c r="N2218" s="41">
        <f>_xlfn.STDEV.S($K$4:K2218)</f>
        <v>354.6434453705067</v>
      </c>
      <c r="O2218" s="41">
        <f t="shared" si="386"/>
        <v>2713.5975689478232</v>
      </c>
      <c r="P2218" s="41">
        <f t="shared" si="387"/>
        <v>2743.1518667180912</v>
      </c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  <c r="AA2218" s="11"/>
      <c r="AB2218" s="11"/>
    </row>
    <row r="2219" spans="2:28" x14ac:dyDescent="0.2">
      <c r="B2219" s="13">
        <f t="shared" si="385"/>
        <v>2216</v>
      </c>
      <c r="C2219" s="12">
        <v>8.9745056769894749E-2</v>
      </c>
      <c r="D2219" s="11">
        <f t="shared" si="377"/>
        <v>16</v>
      </c>
      <c r="E2219" s="11">
        <f t="shared" si="378"/>
        <v>16</v>
      </c>
      <c r="F2219" s="11">
        <f t="shared" si="379"/>
        <v>2400</v>
      </c>
      <c r="G2219" s="12">
        <v>0.33240085519553819</v>
      </c>
      <c r="H2219" s="27">
        <f t="shared" si="380"/>
        <v>1</v>
      </c>
      <c r="I2219" s="11">
        <f t="shared" si="381"/>
        <v>0</v>
      </c>
      <c r="J2219" s="28">
        <f t="shared" si="382"/>
        <v>0</v>
      </c>
      <c r="K2219" s="28">
        <f t="shared" si="383"/>
        <v>2400</v>
      </c>
      <c r="L2219" s="28">
        <f t="shared" si="384"/>
        <v>2216</v>
      </c>
      <c r="M2219" s="41">
        <f>AVERAGE($K$4:K2219)</f>
        <v>2728.2265342960291</v>
      </c>
      <c r="N2219" s="41">
        <f>_xlfn.STDEV.S($K$4:K2219)</f>
        <v>354.63199396291691</v>
      </c>
      <c r="O2219" s="41">
        <f t="shared" si="386"/>
        <v>2713.4532006747691</v>
      </c>
      <c r="P2219" s="41">
        <f t="shared" si="387"/>
        <v>2742.9998679172891</v>
      </c>
      <c r="Q2219" s="11"/>
      <c r="R2219" s="11"/>
      <c r="S2219" s="11"/>
      <c r="T2219" s="11"/>
      <c r="U2219" s="11"/>
      <c r="V2219" s="11"/>
      <c r="W2219" s="11"/>
      <c r="X2219" s="11"/>
      <c r="Y2219" s="11"/>
      <c r="Z2219" s="11"/>
      <c r="AA2219" s="11"/>
      <c r="AB2219" s="11"/>
    </row>
    <row r="2220" spans="2:28" x14ac:dyDescent="0.2">
      <c r="B2220" s="13">
        <f t="shared" si="385"/>
        <v>2217</v>
      </c>
      <c r="C2220" s="12">
        <v>0.59453658358799777</v>
      </c>
      <c r="D2220" s="11">
        <f t="shared" si="377"/>
        <v>20</v>
      </c>
      <c r="E2220" s="11">
        <f t="shared" si="378"/>
        <v>20</v>
      </c>
      <c r="F2220" s="11">
        <f t="shared" si="379"/>
        <v>3000</v>
      </c>
      <c r="G2220" s="12">
        <v>0.97095802894937833</v>
      </c>
      <c r="H2220" s="27">
        <f t="shared" si="380"/>
        <v>5</v>
      </c>
      <c r="I2220" s="11">
        <f t="shared" si="381"/>
        <v>0</v>
      </c>
      <c r="J2220" s="28">
        <f t="shared" si="382"/>
        <v>0</v>
      </c>
      <c r="K2220" s="28">
        <f t="shared" si="383"/>
        <v>3000</v>
      </c>
      <c r="L2220" s="28">
        <f t="shared" si="384"/>
        <v>2217</v>
      </c>
      <c r="M2220" s="41">
        <f>AVERAGE($K$4:K2220)</f>
        <v>2728.3491204330176</v>
      </c>
      <c r="N2220" s="41">
        <f>_xlfn.STDEV.S($K$4:K2220)</f>
        <v>354.59894833600941</v>
      </c>
      <c r="O2220" s="41">
        <f t="shared" si="386"/>
        <v>2713.5804989722333</v>
      </c>
      <c r="P2220" s="41">
        <f t="shared" si="387"/>
        <v>2743.1177418938018</v>
      </c>
      <c r="Q2220" s="11"/>
      <c r="R2220" s="11"/>
      <c r="S2220" s="11"/>
      <c r="T2220" s="11"/>
      <c r="U2220" s="11"/>
      <c r="V2220" s="11"/>
      <c r="W2220" s="11"/>
      <c r="X2220" s="11"/>
      <c r="Y2220" s="11"/>
      <c r="Z2220" s="11"/>
      <c r="AA2220" s="11"/>
      <c r="AB2220" s="11"/>
    </row>
    <row r="2221" spans="2:28" x14ac:dyDescent="0.2">
      <c r="B2221" s="13">
        <f t="shared" si="385"/>
        <v>2218</v>
      </c>
      <c r="C2221" s="12">
        <v>0.96439286601582896</v>
      </c>
      <c r="D2221" s="11">
        <f t="shared" si="377"/>
        <v>24</v>
      </c>
      <c r="E2221" s="11">
        <f t="shared" si="378"/>
        <v>22</v>
      </c>
      <c r="F2221" s="11">
        <f t="shared" si="379"/>
        <v>3300</v>
      </c>
      <c r="G2221" s="12">
        <v>7.5607505454353463E-2</v>
      </c>
      <c r="H2221" s="27">
        <f t="shared" si="380"/>
        <v>0</v>
      </c>
      <c r="I2221" s="11">
        <f t="shared" si="381"/>
        <v>3</v>
      </c>
      <c r="J2221" s="28">
        <f t="shared" si="382"/>
        <v>1500</v>
      </c>
      <c r="K2221" s="28">
        <f t="shared" si="383"/>
        <v>1800</v>
      </c>
      <c r="L2221" s="28">
        <f t="shared" si="384"/>
        <v>2218</v>
      </c>
      <c r="M2221" s="41">
        <f>AVERAGE($K$4:K2221)</f>
        <v>2727.9305680793509</v>
      </c>
      <c r="N2221" s="41">
        <f>_xlfn.STDEV.S($K$4:K2221)</f>
        <v>355.06655770476101</v>
      </c>
      <c r="O2221" s="41">
        <f t="shared" si="386"/>
        <v>2713.1458089244115</v>
      </c>
      <c r="P2221" s="41">
        <f t="shared" si="387"/>
        <v>2742.7153272342903</v>
      </c>
      <c r="Q2221" s="11"/>
      <c r="R2221" s="11"/>
      <c r="S2221" s="11"/>
      <c r="T2221" s="11"/>
      <c r="U2221" s="11"/>
      <c r="V2221" s="11"/>
      <c r="W2221" s="11"/>
      <c r="X2221" s="11"/>
      <c r="Y2221" s="11"/>
      <c r="Z2221" s="11"/>
      <c r="AA2221" s="11"/>
      <c r="AB2221" s="11"/>
    </row>
    <row r="2222" spans="2:28" x14ac:dyDescent="0.2">
      <c r="B2222" s="13">
        <f t="shared" si="385"/>
        <v>2219</v>
      </c>
      <c r="C2222" s="12">
        <v>0.43622186450584655</v>
      </c>
      <c r="D2222" s="11">
        <f t="shared" si="377"/>
        <v>19</v>
      </c>
      <c r="E2222" s="11">
        <f t="shared" si="378"/>
        <v>19</v>
      </c>
      <c r="F2222" s="11">
        <f t="shared" si="379"/>
        <v>2850</v>
      </c>
      <c r="G2222" s="12">
        <v>0.96749920695334268</v>
      </c>
      <c r="H2222" s="27">
        <f t="shared" si="380"/>
        <v>5</v>
      </c>
      <c r="I2222" s="11">
        <f t="shared" si="381"/>
        <v>0</v>
      </c>
      <c r="J2222" s="28">
        <f t="shared" si="382"/>
        <v>0</v>
      </c>
      <c r="K2222" s="28">
        <f t="shared" si="383"/>
        <v>2850</v>
      </c>
      <c r="L2222" s="28">
        <f t="shared" si="384"/>
        <v>2219</v>
      </c>
      <c r="M2222" s="41">
        <f>AVERAGE($K$4:K2222)</f>
        <v>2727.98557908968</v>
      </c>
      <c r="N2222" s="41">
        <f>_xlfn.STDEV.S($K$4:K2222)</f>
        <v>354.99596483471697</v>
      </c>
      <c r="O2222" s="41">
        <f t="shared" si="386"/>
        <v>2713.2070941335342</v>
      </c>
      <c r="P2222" s="41">
        <f t="shared" si="387"/>
        <v>2742.7640640458258</v>
      </c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  <c r="AA2222" s="11"/>
      <c r="AB2222" s="11"/>
    </row>
    <row r="2223" spans="2:28" x14ac:dyDescent="0.2">
      <c r="B2223" s="13">
        <f t="shared" si="385"/>
        <v>2220</v>
      </c>
      <c r="C2223" s="12">
        <v>8.7291805323501892E-2</v>
      </c>
      <c r="D2223" s="11">
        <f t="shared" si="377"/>
        <v>16</v>
      </c>
      <c r="E2223" s="11">
        <f t="shared" si="378"/>
        <v>16</v>
      </c>
      <c r="F2223" s="11">
        <f t="shared" si="379"/>
        <v>2400</v>
      </c>
      <c r="G2223" s="12">
        <v>5.0493941207714554E-2</v>
      </c>
      <c r="H2223" s="27">
        <f t="shared" si="380"/>
        <v>0</v>
      </c>
      <c r="I2223" s="11">
        <f t="shared" si="381"/>
        <v>0</v>
      </c>
      <c r="J2223" s="28">
        <f t="shared" si="382"/>
        <v>0</v>
      </c>
      <c r="K2223" s="28">
        <f t="shared" si="383"/>
        <v>2400</v>
      </c>
      <c r="L2223" s="28">
        <f t="shared" si="384"/>
        <v>2220</v>
      </c>
      <c r="M2223" s="41">
        <f>AVERAGE($K$4:K2223)</f>
        <v>2727.8378378378379</v>
      </c>
      <c r="N2223" s="41">
        <f>_xlfn.STDEV.S($K$4:K2223)</f>
        <v>354.98422463449276</v>
      </c>
      <c r="O2223" s="41">
        <f t="shared" si="386"/>
        <v>2713.0631740140825</v>
      </c>
      <c r="P2223" s="41">
        <f t="shared" si="387"/>
        <v>2742.6125016615933</v>
      </c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  <c r="AA2223" s="11"/>
      <c r="AB2223" s="11"/>
    </row>
    <row r="2224" spans="2:28" x14ac:dyDescent="0.2">
      <c r="B2224" s="13">
        <f t="shared" si="385"/>
        <v>2221</v>
      </c>
      <c r="C2224" s="12">
        <v>0.61395860108298239</v>
      </c>
      <c r="D2224" s="11">
        <f t="shared" si="377"/>
        <v>20</v>
      </c>
      <c r="E2224" s="11">
        <f t="shared" si="378"/>
        <v>20</v>
      </c>
      <c r="F2224" s="11">
        <f t="shared" si="379"/>
        <v>3000</v>
      </c>
      <c r="G2224" s="12">
        <v>0.1406718449445219</v>
      </c>
      <c r="H2224" s="27">
        <f t="shared" si="380"/>
        <v>1</v>
      </c>
      <c r="I2224" s="11">
        <f t="shared" si="381"/>
        <v>0</v>
      </c>
      <c r="J2224" s="28">
        <f t="shared" si="382"/>
        <v>0</v>
      </c>
      <c r="K2224" s="28">
        <f t="shared" si="383"/>
        <v>3000</v>
      </c>
      <c r="L2224" s="28">
        <f t="shared" si="384"/>
        <v>2221</v>
      </c>
      <c r="M2224" s="41">
        <f>AVERAGE($K$4:K2224)</f>
        <v>2727.9603782080144</v>
      </c>
      <c r="N2224" s="41">
        <f>_xlfn.STDEV.S($K$4:K2224)</f>
        <v>354.9512468193285</v>
      </c>
      <c r="O2224" s="41">
        <f t="shared" si="386"/>
        <v>2713.1904167664798</v>
      </c>
      <c r="P2224" s="41">
        <f t="shared" si="387"/>
        <v>2742.730339649549</v>
      </c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  <c r="AA2224" s="11"/>
      <c r="AB2224" s="11"/>
    </row>
    <row r="2225" spans="2:28" x14ac:dyDescent="0.2">
      <c r="B2225" s="13">
        <f t="shared" si="385"/>
        <v>2222</v>
      </c>
      <c r="C2225" s="12">
        <v>0.64846957992818455</v>
      </c>
      <c r="D2225" s="11">
        <f t="shared" si="377"/>
        <v>20</v>
      </c>
      <c r="E2225" s="11">
        <f t="shared" si="378"/>
        <v>20</v>
      </c>
      <c r="F2225" s="11">
        <f t="shared" si="379"/>
        <v>3000</v>
      </c>
      <c r="G2225" s="12">
        <v>0.20964830971940929</v>
      </c>
      <c r="H2225" s="27">
        <f t="shared" si="380"/>
        <v>1</v>
      </c>
      <c r="I2225" s="11">
        <f t="shared" si="381"/>
        <v>0</v>
      </c>
      <c r="J2225" s="28">
        <f t="shared" si="382"/>
        <v>0</v>
      </c>
      <c r="K2225" s="28">
        <f t="shared" si="383"/>
        <v>3000</v>
      </c>
      <c r="L2225" s="28">
        <f t="shared" si="384"/>
        <v>2222</v>
      </c>
      <c r="M2225" s="41">
        <f>AVERAGE($K$4:K2225)</f>
        <v>2728.082808280828</v>
      </c>
      <c r="N2225" s="41">
        <f>_xlfn.STDEV.S($K$4:K2225)</f>
        <v>354.91825336983021</v>
      </c>
      <c r="O2225" s="41">
        <f t="shared" si="386"/>
        <v>2713.3175470028436</v>
      </c>
      <c r="P2225" s="41">
        <f t="shared" si="387"/>
        <v>2742.8480695588123</v>
      </c>
      <c r="Q2225" s="11"/>
      <c r="R2225" s="11"/>
      <c r="S2225" s="11"/>
      <c r="T2225" s="11"/>
      <c r="U2225" s="11"/>
      <c r="V2225" s="11"/>
      <c r="W2225" s="11"/>
      <c r="X2225" s="11"/>
      <c r="Y2225" s="11"/>
      <c r="Z2225" s="11"/>
      <c r="AA2225" s="11"/>
      <c r="AB2225" s="11"/>
    </row>
    <row r="2226" spans="2:28" x14ac:dyDescent="0.2">
      <c r="B2226" s="13">
        <f t="shared" si="385"/>
        <v>2223</v>
      </c>
      <c r="C2226" s="12">
        <v>0.85242261687980125</v>
      </c>
      <c r="D2226" s="11">
        <f t="shared" si="377"/>
        <v>22</v>
      </c>
      <c r="E2226" s="11">
        <f t="shared" si="378"/>
        <v>22</v>
      </c>
      <c r="F2226" s="11">
        <f t="shared" si="379"/>
        <v>3300</v>
      </c>
      <c r="G2226" s="12">
        <v>0.38813622577056661</v>
      </c>
      <c r="H2226" s="27">
        <f t="shared" si="380"/>
        <v>2</v>
      </c>
      <c r="I2226" s="11">
        <f t="shared" si="381"/>
        <v>1</v>
      </c>
      <c r="J2226" s="28">
        <f t="shared" si="382"/>
        <v>500</v>
      </c>
      <c r="K2226" s="28">
        <f t="shared" si="383"/>
        <v>2800</v>
      </c>
      <c r="L2226" s="28">
        <f t="shared" si="384"/>
        <v>2223</v>
      </c>
      <c r="M2226" s="41">
        <f>AVERAGE($K$4:K2226)</f>
        <v>2728.1151596941072</v>
      </c>
      <c r="N2226" s="41">
        <f>_xlfn.STDEV.S($K$4:K2226)</f>
        <v>354.8416581996006</v>
      </c>
      <c r="O2226" s="41">
        <f t="shared" si="386"/>
        <v>2713.356409217874</v>
      </c>
      <c r="P2226" s="41">
        <f t="shared" si="387"/>
        <v>2742.8739101703404</v>
      </c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  <c r="AA2226" s="11"/>
      <c r="AB2226" s="11"/>
    </row>
    <row r="2227" spans="2:28" x14ac:dyDescent="0.2">
      <c r="B2227" s="13">
        <f t="shared" si="385"/>
        <v>2224</v>
      </c>
      <c r="C2227" s="12">
        <v>0.8536593266699195</v>
      </c>
      <c r="D2227" s="11">
        <f t="shared" si="377"/>
        <v>22</v>
      </c>
      <c r="E2227" s="11">
        <f t="shared" si="378"/>
        <v>22</v>
      </c>
      <c r="F2227" s="11">
        <f t="shared" si="379"/>
        <v>3300</v>
      </c>
      <c r="G2227" s="12">
        <v>0.91757134654708639</v>
      </c>
      <c r="H2227" s="27">
        <f t="shared" si="380"/>
        <v>4</v>
      </c>
      <c r="I2227" s="11">
        <f t="shared" si="381"/>
        <v>0</v>
      </c>
      <c r="J2227" s="28">
        <f t="shared" si="382"/>
        <v>0</v>
      </c>
      <c r="K2227" s="28">
        <f t="shared" si="383"/>
        <v>3300</v>
      </c>
      <c r="L2227" s="28">
        <f t="shared" si="384"/>
        <v>2224</v>
      </c>
      <c r="M2227" s="41">
        <f>AVERAGE($K$4:K2227)</f>
        <v>2728.3723021582732</v>
      </c>
      <c r="N2227" s="41">
        <f>_xlfn.STDEV.S($K$4:K2227)</f>
        <v>354.96903727524898</v>
      </c>
      <c r="O2227" s="41">
        <f t="shared" si="386"/>
        <v>2713.6115769158082</v>
      </c>
      <c r="P2227" s="41">
        <f t="shared" si="387"/>
        <v>2743.1330274007382</v>
      </c>
      <c r="Q2227" s="11"/>
      <c r="R2227" s="11"/>
      <c r="S2227" s="11"/>
      <c r="T2227" s="11"/>
      <c r="U2227" s="11"/>
      <c r="V2227" s="11"/>
      <c r="W2227" s="11"/>
      <c r="X2227" s="11"/>
      <c r="Y2227" s="11"/>
      <c r="Z2227" s="11"/>
      <c r="AA2227" s="11"/>
      <c r="AB2227" s="11"/>
    </row>
    <row r="2228" spans="2:28" x14ac:dyDescent="0.2">
      <c r="B2228" s="13">
        <f t="shared" si="385"/>
        <v>2225</v>
      </c>
      <c r="C2228" s="12">
        <v>0.54821659666770228</v>
      </c>
      <c r="D2228" s="11">
        <f t="shared" si="377"/>
        <v>20</v>
      </c>
      <c r="E2228" s="11">
        <f t="shared" si="378"/>
        <v>20</v>
      </c>
      <c r="F2228" s="11">
        <f t="shared" si="379"/>
        <v>3000</v>
      </c>
      <c r="G2228" s="12">
        <v>0.94469597781529591</v>
      </c>
      <c r="H2228" s="27">
        <f t="shared" si="380"/>
        <v>4</v>
      </c>
      <c r="I2228" s="11">
        <f t="shared" si="381"/>
        <v>0</v>
      </c>
      <c r="J2228" s="28">
        <f t="shared" si="382"/>
        <v>0</v>
      </c>
      <c r="K2228" s="28">
        <f t="shared" si="383"/>
        <v>3000</v>
      </c>
      <c r="L2228" s="28">
        <f t="shared" si="384"/>
        <v>2225</v>
      </c>
      <c r="M2228" s="41">
        <f>AVERAGE($K$4:K2228)</f>
        <v>2728.4943820224721</v>
      </c>
      <c r="N2228" s="41">
        <f>_xlfn.STDEV.S($K$4:K2228)</f>
        <v>354.93594022522996</v>
      </c>
      <c r="O2228" s="41">
        <f t="shared" si="386"/>
        <v>2713.7383537539026</v>
      </c>
      <c r="P2228" s="41">
        <f t="shared" si="387"/>
        <v>2743.2504102910416</v>
      </c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  <c r="AA2228" s="11"/>
      <c r="AB2228" s="11"/>
    </row>
    <row r="2229" spans="2:28" x14ac:dyDescent="0.2">
      <c r="B2229" s="13">
        <f t="shared" si="385"/>
        <v>2226</v>
      </c>
      <c r="C2229" s="12">
        <v>0.82037172868587638</v>
      </c>
      <c r="D2229" s="11">
        <f t="shared" si="377"/>
        <v>22</v>
      </c>
      <c r="E2229" s="11">
        <f t="shared" si="378"/>
        <v>22</v>
      </c>
      <c r="F2229" s="11">
        <f t="shared" si="379"/>
        <v>3300</v>
      </c>
      <c r="G2229" s="12">
        <v>0.73155130090043341</v>
      </c>
      <c r="H2229" s="27">
        <f t="shared" si="380"/>
        <v>3</v>
      </c>
      <c r="I2229" s="11">
        <f t="shared" si="381"/>
        <v>0</v>
      </c>
      <c r="J2229" s="28">
        <f t="shared" si="382"/>
        <v>0</v>
      </c>
      <c r="K2229" s="28">
        <f t="shared" si="383"/>
        <v>3300</v>
      </c>
      <c r="L2229" s="28">
        <f t="shared" si="384"/>
        <v>2226</v>
      </c>
      <c r="M2229" s="41">
        <f>AVERAGE($K$4:K2229)</f>
        <v>2728.7511230907458</v>
      </c>
      <c r="N2229" s="41">
        <f>_xlfn.STDEV.S($K$4:K2229)</f>
        <v>355.06285445920088</v>
      </c>
      <c r="O2229" s="41">
        <f t="shared" si="386"/>
        <v>2713.993138158919</v>
      </c>
      <c r="P2229" s="41">
        <f t="shared" si="387"/>
        <v>2743.5091080225725</v>
      </c>
      <c r="Q2229" s="11"/>
      <c r="R2229" s="11"/>
      <c r="S2229" s="11"/>
      <c r="T2229" s="11"/>
      <c r="U2229" s="11"/>
      <c r="V2229" s="11"/>
      <c r="W2229" s="11"/>
      <c r="X2229" s="11"/>
      <c r="Y2229" s="11"/>
      <c r="Z2229" s="11"/>
      <c r="AA2229" s="11"/>
      <c r="AB2229" s="11"/>
    </row>
    <row r="2230" spans="2:28" x14ac:dyDescent="0.2">
      <c r="B2230" s="13">
        <f t="shared" si="385"/>
        <v>2227</v>
      </c>
      <c r="C2230" s="12">
        <v>0.82804587875818492</v>
      </c>
      <c r="D2230" s="11">
        <f t="shared" si="377"/>
        <v>22</v>
      </c>
      <c r="E2230" s="11">
        <f t="shared" si="378"/>
        <v>22</v>
      </c>
      <c r="F2230" s="11">
        <f t="shared" si="379"/>
        <v>3300</v>
      </c>
      <c r="G2230" s="12">
        <v>0.81746293398118397</v>
      </c>
      <c r="H2230" s="27">
        <f t="shared" si="380"/>
        <v>3</v>
      </c>
      <c r="I2230" s="11">
        <f t="shared" si="381"/>
        <v>0</v>
      </c>
      <c r="J2230" s="28">
        <f t="shared" si="382"/>
        <v>0</v>
      </c>
      <c r="K2230" s="28">
        <f t="shared" si="383"/>
        <v>3300</v>
      </c>
      <c r="L2230" s="28">
        <f t="shared" si="384"/>
        <v>2227</v>
      </c>
      <c r="M2230" s="41">
        <f>AVERAGE($K$4:K2230)</f>
        <v>2729.0076335877861</v>
      </c>
      <c r="N2230" s="41">
        <f>_xlfn.STDEV.S($K$4:K2230)</f>
        <v>355.18942396400314</v>
      </c>
      <c r="O2230" s="41">
        <f t="shared" si="386"/>
        <v>2714.2477064516725</v>
      </c>
      <c r="P2230" s="41">
        <f t="shared" si="387"/>
        <v>2743.7675607238998</v>
      </c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  <c r="AA2230" s="11"/>
      <c r="AB2230" s="11"/>
    </row>
    <row r="2231" spans="2:28" x14ac:dyDescent="0.2">
      <c r="B2231" s="13">
        <f t="shared" si="385"/>
        <v>2228</v>
      </c>
      <c r="C2231" s="12">
        <v>0.80586294965761296</v>
      </c>
      <c r="D2231" s="11">
        <f t="shared" si="377"/>
        <v>21</v>
      </c>
      <c r="E2231" s="11">
        <f t="shared" si="378"/>
        <v>21</v>
      </c>
      <c r="F2231" s="11">
        <f t="shared" si="379"/>
        <v>3150</v>
      </c>
      <c r="G2231" s="12">
        <v>0.77206418848241221</v>
      </c>
      <c r="H2231" s="27">
        <f t="shared" si="380"/>
        <v>3</v>
      </c>
      <c r="I2231" s="11">
        <f t="shared" si="381"/>
        <v>0</v>
      </c>
      <c r="J2231" s="28">
        <f t="shared" si="382"/>
        <v>0</v>
      </c>
      <c r="K2231" s="28">
        <f t="shared" si="383"/>
        <v>3150</v>
      </c>
      <c r="L2231" s="28">
        <f t="shared" si="384"/>
        <v>2228</v>
      </c>
      <c r="M2231" s="41">
        <f>AVERAGE($K$4:K2231)</f>
        <v>2729.1965888689406</v>
      </c>
      <c r="N2231" s="41">
        <f>_xlfn.STDEV.S($K$4:K2231)</f>
        <v>355.22165704981154</v>
      </c>
      <c r="O2231" s="41">
        <f t="shared" si="386"/>
        <v>2714.4386389331571</v>
      </c>
      <c r="P2231" s="41">
        <f t="shared" si="387"/>
        <v>2743.9545388047241</v>
      </c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1"/>
      <c r="AB2231" s="11"/>
    </row>
    <row r="2232" spans="2:28" x14ac:dyDescent="0.2">
      <c r="B2232" s="13">
        <f t="shared" si="385"/>
        <v>2229</v>
      </c>
      <c r="C2232" s="12">
        <v>0.8444793717320086</v>
      </c>
      <c r="D2232" s="11">
        <f t="shared" si="377"/>
        <v>22</v>
      </c>
      <c r="E2232" s="11">
        <f t="shared" si="378"/>
        <v>22</v>
      </c>
      <c r="F2232" s="11">
        <f t="shared" si="379"/>
        <v>3300</v>
      </c>
      <c r="G2232" s="12">
        <v>0.20357405890733415</v>
      </c>
      <c r="H2232" s="27">
        <f t="shared" si="380"/>
        <v>1</v>
      </c>
      <c r="I2232" s="11">
        <f t="shared" si="381"/>
        <v>2</v>
      </c>
      <c r="J2232" s="28">
        <f t="shared" si="382"/>
        <v>1000</v>
      </c>
      <c r="K2232" s="28">
        <f t="shared" si="383"/>
        <v>2300</v>
      </c>
      <c r="L2232" s="28">
        <f t="shared" si="384"/>
        <v>2229</v>
      </c>
      <c r="M2232" s="41">
        <f>AVERAGE($K$4:K2232)</f>
        <v>2729.0040376850607</v>
      </c>
      <c r="N2232" s="41">
        <f>_xlfn.STDEV.S($K$4:K2232)</f>
        <v>355.258262546514</v>
      </c>
      <c r="O2232" s="41">
        <f t="shared" si="386"/>
        <v>2714.2478817024162</v>
      </c>
      <c r="P2232" s="41">
        <f t="shared" si="387"/>
        <v>2743.7601936677052</v>
      </c>
      <c r="Q2232" s="11"/>
      <c r="R2232" s="11"/>
      <c r="S2232" s="11"/>
      <c r="T2232" s="11"/>
      <c r="U2232" s="11"/>
      <c r="V2232" s="11"/>
      <c r="W2232" s="11"/>
      <c r="X2232" s="11"/>
      <c r="Y2232" s="11"/>
      <c r="Z2232" s="11"/>
      <c r="AA2232" s="11"/>
      <c r="AB2232" s="11"/>
    </row>
    <row r="2233" spans="2:28" x14ac:dyDescent="0.2">
      <c r="B2233" s="13">
        <f t="shared" si="385"/>
        <v>2230</v>
      </c>
      <c r="C2233" s="12">
        <v>0.33214591726223763</v>
      </c>
      <c r="D2233" s="11">
        <f t="shared" si="377"/>
        <v>18</v>
      </c>
      <c r="E2233" s="11">
        <f t="shared" si="378"/>
        <v>18</v>
      </c>
      <c r="F2233" s="11">
        <f t="shared" si="379"/>
        <v>2700</v>
      </c>
      <c r="G2233" s="12">
        <v>0.88327913718009321</v>
      </c>
      <c r="H2233" s="27">
        <f t="shared" si="380"/>
        <v>3</v>
      </c>
      <c r="I2233" s="11">
        <f t="shared" si="381"/>
        <v>0</v>
      </c>
      <c r="J2233" s="28">
        <f t="shared" si="382"/>
        <v>0</v>
      </c>
      <c r="K2233" s="28">
        <f t="shared" si="383"/>
        <v>2700</v>
      </c>
      <c r="L2233" s="28">
        <f t="shared" si="384"/>
        <v>2230</v>
      </c>
      <c r="M2233" s="41">
        <f>AVERAGE($K$4:K2233)</f>
        <v>2728.9910313901346</v>
      </c>
      <c r="N2233" s="41">
        <f>_xlfn.STDEV.S($K$4:K2233)</f>
        <v>355.17909460171478</v>
      </c>
      <c r="O2233" s="41">
        <f t="shared" si="386"/>
        <v>2714.2414755458185</v>
      </c>
      <c r="P2233" s="41">
        <f t="shared" si="387"/>
        <v>2743.7405872344507</v>
      </c>
      <c r="Q2233" s="11"/>
      <c r="R2233" s="11"/>
      <c r="S2233" s="11"/>
      <c r="T2233" s="11"/>
      <c r="U2233" s="11"/>
      <c r="V2233" s="11"/>
      <c r="W2233" s="11"/>
      <c r="X2233" s="11"/>
      <c r="Y2233" s="11"/>
      <c r="Z2233" s="11"/>
      <c r="AA2233" s="11"/>
      <c r="AB2233" s="11"/>
    </row>
    <row r="2234" spans="2:28" x14ac:dyDescent="0.2">
      <c r="B2234" s="13">
        <f t="shared" si="385"/>
        <v>2231</v>
      </c>
      <c r="C2234" s="12">
        <v>0.7930016470035739</v>
      </c>
      <c r="D2234" s="11">
        <f t="shared" si="377"/>
        <v>21</v>
      </c>
      <c r="E2234" s="11">
        <f t="shared" si="378"/>
        <v>21</v>
      </c>
      <c r="F2234" s="11">
        <f t="shared" si="379"/>
        <v>3150</v>
      </c>
      <c r="G2234" s="12">
        <v>0.84392100785918944</v>
      </c>
      <c r="H2234" s="27">
        <f t="shared" si="380"/>
        <v>3</v>
      </c>
      <c r="I2234" s="11">
        <f t="shared" si="381"/>
        <v>0</v>
      </c>
      <c r="J2234" s="28">
        <f t="shared" si="382"/>
        <v>0</v>
      </c>
      <c r="K2234" s="28">
        <f t="shared" si="383"/>
        <v>3150</v>
      </c>
      <c r="L2234" s="28">
        <f t="shared" si="384"/>
        <v>2231</v>
      </c>
      <c r="M2234" s="41">
        <f>AVERAGE($K$4:K2234)</f>
        <v>2729.1797400268938</v>
      </c>
      <c r="N2234" s="41">
        <f>_xlfn.STDEV.S($K$4:K2234)</f>
        <v>355.21129878168955</v>
      </c>
      <c r="O2234" s="41">
        <f t="shared" si="386"/>
        <v>2714.4321566927151</v>
      </c>
      <c r="P2234" s="41">
        <f t="shared" si="387"/>
        <v>2743.9273233610725</v>
      </c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11"/>
      <c r="AB2234" s="11"/>
    </row>
    <row r="2235" spans="2:28" x14ac:dyDescent="0.2">
      <c r="B2235" s="13">
        <f t="shared" si="385"/>
        <v>2232</v>
      </c>
      <c r="C2235" s="12">
        <v>0.65678737214300253</v>
      </c>
      <c r="D2235" s="11">
        <f t="shared" si="377"/>
        <v>20</v>
      </c>
      <c r="E2235" s="11">
        <f t="shared" si="378"/>
        <v>20</v>
      </c>
      <c r="F2235" s="11">
        <f t="shared" si="379"/>
        <v>3000</v>
      </c>
      <c r="G2235" s="12">
        <v>0.54494821718753528</v>
      </c>
      <c r="H2235" s="27">
        <f t="shared" si="380"/>
        <v>2</v>
      </c>
      <c r="I2235" s="11">
        <f t="shared" si="381"/>
        <v>0</v>
      </c>
      <c r="J2235" s="28">
        <f t="shared" si="382"/>
        <v>0</v>
      </c>
      <c r="K2235" s="28">
        <f t="shared" si="383"/>
        <v>3000</v>
      </c>
      <c r="L2235" s="28">
        <f t="shared" si="384"/>
        <v>2232</v>
      </c>
      <c r="M2235" s="41">
        <f>AVERAGE($K$4:K2235)</f>
        <v>2729.3010752688174</v>
      </c>
      <c r="N2235" s="41">
        <f>_xlfn.STDEV.S($K$4:K2235)</f>
        <v>355.17794334341778</v>
      </c>
      <c r="O2235" s="41">
        <f t="shared" si="386"/>
        <v>2714.5581840968084</v>
      </c>
      <c r="P2235" s="41">
        <f t="shared" si="387"/>
        <v>2744.0439664408264</v>
      </c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  <c r="AA2235" s="11"/>
      <c r="AB2235" s="11"/>
    </row>
    <row r="2236" spans="2:28" x14ac:dyDescent="0.2">
      <c r="B2236" s="13">
        <f t="shared" si="385"/>
        <v>2233</v>
      </c>
      <c r="C2236" s="12">
        <v>0.19818651044191327</v>
      </c>
      <c r="D2236" s="11">
        <f t="shared" si="377"/>
        <v>17</v>
      </c>
      <c r="E2236" s="11">
        <f t="shared" si="378"/>
        <v>17</v>
      </c>
      <c r="F2236" s="11">
        <f t="shared" si="379"/>
        <v>2550</v>
      </c>
      <c r="G2236" s="12">
        <v>0.81482649250669204</v>
      </c>
      <c r="H2236" s="27">
        <f t="shared" si="380"/>
        <v>3</v>
      </c>
      <c r="I2236" s="11">
        <f t="shared" si="381"/>
        <v>0</v>
      </c>
      <c r="J2236" s="28">
        <f t="shared" si="382"/>
        <v>0</v>
      </c>
      <c r="K2236" s="28">
        <f t="shared" si="383"/>
        <v>2550</v>
      </c>
      <c r="L2236" s="28">
        <f t="shared" si="384"/>
        <v>2233</v>
      </c>
      <c r="M2236" s="41">
        <f>AVERAGE($K$4:K2236)</f>
        <v>2729.2207792207791</v>
      </c>
      <c r="N2236" s="41">
        <f>_xlfn.STDEV.S($K$4:K2236)</f>
        <v>355.11864098321439</v>
      </c>
      <c r="O2236" s="41">
        <f t="shared" si="386"/>
        <v>2714.4836541410768</v>
      </c>
      <c r="P2236" s="41">
        <f t="shared" si="387"/>
        <v>2743.9579043004815</v>
      </c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1"/>
      <c r="AB2236" s="11"/>
    </row>
    <row r="2237" spans="2:28" x14ac:dyDescent="0.2">
      <c r="B2237" s="13">
        <f t="shared" si="385"/>
        <v>2234</v>
      </c>
      <c r="C2237" s="12">
        <v>7.3210713394339266E-2</v>
      </c>
      <c r="D2237" s="11">
        <f t="shared" si="377"/>
        <v>15</v>
      </c>
      <c r="E2237" s="11">
        <f t="shared" si="378"/>
        <v>15</v>
      </c>
      <c r="F2237" s="11">
        <f t="shared" si="379"/>
        <v>2250</v>
      </c>
      <c r="G2237" s="12">
        <v>5.0595614065815142E-2</v>
      </c>
      <c r="H2237" s="27">
        <f t="shared" si="380"/>
        <v>0</v>
      </c>
      <c r="I2237" s="11">
        <f t="shared" si="381"/>
        <v>0</v>
      </c>
      <c r="J2237" s="28">
        <f t="shared" si="382"/>
        <v>0</v>
      </c>
      <c r="K2237" s="28">
        <f t="shared" si="383"/>
        <v>2250</v>
      </c>
      <c r="L2237" s="28">
        <f t="shared" si="384"/>
        <v>2234</v>
      </c>
      <c r="M2237" s="41">
        <f>AVERAGE($K$4:K2237)</f>
        <v>2729.0062667860338</v>
      </c>
      <c r="N2237" s="41">
        <f>_xlfn.STDEV.S($K$4:K2237)</f>
        <v>355.18385764666402</v>
      </c>
      <c r="O2237" s="41">
        <f t="shared" si="386"/>
        <v>2714.2697381969942</v>
      </c>
      <c r="P2237" s="41">
        <f t="shared" si="387"/>
        <v>2743.7427953750735</v>
      </c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1"/>
      <c r="AB2237" s="11"/>
    </row>
    <row r="2238" spans="2:28" x14ac:dyDescent="0.2">
      <c r="B2238" s="13">
        <f t="shared" si="385"/>
        <v>2235</v>
      </c>
      <c r="C2238" s="12">
        <v>1.5092745709689548E-2</v>
      </c>
      <c r="D2238" s="11">
        <f t="shared" si="377"/>
        <v>14</v>
      </c>
      <c r="E2238" s="11">
        <f t="shared" si="378"/>
        <v>14</v>
      </c>
      <c r="F2238" s="11">
        <f t="shared" si="379"/>
        <v>2100</v>
      </c>
      <c r="G2238" s="12">
        <v>7.851424212738789E-2</v>
      </c>
      <c r="H2238" s="27">
        <f t="shared" si="380"/>
        <v>0</v>
      </c>
      <c r="I2238" s="11">
        <f t="shared" si="381"/>
        <v>0</v>
      </c>
      <c r="J2238" s="28">
        <f t="shared" si="382"/>
        <v>0</v>
      </c>
      <c r="K2238" s="28">
        <f t="shared" si="383"/>
        <v>2100</v>
      </c>
      <c r="L2238" s="28">
        <f t="shared" si="384"/>
        <v>2235</v>
      </c>
      <c r="M2238" s="41">
        <f>AVERAGE($K$4:K2238)</f>
        <v>2728.7248322147652</v>
      </c>
      <c r="N2238" s="41">
        <f>_xlfn.STDEV.S($K$4:K2238)</f>
        <v>355.35352274718309</v>
      </c>
      <c r="O2238" s="41">
        <f t="shared" si="386"/>
        <v>2713.9845665291091</v>
      </c>
      <c r="P2238" s="41">
        <f t="shared" si="387"/>
        <v>2743.4650979004214</v>
      </c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  <c r="AA2238" s="11"/>
      <c r="AB2238" s="11"/>
    </row>
    <row r="2239" spans="2:28" x14ac:dyDescent="0.2">
      <c r="B2239" s="13">
        <f t="shared" si="385"/>
        <v>2236</v>
      </c>
      <c r="C2239" s="12">
        <v>0.69154328777403551</v>
      </c>
      <c r="D2239" s="11">
        <f t="shared" si="377"/>
        <v>21</v>
      </c>
      <c r="E2239" s="11">
        <f t="shared" si="378"/>
        <v>21</v>
      </c>
      <c r="F2239" s="11">
        <f t="shared" si="379"/>
        <v>3150</v>
      </c>
      <c r="G2239" s="12">
        <v>0.47705163267688711</v>
      </c>
      <c r="H2239" s="27">
        <f t="shared" si="380"/>
        <v>2</v>
      </c>
      <c r="I2239" s="11">
        <f t="shared" si="381"/>
        <v>0</v>
      </c>
      <c r="J2239" s="28">
        <f t="shared" si="382"/>
        <v>0</v>
      </c>
      <c r="K2239" s="28">
        <f t="shared" si="383"/>
        <v>3150</v>
      </c>
      <c r="L2239" s="28">
        <f t="shared" si="384"/>
        <v>2236</v>
      </c>
      <c r="M2239" s="41">
        <f>AVERAGE($K$4:K2239)</f>
        <v>2728.9132379248658</v>
      </c>
      <c r="N2239" s="41">
        <f>_xlfn.STDEV.S($K$4:K2239)</f>
        <v>355.38570228791497</v>
      </c>
      <c r="O2239" s="41">
        <f t="shared" si="386"/>
        <v>2714.1749377791712</v>
      </c>
      <c r="P2239" s="41">
        <f t="shared" si="387"/>
        <v>2743.6515380705605</v>
      </c>
      <c r="Q2239" s="11"/>
      <c r="R2239" s="11"/>
      <c r="S2239" s="11"/>
      <c r="T2239" s="11"/>
      <c r="U2239" s="11"/>
      <c r="V2239" s="11"/>
      <c r="W2239" s="11"/>
      <c r="X2239" s="11"/>
      <c r="Y2239" s="11"/>
      <c r="Z2239" s="11"/>
      <c r="AA2239" s="11"/>
      <c r="AB2239" s="11"/>
    </row>
    <row r="2240" spans="2:28" x14ac:dyDescent="0.2">
      <c r="B2240" s="13">
        <f t="shared" si="385"/>
        <v>2237</v>
      </c>
      <c r="C2240" s="12">
        <v>0.34539200299332129</v>
      </c>
      <c r="D2240" s="11">
        <f t="shared" si="377"/>
        <v>18</v>
      </c>
      <c r="E2240" s="11">
        <f t="shared" si="378"/>
        <v>18</v>
      </c>
      <c r="F2240" s="11">
        <f t="shared" si="379"/>
        <v>2700</v>
      </c>
      <c r="G2240" s="12">
        <v>0.17707801107848575</v>
      </c>
      <c r="H2240" s="27">
        <f t="shared" si="380"/>
        <v>1</v>
      </c>
      <c r="I2240" s="11">
        <f t="shared" si="381"/>
        <v>0</v>
      </c>
      <c r="J2240" s="28">
        <f t="shared" si="382"/>
        <v>0</v>
      </c>
      <c r="K2240" s="28">
        <f t="shared" si="383"/>
        <v>2700</v>
      </c>
      <c r="L2240" s="28">
        <f t="shared" si="384"/>
        <v>2237</v>
      </c>
      <c r="M2240" s="41">
        <f>AVERAGE($K$4:K2240)</f>
        <v>2728.9003129190883</v>
      </c>
      <c r="N2240" s="41">
        <f>_xlfn.STDEV.S($K$4:K2240)</f>
        <v>355.30675021530402</v>
      </c>
      <c r="O2240" s="41">
        <f t="shared" si="386"/>
        <v>2714.1685844341177</v>
      </c>
      <c r="P2240" s="41">
        <f t="shared" si="387"/>
        <v>2743.6320414040588</v>
      </c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  <c r="AA2240" s="11"/>
      <c r="AB2240" s="11"/>
    </row>
    <row r="2241" spans="2:28" x14ac:dyDescent="0.2">
      <c r="B2241" s="13">
        <f t="shared" si="385"/>
        <v>2238</v>
      </c>
      <c r="C2241" s="12">
        <v>0.53500338451948726</v>
      </c>
      <c r="D2241" s="11">
        <f t="shared" si="377"/>
        <v>20</v>
      </c>
      <c r="E2241" s="11">
        <f t="shared" si="378"/>
        <v>20</v>
      </c>
      <c r="F2241" s="11">
        <f t="shared" si="379"/>
        <v>3000</v>
      </c>
      <c r="G2241" s="12">
        <v>0.36954823350288213</v>
      </c>
      <c r="H2241" s="27">
        <f t="shared" si="380"/>
        <v>1</v>
      </c>
      <c r="I2241" s="11">
        <f t="shared" si="381"/>
        <v>0</v>
      </c>
      <c r="J2241" s="28">
        <f t="shared" si="382"/>
        <v>0</v>
      </c>
      <c r="K2241" s="28">
        <f t="shared" si="383"/>
        <v>3000</v>
      </c>
      <c r="L2241" s="28">
        <f t="shared" si="384"/>
        <v>2238</v>
      </c>
      <c r="M2241" s="41">
        <f>AVERAGE($K$4:K2241)</f>
        <v>2729.0214477211798</v>
      </c>
      <c r="N2241" s="41">
        <f>_xlfn.STDEV.S($K$4:K2241)</f>
        <v>355.27354579626422</v>
      </c>
      <c r="O2241" s="41">
        <f t="shared" si="386"/>
        <v>2714.2943908543543</v>
      </c>
      <c r="P2241" s="41">
        <f t="shared" si="387"/>
        <v>2743.7485045880053</v>
      </c>
      <c r="Q2241" s="11"/>
      <c r="R2241" s="11"/>
      <c r="S2241" s="11"/>
      <c r="T2241" s="11"/>
      <c r="U2241" s="11"/>
      <c r="V2241" s="11"/>
      <c r="W2241" s="11"/>
      <c r="X2241" s="11"/>
      <c r="Y2241" s="11"/>
      <c r="Z2241" s="11"/>
      <c r="AA2241" s="11"/>
      <c r="AB2241" s="11"/>
    </row>
    <row r="2242" spans="2:28" x14ac:dyDescent="0.2">
      <c r="B2242" s="13">
        <f t="shared" si="385"/>
        <v>2239</v>
      </c>
      <c r="C2242" s="12">
        <v>0.10216662685061584</v>
      </c>
      <c r="D2242" s="11">
        <f t="shared" si="377"/>
        <v>16</v>
      </c>
      <c r="E2242" s="11">
        <f t="shared" si="378"/>
        <v>16</v>
      </c>
      <c r="F2242" s="11">
        <f t="shared" si="379"/>
        <v>2400</v>
      </c>
      <c r="G2242" s="12">
        <v>0.67709757108144808</v>
      </c>
      <c r="H2242" s="27">
        <f t="shared" si="380"/>
        <v>2</v>
      </c>
      <c r="I2242" s="11">
        <f t="shared" si="381"/>
        <v>0</v>
      </c>
      <c r="J2242" s="28">
        <f t="shared" si="382"/>
        <v>0</v>
      </c>
      <c r="K2242" s="28">
        <f t="shared" si="383"/>
        <v>2400</v>
      </c>
      <c r="L2242" s="28">
        <f t="shared" si="384"/>
        <v>2239</v>
      </c>
      <c r="M2242" s="41">
        <f>AVERAGE($K$4:K2242)</f>
        <v>2728.8744975435461</v>
      </c>
      <c r="N2242" s="41">
        <f>_xlfn.STDEV.S($K$4:K2242)</f>
        <v>355.26221843715325</v>
      </c>
      <c r="O2242" s="41">
        <f t="shared" si="386"/>
        <v>2714.1512028081434</v>
      </c>
      <c r="P2242" s="41">
        <f t="shared" si="387"/>
        <v>2743.5977922789489</v>
      </c>
      <c r="Q2242" s="11"/>
      <c r="R2242" s="11"/>
      <c r="S2242" s="11"/>
      <c r="T2242" s="11"/>
      <c r="U2242" s="11"/>
      <c r="V2242" s="11"/>
      <c r="W2242" s="11"/>
      <c r="X2242" s="11"/>
      <c r="Y2242" s="11"/>
      <c r="Z2242" s="11"/>
      <c r="AA2242" s="11"/>
      <c r="AB2242" s="11"/>
    </row>
    <row r="2243" spans="2:28" x14ac:dyDescent="0.2">
      <c r="B2243" s="13">
        <f t="shared" si="385"/>
        <v>2240</v>
      </c>
      <c r="C2243" s="12">
        <v>0.79969956923696861</v>
      </c>
      <c r="D2243" s="11">
        <f t="shared" si="377"/>
        <v>21</v>
      </c>
      <c r="E2243" s="11">
        <f t="shared" si="378"/>
        <v>21</v>
      </c>
      <c r="F2243" s="11">
        <f t="shared" si="379"/>
        <v>3150</v>
      </c>
      <c r="G2243" s="12">
        <v>0.50789131514080377</v>
      </c>
      <c r="H2243" s="27">
        <f t="shared" si="380"/>
        <v>2</v>
      </c>
      <c r="I2243" s="11">
        <f t="shared" si="381"/>
        <v>0</v>
      </c>
      <c r="J2243" s="28">
        <f t="shared" si="382"/>
        <v>0</v>
      </c>
      <c r="K2243" s="28">
        <f t="shared" si="383"/>
        <v>3150</v>
      </c>
      <c r="L2243" s="28">
        <f t="shared" si="384"/>
        <v>2240</v>
      </c>
      <c r="M2243" s="41">
        <f>AVERAGE($K$4:K2243)</f>
        <v>2729.0625</v>
      </c>
      <c r="N2243" s="41">
        <f>_xlfn.STDEV.S($K$4:K2243)</f>
        <v>355.29431040700985</v>
      </c>
      <c r="O2243" s="41">
        <f t="shared" si="386"/>
        <v>2714.3411659336557</v>
      </c>
      <c r="P2243" s="41">
        <f t="shared" si="387"/>
        <v>2743.7838340663443</v>
      </c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  <c r="AA2243" s="11"/>
      <c r="AB2243" s="11"/>
    </row>
    <row r="2244" spans="2:28" x14ac:dyDescent="0.2">
      <c r="B2244" s="13">
        <f t="shared" si="385"/>
        <v>2241</v>
      </c>
      <c r="C2244" s="12">
        <v>0.55386560823666808</v>
      </c>
      <c r="D2244" s="11">
        <f t="shared" si="377"/>
        <v>20</v>
      </c>
      <c r="E2244" s="11">
        <f t="shared" si="378"/>
        <v>20</v>
      </c>
      <c r="F2244" s="11">
        <f t="shared" si="379"/>
        <v>3000</v>
      </c>
      <c r="G2244" s="12">
        <v>0.72890832247247928</v>
      </c>
      <c r="H2244" s="27">
        <f t="shared" si="380"/>
        <v>3</v>
      </c>
      <c r="I2244" s="11">
        <f t="shared" si="381"/>
        <v>0</v>
      </c>
      <c r="J2244" s="28">
        <f t="shared" si="382"/>
        <v>0</v>
      </c>
      <c r="K2244" s="28">
        <f t="shared" si="383"/>
        <v>3000</v>
      </c>
      <c r="L2244" s="28">
        <f t="shared" si="384"/>
        <v>2241</v>
      </c>
      <c r="M2244" s="41">
        <f>AVERAGE($K$4:K2244)</f>
        <v>2729.1834002677374</v>
      </c>
      <c r="N2244" s="41">
        <f>_xlfn.STDEV.S($K$4:K2244)</f>
        <v>355.2610996698225</v>
      </c>
      <c r="O2244" s="41">
        <f t="shared" si="386"/>
        <v>2714.4667304202335</v>
      </c>
      <c r="P2244" s="41">
        <f t="shared" si="387"/>
        <v>2743.9000701152413</v>
      </c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  <c r="AA2244" s="11"/>
      <c r="AB2244" s="11"/>
    </row>
    <row r="2245" spans="2:28" x14ac:dyDescent="0.2">
      <c r="B2245" s="13">
        <f t="shared" si="385"/>
        <v>2242</v>
      </c>
      <c r="C2245" s="12">
        <v>0.95201824423823256</v>
      </c>
      <c r="D2245" s="11">
        <f t="shared" ref="D2245:D2308" si="388">SUMIFS($R$4:$R$15,$U$4:$U$15,"&lt;="&amp;C2245,$T$4:$T$15,"&gt;="&amp;C2245)</f>
        <v>24</v>
      </c>
      <c r="E2245" s="11">
        <f t="shared" ref="E2245:E2308" si="389">MIN(D2245,$X$2)</f>
        <v>22</v>
      </c>
      <c r="F2245" s="11">
        <f t="shared" ref="F2245:F2308" si="390">E2245*$X$3</f>
        <v>3300</v>
      </c>
      <c r="G2245" s="12">
        <v>0.41080086188519682</v>
      </c>
      <c r="H2245" s="27">
        <f t="shared" ref="H2245:H2308" si="391">_xlfn.BINOM.INV(E2245,$X$5,G2245)</f>
        <v>2</v>
      </c>
      <c r="I2245" s="11">
        <f t="shared" ref="I2245:I2308" si="392">IF(E2245-H2245&gt;$X$6,E2245-H2245-$X$6,0)</f>
        <v>1</v>
      </c>
      <c r="J2245" s="28">
        <f t="shared" ref="J2245:J2308" si="393">I2245*$X$4</f>
        <v>500</v>
      </c>
      <c r="K2245" s="28">
        <f t="shared" ref="K2245:K2308" si="394">F2245-J2245</f>
        <v>2800</v>
      </c>
      <c r="L2245" s="28">
        <f t="shared" ref="L2245:L2308" si="395">B2245</f>
        <v>2242</v>
      </c>
      <c r="M2245" s="41">
        <f>AVERAGE($K$4:K2245)</f>
        <v>2729.2149866190903</v>
      </c>
      <c r="N2245" s="41">
        <f>_xlfn.STDEV.S($K$4:K2245)</f>
        <v>355.18497570775475</v>
      </c>
      <c r="O2245" s="41">
        <f t="shared" si="386"/>
        <v>2714.5047554541648</v>
      </c>
      <c r="P2245" s="41">
        <f t="shared" si="387"/>
        <v>2743.9252177840158</v>
      </c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  <c r="AA2245" s="11"/>
      <c r="AB2245" s="11"/>
    </row>
    <row r="2246" spans="2:28" x14ac:dyDescent="0.2">
      <c r="B2246" s="13">
        <f t="shared" ref="B2246:B2309" si="396">B2245+1</f>
        <v>2243</v>
      </c>
      <c r="C2246" s="12">
        <v>0.79382988513312946</v>
      </c>
      <c r="D2246" s="11">
        <f t="shared" si="388"/>
        <v>21</v>
      </c>
      <c r="E2246" s="11">
        <f t="shared" si="389"/>
        <v>21</v>
      </c>
      <c r="F2246" s="11">
        <f t="shared" si="390"/>
        <v>3150</v>
      </c>
      <c r="G2246" s="12">
        <v>0.71617993160756765</v>
      </c>
      <c r="H2246" s="27">
        <f t="shared" si="391"/>
        <v>3</v>
      </c>
      <c r="I2246" s="11">
        <f t="shared" si="392"/>
        <v>0</v>
      </c>
      <c r="J2246" s="28">
        <f t="shared" si="393"/>
        <v>0</v>
      </c>
      <c r="K2246" s="28">
        <f t="shared" si="394"/>
        <v>3150</v>
      </c>
      <c r="L2246" s="28">
        <f t="shared" si="395"/>
        <v>2243</v>
      </c>
      <c r="M2246" s="41">
        <f>AVERAGE($K$4:K2246)</f>
        <v>2729.4025858225591</v>
      </c>
      <c r="N2246" s="41">
        <f>_xlfn.STDEV.S($K$4:K2246)</f>
        <v>355.21688633264853</v>
      </c>
      <c r="O2246" s="41">
        <f t="shared" ref="O2246:O2309" si="397">M2246-_xlfn.T.INV.2T(0.05,L2246-1)*N2246/SQRT(L2246)</f>
        <v>2714.6943164043837</v>
      </c>
      <c r="P2246" s="41">
        <f t="shared" ref="P2246:P2309" si="398">M2246+_xlfn.T.INV.2T(0.05,L2246-1)*N2246/SQRT(L2246)</f>
        <v>2744.1108552407345</v>
      </c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1"/>
      <c r="AB2246" s="11"/>
    </row>
    <row r="2247" spans="2:28" x14ac:dyDescent="0.2">
      <c r="B2247" s="13">
        <f t="shared" si="396"/>
        <v>2244</v>
      </c>
      <c r="C2247" s="12">
        <v>0.79959044733479889</v>
      </c>
      <c r="D2247" s="11">
        <f t="shared" si="388"/>
        <v>21</v>
      </c>
      <c r="E2247" s="11">
        <f t="shared" si="389"/>
        <v>21</v>
      </c>
      <c r="F2247" s="11">
        <f t="shared" si="390"/>
        <v>3150</v>
      </c>
      <c r="G2247" s="12">
        <v>0.68214997966694602</v>
      </c>
      <c r="H2247" s="27">
        <f t="shared" si="391"/>
        <v>3</v>
      </c>
      <c r="I2247" s="11">
        <f t="shared" si="392"/>
        <v>0</v>
      </c>
      <c r="J2247" s="28">
        <f t="shared" si="393"/>
        <v>0</v>
      </c>
      <c r="K2247" s="28">
        <f t="shared" si="394"/>
        <v>3150</v>
      </c>
      <c r="L2247" s="28">
        <f t="shared" si="395"/>
        <v>2244</v>
      </c>
      <c r="M2247" s="41">
        <f>AVERAGE($K$4:K2247)</f>
        <v>2729.5900178253119</v>
      </c>
      <c r="N2247" s="41">
        <f>_xlfn.STDEV.S($K$4:K2247)</f>
        <v>355.24866666263677</v>
      </c>
      <c r="O2247" s="41">
        <f t="shared" si="397"/>
        <v>2714.8837139400821</v>
      </c>
      <c r="P2247" s="41">
        <f t="shared" si="398"/>
        <v>2744.2963217105416</v>
      </c>
      <c r="Q2247" s="11"/>
      <c r="R2247" s="11"/>
      <c r="S2247" s="11"/>
      <c r="T2247" s="11"/>
      <c r="U2247" s="11"/>
      <c r="V2247" s="11"/>
      <c r="W2247" s="11"/>
      <c r="X2247" s="11"/>
      <c r="Y2247" s="11"/>
      <c r="Z2247" s="11"/>
      <c r="AA2247" s="11"/>
      <c r="AB2247" s="11"/>
    </row>
    <row r="2248" spans="2:28" x14ac:dyDescent="0.2">
      <c r="B2248" s="13">
        <f t="shared" si="396"/>
        <v>2245</v>
      </c>
      <c r="C2248" s="12">
        <v>7.6755426912452296E-2</v>
      </c>
      <c r="D2248" s="11">
        <f t="shared" si="388"/>
        <v>15</v>
      </c>
      <c r="E2248" s="11">
        <f t="shared" si="389"/>
        <v>15</v>
      </c>
      <c r="F2248" s="11">
        <f t="shared" si="390"/>
        <v>2250</v>
      </c>
      <c r="G2248" s="12">
        <v>3.3602491956902902E-2</v>
      </c>
      <c r="H2248" s="27">
        <f t="shared" si="391"/>
        <v>0</v>
      </c>
      <c r="I2248" s="11">
        <f t="shared" si="392"/>
        <v>0</v>
      </c>
      <c r="J2248" s="28">
        <f t="shared" si="393"/>
        <v>0</v>
      </c>
      <c r="K2248" s="28">
        <f t="shared" si="394"/>
        <v>2250</v>
      </c>
      <c r="L2248" s="28">
        <f t="shared" si="395"/>
        <v>2245</v>
      </c>
      <c r="M2248" s="41">
        <f>AVERAGE($K$4:K2248)</f>
        <v>2729.3763919821827</v>
      </c>
      <c r="N2248" s="41">
        <f>_xlfn.STDEV.S($K$4:K2248)</f>
        <v>355.31370422282436</v>
      </c>
      <c r="O2248" s="41">
        <f t="shared" si="397"/>
        <v>2714.6706755721275</v>
      </c>
      <c r="P2248" s="41">
        <f t="shared" si="398"/>
        <v>2744.0821083922378</v>
      </c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  <c r="AA2248" s="11"/>
      <c r="AB2248" s="11"/>
    </row>
    <row r="2249" spans="2:28" x14ac:dyDescent="0.2">
      <c r="B2249" s="13">
        <f t="shared" si="396"/>
        <v>2246</v>
      </c>
      <c r="C2249" s="12">
        <v>0.60060094898788341</v>
      </c>
      <c r="D2249" s="11">
        <f t="shared" si="388"/>
        <v>20</v>
      </c>
      <c r="E2249" s="11">
        <f t="shared" si="389"/>
        <v>20</v>
      </c>
      <c r="F2249" s="11">
        <f t="shared" si="390"/>
        <v>3000</v>
      </c>
      <c r="G2249" s="12">
        <v>0.94242728062476044</v>
      </c>
      <c r="H2249" s="27">
        <f t="shared" si="391"/>
        <v>4</v>
      </c>
      <c r="I2249" s="11">
        <f t="shared" si="392"/>
        <v>0</v>
      </c>
      <c r="J2249" s="28">
        <f t="shared" si="393"/>
        <v>0</v>
      </c>
      <c r="K2249" s="28">
        <f t="shared" si="394"/>
        <v>3000</v>
      </c>
      <c r="L2249" s="28">
        <f t="shared" si="395"/>
        <v>2246</v>
      </c>
      <c r="M2249" s="41">
        <f>AVERAGE($K$4:K2249)</f>
        <v>2729.4968833481744</v>
      </c>
      <c r="N2249" s="41">
        <f>_xlfn.STDEV.S($K$4:K2249)</f>
        <v>355.28045415399373</v>
      </c>
      <c r="O2249" s="41">
        <f t="shared" si="397"/>
        <v>2714.7958204402598</v>
      </c>
      <c r="P2249" s="41">
        <f t="shared" si="398"/>
        <v>2744.1979462560889</v>
      </c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1"/>
      <c r="AB2249" s="11"/>
    </row>
    <row r="2250" spans="2:28" x14ac:dyDescent="0.2">
      <c r="B2250" s="13">
        <f t="shared" si="396"/>
        <v>2247</v>
      </c>
      <c r="C2250" s="12">
        <v>0.41197306974341097</v>
      </c>
      <c r="D2250" s="11">
        <f t="shared" si="388"/>
        <v>19</v>
      </c>
      <c r="E2250" s="11">
        <f t="shared" si="389"/>
        <v>19</v>
      </c>
      <c r="F2250" s="11">
        <f t="shared" si="390"/>
        <v>2850</v>
      </c>
      <c r="G2250" s="12">
        <v>0.26983019234134009</v>
      </c>
      <c r="H2250" s="27">
        <f t="shared" si="391"/>
        <v>1</v>
      </c>
      <c r="I2250" s="11">
        <f t="shared" si="392"/>
        <v>0</v>
      </c>
      <c r="J2250" s="28">
        <f t="shared" si="393"/>
        <v>0</v>
      </c>
      <c r="K2250" s="28">
        <f t="shared" si="394"/>
        <v>2850</v>
      </c>
      <c r="L2250" s="28">
        <f t="shared" si="395"/>
        <v>2247</v>
      </c>
      <c r="M2250" s="41">
        <f>AVERAGE($K$4:K2250)</f>
        <v>2729.5505117935027</v>
      </c>
      <c r="N2250" s="41">
        <f>_xlfn.STDEV.S($K$4:K2250)</f>
        <v>355.21045021707232</v>
      </c>
      <c r="O2250" s="41">
        <f t="shared" si="397"/>
        <v>2714.8556200745602</v>
      </c>
      <c r="P2250" s="41">
        <f t="shared" si="398"/>
        <v>2744.2454035124451</v>
      </c>
      <c r="Q2250" s="11"/>
      <c r="R2250" s="11"/>
      <c r="S2250" s="11"/>
      <c r="T2250" s="11"/>
      <c r="U2250" s="11"/>
      <c r="V2250" s="11"/>
      <c r="W2250" s="11"/>
      <c r="X2250" s="11"/>
      <c r="Y2250" s="11"/>
      <c r="Z2250" s="11"/>
      <c r="AA2250" s="11"/>
      <c r="AB2250" s="11"/>
    </row>
    <row r="2251" spans="2:28" x14ac:dyDescent="0.2">
      <c r="B2251" s="13">
        <f t="shared" si="396"/>
        <v>2248</v>
      </c>
      <c r="C2251" s="12">
        <v>0.55749990050320708</v>
      </c>
      <c r="D2251" s="11">
        <f t="shared" si="388"/>
        <v>20</v>
      </c>
      <c r="E2251" s="11">
        <f t="shared" si="389"/>
        <v>20</v>
      </c>
      <c r="F2251" s="11">
        <f t="shared" si="390"/>
        <v>3000</v>
      </c>
      <c r="G2251" s="12">
        <v>0.18558876742522767</v>
      </c>
      <c r="H2251" s="27">
        <f t="shared" si="391"/>
        <v>1</v>
      </c>
      <c r="I2251" s="11">
        <f t="shared" si="392"/>
        <v>0</v>
      </c>
      <c r="J2251" s="28">
        <f t="shared" si="393"/>
        <v>0</v>
      </c>
      <c r="K2251" s="28">
        <f t="shared" si="394"/>
        <v>3000</v>
      </c>
      <c r="L2251" s="28">
        <f t="shared" si="395"/>
        <v>2248</v>
      </c>
      <c r="M2251" s="41">
        <f>AVERAGE($K$4:K2251)</f>
        <v>2729.670818505338</v>
      </c>
      <c r="N2251" s="41">
        <f>_xlfn.STDEV.S($K$4:K2251)</f>
        <v>355.17720707084982</v>
      </c>
      <c r="O2251" s="41">
        <f t="shared" si="397"/>
        <v>2714.9805740593615</v>
      </c>
      <c r="P2251" s="41">
        <f t="shared" si="398"/>
        <v>2744.3610629513146</v>
      </c>
      <c r="Q2251" s="11"/>
      <c r="R2251" s="11"/>
      <c r="S2251" s="11"/>
      <c r="T2251" s="11"/>
      <c r="U2251" s="11"/>
      <c r="V2251" s="11"/>
      <c r="W2251" s="11"/>
      <c r="X2251" s="11"/>
      <c r="Y2251" s="11"/>
      <c r="Z2251" s="11"/>
      <c r="AA2251" s="11"/>
      <c r="AB2251" s="11"/>
    </row>
    <row r="2252" spans="2:28" x14ac:dyDescent="0.2">
      <c r="B2252" s="13">
        <f t="shared" si="396"/>
        <v>2249</v>
      </c>
      <c r="C2252" s="12">
        <v>0.92339111381665318</v>
      </c>
      <c r="D2252" s="11">
        <f t="shared" si="388"/>
        <v>23</v>
      </c>
      <c r="E2252" s="11">
        <f t="shared" si="389"/>
        <v>22</v>
      </c>
      <c r="F2252" s="11">
        <f t="shared" si="390"/>
        <v>3300</v>
      </c>
      <c r="G2252" s="12">
        <v>0.40359391641482778</v>
      </c>
      <c r="H2252" s="27">
        <f t="shared" si="391"/>
        <v>2</v>
      </c>
      <c r="I2252" s="11">
        <f t="shared" si="392"/>
        <v>1</v>
      </c>
      <c r="J2252" s="28">
        <f t="shared" si="393"/>
        <v>500</v>
      </c>
      <c r="K2252" s="28">
        <f t="shared" si="394"/>
        <v>2800</v>
      </c>
      <c r="L2252" s="28">
        <f t="shared" si="395"/>
        <v>2249</v>
      </c>
      <c r="M2252" s="41">
        <f>AVERAGE($K$4:K2252)</f>
        <v>2729.7020898176966</v>
      </c>
      <c r="N2252" s="41">
        <f>_xlfn.STDEV.S($K$4:K2252)</f>
        <v>355.10129650987886</v>
      </c>
      <c r="O2252" s="41">
        <f t="shared" si="397"/>
        <v>2715.0182541927852</v>
      </c>
      <c r="P2252" s="41">
        <f t="shared" si="398"/>
        <v>2744.3859254426079</v>
      </c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  <c r="AA2252" s="11"/>
      <c r="AB2252" s="11"/>
    </row>
    <row r="2253" spans="2:28" x14ac:dyDescent="0.2">
      <c r="B2253" s="13">
        <f t="shared" si="396"/>
        <v>2250</v>
      </c>
      <c r="C2253" s="12">
        <v>0.86108966847366775</v>
      </c>
      <c r="D2253" s="11">
        <f t="shared" si="388"/>
        <v>22</v>
      </c>
      <c r="E2253" s="11">
        <f t="shared" si="389"/>
        <v>22</v>
      </c>
      <c r="F2253" s="11">
        <f t="shared" si="390"/>
        <v>3300</v>
      </c>
      <c r="G2253" s="12">
        <v>0.58111803209518909</v>
      </c>
      <c r="H2253" s="27">
        <f t="shared" si="391"/>
        <v>2</v>
      </c>
      <c r="I2253" s="11">
        <f t="shared" si="392"/>
        <v>1</v>
      </c>
      <c r="J2253" s="28">
        <f t="shared" si="393"/>
        <v>500</v>
      </c>
      <c r="K2253" s="28">
        <f t="shared" si="394"/>
        <v>2800</v>
      </c>
      <c r="L2253" s="28">
        <f t="shared" si="395"/>
        <v>2250</v>
      </c>
      <c r="M2253" s="41">
        <f>AVERAGE($K$4:K2253)</f>
        <v>2729.7333333333331</v>
      </c>
      <c r="N2253" s="41">
        <f>_xlfn.STDEV.S($K$4:K2253)</f>
        <v>355.02543449363515</v>
      </c>
      <c r="O2253" s="41">
        <f t="shared" si="397"/>
        <v>2715.0559009433096</v>
      </c>
      <c r="P2253" s="41">
        <f t="shared" si="398"/>
        <v>2744.4107657233567</v>
      </c>
      <c r="Q2253" s="11"/>
      <c r="R2253" s="11"/>
      <c r="S2253" s="11"/>
      <c r="T2253" s="11"/>
      <c r="U2253" s="11"/>
      <c r="V2253" s="11"/>
      <c r="W2253" s="11"/>
      <c r="X2253" s="11"/>
      <c r="Y2253" s="11"/>
      <c r="Z2253" s="11"/>
      <c r="AA2253" s="11"/>
      <c r="AB2253" s="11"/>
    </row>
    <row r="2254" spans="2:28" x14ac:dyDescent="0.2">
      <c r="B2254" s="13">
        <f t="shared" si="396"/>
        <v>2251</v>
      </c>
      <c r="C2254" s="12">
        <v>0.69226053610036964</v>
      </c>
      <c r="D2254" s="11">
        <f t="shared" si="388"/>
        <v>21</v>
      </c>
      <c r="E2254" s="11">
        <f t="shared" si="389"/>
        <v>21</v>
      </c>
      <c r="F2254" s="11">
        <f t="shared" si="390"/>
        <v>3150</v>
      </c>
      <c r="G2254" s="12">
        <v>0.90473613415036103</v>
      </c>
      <c r="H2254" s="27">
        <f t="shared" si="391"/>
        <v>4</v>
      </c>
      <c r="I2254" s="11">
        <f t="shared" si="392"/>
        <v>0</v>
      </c>
      <c r="J2254" s="28">
        <f t="shared" si="393"/>
        <v>0</v>
      </c>
      <c r="K2254" s="28">
        <f t="shared" si="394"/>
        <v>3150</v>
      </c>
      <c r="L2254" s="28">
        <f t="shared" si="395"/>
        <v>2251</v>
      </c>
      <c r="M2254" s="41">
        <f>AVERAGE($K$4:K2254)</f>
        <v>2729.9200355397602</v>
      </c>
      <c r="N2254" s="41">
        <f>_xlfn.STDEV.S($K$4:K2254)</f>
        <v>355.05704430972003</v>
      </c>
      <c r="O2254" s="41">
        <f t="shared" si="397"/>
        <v>2715.2445607065092</v>
      </c>
      <c r="P2254" s="41">
        <f t="shared" si="398"/>
        <v>2744.5955103730112</v>
      </c>
      <c r="Q2254" s="11"/>
      <c r="R2254" s="11"/>
      <c r="S2254" s="11"/>
      <c r="T2254" s="11"/>
      <c r="U2254" s="11"/>
      <c r="V2254" s="11"/>
      <c r="W2254" s="11"/>
      <c r="X2254" s="11"/>
      <c r="Y2254" s="11"/>
      <c r="Z2254" s="11"/>
      <c r="AA2254" s="11"/>
      <c r="AB2254" s="11"/>
    </row>
    <row r="2255" spans="2:28" x14ac:dyDescent="0.2">
      <c r="B2255" s="13">
        <f t="shared" si="396"/>
        <v>2252</v>
      </c>
      <c r="C2255" s="12">
        <v>0.31780788058501108</v>
      </c>
      <c r="D2255" s="11">
        <f t="shared" si="388"/>
        <v>18</v>
      </c>
      <c r="E2255" s="11">
        <f t="shared" si="389"/>
        <v>18</v>
      </c>
      <c r="F2255" s="11">
        <f t="shared" si="390"/>
        <v>2700</v>
      </c>
      <c r="G2255" s="12">
        <v>0.82095036348985817</v>
      </c>
      <c r="H2255" s="27">
        <f t="shared" si="391"/>
        <v>3</v>
      </c>
      <c r="I2255" s="11">
        <f t="shared" si="392"/>
        <v>0</v>
      </c>
      <c r="J2255" s="28">
        <f t="shared" si="393"/>
        <v>0</v>
      </c>
      <c r="K2255" s="28">
        <f t="shared" si="394"/>
        <v>2700</v>
      </c>
      <c r="L2255" s="28">
        <f t="shared" si="395"/>
        <v>2252</v>
      </c>
      <c r="M2255" s="41">
        <f>AVERAGE($K$4:K2255)</f>
        <v>2729.9067495559502</v>
      </c>
      <c r="N2255" s="41">
        <f>_xlfn.STDEV.S($K$4:K2255)</f>
        <v>354.97872895234315</v>
      </c>
      <c r="O2255" s="41">
        <f t="shared" si="397"/>
        <v>2715.2377731805091</v>
      </c>
      <c r="P2255" s="41">
        <f t="shared" si="398"/>
        <v>2744.5757259313914</v>
      </c>
      <c r="Q2255" s="11"/>
      <c r="R2255" s="11"/>
      <c r="S2255" s="11"/>
      <c r="T2255" s="11"/>
      <c r="U2255" s="11"/>
      <c r="V2255" s="11"/>
      <c r="W2255" s="11"/>
      <c r="X2255" s="11"/>
      <c r="Y2255" s="11"/>
      <c r="Z2255" s="11"/>
      <c r="AA2255" s="11"/>
      <c r="AB2255" s="11"/>
    </row>
    <row r="2256" spans="2:28" x14ac:dyDescent="0.2">
      <c r="B2256" s="13">
        <f t="shared" si="396"/>
        <v>2253</v>
      </c>
      <c r="C2256" s="12">
        <v>0.10988085318458518</v>
      </c>
      <c r="D2256" s="11">
        <f t="shared" si="388"/>
        <v>16</v>
      </c>
      <c r="E2256" s="11">
        <f t="shared" si="389"/>
        <v>16</v>
      </c>
      <c r="F2256" s="11">
        <f t="shared" si="390"/>
        <v>2400</v>
      </c>
      <c r="G2256" s="12">
        <v>1.5972297798368618E-2</v>
      </c>
      <c r="H2256" s="27">
        <f t="shared" si="391"/>
        <v>0</v>
      </c>
      <c r="I2256" s="11">
        <f t="shared" si="392"/>
        <v>0</v>
      </c>
      <c r="J2256" s="28">
        <f t="shared" si="393"/>
        <v>0</v>
      </c>
      <c r="K2256" s="28">
        <f t="shared" si="394"/>
        <v>2400</v>
      </c>
      <c r="L2256" s="28">
        <f t="shared" si="395"/>
        <v>2253</v>
      </c>
      <c r="M2256" s="41">
        <f>AVERAGE($K$4:K2256)</f>
        <v>2729.7603195739016</v>
      </c>
      <c r="N2256" s="41">
        <f>_xlfn.STDEV.S($K$4:K2256)</f>
        <v>354.9679585348502</v>
      </c>
      <c r="O2256" s="41">
        <f t="shared" si="397"/>
        <v>2715.0950474680649</v>
      </c>
      <c r="P2256" s="41">
        <f t="shared" si="398"/>
        <v>2744.4255916797383</v>
      </c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  <c r="AA2256" s="11"/>
      <c r="AB2256" s="11"/>
    </row>
    <row r="2257" spans="2:28" x14ac:dyDescent="0.2">
      <c r="B2257" s="13">
        <f t="shared" si="396"/>
        <v>2254</v>
      </c>
      <c r="C2257" s="12">
        <v>0.51242178630889845</v>
      </c>
      <c r="D2257" s="11">
        <f t="shared" si="388"/>
        <v>20</v>
      </c>
      <c r="E2257" s="11">
        <f t="shared" si="389"/>
        <v>20</v>
      </c>
      <c r="F2257" s="11">
        <f t="shared" si="390"/>
        <v>3000</v>
      </c>
      <c r="G2257" s="12">
        <v>0.51064440274221423</v>
      </c>
      <c r="H2257" s="27">
        <f t="shared" si="391"/>
        <v>2</v>
      </c>
      <c r="I2257" s="11">
        <f t="shared" si="392"/>
        <v>0</v>
      </c>
      <c r="J2257" s="28">
        <f t="shared" si="393"/>
        <v>0</v>
      </c>
      <c r="K2257" s="28">
        <f t="shared" si="394"/>
        <v>3000</v>
      </c>
      <c r="L2257" s="28">
        <f t="shared" si="395"/>
        <v>2254</v>
      </c>
      <c r="M2257" s="41">
        <f>AVERAGE($K$4:K2257)</f>
        <v>2729.8802129547471</v>
      </c>
      <c r="N2257" s="41">
        <f>_xlfn.STDEV.S($K$4:K2257)</f>
        <v>354.93481810495092</v>
      </c>
      <c r="O2257" s="41">
        <f t="shared" si="397"/>
        <v>2715.2195667466522</v>
      </c>
      <c r="P2257" s="41">
        <f t="shared" si="398"/>
        <v>2744.540859162842</v>
      </c>
      <c r="Q2257" s="11"/>
      <c r="R2257" s="11"/>
      <c r="S2257" s="11"/>
      <c r="T2257" s="11"/>
      <c r="U2257" s="11"/>
      <c r="V2257" s="11"/>
      <c r="W2257" s="11"/>
      <c r="X2257" s="11"/>
      <c r="Y2257" s="11"/>
      <c r="Z2257" s="11"/>
      <c r="AA2257" s="11"/>
      <c r="AB2257" s="11"/>
    </row>
    <row r="2258" spans="2:28" x14ac:dyDescent="0.2">
      <c r="B2258" s="13">
        <f t="shared" si="396"/>
        <v>2255</v>
      </c>
      <c r="C2258" s="12">
        <v>0.29147978278179587</v>
      </c>
      <c r="D2258" s="11">
        <f t="shared" si="388"/>
        <v>18</v>
      </c>
      <c r="E2258" s="11">
        <f t="shared" si="389"/>
        <v>18</v>
      </c>
      <c r="F2258" s="11">
        <f t="shared" si="390"/>
        <v>2700</v>
      </c>
      <c r="G2258" s="12">
        <v>0.96626946219089671</v>
      </c>
      <c r="H2258" s="27">
        <f t="shared" si="391"/>
        <v>4</v>
      </c>
      <c r="I2258" s="11">
        <f t="shared" si="392"/>
        <v>0</v>
      </c>
      <c r="J2258" s="28">
        <f t="shared" si="393"/>
        <v>0</v>
      </c>
      <c r="K2258" s="28">
        <f t="shared" si="394"/>
        <v>2700</v>
      </c>
      <c r="L2258" s="28">
        <f t="shared" si="395"/>
        <v>2255</v>
      </c>
      <c r="M2258" s="41">
        <f>AVERAGE($K$4:K2258)</f>
        <v>2729.8669623059868</v>
      </c>
      <c r="N2258" s="41">
        <f>_xlfn.STDEV.S($K$4:K2258)</f>
        <v>354.85663281530077</v>
      </c>
      <c r="O2258" s="41">
        <f t="shared" si="397"/>
        <v>2715.2127993917279</v>
      </c>
      <c r="P2258" s="41">
        <f t="shared" si="398"/>
        <v>2744.5211252202457</v>
      </c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  <c r="AA2258" s="11"/>
      <c r="AB2258" s="11"/>
    </row>
    <row r="2259" spans="2:28" x14ac:dyDescent="0.2">
      <c r="B2259" s="13">
        <f t="shared" si="396"/>
        <v>2256</v>
      </c>
      <c r="C2259" s="12">
        <v>0.87499428986285455</v>
      </c>
      <c r="D2259" s="11">
        <f t="shared" si="388"/>
        <v>22</v>
      </c>
      <c r="E2259" s="11">
        <f t="shared" si="389"/>
        <v>22</v>
      </c>
      <c r="F2259" s="11">
        <f t="shared" si="390"/>
        <v>3300</v>
      </c>
      <c r="G2259" s="12">
        <v>0.48715631231568035</v>
      </c>
      <c r="H2259" s="27">
        <f t="shared" si="391"/>
        <v>2</v>
      </c>
      <c r="I2259" s="11">
        <f t="shared" si="392"/>
        <v>1</v>
      </c>
      <c r="J2259" s="28">
        <f t="shared" si="393"/>
        <v>500</v>
      </c>
      <c r="K2259" s="28">
        <f t="shared" si="394"/>
        <v>2800</v>
      </c>
      <c r="L2259" s="28">
        <f t="shared" si="395"/>
        <v>2256</v>
      </c>
      <c r="M2259" s="41">
        <f>AVERAGE($K$4:K2259)</f>
        <v>2729.8980496453901</v>
      </c>
      <c r="N2259" s="41">
        <f>_xlfn.STDEV.S($K$4:K2259)</f>
        <v>354.78101459278349</v>
      </c>
      <c r="O2259" s="41">
        <f t="shared" si="397"/>
        <v>2715.2502604394876</v>
      </c>
      <c r="P2259" s="41">
        <f t="shared" si="398"/>
        <v>2744.5458388512925</v>
      </c>
      <c r="Q2259" s="11"/>
      <c r="R2259" s="11"/>
      <c r="S2259" s="11"/>
      <c r="T2259" s="11"/>
      <c r="U2259" s="11"/>
      <c r="V2259" s="11"/>
      <c r="W2259" s="11"/>
      <c r="X2259" s="11"/>
      <c r="Y2259" s="11"/>
      <c r="Z2259" s="11"/>
      <c r="AA2259" s="11"/>
      <c r="AB2259" s="11"/>
    </row>
    <row r="2260" spans="2:28" x14ac:dyDescent="0.2">
      <c r="B2260" s="13">
        <f t="shared" si="396"/>
        <v>2257</v>
      </c>
      <c r="C2260" s="12">
        <v>0.44387867799696568</v>
      </c>
      <c r="D2260" s="11">
        <f t="shared" si="388"/>
        <v>19</v>
      </c>
      <c r="E2260" s="11">
        <f t="shared" si="389"/>
        <v>19</v>
      </c>
      <c r="F2260" s="11">
        <f t="shared" si="390"/>
        <v>2850</v>
      </c>
      <c r="G2260" s="12">
        <v>0.29001208021212355</v>
      </c>
      <c r="H2260" s="27">
        <f t="shared" si="391"/>
        <v>1</v>
      </c>
      <c r="I2260" s="11">
        <f t="shared" si="392"/>
        <v>0</v>
      </c>
      <c r="J2260" s="28">
        <f t="shared" si="393"/>
        <v>0</v>
      </c>
      <c r="K2260" s="28">
        <f t="shared" si="394"/>
        <v>2850</v>
      </c>
      <c r="L2260" s="28">
        <f t="shared" si="395"/>
        <v>2257</v>
      </c>
      <c r="M2260" s="41">
        <f>AVERAGE($K$4:K2260)</f>
        <v>2729.9512627381478</v>
      </c>
      <c r="N2260" s="41">
        <f>_xlfn.STDEV.S($K$4:K2260)</f>
        <v>354.71138417499731</v>
      </c>
      <c r="O2260" s="41">
        <f t="shared" si="397"/>
        <v>2715.3095965293337</v>
      </c>
      <c r="P2260" s="41">
        <f t="shared" si="398"/>
        <v>2744.5929289469618</v>
      </c>
      <c r="Q2260" s="11"/>
      <c r="R2260" s="11"/>
      <c r="S2260" s="11"/>
      <c r="T2260" s="11"/>
      <c r="U2260" s="11"/>
      <c r="V2260" s="11"/>
      <c r="W2260" s="11"/>
      <c r="X2260" s="11"/>
      <c r="Y2260" s="11"/>
      <c r="Z2260" s="11"/>
      <c r="AA2260" s="11"/>
      <c r="AB2260" s="11"/>
    </row>
    <row r="2261" spans="2:28" x14ac:dyDescent="0.2">
      <c r="B2261" s="13">
        <f t="shared" si="396"/>
        <v>2258</v>
      </c>
      <c r="C2261" s="12">
        <v>0.73930410320338791</v>
      </c>
      <c r="D2261" s="11">
        <f t="shared" si="388"/>
        <v>21</v>
      </c>
      <c r="E2261" s="11">
        <f t="shared" si="389"/>
        <v>21</v>
      </c>
      <c r="F2261" s="11">
        <f t="shared" si="390"/>
        <v>3150</v>
      </c>
      <c r="G2261" s="12">
        <v>0.31875626169735971</v>
      </c>
      <c r="H2261" s="27">
        <f t="shared" si="391"/>
        <v>1</v>
      </c>
      <c r="I2261" s="11">
        <f t="shared" si="392"/>
        <v>1</v>
      </c>
      <c r="J2261" s="28">
        <f t="shared" si="393"/>
        <v>500</v>
      </c>
      <c r="K2261" s="28">
        <f t="shared" si="394"/>
        <v>2650</v>
      </c>
      <c r="L2261" s="28">
        <f t="shared" si="395"/>
        <v>2258</v>
      </c>
      <c r="M2261" s="41">
        <f>AVERAGE($K$4:K2261)</f>
        <v>2729.9158547387069</v>
      </c>
      <c r="N2261" s="41">
        <f>_xlfn.STDEV.S($K$4:K2261)</f>
        <v>354.63678649823311</v>
      </c>
      <c r="O2261" s="41">
        <f t="shared" si="397"/>
        <v>2715.2805130833399</v>
      </c>
      <c r="P2261" s="41">
        <f t="shared" si="398"/>
        <v>2744.5511963940739</v>
      </c>
      <c r="Q2261" s="11"/>
      <c r="R2261" s="11"/>
      <c r="S2261" s="11"/>
      <c r="T2261" s="11"/>
      <c r="U2261" s="11"/>
      <c r="V2261" s="11"/>
      <c r="W2261" s="11"/>
      <c r="X2261" s="11"/>
      <c r="Y2261" s="11"/>
      <c r="Z2261" s="11"/>
      <c r="AA2261" s="11"/>
      <c r="AB2261" s="11"/>
    </row>
    <row r="2262" spans="2:28" x14ac:dyDescent="0.2">
      <c r="B2262" s="13">
        <f t="shared" si="396"/>
        <v>2259</v>
      </c>
      <c r="C2262" s="12">
        <v>0.62123369099124792</v>
      </c>
      <c r="D2262" s="11">
        <f t="shared" si="388"/>
        <v>20</v>
      </c>
      <c r="E2262" s="11">
        <f t="shared" si="389"/>
        <v>20</v>
      </c>
      <c r="F2262" s="11">
        <f t="shared" si="390"/>
        <v>3000</v>
      </c>
      <c r="G2262" s="12">
        <v>6.8068547678464042E-2</v>
      </c>
      <c r="H2262" s="27">
        <f t="shared" si="391"/>
        <v>0</v>
      </c>
      <c r="I2262" s="11">
        <f t="shared" si="392"/>
        <v>1</v>
      </c>
      <c r="J2262" s="28">
        <f t="shared" si="393"/>
        <v>500</v>
      </c>
      <c r="K2262" s="28">
        <f t="shared" si="394"/>
        <v>2500</v>
      </c>
      <c r="L2262" s="28">
        <f t="shared" si="395"/>
        <v>2259</v>
      </c>
      <c r="M2262" s="41">
        <f>AVERAGE($K$4:K2262)</f>
        <v>2729.8140770252326</v>
      </c>
      <c r="N2262" s="41">
        <f>_xlfn.STDEV.S($K$4:K2262)</f>
        <v>354.59124655191971</v>
      </c>
      <c r="O2262" s="41">
        <f t="shared" si="397"/>
        <v>2715.1838574966541</v>
      </c>
      <c r="P2262" s="41">
        <f t="shared" si="398"/>
        <v>2744.444296553811</v>
      </c>
      <c r="Q2262" s="11"/>
      <c r="R2262" s="11"/>
      <c r="S2262" s="11"/>
      <c r="T2262" s="11"/>
      <c r="U2262" s="11"/>
      <c r="V2262" s="11"/>
      <c r="W2262" s="11"/>
      <c r="X2262" s="11"/>
      <c r="Y2262" s="11"/>
      <c r="Z2262" s="11"/>
      <c r="AA2262" s="11"/>
      <c r="AB2262" s="11"/>
    </row>
    <row r="2263" spans="2:28" x14ac:dyDescent="0.2">
      <c r="B2263" s="13">
        <f t="shared" si="396"/>
        <v>2260</v>
      </c>
      <c r="C2263" s="12">
        <v>0.31025196805118205</v>
      </c>
      <c r="D2263" s="11">
        <f t="shared" si="388"/>
        <v>18</v>
      </c>
      <c r="E2263" s="11">
        <f t="shared" si="389"/>
        <v>18</v>
      </c>
      <c r="F2263" s="11">
        <f t="shared" si="390"/>
        <v>2700</v>
      </c>
      <c r="G2263" s="12">
        <v>0.69810539987652809</v>
      </c>
      <c r="H2263" s="27">
        <f t="shared" si="391"/>
        <v>2</v>
      </c>
      <c r="I2263" s="11">
        <f t="shared" si="392"/>
        <v>0</v>
      </c>
      <c r="J2263" s="28">
        <f t="shared" si="393"/>
        <v>0</v>
      </c>
      <c r="K2263" s="28">
        <f t="shared" si="394"/>
        <v>2700</v>
      </c>
      <c r="L2263" s="28">
        <f t="shared" si="395"/>
        <v>2260</v>
      </c>
      <c r="M2263" s="41">
        <f>AVERAGE($K$4:K2263)</f>
        <v>2729.8008849557523</v>
      </c>
      <c r="N2263" s="41">
        <f>_xlfn.STDEV.S($K$4:K2263)</f>
        <v>354.51330846376374</v>
      </c>
      <c r="O2263" s="41">
        <f t="shared" si="397"/>
        <v>2715.1771209980607</v>
      </c>
      <c r="P2263" s="41">
        <f t="shared" si="398"/>
        <v>2744.4246489134439</v>
      </c>
      <c r="Q2263" s="11"/>
      <c r="R2263" s="11"/>
      <c r="S2263" s="11"/>
      <c r="T2263" s="11"/>
      <c r="U2263" s="11"/>
      <c r="V2263" s="11"/>
      <c r="W2263" s="11"/>
      <c r="X2263" s="11"/>
      <c r="Y2263" s="11"/>
      <c r="Z2263" s="11"/>
      <c r="AA2263" s="11"/>
      <c r="AB2263" s="11"/>
    </row>
    <row r="2264" spans="2:28" x14ac:dyDescent="0.2">
      <c r="B2264" s="13">
        <f t="shared" si="396"/>
        <v>2261</v>
      </c>
      <c r="C2264" s="12">
        <v>0.10937782937221119</v>
      </c>
      <c r="D2264" s="11">
        <f t="shared" si="388"/>
        <v>16</v>
      </c>
      <c r="E2264" s="11">
        <f t="shared" si="389"/>
        <v>16</v>
      </c>
      <c r="F2264" s="11">
        <f t="shared" si="390"/>
        <v>2400</v>
      </c>
      <c r="G2264" s="12">
        <v>0.69018892874112681</v>
      </c>
      <c r="H2264" s="27">
        <f t="shared" si="391"/>
        <v>2</v>
      </c>
      <c r="I2264" s="11">
        <f t="shared" si="392"/>
        <v>0</v>
      </c>
      <c r="J2264" s="28">
        <f t="shared" si="393"/>
        <v>0</v>
      </c>
      <c r="K2264" s="28">
        <f t="shared" si="394"/>
        <v>2400</v>
      </c>
      <c r="L2264" s="28">
        <f t="shared" si="395"/>
        <v>2261</v>
      </c>
      <c r="M2264" s="41">
        <f>AVERAGE($K$4:K2264)</f>
        <v>2729.6550199026979</v>
      </c>
      <c r="N2264" s="41">
        <f>_xlfn.STDEV.S($K$4:K2264)</f>
        <v>354.50272470183938</v>
      </c>
      <c r="O2264" s="41">
        <f t="shared" si="397"/>
        <v>2715.0349301719407</v>
      </c>
      <c r="P2264" s="41">
        <f t="shared" si="398"/>
        <v>2744.275109633455</v>
      </c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11"/>
      <c r="AB2264" s="11"/>
    </row>
    <row r="2265" spans="2:28" x14ac:dyDescent="0.2">
      <c r="B2265" s="13">
        <f t="shared" si="396"/>
        <v>2262</v>
      </c>
      <c r="C2265" s="12">
        <v>0.48702500942365534</v>
      </c>
      <c r="D2265" s="11">
        <f t="shared" si="388"/>
        <v>19</v>
      </c>
      <c r="E2265" s="11">
        <f t="shared" si="389"/>
        <v>19</v>
      </c>
      <c r="F2265" s="11">
        <f t="shared" si="390"/>
        <v>2850</v>
      </c>
      <c r="G2265" s="12">
        <v>0.55618521282748279</v>
      </c>
      <c r="H2265" s="27">
        <f t="shared" si="391"/>
        <v>2</v>
      </c>
      <c r="I2265" s="11">
        <f t="shared" si="392"/>
        <v>0</v>
      </c>
      <c r="J2265" s="28">
        <f t="shared" si="393"/>
        <v>0</v>
      </c>
      <c r="K2265" s="28">
        <f t="shared" si="394"/>
        <v>2850</v>
      </c>
      <c r="L2265" s="28">
        <f t="shared" si="395"/>
        <v>2262</v>
      </c>
      <c r="M2265" s="41">
        <f>AVERAGE($K$4:K2265)</f>
        <v>2729.708222811671</v>
      </c>
      <c r="N2265" s="41">
        <f>_xlfn.STDEV.S($K$4:K2265)</f>
        <v>354.43335333741896</v>
      </c>
      <c r="O2265" s="41">
        <f t="shared" si="397"/>
        <v>2715.0942288951501</v>
      </c>
      <c r="P2265" s="41">
        <f t="shared" si="398"/>
        <v>2744.322216728192</v>
      </c>
      <c r="Q2265" s="11"/>
      <c r="R2265" s="11"/>
      <c r="S2265" s="11"/>
      <c r="T2265" s="11"/>
      <c r="U2265" s="11"/>
      <c r="V2265" s="11"/>
      <c r="W2265" s="11"/>
      <c r="X2265" s="11"/>
      <c r="Y2265" s="11"/>
      <c r="Z2265" s="11"/>
      <c r="AA2265" s="11"/>
      <c r="AB2265" s="11"/>
    </row>
    <row r="2266" spans="2:28" x14ac:dyDescent="0.2">
      <c r="B2266" s="13">
        <f t="shared" si="396"/>
        <v>2263</v>
      </c>
      <c r="C2266" s="12">
        <v>0.3259473666274848</v>
      </c>
      <c r="D2266" s="11">
        <f t="shared" si="388"/>
        <v>18</v>
      </c>
      <c r="E2266" s="11">
        <f t="shared" si="389"/>
        <v>18</v>
      </c>
      <c r="F2266" s="11">
        <f t="shared" si="390"/>
        <v>2700</v>
      </c>
      <c r="G2266" s="12">
        <v>0.36209011588917805</v>
      </c>
      <c r="H2266" s="27">
        <f t="shared" si="391"/>
        <v>1</v>
      </c>
      <c r="I2266" s="11">
        <f t="shared" si="392"/>
        <v>0</v>
      </c>
      <c r="J2266" s="28">
        <f t="shared" si="393"/>
        <v>0</v>
      </c>
      <c r="K2266" s="28">
        <f t="shared" si="394"/>
        <v>2700</v>
      </c>
      <c r="L2266" s="28">
        <f t="shared" si="395"/>
        <v>2263</v>
      </c>
      <c r="M2266" s="41">
        <f>AVERAGE($K$4:K2266)</f>
        <v>2729.6950950066284</v>
      </c>
      <c r="N2266" s="41">
        <f>_xlfn.STDEV.S($K$4:K2266)</f>
        <v>354.3555498504212</v>
      </c>
      <c r="O2266" s="41">
        <f t="shared" si="397"/>
        <v>2715.0875410880781</v>
      </c>
      <c r="P2266" s="41">
        <f t="shared" si="398"/>
        <v>2744.3026489251788</v>
      </c>
      <c r="Q2266" s="11"/>
      <c r="R2266" s="11"/>
      <c r="S2266" s="11"/>
      <c r="T2266" s="11"/>
      <c r="U2266" s="11"/>
      <c r="V2266" s="11"/>
      <c r="W2266" s="11"/>
      <c r="X2266" s="11"/>
      <c r="Y2266" s="11"/>
      <c r="Z2266" s="11"/>
      <c r="AA2266" s="11"/>
      <c r="AB2266" s="11"/>
    </row>
    <row r="2267" spans="2:28" x14ac:dyDescent="0.2">
      <c r="B2267" s="13">
        <f t="shared" si="396"/>
        <v>2264</v>
      </c>
      <c r="C2267" s="12">
        <v>0.44294461631104787</v>
      </c>
      <c r="D2267" s="11">
        <f t="shared" si="388"/>
        <v>19</v>
      </c>
      <c r="E2267" s="11">
        <f t="shared" si="389"/>
        <v>19</v>
      </c>
      <c r="F2267" s="11">
        <f t="shared" si="390"/>
        <v>2850</v>
      </c>
      <c r="G2267" s="12">
        <v>0.86720333131614069</v>
      </c>
      <c r="H2267" s="27">
        <f t="shared" si="391"/>
        <v>3</v>
      </c>
      <c r="I2267" s="11">
        <f t="shared" si="392"/>
        <v>0</v>
      </c>
      <c r="J2267" s="28">
        <f t="shared" si="393"/>
        <v>0</v>
      </c>
      <c r="K2267" s="28">
        <f t="shared" si="394"/>
        <v>2850</v>
      </c>
      <c r="L2267" s="28">
        <f t="shared" si="395"/>
        <v>2264</v>
      </c>
      <c r="M2267" s="41">
        <f>AVERAGE($K$4:K2267)</f>
        <v>2729.7482332155478</v>
      </c>
      <c r="N2267" s="41">
        <f>_xlfn.STDEV.S($K$4:K2267)</f>
        <v>354.28627006226543</v>
      </c>
      <c r="O2267" s="41">
        <f t="shared" si="397"/>
        <v>2715.146764438638</v>
      </c>
      <c r="P2267" s="41">
        <f t="shared" si="398"/>
        <v>2744.3497019924575</v>
      </c>
      <c r="Q2267" s="11"/>
      <c r="R2267" s="11"/>
      <c r="S2267" s="11"/>
      <c r="T2267" s="11"/>
      <c r="U2267" s="11"/>
      <c r="V2267" s="11"/>
      <c r="W2267" s="11"/>
      <c r="X2267" s="11"/>
      <c r="Y2267" s="11"/>
      <c r="Z2267" s="11"/>
      <c r="AA2267" s="11"/>
      <c r="AB2267" s="11"/>
    </row>
    <row r="2268" spans="2:28" x14ac:dyDescent="0.2">
      <c r="B2268" s="13">
        <f t="shared" si="396"/>
        <v>2265</v>
      </c>
      <c r="C2268" s="12">
        <v>0.19529560153624426</v>
      </c>
      <c r="D2268" s="11">
        <f t="shared" si="388"/>
        <v>17</v>
      </c>
      <c r="E2268" s="11">
        <f t="shared" si="389"/>
        <v>17</v>
      </c>
      <c r="F2268" s="11">
        <f t="shared" si="390"/>
        <v>2550</v>
      </c>
      <c r="G2268" s="12">
        <v>0.97155072122192587</v>
      </c>
      <c r="H2268" s="27">
        <f t="shared" si="391"/>
        <v>4</v>
      </c>
      <c r="I2268" s="11">
        <f t="shared" si="392"/>
        <v>0</v>
      </c>
      <c r="J2268" s="28">
        <f t="shared" si="393"/>
        <v>0</v>
      </c>
      <c r="K2268" s="28">
        <f t="shared" si="394"/>
        <v>2550</v>
      </c>
      <c r="L2268" s="28">
        <f t="shared" si="395"/>
        <v>2265</v>
      </c>
      <c r="M2268" s="41">
        <f>AVERAGE($K$4:K2268)</f>
        <v>2729.6688741721855</v>
      </c>
      <c r="N2268" s="41">
        <f>_xlfn.STDEV.S($K$4:K2268)</f>
        <v>354.22815338923306</v>
      </c>
      <c r="O2268" s="41">
        <f t="shared" si="397"/>
        <v>2715.073027161061</v>
      </c>
      <c r="P2268" s="41">
        <f t="shared" si="398"/>
        <v>2744.26472118331</v>
      </c>
      <c r="Q2268" s="11"/>
      <c r="R2268" s="11"/>
      <c r="S2268" s="11"/>
      <c r="T2268" s="11"/>
      <c r="U2268" s="11"/>
      <c r="V2268" s="11"/>
      <c r="W2268" s="11"/>
      <c r="X2268" s="11"/>
      <c r="Y2268" s="11"/>
      <c r="Z2268" s="11"/>
      <c r="AA2268" s="11"/>
      <c r="AB2268" s="11"/>
    </row>
    <row r="2269" spans="2:28" x14ac:dyDescent="0.2">
      <c r="B2269" s="13">
        <f t="shared" si="396"/>
        <v>2266</v>
      </c>
      <c r="C2269" s="12">
        <v>0.70197051494783291</v>
      </c>
      <c r="D2269" s="11">
        <f t="shared" si="388"/>
        <v>21</v>
      </c>
      <c r="E2269" s="11">
        <f t="shared" si="389"/>
        <v>21</v>
      </c>
      <c r="F2269" s="11">
        <f t="shared" si="390"/>
        <v>3150</v>
      </c>
      <c r="G2269" s="12">
        <v>0.53010607617779759</v>
      </c>
      <c r="H2269" s="27">
        <f t="shared" si="391"/>
        <v>2</v>
      </c>
      <c r="I2269" s="11">
        <f t="shared" si="392"/>
        <v>0</v>
      </c>
      <c r="J2269" s="28">
        <f t="shared" si="393"/>
        <v>0</v>
      </c>
      <c r="K2269" s="28">
        <f t="shared" si="394"/>
        <v>3150</v>
      </c>
      <c r="L2269" s="28">
        <f t="shared" si="395"/>
        <v>2266</v>
      </c>
      <c r="M2269" s="41">
        <f>AVERAGE($K$4:K2269)</f>
        <v>2729.8543689320391</v>
      </c>
      <c r="N2269" s="41">
        <f>_xlfn.STDEV.S($K$4:K2269)</f>
        <v>354.260010984404</v>
      </c>
      <c r="O2269" s="41">
        <f t="shared" si="397"/>
        <v>2715.2604339507361</v>
      </c>
      <c r="P2269" s="41">
        <f t="shared" si="398"/>
        <v>2744.448303913342</v>
      </c>
      <c r="Q2269" s="11"/>
      <c r="R2269" s="11"/>
      <c r="S2269" s="11"/>
      <c r="T2269" s="11"/>
      <c r="U2269" s="11"/>
      <c r="V2269" s="11"/>
      <c r="W2269" s="11"/>
      <c r="X2269" s="11"/>
      <c r="Y2269" s="11"/>
      <c r="Z2269" s="11"/>
      <c r="AA2269" s="11"/>
      <c r="AB2269" s="11"/>
    </row>
    <row r="2270" spans="2:28" x14ac:dyDescent="0.2">
      <c r="B2270" s="13">
        <f t="shared" si="396"/>
        <v>2267</v>
      </c>
      <c r="C2270" s="12">
        <v>0.40312151762732729</v>
      </c>
      <c r="D2270" s="11">
        <f t="shared" si="388"/>
        <v>19</v>
      </c>
      <c r="E2270" s="11">
        <f t="shared" si="389"/>
        <v>19</v>
      </c>
      <c r="F2270" s="11">
        <f t="shared" si="390"/>
        <v>2850</v>
      </c>
      <c r="G2270" s="12">
        <v>0.70369452509843655</v>
      </c>
      <c r="H2270" s="27">
        <f t="shared" si="391"/>
        <v>2</v>
      </c>
      <c r="I2270" s="11">
        <f t="shared" si="392"/>
        <v>0</v>
      </c>
      <c r="J2270" s="28">
        <f t="shared" si="393"/>
        <v>0</v>
      </c>
      <c r="K2270" s="28">
        <f t="shared" si="394"/>
        <v>2850</v>
      </c>
      <c r="L2270" s="28">
        <f t="shared" si="395"/>
        <v>2267</v>
      </c>
      <c r="M2270" s="41">
        <f>AVERAGE($K$4:K2270)</f>
        <v>2729.9073665637407</v>
      </c>
      <c r="N2270" s="41">
        <f>_xlfn.STDEV.S($K$4:K2270)</f>
        <v>354.1908225964537</v>
      </c>
      <c r="O2270" s="41">
        <f t="shared" si="397"/>
        <v>2715.3195037812229</v>
      </c>
      <c r="P2270" s="41">
        <f t="shared" si="398"/>
        <v>2744.4952293462584</v>
      </c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  <c r="AA2270" s="11"/>
      <c r="AB2270" s="11"/>
    </row>
    <row r="2271" spans="2:28" x14ac:dyDescent="0.2">
      <c r="B2271" s="13">
        <f t="shared" si="396"/>
        <v>2268</v>
      </c>
      <c r="C2271" s="12">
        <v>0.74015822968646028</v>
      </c>
      <c r="D2271" s="11">
        <f t="shared" si="388"/>
        <v>21</v>
      </c>
      <c r="E2271" s="11">
        <f t="shared" si="389"/>
        <v>21</v>
      </c>
      <c r="F2271" s="11">
        <f t="shared" si="390"/>
        <v>3150</v>
      </c>
      <c r="G2271" s="12">
        <v>0.62610699110304646</v>
      </c>
      <c r="H2271" s="27">
        <f t="shared" si="391"/>
        <v>2</v>
      </c>
      <c r="I2271" s="11">
        <f t="shared" si="392"/>
        <v>0</v>
      </c>
      <c r="J2271" s="28">
        <f t="shared" si="393"/>
        <v>0</v>
      </c>
      <c r="K2271" s="28">
        <f t="shared" si="394"/>
        <v>3150</v>
      </c>
      <c r="L2271" s="28">
        <f t="shared" si="395"/>
        <v>2268</v>
      </c>
      <c r="M2271" s="41">
        <f>AVERAGE($K$4:K2271)</f>
        <v>2730.0925925925926</v>
      </c>
      <c r="N2271" s="41">
        <f>_xlfn.STDEV.S($K$4:K2271)</f>
        <v>354.2225472059564</v>
      </c>
      <c r="O2271" s="41">
        <f t="shared" si="397"/>
        <v>2715.5066432862704</v>
      </c>
      <c r="P2271" s="41">
        <f t="shared" si="398"/>
        <v>2744.6785418989148</v>
      </c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11"/>
      <c r="AB2271" s="11"/>
    </row>
    <row r="2272" spans="2:28" x14ac:dyDescent="0.2">
      <c r="B2272" s="13">
        <f t="shared" si="396"/>
        <v>2269</v>
      </c>
      <c r="C2272" s="12">
        <v>4.995242086563989E-4</v>
      </c>
      <c r="D2272" s="11">
        <f t="shared" si="388"/>
        <v>14</v>
      </c>
      <c r="E2272" s="11">
        <f t="shared" si="389"/>
        <v>14</v>
      </c>
      <c r="F2272" s="11">
        <f t="shared" si="390"/>
        <v>2100</v>
      </c>
      <c r="G2272" s="12">
        <v>0.19018981916421263</v>
      </c>
      <c r="H2272" s="27">
        <f t="shared" si="391"/>
        <v>0</v>
      </c>
      <c r="I2272" s="11">
        <f t="shared" si="392"/>
        <v>0</v>
      </c>
      <c r="J2272" s="28">
        <f t="shared" si="393"/>
        <v>0</v>
      </c>
      <c r="K2272" s="28">
        <f t="shared" si="394"/>
        <v>2100</v>
      </c>
      <c r="L2272" s="28">
        <f t="shared" si="395"/>
        <v>2269</v>
      </c>
      <c r="M2272" s="41">
        <f>AVERAGE($K$4:K2272)</f>
        <v>2729.8148964301454</v>
      </c>
      <c r="N2272" s="41">
        <f>_xlfn.STDEV.S($K$4:K2272)</f>
        <v>354.3913991359351</v>
      </c>
      <c r="O2272" s="41">
        <f t="shared" si="397"/>
        <v>2715.2252137500745</v>
      </c>
      <c r="P2272" s="41">
        <f t="shared" si="398"/>
        <v>2744.4045791102162</v>
      </c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  <c r="AA2272" s="11"/>
      <c r="AB2272" s="11"/>
    </row>
    <row r="2273" spans="2:28" x14ac:dyDescent="0.2">
      <c r="B2273" s="13">
        <f t="shared" si="396"/>
        <v>2270</v>
      </c>
      <c r="C2273" s="12">
        <v>0.6574854780078655</v>
      </c>
      <c r="D2273" s="11">
        <f t="shared" si="388"/>
        <v>20</v>
      </c>
      <c r="E2273" s="11">
        <f t="shared" si="389"/>
        <v>20</v>
      </c>
      <c r="F2273" s="11">
        <f t="shared" si="390"/>
        <v>3000</v>
      </c>
      <c r="G2273" s="12">
        <v>0.26765390998946181</v>
      </c>
      <c r="H2273" s="27">
        <f t="shared" si="391"/>
        <v>1</v>
      </c>
      <c r="I2273" s="11">
        <f t="shared" si="392"/>
        <v>0</v>
      </c>
      <c r="J2273" s="28">
        <f t="shared" si="393"/>
        <v>0</v>
      </c>
      <c r="K2273" s="28">
        <f t="shared" si="394"/>
        <v>3000</v>
      </c>
      <c r="L2273" s="28">
        <f t="shared" si="395"/>
        <v>2270</v>
      </c>
      <c r="M2273" s="41">
        <f>AVERAGE($K$4:K2273)</f>
        <v>2729.9339207048456</v>
      </c>
      <c r="N2273" s="41">
        <f>_xlfn.STDEV.S($K$4:K2273)</f>
        <v>354.35867500948251</v>
      </c>
      <c r="O2273" s="41">
        <f t="shared" si="397"/>
        <v>2715.3488022965389</v>
      </c>
      <c r="P2273" s="41">
        <f t="shared" si="398"/>
        <v>2744.5190391131523</v>
      </c>
      <c r="Q2273" s="11"/>
      <c r="R2273" s="11"/>
      <c r="S2273" s="11"/>
      <c r="T2273" s="11"/>
      <c r="U2273" s="11"/>
      <c r="V2273" s="11"/>
      <c r="W2273" s="11"/>
      <c r="X2273" s="11"/>
      <c r="Y2273" s="11"/>
      <c r="Z2273" s="11"/>
      <c r="AA2273" s="11"/>
      <c r="AB2273" s="11"/>
    </row>
    <row r="2274" spans="2:28" x14ac:dyDescent="0.2">
      <c r="B2274" s="13">
        <f t="shared" si="396"/>
        <v>2271</v>
      </c>
      <c r="C2274" s="12">
        <v>0.43695916487370778</v>
      </c>
      <c r="D2274" s="11">
        <f t="shared" si="388"/>
        <v>19</v>
      </c>
      <c r="E2274" s="11">
        <f t="shared" si="389"/>
        <v>19</v>
      </c>
      <c r="F2274" s="11">
        <f t="shared" si="390"/>
        <v>2850</v>
      </c>
      <c r="G2274" s="12">
        <v>0.55040671695095722</v>
      </c>
      <c r="H2274" s="27">
        <f t="shared" si="391"/>
        <v>2</v>
      </c>
      <c r="I2274" s="11">
        <f t="shared" si="392"/>
        <v>0</v>
      </c>
      <c r="J2274" s="28">
        <f t="shared" si="393"/>
        <v>0</v>
      </c>
      <c r="K2274" s="28">
        <f t="shared" si="394"/>
        <v>2850</v>
      </c>
      <c r="L2274" s="28">
        <f t="shared" si="395"/>
        <v>2271</v>
      </c>
      <c r="M2274" s="41">
        <f>AVERAGE($K$4:K2274)</f>
        <v>2729.9867899603701</v>
      </c>
      <c r="N2274" s="41">
        <f>_xlfn.STDEV.S($K$4:K2274)</f>
        <v>354.28957245028232</v>
      </c>
      <c r="O2274" s="41">
        <f t="shared" si="397"/>
        <v>2715.4077300794816</v>
      </c>
      <c r="P2274" s="41">
        <f t="shared" si="398"/>
        <v>2744.5658498412586</v>
      </c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  <c r="AA2274" s="11"/>
      <c r="AB2274" s="11"/>
    </row>
    <row r="2275" spans="2:28" x14ac:dyDescent="0.2">
      <c r="B2275" s="13">
        <f t="shared" si="396"/>
        <v>2272</v>
      </c>
      <c r="C2275" s="12">
        <v>0.22981242864448748</v>
      </c>
      <c r="D2275" s="11">
        <f t="shared" si="388"/>
        <v>17</v>
      </c>
      <c r="E2275" s="11">
        <f t="shared" si="389"/>
        <v>17</v>
      </c>
      <c r="F2275" s="11">
        <f t="shared" si="390"/>
        <v>2550</v>
      </c>
      <c r="G2275" s="12">
        <v>0.67534975863460367</v>
      </c>
      <c r="H2275" s="27">
        <f t="shared" si="391"/>
        <v>2</v>
      </c>
      <c r="I2275" s="11">
        <f t="shared" si="392"/>
        <v>0</v>
      </c>
      <c r="J2275" s="28">
        <f t="shared" si="393"/>
        <v>0</v>
      </c>
      <c r="K2275" s="28">
        <f t="shared" si="394"/>
        <v>2550</v>
      </c>
      <c r="L2275" s="28">
        <f t="shared" si="395"/>
        <v>2272</v>
      </c>
      <c r="M2275" s="41">
        <f>AVERAGE($K$4:K2275)</f>
        <v>2729.9075704225352</v>
      </c>
      <c r="N2275" s="41">
        <f>_xlfn.STDEV.S($K$4:K2275)</f>
        <v>354.23168735537359</v>
      </c>
      <c r="O2275" s="41">
        <f t="shared" si="397"/>
        <v>2715.3341041926283</v>
      </c>
      <c r="P2275" s="41">
        <f t="shared" si="398"/>
        <v>2744.4810366524421</v>
      </c>
      <c r="Q2275" s="11"/>
      <c r="R2275" s="11"/>
      <c r="S2275" s="11"/>
      <c r="T2275" s="11"/>
      <c r="U2275" s="11"/>
      <c r="V2275" s="11"/>
      <c r="W2275" s="11"/>
      <c r="X2275" s="11"/>
      <c r="Y2275" s="11"/>
      <c r="Z2275" s="11"/>
      <c r="AA2275" s="11"/>
      <c r="AB2275" s="11"/>
    </row>
    <row r="2276" spans="2:28" x14ac:dyDescent="0.2">
      <c r="B2276" s="13">
        <f t="shared" si="396"/>
        <v>2273</v>
      </c>
      <c r="C2276" s="12">
        <v>5.2937741694340623E-2</v>
      </c>
      <c r="D2276" s="11">
        <f t="shared" si="388"/>
        <v>15</v>
      </c>
      <c r="E2276" s="11">
        <f t="shared" si="389"/>
        <v>15</v>
      </c>
      <c r="F2276" s="11">
        <f t="shared" si="390"/>
        <v>2250</v>
      </c>
      <c r="G2276" s="12">
        <v>0.3605170369495041</v>
      </c>
      <c r="H2276" s="27">
        <f t="shared" si="391"/>
        <v>1</v>
      </c>
      <c r="I2276" s="11">
        <f t="shared" si="392"/>
        <v>0</v>
      </c>
      <c r="J2276" s="28">
        <f t="shared" si="393"/>
        <v>0</v>
      </c>
      <c r="K2276" s="28">
        <f t="shared" si="394"/>
        <v>2250</v>
      </c>
      <c r="L2276" s="28">
        <f t="shared" si="395"/>
        <v>2273</v>
      </c>
      <c r="M2276" s="41">
        <f>AVERAGE($K$4:K2276)</f>
        <v>2729.6964364276287</v>
      </c>
      <c r="N2276" s="41">
        <f>_xlfn.STDEV.S($K$4:K2276)</f>
        <v>354.29674598710216</v>
      </c>
      <c r="O2276" s="41">
        <f t="shared" si="397"/>
        <v>2715.1235037564779</v>
      </c>
      <c r="P2276" s="41">
        <f t="shared" si="398"/>
        <v>2744.2693690987794</v>
      </c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  <c r="AA2276" s="11"/>
      <c r="AB2276" s="11"/>
    </row>
    <row r="2277" spans="2:28" x14ac:dyDescent="0.2">
      <c r="B2277" s="13">
        <f t="shared" si="396"/>
        <v>2274</v>
      </c>
      <c r="C2277" s="12">
        <v>0.23547075097374337</v>
      </c>
      <c r="D2277" s="11">
        <f t="shared" si="388"/>
        <v>17</v>
      </c>
      <c r="E2277" s="11">
        <f t="shared" si="389"/>
        <v>17</v>
      </c>
      <c r="F2277" s="11">
        <f t="shared" si="390"/>
        <v>2550</v>
      </c>
      <c r="G2277" s="12">
        <v>0.64003324548689977</v>
      </c>
      <c r="H2277" s="27">
        <f t="shared" si="391"/>
        <v>2</v>
      </c>
      <c r="I2277" s="11">
        <f t="shared" si="392"/>
        <v>0</v>
      </c>
      <c r="J2277" s="28">
        <f t="shared" si="393"/>
        <v>0</v>
      </c>
      <c r="K2277" s="28">
        <f t="shared" si="394"/>
        <v>2550</v>
      </c>
      <c r="L2277" s="28">
        <f t="shared" si="395"/>
        <v>2274</v>
      </c>
      <c r="M2277" s="41">
        <f>AVERAGE($K$4:K2277)</f>
        <v>2729.6174142480213</v>
      </c>
      <c r="N2277" s="41">
        <f>_xlfn.STDEV.S($K$4:K2277)</f>
        <v>354.23884502840053</v>
      </c>
      <c r="O2277" s="41">
        <f t="shared" si="397"/>
        <v>2715.0500706543253</v>
      </c>
      <c r="P2277" s="41">
        <f t="shared" si="398"/>
        <v>2744.1847578417173</v>
      </c>
      <c r="Q2277" s="11"/>
      <c r="R2277" s="11"/>
      <c r="S2277" s="11"/>
      <c r="T2277" s="11"/>
      <c r="U2277" s="11"/>
      <c r="V2277" s="11"/>
      <c r="W2277" s="11"/>
      <c r="X2277" s="11"/>
      <c r="Y2277" s="11"/>
      <c r="Z2277" s="11"/>
      <c r="AA2277" s="11"/>
      <c r="AB2277" s="11"/>
    </row>
    <row r="2278" spans="2:28" x14ac:dyDescent="0.2">
      <c r="B2278" s="13">
        <f t="shared" si="396"/>
        <v>2275</v>
      </c>
      <c r="C2278" s="12">
        <v>0.14991016032633209</v>
      </c>
      <c r="D2278" s="11">
        <f t="shared" si="388"/>
        <v>16</v>
      </c>
      <c r="E2278" s="11">
        <f t="shared" si="389"/>
        <v>16</v>
      </c>
      <c r="F2278" s="11">
        <f t="shared" si="390"/>
        <v>2400</v>
      </c>
      <c r="G2278" s="12">
        <v>0.26355776818489673</v>
      </c>
      <c r="H2278" s="27">
        <f t="shared" si="391"/>
        <v>1</v>
      </c>
      <c r="I2278" s="11">
        <f t="shared" si="392"/>
        <v>0</v>
      </c>
      <c r="J2278" s="28">
        <f t="shared" si="393"/>
        <v>0</v>
      </c>
      <c r="K2278" s="28">
        <f t="shared" si="394"/>
        <v>2400</v>
      </c>
      <c r="L2278" s="28">
        <f t="shared" si="395"/>
        <v>2275</v>
      </c>
      <c r="M2278" s="41">
        <f>AVERAGE($K$4:K2278)</f>
        <v>2729.4725274725274</v>
      </c>
      <c r="N2278" s="41">
        <f>_xlfn.STDEV.S($K$4:K2278)</f>
        <v>354.2283641430846</v>
      </c>
      <c r="O2278" s="41">
        <f t="shared" si="397"/>
        <v>2714.9088201669165</v>
      </c>
      <c r="P2278" s="41">
        <f t="shared" si="398"/>
        <v>2744.0362347781384</v>
      </c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  <c r="AA2278" s="11"/>
      <c r="AB2278" s="11"/>
    </row>
    <row r="2279" spans="2:28" x14ac:dyDescent="0.2">
      <c r="B2279" s="13">
        <f t="shared" si="396"/>
        <v>2276</v>
      </c>
      <c r="C2279" s="12">
        <v>0.25289542408255195</v>
      </c>
      <c r="D2279" s="11">
        <f t="shared" si="388"/>
        <v>18</v>
      </c>
      <c r="E2279" s="11">
        <f t="shared" si="389"/>
        <v>18</v>
      </c>
      <c r="F2279" s="11">
        <f t="shared" si="390"/>
        <v>2700</v>
      </c>
      <c r="G2279" s="12">
        <v>0.61422246128578106</v>
      </c>
      <c r="H2279" s="27">
        <f t="shared" si="391"/>
        <v>2</v>
      </c>
      <c r="I2279" s="11">
        <f t="shared" si="392"/>
        <v>0</v>
      </c>
      <c r="J2279" s="28">
        <f t="shared" si="393"/>
        <v>0</v>
      </c>
      <c r="K2279" s="28">
        <f t="shared" si="394"/>
        <v>2700</v>
      </c>
      <c r="L2279" s="28">
        <f t="shared" si="395"/>
        <v>2276</v>
      </c>
      <c r="M2279" s="41">
        <f>AVERAGE($K$4:K2279)</f>
        <v>2729.4595782073816</v>
      </c>
      <c r="N2279" s="41">
        <f>_xlfn.STDEV.S($K$4:K2279)</f>
        <v>354.15104201902682</v>
      </c>
      <c r="O2279" s="41">
        <f t="shared" si="397"/>
        <v>2714.902252384476</v>
      </c>
      <c r="P2279" s="41">
        <f t="shared" si="398"/>
        <v>2744.0169040302872</v>
      </c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  <c r="AA2279" s="11"/>
      <c r="AB2279" s="11"/>
    </row>
    <row r="2280" spans="2:28" x14ac:dyDescent="0.2">
      <c r="B2280" s="13">
        <f t="shared" si="396"/>
        <v>2277</v>
      </c>
      <c r="C2280" s="12">
        <v>0.1190144248456565</v>
      </c>
      <c r="D2280" s="11">
        <f t="shared" si="388"/>
        <v>16</v>
      </c>
      <c r="E2280" s="11">
        <f t="shared" si="389"/>
        <v>16</v>
      </c>
      <c r="F2280" s="11">
        <f t="shared" si="390"/>
        <v>2400</v>
      </c>
      <c r="G2280" s="12">
        <v>0.43863494882131704</v>
      </c>
      <c r="H2280" s="27">
        <f t="shared" si="391"/>
        <v>1</v>
      </c>
      <c r="I2280" s="11">
        <f t="shared" si="392"/>
        <v>0</v>
      </c>
      <c r="J2280" s="28">
        <f t="shared" si="393"/>
        <v>0</v>
      </c>
      <c r="K2280" s="28">
        <f t="shared" si="394"/>
        <v>2400</v>
      </c>
      <c r="L2280" s="28">
        <f t="shared" si="395"/>
        <v>2277</v>
      </c>
      <c r="M2280" s="41">
        <f>AVERAGE($K$4:K2280)</f>
        <v>2729.31488801054</v>
      </c>
      <c r="N2280" s="41">
        <f>_xlfn.STDEV.S($K$4:K2280)</f>
        <v>354.14054185514425</v>
      </c>
      <c r="O2280" s="41">
        <f t="shared" si="397"/>
        <v>2714.7611940573929</v>
      </c>
      <c r="P2280" s="41">
        <f t="shared" si="398"/>
        <v>2743.8685819636871</v>
      </c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  <c r="AA2280" s="11"/>
      <c r="AB2280" s="11"/>
    </row>
    <row r="2281" spans="2:28" x14ac:dyDescent="0.2">
      <c r="B2281" s="13">
        <f t="shared" si="396"/>
        <v>2278</v>
      </c>
      <c r="C2281" s="12">
        <v>0.10771199458704317</v>
      </c>
      <c r="D2281" s="11">
        <f t="shared" si="388"/>
        <v>16</v>
      </c>
      <c r="E2281" s="11">
        <f t="shared" si="389"/>
        <v>16</v>
      </c>
      <c r="F2281" s="11">
        <f t="shared" si="390"/>
        <v>2400</v>
      </c>
      <c r="G2281" s="12">
        <v>0.42236486295596298</v>
      </c>
      <c r="H2281" s="27">
        <f t="shared" si="391"/>
        <v>1</v>
      </c>
      <c r="I2281" s="11">
        <f t="shared" si="392"/>
        <v>0</v>
      </c>
      <c r="J2281" s="28">
        <f t="shared" si="393"/>
        <v>0</v>
      </c>
      <c r="K2281" s="28">
        <f t="shared" si="394"/>
        <v>2400</v>
      </c>
      <c r="L2281" s="28">
        <f t="shared" si="395"/>
        <v>2278</v>
      </c>
      <c r="M2281" s="41">
        <f>AVERAGE($K$4:K2281)</f>
        <v>2729.1703248463564</v>
      </c>
      <c r="N2281" s="41">
        <f>_xlfn.STDEV.S($K$4:K2281)</f>
        <v>354.12999153762462</v>
      </c>
      <c r="O2281" s="41">
        <f t="shared" si="397"/>
        <v>2714.6202625241508</v>
      </c>
      <c r="P2281" s="41">
        <f t="shared" si="398"/>
        <v>2743.720387168562</v>
      </c>
      <c r="Q2281" s="11"/>
      <c r="R2281" s="11"/>
      <c r="S2281" s="11"/>
      <c r="T2281" s="11"/>
      <c r="U2281" s="11"/>
      <c r="V2281" s="11"/>
      <c r="W2281" s="11"/>
      <c r="X2281" s="11"/>
      <c r="Y2281" s="11"/>
      <c r="Z2281" s="11"/>
      <c r="AA2281" s="11"/>
      <c r="AB2281" s="11"/>
    </row>
    <row r="2282" spans="2:28" x14ac:dyDescent="0.2">
      <c r="B2282" s="13">
        <f t="shared" si="396"/>
        <v>2279</v>
      </c>
      <c r="C2282" s="12">
        <v>3.3561220722695517E-2</v>
      </c>
      <c r="D2282" s="11">
        <f t="shared" si="388"/>
        <v>15</v>
      </c>
      <c r="E2282" s="11">
        <f t="shared" si="389"/>
        <v>15</v>
      </c>
      <c r="F2282" s="11">
        <f t="shared" si="390"/>
        <v>2250</v>
      </c>
      <c r="G2282" s="12">
        <v>0.62062930276752903</v>
      </c>
      <c r="H2282" s="27">
        <f t="shared" si="391"/>
        <v>2</v>
      </c>
      <c r="I2282" s="11">
        <f t="shared" si="392"/>
        <v>0</v>
      </c>
      <c r="J2282" s="28">
        <f t="shared" si="393"/>
        <v>0</v>
      </c>
      <c r="K2282" s="28">
        <f t="shared" si="394"/>
        <v>2250</v>
      </c>
      <c r="L2282" s="28">
        <f t="shared" si="395"/>
        <v>2279</v>
      </c>
      <c r="M2282" s="41">
        <f>AVERAGE($K$4:K2282)</f>
        <v>2728.9600702062307</v>
      </c>
      <c r="N2282" s="41">
        <f>_xlfn.STDEV.S($K$4:K2282)</f>
        <v>354.19450428892316</v>
      </c>
      <c r="O2282" s="41">
        <f t="shared" si="397"/>
        <v>2714.4105537944606</v>
      </c>
      <c r="P2282" s="41">
        <f t="shared" si="398"/>
        <v>2743.5095866180009</v>
      </c>
      <c r="Q2282" s="11"/>
      <c r="R2282" s="11"/>
      <c r="S2282" s="11"/>
      <c r="T2282" s="11"/>
      <c r="U2282" s="11"/>
      <c r="V2282" s="11"/>
      <c r="W2282" s="11"/>
      <c r="X2282" s="11"/>
      <c r="Y2282" s="11"/>
      <c r="Z2282" s="11"/>
      <c r="AA2282" s="11"/>
      <c r="AB2282" s="11"/>
    </row>
    <row r="2283" spans="2:28" x14ac:dyDescent="0.2">
      <c r="B2283" s="13">
        <f t="shared" si="396"/>
        <v>2280</v>
      </c>
      <c r="C2283" s="12">
        <v>0.5782904986601356</v>
      </c>
      <c r="D2283" s="11">
        <f t="shared" si="388"/>
        <v>20</v>
      </c>
      <c r="E2283" s="11">
        <f t="shared" si="389"/>
        <v>20</v>
      </c>
      <c r="F2283" s="11">
        <f t="shared" si="390"/>
        <v>3000</v>
      </c>
      <c r="G2283" s="12">
        <v>0.48858168262652346</v>
      </c>
      <c r="H2283" s="27">
        <f t="shared" si="391"/>
        <v>2</v>
      </c>
      <c r="I2283" s="11">
        <f t="shared" si="392"/>
        <v>0</v>
      </c>
      <c r="J2283" s="28">
        <f t="shared" si="393"/>
        <v>0</v>
      </c>
      <c r="K2283" s="28">
        <f t="shared" si="394"/>
        <v>3000</v>
      </c>
      <c r="L2283" s="28">
        <f t="shared" si="395"/>
        <v>2280</v>
      </c>
      <c r="M2283" s="41">
        <f>AVERAGE($K$4:K2283)</f>
        <v>2729.0789473684213</v>
      </c>
      <c r="N2283" s="41">
        <f>_xlfn.STDEV.S($K$4:K2283)</f>
        <v>354.16227863685208</v>
      </c>
      <c r="O2283" s="41">
        <f t="shared" si="397"/>
        <v>2714.5339488500131</v>
      </c>
      <c r="P2283" s="41">
        <f t="shared" si="398"/>
        <v>2743.6239458868295</v>
      </c>
      <c r="Q2283" s="11"/>
      <c r="R2283" s="11"/>
      <c r="S2283" s="11"/>
      <c r="T2283" s="11"/>
      <c r="U2283" s="11"/>
      <c r="V2283" s="11"/>
      <c r="W2283" s="11"/>
      <c r="X2283" s="11"/>
      <c r="Y2283" s="11"/>
      <c r="Z2283" s="11"/>
      <c r="AA2283" s="11"/>
      <c r="AB2283" s="11"/>
    </row>
    <row r="2284" spans="2:28" x14ac:dyDescent="0.2">
      <c r="B2284" s="13">
        <f t="shared" si="396"/>
        <v>2281</v>
      </c>
      <c r="C2284" s="12">
        <v>0.14813568861390725</v>
      </c>
      <c r="D2284" s="11">
        <f t="shared" si="388"/>
        <v>16</v>
      </c>
      <c r="E2284" s="11">
        <f t="shared" si="389"/>
        <v>16</v>
      </c>
      <c r="F2284" s="11">
        <f t="shared" si="390"/>
        <v>2400</v>
      </c>
      <c r="G2284" s="12">
        <v>0.8076065283136441</v>
      </c>
      <c r="H2284" s="27">
        <f t="shared" si="391"/>
        <v>3</v>
      </c>
      <c r="I2284" s="11">
        <f t="shared" si="392"/>
        <v>0</v>
      </c>
      <c r="J2284" s="28">
        <f t="shared" si="393"/>
        <v>0</v>
      </c>
      <c r="K2284" s="28">
        <f t="shared" si="394"/>
        <v>2400</v>
      </c>
      <c r="L2284" s="28">
        <f t="shared" si="395"/>
        <v>2281</v>
      </c>
      <c r="M2284" s="41">
        <f>AVERAGE($K$4:K2284)</f>
        <v>2728.9346777729065</v>
      </c>
      <c r="N2284" s="41">
        <f>_xlfn.STDEV.S($K$4:K2284)</f>
        <v>354.15163720452313</v>
      </c>
      <c r="O2284" s="41">
        <f t="shared" si="397"/>
        <v>2714.3933082216577</v>
      </c>
      <c r="P2284" s="41">
        <f t="shared" si="398"/>
        <v>2743.4760473241554</v>
      </c>
      <c r="Q2284" s="11"/>
      <c r="R2284" s="11"/>
      <c r="S2284" s="11"/>
      <c r="T2284" s="11"/>
      <c r="U2284" s="11"/>
      <c r="V2284" s="11"/>
      <c r="W2284" s="11"/>
      <c r="X2284" s="11"/>
      <c r="Y2284" s="11"/>
      <c r="Z2284" s="11"/>
      <c r="AA2284" s="11"/>
      <c r="AB2284" s="11"/>
    </row>
    <row r="2285" spans="2:28" x14ac:dyDescent="0.2">
      <c r="B2285" s="13">
        <f t="shared" si="396"/>
        <v>2282</v>
      </c>
      <c r="C2285" s="12">
        <v>0.52087963107566837</v>
      </c>
      <c r="D2285" s="11">
        <f t="shared" si="388"/>
        <v>20</v>
      </c>
      <c r="E2285" s="11">
        <f t="shared" si="389"/>
        <v>20</v>
      </c>
      <c r="F2285" s="11">
        <f t="shared" si="390"/>
        <v>3000</v>
      </c>
      <c r="G2285" s="12">
        <v>8.0813089923648551E-2</v>
      </c>
      <c r="H2285" s="27">
        <f t="shared" si="391"/>
        <v>0</v>
      </c>
      <c r="I2285" s="11">
        <f t="shared" si="392"/>
        <v>1</v>
      </c>
      <c r="J2285" s="28">
        <f t="shared" si="393"/>
        <v>500</v>
      </c>
      <c r="K2285" s="28">
        <f t="shared" si="394"/>
        <v>2500</v>
      </c>
      <c r="L2285" s="28">
        <f t="shared" si="395"/>
        <v>2282</v>
      </c>
      <c r="M2285" s="41">
        <f>AVERAGE($K$4:K2285)</f>
        <v>2728.8343558282209</v>
      </c>
      <c r="N2285" s="41">
        <f>_xlfn.STDEV.S($K$4:K2285)</f>
        <v>354.10642915390486</v>
      </c>
      <c r="O2285" s="41">
        <f t="shared" si="397"/>
        <v>2714.2980319363651</v>
      </c>
      <c r="P2285" s="41">
        <f t="shared" si="398"/>
        <v>2743.3706797200766</v>
      </c>
      <c r="Q2285" s="11"/>
      <c r="R2285" s="11"/>
      <c r="S2285" s="11"/>
      <c r="T2285" s="11"/>
      <c r="U2285" s="11"/>
      <c r="V2285" s="11"/>
      <c r="W2285" s="11"/>
      <c r="X2285" s="11"/>
      <c r="Y2285" s="11"/>
      <c r="Z2285" s="11"/>
      <c r="AA2285" s="11"/>
      <c r="AB2285" s="11"/>
    </row>
    <row r="2286" spans="2:28" x14ac:dyDescent="0.2">
      <c r="B2286" s="13">
        <f t="shared" si="396"/>
        <v>2283</v>
      </c>
      <c r="C2286" s="12">
        <v>0.61791825104766673</v>
      </c>
      <c r="D2286" s="11">
        <f t="shared" si="388"/>
        <v>20</v>
      </c>
      <c r="E2286" s="11">
        <f t="shared" si="389"/>
        <v>20</v>
      </c>
      <c r="F2286" s="11">
        <f t="shared" si="390"/>
        <v>3000</v>
      </c>
      <c r="G2286" s="12">
        <v>0.75100796878123444</v>
      </c>
      <c r="H2286" s="27">
        <f t="shared" si="391"/>
        <v>3</v>
      </c>
      <c r="I2286" s="11">
        <f t="shared" si="392"/>
        <v>0</v>
      </c>
      <c r="J2286" s="28">
        <f t="shared" si="393"/>
        <v>0</v>
      </c>
      <c r="K2286" s="28">
        <f t="shared" si="394"/>
        <v>3000</v>
      </c>
      <c r="L2286" s="28">
        <f t="shared" si="395"/>
        <v>2283</v>
      </c>
      <c r="M2286" s="41">
        <f>AVERAGE($K$4:K2286)</f>
        <v>2728.953131844065</v>
      </c>
      <c r="N2286" s="41">
        <f>_xlfn.STDEV.S($K$4:K2286)</f>
        <v>354.07431865509886</v>
      </c>
      <c r="O2286" s="41">
        <f t="shared" si="397"/>
        <v>2714.4213131534475</v>
      </c>
      <c r="P2286" s="41">
        <f t="shared" si="398"/>
        <v>2743.4849505346824</v>
      </c>
      <c r="Q2286" s="11"/>
      <c r="R2286" s="11"/>
      <c r="S2286" s="11"/>
      <c r="T2286" s="11"/>
      <c r="U2286" s="11"/>
      <c r="V2286" s="11"/>
      <c r="W2286" s="11"/>
      <c r="X2286" s="11"/>
      <c r="Y2286" s="11"/>
      <c r="Z2286" s="11"/>
      <c r="AA2286" s="11"/>
      <c r="AB2286" s="11"/>
    </row>
    <row r="2287" spans="2:28" x14ac:dyDescent="0.2">
      <c r="B2287" s="13">
        <f t="shared" si="396"/>
        <v>2284</v>
      </c>
      <c r="C2287" s="12">
        <v>0.42024321736884884</v>
      </c>
      <c r="D2287" s="11">
        <f t="shared" si="388"/>
        <v>19</v>
      </c>
      <c r="E2287" s="11">
        <f t="shared" si="389"/>
        <v>19</v>
      </c>
      <c r="F2287" s="11">
        <f t="shared" si="390"/>
        <v>2850</v>
      </c>
      <c r="G2287" s="12">
        <v>0.53626034557684654</v>
      </c>
      <c r="H2287" s="27">
        <f t="shared" si="391"/>
        <v>2</v>
      </c>
      <c r="I2287" s="11">
        <f t="shared" si="392"/>
        <v>0</v>
      </c>
      <c r="J2287" s="28">
        <f t="shared" si="393"/>
        <v>0</v>
      </c>
      <c r="K2287" s="28">
        <f t="shared" si="394"/>
        <v>2850</v>
      </c>
      <c r="L2287" s="28">
        <f t="shared" si="395"/>
        <v>2284</v>
      </c>
      <c r="M2287" s="41">
        <f>AVERAGE($K$4:K2287)</f>
        <v>2729.0061295971977</v>
      </c>
      <c r="N2287" s="41">
        <f>_xlfn.STDEV.S($K$4:K2287)</f>
        <v>354.00582531949135</v>
      </c>
      <c r="O2287" s="41">
        <f t="shared" si="397"/>
        <v>2714.4803063213299</v>
      </c>
      <c r="P2287" s="41">
        <f t="shared" si="398"/>
        <v>2743.5319528730656</v>
      </c>
      <c r="Q2287" s="11"/>
      <c r="R2287" s="11"/>
      <c r="S2287" s="11"/>
      <c r="T2287" s="11"/>
      <c r="U2287" s="11"/>
      <c r="V2287" s="11"/>
      <c r="W2287" s="11"/>
      <c r="X2287" s="11"/>
      <c r="Y2287" s="11"/>
      <c r="Z2287" s="11"/>
      <c r="AA2287" s="11"/>
      <c r="AB2287" s="11"/>
    </row>
    <row r="2288" spans="2:28" x14ac:dyDescent="0.2">
      <c r="B2288" s="13">
        <f t="shared" si="396"/>
        <v>2285</v>
      </c>
      <c r="C2288" s="12">
        <v>0.7813293732626454</v>
      </c>
      <c r="D2288" s="11">
        <f t="shared" si="388"/>
        <v>21</v>
      </c>
      <c r="E2288" s="11">
        <f t="shared" si="389"/>
        <v>21</v>
      </c>
      <c r="F2288" s="11">
        <f t="shared" si="390"/>
        <v>3150</v>
      </c>
      <c r="G2288" s="12">
        <v>0.1394912764075954</v>
      </c>
      <c r="H2288" s="27">
        <f t="shared" si="391"/>
        <v>1</v>
      </c>
      <c r="I2288" s="11">
        <f t="shared" si="392"/>
        <v>1</v>
      </c>
      <c r="J2288" s="28">
        <f t="shared" si="393"/>
        <v>500</v>
      </c>
      <c r="K2288" s="28">
        <f t="shared" si="394"/>
        <v>2650</v>
      </c>
      <c r="L2288" s="28">
        <f t="shared" si="395"/>
        <v>2285</v>
      </c>
      <c r="M2288" s="41">
        <f>AVERAGE($K$4:K2288)</f>
        <v>2728.9715536105032</v>
      </c>
      <c r="N2288" s="41">
        <f>_xlfn.STDEV.S($K$4:K2288)</f>
        <v>353.93217905282677</v>
      </c>
      <c r="O2288" s="41">
        <f t="shared" si="397"/>
        <v>2714.451933817234</v>
      </c>
      <c r="P2288" s="41">
        <f t="shared" si="398"/>
        <v>2743.4911734037723</v>
      </c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  <c r="AA2288" s="11"/>
      <c r="AB2288" s="11"/>
    </row>
    <row r="2289" spans="2:28" x14ac:dyDescent="0.2">
      <c r="B2289" s="13">
        <f t="shared" si="396"/>
        <v>2286</v>
      </c>
      <c r="C2289" s="12">
        <v>0.64984020250100138</v>
      </c>
      <c r="D2289" s="11">
        <f t="shared" si="388"/>
        <v>20</v>
      </c>
      <c r="E2289" s="11">
        <f t="shared" si="389"/>
        <v>20</v>
      </c>
      <c r="F2289" s="11">
        <f t="shared" si="390"/>
        <v>3000</v>
      </c>
      <c r="G2289" s="12">
        <v>0.82377115642697263</v>
      </c>
      <c r="H2289" s="27">
        <f t="shared" si="391"/>
        <v>3</v>
      </c>
      <c r="I2289" s="11">
        <f t="shared" si="392"/>
        <v>0</v>
      </c>
      <c r="J2289" s="28">
        <f t="shared" si="393"/>
        <v>0</v>
      </c>
      <c r="K2289" s="28">
        <f t="shared" si="394"/>
        <v>3000</v>
      </c>
      <c r="L2289" s="28">
        <f t="shared" si="395"/>
        <v>2286</v>
      </c>
      <c r="M2289" s="41">
        <f>AVERAGE($K$4:K2289)</f>
        <v>2729.0901137357832</v>
      </c>
      <c r="N2289" s="41">
        <f>_xlfn.STDEV.S($K$4:K2289)</f>
        <v>353.90012526040579</v>
      </c>
      <c r="O2289" s="41">
        <f t="shared" si="397"/>
        <v>2714.5749881064235</v>
      </c>
      <c r="P2289" s="41">
        <f t="shared" si="398"/>
        <v>2743.605239365143</v>
      </c>
      <c r="Q2289" s="11"/>
      <c r="R2289" s="11"/>
      <c r="S2289" s="11"/>
      <c r="T2289" s="11"/>
      <c r="U2289" s="11"/>
      <c r="V2289" s="11"/>
      <c r="W2289" s="11"/>
      <c r="X2289" s="11"/>
      <c r="Y2289" s="11"/>
      <c r="Z2289" s="11"/>
      <c r="AA2289" s="11"/>
      <c r="AB2289" s="11"/>
    </row>
    <row r="2290" spans="2:28" x14ac:dyDescent="0.2">
      <c r="B2290" s="13">
        <f t="shared" si="396"/>
        <v>2287</v>
      </c>
      <c r="C2290" s="12">
        <v>0.27536538594066784</v>
      </c>
      <c r="D2290" s="11">
        <f t="shared" si="388"/>
        <v>18</v>
      </c>
      <c r="E2290" s="11">
        <f t="shared" si="389"/>
        <v>18</v>
      </c>
      <c r="F2290" s="11">
        <f t="shared" si="390"/>
        <v>2700</v>
      </c>
      <c r="G2290" s="12">
        <v>0.21690145101476732</v>
      </c>
      <c r="H2290" s="27">
        <f t="shared" si="391"/>
        <v>1</v>
      </c>
      <c r="I2290" s="11">
        <f t="shared" si="392"/>
        <v>0</v>
      </c>
      <c r="J2290" s="28">
        <f t="shared" si="393"/>
        <v>0</v>
      </c>
      <c r="K2290" s="28">
        <f t="shared" si="394"/>
        <v>2700</v>
      </c>
      <c r="L2290" s="28">
        <f t="shared" si="395"/>
        <v>2287</v>
      </c>
      <c r="M2290" s="41">
        <f>AVERAGE($K$4:K2290)</f>
        <v>2729.0773939658943</v>
      </c>
      <c r="N2290" s="41">
        <f>_xlfn.STDEV.S($K$4:K2290)</f>
        <v>353.82323370465082</v>
      </c>
      <c r="O2290" s="41">
        <f t="shared" si="397"/>
        <v>2714.5685984443048</v>
      </c>
      <c r="P2290" s="41">
        <f t="shared" si="398"/>
        <v>2743.5861894874838</v>
      </c>
      <c r="Q2290" s="11"/>
      <c r="R2290" s="11"/>
      <c r="S2290" s="11"/>
      <c r="T2290" s="11"/>
      <c r="U2290" s="11"/>
      <c r="V2290" s="11"/>
      <c r="W2290" s="11"/>
      <c r="X2290" s="11"/>
      <c r="Y2290" s="11"/>
      <c r="Z2290" s="11"/>
      <c r="AA2290" s="11"/>
      <c r="AB2290" s="11"/>
    </row>
    <row r="2291" spans="2:28" x14ac:dyDescent="0.2">
      <c r="B2291" s="13">
        <f t="shared" si="396"/>
        <v>2288</v>
      </c>
      <c r="C2291" s="12">
        <v>0.14435812426818739</v>
      </c>
      <c r="D2291" s="11">
        <f t="shared" si="388"/>
        <v>16</v>
      </c>
      <c r="E2291" s="11">
        <f t="shared" si="389"/>
        <v>16</v>
      </c>
      <c r="F2291" s="11">
        <f t="shared" si="390"/>
        <v>2400</v>
      </c>
      <c r="G2291" s="12">
        <v>0.96283475502828153</v>
      </c>
      <c r="H2291" s="27">
        <f t="shared" si="391"/>
        <v>4</v>
      </c>
      <c r="I2291" s="11">
        <f t="shared" si="392"/>
        <v>0</v>
      </c>
      <c r="J2291" s="28">
        <f t="shared" si="393"/>
        <v>0</v>
      </c>
      <c r="K2291" s="28">
        <f t="shared" si="394"/>
        <v>2400</v>
      </c>
      <c r="L2291" s="28">
        <f t="shared" si="395"/>
        <v>2288</v>
      </c>
      <c r="M2291" s="41">
        <f>AVERAGE($K$4:K2291)</f>
        <v>2728.9335664335663</v>
      </c>
      <c r="N2291" s="41">
        <f>_xlfn.STDEV.S($K$4:K2291)</f>
        <v>353.81276246031297</v>
      </c>
      <c r="O2291" s="41">
        <f t="shared" si="397"/>
        <v>2714.428374534366</v>
      </c>
      <c r="P2291" s="41">
        <f t="shared" si="398"/>
        <v>2743.4387583327666</v>
      </c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  <c r="AA2291" s="11"/>
      <c r="AB2291" s="11"/>
    </row>
    <row r="2292" spans="2:28" x14ac:dyDescent="0.2">
      <c r="B2292" s="13">
        <f t="shared" si="396"/>
        <v>2289</v>
      </c>
      <c r="C2292" s="12">
        <v>0.10295275692434513</v>
      </c>
      <c r="D2292" s="11">
        <f t="shared" si="388"/>
        <v>16</v>
      </c>
      <c r="E2292" s="11">
        <f t="shared" si="389"/>
        <v>16</v>
      </c>
      <c r="F2292" s="11">
        <f t="shared" si="390"/>
        <v>2400</v>
      </c>
      <c r="G2292" s="12">
        <v>0.40821261209738435</v>
      </c>
      <c r="H2292" s="27">
        <f t="shared" si="391"/>
        <v>1</v>
      </c>
      <c r="I2292" s="11">
        <f t="shared" si="392"/>
        <v>0</v>
      </c>
      <c r="J2292" s="28">
        <f t="shared" si="393"/>
        <v>0</v>
      </c>
      <c r="K2292" s="28">
        <f t="shared" si="394"/>
        <v>2400</v>
      </c>
      <c r="L2292" s="28">
        <f t="shared" si="395"/>
        <v>2289</v>
      </c>
      <c r="M2292" s="41">
        <f>AVERAGE($K$4:K2292)</f>
        <v>2728.789864569681</v>
      </c>
      <c r="N2292" s="41">
        <f>_xlfn.STDEV.S($K$4:K2292)</f>
        <v>353.80224164204287</v>
      </c>
      <c r="O2292" s="41">
        <f t="shared" si="397"/>
        <v>2714.2882760544371</v>
      </c>
      <c r="P2292" s="41">
        <f t="shared" si="398"/>
        <v>2743.2914530849248</v>
      </c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11"/>
      <c r="AB2292" s="11"/>
    </row>
    <row r="2293" spans="2:28" x14ac:dyDescent="0.2">
      <c r="B2293" s="13">
        <f t="shared" si="396"/>
        <v>2290</v>
      </c>
      <c r="C2293" s="12">
        <v>0.93643397118761029</v>
      </c>
      <c r="D2293" s="11">
        <f t="shared" si="388"/>
        <v>23</v>
      </c>
      <c r="E2293" s="11">
        <f t="shared" si="389"/>
        <v>22</v>
      </c>
      <c r="F2293" s="11">
        <f t="shared" si="390"/>
        <v>3300</v>
      </c>
      <c r="G2293" s="12">
        <v>0.32981498899509321</v>
      </c>
      <c r="H2293" s="27">
        <f t="shared" si="391"/>
        <v>1</v>
      </c>
      <c r="I2293" s="11">
        <f t="shared" si="392"/>
        <v>2</v>
      </c>
      <c r="J2293" s="28">
        <f t="shared" si="393"/>
        <v>1000</v>
      </c>
      <c r="K2293" s="28">
        <f t="shared" si="394"/>
        <v>2300</v>
      </c>
      <c r="L2293" s="28">
        <f t="shared" si="395"/>
        <v>2290</v>
      </c>
      <c r="M2293" s="41">
        <f>AVERAGE($K$4:K2293)</f>
        <v>2728.6026200873362</v>
      </c>
      <c r="N2293" s="41">
        <f>_xlfn.STDEV.S($K$4:K2293)</f>
        <v>353.83842191978505</v>
      </c>
      <c r="O2293" s="41">
        <f t="shared" si="397"/>
        <v>2714.1027189287925</v>
      </c>
      <c r="P2293" s="41">
        <f t="shared" si="398"/>
        <v>2743.1025212458799</v>
      </c>
      <c r="Q2293" s="11"/>
      <c r="R2293" s="11"/>
      <c r="S2293" s="11"/>
      <c r="T2293" s="11"/>
      <c r="U2293" s="11"/>
      <c r="V2293" s="11"/>
      <c r="W2293" s="11"/>
      <c r="X2293" s="11"/>
      <c r="Y2293" s="11"/>
      <c r="Z2293" s="11"/>
      <c r="AA2293" s="11"/>
      <c r="AB2293" s="11"/>
    </row>
    <row r="2294" spans="2:28" x14ac:dyDescent="0.2">
      <c r="B2294" s="13">
        <f t="shared" si="396"/>
        <v>2291</v>
      </c>
      <c r="C2294" s="12">
        <v>0.64959823681411322</v>
      </c>
      <c r="D2294" s="11">
        <f t="shared" si="388"/>
        <v>20</v>
      </c>
      <c r="E2294" s="11">
        <f t="shared" si="389"/>
        <v>20</v>
      </c>
      <c r="F2294" s="11">
        <f t="shared" si="390"/>
        <v>3000</v>
      </c>
      <c r="G2294" s="12">
        <v>0.95290345945435284</v>
      </c>
      <c r="H2294" s="27">
        <f t="shared" si="391"/>
        <v>4</v>
      </c>
      <c r="I2294" s="11">
        <f t="shared" si="392"/>
        <v>0</v>
      </c>
      <c r="J2294" s="28">
        <f t="shared" si="393"/>
        <v>0</v>
      </c>
      <c r="K2294" s="28">
        <f t="shared" si="394"/>
        <v>3000</v>
      </c>
      <c r="L2294" s="28">
        <f t="shared" si="395"/>
        <v>2291</v>
      </c>
      <c r="M2294" s="41">
        <f>AVERAGE($K$4:K2294)</f>
        <v>2728.7210824967265</v>
      </c>
      <c r="N2294" s="41">
        <f>_xlfn.STDEV.S($K$4:K2294)</f>
        <v>353.80659407909491</v>
      </c>
      <c r="O2294" s="41">
        <f t="shared" si="397"/>
        <v>2714.225653552247</v>
      </c>
      <c r="P2294" s="41">
        <f t="shared" si="398"/>
        <v>2743.216511441206</v>
      </c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1"/>
      <c r="AB2294" s="11"/>
    </row>
    <row r="2295" spans="2:28" x14ac:dyDescent="0.2">
      <c r="B2295" s="13">
        <f t="shared" si="396"/>
        <v>2292</v>
      </c>
      <c r="C2295" s="12">
        <v>2.3636991072226277E-2</v>
      </c>
      <c r="D2295" s="11">
        <f t="shared" si="388"/>
        <v>14</v>
      </c>
      <c r="E2295" s="11">
        <f t="shared" si="389"/>
        <v>14</v>
      </c>
      <c r="F2295" s="11">
        <f t="shared" si="390"/>
        <v>2100</v>
      </c>
      <c r="G2295" s="12">
        <v>0.62445542998040182</v>
      </c>
      <c r="H2295" s="27">
        <f t="shared" si="391"/>
        <v>2</v>
      </c>
      <c r="I2295" s="11">
        <f t="shared" si="392"/>
        <v>0</v>
      </c>
      <c r="J2295" s="28">
        <f t="shared" si="393"/>
        <v>0</v>
      </c>
      <c r="K2295" s="28">
        <f t="shared" si="394"/>
        <v>2100</v>
      </c>
      <c r="L2295" s="28">
        <f t="shared" si="395"/>
        <v>2292</v>
      </c>
      <c r="M2295" s="41">
        <f>AVERAGE($K$4:K2295)</f>
        <v>2728.4467713787085</v>
      </c>
      <c r="N2295" s="41">
        <f>_xlfn.STDEV.S($K$4:K2295)</f>
        <v>353.97306633681109</v>
      </c>
      <c r="O2295" s="41">
        <f t="shared" si="397"/>
        <v>2713.9476894374475</v>
      </c>
      <c r="P2295" s="41">
        <f t="shared" si="398"/>
        <v>2742.9458533199695</v>
      </c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  <c r="AA2295" s="11"/>
      <c r="AB2295" s="11"/>
    </row>
    <row r="2296" spans="2:28" x14ac:dyDescent="0.2">
      <c r="B2296" s="13">
        <f t="shared" si="396"/>
        <v>2293</v>
      </c>
      <c r="C2296" s="12">
        <v>0.78317293394736576</v>
      </c>
      <c r="D2296" s="11">
        <f t="shared" si="388"/>
        <v>21</v>
      </c>
      <c r="E2296" s="11">
        <f t="shared" si="389"/>
        <v>21</v>
      </c>
      <c r="F2296" s="11">
        <f t="shared" si="390"/>
        <v>3150</v>
      </c>
      <c r="G2296" s="12">
        <v>0.28911690903245124</v>
      </c>
      <c r="H2296" s="27">
        <f t="shared" si="391"/>
        <v>1</v>
      </c>
      <c r="I2296" s="11">
        <f t="shared" si="392"/>
        <v>1</v>
      </c>
      <c r="J2296" s="28">
        <f t="shared" si="393"/>
        <v>500</v>
      </c>
      <c r="K2296" s="28">
        <f t="shared" si="394"/>
        <v>2650</v>
      </c>
      <c r="L2296" s="28">
        <f t="shared" si="395"/>
        <v>2293</v>
      </c>
      <c r="M2296" s="41">
        <f>AVERAGE($K$4:K2296)</f>
        <v>2728.4125599651111</v>
      </c>
      <c r="N2296" s="41">
        <f>_xlfn.STDEV.S($K$4:K2296)</f>
        <v>353.89963039492136</v>
      </c>
      <c r="O2296" s="41">
        <f t="shared" si="397"/>
        <v>2713.9196506593771</v>
      </c>
      <c r="P2296" s="41">
        <f t="shared" si="398"/>
        <v>2742.9054692708451</v>
      </c>
      <c r="Q2296" s="11"/>
      <c r="R2296" s="11"/>
      <c r="S2296" s="11"/>
      <c r="T2296" s="11"/>
      <c r="U2296" s="11"/>
      <c r="V2296" s="11"/>
      <c r="W2296" s="11"/>
      <c r="X2296" s="11"/>
      <c r="Y2296" s="11"/>
      <c r="Z2296" s="11"/>
      <c r="AA2296" s="11"/>
      <c r="AB2296" s="11"/>
    </row>
    <row r="2297" spans="2:28" x14ac:dyDescent="0.2">
      <c r="B2297" s="13">
        <f t="shared" si="396"/>
        <v>2294</v>
      </c>
      <c r="C2297" s="12">
        <v>0.94791112571750935</v>
      </c>
      <c r="D2297" s="11">
        <f t="shared" si="388"/>
        <v>23</v>
      </c>
      <c r="E2297" s="11">
        <f t="shared" si="389"/>
        <v>22</v>
      </c>
      <c r="F2297" s="11">
        <f t="shared" si="390"/>
        <v>3300</v>
      </c>
      <c r="G2297" s="12">
        <v>0.21921939557371461</v>
      </c>
      <c r="H2297" s="27">
        <f t="shared" si="391"/>
        <v>1</v>
      </c>
      <c r="I2297" s="11">
        <f t="shared" si="392"/>
        <v>2</v>
      </c>
      <c r="J2297" s="28">
        <f t="shared" si="393"/>
        <v>1000</v>
      </c>
      <c r="K2297" s="28">
        <f t="shared" si="394"/>
        <v>2300</v>
      </c>
      <c r="L2297" s="28">
        <f t="shared" si="395"/>
        <v>2294</v>
      </c>
      <c r="M2297" s="41">
        <f>AVERAGE($K$4:K2297)</f>
        <v>2728.2258064516127</v>
      </c>
      <c r="N2297" s="41">
        <f>_xlfn.STDEV.S($K$4:K2297)</f>
        <v>353.93549607602415</v>
      </c>
      <c r="O2297" s="41">
        <f t="shared" si="397"/>
        <v>2713.7345912498768</v>
      </c>
      <c r="P2297" s="41">
        <f t="shared" si="398"/>
        <v>2742.7170216533486</v>
      </c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  <c r="AA2297" s="11"/>
      <c r="AB2297" s="11"/>
    </row>
    <row r="2298" spans="2:28" x14ac:dyDescent="0.2">
      <c r="B2298" s="13">
        <f t="shared" si="396"/>
        <v>2295</v>
      </c>
      <c r="C2298" s="12">
        <v>0.48764554487740286</v>
      </c>
      <c r="D2298" s="11">
        <f t="shared" si="388"/>
        <v>19</v>
      </c>
      <c r="E2298" s="11">
        <f t="shared" si="389"/>
        <v>19</v>
      </c>
      <c r="F2298" s="11">
        <f t="shared" si="390"/>
        <v>2850</v>
      </c>
      <c r="G2298" s="12">
        <v>0.6942928582342941</v>
      </c>
      <c r="H2298" s="27">
        <f t="shared" si="391"/>
        <v>2</v>
      </c>
      <c r="I2298" s="11">
        <f t="shared" si="392"/>
        <v>0</v>
      </c>
      <c r="J2298" s="28">
        <f t="shared" si="393"/>
        <v>0</v>
      </c>
      <c r="K2298" s="28">
        <f t="shared" si="394"/>
        <v>2850</v>
      </c>
      <c r="L2298" s="28">
        <f t="shared" si="395"/>
        <v>2295</v>
      </c>
      <c r="M2298" s="41">
        <f>AVERAGE($K$4:K2298)</f>
        <v>2728.2788671023964</v>
      </c>
      <c r="N2298" s="41">
        <f>_xlfn.STDEV.S($K$4:K2298)</f>
        <v>353.86747375557314</v>
      </c>
      <c r="O2298" s="41">
        <f t="shared" si="397"/>
        <v>2713.7935971445281</v>
      </c>
      <c r="P2298" s="41">
        <f t="shared" si="398"/>
        <v>2742.7641370602646</v>
      </c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  <c r="AA2298" s="11"/>
      <c r="AB2298" s="11"/>
    </row>
    <row r="2299" spans="2:28" x14ac:dyDescent="0.2">
      <c r="B2299" s="13">
        <f t="shared" si="396"/>
        <v>2296</v>
      </c>
      <c r="C2299" s="12">
        <v>0.76532762080107175</v>
      </c>
      <c r="D2299" s="11">
        <f t="shared" si="388"/>
        <v>21</v>
      </c>
      <c r="E2299" s="11">
        <f t="shared" si="389"/>
        <v>21</v>
      </c>
      <c r="F2299" s="11">
        <f t="shared" si="390"/>
        <v>3150</v>
      </c>
      <c r="G2299" s="12">
        <v>0.14497116940131261</v>
      </c>
      <c r="H2299" s="27">
        <f t="shared" si="391"/>
        <v>1</v>
      </c>
      <c r="I2299" s="11">
        <f t="shared" si="392"/>
        <v>1</v>
      </c>
      <c r="J2299" s="28">
        <f t="shared" si="393"/>
        <v>500</v>
      </c>
      <c r="K2299" s="28">
        <f t="shared" si="394"/>
        <v>2650</v>
      </c>
      <c r="L2299" s="28">
        <f t="shared" si="395"/>
        <v>2296</v>
      </c>
      <c r="M2299" s="41">
        <f>AVERAGE($K$4:K2299)</f>
        <v>2728.2447735191636</v>
      </c>
      <c r="N2299" s="41">
        <f>_xlfn.STDEV.S($K$4:K2299)</f>
        <v>353.79414176030951</v>
      </c>
      <c r="O2299" s="41">
        <f t="shared" si="397"/>
        <v>2713.7656628233472</v>
      </c>
      <c r="P2299" s="41">
        <f t="shared" si="398"/>
        <v>2742.72388421498</v>
      </c>
      <c r="Q2299" s="11"/>
      <c r="R2299" s="11"/>
      <c r="S2299" s="11"/>
      <c r="T2299" s="11"/>
      <c r="U2299" s="11"/>
      <c r="V2299" s="11"/>
      <c r="W2299" s="11"/>
      <c r="X2299" s="11"/>
      <c r="Y2299" s="11"/>
      <c r="Z2299" s="11"/>
      <c r="AA2299" s="11"/>
      <c r="AB2299" s="11"/>
    </row>
    <row r="2300" spans="2:28" x14ac:dyDescent="0.2">
      <c r="B2300" s="13">
        <f t="shared" si="396"/>
        <v>2297</v>
      </c>
      <c r="C2300" s="12">
        <v>0.61356729762901363</v>
      </c>
      <c r="D2300" s="11">
        <f t="shared" si="388"/>
        <v>20</v>
      </c>
      <c r="E2300" s="11">
        <f t="shared" si="389"/>
        <v>20</v>
      </c>
      <c r="F2300" s="11">
        <f t="shared" si="390"/>
        <v>3000</v>
      </c>
      <c r="G2300" s="12">
        <v>0.67682094257578995</v>
      </c>
      <c r="H2300" s="27">
        <f t="shared" si="391"/>
        <v>2</v>
      </c>
      <c r="I2300" s="11">
        <f t="shared" si="392"/>
        <v>0</v>
      </c>
      <c r="J2300" s="28">
        <f t="shared" si="393"/>
        <v>0</v>
      </c>
      <c r="K2300" s="28">
        <f t="shared" si="394"/>
        <v>3000</v>
      </c>
      <c r="L2300" s="28">
        <f t="shared" si="395"/>
        <v>2297</v>
      </c>
      <c r="M2300" s="41">
        <f>AVERAGE($K$4:K2300)</f>
        <v>2728.3630822812365</v>
      </c>
      <c r="N2300" s="41">
        <f>_xlfn.STDEV.S($K$4:K2300)</f>
        <v>353.76253205992555</v>
      </c>
      <c r="O2300" s="41">
        <f t="shared" si="397"/>
        <v>2713.8884203517814</v>
      </c>
      <c r="P2300" s="41">
        <f t="shared" si="398"/>
        <v>2742.8377442106917</v>
      </c>
      <c r="Q2300" s="11"/>
      <c r="R2300" s="11"/>
      <c r="S2300" s="11"/>
      <c r="T2300" s="11"/>
      <c r="U2300" s="11"/>
      <c r="V2300" s="11"/>
      <c r="W2300" s="11"/>
      <c r="X2300" s="11"/>
      <c r="Y2300" s="11"/>
      <c r="Z2300" s="11"/>
      <c r="AA2300" s="11"/>
      <c r="AB2300" s="11"/>
    </row>
    <row r="2301" spans="2:28" x14ac:dyDescent="0.2">
      <c r="B2301" s="13">
        <f t="shared" si="396"/>
        <v>2298</v>
      </c>
      <c r="C2301" s="12">
        <v>0.99741262109098572</v>
      </c>
      <c r="D2301" s="11">
        <f t="shared" si="388"/>
        <v>25</v>
      </c>
      <c r="E2301" s="11">
        <f t="shared" si="389"/>
        <v>22</v>
      </c>
      <c r="F2301" s="11">
        <f t="shared" si="390"/>
        <v>3300</v>
      </c>
      <c r="G2301" s="12">
        <v>0.56762883206441139</v>
      </c>
      <c r="H2301" s="27">
        <f t="shared" si="391"/>
        <v>2</v>
      </c>
      <c r="I2301" s="11">
        <f t="shared" si="392"/>
        <v>1</v>
      </c>
      <c r="J2301" s="28">
        <f t="shared" si="393"/>
        <v>500</v>
      </c>
      <c r="K2301" s="28">
        <f t="shared" si="394"/>
        <v>2800</v>
      </c>
      <c r="L2301" s="28">
        <f t="shared" si="395"/>
        <v>2298</v>
      </c>
      <c r="M2301" s="41">
        <f>AVERAGE($K$4:K2301)</f>
        <v>2728.3942558746735</v>
      </c>
      <c r="N2301" s="41">
        <f>_xlfn.STDEV.S($K$4:K2301)</f>
        <v>353.68867533674586</v>
      </c>
      <c r="O2301" s="41">
        <f t="shared" si="397"/>
        <v>2713.9257683023138</v>
      </c>
      <c r="P2301" s="41">
        <f t="shared" si="398"/>
        <v>2742.8627434470332</v>
      </c>
      <c r="Q2301" s="11"/>
      <c r="R2301" s="11"/>
      <c r="S2301" s="11"/>
      <c r="T2301" s="11"/>
      <c r="U2301" s="11"/>
      <c r="V2301" s="11"/>
      <c r="W2301" s="11"/>
      <c r="X2301" s="11"/>
      <c r="Y2301" s="11"/>
      <c r="Z2301" s="11"/>
      <c r="AA2301" s="11"/>
      <c r="AB2301" s="11"/>
    </row>
    <row r="2302" spans="2:28" x14ac:dyDescent="0.2">
      <c r="B2302" s="13">
        <f t="shared" si="396"/>
        <v>2299</v>
      </c>
      <c r="C2302" s="12">
        <v>0.12891896374092005</v>
      </c>
      <c r="D2302" s="11">
        <f t="shared" si="388"/>
        <v>16</v>
      </c>
      <c r="E2302" s="11">
        <f t="shared" si="389"/>
        <v>16</v>
      </c>
      <c r="F2302" s="11">
        <f t="shared" si="390"/>
        <v>2400</v>
      </c>
      <c r="G2302" s="12">
        <v>0.88478702832658174</v>
      </c>
      <c r="H2302" s="27">
        <f t="shared" si="391"/>
        <v>3</v>
      </c>
      <c r="I2302" s="11">
        <f t="shared" si="392"/>
        <v>0</v>
      </c>
      <c r="J2302" s="28">
        <f t="shared" si="393"/>
        <v>0</v>
      </c>
      <c r="K2302" s="28">
        <f t="shared" si="394"/>
        <v>2400</v>
      </c>
      <c r="L2302" s="28">
        <f t="shared" si="395"/>
        <v>2299</v>
      </c>
      <c r="M2302" s="41">
        <f>AVERAGE($K$4:K2302)</f>
        <v>2728.2514136581121</v>
      </c>
      <c r="N2302" s="41">
        <f>_xlfn.STDEV.S($K$4:K2302)</f>
        <v>353.67803276834007</v>
      </c>
      <c r="O2302" s="41">
        <f t="shared" si="397"/>
        <v>2713.7865117032311</v>
      </c>
      <c r="P2302" s="41">
        <f t="shared" si="398"/>
        <v>2742.7163156129932</v>
      </c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11"/>
      <c r="AB2302" s="11"/>
    </row>
    <row r="2303" spans="2:28" x14ac:dyDescent="0.2">
      <c r="B2303" s="13">
        <f t="shared" si="396"/>
        <v>2300</v>
      </c>
      <c r="C2303" s="12">
        <v>4.5810436732669713E-2</v>
      </c>
      <c r="D2303" s="11">
        <f t="shared" si="388"/>
        <v>15</v>
      </c>
      <c r="E2303" s="11">
        <f t="shared" si="389"/>
        <v>15</v>
      </c>
      <c r="F2303" s="11">
        <f t="shared" si="390"/>
        <v>2250</v>
      </c>
      <c r="G2303" s="12">
        <v>0.11871457310941946</v>
      </c>
      <c r="H2303" s="27">
        <f t="shared" si="391"/>
        <v>0</v>
      </c>
      <c r="I2303" s="11">
        <f t="shared" si="392"/>
        <v>0</v>
      </c>
      <c r="J2303" s="28">
        <f t="shared" si="393"/>
        <v>0</v>
      </c>
      <c r="K2303" s="28">
        <f t="shared" si="394"/>
        <v>2250</v>
      </c>
      <c r="L2303" s="28">
        <f t="shared" si="395"/>
        <v>2300</v>
      </c>
      <c r="M2303" s="41">
        <f>AVERAGE($K$4:K2303)</f>
        <v>2728.0434782608695</v>
      </c>
      <c r="N2303" s="41">
        <f>_xlfn.STDEV.S($K$4:K2303)</f>
        <v>353.74169453370399</v>
      </c>
      <c r="O2303" s="41">
        <f t="shared" si="397"/>
        <v>2713.5791214024498</v>
      </c>
      <c r="P2303" s="41">
        <f t="shared" si="398"/>
        <v>2742.5078351192892</v>
      </c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  <c r="AA2303" s="11"/>
      <c r="AB2303" s="11"/>
    </row>
    <row r="2304" spans="2:28" x14ac:dyDescent="0.2">
      <c r="B2304" s="13">
        <f t="shared" si="396"/>
        <v>2301</v>
      </c>
      <c r="C2304" s="12">
        <v>6.404538100099455E-2</v>
      </c>
      <c r="D2304" s="11">
        <f t="shared" si="388"/>
        <v>15</v>
      </c>
      <c r="E2304" s="11">
        <f t="shared" si="389"/>
        <v>15</v>
      </c>
      <c r="F2304" s="11">
        <f t="shared" si="390"/>
        <v>2250</v>
      </c>
      <c r="G2304" s="12">
        <v>0.79564926601576924</v>
      </c>
      <c r="H2304" s="27">
        <f t="shared" si="391"/>
        <v>2</v>
      </c>
      <c r="I2304" s="11">
        <f t="shared" si="392"/>
        <v>0</v>
      </c>
      <c r="J2304" s="28">
        <f t="shared" si="393"/>
        <v>0</v>
      </c>
      <c r="K2304" s="28">
        <f t="shared" si="394"/>
        <v>2250</v>
      </c>
      <c r="L2304" s="28">
        <f t="shared" si="395"/>
        <v>2301</v>
      </c>
      <c r="M2304" s="41">
        <f>AVERAGE($K$4:K2304)</f>
        <v>2727.8357235984354</v>
      </c>
      <c r="N2304" s="41">
        <f>_xlfn.STDEV.S($K$4:K2304)</f>
        <v>353.80516740120055</v>
      </c>
      <c r="O2304" s="41">
        <f t="shared" si="397"/>
        <v>2713.3719186366943</v>
      </c>
      <c r="P2304" s="41">
        <f t="shared" si="398"/>
        <v>2742.2995285601764</v>
      </c>
      <c r="Q2304" s="11"/>
      <c r="R2304" s="11"/>
      <c r="S2304" s="11"/>
      <c r="T2304" s="11"/>
      <c r="U2304" s="11"/>
      <c r="V2304" s="11"/>
      <c r="W2304" s="11"/>
      <c r="X2304" s="11"/>
      <c r="Y2304" s="11"/>
      <c r="Z2304" s="11"/>
      <c r="AA2304" s="11"/>
      <c r="AB2304" s="11"/>
    </row>
    <row r="2305" spans="2:28" x14ac:dyDescent="0.2">
      <c r="B2305" s="13">
        <f t="shared" si="396"/>
        <v>2302</v>
      </c>
      <c r="C2305" s="12">
        <v>0.82995263139240216</v>
      </c>
      <c r="D2305" s="11">
        <f t="shared" si="388"/>
        <v>22</v>
      </c>
      <c r="E2305" s="11">
        <f t="shared" si="389"/>
        <v>22</v>
      </c>
      <c r="F2305" s="11">
        <f t="shared" si="390"/>
        <v>3300</v>
      </c>
      <c r="G2305" s="12">
        <v>0.46207178515284442</v>
      </c>
      <c r="H2305" s="27">
        <f t="shared" si="391"/>
        <v>2</v>
      </c>
      <c r="I2305" s="11">
        <f t="shared" si="392"/>
        <v>1</v>
      </c>
      <c r="J2305" s="28">
        <f t="shared" si="393"/>
        <v>500</v>
      </c>
      <c r="K2305" s="28">
        <f t="shared" si="394"/>
        <v>2800</v>
      </c>
      <c r="L2305" s="28">
        <f t="shared" si="395"/>
        <v>2302</v>
      </c>
      <c r="M2305" s="41">
        <f>AVERAGE($K$4:K2305)</f>
        <v>2727.8670721112076</v>
      </c>
      <c r="N2305" s="41">
        <f>_xlfn.STDEV.S($K$4:K2305)</f>
        <v>353.73147600413688</v>
      </c>
      <c r="O2305" s="41">
        <f t="shared" si="397"/>
        <v>2713.4094242744486</v>
      </c>
      <c r="P2305" s="41">
        <f t="shared" si="398"/>
        <v>2742.3247199479665</v>
      </c>
      <c r="Q2305" s="11"/>
      <c r="R2305" s="11"/>
      <c r="S2305" s="11"/>
      <c r="T2305" s="11"/>
      <c r="U2305" s="11"/>
      <c r="V2305" s="11"/>
      <c r="W2305" s="11"/>
      <c r="X2305" s="11"/>
      <c r="Y2305" s="11"/>
      <c r="Z2305" s="11"/>
      <c r="AA2305" s="11"/>
      <c r="AB2305" s="11"/>
    </row>
    <row r="2306" spans="2:28" x14ac:dyDescent="0.2">
      <c r="B2306" s="13">
        <f t="shared" si="396"/>
        <v>2303</v>
      </c>
      <c r="C2306" s="12">
        <v>0.6778456783616682</v>
      </c>
      <c r="D2306" s="11">
        <f t="shared" si="388"/>
        <v>20</v>
      </c>
      <c r="E2306" s="11">
        <f t="shared" si="389"/>
        <v>20</v>
      </c>
      <c r="F2306" s="11">
        <f t="shared" si="390"/>
        <v>3000</v>
      </c>
      <c r="G2306" s="12">
        <v>0.11261111226734977</v>
      </c>
      <c r="H2306" s="27">
        <f t="shared" si="391"/>
        <v>0</v>
      </c>
      <c r="I2306" s="11">
        <f t="shared" si="392"/>
        <v>1</v>
      </c>
      <c r="J2306" s="28">
        <f t="shared" si="393"/>
        <v>500</v>
      </c>
      <c r="K2306" s="28">
        <f t="shared" si="394"/>
        <v>2500</v>
      </c>
      <c r="L2306" s="28">
        <f t="shared" si="395"/>
        <v>2303</v>
      </c>
      <c r="M2306" s="41">
        <f>AVERAGE($K$4:K2306)</f>
        <v>2727.7681285280069</v>
      </c>
      <c r="N2306" s="41">
        <f>_xlfn.STDEV.S($K$4:K2306)</f>
        <v>353.68651059394716</v>
      </c>
      <c r="O2306" s="41">
        <f t="shared" si="397"/>
        <v>2713.3154606279018</v>
      </c>
      <c r="P2306" s="41">
        <f t="shared" si="398"/>
        <v>2742.220796428112</v>
      </c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  <c r="AA2306" s="11"/>
      <c r="AB2306" s="11"/>
    </row>
    <row r="2307" spans="2:28" x14ac:dyDescent="0.2">
      <c r="B2307" s="13">
        <f t="shared" si="396"/>
        <v>2304</v>
      </c>
      <c r="C2307" s="12">
        <v>0.90580236963618066</v>
      </c>
      <c r="D2307" s="11">
        <f t="shared" si="388"/>
        <v>23</v>
      </c>
      <c r="E2307" s="11">
        <f t="shared" si="389"/>
        <v>22</v>
      </c>
      <c r="F2307" s="11">
        <f t="shared" si="390"/>
        <v>3300</v>
      </c>
      <c r="G2307" s="12">
        <v>0.4136485273357835</v>
      </c>
      <c r="H2307" s="27">
        <f t="shared" si="391"/>
        <v>2</v>
      </c>
      <c r="I2307" s="11">
        <f t="shared" si="392"/>
        <v>1</v>
      </c>
      <c r="J2307" s="28">
        <f t="shared" si="393"/>
        <v>500</v>
      </c>
      <c r="K2307" s="28">
        <f t="shared" si="394"/>
        <v>2800</v>
      </c>
      <c r="L2307" s="28">
        <f t="shared" si="395"/>
        <v>2304</v>
      </c>
      <c r="M2307" s="41">
        <f>AVERAGE($K$4:K2307)</f>
        <v>2727.7994791666665</v>
      </c>
      <c r="N2307" s="41">
        <f>_xlfn.STDEV.S($K$4:K2307)</f>
        <v>353.6129160267912</v>
      </c>
      <c r="O2307" s="41">
        <f t="shared" si="397"/>
        <v>2713.3529579736378</v>
      </c>
      <c r="P2307" s="41">
        <f t="shared" si="398"/>
        <v>2742.2460003596952</v>
      </c>
      <c r="Q2307" s="11"/>
      <c r="R2307" s="11"/>
      <c r="S2307" s="11"/>
      <c r="T2307" s="11"/>
      <c r="U2307" s="11"/>
      <c r="V2307" s="11"/>
      <c r="W2307" s="11"/>
      <c r="X2307" s="11"/>
      <c r="Y2307" s="11"/>
      <c r="Z2307" s="11"/>
      <c r="AA2307" s="11"/>
      <c r="AB2307" s="11"/>
    </row>
    <row r="2308" spans="2:28" x14ac:dyDescent="0.2">
      <c r="B2308" s="13">
        <f t="shared" si="396"/>
        <v>2305</v>
      </c>
      <c r="C2308" s="12">
        <v>0.34533637322784938</v>
      </c>
      <c r="D2308" s="11">
        <f t="shared" si="388"/>
        <v>18</v>
      </c>
      <c r="E2308" s="11">
        <f t="shared" si="389"/>
        <v>18</v>
      </c>
      <c r="F2308" s="11">
        <f t="shared" si="390"/>
        <v>2700</v>
      </c>
      <c r="G2308" s="12">
        <v>0.78866641294162021</v>
      </c>
      <c r="H2308" s="27">
        <f t="shared" si="391"/>
        <v>3</v>
      </c>
      <c r="I2308" s="11">
        <f t="shared" si="392"/>
        <v>0</v>
      </c>
      <c r="J2308" s="28">
        <f t="shared" si="393"/>
        <v>0</v>
      </c>
      <c r="K2308" s="28">
        <f t="shared" si="394"/>
        <v>2700</v>
      </c>
      <c r="L2308" s="28">
        <f t="shared" si="395"/>
        <v>2305</v>
      </c>
      <c r="M2308" s="41">
        <f>AVERAGE($K$4:K2308)</f>
        <v>2727.7874186550976</v>
      </c>
      <c r="N2308" s="41">
        <f>_xlfn.STDEV.S($K$4:K2308)</f>
        <v>353.53664295877081</v>
      </c>
      <c r="O2308" s="41">
        <f t="shared" si="397"/>
        <v>2713.3471502212883</v>
      </c>
      <c r="P2308" s="41">
        <f t="shared" si="398"/>
        <v>2742.2276870889068</v>
      </c>
      <c r="Q2308" s="11"/>
      <c r="R2308" s="11"/>
      <c r="S2308" s="11"/>
      <c r="T2308" s="11"/>
      <c r="U2308" s="11"/>
      <c r="V2308" s="11"/>
      <c r="W2308" s="11"/>
      <c r="X2308" s="11"/>
      <c r="Y2308" s="11"/>
      <c r="Z2308" s="11"/>
      <c r="AA2308" s="11"/>
      <c r="AB2308" s="11"/>
    </row>
    <row r="2309" spans="2:28" x14ac:dyDescent="0.2">
      <c r="B2309" s="13">
        <f t="shared" si="396"/>
        <v>2306</v>
      </c>
      <c r="C2309" s="12">
        <v>6.1030083212686326E-2</v>
      </c>
      <c r="D2309" s="11">
        <f t="shared" ref="D2309:D2372" si="399">SUMIFS($R$4:$R$15,$U$4:$U$15,"&lt;="&amp;C2309,$T$4:$T$15,"&gt;="&amp;C2309)</f>
        <v>15</v>
      </c>
      <c r="E2309" s="11">
        <f t="shared" ref="E2309:E2372" si="400">MIN(D2309,$X$2)</f>
        <v>15</v>
      </c>
      <c r="F2309" s="11">
        <f t="shared" ref="F2309:F2372" si="401">E2309*$X$3</f>
        <v>2250</v>
      </c>
      <c r="G2309" s="12">
        <v>0.5770427314146146</v>
      </c>
      <c r="H2309" s="27">
        <f t="shared" ref="H2309:H2372" si="402">_xlfn.BINOM.INV(E2309,$X$5,G2309)</f>
        <v>2</v>
      </c>
      <c r="I2309" s="11">
        <f t="shared" ref="I2309:I2372" si="403">IF(E2309-H2309&gt;$X$6,E2309-H2309-$X$6,0)</f>
        <v>0</v>
      </c>
      <c r="J2309" s="28">
        <f t="shared" ref="J2309:J2372" si="404">I2309*$X$4</f>
        <v>0</v>
      </c>
      <c r="K2309" s="28">
        <f t="shared" ref="K2309:K2372" si="405">F2309-J2309</f>
        <v>2250</v>
      </c>
      <c r="L2309" s="28">
        <f t="shared" ref="L2309:L2372" si="406">B2309</f>
        <v>2306</v>
      </c>
      <c r="M2309" s="41">
        <f>AVERAGE($K$4:K2309)</f>
        <v>2727.5802254986988</v>
      </c>
      <c r="N2309" s="41">
        <f>_xlfn.STDEV.S($K$4:K2309)</f>
        <v>353.59995390349911</v>
      </c>
      <c r="O2309" s="41">
        <f t="shared" si="397"/>
        <v>2713.1405063316552</v>
      </c>
      <c r="P2309" s="41">
        <f t="shared" si="398"/>
        <v>2742.0199446657425</v>
      </c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  <c r="AA2309" s="11"/>
      <c r="AB2309" s="11"/>
    </row>
    <row r="2310" spans="2:28" x14ac:dyDescent="0.2">
      <c r="B2310" s="13">
        <f t="shared" ref="B2310:B2373" si="407">B2309+1</f>
        <v>2307</v>
      </c>
      <c r="C2310" s="12">
        <v>0.145079716025306</v>
      </c>
      <c r="D2310" s="11">
        <f t="shared" si="399"/>
        <v>16</v>
      </c>
      <c r="E2310" s="11">
        <f t="shared" si="400"/>
        <v>16</v>
      </c>
      <c r="F2310" s="11">
        <f t="shared" si="401"/>
        <v>2400</v>
      </c>
      <c r="G2310" s="12">
        <v>0.15134541977021165</v>
      </c>
      <c r="H2310" s="27">
        <f t="shared" si="402"/>
        <v>0</v>
      </c>
      <c r="I2310" s="11">
        <f t="shared" si="403"/>
        <v>0</v>
      </c>
      <c r="J2310" s="28">
        <f t="shared" si="404"/>
        <v>0</v>
      </c>
      <c r="K2310" s="28">
        <f t="shared" si="405"/>
        <v>2400</v>
      </c>
      <c r="L2310" s="28">
        <f t="shared" si="406"/>
        <v>2307</v>
      </c>
      <c r="M2310" s="41">
        <f>AVERAGE($K$4:K2310)</f>
        <v>2727.4382314694408</v>
      </c>
      <c r="N2310" s="41">
        <f>_xlfn.STDEV.S($K$4:K2310)</f>
        <v>353.58905687199808</v>
      </c>
      <c r="O2310" s="41">
        <f t="shared" ref="O2310:O2373" si="408">M2310-_xlfn.T.INV.2T(0.05,L2310-1)*N2310/SQRT(L2310)</f>
        <v>2713.0020903733985</v>
      </c>
      <c r="P2310" s="41">
        <f t="shared" ref="P2310:P2373" si="409">M2310+_xlfn.T.INV.2T(0.05,L2310-1)*N2310/SQRT(L2310)</f>
        <v>2741.8743725654831</v>
      </c>
      <c r="Q2310" s="11"/>
      <c r="R2310" s="11"/>
      <c r="S2310" s="11"/>
      <c r="T2310" s="11"/>
      <c r="U2310" s="11"/>
      <c r="V2310" s="11"/>
      <c r="W2310" s="11"/>
      <c r="X2310" s="11"/>
      <c r="Y2310" s="11"/>
      <c r="Z2310" s="11"/>
      <c r="AA2310" s="11"/>
      <c r="AB2310" s="11"/>
    </row>
    <row r="2311" spans="2:28" x14ac:dyDescent="0.2">
      <c r="B2311" s="13">
        <f t="shared" si="407"/>
        <v>2308</v>
      </c>
      <c r="C2311" s="12">
        <v>7.6933036481681039E-2</v>
      </c>
      <c r="D2311" s="11">
        <f t="shared" si="399"/>
        <v>15</v>
      </c>
      <c r="E2311" s="11">
        <f t="shared" si="400"/>
        <v>15</v>
      </c>
      <c r="F2311" s="11">
        <f t="shared" si="401"/>
        <v>2250</v>
      </c>
      <c r="G2311" s="12">
        <v>0.8835472061294174</v>
      </c>
      <c r="H2311" s="27">
        <f t="shared" si="402"/>
        <v>3</v>
      </c>
      <c r="I2311" s="11">
        <f t="shared" si="403"/>
        <v>0</v>
      </c>
      <c r="J2311" s="28">
        <f t="shared" si="404"/>
        <v>0</v>
      </c>
      <c r="K2311" s="28">
        <f t="shared" si="405"/>
        <v>2250</v>
      </c>
      <c r="L2311" s="28">
        <f t="shared" si="406"/>
        <v>2308</v>
      </c>
      <c r="M2311" s="41">
        <f>AVERAGE($K$4:K2311)</f>
        <v>2727.2313691507798</v>
      </c>
      <c r="N2311" s="41">
        <f>_xlfn.STDEV.S($K$4:K2311)</f>
        <v>353.65207657417307</v>
      </c>
      <c r="O2311" s="41">
        <f t="shared" si="408"/>
        <v>2712.795786716561</v>
      </c>
      <c r="P2311" s="41">
        <f t="shared" si="409"/>
        <v>2741.6669515849985</v>
      </c>
      <c r="Q2311" s="11"/>
      <c r="R2311" s="11"/>
      <c r="S2311" s="11"/>
      <c r="T2311" s="11"/>
      <c r="U2311" s="11"/>
      <c r="V2311" s="11"/>
      <c r="W2311" s="11"/>
      <c r="X2311" s="11"/>
      <c r="Y2311" s="11"/>
      <c r="Z2311" s="11"/>
      <c r="AA2311" s="11"/>
      <c r="AB2311" s="11"/>
    </row>
    <row r="2312" spans="2:28" x14ac:dyDescent="0.2">
      <c r="B2312" s="13">
        <f t="shared" si="407"/>
        <v>2309</v>
      </c>
      <c r="C2312" s="12">
        <v>0.2167686490590317</v>
      </c>
      <c r="D2312" s="11">
        <f t="shared" si="399"/>
        <v>17</v>
      </c>
      <c r="E2312" s="11">
        <f t="shared" si="400"/>
        <v>17</v>
      </c>
      <c r="F2312" s="11">
        <f t="shared" si="401"/>
        <v>2550</v>
      </c>
      <c r="G2312" s="12">
        <v>0.10680607802440412</v>
      </c>
      <c r="H2312" s="27">
        <f t="shared" si="402"/>
        <v>0</v>
      </c>
      <c r="I2312" s="11">
        <f t="shared" si="403"/>
        <v>0</v>
      </c>
      <c r="J2312" s="28">
        <f t="shared" si="404"/>
        <v>0</v>
      </c>
      <c r="K2312" s="28">
        <f t="shared" si="405"/>
        <v>2550</v>
      </c>
      <c r="L2312" s="28">
        <f t="shared" si="406"/>
        <v>2309</v>
      </c>
      <c r="M2312" s="41">
        <f>AVERAGE($K$4:K2312)</f>
        <v>2727.1546123863145</v>
      </c>
      <c r="N2312" s="41">
        <f>_xlfn.STDEV.S($K$4:K2312)</f>
        <v>353.59469069462159</v>
      </c>
      <c r="O2312" s="41">
        <f t="shared" si="408"/>
        <v>2712.7245014146006</v>
      </c>
      <c r="P2312" s="41">
        <f t="shared" si="409"/>
        <v>2741.5847233580284</v>
      </c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11"/>
      <c r="AB2312" s="11"/>
    </row>
    <row r="2313" spans="2:28" x14ac:dyDescent="0.2">
      <c r="B2313" s="13">
        <f t="shared" si="407"/>
        <v>2310</v>
      </c>
      <c r="C2313" s="12">
        <v>0.862012157061809</v>
      </c>
      <c r="D2313" s="11">
        <f t="shared" si="399"/>
        <v>22</v>
      </c>
      <c r="E2313" s="11">
        <f t="shared" si="400"/>
        <v>22</v>
      </c>
      <c r="F2313" s="11">
        <f t="shared" si="401"/>
        <v>3300</v>
      </c>
      <c r="G2313" s="12">
        <v>0.46759191056062377</v>
      </c>
      <c r="H2313" s="27">
        <f t="shared" si="402"/>
        <v>2</v>
      </c>
      <c r="I2313" s="11">
        <f t="shared" si="403"/>
        <v>1</v>
      </c>
      <c r="J2313" s="28">
        <f t="shared" si="404"/>
        <v>500</v>
      </c>
      <c r="K2313" s="28">
        <f t="shared" si="405"/>
        <v>2800</v>
      </c>
      <c r="L2313" s="28">
        <f t="shared" si="406"/>
        <v>2310</v>
      </c>
      <c r="M2313" s="41">
        <f>AVERAGE($K$4:K2313)</f>
        <v>2727.1861471861471</v>
      </c>
      <c r="N2313" s="41">
        <f>_xlfn.STDEV.S($K$4:K2313)</f>
        <v>353.52136259932018</v>
      </c>
      <c r="O2313" s="41">
        <f t="shared" si="408"/>
        <v>2712.7621550842737</v>
      </c>
      <c r="P2313" s="41">
        <f t="shared" si="409"/>
        <v>2741.6101392880205</v>
      </c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  <c r="AA2313" s="11"/>
      <c r="AB2313" s="11"/>
    </row>
    <row r="2314" spans="2:28" x14ac:dyDescent="0.2">
      <c r="B2314" s="13">
        <f t="shared" si="407"/>
        <v>2311</v>
      </c>
      <c r="C2314" s="12">
        <v>0.47208864058198974</v>
      </c>
      <c r="D2314" s="11">
        <f t="shared" si="399"/>
        <v>19</v>
      </c>
      <c r="E2314" s="11">
        <f t="shared" si="400"/>
        <v>19</v>
      </c>
      <c r="F2314" s="11">
        <f t="shared" si="401"/>
        <v>2850</v>
      </c>
      <c r="G2314" s="12">
        <v>0.21644204934249445</v>
      </c>
      <c r="H2314" s="27">
        <f t="shared" si="402"/>
        <v>1</v>
      </c>
      <c r="I2314" s="11">
        <f t="shared" si="403"/>
        <v>0</v>
      </c>
      <c r="J2314" s="28">
        <f t="shared" si="404"/>
        <v>0</v>
      </c>
      <c r="K2314" s="28">
        <f t="shared" si="405"/>
        <v>2850</v>
      </c>
      <c r="L2314" s="28">
        <f t="shared" si="406"/>
        <v>2311</v>
      </c>
      <c r="M2314" s="41">
        <f>AVERAGE($K$4:K2314)</f>
        <v>2727.2392903504974</v>
      </c>
      <c r="N2314" s="41">
        <f>_xlfn.STDEV.S($K$4:K2314)</f>
        <v>353.45406742641291</v>
      </c>
      <c r="O2314" s="41">
        <f t="shared" si="408"/>
        <v>2712.8211676949659</v>
      </c>
      <c r="P2314" s="41">
        <f t="shared" si="409"/>
        <v>2741.6574130060289</v>
      </c>
      <c r="Q2314" s="11"/>
      <c r="R2314" s="11"/>
      <c r="S2314" s="11"/>
      <c r="T2314" s="11"/>
      <c r="U2314" s="11"/>
      <c r="V2314" s="11"/>
      <c r="W2314" s="11"/>
      <c r="X2314" s="11"/>
      <c r="Y2314" s="11"/>
      <c r="Z2314" s="11"/>
      <c r="AA2314" s="11"/>
      <c r="AB2314" s="11"/>
    </row>
    <row r="2315" spans="2:28" x14ac:dyDescent="0.2">
      <c r="B2315" s="13">
        <f t="shared" si="407"/>
        <v>2312</v>
      </c>
      <c r="C2315" s="12">
        <v>0.56028746388826145</v>
      </c>
      <c r="D2315" s="11">
        <f t="shared" si="399"/>
        <v>20</v>
      </c>
      <c r="E2315" s="11">
        <f t="shared" si="400"/>
        <v>20</v>
      </c>
      <c r="F2315" s="11">
        <f t="shared" si="401"/>
        <v>3000</v>
      </c>
      <c r="G2315" s="12">
        <v>0.62525134018973605</v>
      </c>
      <c r="H2315" s="27">
        <f t="shared" si="402"/>
        <v>2</v>
      </c>
      <c r="I2315" s="11">
        <f t="shared" si="403"/>
        <v>0</v>
      </c>
      <c r="J2315" s="28">
        <f t="shared" si="404"/>
        <v>0</v>
      </c>
      <c r="K2315" s="28">
        <f t="shared" si="405"/>
        <v>3000</v>
      </c>
      <c r="L2315" s="28">
        <f t="shared" si="406"/>
        <v>2312</v>
      </c>
      <c r="M2315" s="41">
        <f>AVERAGE($K$4:K2315)</f>
        <v>2727.3572664359863</v>
      </c>
      <c r="N2315" s="41">
        <f>_xlfn.STDEV.S($K$4:K2315)</f>
        <v>353.42311507348893</v>
      </c>
      <c r="O2315" s="41">
        <f t="shared" si="408"/>
        <v>2712.9435278308761</v>
      </c>
      <c r="P2315" s="41">
        <f t="shared" si="409"/>
        <v>2741.7710050410965</v>
      </c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1"/>
      <c r="AB2315" s="11"/>
    </row>
    <row r="2316" spans="2:28" x14ac:dyDescent="0.2">
      <c r="B2316" s="13">
        <f t="shared" si="407"/>
        <v>2313</v>
      </c>
      <c r="C2316" s="12">
        <v>0.64208121445166422</v>
      </c>
      <c r="D2316" s="11">
        <f t="shared" si="399"/>
        <v>20</v>
      </c>
      <c r="E2316" s="11">
        <f t="shared" si="400"/>
        <v>20</v>
      </c>
      <c r="F2316" s="11">
        <f t="shared" si="401"/>
        <v>3000</v>
      </c>
      <c r="G2316" s="12">
        <v>0.6919675950399593</v>
      </c>
      <c r="H2316" s="27">
        <f t="shared" si="402"/>
        <v>3</v>
      </c>
      <c r="I2316" s="11">
        <f t="shared" si="403"/>
        <v>0</v>
      </c>
      <c r="J2316" s="28">
        <f t="shared" si="404"/>
        <v>0</v>
      </c>
      <c r="K2316" s="28">
        <f t="shared" si="405"/>
        <v>3000</v>
      </c>
      <c r="L2316" s="28">
        <f t="shared" si="406"/>
        <v>2313</v>
      </c>
      <c r="M2316" s="41">
        <f>AVERAGE($K$4:K2316)</f>
        <v>2727.4751405101601</v>
      </c>
      <c r="N2316" s="41">
        <f>_xlfn.STDEV.S($K$4:K2316)</f>
        <v>353.39214743750728</v>
      </c>
      <c r="O2316" s="41">
        <f t="shared" si="408"/>
        <v>2713.0657840054419</v>
      </c>
      <c r="P2316" s="41">
        <f t="shared" si="409"/>
        <v>2741.8844970148784</v>
      </c>
      <c r="Q2316" s="11"/>
      <c r="R2316" s="11"/>
      <c r="S2316" s="11"/>
      <c r="T2316" s="11"/>
      <c r="U2316" s="11"/>
      <c r="V2316" s="11"/>
      <c r="W2316" s="11"/>
      <c r="X2316" s="11"/>
      <c r="Y2316" s="11"/>
      <c r="Z2316" s="11"/>
      <c r="AA2316" s="11"/>
      <c r="AB2316" s="11"/>
    </row>
    <row r="2317" spans="2:28" x14ac:dyDescent="0.2">
      <c r="B2317" s="13">
        <f t="shared" si="407"/>
        <v>2314</v>
      </c>
      <c r="C2317" s="12">
        <v>0.30276403915368255</v>
      </c>
      <c r="D2317" s="11">
        <f t="shared" si="399"/>
        <v>18</v>
      </c>
      <c r="E2317" s="11">
        <f t="shared" si="400"/>
        <v>18</v>
      </c>
      <c r="F2317" s="11">
        <f t="shared" si="401"/>
        <v>2700</v>
      </c>
      <c r="G2317" s="12">
        <v>0.54496021008504714</v>
      </c>
      <c r="H2317" s="27">
        <f t="shared" si="402"/>
        <v>2</v>
      </c>
      <c r="I2317" s="11">
        <f t="shared" si="403"/>
        <v>0</v>
      </c>
      <c r="J2317" s="28">
        <f t="shared" si="404"/>
        <v>0</v>
      </c>
      <c r="K2317" s="28">
        <f t="shared" si="405"/>
        <v>2700</v>
      </c>
      <c r="L2317" s="28">
        <f t="shared" si="406"/>
        <v>2314</v>
      </c>
      <c r="M2317" s="41">
        <f>AVERAGE($K$4:K2317)</f>
        <v>2727.4632670700084</v>
      </c>
      <c r="N2317" s="41">
        <f>_xlfn.STDEV.S($K$4:K2317)</f>
        <v>353.31620824423703</v>
      </c>
      <c r="O2317" s="41">
        <f t="shared" si="408"/>
        <v>2713.0601233870143</v>
      </c>
      <c r="P2317" s="41">
        <f t="shared" si="409"/>
        <v>2741.8664107530026</v>
      </c>
      <c r="Q2317" s="11"/>
      <c r="R2317" s="11"/>
      <c r="S2317" s="11"/>
      <c r="T2317" s="11"/>
      <c r="U2317" s="11"/>
      <c r="V2317" s="11"/>
      <c r="W2317" s="11"/>
      <c r="X2317" s="11"/>
      <c r="Y2317" s="11"/>
      <c r="Z2317" s="11"/>
      <c r="AA2317" s="11"/>
      <c r="AB2317" s="11"/>
    </row>
    <row r="2318" spans="2:28" x14ac:dyDescent="0.2">
      <c r="B2318" s="13">
        <f t="shared" si="407"/>
        <v>2315</v>
      </c>
      <c r="C2318" s="12">
        <v>0.38049749484720208</v>
      </c>
      <c r="D2318" s="11">
        <f t="shared" si="399"/>
        <v>19</v>
      </c>
      <c r="E2318" s="11">
        <f t="shared" si="400"/>
        <v>19</v>
      </c>
      <c r="F2318" s="11">
        <f t="shared" si="401"/>
        <v>2850</v>
      </c>
      <c r="G2318" s="12">
        <v>0.55086363987831088</v>
      </c>
      <c r="H2318" s="27">
        <f t="shared" si="402"/>
        <v>2</v>
      </c>
      <c r="I2318" s="11">
        <f t="shared" si="403"/>
        <v>0</v>
      </c>
      <c r="J2318" s="28">
        <f t="shared" si="404"/>
        <v>0</v>
      </c>
      <c r="K2318" s="28">
        <f t="shared" si="405"/>
        <v>2850</v>
      </c>
      <c r="L2318" s="28">
        <f t="shared" si="406"/>
        <v>2315</v>
      </c>
      <c r="M2318" s="41">
        <f>AVERAGE($K$4:K2318)</f>
        <v>2727.5161987041038</v>
      </c>
      <c r="N2318" s="41">
        <f>_xlfn.STDEV.S($K$4:K2318)</f>
        <v>353.24903753050239</v>
      </c>
      <c r="O2318" s="41">
        <f t="shared" si="408"/>
        <v>2713.1189071070389</v>
      </c>
      <c r="P2318" s="41">
        <f t="shared" si="409"/>
        <v>2741.9134903011686</v>
      </c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  <c r="AA2318" s="11"/>
      <c r="AB2318" s="11"/>
    </row>
    <row r="2319" spans="2:28" x14ac:dyDescent="0.2">
      <c r="B2319" s="13">
        <f t="shared" si="407"/>
        <v>2316</v>
      </c>
      <c r="C2319" s="12">
        <v>0.40484002081116721</v>
      </c>
      <c r="D2319" s="11">
        <f t="shared" si="399"/>
        <v>19</v>
      </c>
      <c r="E2319" s="11">
        <f t="shared" si="400"/>
        <v>19</v>
      </c>
      <c r="F2319" s="11">
        <f t="shared" si="401"/>
        <v>2850</v>
      </c>
      <c r="G2319" s="12">
        <v>0.22622462464613602</v>
      </c>
      <c r="H2319" s="27">
        <f t="shared" si="402"/>
        <v>1</v>
      </c>
      <c r="I2319" s="11">
        <f t="shared" si="403"/>
        <v>0</v>
      </c>
      <c r="J2319" s="28">
        <f t="shared" si="404"/>
        <v>0</v>
      </c>
      <c r="K2319" s="28">
        <f t="shared" si="405"/>
        <v>2850</v>
      </c>
      <c r="L2319" s="28">
        <f t="shared" si="406"/>
        <v>2316</v>
      </c>
      <c r="M2319" s="41">
        <f>AVERAGE($K$4:K2319)</f>
        <v>2727.5690846286702</v>
      </c>
      <c r="N2319" s="41">
        <f>_xlfn.STDEV.S($K$4:K2319)</f>
        <v>353.18190416310512</v>
      </c>
      <c r="O2319" s="41">
        <f t="shared" si="408"/>
        <v>2713.1776403928739</v>
      </c>
      <c r="P2319" s="41">
        <f t="shared" si="409"/>
        <v>2741.9605288644666</v>
      </c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  <c r="AA2319" s="11"/>
      <c r="AB2319" s="11"/>
    </row>
    <row r="2320" spans="2:28" x14ac:dyDescent="0.2">
      <c r="B2320" s="13">
        <f t="shared" si="407"/>
        <v>2317</v>
      </c>
      <c r="C2320" s="12">
        <v>0.35663522427067507</v>
      </c>
      <c r="D2320" s="11">
        <f t="shared" si="399"/>
        <v>19</v>
      </c>
      <c r="E2320" s="11">
        <f t="shared" si="400"/>
        <v>19</v>
      </c>
      <c r="F2320" s="11">
        <f t="shared" si="401"/>
        <v>2850</v>
      </c>
      <c r="G2320" s="12">
        <v>8.3820556964489756E-2</v>
      </c>
      <c r="H2320" s="27">
        <f t="shared" si="402"/>
        <v>0</v>
      </c>
      <c r="I2320" s="11">
        <f t="shared" si="403"/>
        <v>0</v>
      </c>
      <c r="J2320" s="28">
        <f t="shared" si="404"/>
        <v>0</v>
      </c>
      <c r="K2320" s="28">
        <f t="shared" si="405"/>
        <v>2850</v>
      </c>
      <c r="L2320" s="28">
        <f t="shared" si="406"/>
        <v>2317</v>
      </c>
      <c r="M2320" s="41">
        <f>AVERAGE($K$4:K2320)</f>
        <v>2727.6219249028918</v>
      </c>
      <c r="N2320" s="41">
        <f>_xlfn.STDEV.S($K$4:K2320)</f>
        <v>353.11480810866442</v>
      </c>
      <c r="O2320" s="41">
        <f t="shared" si="408"/>
        <v>2713.2363233093811</v>
      </c>
      <c r="P2320" s="41">
        <f t="shared" si="409"/>
        <v>2742.0075264964025</v>
      </c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  <c r="AA2320" s="11"/>
      <c r="AB2320" s="11"/>
    </row>
    <row r="2321" spans="2:28" x14ac:dyDescent="0.2">
      <c r="B2321" s="13">
        <f t="shared" si="407"/>
        <v>2318</v>
      </c>
      <c r="C2321" s="12">
        <v>0.33613903131015477</v>
      </c>
      <c r="D2321" s="11">
        <f t="shared" si="399"/>
        <v>18</v>
      </c>
      <c r="E2321" s="11">
        <f t="shared" si="400"/>
        <v>18</v>
      </c>
      <c r="F2321" s="11">
        <f t="shared" si="401"/>
        <v>2700</v>
      </c>
      <c r="G2321" s="12">
        <v>5.4502844236581471E-2</v>
      </c>
      <c r="H2321" s="27">
        <f t="shared" si="402"/>
        <v>0</v>
      </c>
      <c r="I2321" s="11">
        <f t="shared" si="403"/>
        <v>0</v>
      </c>
      <c r="J2321" s="28">
        <f t="shared" si="404"/>
        <v>0</v>
      </c>
      <c r="K2321" s="28">
        <f t="shared" si="405"/>
        <v>2700</v>
      </c>
      <c r="L2321" s="28">
        <f t="shared" si="406"/>
        <v>2318</v>
      </c>
      <c r="M2321" s="41">
        <f>AVERAGE($K$4:K2321)</f>
        <v>2727.6100086281276</v>
      </c>
      <c r="N2321" s="41">
        <f>_xlfn.STDEV.S($K$4:K2321)</f>
        <v>353.03906518750546</v>
      </c>
      <c r="O2321" s="41">
        <f t="shared" si="408"/>
        <v>2713.230598672038</v>
      </c>
      <c r="P2321" s="41">
        <f t="shared" si="409"/>
        <v>2741.9894185842172</v>
      </c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  <c r="AA2321" s="11"/>
      <c r="AB2321" s="11"/>
    </row>
    <row r="2322" spans="2:28" x14ac:dyDescent="0.2">
      <c r="B2322" s="13">
        <f t="shared" si="407"/>
        <v>2319</v>
      </c>
      <c r="C2322" s="12">
        <v>0.77523252744591342</v>
      </c>
      <c r="D2322" s="11">
        <f t="shared" si="399"/>
        <v>21</v>
      </c>
      <c r="E2322" s="11">
        <f t="shared" si="400"/>
        <v>21</v>
      </c>
      <c r="F2322" s="11">
        <f t="shared" si="401"/>
        <v>3150</v>
      </c>
      <c r="G2322" s="12">
        <v>8.4014817259225882E-4</v>
      </c>
      <c r="H2322" s="27">
        <f t="shared" si="402"/>
        <v>0</v>
      </c>
      <c r="I2322" s="11">
        <f t="shared" si="403"/>
        <v>2</v>
      </c>
      <c r="J2322" s="28">
        <f t="shared" si="404"/>
        <v>1000</v>
      </c>
      <c r="K2322" s="28">
        <f t="shared" si="405"/>
        <v>2150</v>
      </c>
      <c r="L2322" s="28">
        <f t="shared" si="406"/>
        <v>2319</v>
      </c>
      <c r="M2322" s="41">
        <f>AVERAGE($K$4:K2322)</f>
        <v>2727.3609314359637</v>
      </c>
      <c r="N2322" s="41">
        <f>_xlfn.STDEV.S($K$4:K2322)</f>
        <v>353.16664906318749</v>
      </c>
      <c r="O2322" s="41">
        <f t="shared" si="408"/>
        <v>2712.9794299866849</v>
      </c>
      <c r="P2322" s="41">
        <f t="shared" si="409"/>
        <v>2741.7424328852426</v>
      </c>
      <c r="Q2322" s="11"/>
      <c r="R2322" s="11"/>
      <c r="S2322" s="11"/>
      <c r="T2322" s="11"/>
      <c r="U2322" s="11"/>
      <c r="V2322" s="11"/>
      <c r="W2322" s="11"/>
      <c r="X2322" s="11"/>
      <c r="Y2322" s="11"/>
      <c r="Z2322" s="11"/>
      <c r="AA2322" s="11"/>
      <c r="AB2322" s="11"/>
    </row>
    <row r="2323" spans="2:28" x14ac:dyDescent="0.2">
      <c r="B2323" s="13">
        <f t="shared" si="407"/>
        <v>2320</v>
      </c>
      <c r="C2323" s="12">
        <v>0.92637987597041493</v>
      </c>
      <c r="D2323" s="11">
        <f t="shared" si="399"/>
        <v>23</v>
      </c>
      <c r="E2323" s="11">
        <f t="shared" si="400"/>
        <v>22</v>
      </c>
      <c r="F2323" s="11">
        <f t="shared" si="401"/>
        <v>3300</v>
      </c>
      <c r="G2323" s="12">
        <v>0.45352136601011372</v>
      </c>
      <c r="H2323" s="27">
        <f t="shared" si="402"/>
        <v>2</v>
      </c>
      <c r="I2323" s="11">
        <f t="shared" si="403"/>
        <v>1</v>
      </c>
      <c r="J2323" s="28">
        <f t="shared" si="404"/>
        <v>500</v>
      </c>
      <c r="K2323" s="28">
        <f t="shared" si="405"/>
        <v>2800</v>
      </c>
      <c r="L2323" s="28">
        <f t="shared" si="406"/>
        <v>2320</v>
      </c>
      <c r="M2323" s="41">
        <f>AVERAGE($K$4:K2323)</f>
        <v>2727.3922413793102</v>
      </c>
      <c r="N2323" s="41">
        <f>_xlfn.STDEV.S($K$4:K2323)</f>
        <v>353.09371511218183</v>
      </c>
      <c r="O2323" s="41">
        <f t="shared" si="408"/>
        <v>2713.0168123091539</v>
      </c>
      <c r="P2323" s="41">
        <f t="shared" si="409"/>
        <v>2741.7676704494666</v>
      </c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  <c r="AA2323" s="11"/>
      <c r="AB2323" s="11"/>
    </row>
    <row r="2324" spans="2:28" x14ac:dyDescent="0.2">
      <c r="B2324" s="13">
        <f t="shared" si="407"/>
        <v>2321</v>
      </c>
      <c r="C2324" s="12">
        <v>0.21993825199955808</v>
      </c>
      <c r="D2324" s="11">
        <f t="shared" si="399"/>
        <v>17</v>
      </c>
      <c r="E2324" s="11">
        <f t="shared" si="400"/>
        <v>17</v>
      </c>
      <c r="F2324" s="11">
        <f t="shared" si="401"/>
        <v>2550</v>
      </c>
      <c r="G2324" s="12">
        <v>0.21577242867775726</v>
      </c>
      <c r="H2324" s="27">
        <f t="shared" si="402"/>
        <v>1</v>
      </c>
      <c r="I2324" s="11">
        <f t="shared" si="403"/>
        <v>0</v>
      </c>
      <c r="J2324" s="28">
        <f t="shared" si="404"/>
        <v>0</v>
      </c>
      <c r="K2324" s="28">
        <f t="shared" si="405"/>
        <v>2550</v>
      </c>
      <c r="L2324" s="28">
        <f t="shared" si="406"/>
        <v>2321</v>
      </c>
      <c r="M2324" s="41">
        <f>AVERAGE($K$4:K2324)</f>
        <v>2727.3158121499355</v>
      </c>
      <c r="N2324" s="41">
        <f>_xlfn.STDEV.S($K$4:K2324)</f>
        <v>353.03681154506</v>
      </c>
      <c r="O2324" s="41">
        <f t="shared" si="408"/>
        <v>2712.9457996695273</v>
      </c>
      <c r="P2324" s="41">
        <f t="shared" si="409"/>
        <v>2741.6858246303436</v>
      </c>
      <c r="Q2324" s="11"/>
      <c r="R2324" s="11"/>
      <c r="S2324" s="11"/>
      <c r="T2324" s="11"/>
      <c r="U2324" s="11"/>
      <c r="V2324" s="11"/>
      <c r="W2324" s="11"/>
      <c r="X2324" s="11"/>
      <c r="Y2324" s="11"/>
      <c r="Z2324" s="11"/>
      <c r="AA2324" s="11"/>
      <c r="AB2324" s="11"/>
    </row>
    <row r="2325" spans="2:28" x14ac:dyDescent="0.2">
      <c r="B2325" s="13">
        <f t="shared" si="407"/>
        <v>2322</v>
      </c>
      <c r="C2325" s="12">
        <v>4.2089404370441841E-2</v>
      </c>
      <c r="D2325" s="11">
        <f t="shared" si="399"/>
        <v>15</v>
      </c>
      <c r="E2325" s="11">
        <f t="shared" si="400"/>
        <v>15</v>
      </c>
      <c r="F2325" s="11">
        <f t="shared" si="401"/>
        <v>2250</v>
      </c>
      <c r="G2325" s="12">
        <v>0.25736973128833585</v>
      </c>
      <c r="H2325" s="27">
        <f t="shared" si="402"/>
        <v>1</v>
      </c>
      <c r="I2325" s="11">
        <f t="shared" si="403"/>
        <v>0</v>
      </c>
      <c r="J2325" s="28">
        <f t="shared" si="404"/>
        <v>0</v>
      </c>
      <c r="K2325" s="28">
        <f t="shared" si="405"/>
        <v>2250</v>
      </c>
      <c r="L2325" s="28">
        <f t="shared" si="406"/>
        <v>2322</v>
      </c>
      <c r="M2325" s="41">
        <f>AVERAGE($K$4:K2325)</f>
        <v>2727.1102497846682</v>
      </c>
      <c r="N2325" s="41">
        <f>_xlfn.STDEV.S($K$4:K2325)</f>
        <v>353.09971628520964</v>
      </c>
      <c r="O2325" s="41">
        <f t="shared" si="408"/>
        <v>2712.740775263474</v>
      </c>
      <c r="P2325" s="41">
        <f t="shared" si="409"/>
        <v>2741.4797243058624</v>
      </c>
      <c r="Q2325" s="11"/>
      <c r="R2325" s="11"/>
      <c r="S2325" s="11"/>
      <c r="T2325" s="11"/>
      <c r="U2325" s="11"/>
      <c r="V2325" s="11"/>
      <c r="W2325" s="11"/>
      <c r="X2325" s="11"/>
      <c r="Y2325" s="11"/>
      <c r="Z2325" s="11"/>
      <c r="AA2325" s="11"/>
      <c r="AB2325" s="11"/>
    </row>
    <row r="2326" spans="2:28" x14ac:dyDescent="0.2">
      <c r="B2326" s="13">
        <f t="shared" si="407"/>
        <v>2323</v>
      </c>
      <c r="C2326" s="12">
        <v>0.86391388283773218</v>
      </c>
      <c r="D2326" s="11">
        <f t="shared" si="399"/>
        <v>22</v>
      </c>
      <c r="E2326" s="11">
        <f t="shared" si="400"/>
        <v>22</v>
      </c>
      <c r="F2326" s="11">
        <f t="shared" si="401"/>
        <v>3300</v>
      </c>
      <c r="G2326" s="12">
        <v>0.97005439762337731</v>
      </c>
      <c r="H2326" s="27">
        <f t="shared" si="402"/>
        <v>5</v>
      </c>
      <c r="I2326" s="11">
        <f t="shared" si="403"/>
        <v>0</v>
      </c>
      <c r="J2326" s="28">
        <f t="shared" si="404"/>
        <v>0</v>
      </c>
      <c r="K2326" s="28">
        <f t="shared" si="405"/>
        <v>3300</v>
      </c>
      <c r="L2326" s="28">
        <f t="shared" si="406"/>
        <v>2323</v>
      </c>
      <c r="M2326" s="41">
        <f>AVERAGE($K$4:K2326)</f>
        <v>2727.3568661213949</v>
      </c>
      <c r="N2326" s="41">
        <f>_xlfn.STDEV.S($K$4:K2326)</f>
        <v>353.22372340493916</v>
      </c>
      <c r="O2326" s="41">
        <f t="shared" si="408"/>
        <v>2712.9854426203879</v>
      </c>
      <c r="P2326" s="41">
        <f t="shared" si="409"/>
        <v>2741.7282896224019</v>
      </c>
      <c r="Q2326" s="11"/>
      <c r="R2326" s="11"/>
      <c r="S2326" s="11"/>
      <c r="T2326" s="11"/>
      <c r="U2326" s="11"/>
      <c r="V2326" s="11"/>
      <c r="W2326" s="11"/>
      <c r="X2326" s="11"/>
      <c r="Y2326" s="11"/>
      <c r="Z2326" s="11"/>
      <c r="AA2326" s="11"/>
      <c r="AB2326" s="11"/>
    </row>
    <row r="2327" spans="2:28" x14ac:dyDescent="0.2">
      <c r="B2327" s="13">
        <f t="shared" si="407"/>
        <v>2324</v>
      </c>
      <c r="C2327" s="12">
        <v>0.22730313753365583</v>
      </c>
      <c r="D2327" s="11">
        <f t="shared" si="399"/>
        <v>17</v>
      </c>
      <c r="E2327" s="11">
        <f t="shared" si="400"/>
        <v>17</v>
      </c>
      <c r="F2327" s="11">
        <f t="shared" si="401"/>
        <v>2550</v>
      </c>
      <c r="G2327" s="12">
        <v>0.51974096388884816</v>
      </c>
      <c r="H2327" s="27">
        <f t="shared" si="402"/>
        <v>2</v>
      </c>
      <c r="I2327" s="11">
        <f t="shared" si="403"/>
        <v>0</v>
      </c>
      <c r="J2327" s="28">
        <f t="shared" si="404"/>
        <v>0</v>
      </c>
      <c r="K2327" s="28">
        <f t="shared" si="405"/>
        <v>2550</v>
      </c>
      <c r="L2327" s="28">
        <f t="shared" si="406"/>
        <v>2324</v>
      </c>
      <c r="M2327" s="41">
        <f>AVERAGE($K$4:K2327)</f>
        <v>2727.2805507745265</v>
      </c>
      <c r="N2327" s="41">
        <f>_xlfn.STDEV.S($K$4:K2327)</f>
        <v>353.16685065258952</v>
      </c>
      <c r="O2327" s="41">
        <f t="shared" si="408"/>
        <v>2712.9145362431805</v>
      </c>
      <c r="P2327" s="41">
        <f t="shared" si="409"/>
        <v>2741.6465653058726</v>
      </c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  <c r="AA2327" s="11"/>
      <c r="AB2327" s="11"/>
    </row>
    <row r="2328" spans="2:28" x14ac:dyDescent="0.2">
      <c r="B2328" s="13">
        <f t="shared" si="407"/>
        <v>2325</v>
      </c>
      <c r="C2328" s="12">
        <v>0.94092558803160142</v>
      </c>
      <c r="D2328" s="11">
        <f t="shared" si="399"/>
        <v>23</v>
      </c>
      <c r="E2328" s="11">
        <f t="shared" si="400"/>
        <v>22</v>
      </c>
      <c r="F2328" s="11">
        <f t="shared" si="401"/>
        <v>3300</v>
      </c>
      <c r="G2328" s="12">
        <v>0.25936025141700103</v>
      </c>
      <c r="H2328" s="27">
        <f t="shared" si="402"/>
        <v>1</v>
      </c>
      <c r="I2328" s="11">
        <f t="shared" si="403"/>
        <v>2</v>
      </c>
      <c r="J2328" s="28">
        <f t="shared" si="404"/>
        <v>1000</v>
      </c>
      <c r="K2328" s="28">
        <f t="shared" si="405"/>
        <v>2300</v>
      </c>
      <c r="L2328" s="28">
        <f t="shared" si="406"/>
        <v>2325</v>
      </c>
      <c r="M2328" s="41">
        <f>AVERAGE($K$4:K2328)</f>
        <v>2727.0967741935483</v>
      </c>
      <c r="N2328" s="41">
        <f>_xlfn.STDEV.S($K$4:K2328)</f>
        <v>353.20203783270694</v>
      </c>
      <c r="O2328" s="41">
        <f t="shared" si="408"/>
        <v>2712.7324216563961</v>
      </c>
      <c r="P2328" s="41">
        <f t="shared" si="409"/>
        <v>2741.4611267307005</v>
      </c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  <c r="AA2328" s="11"/>
      <c r="AB2328" s="11"/>
    </row>
    <row r="2329" spans="2:28" x14ac:dyDescent="0.2">
      <c r="B2329" s="13">
        <f t="shared" si="407"/>
        <v>2326</v>
      </c>
      <c r="C2329" s="12">
        <v>0.22154680278034111</v>
      </c>
      <c r="D2329" s="11">
        <f t="shared" si="399"/>
        <v>17</v>
      </c>
      <c r="E2329" s="11">
        <f t="shared" si="400"/>
        <v>17</v>
      </c>
      <c r="F2329" s="11">
        <f t="shared" si="401"/>
        <v>2550</v>
      </c>
      <c r="G2329" s="12">
        <v>0.65279146317823766</v>
      </c>
      <c r="H2329" s="27">
        <f t="shared" si="402"/>
        <v>2</v>
      </c>
      <c r="I2329" s="11">
        <f t="shared" si="403"/>
        <v>0</v>
      </c>
      <c r="J2329" s="28">
        <f t="shared" si="404"/>
        <v>0</v>
      </c>
      <c r="K2329" s="28">
        <f t="shared" si="405"/>
        <v>2550</v>
      </c>
      <c r="L2329" s="28">
        <f t="shared" si="406"/>
        <v>2326</v>
      </c>
      <c r="M2329" s="41">
        <f>AVERAGE($K$4:K2329)</f>
        <v>2727.0206362854688</v>
      </c>
      <c r="N2329" s="41">
        <f>_xlfn.STDEV.S($K$4:K2329)</f>
        <v>353.14516373686052</v>
      </c>
      <c r="O2329" s="41">
        <f t="shared" si="408"/>
        <v>2712.6616875902891</v>
      </c>
      <c r="P2329" s="41">
        <f t="shared" si="409"/>
        <v>2741.3795849806484</v>
      </c>
      <c r="Q2329" s="11"/>
      <c r="R2329" s="11"/>
      <c r="S2329" s="11"/>
      <c r="T2329" s="11"/>
      <c r="U2329" s="11"/>
      <c r="V2329" s="11"/>
      <c r="W2329" s="11"/>
      <c r="X2329" s="11"/>
      <c r="Y2329" s="11"/>
      <c r="Z2329" s="11"/>
      <c r="AA2329" s="11"/>
      <c r="AB2329" s="11"/>
    </row>
    <row r="2330" spans="2:28" x14ac:dyDescent="0.2">
      <c r="B2330" s="13">
        <f t="shared" si="407"/>
        <v>2327</v>
      </c>
      <c r="C2330" s="12">
        <v>0.2239122979173731</v>
      </c>
      <c r="D2330" s="11">
        <f t="shared" si="399"/>
        <v>17</v>
      </c>
      <c r="E2330" s="11">
        <f t="shared" si="400"/>
        <v>17</v>
      </c>
      <c r="F2330" s="11">
        <f t="shared" si="401"/>
        <v>2550</v>
      </c>
      <c r="G2330" s="12">
        <v>0.94677651374086302</v>
      </c>
      <c r="H2330" s="27">
        <f t="shared" si="402"/>
        <v>4</v>
      </c>
      <c r="I2330" s="11">
        <f t="shared" si="403"/>
        <v>0</v>
      </c>
      <c r="J2330" s="28">
        <f t="shared" si="404"/>
        <v>0</v>
      </c>
      <c r="K2330" s="28">
        <f t="shared" si="405"/>
        <v>2550</v>
      </c>
      <c r="L2330" s="28">
        <f t="shared" si="406"/>
        <v>2327</v>
      </c>
      <c r="M2330" s="41">
        <f>AVERAGE($K$4:K2330)</f>
        <v>2726.9445638160723</v>
      </c>
      <c r="N2330" s="41">
        <f>_xlfn.STDEV.S($K$4:K2330)</f>
        <v>353.08831299086637</v>
      </c>
      <c r="O2330" s="41">
        <f t="shared" si="408"/>
        <v>2712.591015023761</v>
      </c>
      <c r="P2330" s="41">
        <f t="shared" si="409"/>
        <v>2741.2981126083837</v>
      </c>
      <c r="Q2330" s="11"/>
      <c r="R2330" s="11"/>
      <c r="S2330" s="11"/>
      <c r="T2330" s="11"/>
      <c r="U2330" s="11"/>
      <c r="V2330" s="11"/>
      <c r="W2330" s="11"/>
      <c r="X2330" s="11"/>
      <c r="Y2330" s="11"/>
      <c r="Z2330" s="11"/>
      <c r="AA2330" s="11"/>
      <c r="AB2330" s="11"/>
    </row>
    <row r="2331" spans="2:28" x14ac:dyDescent="0.2">
      <c r="B2331" s="13">
        <f t="shared" si="407"/>
        <v>2328</v>
      </c>
      <c r="C2331" s="12">
        <v>0.13602802063424113</v>
      </c>
      <c r="D2331" s="11">
        <f t="shared" si="399"/>
        <v>16</v>
      </c>
      <c r="E2331" s="11">
        <f t="shared" si="400"/>
        <v>16</v>
      </c>
      <c r="F2331" s="11">
        <f t="shared" si="401"/>
        <v>2400</v>
      </c>
      <c r="G2331" s="12">
        <v>0.6354575536732181</v>
      </c>
      <c r="H2331" s="27">
        <f t="shared" si="402"/>
        <v>2</v>
      </c>
      <c r="I2331" s="11">
        <f t="shared" si="403"/>
        <v>0</v>
      </c>
      <c r="J2331" s="28">
        <f t="shared" si="404"/>
        <v>0</v>
      </c>
      <c r="K2331" s="28">
        <f t="shared" si="405"/>
        <v>2400</v>
      </c>
      <c r="L2331" s="28">
        <f t="shared" si="406"/>
        <v>2328</v>
      </c>
      <c r="M2331" s="41">
        <f>AVERAGE($K$4:K2331)</f>
        <v>2726.8041237113403</v>
      </c>
      <c r="N2331" s="41">
        <f>_xlfn.STDEV.S($K$4:K2331)</f>
        <v>353.07746585908001</v>
      </c>
      <c r="O2331" s="41">
        <f t="shared" si="408"/>
        <v>2712.4541021244145</v>
      </c>
      <c r="P2331" s="41">
        <f t="shared" si="409"/>
        <v>2741.154145298266</v>
      </c>
      <c r="Q2331" s="11"/>
      <c r="R2331" s="11"/>
      <c r="S2331" s="11"/>
      <c r="T2331" s="11"/>
      <c r="U2331" s="11"/>
      <c r="V2331" s="11"/>
      <c r="W2331" s="11"/>
      <c r="X2331" s="11"/>
      <c r="Y2331" s="11"/>
      <c r="Z2331" s="11"/>
      <c r="AA2331" s="11"/>
      <c r="AB2331" s="11"/>
    </row>
    <row r="2332" spans="2:28" x14ac:dyDescent="0.2">
      <c r="B2332" s="13">
        <f t="shared" si="407"/>
        <v>2329</v>
      </c>
      <c r="C2332" s="12">
        <v>5.8140829887885714E-2</v>
      </c>
      <c r="D2332" s="11">
        <f t="shared" si="399"/>
        <v>15</v>
      </c>
      <c r="E2332" s="11">
        <f t="shared" si="400"/>
        <v>15</v>
      </c>
      <c r="F2332" s="11">
        <f t="shared" si="401"/>
        <v>2250</v>
      </c>
      <c r="G2332" s="12">
        <v>9.513522945978492E-2</v>
      </c>
      <c r="H2332" s="27">
        <f t="shared" si="402"/>
        <v>0</v>
      </c>
      <c r="I2332" s="11">
        <f t="shared" si="403"/>
        <v>0</v>
      </c>
      <c r="J2332" s="28">
        <f t="shared" si="404"/>
        <v>0</v>
      </c>
      <c r="K2332" s="28">
        <f t="shared" si="405"/>
        <v>2250</v>
      </c>
      <c r="L2332" s="28">
        <f t="shared" si="406"/>
        <v>2329</v>
      </c>
      <c r="M2332" s="41">
        <f>AVERAGE($K$4:K2332)</f>
        <v>2726.5993988836412</v>
      </c>
      <c r="N2332" s="41">
        <f>_xlfn.STDEV.S($K$4:K2332)</f>
        <v>353.13986017095687</v>
      </c>
      <c r="O2332" s="41">
        <f t="shared" si="408"/>
        <v>2712.2499262322926</v>
      </c>
      <c r="P2332" s="41">
        <f t="shared" si="409"/>
        <v>2740.9488715349898</v>
      </c>
      <c r="Q2332" s="11"/>
      <c r="R2332" s="11"/>
      <c r="S2332" s="11"/>
      <c r="T2332" s="11"/>
      <c r="U2332" s="11"/>
      <c r="V2332" s="11"/>
      <c r="W2332" s="11"/>
      <c r="X2332" s="11"/>
      <c r="Y2332" s="11"/>
      <c r="Z2332" s="11"/>
      <c r="AA2332" s="11"/>
      <c r="AB2332" s="11"/>
    </row>
    <row r="2333" spans="2:28" x14ac:dyDescent="0.2">
      <c r="B2333" s="13">
        <f t="shared" si="407"/>
        <v>2330</v>
      </c>
      <c r="C2333" s="12">
        <v>0.22243868069446815</v>
      </c>
      <c r="D2333" s="11">
        <f t="shared" si="399"/>
        <v>17</v>
      </c>
      <c r="E2333" s="11">
        <f t="shared" si="400"/>
        <v>17</v>
      </c>
      <c r="F2333" s="11">
        <f t="shared" si="401"/>
        <v>2550</v>
      </c>
      <c r="G2333" s="12">
        <v>0.78323652655662712</v>
      </c>
      <c r="H2333" s="27">
        <f t="shared" si="402"/>
        <v>3</v>
      </c>
      <c r="I2333" s="11">
        <f t="shared" si="403"/>
        <v>0</v>
      </c>
      <c r="J2333" s="28">
        <f t="shared" si="404"/>
        <v>0</v>
      </c>
      <c r="K2333" s="28">
        <f t="shared" si="405"/>
        <v>2550</v>
      </c>
      <c r="L2333" s="28">
        <f t="shared" si="406"/>
        <v>2330</v>
      </c>
      <c r="M2333" s="41">
        <f>AVERAGE($K$4:K2333)</f>
        <v>2726.5236051502147</v>
      </c>
      <c r="N2333" s="41">
        <f>_xlfn.STDEV.S($K$4:K2333)</f>
        <v>353.08299356416535</v>
      </c>
      <c r="O2333" s="41">
        <f t="shared" si="408"/>
        <v>2712.1795255388133</v>
      </c>
      <c r="P2333" s="41">
        <f t="shared" si="409"/>
        <v>2740.8676847616161</v>
      </c>
      <c r="Q2333" s="11"/>
      <c r="R2333" s="11"/>
      <c r="S2333" s="11"/>
      <c r="T2333" s="11"/>
      <c r="U2333" s="11"/>
      <c r="V2333" s="11"/>
      <c r="W2333" s="11"/>
      <c r="X2333" s="11"/>
      <c r="Y2333" s="11"/>
      <c r="Z2333" s="11"/>
      <c r="AA2333" s="11"/>
      <c r="AB2333" s="11"/>
    </row>
    <row r="2334" spans="2:28" x14ac:dyDescent="0.2">
      <c r="B2334" s="13">
        <f t="shared" si="407"/>
        <v>2331</v>
      </c>
      <c r="C2334" s="12">
        <v>0.60559123016692074</v>
      </c>
      <c r="D2334" s="11">
        <f t="shared" si="399"/>
        <v>20</v>
      </c>
      <c r="E2334" s="11">
        <f t="shared" si="400"/>
        <v>20</v>
      </c>
      <c r="F2334" s="11">
        <f t="shared" si="401"/>
        <v>3000</v>
      </c>
      <c r="G2334" s="12">
        <v>0.95681655902480256</v>
      </c>
      <c r="H2334" s="27">
        <f t="shared" si="402"/>
        <v>4</v>
      </c>
      <c r="I2334" s="11">
        <f t="shared" si="403"/>
        <v>0</v>
      </c>
      <c r="J2334" s="28">
        <f t="shared" si="404"/>
        <v>0</v>
      </c>
      <c r="K2334" s="28">
        <f t="shared" si="405"/>
        <v>3000</v>
      </c>
      <c r="L2334" s="28">
        <f t="shared" si="406"/>
        <v>2331</v>
      </c>
      <c r="M2334" s="41">
        <f>AVERAGE($K$4:K2334)</f>
        <v>2726.6409266409269</v>
      </c>
      <c r="N2334" s="41">
        <f>_xlfn.STDEV.S($K$4:K2334)</f>
        <v>353.05265838777763</v>
      </c>
      <c r="O2334" s="41">
        <f t="shared" si="408"/>
        <v>2712.3011594770433</v>
      </c>
      <c r="P2334" s="41">
        <f t="shared" si="409"/>
        <v>2740.9806938048105</v>
      </c>
      <c r="Q2334" s="11"/>
      <c r="R2334" s="11"/>
      <c r="S2334" s="11"/>
      <c r="T2334" s="11"/>
      <c r="U2334" s="11"/>
      <c r="V2334" s="11"/>
      <c r="W2334" s="11"/>
      <c r="X2334" s="11"/>
      <c r="Y2334" s="11"/>
      <c r="Z2334" s="11"/>
      <c r="AA2334" s="11"/>
      <c r="AB2334" s="11"/>
    </row>
    <row r="2335" spans="2:28" x14ac:dyDescent="0.2">
      <c r="B2335" s="13">
        <f t="shared" si="407"/>
        <v>2332</v>
      </c>
      <c r="C2335" s="12">
        <v>0.1904999706457442</v>
      </c>
      <c r="D2335" s="11">
        <f t="shared" si="399"/>
        <v>17</v>
      </c>
      <c r="E2335" s="11">
        <f t="shared" si="400"/>
        <v>17</v>
      </c>
      <c r="F2335" s="11">
        <f t="shared" si="401"/>
        <v>2550</v>
      </c>
      <c r="G2335" s="12">
        <v>0.29854029594781195</v>
      </c>
      <c r="H2335" s="27">
        <f t="shared" si="402"/>
        <v>1</v>
      </c>
      <c r="I2335" s="11">
        <f t="shared" si="403"/>
        <v>0</v>
      </c>
      <c r="J2335" s="28">
        <f t="shared" si="404"/>
        <v>0</v>
      </c>
      <c r="K2335" s="28">
        <f t="shared" si="405"/>
        <v>2550</v>
      </c>
      <c r="L2335" s="28">
        <f t="shared" si="406"/>
        <v>2332</v>
      </c>
      <c r="M2335" s="41">
        <f>AVERAGE($K$4:K2335)</f>
        <v>2726.5651801029157</v>
      </c>
      <c r="N2335" s="41">
        <f>_xlfn.STDEV.S($K$4:K2335)</f>
        <v>352.99587287788825</v>
      </c>
      <c r="O2335" s="41">
        <f t="shared" si="408"/>
        <v>2712.2307969636263</v>
      </c>
      <c r="P2335" s="41">
        <f t="shared" si="409"/>
        <v>2740.8995632422052</v>
      </c>
      <c r="Q2335" s="11"/>
      <c r="R2335" s="11"/>
      <c r="S2335" s="11"/>
      <c r="T2335" s="11"/>
      <c r="U2335" s="11"/>
      <c r="V2335" s="11"/>
      <c r="W2335" s="11"/>
      <c r="X2335" s="11"/>
      <c r="Y2335" s="11"/>
      <c r="Z2335" s="11"/>
      <c r="AA2335" s="11"/>
      <c r="AB2335" s="11"/>
    </row>
    <row r="2336" spans="2:28" x14ac:dyDescent="0.2">
      <c r="B2336" s="13">
        <f t="shared" si="407"/>
        <v>2333</v>
      </c>
      <c r="C2336" s="12">
        <v>0.97383993859352136</v>
      </c>
      <c r="D2336" s="11">
        <f t="shared" si="399"/>
        <v>24</v>
      </c>
      <c r="E2336" s="11">
        <f t="shared" si="400"/>
        <v>22</v>
      </c>
      <c r="F2336" s="11">
        <f t="shared" si="401"/>
        <v>3300</v>
      </c>
      <c r="G2336" s="12">
        <v>0.20460408883742831</v>
      </c>
      <c r="H2336" s="27">
        <f t="shared" si="402"/>
        <v>1</v>
      </c>
      <c r="I2336" s="11">
        <f t="shared" si="403"/>
        <v>2</v>
      </c>
      <c r="J2336" s="28">
        <f t="shared" si="404"/>
        <v>1000</v>
      </c>
      <c r="K2336" s="28">
        <f t="shared" si="405"/>
        <v>2300</v>
      </c>
      <c r="L2336" s="28">
        <f t="shared" si="406"/>
        <v>2333</v>
      </c>
      <c r="M2336" s="41">
        <f>AVERAGE($K$4:K2336)</f>
        <v>2726.3823403343335</v>
      </c>
      <c r="N2336" s="41">
        <f>_xlfn.STDEV.S($K$4:K2336)</f>
        <v>353.03065901705099</v>
      </c>
      <c r="O2336" s="41">
        <f t="shared" si="408"/>
        <v>2712.0496205241166</v>
      </c>
      <c r="P2336" s="41">
        <f t="shared" si="409"/>
        <v>2740.7150601445505</v>
      </c>
      <c r="Q2336" s="11"/>
      <c r="R2336" s="11"/>
      <c r="S2336" s="11"/>
      <c r="T2336" s="11"/>
      <c r="U2336" s="11"/>
      <c r="V2336" s="11"/>
      <c r="W2336" s="11"/>
      <c r="X2336" s="11"/>
      <c r="Y2336" s="11"/>
      <c r="Z2336" s="11"/>
      <c r="AA2336" s="11"/>
      <c r="AB2336" s="11"/>
    </row>
    <row r="2337" spans="2:28" x14ac:dyDescent="0.2">
      <c r="B2337" s="13">
        <f t="shared" si="407"/>
        <v>2334</v>
      </c>
      <c r="C2337" s="12">
        <v>0.37916548015841545</v>
      </c>
      <c r="D2337" s="11">
        <f t="shared" si="399"/>
        <v>19</v>
      </c>
      <c r="E2337" s="11">
        <f t="shared" si="400"/>
        <v>19</v>
      </c>
      <c r="F2337" s="11">
        <f t="shared" si="401"/>
        <v>2850</v>
      </c>
      <c r="G2337" s="12">
        <v>0.83606836886961156</v>
      </c>
      <c r="H2337" s="27">
        <f t="shared" si="402"/>
        <v>3</v>
      </c>
      <c r="I2337" s="11">
        <f t="shared" si="403"/>
        <v>0</v>
      </c>
      <c r="J2337" s="28">
        <f t="shared" si="404"/>
        <v>0</v>
      </c>
      <c r="K2337" s="28">
        <f t="shared" si="405"/>
        <v>2850</v>
      </c>
      <c r="L2337" s="28">
        <f t="shared" si="406"/>
        <v>2334</v>
      </c>
      <c r="M2337" s="41">
        <f>AVERAGE($K$4:K2337)</f>
        <v>2726.4353041988002</v>
      </c>
      <c r="N2337" s="41">
        <f>_xlfn.STDEV.S($K$4:K2337)</f>
        <v>352.96426548499045</v>
      </c>
      <c r="O2337" s="41">
        <f t="shared" si="408"/>
        <v>2712.1083532650819</v>
      </c>
      <c r="P2337" s="41">
        <f t="shared" si="409"/>
        <v>2740.7622551325185</v>
      </c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  <c r="AA2337" s="11"/>
      <c r="AB2337" s="11"/>
    </row>
    <row r="2338" spans="2:28" x14ac:dyDescent="0.2">
      <c r="B2338" s="13">
        <f t="shared" si="407"/>
        <v>2335</v>
      </c>
      <c r="C2338" s="12">
        <v>0.71673403734077779</v>
      </c>
      <c r="D2338" s="11">
        <f t="shared" si="399"/>
        <v>21</v>
      </c>
      <c r="E2338" s="11">
        <f t="shared" si="400"/>
        <v>21</v>
      </c>
      <c r="F2338" s="11">
        <f t="shared" si="401"/>
        <v>3150</v>
      </c>
      <c r="G2338" s="12">
        <v>0.51603143006257057</v>
      </c>
      <c r="H2338" s="27">
        <f t="shared" si="402"/>
        <v>2</v>
      </c>
      <c r="I2338" s="11">
        <f t="shared" si="403"/>
        <v>0</v>
      </c>
      <c r="J2338" s="28">
        <f t="shared" si="404"/>
        <v>0</v>
      </c>
      <c r="K2338" s="28">
        <f t="shared" si="405"/>
        <v>3150</v>
      </c>
      <c r="L2338" s="28">
        <f t="shared" si="406"/>
        <v>2335</v>
      </c>
      <c r="M2338" s="41">
        <f>AVERAGE($K$4:K2338)</f>
        <v>2726.6167023554603</v>
      </c>
      <c r="N2338" s="41">
        <f>_xlfn.STDEV.S($K$4:K2338)</f>
        <v>352.99749116637514</v>
      </c>
      <c r="O2338" s="41">
        <f t="shared" si="408"/>
        <v>2712.2914744517093</v>
      </c>
      <c r="P2338" s="41">
        <f t="shared" si="409"/>
        <v>2740.9419302592114</v>
      </c>
      <c r="Q2338" s="11"/>
      <c r="R2338" s="11"/>
      <c r="S2338" s="11"/>
      <c r="T2338" s="11"/>
      <c r="U2338" s="11"/>
      <c r="V2338" s="11"/>
      <c r="W2338" s="11"/>
      <c r="X2338" s="11"/>
      <c r="Y2338" s="11"/>
      <c r="Z2338" s="11"/>
      <c r="AA2338" s="11"/>
      <c r="AB2338" s="11"/>
    </row>
    <row r="2339" spans="2:28" x14ac:dyDescent="0.2">
      <c r="B2339" s="13">
        <f t="shared" si="407"/>
        <v>2336</v>
      </c>
      <c r="C2339" s="12">
        <v>0.29355677201571539</v>
      </c>
      <c r="D2339" s="11">
        <f t="shared" si="399"/>
        <v>18</v>
      </c>
      <c r="E2339" s="11">
        <f t="shared" si="400"/>
        <v>18</v>
      </c>
      <c r="F2339" s="11">
        <f t="shared" si="401"/>
        <v>2700</v>
      </c>
      <c r="G2339" s="12">
        <v>0.6972602645395013</v>
      </c>
      <c r="H2339" s="27">
        <f t="shared" si="402"/>
        <v>2</v>
      </c>
      <c r="I2339" s="11">
        <f t="shared" si="403"/>
        <v>0</v>
      </c>
      <c r="J2339" s="28">
        <f t="shared" si="404"/>
        <v>0</v>
      </c>
      <c r="K2339" s="28">
        <f t="shared" si="405"/>
        <v>2700</v>
      </c>
      <c r="L2339" s="28">
        <f t="shared" si="406"/>
        <v>2336</v>
      </c>
      <c r="M2339" s="41">
        <f>AVERAGE($K$4:K2339)</f>
        <v>2726.6053082191779</v>
      </c>
      <c r="N2339" s="41">
        <f>_xlfn.STDEV.S($K$4:K2339)</f>
        <v>352.9223244056509</v>
      </c>
      <c r="O2339" s="41">
        <f t="shared" si="408"/>
        <v>2712.2861997525861</v>
      </c>
      <c r="P2339" s="41">
        <f t="shared" si="409"/>
        <v>2740.9244166857698</v>
      </c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1"/>
      <c r="AB2339" s="11"/>
    </row>
    <row r="2340" spans="2:28" x14ac:dyDescent="0.2">
      <c r="B2340" s="13">
        <f t="shared" si="407"/>
        <v>2337</v>
      </c>
      <c r="C2340" s="12">
        <v>0.66290692744036428</v>
      </c>
      <c r="D2340" s="11">
        <f t="shared" si="399"/>
        <v>20</v>
      </c>
      <c r="E2340" s="11">
        <f t="shared" si="400"/>
        <v>20</v>
      </c>
      <c r="F2340" s="11">
        <f t="shared" si="401"/>
        <v>3000</v>
      </c>
      <c r="G2340" s="12">
        <v>0.67381374348746448</v>
      </c>
      <c r="H2340" s="27">
        <f t="shared" si="402"/>
        <v>2</v>
      </c>
      <c r="I2340" s="11">
        <f t="shared" si="403"/>
        <v>0</v>
      </c>
      <c r="J2340" s="28">
        <f t="shared" si="404"/>
        <v>0</v>
      </c>
      <c r="K2340" s="28">
        <f t="shared" si="405"/>
        <v>3000</v>
      </c>
      <c r="L2340" s="28">
        <f t="shared" si="406"/>
        <v>2337</v>
      </c>
      <c r="M2340" s="41">
        <f>AVERAGE($K$4:K2340)</f>
        <v>2726.7222935387249</v>
      </c>
      <c r="N2340" s="41">
        <f>_xlfn.STDEV.S($K$4:K2340)</f>
        <v>352.89209513452607</v>
      </c>
      <c r="O2340" s="41">
        <f t="shared" si="408"/>
        <v>2712.4074783731903</v>
      </c>
      <c r="P2340" s="41">
        <f t="shared" si="409"/>
        <v>2741.0371087042595</v>
      </c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11"/>
      <c r="AB2340" s="11"/>
    </row>
    <row r="2341" spans="2:28" x14ac:dyDescent="0.2">
      <c r="B2341" s="13">
        <f t="shared" si="407"/>
        <v>2338</v>
      </c>
      <c r="C2341" s="12">
        <v>0.3439231172016346</v>
      </c>
      <c r="D2341" s="11">
        <f t="shared" si="399"/>
        <v>18</v>
      </c>
      <c r="E2341" s="11">
        <f t="shared" si="400"/>
        <v>18</v>
      </c>
      <c r="F2341" s="11">
        <f t="shared" si="401"/>
        <v>2700</v>
      </c>
      <c r="G2341" s="12">
        <v>0.83980029546639456</v>
      </c>
      <c r="H2341" s="27">
        <f t="shared" si="402"/>
        <v>3</v>
      </c>
      <c r="I2341" s="11">
        <f t="shared" si="403"/>
        <v>0</v>
      </c>
      <c r="J2341" s="28">
        <f t="shared" si="404"/>
        <v>0</v>
      </c>
      <c r="K2341" s="28">
        <f t="shared" si="405"/>
        <v>2700</v>
      </c>
      <c r="L2341" s="28">
        <f t="shared" si="406"/>
        <v>2338</v>
      </c>
      <c r="M2341" s="41">
        <f>AVERAGE($K$4:K2341)</f>
        <v>2726.7108639863131</v>
      </c>
      <c r="N2341" s="41">
        <f>_xlfn.STDEV.S($K$4:K2341)</f>
        <v>352.81701880230975</v>
      </c>
      <c r="O2341" s="41">
        <f t="shared" si="408"/>
        <v>2712.4021584261836</v>
      </c>
      <c r="P2341" s="41">
        <f t="shared" si="409"/>
        <v>2741.0195695464427</v>
      </c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1"/>
      <c r="AB2341" s="11"/>
    </row>
    <row r="2342" spans="2:28" x14ac:dyDescent="0.2">
      <c r="B2342" s="13">
        <f t="shared" si="407"/>
        <v>2339</v>
      </c>
      <c r="C2342" s="12">
        <v>0.40629725407411565</v>
      </c>
      <c r="D2342" s="11">
        <f t="shared" si="399"/>
        <v>19</v>
      </c>
      <c r="E2342" s="11">
        <f t="shared" si="400"/>
        <v>19</v>
      </c>
      <c r="F2342" s="11">
        <f t="shared" si="401"/>
        <v>2850</v>
      </c>
      <c r="G2342" s="12">
        <v>3.3517726357481514E-3</v>
      </c>
      <c r="H2342" s="27">
        <f t="shared" si="402"/>
        <v>0</v>
      </c>
      <c r="I2342" s="11">
        <f t="shared" si="403"/>
        <v>0</v>
      </c>
      <c r="J2342" s="28">
        <f t="shared" si="404"/>
        <v>0</v>
      </c>
      <c r="K2342" s="28">
        <f t="shared" si="405"/>
        <v>2850</v>
      </c>
      <c r="L2342" s="28">
        <f t="shared" si="406"/>
        <v>2339</v>
      </c>
      <c r="M2342" s="41">
        <f>AVERAGE($K$4:K2342)</f>
        <v>2726.7635741769986</v>
      </c>
      <c r="N2342" s="41">
        <f>_xlfn.STDEV.S($K$4:K2342)</f>
        <v>352.75076942205607</v>
      </c>
      <c r="O2342" s="41">
        <f t="shared" si="408"/>
        <v>2712.460617045605</v>
      </c>
      <c r="P2342" s="41">
        <f t="shared" si="409"/>
        <v>2741.0665313083923</v>
      </c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</row>
    <row r="2343" spans="2:28" x14ac:dyDescent="0.2">
      <c r="B2343" s="13">
        <f t="shared" si="407"/>
        <v>2340</v>
      </c>
      <c r="C2343" s="12">
        <v>0.72196474519022424</v>
      </c>
      <c r="D2343" s="11">
        <f t="shared" si="399"/>
        <v>21</v>
      </c>
      <c r="E2343" s="11">
        <f t="shared" si="400"/>
        <v>21</v>
      </c>
      <c r="F2343" s="11">
        <f t="shared" si="401"/>
        <v>3150</v>
      </c>
      <c r="G2343" s="12">
        <v>0.42221047650738441</v>
      </c>
      <c r="H2343" s="27">
        <f t="shared" si="402"/>
        <v>2</v>
      </c>
      <c r="I2343" s="11">
        <f t="shared" si="403"/>
        <v>0</v>
      </c>
      <c r="J2343" s="28">
        <f t="shared" si="404"/>
        <v>0</v>
      </c>
      <c r="K2343" s="28">
        <f t="shared" si="405"/>
        <v>3150</v>
      </c>
      <c r="L2343" s="28">
        <f t="shared" si="406"/>
        <v>2340</v>
      </c>
      <c r="M2343" s="41">
        <f>AVERAGE($K$4:K2343)</f>
        <v>2726.9444444444443</v>
      </c>
      <c r="N2343" s="41">
        <f>_xlfn.STDEV.S($K$4:K2343)</f>
        <v>352.78386717353311</v>
      </c>
      <c r="O2343" s="41">
        <f t="shared" si="408"/>
        <v>2712.6432052688565</v>
      </c>
      <c r="P2343" s="41">
        <f t="shared" si="409"/>
        <v>2741.2456836200322</v>
      </c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1"/>
      <c r="AB2343" s="11"/>
    </row>
    <row r="2344" spans="2:28" x14ac:dyDescent="0.2">
      <c r="B2344" s="13">
        <f t="shared" si="407"/>
        <v>2341</v>
      </c>
      <c r="C2344" s="12">
        <v>0.13672065961184476</v>
      </c>
      <c r="D2344" s="11">
        <f t="shared" si="399"/>
        <v>16</v>
      </c>
      <c r="E2344" s="11">
        <f t="shared" si="400"/>
        <v>16</v>
      </c>
      <c r="F2344" s="11">
        <f t="shared" si="401"/>
        <v>2400</v>
      </c>
      <c r="G2344" s="12">
        <v>0.54177247347638591</v>
      </c>
      <c r="H2344" s="27">
        <f t="shared" si="402"/>
        <v>2</v>
      </c>
      <c r="I2344" s="11">
        <f t="shared" si="403"/>
        <v>0</v>
      </c>
      <c r="J2344" s="28">
        <f t="shared" si="404"/>
        <v>0</v>
      </c>
      <c r="K2344" s="28">
        <f t="shared" si="405"/>
        <v>2400</v>
      </c>
      <c r="L2344" s="28">
        <f t="shared" si="406"/>
        <v>2341</v>
      </c>
      <c r="M2344" s="41">
        <f>AVERAGE($K$4:K2344)</f>
        <v>2726.8047842802221</v>
      </c>
      <c r="N2344" s="41">
        <f>_xlfn.STDEV.S($K$4:K2344)</f>
        <v>352.77320126769274</v>
      </c>
      <c r="O2344" s="41">
        <f t="shared" si="408"/>
        <v>2712.5070353940509</v>
      </c>
      <c r="P2344" s="41">
        <f t="shared" si="409"/>
        <v>2741.1025331663932</v>
      </c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1"/>
      <c r="AB2344" s="11"/>
    </row>
    <row r="2345" spans="2:28" x14ac:dyDescent="0.2">
      <c r="B2345" s="13">
        <f t="shared" si="407"/>
        <v>2342</v>
      </c>
      <c r="C2345" s="12">
        <v>0.19733787162282523</v>
      </c>
      <c r="D2345" s="11">
        <f t="shared" si="399"/>
        <v>17</v>
      </c>
      <c r="E2345" s="11">
        <f t="shared" si="400"/>
        <v>17</v>
      </c>
      <c r="F2345" s="11">
        <f t="shared" si="401"/>
        <v>2550</v>
      </c>
      <c r="G2345" s="12">
        <v>0.55555354743899832</v>
      </c>
      <c r="H2345" s="27">
        <f t="shared" si="402"/>
        <v>2</v>
      </c>
      <c r="I2345" s="11">
        <f t="shared" si="403"/>
        <v>0</v>
      </c>
      <c r="J2345" s="28">
        <f t="shared" si="404"/>
        <v>0</v>
      </c>
      <c r="K2345" s="28">
        <f t="shared" si="405"/>
        <v>2550</v>
      </c>
      <c r="L2345" s="28">
        <f t="shared" si="406"/>
        <v>2342</v>
      </c>
      <c r="M2345" s="41">
        <f>AVERAGE($K$4:K2345)</f>
        <v>2726.7292912040989</v>
      </c>
      <c r="N2345" s="41">
        <f>_xlfn.STDEV.S($K$4:K2345)</f>
        <v>352.71676807861127</v>
      </c>
      <c r="O2345" s="41">
        <f t="shared" si="408"/>
        <v>2712.4368849939306</v>
      </c>
      <c r="P2345" s="41">
        <f t="shared" si="409"/>
        <v>2741.0216974142672</v>
      </c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1"/>
      <c r="AB2345" s="11"/>
    </row>
    <row r="2346" spans="2:28" x14ac:dyDescent="0.2">
      <c r="B2346" s="13">
        <f t="shared" si="407"/>
        <v>2343</v>
      </c>
      <c r="C2346" s="12">
        <v>0.4278831658913318</v>
      </c>
      <c r="D2346" s="11">
        <f t="shared" si="399"/>
        <v>19</v>
      </c>
      <c r="E2346" s="11">
        <f t="shared" si="400"/>
        <v>19</v>
      </c>
      <c r="F2346" s="11">
        <f t="shared" si="401"/>
        <v>2850</v>
      </c>
      <c r="G2346" s="12">
        <v>0.4305465887393487</v>
      </c>
      <c r="H2346" s="27">
        <f t="shared" si="402"/>
        <v>2</v>
      </c>
      <c r="I2346" s="11">
        <f t="shared" si="403"/>
        <v>0</v>
      </c>
      <c r="J2346" s="28">
        <f t="shared" si="404"/>
        <v>0</v>
      </c>
      <c r="K2346" s="28">
        <f t="shared" si="405"/>
        <v>2850</v>
      </c>
      <c r="L2346" s="28">
        <f t="shared" si="406"/>
        <v>2343</v>
      </c>
      <c r="M2346" s="41">
        <f>AVERAGE($K$4:K2346)</f>
        <v>2726.7819035424668</v>
      </c>
      <c r="N2346" s="41">
        <f>_xlfn.STDEV.S($K$4:K2346)</f>
        <v>352.65065313505443</v>
      </c>
      <c r="O2346" s="41">
        <f t="shared" si="408"/>
        <v>2712.495229302272</v>
      </c>
      <c r="P2346" s="41">
        <f t="shared" si="409"/>
        <v>2741.0685777826616</v>
      </c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  <c r="AA2346" s="11"/>
      <c r="AB2346" s="11"/>
    </row>
    <row r="2347" spans="2:28" x14ac:dyDescent="0.2">
      <c r="B2347" s="13">
        <f t="shared" si="407"/>
        <v>2344</v>
      </c>
      <c r="C2347" s="12">
        <v>0.97015533427228962</v>
      </c>
      <c r="D2347" s="11">
        <f t="shared" si="399"/>
        <v>24</v>
      </c>
      <c r="E2347" s="11">
        <f t="shared" si="400"/>
        <v>22</v>
      </c>
      <c r="F2347" s="11">
        <f t="shared" si="401"/>
        <v>3300</v>
      </c>
      <c r="G2347" s="12">
        <v>0.99076413071851643</v>
      </c>
      <c r="H2347" s="27">
        <f t="shared" si="402"/>
        <v>6</v>
      </c>
      <c r="I2347" s="11">
        <f t="shared" si="403"/>
        <v>0</v>
      </c>
      <c r="J2347" s="28">
        <f t="shared" si="404"/>
        <v>0</v>
      </c>
      <c r="K2347" s="28">
        <f t="shared" si="405"/>
        <v>3300</v>
      </c>
      <c r="L2347" s="28">
        <f t="shared" si="406"/>
        <v>2344</v>
      </c>
      <c r="M2347" s="41">
        <f>AVERAGE($K$4:K2347)</f>
        <v>2727.0264505119453</v>
      </c>
      <c r="N2347" s="41">
        <f>_xlfn.STDEV.S($K$4:K2347)</f>
        <v>352.77412545949693</v>
      </c>
      <c r="O2347" s="41">
        <f t="shared" si="408"/>
        <v>2712.737826173377</v>
      </c>
      <c r="P2347" s="41">
        <f t="shared" si="409"/>
        <v>2741.3150748505136</v>
      </c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  <c r="AA2347" s="11"/>
      <c r="AB2347" s="11"/>
    </row>
    <row r="2348" spans="2:28" x14ac:dyDescent="0.2">
      <c r="B2348" s="13">
        <f t="shared" si="407"/>
        <v>2345</v>
      </c>
      <c r="C2348" s="12">
        <v>7.1377993151017893E-2</v>
      </c>
      <c r="D2348" s="11">
        <f t="shared" si="399"/>
        <v>15</v>
      </c>
      <c r="E2348" s="11">
        <f t="shared" si="400"/>
        <v>15</v>
      </c>
      <c r="F2348" s="11">
        <f t="shared" si="401"/>
        <v>2250</v>
      </c>
      <c r="G2348" s="12">
        <v>3.7079569814473246E-3</v>
      </c>
      <c r="H2348" s="27">
        <f t="shared" si="402"/>
        <v>0</v>
      </c>
      <c r="I2348" s="11">
        <f t="shared" si="403"/>
        <v>0</v>
      </c>
      <c r="J2348" s="28">
        <f t="shared" si="404"/>
        <v>0</v>
      </c>
      <c r="K2348" s="28">
        <f t="shared" si="405"/>
        <v>2250</v>
      </c>
      <c r="L2348" s="28">
        <f t="shared" si="406"/>
        <v>2345</v>
      </c>
      <c r="M2348" s="41">
        <f>AVERAGE($K$4:K2348)</f>
        <v>2726.8230277185503</v>
      </c>
      <c r="N2348" s="41">
        <f>_xlfn.STDEV.S($K$4:K2348)</f>
        <v>352.83640518097593</v>
      </c>
      <c r="O2348" s="41">
        <f t="shared" si="408"/>
        <v>2712.5349314549208</v>
      </c>
      <c r="P2348" s="41">
        <f t="shared" si="409"/>
        <v>2741.1111239821798</v>
      </c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1"/>
      <c r="AB2348" s="11"/>
    </row>
    <row r="2349" spans="2:28" x14ac:dyDescent="0.2">
      <c r="B2349" s="13">
        <f t="shared" si="407"/>
        <v>2346</v>
      </c>
      <c r="C2349" s="12">
        <v>0.22132858448860315</v>
      </c>
      <c r="D2349" s="11">
        <f t="shared" si="399"/>
        <v>17</v>
      </c>
      <c r="E2349" s="11">
        <f t="shared" si="400"/>
        <v>17</v>
      </c>
      <c r="F2349" s="11">
        <f t="shared" si="401"/>
        <v>2550</v>
      </c>
      <c r="G2349" s="12">
        <v>0.71361404700588771</v>
      </c>
      <c r="H2349" s="27">
        <f t="shared" si="402"/>
        <v>2</v>
      </c>
      <c r="I2349" s="11">
        <f t="shared" si="403"/>
        <v>0</v>
      </c>
      <c r="J2349" s="28">
        <f t="shared" si="404"/>
        <v>0</v>
      </c>
      <c r="K2349" s="28">
        <f t="shared" si="405"/>
        <v>2550</v>
      </c>
      <c r="L2349" s="28">
        <f t="shared" si="406"/>
        <v>2346</v>
      </c>
      <c r="M2349" s="41">
        <f>AVERAGE($K$4:K2349)</f>
        <v>2726.7476555839726</v>
      </c>
      <c r="N2349" s="41">
        <f>_xlfn.STDEV.S($K$4:K2349)</f>
        <v>352.78005531096176</v>
      </c>
      <c r="O2349" s="41">
        <f t="shared" si="408"/>
        <v>2712.4648893947215</v>
      </c>
      <c r="P2349" s="41">
        <f t="shared" si="409"/>
        <v>2741.0304217732237</v>
      </c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1"/>
      <c r="AB2349" s="11"/>
    </row>
    <row r="2350" spans="2:28" x14ac:dyDescent="0.2">
      <c r="B2350" s="13">
        <f t="shared" si="407"/>
        <v>2347</v>
      </c>
      <c r="C2350" s="12">
        <v>0.47417516261111525</v>
      </c>
      <c r="D2350" s="11">
        <f t="shared" si="399"/>
        <v>19</v>
      </c>
      <c r="E2350" s="11">
        <f t="shared" si="400"/>
        <v>19</v>
      </c>
      <c r="F2350" s="11">
        <f t="shared" si="401"/>
        <v>2850</v>
      </c>
      <c r="G2350" s="12">
        <v>8.1293594319283735E-2</v>
      </c>
      <c r="H2350" s="27">
        <f t="shared" si="402"/>
        <v>0</v>
      </c>
      <c r="I2350" s="11">
        <f t="shared" si="403"/>
        <v>0</v>
      </c>
      <c r="J2350" s="28">
        <f t="shared" si="404"/>
        <v>0</v>
      </c>
      <c r="K2350" s="28">
        <f t="shared" si="405"/>
        <v>2850</v>
      </c>
      <c r="L2350" s="28">
        <f t="shared" si="406"/>
        <v>2347</v>
      </c>
      <c r="M2350" s="41">
        <f>AVERAGE($K$4:K2350)</f>
        <v>2726.8001704303365</v>
      </c>
      <c r="N2350" s="41">
        <f>_xlfn.STDEV.S($K$4:K2350)</f>
        <v>352.7140352415916</v>
      </c>
      <c r="O2350" s="41">
        <f t="shared" si="408"/>
        <v>2712.5231228189195</v>
      </c>
      <c r="P2350" s="41">
        <f t="shared" si="409"/>
        <v>2741.0772180417534</v>
      </c>
      <c r="Q2350" s="11"/>
      <c r="R2350" s="11"/>
      <c r="S2350" s="11"/>
      <c r="T2350" s="11"/>
      <c r="U2350" s="11"/>
      <c r="V2350" s="11"/>
      <c r="W2350" s="11"/>
      <c r="X2350" s="11"/>
      <c r="Y2350" s="11"/>
      <c r="Z2350" s="11"/>
      <c r="AA2350" s="11"/>
      <c r="AB2350" s="11"/>
    </row>
    <row r="2351" spans="2:28" x14ac:dyDescent="0.2">
      <c r="B2351" s="13">
        <f t="shared" si="407"/>
        <v>2348</v>
      </c>
      <c r="C2351" s="12">
        <v>0.13690747185387864</v>
      </c>
      <c r="D2351" s="11">
        <f t="shared" si="399"/>
        <v>16</v>
      </c>
      <c r="E2351" s="11">
        <f t="shared" si="400"/>
        <v>16</v>
      </c>
      <c r="F2351" s="11">
        <f t="shared" si="401"/>
        <v>2400</v>
      </c>
      <c r="G2351" s="12">
        <v>0.59056544996208438</v>
      </c>
      <c r="H2351" s="27">
        <f t="shared" si="402"/>
        <v>2</v>
      </c>
      <c r="I2351" s="11">
        <f t="shared" si="403"/>
        <v>0</v>
      </c>
      <c r="J2351" s="28">
        <f t="shared" si="404"/>
        <v>0</v>
      </c>
      <c r="K2351" s="28">
        <f t="shared" si="405"/>
        <v>2400</v>
      </c>
      <c r="L2351" s="28">
        <f t="shared" si="406"/>
        <v>2348</v>
      </c>
      <c r="M2351" s="41">
        <f>AVERAGE($K$4:K2351)</f>
        <v>2726.6609880749575</v>
      </c>
      <c r="N2351" s="41">
        <f>_xlfn.STDEV.S($K$4:K2351)</f>
        <v>352.70337193655877</v>
      </c>
      <c r="O2351" s="41">
        <f t="shared" si="408"/>
        <v>2712.3874157176906</v>
      </c>
      <c r="P2351" s="41">
        <f t="shared" si="409"/>
        <v>2740.9345604322243</v>
      </c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1"/>
      <c r="AB2351" s="11"/>
    </row>
    <row r="2352" spans="2:28" x14ac:dyDescent="0.2">
      <c r="B2352" s="13">
        <f t="shared" si="407"/>
        <v>2349</v>
      </c>
      <c r="C2352" s="12">
        <v>0.47156686163255623</v>
      </c>
      <c r="D2352" s="11">
        <f t="shared" si="399"/>
        <v>19</v>
      </c>
      <c r="E2352" s="11">
        <f t="shared" si="400"/>
        <v>19</v>
      </c>
      <c r="F2352" s="11">
        <f t="shared" si="401"/>
        <v>2850</v>
      </c>
      <c r="G2352" s="12">
        <v>0.69520862693869812</v>
      </c>
      <c r="H2352" s="27">
        <f t="shared" si="402"/>
        <v>2</v>
      </c>
      <c r="I2352" s="11">
        <f t="shared" si="403"/>
        <v>0</v>
      </c>
      <c r="J2352" s="28">
        <f t="shared" si="404"/>
        <v>0</v>
      </c>
      <c r="K2352" s="28">
        <f t="shared" si="405"/>
        <v>2850</v>
      </c>
      <c r="L2352" s="28">
        <f t="shared" si="406"/>
        <v>2349</v>
      </c>
      <c r="M2352" s="41">
        <f>AVERAGE($K$4:K2352)</f>
        <v>2726.7134951042999</v>
      </c>
      <c r="N2352" s="41">
        <f>_xlfn.STDEV.S($K$4:K2352)</f>
        <v>352.63743933541912</v>
      </c>
      <c r="O2352" s="41">
        <f t="shared" si="408"/>
        <v>2712.4456320910012</v>
      </c>
      <c r="P2352" s="41">
        <f t="shared" si="409"/>
        <v>2740.9813581175986</v>
      </c>
      <c r="Q2352" s="11"/>
      <c r="R2352" s="11"/>
      <c r="S2352" s="11"/>
      <c r="T2352" s="11"/>
      <c r="U2352" s="11"/>
      <c r="V2352" s="11"/>
      <c r="W2352" s="11"/>
      <c r="X2352" s="11"/>
      <c r="Y2352" s="11"/>
      <c r="Z2352" s="11"/>
      <c r="AA2352" s="11"/>
      <c r="AB2352" s="11"/>
    </row>
    <row r="2353" spans="2:28" x14ac:dyDescent="0.2">
      <c r="B2353" s="13">
        <f t="shared" si="407"/>
        <v>2350</v>
      </c>
      <c r="C2353" s="12">
        <v>0.2416964764228714</v>
      </c>
      <c r="D2353" s="11">
        <f t="shared" si="399"/>
        <v>18</v>
      </c>
      <c r="E2353" s="11">
        <f t="shared" si="400"/>
        <v>18</v>
      </c>
      <c r="F2353" s="11">
        <f t="shared" si="401"/>
        <v>2700</v>
      </c>
      <c r="G2353" s="12">
        <v>0.93815622002631072</v>
      </c>
      <c r="H2353" s="27">
        <f t="shared" si="402"/>
        <v>4</v>
      </c>
      <c r="I2353" s="11">
        <f t="shared" si="403"/>
        <v>0</v>
      </c>
      <c r="J2353" s="28">
        <f t="shared" si="404"/>
        <v>0</v>
      </c>
      <c r="K2353" s="28">
        <f t="shared" si="405"/>
        <v>2700</v>
      </c>
      <c r="L2353" s="28">
        <f t="shared" si="406"/>
        <v>2350</v>
      </c>
      <c r="M2353" s="41">
        <f>AVERAGE($K$4:K2353)</f>
        <v>2726.7021276595747</v>
      </c>
      <c r="N2353" s="41">
        <f>_xlfn.STDEV.S($K$4:K2353)</f>
        <v>352.56280081461574</v>
      </c>
      <c r="O2353" s="41">
        <f t="shared" si="408"/>
        <v>2712.4403230803046</v>
      </c>
      <c r="P2353" s="41">
        <f t="shared" si="409"/>
        <v>2740.9639322388448</v>
      </c>
      <c r="Q2353" s="11"/>
      <c r="R2353" s="11"/>
      <c r="S2353" s="11"/>
      <c r="T2353" s="11"/>
      <c r="U2353" s="11"/>
      <c r="V2353" s="11"/>
      <c r="W2353" s="11"/>
      <c r="X2353" s="11"/>
      <c r="Y2353" s="11"/>
      <c r="Z2353" s="11"/>
      <c r="AA2353" s="11"/>
      <c r="AB2353" s="11"/>
    </row>
    <row r="2354" spans="2:28" x14ac:dyDescent="0.2">
      <c r="B2354" s="13">
        <f t="shared" si="407"/>
        <v>2351</v>
      </c>
      <c r="C2354" s="12">
        <v>0.57830852979946223</v>
      </c>
      <c r="D2354" s="11">
        <f t="shared" si="399"/>
        <v>20</v>
      </c>
      <c r="E2354" s="11">
        <f t="shared" si="400"/>
        <v>20</v>
      </c>
      <c r="F2354" s="11">
        <f t="shared" si="401"/>
        <v>3000</v>
      </c>
      <c r="G2354" s="12">
        <v>0.32669386026027702</v>
      </c>
      <c r="H2354" s="27">
        <f t="shared" si="402"/>
        <v>1</v>
      </c>
      <c r="I2354" s="11">
        <f t="shared" si="403"/>
        <v>0</v>
      </c>
      <c r="J2354" s="28">
        <f t="shared" si="404"/>
        <v>0</v>
      </c>
      <c r="K2354" s="28">
        <f t="shared" si="405"/>
        <v>3000</v>
      </c>
      <c r="L2354" s="28">
        <f t="shared" si="406"/>
        <v>2351</v>
      </c>
      <c r="M2354" s="41">
        <f>AVERAGE($K$4:K2354)</f>
        <v>2726.8183751595066</v>
      </c>
      <c r="N2354" s="41">
        <f>_xlfn.STDEV.S($K$4:K2354)</f>
        <v>352.53284225830748</v>
      </c>
      <c r="O2354" s="41">
        <f t="shared" si="408"/>
        <v>2712.5608187865246</v>
      </c>
      <c r="P2354" s="41">
        <f t="shared" si="409"/>
        <v>2741.0759315324885</v>
      </c>
      <c r="Q2354" s="11"/>
      <c r="R2354" s="11"/>
      <c r="S2354" s="11"/>
      <c r="T2354" s="11"/>
      <c r="U2354" s="11"/>
      <c r="V2354" s="11"/>
      <c r="W2354" s="11"/>
      <c r="X2354" s="11"/>
      <c r="Y2354" s="11"/>
      <c r="Z2354" s="11"/>
      <c r="AA2354" s="11"/>
      <c r="AB2354" s="11"/>
    </row>
    <row r="2355" spans="2:28" x14ac:dyDescent="0.2">
      <c r="B2355" s="13">
        <f t="shared" si="407"/>
        <v>2352</v>
      </c>
      <c r="C2355" s="12">
        <v>0.87452447956058721</v>
      </c>
      <c r="D2355" s="11">
        <f t="shared" si="399"/>
        <v>22</v>
      </c>
      <c r="E2355" s="11">
        <f t="shared" si="400"/>
        <v>22</v>
      </c>
      <c r="F2355" s="11">
        <f t="shared" si="401"/>
        <v>3300</v>
      </c>
      <c r="G2355" s="12">
        <v>8.1522353893645483E-2</v>
      </c>
      <c r="H2355" s="27">
        <f t="shared" si="402"/>
        <v>0</v>
      </c>
      <c r="I2355" s="11">
        <f t="shared" si="403"/>
        <v>3</v>
      </c>
      <c r="J2355" s="28">
        <f t="shared" si="404"/>
        <v>1500</v>
      </c>
      <c r="K2355" s="28">
        <f t="shared" si="405"/>
        <v>1800</v>
      </c>
      <c r="L2355" s="28">
        <f t="shared" si="406"/>
        <v>2352</v>
      </c>
      <c r="M2355" s="41">
        <f>AVERAGE($K$4:K2355)</f>
        <v>2726.4243197278911</v>
      </c>
      <c r="N2355" s="41">
        <f>_xlfn.STDEV.S($K$4:K2355)</f>
        <v>352.97558035515323</v>
      </c>
      <c r="O2355" s="41">
        <f t="shared" si="408"/>
        <v>2712.1518958098995</v>
      </c>
      <c r="P2355" s="41">
        <f t="shared" si="409"/>
        <v>2740.6967436458826</v>
      </c>
      <c r="Q2355" s="11"/>
      <c r="R2355" s="11"/>
      <c r="S2355" s="11"/>
      <c r="T2355" s="11"/>
      <c r="U2355" s="11"/>
      <c r="V2355" s="11"/>
      <c r="W2355" s="11"/>
      <c r="X2355" s="11"/>
      <c r="Y2355" s="11"/>
      <c r="Z2355" s="11"/>
      <c r="AA2355" s="11"/>
      <c r="AB2355" s="11"/>
    </row>
    <row r="2356" spans="2:28" x14ac:dyDescent="0.2">
      <c r="B2356" s="13">
        <f t="shared" si="407"/>
        <v>2353</v>
      </c>
      <c r="C2356" s="12">
        <v>0.10447792602056982</v>
      </c>
      <c r="D2356" s="11">
        <f t="shared" si="399"/>
        <v>16</v>
      </c>
      <c r="E2356" s="11">
        <f t="shared" si="400"/>
        <v>16</v>
      </c>
      <c r="F2356" s="11">
        <f t="shared" si="401"/>
        <v>2400</v>
      </c>
      <c r="G2356" s="12">
        <v>0.84837118387232358</v>
      </c>
      <c r="H2356" s="27">
        <f t="shared" si="402"/>
        <v>3</v>
      </c>
      <c r="I2356" s="11">
        <f t="shared" si="403"/>
        <v>0</v>
      </c>
      <c r="J2356" s="28">
        <f t="shared" si="404"/>
        <v>0</v>
      </c>
      <c r="K2356" s="28">
        <f t="shared" si="405"/>
        <v>2400</v>
      </c>
      <c r="L2356" s="28">
        <f t="shared" si="406"/>
        <v>2353</v>
      </c>
      <c r="M2356" s="41">
        <f>AVERAGE($K$4:K2356)</f>
        <v>2726.2855928601784</v>
      </c>
      <c r="N2356" s="41">
        <f>_xlfn.STDEV.S($K$4:K2356)</f>
        <v>352.9646886917497</v>
      </c>
      <c r="O2356" s="41">
        <f t="shared" si="408"/>
        <v>2712.0166455100157</v>
      </c>
      <c r="P2356" s="41">
        <f t="shared" si="409"/>
        <v>2740.5545402103412</v>
      </c>
      <c r="Q2356" s="11"/>
      <c r="R2356" s="11"/>
      <c r="S2356" s="11"/>
      <c r="T2356" s="11"/>
      <c r="U2356" s="11"/>
      <c r="V2356" s="11"/>
      <c r="W2356" s="11"/>
      <c r="X2356" s="11"/>
      <c r="Y2356" s="11"/>
      <c r="Z2356" s="11"/>
      <c r="AA2356" s="11"/>
      <c r="AB2356" s="11"/>
    </row>
    <row r="2357" spans="2:28" x14ac:dyDescent="0.2">
      <c r="B2357" s="13">
        <f t="shared" si="407"/>
        <v>2354</v>
      </c>
      <c r="C2357" s="12">
        <v>0.38757461822632178</v>
      </c>
      <c r="D2357" s="11">
        <f t="shared" si="399"/>
        <v>19</v>
      </c>
      <c r="E2357" s="11">
        <f t="shared" si="400"/>
        <v>19</v>
      </c>
      <c r="F2357" s="11">
        <f t="shared" si="401"/>
        <v>2850</v>
      </c>
      <c r="G2357" s="12">
        <v>0.88505257615077226</v>
      </c>
      <c r="H2357" s="27">
        <f t="shared" si="402"/>
        <v>4</v>
      </c>
      <c r="I2357" s="11">
        <f t="shared" si="403"/>
        <v>0</v>
      </c>
      <c r="J2357" s="28">
        <f t="shared" si="404"/>
        <v>0</v>
      </c>
      <c r="K2357" s="28">
        <f t="shared" si="405"/>
        <v>2850</v>
      </c>
      <c r="L2357" s="28">
        <f t="shared" si="406"/>
        <v>2354</v>
      </c>
      <c r="M2357" s="41">
        <f>AVERAGE($K$4:K2357)</f>
        <v>2726.338147833475</v>
      </c>
      <c r="N2357" s="41">
        <f>_xlfn.STDEV.S($K$4:K2357)</f>
        <v>352.89888971761945</v>
      </c>
      <c r="O2357" s="41">
        <f t="shared" si="408"/>
        <v>2712.0748941373845</v>
      </c>
      <c r="P2357" s="41">
        <f t="shared" si="409"/>
        <v>2740.6014015295655</v>
      </c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  <c r="AA2357" s="11"/>
      <c r="AB2357" s="11"/>
    </row>
    <row r="2358" spans="2:28" x14ac:dyDescent="0.2">
      <c r="B2358" s="13">
        <f t="shared" si="407"/>
        <v>2355</v>
      </c>
      <c r="C2358" s="12">
        <v>0.59163756946577706</v>
      </c>
      <c r="D2358" s="11">
        <f t="shared" si="399"/>
        <v>20</v>
      </c>
      <c r="E2358" s="11">
        <f t="shared" si="400"/>
        <v>20</v>
      </c>
      <c r="F2358" s="11">
        <f t="shared" si="401"/>
        <v>3000</v>
      </c>
      <c r="G2358" s="12">
        <v>0.95291609523510135</v>
      </c>
      <c r="H2358" s="27">
        <f t="shared" si="402"/>
        <v>4</v>
      </c>
      <c r="I2358" s="11">
        <f t="shared" si="403"/>
        <v>0</v>
      </c>
      <c r="J2358" s="28">
        <f t="shared" si="404"/>
        <v>0</v>
      </c>
      <c r="K2358" s="28">
        <f t="shared" si="405"/>
        <v>3000</v>
      </c>
      <c r="L2358" s="28">
        <f t="shared" si="406"/>
        <v>2355</v>
      </c>
      <c r="M2358" s="41">
        <f>AVERAGE($K$4:K2358)</f>
        <v>2726.4543524416135</v>
      </c>
      <c r="N2358" s="41">
        <f>_xlfn.STDEV.S($K$4:K2358)</f>
        <v>352.86898765423649</v>
      </c>
      <c r="O2358" s="41">
        <f t="shared" si="408"/>
        <v>2712.1953387829994</v>
      </c>
      <c r="P2358" s="41">
        <f t="shared" si="409"/>
        <v>2740.7133661002276</v>
      </c>
      <c r="Q2358" s="11"/>
      <c r="R2358" s="11"/>
      <c r="S2358" s="11"/>
      <c r="T2358" s="11"/>
      <c r="U2358" s="11"/>
      <c r="V2358" s="11"/>
      <c r="W2358" s="11"/>
      <c r="X2358" s="11"/>
      <c r="Y2358" s="11"/>
      <c r="Z2358" s="11"/>
      <c r="AA2358" s="11"/>
      <c r="AB2358" s="11"/>
    </row>
    <row r="2359" spans="2:28" x14ac:dyDescent="0.2">
      <c r="B2359" s="13">
        <f t="shared" si="407"/>
        <v>2356</v>
      </c>
      <c r="C2359" s="12">
        <v>0.99627649631433135</v>
      </c>
      <c r="D2359" s="11">
        <f t="shared" si="399"/>
        <v>25</v>
      </c>
      <c r="E2359" s="11">
        <f t="shared" si="400"/>
        <v>22</v>
      </c>
      <c r="F2359" s="11">
        <f t="shared" si="401"/>
        <v>3300</v>
      </c>
      <c r="G2359" s="12">
        <v>0.12323948071266744</v>
      </c>
      <c r="H2359" s="27">
        <f t="shared" si="402"/>
        <v>1</v>
      </c>
      <c r="I2359" s="11">
        <f t="shared" si="403"/>
        <v>2</v>
      </c>
      <c r="J2359" s="28">
        <f t="shared" si="404"/>
        <v>1000</v>
      </c>
      <c r="K2359" s="28">
        <f t="shared" si="405"/>
        <v>2300</v>
      </c>
      <c r="L2359" s="28">
        <f t="shared" si="406"/>
        <v>2356</v>
      </c>
      <c r="M2359" s="41">
        <f>AVERAGE($K$4:K2359)</f>
        <v>2726.2733446519524</v>
      </c>
      <c r="N2359" s="41">
        <f>_xlfn.STDEV.S($K$4:K2359)</f>
        <v>352.90344394736803</v>
      </c>
      <c r="O2359" s="41">
        <f t="shared" si="408"/>
        <v>2712.0159684933087</v>
      </c>
      <c r="P2359" s="41">
        <f t="shared" si="409"/>
        <v>2740.530720810596</v>
      </c>
      <c r="Q2359" s="11"/>
      <c r="R2359" s="11"/>
      <c r="S2359" s="11"/>
      <c r="T2359" s="11"/>
      <c r="U2359" s="11"/>
      <c r="V2359" s="11"/>
      <c r="W2359" s="11"/>
      <c r="X2359" s="11"/>
      <c r="Y2359" s="11"/>
      <c r="Z2359" s="11"/>
      <c r="AA2359" s="11"/>
      <c r="AB2359" s="11"/>
    </row>
    <row r="2360" spans="2:28" x14ac:dyDescent="0.2">
      <c r="B2360" s="13">
        <f t="shared" si="407"/>
        <v>2357</v>
      </c>
      <c r="C2360" s="12">
        <v>0.66771840593299081</v>
      </c>
      <c r="D2360" s="11">
        <f t="shared" si="399"/>
        <v>20</v>
      </c>
      <c r="E2360" s="11">
        <f t="shared" si="400"/>
        <v>20</v>
      </c>
      <c r="F2360" s="11">
        <f t="shared" si="401"/>
        <v>3000</v>
      </c>
      <c r="G2360" s="12">
        <v>0.94341562504694343</v>
      </c>
      <c r="H2360" s="27">
        <f t="shared" si="402"/>
        <v>4</v>
      </c>
      <c r="I2360" s="11">
        <f t="shared" si="403"/>
        <v>0</v>
      </c>
      <c r="J2360" s="28">
        <f t="shared" si="404"/>
        <v>0</v>
      </c>
      <c r="K2360" s="28">
        <f t="shared" si="405"/>
        <v>3000</v>
      </c>
      <c r="L2360" s="28">
        <f t="shared" si="406"/>
        <v>2357</v>
      </c>
      <c r="M2360" s="41">
        <f>AVERAGE($K$4:K2360)</f>
        <v>2726.3894781501908</v>
      </c>
      <c r="N2360" s="41">
        <f>_xlfn.STDEV.S($K$4:K2360)</f>
        <v>352.8735870621648</v>
      </c>
      <c r="O2360" s="41">
        <f t="shared" si="408"/>
        <v>2712.1363358672265</v>
      </c>
      <c r="P2360" s="41">
        <f t="shared" si="409"/>
        <v>2740.6426204331551</v>
      </c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  <c r="AA2360" s="11"/>
      <c r="AB2360" s="11"/>
    </row>
    <row r="2361" spans="2:28" x14ac:dyDescent="0.2">
      <c r="B2361" s="13">
        <f t="shared" si="407"/>
        <v>2358</v>
      </c>
      <c r="C2361" s="12">
        <v>0.18441284854304141</v>
      </c>
      <c r="D2361" s="11">
        <f t="shared" si="399"/>
        <v>17</v>
      </c>
      <c r="E2361" s="11">
        <f t="shared" si="400"/>
        <v>17</v>
      </c>
      <c r="F2361" s="11">
        <f t="shared" si="401"/>
        <v>2550</v>
      </c>
      <c r="G2361" s="12">
        <v>5.5350131237597466E-2</v>
      </c>
      <c r="H2361" s="27">
        <f t="shared" si="402"/>
        <v>0</v>
      </c>
      <c r="I2361" s="11">
        <f t="shared" si="403"/>
        <v>0</v>
      </c>
      <c r="J2361" s="28">
        <f t="shared" si="404"/>
        <v>0</v>
      </c>
      <c r="K2361" s="28">
        <f t="shared" si="405"/>
        <v>2550</v>
      </c>
      <c r="L2361" s="28">
        <f t="shared" si="406"/>
        <v>2358</v>
      </c>
      <c r="M2361" s="41">
        <f>AVERAGE($K$4:K2361)</f>
        <v>2726.3146734520778</v>
      </c>
      <c r="N2361" s="41">
        <f>_xlfn.STDEV.S($K$4:K2361)</f>
        <v>352.81742224208136</v>
      </c>
      <c r="O2361" s="41">
        <f t="shared" si="408"/>
        <v>2712.0668249994519</v>
      </c>
      <c r="P2361" s="41">
        <f t="shared" si="409"/>
        <v>2740.5625219047038</v>
      </c>
      <c r="Q2361" s="11"/>
      <c r="R2361" s="11"/>
      <c r="S2361" s="11"/>
      <c r="T2361" s="11"/>
      <c r="U2361" s="11"/>
      <c r="V2361" s="11"/>
      <c r="W2361" s="11"/>
      <c r="X2361" s="11"/>
      <c r="Y2361" s="11"/>
      <c r="Z2361" s="11"/>
      <c r="AA2361" s="11"/>
      <c r="AB2361" s="11"/>
    </row>
    <row r="2362" spans="2:28" x14ac:dyDescent="0.2">
      <c r="B2362" s="13">
        <f t="shared" si="407"/>
        <v>2359</v>
      </c>
      <c r="C2362" s="12">
        <v>0.81226740393249042</v>
      </c>
      <c r="D2362" s="11">
        <f t="shared" si="399"/>
        <v>21</v>
      </c>
      <c r="E2362" s="11">
        <f t="shared" si="400"/>
        <v>21</v>
      </c>
      <c r="F2362" s="11">
        <f t="shared" si="401"/>
        <v>3150</v>
      </c>
      <c r="G2362" s="12">
        <v>0.85678812288696971</v>
      </c>
      <c r="H2362" s="27">
        <f t="shared" si="402"/>
        <v>4</v>
      </c>
      <c r="I2362" s="11">
        <f t="shared" si="403"/>
        <v>0</v>
      </c>
      <c r="J2362" s="28">
        <f t="shared" si="404"/>
        <v>0</v>
      </c>
      <c r="K2362" s="28">
        <f t="shared" si="405"/>
        <v>3150</v>
      </c>
      <c r="L2362" s="28">
        <f t="shared" si="406"/>
        <v>2359</v>
      </c>
      <c r="M2362" s="41">
        <f>AVERAGE($K$4:K2362)</f>
        <v>2726.4942772361169</v>
      </c>
      <c r="N2362" s="41">
        <f>_xlfn.STDEV.S($K$4:K2362)</f>
        <v>352.85044759561066</v>
      </c>
      <c r="O2362" s="41">
        <f t="shared" si="408"/>
        <v>2712.2481187169547</v>
      </c>
      <c r="P2362" s="41">
        <f t="shared" si="409"/>
        <v>2740.7404357552791</v>
      </c>
      <c r="Q2362" s="11"/>
      <c r="R2362" s="11"/>
      <c r="S2362" s="11"/>
      <c r="T2362" s="11"/>
      <c r="U2362" s="11"/>
      <c r="V2362" s="11"/>
      <c r="W2362" s="11"/>
      <c r="X2362" s="11"/>
      <c r="Y2362" s="11"/>
      <c r="Z2362" s="11"/>
      <c r="AA2362" s="11"/>
      <c r="AB2362" s="11"/>
    </row>
    <row r="2363" spans="2:28" x14ac:dyDescent="0.2">
      <c r="B2363" s="13">
        <f t="shared" si="407"/>
        <v>2360</v>
      </c>
      <c r="C2363" s="12">
        <v>0.53276877523534727</v>
      </c>
      <c r="D2363" s="11">
        <f t="shared" si="399"/>
        <v>20</v>
      </c>
      <c r="E2363" s="11">
        <f t="shared" si="400"/>
        <v>20</v>
      </c>
      <c r="F2363" s="11">
        <f t="shared" si="401"/>
        <v>3000</v>
      </c>
      <c r="G2363" s="12">
        <v>0.25525144572146574</v>
      </c>
      <c r="H2363" s="27">
        <f t="shared" si="402"/>
        <v>1</v>
      </c>
      <c r="I2363" s="11">
        <f t="shared" si="403"/>
        <v>0</v>
      </c>
      <c r="J2363" s="28">
        <f t="shared" si="404"/>
        <v>0</v>
      </c>
      <c r="K2363" s="28">
        <f t="shared" si="405"/>
        <v>3000</v>
      </c>
      <c r="L2363" s="28">
        <f t="shared" si="406"/>
        <v>2360</v>
      </c>
      <c r="M2363" s="41">
        <f>AVERAGE($K$4:K2363)</f>
        <v>2726.6101694915255</v>
      </c>
      <c r="N2363" s="41">
        <f>_xlfn.STDEV.S($K$4:K2363)</f>
        <v>352.82057409637156</v>
      </c>
      <c r="O2363" s="41">
        <f t="shared" si="408"/>
        <v>2712.3682385184361</v>
      </c>
      <c r="P2363" s="41">
        <f t="shared" si="409"/>
        <v>2740.852100464615</v>
      </c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  <c r="AB2363" s="11"/>
    </row>
    <row r="2364" spans="2:28" x14ac:dyDescent="0.2">
      <c r="B2364" s="13">
        <f t="shared" si="407"/>
        <v>2361</v>
      </c>
      <c r="C2364" s="12">
        <v>0.89498460603158991</v>
      </c>
      <c r="D2364" s="11">
        <f t="shared" si="399"/>
        <v>22</v>
      </c>
      <c r="E2364" s="11">
        <f t="shared" si="400"/>
        <v>22</v>
      </c>
      <c r="F2364" s="11">
        <f t="shared" si="401"/>
        <v>3300</v>
      </c>
      <c r="G2364" s="12">
        <v>0.26160801544857593</v>
      </c>
      <c r="H2364" s="27">
        <f t="shared" si="402"/>
        <v>1</v>
      </c>
      <c r="I2364" s="11">
        <f t="shared" si="403"/>
        <v>2</v>
      </c>
      <c r="J2364" s="28">
        <f t="shared" si="404"/>
        <v>1000</v>
      </c>
      <c r="K2364" s="28">
        <f t="shared" si="405"/>
        <v>2300</v>
      </c>
      <c r="L2364" s="28">
        <f t="shared" si="406"/>
        <v>2361</v>
      </c>
      <c r="M2364" s="41">
        <f>AVERAGE($K$4:K2364)</f>
        <v>2726.4294790343074</v>
      </c>
      <c r="N2364" s="41">
        <f>_xlfn.STDEV.S($K$4:K2364)</f>
        <v>352.8550624982135</v>
      </c>
      <c r="O2364" s="41">
        <f t="shared" si="408"/>
        <v>2712.1891756968066</v>
      </c>
      <c r="P2364" s="41">
        <f t="shared" si="409"/>
        <v>2740.6697823718082</v>
      </c>
      <c r="Q2364" s="11"/>
      <c r="R2364" s="11"/>
      <c r="S2364" s="11"/>
      <c r="T2364" s="11"/>
      <c r="U2364" s="11"/>
      <c r="V2364" s="11"/>
      <c r="W2364" s="11"/>
      <c r="X2364" s="11"/>
      <c r="Y2364" s="11"/>
      <c r="Z2364" s="11"/>
      <c r="AA2364" s="11"/>
      <c r="AB2364" s="11"/>
    </row>
    <row r="2365" spans="2:28" x14ac:dyDescent="0.2">
      <c r="B2365" s="13">
        <f t="shared" si="407"/>
        <v>2362</v>
      </c>
      <c r="C2365" s="12">
        <v>0.13067227642509971</v>
      </c>
      <c r="D2365" s="11">
        <f t="shared" si="399"/>
        <v>16</v>
      </c>
      <c r="E2365" s="11">
        <f t="shared" si="400"/>
        <v>16</v>
      </c>
      <c r="F2365" s="11">
        <f t="shared" si="401"/>
        <v>2400</v>
      </c>
      <c r="G2365" s="12">
        <v>8.777362955226431E-2</v>
      </c>
      <c r="H2365" s="27">
        <f t="shared" si="402"/>
        <v>0</v>
      </c>
      <c r="I2365" s="11">
        <f t="shared" si="403"/>
        <v>0</v>
      </c>
      <c r="J2365" s="28">
        <f t="shared" si="404"/>
        <v>0</v>
      </c>
      <c r="K2365" s="28">
        <f t="shared" si="405"/>
        <v>2400</v>
      </c>
      <c r="L2365" s="28">
        <f t="shared" si="406"/>
        <v>2362</v>
      </c>
      <c r="M2365" s="41">
        <f>AVERAGE($K$4:K2365)</f>
        <v>2726.2912785774765</v>
      </c>
      <c r="N2365" s="41">
        <f>_xlfn.STDEV.S($K$4:K2365)</f>
        <v>352.84426182773586</v>
      </c>
      <c r="O2365" s="41">
        <f t="shared" si="408"/>
        <v>2712.054428906421</v>
      </c>
      <c r="P2365" s="41">
        <f t="shared" si="409"/>
        <v>2740.5281282485321</v>
      </c>
      <c r="Q2365" s="11"/>
      <c r="R2365" s="11"/>
      <c r="S2365" s="11"/>
      <c r="T2365" s="11"/>
      <c r="U2365" s="11"/>
      <c r="V2365" s="11"/>
      <c r="W2365" s="11"/>
      <c r="X2365" s="11"/>
      <c r="Y2365" s="11"/>
      <c r="Z2365" s="11"/>
      <c r="AA2365" s="11"/>
      <c r="AB2365" s="11"/>
    </row>
    <row r="2366" spans="2:28" x14ac:dyDescent="0.2">
      <c r="B2366" s="13">
        <f t="shared" si="407"/>
        <v>2363</v>
      </c>
      <c r="C2366" s="12">
        <v>0.12987093732983923</v>
      </c>
      <c r="D2366" s="11">
        <f t="shared" si="399"/>
        <v>16</v>
      </c>
      <c r="E2366" s="11">
        <f t="shared" si="400"/>
        <v>16</v>
      </c>
      <c r="F2366" s="11">
        <f t="shared" si="401"/>
        <v>2400</v>
      </c>
      <c r="G2366" s="12">
        <v>0.14255321845144298</v>
      </c>
      <c r="H2366" s="27">
        <f t="shared" si="402"/>
        <v>0</v>
      </c>
      <c r="I2366" s="11">
        <f t="shared" si="403"/>
        <v>0</v>
      </c>
      <c r="J2366" s="28">
        <f t="shared" si="404"/>
        <v>0</v>
      </c>
      <c r="K2366" s="28">
        <f t="shared" si="405"/>
        <v>2400</v>
      </c>
      <c r="L2366" s="28">
        <f t="shared" si="406"/>
        <v>2363</v>
      </c>
      <c r="M2366" s="41">
        <f>AVERAGE($K$4:K2366)</f>
        <v>2726.1531950909862</v>
      </c>
      <c r="N2366" s="41">
        <f>_xlfn.STDEV.S($K$4:K2366)</f>
        <v>352.8334158868384</v>
      </c>
      <c r="O2366" s="41">
        <f t="shared" si="408"/>
        <v>2711.9197988100909</v>
      </c>
      <c r="P2366" s="41">
        <f t="shared" si="409"/>
        <v>2740.3865913718814</v>
      </c>
      <c r="Q2366" s="11"/>
      <c r="R2366" s="11"/>
      <c r="S2366" s="11"/>
      <c r="T2366" s="11"/>
      <c r="U2366" s="11"/>
      <c r="V2366" s="11"/>
      <c r="W2366" s="11"/>
      <c r="X2366" s="11"/>
      <c r="Y2366" s="11"/>
      <c r="Z2366" s="11"/>
      <c r="AA2366" s="11"/>
      <c r="AB2366" s="11"/>
    </row>
    <row r="2367" spans="2:28" x14ac:dyDescent="0.2">
      <c r="B2367" s="13">
        <f t="shared" si="407"/>
        <v>2364</v>
      </c>
      <c r="C2367" s="12">
        <v>0.45284023170405963</v>
      </c>
      <c r="D2367" s="11">
        <f t="shared" si="399"/>
        <v>19</v>
      </c>
      <c r="E2367" s="11">
        <f t="shared" si="400"/>
        <v>19</v>
      </c>
      <c r="F2367" s="11">
        <f t="shared" si="401"/>
        <v>2850</v>
      </c>
      <c r="G2367" s="12">
        <v>0.81690507054393058</v>
      </c>
      <c r="H2367" s="27">
        <f t="shared" si="402"/>
        <v>3</v>
      </c>
      <c r="I2367" s="11">
        <f t="shared" si="403"/>
        <v>0</v>
      </c>
      <c r="J2367" s="28">
        <f t="shared" si="404"/>
        <v>0</v>
      </c>
      <c r="K2367" s="28">
        <f t="shared" si="405"/>
        <v>2850</v>
      </c>
      <c r="L2367" s="28">
        <f t="shared" si="406"/>
        <v>2364</v>
      </c>
      <c r="M2367" s="41">
        <f>AVERAGE($K$4:K2367)</f>
        <v>2726.2055837563453</v>
      </c>
      <c r="N2367" s="41">
        <f>_xlfn.STDEV.S($K$4:K2367)</f>
        <v>352.76794625431057</v>
      </c>
      <c r="O2367" s="41">
        <f t="shared" si="408"/>
        <v>2711.9778418325773</v>
      </c>
      <c r="P2367" s="41">
        <f t="shared" si="409"/>
        <v>2740.4333256801133</v>
      </c>
      <c r="Q2367" s="11"/>
      <c r="R2367" s="11"/>
      <c r="S2367" s="11"/>
      <c r="T2367" s="11"/>
      <c r="U2367" s="11"/>
      <c r="V2367" s="11"/>
      <c r="W2367" s="11"/>
      <c r="X2367" s="11"/>
      <c r="Y2367" s="11"/>
      <c r="Z2367" s="11"/>
      <c r="AA2367" s="11"/>
      <c r="AB2367" s="11"/>
    </row>
    <row r="2368" spans="2:28" x14ac:dyDescent="0.2">
      <c r="B2368" s="13">
        <f t="shared" si="407"/>
        <v>2365</v>
      </c>
      <c r="C2368" s="12">
        <v>0.88476321055782403</v>
      </c>
      <c r="D2368" s="11">
        <f t="shared" si="399"/>
        <v>22</v>
      </c>
      <c r="E2368" s="11">
        <f t="shared" si="400"/>
        <v>22</v>
      </c>
      <c r="F2368" s="11">
        <f t="shared" si="401"/>
        <v>3300</v>
      </c>
      <c r="G2368" s="12">
        <v>0.67573873034984788</v>
      </c>
      <c r="H2368" s="27">
        <f t="shared" si="402"/>
        <v>3</v>
      </c>
      <c r="I2368" s="11">
        <f t="shared" si="403"/>
        <v>0</v>
      </c>
      <c r="J2368" s="28">
        <f t="shared" si="404"/>
        <v>0</v>
      </c>
      <c r="K2368" s="28">
        <f t="shared" si="405"/>
        <v>3300</v>
      </c>
      <c r="L2368" s="28">
        <f t="shared" si="406"/>
        <v>2365</v>
      </c>
      <c r="M2368" s="41">
        <f>AVERAGE($K$4:K2368)</f>
        <v>2726.4482029598307</v>
      </c>
      <c r="N2368" s="41">
        <f>_xlfn.STDEV.S($K$4:K2368)</f>
        <v>352.89062844603063</v>
      </c>
      <c r="O2368" s="41">
        <f t="shared" si="408"/>
        <v>2712.2185254791152</v>
      </c>
      <c r="P2368" s="41">
        <f t="shared" si="409"/>
        <v>2740.6778804405462</v>
      </c>
      <c r="Q2368" s="11"/>
      <c r="R2368" s="11"/>
      <c r="S2368" s="11"/>
      <c r="T2368" s="11"/>
      <c r="U2368" s="11"/>
      <c r="V2368" s="11"/>
      <c r="W2368" s="11"/>
      <c r="X2368" s="11"/>
      <c r="Y2368" s="11"/>
      <c r="Z2368" s="11"/>
      <c r="AA2368" s="11"/>
      <c r="AB2368" s="11"/>
    </row>
    <row r="2369" spans="2:28" x14ac:dyDescent="0.2">
      <c r="B2369" s="13">
        <f t="shared" si="407"/>
        <v>2366</v>
      </c>
      <c r="C2369" s="12">
        <v>0.31224621261434293</v>
      </c>
      <c r="D2369" s="11">
        <f t="shared" si="399"/>
        <v>18</v>
      </c>
      <c r="E2369" s="11">
        <f t="shared" si="400"/>
        <v>18</v>
      </c>
      <c r="F2369" s="11">
        <f t="shared" si="401"/>
        <v>2700</v>
      </c>
      <c r="G2369" s="12">
        <v>0.74920453262872677</v>
      </c>
      <c r="H2369" s="27">
        <f t="shared" si="402"/>
        <v>3</v>
      </c>
      <c r="I2369" s="11">
        <f t="shared" si="403"/>
        <v>0</v>
      </c>
      <c r="J2369" s="28">
        <f t="shared" si="404"/>
        <v>0</v>
      </c>
      <c r="K2369" s="28">
        <f t="shared" si="405"/>
        <v>2700</v>
      </c>
      <c r="L2369" s="28">
        <f t="shared" si="406"/>
        <v>2366</v>
      </c>
      <c r="M2369" s="41">
        <f>AVERAGE($K$4:K2369)</f>
        <v>2726.4370245139476</v>
      </c>
      <c r="N2369" s="41">
        <f>_xlfn.STDEV.S($K$4:K2369)</f>
        <v>352.81643264516799</v>
      </c>
      <c r="O2369" s="41">
        <f t="shared" si="408"/>
        <v>2712.2133487282113</v>
      </c>
      <c r="P2369" s="41">
        <f t="shared" si="409"/>
        <v>2740.6607002996839</v>
      </c>
      <c r="Q2369" s="11"/>
      <c r="R2369" s="11"/>
      <c r="S2369" s="11"/>
      <c r="T2369" s="11"/>
      <c r="U2369" s="11"/>
      <c r="V2369" s="11"/>
      <c r="W2369" s="11"/>
      <c r="X2369" s="11"/>
      <c r="Y2369" s="11"/>
      <c r="Z2369" s="11"/>
      <c r="AA2369" s="11"/>
      <c r="AB2369" s="11"/>
    </row>
    <row r="2370" spans="2:28" x14ac:dyDescent="0.2">
      <c r="B2370" s="13">
        <f t="shared" si="407"/>
        <v>2367</v>
      </c>
      <c r="C2370" s="12">
        <v>4.8263741166432617E-2</v>
      </c>
      <c r="D2370" s="11">
        <f t="shared" si="399"/>
        <v>15</v>
      </c>
      <c r="E2370" s="11">
        <f t="shared" si="400"/>
        <v>15</v>
      </c>
      <c r="F2370" s="11">
        <f t="shared" si="401"/>
        <v>2250</v>
      </c>
      <c r="G2370" s="12">
        <v>0.71768957371713227</v>
      </c>
      <c r="H2370" s="27">
        <f t="shared" si="402"/>
        <v>2</v>
      </c>
      <c r="I2370" s="11">
        <f t="shared" si="403"/>
        <v>0</v>
      </c>
      <c r="J2370" s="28">
        <f t="shared" si="404"/>
        <v>0</v>
      </c>
      <c r="K2370" s="28">
        <f t="shared" si="405"/>
        <v>2250</v>
      </c>
      <c r="L2370" s="28">
        <f t="shared" si="406"/>
        <v>2367</v>
      </c>
      <c r="M2370" s="41">
        <f>AVERAGE($K$4:K2370)</f>
        <v>2726.235741444867</v>
      </c>
      <c r="N2370" s="41">
        <f>_xlfn.STDEV.S($K$4:K2370)</f>
        <v>352.8777721624536</v>
      </c>
      <c r="O2370" s="41">
        <f t="shared" si="408"/>
        <v>2712.0126012737869</v>
      </c>
      <c r="P2370" s="41">
        <f t="shared" si="409"/>
        <v>2740.4588816159471</v>
      </c>
      <c r="Q2370" s="11"/>
      <c r="R2370" s="11"/>
      <c r="S2370" s="11"/>
      <c r="T2370" s="11"/>
      <c r="U2370" s="11"/>
      <c r="V2370" s="11"/>
      <c r="W2370" s="11"/>
      <c r="X2370" s="11"/>
      <c r="Y2370" s="11"/>
      <c r="Z2370" s="11"/>
      <c r="AA2370" s="11"/>
      <c r="AB2370" s="11"/>
    </row>
    <row r="2371" spans="2:28" x14ac:dyDescent="0.2">
      <c r="B2371" s="13">
        <f t="shared" si="407"/>
        <v>2368</v>
      </c>
      <c r="C2371" s="12">
        <v>0.13177046891594624</v>
      </c>
      <c r="D2371" s="11">
        <f t="shared" si="399"/>
        <v>16</v>
      </c>
      <c r="E2371" s="11">
        <f t="shared" si="400"/>
        <v>16</v>
      </c>
      <c r="F2371" s="11">
        <f t="shared" si="401"/>
        <v>2400</v>
      </c>
      <c r="G2371" s="12">
        <v>0.80507038231055705</v>
      </c>
      <c r="H2371" s="27">
        <f t="shared" si="402"/>
        <v>3</v>
      </c>
      <c r="I2371" s="11">
        <f t="shared" si="403"/>
        <v>0</v>
      </c>
      <c r="J2371" s="28">
        <f t="shared" si="404"/>
        <v>0</v>
      </c>
      <c r="K2371" s="28">
        <f t="shared" si="405"/>
        <v>2400</v>
      </c>
      <c r="L2371" s="28">
        <f t="shared" si="406"/>
        <v>2368</v>
      </c>
      <c r="M2371" s="41">
        <f>AVERAGE($K$4:K2371)</f>
        <v>2726.0979729729729</v>
      </c>
      <c r="N2371" s="41">
        <f>_xlfn.STDEV.S($K$4:K2371)</f>
        <v>352.86691437535217</v>
      </c>
      <c r="O2371" s="41">
        <f t="shared" si="408"/>
        <v>2711.8782769336344</v>
      </c>
      <c r="P2371" s="41">
        <f t="shared" si="409"/>
        <v>2740.3176690123114</v>
      </c>
      <c r="Q2371" s="11"/>
      <c r="R2371" s="11"/>
      <c r="S2371" s="11"/>
      <c r="T2371" s="11"/>
      <c r="U2371" s="11"/>
      <c r="V2371" s="11"/>
      <c r="W2371" s="11"/>
      <c r="X2371" s="11"/>
      <c r="Y2371" s="11"/>
      <c r="Z2371" s="11"/>
      <c r="AA2371" s="11"/>
      <c r="AB2371" s="11"/>
    </row>
    <row r="2372" spans="2:28" x14ac:dyDescent="0.2">
      <c r="B2372" s="13">
        <f t="shared" si="407"/>
        <v>2369</v>
      </c>
      <c r="C2372" s="12">
        <v>0.78962726469732969</v>
      </c>
      <c r="D2372" s="11">
        <f t="shared" si="399"/>
        <v>21</v>
      </c>
      <c r="E2372" s="11">
        <f t="shared" si="400"/>
        <v>21</v>
      </c>
      <c r="F2372" s="11">
        <f t="shared" si="401"/>
        <v>3150</v>
      </c>
      <c r="G2372" s="12">
        <v>0.59243623168519188</v>
      </c>
      <c r="H2372" s="27">
        <f t="shared" si="402"/>
        <v>2</v>
      </c>
      <c r="I2372" s="11">
        <f t="shared" si="403"/>
        <v>0</v>
      </c>
      <c r="J2372" s="28">
        <f t="shared" si="404"/>
        <v>0</v>
      </c>
      <c r="K2372" s="28">
        <f t="shared" si="405"/>
        <v>3150</v>
      </c>
      <c r="L2372" s="28">
        <f t="shared" si="406"/>
        <v>2369</v>
      </c>
      <c r="M2372" s="41">
        <f>AVERAGE($K$4:K2372)</f>
        <v>2726.2769100886449</v>
      </c>
      <c r="N2372" s="41">
        <f>_xlfn.STDEV.S($K$4:K2372)</f>
        <v>352.89988480279567</v>
      </c>
      <c r="O2372" s="41">
        <f t="shared" si="408"/>
        <v>2712.0588902908389</v>
      </c>
      <c r="P2372" s="41">
        <f t="shared" si="409"/>
        <v>2740.4949298864508</v>
      </c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  <c r="AA2372" s="11"/>
      <c r="AB2372" s="11"/>
    </row>
    <row r="2373" spans="2:28" x14ac:dyDescent="0.2">
      <c r="B2373" s="13">
        <f t="shared" si="407"/>
        <v>2370</v>
      </c>
      <c r="C2373" s="12">
        <v>6.2410471158734104E-2</v>
      </c>
      <c r="D2373" s="11">
        <f t="shared" ref="D2373:D2436" si="410">SUMIFS($R$4:$R$15,$U$4:$U$15,"&lt;="&amp;C2373,$T$4:$T$15,"&gt;="&amp;C2373)</f>
        <v>15</v>
      </c>
      <c r="E2373" s="11">
        <f t="shared" ref="E2373:E2436" si="411">MIN(D2373,$X$2)</f>
        <v>15</v>
      </c>
      <c r="F2373" s="11">
        <f t="shared" ref="F2373:F2436" si="412">E2373*$X$3</f>
        <v>2250</v>
      </c>
      <c r="G2373" s="12">
        <v>0.76791973691838888</v>
      </c>
      <c r="H2373" s="27">
        <f t="shared" ref="H2373:H2436" si="413">_xlfn.BINOM.INV(E2373,$X$5,G2373)</f>
        <v>2</v>
      </c>
      <c r="I2373" s="11">
        <f t="shared" ref="I2373:I2436" si="414">IF(E2373-H2373&gt;$X$6,E2373-H2373-$X$6,0)</f>
        <v>0</v>
      </c>
      <c r="J2373" s="28">
        <f t="shared" ref="J2373:J2436" si="415">I2373*$X$4</f>
        <v>0</v>
      </c>
      <c r="K2373" s="28">
        <f t="shared" ref="K2373:K2436" si="416">F2373-J2373</f>
        <v>2250</v>
      </c>
      <c r="L2373" s="28">
        <f t="shared" ref="L2373:L2436" si="417">B2373</f>
        <v>2370</v>
      </c>
      <c r="M2373" s="41">
        <f>AVERAGE($K$4:K2373)</f>
        <v>2726.0759493670885</v>
      </c>
      <c r="N2373" s="41">
        <f>_xlfn.STDEV.S($K$4:K2373)</f>
        <v>352.9610058432657</v>
      </c>
      <c r="O2373" s="41">
        <f t="shared" si="408"/>
        <v>2711.8584705447424</v>
      </c>
      <c r="P2373" s="41">
        <f t="shared" si="409"/>
        <v>2740.2934281894345</v>
      </c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1"/>
      <c r="AB2373" s="11"/>
    </row>
    <row r="2374" spans="2:28" x14ac:dyDescent="0.2">
      <c r="B2374" s="13">
        <f t="shared" ref="B2374:B2437" si="418">B2373+1</f>
        <v>2371</v>
      </c>
      <c r="C2374" s="12">
        <v>0.78203459920352125</v>
      </c>
      <c r="D2374" s="11">
        <f t="shared" si="410"/>
        <v>21</v>
      </c>
      <c r="E2374" s="11">
        <f t="shared" si="411"/>
        <v>21</v>
      </c>
      <c r="F2374" s="11">
        <f t="shared" si="412"/>
        <v>3150</v>
      </c>
      <c r="G2374" s="12">
        <v>0.89561798954902838</v>
      </c>
      <c r="H2374" s="27">
        <f t="shared" si="413"/>
        <v>4</v>
      </c>
      <c r="I2374" s="11">
        <f t="shared" si="414"/>
        <v>0</v>
      </c>
      <c r="J2374" s="28">
        <f t="shared" si="415"/>
        <v>0</v>
      </c>
      <c r="K2374" s="28">
        <f t="shared" si="416"/>
        <v>3150</v>
      </c>
      <c r="L2374" s="28">
        <f t="shared" si="417"/>
        <v>2371</v>
      </c>
      <c r="M2374" s="41">
        <f>AVERAGE($K$4:K2374)</f>
        <v>2726.2547448334035</v>
      </c>
      <c r="N2374" s="41">
        <f>_xlfn.STDEV.S($K$4:K2374)</f>
        <v>352.99391116903689</v>
      </c>
      <c r="O2374" s="41">
        <f t="shared" ref="O2374:O2437" si="419">M2374-_xlfn.T.INV.2T(0.05,L2374-1)*N2374/SQRT(L2374)</f>
        <v>2712.0389424299019</v>
      </c>
      <c r="P2374" s="41">
        <f t="shared" ref="P2374:P2437" si="420">M2374+_xlfn.T.INV.2T(0.05,L2374-1)*N2374/SQRT(L2374)</f>
        <v>2740.4705472369051</v>
      </c>
      <c r="Q2374" s="11"/>
      <c r="R2374" s="11"/>
      <c r="S2374" s="11"/>
      <c r="T2374" s="11"/>
      <c r="U2374" s="11"/>
      <c r="V2374" s="11"/>
      <c r="W2374" s="11"/>
      <c r="X2374" s="11"/>
      <c r="Y2374" s="11"/>
      <c r="Z2374" s="11"/>
      <c r="AA2374" s="11"/>
      <c r="AB2374" s="11"/>
    </row>
    <row r="2375" spans="2:28" x14ac:dyDescent="0.2">
      <c r="B2375" s="13">
        <f t="shared" si="418"/>
        <v>2372</v>
      </c>
      <c r="C2375" s="12">
        <v>0.86368862715047123</v>
      </c>
      <c r="D2375" s="11">
        <f t="shared" si="410"/>
        <v>22</v>
      </c>
      <c r="E2375" s="11">
        <f t="shared" si="411"/>
        <v>22</v>
      </c>
      <c r="F2375" s="11">
        <f t="shared" si="412"/>
        <v>3300</v>
      </c>
      <c r="G2375" s="12">
        <v>0.38042724176434994</v>
      </c>
      <c r="H2375" s="27">
        <f t="shared" si="413"/>
        <v>2</v>
      </c>
      <c r="I2375" s="11">
        <f t="shared" si="414"/>
        <v>1</v>
      </c>
      <c r="J2375" s="28">
        <f t="shared" si="415"/>
        <v>500</v>
      </c>
      <c r="K2375" s="28">
        <f t="shared" si="416"/>
        <v>2800</v>
      </c>
      <c r="L2375" s="28">
        <f t="shared" si="417"/>
        <v>2372</v>
      </c>
      <c r="M2375" s="41">
        <f>AVERAGE($K$4:K2375)</f>
        <v>2726.2858347386173</v>
      </c>
      <c r="N2375" s="41">
        <f>_xlfn.STDEV.S($K$4:K2375)</f>
        <v>352.92271166163255</v>
      </c>
      <c r="O2375" s="41">
        <f t="shared" si="419"/>
        <v>2712.075899047401</v>
      </c>
      <c r="P2375" s="41">
        <f t="shared" si="420"/>
        <v>2740.4957704298336</v>
      </c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1"/>
      <c r="AB2375" s="11"/>
    </row>
    <row r="2376" spans="2:28" x14ac:dyDescent="0.2">
      <c r="B2376" s="13">
        <f t="shared" si="418"/>
        <v>2373</v>
      </c>
      <c r="C2376" s="12">
        <v>0.77858511342479597</v>
      </c>
      <c r="D2376" s="11">
        <f t="shared" si="410"/>
        <v>21</v>
      </c>
      <c r="E2376" s="11">
        <f t="shared" si="411"/>
        <v>21</v>
      </c>
      <c r="F2376" s="11">
        <f t="shared" si="412"/>
        <v>3150</v>
      </c>
      <c r="G2376" s="12">
        <v>0.41327920470681834</v>
      </c>
      <c r="H2376" s="27">
        <f t="shared" si="413"/>
        <v>2</v>
      </c>
      <c r="I2376" s="11">
        <f t="shared" si="414"/>
        <v>0</v>
      </c>
      <c r="J2376" s="28">
        <f t="shared" si="415"/>
        <v>0</v>
      </c>
      <c r="K2376" s="28">
        <f t="shared" si="416"/>
        <v>3150</v>
      </c>
      <c r="L2376" s="28">
        <f t="shared" si="417"/>
        <v>2373</v>
      </c>
      <c r="M2376" s="41">
        <f>AVERAGE($K$4:K2376)</f>
        <v>2726.4643910661612</v>
      </c>
      <c r="N2376" s="41">
        <f>_xlfn.STDEV.S($K$4:K2376)</f>
        <v>352.95550278776614</v>
      </c>
      <c r="O2376" s="41">
        <f t="shared" si="419"/>
        <v>2712.25613282624</v>
      </c>
      <c r="P2376" s="41">
        <f t="shared" si="420"/>
        <v>2740.6726493060823</v>
      </c>
      <c r="Q2376" s="11"/>
      <c r="R2376" s="11"/>
      <c r="S2376" s="11"/>
      <c r="T2376" s="11"/>
      <c r="U2376" s="11"/>
      <c r="V2376" s="11"/>
      <c r="W2376" s="11"/>
      <c r="X2376" s="11"/>
      <c r="Y2376" s="11"/>
      <c r="Z2376" s="11"/>
      <c r="AA2376" s="11"/>
      <c r="AB2376" s="11"/>
    </row>
    <row r="2377" spans="2:28" x14ac:dyDescent="0.2">
      <c r="B2377" s="13">
        <f t="shared" si="418"/>
        <v>2374</v>
      </c>
      <c r="C2377" s="12">
        <v>5.842560874171121E-2</v>
      </c>
      <c r="D2377" s="11">
        <f t="shared" si="410"/>
        <v>15</v>
      </c>
      <c r="E2377" s="11">
        <f t="shared" si="411"/>
        <v>15</v>
      </c>
      <c r="F2377" s="11">
        <f t="shared" si="412"/>
        <v>2250</v>
      </c>
      <c r="G2377" s="12">
        <v>0.81088584460147661</v>
      </c>
      <c r="H2377" s="27">
        <f t="shared" si="413"/>
        <v>2</v>
      </c>
      <c r="I2377" s="11">
        <f t="shared" si="414"/>
        <v>0</v>
      </c>
      <c r="J2377" s="28">
        <f t="shared" si="415"/>
        <v>0</v>
      </c>
      <c r="K2377" s="28">
        <f t="shared" si="416"/>
        <v>2250</v>
      </c>
      <c r="L2377" s="28">
        <f t="shared" si="417"/>
        <v>2374</v>
      </c>
      <c r="M2377" s="41">
        <f>AVERAGE($K$4:K2377)</f>
        <v>2726.2636899747263</v>
      </c>
      <c r="N2377" s="41">
        <f>_xlfn.STDEV.S($K$4:K2377)</f>
        <v>353.01659442847449</v>
      </c>
      <c r="O2377" s="41">
        <f t="shared" si="419"/>
        <v>2712.0559688469225</v>
      </c>
      <c r="P2377" s="41">
        <f t="shared" si="420"/>
        <v>2740.4714111025301</v>
      </c>
      <c r="Q2377" s="11"/>
      <c r="R2377" s="11"/>
      <c r="S2377" s="11"/>
      <c r="T2377" s="11"/>
      <c r="U2377" s="11"/>
      <c r="V2377" s="11"/>
      <c r="W2377" s="11"/>
      <c r="X2377" s="11"/>
      <c r="Y2377" s="11"/>
      <c r="Z2377" s="11"/>
      <c r="AA2377" s="11"/>
      <c r="AB2377" s="11"/>
    </row>
    <row r="2378" spans="2:28" x14ac:dyDescent="0.2">
      <c r="B2378" s="13">
        <f t="shared" si="418"/>
        <v>2375</v>
      </c>
      <c r="C2378" s="12">
        <v>0.10488369043453249</v>
      </c>
      <c r="D2378" s="11">
        <f t="shared" si="410"/>
        <v>16</v>
      </c>
      <c r="E2378" s="11">
        <f t="shared" si="411"/>
        <v>16</v>
      </c>
      <c r="F2378" s="11">
        <f t="shared" si="412"/>
        <v>2400</v>
      </c>
      <c r="G2378" s="12">
        <v>0.71388711539104188</v>
      </c>
      <c r="H2378" s="27">
        <f t="shared" si="413"/>
        <v>2</v>
      </c>
      <c r="I2378" s="11">
        <f t="shared" si="414"/>
        <v>0</v>
      </c>
      <c r="J2378" s="28">
        <f t="shared" si="415"/>
        <v>0</v>
      </c>
      <c r="K2378" s="28">
        <f t="shared" si="416"/>
        <v>2400</v>
      </c>
      <c r="L2378" s="28">
        <f t="shared" si="417"/>
        <v>2375</v>
      </c>
      <c r="M2378" s="41">
        <f>AVERAGE($K$4:K2378)</f>
        <v>2726.1263157894737</v>
      </c>
      <c r="N2378" s="41">
        <f>_xlfn.STDEV.S($K$4:K2378)</f>
        <v>353.00572540305774</v>
      </c>
      <c r="O2378" s="41">
        <f t="shared" si="419"/>
        <v>2711.922026478408</v>
      </c>
      <c r="P2378" s="41">
        <f t="shared" si="420"/>
        <v>2740.3306051005393</v>
      </c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  <c r="AA2378" s="11"/>
      <c r="AB2378" s="11"/>
    </row>
    <row r="2379" spans="2:28" x14ac:dyDescent="0.2">
      <c r="B2379" s="13">
        <f t="shared" si="418"/>
        <v>2376</v>
      </c>
      <c r="C2379" s="12">
        <v>6.5762753899452298E-2</v>
      </c>
      <c r="D2379" s="11">
        <f t="shared" si="410"/>
        <v>15</v>
      </c>
      <c r="E2379" s="11">
        <f t="shared" si="411"/>
        <v>15</v>
      </c>
      <c r="F2379" s="11">
        <f t="shared" si="412"/>
        <v>2250</v>
      </c>
      <c r="G2379" s="12">
        <v>0.39480801148611666</v>
      </c>
      <c r="H2379" s="27">
        <f t="shared" si="413"/>
        <v>1</v>
      </c>
      <c r="I2379" s="11">
        <f t="shared" si="414"/>
        <v>0</v>
      </c>
      <c r="J2379" s="28">
        <f t="shared" si="415"/>
        <v>0</v>
      </c>
      <c r="K2379" s="28">
        <f t="shared" si="416"/>
        <v>2250</v>
      </c>
      <c r="L2379" s="28">
        <f t="shared" si="417"/>
        <v>2376</v>
      </c>
      <c r="M2379" s="41">
        <f>AVERAGE($K$4:K2379)</f>
        <v>2725.9259259259261</v>
      </c>
      <c r="N2379" s="41">
        <f>_xlfn.STDEV.S($K$4:K2379)</f>
        <v>353.06654387729537</v>
      </c>
      <c r="O2379" s="41">
        <f t="shared" si="419"/>
        <v>2711.7221823917171</v>
      </c>
      <c r="P2379" s="41">
        <f t="shared" si="420"/>
        <v>2740.1296694601351</v>
      </c>
      <c r="Q2379" s="11"/>
      <c r="R2379" s="11"/>
      <c r="S2379" s="11"/>
      <c r="T2379" s="11"/>
      <c r="U2379" s="11"/>
      <c r="V2379" s="11"/>
      <c r="W2379" s="11"/>
      <c r="X2379" s="11"/>
      <c r="Y2379" s="11"/>
      <c r="Z2379" s="11"/>
      <c r="AA2379" s="11"/>
      <c r="AB2379" s="11"/>
    </row>
    <row r="2380" spans="2:28" x14ac:dyDescent="0.2">
      <c r="B2380" s="13">
        <f t="shared" si="418"/>
        <v>2377</v>
      </c>
      <c r="C2380" s="12">
        <v>0.77977925550147742</v>
      </c>
      <c r="D2380" s="11">
        <f t="shared" si="410"/>
        <v>21</v>
      </c>
      <c r="E2380" s="11">
        <f t="shared" si="411"/>
        <v>21</v>
      </c>
      <c r="F2380" s="11">
        <f t="shared" si="412"/>
        <v>3150</v>
      </c>
      <c r="G2380" s="12">
        <v>0.78907390040419345</v>
      </c>
      <c r="H2380" s="27">
        <f t="shared" si="413"/>
        <v>3</v>
      </c>
      <c r="I2380" s="11">
        <f t="shared" si="414"/>
        <v>0</v>
      </c>
      <c r="J2380" s="28">
        <f t="shared" si="415"/>
        <v>0</v>
      </c>
      <c r="K2380" s="28">
        <f t="shared" si="416"/>
        <v>3150</v>
      </c>
      <c r="L2380" s="28">
        <f t="shared" si="417"/>
        <v>2377</v>
      </c>
      <c r="M2380" s="41">
        <f>AVERAGE($K$4:K2380)</f>
        <v>2726.1043331931005</v>
      </c>
      <c r="N2380" s="41">
        <f>_xlfn.STDEV.S($K$4:K2380)</f>
        <v>353.09938779639816</v>
      </c>
      <c r="O2380" s="41">
        <f t="shared" si="419"/>
        <v>2711.9022597452786</v>
      </c>
      <c r="P2380" s="41">
        <f t="shared" si="420"/>
        <v>2740.3064066409224</v>
      </c>
      <c r="Q2380" s="11"/>
      <c r="R2380" s="11"/>
      <c r="S2380" s="11"/>
      <c r="T2380" s="11"/>
      <c r="U2380" s="11"/>
      <c r="V2380" s="11"/>
      <c r="W2380" s="11"/>
      <c r="X2380" s="11"/>
      <c r="Y2380" s="11"/>
      <c r="Z2380" s="11"/>
      <c r="AA2380" s="11"/>
      <c r="AB2380" s="11"/>
    </row>
    <row r="2381" spans="2:28" x14ac:dyDescent="0.2">
      <c r="B2381" s="13">
        <f t="shared" si="418"/>
        <v>2378</v>
      </c>
      <c r="C2381" s="12">
        <v>0.33804044568347569</v>
      </c>
      <c r="D2381" s="11">
        <f t="shared" si="410"/>
        <v>18</v>
      </c>
      <c r="E2381" s="11">
        <f t="shared" si="411"/>
        <v>18</v>
      </c>
      <c r="F2381" s="11">
        <f t="shared" si="412"/>
        <v>2700</v>
      </c>
      <c r="G2381" s="12">
        <v>0.58645302674698241</v>
      </c>
      <c r="H2381" s="27">
        <f t="shared" si="413"/>
        <v>2</v>
      </c>
      <c r="I2381" s="11">
        <f t="shared" si="414"/>
        <v>0</v>
      </c>
      <c r="J2381" s="28">
        <f t="shared" si="415"/>
        <v>0</v>
      </c>
      <c r="K2381" s="28">
        <f t="shared" si="416"/>
        <v>2700</v>
      </c>
      <c r="L2381" s="28">
        <f t="shared" si="417"/>
        <v>2378</v>
      </c>
      <c r="M2381" s="41">
        <f>AVERAGE($K$4:K2381)</f>
        <v>2726.0933557611438</v>
      </c>
      <c r="N2381" s="41">
        <f>_xlfn.STDEV.S($K$4:K2381)</f>
        <v>353.02551167763329</v>
      </c>
      <c r="O2381" s="41">
        <f t="shared" si="419"/>
        <v>2711.8972425691272</v>
      </c>
      <c r="P2381" s="41">
        <f t="shared" si="420"/>
        <v>2740.2894689531604</v>
      </c>
      <c r="Q2381" s="11"/>
      <c r="R2381" s="11"/>
      <c r="S2381" s="11"/>
      <c r="T2381" s="11"/>
      <c r="U2381" s="11"/>
      <c r="V2381" s="11"/>
      <c r="W2381" s="11"/>
      <c r="X2381" s="11"/>
      <c r="Y2381" s="11"/>
      <c r="Z2381" s="11"/>
      <c r="AA2381" s="11"/>
      <c r="AB2381" s="11"/>
    </row>
    <row r="2382" spans="2:28" x14ac:dyDescent="0.2">
      <c r="B2382" s="13">
        <f t="shared" si="418"/>
        <v>2379</v>
      </c>
      <c r="C2382" s="12">
        <v>0.79824952840364338</v>
      </c>
      <c r="D2382" s="11">
        <f t="shared" si="410"/>
        <v>21</v>
      </c>
      <c r="E2382" s="11">
        <f t="shared" si="411"/>
        <v>21</v>
      </c>
      <c r="F2382" s="11">
        <f t="shared" si="412"/>
        <v>3150</v>
      </c>
      <c r="G2382" s="12">
        <v>0.14169376119247401</v>
      </c>
      <c r="H2382" s="27">
        <f t="shared" si="413"/>
        <v>1</v>
      </c>
      <c r="I2382" s="11">
        <f t="shared" si="414"/>
        <v>1</v>
      </c>
      <c r="J2382" s="28">
        <f t="shared" si="415"/>
        <v>500</v>
      </c>
      <c r="K2382" s="28">
        <f t="shared" si="416"/>
        <v>2650</v>
      </c>
      <c r="L2382" s="28">
        <f t="shared" si="417"/>
        <v>2379</v>
      </c>
      <c r="M2382" s="41">
        <f>AVERAGE($K$4:K2382)</f>
        <v>2726.0613703236654</v>
      </c>
      <c r="N2382" s="41">
        <f>_xlfn.STDEV.S($K$4:K2382)</f>
        <v>352.95472435314014</v>
      </c>
      <c r="O2382" s="41">
        <f t="shared" si="419"/>
        <v>2711.8710900676006</v>
      </c>
      <c r="P2382" s="41">
        <f t="shared" si="420"/>
        <v>2740.2516505797303</v>
      </c>
      <c r="Q2382" s="11"/>
      <c r="R2382" s="11"/>
      <c r="S2382" s="11"/>
      <c r="T2382" s="11"/>
      <c r="U2382" s="11"/>
      <c r="V2382" s="11"/>
      <c r="W2382" s="11"/>
      <c r="X2382" s="11"/>
      <c r="Y2382" s="11"/>
      <c r="Z2382" s="11"/>
      <c r="AA2382" s="11"/>
      <c r="AB2382" s="11"/>
    </row>
    <row r="2383" spans="2:28" x14ac:dyDescent="0.2">
      <c r="B2383" s="13">
        <f t="shared" si="418"/>
        <v>2380</v>
      </c>
      <c r="C2383" s="12">
        <v>0.17797447312734616</v>
      </c>
      <c r="D2383" s="11">
        <f t="shared" si="410"/>
        <v>17</v>
      </c>
      <c r="E2383" s="11">
        <f t="shared" si="411"/>
        <v>17</v>
      </c>
      <c r="F2383" s="11">
        <f t="shared" si="412"/>
        <v>2550</v>
      </c>
      <c r="G2383" s="12">
        <v>0.75546827398702288</v>
      </c>
      <c r="H2383" s="27">
        <f t="shared" si="413"/>
        <v>2</v>
      </c>
      <c r="I2383" s="11">
        <f t="shared" si="414"/>
        <v>0</v>
      </c>
      <c r="J2383" s="28">
        <f t="shared" si="415"/>
        <v>0</v>
      </c>
      <c r="K2383" s="28">
        <f t="shared" si="416"/>
        <v>2550</v>
      </c>
      <c r="L2383" s="28">
        <f t="shared" si="417"/>
        <v>2380</v>
      </c>
      <c r="M2383" s="41">
        <f>AVERAGE($K$4:K2383)</f>
        <v>2725.9873949579833</v>
      </c>
      <c r="N2383" s="41">
        <f>_xlfn.STDEV.S($K$4:K2383)</f>
        <v>352.89898887951688</v>
      </c>
      <c r="O2383" s="41">
        <f t="shared" si="419"/>
        <v>2711.8023395349655</v>
      </c>
      <c r="P2383" s="41">
        <f t="shared" si="420"/>
        <v>2740.172450381001</v>
      </c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  <c r="AA2383" s="11"/>
      <c r="AB2383" s="11"/>
    </row>
    <row r="2384" spans="2:28" x14ac:dyDescent="0.2">
      <c r="B2384" s="13">
        <f t="shared" si="418"/>
        <v>2381</v>
      </c>
      <c r="C2384" s="12">
        <v>0.86632970084283167</v>
      </c>
      <c r="D2384" s="11">
        <f t="shared" si="410"/>
        <v>22</v>
      </c>
      <c r="E2384" s="11">
        <f t="shared" si="411"/>
        <v>22</v>
      </c>
      <c r="F2384" s="11">
        <f t="shared" si="412"/>
        <v>3300</v>
      </c>
      <c r="G2384" s="12">
        <v>0.81702055648763761</v>
      </c>
      <c r="H2384" s="27">
        <f t="shared" si="413"/>
        <v>3</v>
      </c>
      <c r="I2384" s="11">
        <f t="shared" si="414"/>
        <v>0</v>
      </c>
      <c r="J2384" s="28">
        <f t="shared" si="415"/>
        <v>0</v>
      </c>
      <c r="K2384" s="28">
        <f t="shared" si="416"/>
        <v>3300</v>
      </c>
      <c r="L2384" s="28">
        <f t="shared" si="417"/>
        <v>2381</v>
      </c>
      <c r="M2384" s="41">
        <f>AVERAGE($K$4:K2384)</f>
        <v>2726.2284754304915</v>
      </c>
      <c r="N2384" s="41">
        <f>_xlfn.STDEV.S($K$4:K2384)</f>
        <v>353.02089572582145</v>
      </c>
      <c r="O2384" s="41">
        <f t="shared" si="419"/>
        <v>2712.0415030431082</v>
      </c>
      <c r="P2384" s="41">
        <f t="shared" si="420"/>
        <v>2740.4154478178748</v>
      </c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  <c r="AA2384" s="11"/>
      <c r="AB2384" s="11"/>
    </row>
    <row r="2385" spans="2:28" x14ac:dyDescent="0.2">
      <c r="B2385" s="13">
        <f t="shared" si="418"/>
        <v>2382</v>
      </c>
      <c r="C2385" s="12">
        <v>0.79253435403357098</v>
      </c>
      <c r="D2385" s="11">
        <f t="shared" si="410"/>
        <v>21</v>
      </c>
      <c r="E2385" s="11">
        <f t="shared" si="411"/>
        <v>21</v>
      </c>
      <c r="F2385" s="11">
        <f t="shared" si="412"/>
        <v>3150</v>
      </c>
      <c r="G2385" s="12">
        <v>0.11648553283539964</v>
      </c>
      <c r="H2385" s="27">
        <f t="shared" si="413"/>
        <v>1</v>
      </c>
      <c r="I2385" s="11">
        <f t="shared" si="414"/>
        <v>1</v>
      </c>
      <c r="J2385" s="28">
        <f t="shared" si="415"/>
        <v>500</v>
      </c>
      <c r="K2385" s="28">
        <f t="shared" si="416"/>
        <v>2650</v>
      </c>
      <c r="L2385" s="28">
        <f t="shared" si="417"/>
        <v>2382</v>
      </c>
      <c r="M2385" s="41">
        <f>AVERAGE($K$4:K2385)</f>
        <v>2726.1964735516372</v>
      </c>
      <c r="N2385" s="41">
        <f>_xlfn.STDEV.S($K$4:K2385)</f>
        <v>352.95021085718508</v>
      </c>
      <c r="O2385" s="41">
        <f t="shared" si="419"/>
        <v>2712.0153225020417</v>
      </c>
      <c r="P2385" s="41">
        <f t="shared" si="420"/>
        <v>2740.3776246012326</v>
      </c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  <c r="AA2385" s="11"/>
      <c r="AB2385" s="11"/>
    </row>
    <row r="2386" spans="2:28" x14ac:dyDescent="0.2">
      <c r="B2386" s="13">
        <f t="shared" si="418"/>
        <v>2383</v>
      </c>
      <c r="C2386" s="12">
        <v>0.51685484238984458</v>
      </c>
      <c r="D2386" s="11">
        <f t="shared" si="410"/>
        <v>20</v>
      </c>
      <c r="E2386" s="11">
        <f t="shared" si="411"/>
        <v>20</v>
      </c>
      <c r="F2386" s="11">
        <f t="shared" si="412"/>
        <v>3000</v>
      </c>
      <c r="G2386" s="12">
        <v>0.3965894045168783</v>
      </c>
      <c r="H2386" s="27">
        <f t="shared" si="413"/>
        <v>2</v>
      </c>
      <c r="I2386" s="11">
        <f t="shared" si="414"/>
        <v>0</v>
      </c>
      <c r="J2386" s="28">
        <f t="shared" si="415"/>
        <v>0</v>
      </c>
      <c r="K2386" s="28">
        <f t="shared" si="416"/>
        <v>3000</v>
      </c>
      <c r="L2386" s="28">
        <f t="shared" si="417"/>
        <v>2383</v>
      </c>
      <c r="M2386" s="41">
        <f>AVERAGE($K$4:K2386)</f>
        <v>2726.3113722198909</v>
      </c>
      <c r="N2386" s="41">
        <f>_xlfn.STDEV.S($K$4:K2386)</f>
        <v>352.9206893881987</v>
      </c>
      <c r="O2386" s="41">
        <f t="shared" si="419"/>
        <v>2712.1343858835562</v>
      </c>
      <c r="P2386" s="41">
        <f t="shared" si="420"/>
        <v>2740.4883585562256</v>
      </c>
      <c r="Q2386" s="11"/>
      <c r="R2386" s="11"/>
      <c r="S2386" s="11"/>
      <c r="T2386" s="11"/>
      <c r="U2386" s="11"/>
      <c r="V2386" s="11"/>
      <c r="W2386" s="11"/>
      <c r="X2386" s="11"/>
      <c r="Y2386" s="11"/>
      <c r="Z2386" s="11"/>
      <c r="AA2386" s="11"/>
      <c r="AB2386" s="11"/>
    </row>
    <row r="2387" spans="2:28" x14ac:dyDescent="0.2">
      <c r="B2387" s="13">
        <f t="shared" si="418"/>
        <v>2384</v>
      </c>
      <c r="C2387" s="12">
        <v>8.5714376138680937E-2</v>
      </c>
      <c r="D2387" s="11">
        <f t="shared" si="410"/>
        <v>16</v>
      </c>
      <c r="E2387" s="11">
        <f t="shared" si="411"/>
        <v>16</v>
      </c>
      <c r="F2387" s="11">
        <f t="shared" si="412"/>
        <v>2400</v>
      </c>
      <c r="G2387" s="12">
        <v>0.49067418184970735</v>
      </c>
      <c r="H2387" s="27">
        <f t="shared" si="413"/>
        <v>1</v>
      </c>
      <c r="I2387" s="11">
        <f t="shared" si="414"/>
        <v>0</v>
      </c>
      <c r="J2387" s="28">
        <f t="shared" si="415"/>
        <v>0</v>
      </c>
      <c r="K2387" s="28">
        <f t="shared" si="416"/>
        <v>2400</v>
      </c>
      <c r="L2387" s="28">
        <f t="shared" si="417"/>
        <v>2384</v>
      </c>
      <c r="M2387" s="41">
        <f>AVERAGE($K$4:K2387)</f>
        <v>2726.1744966442952</v>
      </c>
      <c r="N2387" s="41">
        <f>_xlfn.STDEV.S($K$4:K2387)</f>
        <v>352.90991731541175</v>
      </c>
      <c r="O2387" s="41">
        <f t="shared" si="419"/>
        <v>2712.0009196331403</v>
      </c>
      <c r="P2387" s="41">
        <f t="shared" si="420"/>
        <v>2740.3480736554502</v>
      </c>
      <c r="Q2387" s="11"/>
      <c r="R2387" s="11"/>
      <c r="S2387" s="11"/>
      <c r="T2387" s="11"/>
      <c r="U2387" s="11"/>
      <c r="V2387" s="11"/>
      <c r="W2387" s="11"/>
      <c r="X2387" s="11"/>
      <c r="Y2387" s="11"/>
      <c r="Z2387" s="11"/>
      <c r="AA2387" s="11"/>
      <c r="AB2387" s="11"/>
    </row>
    <row r="2388" spans="2:28" x14ac:dyDescent="0.2">
      <c r="B2388" s="13">
        <f t="shared" si="418"/>
        <v>2385</v>
      </c>
      <c r="C2388" s="12">
        <v>0.90853069082526028</v>
      </c>
      <c r="D2388" s="11">
        <f t="shared" si="410"/>
        <v>23</v>
      </c>
      <c r="E2388" s="11">
        <f t="shared" si="411"/>
        <v>22</v>
      </c>
      <c r="F2388" s="11">
        <f t="shared" si="412"/>
        <v>3300</v>
      </c>
      <c r="G2388" s="12">
        <v>0.52391773351229454</v>
      </c>
      <c r="H2388" s="27">
        <f t="shared" si="413"/>
        <v>2</v>
      </c>
      <c r="I2388" s="11">
        <f t="shared" si="414"/>
        <v>1</v>
      </c>
      <c r="J2388" s="28">
        <f t="shared" si="415"/>
        <v>500</v>
      </c>
      <c r="K2388" s="28">
        <f t="shared" si="416"/>
        <v>2800</v>
      </c>
      <c r="L2388" s="28">
        <f t="shared" si="417"/>
        <v>2385</v>
      </c>
      <c r="M2388" s="41">
        <f>AVERAGE($K$4:K2388)</f>
        <v>2726.2054507337525</v>
      </c>
      <c r="N2388" s="41">
        <f>_xlfn.STDEV.S($K$4:K2388)</f>
        <v>352.83913152984195</v>
      </c>
      <c r="O2388" s="41">
        <f t="shared" si="419"/>
        <v>2712.037690758325</v>
      </c>
      <c r="P2388" s="41">
        <f t="shared" si="420"/>
        <v>2740.3732107091801</v>
      </c>
      <c r="Q2388" s="11"/>
      <c r="R2388" s="11"/>
      <c r="S2388" s="11"/>
      <c r="T2388" s="11"/>
      <c r="U2388" s="11"/>
      <c r="V2388" s="11"/>
      <c r="W2388" s="11"/>
      <c r="X2388" s="11"/>
      <c r="Y2388" s="11"/>
      <c r="Z2388" s="11"/>
      <c r="AA2388" s="11"/>
      <c r="AB2388" s="11"/>
    </row>
    <row r="2389" spans="2:28" x14ac:dyDescent="0.2">
      <c r="B2389" s="13">
        <f t="shared" si="418"/>
        <v>2386</v>
      </c>
      <c r="C2389" s="12">
        <v>0.21871836711937997</v>
      </c>
      <c r="D2389" s="11">
        <f t="shared" si="410"/>
        <v>17</v>
      </c>
      <c r="E2389" s="11">
        <f t="shared" si="411"/>
        <v>17</v>
      </c>
      <c r="F2389" s="11">
        <f t="shared" si="412"/>
        <v>2550</v>
      </c>
      <c r="G2389" s="12">
        <v>0.96154571441738668</v>
      </c>
      <c r="H2389" s="27">
        <f t="shared" si="413"/>
        <v>4</v>
      </c>
      <c r="I2389" s="11">
        <f t="shared" si="414"/>
        <v>0</v>
      </c>
      <c r="J2389" s="28">
        <f t="shared" si="415"/>
        <v>0</v>
      </c>
      <c r="K2389" s="28">
        <f t="shared" si="416"/>
        <v>2550</v>
      </c>
      <c r="L2389" s="28">
        <f t="shared" si="417"/>
        <v>2386</v>
      </c>
      <c r="M2389" s="41">
        <f>AVERAGE($K$4:K2389)</f>
        <v>2726.1316010058677</v>
      </c>
      <c r="N2389" s="41">
        <f>_xlfn.STDEV.S($K$4:K2389)</f>
        <v>352.78359671627146</v>
      </c>
      <c r="O2389" s="41">
        <f t="shared" si="419"/>
        <v>2711.9690427484802</v>
      </c>
      <c r="P2389" s="41">
        <f t="shared" si="420"/>
        <v>2740.2941592632551</v>
      </c>
      <c r="Q2389" s="11"/>
      <c r="R2389" s="11"/>
      <c r="S2389" s="11"/>
      <c r="T2389" s="11"/>
      <c r="U2389" s="11"/>
      <c r="V2389" s="11"/>
      <c r="W2389" s="11"/>
      <c r="X2389" s="11"/>
      <c r="Y2389" s="11"/>
      <c r="Z2389" s="11"/>
      <c r="AA2389" s="11"/>
      <c r="AB2389" s="11"/>
    </row>
    <row r="2390" spans="2:28" x14ac:dyDescent="0.2">
      <c r="B2390" s="13">
        <f t="shared" si="418"/>
        <v>2387</v>
      </c>
      <c r="C2390" s="12">
        <v>0.78546782913148339</v>
      </c>
      <c r="D2390" s="11">
        <f t="shared" si="410"/>
        <v>21</v>
      </c>
      <c r="E2390" s="11">
        <f t="shared" si="411"/>
        <v>21</v>
      </c>
      <c r="F2390" s="11">
        <f t="shared" si="412"/>
        <v>3150</v>
      </c>
      <c r="G2390" s="12">
        <v>0.83395939185168477</v>
      </c>
      <c r="H2390" s="27">
        <f t="shared" si="413"/>
        <v>3</v>
      </c>
      <c r="I2390" s="11">
        <f t="shared" si="414"/>
        <v>0</v>
      </c>
      <c r="J2390" s="28">
        <f t="shared" si="415"/>
        <v>0</v>
      </c>
      <c r="K2390" s="28">
        <f t="shared" si="416"/>
        <v>3150</v>
      </c>
      <c r="L2390" s="28">
        <f t="shared" si="417"/>
        <v>2387</v>
      </c>
      <c r="M2390" s="41">
        <f>AVERAGE($K$4:K2390)</f>
        <v>2726.3091746962714</v>
      </c>
      <c r="N2390" s="41">
        <f>_xlfn.STDEV.S($K$4:K2390)</f>
        <v>352.81634448758712</v>
      </c>
      <c r="O2390" s="41">
        <f t="shared" si="419"/>
        <v>2712.1482719756368</v>
      </c>
      <c r="P2390" s="41">
        <f t="shared" si="420"/>
        <v>2740.470077416906</v>
      </c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  <c r="AA2390" s="11"/>
      <c r="AB2390" s="11"/>
    </row>
    <row r="2391" spans="2:28" x14ac:dyDescent="0.2">
      <c r="B2391" s="13">
        <f t="shared" si="418"/>
        <v>2388</v>
      </c>
      <c r="C2391" s="12">
        <v>0.98655706337216842</v>
      </c>
      <c r="D2391" s="11">
        <f t="shared" si="410"/>
        <v>25</v>
      </c>
      <c r="E2391" s="11">
        <f t="shared" si="411"/>
        <v>22</v>
      </c>
      <c r="F2391" s="11">
        <f t="shared" si="412"/>
        <v>3300</v>
      </c>
      <c r="G2391" s="12">
        <v>0.98785445205578382</v>
      </c>
      <c r="H2391" s="27">
        <f t="shared" si="413"/>
        <v>6</v>
      </c>
      <c r="I2391" s="11">
        <f t="shared" si="414"/>
        <v>0</v>
      </c>
      <c r="J2391" s="28">
        <f t="shared" si="415"/>
        <v>0</v>
      </c>
      <c r="K2391" s="28">
        <f t="shared" si="416"/>
        <v>3300</v>
      </c>
      <c r="L2391" s="28">
        <f t="shared" si="417"/>
        <v>2388</v>
      </c>
      <c r="M2391" s="41">
        <f>AVERAGE($K$4:K2391)</f>
        <v>2726.5494137353435</v>
      </c>
      <c r="N2391" s="41">
        <f>_xlfn.STDEV.S($K$4:K2391)</f>
        <v>352.93773812344841</v>
      </c>
      <c r="O2391" s="41">
        <f t="shared" si="419"/>
        <v>2712.3866080234411</v>
      </c>
      <c r="P2391" s="41">
        <f t="shared" si="420"/>
        <v>2740.7122194472458</v>
      </c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  <c r="AA2391" s="11"/>
      <c r="AB2391" s="11"/>
    </row>
    <row r="2392" spans="2:28" x14ac:dyDescent="0.2">
      <c r="B2392" s="13">
        <f t="shared" si="418"/>
        <v>2389</v>
      </c>
      <c r="C2392" s="12">
        <v>0.87607771519558597</v>
      </c>
      <c r="D2392" s="11">
        <f t="shared" si="410"/>
        <v>22</v>
      </c>
      <c r="E2392" s="11">
        <f t="shared" si="411"/>
        <v>22</v>
      </c>
      <c r="F2392" s="11">
        <f t="shared" si="412"/>
        <v>3300</v>
      </c>
      <c r="G2392" s="12">
        <v>0.79869289991592274</v>
      </c>
      <c r="H2392" s="27">
        <f t="shared" si="413"/>
        <v>3</v>
      </c>
      <c r="I2392" s="11">
        <f t="shared" si="414"/>
        <v>0</v>
      </c>
      <c r="J2392" s="28">
        <f t="shared" si="415"/>
        <v>0</v>
      </c>
      <c r="K2392" s="28">
        <f t="shared" si="416"/>
        <v>3300</v>
      </c>
      <c r="L2392" s="28">
        <f t="shared" si="417"/>
        <v>2389</v>
      </c>
      <c r="M2392" s="41">
        <f>AVERAGE($K$4:K2392)</f>
        <v>2726.7894516534116</v>
      </c>
      <c r="N2392" s="41">
        <f>_xlfn.STDEV.S($K$4:K2392)</f>
        <v>353.05882506890731</v>
      </c>
      <c r="O2392" s="41">
        <f t="shared" si="419"/>
        <v>2712.6247554301481</v>
      </c>
      <c r="P2392" s="41">
        <f t="shared" si="420"/>
        <v>2740.9541478766751</v>
      </c>
      <c r="Q2392" s="11"/>
      <c r="R2392" s="11"/>
      <c r="S2392" s="11"/>
      <c r="T2392" s="11"/>
      <c r="U2392" s="11"/>
      <c r="V2392" s="11"/>
      <c r="W2392" s="11"/>
      <c r="X2392" s="11"/>
      <c r="Y2392" s="11"/>
      <c r="Z2392" s="11"/>
      <c r="AA2392" s="11"/>
      <c r="AB2392" s="11"/>
    </row>
    <row r="2393" spans="2:28" x14ac:dyDescent="0.2">
      <c r="B2393" s="13">
        <f t="shared" si="418"/>
        <v>2390</v>
      </c>
      <c r="C2393" s="12">
        <v>0.884072283712528</v>
      </c>
      <c r="D2393" s="11">
        <f t="shared" si="410"/>
        <v>22</v>
      </c>
      <c r="E2393" s="11">
        <f t="shared" si="411"/>
        <v>22</v>
      </c>
      <c r="F2393" s="11">
        <f t="shared" si="412"/>
        <v>3300</v>
      </c>
      <c r="G2393" s="12">
        <v>0.18596178389100637</v>
      </c>
      <c r="H2393" s="27">
        <f t="shared" si="413"/>
        <v>1</v>
      </c>
      <c r="I2393" s="11">
        <f t="shared" si="414"/>
        <v>2</v>
      </c>
      <c r="J2393" s="28">
        <f t="shared" si="415"/>
        <v>1000</v>
      </c>
      <c r="K2393" s="28">
        <f t="shared" si="416"/>
        <v>2300</v>
      </c>
      <c r="L2393" s="28">
        <f t="shared" si="417"/>
        <v>2390</v>
      </c>
      <c r="M2393" s="41">
        <f>AVERAGE($K$4:K2393)</f>
        <v>2726.610878661088</v>
      </c>
      <c r="N2393" s="41">
        <f>_xlfn.STDEV.S($K$4:K2393)</f>
        <v>353.0928633689112</v>
      </c>
      <c r="O2393" s="41">
        <f t="shared" si="419"/>
        <v>2712.4477837511849</v>
      </c>
      <c r="P2393" s="41">
        <f t="shared" si="420"/>
        <v>2740.7739735709911</v>
      </c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  <c r="AA2393" s="11"/>
      <c r="AB2393" s="11"/>
    </row>
    <row r="2394" spans="2:28" x14ac:dyDescent="0.2">
      <c r="B2394" s="13">
        <f t="shared" si="418"/>
        <v>2391</v>
      </c>
      <c r="C2394" s="12">
        <v>0.52289469259206456</v>
      </c>
      <c r="D2394" s="11">
        <f t="shared" si="410"/>
        <v>20</v>
      </c>
      <c r="E2394" s="11">
        <f t="shared" si="411"/>
        <v>20</v>
      </c>
      <c r="F2394" s="11">
        <f t="shared" si="412"/>
        <v>3000</v>
      </c>
      <c r="G2394" s="12">
        <v>0.83795119335396784</v>
      </c>
      <c r="H2394" s="27">
        <f t="shared" si="413"/>
        <v>3</v>
      </c>
      <c r="I2394" s="11">
        <f t="shared" si="414"/>
        <v>0</v>
      </c>
      <c r="J2394" s="28">
        <f t="shared" si="415"/>
        <v>0</v>
      </c>
      <c r="K2394" s="28">
        <f t="shared" si="416"/>
        <v>3000</v>
      </c>
      <c r="L2394" s="28">
        <f t="shared" si="417"/>
        <v>2391</v>
      </c>
      <c r="M2394" s="41">
        <f>AVERAGE($K$4:K2394)</f>
        <v>2726.7252195734004</v>
      </c>
      <c r="N2394" s="41">
        <f>_xlfn.STDEV.S($K$4:K2394)</f>
        <v>353.06325868247751</v>
      </c>
      <c r="O2394" s="41">
        <f t="shared" si="419"/>
        <v>2712.5662769684232</v>
      </c>
      <c r="P2394" s="41">
        <f t="shared" si="420"/>
        <v>2740.8841621783777</v>
      </c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  <c r="AA2394" s="11"/>
      <c r="AB2394" s="11"/>
    </row>
    <row r="2395" spans="2:28" x14ac:dyDescent="0.2">
      <c r="B2395" s="13">
        <f t="shared" si="418"/>
        <v>2392</v>
      </c>
      <c r="C2395" s="12">
        <v>0.3866714578681123</v>
      </c>
      <c r="D2395" s="11">
        <f t="shared" si="410"/>
        <v>19</v>
      </c>
      <c r="E2395" s="11">
        <f t="shared" si="411"/>
        <v>19</v>
      </c>
      <c r="F2395" s="11">
        <f t="shared" si="412"/>
        <v>2850</v>
      </c>
      <c r="G2395" s="12">
        <v>0.68340503582510559</v>
      </c>
      <c r="H2395" s="27">
        <f t="shared" si="413"/>
        <v>2</v>
      </c>
      <c r="I2395" s="11">
        <f t="shared" si="414"/>
        <v>0</v>
      </c>
      <c r="J2395" s="28">
        <f t="shared" si="415"/>
        <v>0</v>
      </c>
      <c r="K2395" s="28">
        <f t="shared" si="416"/>
        <v>2850</v>
      </c>
      <c r="L2395" s="28">
        <f t="shared" si="417"/>
        <v>2392</v>
      </c>
      <c r="M2395" s="41">
        <f>AVERAGE($K$4:K2395)</f>
        <v>2726.7767558528426</v>
      </c>
      <c r="N2395" s="41">
        <f>_xlfn.STDEV.S($K$4:K2395)</f>
        <v>352.99841816019324</v>
      </c>
      <c r="O2395" s="41">
        <f t="shared" si="419"/>
        <v>2712.6233759661418</v>
      </c>
      <c r="P2395" s="41">
        <f t="shared" si="420"/>
        <v>2740.9301357395434</v>
      </c>
      <c r="Q2395" s="11"/>
      <c r="R2395" s="11"/>
      <c r="S2395" s="11"/>
      <c r="T2395" s="11"/>
      <c r="U2395" s="11"/>
      <c r="V2395" s="11"/>
      <c r="W2395" s="11"/>
      <c r="X2395" s="11"/>
      <c r="Y2395" s="11"/>
      <c r="Z2395" s="11"/>
      <c r="AA2395" s="11"/>
      <c r="AB2395" s="11"/>
    </row>
    <row r="2396" spans="2:28" x14ac:dyDescent="0.2">
      <c r="B2396" s="13">
        <f t="shared" si="418"/>
        <v>2393</v>
      </c>
      <c r="C2396" s="12">
        <v>0.39029975137089179</v>
      </c>
      <c r="D2396" s="11">
        <f t="shared" si="410"/>
        <v>19</v>
      </c>
      <c r="E2396" s="11">
        <f t="shared" si="411"/>
        <v>19</v>
      </c>
      <c r="F2396" s="11">
        <f t="shared" si="412"/>
        <v>2850</v>
      </c>
      <c r="G2396" s="12">
        <v>0.28272853911461082</v>
      </c>
      <c r="H2396" s="27">
        <f t="shared" si="413"/>
        <v>1</v>
      </c>
      <c r="I2396" s="11">
        <f t="shared" si="414"/>
        <v>0</v>
      </c>
      <c r="J2396" s="28">
        <f t="shared" si="415"/>
        <v>0</v>
      </c>
      <c r="K2396" s="28">
        <f t="shared" si="416"/>
        <v>2850</v>
      </c>
      <c r="L2396" s="28">
        <f t="shared" si="417"/>
        <v>2393</v>
      </c>
      <c r="M2396" s="41">
        <f>AVERAGE($K$4:K2396)</f>
        <v>2726.8282490597576</v>
      </c>
      <c r="N2396" s="41">
        <f>_xlfn.STDEV.S($K$4:K2396)</f>
        <v>352.93361243573946</v>
      </c>
      <c r="O2396" s="41">
        <f t="shared" si="419"/>
        <v>2712.6804275494578</v>
      </c>
      <c r="P2396" s="41">
        <f t="shared" si="420"/>
        <v>2740.9760705700573</v>
      </c>
      <c r="Q2396" s="11"/>
      <c r="R2396" s="11"/>
      <c r="S2396" s="11"/>
      <c r="T2396" s="11"/>
      <c r="U2396" s="11"/>
      <c r="V2396" s="11"/>
      <c r="W2396" s="11"/>
      <c r="X2396" s="11"/>
      <c r="Y2396" s="11"/>
      <c r="Z2396" s="11"/>
      <c r="AA2396" s="11"/>
      <c r="AB2396" s="11"/>
    </row>
    <row r="2397" spans="2:28" x14ac:dyDescent="0.2">
      <c r="B2397" s="13">
        <f t="shared" si="418"/>
        <v>2394</v>
      </c>
      <c r="C2397" s="12">
        <v>0.59539466986833156</v>
      </c>
      <c r="D2397" s="11">
        <f t="shared" si="410"/>
        <v>20</v>
      </c>
      <c r="E2397" s="11">
        <f t="shared" si="411"/>
        <v>20</v>
      </c>
      <c r="F2397" s="11">
        <f t="shared" si="412"/>
        <v>3000</v>
      </c>
      <c r="G2397" s="12">
        <v>0.21452901728958396</v>
      </c>
      <c r="H2397" s="27">
        <f t="shared" si="413"/>
        <v>1</v>
      </c>
      <c r="I2397" s="11">
        <f t="shared" si="414"/>
        <v>0</v>
      </c>
      <c r="J2397" s="28">
        <f t="shared" si="415"/>
        <v>0</v>
      </c>
      <c r="K2397" s="28">
        <f t="shared" si="416"/>
        <v>3000</v>
      </c>
      <c r="L2397" s="28">
        <f t="shared" si="417"/>
        <v>2394</v>
      </c>
      <c r="M2397" s="41">
        <f>AVERAGE($K$4:K2397)</f>
        <v>2726.9423558897242</v>
      </c>
      <c r="N2397" s="41">
        <f>_xlfn.STDEV.S($K$4:K2397)</f>
        <v>352.9040278029978</v>
      </c>
      <c r="O2397" s="41">
        <f t="shared" si="419"/>
        <v>2712.7986782224993</v>
      </c>
      <c r="P2397" s="41">
        <f t="shared" si="420"/>
        <v>2741.0860335569491</v>
      </c>
      <c r="Q2397" s="11"/>
      <c r="R2397" s="11"/>
      <c r="S2397" s="11"/>
      <c r="T2397" s="11"/>
      <c r="U2397" s="11"/>
      <c r="V2397" s="11"/>
      <c r="W2397" s="11"/>
      <c r="X2397" s="11"/>
      <c r="Y2397" s="11"/>
      <c r="Z2397" s="11"/>
      <c r="AA2397" s="11"/>
      <c r="AB2397" s="11"/>
    </row>
    <row r="2398" spans="2:28" x14ac:dyDescent="0.2">
      <c r="B2398" s="13">
        <f t="shared" si="418"/>
        <v>2395</v>
      </c>
      <c r="C2398" s="12">
        <v>0.12636247216714536</v>
      </c>
      <c r="D2398" s="11">
        <f t="shared" si="410"/>
        <v>16</v>
      </c>
      <c r="E2398" s="11">
        <f t="shared" si="411"/>
        <v>16</v>
      </c>
      <c r="F2398" s="11">
        <f t="shared" si="412"/>
        <v>2400</v>
      </c>
      <c r="G2398" s="12">
        <v>0.38759049115604438</v>
      </c>
      <c r="H2398" s="27">
        <f t="shared" si="413"/>
        <v>1</v>
      </c>
      <c r="I2398" s="11">
        <f t="shared" si="414"/>
        <v>0</v>
      </c>
      <c r="J2398" s="28">
        <f t="shared" si="415"/>
        <v>0</v>
      </c>
      <c r="K2398" s="28">
        <f t="shared" si="416"/>
        <v>2400</v>
      </c>
      <c r="L2398" s="28">
        <f t="shared" si="417"/>
        <v>2395</v>
      </c>
      <c r="M2398" s="41">
        <f>AVERAGE($K$4:K2398)</f>
        <v>2726.8058455114824</v>
      </c>
      <c r="N2398" s="41">
        <f>_xlfn.STDEV.S($K$4:K2398)</f>
        <v>352.89355565092279</v>
      </c>
      <c r="O2398" s="41">
        <f t="shared" si="419"/>
        <v>2712.6655435075672</v>
      </c>
      <c r="P2398" s="41">
        <f t="shared" si="420"/>
        <v>2740.9461475153976</v>
      </c>
      <c r="Q2398" s="11"/>
      <c r="R2398" s="11"/>
      <c r="S2398" s="11"/>
      <c r="T2398" s="11"/>
      <c r="U2398" s="11"/>
      <c r="V2398" s="11"/>
      <c r="W2398" s="11"/>
      <c r="X2398" s="11"/>
      <c r="Y2398" s="11"/>
      <c r="Z2398" s="11"/>
      <c r="AA2398" s="11"/>
      <c r="AB2398" s="11"/>
    </row>
    <row r="2399" spans="2:28" x14ac:dyDescent="0.2">
      <c r="B2399" s="13">
        <f t="shared" si="418"/>
        <v>2396</v>
      </c>
      <c r="C2399" s="12">
        <v>0.64582917037876597</v>
      </c>
      <c r="D2399" s="11">
        <f t="shared" si="410"/>
        <v>20</v>
      </c>
      <c r="E2399" s="11">
        <f t="shared" si="411"/>
        <v>20</v>
      </c>
      <c r="F2399" s="11">
        <f t="shared" si="412"/>
        <v>3000</v>
      </c>
      <c r="G2399" s="12">
        <v>0.78701600911375347</v>
      </c>
      <c r="H2399" s="27">
        <f t="shared" si="413"/>
        <v>3</v>
      </c>
      <c r="I2399" s="11">
        <f t="shared" si="414"/>
        <v>0</v>
      </c>
      <c r="J2399" s="28">
        <f t="shared" si="415"/>
        <v>0</v>
      </c>
      <c r="K2399" s="28">
        <f t="shared" si="416"/>
        <v>3000</v>
      </c>
      <c r="L2399" s="28">
        <f t="shared" si="417"/>
        <v>2396</v>
      </c>
      <c r="M2399" s="41">
        <f>AVERAGE($K$4:K2399)</f>
        <v>2726.9198664440733</v>
      </c>
      <c r="N2399" s="41">
        <f>_xlfn.STDEV.S($K$4:K2399)</f>
        <v>352.86401635080631</v>
      </c>
      <c r="O2399" s="41">
        <f t="shared" si="419"/>
        <v>2712.7837019287558</v>
      </c>
      <c r="P2399" s="41">
        <f t="shared" si="420"/>
        <v>2741.0560309593907</v>
      </c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  <c r="AA2399" s="11"/>
      <c r="AB2399" s="11"/>
    </row>
    <row r="2400" spans="2:28" x14ac:dyDescent="0.2">
      <c r="B2400" s="13">
        <f t="shared" si="418"/>
        <v>2397</v>
      </c>
      <c r="C2400" s="12">
        <v>3.0664323449548503E-2</v>
      </c>
      <c r="D2400" s="11">
        <f t="shared" si="410"/>
        <v>15</v>
      </c>
      <c r="E2400" s="11">
        <f t="shared" si="411"/>
        <v>15</v>
      </c>
      <c r="F2400" s="11">
        <f t="shared" si="412"/>
        <v>2250</v>
      </c>
      <c r="G2400" s="12">
        <v>0.2111165341738438</v>
      </c>
      <c r="H2400" s="27">
        <f t="shared" si="413"/>
        <v>1</v>
      </c>
      <c r="I2400" s="11">
        <f t="shared" si="414"/>
        <v>0</v>
      </c>
      <c r="J2400" s="28">
        <f t="shared" si="415"/>
        <v>0</v>
      </c>
      <c r="K2400" s="28">
        <f t="shared" si="416"/>
        <v>2250</v>
      </c>
      <c r="L2400" s="28">
        <f t="shared" si="417"/>
        <v>2397</v>
      </c>
      <c r="M2400" s="41">
        <f>AVERAGE($K$4:K2400)</f>
        <v>2726.7209011264081</v>
      </c>
      <c r="N2400" s="41">
        <f>_xlfn.STDEV.S($K$4:K2400)</f>
        <v>352.92483266796523</v>
      </c>
      <c r="O2400" s="41">
        <f t="shared" si="419"/>
        <v>2712.5852527540032</v>
      </c>
      <c r="P2400" s="41">
        <f t="shared" si="420"/>
        <v>2740.8565494988129</v>
      </c>
      <c r="Q2400" s="11"/>
      <c r="R2400" s="11"/>
      <c r="S2400" s="11"/>
      <c r="T2400" s="11"/>
      <c r="U2400" s="11"/>
      <c r="V2400" s="11"/>
      <c r="W2400" s="11"/>
      <c r="X2400" s="11"/>
      <c r="Y2400" s="11"/>
      <c r="Z2400" s="11"/>
      <c r="AA2400" s="11"/>
      <c r="AB2400" s="11"/>
    </row>
    <row r="2401" spans="2:28" x14ac:dyDescent="0.2">
      <c r="B2401" s="13">
        <f t="shared" si="418"/>
        <v>2398</v>
      </c>
      <c r="C2401" s="12">
        <v>5.1886934312743938E-2</v>
      </c>
      <c r="D2401" s="11">
        <f t="shared" si="410"/>
        <v>15</v>
      </c>
      <c r="E2401" s="11">
        <f t="shared" si="411"/>
        <v>15</v>
      </c>
      <c r="F2401" s="11">
        <f t="shared" si="412"/>
        <v>2250</v>
      </c>
      <c r="G2401" s="12">
        <v>0.14330442103311491</v>
      </c>
      <c r="H2401" s="27">
        <f t="shared" si="413"/>
        <v>0</v>
      </c>
      <c r="I2401" s="11">
        <f t="shared" si="414"/>
        <v>0</v>
      </c>
      <c r="J2401" s="28">
        <f t="shared" si="415"/>
        <v>0</v>
      </c>
      <c r="K2401" s="28">
        <f t="shared" si="416"/>
        <v>2250</v>
      </c>
      <c r="L2401" s="28">
        <f t="shared" si="417"/>
        <v>2398</v>
      </c>
      <c r="M2401" s="41">
        <f>AVERAGE($K$4:K2401)</f>
        <v>2726.5221017514596</v>
      </c>
      <c r="N2401" s="41">
        <f>_xlfn.STDEV.S($K$4:K2401)</f>
        <v>352.98547572032749</v>
      </c>
      <c r="O2401" s="41">
        <f t="shared" si="419"/>
        <v>2712.3869756285876</v>
      </c>
      <c r="P2401" s="41">
        <f t="shared" si="420"/>
        <v>2740.6572278743315</v>
      </c>
      <c r="Q2401" s="11"/>
      <c r="R2401" s="11"/>
      <c r="S2401" s="11"/>
      <c r="T2401" s="11"/>
      <c r="U2401" s="11"/>
      <c r="V2401" s="11"/>
      <c r="W2401" s="11"/>
      <c r="X2401" s="11"/>
      <c r="Y2401" s="11"/>
      <c r="Z2401" s="11"/>
      <c r="AA2401" s="11"/>
      <c r="AB2401" s="11"/>
    </row>
    <row r="2402" spans="2:28" x14ac:dyDescent="0.2">
      <c r="B2402" s="13">
        <f t="shared" si="418"/>
        <v>2399</v>
      </c>
      <c r="C2402" s="12">
        <v>0.63103526804488264</v>
      </c>
      <c r="D2402" s="11">
        <f t="shared" si="410"/>
        <v>20</v>
      </c>
      <c r="E2402" s="11">
        <f t="shared" si="411"/>
        <v>20</v>
      </c>
      <c r="F2402" s="11">
        <f t="shared" si="412"/>
        <v>3000</v>
      </c>
      <c r="G2402" s="12">
        <v>0.76402941120696466</v>
      </c>
      <c r="H2402" s="27">
        <f t="shared" si="413"/>
        <v>3</v>
      </c>
      <c r="I2402" s="11">
        <f t="shared" si="414"/>
        <v>0</v>
      </c>
      <c r="J2402" s="28">
        <f t="shared" si="415"/>
        <v>0</v>
      </c>
      <c r="K2402" s="28">
        <f t="shared" si="416"/>
        <v>3000</v>
      </c>
      <c r="L2402" s="28">
        <f t="shared" si="417"/>
        <v>2399</v>
      </c>
      <c r="M2402" s="41">
        <f>AVERAGE($K$4:K2402)</f>
        <v>2726.6360983743225</v>
      </c>
      <c r="N2402" s="41">
        <f>_xlfn.STDEV.S($K$4:K2402)</f>
        <v>352.95603434790934</v>
      </c>
      <c r="O2402" s="41">
        <f t="shared" si="419"/>
        <v>2712.5051003002454</v>
      </c>
      <c r="P2402" s="41">
        <f t="shared" si="420"/>
        <v>2740.7670964483996</v>
      </c>
      <c r="Q2402" s="11"/>
      <c r="R2402" s="11"/>
      <c r="S2402" s="11"/>
      <c r="T2402" s="11"/>
      <c r="U2402" s="11"/>
      <c r="V2402" s="11"/>
      <c r="W2402" s="11"/>
      <c r="X2402" s="11"/>
      <c r="Y2402" s="11"/>
      <c r="Z2402" s="11"/>
      <c r="AA2402" s="11"/>
      <c r="AB2402" s="11"/>
    </row>
    <row r="2403" spans="2:28" x14ac:dyDescent="0.2">
      <c r="B2403" s="13">
        <f t="shared" si="418"/>
        <v>2400</v>
      </c>
      <c r="C2403" s="12">
        <v>9.4924821642993207E-2</v>
      </c>
      <c r="D2403" s="11">
        <f t="shared" si="410"/>
        <v>16</v>
      </c>
      <c r="E2403" s="11">
        <f t="shared" si="411"/>
        <v>16</v>
      </c>
      <c r="F2403" s="11">
        <f t="shared" si="412"/>
        <v>2400</v>
      </c>
      <c r="G2403" s="12">
        <v>0.42250126061923776</v>
      </c>
      <c r="H2403" s="27">
        <f t="shared" si="413"/>
        <v>1</v>
      </c>
      <c r="I2403" s="11">
        <f t="shared" si="414"/>
        <v>0</v>
      </c>
      <c r="J2403" s="28">
        <f t="shared" si="415"/>
        <v>0</v>
      </c>
      <c r="K2403" s="28">
        <f t="shared" si="416"/>
        <v>2400</v>
      </c>
      <c r="L2403" s="28">
        <f t="shared" si="417"/>
        <v>2400</v>
      </c>
      <c r="M2403" s="41">
        <f>AVERAGE($K$4:K2403)</f>
        <v>2726.5</v>
      </c>
      <c r="N2403" s="41">
        <f>_xlfn.STDEV.S($K$4:K2403)</f>
        <v>352.94544578901946</v>
      </c>
      <c r="O2403" s="41">
        <f t="shared" si="419"/>
        <v>2712.3723730011475</v>
      </c>
      <c r="P2403" s="41">
        <f t="shared" si="420"/>
        <v>2740.6276269988525</v>
      </c>
      <c r="Q2403" s="11"/>
      <c r="R2403" s="11"/>
      <c r="S2403" s="11"/>
      <c r="T2403" s="11"/>
      <c r="U2403" s="11"/>
      <c r="V2403" s="11"/>
      <c r="W2403" s="11"/>
      <c r="X2403" s="11"/>
      <c r="Y2403" s="11"/>
      <c r="Z2403" s="11"/>
      <c r="AA2403" s="11"/>
      <c r="AB2403" s="11"/>
    </row>
    <row r="2404" spans="2:28" x14ac:dyDescent="0.2">
      <c r="B2404" s="13">
        <f t="shared" si="418"/>
        <v>2401</v>
      </c>
      <c r="C2404" s="12">
        <v>0.51426633098110397</v>
      </c>
      <c r="D2404" s="11">
        <f t="shared" si="410"/>
        <v>20</v>
      </c>
      <c r="E2404" s="11">
        <f t="shared" si="411"/>
        <v>20</v>
      </c>
      <c r="F2404" s="11">
        <f t="shared" si="412"/>
        <v>3000</v>
      </c>
      <c r="G2404" s="12">
        <v>0.41662549403452942</v>
      </c>
      <c r="H2404" s="27">
        <f t="shared" si="413"/>
        <v>2</v>
      </c>
      <c r="I2404" s="11">
        <f t="shared" si="414"/>
        <v>0</v>
      </c>
      <c r="J2404" s="28">
        <f t="shared" si="415"/>
        <v>0</v>
      </c>
      <c r="K2404" s="28">
        <f t="shared" si="416"/>
        <v>3000</v>
      </c>
      <c r="L2404" s="28">
        <f t="shared" si="417"/>
        <v>2401</v>
      </c>
      <c r="M2404" s="41">
        <f>AVERAGE($K$4:K2404)</f>
        <v>2726.6139108704706</v>
      </c>
      <c r="N2404" s="41">
        <f>_xlfn.STDEV.S($K$4:K2404)</f>
        <v>352.91604944576591</v>
      </c>
      <c r="O2404" s="41">
        <f t="shared" si="419"/>
        <v>2712.4904056039491</v>
      </c>
      <c r="P2404" s="41">
        <f t="shared" si="420"/>
        <v>2740.7374161369921</v>
      </c>
      <c r="Q2404" s="11"/>
      <c r="R2404" s="11"/>
      <c r="S2404" s="11"/>
      <c r="T2404" s="11"/>
      <c r="U2404" s="11"/>
      <c r="V2404" s="11"/>
      <c r="W2404" s="11"/>
      <c r="X2404" s="11"/>
      <c r="Y2404" s="11"/>
      <c r="Z2404" s="11"/>
      <c r="AA2404" s="11"/>
      <c r="AB2404" s="11"/>
    </row>
    <row r="2405" spans="2:28" x14ac:dyDescent="0.2">
      <c r="B2405" s="13">
        <f t="shared" si="418"/>
        <v>2402</v>
      </c>
      <c r="C2405" s="12">
        <v>0.44175148005273746</v>
      </c>
      <c r="D2405" s="11">
        <f t="shared" si="410"/>
        <v>19</v>
      </c>
      <c r="E2405" s="11">
        <f t="shared" si="411"/>
        <v>19</v>
      </c>
      <c r="F2405" s="11">
        <f t="shared" si="412"/>
        <v>2850</v>
      </c>
      <c r="G2405" s="12">
        <v>0.21521452018989973</v>
      </c>
      <c r="H2405" s="27">
        <f t="shared" si="413"/>
        <v>1</v>
      </c>
      <c r="I2405" s="11">
        <f t="shared" si="414"/>
        <v>0</v>
      </c>
      <c r="J2405" s="28">
        <f t="shared" si="415"/>
        <v>0</v>
      </c>
      <c r="K2405" s="28">
        <f t="shared" si="416"/>
        <v>2850</v>
      </c>
      <c r="L2405" s="28">
        <f t="shared" si="417"/>
        <v>2402</v>
      </c>
      <c r="M2405" s="41">
        <f>AVERAGE($K$4:K2405)</f>
        <v>2726.6652789342215</v>
      </c>
      <c r="N2405" s="41">
        <f>_xlfn.STDEV.S($K$4:K2405)</f>
        <v>352.85152961403321</v>
      </c>
      <c r="O2405" s="41">
        <f t="shared" si="419"/>
        <v>2712.5472983980635</v>
      </c>
      <c r="P2405" s="41">
        <f t="shared" si="420"/>
        <v>2740.7832594703796</v>
      </c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  <c r="AA2405" s="11"/>
      <c r="AB2405" s="11"/>
    </row>
    <row r="2406" spans="2:28" x14ac:dyDescent="0.2">
      <c r="B2406" s="13">
        <f t="shared" si="418"/>
        <v>2403</v>
      </c>
      <c r="C2406" s="12">
        <v>0.55632400514442393</v>
      </c>
      <c r="D2406" s="11">
        <f t="shared" si="410"/>
        <v>20</v>
      </c>
      <c r="E2406" s="11">
        <f t="shared" si="411"/>
        <v>20</v>
      </c>
      <c r="F2406" s="11">
        <f t="shared" si="412"/>
        <v>3000</v>
      </c>
      <c r="G2406" s="12">
        <v>0.52351107854611312</v>
      </c>
      <c r="H2406" s="27">
        <f t="shared" si="413"/>
        <v>2</v>
      </c>
      <c r="I2406" s="11">
        <f t="shared" si="414"/>
        <v>0</v>
      </c>
      <c r="J2406" s="28">
        <f t="shared" si="415"/>
        <v>0</v>
      </c>
      <c r="K2406" s="28">
        <f t="shared" si="416"/>
        <v>3000</v>
      </c>
      <c r="L2406" s="28">
        <f t="shared" si="417"/>
        <v>2403</v>
      </c>
      <c r="M2406" s="41">
        <f>AVERAGE($K$4:K2406)</f>
        <v>2726.7790262172284</v>
      </c>
      <c r="N2406" s="41">
        <f>_xlfn.STDEV.S($K$4:K2406)</f>
        <v>352.82213575207209</v>
      </c>
      <c r="O2406" s="41">
        <f t="shared" si="419"/>
        <v>2712.6651623604903</v>
      </c>
      <c r="P2406" s="41">
        <f t="shared" si="420"/>
        <v>2740.8928900739666</v>
      </c>
      <c r="Q2406" s="11"/>
      <c r="R2406" s="11"/>
      <c r="S2406" s="11"/>
      <c r="T2406" s="11"/>
      <c r="U2406" s="11"/>
      <c r="V2406" s="11"/>
      <c r="W2406" s="11"/>
      <c r="X2406" s="11"/>
      <c r="Y2406" s="11"/>
      <c r="Z2406" s="11"/>
      <c r="AA2406" s="11"/>
      <c r="AB2406" s="11"/>
    </row>
    <row r="2407" spans="2:28" x14ac:dyDescent="0.2">
      <c r="B2407" s="13">
        <f t="shared" si="418"/>
        <v>2404</v>
      </c>
      <c r="C2407" s="12">
        <v>0.31101414248347781</v>
      </c>
      <c r="D2407" s="11">
        <f t="shared" si="410"/>
        <v>18</v>
      </c>
      <c r="E2407" s="11">
        <f t="shared" si="411"/>
        <v>18</v>
      </c>
      <c r="F2407" s="11">
        <f t="shared" si="412"/>
        <v>2700</v>
      </c>
      <c r="G2407" s="12">
        <v>0.4074990450745265</v>
      </c>
      <c r="H2407" s="27">
        <f t="shared" si="413"/>
        <v>1</v>
      </c>
      <c r="I2407" s="11">
        <f t="shared" si="414"/>
        <v>0</v>
      </c>
      <c r="J2407" s="28">
        <f t="shared" si="415"/>
        <v>0</v>
      </c>
      <c r="K2407" s="28">
        <f t="shared" si="416"/>
        <v>2700</v>
      </c>
      <c r="L2407" s="28">
        <f t="shared" si="417"/>
        <v>2404</v>
      </c>
      <c r="M2407" s="41">
        <f>AVERAGE($K$4:K2407)</f>
        <v>2726.7678868552412</v>
      </c>
      <c r="N2407" s="41">
        <f>_xlfn.STDEV.S($K$4:K2407)</f>
        <v>352.74913809107642</v>
      </c>
      <c r="O2407" s="41">
        <f t="shared" si="419"/>
        <v>2712.6598812609418</v>
      </c>
      <c r="P2407" s="41">
        <f t="shared" si="420"/>
        <v>2740.8758924495405</v>
      </c>
      <c r="Q2407" s="11"/>
      <c r="R2407" s="11"/>
      <c r="S2407" s="11"/>
      <c r="T2407" s="11"/>
      <c r="U2407" s="11"/>
      <c r="V2407" s="11"/>
      <c r="W2407" s="11"/>
      <c r="X2407" s="11"/>
      <c r="Y2407" s="11"/>
      <c r="Z2407" s="11"/>
      <c r="AA2407" s="11"/>
      <c r="AB2407" s="11"/>
    </row>
    <row r="2408" spans="2:28" x14ac:dyDescent="0.2">
      <c r="B2408" s="13">
        <f t="shared" si="418"/>
        <v>2405</v>
      </c>
      <c r="C2408" s="12">
        <v>0.32354528826584938</v>
      </c>
      <c r="D2408" s="11">
        <f t="shared" si="410"/>
        <v>18</v>
      </c>
      <c r="E2408" s="11">
        <f t="shared" si="411"/>
        <v>18</v>
      </c>
      <c r="F2408" s="11">
        <f t="shared" si="412"/>
        <v>2700</v>
      </c>
      <c r="G2408" s="12">
        <v>0.84633588168915985</v>
      </c>
      <c r="H2408" s="27">
        <f t="shared" si="413"/>
        <v>3</v>
      </c>
      <c r="I2408" s="11">
        <f t="shared" si="414"/>
        <v>0</v>
      </c>
      <c r="J2408" s="28">
        <f t="shared" si="415"/>
        <v>0</v>
      </c>
      <c r="K2408" s="28">
        <f t="shared" si="416"/>
        <v>2700</v>
      </c>
      <c r="L2408" s="28">
        <f t="shared" si="417"/>
        <v>2405</v>
      </c>
      <c r="M2408" s="41">
        <f>AVERAGE($K$4:K2408)</f>
        <v>2726.7567567567567</v>
      </c>
      <c r="N2408" s="41">
        <f>_xlfn.STDEV.S($K$4:K2408)</f>
        <v>352.67618571834078</v>
      </c>
      <c r="O2408" s="41">
        <f t="shared" si="419"/>
        <v>2712.6546045637701</v>
      </c>
      <c r="P2408" s="41">
        <f t="shared" si="420"/>
        <v>2740.8589089497432</v>
      </c>
      <c r="Q2408" s="11"/>
      <c r="R2408" s="11"/>
      <c r="S2408" s="11"/>
      <c r="T2408" s="11"/>
      <c r="U2408" s="11"/>
      <c r="V2408" s="11"/>
      <c r="W2408" s="11"/>
      <c r="X2408" s="11"/>
      <c r="Y2408" s="11"/>
      <c r="Z2408" s="11"/>
      <c r="AA2408" s="11"/>
      <c r="AB2408" s="11"/>
    </row>
    <row r="2409" spans="2:28" x14ac:dyDescent="0.2">
      <c r="B2409" s="13">
        <f t="shared" si="418"/>
        <v>2406</v>
      </c>
      <c r="C2409" s="12">
        <v>0.40110670503308077</v>
      </c>
      <c r="D2409" s="11">
        <f t="shared" si="410"/>
        <v>19</v>
      </c>
      <c r="E2409" s="11">
        <f t="shared" si="411"/>
        <v>19</v>
      </c>
      <c r="F2409" s="11">
        <f t="shared" si="412"/>
        <v>2850</v>
      </c>
      <c r="G2409" s="12">
        <v>0.65451769162593321</v>
      </c>
      <c r="H2409" s="27">
        <f t="shared" si="413"/>
        <v>2</v>
      </c>
      <c r="I2409" s="11">
        <f t="shared" si="414"/>
        <v>0</v>
      </c>
      <c r="J2409" s="28">
        <f t="shared" si="415"/>
        <v>0</v>
      </c>
      <c r="K2409" s="28">
        <f t="shared" si="416"/>
        <v>2850</v>
      </c>
      <c r="L2409" s="28">
        <f t="shared" si="417"/>
        <v>2406</v>
      </c>
      <c r="M2409" s="41">
        <f>AVERAGE($K$4:K2409)</f>
        <v>2726.8079800498754</v>
      </c>
      <c r="N2409" s="41">
        <f>_xlfn.STDEV.S($K$4:K2409)</f>
        <v>352.61180842015358</v>
      </c>
      <c r="O2409" s="41">
        <f t="shared" si="419"/>
        <v>2712.7113353991535</v>
      </c>
      <c r="P2409" s="41">
        <f t="shared" si="420"/>
        <v>2740.9046247005972</v>
      </c>
      <c r="Q2409" s="11"/>
      <c r="R2409" s="11"/>
      <c r="S2409" s="11"/>
      <c r="T2409" s="11"/>
      <c r="U2409" s="11"/>
      <c r="V2409" s="11"/>
      <c r="W2409" s="11"/>
      <c r="X2409" s="11"/>
      <c r="Y2409" s="11"/>
      <c r="Z2409" s="11"/>
      <c r="AA2409" s="11"/>
      <c r="AB2409" s="11"/>
    </row>
    <row r="2410" spans="2:28" x14ac:dyDescent="0.2">
      <c r="B2410" s="13">
        <f t="shared" si="418"/>
        <v>2407</v>
      </c>
      <c r="C2410" s="12">
        <v>0.29825587520169672</v>
      </c>
      <c r="D2410" s="11">
        <f t="shared" si="410"/>
        <v>18</v>
      </c>
      <c r="E2410" s="11">
        <f t="shared" si="411"/>
        <v>18</v>
      </c>
      <c r="F2410" s="11">
        <f t="shared" si="412"/>
        <v>2700</v>
      </c>
      <c r="G2410" s="12">
        <v>0.17577207332749778</v>
      </c>
      <c r="H2410" s="27">
        <f t="shared" si="413"/>
        <v>1</v>
      </c>
      <c r="I2410" s="11">
        <f t="shared" si="414"/>
        <v>0</v>
      </c>
      <c r="J2410" s="28">
        <f t="shared" si="415"/>
        <v>0</v>
      </c>
      <c r="K2410" s="28">
        <f t="shared" si="416"/>
        <v>2700</v>
      </c>
      <c r="L2410" s="28">
        <f t="shared" si="417"/>
        <v>2407</v>
      </c>
      <c r="M2410" s="41">
        <f>AVERAGE($K$4:K2410)</f>
        <v>2726.7968425425843</v>
      </c>
      <c r="N2410" s="41">
        <f>_xlfn.STDEV.S($K$4:K2410)</f>
        <v>352.53894666789171</v>
      </c>
      <c r="O2410" s="41">
        <f t="shared" si="419"/>
        <v>2712.7060416526019</v>
      </c>
      <c r="P2410" s="41">
        <f t="shared" si="420"/>
        <v>2740.8876434325666</v>
      </c>
      <c r="Q2410" s="11"/>
      <c r="R2410" s="11"/>
      <c r="S2410" s="11"/>
      <c r="T2410" s="11"/>
      <c r="U2410" s="11"/>
      <c r="V2410" s="11"/>
      <c r="W2410" s="11"/>
      <c r="X2410" s="11"/>
      <c r="Y2410" s="11"/>
      <c r="Z2410" s="11"/>
      <c r="AA2410" s="11"/>
      <c r="AB2410" s="11"/>
    </row>
    <row r="2411" spans="2:28" x14ac:dyDescent="0.2">
      <c r="B2411" s="13">
        <f t="shared" si="418"/>
        <v>2408</v>
      </c>
      <c r="C2411" s="12">
        <v>0.38405782262991273</v>
      </c>
      <c r="D2411" s="11">
        <f t="shared" si="410"/>
        <v>19</v>
      </c>
      <c r="E2411" s="11">
        <f t="shared" si="411"/>
        <v>19</v>
      </c>
      <c r="F2411" s="11">
        <f t="shared" si="412"/>
        <v>2850</v>
      </c>
      <c r="G2411" s="12">
        <v>0.91975099506236124</v>
      </c>
      <c r="H2411" s="27">
        <f t="shared" si="413"/>
        <v>4</v>
      </c>
      <c r="I2411" s="11">
        <f t="shared" si="414"/>
        <v>0</v>
      </c>
      <c r="J2411" s="28">
        <f t="shared" si="415"/>
        <v>0</v>
      </c>
      <c r="K2411" s="28">
        <f t="shared" si="416"/>
        <v>2850</v>
      </c>
      <c r="L2411" s="28">
        <f t="shared" si="417"/>
        <v>2408</v>
      </c>
      <c r="M2411" s="41">
        <f>AVERAGE($K$4:K2411)</f>
        <v>2726.8480066445181</v>
      </c>
      <c r="N2411" s="41">
        <f>_xlfn.STDEV.S($K$4:K2411)</f>
        <v>352.47464904284539</v>
      </c>
      <c r="O2411" s="41">
        <f t="shared" si="419"/>
        <v>2712.7627042437721</v>
      </c>
      <c r="P2411" s="41">
        <f t="shared" si="420"/>
        <v>2740.9333090452642</v>
      </c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  <c r="AA2411" s="11"/>
      <c r="AB2411" s="11"/>
    </row>
    <row r="2412" spans="2:28" x14ac:dyDescent="0.2">
      <c r="B2412" s="13">
        <f t="shared" si="418"/>
        <v>2409</v>
      </c>
      <c r="C2412" s="12">
        <v>0.66409637072791283</v>
      </c>
      <c r="D2412" s="11">
        <f t="shared" si="410"/>
        <v>20</v>
      </c>
      <c r="E2412" s="11">
        <f t="shared" si="411"/>
        <v>20</v>
      </c>
      <c r="F2412" s="11">
        <f t="shared" si="412"/>
        <v>3000</v>
      </c>
      <c r="G2412" s="12">
        <v>0.12425855401476116</v>
      </c>
      <c r="H2412" s="27">
        <f t="shared" si="413"/>
        <v>1</v>
      </c>
      <c r="I2412" s="11">
        <f t="shared" si="414"/>
        <v>0</v>
      </c>
      <c r="J2412" s="28">
        <f t="shared" si="415"/>
        <v>0</v>
      </c>
      <c r="K2412" s="28">
        <f t="shared" si="416"/>
        <v>3000</v>
      </c>
      <c r="L2412" s="28">
        <f t="shared" si="417"/>
        <v>2409</v>
      </c>
      <c r="M2412" s="41">
        <f>AVERAGE($K$4:K2412)</f>
        <v>2726.9613947696139</v>
      </c>
      <c r="N2412" s="41">
        <f>_xlfn.STDEV.S($K$4:K2412)</f>
        <v>352.44539491867783</v>
      </c>
      <c r="O2412" s="41">
        <f t="shared" si="419"/>
        <v>2712.8801878758527</v>
      </c>
      <c r="P2412" s="41">
        <f t="shared" si="420"/>
        <v>2741.0426016633751</v>
      </c>
      <c r="Q2412" s="11"/>
      <c r="R2412" s="11"/>
      <c r="S2412" s="11"/>
      <c r="T2412" s="11"/>
      <c r="U2412" s="11"/>
      <c r="V2412" s="11"/>
      <c r="W2412" s="11"/>
      <c r="X2412" s="11"/>
      <c r="Y2412" s="11"/>
      <c r="Z2412" s="11"/>
      <c r="AA2412" s="11"/>
      <c r="AB2412" s="11"/>
    </row>
    <row r="2413" spans="2:28" x14ac:dyDescent="0.2">
      <c r="B2413" s="13">
        <f t="shared" si="418"/>
        <v>2410</v>
      </c>
      <c r="C2413" s="12">
        <v>0.23433101811994128</v>
      </c>
      <c r="D2413" s="11">
        <f t="shared" si="410"/>
        <v>17</v>
      </c>
      <c r="E2413" s="11">
        <f t="shared" si="411"/>
        <v>17</v>
      </c>
      <c r="F2413" s="11">
        <f t="shared" si="412"/>
        <v>2550</v>
      </c>
      <c r="G2413" s="12">
        <v>0.70845125081683191</v>
      </c>
      <c r="H2413" s="27">
        <f t="shared" si="413"/>
        <v>2</v>
      </c>
      <c r="I2413" s="11">
        <f t="shared" si="414"/>
        <v>0</v>
      </c>
      <c r="J2413" s="28">
        <f t="shared" si="415"/>
        <v>0</v>
      </c>
      <c r="K2413" s="28">
        <f t="shared" si="416"/>
        <v>2550</v>
      </c>
      <c r="L2413" s="28">
        <f t="shared" si="417"/>
        <v>2410</v>
      </c>
      <c r="M2413" s="41">
        <f>AVERAGE($K$4:K2413)</f>
        <v>2726.8879668049794</v>
      </c>
      <c r="N2413" s="41">
        <f>_xlfn.STDEV.S($K$4:K2413)</f>
        <v>352.39067280653882</v>
      </c>
      <c r="O2413" s="41">
        <f t="shared" si="419"/>
        <v>2712.8118704170674</v>
      </c>
      <c r="P2413" s="41">
        <f t="shared" si="420"/>
        <v>2740.9640631928914</v>
      </c>
      <c r="Q2413" s="11"/>
      <c r="R2413" s="11"/>
      <c r="S2413" s="11"/>
      <c r="T2413" s="11"/>
      <c r="U2413" s="11"/>
      <c r="V2413" s="11"/>
      <c r="W2413" s="11"/>
      <c r="X2413" s="11"/>
      <c r="Y2413" s="11"/>
      <c r="Z2413" s="11"/>
      <c r="AA2413" s="11"/>
      <c r="AB2413" s="11"/>
    </row>
    <row r="2414" spans="2:28" x14ac:dyDescent="0.2">
      <c r="B2414" s="13">
        <f t="shared" si="418"/>
        <v>2411</v>
      </c>
      <c r="C2414" s="12">
        <v>0.20689788793500463</v>
      </c>
      <c r="D2414" s="11">
        <f t="shared" si="410"/>
        <v>17</v>
      </c>
      <c r="E2414" s="11">
        <f t="shared" si="411"/>
        <v>17</v>
      </c>
      <c r="F2414" s="11">
        <f t="shared" si="412"/>
        <v>2550</v>
      </c>
      <c r="G2414" s="12">
        <v>0.57999742732518333</v>
      </c>
      <c r="H2414" s="27">
        <f t="shared" si="413"/>
        <v>2</v>
      </c>
      <c r="I2414" s="11">
        <f t="shared" si="414"/>
        <v>0</v>
      </c>
      <c r="J2414" s="28">
        <f t="shared" si="415"/>
        <v>0</v>
      </c>
      <c r="K2414" s="28">
        <f t="shared" si="416"/>
        <v>2550</v>
      </c>
      <c r="L2414" s="28">
        <f t="shared" si="417"/>
        <v>2411</v>
      </c>
      <c r="M2414" s="41">
        <f>AVERAGE($K$4:K2414)</f>
        <v>2726.8145997511406</v>
      </c>
      <c r="N2414" s="41">
        <f>_xlfn.STDEV.S($K$4:K2414)</f>
        <v>352.33597232856692</v>
      </c>
      <c r="O2414" s="41">
        <f t="shared" si="419"/>
        <v>2712.7436102758793</v>
      </c>
      <c r="P2414" s="41">
        <f t="shared" si="420"/>
        <v>2740.8855892264019</v>
      </c>
      <c r="Q2414" s="11"/>
      <c r="R2414" s="11"/>
      <c r="S2414" s="11"/>
      <c r="T2414" s="11"/>
      <c r="U2414" s="11"/>
      <c r="V2414" s="11"/>
      <c r="W2414" s="11"/>
      <c r="X2414" s="11"/>
      <c r="Y2414" s="11"/>
      <c r="Z2414" s="11"/>
      <c r="AA2414" s="11"/>
      <c r="AB2414" s="11"/>
    </row>
    <row r="2415" spans="2:28" x14ac:dyDescent="0.2">
      <c r="B2415" s="13">
        <f t="shared" si="418"/>
        <v>2412</v>
      </c>
      <c r="C2415" s="12">
        <v>0.35097888732722049</v>
      </c>
      <c r="D2415" s="11">
        <f t="shared" si="410"/>
        <v>19</v>
      </c>
      <c r="E2415" s="11">
        <f t="shared" si="411"/>
        <v>19</v>
      </c>
      <c r="F2415" s="11">
        <f t="shared" si="412"/>
        <v>2850</v>
      </c>
      <c r="G2415" s="12">
        <v>0.8445554251732168</v>
      </c>
      <c r="H2415" s="27">
        <f t="shared" si="413"/>
        <v>3</v>
      </c>
      <c r="I2415" s="11">
        <f t="shared" si="414"/>
        <v>0</v>
      </c>
      <c r="J2415" s="28">
        <f t="shared" si="415"/>
        <v>0</v>
      </c>
      <c r="K2415" s="28">
        <f t="shared" si="416"/>
        <v>2850</v>
      </c>
      <c r="L2415" s="28">
        <f t="shared" si="417"/>
        <v>2412</v>
      </c>
      <c r="M2415" s="41">
        <f>AVERAGE($K$4:K2415)</f>
        <v>2726.8656716417909</v>
      </c>
      <c r="N2415" s="41">
        <f>_xlfn.STDEV.S($K$4:K2415)</f>
        <v>352.27182605897968</v>
      </c>
      <c r="O2415" s="41">
        <f t="shared" si="419"/>
        <v>2712.8001635045994</v>
      </c>
      <c r="P2415" s="41">
        <f t="shared" si="420"/>
        <v>2740.9311797789824</v>
      </c>
      <c r="Q2415" s="11"/>
      <c r="R2415" s="11"/>
      <c r="S2415" s="11"/>
      <c r="T2415" s="11"/>
      <c r="U2415" s="11"/>
      <c r="V2415" s="11"/>
      <c r="W2415" s="11"/>
      <c r="X2415" s="11"/>
      <c r="Y2415" s="11"/>
      <c r="Z2415" s="11"/>
      <c r="AA2415" s="11"/>
      <c r="AB2415" s="11"/>
    </row>
    <row r="2416" spans="2:28" x14ac:dyDescent="0.2">
      <c r="B2416" s="13">
        <f t="shared" si="418"/>
        <v>2413</v>
      </c>
      <c r="C2416" s="12">
        <v>0.64998118975746533</v>
      </c>
      <c r="D2416" s="11">
        <f t="shared" si="410"/>
        <v>20</v>
      </c>
      <c r="E2416" s="11">
        <f t="shared" si="411"/>
        <v>20</v>
      </c>
      <c r="F2416" s="11">
        <f t="shared" si="412"/>
        <v>3000</v>
      </c>
      <c r="G2416" s="12">
        <v>0.74964970389723862</v>
      </c>
      <c r="H2416" s="27">
        <f t="shared" si="413"/>
        <v>3</v>
      </c>
      <c r="I2416" s="11">
        <f t="shared" si="414"/>
        <v>0</v>
      </c>
      <c r="J2416" s="28">
        <f t="shared" si="415"/>
        <v>0</v>
      </c>
      <c r="K2416" s="28">
        <f t="shared" si="416"/>
        <v>3000</v>
      </c>
      <c r="L2416" s="28">
        <f t="shared" si="417"/>
        <v>2413</v>
      </c>
      <c r="M2416" s="41">
        <f>AVERAGE($K$4:K2416)</f>
        <v>2726.9788644840446</v>
      </c>
      <c r="N2416" s="41">
        <f>_xlfn.STDEV.S($K$4:K2416)</f>
        <v>352.24268210810288</v>
      </c>
      <c r="O2416" s="41">
        <f t="shared" si="419"/>
        <v>2712.9174375225339</v>
      </c>
      <c r="P2416" s="41">
        <f t="shared" si="420"/>
        <v>2741.0402914455553</v>
      </c>
      <c r="Q2416" s="11"/>
      <c r="R2416" s="11"/>
      <c r="S2416" s="11"/>
      <c r="T2416" s="11"/>
      <c r="U2416" s="11"/>
      <c r="V2416" s="11"/>
      <c r="W2416" s="11"/>
      <c r="X2416" s="11"/>
      <c r="Y2416" s="11"/>
      <c r="Z2416" s="11"/>
      <c r="AA2416" s="11"/>
      <c r="AB2416" s="11"/>
    </row>
    <row r="2417" spans="2:28" x14ac:dyDescent="0.2">
      <c r="B2417" s="13">
        <f t="shared" si="418"/>
        <v>2414</v>
      </c>
      <c r="C2417" s="12">
        <v>0.19168763474417783</v>
      </c>
      <c r="D2417" s="11">
        <f t="shared" si="410"/>
        <v>17</v>
      </c>
      <c r="E2417" s="11">
        <f t="shared" si="411"/>
        <v>17</v>
      </c>
      <c r="F2417" s="11">
        <f t="shared" si="412"/>
        <v>2550</v>
      </c>
      <c r="G2417" s="12">
        <v>0.4654317841507809</v>
      </c>
      <c r="H2417" s="27">
        <f t="shared" si="413"/>
        <v>1</v>
      </c>
      <c r="I2417" s="11">
        <f t="shared" si="414"/>
        <v>0</v>
      </c>
      <c r="J2417" s="28">
        <f t="shared" si="415"/>
        <v>0</v>
      </c>
      <c r="K2417" s="28">
        <f t="shared" si="416"/>
        <v>2550</v>
      </c>
      <c r="L2417" s="28">
        <f t="shared" si="417"/>
        <v>2414</v>
      </c>
      <c r="M2417" s="41">
        <f>AVERAGE($K$4:K2417)</f>
        <v>2726.9055509527757</v>
      </c>
      <c r="N2417" s="41">
        <f>_xlfn.STDEV.S($K$4:K2417)</f>
        <v>352.18810696527225</v>
      </c>
      <c r="O2417" s="41">
        <f t="shared" si="419"/>
        <v>2712.8492178648235</v>
      </c>
      <c r="P2417" s="41">
        <f t="shared" si="420"/>
        <v>2740.9618840407279</v>
      </c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  <c r="AA2417" s="11"/>
      <c r="AB2417" s="11"/>
    </row>
    <row r="2418" spans="2:28" x14ac:dyDescent="0.2">
      <c r="B2418" s="13">
        <f t="shared" si="418"/>
        <v>2415</v>
      </c>
      <c r="C2418" s="12">
        <v>0.72333362439046545</v>
      </c>
      <c r="D2418" s="11">
        <f t="shared" si="410"/>
        <v>21</v>
      </c>
      <c r="E2418" s="11">
        <f t="shared" si="411"/>
        <v>21</v>
      </c>
      <c r="F2418" s="11">
        <f t="shared" si="412"/>
        <v>3150</v>
      </c>
      <c r="G2418" s="12">
        <v>0.78686914158431243</v>
      </c>
      <c r="H2418" s="27">
        <f t="shared" si="413"/>
        <v>3</v>
      </c>
      <c r="I2418" s="11">
        <f t="shared" si="414"/>
        <v>0</v>
      </c>
      <c r="J2418" s="28">
        <f t="shared" si="415"/>
        <v>0</v>
      </c>
      <c r="K2418" s="28">
        <f t="shared" si="416"/>
        <v>3150</v>
      </c>
      <c r="L2418" s="28">
        <f t="shared" si="417"/>
        <v>2415</v>
      </c>
      <c r="M2418" s="41">
        <f>AVERAGE($K$4:K2418)</f>
        <v>2727.0807453416151</v>
      </c>
      <c r="N2418" s="41">
        <f>_xlfn.STDEV.S($K$4:K2418)</f>
        <v>352.22039170219</v>
      </c>
      <c r="O2418" s="41">
        <f t="shared" si="419"/>
        <v>2713.0260374272962</v>
      </c>
      <c r="P2418" s="41">
        <f t="shared" si="420"/>
        <v>2741.135453255934</v>
      </c>
      <c r="Q2418" s="11"/>
      <c r="R2418" s="11"/>
      <c r="S2418" s="11"/>
      <c r="T2418" s="11"/>
      <c r="U2418" s="11"/>
      <c r="V2418" s="11"/>
      <c r="W2418" s="11"/>
      <c r="X2418" s="11"/>
      <c r="Y2418" s="11"/>
      <c r="Z2418" s="11"/>
      <c r="AA2418" s="11"/>
      <c r="AB2418" s="11"/>
    </row>
    <row r="2419" spans="2:28" x14ac:dyDescent="0.2">
      <c r="B2419" s="13">
        <f t="shared" si="418"/>
        <v>2416</v>
      </c>
      <c r="C2419" s="12">
        <v>0.15772473240510254</v>
      </c>
      <c r="D2419" s="11">
        <f t="shared" si="410"/>
        <v>17</v>
      </c>
      <c r="E2419" s="11">
        <f t="shared" si="411"/>
        <v>17</v>
      </c>
      <c r="F2419" s="11">
        <f t="shared" si="412"/>
        <v>2550</v>
      </c>
      <c r="G2419" s="12">
        <v>0.13686549098851086</v>
      </c>
      <c r="H2419" s="27">
        <f t="shared" si="413"/>
        <v>0</v>
      </c>
      <c r="I2419" s="11">
        <f t="shared" si="414"/>
        <v>0</v>
      </c>
      <c r="J2419" s="28">
        <f t="shared" si="415"/>
        <v>0</v>
      </c>
      <c r="K2419" s="28">
        <f t="shared" si="416"/>
        <v>2550</v>
      </c>
      <c r="L2419" s="28">
        <f t="shared" si="417"/>
        <v>2416</v>
      </c>
      <c r="M2419" s="41">
        <f>AVERAGE($K$4:K2419)</f>
        <v>2727.0074503311257</v>
      </c>
      <c r="N2419" s="41">
        <f>_xlfn.STDEV.S($K$4:K2419)</f>
        <v>352.16588874419296</v>
      </c>
      <c r="O2419" s="41">
        <f t="shared" si="419"/>
        <v>2712.9578286995029</v>
      </c>
      <c r="P2419" s="41">
        <f t="shared" si="420"/>
        <v>2741.0570719627485</v>
      </c>
      <c r="Q2419" s="11"/>
      <c r="R2419" s="11"/>
      <c r="S2419" s="11"/>
      <c r="T2419" s="11"/>
      <c r="U2419" s="11"/>
      <c r="V2419" s="11"/>
      <c r="W2419" s="11"/>
      <c r="X2419" s="11"/>
      <c r="Y2419" s="11"/>
      <c r="Z2419" s="11"/>
      <c r="AA2419" s="11"/>
      <c r="AB2419" s="11"/>
    </row>
    <row r="2420" spans="2:28" x14ac:dyDescent="0.2">
      <c r="B2420" s="13">
        <f t="shared" si="418"/>
        <v>2417</v>
      </c>
      <c r="C2420" s="12">
        <v>0.25114952832863457</v>
      </c>
      <c r="D2420" s="11">
        <f t="shared" si="410"/>
        <v>18</v>
      </c>
      <c r="E2420" s="11">
        <f t="shared" si="411"/>
        <v>18</v>
      </c>
      <c r="F2420" s="11">
        <f t="shared" si="412"/>
        <v>2700</v>
      </c>
      <c r="G2420" s="12">
        <v>0.53129301421711195</v>
      </c>
      <c r="H2420" s="27">
        <f t="shared" si="413"/>
        <v>2</v>
      </c>
      <c r="I2420" s="11">
        <f t="shared" si="414"/>
        <v>0</v>
      </c>
      <c r="J2420" s="28">
        <f t="shared" si="415"/>
        <v>0</v>
      </c>
      <c r="K2420" s="28">
        <f t="shared" si="416"/>
        <v>2700</v>
      </c>
      <c r="L2420" s="28">
        <f t="shared" si="417"/>
        <v>2417</v>
      </c>
      <c r="M2420" s="41">
        <f>AVERAGE($K$4:K2420)</f>
        <v>2726.9962763756721</v>
      </c>
      <c r="N2420" s="41">
        <f>_xlfn.STDEV.S($K$4:K2420)</f>
        <v>352.09342773898805</v>
      </c>
      <c r="O2420" s="41">
        <f t="shared" si="419"/>
        <v>2712.9524546030543</v>
      </c>
      <c r="P2420" s="41">
        <f t="shared" si="420"/>
        <v>2741.0400981482899</v>
      </c>
      <c r="Q2420" s="11"/>
      <c r="R2420" s="11"/>
      <c r="S2420" s="11"/>
      <c r="T2420" s="11"/>
      <c r="U2420" s="11"/>
      <c r="V2420" s="11"/>
      <c r="W2420" s="11"/>
      <c r="X2420" s="11"/>
      <c r="Y2420" s="11"/>
      <c r="Z2420" s="11"/>
      <c r="AA2420" s="11"/>
      <c r="AB2420" s="11"/>
    </row>
    <row r="2421" spans="2:28" x14ac:dyDescent="0.2">
      <c r="B2421" s="13">
        <f t="shared" si="418"/>
        <v>2418</v>
      </c>
      <c r="C2421" s="12">
        <v>0.1256716389782242</v>
      </c>
      <c r="D2421" s="11">
        <f t="shared" si="410"/>
        <v>16</v>
      </c>
      <c r="E2421" s="11">
        <f t="shared" si="411"/>
        <v>16</v>
      </c>
      <c r="F2421" s="11">
        <f t="shared" si="412"/>
        <v>2400</v>
      </c>
      <c r="G2421" s="12">
        <v>0.63015395775603023</v>
      </c>
      <c r="H2421" s="27">
        <f t="shared" si="413"/>
        <v>2</v>
      </c>
      <c r="I2421" s="11">
        <f t="shared" si="414"/>
        <v>0</v>
      </c>
      <c r="J2421" s="28">
        <f t="shared" si="415"/>
        <v>0</v>
      </c>
      <c r="K2421" s="28">
        <f t="shared" si="416"/>
        <v>2400</v>
      </c>
      <c r="L2421" s="28">
        <f t="shared" si="417"/>
        <v>2418</v>
      </c>
      <c r="M2421" s="41">
        <f>AVERAGE($K$4:K2421)</f>
        <v>2726.8610421836229</v>
      </c>
      <c r="N2421" s="41">
        <f>_xlfn.STDEV.S($K$4:K2421)</f>
        <v>352.08338808874299</v>
      </c>
      <c r="O2421" s="41">
        <f t="shared" si="419"/>
        <v>2712.8205280040702</v>
      </c>
      <c r="P2421" s="41">
        <f t="shared" si="420"/>
        <v>2740.9015563631756</v>
      </c>
      <c r="Q2421" s="11"/>
      <c r="R2421" s="11"/>
      <c r="S2421" s="11"/>
      <c r="T2421" s="11"/>
      <c r="U2421" s="11"/>
      <c r="V2421" s="11"/>
      <c r="W2421" s="11"/>
      <c r="X2421" s="11"/>
      <c r="Y2421" s="11"/>
      <c r="Z2421" s="11"/>
      <c r="AA2421" s="11"/>
      <c r="AB2421" s="11"/>
    </row>
    <row r="2422" spans="2:28" x14ac:dyDescent="0.2">
      <c r="B2422" s="13">
        <f t="shared" si="418"/>
        <v>2419</v>
      </c>
      <c r="C2422" s="12">
        <v>0.57385100450558935</v>
      </c>
      <c r="D2422" s="11">
        <f t="shared" si="410"/>
        <v>20</v>
      </c>
      <c r="E2422" s="11">
        <f t="shared" si="411"/>
        <v>20</v>
      </c>
      <c r="F2422" s="11">
        <f t="shared" si="412"/>
        <v>3000</v>
      </c>
      <c r="G2422" s="12">
        <v>0.61079952678045402</v>
      </c>
      <c r="H2422" s="27">
        <f t="shared" si="413"/>
        <v>2</v>
      </c>
      <c r="I2422" s="11">
        <f t="shared" si="414"/>
        <v>0</v>
      </c>
      <c r="J2422" s="28">
        <f t="shared" si="415"/>
        <v>0</v>
      </c>
      <c r="K2422" s="28">
        <f t="shared" si="416"/>
        <v>3000</v>
      </c>
      <c r="L2422" s="28">
        <f t="shared" si="417"/>
        <v>2419</v>
      </c>
      <c r="M2422" s="41">
        <f>AVERAGE($K$4:K2422)</f>
        <v>2726.9739561802398</v>
      </c>
      <c r="N2422" s="41">
        <f>_xlfn.STDEV.S($K$4:K2422)</f>
        <v>352.05438038613352</v>
      </c>
      <c r="O2422" s="41">
        <f t="shared" si="419"/>
        <v>2712.9375038819471</v>
      </c>
      <c r="P2422" s="41">
        <f t="shared" si="420"/>
        <v>2741.0104084785326</v>
      </c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  <c r="AA2422" s="11"/>
      <c r="AB2422" s="11"/>
    </row>
    <row r="2423" spans="2:28" x14ac:dyDescent="0.2">
      <c r="B2423" s="13">
        <f t="shared" si="418"/>
        <v>2420</v>
      </c>
      <c r="C2423" s="12">
        <v>0.85078666541997716</v>
      </c>
      <c r="D2423" s="11">
        <f t="shared" si="410"/>
        <v>22</v>
      </c>
      <c r="E2423" s="11">
        <f t="shared" si="411"/>
        <v>22</v>
      </c>
      <c r="F2423" s="11">
        <f t="shared" si="412"/>
        <v>3300</v>
      </c>
      <c r="G2423" s="12">
        <v>0.3849989598387985</v>
      </c>
      <c r="H2423" s="27">
        <f t="shared" si="413"/>
        <v>2</v>
      </c>
      <c r="I2423" s="11">
        <f t="shared" si="414"/>
        <v>1</v>
      </c>
      <c r="J2423" s="28">
        <f t="shared" si="415"/>
        <v>500</v>
      </c>
      <c r="K2423" s="28">
        <f t="shared" si="416"/>
        <v>2800</v>
      </c>
      <c r="L2423" s="28">
        <f t="shared" si="417"/>
        <v>2420</v>
      </c>
      <c r="M2423" s="41">
        <f>AVERAGE($K$4:K2423)</f>
        <v>2727.004132231405</v>
      </c>
      <c r="N2423" s="41">
        <f>_xlfn.STDEV.S($K$4:K2423)</f>
        <v>351.98473460282116</v>
      </c>
      <c r="O2423" s="41">
        <f t="shared" si="419"/>
        <v>2712.9733594433569</v>
      </c>
      <c r="P2423" s="41">
        <f t="shared" si="420"/>
        <v>2741.0349050194532</v>
      </c>
      <c r="Q2423" s="11"/>
      <c r="R2423" s="11"/>
      <c r="S2423" s="11"/>
      <c r="T2423" s="11"/>
      <c r="U2423" s="11"/>
      <c r="V2423" s="11"/>
      <c r="W2423" s="11"/>
      <c r="X2423" s="11"/>
      <c r="Y2423" s="11"/>
      <c r="Z2423" s="11"/>
      <c r="AA2423" s="11"/>
      <c r="AB2423" s="11"/>
    </row>
    <row r="2424" spans="2:28" x14ac:dyDescent="0.2">
      <c r="B2424" s="13">
        <f t="shared" si="418"/>
        <v>2421</v>
      </c>
      <c r="C2424" s="12">
        <v>0.41056153728356293</v>
      </c>
      <c r="D2424" s="11">
        <f t="shared" si="410"/>
        <v>19</v>
      </c>
      <c r="E2424" s="11">
        <f t="shared" si="411"/>
        <v>19</v>
      </c>
      <c r="F2424" s="11">
        <f t="shared" si="412"/>
        <v>2850</v>
      </c>
      <c r="G2424" s="12">
        <v>0.70065754832526694</v>
      </c>
      <c r="H2424" s="27">
        <f t="shared" si="413"/>
        <v>2</v>
      </c>
      <c r="I2424" s="11">
        <f t="shared" si="414"/>
        <v>0</v>
      </c>
      <c r="J2424" s="28">
        <f t="shared" si="415"/>
        <v>0</v>
      </c>
      <c r="K2424" s="28">
        <f t="shared" si="416"/>
        <v>2850</v>
      </c>
      <c r="L2424" s="28">
        <f t="shared" si="417"/>
        <v>2421</v>
      </c>
      <c r="M2424" s="41">
        <f>AVERAGE($K$4:K2424)</f>
        <v>2727.0549359768693</v>
      </c>
      <c r="N2424" s="41">
        <f>_xlfn.STDEV.S($K$4:K2424)</f>
        <v>351.92088100157383</v>
      </c>
      <c r="O2424" s="41">
        <f t="shared" si="419"/>
        <v>2713.029608910746</v>
      </c>
      <c r="P2424" s="41">
        <f t="shared" si="420"/>
        <v>2741.0802630429926</v>
      </c>
      <c r="Q2424" s="11"/>
      <c r="R2424" s="11"/>
      <c r="S2424" s="11"/>
      <c r="T2424" s="11"/>
      <c r="U2424" s="11"/>
      <c r="V2424" s="11"/>
      <c r="W2424" s="11"/>
      <c r="X2424" s="11"/>
      <c r="Y2424" s="11"/>
      <c r="Z2424" s="11"/>
      <c r="AA2424" s="11"/>
      <c r="AB2424" s="11"/>
    </row>
    <row r="2425" spans="2:28" x14ac:dyDescent="0.2">
      <c r="B2425" s="13">
        <f t="shared" si="418"/>
        <v>2422</v>
      </c>
      <c r="C2425" s="12">
        <v>0.19150060501574773</v>
      </c>
      <c r="D2425" s="11">
        <f t="shared" si="410"/>
        <v>17</v>
      </c>
      <c r="E2425" s="11">
        <f t="shared" si="411"/>
        <v>17</v>
      </c>
      <c r="F2425" s="11">
        <f t="shared" si="412"/>
        <v>2550</v>
      </c>
      <c r="G2425" s="12">
        <v>0.43193999121384063</v>
      </c>
      <c r="H2425" s="27">
        <f t="shared" si="413"/>
        <v>1</v>
      </c>
      <c r="I2425" s="11">
        <f t="shared" si="414"/>
        <v>0</v>
      </c>
      <c r="J2425" s="28">
        <f t="shared" si="415"/>
        <v>0</v>
      </c>
      <c r="K2425" s="28">
        <f t="shared" si="416"/>
        <v>2550</v>
      </c>
      <c r="L2425" s="28">
        <f t="shared" si="417"/>
        <v>2422</v>
      </c>
      <c r="M2425" s="41">
        <f>AVERAGE($K$4:K2425)</f>
        <v>2726.9818331957058</v>
      </c>
      <c r="N2425" s="41">
        <f>_xlfn.STDEV.S($K$4:K2425)</f>
        <v>351.86658529305009</v>
      </c>
      <c r="O2425" s="41">
        <f t="shared" si="419"/>
        <v>2712.9615681629907</v>
      </c>
      <c r="P2425" s="41">
        <f t="shared" si="420"/>
        <v>2741.0020982284209</v>
      </c>
      <c r="Q2425" s="11"/>
      <c r="R2425" s="11"/>
      <c r="S2425" s="11"/>
      <c r="T2425" s="11"/>
      <c r="U2425" s="11"/>
      <c r="V2425" s="11"/>
      <c r="W2425" s="11"/>
      <c r="X2425" s="11"/>
      <c r="Y2425" s="11"/>
      <c r="Z2425" s="11"/>
      <c r="AA2425" s="11"/>
      <c r="AB2425" s="11"/>
    </row>
    <row r="2426" spans="2:28" x14ac:dyDescent="0.2">
      <c r="B2426" s="13">
        <f t="shared" si="418"/>
        <v>2423</v>
      </c>
      <c r="C2426" s="12">
        <v>0.66979612000932465</v>
      </c>
      <c r="D2426" s="11">
        <f t="shared" si="410"/>
        <v>20</v>
      </c>
      <c r="E2426" s="11">
        <f t="shared" si="411"/>
        <v>20</v>
      </c>
      <c r="F2426" s="11">
        <f t="shared" si="412"/>
        <v>3000</v>
      </c>
      <c r="G2426" s="12">
        <v>0.30996636287941515</v>
      </c>
      <c r="H2426" s="27">
        <f t="shared" si="413"/>
        <v>1</v>
      </c>
      <c r="I2426" s="11">
        <f t="shared" si="414"/>
        <v>0</v>
      </c>
      <c r="J2426" s="28">
        <f t="shared" si="415"/>
        <v>0</v>
      </c>
      <c r="K2426" s="28">
        <f t="shared" si="416"/>
        <v>3000</v>
      </c>
      <c r="L2426" s="28">
        <f t="shared" si="417"/>
        <v>2423</v>
      </c>
      <c r="M2426" s="41">
        <f>AVERAGE($K$4:K2426)</f>
        <v>2727.0945109368549</v>
      </c>
      <c r="N2426" s="41">
        <f>_xlfn.STDEV.S($K$4:K2426)</f>
        <v>351.8376585406686</v>
      </c>
      <c r="O2426" s="41">
        <f t="shared" si="419"/>
        <v>2713.078294619881</v>
      </c>
      <c r="P2426" s="41">
        <f t="shared" si="420"/>
        <v>2741.1107272538288</v>
      </c>
      <c r="Q2426" s="11"/>
      <c r="R2426" s="11"/>
      <c r="S2426" s="11"/>
      <c r="T2426" s="11"/>
      <c r="U2426" s="11"/>
      <c r="V2426" s="11"/>
      <c r="W2426" s="11"/>
      <c r="X2426" s="11"/>
      <c r="Y2426" s="11"/>
      <c r="Z2426" s="11"/>
      <c r="AA2426" s="11"/>
      <c r="AB2426" s="11"/>
    </row>
    <row r="2427" spans="2:28" x14ac:dyDescent="0.2">
      <c r="B2427" s="13">
        <f t="shared" si="418"/>
        <v>2424</v>
      </c>
      <c r="C2427" s="12">
        <v>0.33617834174721506</v>
      </c>
      <c r="D2427" s="11">
        <f t="shared" si="410"/>
        <v>18</v>
      </c>
      <c r="E2427" s="11">
        <f t="shared" si="411"/>
        <v>18</v>
      </c>
      <c r="F2427" s="11">
        <f t="shared" si="412"/>
        <v>2700</v>
      </c>
      <c r="G2427" s="12">
        <v>0.37570102127248239</v>
      </c>
      <c r="H2427" s="27">
        <f t="shared" si="413"/>
        <v>1</v>
      </c>
      <c r="I2427" s="11">
        <f t="shared" si="414"/>
        <v>0</v>
      </c>
      <c r="J2427" s="28">
        <f t="shared" si="415"/>
        <v>0</v>
      </c>
      <c r="K2427" s="28">
        <f t="shared" si="416"/>
        <v>2700</v>
      </c>
      <c r="L2427" s="28">
        <f t="shared" si="417"/>
        <v>2424</v>
      </c>
      <c r="M2427" s="41">
        <f>AVERAGE($K$4:K2427)</f>
        <v>2727.0833333333335</v>
      </c>
      <c r="N2427" s="41">
        <f>_xlfn.STDEV.S($K$4:K2427)</f>
        <v>351.76547779568568</v>
      </c>
      <c r="O2427" s="41">
        <f t="shared" si="419"/>
        <v>2713.0728862227024</v>
      </c>
      <c r="P2427" s="41">
        <f t="shared" si="420"/>
        <v>2741.0937804439645</v>
      </c>
      <c r="Q2427" s="11"/>
      <c r="R2427" s="11"/>
      <c r="S2427" s="11"/>
      <c r="T2427" s="11"/>
      <c r="U2427" s="11"/>
      <c r="V2427" s="11"/>
      <c r="W2427" s="11"/>
      <c r="X2427" s="11"/>
      <c r="Y2427" s="11"/>
      <c r="Z2427" s="11"/>
      <c r="AA2427" s="11"/>
      <c r="AB2427" s="11"/>
    </row>
    <row r="2428" spans="2:28" x14ac:dyDescent="0.2">
      <c r="B2428" s="13">
        <f t="shared" si="418"/>
        <v>2425</v>
      </c>
      <c r="C2428" s="12">
        <v>0.47746615894359423</v>
      </c>
      <c r="D2428" s="11">
        <f t="shared" si="410"/>
        <v>19</v>
      </c>
      <c r="E2428" s="11">
        <f t="shared" si="411"/>
        <v>19</v>
      </c>
      <c r="F2428" s="11">
        <f t="shared" si="412"/>
        <v>2850</v>
      </c>
      <c r="G2428" s="12">
        <v>0.88426591952680123</v>
      </c>
      <c r="H2428" s="27">
        <f t="shared" si="413"/>
        <v>3</v>
      </c>
      <c r="I2428" s="11">
        <f t="shared" si="414"/>
        <v>0</v>
      </c>
      <c r="J2428" s="28">
        <f t="shared" si="415"/>
        <v>0</v>
      </c>
      <c r="K2428" s="28">
        <f t="shared" si="416"/>
        <v>2850</v>
      </c>
      <c r="L2428" s="28">
        <f t="shared" si="417"/>
        <v>2425</v>
      </c>
      <c r="M2428" s="41">
        <f>AVERAGE($K$4:K2428)</f>
        <v>2727.1340206185569</v>
      </c>
      <c r="N2428" s="41">
        <f>_xlfn.STDEV.S($K$4:K2428)</f>
        <v>351.70176891620326</v>
      </c>
      <c r="O2428" s="41">
        <f t="shared" si="419"/>
        <v>2713.1290023793663</v>
      </c>
      <c r="P2428" s="41">
        <f t="shared" si="420"/>
        <v>2741.1390388577474</v>
      </c>
      <c r="Q2428" s="11"/>
      <c r="R2428" s="11"/>
      <c r="S2428" s="11"/>
      <c r="T2428" s="11"/>
      <c r="U2428" s="11"/>
      <c r="V2428" s="11"/>
      <c r="W2428" s="11"/>
      <c r="X2428" s="11"/>
      <c r="Y2428" s="11"/>
      <c r="Z2428" s="11"/>
      <c r="AA2428" s="11"/>
      <c r="AB2428" s="11"/>
    </row>
    <row r="2429" spans="2:28" x14ac:dyDescent="0.2">
      <c r="B2429" s="13">
        <f t="shared" si="418"/>
        <v>2426</v>
      </c>
      <c r="C2429" s="12">
        <v>0.6629732059176211</v>
      </c>
      <c r="D2429" s="11">
        <f t="shared" si="410"/>
        <v>20</v>
      </c>
      <c r="E2429" s="11">
        <f t="shared" si="411"/>
        <v>20</v>
      </c>
      <c r="F2429" s="11">
        <f t="shared" si="412"/>
        <v>3000</v>
      </c>
      <c r="G2429" s="12">
        <v>0.99371787237432019</v>
      </c>
      <c r="H2429" s="27">
        <f t="shared" si="413"/>
        <v>6</v>
      </c>
      <c r="I2429" s="11">
        <f t="shared" si="414"/>
        <v>0</v>
      </c>
      <c r="J2429" s="28">
        <f t="shared" si="415"/>
        <v>0</v>
      </c>
      <c r="K2429" s="28">
        <f t="shared" si="416"/>
        <v>3000</v>
      </c>
      <c r="L2429" s="28">
        <f t="shared" si="417"/>
        <v>2426</v>
      </c>
      <c r="M2429" s="41">
        <f>AVERAGE($K$4:K2429)</f>
        <v>2727.2464962901895</v>
      </c>
      <c r="N2429" s="41">
        <f>_xlfn.STDEV.S($K$4:K2429)</f>
        <v>351.67288373240763</v>
      </c>
      <c r="O2429" s="41">
        <f t="shared" si="419"/>
        <v>2713.2455176669214</v>
      </c>
      <c r="P2429" s="41">
        <f t="shared" si="420"/>
        <v>2741.2474749134576</v>
      </c>
      <c r="Q2429" s="11"/>
      <c r="R2429" s="11"/>
      <c r="S2429" s="11"/>
      <c r="T2429" s="11"/>
      <c r="U2429" s="11"/>
      <c r="V2429" s="11"/>
      <c r="W2429" s="11"/>
      <c r="X2429" s="11"/>
      <c r="Y2429" s="11"/>
      <c r="Z2429" s="11"/>
      <c r="AA2429" s="11"/>
      <c r="AB2429" s="11"/>
    </row>
    <row r="2430" spans="2:28" x14ac:dyDescent="0.2">
      <c r="B2430" s="13">
        <f t="shared" si="418"/>
        <v>2427</v>
      </c>
      <c r="C2430" s="12">
        <v>0.63981560363493073</v>
      </c>
      <c r="D2430" s="11">
        <f t="shared" si="410"/>
        <v>20</v>
      </c>
      <c r="E2430" s="11">
        <f t="shared" si="411"/>
        <v>20</v>
      </c>
      <c r="F2430" s="11">
        <f t="shared" si="412"/>
        <v>3000</v>
      </c>
      <c r="G2430" s="12">
        <v>0.3102694427113738</v>
      </c>
      <c r="H2430" s="27">
        <f t="shared" si="413"/>
        <v>1</v>
      </c>
      <c r="I2430" s="11">
        <f t="shared" si="414"/>
        <v>0</v>
      </c>
      <c r="J2430" s="28">
        <f t="shared" si="415"/>
        <v>0</v>
      </c>
      <c r="K2430" s="28">
        <f t="shared" si="416"/>
        <v>3000</v>
      </c>
      <c r="L2430" s="28">
        <f t="shared" si="417"/>
        <v>2427</v>
      </c>
      <c r="M2430" s="41">
        <f>AVERAGE($K$4:K2430)</f>
        <v>2727.3588792748251</v>
      </c>
      <c r="N2430" s="41">
        <f>_xlfn.STDEV.S($K$4:K2430)</f>
        <v>351.64398404539003</v>
      </c>
      <c r="O2430" s="41">
        <f t="shared" si="419"/>
        <v>2713.3619385825236</v>
      </c>
      <c r="P2430" s="41">
        <f t="shared" si="420"/>
        <v>2741.3558199671265</v>
      </c>
      <c r="Q2430" s="11"/>
      <c r="R2430" s="11"/>
      <c r="S2430" s="11"/>
      <c r="T2430" s="11"/>
      <c r="U2430" s="11"/>
      <c r="V2430" s="11"/>
      <c r="W2430" s="11"/>
      <c r="X2430" s="11"/>
      <c r="Y2430" s="11"/>
      <c r="Z2430" s="11"/>
      <c r="AA2430" s="11"/>
      <c r="AB2430" s="11"/>
    </row>
    <row r="2431" spans="2:28" x14ac:dyDescent="0.2">
      <c r="B2431" s="13">
        <f t="shared" si="418"/>
        <v>2428</v>
      </c>
      <c r="C2431" s="12">
        <v>7.8480939280767936E-2</v>
      </c>
      <c r="D2431" s="11">
        <f t="shared" si="410"/>
        <v>15</v>
      </c>
      <c r="E2431" s="11">
        <f t="shared" si="411"/>
        <v>15</v>
      </c>
      <c r="F2431" s="11">
        <f t="shared" si="412"/>
        <v>2250</v>
      </c>
      <c r="G2431" s="12">
        <v>0.44025671808066136</v>
      </c>
      <c r="H2431" s="27">
        <f t="shared" si="413"/>
        <v>1</v>
      </c>
      <c r="I2431" s="11">
        <f t="shared" si="414"/>
        <v>0</v>
      </c>
      <c r="J2431" s="28">
        <f t="shared" si="415"/>
        <v>0</v>
      </c>
      <c r="K2431" s="28">
        <f t="shared" si="416"/>
        <v>2250</v>
      </c>
      <c r="L2431" s="28">
        <f t="shared" si="417"/>
        <v>2428</v>
      </c>
      <c r="M2431" s="41">
        <f>AVERAGE($K$4:K2431)</f>
        <v>2727.1622734761122</v>
      </c>
      <c r="N2431" s="41">
        <f>_xlfn.STDEV.S($K$4:K2431)</f>
        <v>351.70498138128488</v>
      </c>
      <c r="O2431" s="41">
        <f t="shared" si="419"/>
        <v>2713.1657909046944</v>
      </c>
      <c r="P2431" s="41">
        <f t="shared" si="420"/>
        <v>2741.15875604753</v>
      </c>
      <c r="Q2431" s="11"/>
      <c r="R2431" s="11"/>
      <c r="S2431" s="11"/>
      <c r="T2431" s="11"/>
      <c r="U2431" s="11"/>
      <c r="V2431" s="11"/>
      <c r="W2431" s="11"/>
      <c r="X2431" s="11"/>
      <c r="Y2431" s="11"/>
      <c r="Z2431" s="11"/>
      <c r="AA2431" s="11"/>
      <c r="AB2431" s="11"/>
    </row>
    <row r="2432" spans="2:28" x14ac:dyDescent="0.2">
      <c r="B2432" s="13">
        <f t="shared" si="418"/>
        <v>2429</v>
      </c>
      <c r="C2432" s="12">
        <v>0.44463596990083154</v>
      </c>
      <c r="D2432" s="11">
        <f t="shared" si="410"/>
        <v>19</v>
      </c>
      <c r="E2432" s="11">
        <f t="shared" si="411"/>
        <v>19</v>
      </c>
      <c r="F2432" s="11">
        <f t="shared" si="412"/>
        <v>2850</v>
      </c>
      <c r="G2432" s="12">
        <v>0.31389877253827059</v>
      </c>
      <c r="H2432" s="27">
        <f t="shared" si="413"/>
        <v>1</v>
      </c>
      <c r="I2432" s="11">
        <f t="shared" si="414"/>
        <v>0</v>
      </c>
      <c r="J2432" s="28">
        <f t="shared" si="415"/>
        <v>0</v>
      </c>
      <c r="K2432" s="28">
        <f t="shared" si="416"/>
        <v>2850</v>
      </c>
      <c r="L2432" s="28">
        <f t="shared" si="417"/>
        <v>2429</v>
      </c>
      <c r="M2432" s="41">
        <f>AVERAGE($K$4:K2432)</f>
        <v>2727.2128447920954</v>
      </c>
      <c r="N2432" s="41">
        <f>_xlfn.STDEV.S($K$4:K2432)</f>
        <v>351.64138009822182</v>
      </c>
      <c r="O2432" s="41">
        <f t="shared" si="419"/>
        <v>2713.2217770739599</v>
      </c>
      <c r="P2432" s="41">
        <f t="shared" si="420"/>
        <v>2741.203912510231</v>
      </c>
      <c r="Q2432" s="11"/>
      <c r="R2432" s="11"/>
      <c r="S2432" s="11"/>
      <c r="T2432" s="11"/>
      <c r="U2432" s="11"/>
      <c r="V2432" s="11"/>
      <c r="W2432" s="11"/>
      <c r="X2432" s="11"/>
      <c r="Y2432" s="11"/>
      <c r="Z2432" s="11"/>
      <c r="AA2432" s="11"/>
      <c r="AB2432" s="11"/>
    </row>
    <row r="2433" spans="2:28" x14ac:dyDescent="0.2">
      <c r="B2433" s="13">
        <f t="shared" si="418"/>
        <v>2430</v>
      </c>
      <c r="C2433" s="12">
        <v>0.69046738700574095</v>
      </c>
      <c r="D2433" s="11">
        <f t="shared" si="410"/>
        <v>21</v>
      </c>
      <c r="E2433" s="11">
        <f t="shared" si="411"/>
        <v>21</v>
      </c>
      <c r="F2433" s="11">
        <f t="shared" si="412"/>
        <v>3150</v>
      </c>
      <c r="G2433" s="12">
        <v>0.78425372410488448</v>
      </c>
      <c r="H2433" s="27">
        <f t="shared" si="413"/>
        <v>3</v>
      </c>
      <c r="I2433" s="11">
        <f t="shared" si="414"/>
        <v>0</v>
      </c>
      <c r="J2433" s="28">
        <f t="shared" si="415"/>
        <v>0</v>
      </c>
      <c r="K2433" s="28">
        <f t="shared" si="416"/>
        <v>3150</v>
      </c>
      <c r="L2433" s="28">
        <f t="shared" si="417"/>
        <v>2430</v>
      </c>
      <c r="M2433" s="41">
        <f>AVERAGE($K$4:K2433)</f>
        <v>2727.3868312757199</v>
      </c>
      <c r="N2433" s="41">
        <f>_xlfn.STDEV.S($K$4:K2433)</f>
        <v>351.67358877491546</v>
      </c>
      <c r="O2433" s="41">
        <f t="shared" si="419"/>
        <v>2713.3973642952787</v>
      </c>
      <c r="P2433" s="41">
        <f t="shared" si="420"/>
        <v>2741.3762982561611</v>
      </c>
      <c r="Q2433" s="11"/>
      <c r="R2433" s="11"/>
      <c r="S2433" s="11"/>
      <c r="T2433" s="11"/>
      <c r="U2433" s="11"/>
      <c r="V2433" s="11"/>
      <c r="W2433" s="11"/>
      <c r="X2433" s="11"/>
      <c r="Y2433" s="11"/>
      <c r="Z2433" s="11"/>
      <c r="AA2433" s="11"/>
      <c r="AB2433" s="11"/>
    </row>
    <row r="2434" spans="2:28" x14ac:dyDescent="0.2">
      <c r="B2434" s="13">
        <f t="shared" si="418"/>
        <v>2431</v>
      </c>
      <c r="C2434" s="12">
        <v>0.65115209006184371</v>
      </c>
      <c r="D2434" s="11">
        <f t="shared" si="410"/>
        <v>20</v>
      </c>
      <c r="E2434" s="11">
        <f t="shared" si="411"/>
        <v>20</v>
      </c>
      <c r="F2434" s="11">
        <f t="shared" si="412"/>
        <v>3000</v>
      </c>
      <c r="G2434" s="12">
        <v>0.52549010942548235</v>
      </c>
      <c r="H2434" s="27">
        <f t="shared" si="413"/>
        <v>2</v>
      </c>
      <c r="I2434" s="11">
        <f t="shared" si="414"/>
        <v>0</v>
      </c>
      <c r="J2434" s="28">
        <f t="shared" si="415"/>
        <v>0</v>
      </c>
      <c r="K2434" s="28">
        <f t="shared" si="416"/>
        <v>3000</v>
      </c>
      <c r="L2434" s="28">
        <f t="shared" si="417"/>
        <v>2431</v>
      </c>
      <c r="M2434" s="41">
        <f>AVERAGE($K$4:K2434)</f>
        <v>2727.4989716166187</v>
      </c>
      <c r="N2434" s="41">
        <f>_xlfn.STDEV.S($K$4:K2434)</f>
        <v>351.64469169386422</v>
      </c>
      <c r="O2434" s="41">
        <f t="shared" si="419"/>
        <v>2713.5135343889774</v>
      </c>
      <c r="P2434" s="41">
        <f t="shared" si="420"/>
        <v>2741.4844088442601</v>
      </c>
      <c r="Q2434" s="11"/>
      <c r="R2434" s="11"/>
      <c r="S2434" s="11"/>
      <c r="T2434" s="11"/>
      <c r="U2434" s="11"/>
      <c r="V2434" s="11"/>
      <c r="W2434" s="11"/>
      <c r="X2434" s="11"/>
      <c r="Y2434" s="11"/>
      <c r="Z2434" s="11"/>
      <c r="AA2434" s="11"/>
      <c r="AB2434" s="11"/>
    </row>
    <row r="2435" spans="2:28" x14ac:dyDescent="0.2">
      <c r="B2435" s="13">
        <f t="shared" si="418"/>
        <v>2432</v>
      </c>
      <c r="C2435" s="12">
        <v>0.18418411295131099</v>
      </c>
      <c r="D2435" s="11">
        <f t="shared" si="410"/>
        <v>17</v>
      </c>
      <c r="E2435" s="11">
        <f t="shared" si="411"/>
        <v>17</v>
      </c>
      <c r="F2435" s="11">
        <f t="shared" si="412"/>
        <v>2550</v>
      </c>
      <c r="G2435" s="12">
        <v>2.3424103471511692E-2</v>
      </c>
      <c r="H2435" s="27">
        <f t="shared" si="413"/>
        <v>0</v>
      </c>
      <c r="I2435" s="11">
        <f t="shared" si="414"/>
        <v>0</v>
      </c>
      <c r="J2435" s="28">
        <f t="shared" si="415"/>
        <v>0</v>
      </c>
      <c r="K2435" s="28">
        <f t="shared" si="416"/>
        <v>2550</v>
      </c>
      <c r="L2435" s="28">
        <f t="shared" si="417"/>
        <v>2432</v>
      </c>
      <c r="M2435" s="41">
        <f>AVERAGE($K$4:K2435)</f>
        <v>2727.4259868421054</v>
      </c>
      <c r="N2435" s="41">
        <f>_xlfn.STDEV.S($K$4:K2435)</f>
        <v>351.59078263783158</v>
      </c>
      <c r="O2435" s="41">
        <f t="shared" si="419"/>
        <v>2713.4455716746652</v>
      </c>
      <c r="P2435" s="41">
        <f t="shared" si="420"/>
        <v>2741.4064020095457</v>
      </c>
      <c r="Q2435" s="11"/>
      <c r="R2435" s="11"/>
      <c r="S2435" s="11"/>
      <c r="T2435" s="11"/>
      <c r="U2435" s="11"/>
      <c r="V2435" s="11"/>
      <c r="W2435" s="11"/>
      <c r="X2435" s="11"/>
      <c r="Y2435" s="11"/>
      <c r="Z2435" s="11"/>
      <c r="AA2435" s="11"/>
      <c r="AB2435" s="11"/>
    </row>
    <row r="2436" spans="2:28" x14ac:dyDescent="0.2">
      <c r="B2436" s="13">
        <f t="shared" si="418"/>
        <v>2433</v>
      </c>
      <c r="C2436" s="12">
        <v>0.12138040997763366</v>
      </c>
      <c r="D2436" s="11">
        <f t="shared" si="410"/>
        <v>16</v>
      </c>
      <c r="E2436" s="11">
        <f t="shared" si="411"/>
        <v>16</v>
      </c>
      <c r="F2436" s="11">
        <f t="shared" si="412"/>
        <v>2400</v>
      </c>
      <c r="G2436" s="12">
        <v>0.30027468563203075</v>
      </c>
      <c r="H2436" s="27">
        <f t="shared" si="413"/>
        <v>1</v>
      </c>
      <c r="I2436" s="11">
        <f t="shared" si="414"/>
        <v>0</v>
      </c>
      <c r="J2436" s="28">
        <f t="shared" si="415"/>
        <v>0</v>
      </c>
      <c r="K2436" s="28">
        <f t="shared" si="416"/>
        <v>2400</v>
      </c>
      <c r="L2436" s="28">
        <f t="shared" si="417"/>
        <v>2433</v>
      </c>
      <c r="M2436" s="41">
        <f>AVERAGE($K$4:K2436)</f>
        <v>2727.2914097821617</v>
      </c>
      <c r="N2436" s="41">
        <f>_xlfn.STDEV.S($K$4:K2436)</f>
        <v>351.58116201372536</v>
      </c>
      <c r="O2436" s="41">
        <f t="shared" si="419"/>
        <v>2713.3142533237383</v>
      </c>
      <c r="P2436" s="41">
        <f t="shared" si="420"/>
        <v>2741.2685662405852</v>
      </c>
      <c r="Q2436" s="11"/>
      <c r="R2436" s="11"/>
      <c r="S2436" s="11"/>
      <c r="T2436" s="11"/>
      <c r="U2436" s="11"/>
      <c r="V2436" s="11"/>
      <c r="W2436" s="11"/>
      <c r="X2436" s="11"/>
      <c r="Y2436" s="11"/>
      <c r="Z2436" s="11"/>
      <c r="AA2436" s="11"/>
      <c r="AB2436" s="11"/>
    </row>
    <row r="2437" spans="2:28" x14ac:dyDescent="0.2">
      <c r="B2437" s="13">
        <f t="shared" si="418"/>
        <v>2434</v>
      </c>
      <c r="C2437" s="12">
        <v>0.71020371577155095</v>
      </c>
      <c r="D2437" s="11">
        <f t="shared" ref="D2437:D2500" si="421">SUMIFS($R$4:$R$15,$U$4:$U$15,"&lt;="&amp;C2437,$T$4:$T$15,"&gt;="&amp;C2437)</f>
        <v>21</v>
      </c>
      <c r="E2437" s="11">
        <f t="shared" ref="E2437:E2500" si="422">MIN(D2437,$X$2)</f>
        <v>21</v>
      </c>
      <c r="F2437" s="11">
        <f t="shared" ref="F2437:F2500" si="423">E2437*$X$3</f>
        <v>3150</v>
      </c>
      <c r="G2437" s="12">
        <v>5.9905055640869231E-2</v>
      </c>
      <c r="H2437" s="27">
        <f t="shared" ref="H2437:H2500" si="424">_xlfn.BINOM.INV(E2437,$X$5,G2437)</f>
        <v>0</v>
      </c>
      <c r="I2437" s="11">
        <f t="shared" ref="I2437:I2500" si="425">IF(E2437-H2437&gt;$X$6,E2437-H2437-$X$6,0)</f>
        <v>2</v>
      </c>
      <c r="J2437" s="28">
        <f t="shared" ref="J2437:J2500" si="426">I2437*$X$4</f>
        <v>1000</v>
      </c>
      <c r="K2437" s="28">
        <f t="shared" ref="K2437:K2500" si="427">F2437-J2437</f>
        <v>2150</v>
      </c>
      <c r="L2437" s="28">
        <f t="shared" ref="L2437:L2500" si="428">B2437</f>
        <v>2434</v>
      </c>
      <c r="M2437" s="41">
        <f>AVERAGE($K$4:K2437)</f>
        <v>2727.0542317173376</v>
      </c>
      <c r="N2437" s="41">
        <f>_xlfn.STDEV.S($K$4:K2437)</f>
        <v>351.70360964126377</v>
      </c>
      <c r="O2437" s="41">
        <f t="shared" si="419"/>
        <v>2713.0750827247361</v>
      </c>
      <c r="P2437" s="41">
        <f t="shared" si="420"/>
        <v>2741.0333807099391</v>
      </c>
      <c r="Q2437" s="11"/>
      <c r="R2437" s="11"/>
      <c r="S2437" s="11"/>
      <c r="T2437" s="11"/>
      <c r="U2437" s="11"/>
      <c r="V2437" s="11"/>
      <c r="W2437" s="11"/>
      <c r="X2437" s="11"/>
      <c r="Y2437" s="11"/>
      <c r="Z2437" s="11"/>
      <c r="AA2437" s="11"/>
      <c r="AB2437" s="11"/>
    </row>
    <row r="2438" spans="2:28" x14ac:dyDescent="0.2">
      <c r="B2438" s="13">
        <f t="shared" ref="B2438:B2501" si="429">B2437+1</f>
        <v>2435</v>
      </c>
      <c r="C2438" s="12">
        <v>0.99101996050347863</v>
      </c>
      <c r="D2438" s="11">
        <f t="shared" si="421"/>
        <v>25</v>
      </c>
      <c r="E2438" s="11">
        <f t="shared" si="422"/>
        <v>22</v>
      </c>
      <c r="F2438" s="11">
        <f t="shared" si="423"/>
        <v>3300</v>
      </c>
      <c r="G2438" s="12">
        <v>0.22301719732365344</v>
      </c>
      <c r="H2438" s="27">
        <f t="shared" si="424"/>
        <v>1</v>
      </c>
      <c r="I2438" s="11">
        <f t="shared" si="425"/>
        <v>2</v>
      </c>
      <c r="J2438" s="28">
        <f t="shared" si="426"/>
        <v>1000</v>
      </c>
      <c r="K2438" s="28">
        <f t="shared" si="427"/>
        <v>2300</v>
      </c>
      <c r="L2438" s="28">
        <f t="shared" si="428"/>
        <v>2435</v>
      </c>
      <c r="M2438" s="41">
        <f>AVERAGE($K$4:K2438)</f>
        <v>2726.8788501026693</v>
      </c>
      <c r="N2438" s="41">
        <f>_xlfn.STDEV.S($K$4:K2438)</f>
        <v>351.73783799967009</v>
      </c>
      <c r="O2438" s="41">
        <f t="shared" ref="O2438:O2501" si="430">M2438-_xlfn.T.INV.2T(0.05,L2438-1)*N2438/SQRT(L2438)</f>
        <v>2712.9012145310899</v>
      </c>
      <c r="P2438" s="41">
        <f t="shared" ref="P2438:P2501" si="431">M2438+_xlfn.T.INV.2T(0.05,L2438-1)*N2438/SQRT(L2438)</f>
        <v>2740.8564856742487</v>
      </c>
      <c r="Q2438" s="11"/>
      <c r="R2438" s="11"/>
      <c r="S2438" s="11"/>
      <c r="T2438" s="11"/>
      <c r="U2438" s="11"/>
      <c r="V2438" s="11"/>
      <c r="W2438" s="11"/>
      <c r="X2438" s="11"/>
      <c r="Y2438" s="11"/>
      <c r="Z2438" s="11"/>
      <c r="AA2438" s="11"/>
      <c r="AB2438" s="11"/>
    </row>
    <row r="2439" spans="2:28" x14ac:dyDescent="0.2">
      <c r="B2439" s="13">
        <f t="shared" si="429"/>
        <v>2436</v>
      </c>
      <c r="C2439" s="12">
        <v>0.5376552572701685</v>
      </c>
      <c r="D2439" s="11">
        <f t="shared" si="421"/>
        <v>20</v>
      </c>
      <c r="E2439" s="11">
        <f t="shared" si="422"/>
        <v>20</v>
      </c>
      <c r="F2439" s="11">
        <f t="shared" si="423"/>
        <v>3000</v>
      </c>
      <c r="G2439" s="12">
        <v>0.81361440685343867</v>
      </c>
      <c r="H2439" s="27">
        <f t="shared" si="424"/>
        <v>3</v>
      </c>
      <c r="I2439" s="11">
        <f t="shared" si="425"/>
        <v>0</v>
      </c>
      <c r="J2439" s="28">
        <f t="shared" si="426"/>
        <v>0</v>
      </c>
      <c r="K2439" s="28">
        <f t="shared" si="427"/>
        <v>3000</v>
      </c>
      <c r="L2439" s="28">
        <f t="shared" si="428"/>
        <v>2436</v>
      </c>
      <c r="M2439" s="41">
        <f>AVERAGE($K$4:K2439)</f>
        <v>2726.9909688013136</v>
      </c>
      <c r="N2439" s="41">
        <f>_xlfn.STDEV.S($K$4:K2439)</f>
        <v>351.70914096205848</v>
      </c>
      <c r="O2439" s="41">
        <f t="shared" si="430"/>
        <v>2713.0173455035178</v>
      </c>
      <c r="P2439" s="41">
        <f t="shared" si="431"/>
        <v>2740.9645920991093</v>
      </c>
      <c r="Q2439" s="11"/>
      <c r="R2439" s="11"/>
      <c r="S2439" s="11"/>
      <c r="T2439" s="11"/>
      <c r="U2439" s="11"/>
      <c r="V2439" s="11"/>
      <c r="W2439" s="11"/>
      <c r="X2439" s="11"/>
      <c r="Y2439" s="11"/>
      <c r="Z2439" s="11"/>
      <c r="AA2439" s="11"/>
      <c r="AB2439" s="11"/>
    </row>
    <row r="2440" spans="2:28" x14ac:dyDescent="0.2">
      <c r="B2440" s="13">
        <f t="shared" si="429"/>
        <v>2437</v>
      </c>
      <c r="C2440" s="12">
        <v>0.68808499638211307</v>
      </c>
      <c r="D2440" s="11">
        <f t="shared" si="421"/>
        <v>21</v>
      </c>
      <c r="E2440" s="11">
        <f t="shared" si="422"/>
        <v>21</v>
      </c>
      <c r="F2440" s="11">
        <f t="shared" si="423"/>
        <v>3150</v>
      </c>
      <c r="G2440" s="12">
        <v>9.0775694457565947E-2</v>
      </c>
      <c r="H2440" s="27">
        <f t="shared" si="424"/>
        <v>0</v>
      </c>
      <c r="I2440" s="11">
        <f t="shared" si="425"/>
        <v>2</v>
      </c>
      <c r="J2440" s="28">
        <f t="shared" si="426"/>
        <v>1000</v>
      </c>
      <c r="K2440" s="28">
        <f t="shared" si="427"/>
        <v>2150</v>
      </c>
      <c r="L2440" s="28">
        <f t="shared" si="428"/>
        <v>2437</v>
      </c>
      <c r="M2440" s="41">
        <f>AVERAGE($K$4:K2440)</f>
        <v>2726.7542059909724</v>
      </c>
      <c r="N2440" s="41">
        <f>_xlfn.STDEV.S($K$4:K2440)</f>
        <v>351.83113868962477</v>
      </c>
      <c r="O2440" s="41">
        <f t="shared" si="430"/>
        <v>2712.778606761668</v>
      </c>
      <c r="P2440" s="41">
        <f t="shared" si="431"/>
        <v>2740.7298052202768</v>
      </c>
      <c r="Q2440" s="11"/>
      <c r="R2440" s="11"/>
      <c r="S2440" s="11"/>
      <c r="T2440" s="11"/>
      <c r="U2440" s="11"/>
      <c r="V2440" s="11"/>
      <c r="W2440" s="11"/>
      <c r="X2440" s="11"/>
      <c r="Y2440" s="11"/>
      <c r="Z2440" s="11"/>
      <c r="AA2440" s="11"/>
      <c r="AB2440" s="11"/>
    </row>
    <row r="2441" spans="2:28" x14ac:dyDescent="0.2">
      <c r="B2441" s="13">
        <f t="shared" si="429"/>
        <v>2438</v>
      </c>
      <c r="C2441" s="12">
        <v>0.61447650963365419</v>
      </c>
      <c r="D2441" s="11">
        <f t="shared" si="421"/>
        <v>20</v>
      </c>
      <c r="E2441" s="11">
        <f t="shared" si="422"/>
        <v>20</v>
      </c>
      <c r="F2441" s="11">
        <f t="shared" si="423"/>
        <v>3000</v>
      </c>
      <c r="G2441" s="12">
        <v>0.86179624459293369</v>
      </c>
      <c r="H2441" s="27">
        <f t="shared" si="424"/>
        <v>3</v>
      </c>
      <c r="I2441" s="11">
        <f t="shared" si="425"/>
        <v>0</v>
      </c>
      <c r="J2441" s="28">
        <f t="shared" si="426"/>
        <v>0</v>
      </c>
      <c r="K2441" s="28">
        <f t="shared" si="427"/>
        <v>3000</v>
      </c>
      <c r="L2441" s="28">
        <f t="shared" si="428"/>
        <v>2438</v>
      </c>
      <c r="M2441" s="41">
        <f>AVERAGE($K$4:K2441)</f>
        <v>2726.8662838392124</v>
      </c>
      <c r="N2441" s="41">
        <f>_xlfn.STDEV.S($K$4:K2441)</f>
        <v>351.80247424034633</v>
      </c>
      <c r="O2441" s="41">
        <f t="shared" si="430"/>
        <v>2712.8946923444514</v>
      </c>
      <c r="P2441" s="41">
        <f t="shared" si="431"/>
        <v>2740.8378753339734</v>
      </c>
      <c r="Q2441" s="11"/>
      <c r="R2441" s="11"/>
      <c r="S2441" s="11"/>
      <c r="T2441" s="11"/>
      <c r="U2441" s="11"/>
      <c r="V2441" s="11"/>
      <c r="W2441" s="11"/>
      <c r="X2441" s="11"/>
      <c r="Y2441" s="11"/>
      <c r="Z2441" s="11"/>
      <c r="AA2441" s="11"/>
      <c r="AB2441" s="11"/>
    </row>
    <row r="2442" spans="2:28" x14ac:dyDescent="0.2">
      <c r="B2442" s="13">
        <f t="shared" si="429"/>
        <v>2439</v>
      </c>
      <c r="C2442" s="12">
        <v>0.62198328039952089</v>
      </c>
      <c r="D2442" s="11">
        <f t="shared" si="421"/>
        <v>20</v>
      </c>
      <c r="E2442" s="11">
        <f t="shared" si="422"/>
        <v>20</v>
      </c>
      <c r="F2442" s="11">
        <f t="shared" si="423"/>
        <v>3000</v>
      </c>
      <c r="G2442" s="12">
        <v>0.5663810930406401</v>
      </c>
      <c r="H2442" s="27">
        <f t="shared" si="424"/>
        <v>2</v>
      </c>
      <c r="I2442" s="11">
        <f t="shared" si="425"/>
        <v>0</v>
      </c>
      <c r="J2442" s="28">
        <f t="shared" si="426"/>
        <v>0</v>
      </c>
      <c r="K2442" s="28">
        <f t="shared" si="427"/>
        <v>3000</v>
      </c>
      <c r="L2442" s="28">
        <f t="shared" si="428"/>
        <v>2439</v>
      </c>
      <c r="M2442" s="41">
        <f>AVERAGE($K$4:K2442)</f>
        <v>2726.9782697826977</v>
      </c>
      <c r="N2442" s="41">
        <f>_xlfn.STDEV.S($K$4:K2442)</f>
        <v>351.7737952933461</v>
      </c>
      <c r="O2442" s="41">
        <f t="shared" si="430"/>
        <v>2713.0106843642716</v>
      </c>
      <c r="P2442" s="41">
        <f t="shared" si="431"/>
        <v>2740.9458552011238</v>
      </c>
      <c r="Q2442" s="11"/>
      <c r="R2442" s="11"/>
      <c r="S2442" s="11"/>
      <c r="T2442" s="11"/>
      <c r="U2442" s="11"/>
      <c r="V2442" s="11"/>
      <c r="W2442" s="11"/>
      <c r="X2442" s="11"/>
      <c r="Y2442" s="11"/>
      <c r="Z2442" s="11"/>
      <c r="AA2442" s="11"/>
      <c r="AB2442" s="11"/>
    </row>
    <row r="2443" spans="2:28" x14ac:dyDescent="0.2">
      <c r="B2443" s="13">
        <f t="shared" si="429"/>
        <v>2440</v>
      </c>
      <c r="C2443" s="12">
        <v>0.19912539659578155</v>
      </c>
      <c r="D2443" s="11">
        <f t="shared" si="421"/>
        <v>17</v>
      </c>
      <c r="E2443" s="11">
        <f t="shared" si="422"/>
        <v>17</v>
      </c>
      <c r="F2443" s="11">
        <f t="shared" si="423"/>
        <v>2550</v>
      </c>
      <c r="G2443" s="12">
        <v>0.11576177731861459</v>
      </c>
      <c r="H2443" s="27">
        <f t="shared" si="424"/>
        <v>0</v>
      </c>
      <c r="I2443" s="11">
        <f t="shared" si="425"/>
        <v>0</v>
      </c>
      <c r="J2443" s="28">
        <f t="shared" si="426"/>
        <v>0</v>
      </c>
      <c r="K2443" s="28">
        <f t="shared" si="427"/>
        <v>2550</v>
      </c>
      <c r="L2443" s="28">
        <f t="shared" si="428"/>
        <v>2440</v>
      </c>
      <c r="M2443" s="41">
        <f>AVERAGE($K$4:K2443)</f>
        <v>2726.905737704918</v>
      </c>
      <c r="N2443" s="41">
        <f>_xlfn.STDEV.S($K$4:K2443)</f>
        <v>351.71992235314616</v>
      </c>
      <c r="O2443" s="41">
        <f t="shared" si="430"/>
        <v>2712.943156282402</v>
      </c>
      <c r="P2443" s="41">
        <f t="shared" si="431"/>
        <v>2740.868319127434</v>
      </c>
      <c r="Q2443" s="11"/>
      <c r="R2443" s="11"/>
      <c r="S2443" s="11"/>
      <c r="T2443" s="11"/>
      <c r="U2443" s="11"/>
      <c r="V2443" s="11"/>
      <c r="W2443" s="11"/>
      <c r="X2443" s="11"/>
      <c r="Y2443" s="11"/>
      <c r="Z2443" s="11"/>
      <c r="AA2443" s="11"/>
      <c r="AB2443" s="11"/>
    </row>
    <row r="2444" spans="2:28" x14ac:dyDescent="0.2">
      <c r="B2444" s="13">
        <f t="shared" si="429"/>
        <v>2441</v>
      </c>
      <c r="C2444" s="12">
        <v>0.47687253057565593</v>
      </c>
      <c r="D2444" s="11">
        <f t="shared" si="421"/>
        <v>19</v>
      </c>
      <c r="E2444" s="11">
        <f t="shared" si="422"/>
        <v>19</v>
      </c>
      <c r="F2444" s="11">
        <f t="shared" si="423"/>
        <v>2850</v>
      </c>
      <c r="G2444" s="12">
        <v>0.69011787691213822</v>
      </c>
      <c r="H2444" s="27">
        <f t="shared" si="424"/>
        <v>2</v>
      </c>
      <c r="I2444" s="11">
        <f t="shared" si="425"/>
        <v>0</v>
      </c>
      <c r="J2444" s="28">
        <f t="shared" si="426"/>
        <v>0</v>
      </c>
      <c r="K2444" s="28">
        <f t="shared" si="427"/>
        <v>2850</v>
      </c>
      <c r="L2444" s="28">
        <f t="shared" si="428"/>
        <v>2441</v>
      </c>
      <c r="M2444" s="41">
        <f>AVERAGE($K$4:K2444)</f>
        <v>2726.9561655059401</v>
      </c>
      <c r="N2444" s="41">
        <f>_xlfn.STDEV.S($K$4:K2444)</f>
        <v>351.65666722293093</v>
      </c>
      <c r="O2444" s="41">
        <f t="shared" si="430"/>
        <v>2712.9989578174559</v>
      </c>
      <c r="P2444" s="41">
        <f t="shared" si="431"/>
        <v>2740.9133731944244</v>
      </c>
      <c r="Q2444" s="11"/>
      <c r="R2444" s="11"/>
      <c r="S2444" s="11"/>
      <c r="T2444" s="11"/>
      <c r="U2444" s="11"/>
      <c r="V2444" s="11"/>
      <c r="W2444" s="11"/>
      <c r="X2444" s="11"/>
      <c r="Y2444" s="11"/>
      <c r="Z2444" s="11"/>
      <c r="AA2444" s="11"/>
      <c r="AB2444" s="11"/>
    </row>
    <row r="2445" spans="2:28" x14ac:dyDescent="0.2">
      <c r="B2445" s="13">
        <f t="shared" si="429"/>
        <v>2442</v>
      </c>
      <c r="C2445" s="12">
        <v>0.64596032860013819</v>
      </c>
      <c r="D2445" s="11">
        <f t="shared" si="421"/>
        <v>20</v>
      </c>
      <c r="E2445" s="11">
        <f t="shared" si="422"/>
        <v>20</v>
      </c>
      <c r="F2445" s="11">
        <f t="shared" si="423"/>
        <v>3000</v>
      </c>
      <c r="G2445" s="12">
        <v>0.94592423498046119</v>
      </c>
      <c r="H2445" s="27">
        <f t="shared" si="424"/>
        <v>4</v>
      </c>
      <c r="I2445" s="11">
        <f t="shared" si="425"/>
        <v>0</v>
      </c>
      <c r="J2445" s="28">
        <f t="shared" si="426"/>
        <v>0</v>
      </c>
      <c r="K2445" s="28">
        <f t="shared" si="427"/>
        <v>3000</v>
      </c>
      <c r="L2445" s="28">
        <f t="shared" si="428"/>
        <v>2442</v>
      </c>
      <c r="M2445" s="41">
        <f>AVERAGE($K$4:K2445)</f>
        <v>2727.0679770679772</v>
      </c>
      <c r="N2445" s="41">
        <f>_xlfn.STDEV.S($K$4:K2445)</f>
        <v>351.62804283257896</v>
      </c>
      <c r="O2445" s="41">
        <f t="shared" si="430"/>
        <v>2713.1147661158402</v>
      </c>
      <c r="P2445" s="41">
        <f t="shared" si="431"/>
        <v>2741.0211880201141</v>
      </c>
      <c r="Q2445" s="11"/>
      <c r="R2445" s="11"/>
      <c r="S2445" s="11"/>
      <c r="T2445" s="11"/>
      <c r="U2445" s="11"/>
      <c r="V2445" s="11"/>
      <c r="W2445" s="11"/>
      <c r="X2445" s="11"/>
      <c r="Y2445" s="11"/>
      <c r="Z2445" s="11"/>
      <c r="AA2445" s="11"/>
      <c r="AB2445" s="11"/>
    </row>
    <row r="2446" spans="2:28" x14ac:dyDescent="0.2">
      <c r="B2446" s="13">
        <f t="shared" si="429"/>
        <v>2443</v>
      </c>
      <c r="C2446" s="12">
        <v>0.71804821500132099</v>
      </c>
      <c r="D2446" s="11">
        <f t="shared" si="421"/>
        <v>21</v>
      </c>
      <c r="E2446" s="11">
        <f t="shared" si="422"/>
        <v>21</v>
      </c>
      <c r="F2446" s="11">
        <f t="shared" si="423"/>
        <v>3150</v>
      </c>
      <c r="G2446" s="12">
        <v>0.81731930379033024</v>
      </c>
      <c r="H2446" s="27">
        <f t="shared" si="424"/>
        <v>3</v>
      </c>
      <c r="I2446" s="11">
        <f t="shared" si="425"/>
        <v>0</v>
      </c>
      <c r="J2446" s="28">
        <f t="shared" si="426"/>
        <v>0</v>
      </c>
      <c r="K2446" s="28">
        <f t="shared" si="427"/>
        <v>3150</v>
      </c>
      <c r="L2446" s="28">
        <f t="shared" si="428"/>
        <v>2443</v>
      </c>
      <c r="M2446" s="41">
        <f>AVERAGE($K$4:K2446)</f>
        <v>2727.2410970118708</v>
      </c>
      <c r="N2446" s="41">
        <f>_xlfn.STDEV.S($K$4:K2446)</f>
        <v>351.6601582634176</v>
      </c>
      <c r="O2446" s="41">
        <f t="shared" si="430"/>
        <v>2713.2894708044573</v>
      </c>
      <c r="P2446" s="41">
        <f t="shared" si="431"/>
        <v>2741.1927232192843</v>
      </c>
      <c r="Q2446" s="11"/>
      <c r="R2446" s="11"/>
      <c r="S2446" s="11"/>
      <c r="T2446" s="11"/>
      <c r="U2446" s="11"/>
      <c r="V2446" s="11"/>
      <c r="W2446" s="11"/>
      <c r="X2446" s="11"/>
      <c r="Y2446" s="11"/>
      <c r="Z2446" s="11"/>
      <c r="AA2446" s="11"/>
      <c r="AB2446" s="11"/>
    </row>
    <row r="2447" spans="2:28" x14ac:dyDescent="0.2">
      <c r="B2447" s="13">
        <f t="shared" si="429"/>
        <v>2444</v>
      </c>
      <c r="C2447" s="12">
        <v>0.21009474995404143</v>
      </c>
      <c r="D2447" s="11">
        <f t="shared" si="421"/>
        <v>17</v>
      </c>
      <c r="E2447" s="11">
        <f t="shared" si="422"/>
        <v>17</v>
      </c>
      <c r="F2447" s="11">
        <f t="shared" si="423"/>
        <v>2550</v>
      </c>
      <c r="G2447" s="12">
        <v>0.76022398809681568</v>
      </c>
      <c r="H2447" s="27">
        <f t="shared" si="424"/>
        <v>2</v>
      </c>
      <c r="I2447" s="11">
        <f t="shared" si="425"/>
        <v>0</v>
      </c>
      <c r="J2447" s="28">
        <f t="shared" si="426"/>
        <v>0</v>
      </c>
      <c r="K2447" s="28">
        <f t="shared" si="427"/>
        <v>2550</v>
      </c>
      <c r="L2447" s="28">
        <f t="shared" si="428"/>
        <v>2444</v>
      </c>
      <c r="M2447" s="41">
        <f>AVERAGE($K$4:K2447)</f>
        <v>2727.1685761047465</v>
      </c>
      <c r="N2447" s="41">
        <f>_xlfn.STDEV.S($K$4:K2447)</f>
        <v>351.60645686661263</v>
      </c>
      <c r="O2447" s="41">
        <f t="shared" si="430"/>
        <v>2713.22193737303</v>
      </c>
      <c r="P2447" s="41">
        <f t="shared" si="431"/>
        <v>2741.1152148364631</v>
      </c>
      <c r="Q2447" s="11"/>
      <c r="R2447" s="11"/>
      <c r="S2447" s="11"/>
      <c r="T2447" s="11"/>
      <c r="U2447" s="11"/>
      <c r="V2447" s="11"/>
      <c r="W2447" s="11"/>
      <c r="X2447" s="11"/>
      <c r="Y2447" s="11"/>
      <c r="Z2447" s="11"/>
      <c r="AA2447" s="11"/>
      <c r="AB2447" s="11"/>
    </row>
    <row r="2448" spans="2:28" x14ac:dyDescent="0.2">
      <c r="B2448" s="13">
        <f t="shared" si="429"/>
        <v>2445</v>
      </c>
      <c r="C2448" s="12">
        <v>0.43274858560319174</v>
      </c>
      <c r="D2448" s="11">
        <f t="shared" si="421"/>
        <v>19</v>
      </c>
      <c r="E2448" s="11">
        <f t="shared" si="422"/>
        <v>19</v>
      </c>
      <c r="F2448" s="11">
        <f t="shared" si="423"/>
        <v>2850</v>
      </c>
      <c r="G2448" s="12">
        <v>0.68354410983270075</v>
      </c>
      <c r="H2448" s="27">
        <f t="shared" si="424"/>
        <v>2</v>
      </c>
      <c r="I2448" s="11">
        <f t="shared" si="425"/>
        <v>0</v>
      </c>
      <c r="J2448" s="28">
        <f t="shared" si="426"/>
        <v>0</v>
      </c>
      <c r="K2448" s="28">
        <f t="shared" si="427"/>
        <v>2850</v>
      </c>
      <c r="L2448" s="28">
        <f t="shared" si="428"/>
        <v>2445</v>
      </c>
      <c r="M2448" s="41">
        <f>AVERAGE($K$4:K2448)</f>
        <v>2727.2188139059303</v>
      </c>
      <c r="N2448" s="41">
        <f>_xlfn.STDEV.S($K$4:K2448)</f>
        <v>351.54329373625154</v>
      </c>
      <c r="O2448" s="41">
        <f t="shared" si="430"/>
        <v>2713.2775352502072</v>
      </c>
      <c r="P2448" s="41">
        <f t="shared" si="431"/>
        <v>2741.1600925616535</v>
      </c>
      <c r="Q2448" s="11"/>
      <c r="R2448" s="11"/>
      <c r="S2448" s="11"/>
      <c r="T2448" s="11"/>
      <c r="U2448" s="11"/>
      <c r="V2448" s="11"/>
      <c r="W2448" s="11"/>
      <c r="X2448" s="11"/>
      <c r="Y2448" s="11"/>
      <c r="Z2448" s="11"/>
      <c r="AA2448" s="11"/>
      <c r="AB2448" s="11"/>
    </row>
    <row r="2449" spans="2:28" x14ac:dyDescent="0.2">
      <c r="B2449" s="13">
        <f t="shared" si="429"/>
        <v>2446</v>
      </c>
      <c r="C2449" s="12">
        <v>2.3222724930058392E-2</v>
      </c>
      <c r="D2449" s="11">
        <f t="shared" si="421"/>
        <v>14</v>
      </c>
      <c r="E2449" s="11">
        <f t="shared" si="422"/>
        <v>14</v>
      </c>
      <c r="F2449" s="11">
        <f t="shared" si="423"/>
        <v>2100</v>
      </c>
      <c r="G2449" s="12">
        <v>0.85638948394637637</v>
      </c>
      <c r="H2449" s="27">
        <f t="shared" si="424"/>
        <v>3</v>
      </c>
      <c r="I2449" s="11">
        <f t="shared" si="425"/>
        <v>0</v>
      </c>
      <c r="J2449" s="28">
        <f t="shared" si="426"/>
        <v>0</v>
      </c>
      <c r="K2449" s="28">
        <f t="shared" si="427"/>
        <v>2100</v>
      </c>
      <c r="L2449" s="28">
        <f t="shared" si="428"/>
        <v>2446</v>
      </c>
      <c r="M2449" s="41">
        <f>AVERAGE($K$4:K2449)</f>
        <v>2726.9623875715456</v>
      </c>
      <c r="N2449" s="41">
        <f>_xlfn.STDEV.S($K$4:K2449)</f>
        <v>351.70012471682651</v>
      </c>
      <c r="O2449" s="41">
        <f t="shared" si="430"/>
        <v>2713.0177436136514</v>
      </c>
      <c r="P2449" s="41">
        <f t="shared" si="431"/>
        <v>2740.9070315294398</v>
      </c>
      <c r="Q2449" s="11"/>
      <c r="R2449" s="11"/>
      <c r="S2449" s="11"/>
      <c r="T2449" s="11"/>
      <c r="U2449" s="11"/>
      <c r="V2449" s="11"/>
      <c r="W2449" s="11"/>
      <c r="X2449" s="11"/>
      <c r="Y2449" s="11"/>
      <c r="Z2449" s="11"/>
      <c r="AA2449" s="11"/>
      <c r="AB2449" s="11"/>
    </row>
    <row r="2450" spans="2:28" x14ac:dyDescent="0.2">
      <c r="B2450" s="13">
        <f t="shared" si="429"/>
        <v>2447</v>
      </c>
      <c r="C2450" s="12">
        <v>0.27653282504275212</v>
      </c>
      <c r="D2450" s="11">
        <f t="shared" si="421"/>
        <v>18</v>
      </c>
      <c r="E2450" s="11">
        <f t="shared" si="422"/>
        <v>18</v>
      </c>
      <c r="F2450" s="11">
        <f t="shared" si="423"/>
        <v>2700</v>
      </c>
      <c r="G2450" s="12">
        <v>0.71330161421973937</v>
      </c>
      <c r="H2450" s="27">
        <f t="shared" si="424"/>
        <v>2</v>
      </c>
      <c r="I2450" s="11">
        <f t="shared" si="425"/>
        <v>0</v>
      </c>
      <c r="J2450" s="28">
        <f t="shared" si="426"/>
        <v>0</v>
      </c>
      <c r="K2450" s="28">
        <f t="shared" si="427"/>
        <v>2700</v>
      </c>
      <c r="L2450" s="28">
        <f t="shared" si="428"/>
        <v>2447</v>
      </c>
      <c r="M2450" s="41">
        <f>AVERAGE($K$4:K2450)</f>
        <v>2726.9513690232939</v>
      </c>
      <c r="N2450" s="41">
        <f>_xlfn.STDEV.S($K$4:K2450)</f>
        <v>351.62864689908173</v>
      </c>
      <c r="O2450" s="41">
        <f t="shared" si="430"/>
        <v>2713.0124109759249</v>
      </c>
      <c r="P2450" s="41">
        <f t="shared" si="431"/>
        <v>2740.8903270706628</v>
      </c>
      <c r="Q2450" s="11"/>
      <c r="R2450" s="11"/>
      <c r="S2450" s="11"/>
      <c r="T2450" s="11"/>
      <c r="U2450" s="11"/>
      <c r="V2450" s="11"/>
      <c r="W2450" s="11"/>
      <c r="X2450" s="11"/>
      <c r="Y2450" s="11"/>
      <c r="Z2450" s="11"/>
      <c r="AA2450" s="11"/>
      <c r="AB2450" s="11"/>
    </row>
    <row r="2451" spans="2:28" x14ac:dyDescent="0.2">
      <c r="B2451" s="13">
        <f t="shared" si="429"/>
        <v>2448</v>
      </c>
      <c r="C2451" s="12">
        <v>0.37689349052267751</v>
      </c>
      <c r="D2451" s="11">
        <f t="shared" si="421"/>
        <v>19</v>
      </c>
      <c r="E2451" s="11">
        <f t="shared" si="422"/>
        <v>19</v>
      </c>
      <c r="F2451" s="11">
        <f t="shared" si="423"/>
        <v>2850</v>
      </c>
      <c r="G2451" s="12">
        <v>0.21860036546681338</v>
      </c>
      <c r="H2451" s="27">
        <f t="shared" si="424"/>
        <v>1</v>
      </c>
      <c r="I2451" s="11">
        <f t="shared" si="425"/>
        <v>0</v>
      </c>
      <c r="J2451" s="28">
        <f t="shared" si="426"/>
        <v>0</v>
      </c>
      <c r="K2451" s="28">
        <f t="shared" si="427"/>
        <v>2850</v>
      </c>
      <c r="L2451" s="28">
        <f t="shared" si="428"/>
        <v>2448</v>
      </c>
      <c r="M2451" s="41">
        <f>AVERAGE($K$4:K2451)</f>
        <v>2727.001633986928</v>
      </c>
      <c r="N2451" s="41">
        <f>_xlfn.STDEV.S($K$4:K2451)</f>
        <v>351.56558715741932</v>
      </c>
      <c r="O2451" s="41">
        <f t="shared" si="430"/>
        <v>2713.068025307783</v>
      </c>
      <c r="P2451" s="41">
        <f t="shared" si="431"/>
        <v>2740.935242666073</v>
      </c>
      <c r="Q2451" s="11"/>
      <c r="R2451" s="11"/>
      <c r="S2451" s="11"/>
      <c r="T2451" s="11"/>
      <c r="U2451" s="11"/>
      <c r="V2451" s="11"/>
      <c r="W2451" s="11"/>
      <c r="X2451" s="11"/>
      <c r="Y2451" s="11"/>
      <c r="Z2451" s="11"/>
      <c r="AA2451" s="11"/>
      <c r="AB2451" s="11"/>
    </row>
    <row r="2452" spans="2:28" x14ac:dyDescent="0.2">
      <c r="B2452" s="13">
        <f t="shared" si="429"/>
        <v>2449</v>
      </c>
      <c r="C2452" s="12">
        <v>0.7952366540857897</v>
      </c>
      <c r="D2452" s="11">
        <f t="shared" si="421"/>
        <v>21</v>
      </c>
      <c r="E2452" s="11">
        <f t="shared" si="422"/>
        <v>21</v>
      </c>
      <c r="F2452" s="11">
        <f t="shared" si="423"/>
        <v>3150</v>
      </c>
      <c r="G2452" s="12">
        <v>0.71012804266693208</v>
      </c>
      <c r="H2452" s="27">
        <f t="shared" si="424"/>
        <v>3</v>
      </c>
      <c r="I2452" s="11">
        <f t="shared" si="425"/>
        <v>0</v>
      </c>
      <c r="J2452" s="28">
        <f t="shared" si="426"/>
        <v>0</v>
      </c>
      <c r="K2452" s="28">
        <f t="shared" si="427"/>
        <v>3150</v>
      </c>
      <c r="L2452" s="28">
        <f t="shared" si="428"/>
        <v>2449</v>
      </c>
      <c r="M2452" s="41">
        <f>AVERAGE($K$4:K2452)</f>
        <v>2727.1743568803595</v>
      </c>
      <c r="N2452" s="41">
        <f>_xlfn.STDEV.S($K$4:K2452)</f>
        <v>351.59768777403087</v>
      </c>
      <c r="O2452" s="41">
        <f t="shared" si="430"/>
        <v>2713.2423240779408</v>
      </c>
      <c r="P2452" s="41">
        <f t="shared" si="431"/>
        <v>2741.1063896827782</v>
      </c>
      <c r="Q2452" s="11"/>
      <c r="R2452" s="11"/>
      <c r="S2452" s="11"/>
      <c r="T2452" s="11"/>
      <c r="U2452" s="11"/>
      <c r="V2452" s="11"/>
      <c r="W2452" s="11"/>
      <c r="X2452" s="11"/>
      <c r="Y2452" s="11"/>
      <c r="Z2452" s="11"/>
      <c r="AA2452" s="11"/>
      <c r="AB2452" s="11"/>
    </row>
    <row r="2453" spans="2:28" x14ac:dyDescent="0.2">
      <c r="B2453" s="13">
        <f t="shared" si="429"/>
        <v>2450</v>
      </c>
      <c r="C2453" s="12">
        <v>0.32726785299115846</v>
      </c>
      <c r="D2453" s="11">
        <f t="shared" si="421"/>
        <v>18</v>
      </c>
      <c r="E2453" s="11">
        <f t="shared" si="422"/>
        <v>18</v>
      </c>
      <c r="F2453" s="11">
        <f t="shared" si="423"/>
        <v>2700</v>
      </c>
      <c r="G2453" s="12">
        <v>0.29103606531025272</v>
      </c>
      <c r="H2453" s="27">
        <f t="shared" si="424"/>
        <v>1</v>
      </c>
      <c r="I2453" s="11">
        <f t="shared" si="425"/>
        <v>0</v>
      </c>
      <c r="J2453" s="28">
        <f t="shared" si="426"/>
        <v>0</v>
      </c>
      <c r="K2453" s="28">
        <f t="shared" si="427"/>
        <v>2700</v>
      </c>
      <c r="L2453" s="28">
        <f t="shared" si="428"/>
        <v>2450</v>
      </c>
      <c r="M2453" s="41">
        <f>AVERAGE($K$4:K2453)</f>
        <v>2727.1632653061224</v>
      </c>
      <c r="N2453" s="41">
        <f>_xlfn.STDEV.S($K$4:K2453)</f>
        <v>351.52632522618063</v>
      </c>
      <c r="O2453" s="41">
        <f t="shared" si="430"/>
        <v>2713.2369060374572</v>
      </c>
      <c r="P2453" s="41">
        <f t="shared" si="431"/>
        <v>2741.0896245747876</v>
      </c>
      <c r="Q2453" s="11"/>
      <c r="R2453" s="11"/>
      <c r="S2453" s="11"/>
      <c r="T2453" s="11"/>
      <c r="U2453" s="11"/>
      <c r="V2453" s="11"/>
      <c r="W2453" s="11"/>
      <c r="X2453" s="11"/>
      <c r="Y2453" s="11"/>
      <c r="Z2453" s="11"/>
      <c r="AA2453" s="11"/>
      <c r="AB2453" s="11"/>
    </row>
    <row r="2454" spans="2:28" x14ac:dyDescent="0.2">
      <c r="B2454" s="13">
        <f t="shared" si="429"/>
        <v>2451</v>
      </c>
      <c r="C2454" s="12">
        <v>0.43685738238501959</v>
      </c>
      <c r="D2454" s="11">
        <f t="shared" si="421"/>
        <v>19</v>
      </c>
      <c r="E2454" s="11">
        <f t="shared" si="422"/>
        <v>19</v>
      </c>
      <c r="F2454" s="11">
        <f t="shared" si="423"/>
        <v>2850</v>
      </c>
      <c r="G2454" s="12">
        <v>6.9367133654131607E-2</v>
      </c>
      <c r="H2454" s="27">
        <f t="shared" si="424"/>
        <v>0</v>
      </c>
      <c r="I2454" s="11">
        <f t="shared" si="425"/>
        <v>0</v>
      </c>
      <c r="J2454" s="28">
        <f t="shared" si="426"/>
        <v>0</v>
      </c>
      <c r="K2454" s="28">
        <f t="shared" si="427"/>
        <v>2850</v>
      </c>
      <c r="L2454" s="28">
        <f t="shared" si="428"/>
        <v>2451</v>
      </c>
      <c r="M2454" s="41">
        <f>AVERAGE($K$4:K2454)</f>
        <v>2727.2133822929418</v>
      </c>
      <c r="N2454" s="41">
        <f>_xlfn.STDEV.S($K$4:K2454)</f>
        <v>351.4633359117696</v>
      </c>
      <c r="O2454" s="41">
        <f t="shared" si="430"/>
        <v>2713.2923620061943</v>
      </c>
      <c r="P2454" s="41">
        <f t="shared" si="431"/>
        <v>2741.1344025796893</v>
      </c>
      <c r="Q2454" s="11"/>
      <c r="R2454" s="11"/>
      <c r="S2454" s="11"/>
      <c r="T2454" s="11"/>
      <c r="U2454" s="11"/>
      <c r="V2454" s="11"/>
      <c r="W2454" s="11"/>
      <c r="X2454" s="11"/>
      <c r="Y2454" s="11"/>
      <c r="Z2454" s="11"/>
      <c r="AA2454" s="11"/>
      <c r="AB2454" s="11"/>
    </row>
    <row r="2455" spans="2:28" x14ac:dyDescent="0.2">
      <c r="B2455" s="13">
        <f t="shared" si="429"/>
        <v>2452</v>
      </c>
      <c r="C2455" s="12">
        <v>0.151468797828617</v>
      </c>
      <c r="D2455" s="11">
        <f t="shared" si="421"/>
        <v>17</v>
      </c>
      <c r="E2455" s="11">
        <f t="shared" si="422"/>
        <v>17</v>
      </c>
      <c r="F2455" s="11">
        <f t="shared" si="423"/>
        <v>2550</v>
      </c>
      <c r="G2455" s="12">
        <v>6.4002370587215252E-2</v>
      </c>
      <c r="H2455" s="27">
        <f t="shared" si="424"/>
        <v>0</v>
      </c>
      <c r="I2455" s="11">
        <f t="shared" si="425"/>
        <v>0</v>
      </c>
      <c r="J2455" s="28">
        <f t="shared" si="426"/>
        <v>0</v>
      </c>
      <c r="K2455" s="28">
        <f t="shared" si="427"/>
        <v>2550</v>
      </c>
      <c r="L2455" s="28">
        <f t="shared" si="428"/>
        <v>2452</v>
      </c>
      <c r="M2455" s="41">
        <f>AVERAGE($K$4:K2455)</f>
        <v>2727.1411092985318</v>
      </c>
      <c r="N2455" s="41">
        <f>_xlfn.STDEV.S($K$4:K2455)</f>
        <v>351.40985449016011</v>
      </c>
      <c r="O2455" s="41">
        <f t="shared" si="430"/>
        <v>2713.2250487145625</v>
      </c>
      <c r="P2455" s="41">
        <f t="shared" si="431"/>
        <v>2741.0571698825011</v>
      </c>
      <c r="Q2455" s="11"/>
      <c r="R2455" s="11"/>
      <c r="S2455" s="11"/>
      <c r="T2455" s="11"/>
      <c r="U2455" s="11"/>
      <c r="V2455" s="11"/>
      <c r="W2455" s="11"/>
      <c r="X2455" s="11"/>
      <c r="Y2455" s="11"/>
      <c r="Z2455" s="11"/>
      <c r="AA2455" s="11"/>
      <c r="AB2455" s="11"/>
    </row>
    <row r="2456" spans="2:28" x14ac:dyDescent="0.2">
      <c r="B2456" s="13">
        <f t="shared" si="429"/>
        <v>2453</v>
      </c>
      <c r="C2456" s="12">
        <v>0.30057518319401455</v>
      </c>
      <c r="D2456" s="11">
        <f t="shared" si="421"/>
        <v>18</v>
      </c>
      <c r="E2456" s="11">
        <f t="shared" si="422"/>
        <v>18</v>
      </c>
      <c r="F2456" s="11">
        <f t="shared" si="423"/>
        <v>2700</v>
      </c>
      <c r="G2456" s="12">
        <v>0.49084145402928203</v>
      </c>
      <c r="H2456" s="27">
        <f t="shared" si="424"/>
        <v>2</v>
      </c>
      <c r="I2456" s="11">
        <f t="shared" si="425"/>
        <v>0</v>
      </c>
      <c r="J2456" s="28">
        <f t="shared" si="426"/>
        <v>0</v>
      </c>
      <c r="K2456" s="28">
        <f t="shared" si="427"/>
        <v>2700</v>
      </c>
      <c r="L2456" s="28">
        <f t="shared" si="428"/>
        <v>2453</v>
      </c>
      <c r="M2456" s="41">
        <f>AVERAGE($K$4:K2456)</f>
        <v>2727.1300448430493</v>
      </c>
      <c r="N2456" s="41">
        <f>_xlfn.STDEV.S($K$4:K2456)</f>
        <v>351.33861674996274</v>
      </c>
      <c r="O2456" s="41">
        <f t="shared" si="430"/>
        <v>2713.2196443762514</v>
      </c>
      <c r="P2456" s="41">
        <f t="shared" si="431"/>
        <v>2741.0404453098472</v>
      </c>
      <c r="Q2456" s="11"/>
      <c r="R2456" s="11"/>
      <c r="S2456" s="11"/>
      <c r="T2456" s="11"/>
      <c r="U2456" s="11"/>
      <c r="V2456" s="11"/>
      <c r="W2456" s="11"/>
      <c r="X2456" s="11"/>
      <c r="Y2456" s="11"/>
      <c r="Z2456" s="11"/>
      <c r="AA2456" s="11"/>
      <c r="AB2456" s="11"/>
    </row>
    <row r="2457" spans="2:28" x14ac:dyDescent="0.2">
      <c r="B2457" s="13">
        <f t="shared" si="429"/>
        <v>2454</v>
      </c>
      <c r="C2457" s="12">
        <v>1.7087479375115011E-2</v>
      </c>
      <c r="D2457" s="11">
        <f t="shared" si="421"/>
        <v>14</v>
      </c>
      <c r="E2457" s="11">
        <f t="shared" si="422"/>
        <v>14</v>
      </c>
      <c r="F2457" s="11">
        <f t="shared" si="423"/>
        <v>2100</v>
      </c>
      <c r="G2457" s="12">
        <v>0.89118098219724273</v>
      </c>
      <c r="H2457" s="27">
        <f t="shared" si="424"/>
        <v>3</v>
      </c>
      <c r="I2457" s="11">
        <f t="shared" si="425"/>
        <v>0</v>
      </c>
      <c r="J2457" s="28">
        <f t="shared" si="426"/>
        <v>0</v>
      </c>
      <c r="K2457" s="28">
        <f t="shared" si="427"/>
        <v>2100</v>
      </c>
      <c r="L2457" s="28">
        <f t="shared" si="428"/>
        <v>2454</v>
      </c>
      <c r="M2457" s="41">
        <f>AVERAGE($K$4:K2457)</f>
        <v>2726.8744906275469</v>
      </c>
      <c r="N2457" s="41">
        <f>_xlfn.STDEV.S($K$4:K2457)</f>
        <v>351.49504658152227</v>
      </c>
      <c r="O2457" s="41">
        <f t="shared" si="430"/>
        <v>2712.9607352829348</v>
      </c>
      <c r="P2457" s="41">
        <f t="shared" si="431"/>
        <v>2740.7882459721591</v>
      </c>
      <c r="Q2457" s="11"/>
      <c r="R2457" s="11"/>
      <c r="S2457" s="11"/>
      <c r="T2457" s="11"/>
      <c r="U2457" s="11"/>
      <c r="V2457" s="11"/>
      <c r="W2457" s="11"/>
      <c r="X2457" s="11"/>
      <c r="Y2457" s="11"/>
      <c r="Z2457" s="11"/>
      <c r="AA2457" s="11"/>
      <c r="AB2457" s="11"/>
    </row>
    <row r="2458" spans="2:28" x14ac:dyDescent="0.2">
      <c r="B2458" s="13">
        <f t="shared" si="429"/>
        <v>2455</v>
      </c>
      <c r="C2458" s="12">
        <v>0.88737100429052462</v>
      </c>
      <c r="D2458" s="11">
        <f t="shared" si="421"/>
        <v>22</v>
      </c>
      <c r="E2458" s="11">
        <f t="shared" si="422"/>
        <v>22</v>
      </c>
      <c r="F2458" s="11">
        <f t="shared" si="423"/>
        <v>3300</v>
      </c>
      <c r="G2458" s="12">
        <v>0.26085805127603456</v>
      </c>
      <c r="H2458" s="27">
        <f t="shared" si="424"/>
        <v>1</v>
      </c>
      <c r="I2458" s="11">
        <f t="shared" si="425"/>
        <v>2</v>
      </c>
      <c r="J2458" s="28">
        <f t="shared" si="426"/>
        <v>1000</v>
      </c>
      <c r="K2458" s="28">
        <f t="shared" si="427"/>
        <v>2300</v>
      </c>
      <c r="L2458" s="28">
        <f t="shared" si="428"/>
        <v>2455</v>
      </c>
      <c r="M2458" s="41">
        <f>AVERAGE($K$4:K2458)</f>
        <v>2726.7006109979634</v>
      </c>
      <c r="N2458" s="41">
        <f>_xlfn.STDEV.S($K$4:K2458)</f>
        <v>351.52901257011325</v>
      </c>
      <c r="O2458" s="41">
        <f t="shared" si="430"/>
        <v>2712.7883482465768</v>
      </c>
      <c r="P2458" s="41">
        <f t="shared" si="431"/>
        <v>2740.61287374935</v>
      </c>
      <c r="Q2458" s="11"/>
      <c r="R2458" s="11"/>
      <c r="S2458" s="11"/>
      <c r="T2458" s="11"/>
      <c r="U2458" s="11"/>
      <c r="V2458" s="11"/>
      <c r="W2458" s="11"/>
      <c r="X2458" s="11"/>
      <c r="Y2458" s="11"/>
      <c r="Z2458" s="11"/>
      <c r="AA2458" s="11"/>
      <c r="AB2458" s="11"/>
    </row>
    <row r="2459" spans="2:28" x14ac:dyDescent="0.2">
      <c r="B2459" s="13">
        <f t="shared" si="429"/>
        <v>2456</v>
      </c>
      <c r="C2459" s="12">
        <v>0.58833779509014428</v>
      </c>
      <c r="D2459" s="11">
        <f t="shared" si="421"/>
        <v>20</v>
      </c>
      <c r="E2459" s="11">
        <f t="shared" si="422"/>
        <v>20</v>
      </c>
      <c r="F2459" s="11">
        <f t="shared" si="423"/>
        <v>3000</v>
      </c>
      <c r="G2459" s="12">
        <v>0.81178218946150704</v>
      </c>
      <c r="H2459" s="27">
        <f t="shared" si="424"/>
        <v>3</v>
      </c>
      <c r="I2459" s="11">
        <f t="shared" si="425"/>
        <v>0</v>
      </c>
      <c r="J2459" s="28">
        <f t="shared" si="426"/>
        <v>0</v>
      </c>
      <c r="K2459" s="28">
        <f t="shared" si="427"/>
        <v>3000</v>
      </c>
      <c r="L2459" s="28">
        <f t="shared" si="428"/>
        <v>2456</v>
      </c>
      <c r="M2459" s="41">
        <f>AVERAGE($K$4:K2459)</f>
        <v>2726.8118892508141</v>
      </c>
      <c r="N2459" s="41">
        <f>_xlfn.STDEV.S($K$4:K2459)</f>
        <v>351.50067406298814</v>
      </c>
      <c r="O2459" s="41">
        <f t="shared" si="430"/>
        <v>2712.9035831929605</v>
      </c>
      <c r="P2459" s="41">
        <f t="shared" si="431"/>
        <v>2740.7201953086678</v>
      </c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  <c r="AA2459" s="11"/>
      <c r="AB2459" s="11"/>
    </row>
    <row r="2460" spans="2:28" x14ac:dyDescent="0.2">
      <c r="B2460" s="13">
        <f t="shared" si="429"/>
        <v>2457</v>
      </c>
      <c r="C2460" s="12">
        <v>0.21788605651422654</v>
      </c>
      <c r="D2460" s="11">
        <f t="shared" si="421"/>
        <v>17</v>
      </c>
      <c r="E2460" s="11">
        <f t="shared" si="422"/>
        <v>17</v>
      </c>
      <c r="F2460" s="11">
        <f t="shared" si="423"/>
        <v>2550</v>
      </c>
      <c r="G2460" s="12">
        <v>0.32742267632262789</v>
      </c>
      <c r="H2460" s="27">
        <f t="shared" si="424"/>
        <v>1</v>
      </c>
      <c r="I2460" s="11">
        <f t="shared" si="425"/>
        <v>0</v>
      </c>
      <c r="J2460" s="28">
        <f t="shared" si="426"/>
        <v>0</v>
      </c>
      <c r="K2460" s="28">
        <f t="shared" si="427"/>
        <v>2550</v>
      </c>
      <c r="L2460" s="28">
        <f t="shared" si="428"/>
        <v>2457</v>
      </c>
      <c r="M2460" s="41">
        <f>AVERAGE($K$4:K2460)</f>
        <v>2726.7399267399269</v>
      </c>
      <c r="N2460" s="41">
        <f>_xlfn.STDEV.S($K$4:K2460)</f>
        <v>351.44720970663701</v>
      </c>
      <c r="O2460" s="41">
        <f t="shared" si="430"/>
        <v>2712.8365691720187</v>
      </c>
      <c r="P2460" s="41">
        <f t="shared" si="431"/>
        <v>2740.6432843078351</v>
      </c>
      <c r="Q2460" s="11"/>
      <c r="R2460" s="11"/>
      <c r="S2460" s="11"/>
      <c r="T2460" s="11"/>
      <c r="U2460" s="11"/>
      <c r="V2460" s="11"/>
      <c r="W2460" s="11"/>
      <c r="X2460" s="11"/>
      <c r="Y2460" s="11"/>
      <c r="Z2460" s="11"/>
      <c r="AA2460" s="11"/>
      <c r="AB2460" s="11"/>
    </row>
    <row r="2461" spans="2:28" x14ac:dyDescent="0.2">
      <c r="B2461" s="13">
        <f t="shared" si="429"/>
        <v>2458</v>
      </c>
      <c r="C2461" s="12">
        <v>0.45875137828567825</v>
      </c>
      <c r="D2461" s="11">
        <f t="shared" si="421"/>
        <v>19</v>
      </c>
      <c r="E2461" s="11">
        <f t="shared" si="422"/>
        <v>19</v>
      </c>
      <c r="F2461" s="11">
        <f t="shared" si="423"/>
        <v>2850</v>
      </c>
      <c r="G2461" s="12">
        <v>0.13067709212436596</v>
      </c>
      <c r="H2461" s="27">
        <f t="shared" si="424"/>
        <v>0</v>
      </c>
      <c r="I2461" s="11">
        <f t="shared" si="425"/>
        <v>0</v>
      </c>
      <c r="J2461" s="28">
        <f t="shared" si="426"/>
        <v>0</v>
      </c>
      <c r="K2461" s="28">
        <f t="shared" si="427"/>
        <v>2850</v>
      </c>
      <c r="L2461" s="28">
        <f t="shared" si="428"/>
        <v>2458</v>
      </c>
      <c r="M2461" s="41">
        <f>AVERAGE($K$4:K2461)</f>
        <v>2726.7900732302687</v>
      </c>
      <c r="N2461" s="41">
        <f>_xlfn.STDEV.S($K$4:K2461)</f>
        <v>351.38447825410725</v>
      </c>
      <c r="O2461" s="41">
        <f t="shared" si="430"/>
        <v>2712.8920280943639</v>
      </c>
      <c r="P2461" s="41">
        <f t="shared" si="431"/>
        <v>2740.6881183661735</v>
      </c>
      <c r="Q2461" s="11"/>
      <c r="R2461" s="11"/>
      <c r="S2461" s="11"/>
      <c r="T2461" s="11"/>
      <c r="U2461" s="11"/>
      <c r="V2461" s="11"/>
      <c r="W2461" s="11"/>
      <c r="X2461" s="11"/>
      <c r="Y2461" s="11"/>
      <c r="Z2461" s="11"/>
      <c r="AA2461" s="11"/>
      <c r="AB2461" s="11"/>
    </row>
    <row r="2462" spans="2:28" x14ac:dyDescent="0.2">
      <c r="B2462" s="13">
        <f t="shared" si="429"/>
        <v>2459</v>
      </c>
      <c r="C2462" s="12">
        <v>0.57492872213044233</v>
      </c>
      <c r="D2462" s="11">
        <f t="shared" si="421"/>
        <v>20</v>
      </c>
      <c r="E2462" s="11">
        <f t="shared" si="422"/>
        <v>20</v>
      </c>
      <c r="F2462" s="11">
        <f t="shared" si="423"/>
        <v>3000</v>
      </c>
      <c r="G2462" s="12">
        <v>8.1795804240812453E-2</v>
      </c>
      <c r="H2462" s="27">
        <f t="shared" si="424"/>
        <v>0</v>
      </c>
      <c r="I2462" s="11">
        <f t="shared" si="425"/>
        <v>1</v>
      </c>
      <c r="J2462" s="28">
        <f t="shared" si="426"/>
        <v>500</v>
      </c>
      <c r="K2462" s="28">
        <f t="shared" si="427"/>
        <v>2500</v>
      </c>
      <c r="L2462" s="28">
        <f t="shared" si="428"/>
        <v>2459</v>
      </c>
      <c r="M2462" s="41">
        <f>AVERAGE($K$4:K2462)</f>
        <v>2726.6978446522976</v>
      </c>
      <c r="N2462" s="41">
        <f>_xlfn.STDEV.S($K$4:K2462)</f>
        <v>351.34276107556599</v>
      </c>
      <c r="O2462" s="41">
        <f t="shared" si="430"/>
        <v>2712.8042782167881</v>
      </c>
      <c r="P2462" s="41">
        <f t="shared" si="431"/>
        <v>2740.591411087807</v>
      </c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  <c r="AA2462" s="11"/>
      <c r="AB2462" s="11"/>
    </row>
    <row r="2463" spans="2:28" x14ac:dyDescent="0.2">
      <c r="B2463" s="13">
        <f t="shared" si="429"/>
        <v>2460</v>
      </c>
      <c r="C2463" s="12">
        <v>0.59914818949962378</v>
      </c>
      <c r="D2463" s="11">
        <f t="shared" si="421"/>
        <v>20</v>
      </c>
      <c r="E2463" s="11">
        <f t="shared" si="422"/>
        <v>20</v>
      </c>
      <c r="F2463" s="11">
        <f t="shared" si="423"/>
        <v>3000</v>
      </c>
      <c r="G2463" s="12">
        <v>0.16004736291782573</v>
      </c>
      <c r="H2463" s="27">
        <f t="shared" si="424"/>
        <v>1</v>
      </c>
      <c r="I2463" s="11">
        <f t="shared" si="425"/>
        <v>0</v>
      </c>
      <c r="J2463" s="28">
        <f t="shared" si="426"/>
        <v>0</v>
      </c>
      <c r="K2463" s="28">
        <f t="shared" si="427"/>
        <v>3000</v>
      </c>
      <c r="L2463" s="28">
        <f t="shared" si="428"/>
        <v>2460</v>
      </c>
      <c r="M2463" s="41">
        <f>AVERAGE($K$4:K2463)</f>
        <v>2726.8089430894311</v>
      </c>
      <c r="N2463" s="41">
        <f>_xlfn.STDEV.S($K$4:K2463)</f>
        <v>351.31453034090435</v>
      </c>
      <c r="O2463" s="41">
        <f t="shared" si="430"/>
        <v>2712.9193197540535</v>
      </c>
      <c r="P2463" s="41">
        <f t="shared" si="431"/>
        <v>2740.6985664248086</v>
      </c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  <c r="AA2463" s="11"/>
      <c r="AB2463" s="11"/>
    </row>
    <row r="2464" spans="2:28" x14ac:dyDescent="0.2">
      <c r="B2464" s="13">
        <f t="shared" si="429"/>
        <v>2461</v>
      </c>
      <c r="C2464" s="12">
        <v>0.76445190883911773</v>
      </c>
      <c r="D2464" s="11">
        <f t="shared" si="421"/>
        <v>21</v>
      </c>
      <c r="E2464" s="11">
        <f t="shared" si="422"/>
        <v>21</v>
      </c>
      <c r="F2464" s="11">
        <f t="shared" si="423"/>
        <v>3150</v>
      </c>
      <c r="G2464" s="12">
        <v>0.69649428448976258</v>
      </c>
      <c r="H2464" s="27">
        <f t="shared" si="424"/>
        <v>3</v>
      </c>
      <c r="I2464" s="11">
        <f t="shared" si="425"/>
        <v>0</v>
      </c>
      <c r="J2464" s="28">
        <f t="shared" si="426"/>
        <v>0</v>
      </c>
      <c r="K2464" s="28">
        <f t="shared" si="427"/>
        <v>3150</v>
      </c>
      <c r="L2464" s="28">
        <f t="shared" si="428"/>
        <v>2461</v>
      </c>
      <c r="M2464" s="41">
        <f>AVERAGE($K$4:K2464)</f>
        <v>2726.9809020723283</v>
      </c>
      <c r="N2464" s="41">
        <f>_xlfn.STDEV.S($K$4:K2464)</f>
        <v>351.34669377783683</v>
      </c>
      <c r="O2464" s="41">
        <f t="shared" si="430"/>
        <v>2713.0928323908547</v>
      </c>
      <c r="P2464" s="41">
        <f t="shared" si="431"/>
        <v>2740.8689717538018</v>
      </c>
      <c r="Q2464" s="11"/>
      <c r="R2464" s="11"/>
      <c r="S2464" s="11"/>
      <c r="T2464" s="11"/>
      <c r="U2464" s="11"/>
      <c r="V2464" s="11"/>
      <c r="W2464" s="11"/>
      <c r="X2464" s="11"/>
      <c r="Y2464" s="11"/>
      <c r="Z2464" s="11"/>
      <c r="AA2464" s="11"/>
      <c r="AB2464" s="11"/>
    </row>
    <row r="2465" spans="2:28" x14ac:dyDescent="0.2">
      <c r="B2465" s="13">
        <f t="shared" si="429"/>
        <v>2462</v>
      </c>
      <c r="C2465" s="12">
        <v>0.60956975762601096</v>
      </c>
      <c r="D2465" s="11">
        <f t="shared" si="421"/>
        <v>20</v>
      </c>
      <c r="E2465" s="11">
        <f t="shared" si="422"/>
        <v>20</v>
      </c>
      <c r="F2465" s="11">
        <f t="shared" si="423"/>
        <v>3000</v>
      </c>
      <c r="G2465" s="12">
        <v>0.82976941344320077</v>
      </c>
      <c r="H2465" s="27">
        <f t="shared" si="424"/>
        <v>3</v>
      </c>
      <c r="I2465" s="11">
        <f t="shared" si="425"/>
        <v>0</v>
      </c>
      <c r="J2465" s="28">
        <f t="shared" si="426"/>
        <v>0</v>
      </c>
      <c r="K2465" s="28">
        <f t="shared" si="427"/>
        <v>3000</v>
      </c>
      <c r="L2465" s="28">
        <f t="shared" si="428"/>
        <v>2462</v>
      </c>
      <c r="M2465" s="41">
        <f>AVERAGE($K$4:K2465)</f>
        <v>2727.0917952883833</v>
      </c>
      <c r="N2465" s="41">
        <f>_xlfn.STDEV.S($K$4:K2465)</f>
        <v>351.3183953254557</v>
      </c>
      <c r="O2465" s="41">
        <f t="shared" si="430"/>
        <v>2713.2076675128615</v>
      </c>
      <c r="P2465" s="41">
        <f t="shared" si="431"/>
        <v>2740.9759230639052</v>
      </c>
      <c r="Q2465" s="11"/>
      <c r="R2465" s="11"/>
      <c r="S2465" s="11"/>
      <c r="T2465" s="11"/>
      <c r="U2465" s="11"/>
      <c r="V2465" s="11"/>
      <c r="W2465" s="11"/>
      <c r="X2465" s="11"/>
      <c r="Y2465" s="11"/>
      <c r="Z2465" s="11"/>
      <c r="AA2465" s="11"/>
      <c r="AB2465" s="11"/>
    </row>
    <row r="2466" spans="2:28" x14ac:dyDescent="0.2">
      <c r="B2466" s="13">
        <f t="shared" si="429"/>
        <v>2463</v>
      </c>
      <c r="C2466" s="12">
        <v>0.9218082511717236</v>
      </c>
      <c r="D2466" s="11">
        <f t="shared" si="421"/>
        <v>23</v>
      </c>
      <c r="E2466" s="11">
        <f t="shared" si="422"/>
        <v>22</v>
      </c>
      <c r="F2466" s="11">
        <f t="shared" si="423"/>
        <v>3300</v>
      </c>
      <c r="G2466" s="12">
        <v>0.40697194240889767</v>
      </c>
      <c r="H2466" s="27">
        <f t="shared" si="424"/>
        <v>2</v>
      </c>
      <c r="I2466" s="11">
        <f t="shared" si="425"/>
        <v>1</v>
      </c>
      <c r="J2466" s="28">
        <f t="shared" si="426"/>
        <v>500</v>
      </c>
      <c r="K2466" s="28">
        <f t="shared" si="427"/>
        <v>2800</v>
      </c>
      <c r="L2466" s="28">
        <f t="shared" si="428"/>
        <v>2463</v>
      </c>
      <c r="M2466" s="41">
        <f>AVERAGE($K$4:K2466)</f>
        <v>2727.1213966707269</v>
      </c>
      <c r="N2466" s="41">
        <f>_xlfn.STDEV.S($K$4:K2466)</f>
        <v>351.25011206776628</v>
      </c>
      <c r="O2466" s="41">
        <f t="shared" si="430"/>
        <v>2713.2427885063439</v>
      </c>
      <c r="P2466" s="41">
        <f t="shared" si="431"/>
        <v>2741.0000048351098</v>
      </c>
      <c r="Q2466" s="11"/>
      <c r="R2466" s="11"/>
      <c r="S2466" s="11"/>
      <c r="T2466" s="11"/>
      <c r="U2466" s="11"/>
      <c r="V2466" s="11"/>
      <c r="W2466" s="11"/>
      <c r="X2466" s="11"/>
      <c r="Y2466" s="11"/>
      <c r="Z2466" s="11"/>
      <c r="AA2466" s="11"/>
      <c r="AB2466" s="11"/>
    </row>
    <row r="2467" spans="2:28" x14ac:dyDescent="0.2">
      <c r="B2467" s="13">
        <f t="shared" si="429"/>
        <v>2464</v>
      </c>
      <c r="C2467" s="12">
        <v>0.85739139242572548</v>
      </c>
      <c r="D2467" s="11">
        <f t="shared" si="421"/>
        <v>22</v>
      </c>
      <c r="E2467" s="11">
        <f t="shared" si="422"/>
        <v>22</v>
      </c>
      <c r="F2467" s="11">
        <f t="shared" si="423"/>
        <v>3300</v>
      </c>
      <c r="G2467" s="12">
        <v>0.18486338043261119</v>
      </c>
      <c r="H2467" s="27">
        <f t="shared" si="424"/>
        <v>1</v>
      </c>
      <c r="I2467" s="11">
        <f t="shared" si="425"/>
        <v>2</v>
      </c>
      <c r="J2467" s="28">
        <f t="shared" si="426"/>
        <v>1000</v>
      </c>
      <c r="K2467" s="28">
        <f t="shared" si="427"/>
        <v>2300</v>
      </c>
      <c r="L2467" s="28">
        <f t="shared" si="428"/>
        <v>2464</v>
      </c>
      <c r="M2467" s="41">
        <f>AVERAGE($K$4:K2467)</f>
        <v>2726.9480519480521</v>
      </c>
      <c r="N2467" s="41">
        <f>_xlfn.STDEV.S($K$4:K2467)</f>
        <v>351.28419897471917</v>
      </c>
      <c r="O2467" s="41">
        <f t="shared" si="430"/>
        <v>2713.0709165468211</v>
      </c>
      <c r="P2467" s="41">
        <f t="shared" si="431"/>
        <v>2740.8251873492832</v>
      </c>
      <c r="Q2467" s="11"/>
      <c r="R2467" s="11"/>
      <c r="S2467" s="11"/>
      <c r="T2467" s="11"/>
      <c r="U2467" s="11"/>
      <c r="V2467" s="11"/>
      <c r="W2467" s="11"/>
      <c r="X2467" s="11"/>
      <c r="Y2467" s="11"/>
      <c r="Z2467" s="11"/>
      <c r="AA2467" s="11"/>
      <c r="AB2467" s="11"/>
    </row>
    <row r="2468" spans="2:28" x14ac:dyDescent="0.2">
      <c r="B2468" s="13">
        <f t="shared" si="429"/>
        <v>2465</v>
      </c>
      <c r="C2468" s="12">
        <v>0.97771612299217825</v>
      </c>
      <c r="D2468" s="11">
        <f t="shared" si="421"/>
        <v>24</v>
      </c>
      <c r="E2468" s="11">
        <f t="shared" si="422"/>
        <v>22</v>
      </c>
      <c r="F2468" s="11">
        <f t="shared" si="423"/>
        <v>3300</v>
      </c>
      <c r="G2468" s="12">
        <v>0.34199327909357247</v>
      </c>
      <c r="H2468" s="27">
        <f t="shared" si="424"/>
        <v>2</v>
      </c>
      <c r="I2468" s="11">
        <f t="shared" si="425"/>
        <v>1</v>
      </c>
      <c r="J2468" s="28">
        <f t="shared" si="426"/>
        <v>500</v>
      </c>
      <c r="K2468" s="28">
        <f t="shared" si="427"/>
        <v>2800</v>
      </c>
      <c r="L2468" s="28">
        <f t="shared" si="428"/>
        <v>2465</v>
      </c>
      <c r="M2468" s="41">
        <f>AVERAGE($K$4:K2468)</f>
        <v>2726.9776876267747</v>
      </c>
      <c r="N2468" s="41">
        <f>_xlfn.STDEV.S($K$4:K2468)</f>
        <v>351.21599050402335</v>
      </c>
      <c r="O2468" s="41">
        <f t="shared" si="430"/>
        <v>2713.1060640753844</v>
      </c>
      <c r="P2468" s="41">
        <f t="shared" si="431"/>
        <v>2740.849311178165</v>
      </c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  <c r="AA2468" s="11"/>
      <c r="AB2468" s="11"/>
    </row>
    <row r="2469" spans="2:28" x14ac:dyDescent="0.2">
      <c r="B2469" s="13">
        <f t="shared" si="429"/>
        <v>2466</v>
      </c>
      <c r="C2469" s="12">
        <v>0.53721454737680885</v>
      </c>
      <c r="D2469" s="11">
        <f t="shared" si="421"/>
        <v>20</v>
      </c>
      <c r="E2469" s="11">
        <f t="shared" si="422"/>
        <v>20</v>
      </c>
      <c r="F2469" s="11">
        <f t="shared" si="423"/>
        <v>3000</v>
      </c>
      <c r="G2469" s="12">
        <v>8.9814439570810811E-2</v>
      </c>
      <c r="H2469" s="27">
        <f t="shared" si="424"/>
        <v>0</v>
      </c>
      <c r="I2469" s="11">
        <f t="shared" si="425"/>
        <v>1</v>
      </c>
      <c r="J2469" s="28">
        <f t="shared" si="426"/>
        <v>500</v>
      </c>
      <c r="K2469" s="28">
        <f t="shared" si="427"/>
        <v>2500</v>
      </c>
      <c r="L2469" s="28">
        <f t="shared" si="428"/>
        <v>2466</v>
      </c>
      <c r="M2469" s="41">
        <f>AVERAGE($K$4:K2469)</f>
        <v>2726.8856447688563</v>
      </c>
      <c r="N2469" s="41">
        <f>_xlfn.STDEV.S($K$4:K2469)</f>
        <v>351.17448940498696</v>
      </c>
      <c r="O2469" s="41">
        <f t="shared" si="430"/>
        <v>2713.0184756377771</v>
      </c>
      <c r="P2469" s="41">
        <f t="shared" si="431"/>
        <v>2740.7528138999355</v>
      </c>
      <c r="Q2469" s="11"/>
      <c r="R2469" s="11"/>
      <c r="S2469" s="11"/>
      <c r="T2469" s="11"/>
      <c r="U2469" s="11"/>
      <c r="V2469" s="11"/>
      <c r="W2469" s="11"/>
      <c r="X2469" s="11"/>
      <c r="Y2469" s="11"/>
      <c r="Z2469" s="11"/>
      <c r="AA2469" s="11"/>
      <c r="AB2469" s="11"/>
    </row>
    <row r="2470" spans="2:28" x14ac:dyDescent="0.2">
      <c r="B2470" s="13">
        <f t="shared" si="429"/>
        <v>2467</v>
      </c>
      <c r="C2470" s="12">
        <v>0.51694153652235508</v>
      </c>
      <c r="D2470" s="11">
        <f t="shared" si="421"/>
        <v>20</v>
      </c>
      <c r="E2470" s="11">
        <f t="shared" si="422"/>
        <v>20</v>
      </c>
      <c r="F2470" s="11">
        <f t="shared" si="423"/>
        <v>3000</v>
      </c>
      <c r="G2470" s="12">
        <v>0.62885265645165922</v>
      </c>
      <c r="H2470" s="27">
        <f t="shared" si="424"/>
        <v>2</v>
      </c>
      <c r="I2470" s="11">
        <f t="shared" si="425"/>
        <v>0</v>
      </c>
      <c r="J2470" s="28">
        <f t="shared" si="426"/>
        <v>0</v>
      </c>
      <c r="K2470" s="28">
        <f t="shared" si="427"/>
        <v>3000</v>
      </c>
      <c r="L2470" s="28">
        <f t="shared" si="428"/>
        <v>2467</v>
      </c>
      <c r="M2470" s="41">
        <f>AVERAGE($K$4:K2470)</f>
        <v>2726.9963518443456</v>
      </c>
      <c r="N2470" s="41">
        <f>_xlfn.STDEV.S($K$4:K2470)</f>
        <v>351.14633439901968</v>
      </c>
      <c r="O2470" s="41">
        <f t="shared" si="430"/>
        <v>2713.1331078514927</v>
      </c>
      <c r="P2470" s="41">
        <f t="shared" si="431"/>
        <v>2740.8595958371984</v>
      </c>
      <c r="Q2470" s="11"/>
      <c r="R2470" s="11"/>
      <c r="S2470" s="11"/>
      <c r="T2470" s="11"/>
      <c r="U2470" s="11"/>
      <c r="V2470" s="11"/>
      <c r="W2470" s="11"/>
      <c r="X2470" s="11"/>
      <c r="Y2470" s="11"/>
      <c r="Z2470" s="11"/>
      <c r="AA2470" s="11"/>
      <c r="AB2470" s="11"/>
    </row>
    <row r="2471" spans="2:28" x14ac:dyDescent="0.2">
      <c r="B2471" s="13">
        <f t="shared" si="429"/>
        <v>2468</v>
      </c>
      <c r="C2471" s="12">
        <v>0.93228238883627579</v>
      </c>
      <c r="D2471" s="11">
        <f t="shared" si="421"/>
        <v>23</v>
      </c>
      <c r="E2471" s="11">
        <f t="shared" si="422"/>
        <v>22</v>
      </c>
      <c r="F2471" s="11">
        <f t="shared" si="423"/>
        <v>3300</v>
      </c>
      <c r="G2471" s="12">
        <v>0.50558585561500802</v>
      </c>
      <c r="H2471" s="27">
        <f t="shared" si="424"/>
        <v>2</v>
      </c>
      <c r="I2471" s="11">
        <f t="shared" si="425"/>
        <v>1</v>
      </c>
      <c r="J2471" s="28">
        <f t="shared" si="426"/>
        <v>500</v>
      </c>
      <c r="K2471" s="28">
        <f t="shared" si="427"/>
        <v>2800</v>
      </c>
      <c r="L2471" s="28">
        <f t="shared" si="428"/>
        <v>2468</v>
      </c>
      <c r="M2471" s="41">
        <f>AVERAGE($K$4:K2471)</f>
        <v>2727.025931928687</v>
      </c>
      <c r="N2471" s="41">
        <f>_xlfn.STDEV.S($K$4:K2471)</f>
        <v>351.07823396523565</v>
      </c>
      <c r="O2471" s="41">
        <f t="shared" si="430"/>
        <v>2713.1681876354273</v>
      </c>
      <c r="P2471" s="41">
        <f t="shared" si="431"/>
        <v>2740.8836762219466</v>
      </c>
      <c r="Q2471" s="11"/>
      <c r="R2471" s="11"/>
      <c r="S2471" s="11"/>
      <c r="T2471" s="11"/>
      <c r="U2471" s="11"/>
      <c r="V2471" s="11"/>
      <c r="W2471" s="11"/>
      <c r="X2471" s="11"/>
      <c r="Y2471" s="11"/>
      <c r="Z2471" s="11"/>
      <c r="AA2471" s="11"/>
      <c r="AB2471" s="11"/>
    </row>
    <row r="2472" spans="2:28" x14ac:dyDescent="0.2">
      <c r="B2472" s="13">
        <f t="shared" si="429"/>
        <v>2469</v>
      </c>
      <c r="C2472" s="12">
        <v>0.78633760793092899</v>
      </c>
      <c r="D2472" s="11">
        <f t="shared" si="421"/>
        <v>21</v>
      </c>
      <c r="E2472" s="11">
        <f t="shared" si="422"/>
        <v>21</v>
      </c>
      <c r="F2472" s="11">
        <f t="shared" si="423"/>
        <v>3150</v>
      </c>
      <c r="G2472" s="12">
        <v>0.72829772391039049</v>
      </c>
      <c r="H2472" s="27">
        <f t="shared" si="424"/>
        <v>3</v>
      </c>
      <c r="I2472" s="11">
        <f t="shared" si="425"/>
        <v>0</v>
      </c>
      <c r="J2472" s="28">
        <f t="shared" si="426"/>
        <v>0</v>
      </c>
      <c r="K2472" s="28">
        <f t="shared" si="427"/>
        <v>3150</v>
      </c>
      <c r="L2472" s="28">
        <f t="shared" si="428"/>
        <v>2469</v>
      </c>
      <c r="M2472" s="41">
        <f>AVERAGE($K$4:K2472)</f>
        <v>2727.1972458485216</v>
      </c>
      <c r="N2472" s="41">
        <f>_xlfn.STDEV.S($K$4:K2472)</f>
        <v>351.11030472832209</v>
      </c>
      <c r="O2472" s="41">
        <f t="shared" si="430"/>
        <v>2713.3410453035362</v>
      </c>
      <c r="P2472" s="41">
        <f t="shared" si="431"/>
        <v>2741.0534463935069</v>
      </c>
      <c r="Q2472" s="11"/>
      <c r="R2472" s="11"/>
      <c r="S2472" s="11"/>
      <c r="T2472" s="11"/>
      <c r="U2472" s="11"/>
      <c r="V2472" s="11"/>
      <c r="W2472" s="11"/>
      <c r="X2472" s="11"/>
      <c r="Y2472" s="11"/>
      <c r="Z2472" s="11"/>
      <c r="AA2472" s="11"/>
      <c r="AB2472" s="11"/>
    </row>
    <row r="2473" spans="2:28" x14ac:dyDescent="0.2">
      <c r="B2473" s="13">
        <f t="shared" si="429"/>
        <v>2470</v>
      </c>
      <c r="C2473" s="12">
        <v>0.70659727641148495</v>
      </c>
      <c r="D2473" s="11">
        <f t="shared" si="421"/>
        <v>21</v>
      </c>
      <c r="E2473" s="11">
        <f t="shared" si="422"/>
        <v>21</v>
      </c>
      <c r="F2473" s="11">
        <f t="shared" si="423"/>
        <v>3150</v>
      </c>
      <c r="G2473" s="12">
        <v>8.8519999079092471E-2</v>
      </c>
      <c r="H2473" s="27">
        <f t="shared" si="424"/>
        <v>0</v>
      </c>
      <c r="I2473" s="11">
        <f t="shared" si="425"/>
        <v>2</v>
      </c>
      <c r="J2473" s="28">
        <f t="shared" si="426"/>
        <v>1000</v>
      </c>
      <c r="K2473" s="28">
        <f t="shared" si="427"/>
        <v>2150</v>
      </c>
      <c r="L2473" s="28">
        <f t="shared" si="428"/>
        <v>2470</v>
      </c>
      <c r="M2473" s="41">
        <f>AVERAGE($K$4:K2473)</f>
        <v>2726.9635627530365</v>
      </c>
      <c r="N2473" s="41">
        <f>_xlfn.STDEV.S($K$4:K2473)</f>
        <v>351.23125830239837</v>
      </c>
      <c r="O2473" s="41">
        <f t="shared" si="430"/>
        <v>2713.1053978050827</v>
      </c>
      <c r="P2473" s="41">
        <f t="shared" si="431"/>
        <v>2740.8217277009903</v>
      </c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  <c r="AA2473" s="11"/>
      <c r="AB2473" s="11"/>
    </row>
    <row r="2474" spans="2:28" x14ac:dyDescent="0.2">
      <c r="B2474" s="13">
        <f t="shared" si="429"/>
        <v>2471</v>
      </c>
      <c r="C2474" s="12">
        <v>0.71488046199696742</v>
      </c>
      <c r="D2474" s="11">
        <f t="shared" si="421"/>
        <v>21</v>
      </c>
      <c r="E2474" s="11">
        <f t="shared" si="422"/>
        <v>21</v>
      </c>
      <c r="F2474" s="11">
        <f t="shared" si="423"/>
        <v>3150</v>
      </c>
      <c r="G2474" s="12">
        <v>0.25108934278578687</v>
      </c>
      <c r="H2474" s="27">
        <f t="shared" si="424"/>
        <v>1</v>
      </c>
      <c r="I2474" s="11">
        <f t="shared" si="425"/>
        <v>1</v>
      </c>
      <c r="J2474" s="28">
        <f t="shared" si="426"/>
        <v>500</v>
      </c>
      <c r="K2474" s="28">
        <f t="shared" si="427"/>
        <v>2650</v>
      </c>
      <c r="L2474" s="28">
        <f t="shared" si="428"/>
        <v>2471</v>
      </c>
      <c r="M2474" s="41">
        <f>AVERAGE($K$4:K2474)</f>
        <v>2726.9324160259002</v>
      </c>
      <c r="N2474" s="41">
        <f>_xlfn.STDEV.S($K$4:K2474)</f>
        <v>351.16356484793772</v>
      </c>
      <c r="O2474" s="41">
        <f t="shared" si="430"/>
        <v>2713.0797286430688</v>
      </c>
      <c r="P2474" s="41">
        <f t="shared" si="431"/>
        <v>2740.7851034087316</v>
      </c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  <c r="AA2474" s="11"/>
      <c r="AB2474" s="11"/>
    </row>
    <row r="2475" spans="2:28" x14ac:dyDescent="0.2">
      <c r="B2475" s="13">
        <f t="shared" si="429"/>
        <v>2472</v>
      </c>
      <c r="C2475" s="12">
        <v>0.37603738304340806</v>
      </c>
      <c r="D2475" s="11">
        <f t="shared" si="421"/>
        <v>19</v>
      </c>
      <c r="E2475" s="11">
        <f t="shared" si="422"/>
        <v>19</v>
      </c>
      <c r="F2475" s="11">
        <f t="shared" si="423"/>
        <v>2850</v>
      </c>
      <c r="G2475" s="12">
        <v>0.24979440328773861</v>
      </c>
      <c r="H2475" s="27">
        <f t="shared" si="424"/>
        <v>1</v>
      </c>
      <c r="I2475" s="11">
        <f t="shared" si="425"/>
        <v>0</v>
      </c>
      <c r="J2475" s="28">
        <f t="shared" si="426"/>
        <v>0</v>
      </c>
      <c r="K2475" s="28">
        <f t="shared" si="427"/>
        <v>2850</v>
      </c>
      <c r="L2475" s="28">
        <f t="shared" si="428"/>
        <v>2472</v>
      </c>
      <c r="M2475" s="41">
        <f>AVERAGE($K$4:K2475)</f>
        <v>2726.9822006472491</v>
      </c>
      <c r="N2475" s="41">
        <f>_xlfn.STDEV.S($K$4:K2475)</f>
        <v>351.10122601506049</v>
      </c>
      <c r="O2475" s="41">
        <f t="shared" si="430"/>
        <v>2713.1347768567402</v>
      </c>
      <c r="P2475" s="41">
        <f t="shared" si="431"/>
        <v>2740.829624437758</v>
      </c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  <c r="AA2475" s="11"/>
      <c r="AB2475" s="11"/>
    </row>
    <row r="2476" spans="2:28" x14ac:dyDescent="0.2">
      <c r="B2476" s="13">
        <f t="shared" si="429"/>
        <v>2473</v>
      </c>
      <c r="C2476" s="12">
        <v>0.35196336611221768</v>
      </c>
      <c r="D2476" s="11">
        <f t="shared" si="421"/>
        <v>19</v>
      </c>
      <c r="E2476" s="11">
        <f t="shared" si="422"/>
        <v>19</v>
      </c>
      <c r="F2476" s="11">
        <f t="shared" si="423"/>
        <v>2850</v>
      </c>
      <c r="G2476" s="12">
        <v>0.3669226358901666</v>
      </c>
      <c r="H2476" s="27">
        <f t="shared" si="424"/>
        <v>1</v>
      </c>
      <c r="I2476" s="11">
        <f t="shared" si="425"/>
        <v>0</v>
      </c>
      <c r="J2476" s="28">
        <f t="shared" si="426"/>
        <v>0</v>
      </c>
      <c r="K2476" s="28">
        <f t="shared" si="427"/>
        <v>2850</v>
      </c>
      <c r="L2476" s="28">
        <f t="shared" si="428"/>
        <v>2473</v>
      </c>
      <c r="M2476" s="41">
        <f>AVERAGE($K$4:K2476)</f>
        <v>2727.0319450060656</v>
      </c>
      <c r="N2476" s="41">
        <f>_xlfn.STDEV.S($K$4:K2476)</f>
        <v>351.03891950641344</v>
      </c>
      <c r="O2476" s="41">
        <f t="shared" si="430"/>
        <v>2713.1897808348162</v>
      </c>
      <c r="P2476" s="41">
        <f t="shared" si="431"/>
        <v>2740.8741091773149</v>
      </c>
      <c r="Q2476" s="11"/>
      <c r="R2476" s="11"/>
      <c r="S2476" s="11"/>
      <c r="T2476" s="11"/>
      <c r="U2476" s="11"/>
      <c r="V2476" s="11"/>
      <c r="W2476" s="11"/>
      <c r="X2476" s="11"/>
      <c r="Y2476" s="11"/>
      <c r="Z2476" s="11"/>
      <c r="AA2476" s="11"/>
      <c r="AB2476" s="11"/>
    </row>
    <row r="2477" spans="2:28" x14ac:dyDescent="0.2">
      <c r="B2477" s="13">
        <f t="shared" si="429"/>
        <v>2474</v>
      </c>
      <c r="C2477" s="12">
        <v>0.43778094488982267</v>
      </c>
      <c r="D2477" s="11">
        <f t="shared" si="421"/>
        <v>19</v>
      </c>
      <c r="E2477" s="11">
        <f t="shared" si="422"/>
        <v>19</v>
      </c>
      <c r="F2477" s="11">
        <f t="shared" si="423"/>
        <v>2850</v>
      </c>
      <c r="G2477" s="12">
        <v>0.72169698891536405</v>
      </c>
      <c r="H2477" s="27">
        <f t="shared" si="424"/>
        <v>3</v>
      </c>
      <c r="I2477" s="11">
        <f t="shared" si="425"/>
        <v>0</v>
      </c>
      <c r="J2477" s="28">
        <f t="shared" si="426"/>
        <v>0</v>
      </c>
      <c r="K2477" s="28">
        <f t="shared" si="427"/>
        <v>2850</v>
      </c>
      <c r="L2477" s="28">
        <f t="shared" si="428"/>
        <v>2474</v>
      </c>
      <c r="M2477" s="41">
        <f>AVERAGE($K$4:K2477)</f>
        <v>2727.0816491511723</v>
      </c>
      <c r="N2477" s="41">
        <f>_xlfn.STDEV.S($K$4:K2477)</f>
        <v>350.97664529510831</v>
      </c>
      <c r="O2477" s="41">
        <f t="shared" si="430"/>
        <v>2713.2447406305828</v>
      </c>
      <c r="P2477" s="41">
        <f t="shared" si="431"/>
        <v>2740.9185576717618</v>
      </c>
      <c r="Q2477" s="11"/>
      <c r="R2477" s="11"/>
      <c r="S2477" s="11"/>
      <c r="T2477" s="11"/>
      <c r="U2477" s="11"/>
      <c r="V2477" s="11"/>
      <c r="W2477" s="11"/>
      <c r="X2477" s="11"/>
      <c r="Y2477" s="11"/>
      <c r="Z2477" s="11"/>
      <c r="AA2477" s="11"/>
      <c r="AB2477" s="11"/>
    </row>
    <row r="2478" spans="2:28" x14ac:dyDescent="0.2">
      <c r="B2478" s="13">
        <f t="shared" si="429"/>
        <v>2475</v>
      </c>
      <c r="C2478" s="12">
        <v>6.7781749351412346E-2</v>
      </c>
      <c r="D2478" s="11">
        <f t="shared" si="421"/>
        <v>15</v>
      </c>
      <c r="E2478" s="11">
        <f t="shared" si="422"/>
        <v>15</v>
      </c>
      <c r="F2478" s="11">
        <f t="shared" si="423"/>
        <v>2250</v>
      </c>
      <c r="G2478" s="12">
        <v>0.59133471469626109</v>
      </c>
      <c r="H2478" s="27">
        <f t="shared" si="424"/>
        <v>2</v>
      </c>
      <c r="I2478" s="11">
        <f t="shared" si="425"/>
        <v>0</v>
      </c>
      <c r="J2478" s="28">
        <f t="shared" si="426"/>
        <v>0</v>
      </c>
      <c r="K2478" s="28">
        <f t="shared" si="427"/>
        <v>2250</v>
      </c>
      <c r="L2478" s="28">
        <f t="shared" si="428"/>
        <v>2475</v>
      </c>
      <c r="M2478" s="41">
        <f>AVERAGE($K$4:K2478)</f>
        <v>2726.8888888888887</v>
      </c>
      <c r="N2478" s="41">
        <f>_xlfn.STDEV.S($K$4:K2478)</f>
        <v>351.03671638560155</v>
      </c>
      <c r="O2478" s="41">
        <f t="shared" si="430"/>
        <v>2713.0524109592452</v>
      </c>
      <c r="P2478" s="41">
        <f t="shared" si="431"/>
        <v>2740.7253668185322</v>
      </c>
      <c r="Q2478" s="11"/>
      <c r="R2478" s="11"/>
      <c r="S2478" s="11"/>
      <c r="T2478" s="11"/>
      <c r="U2478" s="11"/>
      <c r="V2478" s="11"/>
      <c r="W2478" s="11"/>
      <c r="X2478" s="11"/>
      <c r="Y2478" s="11"/>
      <c r="Z2478" s="11"/>
      <c r="AA2478" s="11"/>
      <c r="AB2478" s="11"/>
    </row>
    <row r="2479" spans="2:28" x14ac:dyDescent="0.2">
      <c r="B2479" s="13">
        <f t="shared" si="429"/>
        <v>2476</v>
      </c>
      <c r="C2479" s="12">
        <v>0.18703039098556051</v>
      </c>
      <c r="D2479" s="11">
        <f t="shared" si="421"/>
        <v>17</v>
      </c>
      <c r="E2479" s="11">
        <f t="shared" si="422"/>
        <v>17</v>
      </c>
      <c r="F2479" s="11">
        <f t="shared" si="423"/>
        <v>2550</v>
      </c>
      <c r="G2479" s="12">
        <v>0.83445870830566549</v>
      </c>
      <c r="H2479" s="27">
        <f t="shared" si="424"/>
        <v>3</v>
      </c>
      <c r="I2479" s="11">
        <f t="shared" si="425"/>
        <v>0</v>
      </c>
      <c r="J2479" s="28">
        <f t="shared" si="426"/>
        <v>0</v>
      </c>
      <c r="K2479" s="28">
        <f t="shared" si="427"/>
        <v>2550</v>
      </c>
      <c r="L2479" s="28">
        <f t="shared" si="428"/>
        <v>2476</v>
      </c>
      <c r="M2479" s="41">
        <f>AVERAGE($K$4:K2479)</f>
        <v>2726.817447495961</v>
      </c>
      <c r="N2479" s="41">
        <f>_xlfn.STDEV.S($K$4:K2479)</f>
        <v>350.98379569851397</v>
      </c>
      <c r="O2479" s="41">
        <f t="shared" si="430"/>
        <v>2712.9858522057607</v>
      </c>
      <c r="P2479" s="41">
        <f t="shared" si="431"/>
        <v>2740.6490427861613</v>
      </c>
      <c r="Q2479" s="11"/>
      <c r="R2479" s="11"/>
      <c r="S2479" s="11"/>
      <c r="T2479" s="11"/>
      <c r="U2479" s="11"/>
      <c r="V2479" s="11"/>
      <c r="W2479" s="11"/>
      <c r="X2479" s="11"/>
      <c r="Y2479" s="11"/>
      <c r="Z2479" s="11"/>
      <c r="AA2479" s="11"/>
      <c r="AB2479" s="11"/>
    </row>
    <row r="2480" spans="2:28" x14ac:dyDescent="0.2">
      <c r="B2480" s="13">
        <f t="shared" si="429"/>
        <v>2477</v>
      </c>
      <c r="C2480" s="12">
        <v>0.82660615575689289</v>
      </c>
      <c r="D2480" s="11">
        <f t="shared" si="421"/>
        <v>22</v>
      </c>
      <c r="E2480" s="11">
        <f t="shared" si="422"/>
        <v>22</v>
      </c>
      <c r="F2480" s="11">
        <f t="shared" si="423"/>
        <v>3300</v>
      </c>
      <c r="G2480" s="12">
        <v>0.75378410642061755</v>
      </c>
      <c r="H2480" s="27">
        <f t="shared" si="424"/>
        <v>3</v>
      </c>
      <c r="I2480" s="11">
        <f t="shared" si="425"/>
        <v>0</v>
      </c>
      <c r="J2480" s="28">
        <f t="shared" si="426"/>
        <v>0</v>
      </c>
      <c r="K2480" s="28">
        <f t="shared" si="427"/>
        <v>3300</v>
      </c>
      <c r="L2480" s="28">
        <f t="shared" si="428"/>
        <v>2477</v>
      </c>
      <c r="M2480" s="41">
        <f>AVERAGE($K$4:K2480)</f>
        <v>2727.0488494146143</v>
      </c>
      <c r="N2480" s="41">
        <f>_xlfn.STDEV.S($K$4:K2480)</f>
        <v>351.10184690762804</v>
      </c>
      <c r="O2480" s="41">
        <f t="shared" si="430"/>
        <v>2713.2153979137361</v>
      </c>
      <c r="P2480" s="41">
        <f t="shared" si="431"/>
        <v>2740.8823009154926</v>
      </c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  <c r="AA2480" s="11"/>
      <c r="AB2480" s="11"/>
    </row>
    <row r="2481" spans="2:28" x14ac:dyDescent="0.2">
      <c r="B2481" s="13">
        <f t="shared" si="429"/>
        <v>2478</v>
      </c>
      <c r="C2481" s="12">
        <v>0.52161803757421554</v>
      </c>
      <c r="D2481" s="11">
        <f t="shared" si="421"/>
        <v>20</v>
      </c>
      <c r="E2481" s="11">
        <f t="shared" si="422"/>
        <v>20</v>
      </c>
      <c r="F2481" s="11">
        <f t="shared" si="423"/>
        <v>3000</v>
      </c>
      <c r="G2481" s="12">
        <v>0.35227967990025399</v>
      </c>
      <c r="H2481" s="27">
        <f t="shared" si="424"/>
        <v>1</v>
      </c>
      <c r="I2481" s="11">
        <f t="shared" si="425"/>
        <v>0</v>
      </c>
      <c r="J2481" s="28">
        <f t="shared" si="426"/>
        <v>0</v>
      </c>
      <c r="K2481" s="28">
        <f t="shared" si="427"/>
        <v>3000</v>
      </c>
      <c r="L2481" s="28">
        <f t="shared" si="428"/>
        <v>2478</v>
      </c>
      <c r="M2481" s="41">
        <f>AVERAGE($K$4:K2481)</f>
        <v>2727.1589991928977</v>
      </c>
      <c r="N2481" s="41">
        <f>_xlfn.STDEV.S($K$4:K2481)</f>
        <v>351.0737893275608</v>
      </c>
      <c r="O2481" s="41">
        <f t="shared" si="430"/>
        <v>2713.3294472062457</v>
      </c>
      <c r="P2481" s="41">
        <f t="shared" si="431"/>
        <v>2740.9885511795496</v>
      </c>
      <c r="Q2481" s="11"/>
      <c r="R2481" s="11"/>
      <c r="S2481" s="11"/>
      <c r="T2481" s="11"/>
      <c r="U2481" s="11"/>
      <c r="V2481" s="11"/>
      <c r="W2481" s="11"/>
      <c r="X2481" s="11"/>
      <c r="Y2481" s="11"/>
      <c r="Z2481" s="11"/>
      <c r="AA2481" s="11"/>
      <c r="AB2481" s="11"/>
    </row>
    <row r="2482" spans="2:28" x14ac:dyDescent="0.2">
      <c r="B2482" s="13">
        <f t="shared" si="429"/>
        <v>2479</v>
      </c>
      <c r="C2482" s="12">
        <v>0.7810064005498466</v>
      </c>
      <c r="D2482" s="11">
        <f t="shared" si="421"/>
        <v>21</v>
      </c>
      <c r="E2482" s="11">
        <f t="shared" si="422"/>
        <v>21</v>
      </c>
      <c r="F2482" s="11">
        <f t="shared" si="423"/>
        <v>3150</v>
      </c>
      <c r="G2482" s="12">
        <v>0.4443136293721518</v>
      </c>
      <c r="H2482" s="27">
        <f t="shared" si="424"/>
        <v>2</v>
      </c>
      <c r="I2482" s="11">
        <f t="shared" si="425"/>
        <v>0</v>
      </c>
      <c r="J2482" s="28">
        <f t="shared" si="426"/>
        <v>0</v>
      </c>
      <c r="K2482" s="28">
        <f t="shared" si="427"/>
        <v>3150</v>
      </c>
      <c r="L2482" s="28">
        <f t="shared" si="428"/>
        <v>2479</v>
      </c>
      <c r="M2482" s="41">
        <f>AVERAGE($K$4:K2482)</f>
        <v>2727.3295683743445</v>
      </c>
      <c r="N2482" s="41">
        <f>_xlfn.STDEV.S($K$4:K2482)</f>
        <v>351.1056683853617</v>
      </c>
      <c r="O2482" s="41">
        <f t="shared" si="430"/>
        <v>2713.5015532065936</v>
      </c>
      <c r="P2482" s="41">
        <f t="shared" si="431"/>
        <v>2741.1575835420954</v>
      </c>
      <c r="Q2482" s="11"/>
      <c r="R2482" s="11"/>
      <c r="S2482" s="11"/>
      <c r="T2482" s="11"/>
      <c r="U2482" s="11"/>
      <c r="V2482" s="11"/>
      <c r="W2482" s="11"/>
      <c r="X2482" s="11"/>
      <c r="Y2482" s="11"/>
      <c r="Z2482" s="11"/>
      <c r="AA2482" s="11"/>
      <c r="AB2482" s="11"/>
    </row>
    <row r="2483" spans="2:28" x14ac:dyDescent="0.2">
      <c r="B2483" s="13">
        <f t="shared" si="429"/>
        <v>2480</v>
      </c>
      <c r="C2483" s="12">
        <v>0.42520821011710019</v>
      </c>
      <c r="D2483" s="11">
        <f t="shared" si="421"/>
        <v>19</v>
      </c>
      <c r="E2483" s="11">
        <f t="shared" si="422"/>
        <v>19</v>
      </c>
      <c r="F2483" s="11">
        <f t="shared" si="423"/>
        <v>2850</v>
      </c>
      <c r="G2483" s="12">
        <v>0.12682075306133311</v>
      </c>
      <c r="H2483" s="27">
        <f t="shared" si="424"/>
        <v>0</v>
      </c>
      <c r="I2483" s="11">
        <f t="shared" si="425"/>
        <v>0</v>
      </c>
      <c r="J2483" s="28">
        <f t="shared" si="426"/>
        <v>0</v>
      </c>
      <c r="K2483" s="28">
        <f t="shared" si="427"/>
        <v>2850</v>
      </c>
      <c r="L2483" s="28">
        <f t="shared" si="428"/>
        <v>2480</v>
      </c>
      <c r="M2483" s="41">
        <f>AVERAGE($K$4:K2483)</f>
        <v>2727.3790322580644</v>
      </c>
      <c r="N2483" s="41">
        <f>_xlfn.STDEV.S($K$4:K2483)</f>
        <v>351.04348781698923</v>
      </c>
      <c r="O2483" s="41">
        <f t="shared" si="430"/>
        <v>2713.5562564405491</v>
      </c>
      <c r="P2483" s="41">
        <f t="shared" si="431"/>
        <v>2741.2018080755797</v>
      </c>
      <c r="Q2483" s="11"/>
      <c r="R2483" s="11"/>
      <c r="S2483" s="11"/>
      <c r="T2483" s="11"/>
      <c r="U2483" s="11"/>
      <c r="V2483" s="11"/>
      <c r="W2483" s="11"/>
      <c r="X2483" s="11"/>
      <c r="Y2483" s="11"/>
      <c r="Z2483" s="11"/>
      <c r="AA2483" s="11"/>
      <c r="AB2483" s="11"/>
    </row>
    <row r="2484" spans="2:28" x14ac:dyDescent="0.2">
      <c r="B2484" s="13">
        <f t="shared" si="429"/>
        <v>2481</v>
      </c>
      <c r="C2484" s="12">
        <v>0.23327095272191389</v>
      </c>
      <c r="D2484" s="11">
        <f t="shared" si="421"/>
        <v>17</v>
      </c>
      <c r="E2484" s="11">
        <f t="shared" si="422"/>
        <v>17</v>
      </c>
      <c r="F2484" s="11">
        <f t="shared" si="423"/>
        <v>2550</v>
      </c>
      <c r="G2484" s="12">
        <v>0.51830048000926066</v>
      </c>
      <c r="H2484" s="27">
        <f t="shared" si="424"/>
        <v>2</v>
      </c>
      <c r="I2484" s="11">
        <f t="shared" si="425"/>
        <v>0</v>
      </c>
      <c r="J2484" s="28">
        <f t="shared" si="426"/>
        <v>0</v>
      </c>
      <c r="K2484" s="28">
        <f t="shared" si="427"/>
        <v>2550</v>
      </c>
      <c r="L2484" s="28">
        <f t="shared" si="428"/>
        <v>2481</v>
      </c>
      <c r="M2484" s="41">
        <f>AVERAGE($K$4:K2484)</f>
        <v>2727.3075372833537</v>
      </c>
      <c r="N2484" s="41">
        <f>_xlfn.STDEV.S($K$4:K2484)</f>
        <v>350.9907718372956</v>
      </c>
      <c r="O2484" s="41">
        <f t="shared" si="430"/>
        <v>2713.4896255341296</v>
      </c>
      <c r="P2484" s="41">
        <f t="shared" si="431"/>
        <v>2741.1254490325778</v>
      </c>
      <c r="Q2484" s="11"/>
      <c r="R2484" s="11"/>
      <c r="S2484" s="11"/>
      <c r="T2484" s="11"/>
      <c r="U2484" s="11"/>
      <c r="V2484" s="11"/>
      <c r="W2484" s="11"/>
      <c r="X2484" s="11"/>
      <c r="Y2484" s="11"/>
      <c r="Z2484" s="11"/>
      <c r="AA2484" s="11"/>
      <c r="AB2484" s="11"/>
    </row>
    <row r="2485" spans="2:28" x14ac:dyDescent="0.2">
      <c r="B2485" s="13">
        <f t="shared" si="429"/>
        <v>2482</v>
      </c>
      <c r="C2485" s="12">
        <v>0.97283279514365595</v>
      </c>
      <c r="D2485" s="11">
        <f t="shared" si="421"/>
        <v>24</v>
      </c>
      <c r="E2485" s="11">
        <f t="shared" si="422"/>
        <v>22</v>
      </c>
      <c r="F2485" s="11">
        <f t="shared" si="423"/>
        <v>3300</v>
      </c>
      <c r="G2485" s="12">
        <v>0.56664599154282091</v>
      </c>
      <c r="H2485" s="27">
        <f t="shared" si="424"/>
        <v>2</v>
      </c>
      <c r="I2485" s="11">
        <f t="shared" si="425"/>
        <v>1</v>
      </c>
      <c r="J2485" s="28">
        <f t="shared" si="426"/>
        <v>500</v>
      </c>
      <c r="K2485" s="28">
        <f t="shared" si="427"/>
        <v>2800</v>
      </c>
      <c r="L2485" s="28">
        <f t="shared" si="428"/>
        <v>2482</v>
      </c>
      <c r="M2485" s="41">
        <f>AVERAGE($K$4:K2485)</f>
        <v>2727.3368251410152</v>
      </c>
      <c r="N2485" s="41">
        <f>_xlfn.STDEV.S($K$4:K2485)</f>
        <v>350.92306241289555</v>
      </c>
      <c r="O2485" s="41">
        <f t="shared" si="430"/>
        <v>2713.524365083304</v>
      </c>
      <c r="P2485" s="41">
        <f t="shared" si="431"/>
        <v>2741.1492851987264</v>
      </c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  <c r="AA2485" s="11"/>
      <c r="AB2485" s="11"/>
    </row>
    <row r="2486" spans="2:28" x14ac:dyDescent="0.2">
      <c r="B2486" s="13">
        <f t="shared" si="429"/>
        <v>2483</v>
      </c>
      <c r="C2486" s="12">
        <v>0.8567288242974247</v>
      </c>
      <c r="D2486" s="11">
        <f t="shared" si="421"/>
        <v>22</v>
      </c>
      <c r="E2486" s="11">
        <f t="shared" si="422"/>
        <v>22</v>
      </c>
      <c r="F2486" s="11">
        <f t="shared" si="423"/>
        <v>3300</v>
      </c>
      <c r="G2486" s="12">
        <v>0.2278573243677805</v>
      </c>
      <c r="H2486" s="27">
        <f t="shared" si="424"/>
        <v>1</v>
      </c>
      <c r="I2486" s="11">
        <f t="shared" si="425"/>
        <v>2</v>
      </c>
      <c r="J2486" s="28">
        <f t="shared" si="426"/>
        <v>1000</v>
      </c>
      <c r="K2486" s="28">
        <f t="shared" si="427"/>
        <v>2300</v>
      </c>
      <c r="L2486" s="28">
        <f t="shared" si="428"/>
        <v>2483</v>
      </c>
      <c r="M2486" s="41">
        <f>AVERAGE($K$4:K2486)</f>
        <v>2727.1647200966572</v>
      </c>
      <c r="N2486" s="41">
        <f>_xlfn.STDEV.S($K$4:K2486)</f>
        <v>350.95715767420495</v>
      </c>
      <c r="O2486" s="41">
        <f t="shared" si="430"/>
        <v>2713.353702708856</v>
      </c>
      <c r="P2486" s="41">
        <f t="shared" si="431"/>
        <v>2740.9757374844585</v>
      </c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  <c r="AA2486" s="11"/>
      <c r="AB2486" s="11"/>
    </row>
    <row r="2487" spans="2:28" x14ac:dyDescent="0.2">
      <c r="B2487" s="13">
        <f t="shared" si="429"/>
        <v>2484</v>
      </c>
      <c r="C2487" s="12">
        <v>0.61941391591968242</v>
      </c>
      <c r="D2487" s="11">
        <f t="shared" si="421"/>
        <v>20</v>
      </c>
      <c r="E2487" s="11">
        <f t="shared" si="422"/>
        <v>20</v>
      </c>
      <c r="F2487" s="11">
        <f t="shared" si="423"/>
        <v>3000</v>
      </c>
      <c r="G2487" s="12">
        <v>0.36179638185640628</v>
      </c>
      <c r="H2487" s="27">
        <f t="shared" si="424"/>
        <v>1</v>
      </c>
      <c r="I2487" s="11">
        <f t="shared" si="425"/>
        <v>0</v>
      </c>
      <c r="J2487" s="28">
        <f t="shared" si="426"/>
        <v>0</v>
      </c>
      <c r="K2487" s="28">
        <f t="shared" si="427"/>
        <v>3000</v>
      </c>
      <c r="L2487" s="28">
        <f t="shared" si="428"/>
        <v>2484</v>
      </c>
      <c r="M2487" s="41">
        <f>AVERAGE($K$4:K2487)</f>
        <v>2727.2745571658616</v>
      </c>
      <c r="N2487" s="41">
        <f>_xlfn.STDEV.S($K$4:K2487)</f>
        <v>350.92917841208407</v>
      </c>
      <c r="O2487" s="41">
        <f t="shared" si="430"/>
        <v>2713.4674235966668</v>
      </c>
      <c r="P2487" s="41">
        <f t="shared" si="431"/>
        <v>2741.0816907350563</v>
      </c>
      <c r="Q2487" s="11"/>
      <c r="R2487" s="11"/>
      <c r="S2487" s="11"/>
      <c r="T2487" s="11"/>
      <c r="U2487" s="11"/>
      <c r="V2487" s="11"/>
      <c r="W2487" s="11"/>
      <c r="X2487" s="11"/>
      <c r="Y2487" s="11"/>
      <c r="Z2487" s="11"/>
      <c r="AA2487" s="11"/>
      <c r="AB2487" s="11"/>
    </row>
    <row r="2488" spans="2:28" x14ac:dyDescent="0.2">
      <c r="B2488" s="13">
        <f t="shared" si="429"/>
        <v>2485</v>
      </c>
      <c r="C2488" s="12">
        <v>0.73354260666937721</v>
      </c>
      <c r="D2488" s="11">
        <f t="shared" si="421"/>
        <v>21</v>
      </c>
      <c r="E2488" s="11">
        <f t="shared" si="422"/>
        <v>21</v>
      </c>
      <c r="F2488" s="11">
        <f t="shared" si="423"/>
        <v>3150</v>
      </c>
      <c r="G2488" s="12">
        <v>0.47915666191540207</v>
      </c>
      <c r="H2488" s="27">
        <f t="shared" si="424"/>
        <v>2</v>
      </c>
      <c r="I2488" s="11">
        <f t="shared" si="425"/>
        <v>0</v>
      </c>
      <c r="J2488" s="28">
        <f t="shared" si="426"/>
        <v>0</v>
      </c>
      <c r="K2488" s="28">
        <f t="shared" si="427"/>
        <v>3150</v>
      </c>
      <c r="L2488" s="28">
        <f t="shared" si="428"/>
        <v>2485</v>
      </c>
      <c r="M2488" s="41">
        <f>AVERAGE($K$4:K2488)</f>
        <v>2727.4446680080482</v>
      </c>
      <c r="N2488" s="41">
        <f>_xlfn.STDEV.S($K$4:K2488)</f>
        <v>350.96099587954768</v>
      </c>
      <c r="O2488" s="41">
        <f t="shared" si="430"/>
        <v>2713.6390639336823</v>
      </c>
      <c r="P2488" s="41">
        <f t="shared" si="431"/>
        <v>2741.2502720824141</v>
      </c>
      <c r="Q2488" s="11"/>
      <c r="R2488" s="11"/>
      <c r="S2488" s="11"/>
      <c r="T2488" s="11"/>
      <c r="U2488" s="11"/>
      <c r="V2488" s="11"/>
      <c r="W2488" s="11"/>
      <c r="X2488" s="11"/>
      <c r="Y2488" s="11"/>
      <c r="Z2488" s="11"/>
      <c r="AA2488" s="11"/>
      <c r="AB2488" s="11"/>
    </row>
    <row r="2489" spans="2:28" x14ac:dyDescent="0.2">
      <c r="B2489" s="13">
        <f t="shared" si="429"/>
        <v>2486</v>
      </c>
      <c r="C2489" s="12">
        <v>0.78658881507516898</v>
      </c>
      <c r="D2489" s="11">
        <f t="shared" si="421"/>
        <v>21</v>
      </c>
      <c r="E2489" s="11">
        <f t="shared" si="422"/>
        <v>21</v>
      </c>
      <c r="F2489" s="11">
        <f t="shared" si="423"/>
        <v>3150</v>
      </c>
      <c r="G2489" s="12">
        <v>0.90872298060593537</v>
      </c>
      <c r="H2489" s="27">
        <f t="shared" si="424"/>
        <v>4</v>
      </c>
      <c r="I2489" s="11">
        <f t="shared" si="425"/>
        <v>0</v>
      </c>
      <c r="J2489" s="28">
        <f t="shared" si="426"/>
        <v>0</v>
      </c>
      <c r="K2489" s="28">
        <f t="shared" si="427"/>
        <v>3150</v>
      </c>
      <c r="L2489" s="28">
        <f t="shared" si="428"/>
        <v>2486</v>
      </c>
      <c r="M2489" s="41">
        <f>AVERAGE($K$4:K2489)</f>
        <v>2727.6146419951729</v>
      </c>
      <c r="N2489" s="41">
        <f>_xlfn.STDEV.S($K$4:K2489)</f>
        <v>350.99270247966115</v>
      </c>
      <c r="O2489" s="41">
        <f t="shared" si="430"/>
        <v>2713.8105706000424</v>
      </c>
      <c r="P2489" s="41">
        <f t="shared" si="431"/>
        <v>2741.4187133903033</v>
      </c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  <c r="AA2489" s="11"/>
      <c r="AB2489" s="11"/>
    </row>
    <row r="2490" spans="2:28" x14ac:dyDescent="0.2">
      <c r="B2490" s="13">
        <f t="shared" si="429"/>
        <v>2487</v>
      </c>
      <c r="C2490" s="12">
        <v>0.52039442078781406</v>
      </c>
      <c r="D2490" s="11">
        <f t="shared" si="421"/>
        <v>20</v>
      </c>
      <c r="E2490" s="11">
        <f t="shared" si="422"/>
        <v>20</v>
      </c>
      <c r="F2490" s="11">
        <f t="shared" si="423"/>
        <v>3000</v>
      </c>
      <c r="G2490" s="12">
        <v>0.72650776791143179</v>
      </c>
      <c r="H2490" s="27">
        <f t="shared" si="424"/>
        <v>3</v>
      </c>
      <c r="I2490" s="11">
        <f t="shared" si="425"/>
        <v>0</v>
      </c>
      <c r="J2490" s="28">
        <f t="shared" si="426"/>
        <v>0</v>
      </c>
      <c r="K2490" s="28">
        <f t="shared" si="427"/>
        <v>3000</v>
      </c>
      <c r="L2490" s="28">
        <f t="shared" si="428"/>
        <v>2487</v>
      </c>
      <c r="M2490" s="41">
        <f>AVERAGE($K$4:K2490)</f>
        <v>2727.7241656614397</v>
      </c>
      <c r="N2490" s="41">
        <f>_xlfn.STDEV.S($K$4:K2490)</f>
        <v>350.96460501496239</v>
      </c>
      <c r="O2490" s="41">
        <f t="shared" si="430"/>
        <v>2713.9239773093145</v>
      </c>
      <c r="P2490" s="41">
        <f t="shared" si="431"/>
        <v>2741.5243540135648</v>
      </c>
      <c r="Q2490" s="11"/>
      <c r="R2490" s="11"/>
      <c r="S2490" s="11"/>
      <c r="T2490" s="11"/>
      <c r="U2490" s="11"/>
      <c r="V2490" s="11"/>
      <c r="W2490" s="11"/>
      <c r="X2490" s="11"/>
      <c r="Y2490" s="11"/>
      <c r="Z2490" s="11"/>
      <c r="AA2490" s="11"/>
      <c r="AB2490" s="11"/>
    </row>
    <row r="2491" spans="2:28" x14ac:dyDescent="0.2">
      <c r="B2491" s="13">
        <f t="shared" si="429"/>
        <v>2488</v>
      </c>
      <c r="C2491" s="12">
        <v>0.54439283596565347</v>
      </c>
      <c r="D2491" s="11">
        <f t="shared" si="421"/>
        <v>20</v>
      </c>
      <c r="E2491" s="11">
        <f t="shared" si="422"/>
        <v>20</v>
      </c>
      <c r="F2491" s="11">
        <f t="shared" si="423"/>
        <v>3000</v>
      </c>
      <c r="G2491" s="12">
        <v>0.14159768071078571</v>
      </c>
      <c r="H2491" s="27">
        <f t="shared" si="424"/>
        <v>1</v>
      </c>
      <c r="I2491" s="11">
        <f t="shared" si="425"/>
        <v>0</v>
      </c>
      <c r="J2491" s="28">
        <f t="shared" si="426"/>
        <v>0</v>
      </c>
      <c r="K2491" s="28">
        <f t="shared" si="427"/>
        <v>3000</v>
      </c>
      <c r="L2491" s="28">
        <f t="shared" si="428"/>
        <v>2488</v>
      </c>
      <c r="M2491" s="41">
        <f>AVERAGE($K$4:K2491)</f>
        <v>2727.8336012861737</v>
      </c>
      <c r="N2491" s="41">
        <f>_xlfn.STDEV.S($K$4:K2491)</f>
        <v>350.93649374510989</v>
      </c>
      <c r="O2491" s="41">
        <f t="shared" si="430"/>
        <v>2714.0372943984598</v>
      </c>
      <c r="P2491" s="41">
        <f t="shared" si="431"/>
        <v>2741.6299081738875</v>
      </c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  <c r="AA2491" s="11"/>
      <c r="AB2491" s="11"/>
    </row>
    <row r="2492" spans="2:28" x14ac:dyDescent="0.2">
      <c r="B2492" s="13">
        <f t="shared" si="429"/>
        <v>2489</v>
      </c>
      <c r="C2492" s="12">
        <v>6.9497431409930255E-2</v>
      </c>
      <c r="D2492" s="11">
        <f t="shared" si="421"/>
        <v>15</v>
      </c>
      <c r="E2492" s="11">
        <f t="shared" si="422"/>
        <v>15</v>
      </c>
      <c r="F2492" s="11">
        <f t="shared" si="423"/>
        <v>2250</v>
      </c>
      <c r="G2492" s="12">
        <v>0.75023668952512335</v>
      </c>
      <c r="H2492" s="27">
        <f t="shared" si="424"/>
        <v>2</v>
      </c>
      <c r="I2492" s="11">
        <f t="shared" si="425"/>
        <v>0</v>
      </c>
      <c r="J2492" s="28">
        <f t="shared" si="426"/>
        <v>0</v>
      </c>
      <c r="K2492" s="28">
        <f t="shared" si="427"/>
        <v>2250</v>
      </c>
      <c r="L2492" s="28">
        <f t="shared" si="428"/>
        <v>2489</v>
      </c>
      <c r="M2492" s="41">
        <f>AVERAGE($K$4:K2492)</f>
        <v>2727.6416231418239</v>
      </c>
      <c r="N2492" s="41">
        <f>_xlfn.STDEV.S($K$4:K2492)</f>
        <v>350.99666106719968</v>
      </c>
      <c r="O2492" s="41">
        <f t="shared" si="430"/>
        <v>2713.8457258156718</v>
      </c>
      <c r="P2492" s="41">
        <f t="shared" si="431"/>
        <v>2741.4375204679759</v>
      </c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  <c r="AA2492" s="11"/>
      <c r="AB2492" s="11"/>
    </row>
    <row r="2493" spans="2:28" x14ac:dyDescent="0.2">
      <c r="B2493" s="13">
        <f t="shared" si="429"/>
        <v>2490</v>
      </c>
      <c r="C2493" s="12">
        <v>0.6763260739009509</v>
      </c>
      <c r="D2493" s="11">
        <f t="shared" si="421"/>
        <v>20</v>
      </c>
      <c r="E2493" s="11">
        <f t="shared" si="422"/>
        <v>20</v>
      </c>
      <c r="F2493" s="11">
        <f t="shared" si="423"/>
        <v>3000</v>
      </c>
      <c r="G2493" s="12">
        <v>0.3234164390360631</v>
      </c>
      <c r="H2493" s="27">
        <f t="shared" si="424"/>
        <v>1</v>
      </c>
      <c r="I2493" s="11">
        <f t="shared" si="425"/>
        <v>0</v>
      </c>
      <c r="J2493" s="28">
        <f t="shared" si="426"/>
        <v>0</v>
      </c>
      <c r="K2493" s="28">
        <f t="shared" si="427"/>
        <v>3000</v>
      </c>
      <c r="L2493" s="28">
        <f t="shared" si="428"/>
        <v>2490</v>
      </c>
      <c r="M2493" s="41">
        <f>AVERAGE($K$4:K2493)</f>
        <v>2727.7510040160641</v>
      </c>
      <c r="N2493" s="41">
        <f>_xlfn.STDEV.S($K$4:K2493)</f>
        <v>350.96858780716593</v>
      </c>
      <c r="O2493" s="41">
        <f t="shared" si="430"/>
        <v>2713.9589831213439</v>
      </c>
      <c r="P2493" s="41">
        <f t="shared" si="431"/>
        <v>2741.5430249107844</v>
      </c>
      <c r="Q2493" s="11"/>
      <c r="R2493" s="11"/>
      <c r="S2493" s="11"/>
      <c r="T2493" s="11"/>
      <c r="U2493" s="11"/>
      <c r="V2493" s="11"/>
      <c r="W2493" s="11"/>
      <c r="X2493" s="11"/>
      <c r="Y2493" s="11"/>
      <c r="Z2493" s="11"/>
      <c r="AA2493" s="11"/>
      <c r="AB2493" s="11"/>
    </row>
    <row r="2494" spans="2:28" x14ac:dyDescent="0.2">
      <c r="B2494" s="13">
        <f t="shared" si="429"/>
        <v>2491</v>
      </c>
      <c r="C2494" s="12">
        <v>0.3624854214673916</v>
      </c>
      <c r="D2494" s="11">
        <f t="shared" si="421"/>
        <v>19</v>
      </c>
      <c r="E2494" s="11">
        <f t="shared" si="422"/>
        <v>19</v>
      </c>
      <c r="F2494" s="11">
        <f t="shared" si="423"/>
        <v>2850</v>
      </c>
      <c r="G2494" s="12">
        <v>0.98000387369512543</v>
      </c>
      <c r="H2494" s="27">
        <f t="shared" si="424"/>
        <v>5</v>
      </c>
      <c r="I2494" s="11">
        <f t="shared" si="425"/>
        <v>0</v>
      </c>
      <c r="J2494" s="28">
        <f t="shared" si="426"/>
        <v>0</v>
      </c>
      <c r="K2494" s="28">
        <f t="shared" si="427"/>
        <v>2850</v>
      </c>
      <c r="L2494" s="28">
        <f t="shared" si="428"/>
        <v>2491</v>
      </c>
      <c r="M2494" s="41">
        <f>AVERAGE($K$4:K2494)</f>
        <v>2727.8000802890406</v>
      </c>
      <c r="N2494" s="41">
        <f>_xlfn.STDEV.S($K$4:K2494)</f>
        <v>350.90665381946297</v>
      </c>
      <c r="O2494" s="41">
        <f t="shared" si="430"/>
        <v>2714.013264069099</v>
      </c>
      <c r="P2494" s="41">
        <f t="shared" si="431"/>
        <v>2741.5868965089821</v>
      </c>
      <c r="Q2494" s="11"/>
      <c r="R2494" s="11"/>
      <c r="S2494" s="11"/>
      <c r="T2494" s="11"/>
      <c r="U2494" s="11"/>
      <c r="V2494" s="11"/>
      <c r="W2494" s="11"/>
      <c r="X2494" s="11"/>
      <c r="Y2494" s="11"/>
      <c r="Z2494" s="11"/>
      <c r="AA2494" s="11"/>
      <c r="AB2494" s="11"/>
    </row>
    <row r="2495" spans="2:28" x14ac:dyDescent="0.2">
      <c r="B2495" s="13">
        <f t="shared" si="429"/>
        <v>2492</v>
      </c>
      <c r="C2495" s="12">
        <v>0.79798535086541234</v>
      </c>
      <c r="D2495" s="11">
        <f t="shared" si="421"/>
        <v>21</v>
      </c>
      <c r="E2495" s="11">
        <f t="shared" si="422"/>
        <v>21</v>
      </c>
      <c r="F2495" s="11">
        <f t="shared" si="423"/>
        <v>3150</v>
      </c>
      <c r="G2495" s="12">
        <v>0.91319350020942158</v>
      </c>
      <c r="H2495" s="27">
        <f t="shared" si="424"/>
        <v>4</v>
      </c>
      <c r="I2495" s="11">
        <f t="shared" si="425"/>
        <v>0</v>
      </c>
      <c r="J2495" s="28">
        <f t="shared" si="426"/>
        <v>0</v>
      </c>
      <c r="K2495" s="28">
        <f t="shared" si="427"/>
        <v>3150</v>
      </c>
      <c r="L2495" s="28">
        <f t="shared" si="428"/>
        <v>2492</v>
      </c>
      <c r="M2495" s="41">
        <f>AVERAGE($K$4:K2495)</f>
        <v>2727.9695024077046</v>
      </c>
      <c r="N2495" s="41">
        <f>_xlfn.STDEV.S($K$4:K2495)</f>
        <v>350.93813920983331</v>
      </c>
      <c r="O2495" s="41">
        <f t="shared" si="430"/>
        <v>2714.1842185864784</v>
      </c>
      <c r="P2495" s="41">
        <f t="shared" si="431"/>
        <v>2741.7547862289307</v>
      </c>
      <c r="Q2495" s="11"/>
      <c r="R2495" s="11"/>
      <c r="S2495" s="11"/>
      <c r="T2495" s="11"/>
      <c r="U2495" s="11"/>
      <c r="V2495" s="11"/>
      <c r="W2495" s="11"/>
      <c r="X2495" s="11"/>
      <c r="Y2495" s="11"/>
      <c r="Z2495" s="11"/>
      <c r="AA2495" s="11"/>
      <c r="AB2495" s="11"/>
    </row>
    <row r="2496" spans="2:28" x14ac:dyDescent="0.2">
      <c r="B2496" s="13">
        <f t="shared" si="429"/>
        <v>2493</v>
      </c>
      <c r="C2496" s="12">
        <v>0.64534498476296964</v>
      </c>
      <c r="D2496" s="11">
        <f t="shared" si="421"/>
        <v>20</v>
      </c>
      <c r="E2496" s="11">
        <f t="shared" si="422"/>
        <v>20</v>
      </c>
      <c r="F2496" s="11">
        <f t="shared" si="423"/>
        <v>3000</v>
      </c>
      <c r="G2496" s="12">
        <v>0.58010943185339392</v>
      </c>
      <c r="H2496" s="27">
        <f t="shared" si="424"/>
        <v>2</v>
      </c>
      <c r="I2496" s="11">
        <f t="shared" si="425"/>
        <v>0</v>
      </c>
      <c r="J2496" s="28">
        <f t="shared" si="426"/>
        <v>0</v>
      </c>
      <c r="K2496" s="28">
        <f t="shared" si="427"/>
        <v>3000</v>
      </c>
      <c r="L2496" s="28">
        <f t="shared" si="428"/>
        <v>2493</v>
      </c>
      <c r="M2496" s="41">
        <f>AVERAGE($K$4:K2496)</f>
        <v>2728.0786201363817</v>
      </c>
      <c r="N2496" s="41">
        <f>_xlfn.STDEV.S($K$4:K2496)</f>
        <v>350.91001656164815</v>
      </c>
      <c r="O2496" s="41">
        <f t="shared" si="430"/>
        <v>2714.2972085498509</v>
      </c>
      <c r="P2496" s="41">
        <f t="shared" si="431"/>
        <v>2741.8600317229125</v>
      </c>
      <c r="Q2496" s="11"/>
      <c r="R2496" s="11"/>
      <c r="S2496" s="11"/>
      <c r="T2496" s="11"/>
      <c r="U2496" s="11"/>
      <c r="V2496" s="11"/>
      <c r="W2496" s="11"/>
      <c r="X2496" s="11"/>
      <c r="Y2496" s="11"/>
      <c r="Z2496" s="11"/>
      <c r="AA2496" s="11"/>
      <c r="AB2496" s="11"/>
    </row>
    <row r="2497" spans="2:28" x14ac:dyDescent="0.2">
      <c r="B2497" s="13">
        <f t="shared" si="429"/>
        <v>2494</v>
      </c>
      <c r="C2497" s="12">
        <v>0.26974764609098811</v>
      </c>
      <c r="D2497" s="11">
        <f t="shared" si="421"/>
        <v>18</v>
      </c>
      <c r="E2497" s="11">
        <f t="shared" si="422"/>
        <v>18</v>
      </c>
      <c r="F2497" s="11">
        <f t="shared" si="423"/>
        <v>2700</v>
      </c>
      <c r="G2497" s="12">
        <v>0.13709028595292683</v>
      </c>
      <c r="H2497" s="27">
        <f t="shared" si="424"/>
        <v>0</v>
      </c>
      <c r="I2497" s="11">
        <f t="shared" si="425"/>
        <v>0</v>
      </c>
      <c r="J2497" s="28">
        <f t="shared" si="426"/>
        <v>0</v>
      </c>
      <c r="K2497" s="28">
        <f t="shared" si="427"/>
        <v>2700</v>
      </c>
      <c r="L2497" s="28">
        <f t="shared" si="428"/>
        <v>2494</v>
      </c>
      <c r="M2497" s="41">
        <f>AVERAGE($K$4:K2497)</f>
        <v>2728.0673616680033</v>
      </c>
      <c r="N2497" s="41">
        <f>_xlfn.STDEV.S($K$4:K2497)</f>
        <v>350.84008096002674</v>
      </c>
      <c r="O2497" s="41">
        <f t="shared" si="430"/>
        <v>2714.2914620115489</v>
      </c>
      <c r="P2497" s="41">
        <f t="shared" si="431"/>
        <v>2741.8432613244577</v>
      </c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  <c r="AA2497" s="11"/>
      <c r="AB2497" s="11"/>
    </row>
    <row r="2498" spans="2:28" x14ac:dyDescent="0.2">
      <c r="B2498" s="13">
        <f t="shared" si="429"/>
        <v>2495</v>
      </c>
      <c r="C2498" s="12">
        <v>0.91566115396901282</v>
      </c>
      <c r="D2498" s="11">
        <f t="shared" si="421"/>
        <v>23</v>
      </c>
      <c r="E2498" s="11">
        <f t="shared" si="422"/>
        <v>22</v>
      </c>
      <c r="F2498" s="11">
        <f t="shared" si="423"/>
        <v>3300</v>
      </c>
      <c r="G2498" s="12">
        <v>0.41526630895736383</v>
      </c>
      <c r="H2498" s="27">
        <f t="shared" si="424"/>
        <v>2</v>
      </c>
      <c r="I2498" s="11">
        <f t="shared" si="425"/>
        <v>1</v>
      </c>
      <c r="J2498" s="28">
        <f t="shared" si="426"/>
        <v>500</v>
      </c>
      <c r="K2498" s="28">
        <f t="shared" si="427"/>
        <v>2800</v>
      </c>
      <c r="L2498" s="28">
        <f t="shared" si="428"/>
        <v>2495</v>
      </c>
      <c r="M2498" s="41">
        <f>AVERAGE($K$4:K2498)</f>
        <v>2728.0961923847694</v>
      </c>
      <c r="N2498" s="41">
        <f>_xlfn.STDEV.S($K$4:K2498)</f>
        <v>350.77269324037445</v>
      </c>
      <c r="O2498" s="41">
        <f t="shared" si="430"/>
        <v>2714.3257018682502</v>
      </c>
      <c r="P2498" s="41">
        <f t="shared" si="431"/>
        <v>2741.8666829012886</v>
      </c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1"/>
      <c r="AB2498" s="11"/>
    </row>
    <row r="2499" spans="2:28" x14ac:dyDescent="0.2">
      <c r="B2499" s="13">
        <f t="shared" si="429"/>
        <v>2496</v>
      </c>
      <c r="C2499" s="12">
        <v>3.7662224138784173E-2</v>
      </c>
      <c r="D2499" s="11">
        <f t="shared" si="421"/>
        <v>15</v>
      </c>
      <c r="E2499" s="11">
        <f t="shared" si="422"/>
        <v>15</v>
      </c>
      <c r="F2499" s="11">
        <f t="shared" si="423"/>
        <v>2250</v>
      </c>
      <c r="G2499" s="12">
        <v>7.1879181960390226E-2</v>
      </c>
      <c r="H2499" s="27">
        <f t="shared" si="424"/>
        <v>0</v>
      </c>
      <c r="I2499" s="11">
        <f t="shared" si="425"/>
        <v>0</v>
      </c>
      <c r="J2499" s="28">
        <f t="shared" si="426"/>
        <v>0</v>
      </c>
      <c r="K2499" s="28">
        <f t="shared" si="427"/>
        <v>2250</v>
      </c>
      <c r="L2499" s="28">
        <f t="shared" si="428"/>
        <v>2496</v>
      </c>
      <c r="M2499" s="41">
        <f>AVERAGE($K$4:K2499)</f>
        <v>2727.9046474358975</v>
      </c>
      <c r="N2499" s="41">
        <f>_xlfn.STDEV.S($K$4:K2499)</f>
        <v>350.83292891411639</v>
      </c>
      <c r="O2499" s="41">
        <f t="shared" si="430"/>
        <v>2714.1345541535447</v>
      </c>
      <c r="P2499" s="41">
        <f t="shared" si="431"/>
        <v>2741.6747407182502</v>
      </c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  <c r="AA2499" s="11"/>
      <c r="AB2499" s="11"/>
    </row>
    <row r="2500" spans="2:28" x14ac:dyDescent="0.2">
      <c r="B2500" s="13">
        <f t="shared" si="429"/>
        <v>2497</v>
      </c>
      <c r="C2500" s="12">
        <v>0.42956712435544187</v>
      </c>
      <c r="D2500" s="11">
        <f t="shared" si="421"/>
        <v>19</v>
      </c>
      <c r="E2500" s="11">
        <f t="shared" si="422"/>
        <v>19</v>
      </c>
      <c r="F2500" s="11">
        <f t="shared" si="423"/>
        <v>2850</v>
      </c>
      <c r="G2500" s="12">
        <v>0.33343192990671944</v>
      </c>
      <c r="H2500" s="27">
        <f t="shared" si="424"/>
        <v>1</v>
      </c>
      <c r="I2500" s="11">
        <f t="shared" si="425"/>
        <v>0</v>
      </c>
      <c r="J2500" s="28">
        <f t="shared" si="426"/>
        <v>0</v>
      </c>
      <c r="K2500" s="28">
        <f t="shared" si="427"/>
        <v>2850</v>
      </c>
      <c r="L2500" s="28">
        <f t="shared" si="428"/>
        <v>2497</v>
      </c>
      <c r="M2500" s="41">
        <f>AVERAGE($K$4:K2500)</f>
        <v>2727.9535442531037</v>
      </c>
      <c r="N2500" s="41">
        <f>_xlfn.STDEV.S($K$4:K2500)</f>
        <v>350.77115287200127</v>
      </c>
      <c r="O2500" s="41">
        <f t="shared" si="430"/>
        <v>2714.1886354575054</v>
      </c>
      <c r="P2500" s="41">
        <f t="shared" si="431"/>
        <v>2741.718453048702</v>
      </c>
      <c r="Q2500" s="11"/>
      <c r="R2500" s="11"/>
      <c r="S2500" s="11"/>
      <c r="T2500" s="11"/>
      <c r="U2500" s="11"/>
      <c r="V2500" s="11"/>
      <c r="W2500" s="11"/>
      <c r="X2500" s="11"/>
      <c r="Y2500" s="11"/>
      <c r="Z2500" s="11"/>
      <c r="AA2500" s="11"/>
      <c r="AB2500" s="11"/>
    </row>
    <row r="2501" spans="2:28" x14ac:dyDescent="0.2">
      <c r="B2501" s="13">
        <f t="shared" si="429"/>
        <v>2498</v>
      </c>
      <c r="C2501" s="12">
        <v>0.13327916633879044</v>
      </c>
      <c r="D2501" s="11">
        <f t="shared" ref="D2501:D2564" si="432">SUMIFS($R$4:$R$15,$U$4:$U$15,"&lt;="&amp;C2501,$T$4:$T$15,"&gt;="&amp;C2501)</f>
        <v>16</v>
      </c>
      <c r="E2501" s="11">
        <f t="shared" ref="E2501:E2564" si="433">MIN(D2501,$X$2)</f>
        <v>16</v>
      </c>
      <c r="F2501" s="11">
        <f t="shared" ref="F2501:F2564" si="434">E2501*$X$3</f>
        <v>2400</v>
      </c>
      <c r="G2501" s="12">
        <v>0.58702581789901553</v>
      </c>
      <c r="H2501" s="27">
        <f t="shared" ref="H2501:H2564" si="435">_xlfn.BINOM.INV(E2501,$X$5,G2501)</f>
        <v>2</v>
      </c>
      <c r="I2501" s="11">
        <f t="shared" ref="I2501:I2564" si="436">IF(E2501-H2501&gt;$X$6,E2501-H2501-$X$6,0)</f>
        <v>0</v>
      </c>
      <c r="J2501" s="28">
        <f t="shared" ref="J2501:J2564" si="437">I2501*$X$4</f>
        <v>0</v>
      </c>
      <c r="K2501" s="28">
        <f t="shared" ref="K2501:K2564" si="438">F2501-J2501</f>
        <v>2400</v>
      </c>
      <c r="L2501" s="28">
        <f t="shared" ref="L2501:L2564" si="439">B2501</f>
        <v>2498</v>
      </c>
      <c r="M2501" s="41">
        <f>AVERAGE($K$4:K2501)</f>
        <v>2727.822257806245</v>
      </c>
      <c r="N2501" s="41">
        <f>_xlfn.STDEV.S($K$4:K2501)</f>
        <v>350.76228738518694</v>
      </c>
      <c r="O2501" s="41">
        <f t="shared" si="430"/>
        <v>2714.0604549746254</v>
      </c>
      <c r="P2501" s="41">
        <f t="shared" si="431"/>
        <v>2741.5840606378647</v>
      </c>
      <c r="Q2501" s="11"/>
      <c r="R2501" s="11"/>
      <c r="S2501" s="11"/>
      <c r="T2501" s="11"/>
      <c r="U2501" s="11"/>
      <c r="V2501" s="11"/>
      <c r="W2501" s="11"/>
      <c r="X2501" s="11"/>
      <c r="Y2501" s="11"/>
      <c r="Z2501" s="11"/>
      <c r="AA2501" s="11"/>
      <c r="AB2501" s="11"/>
    </row>
    <row r="2502" spans="2:28" x14ac:dyDescent="0.2">
      <c r="B2502" s="13">
        <f t="shared" ref="B2502:B2565" si="440">B2501+1</f>
        <v>2499</v>
      </c>
      <c r="C2502" s="12">
        <v>0.53893105673823405</v>
      </c>
      <c r="D2502" s="11">
        <f t="shared" si="432"/>
        <v>20</v>
      </c>
      <c r="E2502" s="11">
        <f t="shared" si="433"/>
        <v>20</v>
      </c>
      <c r="F2502" s="11">
        <f t="shared" si="434"/>
        <v>3000</v>
      </c>
      <c r="G2502" s="12">
        <v>0.45471881822849369</v>
      </c>
      <c r="H2502" s="27">
        <f t="shared" si="435"/>
        <v>2</v>
      </c>
      <c r="I2502" s="11">
        <f t="shared" si="436"/>
        <v>0</v>
      </c>
      <c r="J2502" s="28">
        <f t="shared" si="437"/>
        <v>0</v>
      </c>
      <c r="K2502" s="28">
        <f t="shared" si="438"/>
        <v>3000</v>
      </c>
      <c r="L2502" s="28">
        <f t="shared" si="439"/>
        <v>2499</v>
      </c>
      <c r="M2502" s="41">
        <f>AVERAGE($K$4:K2502)</f>
        <v>2727.9311724689874</v>
      </c>
      <c r="N2502" s="41">
        <f>_xlfn.STDEV.S($K$4:K2502)</f>
        <v>350.73433439474371</v>
      </c>
      <c r="O2502" s="41">
        <f t="shared" ref="O2502:O2565" si="441">M2502-_xlfn.T.INV.2T(0.05,L2502-1)*N2502/SQRT(L2502)</f>
        <v>2714.1732225335563</v>
      </c>
      <c r="P2502" s="41">
        <f t="shared" ref="P2502:P2565" si="442">M2502+_xlfn.T.INV.2T(0.05,L2502-1)*N2502/SQRT(L2502)</f>
        <v>2741.6891224044184</v>
      </c>
      <c r="Q2502" s="11"/>
      <c r="R2502" s="11"/>
      <c r="S2502" s="11"/>
      <c r="T2502" s="11"/>
      <c r="U2502" s="11"/>
      <c r="V2502" s="11"/>
      <c r="W2502" s="11"/>
      <c r="X2502" s="11"/>
      <c r="Y2502" s="11"/>
      <c r="Z2502" s="11"/>
      <c r="AA2502" s="11"/>
      <c r="AB2502" s="11"/>
    </row>
    <row r="2503" spans="2:28" x14ac:dyDescent="0.2">
      <c r="B2503" s="13">
        <f t="shared" si="440"/>
        <v>2500</v>
      </c>
      <c r="C2503" s="12">
        <v>0.5243899793447071</v>
      </c>
      <c r="D2503" s="11">
        <f t="shared" si="432"/>
        <v>20</v>
      </c>
      <c r="E2503" s="11">
        <f t="shared" si="433"/>
        <v>20</v>
      </c>
      <c r="F2503" s="11">
        <f t="shared" si="434"/>
        <v>3000</v>
      </c>
      <c r="G2503" s="12">
        <v>0.73634871125063106</v>
      </c>
      <c r="H2503" s="27">
        <f t="shared" si="435"/>
        <v>3</v>
      </c>
      <c r="I2503" s="11">
        <f t="shared" si="436"/>
        <v>0</v>
      </c>
      <c r="J2503" s="28">
        <f t="shared" si="437"/>
        <v>0</v>
      </c>
      <c r="K2503" s="28">
        <f t="shared" si="438"/>
        <v>3000</v>
      </c>
      <c r="L2503" s="28">
        <f t="shared" si="439"/>
        <v>2500</v>
      </c>
      <c r="M2503" s="41">
        <f>AVERAGE($K$4:K2503)</f>
        <v>2728.04</v>
      </c>
      <c r="N2503" s="41">
        <f>_xlfn.STDEV.S($K$4:K2503)</f>
        <v>350.70636775307207</v>
      </c>
      <c r="O2503" s="41">
        <f t="shared" si="441"/>
        <v>2714.2859014014566</v>
      </c>
      <c r="P2503" s="41">
        <f t="shared" si="442"/>
        <v>2741.7940985985433</v>
      </c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  <c r="AA2503" s="11"/>
      <c r="AB2503" s="11"/>
    </row>
    <row r="2504" spans="2:28" x14ac:dyDescent="0.2">
      <c r="B2504" s="13">
        <f t="shared" si="440"/>
        <v>2501</v>
      </c>
      <c r="C2504" s="12">
        <v>0.59998050635368783</v>
      </c>
      <c r="D2504" s="11">
        <f t="shared" si="432"/>
        <v>20</v>
      </c>
      <c r="E2504" s="11">
        <f t="shared" si="433"/>
        <v>20</v>
      </c>
      <c r="F2504" s="11">
        <f t="shared" si="434"/>
        <v>3000</v>
      </c>
      <c r="G2504" s="12">
        <v>0.99239530013831545</v>
      </c>
      <c r="H2504" s="27">
        <f t="shared" si="435"/>
        <v>6</v>
      </c>
      <c r="I2504" s="11">
        <f t="shared" si="436"/>
        <v>0</v>
      </c>
      <c r="J2504" s="28">
        <f t="shared" si="437"/>
        <v>0</v>
      </c>
      <c r="K2504" s="28">
        <f t="shared" si="438"/>
        <v>3000</v>
      </c>
      <c r="L2504" s="28">
        <f t="shared" si="439"/>
        <v>2501</v>
      </c>
      <c r="M2504" s="41">
        <f>AVERAGE($K$4:K2504)</f>
        <v>2728.1487405037983</v>
      </c>
      <c r="N2504" s="41">
        <f>_xlfn.STDEV.S($K$4:K2504)</f>
        <v>350.6783875111401</v>
      </c>
      <c r="O2504" s="41">
        <f t="shared" si="441"/>
        <v>2714.398491682573</v>
      </c>
      <c r="P2504" s="41">
        <f t="shared" si="442"/>
        <v>2741.8989893250236</v>
      </c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11"/>
      <c r="AB2504" s="11"/>
    </row>
    <row r="2505" spans="2:28" x14ac:dyDescent="0.2">
      <c r="B2505" s="13">
        <f t="shared" si="440"/>
        <v>2502</v>
      </c>
      <c r="C2505" s="12">
        <v>0.15957791562478996</v>
      </c>
      <c r="D2505" s="11">
        <f t="shared" si="432"/>
        <v>17</v>
      </c>
      <c r="E2505" s="11">
        <f t="shared" si="433"/>
        <v>17</v>
      </c>
      <c r="F2505" s="11">
        <f t="shared" si="434"/>
        <v>2550</v>
      </c>
      <c r="G2505" s="12">
        <v>0.91329495782204873</v>
      </c>
      <c r="H2505" s="27">
        <f t="shared" si="435"/>
        <v>3</v>
      </c>
      <c r="I2505" s="11">
        <f t="shared" si="436"/>
        <v>0</v>
      </c>
      <c r="J2505" s="28">
        <f t="shared" si="437"/>
        <v>0</v>
      </c>
      <c r="K2505" s="28">
        <f t="shared" si="438"/>
        <v>2550</v>
      </c>
      <c r="L2505" s="28">
        <f t="shared" si="439"/>
        <v>2502</v>
      </c>
      <c r="M2505" s="41">
        <f>AVERAGE($K$4:K2505)</f>
        <v>2728.0775379696242</v>
      </c>
      <c r="N2505" s="41">
        <f>_xlfn.STDEV.S($K$4:K2505)</f>
        <v>350.62636187941666</v>
      </c>
      <c r="O2505" s="41">
        <f t="shared" si="441"/>
        <v>2714.332079476063</v>
      </c>
      <c r="P2505" s="41">
        <f t="shared" si="442"/>
        <v>2741.8229964631855</v>
      </c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  <c r="AA2505" s="11"/>
      <c r="AB2505" s="11"/>
    </row>
    <row r="2506" spans="2:28" x14ac:dyDescent="0.2">
      <c r="B2506" s="13">
        <f t="shared" si="440"/>
        <v>2503</v>
      </c>
      <c r="C2506" s="12">
        <v>0.77769633797649096</v>
      </c>
      <c r="D2506" s="11">
        <f t="shared" si="432"/>
        <v>21</v>
      </c>
      <c r="E2506" s="11">
        <f t="shared" si="433"/>
        <v>21</v>
      </c>
      <c r="F2506" s="11">
        <f t="shared" si="434"/>
        <v>3150</v>
      </c>
      <c r="G2506" s="12">
        <v>4.4838154388862073E-2</v>
      </c>
      <c r="H2506" s="27">
        <f t="shared" si="435"/>
        <v>0</v>
      </c>
      <c r="I2506" s="11">
        <f t="shared" si="436"/>
        <v>2</v>
      </c>
      <c r="J2506" s="28">
        <f t="shared" si="437"/>
        <v>1000</v>
      </c>
      <c r="K2506" s="28">
        <f t="shared" si="438"/>
        <v>2150</v>
      </c>
      <c r="L2506" s="28">
        <f t="shared" si="439"/>
        <v>2503</v>
      </c>
      <c r="M2506" s="41">
        <f>AVERAGE($K$4:K2506)</f>
        <v>2727.8465840990812</v>
      </c>
      <c r="N2506" s="41">
        <f>_xlfn.STDEV.S($K$4:K2506)</f>
        <v>350.74665880146267</v>
      </c>
      <c r="O2506" s="41">
        <f t="shared" si="441"/>
        <v>2714.0991593291978</v>
      </c>
      <c r="P2506" s="41">
        <f t="shared" si="442"/>
        <v>2741.5940088689645</v>
      </c>
      <c r="Q2506" s="11"/>
      <c r="R2506" s="11"/>
      <c r="S2506" s="11"/>
      <c r="T2506" s="11"/>
      <c r="U2506" s="11"/>
      <c r="V2506" s="11"/>
      <c r="W2506" s="11"/>
      <c r="X2506" s="11"/>
      <c r="Y2506" s="11"/>
      <c r="Z2506" s="11"/>
      <c r="AA2506" s="11"/>
      <c r="AB2506" s="11"/>
    </row>
    <row r="2507" spans="2:28" x14ac:dyDescent="0.2">
      <c r="B2507" s="13">
        <f t="shared" si="440"/>
        <v>2504</v>
      </c>
      <c r="C2507" s="12">
        <v>0.33448937592084593</v>
      </c>
      <c r="D2507" s="11">
        <f t="shared" si="432"/>
        <v>18</v>
      </c>
      <c r="E2507" s="11">
        <f t="shared" si="433"/>
        <v>18</v>
      </c>
      <c r="F2507" s="11">
        <f t="shared" si="434"/>
        <v>2700</v>
      </c>
      <c r="G2507" s="12">
        <v>0.52475456882594917</v>
      </c>
      <c r="H2507" s="27">
        <f t="shared" si="435"/>
        <v>2</v>
      </c>
      <c r="I2507" s="11">
        <f t="shared" si="436"/>
        <v>0</v>
      </c>
      <c r="J2507" s="28">
        <f t="shared" si="437"/>
        <v>0</v>
      </c>
      <c r="K2507" s="28">
        <f t="shared" si="438"/>
        <v>2700</v>
      </c>
      <c r="L2507" s="28">
        <f t="shared" si="439"/>
        <v>2504</v>
      </c>
      <c r="M2507" s="41">
        <f>AVERAGE($K$4:K2507)</f>
        <v>2727.8354632587861</v>
      </c>
      <c r="N2507" s="41">
        <f>_xlfn.STDEV.S($K$4:K2507)</f>
        <v>350.67702809095954</v>
      </c>
      <c r="O2507" s="41">
        <f t="shared" si="441"/>
        <v>2714.0935151257172</v>
      </c>
      <c r="P2507" s="41">
        <f t="shared" si="442"/>
        <v>2741.5774113918551</v>
      </c>
      <c r="Q2507" s="11"/>
      <c r="R2507" s="11"/>
      <c r="S2507" s="11"/>
      <c r="T2507" s="11"/>
      <c r="U2507" s="11"/>
      <c r="V2507" s="11"/>
      <c r="W2507" s="11"/>
      <c r="X2507" s="11"/>
      <c r="Y2507" s="11"/>
      <c r="Z2507" s="11"/>
      <c r="AA2507" s="11"/>
      <c r="AB2507" s="11"/>
    </row>
    <row r="2508" spans="2:28" x14ac:dyDescent="0.2">
      <c r="B2508" s="13">
        <f t="shared" si="440"/>
        <v>2505</v>
      </c>
      <c r="C2508" s="12">
        <v>0.69777162969993733</v>
      </c>
      <c r="D2508" s="11">
        <f t="shared" si="432"/>
        <v>21</v>
      </c>
      <c r="E2508" s="11">
        <f t="shared" si="433"/>
        <v>21</v>
      </c>
      <c r="F2508" s="11">
        <f t="shared" si="434"/>
        <v>3150</v>
      </c>
      <c r="G2508" s="12">
        <v>0.20589243495901288</v>
      </c>
      <c r="H2508" s="27">
        <f t="shared" si="435"/>
        <v>1</v>
      </c>
      <c r="I2508" s="11">
        <f t="shared" si="436"/>
        <v>1</v>
      </c>
      <c r="J2508" s="28">
        <f t="shared" si="437"/>
        <v>500</v>
      </c>
      <c r="K2508" s="28">
        <f t="shared" si="438"/>
        <v>2650</v>
      </c>
      <c r="L2508" s="28">
        <f t="shared" si="439"/>
        <v>2505</v>
      </c>
      <c r="M2508" s="41">
        <f>AVERAGE($K$4:K2508)</f>
        <v>2727.8043912175649</v>
      </c>
      <c r="N2508" s="41">
        <f>_xlfn.STDEV.S($K$4:K2508)</f>
        <v>350.6104467412452</v>
      </c>
      <c r="O2508" s="41">
        <f t="shared" si="441"/>
        <v>2714.067797512459</v>
      </c>
      <c r="P2508" s="41">
        <f t="shared" si="442"/>
        <v>2741.5409849226708</v>
      </c>
      <c r="Q2508" s="11"/>
      <c r="R2508" s="11"/>
      <c r="S2508" s="11"/>
      <c r="T2508" s="11"/>
      <c r="U2508" s="11"/>
      <c r="V2508" s="11"/>
      <c r="W2508" s="11"/>
      <c r="X2508" s="11"/>
      <c r="Y2508" s="11"/>
      <c r="Z2508" s="11"/>
      <c r="AA2508" s="11"/>
      <c r="AB2508" s="11"/>
    </row>
    <row r="2509" spans="2:28" x14ac:dyDescent="0.2">
      <c r="B2509" s="13">
        <f t="shared" si="440"/>
        <v>2506</v>
      </c>
      <c r="C2509" s="12">
        <v>0.95378379634201671</v>
      </c>
      <c r="D2509" s="11">
        <f t="shared" si="432"/>
        <v>24</v>
      </c>
      <c r="E2509" s="11">
        <f t="shared" si="433"/>
        <v>22</v>
      </c>
      <c r="F2509" s="11">
        <f t="shared" si="434"/>
        <v>3300</v>
      </c>
      <c r="G2509" s="12">
        <v>0.96919860286730841</v>
      </c>
      <c r="H2509" s="27">
        <f t="shared" si="435"/>
        <v>5</v>
      </c>
      <c r="I2509" s="11">
        <f t="shared" si="436"/>
        <v>0</v>
      </c>
      <c r="J2509" s="28">
        <f t="shared" si="437"/>
        <v>0</v>
      </c>
      <c r="K2509" s="28">
        <f t="shared" si="438"/>
        <v>3300</v>
      </c>
      <c r="L2509" s="28">
        <f t="shared" si="439"/>
        <v>2506</v>
      </c>
      <c r="M2509" s="41">
        <f>AVERAGE($K$4:K2509)</f>
        <v>2728.0327214684758</v>
      </c>
      <c r="N2509" s="41">
        <f>_xlfn.STDEV.S($K$4:K2509)</f>
        <v>350.72676259836658</v>
      </c>
      <c r="O2509" s="41">
        <f t="shared" si="441"/>
        <v>2714.2943151914583</v>
      </c>
      <c r="P2509" s="41">
        <f t="shared" si="442"/>
        <v>2741.7711277454932</v>
      </c>
      <c r="Q2509" s="11"/>
      <c r="R2509" s="11"/>
      <c r="S2509" s="11"/>
      <c r="T2509" s="11"/>
      <c r="U2509" s="11"/>
      <c r="V2509" s="11"/>
      <c r="W2509" s="11"/>
      <c r="X2509" s="11"/>
      <c r="Y2509" s="11"/>
      <c r="Z2509" s="11"/>
      <c r="AA2509" s="11"/>
      <c r="AB2509" s="11"/>
    </row>
    <row r="2510" spans="2:28" x14ac:dyDescent="0.2">
      <c r="B2510" s="13">
        <f t="shared" si="440"/>
        <v>2507</v>
      </c>
      <c r="C2510" s="12">
        <v>0.89695180600258739</v>
      </c>
      <c r="D2510" s="11">
        <f t="shared" si="432"/>
        <v>22</v>
      </c>
      <c r="E2510" s="11">
        <f t="shared" si="433"/>
        <v>22</v>
      </c>
      <c r="F2510" s="11">
        <f t="shared" si="434"/>
        <v>3300</v>
      </c>
      <c r="G2510" s="12">
        <v>0.82721677931659932</v>
      </c>
      <c r="H2510" s="27">
        <f t="shared" si="435"/>
        <v>3</v>
      </c>
      <c r="I2510" s="11">
        <f t="shared" si="436"/>
        <v>0</v>
      </c>
      <c r="J2510" s="28">
        <f t="shared" si="437"/>
        <v>0</v>
      </c>
      <c r="K2510" s="28">
        <f t="shared" si="438"/>
        <v>3300</v>
      </c>
      <c r="L2510" s="28">
        <f t="shared" si="439"/>
        <v>2507</v>
      </c>
      <c r="M2510" s="41">
        <f>AVERAGE($K$4:K2510)</f>
        <v>2728.2608695652175</v>
      </c>
      <c r="N2510" s="41">
        <f>_xlfn.STDEV.S($K$4:K2510)</f>
        <v>350.84279862935966</v>
      </c>
      <c r="O2510" s="41">
        <f t="shared" si="441"/>
        <v>2714.5206618512311</v>
      </c>
      <c r="P2510" s="41">
        <f t="shared" si="442"/>
        <v>2742.0010772792039</v>
      </c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  <c r="AA2510" s="11"/>
      <c r="AB2510" s="11"/>
    </row>
    <row r="2511" spans="2:28" x14ac:dyDescent="0.2">
      <c r="B2511" s="13">
        <f t="shared" si="440"/>
        <v>2508</v>
      </c>
      <c r="C2511" s="12">
        <v>0.51283396943017712</v>
      </c>
      <c r="D2511" s="11">
        <f t="shared" si="432"/>
        <v>20</v>
      </c>
      <c r="E2511" s="11">
        <f t="shared" si="433"/>
        <v>20</v>
      </c>
      <c r="F2511" s="11">
        <f t="shared" si="434"/>
        <v>3000</v>
      </c>
      <c r="G2511" s="12">
        <v>0.28155359983118877</v>
      </c>
      <c r="H2511" s="27">
        <f t="shared" si="435"/>
        <v>1</v>
      </c>
      <c r="I2511" s="11">
        <f t="shared" si="436"/>
        <v>0</v>
      </c>
      <c r="J2511" s="28">
        <f t="shared" si="437"/>
        <v>0</v>
      </c>
      <c r="K2511" s="28">
        <f t="shared" si="438"/>
        <v>3000</v>
      </c>
      <c r="L2511" s="28">
        <f t="shared" si="439"/>
        <v>2508</v>
      </c>
      <c r="M2511" s="41">
        <f>AVERAGE($K$4:K2511)</f>
        <v>2728.3692185007976</v>
      </c>
      <c r="N2511" s="41">
        <f>_xlfn.STDEV.S($K$4:K2511)</f>
        <v>350.81478475756222</v>
      </c>
      <c r="O2511" s="41">
        <f t="shared" si="441"/>
        <v>2714.6328498839862</v>
      </c>
      <c r="P2511" s="41">
        <f t="shared" si="442"/>
        <v>2742.105587117609</v>
      </c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  <c r="AA2511" s="11"/>
      <c r="AB2511" s="11"/>
    </row>
    <row r="2512" spans="2:28" x14ac:dyDescent="0.2">
      <c r="B2512" s="13">
        <f t="shared" si="440"/>
        <v>2509</v>
      </c>
      <c r="C2512" s="12">
        <v>0.72399504508127333</v>
      </c>
      <c r="D2512" s="11">
        <f t="shared" si="432"/>
        <v>21</v>
      </c>
      <c r="E2512" s="11">
        <f t="shared" si="433"/>
        <v>21</v>
      </c>
      <c r="F2512" s="11">
        <f t="shared" si="434"/>
        <v>3150</v>
      </c>
      <c r="G2512" s="12">
        <v>0.81700924057378133</v>
      </c>
      <c r="H2512" s="27">
        <f t="shared" si="435"/>
        <v>3</v>
      </c>
      <c r="I2512" s="11">
        <f t="shared" si="436"/>
        <v>0</v>
      </c>
      <c r="J2512" s="28">
        <f t="shared" si="437"/>
        <v>0</v>
      </c>
      <c r="K2512" s="28">
        <f t="shared" si="438"/>
        <v>3150</v>
      </c>
      <c r="L2512" s="28">
        <f t="shared" si="439"/>
        <v>2509</v>
      </c>
      <c r="M2512" s="41">
        <f>AVERAGE($K$4:K2512)</f>
        <v>2728.5372658429651</v>
      </c>
      <c r="N2512" s="41">
        <f>_xlfn.STDEV.S($K$4:K2512)</f>
        <v>350.84582904721299</v>
      </c>
      <c r="O2512" s="41">
        <f t="shared" si="441"/>
        <v>2714.8024222472081</v>
      </c>
      <c r="P2512" s="41">
        <f t="shared" si="442"/>
        <v>2742.2721094387221</v>
      </c>
      <c r="Q2512" s="11"/>
      <c r="R2512" s="11"/>
      <c r="S2512" s="11"/>
      <c r="T2512" s="11"/>
      <c r="U2512" s="11"/>
      <c r="V2512" s="11"/>
      <c r="W2512" s="11"/>
      <c r="X2512" s="11"/>
      <c r="Y2512" s="11"/>
      <c r="Z2512" s="11"/>
      <c r="AA2512" s="11"/>
      <c r="AB2512" s="11"/>
    </row>
    <row r="2513" spans="2:28" x14ac:dyDescent="0.2">
      <c r="B2513" s="13">
        <f t="shared" si="440"/>
        <v>2510</v>
      </c>
      <c r="C2513" s="12">
        <v>0.93346891401735355</v>
      </c>
      <c r="D2513" s="11">
        <f t="shared" si="432"/>
        <v>23</v>
      </c>
      <c r="E2513" s="11">
        <f t="shared" si="433"/>
        <v>22</v>
      </c>
      <c r="F2513" s="11">
        <f t="shared" si="434"/>
        <v>3300</v>
      </c>
      <c r="G2513" s="12">
        <v>0.47611309964170412</v>
      </c>
      <c r="H2513" s="27">
        <f t="shared" si="435"/>
        <v>2</v>
      </c>
      <c r="I2513" s="11">
        <f t="shared" si="436"/>
        <v>1</v>
      </c>
      <c r="J2513" s="28">
        <f t="shared" si="437"/>
        <v>500</v>
      </c>
      <c r="K2513" s="28">
        <f t="shared" si="438"/>
        <v>2800</v>
      </c>
      <c r="L2513" s="28">
        <f t="shared" si="439"/>
        <v>2510</v>
      </c>
      <c r="M2513" s="41">
        <f>AVERAGE($K$4:K2513)</f>
        <v>2728.5657370517929</v>
      </c>
      <c r="N2513" s="41">
        <f>_xlfn.STDEV.S($K$4:K2513)</f>
        <v>350.77880478978625</v>
      </c>
      <c r="O2513" s="41">
        <f t="shared" si="441"/>
        <v>2714.8362557250271</v>
      </c>
      <c r="P2513" s="41">
        <f t="shared" si="442"/>
        <v>2742.2952183785587</v>
      </c>
      <c r="Q2513" s="11"/>
      <c r="R2513" s="11"/>
      <c r="S2513" s="11"/>
      <c r="T2513" s="11"/>
      <c r="U2513" s="11"/>
      <c r="V2513" s="11"/>
      <c r="W2513" s="11"/>
      <c r="X2513" s="11"/>
      <c r="Y2513" s="11"/>
      <c r="Z2513" s="11"/>
      <c r="AA2513" s="11"/>
      <c r="AB2513" s="11"/>
    </row>
    <row r="2514" spans="2:28" x14ac:dyDescent="0.2">
      <c r="B2514" s="13">
        <f t="shared" si="440"/>
        <v>2511</v>
      </c>
      <c r="C2514" s="12">
        <v>0.66394511796322098</v>
      </c>
      <c r="D2514" s="11">
        <f t="shared" si="432"/>
        <v>20</v>
      </c>
      <c r="E2514" s="11">
        <f t="shared" si="433"/>
        <v>20</v>
      </c>
      <c r="F2514" s="11">
        <f t="shared" si="434"/>
        <v>3000</v>
      </c>
      <c r="G2514" s="12">
        <v>0.81032273262764565</v>
      </c>
      <c r="H2514" s="27">
        <f t="shared" si="435"/>
        <v>3</v>
      </c>
      <c r="I2514" s="11">
        <f t="shared" si="436"/>
        <v>0</v>
      </c>
      <c r="J2514" s="28">
        <f t="shared" si="437"/>
        <v>0</v>
      </c>
      <c r="K2514" s="28">
        <f t="shared" si="438"/>
        <v>3000</v>
      </c>
      <c r="L2514" s="28">
        <f t="shared" si="439"/>
        <v>2511</v>
      </c>
      <c r="M2514" s="41">
        <f>AVERAGE($K$4:K2514)</f>
        <v>2728.673835125448</v>
      </c>
      <c r="N2514" s="41">
        <f>_xlfn.STDEV.S($K$4:K2514)</f>
        <v>350.75075080692369</v>
      </c>
      <c r="O2514" s="41">
        <f t="shared" si="441"/>
        <v>2714.94818839154</v>
      </c>
      <c r="P2514" s="41">
        <f t="shared" si="442"/>
        <v>2742.399481859356</v>
      </c>
      <c r="Q2514" s="11"/>
      <c r="R2514" s="11"/>
      <c r="S2514" s="11"/>
      <c r="T2514" s="11"/>
      <c r="U2514" s="11"/>
      <c r="V2514" s="11"/>
      <c r="W2514" s="11"/>
      <c r="X2514" s="11"/>
      <c r="Y2514" s="11"/>
      <c r="Z2514" s="11"/>
      <c r="AA2514" s="11"/>
      <c r="AB2514" s="11"/>
    </row>
    <row r="2515" spans="2:28" x14ac:dyDescent="0.2">
      <c r="B2515" s="13">
        <f t="shared" si="440"/>
        <v>2512</v>
      </c>
      <c r="C2515" s="12">
        <v>9.3220555886647682E-2</v>
      </c>
      <c r="D2515" s="11">
        <f t="shared" si="432"/>
        <v>16</v>
      </c>
      <c r="E2515" s="11">
        <f t="shared" si="433"/>
        <v>16</v>
      </c>
      <c r="F2515" s="11">
        <f t="shared" si="434"/>
        <v>2400</v>
      </c>
      <c r="G2515" s="12">
        <v>0.24471106519343555</v>
      </c>
      <c r="H2515" s="27">
        <f t="shared" si="435"/>
        <v>1</v>
      </c>
      <c r="I2515" s="11">
        <f t="shared" si="436"/>
        <v>0</v>
      </c>
      <c r="J2515" s="28">
        <f t="shared" si="437"/>
        <v>0</v>
      </c>
      <c r="K2515" s="28">
        <f t="shared" si="438"/>
        <v>2400</v>
      </c>
      <c r="L2515" s="28">
        <f t="shared" si="439"/>
        <v>2512</v>
      </c>
      <c r="M2515" s="41">
        <f>AVERAGE($K$4:K2515)</f>
        <v>2728.5429936305732</v>
      </c>
      <c r="N2515" s="41">
        <f>_xlfn.STDEV.S($K$4:K2515)</f>
        <v>350.74221090315768</v>
      </c>
      <c r="O2515" s="41">
        <f t="shared" si="441"/>
        <v>2714.8204159394777</v>
      </c>
      <c r="P2515" s="41">
        <f t="shared" si="442"/>
        <v>2742.2655713216686</v>
      </c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  <c r="AA2515" s="11"/>
      <c r="AB2515" s="11"/>
    </row>
    <row r="2516" spans="2:28" x14ac:dyDescent="0.2">
      <c r="B2516" s="13">
        <f t="shared" si="440"/>
        <v>2513</v>
      </c>
      <c r="C2516" s="12">
        <v>0.22690267504984318</v>
      </c>
      <c r="D2516" s="11">
        <f t="shared" si="432"/>
        <v>17</v>
      </c>
      <c r="E2516" s="11">
        <f t="shared" si="433"/>
        <v>17</v>
      </c>
      <c r="F2516" s="11">
        <f t="shared" si="434"/>
        <v>2550</v>
      </c>
      <c r="G2516" s="12">
        <v>0.20697820724072324</v>
      </c>
      <c r="H2516" s="27">
        <f t="shared" si="435"/>
        <v>1</v>
      </c>
      <c r="I2516" s="11">
        <f t="shared" si="436"/>
        <v>0</v>
      </c>
      <c r="J2516" s="28">
        <f t="shared" si="437"/>
        <v>0</v>
      </c>
      <c r="K2516" s="28">
        <f t="shared" si="438"/>
        <v>2550</v>
      </c>
      <c r="L2516" s="28">
        <f t="shared" si="439"/>
        <v>2513</v>
      </c>
      <c r="M2516" s="41">
        <f>AVERAGE($K$4:K2516)</f>
        <v>2728.4719458814166</v>
      </c>
      <c r="N2516" s="41">
        <f>_xlfn.STDEV.S($K$4:K2516)</f>
        <v>350.69047694214419</v>
      </c>
      <c r="O2516" s="41">
        <f t="shared" si="441"/>
        <v>2714.7541250707018</v>
      </c>
      <c r="P2516" s="41">
        <f t="shared" si="442"/>
        <v>2742.1897666921313</v>
      </c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1"/>
      <c r="AB2516" s="11"/>
    </row>
    <row r="2517" spans="2:28" x14ac:dyDescent="0.2">
      <c r="B2517" s="13">
        <f t="shared" si="440"/>
        <v>2514</v>
      </c>
      <c r="C2517" s="12">
        <v>0.50864952724641233</v>
      </c>
      <c r="D2517" s="11">
        <f t="shared" si="432"/>
        <v>20</v>
      </c>
      <c r="E2517" s="11">
        <f t="shared" si="433"/>
        <v>20</v>
      </c>
      <c r="F2517" s="11">
        <f t="shared" si="434"/>
        <v>3000</v>
      </c>
      <c r="G2517" s="12">
        <v>0.4794766225357282</v>
      </c>
      <c r="H2517" s="27">
        <f t="shared" si="435"/>
        <v>2</v>
      </c>
      <c r="I2517" s="11">
        <f t="shared" si="436"/>
        <v>0</v>
      </c>
      <c r="J2517" s="28">
        <f t="shared" si="437"/>
        <v>0</v>
      </c>
      <c r="K2517" s="28">
        <f t="shared" si="438"/>
        <v>3000</v>
      </c>
      <c r="L2517" s="28">
        <f t="shared" si="439"/>
        <v>2514</v>
      </c>
      <c r="M2517" s="41">
        <f>AVERAGE($K$4:K2517)</f>
        <v>2728.5799522673033</v>
      </c>
      <c r="N2517" s="41">
        <f>_xlfn.STDEV.S($K$4:K2517)</f>
        <v>350.66251345199123</v>
      </c>
      <c r="O2517" s="41">
        <f t="shared" si="441"/>
        <v>2714.8659562636308</v>
      </c>
      <c r="P2517" s="41">
        <f t="shared" si="442"/>
        <v>2742.2939482709758</v>
      </c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  <c r="AA2517" s="11"/>
      <c r="AB2517" s="11"/>
    </row>
    <row r="2518" spans="2:28" x14ac:dyDescent="0.2">
      <c r="B2518" s="13">
        <f t="shared" si="440"/>
        <v>2515</v>
      </c>
      <c r="C2518" s="12">
        <v>0.84086711381270707</v>
      </c>
      <c r="D2518" s="11">
        <f t="shared" si="432"/>
        <v>22</v>
      </c>
      <c r="E2518" s="11">
        <f t="shared" si="433"/>
        <v>22</v>
      </c>
      <c r="F2518" s="11">
        <f t="shared" si="434"/>
        <v>3300</v>
      </c>
      <c r="G2518" s="12">
        <v>0.93947653334648484</v>
      </c>
      <c r="H2518" s="27">
        <f t="shared" si="435"/>
        <v>5</v>
      </c>
      <c r="I2518" s="11">
        <f t="shared" si="436"/>
        <v>0</v>
      </c>
      <c r="J2518" s="28">
        <f t="shared" si="437"/>
        <v>0</v>
      </c>
      <c r="K2518" s="28">
        <f t="shared" si="438"/>
        <v>3300</v>
      </c>
      <c r="L2518" s="28">
        <f t="shared" si="439"/>
        <v>2515</v>
      </c>
      <c r="M2518" s="41">
        <f>AVERAGE($K$4:K2518)</f>
        <v>2728.807157057654</v>
      </c>
      <c r="N2518" s="41">
        <f>_xlfn.STDEV.S($K$4:K2518)</f>
        <v>350.77787264764771</v>
      </c>
      <c r="O2518" s="41">
        <f t="shared" si="441"/>
        <v>2715.0913797299218</v>
      </c>
      <c r="P2518" s="41">
        <f t="shared" si="442"/>
        <v>2742.5229343853862</v>
      </c>
      <c r="Q2518" s="11"/>
      <c r="R2518" s="11"/>
      <c r="S2518" s="11"/>
      <c r="T2518" s="11"/>
      <c r="U2518" s="11"/>
      <c r="V2518" s="11"/>
      <c r="W2518" s="11"/>
      <c r="X2518" s="11"/>
      <c r="Y2518" s="11"/>
      <c r="Z2518" s="11"/>
      <c r="AA2518" s="11"/>
      <c r="AB2518" s="11"/>
    </row>
    <row r="2519" spans="2:28" x14ac:dyDescent="0.2">
      <c r="B2519" s="13">
        <f t="shared" si="440"/>
        <v>2516</v>
      </c>
      <c r="C2519" s="12">
        <v>0.58424003127720847</v>
      </c>
      <c r="D2519" s="11">
        <f t="shared" si="432"/>
        <v>20</v>
      </c>
      <c r="E2519" s="11">
        <f t="shared" si="433"/>
        <v>20</v>
      </c>
      <c r="F2519" s="11">
        <f t="shared" si="434"/>
        <v>3000</v>
      </c>
      <c r="G2519" s="12">
        <v>3.2473798347512628E-2</v>
      </c>
      <c r="H2519" s="27">
        <f t="shared" si="435"/>
        <v>0</v>
      </c>
      <c r="I2519" s="11">
        <f t="shared" si="436"/>
        <v>1</v>
      </c>
      <c r="J2519" s="28">
        <f t="shared" si="437"/>
        <v>500</v>
      </c>
      <c r="K2519" s="28">
        <f t="shared" si="438"/>
        <v>2500</v>
      </c>
      <c r="L2519" s="28">
        <f t="shared" si="439"/>
        <v>2516</v>
      </c>
      <c r="M2519" s="41">
        <f>AVERAGE($K$4:K2519)</f>
        <v>2728.7162162162163</v>
      </c>
      <c r="N2519" s="41">
        <f>_xlfn.STDEV.S($K$4:K2519)</f>
        <v>350.73779288126423</v>
      </c>
      <c r="O2519" s="41">
        <f t="shared" si="441"/>
        <v>2715.0047343451342</v>
      </c>
      <c r="P2519" s="41">
        <f t="shared" si="442"/>
        <v>2742.4276980872983</v>
      </c>
      <c r="Q2519" s="11"/>
      <c r="R2519" s="11"/>
      <c r="S2519" s="11"/>
      <c r="T2519" s="11"/>
      <c r="U2519" s="11"/>
      <c r="V2519" s="11"/>
      <c r="W2519" s="11"/>
      <c r="X2519" s="11"/>
      <c r="Y2519" s="11"/>
      <c r="Z2519" s="11"/>
      <c r="AA2519" s="11"/>
      <c r="AB2519" s="11"/>
    </row>
    <row r="2520" spans="2:28" x14ac:dyDescent="0.2">
      <c r="B2520" s="13">
        <f t="shared" si="440"/>
        <v>2517</v>
      </c>
      <c r="C2520" s="12">
        <v>0.39871182860255494</v>
      </c>
      <c r="D2520" s="11">
        <f t="shared" si="432"/>
        <v>19</v>
      </c>
      <c r="E2520" s="11">
        <f t="shared" si="433"/>
        <v>19</v>
      </c>
      <c r="F2520" s="11">
        <f t="shared" si="434"/>
        <v>2850</v>
      </c>
      <c r="G2520" s="12">
        <v>0.72965538732379365</v>
      </c>
      <c r="H2520" s="27">
        <f t="shared" si="435"/>
        <v>3</v>
      </c>
      <c r="I2520" s="11">
        <f t="shared" si="436"/>
        <v>0</v>
      </c>
      <c r="J2520" s="28">
        <f t="shared" si="437"/>
        <v>0</v>
      </c>
      <c r="K2520" s="28">
        <f t="shared" si="438"/>
        <v>2850</v>
      </c>
      <c r="L2520" s="28">
        <f t="shared" si="439"/>
        <v>2517</v>
      </c>
      <c r="M2520" s="41">
        <f>AVERAGE($K$4:K2520)</f>
        <v>2728.7644020659513</v>
      </c>
      <c r="N2520" s="41">
        <f>_xlfn.STDEV.S($K$4:K2520)</f>
        <v>350.67641728306091</v>
      </c>
      <c r="O2520" s="41">
        <f t="shared" si="441"/>
        <v>2715.0580457583392</v>
      </c>
      <c r="P2520" s="41">
        <f t="shared" si="442"/>
        <v>2742.4707583735635</v>
      </c>
      <c r="Q2520" s="11"/>
      <c r="R2520" s="11"/>
      <c r="S2520" s="11"/>
      <c r="T2520" s="11"/>
      <c r="U2520" s="11"/>
      <c r="V2520" s="11"/>
      <c r="W2520" s="11"/>
      <c r="X2520" s="11"/>
      <c r="Y2520" s="11"/>
      <c r="Z2520" s="11"/>
      <c r="AA2520" s="11"/>
      <c r="AB2520" s="11"/>
    </row>
    <row r="2521" spans="2:28" x14ac:dyDescent="0.2">
      <c r="B2521" s="13">
        <f t="shared" si="440"/>
        <v>2518</v>
      </c>
      <c r="C2521" s="12">
        <v>0.56689489310564067</v>
      </c>
      <c r="D2521" s="11">
        <f t="shared" si="432"/>
        <v>20</v>
      </c>
      <c r="E2521" s="11">
        <f t="shared" si="433"/>
        <v>20</v>
      </c>
      <c r="F2521" s="11">
        <f t="shared" si="434"/>
        <v>3000</v>
      </c>
      <c r="G2521" s="12">
        <v>0.66531814832187719</v>
      </c>
      <c r="H2521" s="27">
        <f t="shared" si="435"/>
        <v>2</v>
      </c>
      <c r="I2521" s="11">
        <f t="shared" si="436"/>
        <v>0</v>
      </c>
      <c r="J2521" s="28">
        <f t="shared" si="437"/>
        <v>0</v>
      </c>
      <c r="K2521" s="28">
        <f t="shared" si="438"/>
        <v>3000</v>
      </c>
      <c r="L2521" s="28">
        <f t="shared" si="439"/>
        <v>2518</v>
      </c>
      <c r="M2521" s="41">
        <f>AVERAGE($K$4:K2521)</f>
        <v>2728.8721207307385</v>
      </c>
      <c r="N2521" s="41">
        <f>_xlfn.STDEV.S($K$4:K2521)</f>
        <v>350.64841283693266</v>
      </c>
      <c r="O2521" s="41">
        <f t="shared" si="441"/>
        <v>2715.169583338612</v>
      </c>
      <c r="P2521" s="41">
        <f t="shared" si="442"/>
        <v>2742.574658122865</v>
      </c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  <c r="AA2521" s="11"/>
      <c r="AB2521" s="11"/>
    </row>
    <row r="2522" spans="2:28" x14ac:dyDescent="0.2">
      <c r="B2522" s="13">
        <f t="shared" si="440"/>
        <v>2519</v>
      </c>
      <c r="C2522" s="12">
        <v>1.1946088753388984E-2</v>
      </c>
      <c r="D2522" s="11">
        <f t="shared" si="432"/>
        <v>14</v>
      </c>
      <c r="E2522" s="11">
        <f t="shared" si="433"/>
        <v>14</v>
      </c>
      <c r="F2522" s="11">
        <f t="shared" si="434"/>
        <v>2100</v>
      </c>
      <c r="G2522" s="12">
        <v>0.54799120371556387</v>
      </c>
      <c r="H2522" s="27">
        <f t="shared" si="435"/>
        <v>1</v>
      </c>
      <c r="I2522" s="11">
        <f t="shared" si="436"/>
        <v>0</v>
      </c>
      <c r="J2522" s="28">
        <f t="shared" si="437"/>
        <v>0</v>
      </c>
      <c r="K2522" s="28">
        <f t="shared" si="438"/>
        <v>2100</v>
      </c>
      <c r="L2522" s="28">
        <f t="shared" si="439"/>
        <v>2519</v>
      </c>
      <c r="M2522" s="41">
        <f>AVERAGE($K$4:K2522)</f>
        <v>2728.6224692338228</v>
      </c>
      <c r="N2522" s="41">
        <f>_xlfn.STDEV.S($K$4:K2522)</f>
        <v>350.80261992273597</v>
      </c>
      <c r="O2522" s="41">
        <f t="shared" si="441"/>
        <v>2714.9166297033794</v>
      </c>
      <c r="P2522" s="41">
        <f t="shared" si="442"/>
        <v>2742.3283087642662</v>
      </c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11"/>
      <c r="AB2522" s="11"/>
    </row>
    <row r="2523" spans="2:28" x14ac:dyDescent="0.2">
      <c r="B2523" s="13">
        <f t="shared" si="440"/>
        <v>2520</v>
      </c>
      <c r="C2523" s="12">
        <v>0.95898856963968693</v>
      </c>
      <c r="D2523" s="11">
        <f t="shared" si="432"/>
        <v>24</v>
      </c>
      <c r="E2523" s="11">
        <f t="shared" si="433"/>
        <v>22</v>
      </c>
      <c r="F2523" s="11">
        <f t="shared" si="434"/>
        <v>3300</v>
      </c>
      <c r="G2523" s="12">
        <v>0.28107918634600426</v>
      </c>
      <c r="H2523" s="27">
        <f t="shared" si="435"/>
        <v>1</v>
      </c>
      <c r="I2523" s="11">
        <f t="shared" si="436"/>
        <v>2</v>
      </c>
      <c r="J2523" s="28">
        <f t="shared" si="437"/>
        <v>1000</v>
      </c>
      <c r="K2523" s="28">
        <f t="shared" si="438"/>
        <v>2300</v>
      </c>
      <c r="L2523" s="28">
        <f t="shared" si="439"/>
        <v>2520</v>
      </c>
      <c r="M2523" s="41">
        <f>AVERAGE($K$4:K2523)</f>
        <v>2728.4523809523807</v>
      </c>
      <c r="N2523" s="41">
        <f>_xlfn.STDEV.S($K$4:K2523)</f>
        <v>350.8368967208549</v>
      </c>
      <c r="O2523" s="41">
        <f t="shared" si="441"/>
        <v>2714.7479247938049</v>
      </c>
      <c r="P2523" s="41">
        <f t="shared" si="442"/>
        <v>2742.1568371109565</v>
      </c>
      <c r="Q2523" s="11"/>
      <c r="R2523" s="11"/>
      <c r="S2523" s="11"/>
      <c r="T2523" s="11"/>
      <c r="U2523" s="11"/>
      <c r="V2523" s="11"/>
      <c r="W2523" s="11"/>
      <c r="X2523" s="11"/>
      <c r="Y2523" s="11"/>
      <c r="Z2523" s="11"/>
      <c r="AA2523" s="11"/>
      <c r="AB2523" s="11"/>
    </row>
    <row r="2524" spans="2:28" x14ac:dyDescent="0.2">
      <c r="B2524" s="13">
        <f t="shared" si="440"/>
        <v>2521</v>
      </c>
      <c r="C2524" s="12">
        <v>0.56195217347275916</v>
      </c>
      <c r="D2524" s="11">
        <f t="shared" si="432"/>
        <v>20</v>
      </c>
      <c r="E2524" s="11">
        <f t="shared" si="433"/>
        <v>20</v>
      </c>
      <c r="F2524" s="11">
        <f t="shared" si="434"/>
        <v>3000</v>
      </c>
      <c r="G2524" s="12">
        <v>5.0184007278847975E-2</v>
      </c>
      <c r="H2524" s="27">
        <f t="shared" si="435"/>
        <v>0</v>
      </c>
      <c r="I2524" s="11">
        <f t="shared" si="436"/>
        <v>1</v>
      </c>
      <c r="J2524" s="28">
        <f t="shared" si="437"/>
        <v>500</v>
      </c>
      <c r="K2524" s="28">
        <f t="shared" si="438"/>
        <v>2500</v>
      </c>
      <c r="L2524" s="28">
        <f t="shared" si="439"/>
        <v>2521</v>
      </c>
      <c r="M2524" s="41">
        <f>AVERAGE($K$4:K2524)</f>
        <v>2728.3617612058706</v>
      </c>
      <c r="N2524" s="41">
        <f>_xlfn.STDEV.S($K$4:K2524)</f>
        <v>350.79678809421034</v>
      </c>
      <c r="O2524" s="41">
        <f t="shared" si="441"/>
        <v>2714.6615924097491</v>
      </c>
      <c r="P2524" s="41">
        <f t="shared" si="442"/>
        <v>2742.0619300019921</v>
      </c>
      <c r="Q2524" s="11"/>
      <c r="R2524" s="11"/>
      <c r="S2524" s="11"/>
      <c r="T2524" s="11"/>
      <c r="U2524" s="11"/>
      <c r="V2524" s="11"/>
      <c r="W2524" s="11"/>
      <c r="X2524" s="11"/>
      <c r="Y2524" s="11"/>
      <c r="Z2524" s="11"/>
      <c r="AA2524" s="11"/>
      <c r="AB2524" s="11"/>
    </row>
    <row r="2525" spans="2:28" x14ac:dyDescent="0.2">
      <c r="B2525" s="13">
        <f t="shared" si="440"/>
        <v>2522</v>
      </c>
      <c r="C2525" s="12">
        <v>0.62673310088440137</v>
      </c>
      <c r="D2525" s="11">
        <f t="shared" si="432"/>
        <v>20</v>
      </c>
      <c r="E2525" s="11">
        <f t="shared" si="433"/>
        <v>20</v>
      </c>
      <c r="F2525" s="11">
        <f t="shared" si="434"/>
        <v>3000</v>
      </c>
      <c r="G2525" s="12">
        <v>0.8666198770972402</v>
      </c>
      <c r="H2525" s="27">
        <f t="shared" si="435"/>
        <v>3</v>
      </c>
      <c r="I2525" s="11">
        <f t="shared" si="436"/>
        <v>0</v>
      </c>
      <c r="J2525" s="28">
        <f t="shared" si="437"/>
        <v>0</v>
      </c>
      <c r="K2525" s="28">
        <f t="shared" si="438"/>
        <v>3000</v>
      </c>
      <c r="L2525" s="28">
        <f t="shared" si="439"/>
        <v>2522</v>
      </c>
      <c r="M2525" s="41">
        <f>AVERAGE($K$4:K2525)</f>
        <v>2728.4694686756543</v>
      </c>
      <c r="N2525" s="41">
        <f>_xlfn.STDEV.S($K$4:K2525)</f>
        <v>350.76891350561255</v>
      </c>
      <c r="O2525" s="41">
        <f t="shared" si="441"/>
        <v>2714.7731073016225</v>
      </c>
      <c r="P2525" s="41">
        <f t="shared" si="442"/>
        <v>2742.1658300496861</v>
      </c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  <c r="AA2525" s="11"/>
      <c r="AB2525" s="11"/>
    </row>
    <row r="2526" spans="2:28" x14ac:dyDescent="0.2">
      <c r="B2526" s="13">
        <f t="shared" si="440"/>
        <v>2523</v>
      </c>
      <c r="C2526" s="12">
        <v>0.83833473374991319</v>
      </c>
      <c r="D2526" s="11">
        <f t="shared" si="432"/>
        <v>22</v>
      </c>
      <c r="E2526" s="11">
        <f t="shared" si="433"/>
        <v>22</v>
      </c>
      <c r="F2526" s="11">
        <f t="shared" si="434"/>
        <v>3300</v>
      </c>
      <c r="G2526" s="12">
        <v>0.11559596068449041</v>
      </c>
      <c r="H2526" s="27">
        <f t="shared" si="435"/>
        <v>1</v>
      </c>
      <c r="I2526" s="11">
        <f t="shared" si="436"/>
        <v>2</v>
      </c>
      <c r="J2526" s="28">
        <f t="shared" si="437"/>
        <v>1000</v>
      </c>
      <c r="K2526" s="28">
        <f t="shared" si="438"/>
        <v>2300</v>
      </c>
      <c r="L2526" s="28">
        <f t="shared" si="439"/>
        <v>2523</v>
      </c>
      <c r="M2526" s="41">
        <f>AVERAGE($K$4:K2526)</f>
        <v>2728.2996432818072</v>
      </c>
      <c r="N2526" s="41">
        <f>_xlfn.STDEV.S($K$4:K2526)</f>
        <v>350.80309215368095</v>
      </c>
      <c r="O2526" s="41">
        <f t="shared" si="441"/>
        <v>2714.6046647875992</v>
      </c>
      <c r="P2526" s="41">
        <f t="shared" si="442"/>
        <v>2741.9946217760153</v>
      </c>
      <c r="Q2526" s="11"/>
      <c r="R2526" s="11"/>
      <c r="S2526" s="11"/>
      <c r="T2526" s="11"/>
      <c r="U2526" s="11"/>
      <c r="V2526" s="11"/>
      <c r="W2526" s="11"/>
      <c r="X2526" s="11"/>
      <c r="Y2526" s="11"/>
      <c r="Z2526" s="11"/>
      <c r="AA2526" s="11"/>
      <c r="AB2526" s="11"/>
    </row>
    <row r="2527" spans="2:28" x14ac:dyDescent="0.2">
      <c r="B2527" s="13">
        <f t="shared" si="440"/>
        <v>2524</v>
      </c>
      <c r="C2527" s="12">
        <v>0.18632186038442222</v>
      </c>
      <c r="D2527" s="11">
        <f t="shared" si="432"/>
        <v>17</v>
      </c>
      <c r="E2527" s="11">
        <f t="shared" si="433"/>
        <v>17</v>
      </c>
      <c r="F2527" s="11">
        <f t="shared" si="434"/>
        <v>2550</v>
      </c>
      <c r="G2527" s="12">
        <v>0.14872523148602168</v>
      </c>
      <c r="H2527" s="27">
        <f t="shared" si="435"/>
        <v>0</v>
      </c>
      <c r="I2527" s="11">
        <f t="shared" si="436"/>
        <v>0</v>
      </c>
      <c r="J2527" s="28">
        <f t="shared" si="437"/>
        <v>0</v>
      </c>
      <c r="K2527" s="28">
        <f t="shared" si="438"/>
        <v>2550</v>
      </c>
      <c r="L2527" s="28">
        <f t="shared" si="439"/>
        <v>2524</v>
      </c>
      <c r="M2527" s="41">
        <f>AVERAGE($K$4:K2527)</f>
        <v>2728.2290015847861</v>
      </c>
      <c r="N2527" s="41">
        <f>_xlfn.STDEV.S($K$4:K2527)</f>
        <v>350.75151955890863</v>
      </c>
      <c r="O2527" s="41">
        <f t="shared" si="441"/>
        <v>2714.5387518562716</v>
      </c>
      <c r="P2527" s="41">
        <f t="shared" si="442"/>
        <v>2741.9192513133007</v>
      </c>
      <c r="Q2527" s="11"/>
      <c r="R2527" s="11"/>
      <c r="S2527" s="11"/>
      <c r="T2527" s="11"/>
      <c r="U2527" s="11"/>
      <c r="V2527" s="11"/>
      <c r="W2527" s="11"/>
      <c r="X2527" s="11"/>
      <c r="Y2527" s="11"/>
      <c r="Z2527" s="11"/>
      <c r="AA2527" s="11"/>
      <c r="AB2527" s="11"/>
    </row>
    <row r="2528" spans="2:28" x14ac:dyDescent="0.2">
      <c r="B2528" s="13">
        <f t="shared" si="440"/>
        <v>2525</v>
      </c>
      <c r="C2528" s="12">
        <v>0.42839560402707411</v>
      </c>
      <c r="D2528" s="11">
        <f t="shared" si="432"/>
        <v>19</v>
      </c>
      <c r="E2528" s="11">
        <f t="shared" si="433"/>
        <v>19</v>
      </c>
      <c r="F2528" s="11">
        <f t="shared" si="434"/>
        <v>2850</v>
      </c>
      <c r="G2528" s="12">
        <v>0.45578901710625286</v>
      </c>
      <c r="H2528" s="27">
        <f t="shared" si="435"/>
        <v>2</v>
      </c>
      <c r="I2528" s="11">
        <f t="shared" si="436"/>
        <v>0</v>
      </c>
      <c r="J2528" s="28">
        <f t="shared" si="437"/>
        <v>0</v>
      </c>
      <c r="K2528" s="28">
        <f t="shared" si="438"/>
        <v>2850</v>
      </c>
      <c r="L2528" s="28">
        <f t="shared" si="439"/>
        <v>2525</v>
      </c>
      <c r="M2528" s="41">
        <f>AVERAGE($K$4:K2528)</f>
        <v>2728.2772277227723</v>
      </c>
      <c r="N2528" s="41">
        <f>_xlfn.STDEV.S($K$4:K2528)</f>
        <v>350.69040234456122</v>
      </c>
      <c r="O2528" s="41">
        <f t="shared" si="441"/>
        <v>2714.5920768108585</v>
      </c>
      <c r="P2528" s="41">
        <f t="shared" si="442"/>
        <v>2741.962378634686</v>
      </c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  <c r="AA2528" s="11"/>
      <c r="AB2528" s="11"/>
    </row>
    <row r="2529" spans="2:28" x14ac:dyDescent="0.2">
      <c r="B2529" s="13">
        <f t="shared" si="440"/>
        <v>2526</v>
      </c>
      <c r="C2529" s="12">
        <v>0.76017410149773756</v>
      </c>
      <c r="D2529" s="11">
        <f t="shared" si="432"/>
        <v>21</v>
      </c>
      <c r="E2529" s="11">
        <f t="shared" si="433"/>
        <v>21</v>
      </c>
      <c r="F2529" s="11">
        <f t="shared" si="434"/>
        <v>3150</v>
      </c>
      <c r="G2529" s="12">
        <v>0.60590893429482795</v>
      </c>
      <c r="H2529" s="27">
        <f t="shared" si="435"/>
        <v>2</v>
      </c>
      <c r="I2529" s="11">
        <f t="shared" si="436"/>
        <v>0</v>
      </c>
      <c r="J2529" s="28">
        <f t="shared" si="437"/>
        <v>0</v>
      </c>
      <c r="K2529" s="28">
        <f t="shared" si="438"/>
        <v>3150</v>
      </c>
      <c r="L2529" s="28">
        <f t="shared" si="439"/>
        <v>2526</v>
      </c>
      <c r="M2529" s="41">
        <f>AVERAGE($K$4:K2529)</f>
        <v>2728.4441805225651</v>
      </c>
      <c r="N2529" s="41">
        <f>_xlfn.STDEV.S($K$4:K2529)</f>
        <v>350.72134188730223</v>
      </c>
      <c r="O2529" s="41">
        <f t="shared" si="441"/>
        <v>2714.7605342080083</v>
      </c>
      <c r="P2529" s="41">
        <f t="shared" si="442"/>
        <v>2742.127826837122</v>
      </c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  <c r="AA2529" s="11"/>
      <c r="AB2529" s="11"/>
    </row>
    <row r="2530" spans="2:28" x14ac:dyDescent="0.2">
      <c r="B2530" s="13">
        <f t="shared" si="440"/>
        <v>2527</v>
      </c>
      <c r="C2530" s="12">
        <v>0.8015760406656145</v>
      </c>
      <c r="D2530" s="11">
        <f t="shared" si="432"/>
        <v>21</v>
      </c>
      <c r="E2530" s="11">
        <f t="shared" si="433"/>
        <v>21</v>
      </c>
      <c r="F2530" s="11">
        <f t="shared" si="434"/>
        <v>3150</v>
      </c>
      <c r="G2530" s="12">
        <v>0.41177947510272683</v>
      </c>
      <c r="H2530" s="27">
        <f t="shared" si="435"/>
        <v>2</v>
      </c>
      <c r="I2530" s="11">
        <f t="shared" si="436"/>
        <v>0</v>
      </c>
      <c r="J2530" s="28">
        <f t="shared" si="437"/>
        <v>0</v>
      </c>
      <c r="K2530" s="28">
        <f t="shared" si="438"/>
        <v>3150</v>
      </c>
      <c r="L2530" s="28">
        <f t="shared" si="439"/>
        <v>2527</v>
      </c>
      <c r="M2530" s="41">
        <f>AVERAGE($K$4:K2530)</f>
        <v>2728.6110011871783</v>
      </c>
      <c r="N2530" s="41">
        <f>_xlfn.STDEV.S($K$4:K2530)</f>
        <v>350.75217480312739</v>
      </c>
      <c r="O2530" s="41">
        <f t="shared" si="441"/>
        <v>2714.9288624961246</v>
      </c>
      <c r="P2530" s="41">
        <f t="shared" si="442"/>
        <v>2742.2931398782321</v>
      </c>
      <c r="Q2530" s="11"/>
      <c r="R2530" s="11"/>
      <c r="S2530" s="11"/>
      <c r="T2530" s="11"/>
      <c r="U2530" s="11"/>
      <c r="V2530" s="11"/>
      <c r="W2530" s="11"/>
      <c r="X2530" s="11"/>
      <c r="Y2530" s="11"/>
      <c r="Z2530" s="11"/>
      <c r="AA2530" s="11"/>
      <c r="AB2530" s="11"/>
    </row>
    <row r="2531" spans="2:28" x14ac:dyDescent="0.2">
      <c r="B2531" s="13">
        <f t="shared" si="440"/>
        <v>2528</v>
      </c>
      <c r="C2531" s="12">
        <v>0.72599072298172729</v>
      </c>
      <c r="D2531" s="11">
        <f t="shared" si="432"/>
        <v>21</v>
      </c>
      <c r="E2531" s="11">
        <f t="shared" si="433"/>
        <v>21</v>
      </c>
      <c r="F2531" s="11">
        <f t="shared" si="434"/>
        <v>3150</v>
      </c>
      <c r="G2531" s="12">
        <v>0.60237032410719082</v>
      </c>
      <c r="H2531" s="27">
        <f t="shared" si="435"/>
        <v>2</v>
      </c>
      <c r="I2531" s="11">
        <f t="shared" si="436"/>
        <v>0</v>
      </c>
      <c r="J2531" s="28">
        <f t="shared" si="437"/>
        <v>0</v>
      </c>
      <c r="K2531" s="28">
        <f t="shared" si="438"/>
        <v>3150</v>
      </c>
      <c r="L2531" s="28">
        <f t="shared" si="439"/>
        <v>2528</v>
      </c>
      <c r="M2531" s="41">
        <f>AVERAGE($K$4:K2531)</f>
        <v>2728.7776898734178</v>
      </c>
      <c r="N2531" s="41">
        <f>_xlfn.STDEV.S($K$4:K2531)</f>
        <v>350.78290133767734</v>
      </c>
      <c r="O2531" s="41">
        <f t="shared" si="441"/>
        <v>2715.09706182113</v>
      </c>
      <c r="P2531" s="41">
        <f t="shared" si="442"/>
        <v>2742.4583179257056</v>
      </c>
      <c r="Q2531" s="11"/>
      <c r="R2531" s="11"/>
      <c r="S2531" s="11"/>
      <c r="T2531" s="11"/>
      <c r="U2531" s="11"/>
      <c r="V2531" s="11"/>
      <c r="W2531" s="11"/>
      <c r="X2531" s="11"/>
      <c r="Y2531" s="11"/>
      <c r="Z2531" s="11"/>
      <c r="AA2531" s="11"/>
      <c r="AB2531" s="11"/>
    </row>
    <row r="2532" spans="2:28" x14ac:dyDescent="0.2">
      <c r="B2532" s="13">
        <f t="shared" si="440"/>
        <v>2529</v>
      </c>
      <c r="C2532" s="12">
        <v>0.42196425131144522</v>
      </c>
      <c r="D2532" s="11">
        <f t="shared" si="432"/>
        <v>19</v>
      </c>
      <c r="E2532" s="11">
        <f t="shared" si="433"/>
        <v>19</v>
      </c>
      <c r="F2532" s="11">
        <f t="shared" si="434"/>
        <v>2850</v>
      </c>
      <c r="G2532" s="12">
        <v>0.71817046987050126</v>
      </c>
      <c r="H2532" s="27">
        <f t="shared" si="435"/>
        <v>3</v>
      </c>
      <c r="I2532" s="11">
        <f t="shared" si="436"/>
        <v>0</v>
      </c>
      <c r="J2532" s="28">
        <f t="shared" si="437"/>
        <v>0</v>
      </c>
      <c r="K2532" s="28">
        <f t="shared" si="438"/>
        <v>2850</v>
      </c>
      <c r="L2532" s="28">
        <f t="shared" si="439"/>
        <v>2529</v>
      </c>
      <c r="M2532" s="41">
        <f>AVERAGE($K$4:K2532)</f>
        <v>2728.8256227758006</v>
      </c>
      <c r="N2532" s="41">
        <f>_xlfn.STDEV.S($K$4:K2532)</f>
        <v>350.72179872757721</v>
      </c>
      <c r="O2532" s="41">
        <f t="shared" si="441"/>
        <v>2715.1500848808478</v>
      </c>
      <c r="P2532" s="41">
        <f t="shared" si="442"/>
        <v>2742.5011606707535</v>
      </c>
      <c r="Q2532" s="11"/>
      <c r="R2532" s="11"/>
      <c r="S2532" s="11"/>
      <c r="T2532" s="11"/>
      <c r="U2532" s="11"/>
      <c r="V2532" s="11"/>
      <c r="W2532" s="11"/>
      <c r="X2532" s="11"/>
      <c r="Y2532" s="11"/>
      <c r="Z2532" s="11"/>
      <c r="AA2532" s="11"/>
      <c r="AB2532" s="11"/>
    </row>
    <row r="2533" spans="2:28" x14ac:dyDescent="0.2">
      <c r="B2533" s="13">
        <f t="shared" si="440"/>
        <v>2530</v>
      </c>
      <c r="C2533" s="12">
        <v>0.60335584203258785</v>
      </c>
      <c r="D2533" s="11">
        <f t="shared" si="432"/>
        <v>20</v>
      </c>
      <c r="E2533" s="11">
        <f t="shared" si="433"/>
        <v>20</v>
      </c>
      <c r="F2533" s="11">
        <f t="shared" si="434"/>
        <v>3000</v>
      </c>
      <c r="G2533" s="12">
        <v>0.5020063502525397</v>
      </c>
      <c r="H2533" s="27">
        <f t="shared" si="435"/>
        <v>2</v>
      </c>
      <c r="I2533" s="11">
        <f t="shared" si="436"/>
        <v>0</v>
      </c>
      <c r="J2533" s="28">
        <f t="shared" si="437"/>
        <v>0</v>
      </c>
      <c r="K2533" s="28">
        <f t="shared" si="438"/>
        <v>3000</v>
      </c>
      <c r="L2533" s="28">
        <f t="shared" si="439"/>
        <v>2530</v>
      </c>
      <c r="M2533" s="41">
        <f>AVERAGE($K$4:K2533)</f>
        <v>2728.9328063241105</v>
      </c>
      <c r="N2533" s="41">
        <f>_xlfn.STDEV.S($K$4:K2533)</f>
        <v>350.69389419364552</v>
      </c>
      <c r="O2533" s="41">
        <f t="shared" si="441"/>
        <v>2715.2610618151716</v>
      </c>
      <c r="P2533" s="41">
        <f t="shared" si="442"/>
        <v>2742.6045508330494</v>
      </c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  <c r="AA2533" s="11"/>
      <c r="AB2533" s="11"/>
    </row>
    <row r="2534" spans="2:28" x14ac:dyDescent="0.2">
      <c r="B2534" s="13">
        <f t="shared" si="440"/>
        <v>2531</v>
      </c>
      <c r="C2534" s="12">
        <v>0.22273642325571619</v>
      </c>
      <c r="D2534" s="11">
        <f t="shared" si="432"/>
        <v>17</v>
      </c>
      <c r="E2534" s="11">
        <f t="shared" si="433"/>
        <v>17</v>
      </c>
      <c r="F2534" s="11">
        <f t="shared" si="434"/>
        <v>2550</v>
      </c>
      <c r="G2534" s="12">
        <v>0.49071231651012714</v>
      </c>
      <c r="H2534" s="27">
        <f t="shared" si="435"/>
        <v>2</v>
      </c>
      <c r="I2534" s="11">
        <f t="shared" si="436"/>
        <v>0</v>
      </c>
      <c r="J2534" s="28">
        <f t="shared" si="437"/>
        <v>0</v>
      </c>
      <c r="K2534" s="28">
        <f t="shared" si="438"/>
        <v>2550</v>
      </c>
      <c r="L2534" s="28">
        <f t="shared" si="439"/>
        <v>2531</v>
      </c>
      <c r="M2534" s="41">
        <f>AVERAGE($K$4:K2534)</f>
        <v>2728.8621098380086</v>
      </c>
      <c r="N2534" s="41">
        <f>_xlfn.STDEV.S($K$4:K2534)</f>
        <v>350.64261891016599</v>
      </c>
      <c r="O2534" s="41">
        <f t="shared" si="441"/>
        <v>2715.1950676043816</v>
      </c>
      <c r="P2534" s="41">
        <f t="shared" si="442"/>
        <v>2742.5291520716355</v>
      </c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  <c r="AA2534" s="11"/>
      <c r="AB2534" s="11"/>
    </row>
    <row r="2535" spans="2:28" x14ac:dyDescent="0.2">
      <c r="B2535" s="13">
        <f t="shared" si="440"/>
        <v>2532</v>
      </c>
      <c r="C2535" s="12">
        <v>0.97140936466644434</v>
      </c>
      <c r="D2535" s="11">
        <f t="shared" si="432"/>
        <v>24</v>
      </c>
      <c r="E2535" s="11">
        <f t="shared" si="433"/>
        <v>22</v>
      </c>
      <c r="F2535" s="11">
        <f t="shared" si="434"/>
        <v>3300</v>
      </c>
      <c r="G2535" s="12">
        <v>0.21186166995233124</v>
      </c>
      <c r="H2535" s="27">
        <f t="shared" si="435"/>
        <v>1</v>
      </c>
      <c r="I2535" s="11">
        <f t="shared" si="436"/>
        <v>2</v>
      </c>
      <c r="J2535" s="28">
        <f t="shared" si="437"/>
        <v>1000</v>
      </c>
      <c r="K2535" s="28">
        <f t="shared" si="438"/>
        <v>2300</v>
      </c>
      <c r="L2535" s="28">
        <f t="shared" si="439"/>
        <v>2532</v>
      </c>
      <c r="M2535" s="41">
        <f>AVERAGE($K$4:K2535)</f>
        <v>2728.6927330173776</v>
      </c>
      <c r="N2535" s="41">
        <f>_xlfn.STDEV.S($K$4:K2535)</f>
        <v>350.67692790125722</v>
      </c>
      <c r="O2535" s="41">
        <f t="shared" si="441"/>
        <v>2715.0270554956974</v>
      </c>
      <c r="P2535" s="41">
        <f t="shared" si="442"/>
        <v>2742.3584105390578</v>
      </c>
      <c r="Q2535" s="11"/>
      <c r="R2535" s="11"/>
      <c r="S2535" s="11"/>
      <c r="T2535" s="11"/>
      <c r="U2535" s="11"/>
      <c r="V2535" s="11"/>
      <c r="W2535" s="11"/>
      <c r="X2535" s="11"/>
      <c r="Y2535" s="11"/>
      <c r="Z2535" s="11"/>
      <c r="AA2535" s="11"/>
      <c r="AB2535" s="11"/>
    </row>
    <row r="2536" spans="2:28" x14ac:dyDescent="0.2">
      <c r="B2536" s="13">
        <f t="shared" si="440"/>
        <v>2533</v>
      </c>
      <c r="C2536" s="12">
        <v>5.0238633020670664E-2</v>
      </c>
      <c r="D2536" s="11">
        <f t="shared" si="432"/>
        <v>15</v>
      </c>
      <c r="E2536" s="11">
        <f t="shared" si="433"/>
        <v>15</v>
      </c>
      <c r="F2536" s="11">
        <f t="shared" si="434"/>
        <v>2250</v>
      </c>
      <c r="G2536" s="12">
        <v>0.60847847829230228</v>
      </c>
      <c r="H2536" s="27">
        <f t="shared" si="435"/>
        <v>2</v>
      </c>
      <c r="I2536" s="11">
        <f t="shared" si="436"/>
        <v>0</v>
      </c>
      <c r="J2536" s="28">
        <f t="shared" si="437"/>
        <v>0</v>
      </c>
      <c r="K2536" s="28">
        <f t="shared" si="438"/>
        <v>2250</v>
      </c>
      <c r="L2536" s="28">
        <f t="shared" si="439"/>
        <v>2533</v>
      </c>
      <c r="M2536" s="41">
        <f>AVERAGE($K$4:K2536)</f>
        <v>2728.5037504934858</v>
      </c>
      <c r="N2536" s="41">
        <f>_xlfn.STDEV.S($K$4:K2536)</f>
        <v>350.7366594342235</v>
      </c>
      <c r="O2536" s="41">
        <f t="shared" si="441"/>
        <v>2714.8384461045221</v>
      </c>
      <c r="P2536" s="41">
        <f t="shared" si="442"/>
        <v>2742.1690548824495</v>
      </c>
      <c r="Q2536" s="11"/>
      <c r="R2536" s="11"/>
      <c r="S2536" s="11"/>
      <c r="T2536" s="11"/>
      <c r="U2536" s="11"/>
      <c r="V2536" s="11"/>
      <c r="W2536" s="11"/>
      <c r="X2536" s="11"/>
      <c r="Y2536" s="11"/>
      <c r="Z2536" s="11"/>
      <c r="AA2536" s="11"/>
      <c r="AB2536" s="11"/>
    </row>
    <row r="2537" spans="2:28" x14ac:dyDescent="0.2">
      <c r="B2537" s="13">
        <f t="shared" si="440"/>
        <v>2534</v>
      </c>
      <c r="C2537" s="12">
        <v>0.40991420561901082</v>
      </c>
      <c r="D2537" s="11">
        <f t="shared" si="432"/>
        <v>19</v>
      </c>
      <c r="E2537" s="11">
        <f t="shared" si="433"/>
        <v>19</v>
      </c>
      <c r="F2537" s="11">
        <f t="shared" si="434"/>
        <v>2850</v>
      </c>
      <c r="G2537" s="12">
        <v>0.14959203411684396</v>
      </c>
      <c r="H2537" s="27">
        <f t="shared" si="435"/>
        <v>1</v>
      </c>
      <c r="I2537" s="11">
        <f t="shared" si="436"/>
        <v>0</v>
      </c>
      <c r="J2537" s="28">
        <f t="shared" si="437"/>
        <v>0</v>
      </c>
      <c r="K2537" s="28">
        <f t="shared" si="438"/>
        <v>2850</v>
      </c>
      <c r="L2537" s="28">
        <f t="shared" si="439"/>
        <v>2534</v>
      </c>
      <c r="M2537" s="41">
        <f>AVERAGE($K$4:K2537)</f>
        <v>2728.5516969218625</v>
      </c>
      <c r="N2537" s="41">
        <f>_xlfn.STDEV.S($K$4:K2537)</f>
        <v>350.67572508531998</v>
      </c>
      <c r="O2537" s="41">
        <f t="shared" si="441"/>
        <v>2714.8914654067871</v>
      </c>
      <c r="P2537" s="41">
        <f t="shared" si="442"/>
        <v>2742.2119284369378</v>
      </c>
      <c r="Q2537" s="11"/>
      <c r="R2537" s="11"/>
      <c r="S2537" s="11"/>
      <c r="T2537" s="11"/>
      <c r="U2537" s="11"/>
      <c r="V2537" s="11"/>
      <c r="W2537" s="11"/>
      <c r="X2537" s="11"/>
      <c r="Y2537" s="11"/>
      <c r="Z2537" s="11"/>
      <c r="AA2537" s="11"/>
      <c r="AB2537" s="11"/>
    </row>
    <row r="2538" spans="2:28" x14ac:dyDescent="0.2">
      <c r="B2538" s="13">
        <f t="shared" si="440"/>
        <v>2535</v>
      </c>
      <c r="C2538" s="12">
        <v>0.85502238138127074</v>
      </c>
      <c r="D2538" s="11">
        <f t="shared" si="432"/>
        <v>22</v>
      </c>
      <c r="E2538" s="11">
        <f t="shared" si="433"/>
        <v>22</v>
      </c>
      <c r="F2538" s="11">
        <f t="shared" si="434"/>
        <v>3300</v>
      </c>
      <c r="G2538" s="12">
        <v>0.282903740462493</v>
      </c>
      <c r="H2538" s="27">
        <f t="shared" si="435"/>
        <v>1</v>
      </c>
      <c r="I2538" s="11">
        <f t="shared" si="436"/>
        <v>2</v>
      </c>
      <c r="J2538" s="28">
        <f t="shared" si="437"/>
        <v>1000</v>
      </c>
      <c r="K2538" s="28">
        <f t="shared" si="438"/>
        <v>2300</v>
      </c>
      <c r="L2538" s="28">
        <f t="shared" si="439"/>
        <v>2535</v>
      </c>
      <c r="M2538" s="41">
        <f>AVERAGE($K$4:K2538)</f>
        <v>2728.3826429980277</v>
      </c>
      <c r="N2538" s="41">
        <f>_xlfn.STDEV.S($K$4:K2538)</f>
        <v>350.70982752701713</v>
      </c>
      <c r="O2538" s="41">
        <f t="shared" si="441"/>
        <v>2714.7237804859351</v>
      </c>
      <c r="P2538" s="41">
        <f t="shared" si="442"/>
        <v>2742.0415055101203</v>
      </c>
      <c r="Q2538" s="11"/>
      <c r="R2538" s="11"/>
      <c r="S2538" s="11"/>
      <c r="T2538" s="11"/>
      <c r="U2538" s="11"/>
      <c r="V2538" s="11"/>
      <c r="W2538" s="11"/>
      <c r="X2538" s="11"/>
      <c r="Y2538" s="11"/>
      <c r="Z2538" s="11"/>
      <c r="AA2538" s="11"/>
      <c r="AB2538" s="11"/>
    </row>
    <row r="2539" spans="2:28" x14ac:dyDescent="0.2">
      <c r="B2539" s="13">
        <f t="shared" si="440"/>
        <v>2536</v>
      </c>
      <c r="C2539" s="12">
        <v>0.65502516238461439</v>
      </c>
      <c r="D2539" s="11">
        <f t="shared" si="432"/>
        <v>20</v>
      </c>
      <c r="E2539" s="11">
        <f t="shared" si="433"/>
        <v>20</v>
      </c>
      <c r="F2539" s="11">
        <f t="shared" si="434"/>
        <v>3000</v>
      </c>
      <c r="G2539" s="12">
        <v>0.41304515115940821</v>
      </c>
      <c r="H2539" s="27">
        <f t="shared" si="435"/>
        <v>2</v>
      </c>
      <c r="I2539" s="11">
        <f t="shared" si="436"/>
        <v>0</v>
      </c>
      <c r="J2539" s="28">
        <f t="shared" si="437"/>
        <v>0</v>
      </c>
      <c r="K2539" s="28">
        <f t="shared" si="438"/>
        <v>3000</v>
      </c>
      <c r="L2539" s="28">
        <f t="shared" si="439"/>
        <v>2536</v>
      </c>
      <c r="M2539" s="41">
        <f>AVERAGE($K$4:K2539)</f>
        <v>2728.4897476340693</v>
      </c>
      <c r="N2539" s="41">
        <f>_xlfn.STDEV.S($K$4:K2539)</f>
        <v>350.68212803681996</v>
      </c>
      <c r="O2539" s="41">
        <f t="shared" si="441"/>
        <v>2714.8346595359239</v>
      </c>
      <c r="P2539" s="41">
        <f t="shared" si="442"/>
        <v>2742.1448357322147</v>
      </c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  <c r="AA2539" s="11"/>
      <c r="AB2539" s="11"/>
    </row>
    <row r="2540" spans="2:28" x14ac:dyDescent="0.2">
      <c r="B2540" s="13">
        <f t="shared" si="440"/>
        <v>2537</v>
      </c>
      <c r="C2540" s="12">
        <v>0.74497564258992077</v>
      </c>
      <c r="D2540" s="11">
        <f t="shared" si="432"/>
        <v>21</v>
      </c>
      <c r="E2540" s="11">
        <f t="shared" si="433"/>
        <v>21</v>
      </c>
      <c r="F2540" s="11">
        <f t="shared" si="434"/>
        <v>3150</v>
      </c>
      <c r="G2540" s="12">
        <v>0.35385574949117693</v>
      </c>
      <c r="H2540" s="27">
        <f t="shared" si="435"/>
        <v>1</v>
      </c>
      <c r="I2540" s="11">
        <f t="shared" si="436"/>
        <v>1</v>
      </c>
      <c r="J2540" s="28">
        <f t="shared" si="437"/>
        <v>500</v>
      </c>
      <c r="K2540" s="28">
        <f t="shared" si="438"/>
        <v>2650</v>
      </c>
      <c r="L2540" s="28">
        <f t="shared" si="439"/>
        <v>2537</v>
      </c>
      <c r="M2540" s="41">
        <f>AVERAGE($K$4:K2540)</f>
        <v>2728.4588096176585</v>
      </c>
      <c r="N2540" s="41">
        <f>_xlfn.STDEV.S($K$4:K2540)</f>
        <v>350.61644336382778</v>
      </c>
      <c r="O2540" s="41">
        <f t="shared" si="441"/>
        <v>2714.8089727121487</v>
      </c>
      <c r="P2540" s="41">
        <f t="shared" si="442"/>
        <v>2742.1086465231683</v>
      </c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  <c r="AA2540" s="11"/>
      <c r="AB2540" s="11"/>
    </row>
    <row r="2541" spans="2:28" x14ac:dyDescent="0.2">
      <c r="B2541" s="13">
        <f t="shared" si="440"/>
        <v>2538</v>
      </c>
      <c r="C2541" s="12">
        <v>6.6914581081733981E-3</v>
      </c>
      <c r="D2541" s="11">
        <f t="shared" si="432"/>
        <v>14</v>
      </c>
      <c r="E2541" s="11">
        <f t="shared" si="433"/>
        <v>14</v>
      </c>
      <c r="F2541" s="11">
        <f t="shared" si="434"/>
        <v>2100</v>
      </c>
      <c r="G2541" s="12">
        <v>0.13499550313509667</v>
      </c>
      <c r="H2541" s="27">
        <f t="shared" si="435"/>
        <v>0</v>
      </c>
      <c r="I2541" s="11">
        <f t="shared" si="436"/>
        <v>0</v>
      </c>
      <c r="J2541" s="28">
        <f t="shared" si="437"/>
        <v>0</v>
      </c>
      <c r="K2541" s="28">
        <f t="shared" si="438"/>
        <v>2100</v>
      </c>
      <c r="L2541" s="28">
        <f t="shared" si="439"/>
        <v>2538</v>
      </c>
      <c r="M2541" s="41">
        <f>AVERAGE($K$4:K2541)</f>
        <v>2728.2111899133174</v>
      </c>
      <c r="N2541" s="41">
        <f>_xlfn.STDEV.S($K$4:K2541)</f>
        <v>350.76923116011619</v>
      </c>
      <c r="O2541" s="41">
        <f t="shared" si="441"/>
        <v>2714.5580979309866</v>
      </c>
      <c r="P2541" s="41">
        <f t="shared" si="442"/>
        <v>2741.8642818956482</v>
      </c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  <c r="AA2541" s="11"/>
      <c r="AB2541" s="11"/>
    </row>
    <row r="2542" spans="2:28" x14ac:dyDescent="0.2">
      <c r="B2542" s="13">
        <f t="shared" si="440"/>
        <v>2539</v>
      </c>
      <c r="C2542" s="12">
        <v>0.69909179755567574</v>
      </c>
      <c r="D2542" s="11">
        <f t="shared" si="432"/>
        <v>21</v>
      </c>
      <c r="E2542" s="11">
        <f t="shared" si="433"/>
        <v>21</v>
      </c>
      <c r="F2542" s="11">
        <f t="shared" si="434"/>
        <v>3150</v>
      </c>
      <c r="G2542" s="12">
        <v>0.84913288423745592</v>
      </c>
      <c r="H2542" s="27">
        <f t="shared" si="435"/>
        <v>4</v>
      </c>
      <c r="I2542" s="11">
        <f t="shared" si="436"/>
        <v>0</v>
      </c>
      <c r="J2542" s="28">
        <f t="shared" si="437"/>
        <v>0</v>
      </c>
      <c r="K2542" s="28">
        <f t="shared" si="438"/>
        <v>3150</v>
      </c>
      <c r="L2542" s="28">
        <f t="shared" si="439"/>
        <v>2539</v>
      </c>
      <c r="M2542" s="41">
        <f>AVERAGE($K$4:K2542)</f>
        <v>2728.3773139031114</v>
      </c>
      <c r="N2542" s="41">
        <f>_xlfn.STDEV.S($K$4:K2542)</f>
        <v>350.80000573566809</v>
      </c>
      <c r="O2542" s="41">
        <f t="shared" si="441"/>
        <v>2714.7257158162315</v>
      </c>
      <c r="P2542" s="41">
        <f t="shared" si="442"/>
        <v>2742.0289119899912</v>
      </c>
      <c r="Q2542" s="11"/>
      <c r="R2542" s="11"/>
      <c r="S2542" s="11"/>
      <c r="T2542" s="11"/>
      <c r="U2542" s="11"/>
      <c r="V2542" s="11"/>
      <c r="W2542" s="11"/>
      <c r="X2542" s="11"/>
      <c r="Y2542" s="11"/>
      <c r="Z2542" s="11"/>
      <c r="AA2542" s="11"/>
      <c r="AB2542" s="11"/>
    </row>
    <row r="2543" spans="2:28" x14ac:dyDescent="0.2">
      <c r="B2543" s="13">
        <f t="shared" si="440"/>
        <v>2540</v>
      </c>
      <c r="C2543" s="12">
        <v>0.57048267253541562</v>
      </c>
      <c r="D2543" s="11">
        <f t="shared" si="432"/>
        <v>20</v>
      </c>
      <c r="E2543" s="11">
        <f t="shared" si="433"/>
        <v>20</v>
      </c>
      <c r="F2543" s="11">
        <f t="shared" si="434"/>
        <v>3000</v>
      </c>
      <c r="G2543" s="12">
        <v>0.6152073110853099</v>
      </c>
      <c r="H2543" s="27">
        <f t="shared" si="435"/>
        <v>2</v>
      </c>
      <c r="I2543" s="11">
        <f t="shared" si="436"/>
        <v>0</v>
      </c>
      <c r="J2543" s="28">
        <f t="shared" si="437"/>
        <v>0</v>
      </c>
      <c r="K2543" s="28">
        <f t="shared" si="438"/>
        <v>3000</v>
      </c>
      <c r="L2543" s="28">
        <f t="shared" si="439"/>
        <v>2540</v>
      </c>
      <c r="M2543" s="41">
        <f>AVERAGE($K$4:K2543)</f>
        <v>2728.4842519685039</v>
      </c>
      <c r="N2543" s="41">
        <f>_xlfn.STDEV.S($K$4:K2543)</f>
        <v>350.77232313042083</v>
      </c>
      <c r="O2543" s="41">
        <f t="shared" si="441"/>
        <v>2714.8364211068028</v>
      </c>
      <c r="P2543" s="41">
        <f t="shared" si="442"/>
        <v>2742.132082830205</v>
      </c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  <c r="AA2543" s="11"/>
      <c r="AB2543" s="11"/>
    </row>
    <row r="2544" spans="2:28" x14ac:dyDescent="0.2">
      <c r="B2544" s="13">
        <f t="shared" si="440"/>
        <v>2541</v>
      </c>
      <c r="C2544" s="12">
        <v>0.78192889226861551</v>
      </c>
      <c r="D2544" s="11">
        <f t="shared" si="432"/>
        <v>21</v>
      </c>
      <c r="E2544" s="11">
        <f t="shared" si="433"/>
        <v>21</v>
      </c>
      <c r="F2544" s="11">
        <f t="shared" si="434"/>
        <v>3150</v>
      </c>
      <c r="G2544" s="12">
        <v>0.3412053231376686</v>
      </c>
      <c r="H2544" s="27">
        <f t="shared" si="435"/>
        <v>1</v>
      </c>
      <c r="I2544" s="11">
        <f t="shared" si="436"/>
        <v>1</v>
      </c>
      <c r="J2544" s="28">
        <f t="shared" si="437"/>
        <v>500</v>
      </c>
      <c r="K2544" s="28">
        <f t="shared" si="438"/>
        <v>2650</v>
      </c>
      <c r="L2544" s="28">
        <f t="shared" si="439"/>
        <v>2541</v>
      </c>
      <c r="M2544" s="41">
        <f>AVERAGE($K$4:K2544)</f>
        <v>2728.4533648170013</v>
      </c>
      <c r="N2544" s="41">
        <f>_xlfn.STDEV.S($K$4:K2544)</f>
        <v>350.70672277993771</v>
      </c>
      <c r="O2544" s="41">
        <f t="shared" si="441"/>
        <v>2714.8107741774415</v>
      </c>
      <c r="P2544" s="41">
        <f t="shared" si="442"/>
        <v>2742.0959554565611</v>
      </c>
      <c r="Q2544" s="11"/>
      <c r="R2544" s="11"/>
      <c r="S2544" s="11"/>
      <c r="T2544" s="11"/>
      <c r="U2544" s="11"/>
      <c r="V2544" s="11"/>
      <c r="W2544" s="11"/>
      <c r="X2544" s="11"/>
      <c r="Y2544" s="11"/>
      <c r="Z2544" s="11"/>
      <c r="AA2544" s="11"/>
      <c r="AB2544" s="11"/>
    </row>
    <row r="2545" spans="2:28" x14ac:dyDescent="0.2">
      <c r="B2545" s="13">
        <f t="shared" si="440"/>
        <v>2542</v>
      </c>
      <c r="C2545" s="12">
        <v>8.7662265850356191E-2</v>
      </c>
      <c r="D2545" s="11">
        <f t="shared" si="432"/>
        <v>16</v>
      </c>
      <c r="E2545" s="11">
        <f t="shared" si="433"/>
        <v>16</v>
      </c>
      <c r="F2545" s="11">
        <f t="shared" si="434"/>
        <v>2400</v>
      </c>
      <c r="G2545" s="12">
        <v>0.23901550454376042</v>
      </c>
      <c r="H2545" s="27">
        <f t="shared" si="435"/>
        <v>1</v>
      </c>
      <c r="I2545" s="11">
        <f t="shared" si="436"/>
        <v>0</v>
      </c>
      <c r="J2545" s="28">
        <f t="shared" si="437"/>
        <v>0</v>
      </c>
      <c r="K2545" s="28">
        <f t="shared" si="438"/>
        <v>2400</v>
      </c>
      <c r="L2545" s="28">
        <f t="shared" si="439"/>
        <v>2542</v>
      </c>
      <c r="M2545" s="41">
        <f>AVERAGE($K$4:K2545)</f>
        <v>2728.3241542092842</v>
      </c>
      <c r="N2545" s="41">
        <f>_xlfn.STDEV.S($K$4:K2545)</f>
        <v>350.69821899960732</v>
      </c>
      <c r="O2545" s="41">
        <f t="shared" si="441"/>
        <v>2714.6845805635171</v>
      </c>
      <c r="P2545" s="41">
        <f t="shared" si="442"/>
        <v>2741.9637278550513</v>
      </c>
      <c r="Q2545" s="11"/>
      <c r="R2545" s="11"/>
      <c r="S2545" s="11"/>
      <c r="T2545" s="11"/>
      <c r="U2545" s="11"/>
      <c r="V2545" s="11"/>
      <c r="W2545" s="11"/>
      <c r="X2545" s="11"/>
      <c r="Y2545" s="11"/>
      <c r="Z2545" s="11"/>
      <c r="AA2545" s="11"/>
      <c r="AB2545" s="11"/>
    </row>
    <row r="2546" spans="2:28" x14ac:dyDescent="0.2">
      <c r="B2546" s="13">
        <f t="shared" si="440"/>
        <v>2543</v>
      </c>
      <c r="C2546" s="12">
        <v>0.70477842494273502</v>
      </c>
      <c r="D2546" s="11">
        <f t="shared" si="432"/>
        <v>21</v>
      </c>
      <c r="E2546" s="11">
        <f t="shared" si="433"/>
        <v>21</v>
      </c>
      <c r="F2546" s="11">
        <f t="shared" si="434"/>
        <v>3150</v>
      </c>
      <c r="G2546" s="12">
        <v>0.91901821854360721</v>
      </c>
      <c r="H2546" s="27">
        <f t="shared" si="435"/>
        <v>4</v>
      </c>
      <c r="I2546" s="11">
        <f t="shared" si="436"/>
        <v>0</v>
      </c>
      <c r="J2546" s="28">
        <f t="shared" si="437"/>
        <v>0</v>
      </c>
      <c r="K2546" s="28">
        <f t="shared" si="438"/>
        <v>3150</v>
      </c>
      <c r="L2546" s="28">
        <f t="shared" si="439"/>
        <v>2543</v>
      </c>
      <c r="M2546" s="41">
        <f>AVERAGE($K$4:K2546)</f>
        <v>2728.4899724734564</v>
      </c>
      <c r="N2546" s="41">
        <f>_xlfn.STDEV.S($K$4:K2546)</f>
        <v>350.72892595576405</v>
      </c>
      <c r="O2546" s="41">
        <f t="shared" si="441"/>
        <v>2714.8518893968844</v>
      </c>
      <c r="P2546" s="41">
        <f t="shared" si="442"/>
        <v>2742.1280555500284</v>
      </c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  <c r="AA2546" s="11"/>
      <c r="AB2546" s="11"/>
    </row>
    <row r="2547" spans="2:28" x14ac:dyDescent="0.2">
      <c r="B2547" s="13">
        <f t="shared" si="440"/>
        <v>2544</v>
      </c>
      <c r="C2547" s="12">
        <v>0.28736156003736457</v>
      </c>
      <c r="D2547" s="11">
        <f t="shared" si="432"/>
        <v>18</v>
      </c>
      <c r="E2547" s="11">
        <f t="shared" si="433"/>
        <v>18</v>
      </c>
      <c r="F2547" s="11">
        <f t="shared" si="434"/>
        <v>2700</v>
      </c>
      <c r="G2547" s="12">
        <v>0.59067855433759264</v>
      </c>
      <c r="H2547" s="27">
        <f t="shared" si="435"/>
        <v>2</v>
      </c>
      <c r="I2547" s="11">
        <f t="shared" si="436"/>
        <v>0</v>
      </c>
      <c r="J2547" s="28">
        <f t="shared" si="437"/>
        <v>0</v>
      </c>
      <c r="K2547" s="28">
        <f t="shared" si="438"/>
        <v>2700</v>
      </c>
      <c r="L2547" s="28">
        <f t="shared" si="439"/>
        <v>2544</v>
      </c>
      <c r="M2547" s="41">
        <f>AVERAGE($K$4:K2547)</f>
        <v>2728.4787735849059</v>
      </c>
      <c r="N2547" s="41">
        <f>_xlfn.STDEV.S($K$4:K2547)</f>
        <v>350.66041443255301</v>
      </c>
      <c r="O2547" s="41">
        <f t="shared" si="441"/>
        <v>2714.8460373111329</v>
      </c>
      <c r="P2547" s="41">
        <f t="shared" si="442"/>
        <v>2742.1115098586788</v>
      </c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  <c r="AA2547" s="11"/>
      <c r="AB2547" s="11"/>
    </row>
    <row r="2548" spans="2:28" x14ac:dyDescent="0.2">
      <c r="B2548" s="13">
        <f t="shared" si="440"/>
        <v>2545</v>
      </c>
      <c r="C2548" s="12">
        <v>0.85838916721234126</v>
      </c>
      <c r="D2548" s="11">
        <f t="shared" si="432"/>
        <v>22</v>
      </c>
      <c r="E2548" s="11">
        <f t="shared" si="433"/>
        <v>22</v>
      </c>
      <c r="F2548" s="11">
        <f t="shared" si="434"/>
        <v>3300</v>
      </c>
      <c r="G2548" s="12">
        <v>0.7177148891774161</v>
      </c>
      <c r="H2548" s="27">
        <f t="shared" si="435"/>
        <v>3</v>
      </c>
      <c r="I2548" s="11">
        <f t="shared" si="436"/>
        <v>0</v>
      </c>
      <c r="J2548" s="28">
        <f t="shared" si="437"/>
        <v>0</v>
      </c>
      <c r="K2548" s="28">
        <f t="shared" si="438"/>
        <v>3300</v>
      </c>
      <c r="L2548" s="28">
        <f t="shared" si="439"/>
        <v>2545</v>
      </c>
      <c r="M2548" s="41">
        <f>AVERAGE($K$4:K2548)</f>
        <v>2728.7033398821218</v>
      </c>
      <c r="N2548" s="41">
        <f>_xlfn.STDEV.S($K$4:K2548)</f>
        <v>350.77448061487166</v>
      </c>
      <c r="O2548" s="41">
        <f t="shared" si="441"/>
        <v>2715.0688510448786</v>
      </c>
      <c r="P2548" s="41">
        <f t="shared" si="442"/>
        <v>2742.337828719365</v>
      </c>
      <c r="Q2548" s="11"/>
      <c r="R2548" s="11"/>
      <c r="S2548" s="11"/>
      <c r="T2548" s="11"/>
      <c r="U2548" s="11"/>
      <c r="V2548" s="11"/>
      <c r="W2548" s="11"/>
      <c r="X2548" s="11"/>
      <c r="Y2548" s="11"/>
      <c r="Z2548" s="11"/>
      <c r="AA2548" s="11"/>
      <c r="AB2548" s="11"/>
    </row>
    <row r="2549" spans="2:28" x14ac:dyDescent="0.2">
      <c r="B2549" s="13">
        <f t="shared" si="440"/>
        <v>2546</v>
      </c>
      <c r="C2549" s="12">
        <v>0.13566540048338471</v>
      </c>
      <c r="D2549" s="11">
        <f t="shared" si="432"/>
        <v>16</v>
      </c>
      <c r="E2549" s="11">
        <f t="shared" si="433"/>
        <v>16</v>
      </c>
      <c r="F2549" s="11">
        <f t="shared" si="434"/>
        <v>2400</v>
      </c>
      <c r="G2549" s="12">
        <v>0.95844085612521068</v>
      </c>
      <c r="H2549" s="27">
        <f t="shared" si="435"/>
        <v>4</v>
      </c>
      <c r="I2549" s="11">
        <f t="shared" si="436"/>
        <v>0</v>
      </c>
      <c r="J2549" s="28">
        <f t="shared" si="437"/>
        <v>0</v>
      </c>
      <c r="K2549" s="28">
        <f t="shared" si="438"/>
        <v>2400</v>
      </c>
      <c r="L2549" s="28">
        <f t="shared" si="439"/>
        <v>2546</v>
      </c>
      <c r="M2549" s="41">
        <f>AVERAGE($K$4:K2549)</f>
        <v>2728.5742340926945</v>
      </c>
      <c r="N2549" s="41">
        <f>_xlfn.STDEV.S($K$4:K2549)</f>
        <v>350.76605722851428</v>
      </c>
      <c r="O2549" s="41">
        <f t="shared" si="441"/>
        <v>2714.942753047264</v>
      </c>
      <c r="P2549" s="41">
        <f t="shared" si="442"/>
        <v>2742.205715138125</v>
      </c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  <c r="AA2549" s="11"/>
      <c r="AB2549" s="11"/>
    </row>
    <row r="2550" spans="2:28" x14ac:dyDescent="0.2">
      <c r="B2550" s="13">
        <f t="shared" si="440"/>
        <v>2547</v>
      </c>
      <c r="C2550" s="12">
        <v>0.80072542110666989</v>
      </c>
      <c r="D2550" s="11">
        <f t="shared" si="432"/>
        <v>21</v>
      </c>
      <c r="E2550" s="11">
        <f t="shared" si="433"/>
        <v>21</v>
      </c>
      <c r="F2550" s="11">
        <f t="shared" si="434"/>
        <v>3150</v>
      </c>
      <c r="G2550" s="12">
        <v>0.72509440932580338</v>
      </c>
      <c r="H2550" s="27">
        <f t="shared" si="435"/>
        <v>3</v>
      </c>
      <c r="I2550" s="11">
        <f t="shared" si="436"/>
        <v>0</v>
      </c>
      <c r="J2550" s="28">
        <f t="shared" si="437"/>
        <v>0</v>
      </c>
      <c r="K2550" s="28">
        <f t="shared" si="438"/>
        <v>3150</v>
      </c>
      <c r="L2550" s="28">
        <f t="shared" si="439"/>
        <v>2547</v>
      </c>
      <c r="M2550" s="41">
        <f>AVERAGE($K$4:K2550)</f>
        <v>2728.7396937573617</v>
      </c>
      <c r="N2550" s="41">
        <f>_xlfn.STDEV.S($K$4:K2550)</f>
        <v>350.79656544603728</v>
      </c>
      <c r="O2550" s="41">
        <f t="shared" si="441"/>
        <v>2715.1097061310011</v>
      </c>
      <c r="P2550" s="41">
        <f t="shared" si="442"/>
        <v>2742.3696813837223</v>
      </c>
      <c r="Q2550" s="11"/>
      <c r="R2550" s="11"/>
      <c r="S2550" s="11"/>
      <c r="T2550" s="11"/>
      <c r="U2550" s="11"/>
      <c r="V2550" s="11"/>
      <c r="W2550" s="11"/>
      <c r="X2550" s="11"/>
      <c r="Y2550" s="11"/>
      <c r="Z2550" s="11"/>
      <c r="AA2550" s="11"/>
      <c r="AB2550" s="11"/>
    </row>
    <row r="2551" spans="2:28" x14ac:dyDescent="0.2">
      <c r="B2551" s="13">
        <f t="shared" si="440"/>
        <v>2548</v>
      </c>
      <c r="C2551" s="12">
        <v>0.31480589292535388</v>
      </c>
      <c r="D2551" s="11">
        <f t="shared" si="432"/>
        <v>18</v>
      </c>
      <c r="E2551" s="11">
        <f t="shared" si="433"/>
        <v>18</v>
      </c>
      <c r="F2551" s="11">
        <f t="shared" si="434"/>
        <v>2700</v>
      </c>
      <c r="G2551" s="12">
        <v>0.8185463159855807</v>
      </c>
      <c r="H2551" s="27">
        <f t="shared" si="435"/>
        <v>3</v>
      </c>
      <c r="I2551" s="11">
        <f t="shared" si="436"/>
        <v>0</v>
      </c>
      <c r="J2551" s="28">
        <f t="shared" si="437"/>
        <v>0</v>
      </c>
      <c r="K2551" s="28">
        <f t="shared" si="438"/>
        <v>2700</v>
      </c>
      <c r="L2551" s="28">
        <f t="shared" si="439"/>
        <v>2548</v>
      </c>
      <c r="M2551" s="41">
        <f>AVERAGE($K$4:K2551)</f>
        <v>2728.7284144427003</v>
      </c>
      <c r="N2551" s="41">
        <f>_xlfn.STDEV.S($K$4:K2551)</f>
        <v>350.72815615815898</v>
      </c>
      <c r="O2551" s="41">
        <f t="shared" si="441"/>
        <v>2715.1037617471056</v>
      </c>
      <c r="P2551" s="41">
        <f t="shared" si="442"/>
        <v>2742.353067138295</v>
      </c>
      <c r="Q2551" s="11"/>
      <c r="R2551" s="11"/>
      <c r="S2551" s="11"/>
      <c r="T2551" s="11"/>
      <c r="U2551" s="11"/>
      <c r="V2551" s="11"/>
      <c r="W2551" s="11"/>
      <c r="X2551" s="11"/>
      <c r="Y2551" s="11"/>
      <c r="Z2551" s="11"/>
      <c r="AA2551" s="11"/>
      <c r="AB2551" s="11"/>
    </row>
    <row r="2552" spans="2:28" x14ac:dyDescent="0.2">
      <c r="B2552" s="13">
        <f t="shared" si="440"/>
        <v>2549</v>
      </c>
      <c r="C2552" s="12">
        <v>0.18026452583832864</v>
      </c>
      <c r="D2552" s="11">
        <f t="shared" si="432"/>
        <v>17</v>
      </c>
      <c r="E2552" s="11">
        <f t="shared" si="433"/>
        <v>17</v>
      </c>
      <c r="F2552" s="11">
        <f t="shared" si="434"/>
        <v>2550</v>
      </c>
      <c r="G2552" s="12">
        <v>0.29457258361584748</v>
      </c>
      <c r="H2552" s="27">
        <f t="shared" si="435"/>
        <v>1</v>
      </c>
      <c r="I2552" s="11">
        <f t="shared" si="436"/>
        <v>0</v>
      </c>
      <c r="J2552" s="28">
        <f t="shared" si="437"/>
        <v>0</v>
      </c>
      <c r="K2552" s="28">
        <f t="shared" si="438"/>
        <v>2550</v>
      </c>
      <c r="L2552" s="28">
        <f t="shared" si="439"/>
        <v>2549</v>
      </c>
      <c r="M2552" s="41">
        <f>AVERAGE($K$4:K2552)</f>
        <v>2728.6582973715181</v>
      </c>
      <c r="N2552" s="41">
        <f>_xlfn.STDEV.S($K$4:K2552)</f>
        <v>350.67719381361695</v>
      </c>
      <c r="O2552" s="41">
        <f t="shared" si="441"/>
        <v>2715.0382993616522</v>
      </c>
      <c r="P2552" s="41">
        <f t="shared" si="442"/>
        <v>2742.2782953813839</v>
      </c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  <c r="AA2552" s="11"/>
      <c r="AB2552" s="11"/>
    </row>
    <row r="2553" spans="2:28" x14ac:dyDescent="0.2">
      <c r="B2553" s="13">
        <f t="shared" si="440"/>
        <v>2550</v>
      </c>
      <c r="C2553" s="12">
        <v>0.12529537295789295</v>
      </c>
      <c r="D2553" s="11">
        <f t="shared" si="432"/>
        <v>16</v>
      </c>
      <c r="E2553" s="11">
        <f t="shared" si="433"/>
        <v>16</v>
      </c>
      <c r="F2553" s="11">
        <f t="shared" si="434"/>
        <v>2400</v>
      </c>
      <c r="G2553" s="12">
        <v>0.21433968402747894</v>
      </c>
      <c r="H2553" s="27">
        <f t="shared" si="435"/>
        <v>1</v>
      </c>
      <c r="I2553" s="11">
        <f t="shared" si="436"/>
        <v>0</v>
      </c>
      <c r="J2553" s="28">
        <f t="shared" si="437"/>
        <v>0</v>
      </c>
      <c r="K2553" s="28">
        <f t="shared" si="438"/>
        <v>2400</v>
      </c>
      <c r="L2553" s="28">
        <f t="shared" si="439"/>
        <v>2550</v>
      </c>
      <c r="M2553" s="41">
        <f>AVERAGE($K$4:K2553)</f>
        <v>2728.5294117647059</v>
      </c>
      <c r="N2553" s="41">
        <f>_xlfn.STDEV.S($K$4:K2553)</f>
        <v>350.66880296644297</v>
      </c>
      <c r="O2553" s="41">
        <f t="shared" si="441"/>
        <v>2714.912412972672</v>
      </c>
      <c r="P2553" s="41">
        <f t="shared" si="442"/>
        <v>2742.1464105567397</v>
      </c>
      <c r="Q2553" s="11"/>
      <c r="R2553" s="11"/>
      <c r="S2553" s="11"/>
      <c r="T2553" s="11"/>
      <c r="U2553" s="11"/>
      <c r="V2553" s="11"/>
      <c r="W2553" s="11"/>
      <c r="X2553" s="11"/>
      <c r="Y2553" s="11"/>
      <c r="Z2553" s="11"/>
      <c r="AA2553" s="11"/>
      <c r="AB2553" s="11"/>
    </row>
    <row r="2554" spans="2:28" x14ac:dyDescent="0.2">
      <c r="B2554" s="13">
        <f t="shared" si="440"/>
        <v>2551</v>
      </c>
      <c r="C2554" s="12">
        <v>0.52152580856466535</v>
      </c>
      <c r="D2554" s="11">
        <f t="shared" si="432"/>
        <v>20</v>
      </c>
      <c r="E2554" s="11">
        <f t="shared" si="433"/>
        <v>20</v>
      </c>
      <c r="F2554" s="11">
        <f t="shared" si="434"/>
        <v>3000</v>
      </c>
      <c r="G2554" s="12">
        <v>5.4374963945119981E-2</v>
      </c>
      <c r="H2554" s="27">
        <f t="shared" si="435"/>
        <v>0</v>
      </c>
      <c r="I2554" s="11">
        <f t="shared" si="436"/>
        <v>1</v>
      </c>
      <c r="J2554" s="28">
        <f t="shared" si="437"/>
        <v>500</v>
      </c>
      <c r="K2554" s="28">
        <f t="shared" si="438"/>
        <v>2500</v>
      </c>
      <c r="L2554" s="28">
        <f t="shared" si="439"/>
        <v>2551</v>
      </c>
      <c r="M2554" s="41">
        <f>AVERAGE($K$4:K2554)</f>
        <v>2728.4398275186199</v>
      </c>
      <c r="N2554" s="41">
        <f>_xlfn.STDEV.S($K$4:K2554)</f>
        <v>350.62923298679908</v>
      </c>
      <c r="O2554" s="41">
        <f t="shared" si="441"/>
        <v>2714.8270367381556</v>
      </c>
      <c r="P2554" s="41">
        <f t="shared" si="442"/>
        <v>2742.0526182990843</v>
      </c>
      <c r="Q2554" s="11"/>
      <c r="R2554" s="11"/>
      <c r="S2554" s="11"/>
      <c r="T2554" s="11"/>
      <c r="U2554" s="11"/>
      <c r="V2554" s="11"/>
      <c r="W2554" s="11"/>
      <c r="X2554" s="11"/>
      <c r="Y2554" s="11"/>
      <c r="Z2554" s="11"/>
      <c r="AA2554" s="11"/>
      <c r="AB2554" s="11"/>
    </row>
    <row r="2555" spans="2:28" x14ac:dyDescent="0.2">
      <c r="B2555" s="13">
        <f t="shared" si="440"/>
        <v>2552</v>
      </c>
      <c r="C2555" s="12">
        <v>3.8143514622161812E-2</v>
      </c>
      <c r="D2555" s="11">
        <f t="shared" si="432"/>
        <v>15</v>
      </c>
      <c r="E2555" s="11">
        <f t="shared" si="433"/>
        <v>15</v>
      </c>
      <c r="F2555" s="11">
        <f t="shared" si="434"/>
        <v>2250</v>
      </c>
      <c r="G2555" s="12">
        <v>0.32693274125041538</v>
      </c>
      <c r="H2555" s="27">
        <f t="shared" si="435"/>
        <v>1</v>
      </c>
      <c r="I2555" s="11">
        <f t="shared" si="436"/>
        <v>0</v>
      </c>
      <c r="J2555" s="28">
        <f t="shared" si="437"/>
        <v>0</v>
      </c>
      <c r="K2555" s="28">
        <f t="shared" si="438"/>
        <v>2250</v>
      </c>
      <c r="L2555" s="28">
        <f t="shared" si="439"/>
        <v>2552</v>
      </c>
      <c r="M2555" s="41">
        <f>AVERAGE($K$4:K2555)</f>
        <v>2728.2523510971787</v>
      </c>
      <c r="N2555" s="41">
        <f>_xlfn.STDEV.S($K$4:K2555)</f>
        <v>350.68841156982393</v>
      </c>
      <c r="O2555" s="41">
        <f t="shared" si="441"/>
        <v>2714.6399331022244</v>
      </c>
      <c r="P2555" s="41">
        <f t="shared" si="442"/>
        <v>2741.864769092133</v>
      </c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  <c r="AA2555" s="11"/>
      <c r="AB2555" s="11"/>
    </row>
    <row r="2556" spans="2:28" x14ac:dyDescent="0.2">
      <c r="B2556" s="13">
        <f t="shared" si="440"/>
        <v>2553</v>
      </c>
      <c r="C2556" s="12">
        <v>0.98339927168069619</v>
      </c>
      <c r="D2556" s="11">
        <f t="shared" si="432"/>
        <v>25</v>
      </c>
      <c r="E2556" s="11">
        <f t="shared" si="433"/>
        <v>22</v>
      </c>
      <c r="F2556" s="11">
        <f t="shared" si="434"/>
        <v>3300</v>
      </c>
      <c r="G2556" s="12">
        <v>9.9925340403032581E-2</v>
      </c>
      <c r="H2556" s="27">
        <f t="shared" si="435"/>
        <v>1</v>
      </c>
      <c r="I2556" s="11">
        <f t="shared" si="436"/>
        <v>2</v>
      </c>
      <c r="J2556" s="28">
        <f t="shared" si="437"/>
        <v>1000</v>
      </c>
      <c r="K2556" s="28">
        <f t="shared" si="438"/>
        <v>2300</v>
      </c>
      <c r="L2556" s="28">
        <f t="shared" si="439"/>
        <v>2553</v>
      </c>
      <c r="M2556" s="41">
        <f>AVERAGE($K$4:K2556)</f>
        <v>2728.084606345476</v>
      </c>
      <c r="N2556" s="41">
        <f>_xlfn.STDEV.S($K$4:K2556)</f>
        <v>350.72212435622362</v>
      </c>
      <c r="O2556" s="41">
        <f t="shared" si="441"/>
        <v>2714.4735487600033</v>
      </c>
      <c r="P2556" s="41">
        <f t="shared" si="442"/>
        <v>2741.6956639309487</v>
      </c>
      <c r="Q2556" s="11"/>
      <c r="R2556" s="11"/>
      <c r="S2556" s="11"/>
      <c r="T2556" s="11"/>
      <c r="U2556" s="11"/>
      <c r="V2556" s="11"/>
      <c r="W2556" s="11"/>
      <c r="X2556" s="11"/>
      <c r="Y2556" s="11"/>
      <c r="Z2556" s="11"/>
      <c r="AA2556" s="11"/>
      <c r="AB2556" s="11"/>
    </row>
    <row r="2557" spans="2:28" x14ac:dyDescent="0.2">
      <c r="B2557" s="13">
        <f t="shared" si="440"/>
        <v>2554</v>
      </c>
      <c r="C2557" s="12">
        <v>0.72882974170395498</v>
      </c>
      <c r="D2557" s="11">
        <f t="shared" si="432"/>
        <v>21</v>
      </c>
      <c r="E2557" s="11">
        <f t="shared" si="433"/>
        <v>21</v>
      </c>
      <c r="F2557" s="11">
        <f t="shared" si="434"/>
        <v>3150</v>
      </c>
      <c r="G2557" s="12">
        <v>0.44417393927496041</v>
      </c>
      <c r="H2557" s="27">
        <f t="shared" si="435"/>
        <v>2</v>
      </c>
      <c r="I2557" s="11">
        <f t="shared" si="436"/>
        <v>0</v>
      </c>
      <c r="J2557" s="28">
        <f t="shared" si="437"/>
        <v>0</v>
      </c>
      <c r="K2557" s="28">
        <f t="shared" si="438"/>
        <v>3150</v>
      </c>
      <c r="L2557" s="28">
        <f t="shared" si="439"/>
        <v>2554</v>
      </c>
      <c r="M2557" s="41">
        <f>AVERAGE($K$4:K2557)</f>
        <v>2728.2498042286611</v>
      </c>
      <c r="N2557" s="41">
        <f>_xlfn.STDEV.S($K$4:K2557)</f>
        <v>350.75280052474307</v>
      </c>
      <c r="O2557" s="41">
        <f t="shared" si="441"/>
        <v>2714.6402238204323</v>
      </c>
      <c r="P2557" s="41">
        <f t="shared" si="442"/>
        <v>2741.8593846368899</v>
      </c>
      <c r="Q2557" s="11"/>
      <c r="R2557" s="11"/>
      <c r="S2557" s="11"/>
      <c r="T2557" s="11"/>
      <c r="U2557" s="11"/>
      <c r="V2557" s="11"/>
      <c r="W2557" s="11"/>
      <c r="X2557" s="11"/>
      <c r="Y2557" s="11"/>
      <c r="Z2557" s="11"/>
      <c r="AA2557" s="11"/>
      <c r="AB2557" s="11"/>
    </row>
    <row r="2558" spans="2:28" x14ac:dyDescent="0.2">
      <c r="B2558" s="13">
        <f t="shared" si="440"/>
        <v>2555</v>
      </c>
      <c r="C2558" s="12">
        <v>0.85456727304667957</v>
      </c>
      <c r="D2558" s="11">
        <f t="shared" si="432"/>
        <v>22</v>
      </c>
      <c r="E2558" s="11">
        <f t="shared" si="433"/>
        <v>22</v>
      </c>
      <c r="F2558" s="11">
        <f t="shared" si="434"/>
        <v>3300</v>
      </c>
      <c r="G2558" s="12">
        <v>0.97089139823079473</v>
      </c>
      <c r="H2558" s="27">
        <f t="shared" si="435"/>
        <v>5</v>
      </c>
      <c r="I2558" s="11">
        <f t="shared" si="436"/>
        <v>0</v>
      </c>
      <c r="J2558" s="28">
        <f t="shared" si="437"/>
        <v>0</v>
      </c>
      <c r="K2558" s="28">
        <f t="shared" si="438"/>
        <v>3300</v>
      </c>
      <c r="L2558" s="28">
        <f t="shared" si="439"/>
        <v>2555</v>
      </c>
      <c r="M2558" s="41">
        <f>AVERAGE($K$4:K2558)</f>
        <v>2728.4735812133072</v>
      </c>
      <c r="N2558" s="41">
        <f>_xlfn.STDEV.S($K$4:K2558)</f>
        <v>350.86650037199854</v>
      </c>
      <c r="O2558" s="41">
        <f t="shared" si="441"/>
        <v>2714.8622561053585</v>
      </c>
      <c r="P2558" s="41">
        <f t="shared" si="442"/>
        <v>2742.0849063212559</v>
      </c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  <c r="AA2558" s="11"/>
      <c r="AB2558" s="11"/>
    </row>
    <row r="2559" spans="2:28" x14ac:dyDescent="0.2">
      <c r="B2559" s="13">
        <f t="shared" si="440"/>
        <v>2556</v>
      </c>
      <c r="C2559" s="12">
        <v>0.96534546774379826</v>
      </c>
      <c r="D2559" s="11">
        <f t="shared" si="432"/>
        <v>24</v>
      </c>
      <c r="E2559" s="11">
        <f t="shared" si="433"/>
        <v>22</v>
      </c>
      <c r="F2559" s="11">
        <f t="shared" si="434"/>
        <v>3300</v>
      </c>
      <c r="G2559" s="12">
        <v>0.19828134298134659</v>
      </c>
      <c r="H2559" s="27">
        <f t="shared" si="435"/>
        <v>1</v>
      </c>
      <c r="I2559" s="11">
        <f t="shared" si="436"/>
        <v>2</v>
      </c>
      <c r="J2559" s="28">
        <f t="shared" si="437"/>
        <v>1000</v>
      </c>
      <c r="K2559" s="28">
        <f t="shared" si="438"/>
        <v>2300</v>
      </c>
      <c r="L2559" s="28">
        <f t="shared" si="439"/>
        <v>2556</v>
      </c>
      <c r="M2559" s="41">
        <f>AVERAGE($K$4:K2559)</f>
        <v>2728.3059467918624</v>
      </c>
      <c r="N2559" s="41">
        <f>_xlfn.STDEV.S($K$4:K2559)</f>
        <v>350.90019251559028</v>
      </c>
      <c r="O2559" s="41">
        <f t="shared" si="441"/>
        <v>2714.6959803131726</v>
      </c>
      <c r="P2559" s="41">
        <f t="shared" si="442"/>
        <v>2741.9159132705522</v>
      </c>
      <c r="Q2559" s="11"/>
      <c r="R2559" s="11"/>
      <c r="S2559" s="11"/>
      <c r="T2559" s="11"/>
      <c r="U2559" s="11"/>
      <c r="V2559" s="11"/>
      <c r="W2559" s="11"/>
      <c r="X2559" s="11"/>
      <c r="Y2559" s="11"/>
      <c r="Z2559" s="11"/>
      <c r="AA2559" s="11"/>
      <c r="AB2559" s="11"/>
    </row>
    <row r="2560" spans="2:28" x14ac:dyDescent="0.2">
      <c r="B2560" s="13">
        <f t="shared" si="440"/>
        <v>2557</v>
      </c>
      <c r="C2560" s="12">
        <v>0.559168321756492</v>
      </c>
      <c r="D2560" s="11">
        <f t="shared" si="432"/>
        <v>20</v>
      </c>
      <c r="E2560" s="11">
        <f t="shared" si="433"/>
        <v>20</v>
      </c>
      <c r="F2560" s="11">
        <f t="shared" si="434"/>
        <v>3000</v>
      </c>
      <c r="G2560" s="12">
        <v>0.8742045332630014</v>
      </c>
      <c r="H2560" s="27">
        <f t="shared" si="435"/>
        <v>4</v>
      </c>
      <c r="I2560" s="11">
        <f t="shared" si="436"/>
        <v>0</v>
      </c>
      <c r="J2560" s="28">
        <f t="shared" si="437"/>
        <v>0</v>
      </c>
      <c r="K2560" s="28">
        <f t="shared" si="438"/>
        <v>3000</v>
      </c>
      <c r="L2560" s="28">
        <f t="shared" si="439"/>
        <v>2557</v>
      </c>
      <c r="M2560" s="41">
        <f>AVERAGE($K$4:K2560)</f>
        <v>2728.412201798983</v>
      </c>
      <c r="N2560" s="41">
        <f>_xlfn.STDEV.S($K$4:K2560)</f>
        <v>350.87268440964306</v>
      </c>
      <c r="O2560" s="41">
        <f t="shared" si="441"/>
        <v>2714.805966135712</v>
      </c>
      <c r="P2560" s="41">
        <f t="shared" si="442"/>
        <v>2742.018437462254</v>
      </c>
      <c r="Q2560" s="11"/>
      <c r="R2560" s="11"/>
      <c r="S2560" s="11"/>
      <c r="T2560" s="11"/>
      <c r="U2560" s="11"/>
      <c r="V2560" s="11"/>
      <c r="W2560" s="11"/>
      <c r="X2560" s="11"/>
      <c r="Y2560" s="11"/>
      <c r="Z2560" s="11"/>
      <c r="AA2560" s="11"/>
      <c r="AB2560" s="11"/>
    </row>
    <row r="2561" spans="2:28" x14ac:dyDescent="0.2">
      <c r="B2561" s="13">
        <f t="shared" si="440"/>
        <v>2558</v>
      </c>
      <c r="C2561" s="12">
        <v>0.62648385271788132</v>
      </c>
      <c r="D2561" s="11">
        <f t="shared" si="432"/>
        <v>20</v>
      </c>
      <c r="E2561" s="11">
        <f t="shared" si="433"/>
        <v>20</v>
      </c>
      <c r="F2561" s="11">
        <f t="shared" si="434"/>
        <v>3000</v>
      </c>
      <c r="G2561" s="12">
        <v>0.70609578690491248</v>
      </c>
      <c r="H2561" s="27">
        <f t="shared" si="435"/>
        <v>3</v>
      </c>
      <c r="I2561" s="11">
        <f t="shared" si="436"/>
        <v>0</v>
      </c>
      <c r="J2561" s="28">
        <f t="shared" si="437"/>
        <v>0</v>
      </c>
      <c r="K2561" s="28">
        <f t="shared" si="438"/>
        <v>3000</v>
      </c>
      <c r="L2561" s="28">
        <f t="shared" si="439"/>
        <v>2558</v>
      </c>
      <c r="M2561" s="41">
        <f>AVERAGE($K$4:K2561)</f>
        <v>2728.518373729476</v>
      </c>
      <c r="N2561" s="41">
        <f>_xlfn.STDEV.S($K$4:K2561)</f>
        <v>350.84516351073205</v>
      </c>
      <c r="O2561" s="41">
        <f t="shared" si="441"/>
        <v>2714.9158673963175</v>
      </c>
      <c r="P2561" s="41">
        <f t="shared" si="442"/>
        <v>2742.1208800626346</v>
      </c>
      <c r="Q2561" s="11"/>
      <c r="R2561" s="11"/>
      <c r="S2561" s="11"/>
      <c r="T2561" s="11"/>
      <c r="U2561" s="11"/>
      <c r="V2561" s="11"/>
      <c r="W2561" s="11"/>
      <c r="X2561" s="11"/>
      <c r="Y2561" s="11"/>
      <c r="Z2561" s="11"/>
      <c r="AA2561" s="11"/>
      <c r="AB2561" s="11"/>
    </row>
    <row r="2562" spans="2:28" x14ac:dyDescent="0.2">
      <c r="B2562" s="13">
        <f t="shared" si="440"/>
        <v>2559</v>
      </c>
      <c r="C2562" s="12">
        <v>0.30778533899256311</v>
      </c>
      <c r="D2562" s="11">
        <f t="shared" si="432"/>
        <v>18</v>
      </c>
      <c r="E2562" s="11">
        <f t="shared" si="433"/>
        <v>18</v>
      </c>
      <c r="F2562" s="11">
        <f t="shared" si="434"/>
        <v>2700</v>
      </c>
      <c r="G2562" s="12">
        <v>2.10049920418105E-2</v>
      </c>
      <c r="H2562" s="27">
        <f t="shared" si="435"/>
        <v>0</v>
      </c>
      <c r="I2562" s="11">
        <f t="shared" si="436"/>
        <v>0</v>
      </c>
      <c r="J2562" s="28">
        <f t="shared" si="437"/>
        <v>0</v>
      </c>
      <c r="K2562" s="28">
        <f t="shared" si="438"/>
        <v>2700</v>
      </c>
      <c r="L2562" s="28">
        <f t="shared" si="439"/>
        <v>2559</v>
      </c>
      <c r="M2562" s="41">
        <f>AVERAGE($K$4:K2562)</f>
        <v>2728.5072293864791</v>
      </c>
      <c r="N2562" s="41">
        <f>_xlfn.STDEV.S($K$4:K2562)</f>
        <v>350.77703180556284</v>
      </c>
      <c r="O2562" s="41">
        <f t="shared" si="441"/>
        <v>2714.9100246045396</v>
      </c>
      <c r="P2562" s="41">
        <f t="shared" si="442"/>
        <v>2742.1044341684187</v>
      </c>
      <c r="Q2562" s="11"/>
      <c r="R2562" s="11"/>
      <c r="S2562" s="11"/>
      <c r="T2562" s="11"/>
      <c r="U2562" s="11"/>
      <c r="V2562" s="11"/>
      <c r="W2562" s="11"/>
      <c r="X2562" s="11"/>
      <c r="Y2562" s="11"/>
      <c r="Z2562" s="11"/>
      <c r="AA2562" s="11"/>
      <c r="AB2562" s="11"/>
    </row>
    <row r="2563" spans="2:28" x14ac:dyDescent="0.2">
      <c r="B2563" s="13">
        <f t="shared" si="440"/>
        <v>2560</v>
      </c>
      <c r="C2563" s="12">
        <v>0.84991910844434981</v>
      </c>
      <c r="D2563" s="11">
        <f t="shared" si="432"/>
        <v>22</v>
      </c>
      <c r="E2563" s="11">
        <f t="shared" si="433"/>
        <v>22</v>
      </c>
      <c r="F2563" s="11">
        <f t="shared" si="434"/>
        <v>3300</v>
      </c>
      <c r="G2563" s="12">
        <v>4.729584238336515E-2</v>
      </c>
      <c r="H2563" s="27">
        <f t="shared" si="435"/>
        <v>0</v>
      </c>
      <c r="I2563" s="11">
        <f t="shared" si="436"/>
        <v>3</v>
      </c>
      <c r="J2563" s="28">
        <f t="shared" si="437"/>
        <v>1500</v>
      </c>
      <c r="K2563" s="28">
        <f t="shared" si="438"/>
        <v>1800</v>
      </c>
      <c r="L2563" s="28">
        <f t="shared" si="439"/>
        <v>2560</v>
      </c>
      <c r="M2563" s="41">
        <f>AVERAGE($K$4:K2563)</f>
        <v>2728.14453125</v>
      </c>
      <c r="N2563" s="41">
        <f>_xlfn.STDEV.S($K$4:K2563)</f>
        <v>351.18828402112121</v>
      </c>
      <c r="O2563" s="41">
        <f t="shared" si="441"/>
        <v>2714.5340466528437</v>
      </c>
      <c r="P2563" s="41">
        <f t="shared" si="442"/>
        <v>2741.7550158471563</v>
      </c>
      <c r="Q2563" s="11"/>
      <c r="R2563" s="11"/>
      <c r="S2563" s="11"/>
      <c r="T2563" s="11"/>
      <c r="U2563" s="11"/>
      <c r="V2563" s="11"/>
      <c r="W2563" s="11"/>
      <c r="X2563" s="11"/>
      <c r="Y2563" s="11"/>
      <c r="Z2563" s="11"/>
      <c r="AA2563" s="11"/>
      <c r="AB2563" s="11"/>
    </row>
    <row r="2564" spans="2:28" x14ac:dyDescent="0.2">
      <c r="B2564" s="13">
        <f t="shared" si="440"/>
        <v>2561</v>
      </c>
      <c r="C2564" s="12">
        <v>0.21281778136824814</v>
      </c>
      <c r="D2564" s="11">
        <f t="shared" si="432"/>
        <v>17</v>
      </c>
      <c r="E2564" s="11">
        <f t="shared" si="433"/>
        <v>17</v>
      </c>
      <c r="F2564" s="11">
        <f t="shared" si="434"/>
        <v>2550</v>
      </c>
      <c r="G2564" s="12">
        <v>0.90655443089381704</v>
      </c>
      <c r="H2564" s="27">
        <f t="shared" si="435"/>
        <v>3</v>
      </c>
      <c r="I2564" s="11">
        <f t="shared" si="436"/>
        <v>0</v>
      </c>
      <c r="J2564" s="28">
        <f t="shared" si="437"/>
        <v>0</v>
      </c>
      <c r="K2564" s="28">
        <f t="shared" si="438"/>
        <v>2550</v>
      </c>
      <c r="L2564" s="28">
        <f t="shared" si="439"/>
        <v>2561</v>
      </c>
      <c r="M2564" s="41">
        <f>AVERAGE($K$4:K2564)</f>
        <v>2728.0749707145646</v>
      </c>
      <c r="N2564" s="41">
        <f>_xlfn.STDEV.S($K$4:K2564)</f>
        <v>351.13733157725602</v>
      </c>
      <c r="O2564" s="41">
        <f t="shared" si="441"/>
        <v>2714.4691204544847</v>
      </c>
      <c r="P2564" s="41">
        <f t="shared" si="442"/>
        <v>2741.6808209746446</v>
      </c>
      <c r="Q2564" s="11"/>
      <c r="R2564" s="11"/>
      <c r="S2564" s="11"/>
      <c r="T2564" s="11"/>
      <c r="U2564" s="11"/>
      <c r="V2564" s="11"/>
      <c r="W2564" s="11"/>
      <c r="X2564" s="11"/>
      <c r="Y2564" s="11"/>
      <c r="Z2564" s="11"/>
      <c r="AA2564" s="11"/>
      <c r="AB2564" s="11"/>
    </row>
    <row r="2565" spans="2:28" x14ac:dyDescent="0.2">
      <c r="B2565" s="13">
        <f t="shared" si="440"/>
        <v>2562</v>
      </c>
      <c r="C2565" s="12">
        <v>3.7022094911940862E-2</v>
      </c>
      <c r="D2565" s="11">
        <f t="shared" ref="D2565:D2628" si="443">SUMIFS($R$4:$R$15,$U$4:$U$15,"&lt;="&amp;C2565,$T$4:$T$15,"&gt;="&amp;C2565)</f>
        <v>15</v>
      </c>
      <c r="E2565" s="11">
        <f t="shared" ref="E2565:E2628" si="444">MIN(D2565,$X$2)</f>
        <v>15</v>
      </c>
      <c r="F2565" s="11">
        <f t="shared" ref="F2565:F2628" si="445">E2565*$X$3</f>
        <v>2250</v>
      </c>
      <c r="G2565" s="12">
        <v>0.25407202418980057</v>
      </c>
      <c r="H2565" s="27">
        <f t="shared" ref="H2565:H2628" si="446">_xlfn.BINOM.INV(E2565,$X$5,G2565)</f>
        <v>1</v>
      </c>
      <c r="I2565" s="11">
        <f t="shared" ref="I2565:I2628" si="447">IF(E2565-H2565&gt;$X$6,E2565-H2565-$X$6,0)</f>
        <v>0</v>
      </c>
      <c r="J2565" s="28">
        <f t="shared" ref="J2565:J2628" si="448">I2565*$X$4</f>
        <v>0</v>
      </c>
      <c r="K2565" s="28">
        <f t="shared" ref="K2565:K2628" si="449">F2565-J2565</f>
        <v>2250</v>
      </c>
      <c r="L2565" s="28">
        <f t="shared" ref="L2565:L2628" si="450">B2565</f>
        <v>2562</v>
      </c>
      <c r="M2565" s="41">
        <f>AVERAGE($K$4:K2565)</f>
        <v>2727.8883684621392</v>
      </c>
      <c r="N2565" s="41">
        <f>_xlfn.STDEV.S($K$4:K2565)</f>
        <v>351.1958018584819</v>
      </c>
      <c r="O2565" s="41">
        <f t="shared" si="441"/>
        <v>2714.2829111312108</v>
      </c>
      <c r="P2565" s="41">
        <f t="shared" si="442"/>
        <v>2741.4938257930676</v>
      </c>
      <c r="Q2565" s="11"/>
      <c r="R2565" s="11"/>
      <c r="S2565" s="11"/>
      <c r="T2565" s="11"/>
      <c r="U2565" s="11"/>
      <c r="V2565" s="11"/>
      <c r="W2565" s="11"/>
      <c r="X2565" s="11"/>
      <c r="Y2565" s="11"/>
      <c r="Z2565" s="11"/>
      <c r="AA2565" s="11"/>
      <c r="AB2565" s="11"/>
    </row>
    <row r="2566" spans="2:28" x14ac:dyDescent="0.2">
      <c r="B2566" s="13">
        <f t="shared" ref="B2566:B2629" si="451">B2565+1</f>
        <v>2563</v>
      </c>
      <c r="C2566" s="12">
        <v>0.37972769605776258</v>
      </c>
      <c r="D2566" s="11">
        <f t="shared" si="443"/>
        <v>19</v>
      </c>
      <c r="E2566" s="11">
        <f t="shared" si="444"/>
        <v>19</v>
      </c>
      <c r="F2566" s="11">
        <f t="shared" si="445"/>
        <v>2850</v>
      </c>
      <c r="G2566" s="12">
        <v>0.4359791816215417</v>
      </c>
      <c r="H2566" s="27">
        <f t="shared" si="446"/>
        <v>2</v>
      </c>
      <c r="I2566" s="11">
        <f t="shared" si="447"/>
        <v>0</v>
      </c>
      <c r="J2566" s="28">
        <f t="shared" si="448"/>
        <v>0</v>
      </c>
      <c r="K2566" s="28">
        <f t="shared" si="449"/>
        <v>2850</v>
      </c>
      <c r="L2566" s="28">
        <f t="shared" si="450"/>
        <v>2563</v>
      </c>
      <c r="M2566" s="41">
        <f>AVERAGE($K$4:K2566)</f>
        <v>2727.9360124853688</v>
      </c>
      <c r="N2566" s="41">
        <f>_xlfn.STDEV.S($K$4:K2566)</f>
        <v>351.13554027586957</v>
      </c>
      <c r="O2566" s="41">
        <f t="shared" ref="O2566:O2629" si="452">M2566-_xlfn.T.INV.2T(0.05,L2566-1)*N2566/SQRT(L2566)</f>
        <v>2714.3355462297845</v>
      </c>
      <c r="P2566" s="41">
        <f t="shared" ref="P2566:P2629" si="453">M2566+_xlfn.T.INV.2T(0.05,L2566-1)*N2566/SQRT(L2566)</f>
        <v>2741.536478740953</v>
      </c>
      <c r="Q2566" s="11"/>
      <c r="R2566" s="11"/>
      <c r="S2566" s="11"/>
      <c r="T2566" s="11"/>
      <c r="U2566" s="11"/>
      <c r="V2566" s="11"/>
      <c r="W2566" s="11"/>
      <c r="X2566" s="11"/>
      <c r="Y2566" s="11"/>
      <c r="Z2566" s="11"/>
      <c r="AA2566" s="11"/>
      <c r="AB2566" s="11"/>
    </row>
    <row r="2567" spans="2:28" x14ac:dyDescent="0.2">
      <c r="B2567" s="13">
        <f t="shared" si="451"/>
        <v>2564</v>
      </c>
      <c r="C2567" s="12">
        <v>0.82812035833911679</v>
      </c>
      <c r="D2567" s="11">
        <f t="shared" si="443"/>
        <v>22</v>
      </c>
      <c r="E2567" s="11">
        <f t="shared" si="444"/>
        <v>22</v>
      </c>
      <c r="F2567" s="11">
        <f t="shared" si="445"/>
        <v>3300</v>
      </c>
      <c r="G2567" s="12">
        <v>0.4141300481132002</v>
      </c>
      <c r="H2567" s="27">
        <f t="shared" si="446"/>
        <v>2</v>
      </c>
      <c r="I2567" s="11">
        <f t="shared" si="447"/>
        <v>1</v>
      </c>
      <c r="J2567" s="28">
        <f t="shared" si="448"/>
        <v>500</v>
      </c>
      <c r="K2567" s="28">
        <f t="shared" si="449"/>
        <v>2800</v>
      </c>
      <c r="L2567" s="28">
        <f t="shared" si="450"/>
        <v>2564</v>
      </c>
      <c r="M2567" s="41">
        <f>AVERAGE($K$4:K2567)</f>
        <v>2727.9641185647424</v>
      </c>
      <c r="N2567" s="41">
        <f>_xlfn.STDEV.S($K$4:K2567)</f>
        <v>351.06991738105029</v>
      </c>
      <c r="O2567" s="41">
        <f t="shared" si="452"/>
        <v>2714.3688485353546</v>
      </c>
      <c r="P2567" s="41">
        <f t="shared" si="453"/>
        <v>2741.5593885941303</v>
      </c>
      <c r="Q2567" s="11"/>
      <c r="R2567" s="11"/>
      <c r="S2567" s="11"/>
      <c r="T2567" s="11"/>
      <c r="U2567" s="11"/>
      <c r="V2567" s="11"/>
      <c r="W2567" s="11"/>
      <c r="X2567" s="11"/>
      <c r="Y2567" s="11"/>
      <c r="Z2567" s="11"/>
      <c r="AA2567" s="11"/>
      <c r="AB2567" s="11"/>
    </row>
    <row r="2568" spans="2:28" x14ac:dyDescent="0.2">
      <c r="B2568" s="13">
        <f t="shared" si="451"/>
        <v>2565</v>
      </c>
      <c r="C2568" s="12">
        <v>0.62692271005457145</v>
      </c>
      <c r="D2568" s="11">
        <f t="shared" si="443"/>
        <v>20</v>
      </c>
      <c r="E2568" s="11">
        <f t="shared" si="444"/>
        <v>20</v>
      </c>
      <c r="F2568" s="11">
        <f t="shared" si="445"/>
        <v>3000</v>
      </c>
      <c r="G2568" s="12">
        <v>0.34843178341464942</v>
      </c>
      <c r="H2568" s="27">
        <f t="shared" si="446"/>
        <v>1</v>
      </c>
      <c r="I2568" s="11">
        <f t="shared" si="447"/>
        <v>0</v>
      </c>
      <c r="J2568" s="28">
        <f t="shared" si="448"/>
        <v>0</v>
      </c>
      <c r="K2568" s="28">
        <f t="shared" si="449"/>
        <v>3000</v>
      </c>
      <c r="L2568" s="28">
        <f t="shared" si="450"/>
        <v>2565</v>
      </c>
      <c r="M2568" s="41">
        <f>AVERAGE($K$4:K2568)</f>
        <v>2728.0701754385964</v>
      </c>
      <c r="N2568" s="41">
        <f>_xlfn.STDEV.S($K$4:K2568)</f>
        <v>351.04254543919888</v>
      </c>
      <c r="O2568" s="41">
        <f t="shared" si="452"/>
        <v>2714.4786181007617</v>
      </c>
      <c r="P2568" s="41">
        <f t="shared" si="453"/>
        <v>2741.6617327764311</v>
      </c>
      <c r="Q2568" s="11"/>
      <c r="R2568" s="11"/>
      <c r="S2568" s="11"/>
      <c r="T2568" s="11"/>
      <c r="U2568" s="11"/>
      <c r="V2568" s="11"/>
      <c r="W2568" s="11"/>
      <c r="X2568" s="11"/>
      <c r="Y2568" s="11"/>
      <c r="Z2568" s="11"/>
      <c r="AA2568" s="11"/>
      <c r="AB2568" s="11"/>
    </row>
    <row r="2569" spans="2:28" x14ac:dyDescent="0.2">
      <c r="B2569" s="13">
        <f t="shared" si="451"/>
        <v>2566</v>
      </c>
      <c r="C2569" s="12">
        <v>0.2843150356426114</v>
      </c>
      <c r="D2569" s="11">
        <f t="shared" si="443"/>
        <v>18</v>
      </c>
      <c r="E2569" s="11">
        <f t="shared" si="444"/>
        <v>18</v>
      </c>
      <c r="F2569" s="11">
        <f t="shared" si="445"/>
        <v>2700</v>
      </c>
      <c r="G2569" s="12">
        <v>0.78334614990697016</v>
      </c>
      <c r="H2569" s="27">
        <f t="shared" si="446"/>
        <v>3</v>
      </c>
      <c r="I2569" s="11">
        <f t="shared" si="447"/>
        <v>0</v>
      </c>
      <c r="J2569" s="28">
        <f t="shared" si="448"/>
        <v>0</v>
      </c>
      <c r="K2569" s="28">
        <f t="shared" si="449"/>
        <v>2700</v>
      </c>
      <c r="L2569" s="28">
        <f t="shared" si="450"/>
        <v>2566</v>
      </c>
      <c r="M2569" s="41">
        <f>AVERAGE($K$4:K2569)</f>
        <v>2728.0592361652375</v>
      </c>
      <c r="N2569" s="41">
        <f>_xlfn.STDEV.S($K$4:K2569)</f>
        <v>350.97454687211479</v>
      </c>
      <c r="O2569" s="41">
        <f t="shared" si="452"/>
        <v>2714.4729622154568</v>
      </c>
      <c r="P2569" s="41">
        <f t="shared" si="453"/>
        <v>2741.6455101150182</v>
      </c>
      <c r="Q2569" s="11"/>
      <c r="R2569" s="11"/>
      <c r="S2569" s="11"/>
      <c r="T2569" s="11"/>
      <c r="U2569" s="11"/>
      <c r="V2569" s="11"/>
      <c r="W2569" s="11"/>
      <c r="X2569" s="11"/>
      <c r="Y2569" s="11"/>
      <c r="Z2569" s="11"/>
      <c r="AA2569" s="11"/>
      <c r="AB2569" s="11"/>
    </row>
    <row r="2570" spans="2:28" x14ac:dyDescent="0.2">
      <c r="B2570" s="13">
        <f t="shared" si="451"/>
        <v>2567</v>
      </c>
      <c r="C2570" s="12">
        <v>0.62109005518342331</v>
      </c>
      <c r="D2570" s="11">
        <f t="shared" si="443"/>
        <v>20</v>
      </c>
      <c r="E2570" s="11">
        <f t="shared" si="444"/>
        <v>20</v>
      </c>
      <c r="F2570" s="11">
        <f t="shared" si="445"/>
        <v>3000</v>
      </c>
      <c r="G2570" s="12">
        <v>0.1798341846641357</v>
      </c>
      <c r="H2570" s="27">
        <f t="shared" si="446"/>
        <v>1</v>
      </c>
      <c r="I2570" s="11">
        <f t="shared" si="447"/>
        <v>0</v>
      </c>
      <c r="J2570" s="28">
        <f t="shared" si="448"/>
        <v>0</v>
      </c>
      <c r="K2570" s="28">
        <f t="shared" si="449"/>
        <v>3000</v>
      </c>
      <c r="L2570" s="28">
        <f t="shared" si="450"/>
        <v>2567</v>
      </c>
      <c r="M2570" s="41">
        <f>AVERAGE($K$4:K2570)</f>
        <v>2728.1651733541098</v>
      </c>
      <c r="N2570" s="41">
        <f>_xlfn.STDEV.S($K$4:K2570)</f>
        <v>350.9471973029797</v>
      </c>
      <c r="O2570" s="41">
        <f t="shared" si="452"/>
        <v>2714.5826069935119</v>
      </c>
      <c r="P2570" s="41">
        <f t="shared" si="453"/>
        <v>2741.7477397147077</v>
      </c>
      <c r="Q2570" s="11"/>
      <c r="R2570" s="11"/>
      <c r="S2570" s="11"/>
      <c r="T2570" s="11"/>
      <c r="U2570" s="11"/>
      <c r="V2570" s="11"/>
      <c r="W2570" s="11"/>
      <c r="X2570" s="11"/>
      <c r="Y2570" s="11"/>
      <c r="Z2570" s="11"/>
      <c r="AA2570" s="11"/>
      <c r="AB2570" s="11"/>
    </row>
    <row r="2571" spans="2:28" x14ac:dyDescent="0.2">
      <c r="B2571" s="13">
        <f t="shared" si="451"/>
        <v>2568</v>
      </c>
      <c r="C2571" s="12">
        <v>0.88540055185036093</v>
      </c>
      <c r="D2571" s="11">
        <f t="shared" si="443"/>
        <v>22</v>
      </c>
      <c r="E2571" s="11">
        <f t="shared" si="444"/>
        <v>22</v>
      </c>
      <c r="F2571" s="11">
        <f t="shared" si="445"/>
        <v>3300</v>
      </c>
      <c r="G2571" s="12">
        <v>0.98867574107571354</v>
      </c>
      <c r="H2571" s="27">
        <f t="shared" si="446"/>
        <v>6</v>
      </c>
      <c r="I2571" s="11">
        <f t="shared" si="447"/>
        <v>0</v>
      </c>
      <c r="J2571" s="28">
        <f t="shared" si="448"/>
        <v>0</v>
      </c>
      <c r="K2571" s="28">
        <f t="shared" si="449"/>
        <v>3300</v>
      </c>
      <c r="L2571" s="28">
        <f t="shared" si="450"/>
        <v>2568</v>
      </c>
      <c r="M2571" s="41">
        <f>AVERAGE($K$4:K2571)</f>
        <v>2728.3878504672898</v>
      </c>
      <c r="N2571" s="41">
        <f>_xlfn.STDEV.S($K$4:K2571)</f>
        <v>351.06023714676877</v>
      </c>
      <c r="O2571" s="41">
        <f t="shared" si="452"/>
        <v>2714.8035573590546</v>
      </c>
      <c r="P2571" s="41">
        <f t="shared" si="453"/>
        <v>2741.972143575525</v>
      </c>
      <c r="Q2571" s="11"/>
      <c r="R2571" s="11"/>
      <c r="S2571" s="11"/>
      <c r="T2571" s="11"/>
      <c r="U2571" s="11"/>
      <c r="V2571" s="11"/>
      <c r="W2571" s="11"/>
      <c r="X2571" s="11"/>
      <c r="Y2571" s="11"/>
      <c r="Z2571" s="11"/>
      <c r="AA2571" s="11"/>
      <c r="AB2571" s="11"/>
    </row>
    <row r="2572" spans="2:28" x14ac:dyDescent="0.2">
      <c r="B2572" s="13">
        <f t="shared" si="451"/>
        <v>2569</v>
      </c>
      <c r="C2572" s="12">
        <v>0.24225791365115967</v>
      </c>
      <c r="D2572" s="11">
        <f t="shared" si="443"/>
        <v>18</v>
      </c>
      <c r="E2572" s="11">
        <f t="shared" si="444"/>
        <v>18</v>
      </c>
      <c r="F2572" s="11">
        <f t="shared" si="445"/>
        <v>2700</v>
      </c>
      <c r="G2572" s="12">
        <v>0.74511816325722313</v>
      </c>
      <c r="H2572" s="27">
        <f t="shared" si="446"/>
        <v>3</v>
      </c>
      <c r="I2572" s="11">
        <f t="shared" si="447"/>
        <v>0</v>
      </c>
      <c r="J2572" s="28">
        <f t="shared" si="448"/>
        <v>0</v>
      </c>
      <c r="K2572" s="28">
        <f t="shared" si="449"/>
        <v>2700</v>
      </c>
      <c r="L2572" s="28">
        <f t="shared" si="450"/>
        <v>2569</v>
      </c>
      <c r="M2572" s="41">
        <f>AVERAGE($K$4:K2572)</f>
        <v>2728.3768003114051</v>
      </c>
      <c r="N2572" s="41">
        <f>_xlfn.STDEV.S($K$4:K2572)</f>
        <v>350.99232450342606</v>
      </c>
      <c r="O2572" s="41">
        <f t="shared" si="452"/>
        <v>2714.7977812137697</v>
      </c>
      <c r="P2572" s="41">
        <f t="shared" si="453"/>
        <v>2741.9558194090405</v>
      </c>
      <c r="Q2572" s="11"/>
      <c r="R2572" s="11"/>
      <c r="S2572" s="11"/>
      <c r="T2572" s="11"/>
      <c r="U2572" s="11"/>
      <c r="V2572" s="11"/>
      <c r="W2572" s="11"/>
      <c r="X2572" s="11"/>
      <c r="Y2572" s="11"/>
      <c r="Z2572" s="11"/>
      <c r="AA2572" s="11"/>
      <c r="AB2572" s="11"/>
    </row>
    <row r="2573" spans="2:28" x14ac:dyDescent="0.2">
      <c r="B2573" s="13">
        <f t="shared" si="451"/>
        <v>2570</v>
      </c>
      <c r="C2573" s="12">
        <v>0.85562615662307762</v>
      </c>
      <c r="D2573" s="11">
        <f t="shared" si="443"/>
        <v>22</v>
      </c>
      <c r="E2573" s="11">
        <f t="shared" si="444"/>
        <v>22</v>
      </c>
      <c r="F2573" s="11">
        <f t="shared" si="445"/>
        <v>3300</v>
      </c>
      <c r="G2573" s="12">
        <v>0.87876352874160546</v>
      </c>
      <c r="H2573" s="27">
        <f t="shared" si="446"/>
        <v>4</v>
      </c>
      <c r="I2573" s="11">
        <f t="shared" si="447"/>
        <v>0</v>
      </c>
      <c r="J2573" s="28">
        <f t="shared" si="448"/>
        <v>0</v>
      </c>
      <c r="K2573" s="28">
        <f t="shared" si="449"/>
        <v>3300</v>
      </c>
      <c r="L2573" s="28">
        <f t="shared" si="450"/>
        <v>2570</v>
      </c>
      <c r="M2573" s="41">
        <f>AVERAGE($K$4:K2573)</f>
        <v>2728.5992217898834</v>
      </c>
      <c r="N2573" s="41">
        <f>_xlfn.STDEV.S($K$4:K2573)</f>
        <v>351.10511024815401</v>
      </c>
      <c r="O2573" s="41">
        <f t="shared" si="452"/>
        <v>2715.018484723897</v>
      </c>
      <c r="P2573" s="41">
        <f t="shared" si="453"/>
        <v>2742.1799588558697</v>
      </c>
      <c r="Q2573" s="11"/>
      <c r="R2573" s="11"/>
      <c r="S2573" s="11"/>
      <c r="T2573" s="11"/>
      <c r="U2573" s="11"/>
      <c r="V2573" s="11"/>
      <c r="W2573" s="11"/>
      <c r="X2573" s="11"/>
      <c r="Y2573" s="11"/>
      <c r="Z2573" s="11"/>
      <c r="AA2573" s="11"/>
      <c r="AB2573" s="11"/>
    </row>
    <row r="2574" spans="2:28" x14ac:dyDescent="0.2">
      <c r="B2574" s="13">
        <f t="shared" si="451"/>
        <v>2571</v>
      </c>
      <c r="C2574" s="12">
        <v>0.49408879560972607</v>
      </c>
      <c r="D2574" s="11">
        <f t="shared" si="443"/>
        <v>19</v>
      </c>
      <c r="E2574" s="11">
        <f t="shared" si="444"/>
        <v>19</v>
      </c>
      <c r="F2574" s="11">
        <f t="shared" si="445"/>
        <v>2850</v>
      </c>
      <c r="G2574" s="12">
        <v>0.31905862165473697</v>
      </c>
      <c r="H2574" s="27">
        <f t="shared" si="446"/>
        <v>1</v>
      </c>
      <c r="I2574" s="11">
        <f t="shared" si="447"/>
        <v>0</v>
      </c>
      <c r="J2574" s="28">
        <f t="shared" si="448"/>
        <v>0</v>
      </c>
      <c r="K2574" s="28">
        <f t="shared" si="449"/>
        <v>2850</v>
      </c>
      <c r="L2574" s="28">
        <f t="shared" si="450"/>
        <v>2571</v>
      </c>
      <c r="M2574" s="41">
        <f>AVERAGE($K$4:K2574)</f>
        <v>2728.6464410735121</v>
      </c>
      <c r="N2574" s="41">
        <f>_xlfn.STDEV.S($K$4:K2574)</f>
        <v>351.04496015824611</v>
      </c>
      <c r="O2574" s="41">
        <f t="shared" si="452"/>
        <v>2715.070674044845</v>
      </c>
      <c r="P2574" s="41">
        <f t="shared" si="453"/>
        <v>2742.2222081021791</v>
      </c>
      <c r="Q2574" s="11"/>
      <c r="R2574" s="11"/>
      <c r="S2574" s="11"/>
      <c r="T2574" s="11"/>
      <c r="U2574" s="11"/>
      <c r="V2574" s="11"/>
      <c r="W2574" s="11"/>
      <c r="X2574" s="11"/>
      <c r="Y2574" s="11"/>
      <c r="Z2574" s="11"/>
      <c r="AA2574" s="11"/>
      <c r="AB2574" s="11"/>
    </row>
    <row r="2575" spans="2:28" x14ac:dyDescent="0.2">
      <c r="B2575" s="13">
        <f t="shared" si="451"/>
        <v>2572</v>
      </c>
      <c r="C2575" s="12">
        <v>0.93375222140371728</v>
      </c>
      <c r="D2575" s="11">
        <f t="shared" si="443"/>
        <v>23</v>
      </c>
      <c r="E2575" s="11">
        <f t="shared" si="444"/>
        <v>22</v>
      </c>
      <c r="F2575" s="11">
        <f t="shared" si="445"/>
        <v>3300</v>
      </c>
      <c r="G2575" s="12">
        <v>0.57759478473915538</v>
      </c>
      <c r="H2575" s="27">
        <f t="shared" si="446"/>
        <v>2</v>
      </c>
      <c r="I2575" s="11">
        <f t="shared" si="447"/>
        <v>1</v>
      </c>
      <c r="J2575" s="28">
        <f t="shared" si="448"/>
        <v>500</v>
      </c>
      <c r="K2575" s="28">
        <f t="shared" si="449"/>
        <v>2800</v>
      </c>
      <c r="L2575" s="28">
        <f t="shared" si="450"/>
        <v>2572</v>
      </c>
      <c r="M2575" s="41">
        <f>AVERAGE($K$4:K2575)</f>
        <v>2728.6741835147745</v>
      </c>
      <c r="N2575" s="41">
        <f>_xlfn.STDEV.S($K$4:K2575)</f>
        <v>350.97950340566223</v>
      </c>
      <c r="O2575" s="41">
        <f t="shared" si="452"/>
        <v>2715.1035892562304</v>
      </c>
      <c r="P2575" s="41">
        <f t="shared" si="453"/>
        <v>2742.2447777733187</v>
      </c>
      <c r="Q2575" s="11"/>
      <c r="R2575" s="11"/>
      <c r="S2575" s="11"/>
      <c r="T2575" s="11"/>
      <c r="U2575" s="11"/>
      <c r="V2575" s="11"/>
      <c r="W2575" s="11"/>
      <c r="X2575" s="11"/>
      <c r="Y2575" s="11"/>
      <c r="Z2575" s="11"/>
      <c r="AA2575" s="11"/>
      <c r="AB2575" s="11"/>
    </row>
    <row r="2576" spans="2:28" x14ac:dyDescent="0.2">
      <c r="B2576" s="13">
        <f t="shared" si="451"/>
        <v>2573</v>
      </c>
      <c r="C2576" s="12">
        <v>0.58483373792620263</v>
      </c>
      <c r="D2576" s="11">
        <f t="shared" si="443"/>
        <v>20</v>
      </c>
      <c r="E2576" s="11">
        <f t="shared" si="444"/>
        <v>20</v>
      </c>
      <c r="F2576" s="11">
        <f t="shared" si="445"/>
        <v>3000</v>
      </c>
      <c r="G2576" s="12">
        <v>0.81719126726662816</v>
      </c>
      <c r="H2576" s="27">
        <f t="shared" si="446"/>
        <v>3</v>
      </c>
      <c r="I2576" s="11">
        <f t="shared" si="447"/>
        <v>0</v>
      </c>
      <c r="J2576" s="28">
        <f t="shared" si="448"/>
        <v>0</v>
      </c>
      <c r="K2576" s="28">
        <f t="shared" si="449"/>
        <v>3000</v>
      </c>
      <c r="L2576" s="28">
        <f t="shared" si="450"/>
        <v>2573</v>
      </c>
      <c r="M2576" s="41">
        <f>AVERAGE($K$4:K2576)</f>
        <v>2728.7796346677032</v>
      </c>
      <c r="N2576" s="41">
        <f>_xlfn.STDEV.S($K$4:K2576)</f>
        <v>350.95203115219448</v>
      </c>
      <c r="O2576" s="41">
        <f t="shared" si="452"/>
        <v>2715.2127422709618</v>
      </c>
      <c r="P2576" s="41">
        <f t="shared" si="453"/>
        <v>2742.3465270644447</v>
      </c>
      <c r="Q2576" s="11"/>
      <c r="R2576" s="11"/>
      <c r="S2576" s="11"/>
      <c r="T2576" s="11"/>
      <c r="U2576" s="11"/>
      <c r="V2576" s="11"/>
      <c r="W2576" s="11"/>
      <c r="X2576" s="11"/>
      <c r="Y2576" s="11"/>
      <c r="Z2576" s="11"/>
      <c r="AA2576" s="11"/>
      <c r="AB2576" s="11"/>
    </row>
    <row r="2577" spans="2:28" x14ac:dyDescent="0.2">
      <c r="B2577" s="13">
        <f t="shared" si="451"/>
        <v>2574</v>
      </c>
      <c r="C2577" s="12">
        <v>7.0822038744209892E-2</v>
      </c>
      <c r="D2577" s="11">
        <f t="shared" si="443"/>
        <v>15</v>
      </c>
      <c r="E2577" s="11">
        <f t="shared" si="444"/>
        <v>15</v>
      </c>
      <c r="F2577" s="11">
        <f t="shared" si="445"/>
        <v>2250</v>
      </c>
      <c r="G2577" s="12">
        <v>0.35491654627314995</v>
      </c>
      <c r="H2577" s="27">
        <f t="shared" si="446"/>
        <v>1</v>
      </c>
      <c r="I2577" s="11">
        <f t="shared" si="447"/>
        <v>0</v>
      </c>
      <c r="J2577" s="28">
        <f t="shared" si="448"/>
        <v>0</v>
      </c>
      <c r="K2577" s="28">
        <f t="shared" si="449"/>
        <v>2250</v>
      </c>
      <c r="L2577" s="28">
        <f t="shared" si="450"/>
        <v>2574</v>
      </c>
      <c r="M2577" s="41">
        <f>AVERAGE($K$4:K2577)</f>
        <v>2728.5936285936286</v>
      </c>
      <c r="N2577" s="41">
        <f>_xlfn.STDEV.S($K$4:K2577)</f>
        <v>351.01070487666539</v>
      </c>
      <c r="O2577" s="41">
        <f t="shared" si="452"/>
        <v>2715.0271065738875</v>
      </c>
      <c r="P2577" s="41">
        <f t="shared" si="453"/>
        <v>2742.1601506133698</v>
      </c>
      <c r="Q2577" s="11"/>
      <c r="R2577" s="11"/>
      <c r="S2577" s="11"/>
      <c r="T2577" s="11"/>
      <c r="U2577" s="11"/>
      <c r="V2577" s="11"/>
      <c r="W2577" s="11"/>
      <c r="X2577" s="11"/>
      <c r="Y2577" s="11"/>
      <c r="Z2577" s="11"/>
      <c r="AA2577" s="11"/>
      <c r="AB2577" s="11"/>
    </row>
    <row r="2578" spans="2:28" x14ac:dyDescent="0.2">
      <c r="B2578" s="13">
        <f t="shared" si="451"/>
        <v>2575</v>
      </c>
      <c r="C2578" s="12">
        <v>0.34141923468742419</v>
      </c>
      <c r="D2578" s="11">
        <f t="shared" si="443"/>
        <v>18</v>
      </c>
      <c r="E2578" s="11">
        <f t="shared" si="444"/>
        <v>18</v>
      </c>
      <c r="F2578" s="11">
        <f t="shared" si="445"/>
        <v>2700</v>
      </c>
      <c r="G2578" s="12">
        <v>0.44724208751465089</v>
      </c>
      <c r="H2578" s="27">
        <f t="shared" si="446"/>
        <v>1</v>
      </c>
      <c r="I2578" s="11">
        <f t="shared" si="447"/>
        <v>0</v>
      </c>
      <c r="J2578" s="28">
        <f t="shared" si="448"/>
        <v>0</v>
      </c>
      <c r="K2578" s="28">
        <f t="shared" si="449"/>
        <v>2700</v>
      </c>
      <c r="L2578" s="28">
        <f t="shared" si="450"/>
        <v>2575</v>
      </c>
      <c r="M2578" s="41">
        <f>AVERAGE($K$4:K2578)</f>
        <v>2728.5825242718447</v>
      </c>
      <c r="N2578" s="41">
        <f>_xlfn.STDEV.S($K$4:K2578)</f>
        <v>350.94296672671271</v>
      </c>
      <c r="O2578" s="41">
        <f t="shared" si="452"/>
        <v>2715.0212568265674</v>
      </c>
      <c r="P2578" s="41">
        <f t="shared" si="453"/>
        <v>2742.143791717122</v>
      </c>
      <c r="Q2578" s="11"/>
      <c r="R2578" s="11"/>
      <c r="S2578" s="11"/>
      <c r="T2578" s="11"/>
      <c r="U2578" s="11"/>
      <c r="V2578" s="11"/>
      <c r="W2578" s="11"/>
      <c r="X2578" s="11"/>
      <c r="Y2578" s="11"/>
      <c r="Z2578" s="11"/>
      <c r="AA2578" s="11"/>
      <c r="AB2578" s="11"/>
    </row>
    <row r="2579" spans="2:28" x14ac:dyDescent="0.2">
      <c r="B2579" s="13">
        <f t="shared" si="451"/>
        <v>2576</v>
      </c>
      <c r="C2579" s="12">
        <v>0.92053422721767453</v>
      </c>
      <c r="D2579" s="11">
        <f t="shared" si="443"/>
        <v>23</v>
      </c>
      <c r="E2579" s="11">
        <f t="shared" si="444"/>
        <v>22</v>
      </c>
      <c r="F2579" s="11">
        <f t="shared" si="445"/>
        <v>3300</v>
      </c>
      <c r="G2579" s="12">
        <v>0.12155743990294976</v>
      </c>
      <c r="H2579" s="27">
        <f t="shared" si="446"/>
        <v>1</v>
      </c>
      <c r="I2579" s="11">
        <f t="shared" si="447"/>
        <v>2</v>
      </c>
      <c r="J2579" s="28">
        <f t="shared" si="448"/>
        <v>1000</v>
      </c>
      <c r="K2579" s="28">
        <f t="shared" si="449"/>
        <v>2300</v>
      </c>
      <c r="L2579" s="28">
        <f t="shared" si="450"/>
        <v>2576</v>
      </c>
      <c r="M2579" s="41">
        <f>AVERAGE($K$4:K2579)</f>
        <v>2728.4161490683232</v>
      </c>
      <c r="N2579" s="41">
        <f>_xlfn.STDEV.S($K$4:K2579)</f>
        <v>350.97641216801117</v>
      </c>
      <c r="O2579" s="41">
        <f t="shared" si="452"/>
        <v>2714.8562244292907</v>
      </c>
      <c r="P2579" s="41">
        <f t="shared" si="453"/>
        <v>2741.9760737073557</v>
      </c>
      <c r="Q2579" s="11"/>
      <c r="R2579" s="11"/>
      <c r="S2579" s="11"/>
      <c r="T2579" s="11"/>
      <c r="U2579" s="11"/>
      <c r="V2579" s="11"/>
      <c r="W2579" s="11"/>
      <c r="X2579" s="11"/>
      <c r="Y2579" s="11"/>
      <c r="Z2579" s="11"/>
      <c r="AA2579" s="11"/>
      <c r="AB2579" s="11"/>
    </row>
    <row r="2580" spans="2:28" x14ac:dyDescent="0.2">
      <c r="B2580" s="13">
        <f t="shared" si="451"/>
        <v>2577</v>
      </c>
      <c r="C2580" s="12">
        <v>0.51023434205585427</v>
      </c>
      <c r="D2580" s="11">
        <f t="shared" si="443"/>
        <v>20</v>
      </c>
      <c r="E2580" s="11">
        <f t="shared" si="444"/>
        <v>20</v>
      </c>
      <c r="F2580" s="11">
        <f t="shared" si="445"/>
        <v>3000</v>
      </c>
      <c r="G2580" s="12">
        <v>0.75813289235222503</v>
      </c>
      <c r="H2580" s="27">
        <f t="shared" si="446"/>
        <v>3</v>
      </c>
      <c r="I2580" s="11">
        <f t="shared" si="447"/>
        <v>0</v>
      </c>
      <c r="J2580" s="28">
        <f t="shared" si="448"/>
        <v>0</v>
      </c>
      <c r="K2580" s="28">
        <f t="shared" si="449"/>
        <v>3000</v>
      </c>
      <c r="L2580" s="28">
        <f t="shared" si="450"/>
        <v>2577</v>
      </c>
      <c r="M2580" s="41">
        <f>AVERAGE($K$4:K2580)</f>
        <v>2728.521536670547</v>
      </c>
      <c r="N2580" s="41">
        <f>_xlfn.STDEV.S($K$4:K2580)</f>
        <v>350.94906100723665</v>
      </c>
      <c r="O2580" s="41">
        <f t="shared" si="452"/>
        <v>2714.9653022163834</v>
      </c>
      <c r="P2580" s="41">
        <f t="shared" si="453"/>
        <v>2742.0777711247106</v>
      </c>
      <c r="Q2580" s="11"/>
      <c r="R2580" s="11"/>
      <c r="S2580" s="11"/>
      <c r="T2580" s="11"/>
      <c r="U2580" s="11"/>
      <c r="V2580" s="11"/>
      <c r="W2580" s="11"/>
      <c r="X2580" s="11"/>
      <c r="Y2580" s="11"/>
      <c r="Z2580" s="11"/>
      <c r="AA2580" s="11"/>
      <c r="AB2580" s="11"/>
    </row>
    <row r="2581" spans="2:28" x14ac:dyDescent="0.2">
      <c r="B2581" s="13">
        <f t="shared" si="451"/>
        <v>2578</v>
      </c>
      <c r="C2581" s="12">
        <v>0.99724998038854629</v>
      </c>
      <c r="D2581" s="11">
        <f t="shared" si="443"/>
        <v>25</v>
      </c>
      <c r="E2581" s="11">
        <f t="shared" si="444"/>
        <v>22</v>
      </c>
      <c r="F2581" s="11">
        <f t="shared" si="445"/>
        <v>3300</v>
      </c>
      <c r="G2581" s="12">
        <v>0.65108185984468414</v>
      </c>
      <c r="H2581" s="27">
        <f t="shared" si="446"/>
        <v>3</v>
      </c>
      <c r="I2581" s="11">
        <f t="shared" si="447"/>
        <v>0</v>
      </c>
      <c r="J2581" s="28">
        <f t="shared" si="448"/>
        <v>0</v>
      </c>
      <c r="K2581" s="28">
        <f t="shared" si="449"/>
        <v>3300</v>
      </c>
      <c r="L2581" s="28">
        <f t="shared" si="450"/>
        <v>2578</v>
      </c>
      <c r="M2581" s="41">
        <f>AVERAGE($K$4:K2581)</f>
        <v>2728.7432117920871</v>
      </c>
      <c r="N2581" s="41">
        <f>_xlfn.STDEV.S($K$4:K2581)</f>
        <v>351.06143613158156</v>
      </c>
      <c r="O2581" s="41">
        <f t="shared" si="452"/>
        <v>2715.1852693694282</v>
      </c>
      <c r="P2581" s="41">
        <f t="shared" si="453"/>
        <v>2742.301154214746</v>
      </c>
      <c r="Q2581" s="11"/>
      <c r="R2581" s="11"/>
      <c r="S2581" s="11"/>
      <c r="T2581" s="11"/>
      <c r="U2581" s="11"/>
      <c r="V2581" s="11"/>
      <c r="W2581" s="11"/>
      <c r="X2581" s="11"/>
      <c r="Y2581" s="11"/>
      <c r="Z2581" s="11"/>
      <c r="AA2581" s="11"/>
      <c r="AB2581" s="11"/>
    </row>
    <row r="2582" spans="2:28" x14ac:dyDescent="0.2">
      <c r="B2582" s="13">
        <f t="shared" si="451"/>
        <v>2579</v>
      </c>
      <c r="C2582" s="12">
        <v>0.76661839529437104</v>
      </c>
      <c r="D2582" s="11">
        <f t="shared" si="443"/>
        <v>21</v>
      </c>
      <c r="E2582" s="11">
        <f t="shared" si="444"/>
        <v>21</v>
      </c>
      <c r="F2582" s="11">
        <f t="shared" si="445"/>
        <v>3150</v>
      </c>
      <c r="G2582" s="12">
        <v>0.7276751967933307</v>
      </c>
      <c r="H2582" s="27">
        <f t="shared" si="446"/>
        <v>3</v>
      </c>
      <c r="I2582" s="11">
        <f t="shared" si="447"/>
        <v>0</v>
      </c>
      <c r="J2582" s="28">
        <f t="shared" si="448"/>
        <v>0</v>
      </c>
      <c r="K2582" s="28">
        <f t="shared" si="449"/>
        <v>3150</v>
      </c>
      <c r="L2582" s="28">
        <f t="shared" si="450"/>
        <v>2579</v>
      </c>
      <c r="M2582" s="41">
        <f>AVERAGE($K$4:K2582)</f>
        <v>2728.9065529274912</v>
      </c>
      <c r="N2582" s="41">
        <f>_xlfn.STDEV.S($K$4:K2582)</f>
        <v>351.09134765537874</v>
      </c>
      <c r="O2582" s="41">
        <f t="shared" si="452"/>
        <v>2715.3500868028659</v>
      </c>
      <c r="P2582" s="41">
        <f t="shared" si="453"/>
        <v>2742.4630190521166</v>
      </c>
      <c r="Q2582" s="11"/>
      <c r="R2582" s="11"/>
      <c r="S2582" s="11"/>
      <c r="T2582" s="11"/>
      <c r="U2582" s="11"/>
      <c r="V2582" s="11"/>
      <c r="W2582" s="11"/>
      <c r="X2582" s="11"/>
      <c r="Y2582" s="11"/>
      <c r="Z2582" s="11"/>
      <c r="AA2582" s="11"/>
      <c r="AB2582" s="11"/>
    </row>
    <row r="2583" spans="2:28" x14ac:dyDescent="0.2">
      <c r="B2583" s="13">
        <f t="shared" si="451"/>
        <v>2580</v>
      </c>
      <c r="C2583" s="12">
        <v>0.48193900292851566</v>
      </c>
      <c r="D2583" s="11">
        <f t="shared" si="443"/>
        <v>19</v>
      </c>
      <c r="E2583" s="11">
        <f t="shared" si="444"/>
        <v>19</v>
      </c>
      <c r="F2583" s="11">
        <f t="shared" si="445"/>
        <v>2850</v>
      </c>
      <c r="G2583" s="12">
        <v>0.76055000181778176</v>
      </c>
      <c r="H2583" s="27">
        <f t="shared" si="446"/>
        <v>3</v>
      </c>
      <c r="I2583" s="11">
        <f t="shared" si="447"/>
        <v>0</v>
      </c>
      <c r="J2583" s="28">
        <f t="shared" si="448"/>
        <v>0</v>
      </c>
      <c r="K2583" s="28">
        <f t="shared" si="449"/>
        <v>2850</v>
      </c>
      <c r="L2583" s="28">
        <f t="shared" si="450"/>
        <v>2580</v>
      </c>
      <c r="M2583" s="41">
        <f>AVERAGE($K$4:K2583)</f>
        <v>2728.953488372093</v>
      </c>
      <c r="N2583" s="41">
        <f>_xlfn.STDEV.S($K$4:K2583)</f>
        <v>351.03136934454017</v>
      </c>
      <c r="O2583" s="41">
        <f t="shared" si="452"/>
        <v>2715.4019676477083</v>
      </c>
      <c r="P2583" s="41">
        <f t="shared" si="453"/>
        <v>2742.5050090964778</v>
      </c>
      <c r="Q2583" s="11"/>
      <c r="R2583" s="11"/>
      <c r="S2583" s="11"/>
      <c r="T2583" s="11"/>
      <c r="U2583" s="11"/>
      <c r="V2583" s="11"/>
      <c r="W2583" s="11"/>
      <c r="X2583" s="11"/>
      <c r="Y2583" s="11"/>
      <c r="Z2583" s="11"/>
      <c r="AA2583" s="11"/>
      <c r="AB2583" s="11"/>
    </row>
    <row r="2584" spans="2:28" x14ac:dyDescent="0.2">
      <c r="B2584" s="13">
        <f t="shared" si="451"/>
        <v>2581</v>
      </c>
      <c r="C2584" s="12">
        <v>0.20401528427331639</v>
      </c>
      <c r="D2584" s="11">
        <f t="shared" si="443"/>
        <v>17</v>
      </c>
      <c r="E2584" s="11">
        <f t="shared" si="444"/>
        <v>17</v>
      </c>
      <c r="F2584" s="11">
        <f t="shared" si="445"/>
        <v>2550</v>
      </c>
      <c r="G2584" s="12">
        <v>4.5329812032098959E-2</v>
      </c>
      <c r="H2584" s="27">
        <f t="shared" si="446"/>
        <v>0</v>
      </c>
      <c r="I2584" s="11">
        <f t="shared" si="447"/>
        <v>0</v>
      </c>
      <c r="J2584" s="28">
        <f t="shared" si="448"/>
        <v>0</v>
      </c>
      <c r="K2584" s="28">
        <f t="shared" si="449"/>
        <v>2550</v>
      </c>
      <c r="L2584" s="28">
        <f t="shared" si="450"/>
        <v>2581</v>
      </c>
      <c r="M2584" s="41">
        <f>AVERAGE($K$4:K2584)</f>
        <v>2728.8841534289036</v>
      </c>
      <c r="N2584" s="41">
        <f>_xlfn.STDEV.S($K$4:K2584)</f>
        <v>350.98100964654645</v>
      </c>
      <c r="O2584" s="41">
        <f t="shared" si="452"/>
        <v>2715.3372044233838</v>
      </c>
      <c r="P2584" s="41">
        <f t="shared" si="453"/>
        <v>2742.4311024344233</v>
      </c>
      <c r="Q2584" s="11"/>
      <c r="R2584" s="11"/>
      <c r="S2584" s="11"/>
      <c r="T2584" s="11"/>
      <c r="U2584" s="11"/>
      <c r="V2584" s="11"/>
      <c r="W2584" s="11"/>
      <c r="X2584" s="11"/>
      <c r="Y2584" s="11"/>
      <c r="Z2584" s="11"/>
      <c r="AA2584" s="11"/>
      <c r="AB2584" s="11"/>
    </row>
    <row r="2585" spans="2:28" x14ac:dyDescent="0.2">
      <c r="B2585" s="13">
        <f t="shared" si="451"/>
        <v>2582</v>
      </c>
      <c r="C2585" s="12">
        <v>0.49634966222702004</v>
      </c>
      <c r="D2585" s="11">
        <f t="shared" si="443"/>
        <v>19</v>
      </c>
      <c r="E2585" s="11">
        <f t="shared" si="444"/>
        <v>19</v>
      </c>
      <c r="F2585" s="11">
        <f t="shared" si="445"/>
        <v>2850</v>
      </c>
      <c r="G2585" s="12">
        <v>0.8875779244394002</v>
      </c>
      <c r="H2585" s="27">
        <f t="shared" si="446"/>
        <v>4</v>
      </c>
      <c r="I2585" s="11">
        <f t="shared" si="447"/>
        <v>0</v>
      </c>
      <c r="J2585" s="28">
        <f t="shared" si="448"/>
        <v>0</v>
      </c>
      <c r="K2585" s="28">
        <f t="shared" si="449"/>
        <v>2850</v>
      </c>
      <c r="L2585" s="28">
        <f t="shared" si="450"/>
        <v>2582</v>
      </c>
      <c r="M2585" s="41">
        <f>AVERAGE($K$4:K2585)</f>
        <v>2728.9310611928736</v>
      </c>
      <c r="N2585" s="41">
        <f>_xlfn.STDEV.S($K$4:K2585)</f>
        <v>350.92110473289569</v>
      </c>
      <c r="O2585" s="41">
        <f t="shared" si="452"/>
        <v>2715.3890499732884</v>
      </c>
      <c r="P2585" s="41">
        <f t="shared" si="453"/>
        <v>2742.4730724124588</v>
      </c>
      <c r="Q2585" s="11"/>
      <c r="R2585" s="11"/>
      <c r="S2585" s="11"/>
      <c r="T2585" s="11"/>
      <c r="U2585" s="11"/>
      <c r="V2585" s="11"/>
      <c r="W2585" s="11"/>
      <c r="X2585" s="11"/>
      <c r="Y2585" s="11"/>
      <c r="Z2585" s="11"/>
      <c r="AA2585" s="11"/>
      <c r="AB2585" s="11"/>
    </row>
    <row r="2586" spans="2:28" x14ac:dyDescent="0.2">
      <c r="B2586" s="13">
        <f t="shared" si="451"/>
        <v>2583</v>
      </c>
      <c r="C2586" s="12">
        <v>0.15167392048820616</v>
      </c>
      <c r="D2586" s="11">
        <f t="shared" si="443"/>
        <v>17</v>
      </c>
      <c r="E2586" s="11">
        <f t="shared" si="444"/>
        <v>17</v>
      </c>
      <c r="F2586" s="11">
        <f t="shared" si="445"/>
        <v>2550</v>
      </c>
      <c r="G2586" s="12">
        <v>0.4335416395730417</v>
      </c>
      <c r="H2586" s="27">
        <f t="shared" si="446"/>
        <v>1</v>
      </c>
      <c r="I2586" s="11">
        <f t="shared" si="447"/>
        <v>0</v>
      </c>
      <c r="J2586" s="28">
        <f t="shared" si="448"/>
        <v>0</v>
      </c>
      <c r="K2586" s="28">
        <f t="shared" si="449"/>
        <v>2550</v>
      </c>
      <c r="L2586" s="28">
        <f t="shared" si="450"/>
        <v>2583</v>
      </c>
      <c r="M2586" s="41">
        <f>AVERAGE($K$4:K2586)</f>
        <v>2728.8617886178863</v>
      </c>
      <c r="N2586" s="41">
        <f>_xlfn.STDEV.S($K$4:K2586)</f>
        <v>350.87080652737967</v>
      </c>
      <c r="O2586" s="41">
        <f t="shared" si="452"/>
        <v>2715.3243421116517</v>
      </c>
      <c r="P2586" s="41">
        <f t="shared" si="453"/>
        <v>2742.3992351241209</v>
      </c>
      <c r="Q2586" s="11"/>
      <c r="R2586" s="11"/>
      <c r="S2586" s="11"/>
      <c r="T2586" s="11"/>
      <c r="U2586" s="11"/>
      <c r="V2586" s="11"/>
      <c r="W2586" s="11"/>
      <c r="X2586" s="11"/>
      <c r="Y2586" s="11"/>
      <c r="Z2586" s="11"/>
      <c r="AA2586" s="11"/>
      <c r="AB2586" s="11"/>
    </row>
    <row r="2587" spans="2:28" x14ac:dyDescent="0.2">
      <c r="B2587" s="13">
        <f t="shared" si="451"/>
        <v>2584</v>
      </c>
      <c r="C2587" s="12">
        <v>0.17604850384412174</v>
      </c>
      <c r="D2587" s="11">
        <f t="shared" si="443"/>
        <v>17</v>
      </c>
      <c r="E2587" s="11">
        <f t="shared" si="444"/>
        <v>17</v>
      </c>
      <c r="F2587" s="11">
        <f t="shared" si="445"/>
        <v>2550</v>
      </c>
      <c r="G2587" s="12">
        <v>0.14453949235908015</v>
      </c>
      <c r="H2587" s="27">
        <f t="shared" si="446"/>
        <v>0</v>
      </c>
      <c r="I2587" s="11">
        <f t="shared" si="447"/>
        <v>0</v>
      </c>
      <c r="J2587" s="28">
        <f t="shared" si="448"/>
        <v>0</v>
      </c>
      <c r="K2587" s="28">
        <f t="shared" si="449"/>
        <v>2550</v>
      </c>
      <c r="L2587" s="28">
        <f t="shared" si="450"/>
        <v>2584</v>
      </c>
      <c r="M2587" s="41">
        <f>AVERAGE($K$4:K2587)</f>
        <v>2728.7925696594425</v>
      </c>
      <c r="N2587" s="41">
        <f>_xlfn.STDEV.S($K$4:K2587)</f>
        <v>350.82052639651704</v>
      </c>
      <c r="O2587" s="41">
        <f t="shared" si="452"/>
        <v>2715.2596848926896</v>
      </c>
      <c r="P2587" s="41">
        <f t="shared" si="453"/>
        <v>2742.3254544261954</v>
      </c>
      <c r="Q2587" s="11"/>
      <c r="R2587" s="11"/>
      <c r="S2587" s="11"/>
      <c r="T2587" s="11"/>
      <c r="U2587" s="11"/>
      <c r="V2587" s="11"/>
      <c r="W2587" s="11"/>
      <c r="X2587" s="11"/>
      <c r="Y2587" s="11"/>
      <c r="Z2587" s="11"/>
      <c r="AA2587" s="11"/>
      <c r="AB2587" s="11"/>
    </row>
    <row r="2588" spans="2:28" x14ac:dyDescent="0.2">
      <c r="B2588" s="13">
        <f t="shared" si="451"/>
        <v>2585</v>
      </c>
      <c r="C2588" s="12">
        <v>0.38020381821503979</v>
      </c>
      <c r="D2588" s="11">
        <f t="shared" si="443"/>
        <v>19</v>
      </c>
      <c r="E2588" s="11">
        <f t="shared" si="444"/>
        <v>19</v>
      </c>
      <c r="F2588" s="11">
        <f t="shared" si="445"/>
        <v>2850</v>
      </c>
      <c r="G2588" s="12">
        <v>8.2848295306288899E-2</v>
      </c>
      <c r="H2588" s="27">
        <f t="shared" si="446"/>
        <v>0</v>
      </c>
      <c r="I2588" s="11">
        <f t="shared" si="447"/>
        <v>0</v>
      </c>
      <c r="J2588" s="28">
        <f t="shared" si="448"/>
        <v>0</v>
      </c>
      <c r="K2588" s="28">
        <f t="shared" si="449"/>
        <v>2850</v>
      </c>
      <c r="L2588" s="28">
        <f t="shared" si="450"/>
        <v>2585</v>
      </c>
      <c r="M2588" s="41">
        <f>AVERAGE($K$4:K2588)</f>
        <v>2728.8394584139264</v>
      </c>
      <c r="N2588" s="41">
        <f>_xlfn.STDEV.S($K$4:K2588)</f>
        <v>350.76073803442603</v>
      </c>
      <c r="O2588" s="41">
        <f t="shared" si="452"/>
        <v>2715.3114998209558</v>
      </c>
      <c r="P2588" s="41">
        <f t="shared" si="453"/>
        <v>2742.3674170068971</v>
      </c>
      <c r="Q2588" s="11"/>
      <c r="R2588" s="11"/>
      <c r="S2588" s="11"/>
      <c r="T2588" s="11"/>
      <c r="U2588" s="11"/>
      <c r="V2588" s="11"/>
      <c r="W2588" s="11"/>
      <c r="X2588" s="11"/>
      <c r="Y2588" s="11"/>
      <c r="Z2588" s="11"/>
      <c r="AA2588" s="11"/>
      <c r="AB2588" s="11"/>
    </row>
    <row r="2589" spans="2:28" x14ac:dyDescent="0.2">
      <c r="B2589" s="13">
        <f t="shared" si="451"/>
        <v>2586</v>
      </c>
      <c r="C2589" s="12">
        <v>0.23078834531239101</v>
      </c>
      <c r="D2589" s="11">
        <f t="shared" si="443"/>
        <v>17</v>
      </c>
      <c r="E2589" s="11">
        <f t="shared" si="444"/>
        <v>17</v>
      </c>
      <c r="F2589" s="11">
        <f t="shared" si="445"/>
        <v>2550</v>
      </c>
      <c r="G2589" s="12">
        <v>0.38745501659246606</v>
      </c>
      <c r="H2589" s="27">
        <f t="shared" si="446"/>
        <v>1</v>
      </c>
      <c r="I2589" s="11">
        <f t="shared" si="447"/>
        <v>0</v>
      </c>
      <c r="J2589" s="28">
        <f t="shared" si="448"/>
        <v>0</v>
      </c>
      <c r="K2589" s="28">
        <f t="shared" si="449"/>
        <v>2550</v>
      </c>
      <c r="L2589" s="28">
        <f t="shared" si="450"/>
        <v>2586</v>
      </c>
      <c r="M2589" s="41">
        <f>AVERAGE($K$4:K2589)</f>
        <v>2728.7703016241298</v>
      </c>
      <c r="N2589" s="41">
        <f>_xlfn.STDEV.S($K$4:K2589)</f>
        <v>350.71051923405173</v>
      </c>
      <c r="O2589" s="41">
        <f t="shared" si="452"/>
        <v>2715.2468977884096</v>
      </c>
      <c r="P2589" s="41">
        <f t="shared" si="453"/>
        <v>2742.2937054598501</v>
      </c>
      <c r="Q2589" s="11"/>
      <c r="R2589" s="11"/>
      <c r="S2589" s="11"/>
      <c r="T2589" s="11"/>
      <c r="U2589" s="11"/>
      <c r="V2589" s="11"/>
      <c r="W2589" s="11"/>
      <c r="X2589" s="11"/>
      <c r="Y2589" s="11"/>
      <c r="Z2589" s="11"/>
      <c r="AA2589" s="11"/>
      <c r="AB2589" s="11"/>
    </row>
    <row r="2590" spans="2:28" x14ac:dyDescent="0.2">
      <c r="B2590" s="13">
        <f t="shared" si="451"/>
        <v>2587</v>
      </c>
      <c r="C2590" s="12">
        <v>0.57063194175345644</v>
      </c>
      <c r="D2590" s="11">
        <f t="shared" si="443"/>
        <v>20</v>
      </c>
      <c r="E2590" s="11">
        <f t="shared" si="444"/>
        <v>20</v>
      </c>
      <c r="F2590" s="11">
        <f t="shared" si="445"/>
        <v>3000</v>
      </c>
      <c r="G2590" s="12">
        <v>0.63729930627079312</v>
      </c>
      <c r="H2590" s="27">
        <f t="shared" si="446"/>
        <v>2</v>
      </c>
      <c r="I2590" s="11">
        <f t="shared" si="447"/>
        <v>0</v>
      </c>
      <c r="J2590" s="28">
        <f t="shared" si="448"/>
        <v>0</v>
      </c>
      <c r="K2590" s="28">
        <f t="shared" si="449"/>
        <v>3000</v>
      </c>
      <c r="L2590" s="28">
        <f t="shared" si="450"/>
        <v>2587</v>
      </c>
      <c r="M2590" s="41">
        <f>AVERAGE($K$4:K2590)</f>
        <v>2728.8751449555471</v>
      </c>
      <c r="N2590" s="41">
        <f>_xlfn.STDEV.S($K$4:K2590)</f>
        <v>350.68325016429475</v>
      </c>
      <c r="O2590" s="41">
        <f t="shared" si="452"/>
        <v>2715.3554088372421</v>
      </c>
      <c r="P2590" s="41">
        <f t="shared" si="453"/>
        <v>2742.394881073852</v>
      </c>
      <c r="Q2590" s="11"/>
      <c r="R2590" s="11"/>
      <c r="S2590" s="11"/>
      <c r="T2590" s="11"/>
      <c r="U2590" s="11"/>
      <c r="V2590" s="11"/>
      <c r="W2590" s="11"/>
      <c r="X2590" s="11"/>
      <c r="Y2590" s="11"/>
      <c r="Z2590" s="11"/>
      <c r="AA2590" s="11"/>
      <c r="AB2590" s="11"/>
    </row>
    <row r="2591" spans="2:28" x14ac:dyDescent="0.2">
      <c r="B2591" s="13">
        <f t="shared" si="451"/>
        <v>2588</v>
      </c>
      <c r="C2591" s="12">
        <v>0.71427882152191202</v>
      </c>
      <c r="D2591" s="11">
        <f t="shared" si="443"/>
        <v>21</v>
      </c>
      <c r="E2591" s="11">
        <f t="shared" si="444"/>
        <v>21</v>
      </c>
      <c r="F2591" s="11">
        <f t="shared" si="445"/>
        <v>3150</v>
      </c>
      <c r="G2591" s="12">
        <v>9.0236993090410778E-2</v>
      </c>
      <c r="H2591" s="27">
        <f t="shared" si="446"/>
        <v>0</v>
      </c>
      <c r="I2591" s="11">
        <f t="shared" si="447"/>
        <v>2</v>
      </c>
      <c r="J2591" s="28">
        <f t="shared" si="448"/>
        <v>1000</v>
      </c>
      <c r="K2591" s="28">
        <f t="shared" si="449"/>
        <v>2150</v>
      </c>
      <c r="L2591" s="28">
        <f t="shared" si="450"/>
        <v>2588</v>
      </c>
      <c r="M2591" s="41">
        <f>AVERAGE($K$4:K2591)</f>
        <v>2728.6514683153014</v>
      </c>
      <c r="N2591" s="41">
        <f>_xlfn.STDEV.S($K$4:K2591)</f>
        <v>350.80006498174214</v>
      </c>
      <c r="O2591" s="41">
        <f t="shared" si="452"/>
        <v>2715.1298442616967</v>
      </c>
      <c r="P2591" s="41">
        <f t="shared" si="453"/>
        <v>2742.1730923689061</v>
      </c>
      <c r="Q2591" s="11"/>
      <c r="R2591" s="11"/>
      <c r="S2591" s="11"/>
      <c r="T2591" s="11"/>
      <c r="U2591" s="11"/>
      <c r="V2591" s="11"/>
      <c r="W2591" s="11"/>
      <c r="X2591" s="11"/>
      <c r="Y2591" s="11"/>
      <c r="Z2591" s="11"/>
      <c r="AA2591" s="11"/>
      <c r="AB2591" s="11"/>
    </row>
    <row r="2592" spans="2:28" x14ac:dyDescent="0.2">
      <c r="B2592" s="13">
        <f t="shared" si="451"/>
        <v>2589</v>
      </c>
      <c r="C2592" s="12">
        <v>0.29836178617788578</v>
      </c>
      <c r="D2592" s="11">
        <f t="shared" si="443"/>
        <v>18</v>
      </c>
      <c r="E2592" s="11">
        <f t="shared" si="444"/>
        <v>18</v>
      </c>
      <c r="F2592" s="11">
        <f t="shared" si="445"/>
        <v>2700</v>
      </c>
      <c r="G2592" s="12">
        <v>0.55164274315914674</v>
      </c>
      <c r="H2592" s="27">
        <f t="shared" si="446"/>
        <v>2</v>
      </c>
      <c r="I2592" s="11">
        <f t="shared" si="447"/>
        <v>0</v>
      </c>
      <c r="J2592" s="28">
        <f t="shared" si="448"/>
        <v>0</v>
      </c>
      <c r="K2592" s="28">
        <f t="shared" si="449"/>
        <v>2700</v>
      </c>
      <c r="L2592" s="28">
        <f t="shared" si="450"/>
        <v>2589</v>
      </c>
      <c r="M2592" s="41">
        <f>AVERAGE($K$4:K2592)</f>
        <v>2728.6404016994979</v>
      </c>
      <c r="N2592" s="41">
        <f>_xlfn.STDEV.S($K$4:K2592)</f>
        <v>350.73273609578501</v>
      </c>
      <c r="O2592" s="41">
        <f t="shared" si="452"/>
        <v>2715.1239864006011</v>
      </c>
      <c r="P2592" s="41">
        <f t="shared" si="453"/>
        <v>2742.1568169983948</v>
      </c>
      <c r="Q2592" s="11"/>
      <c r="R2592" s="11"/>
      <c r="S2592" s="11"/>
      <c r="T2592" s="11"/>
      <c r="U2592" s="11"/>
      <c r="V2592" s="11"/>
      <c r="W2592" s="11"/>
      <c r="X2592" s="11"/>
      <c r="Y2592" s="11"/>
      <c r="Z2592" s="11"/>
      <c r="AA2592" s="11"/>
      <c r="AB2592" s="11"/>
    </row>
    <row r="2593" spans="2:28" x14ac:dyDescent="0.2">
      <c r="B2593" s="13">
        <f t="shared" si="451"/>
        <v>2590</v>
      </c>
      <c r="C2593" s="12">
        <v>0.6843347463169599</v>
      </c>
      <c r="D2593" s="11">
        <f t="shared" si="443"/>
        <v>21</v>
      </c>
      <c r="E2593" s="11">
        <f t="shared" si="444"/>
        <v>21</v>
      </c>
      <c r="F2593" s="11">
        <f t="shared" si="445"/>
        <v>3150</v>
      </c>
      <c r="G2593" s="12">
        <v>0.66982607728164878</v>
      </c>
      <c r="H2593" s="27">
        <f t="shared" si="446"/>
        <v>3</v>
      </c>
      <c r="I2593" s="11">
        <f t="shared" si="447"/>
        <v>0</v>
      </c>
      <c r="J2593" s="28">
        <f t="shared" si="448"/>
        <v>0</v>
      </c>
      <c r="K2593" s="28">
        <f t="shared" si="449"/>
        <v>3150</v>
      </c>
      <c r="L2593" s="28">
        <f t="shared" si="450"/>
        <v>2590</v>
      </c>
      <c r="M2593" s="41">
        <f>AVERAGE($K$4:K2593)</f>
        <v>2728.8030888030889</v>
      </c>
      <c r="N2593" s="41">
        <f>_xlfn.STDEV.S($K$4:K2593)</f>
        <v>350.76272329788117</v>
      </c>
      <c r="O2593" s="41">
        <f t="shared" si="452"/>
        <v>2715.288130131999</v>
      </c>
      <c r="P2593" s="41">
        <f t="shared" si="453"/>
        <v>2742.3180474741789</v>
      </c>
      <c r="Q2593" s="11"/>
      <c r="R2593" s="11"/>
      <c r="S2593" s="11"/>
      <c r="T2593" s="11"/>
      <c r="U2593" s="11"/>
      <c r="V2593" s="11"/>
      <c r="W2593" s="11"/>
      <c r="X2593" s="11"/>
      <c r="Y2593" s="11"/>
      <c r="Z2593" s="11"/>
      <c r="AA2593" s="11"/>
      <c r="AB2593" s="11"/>
    </row>
    <row r="2594" spans="2:28" x14ac:dyDescent="0.2">
      <c r="B2594" s="13">
        <f t="shared" si="451"/>
        <v>2591</v>
      </c>
      <c r="C2594" s="12">
        <v>0.43523961052731619</v>
      </c>
      <c r="D2594" s="11">
        <f t="shared" si="443"/>
        <v>19</v>
      </c>
      <c r="E2594" s="11">
        <f t="shared" si="444"/>
        <v>19</v>
      </c>
      <c r="F2594" s="11">
        <f t="shared" si="445"/>
        <v>2850</v>
      </c>
      <c r="G2594" s="12">
        <v>0.44479194191583982</v>
      </c>
      <c r="H2594" s="27">
        <f t="shared" si="446"/>
        <v>2</v>
      </c>
      <c r="I2594" s="11">
        <f t="shared" si="447"/>
        <v>0</v>
      </c>
      <c r="J2594" s="28">
        <f t="shared" si="448"/>
        <v>0</v>
      </c>
      <c r="K2594" s="28">
        <f t="shared" si="449"/>
        <v>2850</v>
      </c>
      <c r="L2594" s="28">
        <f t="shared" si="450"/>
        <v>2591</v>
      </c>
      <c r="M2594" s="41">
        <f>AVERAGE($K$4:K2594)</f>
        <v>2728.8498649170206</v>
      </c>
      <c r="N2594" s="41">
        <f>_xlfn.STDEV.S($K$4:K2594)</f>
        <v>350.70308454949543</v>
      </c>
      <c r="O2594" s="41">
        <f t="shared" si="452"/>
        <v>2715.3398144452958</v>
      </c>
      <c r="P2594" s="41">
        <f t="shared" si="453"/>
        <v>2742.3599153887453</v>
      </c>
      <c r="Q2594" s="11"/>
      <c r="R2594" s="11"/>
      <c r="S2594" s="11"/>
      <c r="T2594" s="11"/>
      <c r="U2594" s="11"/>
      <c r="V2594" s="11"/>
      <c r="W2594" s="11"/>
      <c r="X2594" s="11"/>
      <c r="Y2594" s="11"/>
      <c r="Z2594" s="11"/>
      <c r="AA2594" s="11"/>
      <c r="AB2594" s="11"/>
    </row>
    <row r="2595" spans="2:28" x14ac:dyDescent="0.2">
      <c r="B2595" s="13">
        <f t="shared" si="451"/>
        <v>2592</v>
      </c>
      <c r="C2595" s="12">
        <v>8.1991177167797247E-3</v>
      </c>
      <c r="D2595" s="11">
        <f t="shared" si="443"/>
        <v>14</v>
      </c>
      <c r="E2595" s="11">
        <f t="shared" si="444"/>
        <v>14</v>
      </c>
      <c r="F2595" s="11">
        <f t="shared" si="445"/>
        <v>2100</v>
      </c>
      <c r="G2595" s="12">
        <v>5.9016877263158851E-2</v>
      </c>
      <c r="H2595" s="27">
        <f t="shared" si="446"/>
        <v>0</v>
      </c>
      <c r="I2595" s="11">
        <f t="shared" si="447"/>
        <v>0</v>
      </c>
      <c r="J2595" s="28">
        <f t="shared" si="448"/>
        <v>0</v>
      </c>
      <c r="K2595" s="28">
        <f t="shared" si="449"/>
        <v>2100</v>
      </c>
      <c r="L2595" s="28">
        <f t="shared" si="450"/>
        <v>2592</v>
      </c>
      <c r="M2595" s="41">
        <f>AVERAGE($K$4:K2595)</f>
        <v>2728.6072530864199</v>
      </c>
      <c r="N2595" s="41">
        <f>_xlfn.STDEV.S($K$4:K2595)</f>
        <v>350.85289046307184</v>
      </c>
      <c r="O2595" s="41">
        <f t="shared" si="452"/>
        <v>2715.0940415861073</v>
      </c>
      <c r="P2595" s="41">
        <f t="shared" si="453"/>
        <v>2742.1204645867324</v>
      </c>
      <c r="Q2595" s="11"/>
      <c r="R2595" s="11"/>
      <c r="S2595" s="11"/>
      <c r="T2595" s="11"/>
      <c r="U2595" s="11"/>
      <c r="V2595" s="11"/>
      <c r="W2595" s="11"/>
      <c r="X2595" s="11"/>
      <c r="Y2595" s="11"/>
      <c r="Z2595" s="11"/>
      <c r="AA2595" s="11"/>
      <c r="AB2595" s="11"/>
    </row>
    <row r="2596" spans="2:28" x14ac:dyDescent="0.2">
      <c r="B2596" s="13">
        <f t="shared" si="451"/>
        <v>2593</v>
      </c>
      <c r="C2596" s="12">
        <v>0.31020988786817472</v>
      </c>
      <c r="D2596" s="11">
        <f t="shared" si="443"/>
        <v>18</v>
      </c>
      <c r="E2596" s="11">
        <f t="shared" si="444"/>
        <v>18</v>
      </c>
      <c r="F2596" s="11">
        <f t="shared" si="445"/>
        <v>2700</v>
      </c>
      <c r="G2596" s="12">
        <v>0.30085775970625839</v>
      </c>
      <c r="H2596" s="27">
        <f t="shared" si="446"/>
        <v>1</v>
      </c>
      <c r="I2596" s="11">
        <f t="shared" si="447"/>
        <v>0</v>
      </c>
      <c r="J2596" s="28">
        <f t="shared" si="448"/>
        <v>0</v>
      </c>
      <c r="K2596" s="28">
        <f t="shared" si="449"/>
        <v>2700</v>
      </c>
      <c r="L2596" s="28">
        <f t="shared" si="450"/>
        <v>2593</v>
      </c>
      <c r="M2596" s="41">
        <f>AVERAGE($K$4:K2596)</f>
        <v>2728.5962205939068</v>
      </c>
      <c r="N2596" s="41">
        <f>_xlfn.STDEV.S($K$4:K2596)</f>
        <v>350.78565383922745</v>
      </c>
      <c r="O2596" s="41">
        <f t="shared" si="452"/>
        <v>2715.0882066310464</v>
      </c>
      <c r="P2596" s="41">
        <f t="shared" si="453"/>
        <v>2742.1042345567671</v>
      </c>
      <c r="Q2596" s="11"/>
      <c r="R2596" s="11"/>
      <c r="S2596" s="11"/>
      <c r="T2596" s="11"/>
      <c r="U2596" s="11"/>
      <c r="V2596" s="11"/>
      <c r="W2596" s="11"/>
      <c r="X2596" s="11"/>
      <c r="Y2596" s="11"/>
      <c r="Z2596" s="11"/>
      <c r="AA2596" s="11"/>
      <c r="AB2596" s="11"/>
    </row>
    <row r="2597" spans="2:28" x14ac:dyDescent="0.2">
      <c r="B2597" s="13">
        <f t="shared" si="451"/>
        <v>2594</v>
      </c>
      <c r="C2597" s="12">
        <v>0.1124200051293901</v>
      </c>
      <c r="D2597" s="11">
        <f t="shared" si="443"/>
        <v>16</v>
      </c>
      <c r="E2597" s="11">
        <f t="shared" si="444"/>
        <v>16</v>
      </c>
      <c r="F2597" s="11">
        <f t="shared" si="445"/>
        <v>2400</v>
      </c>
      <c r="G2597" s="12">
        <v>8.1695985397604809E-2</v>
      </c>
      <c r="H2597" s="27">
        <f t="shared" si="446"/>
        <v>0</v>
      </c>
      <c r="I2597" s="11">
        <f t="shared" si="447"/>
        <v>0</v>
      </c>
      <c r="J2597" s="28">
        <f t="shared" si="448"/>
        <v>0</v>
      </c>
      <c r="K2597" s="28">
        <f t="shared" si="449"/>
        <v>2400</v>
      </c>
      <c r="L2597" s="28">
        <f t="shared" si="450"/>
        <v>2594</v>
      </c>
      <c r="M2597" s="41">
        <f>AVERAGE($K$4:K2597)</f>
        <v>2728.4695451040861</v>
      </c>
      <c r="N2597" s="41">
        <f>_xlfn.STDEV.S($K$4:K2597)</f>
        <v>350.77734407910555</v>
      </c>
      <c r="O2597" s="41">
        <f t="shared" si="452"/>
        <v>2714.9644574585259</v>
      </c>
      <c r="P2597" s="41">
        <f t="shared" si="453"/>
        <v>2741.9746327496464</v>
      </c>
      <c r="Q2597" s="11"/>
      <c r="R2597" s="11"/>
      <c r="S2597" s="11"/>
      <c r="T2597" s="11"/>
      <c r="U2597" s="11"/>
      <c r="V2597" s="11"/>
      <c r="W2597" s="11"/>
      <c r="X2597" s="11"/>
      <c r="Y2597" s="11"/>
      <c r="Z2597" s="11"/>
      <c r="AA2597" s="11"/>
      <c r="AB2597" s="11"/>
    </row>
    <row r="2598" spans="2:28" x14ac:dyDescent="0.2">
      <c r="B2598" s="13">
        <f t="shared" si="451"/>
        <v>2595</v>
      </c>
      <c r="C2598" s="12">
        <v>0.86324752422906648</v>
      </c>
      <c r="D2598" s="11">
        <f t="shared" si="443"/>
        <v>22</v>
      </c>
      <c r="E2598" s="11">
        <f t="shared" si="444"/>
        <v>22</v>
      </c>
      <c r="F2598" s="11">
        <f t="shared" si="445"/>
        <v>3300</v>
      </c>
      <c r="G2598" s="12">
        <v>7.8297792368661967E-2</v>
      </c>
      <c r="H2598" s="27">
        <f t="shared" si="446"/>
        <v>0</v>
      </c>
      <c r="I2598" s="11">
        <f t="shared" si="447"/>
        <v>3</v>
      </c>
      <c r="J2598" s="28">
        <f t="shared" si="448"/>
        <v>1500</v>
      </c>
      <c r="K2598" s="28">
        <f t="shared" si="449"/>
        <v>1800</v>
      </c>
      <c r="L2598" s="28">
        <f t="shared" si="450"/>
        <v>2595</v>
      </c>
      <c r="M2598" s="41">
        <f>AVERAGE($K$4:K2598)</f>
        <v>2728.1117533718689</v>
      </c>
      <c r="N2598" s="41">
        <f>_xlfn.STDEV.S($K$4:K2598)</f>
        <v>351.18301422499786</v>
      </c>
      <c r="O2598" s="41">
        <f t="shared" si="452"/>
        <v>2714.5936550711208</v>
      </c>
      <c r="P2598" s="41">
        <f t="shared" si="453"/>
        <v>2741.629851672617</v>
      </c>
      <c r="Q2598" s="11"/>
      <c r="R2598" s="11"/>
      <c r="S2598" s="11"/>
      <c r="T2598" s="11"/>
      <c r="U2598" s="11"/>
      <c r="V2598" s="11"/>
      <c r="W2598" s="11"/>
      <c r="X2598" s="11"/>
      <c r="Y2598" s="11"/>
      <c r="Z2598" s="11"/>
      <c r="AA2598" s="11"/>
      <c r="AB2598" s="11"/>
    </row>
    <row r="2599" spans="2:28" x14ac:dyDescent="0.2">
      <c r="B2599" s="13">
        <f t="shared" si="451"/>
        <v>2596</v>
      </c>
      <c r="C2599" s="12">
        <v>0.75724034922258798</v>
      </c>
      <c r="D2599" s="11">
        <f t="shared" si="443"/>
        <v>21</v>
      </c>
      <c r="E2599" s="11">
        <f t="shared" si="444"/>
        <v>21</v>
      </c>
      <c r="F2599" s="11">
        <f t="shared" si="445"/>
        <v>3150</v>
      </c>
      <c r="G2599" s="12">
        <v>0.12675435320278661</v>
      </c>
      <c r="H2599" s="27">
        <f t="shared" si="446"/>
        <v>1</v>
      </c>
      <c r="I2599" s="11">
        <f t="shared" si="447"/>
        <v>1</v>
      </c>
      <c r="J2599" s="28">
        <f t="shared" si="448"/>
        <v>500</v>
      </c>
      <c r="K2599" s="28">
        <f t="shared" si="449"/>
        <v>2650</v>
      </c>
      <c r="L2599" s="28">
        <f t="shared" si="450"/>
        <v>2596</v>
      </c>
      <c r="M2599" s="41">
        <f>AVERAGE($K$4:K2599)</f>
        <v>2728.0816640986131</v>
      </c>
      <c r="N2599" s="41">
        <f>_xlfn.STDEV.S($K$4:K2599)</f>
        <v>351.11868931105141</v>
      </c>
      <c r="O2599" s="41">
        <f t="shared" si="452"/>
        <v>2714.5686477032782</v>
      </c>
      <c r="P2599" s="41">
        <f t="shared" si="453"/>
        <v>2741.5946804939481</v>
      </c>
      <c r="Q2599" s="11"/>
      <c r="R2599" s="11"/>
      <c r="S2599" s="11"/>
      <c r="T2599" s="11"/>
      <c r="U2599" s="11"/>
      <c r="V2599" s="11"/>
      <c r="W2599" s="11"/>
      <c r="X2599" s="11"/>
      <c r="Y2599" s="11"/>
      <c r="Z2599" s="11"/>
      <c r="AA2599" s="11"/>
      <c r="AB2599" s="11"/>
    </row>
    <row r="2600" spans="2:28" x14ac:dyDescent="0.2">
      <c r="B2600" s="13">
        <f t="shared" si="451"/>
        <v>2597</v>
      </c>
      <c r="C2600" s="12">
        <v>0.14372517264872775</v>
      </c>
      <c r="D2600" s="11">
        <f t="shared" si="443"/>
        <v>16</v>
      </c>
      <c r="E2600" s="11">
        <f t="shared" si="444"/>
        <v>16</v>
      </c>
      <c r="F2600" s="11">
        <f t="shared" si="445"/>
        <v>2400</v>
      </c>
      <c r="G2600" s="12">
        <v>0.39047733744076341</v>
      </c>
      <c r="H2600" s="27">
        <f t="shared" si="446"/>
        <v>1</v>
      </c>
      <c r="I2600" s="11">
        <f t="shared" si="447"/>
        <v>0</v>
      </c>
      <c r="J2600" s="28">
        <f t="shared" si="448"/>
        <v>0</v>
      </c>
      <c r="K2600" s="28">
        <f t="shared" si="449"/>
        <v>2400</v>
      </c>
      <c r="L2600" s="28">
        <f t="shared" si="450"/>
        <v>2597</v>
      </c>
      <c r="M2600" s="41">
        <f>AVERAGE($K$4:K2600)</f>
        <v>2727.9553330766271</v>
      </c>
      <c r="N2600" s="41">
        <f>_xlfn.STDEV.S($K$4:K2600)</f>
        <v>351.1100835381792</v>
      </c>
      <c r="O2600" s="41">
        <f t="shared" si="452"/>
        <v>2714.4452521537778</v>
      </c>
      <c r="P2600" s="41">
        <f t="shared" si="453"/>
        <v>2741.4654139994764</v>
      </c>
      <c r="Q2600" s="11"/>
      <c r="R2600" s="11"/>
      <c r="S2600" s="11"/>
      <c r="T2600" s="11"/>
      <c r="U2600" s="11"/>
      <c r="V2600" s="11"/>
      <c r="W2600" s="11"/>
      <c r="X2600" s="11"/>
      <c r="Y2600" s="11"/>
      <c r="Z2600" s="11"/>
      <c r="AA2600" s="11"/>
      <c r="AB2600" s="11"/>
    </row>
    <row r="2601" spans="2:28" x14ac:dyDescent="0.2">
      <c r="B2601" s="13">
        <f t="shared" si="451"/>
        <v>2598</v>
      </c>
      <c r="C2601" s="12">
        <v>0.32048583075013959</v>
      </c>
      <c r="D2601" s="11">
        <f t="shared" si="443"/>
        <v>18</v>
      </c>
      <c r="E2601" s="11">
        <f t="shared" si="444"/>
        <v>18</v>
      </c>
      <c r="F2601" s="11">
        <f t="shared" si="445"/>
        <v>2700</v>
      </c>
      <c r="G2601" s="12">
        <v>2.3718603297329E-2</v>
      </c>
      <c r="H2601" s="27">
        <f t="shared" si="446"/>
        <v>0</v>
      </c>
      <c r="I2601" s="11">
        <f t="shared" si="447"/>
        <v>0</v>
      </c>
      <c r="J2601" s="28">
        <f t="shared" si="448"/>
        <v>0</v>
      </c>
      <c r="K2601" s="28">
        <f t="shared" si="449"/>
        <v>2700</v>
      </c>
      <c r="L2601" s="28">
        <f t="shared" si="450"/>
        <v>2598</v>
      </c>
      <c r="M2601" s="41">
        <f>AVERAGE($K$4:K2601)</f>
        <v>2727.944572748268</v>
      </c>
      <c r="N2601" s="41">
        <f>_xlfn.STDEV.S($K$4:K2601)</f>
        <v>351.04290631065845</v>
      </c>
      <c r="O2601" s="41">
        <f t="shared" si="452"/>
        <v>2714.4396789545494</v>
      </c>
      <c r="P2601" s="41">
        <f t="shared" si="453"/>
        <v>2741.4494665419866</v>
      </c>
      <c r="Q2601" s="11"/>
      <c r="R2601" s="11"/>
      <c r="S2601" s="11"/>
      <c r="T2601" s="11"/>
      <c r="U2601" s="11"/>
      <c r="V2601" s="11"/>
      <c r="W2601" s="11"/>
      <c r="X2601" s="11"/>
      <c r="Y2601" s="11"/>
      <c r="Z2601" s="11"/>
      <c r="AA2601" s="11"/>
      <c r="AB2601" s="11"/>
    </row>
    <row r="2602" spans="2:28" x14ac:dyDescent="0.2">
      <c r="B2602" s="13">
        <f t="shared" si="451"/>
        <v>2599</v>
      </c>
      <c r="C2602" s="12">
        <v>0.75682837152802307</v>
      </c>
      <c r="D2602" s="11">
        <f t="shared" si="443"/>
        <v>21</v>
      </c>
      <c r="E2602" s="11">
        <f t="shared" si="444"/>
        <v>21</v>
      </c>
      <c r="F2602" s="11">
        <f t="shared" si="445"/>
        <v>3150</v>
      </c>
      <c r="G2602" s="12">
        <v>0.7708422938802828</v>
      </c>
      <c r="H2602" s="27">
        <f t="shared" si="446"/>
        <v>3</v>
      </c>
      <c r="I2602" s="11">
        <f t="shared" si="447"/>
        <v>0</v>
      </c>
      <c r="J2602" s="28">
        <f t="shared" si="448"/>
        <v>0</v>
      </c>
      <c r="K2602" s="28">
        <f t="shared" si="449"/>
        <v>3150</v>
      </c>
      <c r="L2602" s="28">
        <f t="shared" si="450"/>
        <v>2599</v>
      </c>
      <c r="M2602" s="41">
        <f>AVERAGE($K$4:K2602)</f>
        <v>2728.1069642170064</v>
      </c>
      <c r="N2602" s="41">
        <f>_xlfn.STDEV.S($K$4:K2602)</f>
        <v>351.07296563444407</v>
      </c>
      <c r="O2602" s="41">
        <f t="shared" si="452"/>
        <v>2714.6035150079038</v>
      </c>
      <c r="P2602" s="41">
        <f t="shared" si="453"/>
        <v>2741.6104134261091</v>
      </c>
      <c r="Q2602" s="11"/>
      <c r="R2602" s="11"/>
      <c r="S2602" s="11"/>
      <c r="T2602" s="11"/>
      <c r="U2602" s="11"/>
      <c r="V2602" s="11"/>
      <c r="W2602" s="11"/>
      <c r="X2602" s="11"/>
      <c r="Y2602" s="11"/>
      <c r="Z2602" s="11"/>
      <c r="AA2602" s="11"/>
      <c r="AB2602" s="11"/>
    </row>
    <row r="2603" spans="2:28" x14ac:dyDescent="0.2">
      <c r="B2603" s="13">
        <f t="shared" si="451"/>
        <v>2600</v>
      </c>
      <c r="C2603" s="12">
        <v>0.87269375129961047</v>
      </c>
      <c r="D2603" s="11">
        <f t="shared" si="443"/>
        <v>22</v>
      </c>
      <c r="E2603" s="11">
        <f t="shared" si="444"/>
        <v>22</v>
      </c>
      <c r="F2603" s="11">
        <f t="shared" si="445"/>
        <v>3300</v>
      </c>
      <c r="G2603" s="12">
        <v>0.44188802731729515</v>
      </c>
      <c r="H2603" s="27">
        <f t="shared" si="446"/>
        <v>2</v>
      </c>
      <c r="I2603" s="11">
        <f t="shared" si="447"/>
        <v>1</v>
      </c>
      <c r="J2603" s="28">
        <f t="shared" si="448"/>
        <v>500</v>
      </c>
      <c r="K2603" s="28">
        <f t="shared" si="449"/>
        <v>2800</v>
      </c>
      <c r="L2603" s="28">
        <f t="shared" si="450"/>
        <v>2600</v>
      </c>
      <c r="M2603" s="41">
        <f>AVERAGE($K$4:K2603)</f>
        <v>2728.1346153846152</v>
      </c>
      <c r="N2603" s="41">
        <f>_xlfn.STDEV.S($K$4:K2603)</f>
        <v>351.00825087650674</v>
      </c>
      <c r="O2603" s="41">
        <f t="shared" si="452"/>
        <v>2714.6362543320652</v>
      </c>
      <c r="P2603" s="41">
        <f t="shared" si="453"/>
        <v>2741.6329764371653</v>
      </c>
      <c r="Q2603" s="11"/>
      <c r="R2603" s="11"/>
      <c r="S2603" s="11"/>
      <c r="T2603" s="11"/>
      <c r="U2603" s="11"/>
      <c r="V2603" s="11"/>
      <c r="W2603" s="11"/>
      <c r="X2603" s="11"/>
      <c r="Y2603" s="11"/>
      <c r="Z2603" s="11"/>
      <c r="AA2603" s="11"/>
      <c r="AB2603" s="11"/>
    </row>
    <row r="2604" spans="2:28" x14ac:dyDescent="0.2">
      <c r="B2604" s="13">
        <f t="shared" si="451"/>
        <v>2601</v>
      </c>
      <c r="C2604" s="12">
        <v>0.37778943016339417</v>
      </c>
      <c r="D2604" s="11">
        <f t="shared" si="443"/>
        <v>19</v>
      </c>
      <c r="E2604" s="11">
        <f t="shared" si="444"/>
        <v>19</v>
      </c>
      <c r="F2604" s="11">
        <f t="shared" si="445"/>
        <v>2850</v>
      </c>
      <c r="G2604" s="12">
        <v>0.30426641686127731</v>
      </c>
      <c r="H2604" s="27">
        <f t="shared" si="446"/>
        <v>1</v>
      </c>
      <c r="I2604" s="11">
        <f t="shared" si="447"/>
        <v>0</v>
      </c>
      <c r="J2604" s="28">
        <f t="shared" si="448"/>
        <v>0</v>
      </c>
      <c r="K2604" s="28">
        <f t="shared" si="449"/>
        <v>2850</v>
      </c>
      <c r="L2604" s="28">
        <f t="shared" si="450"/>
        <v>2601</v>
      </c>
      <c r="M2604" s="41">
        <f>AVERAGE($K$4:K2604)</f>
        <v>2728.1814686658977</v>
      </c>
      <c r="N2604" s="41">
        <f>_xlfn.STDEV.S($K$4:K2604)</f>
        <v>350.94887768557618</v>
      </c>
      <c r="O2604" s="41">
        <f t="shared" si="452"/>
        <v>2714.6879879358489</v>
      </c>
      <c r="P2604" s="41">
        <f t="shared" si="453"/>
        <v>2741.6749493959464</v>
      </c>
      <c r="Q2604" s="11"/>
      <c r="R2604" s="11"/>
      <c r="S2604" s="11"/>
      <c r="T2604" s="11"/>
      <c r="U2604" s="11"/>
      <c r="V2604" s="11"/>
      <c r="W2604" s="11"/>
      <c r="X2604" s="11"/>
      <c r="Y2604" s="11"/>
      <c r="Z2604" s="11"/>
      <c r="AA2604" s="11"/>
      <c r="AB2604" s="11"/>
    </row>
    <row r="2605" spans="2:28" x14ac:dyDescent="0.2">
      <c r="B2605" s="13">
        <f t="shared" si="451"/>
        <v>2602</v>
      </c>
      <c r="C2605" s="12">
        <v>0.95385259519581445</v>
      </c>
      <c r="D2605" s="11">
        <f t="shared" si="443"/>
        <v>24</v>
      </c>
      <c r="E2605" s="11">
        <f t="shared" si="444"/>
        <v>22</v>
      </c>
      <c r="F2605" s="11">
        <f t="shared" si="445"/>
        <v>3300</v>
      </c>
      <c r="G2605" s="12">
        <v>0.3433534452280238</v>
      </c>
      <c r="H2605" s="27">
        <f t="shared" si="446"/>
        <v>2</v>
      </c>
      <c r="I2605" s="11">
        <f t="shared" si="447"/>
        <v>1</v>
      </c>
      <c r="J2605" s="28">
        <f t="shared" si="448"/>
        <v>500</v>
      </c>
      <c r="K2605" s="28">
        <f t="shared" si="449"/>
        <v>2800</v>
      </c>
      <c r="L2605" s="28">
        <f t="shared" si="450"/>
        <v>2602</v>
      </c>
      <c r="M2605" s="41">
        <f>AVERAGE($K$4:K2605)</f>
        <v>2728.2090699461951</v>
      </c>
      <c r="N2605" s="41">
        <f>_xlfn.STDEV.S($K$4:K2605)</f>
        <v>350.88423168744066</v>
      </c>
      <c r="O2605" s="41">
        <f t="shared" si="452"/>
        <v>2714.7206698543396</v>
      </c>
      <c r="P2605" s="41">
        <f t="shared" si="453"/>
        <v>2741.6974700380506</v>
      </c>
      <c r="Q2605" s="11"/>
      <c r="R2605" s="11"/>
      <c r="S2605" s="11"/>
      <c r="T2605" s="11"/>
      <c r="U2605" s="11"/>
      <c r="V2605" s="11"/>
      <c r="W2605" s="11"/>
      <c r="X2605" s="11"/>
      <c r="Y2605" s="11"/>
      <c r="Z2605" s="11"/>
      <c r="AA2605" s="11"/>
      <c r="AB2605" s="11"/>
    </row>
    <row r="2606" spans="2:28" x14ac:dyDescent="0.2">
      <c r="B2606" s="13">
        <f t="shared" si="451"/>
        <v>2603</v>
      </c>
      <c r="C2606" s="12">
        <v>9.0765906784063932E-2</v>
      </c>
      <c r="D2606" s="11">
        <f t="shared" si="443"/>
        <v>16</v>
      </c>
      <c r="E2606" s="11">
        <f t="shared" si="444"/>
        <v>16</v>
      </c>
      <c r="F2606" s="11">
        <f t="shared" si="445"/>
        <v>2400</v>
      </c>
      <c r="G2606" s="12">
        <v>0.16429148573747643</v>
      </c>
      <c r="H2606" s="27">
        <f t="shared" si="446"/>
        <v>0</v>
      </c>
      <c r="I2606" s="11">
        <f t="shared" si="447"/>
        <v>0</v>
      </c>
      <c r="J2606" s="28">
        <f t="shared" si="448"/>
        <v>0</v>
      </c>
      <c r="K2606" s="28">
        <f t="shared" si="449"/>
        <v>2400</v>
      </c>
      <c r="L2606" s="28">
        <f t="shared" si="450"/>
        <v>2603</v>
      </c>
      <c r="M2606" s="41">
        <f>AVERAGE($K$4:K2606)</f>
        <v>2728.0829811755666</v>
      </c>
      <c r="N2606" s="41">
        <f>_xlfn.STDEV.S($K$4:K2606)</f>
        <v>350.87577598813346</v>
      </c>
      <c r="O2606" s="41">
        <f t="shared" si="452"/>
        <v>2714.5974996635291</v>
      </c>
      <c r="P2606" s="41">
        <f t="shared" si="453"/>
        <v>2741.5684626876041</v>
      </c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  <c r="AA2606" s="11"/>
      <c r="AB2606" s="11"/>
    </row>
    <row r="2607" spans="2:28" x14ac:dyDescent="0.2">
      <c r="B2607" s="13">
        <f t="shared" si="451"/>
        <v>2604</v>
      </c>
      <c r="C2607" s="12">
        <v>0.18368416435761159</v>
      </c>
      <c r="D2607" s="11">
        <f t="shared" si="443"/>
        <v>17</v>
      </c>
      <c r="E2607" s="11">
        <f t="shared" si="444"/>
        <v>17</v>
      </c>
      <c r="F2607" s="11">
        <f t="shared" si="445"/>
        <v>2550</v>
      </c>
      <c r="G2607" s="12">
        <v>0.72939941059702607</v>
      </c>
      <c r="H2607" s="27">
        <f t="shared" si="446"/>
        <v>2</v>
      </c>
      <c r="I2607" s="11">
        <f t="shared" si="447"/>
        <v>0</v>
      </c>
      <c r="J2607" s="28">
        <f t="shared" si="448"/>
        <v>0</v>
      </c>
      <c r="K2607" s="28">
        <f t="shared" si="449"/>
        <v>2550</v>
      </c>
      <c r="L2607" s="28">
        <f t="shared" si="450"/>
        <v>2604</v>
      </c>
      <c r="M2607" s="41">
        <f>AVERAGE($K$4:K2607)</f>
        <v>2728.0145929339478</v>
      </c>
      <c r="N2607" s="41">
        <f>_xlfn.STDEV.S($K$4:K2607)</f>
        <v>350.82572890981817</v>
      </c>
      <c r="O2607" s="41">
        <f t="shared" si="452"/>
        <v>2714.5336265878168</v>
      </c>
      <c r="P2607" s="41">
        <f t="shared" si="453"/>
        <v>2741.4955592800789</v>
      </c>
      <c r="Q2607" s="11"/>
      <c r="R2607" s="11"/>
      <c r="S2607" s="11"/>
      <c r="T2607" s="11"/>
      <c r="U2607" s="11"/>
      <c r="V2607" s="11"/>
      <c r="W2607" s="11"/>
      <c r="X2607" s="11"/>
      <c r="Y2607" s="11"/>
      <c r="Z2607" s="11"/>
      <c r="AA2607" s="11"/>
      <c r="AB2607" s="11"/>
    </row>
    <row r="2608" spans="2:28" x14ac:dyDescent="0.2">
      <c r="B2608" s="13">
        <f t="shared" si="451"/>
        <v>2605</v>
      </c>
      <c r="C2608" s="12">
        <v>0.90096181095701766</v>
      </c>
      <c r="D2608" s="11">
        <f t="shared" si="443"/>
        <v>23</v>
      </c>
      <c r="E2608" s="11">
        <f t="shared" si="444"/>
        <v>22</v>
      </c>
      <c r="F2608" s="11">
        <f t="shared" si="445"/>
        <v>3300</v>
      </c>
      <c r="G2608" s="12">
        <v>9.608833083688173E-2</v>
      </c>
      <c r="H2608" s="27">
        <f t="shared" si="446"/>
        <v>0</v>
      </c>
      <c r="I2608" s="11">
        <f t="shared" si="447"/>
        <v>3</v>
      </c>
      <c r="J2608" s="28">
        <f t="shared" si="448"/>
        <v>1500</v>
      </c>
      <c r="K2608" s="28">
        <f t="shared" si="449"/>
        <v>1800</v>
      </c>
      <c r="L2608" s="28">
        <f t="shared" si="450"/>
        <v>2605</v>
      </c>
      <c r="M2608" s="41">
        <f>AVERAGE($K$4:K2608)</f>
        <v>2727.6583493282151</v>
      </c>
      <c r="N2608" s="41">
        <f>_xlfn.STDEV.S($K$4:K2608)</f>
        <v>351.22930698780732</v>
      </c>
      <c r="O2608" s="41">
        <f t="shared" si="452"/>
        <v>2714.1644680868139</v>
      </c>
      <c r="P2608" s="41">
        <f t="shared" si="453"/>
        <v>2741.1522305696162</v>
      </c>
      <c r="Q2608" s="11"/>
      <c r="R2608" s="11"/>
      <c r="S2608" s="11"/>
      <c r="T2608" s="11"/>
      <c r="U2608" s="11"/>
      <c r="V2608" s="11"/>
      <c r="W2608" s="11"/>
      <c r="X2608" s="11"/>
      <c r="Y2608" s="11"/>
      <c r="Z2608" s="11"/>
      <c r="AA2608" s="11"/>
      <c r="AB2608" s="11"/>
    </row>
    <row r="2609" spans="2:28" x14ac:dyDescent="0.2">
      <c r="B2609" s="13">
        <f t="shared" si="451"/>
        <v>2606</v>
      </c>
      <c r="C2609" s="12">
        <v>0.34250352732029687</v>
      </c>
      <c r="D2609" s="11">
        <f t="shared" si="443"/>
        <v>18</v>
      </c>
      <c r="E2609" s="11">
        <f t="shared" si="444"/>
        <v>18</v>
      </c>
      <c r="F2609" s="11">
        <f t="shared" si="445"/>
        <v>2700</v>
      </c>
      <c r="G2609" s="12">
        <v>0.40076087807142258</v>
      </c>
      <c r="H2609" s="27">
        <f t="shared" si="446"/>
        <v>1</v>
      </c>
      <c r="I2609" s="11">
        <f t="shared" si="447"/>
        <v>0</v>
      </c>
      <c r="J2609" s="28">
        <f t="shared" si="448"/>
        <v>0</v>
      </c>
      <c r="K2609" s="28">
        <f t="shared" si="449"/>
        <v>2700</v>
      </c>
      <c r="L2609" s="28">
        <f t="shared" si="450"/>
        <v>2606</v>
      </c>
      <c r="M2609" s="41">
        <f>AVERAGE($K$4:K2609)</f>
        <v>2727.6477359938604</v>
      </c>
      <c r="N2609" s="41">
        <f>_xlfn.STDEV.S($K$4:K2609)</f>
        <v>351.16230402807253</v>
      </c>
      <c r="O2609" s="41">
        <f t="shared" si="452"/>
        <v>2714.1590201045296</v>
      </c>
      <c r="P2609" s="41">
        <f t="shared" si="453"/>
        <v>2741.1364518831911</v>
      </c>
      <c r="Q2609" s="11"/>
      <c r="R2609" s="11"/>
      <c r="S2609" s="11"/>
      <c r="T2609" s="11"/>
      <c r="U2609" s="11"/>
      <c r="V2609" s="11"/>
      <c r="W2609" s="11"/>
      <c r="X2609" s="11"/>
      <c r="Y2609" s="11"/>
      <c r="Z2609" s="11"/>
      <c r="AA2609" s="11"/>
      <c r="AB2609" s="11"/>
    </row>
    <row r="2610" spans="2:28" x14ac:dyDescent="0.2">
      <c r="B2610" s="13">
        <f t="shared" si="451"/>
        <v>2607</v>
      </c>
      <c r="C2610" s="12">
        <v>0.36492841859930325</v>
      </c>
      <c r="D2610" s="11">
        <f t="shared" si="443"/>
        <v>19</v>
      </c>
      <c r="E2610" s="11">
        <f t="shared" si="444"/>
        <v>19</v>
      </c>
      <c r="F2610" s="11">
        <f t="shared" si="445"/>
        <v>2850</v>
      </c>
      <c r="G2610" s="12">
        <v>0.28372447511362042</v>
      </c>
      <c r="H2610" s="27">
        <f t="shared" si="446"/>
        <v>1</v>
      </c>
      <c r="I2610" s="11">
        <f t="shared" si="447"/>
        <v>0</v>
      </c>
      <c r="J2610" s="28">
        <f t="shared" si="448"/>
        <v>0</v>
      </c>
      <c r="K2610" s="28">
        <f t="shared" si="449"/>
        <v>2850</v>
      </c>
      <c r="L2610" s="28">
        <f t="shared" si="450"/>
        <v>2607</v>
      </c>
      <c r="M2610" s="41">
        <f>AVERAGE($K$4:K2610)</f>
        <v>2727.6946682009975</v>
      </c>
      <c r="N2610" s="41">
        <f>_xlfn.STDEV.S($K$4:K2610)</f>
        <v>351.10309938682627</v>
      </c>
      <c r="O2610" s="41">
        <f t="shared" si="452"/>
        <v>2714.2108156941963</v>
      </c>
      <c r="P2610" s="41">
        <f t="shared" si="453"/>
        <v>2741.1785207077987</v>
      </c>
      <c r="Q2610" s="11"/>
      <c r="R2610" s="11"/>
      <c r="S2610" s="11"/>
      <c r="T2610" s="11"/>
      <c r="U2610" s="11"/>
      <c r="V2610" s="11"/>
      <c r="W2610" s="11"/>
      <c r="X2610" s="11"/>
      <c r="Y2610" s="11"/>
      <c r="Z2610" s="11"/>
      <c r="AA2610" s="11"/>
      <c r="AB2610" s="11"/>
    </row>
    <row r="2611" spans="2:28" x14ac:dyDescent="0.2">
      <c r="B2611" s="13">
        <f t="shared" si="451"/>
        <v>2608</v>
      </c>
      <c r="C2611" s="12">
        <v>0.62948475872821719</v>
      </c>
      <c r="D2611" s="11">
        <f t="shared" si="443"/>
        <v>20</v>
      </c>
      <c r="E2611" s="11">
        <f t="shared" si="444"/>
        <v>20</v>
      </c>
      <c r="F2611" s="11">
        <f t="shared" si="445"/>
        <v>3000</v>
      </c>
      <c r="G2611" s="12">
        <v>0.87787993550399734</v>
      </c>
      <c r="H2611" s="27">
        <f t="shared" si="446"/>
        <v>4</v>
      </c>
      <c r="I2611" s="11">
        <f t="shared" si="447"/>
        <v>0</v>
      </c>
      <c r="J2611" s="28">
        <f t="shared" si="448"/>
        <v>0</v>
      </c>
      <c r="K2611" s="28">
        <f t="shared" si="449"/>
        <v>3000</v>
      </c>
      <c r="L2611" s="28">
        <f t="shared" si="450"/>
        <v>2608</v>
      </c>
      <c r="M2611" s="41">
        <f>AVERAGE($K$4:K2611)</f>
        <v>2727.7990797546013</v>
      </c>
      <c r="N2611" s="41">
        <f>_xlfn.STDEV.S($K$4:K2611)</f>
        <v>351.07624910846317</v>
      </c>
      <c r="O2611" s="41">
        <f t="shared" si="452"/>
        <v>2714.3188459599291</v>
      </c>
      <c r="P2611" s="41">
        <f t="shared" si="453"/>
        <v>2741.2793135492734</v>
      </c>
      <c r="Q2611" s="11"/>
      <c r="R2611" s="11"/>
      <c r="S2611" s="11"/>
      <c r="T2611" s="11"/>
      <c r="U2611" s="11"/>
      <c r="V2611" s="11"/>
      <c r="W2611" s="11"/>
      <c r="X2611" s="11"/>
      <c r="Y2611" s="11"/>
      <c r="Z2611" s="11"/>
      <c r="AA2611" s="11"/>
      <c r="AB2611" s="11"/>
    </row>
    <row r="2612" spans="2:28" x14ac:dyDescent="0.2">
      <c r="B2612" s="13">
        <f t="shared" si="451"/>
        <v>2609</v>
      </c>
      <c r="C2612" s="12">
        <v>0.81400486019200835</v>
      </c>
      <c r="D2612" s="11">
        <f t="shared" si="443"/>
        <v>21</v>
      </c>
      <c r="E2612" s="11">
        <f t="shared" si="444"/>
        <v>21</v>
      </c>
      <c r="F2612" s="11">
        <f t="shared" si="445"/>
        <v>3150</v>
      </c>
      <c r="G2612" s="12">
        <v>0.63229693223778638</v>
      </c>
      <c r="H2612" s="27">
        <f t="shared" si="446"/>
        <v>2</v>
      </c>
      <c r="I2612" s="11">
        <f t="shared" si="447"/>
        <v>0</v>
      </c>
      <c r="J2612" s="28">
        <f t="shared" si="448"/>
        <v>0</v>
      </c>
      <c r="K2612" s="28">
        <f t="shared" si="449"/>
        <v>3150</v>
      </c>
      <c r="L2612" s="28">
        <f t="shared" si="450"/>
        <v>2609</v>
      </c>
      <c r="M2612" s="41">
        <f>AVERAGE($K$4:K2612)</f>
        <v>2727.9609045611346</v>
      </c>
      <c r="N2612" s="41">
        <f>_xlfn.STDEV.S($K$4:K2612)</f>
        <v>351.1062447418546</v>
      </c>
      <c r="O2612" s="41">
        <f t="shared" si="452"/>
        <v>2714.4821053066107</v>
      </c>
      <c r="P2612" s="41">
        <f t="shared" si="453"/>
        <v>2741.4397038156585</v>
      </c>
      <c r="Q2612" s="11"/>
      <c r="R2612" s="11"/>
      <c r="S2612" s="11"/>
      <c r="T2612" s="11"/>
      <c r="U2612" s="11"/>
      <c r="V2612" s="11"/>
      <c r="W2612" s="11"/>
      <c r="X2612" s="11"/>
      <c r="Y2612" s="11"/>
      <c r="Z2612" s="11"/>
      <c r="AA2612" s="11"/>
      <c r="AB2612" s="11"/>
    </row>
    <row r="2613" spans="2:28" x14ac:dyDescent="0.2">
      <c r="B2613" s="13">
        <f t="shared" si="451"/>
        <v>2610</v>
      </c>
      <c r="C2613" s="12">
        <v>8.7875510392453005E-2</v>
      </c>
      <c r="D2613" s="11">
        <f t="shared" si="443"/>
        <v>16</v>
      </c>
      <c r="E2613" s="11">
        <f t="shared" si="444"/>
        <v>16</v>
      </c>
      <c r="F2613" s="11">
        <f t="shared" si="445"/>
        <v>2400</v>
      </c>
      <c r="G2613" s="12">
        <v>0.45023726796640628</v>
      </c>
      <c r="H2613" s="27">
        <f t="shared" si="446"/>
        <v>1</v>
      </c>
      <c r="I2613" s="11">
        <f t="shared" si="447"/>
        <v>0</v>
      </c>
      <c r="J2613" s="28">
        <f t="shared" si="448"/>
        <v>0</v>
      </c>
      <c r="K2613" s="28">
        <f t="shared" si="449"/>
        <v>2400</v>
      </c>
      <c r="L2613" s="28">
        <f t="shared" si="450"/>
        <v>2610</v>
      </c>
      <c r="M2613" s="41">
        <f>AVERAGE($K$4:K2613)</f>
        <v>2727.8352490421457</v>
      </c>
      <c r="N2613" s="41">
        <f>_xlfn.STDEV.S($K$4:K2613)</f>
        <v>351.09764320218238</v>
      </c>
      <c r="O2613" s="41">
        <f t="shared" si="452"/>
        <v>2714.3593647243497</v>
      </c>
      <c r="P2613" s="41">
        <f t="shared" si="453"/>
        <v>2741.3111333599418</v>
      </c>
      <c r="Q2613" s="11"/>
      <c r="R2613" s="11"/>
      <c r="S2613" s="11"/>
      <c r="T2613" s="11"/>
      <c r="U2613" s="11"/>
      <c r="V2613" s="11"/>
      <c r="W2613" s="11"/>
      <c r="X2613" s="11"/>
      <c r="Y2613" s="11"/>
      <c r="Z2613" s="11"/>
      <c r="AA2613" s="11"/>
      <c r="AB2613" s="11"/>
    </row>
    <row r="2614" spans="2:28" x14ac:dyDescent="0.2">
      <c r="B2614" s="13">
        <f t="shared" si="451"/>
        <v>2611</v>
      </c>
      <c r="C2614" s="12">
        <v>0.68873943235816093</v>
      </c>
      <c r="D2614" s="11">
        <f t="shared" si="443"/>
        <v>21</v>
      </c>
      <c r="E2614" s="11">
        <f t="shared" si="444"/>
        <v>21</v>
      </c>
      <c r="F2614" s="11">
        <f t="shared" si="445"/>
        <v>3150</v>
      </c>
      <c r="G2614" s="12">
        <v>7.6203973319122209E-3</v>
      </c>
      <c r="H2614" s="27">
        <f t="shared" si="446"/>
        <v>0</v>
      </c>
      <c r="I2614" s="11">
        <f t="shared" si="447"/>
        <v>2</v>
      </c>
      <c r="J2614" s="28">
        <f t="shared" si="448"/>
        <v>1000</v>
      </c>
      <c r="K2614" s="28">
        <f t="shared" si="449"/>
        <v>2150</v>
      </c>
      <c r="L2614" s="28">
        <f t="shared" si="450"/>
        <v>2611</v>
      </c>
      <c r="M2614" s="41">
        <f>AVERAGE($K$4:K2614)</f>
        <v>2727.6139410187666</v>
      </c>
      <c r="N2614" s="41">
        <f>_xlfn.STDEV.S($K$4:K2614)</f>
        <v>351.21247831526057</v>
      </c>
      <c r="O2614" s="41">
        <f t="shared" si="452"/>
        <v>2714.1362331680671</v>
      </c>
      <c r="P2614" s="41">
        <f t="shared" si="453"/>
        <v>2741.0916488694661</v>
      </c>
      <c r="Q2614" s="11"/>
      <c r="R2614" s="11"/>
      <c r="S2614" s="11"/>
      <c r="T2614" s="11"/>
      <c r="U2614" s="11"/>
      <c r="V2614" s="11"/>
      <c r="W2614" s="11"/>
      <c r="X2614" s="11"/>
      <c r="Y2614" s="11"/>
      <c r="Z2614" s="11"/>
      <c r="AA2614" s="11"/>
      <c r="AB2614" s="11"/>
    </row>
    <row r="2615" spans="2:28" x14ac:dyDescent="0.2">
      <c r="B2615" s="13">
        <f t="shared" si="451"/>
        <v>2612</v>
      </c>
      <c r="C2615" s="12">
        <v>0.20867146507927514</v>
      </c>
      <c r="D2615" s="11">
        <f t="shared" si="443"/>
        <v>17</v>
      </c>
      <c r="E2615" s="11">
        <f t="shared" si="444"/>
        <v>17</v>
      </c>
      <c r="F2615" s="11">
        <f t="shared" si="445"/>
        <v>2550</v>
      </c>
      <c r="G2615" s="12">
        <v>0.19470944900664278</v>
      </c>
      <c r="H2615" s="27">
        <f t="shared" si="446"/>
        <v>1</v>
      </c>
      <c r="I2615" s="11">
        <f t="shared" si="447"/>
        <v>0</v>
      </c>
      <c r="J2615" s="28">
        <f t="shared" si="448"/>
        <v>0</v>
      </c>
      <c r="K2615" s="28">
        <f t="shared" si="449"/>
        <v>2550</v>
      </c>
      <c r="L2615" s="28">
        <f t="shared" si="450"/>
        <v>2612</v>
      </c>
      <c r="M2615" s="41">
        <f>AVERAGE($K$4:K2615)</f>
        <v>2727.5459418070445</v>
      </c>
      <c r="N2615" s="41">
        <f>_xlfn.STDEV.S($K$4:K2615)</f>
        <v>351.16241259279832</v>
      </c>
      <c r="O2615" s="41">
        <f t="shared" si="452"/>
        <v>2714.072737450937</v>
      </c>
      <c r="P2615" s="41">
        <f t="shared" si="453"/>
        <v>2741.0191461631521</v>
      </c>
      <c r="Q2615" s="11"/>
      <c r="R2615" s="11"/>
      <c r="S2615" s="11"/>
      <c r="T2615" s="11"/>
      <c r="U2615" s="11"/>
      <c r="V2615" s="11"/>
      <c r="W2615" s="11"/>
      <c r="X2615" s="11"/>
      <c r="Y2615" s="11"/>
      <c r="Z2615" s="11"/>
      <c r="AA2615" s="11"/>
      <c r="AB2615" s="11"/>
    </row>
    <row r="2616" spans="2:28" x14ac:dyDescent="0.2">
      <c r="B2616" s="13">
        <f t="shared" si="451"/>
        <v>2613</v>
      </c>
      <c r="C2616" s="12">
        <v>0.60012069865919082</v>
      </c>
      <c r="D2616" s="11">
        <f t="shared" si="443"/>
        <v>20</v>
      </c>
      <c r="E2616" s="11">
        <f t="shared" si="444"/>
        <v>20</v>
      </c>
      <c r="F2616" s="11">
        <f t="shared" si="445"/>
        <v>3000</v>
      </c>
      <c r="G2616" s="12">
        <v>0.51837319510434066</v>
      </c>
      <c r="H2616" s="27">
        <f t="shared" si="446"/>
        <v>2</v>
      </c>
      <c r="I2616" s="11">
        <f t="shared" si="447"/>
        <v>0</v>
      </c>
      <c r="J2616" s="28">
        <f t="shared" si="448"/>
        <v>0</v>
      </c>
      <c r="K2616" s="28">
        <f t="shared" si="449"/>
        <v>3000</v>
      </c>
      <c r="L2616" s="28">
        <f t="shared" si="450"/>
        <v>2613</v>
      </c>
      <c r="M2616" s="41">
        <f>AVERAGE($K$4:K2616)</f>
        <v>2727.6502104860315</v>
      </c>
      <c r="N2616" s="41">
        <f>_xlfn.STDEV.S($K$4:K2616)</f>
        <v>351.13563971482904</v>
      </c>
      <c r="O2616" s="41">
        <f t="shared" si="452"/>
        <v>2714.1806138888337</v>
      </c>
      <c r="P2616" s="41">
        <f t="shared" si="453"/>
        <v>2741.1198070832293</v>
      </c>
      <c r="Q2616" s="11"/>
      <c r="R2616" s="11"/>
      <c r="S2616" s="11"/>
      <c r="T2616" s="11"/>
      <c r="U2616" s="11"/>
      <c r="V2616" s="11"/>
      <c r="W2616" s="11"/>
      <c r="X2616" s="11"/>
      <c r="Y2616" s="11"/>
      <c r="Z2616" s="11"/>
      <c r="AA2616" s="11"/>
      <c r="AB2616" s="11"/>
    </row>
    <row r="2617" spans="2:28" x14ac:dyDescent="0.2">
      <c r="B2617" s="13">
        <f t="shared" si="451"/>
        <v>2614</v>
      </c>
      <c r="C2617" s="12">
        <v>0.38251540732088207</v>
      </c>
      <c r="D2617" s="11">
        <f t="shared" si="443"/>
        <v>19</v>
      </c>
      <c r="E2617" s="11">
        <f t="shared" si="444"/>
        <v>19</v>
      </c>
      <c r="F2617" s="11">
        <f t="shared" si="445"/>
        <v>2850</v>
      </c>
      <c r="G2617" s="12">
        <v>0.66018206867980056</v>
      </c>
      <c r="H2617" s="27">
        <f t="shared" si="446"/>
        <v>2</v>
      </c>
      <c r="I2617" s="11">
        <f t="shared" si="447"/>
        <v>0</v>
      </c>
      <c r="J2617" s="28">
        <f t="shared" si="448"/>
        <v>0</v>
      </c>
      <c r="K2617" s="28">
        <f t="shared" si="449"/>
        <v>2850</v>
      </c>
      <c r="L2617" s="28">
        <f t="shared" si="450"/>
        <v>2614</v>
      </c>
      <c r="M2617" s="41">
        <f>AVERAGE($K$4:K2617)</f>
        <v>2727.69701606733</v>
      </c>
      <c r="N2617" s="41">
        <f>_xlfn.STDEV.S($K$4:K2617)</f>
        <v>351.07659909152108</v>
      </c>
      <c r="O2617" s="41">
        <f t="shared" si="452"/>
        <v>2714.2322629100981</v>
      </c>
      <c r="P2617" s="41">
        <f t="shared" si="453"/>
        <v>2741.1617692245618</v>
      </c>
      <c r="Q2617" s="11"/>
      <c r="R2617" s="11"/>
      <c r="S2617" s="11"/>
      <c r="T2617" s="11"/>
      <c r="U2617" s="11"/>
      <c r="V2617" s="11"/>
      <c r="W2617" s="11"/>
      <c r="X2617" s="11"/>
      <c r="Y2617" s="11"/>
      <c r="Z2617" s="11"/>
      <c r="AA2617" s="11"/>
      <c r="AB2617" s="11"/>
    </row>
    <row r="2618" spans="2:28" x14ac:dyDescent="0.2">
      <c r="B2618" s="13">
        <f t="shared" si="451"/>
        <v>2615</v>
      </c>
      <c r="C2618" s="12">
        <v>0.36030491113548724</v>
      </c>
      <c r="D2618" s="11">
        <f t="shared" si="443"/>
        <v>19</v>
      </c>
      <c r="E2618" s="11">
        <f t="shared" si="444"/>
        <v>19</v>
      </c>
      <c r="F2618" s="11">
        <f t="shared" si="445"/>
        <v>2850</v>
      </c>
      <c r="G2618" s="12">
        <v>0.14761680145367717</v>
      </c>
      <c r="H2618" s="27">
        <f t="shared" si="446"/>
        <v>1</v>
      </c>
      <c r="I2618" s="11">
        <f t="shared" si="447"/>
        <v>0</v>
      </c>
      <c r="J2618" s="28">
        <f t="shared" si="448"/>
        <v>0</v>
      </c>
      <c r="K2618" s="28">
        <f t="shared" si="449"/>
        <v>2850</v>
      </c>
      <c r="L2618" s="28">
        <f t="shared" si="450"/>
        <v>2615</v>
      </c>
      <c r="M2618" s="41">
        <f>AVERAGE($K$4:K2618)</f>
        <v>2727.7437858508606</v>
      </c>
      <c r="N2618" s="41">
        <f>_xlfn.STDEV.S($K$4:K2618)</f>
        <v>351.01758748529159</v>
      </c>
      <c r="O2618" s="41">
        <f t="shared" si="452"/>
        <v>2714.2838726732184</v>
      </c>
      <c r="P2618" s="41">
        <f t="shared" si="453"/>
        <v>2741.2036990285028</v>
      </c>
      <c r="Q2618" s="11"/>
      <c r="R2618" s="11"/>
      <c r="S2618" s="11"/>
      <c r="T2618" s="11"/>
      <c r="U2618" s="11"/>
      <c r="V2618" s="11"/>
      <c r="W2618" s="11"/>
      <c r="X2618" s="11"/>
      <c r="Y2618" s="11"/>
      <c r="Z2618" s="11"/>
      <c r="AA2618" s="11"/>
      <c r="AB2618" s="11"/>
    </row>
    <row r="2619" spans="2:28" x14ac:dyDescent="0.2">
      <c r="B2619" s="13">
        <f t="shared" si="451"/>
        <v>2616</v>
      </c>
      <c r="C2619" s="12">
        <v>0.58282284112544458</v>
      </c>
      <c r="D2619" s="11">
        <f t="shared" si="443"/>
        <v>20</v>
      </c>
      <c r="E2619" s="11">
        <f t="shared" si="444"/>
        <v>20</v>
      </c>
      <c r="F2619" s="11">
        <f t="shared" si="445"/>
        <v>3000</v>
      </c>
      <c r="G2619" s="12">
        <v>0.63796125943717752</v>
      </c>
      <c r="H2619" s="27">
        <f t="shared" si="446"/>
        <v>2</v>
      </c>
      <c r="I2619" s="11">
        <f t="shared" si="447"/>
        <v>0</v>
      </c>
      <c r="J2619" s="28">
        <f t="shared" si="448"/>
        <v>0</v>
      </c>
      <c r="K2619" s="28">
        <f t="shared" si="449"/>
        <v>3000</v>
      </c>
      <c r="L2619" s="28">
        <f t="shared" si="450"/>
        <v>2616</v>
      </c>
      <c r="M2619" s="41">
        <f>AVERAGE($K$4:K2619)</f>
        <v>2727.8478593272171</v>
      </c>
      <c r="N2619" s="41">
        <f>_xlfn.STDEV.S($K$4:K2619)</f>
        <v>350.99083101990476</v>
      </c>
      <c r="O2619" s="41">
        <f t="shared" si="452"/>
        <v>2714.391547184101</v>
      </c>
      <c r="P2619" s="41">
        <f t="shared" si="453"/>
        <v>2741.3041714703331</v>
      </c>
      <c r="Q2619" s="11"/>
      <c r="R2619" s="11"/>
      <c r="S2619" s="11"/>
      <c r="T2619" s="11"/>
      <c r="U2619" s="11"/>
      <c r="V2619" s="11"/>
      <c r="W2619" s="11"/>
      <c r="X2619" s="11"/>
      <c r="Y2619" s="11"/>
      <c r="Z2619" s="11"/>
      <c r="AA2619" s="11"/>
      <c r="AB2619" s="11"/>
    </row>
    <row r="2620" spans="2:28" x14ac:dyDescent="0.2">
      <c r="B2620" s="13">
        <f t="shared" si="451"/>
        <v>2617</v>
      </c>
      <c r="C2620" s="12">
        <v>0.63313355361636714</v>
      </c>
      <c r="D2620" s="11">
        <f t="shared" si="443"/>
        <v>20</v>
      </c>
      <c r="E2620" s="11">
        <f t="shared" si="444"/>
        <v>20</v>
      </c>
      <c r="F2620" s="11">
        <f t="shared" si="445"/>
        <v>3000</v>
      </c>
      <c r="G2620" s="12">
        <v>0.33517530598441769</v>
      </c>
      <c r="H2620" s="27">
        <f t="shared" si="446"/>
        <v>1</v>
      </c>
      <c r="I2620" s="11">
        <f t="shared" si="447"/>
        <v>0</v>
      </c>
      <c r="J2620" s="28">
        <f t="shared" si="448"/>
        <v>0</v>
      </c>
      <c r="K2620" s="28">
        <f t="shared" si="449"/>
        <v>3000</v>
      </c>
      <c r="L2620" s="28">
        <f t="shared" si="450"/>
        <v>2617</v>
      </c>
      <c r="M2620" s="41">
        <f>AVERAGE($K$4:K2620)</f>
        <v>2727.9518532670995</v>
      </c>
      <c r="N2620" s="41">
        <f>_xlfn.STDEV.S($K$4:K2620)</f>
        <v>350.96406213508965</v>
      </c>
      <c r="O2620" s="41">
        <f t="shared" si="452"/>
        <v>2714.4991407646075</v>
      </c>
      <c r="P2620" s="41">
        <f t="shared" si="453"/>
        <v>2741.4045657695915</v>
      </c>
      <c r="Q2620" s="11"/>
      <c r="R2620" s="11"/>
      <c r="S2620" s="11"/>
      <c r="T2620" s="11"/>
      <c r="U2620" s="11"/>
      <c r="V2620" s="11"/>
      <c r="W2620" s="11"/>
      <c r="X2620" s="11"/>
      <c r="Y2620" s="11"/>
      <c r="Z2620" s="11"/>
      <c r="AA2620" s="11"/>
      <c r="AB2620" s="11"/>
    </row>
    <row r="2621" spans="2:28" x14ac:dyDescent="0.2">
      <c r="B2621" s="13">
        <f t="shared" si="451"/>
        <v>2618</v>
      </c>
      <c r="C2621" s="12">
        <v>6.1991810758410537E-3</v>
      </c>
      <c r="D2621" s="11">
        <f t="shared" si="443"/>
        <v>14</v>
      </c>
      <c r="E2621" s="11">
        <f t="shared" si="444"/>
        <v>14</v>
      </c>
      <c r="F2621" s="11">
        <f t="shared" si="445"/>
        <v>2100</v>
      </c>
      <c r="G2621" s="12">
        <v>0.47779681504628135</v>
      </c>
      <c r="H2621" s="27">
        <f t="shared" si="446"/>
        <v>1</v>
      </c>
      <c r="I2621" s="11">
        <f t="shared" si="447"/>
        <v>0</v>
      </c>
      <c r="J2621" s="28">
        <f t="shared" si="448"/>
        <v>0</v>
      </c>
      <c r="K2621" s="28">
        <f t="shared" si="449"/>
        <v>2100</v>
      </c>
      <c r="L2621" s="28">
        <f t="shared" si="450"/>
        <v>2618</v>
      </c>
      <c r="M2621" s="41">
        <f>AVERAGE($K$4:K2621)</f>
        <v>2727.7119938884643</v>
      </c>
      <c r="N2621" s="41">
        <f>_xlfn.STDEV.S($K$4:K2621)</f>
        <v>351.11155706381936</v>
      </c>
      <c r="O2621" s="41">
        <f t="shared" si="452"/>
        <v>2714.2562007741681</v>
      </c>
      <c r="P2621" s="41">
        <f t="shared" si="453"/>
        <v>2741.1677870027606</v>
      </c>
      <c r="Q2621" s="11"/>
      <c r="R2621" s="11"/>
      <c r="S2621" s="11"/>
      <c r="T2621" s="11"/>
      <c r="U2621" s="11"/>
      <c r="V2621" s="11"/>
      <c r="W2621" s="11"/>
      <c r="X2621" s="11"/>
      <c r="Y2621" s="11"/>
      <c r="Z2621" s="11"/>
      <c r="AA2621" s="11"/>
      <c r="AB2621" s="11"/>
    </row>
    <row r="2622" spans="2:28" x14ac:dyDescent="0.2">
      <c r="B2622" s="13">
        <f t="shared" si="451"/>
        <v>2619</v>
      </c>
      <c r="C2622" s="12">
        <v>9.1754877647791666E-3</v>
      </c>
      <c r="D2622" s="11">
        <f t="shared" si="443"/>
        <v>14</v>
      </c>
      <c r="E2622" s="11">
        <f t="shared" si="444"/>
        <v>14</v>
      </c>
      <c r="F2622" s="11">
        <f t="shared" si="445"/>
        <v>2100</v>
      </c>
      <c r="G2622" s="12">
        <v>0.10937949702944871</v>
      </c>
      <c r="H2622" s="27">
        <f t="shared" si="446"/>
        <v>0</v>
      </c>
      <c r="I2622" s="11">
        <f t="shared" si="447"/>
        <v>0</v>
      </c>
      <c r="J2622" s="28">
        <f t="shared" si="448"/>
        <v>0</v>
      </c>
      <c r="K2622" s="28">
        <f t="shared" si="449"/>
        <v>2100</v>
      </c>
      <c r="L2622" s="28">
        <f t="shared" si="450"/>
        <v>2619</v>
      </c>
      <c r="M2622" s="41">
        <f>AVERAGE($K$4:K2622)</f>
        <v>2727.4723176785033</v>
      </c>
      <c r="N2622" s="41">
        <f>_xlfn.STDEV.S($K$4:K2622)</f>
        <v>351.25871378779027</v>
      </c>
      <c r="O2622" s="41">
        <f t="shared" si="452"/>
        <v>2714.0134575970324</v>
      </c>
      <c r="P2622" s="41">
        <f t="shared" si="453"/>
        <v>2740.9311777599742</v>
      </c>
      <c r="Q2622" s="11"/>
      <c r="R2622" s="11"/>
      <c r="S2622" s="11"/>
      <c r="T2622" s="11"/>
      <c r="U2622" s="11"/>
      <c r="V2622" s="11"/>
      <c r="W2622" s="11"/>
      <c r="X2622" s="11"/>
      <c r="Y2622" s="11"/>
      <c r="Z2622" s="11"/>
      <c r="AA2622" s="11"/>
      <c r="AB2622" s="11"/>
    </row>
    <row r="2623" spans="2:28" x14ac:dyDescent="0.2">
      <c r="B2623" s="13">
        <f t="shared" si="451"/>
        <v>2620</v>
      </c>
      <c r="C2623" s="12">
        <v>0.54307667133422122</v>
      </c>
      <c r="D2623" s="11">
        <f t="shared" si="443"/>
        <v>20</v>
      </c>
      <c r="E2623" s="11">
        <f t="shared" si="444"/>
        <v>20</v>
      </c>
      <c r="F2623" s="11">
        <f t="shared" si="445"/>
        <v>3000</v>
      </c>
      <c r="G2623" s="12">
        <v>0.1783987711553463</v>
      </c>
      <c r="H2623" s="27">
        <f t="shared" si="446"/>
        <v>1</v>
      </c>
      <c r="I2623" s="11">
        <f t="shared" si="447"/>
        <v>0</v>
      </c>
      <c r="J2623" s="28">
        <f t="shared" si="448"/>
        <v>0</v>
      </c>
      <c r="K2623" s="28">
        <f t="shared" si="449"/>
        <v>3000</v>
      </c>
      <c r="L2623" s="28">
        <f t="shared" si="450"/>
        <v>2620</v>
      </c>
      <c r="M2623" s="41">
        <f>AVERAGE($K$4:K2623)</f>
        <v>2727.5763358778627</v>
      </c>
      <c r="N2623" s="41">
        <f>_xlfn.STDEV.S($K$4:K2623)</f>
        <v>351.23200486574507</v>
      </c>
      <c r="O2623" s="41">
        <f t="shared" si="452"/>
        <v>2714.1210700886591</v>
      </c>
      <c r="P2623" s="41">
        <f t="shared" si="453"/>
        <v>2741.0316016670663</v>
      </c>
      <c r="Q2623" s="11"/>
      <c r="R2623" s="11"/>
      <c r="S2623" s="11"/>
      <c r="T2623" s="11"/>
      <c r="U2623" s="11"/>
      <c r="V2623" s="11"/>
      <c r="W2623" s="11"/>
      <c r="X2623" s="11"/>
      <c r="Y2623" s="11"/>
      <c r="Z2623" s="11"/>
      <c r="AA2623" s="11"/>
      <c r="AB2623" s="11"/>
    </row>
    <row r="2624" spans="2:28" x14ac:dyDescent="0.2">
      <c r="B2624" s="13">
        <f t="shared" si="451"/>
        <v>2621</v>
      </c>
      <c r="C2624" s="12">
        <v>0.52447651502000492</v>
      </c>
      <c r="D2624" s="11">
        <f t="shared" si="443"/>
        <v>20</v>
      </c>
      <c r="E2624" s="11">
        <f t="shared" si="444"/>
        <v>20</v>
      </c>
      <c r="F2624" s="11">
        <f t="shared" si="445"/>
        <v>3000</v>
      </c>
      <c r="G2624" s="12">
        <v>0.80169702164324919</v>
      </c>
      <c r="H2624" s="27">
        <f t="shared" si="446"/>
        <v>3</v>
      </c>
      <c r="I2624" s="11">
        <f t="shared" si="447"/>
        <v>0</v>
      </c>
      <c r="J2624" s="28">
        <f t="shared" si="448"/>
        <v>0</v>
      </c>
      <c r="K2624" s="28">
        <f t="shared" si="449"/>
        <v>3000</v>
      </c>
      <c r="L2624" s="28">
        <f t="shared" si="450"/>
        <v>2621</v>
      </c>
      <c r="M2624" s="41">
        <f>AVERAGE($K$4:K2624)</f>
        <v>2727.6802747043112</v>
      </c>
      <c r="N2624" s="41">
        <f>_xlfn.STDEV.S($K$4:K2624)</f>
        <v>351.20528351924429</v>
      </c>
      <c r="O2624" s="41">
        <f t="shared" si="452"/>
        <v>2714.2286018195241</v>
      </c>
      <c r="P2624" s="41">
        <f t="shared" si="453"/>
        <v>2741.1319475890982</v>
      </c>
      <c r="Q2624" s="11"/>
      <c r="R2624" s="11"/>
      <c r="S2624" s="11"/>
      <c r="T2624" s="11"/>
      <c r="U2624" s="11"/>
      <c r="V2624" s="11"/>
      <c r="W2624" s="11"/>
      <c r="X2624" s="11"/>
      <c r="Y2624" s="11"/>
      <c r="Z2624" s="11"/>
      <c r="AA2624" s="11"/>
      <c r="AB2624" s="11"/>
    </row>
    <row r="2625" spans="2:28" x14ac:dyDescent="0.2">
      <c r="B2625" s="13">
        <f t="shared" si="451"/>
        <v>2622</v>
      </c>
      <c r="C2625" s="12">
        <v>0.33681487795523257</v>
      </c>
      <c r="D2625" s="11">
        <f t="shared" si="443"/>
        <v>18</v>
      </c>
      <c r="E2625" s="11">
        <f t="shared" si="444"/>
        <v>18</v>
      </c>
      <c r="F2625" s="11">
        <f t="shared" si="445"/>
        <v>2700</v>
      </c>
      <c r="G2625" s="12">
        <v>0.39977636195494082</v>
      </c>
      <c r="H2625" s="27">
        <f t="shared" si="446"/>
        <v>1</v>
      </c>
      <c r="I2625" s="11">
        <f t="shared" si="447"/>
        <v>0</v>
      </c>
      <c r="J2625" s="28">
        <f t="shared" si="448"/>
        <v>0</v>
      </c>
      <c r="K2625" s="28">
        <f t="shared" si="449"/>
        <v>2700</v>
      </c>
      <c r="L2625" s="28">
        <f t="shared" si="450"/>
        <v>2622</v>
      </c>
      <c r="M2625" s="41">
        <f>AVERAGE($K$4:K2625)</f>
        <v>2727.6697177726928</v>
      </c>
      <c r="N2625" s="41">
        <f>_xlfn.STDEV.S($K$4:K2625)</f>
        <v>351.1386948921857</v>
      </c>
      <c r="O2625" s="41">
        <f t="shared" si="452"/>
        <v>2714.2231626134717</v>
      </c>
      <c r="P2625" s="41">
        <f t="shared" si="453"/>
        <v>2741.116272931914</v>
      </c>
      <c r="Q2625" s="11"/>
      <c r="R2625" s="11"/>
      <c r="S2625" s="11"/>
      <c r="T2625" s="11"/>
      <c r="U2625" s="11"/>
      <c r="V2625" s="11"/>
      <c r="W2625" s="11"/>
      <c r="X2625" s="11"/>
      <c r="Y2625" s="11"/>
      <c r="Z2625" s="11"/>
      <c r="AA2625" s="11"/>
      <c r="AB2625" s="11"/>
    </row>
    <row r="2626" spans="2:28" x14ac:dyDescent="0.2">
      <c r="B2626" s="13">
        <f t="shared" si="451"/>
        <v>2623</v>
      </c>
      <c r="C2626" s="12">
        <v>0.7088163191889405</v>
      </c>
      <c r="D2626" s="11">
        <f t="shared" si="443"/>
        <v>21</v>
      </c>
      <c r="E2626" s="11">
        <f t="shared" si="444"/>
        <v>21</v>
      </c>
      <c r="F2626" s="11">
        <f t="shared" si="445"/>
        <v>3150</v>
      </c>
      <c r="G2626" s="12">
        <v>0.20527512684044735</v>
      </c>
      <c r="H2626" s="27">
        <f t="shared" si="446"/>
        <v>1</v>
      </c>
      <c r="I2626" s="11">
        <f t="shared" si="447"/>
        <v>1</v>
      </c>
      <c r="J2626" s="28">
        <f t="shared" si="448"/>
        <v>500</v>
      </c>
      <c r="K2626" s="28">
        <f t="shared" si="449"/>
        <v>2650</v>
      </c>
      <c r="L2626" s="28">
        <f t="shared" si="450"/>
        <v>2623</v>
      </c>
      <c r="M2626" s="41">
        <f>AVERAGE($K$4:K2626)</f>
        <v>2727.6401067479983</v>
      </c>
      <c r="N2626" s="41">
        <f>_xlfn.STDEV.S($K$4:K2626)</f>
        <v>351.07500391736704</v>
      </c>
      <c r="O2626" s="41">
        <f t="shared" si="452"/>
        <v>2714.1985559293539</v>
      </c>
      <c r="P2626" s="41">
        <f t="shared" si="453"/>
        <v>2741.0816575666427</v>
      </c>
      <c r="Q2626" s="11"/>
      <c r="R2626" s="11"/>
      <c r="S2626" s="11"/>
      <c r="T2626" s="11"/>
      <c r="U2626" s="11"/>
      <c r="V2626" s="11"/>
      <c r="W2626" s="11"/>
      <c r="X2626" s="11"/>
      <c r="Y2626" s="11"/>
      <c r="Z2626" s="11"/>
      <c r="AA2626" s="11"/>
      <c r="AB2626" s="11"/>
    </row>
    <row r="2627" spans="2:28" x14ac:dyDescent="0.2">
      <c r="B2627" s="13">
        <f t="shared" si="451"/>
        <v>2624</v>
      </c>
      <c r="C2627" s="12">
        <v>0.23145173025445009</v>
      </c>
      <c r="D2627" s="11">
        <f t="shared" si="443"/>
        <v>17</v>
      </c>
      <c r="E2627" s="11">
        <f t="shared" si="444"/>
        <v>17</v>
      </c>
      <c r="F2627" s="11">
        <f t="shared" si="445"/>
        <v>2550</v>
      </c>
      <c r="G2627" s="12">
        <v>0.89757038875929473</v>
      </c>
      <c r="H2627" s="27">
        <f t="shared" si="446"/>
        <v>3</v>
      </c>
      <c r="I2627" s="11">
        <f t="shared" si="447"/>
        <v>0</v>
      </c>
      <c r="J2627" s="28">
        <f t="shared" si="448"/>
        <v>0</v>
      </c>
      <c r="K2627" s="28">
        <f t="shared" si="449"/>
        <v>2550</v>
      </c>
      <c r="L2627" s="28">
        <f t="shared" si="450"/>
        <v>2624</v>
      </c>
      <c r="M2627" s="41">
        <f>AVERAGE($K$4:K2627)</f>
        <v>2727.5724085365855</v>
      </c>
      <c r="N2627" s="41">
        <f>_xlfn.STDEV.S($K$4:K2627)</f>
        <v>351.02520524441087</v>
      </c>
      <c r="O2627" s="41">
        <f t="shared" si="452"/>
        <v>2714.1353278692022</v>
      </c>
      <c r="P2627" s="41">
        <f t="shared" si="453"/>
        <v>2741.0094892039688</v>
      </c>
      <c r="Q2627" s="11"/>
      <c r="R2627" s="11"/>
      <c r="S2627" s="11"/>
      <c r="T2627" s="11"/>
      <c r="U2627" s="11"/>
      <c r="V2627" s="11"/>
      <c r="W2627" s="11"/>
      <c r="X2627" s="11"/>
      <c r="Y2627" s="11"/>
      <c r="Z2627" s="11"/>
      <c r="AA2627" s="11"/>
      <c r="AB2627" s="11"/>
    </row>
    <row r="2628" spans="2:28" x14ac:dyDescent="0.2">
      <c r="B2628" s="13">
        <f t="shared" si="451"/>
        <v>2625</v>
      </c>
      <c r="C2628" s="12">
        <v>0.46194672893674482</v>
      </c>
      <c r="D2628" s="11">
        <f t="shared" si="443"/>
        <v>19</v>
      </c>
      <c r="E2628" s="11">
        <f t="shared" si="444"/>
        <v>19</v>
      </c>
      <c r="F2628" s="11">
        <f t="shared" si="445"/>
        <v>2850</v>
      </c>
      <c r="G2628" s="12">
        <v>0.16190257822865428</v>
      </c>
      <c r="H2628" s="27">
        <f t="shared" si="446"/>
        <v>1</v>
      </c>
      <c r="I2628" s="11">
        <f t="shared" si="447"/>
        <v>0</v>
      </c>
      <c r="J2628" s="28">
        <f t="shared" si="448"/>
        <v>0</v>
      </c>
      <c r="K2628" s="28">
        <f t="shared" si="449"/>
        <v>2850</v>
      </c>
      <c r="L2628" s="28">
        <f t="shared" si="450"/>
        <v>2625</v>
      </c>
      <c r="M2628" s="41">
        <f>AVERAGE($K$4:K2628)</f>
        <v>2727.6190476190477</v>
      </c>
      <c r="N2628" s="41">
        <f>_xlfn.STDEV.S($K$4:K2628)</f>
        <v>350.96644609334288</v>
      </c>
      <c r="O2628" s="41">
        <f t="shared" si="452"/>
        <v>2714.18677784693</v>
      </c>
      <c r="P2628" s="41">
        <f t="shared" si="453"/>
        <v>2741.0513173911654</v>
      </c>
      <c r="Q2628" s="11"/>
      <c r="R2628" s="11"/>
      <c r="S2628" s="11"/>
      <c r="T2628" s="11"/>
      <c r="U2628" s="11"/>
      <c r="V2628" s="11"/>
      <c r="W2628" s="11"/>
      <c r="X2628" s="11"/>
      <c r="Y2628" s="11"/>
      <c r="Z2628" s="11"/>
      <c r="AA2628" s="11"/>
      <c r="AB2628" s="11"/>
    </row>
    <row r="2629" spans="2:28" x14ac:dyDescent="0.2">
      <c r="B2629" s="13">
        <f t="shared" si="451"/>
        <v>2626</v>
      </c>
      <c r="C2629" s="12">
        <v>0.95584904049407715</v>
      </c>
      <c r="D2629" s="11">
        <f t="shared" ref="D2629:D2692" si="454">SUMIFS($R$4:$R$15,$U$4:$U$15,"&lt;="&amp;C2629,$T$4:$T$15,"&gt;="&amp;C2629)</f>
        <v>24</v>
      </c>
      <c r="E2629" s="11">
        <f t="shared" ref="E2629:E2692" si="455">MIN(D2629,$X$2)</f>
        <v>22</v>
      </c>
      <c r="F2629" s="11">
        <f t="shared" ref="F2629:F2692" si="456">E2629*$X$3</f>
        <v>3300</v>
      </c>
      <c r="G2629" s="12">
        <v>0.91829402478424871</v>
      </c>
      <c r="H2629" s="27">
        <f t="shared" ref="H2629:H2692" si="457">_xlfn.BINOM.INV(E2629,$X$5,G2629)</f>
        <v>4</v>
      </c>
      <c r="I2629" s="11">
        <f t="shared" ref="I2629:I2692" si="458">IF(E2629-H2629&gt;$X$6,E2629-H2629-$X$6,0)</f>
        <v>0</v>
      </c>
      <c r="J2629" s="28">
        <f t="shared" ref="J2629:J2692" si="459">I2629*$X$4</f>
        <v>0</v>
      </c>
      <c r="K2629" s="28">
        <f t="shared" ref="K2629:K2692" si="460">F2629-J2629</f>
        <v>3300</v>
      </c>
      <c r="L2629" s="28">
        <f t="shared" ref="L2629:L2692" si="461">B2629</f>
        <v>2626</v>
      </c>
      <c r="M2629" s="41">
        <f>AVERAGE($K$4:K2629)</f>
        <v>2727.8370144706778</v>
      </c>
      <c r="N2629" s="41">
        <f>_xlfn.STDEV.S($K$4:K2629)</f>
        <v>351.07731572414974</v>
      </c>
      <c r="O2629" s="41">
        <f t="shared" si="452"/>
        <v>2714.4030624366433</v>
      </c>
      <c r="P2629" s="41">
        <f t="shared" si="453"/>
        <v>2741.2709665047123</v>
      </c>
      <c r="Q2629" s="11"/>
      <c r="R2629" s="11"/>
      <c r="S2629" s="11"/>
      <c r="T2629" s="11"/>
      <c r="U2629" s="11"/>
      <c r="V2629" s="11"/>
      <c r="W2629" s="11"/>
      <c r="X2629" s="11"/>
      <c r="Y2629" s="11"/>
      <c r="Z2629" s="11"/>
      <c r="AA2629" s="11"/>
      <c r="AB2629" s="11"/>
    </row>
    <row r="2630" spans="2:28" x14ac:dyDescent="0.2">
      <c r="B2630" s="13">
        <f t="shared" ref="B2630:B2693" si="462">B2629+1</f>
        <v>2627</v>
      </c>
      <c r="C2630" s="12">
        <v>0.89387612411388528</v>
      </c>
      <c r="D2630" s="11">
        <f t="shared" si="454"/>
        <v>22</v>
      </c>
      <c r="E2630" s="11">
        <f t="shared" si="455"/>
        <v>22</v>
      </c>
      <c r="F2630" s="11">
        <f t="shared" si="456"/>
        <v>3300</v>
      </c>
      <c r="G2630" s="12">
        <v>0.69575473844456193</v>
      </c>
      <c r="H2630" s="27">
        <f t="shared" si="457"/>
        <v>3</v>
      </c>
      <c r="I2630" s="11">
        <f t="shared" si="458"/>
        <v>0</v>
      </c>
      <c r="J2630" s="28">
        <f t="shared" si="459"/>
        <v>0</v>
      </c>
      <c r="K2630" s="28">
        <f t="shared" si="460"/>
        <v>3300</v>
      </c>
      <c r="L2630" s="28">
        <f t="shared" si="461"/>
        <v>2627</v>
      </c>
      <c r="M2630" s="41">
        <f>AVERAGE($K$4:K2630)</f>
        <v>2728.054815378759</v>
      </c>
      <c r="N2630" s="41">
        <f>_xlfn.STDEV.S($K$4:K2630)</f>
        <v>351.18793077421151</v>
      </c>
      <c r="O2630" s="41">
        <f t="shared" ref="O2630:O2693" si="463">M2630-_xlfn.T.INV.2T(0.05,L2630-1)*N2630/SQRT(L2630)</f>
        <v>2714.6191909757181</v>
      </c>
      <c r="P2630" s="41">
        <f t="shared" ref="P2630:P2693" si="464">M2630+_xlfn.T.INV.2T(0.05,L2630-1)*N2630/SQRT(L2630)</f>
        <v>2741.4904397818</v>
      </c>
      <c r="Q2630" s="11"/>
      <c r="R2630" s="11"/>
      <c r="S2630" s="11"/>
      <c r="T2630" s="11"/>
      <c r="U2630" s="11"/>
      <c r="V2630" s="11"/>
      <c r="W2630" s="11"/>
      <c r="X2630" s="11"/>
      <c r="Y2630" s="11"/>
      <c r="Z2630" s="11"/>
      <c r="AA2630" s="11"/>
      <c r="AB2630" s="11"/>
    </row>
    <row r="2631" spans="2:28" x14ac:dyDescent="0.2">
      <c r="B2631" s="13">
        <f t="shared" si="462"/>
        <v>2628</v>
      </c>
      <c r="C2631" s="12">
        <v>0.29948140429056458</v>
      </c>
      <c r="D2631" s="11">
        <f t="shared" si="454"/>
        <v>18</v>
      </c>
      <c r="E2631" s="11">
        <f t="shared" si="455"/>
        <v>18</v>
      </c>
      <c r="F2631" s="11">
        <f t="shared" si="456"/>
        <v>2700</v>
      </c>
      <c r="G2631" s="12">
        <v>0.25814896294938605</v>
      </c>
      <c r="H2631" s="27">
        <f t="shared" si="457"/>
        <v>1</v>
      </c>
      <c r="I2631" s="11">
        <f t="shared" si="458"/>
        <v>0</v>
      </c>
      <c r="J2631" s="28">
        <f t="shared" si="459"/>
        <v>0</v>
      </c>
      <c r="K2631" s="28">
        <f t="shared" si="460"/>
        <v>2700</v>
      </c>
      <c r="L2631" s="28">
        <f t="shared" si="461"/>
        <v>2628</v>
      </c>
      <c r="M2631" s="41">
        <f>AVERAGE($K$4:K2631)</f>
        <v>2728.0441400304412</v>
      </c>
      <c r="N2631" s="41">
        <f>_xlfn.STDEV.S($K$4:K2631)</f>
        <v>351.12150888356126</v>
      </c>
      <c r="O2631" s="41">
        <f t="shared" si="463"/>
        <v>2714.6136151350515</v>
      </c>
      <c r="P2631" s="41">
        <f t="shared" si="464"/>
        <v>2741.4746649258309</v>
      </c>
      <c r="Q2631" s="11"/>
      <c r="R2631" s="11"/>
      <c r="S2631" s="11"/>
      <c r="T2631" s="11"/>
      <c r="U2631" s="11"/>
      <c r="V2631" s="11"/>
      <c r="W2631" s="11"/>
      <c r="X2631" s="11"/>
      <c r="Y2631" s="11"/>
      <c r="Z2631" s="11"/>
      <c r="AA2631" s="11"/>
      <c r="AB2631" s="11"/>
    </row>
    <row r="2632" spans="2:28" x14ac:dyDescent="0.2">
      <c r="B2632" s="13">
        <f t="shared" si="462"/>
        <v>2629</v>
      </c>
      <c r="C2632" s="12">
        <v>0.59280624483800248</v>
      </c>
      <c r="D2632" s="11">
        <f t="shared" si="454"/>
        <v>20</v>
      </c>
      <c r="E2632" s="11">
        <f t="shared" si="455"/>
        <v>20</v>
      </c>
      <c r="F2632" s="11">
        <f t="shared" si="456"/>
        <v>3000</v>
      </c>
      <c r="G2632" s="12">
        <v>0.23646983534850607</v>
      </c>
      <c r="H2632" s="27">
        <f t="shared" si="457"/>
        <v>1</v>
      </c>
      <c r="I2632" s="11">
        <f t="shared" si="458"/>
        <v>0</v>
      </c>
      <c r="J2632" s="28">
        <f t="shared" si="459"/>
        <v>0</v>
      </c>
      <c r="K2632" s="28">
        <f t="shared" si="460"/>
        <v>3000</v>
      </c>
      <c r="L2632" s="28">
        <f t="shared" si="461"/>
        <v>2629</v>
      </c>
      <c r="M2632" s="41">
        <f>AVERAGE($K$4:K2632)</f>
        <v>2728.1475846329404</v>
      </c>
      <c r="N2632" s="41">
        <f>_xlfn.STDEV.S($K$4:K2632)</f>
        <v>351.094764652001</v>
      </c>
      <c r="O2632" s="41">
        <f t="shared" si="463"/>
        <v>2714.7206394204668</v>
      </c>
      <c r="P2632" s="41">
        <f t="shared" si="464"/>
        <v>2741.574529845414</v>
      </c>
      <c r="Q2632" s="11"/>
      <c r="R2632" s="11"/>
      <c r="S2632" s="11"/>
      <c r="T2632" s="11"/>
      <c r="U2632" s="11"/>
      <c r="V2632" s="11"/>
      <c r="W2632" s="11"/>
      <c r="X2632" s="11"/>
      <c r="Y2632" s="11"/>
      <c r="Z2632" s="11"/>
      <c r="AA2632" s="11"/>
      <c r="AB2632" s="11"/>
    </row>
    <row r="2633" spans="2:28" x14ac:dyDescent="0.2">
      <c r="B2633" s="13">
        <f t="shared" si="462"/>
        <v>2630</v>
      </c>
      <c r="C2633" s="12">
        <v>0.16004116939374646</v>
      </c>
      <c r="D2633" s="11">
        <f t="shared" si="454"/>
        <v>17</v>
      </c>
      <c r="E2633" s="11">
        <f t="shared" si="455"/>
        <v>17</v>
      </c>
      <c r="F2633" s="11">
        <f t="shared" si="456"/>
        <v>2550</v>
      </c>
      <c r="G2633" s="12">
        <v>0.60653179095774645</v>
      </c>
      <c r="H2633" s="27">
        <f t="shared" si="457"/>
        <v>2</v>
      </c>
      <c r="I2633" s="11">
        <f t="shared" si="458"/>
        <v>0</v>
      </c>
      <c r="J2633" s="28">
        <f t="shared" si="459"/>
        <v>0</v>
      </c>
      <c r="K2633" s="28">
        <f t="shared" si="460"/>
        <v>2550</v>
      </c>
      <c r="L2633" s="28">
        <f t="shared" si="461"/>
        <v>2630</v>
      </c>
      <c r="M2633" s="41">
        <f>AVERAGE($K$4:K2633)</f>
        <v>2728.0798479087453</v>
      </c>
      <c r="N2633" s="41">
        <f>_xlfn.STDEV.S($K$4:K2633)</f>
        <v>351.04517271593073</v>
      </c>
      <c r="O2633" s="41">
        <f t="shared" si="463"/>
        <v>2714.6573541304201</v>
      </c>
      <c r="P2633" s="41">
        <f t="shared" si="464"/>
        <v>2741.5023416870704</v>
      </c>
      <c r="Q2633" s="11"/>
      <c r="R2633" s="11"/>
      <c r="S2633" s="11"/>
      <c r="T2633" s="11"/>
      <c r="U2633" s="11"/>
      <c r="V2633" s="11"/>
      <c r="W2633" s="11"/>
      <c r="X2633" s="11"/>
      <c r="Y2633" s="11"/>
      <c r="Z2633" s="11"/>
      <c r="AA2633" s="11"/>
      <c r="AB2633" s="11"/>
    </row>
    <row r="2634" spans="2:28" x14ac:dyDescent="0.2">
      <c r="B2634" s="13">
        <f t="shared" si="462"/>
        <v>2631</v>
      </c>
      <c r="C2634" s="12">
        <v>0.8958900124224185</v>
      </c>
      <c r="D2634" s="11">
        <f t="shared" si="454"/>
        <v>22</v>
      </c>
      <c r="E2634" s="11">
        <f t="shared" si="455"/>
        <v>22</v>
      </c>
      <c r="F2634" s="11">
        <f t="shared" si="456"/>
        <v>3300</v>
      </c>
      <c r="G2634" s="12">
        <v>0.5623614000054532</v>
      </c>
      <c r="H2634" s="27">
        <f t="shared" si="457"/>
        <v>2</v>
      </c>
      <c r="I2634" s="11">
        <f t="shared" si="458"/>
        <v>1</v>
      </c>
      <c r="J2634" s="28">
        <f t="shared" si="459"/>
        <v>500</v>
      </c>
      <c r="K2634" s="28">
        <f t="shared" si="460"/>
        <v>2800</v>
      </c>
      <c r="L2634" s="28">
        <f t="shared" si="461"/>
        <v>2631</v>
      </c>
      <c r="M2634" s="41">
        <f>AVERAGE($K$4:K2634)</f>
        <v>2728.1071835803878</v>
      </c>
      <c r="N2634" s="41">
        <f>_xlfn.STDEV.S($K$4:K2634)</f>
        <v>350.98122845509056</v>
      </c>
      <c r="O2634" s="41">
        <f t="shared" si="463"/>
        <v>2714.6896877247314</v>
      </c>
      <c r="P2634" s="41">
        <f t="shared" si="464"/>
        <v>2741.5246794360442</v>
      </c>
      <c r="Q2634" s="11"/>
      <c r="R2634" s="11"/>
      <c r="S2634" s="11"/>
      <c r="T2634" s="11"/>
      <c r="U2634" s="11"/>
      <c r="V2634" s="11"/>
      <c r="W2634" s="11"/>
      <c r="X2634" s="11"/>
      <c r="Y2634" s="11"/>
      <c r="Z2634" s="11"/>
      <c r="AA2634" s="11"/>
      <c r="AB2634" s="11"/>
    </row>
    <row r="2635" spans="2:28" x14ac:dyDescent="0.2">
      <c r="B2635" s="13">
        <f t="shared" si="462"/>
        <v>2632</v>
      </c>
      <c r="C2635" s="12">
        <v>0.75948269323655526</v>
      </c>
      <c r="D2635" s="11">
        <f t="shared" si="454"/>
        <v>21</v>
      </c>
      <c r="E2635" s="11">
        <f t="shared" si="455"/>
        <v>21</v>
      </c>
      <c r="F2635" s="11">
        <f t="shared" si="456"/>
        <v>3150</v>
      </c>
      <c r="G2635" s="12">
        <v>0.16284604166643146</v>
      </c>
      <c r="H2635" s="27">
        <f t="shared" si="457"/>
        <v>1</v>
      </c>
      <c r="I2635" s="11">
        <f t="shared" si="458"/>
        <v>1</v>
      </c>
      <c r="J2635" s="28">
        <f t="shared" si="459"/>
        <v>500</v>
      </c>
      <c r="K2635" s="28">
        <f t="shared" si="460"/>
        <v>2650</v>
      </c>
      <c r="L2635" s="28">
        <f t="shared" si="461"/>
        <v>2632</v>
      </c>
      <c r="M2635" s="41">
        <f>AVERAGE($K$4:K2635)</f>
        <v>2728.077507598784</v>
      </c>
      <c r="N2635" s="41">
        <f>_xlfn.STDEV.S($K$4:K2635)</f>
        <v>350.91782365930425</v>
      </c>
      <c r="O2635" s="41">
        <f t="shared" si="463"/>
        <v>2714.6649866603602</v>
      </c>
      <c r="P2635" s="41">
        <f t="shared" si="464"/>
        <v>2741.4900285372078</v>
      </c>
      <c r="Q2635" s="11"/>
      <c r="R2635" s="11"/>
      <c r="S2635" s="11"/>
      <c r="T2635" s="11"/>
      <c r="U2635" s="11"/>
      <c r="V2635" s="11"/>
      <c r="W2635" s="11"/>
      <c r="X2635" s="11"/>
      <c r="Y2635" s="11"/>
      <c r="Z2635" s="11"/>
      <c r="AA2635" s="11"/>
      <c r="AB2635" s="11"/>
    </row>
    <row r="2636" spans="2:28" x14ac:dyDescent="0.2">
      <c r="B2636" s="13">
        <f t="shared" si="462"/>
        <v>2633</v>
      </c>
      <c r="C2636" s="12">
        <v>0.39990981918983748</v>
      </c>
      <c r="D2636" s="11">
        <f t="shared" si="454"/>
        <v>19</v>
      </c>
      <c r="E2636" s="11">
        <f t="shared" si="455"/>
        <v>19</v>
      </c>
      <c r="F2636" s="11">
        <f t="shared" si="456"/>
        <v>2850</v>
      </c>
      <c r="G2636" s="12">
        <v>0.3229602372676218</v>
      </c>
      <c r="H2636" s="27">
        <f t="shared" si="457"/>
        <v>1</v>
      </c>
      <c r="I2636" s="11">
        <f t="shared" si="458"/>
        <v>0</v>
      </c>
      <c r="J2636" s="28">
        <f t="shared" si="459"/>
        <v>0</v>
      </c>
      <c r="K2636" s="28">
        <f t="shared" si="460"/>
        <v>2850</v>
      </c>
      <c r="L2636" s="28">
        <f t="shared" si="461"/>
        <v>2633</v>
      </c>
      <c r="M2636" s="41">
        <f>AVERAGE($K$4:K2636)</f>
        <v>2728.1238131409041</v>
      </c>
      <c r="N2636" s="41">
        <f>_xlfn.STDEV.S($K$4:K2636)</f>
        <v>350.85919921472879</v>
      </c>
      <c r="O2636" s="41">
        <f t="shared" si="463"/>
        <v>2714.7160820670197</v>
      </c>
      <c r="P2636" s="41">
        <f t="shared" si="464"/>
        <v>2741.5315442147885</v>
      </c>
      <c r="Q2636" s="11"/>
      <c r="R2636" s="11"/>
      <c r="S2636" s="11"/>
      <c r="T2636" s="11"/>
      <c r="U2636" s="11"/>
      <c r="V2636" s="11"/>
      <c r="W2636" s="11"/>
      <c r="X2636" s="11"/>
      <c r="Y2636" s="11"/>
      <c r="Z2636" s="11"/>
      <c r="AA2636" s="11"/>
      <c r="AB2636" s="11"/>
    </row>
    <row r="2637" spans="2:28" x14ac:dyDescent="0.2">
      <c r="B2637" s="13">
        <f t="shared" si="462"/>
        <v>2634</v>
      </c>
      <c r="C2637" s="12">
        <v>0.6946739328749828</v>
      </c>
      <c r="D2637" s="11">
        <f t="shared" si="454"/>
        <v>21</v>
      </c>
      <c r="E2637" s="11">
        <f t="shared" si="455"/>
        <v>21</v>
      </c>
      <c r="F2637" s="11">
        <f t="shared" si="456"/>
        <v>3150</v>
      </c>
      <c r="G2637" s="12">
        <v>0.11272912899084997</v>
      </c>
      <c r="H2637" s="27">
        <f t="shared" si="457"/>
        <v>1</v>
      </c>
      <c r="I2637" s="11">
        <f t="shared" si="458"/>
        <v>1</v>
      </c>
      <c r="J2637" s="28">
        <f t="shared" si="459"/>
        <v>500</v>
      </c>
      <c r="K2637" s="28">
        <f t="shared" si="460"/>
        <v>2650</v>
      </c>
      <c r="L2637" s="28">
        <f t="shared" si="461"/>
        <v>2634</v>
      </c>
      <c r="M2637" s="41">
        <f>AVERAGE($K$4:K2637)</f>
        <v>2728.0941533788914</v>
      </c>
      <c r="N2637" s="41">
        <f>_xlfn.STDEV.S($K$4:K2637)</f>
        <v>350.79586831478451</v>
      </c>
      <c r="O2637" s="41">
        <f t="shared" si="463"/>
        <v>2714.6913896830342</v>
      </c>
      <c r="P2637" s="41">
        <f t="shared" si="464"/>
        <v>2741.4969170747486</v>
      </c>
      <c r="Q2637" s="11"/>
      <c r="R2637" s="11"/>
      <c r="S2637" s="11"/>
      <c r="T2637" s="11"/>
      <c r="U2637" s="11"/>
      <c r="V2637" s="11"/>
      <c r="W2637" s="11"/>
      <c r="X2637" s="11"/>
      <c r="Y2637" s="11"/>
      <c r="Z2637" s="11"/>
      <c r="AA2637" s="11"/>
      <c r="AB2637" s="11"/>
    </row>
    <row r="2638" spans="2:28" x14ac:dyDescent="0.2">
      <c r="B2638" s="13">
        <f t="shared" si="462"/>
        <v>2635</v>
      </c>
      <c r="C2638" s="12">
        <v>0.10784824615890631</v>
      </c>
      <c r="D2638" s="11">
        <f t="shared" si="454"/>
        <v>16</v>
      </c>
      <c r="E2638" s="11">
        <f t="shared" si="455"/>
        <v>16</v>
      </c>
      <c r="F2638" s="11">
        <f t="shared" si="456"/>
        <v>2400</v>
      </c>
      <c r="G2638" s="12">
        <v>0.48891028933334935</v>
      </c>
      <c r="H2638" s="27">
        <f t="shared" si="457"/>
        <v>1</v>
      </c>
      <c r="I2638" s="11">
        <f t="shared" si="458"/>
        <v>0</v>
      </c>
      <c r="J2638" s="28">
        <f t="shared" si="459"/>
        <v>0</v>
      </c>
      <c r="K2638" s="28">
        <f t="shared" si="460"/>
        <v>2400</v>
      </c>
      <c r="L2638" s="28">
        <f t="shared" si="461"/>
        <v>2635</v>
      </c>
      <c r="M2638" s="41">
        <f>AVERAGE($K$4:K2638)</f>
        <v>2727.9696394686907</v>
      </c>
      <c r="N2638" s="41">
        <f>_xlfn.STDEV.S($K$4:K2638)</f>
        <v>350.78750626619001</v>
      </c>
      <c r="O2638" s="41">
        <f t="shared" si="463"/>
        <v>2714.5697409986215</v>
      </c>
      <c r="P2638" s="41">
        <f t="shared" si="464"/>
        <v>2741.36953793876</v>
      </c>
      <c r="Q2638" s="11"/>
      <c r="R2638" s="11"/>
      <c r="S2638" s="11"/>
      <c r="T2638" s="11"/>
      <c r="U2638" s="11"/>
      <c r="V2638" s="11"/>
      <c r="W2638" s="11"/>
      <c r="X2638" s="11"/>
      <c r="Y2638" s="11"/>
      <c r="Z2638" s="11"/>
      <c r="AA2638" s="11"/>
      <c r="AB2638" s="11"/>
    </row>
    <row r="2639" spans="2:28" x14ac:dyDescent="0.2">
      <c r="B2639" s="13">
        <f t="shared" si="462"/>
        <v>2636</v>
      </c>
      <c r="C2639" s="12">
        <v>0.21906920183645906</v>
      </c>
      <c r="D2639" s="11">
        <f t="shared" si="454"/>
        <v>17</v>
      </c>
      <c r="E2639" s="11">
        <f t="shared" si="455"/>
        <v>17</v>
      </c>
      <c r="F2639" s="11">
        <f t="shared" si="456"/>
        <v>2550</v>
      </c>
      <c r="G2639" s="12">
        <v>3.5251965639158667E-2</v>
      </c>
      <c r="H2639" s="27">
        <f t="shared" si="457"/>
        <v>0</v>
      </c>
      <c r="I2639" s="11">
        <f t="shared" si="458"/>
        <v>0</v>
      </c>
      <c r="J2639" s="28">
        <f t="shared" si="459"/>
        <v>0</v>
      </c>
      <c r="K2639" s="28">
        <f t="shared" si="460"/>
        <v>2550</v>
      </c>
      <c r="L2639" s="28">
        <f t="shared" si="461"/>
        <v>2636</v>
      </c>
      <c r="M2639" s="41">
        <f>AVERAGE($K$4:K2639)</f>
        <v>2727.9021244309561</v>
      </c>
      <c r="N2639" s="41">
        <f>_xlfn.STDEV.S($K$4:K2639)</f>
        <v>350.73806633405377</v>
      </c>
      <c r="O2639" s="41">
        <f t="shared" si="463"/>
        <v>2714.5066584708625</v>
      </c>
      <c r="P2639" s="41">
        <f t="shared" si="464"/>
        <v>2741.2975903910497</v>
      </c>
      <c r="Q2639" s="11"/>
      <c r="R2639" s="11"/>
      <c r="S2639" s="11"/>
      <c r="T2639" s="11"/>
      <c r="U2639" s="11"/>
      <c r="V2639" s="11"/>
      <c r="W2639" s="11"/>
      <c r="X2639" s="11"/>
      <c r="Y2639" s="11"/>
      <c r="Z2639" s="11"/>
      <c r="AA2639" s="11"/>
      <c r="AB2639" s="11"/>
    </row>
    <row r="2640" spans="2:28" x14ac:dyDescent="0.2">
      <c r="B2640" s="13">
        <f t="shared" si="462"/>
        <v>2637</v>
      </c>
      <c r="C2640" s="12">
        <v>0.63993902640364175</v>
      </c>
      <c r="D2640" s="11">
        <f t="shared" si="454"/>
        <v>20</v>
      </c>
      <c r="E2640" s="11">
        <f t="shared" si="455"/>
        <v>20</v>
      </c>
      <c r="F2640" s="11">
        <f t="shared" si="456"/>
        <v>3000</v>
      </c>
      <c r="G2640" s="12">
        <v>0.17093814963716203</v>
      </c>
      <c r="H2640" s="27">
        <f t="shared" si="457"/>
        <v>1</v>
      </c>
      <c r="I2640" s="11">
        <f t="shared" si="458"/>
        <v>0</v>
      </c>
      <c r="J2640" s="28">
        <f t="shared" si="459"/>
        <v>0</v>
      </c>
      <c r="K2640" s="28">
        <f t="shared" si="460"/>
        <v>3000</v>
      </c>
      <c r="L2640" s="28">
        <f t="shared" si="461"/>
        <v>2637</v>
      </c>
      <c r="M2640" s="41">
        <f>AVERAGE($K$4:K2640)</f>
        <v>2728.0053090633296</v>
      </c>
      <c r="N2640" s="41">
        <f>_xlfn.STDEV.S($K$4:K2640)</f>
        <v>350.71156149295018</v>
      </c>
      <c r="O2640" s="41">
        <f t="shared" si="463"/>
        <v>2714.6133976718829</v>
      </c>
      <c r="P2640" s="41">
        <f t="shared" si="464"/>
        <v>2741.3972204547763</v>
      </c>
      <c r="Q2640" s="11"/>
      <c r="R2640" s="11"/>
      <c r="S2640" s="11"/>
      <c r="T2640" s="11"/>
      <c r="U2640" s="11"/>
      <c r="V2640" s="11"/>
      <c r="W2640" s="11"/>
      <c r="X2640" s="11"/>
      <c r="Y2640" s="11"/>
      <c r="Z2640" s="11"/>
      <c r="AA2640" s="11"/>
      <c r="AB2640" s="11"/>
    </row>
    <row r="2641" spans="2:28" x14ac:dyDescent="0.2">
      <c r="B2641" s="13">
        <f t="shared" si="462"/>
        <v>2638</v>
      </c>
      <c r="C2641" s="12">
        <v>0.63529778356212618</v>
      </c>
      <c r="D2641" s="11">
        <f t="shared" si="454"/>
        <v>20</v>
      </c>
      <c r="E2641" s="11">
        <f t="shared" si="455"/>
        <v>20</v>
      </c>
      <c r="F2641" s="11">
        <f t="shared" si="456"/>
        <v>3000</v>
      </c>
      <c r="G2641" s="12">
        <v>0.18181278653869204</v>
      </c>
      <c r="H2641" s="27">
        <f t="shared" si="457"/>
        <v>1</v>
      </c>
      <c r="I2641" s="11">
        <f t="shared" si="458"/>
        <v>0</v>
      </c>
      <c r="J2641" s="28">
        <f t="shared" si="459"/>
        <v>0</v>
      </c>
      <c r="K2641" s="28">
        <f t="shared" si="460"/>
        <v>3000</v>
      </c>
      <c r="L2641" s="28">
        <f t="shared" si="461"/>
        <v>2638</v>
      </c>
      <c r="M2641" s="41">
        <f>AVERAGE($K$4:K2641)</f>
        <v>2728.1084154662622</v>
      </c>
      <c r="N2641" s="41">
        <f>_xlfn.STDEV.S($K$4:K2641)</f>
        <v>350.68504441539966</v>
      </c>
      <c r="O2641" s="41">
        <f t="shared" si="463"/>
        <v>2714.7200572794209</v>
      </c>
      <c r="P2641" s="41">
        <f t="shared" si="464"/>
        <v>2741.4967736531034</v>
      </c>
      <c r="Q2641" s="11"/>
      <c r="R2641" s="11"/>
      <c r="S2641" s="11"/>
      <c r="T2641" s="11"/>
      <c r="U2641" s="11"/>
      <c r="V2641" s="11"/>
      <c r="W2641" s="11"/>
      <c r="X2641" s="11"/>
      <c r="Y2641" s="11"/>
      <c r="Z2641" s="11"/>
      <c r="AA2641" s="11"/>
      <c r="AB2641" s="11"/>
    </row>
    <row r="2642" spans="2:28" x14ac:dyDescent="0.2">
      <c r="B2642" s="13">
        <f t="shared" si="462"/>
        <v>2639</v>
      </c>
      <c r="C2642" s="12">
        <v>0.15335783210105414</v>
      </c>
      <c r="D2642" s="11">
        <f t="shared" si="454"/>
        <v>17</v>
      </c>
      <c r="E2642" s="11">
        <f t="shared" si="455"/>
        <v>17</v>
      </c>
      <c r="F2642" s="11">
        <f t="shared" si="456"/>
        <v>2550</v>
      </c>
      <c r="G2642" s="12">
        <v>0.67892167380605184</v>
      </c>
      <c r="H2642" s="27">
        <f t="shared" si="457"/>
        <v>2</v>
      </c>
      <c r="I2642" s="11">
        <f t="shared" si="458"/>
        <v>0</v>
      </c>
      <c r="J2642" s="28">
        <f t="shared" si="459"/>
        <v>0</v>
      </c>
      <c r="K2642" s="28">
        <f t="shared" si="460"/>
        <v>2550</v>
      </c>
      <c r="L2642" s="28">
        <f t="shared" si="461"/>
        <v>2639</v>
      </c>
      <c r="M2642" s="41">
        <f>AVERAGE($K$4:K2642)</f>
        <v>2728.0409245926489</v>
      </c>
      <c r="N2642" s="41">
        <f>_xlfn.STDEV.S($K$4:K2642)</f>
        <v>350.63571184143962</v>
      </c>
      <c r="O2642" s="41">
        <f t="shared" si="463"/>
        <v>2714.6569886593511</v>
      </c>
      <c r="P2642" s="41">
        <f t="shared" si="464"/>
        <v>2741.4248605259468</v>
      </c>
      <c r="Q2642" s="11"/>
      <c r="R2642" s="11"/>
      <c r="S2642" s="11"/>
      <c r="T2642" s="11"/>
      <c r="U2642" s="11"/>
      <c r="V2642" s="11"/>
      <c r="W2642" s="11"/>
      <c r="X2642" s="11"/>
      <c r="Y2642" s="11"/>
      <c r="Z2642" s="11"/>
      <c r="AA2642" s="11"/>
      <c r="AB2642" s="11"/>
    </row>
    <row r="2643" spans="2:28" x14ac:dyDescent="0.2">
      <c r="B2643" s="13">
        <f t="shared" si="462"/>
        <v>2640</v>
      </c>
      <c r="C2643" s="12">
        <v>0.10905682904054803</v>
      </c>
      <c r="D2643" s="11">
        <f t="shared" si="454"/>
        <v>16</v>
      </c>
      <c r="E2643" s="11">
        <f t="shared" si="455"/>
        <v>16</v>
      </c>
      <c r="F2643" s="11">
        <f t="shared" si="456"/>
        <v>2400</v>
      </c>
      <c r="G2643" s="12">
        <v>0.37969981148286225</v>
      </c>
      <c r="H2643" s="27">
        <f t="shared" si="457"/>
        <v>1</v>
      </c>
      <c r="I2643" s="11">
        <f t="shared" si="458"/>
        <v>0</v>
      </c>
      <c r="J2643" s="28">
        <f t="shared" si="459"/>
        <v>0</v>
      </c>
      <c r="K2643" s="28">
        <f t="shared" si="460"/>
        <v>2400</v>
      </c>
      <c r="L2643" s="28">
        <f t="shared" si="461"/>
        <v>2640</v>
      </c>
      <c r="M2643" s="41">
        <f>AVERAGE($K$4:K2643)</f>
        <v>2727.9166666666665</v>
      </c>
      <c r="N2643" s="41">
        <f>_xlfn.STDEV.S($K$4:K2643)</f>
        <v>350.62740370423103</v>
      </c>
      <c r="O2643" s="41">
        <f t="shared" si="463"/>
        <v>2714.5355852028638</v>
      </c>
      <c r="P2643" s="41">
        <f t="shared" si="464"/>
        <v>2741.2977481304692</v>
      </c>
      <c r="Q2643" s="11"/>
      <c r="R2643" s="11"/>
      <c r="S2643" s="11"/>
      <c r="T2643" s="11"/>
      <c r="U2643" s="11"/>
      <c r="V2643" s="11"/>
      <c r="W2643" s="11"/>
      <c r="X2643" s="11"/>
      <c r="Y2643" s="11"/>
      <c r="Z2643" s="11"/>
      <c r="AA2643" s="11"/>
      <c r="AB2643" s="11"/>
    </row>
    <row r="2644" spans="2:28" x14ac:dyDescent="0.2">
      <c r="B2644" s="13">
        <f t="shared" si="462"/>
        <v>2641</v>
      </c>
      <c r="C2644" s="12">
        <v>0.83515824432746144</v>
      </c>
      <c r="D2644" s="11">
        <f t="shared" si="454"/>
        <v>22</v>
      </c>
      <c r="E2644" s="11">
        <f t="shared" si="455"/>
        <v>22</v>
      </c>
      <c r="F2644" s="11">
        <f t="shared" si="456"/>
        <v>3300</v>
      </c>
      <c r="G2644" s="12">
        <v>0.99245008026387527</v>
      </c>
      <c r="H2644" s="27">
        <f t="shared" si="457"/>
        <v>6</v>
      </c>
      <c r="I2644" s="11">
        <f t="shared" si="458"/>
        <v>0</v>
      </c>
      <c r="J2644" s="28">
        <f t="shared" si="459"/>
        <v>0</v>
      </c>
      <c r="K2644" s="28">
        <f t="shared" si="460"/>
        <v>3300</v>
      </c>
      <c r="L2644" s="28">
        <f t="shared" si="461"/>
        <v>2641</v>
      </c>
      <c r="M2644" s="41">
        <f>AVERAGE($K$4:K2644)</f>
        <v>2728.1332828474065</v>
      </c>
      <c r="N2644" s="41">
        <f>_xlfn.STDEV.S($K$4:K2644)</f>
        <v>350.73769502835364</v>
      </c>
      <c r="O2644" s="41">
        <f t="shared" si="463"/>
        <v>2714.7505290071072</v>
      </c>
      <c r="P2644" s="41">
        <f t="shared" si="464"/>
        <v>2741.5160366877058</v>
      </c>
      <c r="Q2644" s="11"/>
      <c r="R2644" s="11"/>
      <c r="S2644" s="11"/>
      <c r="T2644" s="11"/>
      <c r="U2644" s="11"/>
      <c r="V2644" s="11"/>
      <c r="W2644" s="11"/>
      <c r="X2644" s="11"/>
      <c r="Y2644" s="11"/>
      <c r="Z2644" s="11"/>
      <c r="AA2644" s="11"/>
      <c r="AB2644" s="11"/>
    </row>
    <row r="2645" spans="2:28" x14ac:dyDescent="0.2">
      <c r="B2645" s="13">
        <f t="shared" si="462"/>
        <v>2642</v>
      </c>
      <c r="C2645" s="12">
        <v>0.82218275826555354</v>
      </c>
      <c r="D2645" s="11">
        <f t="shared" si="454"/>
        <v>22</v>
      </c>
      <c r="E2645" s="11">
        <f t="shared" si="455"/>
        <v>22</v>
      </c>
      <c r="F2645" s="11">
        <f t="shared" si="456"/>
        <v>3300</v>
      </c>
      <c r="G2645" s="12">
        <v>0.14748608191313251</v>
      </c>
      <c r="H2645" s="27">
        <f t="shared" si="457"/>
        <v>1</v>
      </c>
      <c r="I2645" s="11">
        <f t="shared" si="458"/>
        <v>2</v>
      </c>
      <c r="J2645" s="28">
        <f t="shared" si="459"/>
        <v>1000</v>
      </c>
      <c r="K2645" s="28">
        <f t="shared" si="460"/>
        <v>2300</v>
      </c>
      <c r="L2645" s="28">
        <f t="shared" si="461"/>
        <v>2642</v>
      </c>
      <c r="M2645" s="41">
        <f>AVERAGE($K$4:K2645)</f>
        <v>2727.9712339137018</v>
      </c>
      <c r="N2645" s="41">
        <f>_xlfn.STDEV.S($K$4:K2645)</f>
        <v>350.77019482468677</v>
      </c>
      <c r="O2645" s="41">
        <f t="shared" si="463"/>
        <v>2714.5897755027731</v>
      </c>
      <c r="P2645" s="41">
        <f t="shared" si="464"/>
        <v>2741.3526923246304</v>
      </c>
      <c r="Q2645" s="11"/>
      <c r="R2645" s="11"/>
      <c r="S2645" s="11"/>
      <c r="T2645" s="11"/>
      <c r="U2645" s="11"/>
      <c r="V2645" s="11"/>
      <c r="W2645" s="11"/>
      <c r="X2645" s="11"/>
      <c r="Y2645" s="11"/>
      <c r="Z2645" s="11"/>
      <c r="AA2645" s="11"/>
      <c r="AB2645" s="11"/>
    </row>
    <row r="2646" spans="2:28" x14ac:dyDescent="0.2">
      <c r="B2646" s="13">
        <f t="shared" si="462"/>
        <v>2643</v>
      </c>
      <c r="C2646" s="12">
        <v>0.52976878136123473</v>
      </c>
      <c r="D2646" s="11">
        <f t="shared" si="454"/>
        <v>20</v>
      </c>
      <c r="E2646" s="11">
        <f t="shared" si="455"/>
        <v>20</v>
      </c>
      <c r="F2646" s="11">
        <f t="shared" si="456"/>
        <v>3000</v>
      </c>
      <c r="G2646" s="12">
        <v>0.29924730813160927</v>
      </c>
      <c r="H2646" s="27">
        <f t="shared" si="457"/>
        <v>1</v>
      </c>
      <c r="I2646" s="11">
        <f t="shared" si="458"/>
        <v>0</v>
      </c>
      <c r="J2646" s="28">
        <f t="shared" si="459"/>
        <v>0</v>
      </c>
      <c r="K2646" s="28">
        <f t="shared" si="460"/>
        <v>3000</v>
      </c>
      <c r="L2646" s="28">
        <f t="shared" si="461"/>
        <v>2643</v>
      </c>
      <c r="M2646" s="41">
        <f>AVERAGE($K$4:K2646)</f>
        <v>2728.0741581536131</v>
      </c>
      <c r="N2646" s="41">
        <f>_xlfn.STDEV.S($K$4:K2646)</f>
        <v>350.74372019178662</v>
      </c>
      <c r="O2646" s="41">
        <f t="shared" si="463"/>
        <v>2714.6962435783757</v>
      </c>
      <c r="P2646" s="41">
        <f t="shared" si="464"/>
        <v>2741.4520727288505</v>
      </c>
      <c r="Q2646" s="11"/>
      <c r="R2646" s="11"/>
      <c r="S2646" s="11"/>
      <c r="T2646" s="11"/>
      <c r="U2646" s="11"/>
      <c r="V2646" s="11"/>
      <c r="W2646" s="11"/>
      <c r="X2646" s="11"/>
      <c r="Y2646" s="11"/>
      <c r="Z2646" s="11"/>
      <c r="AA2646" s="11"/>
      <c r="AB2646" s="11"/>
    </row>
    <row r="2647" spans="2:28" x14ac:dyDescent="0.2">
      <c r="B2647" s="13">
        <f t="shared" si="462"/>
        <v>2644</v>
      </c>
      <c r="C2647" s="12">
        <v>0.2133468335443971</v>
      </c>
      <c r="D2647" s="11">
        <f t="shared" si="454"/>
        <v>17</v>
      </c>
      <c r="E2647" s="11">
        <f t="shared" si="455"/>
        <v>17</v>
      </c>
      <c r="F2647" s="11">
        <f t="shared" si="456"/>
        <v>2550</v>
      </c>
      <c r="G2647" s="12">
        <v>0.11509106886565357</v>
      </c>
      <c r="H2647" s="27">
        <f t="shared" si="457"/>
        <v>0</v>
      </c>
      <c r="I2647" s="11">
        <f t="shared" si="458"/>
        <v>0</v>
      </c>
      <c r="J2647" s="28">
        <f t="shared" si="459"/>
        <v>0</v>
      </c>
      <c r="K2647" s="28">
        <f t="shared" si="460"/>
        <v>2550</v>
      </c>
      <c r="L2647" s="28">
        <f t="shared" si="461"/>
        <v>2644</v>
      </c>
      <c r="M2647" s="41">
        <f>AVERAGE($K$4:K2647)</f>
        <v>2728.0068078668683</v>
      </c>
      <c r="N2647" s="41">
        <f>_xlfn.STDEV.S($K$4:K2647)</f>
        <v>350.69446042046553</v>
      </c>
      <c r="O2647" s="41">
        <f t="shared" si="463"/>
        <v>2714.6333042022807</v>
      </c>
      <c r="P2647" s="41">
        <f t="shared" si="464"/>
        <v>2741.3803115314558</v>
      </c>
      <c r="Q2647" s="11"/>
      <c r="R2647" s="11"/>
      <c r="S2647" s="11"/>
      <c r="T2647" s="11"/>
      <c r="U2647" s="11"/>
      <c r="V2647" s="11"/>
      <c r="W2647" s="11"/>
      <c r="X2647" s="11"/>
      <c r="Y2647" s="11"/>
      <c r="Z2647" s="11"/>
      <c r="AA2647" s="11"/>
      <c r="AB2647" s="11"/>
    </row>
    <row r="2648" spans="2:28" x14ac:dyDescent="0.2">
      <c r="B2648" s="13">
        <f t="shared" si="462"/>
        <v>2645</v>
      </c>
      <c r="C2648" s="12">
        <v>2.7902133917712346E-2</v>
      </c>
      <c r="D2648" s="11">
        <f t="shared" si="454"/>
        <v>14</v>
      </c>
      <c r="E2648" s="11">
        <f t="shared" si="455"/>
        <v>14</v>
      </c>
      <c r="F2648" s="11">
        <f t="shared" si="456"/>
        <v>2100</v>
      </c>
      <c r="G2648" s="12">
        <v>0.45736120028093541</v>
      </c>
      <c r="H2648" s="27">
        <f t="shared" si="457"/>
        <v>1</v>
      </c>
      <c r="I2648" s="11">
        <f t="shared" si="458"/>
        <v>0</v>
      </c>
      <c r="J2648" s="28">
        <f t="shared" si="459"/>
        <v>0</v>
      </c>
      <c r="K2648" s="28">
        <f t="shared" si="460"/>
        <v>2100</v>
      </c>
      <c r="L2648" s="28">
        <f t="shared" si="461"/>
        <v>2645</v>
      </c>
      <c r="M2648" s="41">
        <f>AVERAGE($K$4:K2648)</f>
        <v>2727.7693761814744</v>
      </c>
      <c r="N2648" s="41">
        <f>_xlfn.STDEV.S($K$4:K2648)</f>
        <v>350.8407016399068</v>
      </c>
      <c r="O2648" s="41">
        <f t="shared" si="463"/>
        <v>2714.3928273874535</v>
      </c>
      <c r="P2648" s="41">
        <f t="shared" si="464"/>
        <v>2741.1459249754953</v>
      </c>
      <c r="Q2648" s="11"/>
      <c r="R2648" s="11"/>
      <c r="S2648" s="11"/>
      <c r="T2648" s="11"/>
      <c r="U2648" s="11"/>
      <c r="V2648" s="11"/>
      <c r="W2648" s="11"/>
      <c r="X2648" s="11"/>
      <c r="Y2648" s="11"/>
      <c r="Z2648" s="11"/>
      <c r="AA2648" s="11"/>
      <c r="AB2648" s="11"/>
    </row>
    <row r="2649" spans="2:28" x14ac:dyDescent="0.2">
      <c r="B2649" s="13">
        <f t="shared" si="462"/>
        <v>2646</v>
      </c>
      <c r="C2649" s="12">
        <v>0.98900648792529888</v>
      </c>
      <c r="D2649" s="11">
        <f t="shared" si="454"/>
        <v>25</v>
      </c>
      <c r="E2649" s="11">
        <f t="shared" si="455"/>
        <v>22</v>
      </c>
      <c r="F2649" s="11">
        <f t="shared" si="456"/>
        <v>3300</v>
      </c>
      <c r="G2649" s="12">
        <v>0.9349925555997699</v>
      </c>
      <c r="H2649" s="27">
        <f t="shared" si="457"/>
        <v>4</v>
      </c>
      <c r="I2649" s="11">
        <f t="shared" si="458"/>
        <v>0</v>
      </c>
      <c r="J2649" s="28">
        <f t="shared" si="459"/>
        <v>0</v>
      </c>
      <c r="K2649" s="28">
        <f t="shared" si="460"/>
        <v>3300</v>
      </c>
      <c r="L2649" s="28">
        <f t="shared" si="461"/>
        <v>2646</v>
      </c>
      <c r="M2649" s="41">
        <f>AVERAGE($K$4:K2649)</f>
        <v>2727.9856386999245</v>
      </c>
      <c r="N2649" s="41">
        <f>_xlfn.STDEV.S($K$4:K2649)</f>
        <v>350.95072788677993</v>
      </c>
      <c r="O2649" s="41">
        <f t="shared" si="463"/>
        <v>2714.6074259615548</v>
      </c>
      <c r="P2649" s="41">
        <f t="shared" si="464"/>
        <v>2741.3638514382942</v>
      </c>
      <c r="Q2649" s="11"/>
      <c r="R2649" s="11"/>
      <c r="S2649" s="11"/>
      <c r="T2649" s="11"/>
      <c r="U2649" s="11"/>
      <c r="V2649" s="11"/>
      <c r="W2649" s="11"/>
      <c r="X2649" s="11"/>
      <c r="Y2649" s="11"/>
      <c r="Z2649" s="11"/>
      <c r="AA2649" s="11"/>
      <c r="AB2649" s="11"/>
    </row>
    <row r="2650" spans="2:28" x14ac:dyDescent="0.2">
      <c r="B2650" s="13">
        <f t="shared" si="462"/>
        <v>2647</v>
      </c>
      <c r="C2650" s="12">
        <v>0.89847374552408921</v>
      </c>
      <c r="D2650" s="11">
        <f t="shared" si="454"/>
        <v>22</v>
      </c>
      <c r="E2650" s="11">
        <f t="shared" si="455"/>
        <v>22</v>
      </c>
      <c r="F2650" s="11">
        <f t="shared" si="456"/>
        <v>3300</v>
      </c>
      <c r="G2650" s="12">
        <v>0.27293544010599935</v>
      </c>
      <c r="H2650" s="27">
        <f t="shared" si="457"/>
        <v>1</v>
      </c>
      <c r="I2650" s="11">
        <f t="shared" si="458"/>
        <v>2</v>
      </c>
      <c r="J2650" s="28">
        <f t="shared" si="459"/>
        <v>1000</v>
      </c>
      <c r="K2650" s="28">
        <f t="shared" si="460"/>
        <v>2300</v>
      </c>
      <c r="L2650" s="28">
        <f t="shared" si="461"/>
        <v>2647</v>
      </c>
      <c r="M2650" s="41">
        <f>AVERAGE($K$4:K2650)</f>
        <v>2727.82395164337</v>
      </c>
      <c r="N2650" s="41">
        <f>_xlfn.STDEV.S($K$4:K2650)</f>
        <v>350.98299814836531</v>
      </c>
      <c r="O2650" s="41">
        <f t="shared" si="463"/>
        <v>2714.4470386027497</v>
      </c>
      <c r="P2650" s="41">
        <f t="shared" si="464"/>
        <v>2741.2008646839904</v>
      </c>
      <c r="Q2650" s="11"/>
      <c r="R2650" s="11"/>
      <c r="S2650" s="11"/>
      <c r="T2650" s="11"/>
      <c r="U2650" s="11"/>
      <c r="V2650" s="11"/>
      <c r="W2650" s="11"/>
      <c r="X2650" s="11"/>
      <c r="Y2650" s="11"/>
      <c r="Z2650" s="11"/>
      <c r="AA2650" s="11"/>
      <c r="AB2650" s="11"/>
    </row>
    <row r="2651" spans="2:28" x14ac:dyDescent="0.2">
      <c r="B2651" s="13">
        <f t="shared" si="462"/>
        <v>2648</v>
      </c>
      <c r="C2651" s="12">
        <v>0.4931685096340056</v>
      </c>
      <c r="D2651" s="11">
        <f t="shared" si="454"/>
        <v>19</v>
      </c>
      <c r="E2651" s="11">
        <f t="shared" si="455"/>
        <v>19</v>
      </c>
      <c r="F2651" s="11">
        <f t="shared" si="456"/>
        <v>2850</v>
      </c>
      <c r="G2651" s="12">
        <v>5.7658317097357248E-2</v>
      </c>
      <c r="H2651" s="27">
        <f t="shared" si="457"/>
        <v>0</v>
      </c>
      <c r="I2651" s="11">
        <f t="shared" si="458"/>
        <v>0</v>
      </c>
      <c r="J2651" s="28">
        <f t="shared" si="459"/>
        <v>0</v>
      </c>
      <c r="K2651" s="28">
        <f t="shared" si="460"/>
        <v>2850</v>
      </c>
      <c r="L2651" s="28">
        <f t="shared" si="461"/>
        <v>2648</v>
      </c>
      <c r="M2651" s="41">
        <f>AVERAGE($K$4:K2651)</f>
        <v>2727.8700906344411</v>
      </c>
      <c r="N2651" s="41">
        <f>_xlfn.STDEV.S($K$4:K2651)</f>
        <v>350.924725466018</v>
      </c>
      <c r="O2651" s="41">
        <f t="shared" si="463"/>
        <v>2714.4979265067918</v>
      </c>
      <c r="P2651" s="41">
        <f t="shared" si="464"/>
        <v>2741.2422547620904</v>
      </c>
      <c r="Q2651" s="11"/>
      <c r="R2651" s="11"/>
      <c r="S2651" s="11"/>
      <c r="T2651" s="11"/>
      <c r="U2651" s="11"/>
      <c r="V2651" s="11"/>
      <c r="W2651" s="11"/>
      <c r="X2651" s="11"/>
      <c r="Y2651" s="11"/>
      <c r="Z2651" s="11"/>
      <c r="AA2651" s="11"/>
      <c r="AB2651" s="11"/>
    </row>
    <row r="2652" spans="2:28" x14ac:dyDescent="0.2">
      <c r="B2652" s="13">
        <f t="shared" si="462"/>
        <v>2649</v>
      </c>
      <c r="C2652" s="12">
        <v>0.92028038767271858</v>
      </c>
      <c r="D2652" s="11">
        <f t="shared" si="454"/>
        <v>23</v>
      </c>
      <c r="E2652" s="11">
        <f t="shared" si="455"/>
        <v>22</v>
      </c>
      <c r="F2652" s="11">
        <f t="shared" si="456"/>
        <v>3300</v>
      </c>
      <c r="G2652" s="12">
        <v>0.17463865633166675</v>
      </c>
      <c r="H2652" s="27">
        <f t="shared" si="457"/>
        <v>1</v>
      </c>
      <c r="I2652" s="11">
        <f t="shared" si="458"/>
        <v>2</v>
      </c>
      <c r="J2652" s="28">
        <f t="shared" si="459"/>
        <v>1000</v>
      </c>
      <c r="K2652" s="28">
        <f t="shared" si="460"/>
        <v>2300</v>
      </c>
      <c r="L2652" s="28">
        <f t="shared" si="461"/>
        <v>2649</v>
      </c>
      <c r="M2652" s="41">
        <f>AVERAGE($K$4:K2652)</f>
        <v>2727.7085692714231</v>
      </c>
      <c r="N2652" s="41">
        <f>_xlfn.STDEV.S($K$4:K2652)</f>
        <v>350.95693040571547</v>
      </c>
      <c r="O2652" s="41">
        <f t="shared" si="463"/>
        <v>2714.3377047403646</v>
      </c>
      <c r="P2652" s="41">
        <f t="shared" si="464"/>
        <v>2741.0794338024816</v>
      </c>
      <c r="Q2652" s="11"/>
      <c r="R2652" s="11"/>
      <c r="S2652" s="11"/>
      <c r="T2652" s="11"/>
      <c r="U2652" s="11"/>
      <c r="V2652" s="11"/>
      <c r="W2652" s="11"/>
      <c r="X2652" s="11"/>
      <c r="Y2652" s="11"/>
      <c r="Z2652" s="11"/>
      <c r="AA2652" s="11"/>
      <c r="AB2652" s="11"/>
    </row>
    <row r="2653" spans="2:28" x14ac:dyDescent="0.2">
      <c r="B2653" s="13">
        <f t="shared" si="462"/>
        <v>2650</v>
      </c>
      <c r="C2653" s="12">
        <v>1.204110052848395E-2</v>
      </c>
      <c r="D2653" s="11">
        <f t="shared" si="454"/>
        <v>14</v>
      </c>
      <c r="E2653" s="11">
        <f t="shared" si="455"/>
        <v>14</v>
      </c>
      <c r="F2653" s="11">
        <f t="shared" si="456"/>
        <v>2100</v>
      </c>
      <c r="G2653" s="12">
        <v>0.44666151669979404</v>
      </c>
      <c r="H2653" s="27">
        <f t="shared" si="457"/>
        <v>1</v>
      </c>
      <c r="I2653" s="11">
        <f t="shared" si="458"/>
        <v>0</v>
      </c>
      <c r="J2653" s="28">
        <f t="shared" si="459"/>
        <v>0</v>
      </c>
      <c r="K2653" s="28">
        <f t="shared" si="460"/>
        <v>2100</v>
      </c>
      <c r="L2653" s="28">
        <f t="shared" si="461"/>
        <v>2650</v>
      </c>
      <c r="M2653" s="41">
        <f>AVERAGE($K$4:K2653)</f>
        <v>2727.4716981132074</v>
      </c>
      <c r="N2653" s="41">
        <f>_xlfn.STDEV.S($K$4:K2653)</f>
        <v>351.10248642645979</v>
      </c>
      <c r="O2653" s="41">
        <f t="shared" si="463"/>
        <v>2714.0978145420991</v>
      </c>
      <c r="P2653" s="41">
        <f t="shared" si="464"/>
        <v>2740.8455816843157</v>
      </c>
      <c r="Q2653" s="11"/>
      <c r="R2653" s="11"/>
      <c r="S2653" s="11"/>
      <c r="T2653" s="11"/>
      <c r="U2653" s="11"/>
      <c r="V2653" s="11"/>
      <c r="W2653" s="11"/>
      <c r="X2653" s="11"/>
      <c r="Y2653" s="11"/>
      <c r="Z2653" s="11"/>
      <c r="AA2653" s="11"/>
      <c r="AB2653" s="11"/>
    </row>
    <row r="2654" spans="2:28" x14ac:dyDescent="0.2">
      <c r="B2654" s="13">
        <f t="shared" si="462"/>
        <v>2651</v>
      </c>
      <c r="C2654" s="12">
        <v>0.61447680811756666</v>
      </c>
      <c r="D2654" s="11">
        <f t="shared" si="454"/>
        <v>20</v>
      </c>
      <c r="E2654" s="11">
        <f t="shared" si="455"/>
        <v>20</v>
      </c>
      <c r="F2654" s="11">
        <f t="shared" si="456"/>
        <v>3000</v>
      </c>
      <c r="G2654" s="12">
        <v>0.53674575821490744</v>
      </c>
      <c r="H2654" s="27">
        <f t="shared" si="457"/>
        <v>2</v>
      </c>
      <c r="I2654" s="11">
        <f t="shared" si="458"/>
        <v>0</v>
      </c>
      <c r="J2654" s="28">
        <f t="shared" si="459"/>
        <v>0</v>
      </c>
      <c r="K2654" s="28">
        <f t="shared" si="460"/>
        <v>3000</v>
      </c>
      <c r="L2654" s="28">
        <f t="shared" si="461"/>
        <v>2651</v>
      </c>
      <c r="M2654" s="41">
        <f>AVERAGE($K$4:K2654)</f>
        <v>2727.574500188608</v>
      </c>
      <c r="N2654" s="41">
        <f>_xlfn.STDEV.S($K$4:K2654)</f>
        <v>351.07613754467548</v>
      </c>
      <c r="O2654" s="41">
        <f t="shared" si="463"/>
        <v>2714.2041450530087</v>
      </c>
      <c r="P2654" s="41">
        <f t="shared" si="464"/>
        <v>2740.9448553242073</v>
      </c>
      <c r="Q2654" s="11"/>
      <c r="R2654" s="11"/>
      <c r="S2654" s="11"/>
      <c r="T2654" s="11"/>
      <c r="U2654" s="11"/>
      <c r="V2654" s="11"/>
      <c r="W2654" s="11"/>
      <c r="X2654" s="11"/>
      <c r="Y2654" s="11"/>
      <c r="Z2654" s="11"/>
      <c r="AA2654" s="11"/>
      <c r="AB2654" s="11"/>
    </row>
    <row r="2655" spans="2:28" x14ac:dyDescent="0.2">
      <c r="B2655" s="13">
        <f t="shared" si="462"/>
        <v>2652</v>
      </c>
      <c r="C2655" s="12">
        <v>0.58769504305509856</v>
      </c>
      <c r="D2655" s="11">
        <f t="shared" si="454"/>
        <v>20</v>
      </c>
      <c r="E2655" s="11">
        <f t="shared" si="455"/>
        <v>20</v>
      </c>
      <c r="F2655" s="11">
        <f t="shared" si="456"/>
        <v>3000</v>
      </c>
      <c r="G2655" s="12">
        <v>0.29752177392856083</v>
      </c>
      <c r="H2655" s="27">
        <f t="shared" si="457"/>
        <v>1</v>
      </c>
      <c r="I2655" s="11">
        <f t="shared" si="458"/>
        <v>0</v>
      </c>
      <c r="J2655" s="28">
        <f t="shared" si="459"/>
        <v>0</v>
      </c>
      <c r="K2655" s="28">
        <f t="shared" si="460"/>
        <v>3000</v>
      </c>
      <c r="L2655" s="28">
        <f t="shared" si="461"/>
        <v>2652</v>
      </c>
      <c r="M2655" s="41">
        <f>AVERAGE($K$4:K2655)</f>
        <v>2727.6772247360482</v>
      </c>
      <c r="N2655" s="41">
        <f>_xlfn.STDEV.S($K$4:K2655)</f>
        <v>351.04977648384801</v>
      </c>
      <c r="O2655" s="41">
        <f t="shared" si="463"/>
        <v>2714.3103966913422</v>
      </c>
      <c r="P2655" s="41">
        <f t="shared" si="464"/>
        <v>2741.0440527807541</v>
      </c>
      <c r="Q2655" s="11"/>
      <c r="R2655" s="11"/>
      <c r="S2655" s="11"/>
      <c r="T2655" s="11"/>
      <c r="U2655" s="11"/>
      <c r="V2655" s="11"/>
      <c r="W2655" s="11"/>
      <c r="X2655" s="11"/>
      <c r="Y2655" s="11"/>
      <c r="Z2655" s="11"/>
      <c r="AA2655" s="11"/>
      <c r="AB2655" s="11"/>
    </row>
    <row r="2656" spans="2:28" x14ac:dyDescent="0.2">
      <c r="B2656" s="13">
        <f t="shared" si="462"/>
        <v>2653</v>
      </c>
      <c r="C2656" s="12">
        <v>1.4006562855089499E-2</v>
      </c>
      <c r="D2656" s="11">
        <f t="shared" si="454"/>
        <v>14</v>
      </c>
      <c r="E2656" s="11">
        <f t="shared" si="455"/>
        <v>14</v>
      </c>
      <c r="F2656" s="11">
        <f t="shared" si="456"/>
        <v>2100</v>
      </c>
      <c r="G2656" s="12">
        <v>0.90933092553602357</v>
      </c>
      <c r="H2656" s="27">
        <f t="shared" si="457"/>
        <v>3</v>
      </c>
      <c r="I2656" s="11">
        <f t="shared" si="458"/>
        <v>0</v>
      </c>
      <c r="J2656" s="28">
        <f t="shared" si="459"/>
        <v>0</v>
      </c>
      <c r="K2656" s="28">
        <f t="shared" si="460"/>
        <v>2100</v>
      </c>
      <c r="L2656" s="28">
        <f t="shared" si="461"/>
        <v>2653</v>
      </c>
      <c r="M2656" s="41">
        <f>AVERAGE($K$4:K2656)</f>
        <v>2727.4406332453827</v>
      </c>
      <c r="N2656" s="41">
        <f>_xlfn.STDEV.S($K$4:K2656)</f>
        <v>351.195073428147</v>
      </c>
      <c r="O2656" s="41">
        <f t="shared" si="463"/>
        <v>2714.0707955420489</v>
      </c>
      <c r="P2656" s="41">
        <f t="shared" si="464"/>
        <v>2740.8104709487166</v>
      </c>
      <c r="Q2656" s="11"/>
      <c r="R2656" s="11"/>
      <c r="S2656" s="11"/>
      <c r="T2656" s="11"/>
      <c r="U2656" s="11"/>
      <c r="V2656" s="11"/>
      <c r="W2656" s="11"/>
      <c r="X2656" s="11"/>
      <c r="Y2656" s="11"/>
      <c r="Z2656" s="11"/>
      <c r="AA2656" s="11"/>
      <c r="AB2656" s="11"/>
    </row>
    <row r="2657" spans="2:28" x14ac:dyDescent="0.2">
      <c r="B2657" s="13">
        <f t="shared" si="462"/>
        <v>2654</v>
      </c>
      <c r="C2657" s="12">
        <v>0.93707533469963844</v>
      </c>
      <c r="D2657" s="11">
        <f t="shared" si="454"/>
        <v>23</v>
      </c>
      <c r="E2657" s="11">
        <f t="shared" si="455"/>
        <v>22</v>
      </c>
      <c r="F2657" s="11">
        <f t="shared" si="456"/>
        <v>3300</v>
      </c>
      <c r="G2657" s="12">
        <v>0.62398905573379204</v>
      </c>
      <c r="H2657" s="27">
        <f t="shared" si="457"/>
        <v>3</v>
      </c>
      <c r="I2657" s="11">
        <f t="shared" si="458"/>
        <v>0</v>
      </c>
      <c r="J2657" s="28">
        <f t="shared" si="459"/>
        <v>0</v>
      </c>
      <c r="K2657" s="28">
        <f t="shared" si="460"/>
        <v>3300</v>
      </c>
      <c r="L2657" s="28">
        <f t="shared" si="461"/>
        <v>2654</v>
      </c>
      <c r="M2657" s="41">
        <f>AVERAGE($K$4:K2657)</f>
        <v>2727.6563677467975</v>
      </c>
      <c r="N2657" s="41">
        <f>_xlfn.STDEV.S($K$4:K2657)</f>
        <v>351.30472585221531</v>
      </c>
      <c r="O2657" s="41">
        <f t="shared" si="463"/>
        <v>2714.2848777592963</v>
      </c>
      <c r="P2657" s="41">
        <f t="shared" si="464"/>
        <v>2741.0278577342988</v>
      </c>
      <c r="Q2657" s="11"/>
      <c r="R2657" s="11"/>
      <c r="S2657" s="11"/>
      <c r="T2657" s="11"/>
      <c r="U2657" s="11"/>
      <c r="V2657" s="11"/>
      <c r="W2657" s="11"/>
      <c r="X2657" s="11"/>
      <c r="Y2657" s="11"/>
      <c r="Z2657" s="11"/>
      <c r="AA2657" s="11"/>
      <c r="AB2657" s="11"/>
    </row>
    <row r="2658" spans="2:28" x14ac:dyDescent="0.2">
      <c r="B2658" s="13">
        <f t="shared" si="462"/>
        <v>2655</v>
      </c>
      <c r="C2658" s="12">
        <v>0.60117239198815919</v>
      </c>
      <c r="D2658" s="11">
        <f t="shared" si="454"/>
        <v>20</v>
      </c>
      <c r="E2658" s="11">
        <f t="shared" si="455"/>
        <v>20</v>
      </c>
      <c r="F2658" s="11">
        <f t="shared" si="456"/>
        <v>3000</v>
      </c>
      <c r="G2658" s="12">
        <v>0.38570721283674825</v>
      </c>
      <c r="H2658" s="27">
        <f t="shared" si="457"/>
        <v>1</v>
      </c>
      <c r="I2658" s="11">
        <f t="shared" si="458"/>
        <v>0</v>
      </c>
      <c r="J2658" s="28">
        <f t="shared" si="459"/>
        <v>0</v>
      </c>
      <c r="K2658" s="28">
        <f t="shared" si="460"/>
        <v>3000</v>
      </c>
      <c r="L2658" s="28">
        <f t="shared" si="461"/>
        <v>2655</v>
      </c>
      <c r="M2658" s="41">
        <f>AVERAGE($K$4:K2658)</f>
        <v>2727.7589453860642</v>
      </c>
      <c r="N2658" s="41">
        <f>_xlfn.STDEV.S($K$4:K2658)</f>
        <v>351.27830172370022</v>
      </c>
      <c r="O2658" s="41">
        <f t="shared" si="463"/>
        <v>2714.3909816815672</v>
      </c>
      <c r="P2658" s="41">
        <f t="shared" si="464"/>
        <v>2741.1269090905612</v>
      </c>
      <c r="Q2658" s="11"/>
      <c r="R2658" s="11"/>
      <c r="S2658" s="11"/>
      <c r="T2658" s="11"/>
      <c r="U2658" s="11"/>
      <c r="V2658" s="11"/>
      <c r="W2658" s="11"/>
      <c r="X2658" s="11"/>
      <c r="Y2658" s="11"/>
      <c r="Z2658" s="11"/>
      <c r="AA2658" s="11"/>
      <c r="AB2658" s="11"/>
    </row>
    <row r="2659" spans="2:28" x14ac:dyDescent="0.2">
      <c r="B2659" s="13">
        <f t="shared" si="462"/>
        <v>2656</v>
      </c>
      <c r="C2659" s="12">
        <v>0.76950726950576653</v>
      </c>
      <c r="D2659" s="11">
        <f t="shared" si="454"/>
        <v>21</v>
      </c>
      <c r="E2659" s="11">
        <f t="shared" si="455"/>
        <v>21</v>
      </c>
      <c r="F2659" s="11">
        <f t="shared" si="456"/>
        <v>3150</v>
      </c>
      <c r="G2659" s="12">
        <v>0.90916974574486642</v>
      </c>
      <c r="H2659" s="27">
        <f t="shared" si="457"/>
        <v>4</v>
      </c>
      <c r="I2659" s="11">
        <f t="shared" si="458"/>
        <v>0</v>
      </c>
      <c r="J2659" s="28">
        <f t="shared" si="459"/>
        <v>0</v>
      </c>
      <c r="K2659" s="28">
        <f t="shared" si="460"/>
        <v>3150</v>
      </c>
      <c r="L2659" s="28">
        <f t="shared" si="461"/>
        <v>2656</v>
      </c>
      <c r="M2659" s="41">
        <f>AVERAGE($K$4:K2659)</f>
        <v>2727.9179216867469</v>
      </c>
      <c r="N2659" s="41">
        <f>_xlfn.STDEV.S($K$4:K2659)</f>
        <v>351.30769217152056</v>
      </c>
      <c r="O2659" s="41">
        <f t="shared" si="463"/>
        <v>2714.5513588270042</v>
      </c>
      <c r="P2659" s="41">
        <f t="shared" si="464"/>
        <v>2741.2844845464897</v>
      </c>
      <c r="Q2659" s="11"/>
      <c r="R2659" s="11"/>
      <c r="S2659" s="11"/>
      <c r="T2659" s="11"/>
      <c r="U2659" s="11"/>
      <c r="V2659" s="11"/>
      <c r="W2659" s="11"/>
      <c r="X2659" s="11"/>
      <c r="Y2659" s="11"/>
      <c r="Z2659" s="11"/>
      <c r="AA2659" s="11"/>
      <c r="AB2659" s="11"/>
    </row>
    <row r="2660" spans="2:28" x14ac:dyDescent="0.2">
      <c r="B2660" s="13">
        <f t="shared" si="462"/>
        <v>2657</v>
      </c>
      <c r="C2660" s="12">
        <v>0.33658052362768121</v>
      </c>
      <c r="D2660" s="11">
        <f t="shared" si="454"/>
        <v>18</v>
      </c>
      <c r="E2660" s="11">
        <f t="shared" si="455"/>
        <v>18</v>
      </c>
      <c r="F2660" s="11">
        <f t="shared" si="456"/>
        <v>2700</v>
      </c>
      <c r="G2660" s="12">
        <v>0.32804878940526871</v>
      </c>
      <c r="H2660" s="27">
        <f t="shared" si="457"/>
        <v>1</v>
      </c>
      <c r="I2660" s="11">
        <f t="shared" si="458"/>
        <v>0</v>
      </c>
      <c r="J2660" s="28">
        <f t="shared" si="459"/>
        <v>0</v>
      </c>
      <c r="K2660" s="28">
        <f t="shared" si="460"/>
        <v>2700</v>
      </c>
      <c r="L2660" s="28">
        <f t="shared" si="461"/>
        <v>2657</v>
      </c>
      <c r="M2660" s="41">
        <f>AVERAGE($K$4:K2660)</f>
        <v>2727.9074143771172</v>
      </c>
      <c r="N2660" s="41">
        <f>_xlfn.STDEV.S($K$4:K2660)</f>
        <v>351.24196879294323</v>
      </c>
      <c r="O2660" s="41">
        <f t="shared" si="463"/>
        <v>2714.5458695711222</v>
      </c>
      <c r="P2660" s="41">
        <f t="shared" si="464"/>
        <v>2741.2689591831122</v>
      </c>
      <c r="Q2660" s="11"/>
      <c r="R2660" s="11"/>
      <c r="S2660" s="11"/>
      <c r="T2660" s="11"/>
      <c r="U2660" s="11"/>
      <c r="V2660" s="11"/>
      <c r="W2660" s="11"/>
      <c r="X2660" s="11"/>
      <c r="Y2660" s="11"/>
      <c r="Z2660" s="11"/>
      <c r="AA2660" s="11"/>
      <c r="AB2660" s="11"/>
    </row>
    <row r="2661" spans="2:28" x14ac:dyDescent="0.2">
      <c r="B2661" s="13">
        <f t="shared" si="462"/>
        <v>2658</v>
      </c>
      <c r="C2661" s="12">
        <v>0.95072727819207625</v>
      </c>
      <c r="D2661" s="11">
        <f t="shared" si="454"/>
        <v>24</v>
      </c>
      <c r="E2661" s="11">
        <f t="shared" si="455"/>
        <v>22</v>
      </c>
      <c r="F2661" s="11">
        <f t="shared" si="456"/>
        <v>3300</v>
      </c>
      <c r="G2661" s="12">
        <v>0.20934268013042523</v>
      </c>
      <c r="H2661" s="27">
        <f t="shared" si="457"/>
        <v>1</v>
      </c>
      <c r="I2661" s="11">
        <f t="shared" si="458"/>
        <v>2</v>
      </c>
      <c r="J2661" s="28">
        <f t="shared" si="459"/>
        <v>1000</v>
      </c>
      <c r="K2661" s="28">
        <f t="shared" si="460"/>
        <v>2300</v>
      </c>
      <c r="L2661" s="28">
        <f t="shared" si="461"/>
        <v>2658</v>
      </c>
      <c r="M2661" s="41">
        <f>AVERAGE($K$4:K2661)</f>
        <v>2727.7464258841233</v>
      </c>
      <c r="N2661" s="41">
        <f>_xlfn.STDEV.S($K$4:K2661)</f>
        <v>351.27393355981724</v>
      </c>
      <c r="O2661" s="41">
        <f t="shared" si="463"/>
        <v>2714.3861813271292</v>
      </c>
      <c r="P2661" s="41">
        <f t="shared" si="464"/>
        <v>2741.1066704411173</v>
      </c>
      <c r="Q2661" s="11"/>
      <c r="R2661" s="11"/>
      <c r="S2661" s="11"/>
      <c r="T2661" s="11"/>
      <c r="U2661" s="11"/>
      <c r="V2661" s="11"/>
      <c r="W2661" s="11"/>
      <c r="X2661" s="11"/>
      <c r="Y2661" s="11"/>
      <c r="Z2661" s="11"/>
      <c r="AA2661" s="11"/>
      <c r="AB2661" s="11"/>
    </row>
    <row r="2662" spans="2:28" x14ac:dyDescent="0.2">
      <c r="B2662" s="13">
        <f t="shared" si="462"/>
        <v>2659</v>
      </c>
      <c r="C2662" s="12">
        <v>0.64961963351333463</v>
      </c>
      <c r="D2662" s="11">
        <f t="shared" si="454"/>
        <v>20</v>
      </c>
      <c r="E2662" s="11">
        <f t="shared" si="455"/>
        <v>20</v>
      </c>
      <c r="F2662" s="11">
        <f t="shared" si="456"/>
        <v>3000</v>
      </c>
      <c r="G2662" s="12">
        <v>0.57306279589296549</v>
      </c>
      <c r="H2662" s="27">
        <f t="shared" si="457"/>
        <v>2</v>
      </c>
      <c r="I2662" s="11">
        <f t="shared" si="458"/>
        <v>0</v>
      </c>
      <c r="J2662" s="28">
        <f t="shared" si="459"/>
        <v>0</v>
      </c>
      <c r="K2662" s="28">
        <f t="shared" si="460"/>
        <v>3000</v>
      </c>
      <c r="L2662" s="28">
        <f t="shared" si="461"/>
        <v>2659</v>
      </c>
      <c r="M2662" s="41">
        <f>AVERAGE($K$4:K2662)</f>
        <v>2727.8488153441144</v>
      </c>
      <c r="N2662" s="41">
        <f>_xlfn.STDEV.S($K$4:K2662)</f>
        <v>351.24753223737827</v>
      </c>
      <c r="O2662" s="41">
        <f t="shared" si="463"/>
        <v>2714.4920895330547</v>
      </c>
      <c r="P2662" s="41">
        <f t="shared" si="464"/>
        <v>2741.2055411551742</v>
      </c>
      <c r="Q2662" s="11"/>
      <c r="R2662" s="11"/>
      <c r="S2662" s="11"/>
      <c r="T2662" s="11"/>
      <c r="U2662" s="11"/>
      <c r="V2662" s="11"/>
      <c r="W2662" s="11"/>
      <c r="X2662" s="11"/>
      <c r="Y2662" s="11"/>
      <c r="Z2662" s="11"/>
      <c r="AA2662" s="11"/>
      <c r="AB2662" s="11"/>
    </row>
    <row r="2663" spans="2:28" x14ac:dyDescent="0.2">
      <c r="B2663" s="13">
        <f t="shared" si="462"/>
        <v>2660</v>
      </c>
      <c r="C2663" s="12">
        <v>0.68643638647952565</v>
      </c>
      <c r="D2663" s="11">
        <f t="shared" si="454"/>
        <v>21</v>
      </c>
      <c r="E2663" s="11">
        <f t="shared" si="455"/>
        <v>21</v>
      </c>
      <c r="F2663" s="11">
        <f t="shared" si="456"/>
        <v>3150</v>
      </c>
      <c r="G2663" s="12">
        <v>0.46872599939364901</v>
      </c>
      <c r="H2663" s="27">
        <f t="shared" si="457"/>
        <v>2</v>
      </c>
      <c r="I2663" s="11">
        <f t="shared" si="458"/>
        <v>0</v>
      </c>
      <c r="J2663" s="28">
        <f t="shared" si="459"/>
        <v>0</v>
      </c>
      <c r="K2663" s="28">
        <f t="shared" si="460"/>
        <v>3150</v>
      </c>
      <c r="L2663" s="28">
        <f t="shared" si="461"/>
        <v>2660</v>
      </c>
      <c r="M2663" s="41">
        <f>AVERAGE($K$4:K2663)</f>
        <v>2728.0075187969924</v>
      </c>
      <c r="N2663" s="41">
        <f>_xlfn.STDEV.S($K$4:K2663)</f>
        <v>351.27685206350662</v>
      </c>
      <c r="O2663" s="41">
        <f t="shared" si="463"/>
        <v>2714.6521914511222</v>
      </c>
      <c r="P2663" s="41">
        <f t="shared" si="464"/>
        <v>2741.3628461428625</v>
      </c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  <c r="AA2663" s="11"/>
      <c r="AB2663" s="11"/>
    </row>
    <row r="2664" spans="2:28" x14ac:dyDescent="0.2">
      <c r="B2664" s="13">
        <f t="shared" si="462"/>
        <v>2661</v>
      </c>
      <c r="C2664" s="12">
        <v>0.37236826701783265</v>
      </c>
      <c r="D2664" s="11">
        <f t="shared" si="454"/>
        <v>19</v>
      </c>
      <c r="E2664" s="11">
        <f t="shared" si="455"/>
        <v>19</v>
      </c>
      <c r="F2664" s="11">
        <f t="shared" si="456"/>
        <v>2850</v>
      </c>
      <c r="G2664" s="12">
        <v>0.57156619698152078</v>
      </c>
      <c r="H2664" s="27">
        <f t="shared" si="457"/>
        <v>2</v>
      </c>
      <c r="I2664" s="11">
        <f t="shared" si="458"/>
        <v>0</v>
      </c>
      <c r="J2664" s="28">
        <f t="shared" si="459"/>
        <v>0</v>
      </c>
      <c r="K2664" s="28">
        <f t="shared" si="460"/>
        <v>2850</v>
      </c>
      <c r="L2664" s="28">
        <f t="shared" si="461"/>
        <v>2661</v>
      </c>
      <c r="M2664" s="41">
        <f>AVERAGE($K$4:K2664)</f>
        <v>2728.0533633972191</v>
      </c>
      <c r="N2664" s="41">
        <f>_xlfn.STDEV.S($K$4:K2664)</f>
        <v>351.21877830489655</v>
      </c>
      <c r="O2664" s="41">
        <f t="shared" si="463"/>
        <v>2714.7027555425316</v>
      </c>
      <c r="P2664" s="41">
        <f t="shared" si="464"/>
        <v>2741.4039712519066</v>
      </c>
      <c r="Q2664" s="11"/>
      <c r="R2664" s="11"/>
      <c r="S2664" s="11"/>
      <c r="T2664" s="11"/>
      <c r="U2664" s="11"/>
      <c r="V2664" s="11"/>
      <c r="W2664" s="11"/>
      <c r="X2664" s="11"/>
      <c r="Y2664" s="11"/>
      <c r="Z2664" s="11"/>
      <c r="AA2664" s="11"/>
      <c r="AB2664" s="11"/>
    </row>
    <row r="2665" spans="2:28" x14ac:dyDescent="0.2">
      <c r="B2665" s="13">
        <f t="shared" si="462"/>
        <v>2662</v>
      </c>
      <c r="C2665" s="12">
        <v>0.21931653501565751</v>
      </c>
      <c r="D2665" s="11">
        <f t="shared" si="454"/>
        <v>17</v>
      </c>
      <c r="E2665" s="11">
        <f t="shared" si="455"/>
        <v>17</v>
      </c>
      <c r="F2665" s="11">
        <f t="shared" si="456"/>
        <v>2550</v>
      </c>
      <c r="G2665" s="12">
        <v>0.52879548332164528</v>
      </c>
      <c r="H2665" s="27">
        <f t="shared" si="457"/>
        <v>2</v>
      </c>
      <c r="I2665" s="11">
        <f t="shared" si="458"/>
        <v>0</v>
      </c>
      <c r="J2665" s="28">
        <f t="shared" si="459"/>
        <v>0</v>
      </c>
      <c r="K2665" s="28">
        <f t="shared" si="460"/>
        <v>2550</v>
      </c>
      <c r="L2665" s="28">
        <f t="shared" si="461"/>
        <v>2662</v>
      </c>
      <c r="M2665" s="41">
        <f>AVERAGE($K$4:K2665)</f>
        <v>2727.9864763335836</v>
      </c>
      <c r="N2665" s="41">
        <f>_xlfn.STDEV.S($K$4:K2665)</f>
        <v>351.16973560764785</v>
      </c>
      <c r="O2665" s="41">
        <f t="shared" si="463"/>
        <v>2714.6402424968815</v>
      </c>
      <c r="P2665" s="41">
        <f t="shared" si="464"/>
        <v>2741.3327101702857</v>
      </c>
      <c r="Q2665" s="11"/>
      <c r="R2665" s="11"/>
      <c r="S2665" s="11"/>
      <c r="T2665" s="11"/>
      <c r="U2665" s="11"/>
      <c r="V2665" s="11"/>
      <c r="W2665" s="11"/>
      <c r="X2665" s="11"/>
      <c r="Y2665" s="11"/>
      <c r="Z2665" s="11"/>
      <c r="AA2665" s="11"/>
      <c r="AB2665" s="11"/>
    </row>
    <row r="2666" spans="2:28" x14ac:dyDescent="0.2">
      <c r="B2666" s="13">
        <f t="shared" si="462"/>
        <v>2663</v>
      </c>
      <c r="C2666" s="12">
        <v>0.38641300493049957</v>
      </c>
      <c r="D2666" s="11">
        <f t="shared" si="454"/>
        <v>19</v>
      </c>
      <c r="E2666" s="11">
        <f t="shared" si="455"/>
        <v>19</v>
      </c>
      <c r="F2666" s="11">
        <f t="shared" si="456"/>
        <v>2850</v>
      </c>
      <c r="G2666" s="12">
        <v>0.40282584578666569</v>
      </c>
      <c r="H2666" s="27">
        <f t="shared" si="457"/>
        <v>1</v>
      </c>
      <c r="I2666" s="11">
        <f t="shared" si="458"/>
        <v>0</v>
      </c>
      <c r="J2666" s="28">
        <f t="shared" si="459"/>
        <v>0</v>
      </c>
      <c r="K2666" s="28">
        <f t="shared" si="460"/>
        <v>2850</v>
      </c>
      <c r="L2666" s="28">
        <f t="shared" si="461"/>
        <v>2663</v>
      </c>
      <c r="M2666" s="41">
        <f>AVERAGE($K$4:K2666)</f>
        <v>2728.0322944048066</v>
      </c>
      <c r="N2666" s="41">
        <f>_xlfn.STDEV.S($K$4:K2666)</f>
        <v>351.1117307804119</v>
      </c>
      <c r="O2666" s="41">
        <f t="shared" si="463"/>
        <v>2714.6907730126013</v>
      </c>
      <c r="P2666" s="41">
        <f t="shared" si="464"/>
        <v>2741.373815797012</v>
      </c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  <c r="AA2666" s="11"/>
      <c r="AB2666" s="11"/>
    </row>
    <row r="2667" spans="2:28" x14ac:dyDescent="0.2">
      <c r="B2667" s="13">
        <f t="shared" si="462"/>
        <v>2664</v>
      </c>
      <c r="C2667" s="12">
        <v>0.90611170828375209</v>
      </c>
      <c r="D2667" s="11">
        <f t="shared" si="454"/>
        <v>23</v>
      </c>
      <c r="E2667" s="11">
        <f t="shared" si="455"/>
        <v>22</v>
      </c>
      <c r="F2667" s="11">
        <f t="shared" si="456"/>
        <v>3300</v>
      </c>
      <c r="G2667" s="12">
        <v>0.38919679915056271</v>
      </c>
      <c r="H2667" s="27">
        <f t="shared" si="457"/>
        <v>2</v>
      </c>
      <c r="I2667" s="11">
        <f t="shared" si="458"/>
        <v>1</v>
      </c>
      <c r="J2667" s="28">
        <f t="shared" si="459"/>
        <v>500</v>
      </c>
      <c r="K2667" s="28">
        <f t="shared" si="460"/>
        <v>2800</v>
      </c>
      <c r="L2667" s="28">
        <f t="shared" si="461"/>
        <v>2664</v>
      </c>
      <c r="M2667" s="41">
        <f>AVERAGE($K$4:K2667)</f>
        <v>2728.0593093093094</v>
      </c>
      <c r="N2667" s="41">
        <f>_xlfn.STDEV.S($K$4:K2667)</f>
        <v>351.04856963960282</v>
      </c>
      <c r="O2667" s="41">
        <f t="shared" si="463"/>
        <v>2714.7226940120927</v>
      </c>
      <c r="P2667" s="41">
        <f t="shared" si="464"/>
        <v>2741.395924606526</v>
      </c>
      <c r="Q2667" s="11"/>
      <c r="R2667" s="11"/>
      <c r="S2667" s="11"/>
      <c r="T2667" s="11"/>
      <c r="U2667" s="11"/>
      <c r="V2667" s="11"/>
      <c r="W2667" s="11"/>
      <c r="X2667" s="11"/>
      <c r="Y2667" s="11"/>
      <c r="Z2667" s="11"/>
      <c r="AA2667" s="11"/>
      <c r="AB2667" s="11"/>
    </row>
    <row r="2668" spans="2:28" x14ac:dyDescent="0.2">
      <c r="B2668" s="13">
        <f t="shared" si="462"/>
        <v>2665</v>
      </c>
      <c r="C2668" s="12">
        <v>0.47997469015096672</v>
      </c>
      <c r="D2668" s="11">
        <f t="shared" si="454"/>
        <v>19</v>
      </c>
      <c r="E2668" s="11">
        <f t="shared" si="455"/>
        <v>19</v>
      </c>
      <c r="F2668" s="11">
        <f t="shared" si="456"/>
        <v>2850</v>
      </c>
      <c r="G2668" s="12">
        <v>0.35754224991002759</v>
      </c>
      <c r="H2668" s="27">
        <f t="shared" si="457"/>
        <v>1</v>
      </c>
      <c r="I2668" s="11">
        <f t="shared" si="458"/>
        <v>0</v>
      </c>
      <c r="J2668" s="28">
        <f t="shared" si="459"/>
        <v>0</v>
      </c>
      <c r="K2668" s="28">
        <f t="shared" si="460"/>
        <v>2850</v>
      </c>
      <c r="L2668" s="28">
        <f t="shared" si="461"/>
        <v>2665</v>
      </c>
      <c r="M2668" s="41">
        <f>AVERAGE($K$4:K2668)</f>
        <v>2728.1050656660414</v>
      </c>
      <c r="N2668" s="41">
        <f>_xlfn.STDEV.S($K$4:K2668)</f>
        <v>350.99062435696322</v>
      </c>
      <c r="O2668" s="41">
        <f t="shared" si="463"/>
        <v>2714.7731560328848</v>
      </c>
      <c r="P2668" s="41">
        <f t="shared" si="464"/>
        <v>2741.4369752991979</v>
      </c>
      <c r="Q2668" s="11"/>
      <c r="R2668" s="11"/>
      <c r="S2668" s="11"/>
      <c r="T2668" s="11"/>
      <c r="U2668" s="11"/>
      <c r="V2668" s="11"/>
      <c r="W2668" s="11"/>
      <c r="X2668" s="11"/>
      <c r="Y2668" s="11"/>
      <c r="Z2668" s="11"/>
      <c r="AA2668" s="11"/>
      <c r="AB2668" s="11"/>
    </row>
    <row r="2669" spans="2:28" x14ac:dyDescent="0.2">
      <c r="B2669" s="13">
        <f t="shared" si="462"/>
        <v>2666</v>
      </c>
      <c r="C2669" s="12">
        <v>0.16316807534329858</v>
      </c>
      <c r="D2669" s="11">
        <f t="shared" si="454"/>
        <v>17</v>
      </c>
      <c r="E2669" s="11">
        <f t="shared" si="455"/>
        <v>17</v>
      </c>
      <c r="F2669" s="11">
        <f t="shared" si="456"/>
        <v>2550</v>
      </c>
      <c r="G2669" s="12">
        <v>0.35419322809168452</v>
      </c>
      <c r="H2669" s="27">
        <f t="shared" si="457"/>
        <v>1</v>
      </c>
      <c r="I2669" s="11">
        <f t="shared" si="458"/>
        <v>0</v>
      </c>
      <c r="J2669" s="28">
        <f t="shared" si="459"/>
        <v>0</v>
      </c>
      <c r="K2669" s="28">
        <f t="shared" si="460"/>
        <v>2550</v>
      </c>
      <c r="L2669" s="28">
        <f t="shared" si="461"/>
        <v>2666</v>
      </c>
      <c r="M2669" s="41">
        <f>AVERAGE($K$4:K2669)</f>
        <v>2728.0382595648912</v>
      </c>
      <c r="N2669" s="41">
        <f>_xlfn.STDEV.S($K$4:K2669)</f>
        <v>350.94171894045184</v>
      </c>
      <c r="O2669" s="41">
        <f t="shared" si="463"/>
        <v>2714.7107100559733</v>
      </c>
      <c r="P2669" s="41">
        <f t="shared" si="464"/>
        <v>2741.365809073809</v>
      </c>
      <c r="Q2669" s="11"/>
      <c r="R2669" s="11"/>
      <c r="S2669" s="11"/>
      <c r="T2669" s="11"/>
      <c r="U2669" s="11"/>
      <c r="V2669" s="11"/>
      <c r="W2669" s="11"/>
      <c r="X2669" s="11"/>
      <c r="Y2669" s="11"/>
      <c r="Z2669" s="11"/>
      <c r="AA2669" s="11"/>
      <c r="AB2669" s="11"/>
    </row>
    <row r="2670" spans="2:28" x14ac:dyDescent="0.2">
      <c r="B2670" s="13">
        <f t="shared" si="462"/>
        <v>2667</v>
      </c>
      <c r="C2670" s="12">
        <v>0.13725526370113617</v>
      </c>
      <c r="D2670" s="11">
        <f t="shared" si="454"/>
        <v>16</v>
      </c>
      <c r="E2670" s="11">
        <f t="shared" si="455"/>
        <v>16</v>
      </c>
      <c r="F2670" s="11">
        <f t="shared" si="456"/>
        <v>2400</v>
      </c>
      <c r="G2670" s="12">
        <v>9.8802602822265606E-2</v>
      </c>
      <c r="H2670" s="27">
        <f t="shared" si="457"/>
        <v>0</v>
      </c>
      <c r="I2670" s="11">
        <f t="shared" si="458"/>
        <v>0</v>
      </c>
      <c r="J2670" s="28">
        <f t="shared" si="459"/>
        <v>0</v>
      </c>
      <c r="K2670" s="28">
        <f t="shared" si="460"/>
        <v>2400</v>
      </c>
      <c r="L2670" s="28">
        <f t="shared" si="461"/>
        <v>2667</v>
      </c>
      <c r="M2670" s="41">
        <f>AVERAGE($K$4:K2670)</f>
        <v>2727.915260592426</v>
      </c>
      <c r="N2670" s="41">
        <f>_xlfn.STDEV.S($K$4:K2670)</f>
        <v>350.93338666875837</v>
      </c>
      <c r="O2670" s="41">
        <f t="shared" si="463"/>
        <v>2714.5905285633821</v>
      </c>
      <c r="P2670" s="41">
        <f t="shared" si="464"/>
        <v>2741.2399926214698</v>
      </c>
      <c r="Q2670" s="11"/>
      <c r="R2670" s="11"/>
      <c r="S2670" s="11"/>
      <c r="T2670" s="11"/>
      <c r="U2670" s="11"/>
      <c r="V2670" s="11"/>
      <c r="W2670" s="11"/>
      <c r="X2670" s="11"/>
      <c r="Y2670" s="11"/>
      <c r="Z2670" s="11"/>
      <c r="AA2670" s="11"/>
      <c r="AB2670" s="11"/>
    </row>
    <row r="2671" spans="2:28" x14ac:dyDescent="0.2">
      <c r="B2671" s="13">
        <f t="shared" si="462"/>
        <v>2668</v>
      </c>
      <c r="C2671" s="12">
        <v>0.31323713268475517</v>
      </c>
      <c r="D2671" s="11">
        <f t="shared" si="454"/>
        <v>18</v>
      </c>
      <c r="E2671" s="11">
        <f t="shared" si="455"/>
        <v>18</v>
      </c>
      <c r="F2671" s="11">
        <f t="shared" si="456"/>
        <v>2700</v>
      </c>
      <c r="G2671" s="12">
        <v>0.29679508677182753</v>
      </c>
      <c r="H2671" s="27">
        <f t="shared" si="457"/>
        <v>1</v>
      </c>
      <c r="I2671" s="11">
        <f t="shared" si="458"/>
        <v>0</v>
      </c>
      <c r="J2671" s="28">
        <f t="shared" si="459"/>
        <v>0</v>
      </c>
      <c r="K2671" s="28">
        <f t="shared" si="460"/>
        <v>2700</v>
      </c>
      <c r="L2671" s="28">
        <f t="shared" si="461"/>
        <v>2668</v>
      </c>
      <c r="M2671" s="41">
        <f>AVERAGE($K$4:K2671)</f>
        <v>2727.9047976011993</v>
      </c>
      <c r="N2671" s="41">
        <f>_xlfn.STDEV.S($K$4:K2671)</f>
        <v>350.86800493541887</v>
      </c>
      <c r="O2671" s="41">
        <f t="shared" si="463"/>
        <v>2714.5850472535335</v>
      </c>
      <c r="P2671" s="41">
        <f t="shared" si="464"/>
        <v>2741.2245479488652</v>
      </c>
      <c r="Q2671" s="11"/>
      <c r="R2671" s="11"/>
      <c r="S2671" s="11"/>
      <c r="T2671" s="11"/>
      <c r="U2671" s="11"/>
      <c r="V2671" s="11"/>
      <c r="W2671" s="11"/>
      <c r="X2671" s="11"/>
      <c r="Y2671" s="11"/>
      <c r="Z2671" s="11"/>
      <c r="AA2671" s="11"/>
      <c r="AB2671" s="11"/>
    </row>
    <row r="2672" spans="2:28" x14ac:dyDescent="0.2">
      <c r="B2672" s="13">
        <f t="shared" si="462"/>
        <v>2669</v>
      </c>
      <c r="C2672" s="12">
        <v>0.23201053438690478</v>
      </c>
      <c r="D2672" s="11">
        <f t="shared" si="454"/>
        <v>17</v>
      </c>
      <c r="E2672" s="11">
        <f t="shared" si="455"/>
        <v>17</v>
      </c>
      <c r="F2672" s="11">
        <f t="shared" si="456"/>
        <v>2550</v>
      </c>
      <c r="G2672" s="12">
        <v>0.39818167832677431</v>
      </c>
      <c r="H2672" s="27">
        <f t="shared" si="457"/>
        <v>1</v>
      </c>
      <c r="I2672" s="11">
        <f t="shared" si="458"/>
        <v>0</v>
      </c>
      <c r="J2672" s="28">
        <f t="shared" si="459"/>
        <v>0</v>
      </c>
      <c r="K2672" s="28">
        <f t="shared" si="460"/>
        <v>2550</v>
      </c>
      <c r="L2672" s="28">
        <f t="shared" si="461"/>
        <v>2669</v>
      </c>
      <c r="M2672" s="41">
        <f>AVERAGE($K$4:K2672)</f>
        <v>2727.8381416260772</v>
      </c>
      <c r="N2672" s="41">
        <f>_xlfn.STDEV.S($K$4:K2672)</f>
        <v>350.81914534781629</v>
      </c>
      <c r="O2672" s="41">
        <f t="shared" si="463"/>
        <v>2714.5227435219331</v>
      </c>
      <c r="P2672" s="41">
        <f t="shared" si="464"/>
        <v>2741.1535397302214</v>
      </c>
      <c r="Q2672" s="11"/>
      <c r="R2672" s="11"/>
      <c r="S2672" s="11"/>
      <c r="T2672" s="11"/>
      <c r="U2672" s="11"/>
      <c r="V2672" s="11"/>
      <c r="W2672" s="11"/>
      <c r="X2672" s="11"/>
      <c r="Y2672" s="11"/>
      <c r="Z2672" s="11"/>
      <c r="AA2672" s="11"/>
      <c r="AB2672" s="11"/>
    </row>
    <row r="2673" spans="2:28" x14ac:dyDescent="0.2">
      <c r="B2673" s="13">
        <f t="shared" si="462"/>
        <v>2670</v>
      </c>
      <c r="C2673" s="12">
        <v>0.58052325304065822</v>
      </c>
      <c r="D2673" s="11">
        <f t="shared" si="454"/>
        <v>20</v>
      </c>
      <c r="E2673" s="11">
        <f t="shared" si="455"/>
        <v>20</v>
      </c>
      <c r="F2673" s="11">
        <f t="shared" si="456"/>
        <v>3000</v>
      </c>
      <c r="G2673" s="12">
        <v>0.10944809767022523</v>
      </c>
      <c r="H2673" s="27">
        <f t="shared" si="457"/>
        <v>0</v>
      </c>
      <c r="I2673" s="11">
        <f t="shared" si="458"/>
        <v>1</v>
      </c>
      <c r="J2673" s="28">
        <f t="shared" si="459"/>
        <v>500</v>
      </c>
      <c r="K2673" s="28">
        <f t="shared" si="460"/>
        <v>2500</v>
      </c>
      <c r="L2673" s="28">
        <f t="shared" si="461"/>
        <v>2670</v>
      </c>
      <c r="M2673" s="41">
        <f>AVERAGE($K$4:K2673)</f>
        <v>2727.7528089887642</v>
      </c>
      <c r="N2673" s="41">
        <f>_xlfn.STDEV.S($K$4:K2673)</f>
        <v>350.78113168067352</v>
      </c>
      <c r="O2673" s="41">
        <f t="shared" si="463"/>
        <v>2714.4413494467194</v>
      </c>
      <c r="P2673" s="41">
        <f t="shared" si="464"/>
        <v>2741.0642685308089</v>
      </c>
      <c r="Q2673" s="11"/>
      <c r="R2673" s="11"/>
      <c r="S2673" s="11"/>
      <c r="T2673" s="11"/>
      <c r="U2673" s="11"/>
      <c r="V2673" s="11"/>
      <c r="W2673" s="11"/>
      <c r="X2673" s="11"/>
      <c r="Y2673" s="11"/>
      <c r="Z2673" s="11"/>
      <c r="AA2673" s="11"/>
      <c r="AB2673" s="11"/>
    </row>
    <row r="2674" spans="2:28" x14ac:dyDescent="0.2">
      <c r="B2674" s="13">
        <f t="shared" si="462"/>
        <v>2671</v>
      </c>
      <c r="C2674" s="12">
        <v>0.51928900693942215</v>
      </c>
      <c r="D2674" s="11">
        <f t="shared" si="454"/>
        <v>20</v>
      </c>
      <c r="E2674" s="11">
        <f t="shared" si="455"/>
        <v>20</v>
      </c>
      <c r="F2674" s="11">
        <f t="shared" si="456"/>
        <v>3000</v>
      </c>
      <c r="G2674" s="12">
        <v>0.57974510826973891</v>
      </c>
      <c r="H2674" s="27">
        <f t="shared" si="457"/>
        <v>2</v>
      </c>
      <c r="I2674" s="11">
        <f t="shared" si="458"/>
        <v>0</v>
      </c>
      <c r="J2674" s="28">
        <f t="shared" si="459"/>
        <v>0</v>
      </c>
      <c r="K2674" s="28">
        <f t="shared" si="460"/>
        <v>3000</v>
      </c>
      <c r="L2674" s="28">
        <f t="shared" si="461"/>
        <v>2671</v>
      </c>
      <c r="M2674" s="41">
        <f>AVERAGE($K$4:K2674)</f>
        <v>2727.8547360539123</v>
      </c>
      <c r="N2674" s="41">
        <f>_xlfn.STDEV.S($K$4:K2674)</f>
        <v>350.75499501921854</v>
      </c>
      <c r="O2674" s="41">
        <f t="shared" si="463"/>
        <v>2714.5467625054762</v>
      </c>
      <c r="P2674" s="41">
        <f t="shared" si="464"/>
        <v>2741.1627096023485</v>
      </c>
      <c r="Q2674" s="11"/>
      <c r="R2674" s="11"/>
      <c r="S2674" s="11"/>
      <c r="T2674" s="11"/>
      <c r="U2674" s="11"/>
      <c r="V2674" s="11"/>
      <c r="W2674" s="11"/>
      <c r="X2674" s="11"/>
      <c r="Y2674" s="11"/>
      <c r="Z2674" s="11"/>
      <c r="AA2674" s="11"/>
      <c r="AB2674" s="11"/>
    </row>
    <row r="2675" spans="2:28" x14ac:dyDescent="0.2">
      <c r="B2675" s="13">
        <f t="shared" si="462"/>
        <v>2672</v>
      </c>
      <c r="C2675" s="12">
        <v>2.0350476601836198E-2</v>
      </c>
      <c r="D2675" s="11">
        <f t="shared" si="454"/>
        <v>14</v>
      </c>
      <c r="E2675" s="11">
        <f t="shared" si="455"/>
        <v>14</v>
      </c>
      <c r="F2675" s="11">
        <f t="shared" si="456"/>
        <v>2100</v>
      </c>
      <c r="G2675" s="12">
        <v>0.28989996314579092</v>
      </c>
      <c r="H2675" s="27">
        <f t="shared" si="457"/>
        <v>1</v>
      </c>
      <c r="I2675" s="11">
        <f t="shared" si="458"/>
        <v>0</v>
      </c>
      <c r="J2675" s="28">
        <f t="shared" si="459"/>
        <v>0</v>
      </c>
      <c r="K2675" s="28">
        <f t="shared" si="460"/>
        <v>2100</v>
      </c>
      <c r="L2675" s="28">
        <f t="shared" si="461"/>
        <v>2672</v>
      </c>
      <c r="M2675" s="41">
        <f>AVERAGE($K$4:K2675)</f>
        <v>2727.6197604790418</v>
      </c>
      <c r="N2675" s="41">
        <f>_xlfn.STDEV.S($K$4:K2675)</f>
        <v>350.89960958617513</v>
      </c>
      <c r="O2675" s="41">
        <f t="shared" si="463"/>
        <v>2714.3087939027632</v>
      </c>
      <c r="P2675" s="41">
        <f t="shared" si="464"/>
        <v>2740.9307270553204</v>
      </c>
      <c r="Q2675" s="11"/>
      <c r="R2675" s="11"/>
      <c r="S2675" s="11"/>
      <c r="T2675" s="11"/>
      <c r="U2675" s="11"/>
      <c r="V2675" s="11"/>
      <c r="W2675" s="11"/>
      <c r="X2675" s="11"/>
      <c r="Y2675" s="11"/>
      <c r="Z2675" s="11"/>
      <c r="AA2675" s="11"/>
      <c r="AB2675" s="11"/>
    </row>
    <row r="2676" spans="2:28" x14ac:dyDescent="0.2">
      <c r="B2676" s="13">
        <f t="shared" si="462"/>
        <v>2673</v>
      </c>
      <c r="C2676" s="12">
        <v>0.1713031616755637</v>
      </c>
      <c r="D2676" s="11">
        <f t="shared" si="454"/>
        <v>17</v>
      </c>
      <c r="E2676" s="11">
        <f t="shared" si="455"/>
        <v>17</v>
      </c>
      <c r="F2676" s="11">
        <f t="shared" si="456"/>
        <v>2550</v>
      </c>
      <c r="G2676" s="12">
        <v>0.33192034444378116</v>
      </c>
      <c r="H2676" s="27">
        <f t="shared" si="457"/>
        <v>1</v>
      </c>
      <c r="I2676" s="11">
        <f t="shared" si="458"/>
        <v>0</v>
      </c>
      <c r="J2676" s="28">
        <f t="shared" si="459"/>
        <v>0</v>
      </c>
      <c r="K2676" s="28">
        <f t="shared" si="460"/>
        <v>2550</v>
      </c>
      <c r="L2676" s="28">
        <f t="shared" si="461"/>
        <v>2673</v>
      </c>
      <c r="M2676" s="41">
        <f>AVERAGE($K$4:K2676)</f>
        <v>2727.5533108866443</v>
      </c>
      <c r="N2676" s="41">
        <f>_xlfn.STDEV.S($K$4:K2676)</f>
        <v>350.8507616936115</v>
      </c>
      <c r="O2676" s="41">
        <f t="shared" si="463"/>
        <v>2714.2466893347769</v>
      </c>
      <c r="P2676" s="41">
        <f t="shared" si="464"/>
        <v>2740.8599324385118</v>
      </c>
      <c r="Q2676" s="11"/>
      <c r="R2676" s="11"/>
      <c r="S2676" s="11"/>
      <c r="T2676" s="11"/>
      <c r="U2676" s="11"/>
      <c r="V2676" s="11"/>
      <c r="W2676" s="11"/>
      <c r="X2676" s="11"/>
      <c r="Y2676" s="11"/>
      <c r="Z2676" s="11"/>
      <c r="AA2676" s="11"/>
      <c r="AB2676" s="11"/>
    </row>
    <row r="2677" spans="2:28" x14ac:dyDescent="0.2">
      <c r="B2677" s="13">
        <f t="shared" si="462"/>
        <v>2674</v>
      </c>
      <c r="C2677" s="12">
        <v>8.3250681286443307E-2</v>
      </c>
      <c r="D2677" s="11">
        <f t="shared" si="454"/>
        <v>16</v>
      </c>
      <c r="E2677" s="11">
        <f t="shared" si="455"/>
        <v>16</v>
      </c>
      <c r="F2677" s="11">
        <f t="shared" si="456"/>
        <v>2400</v>
      </c>
      <c r="G2677" s="12">
        <v>0.68796980946718445</v>
      </c>
      <c r="H2677" s="27">
        <f t="shared" si="457"/>
        <v>2</v>
      </c>
      <c r="I2677" s="11">
        <f t="shared" si="458"/>
        <v>0</v>
      </c>
      <c r="J2677" s="28">
        <f t="shared" si="459"/>
        <v>0</v>
      </c>
      <c r="K2677" s="28">
        <f t="shared" si="460"/>
        <v>2400</v>
      </c>
      <c r="L2677" s="28">
        <f t="shared" si="461"/>
        <v>2674</v>
      </c>
      <c r="M2677" s="41">
        <f>AVERAGE($K$4:K2677)</f>
        <v>2727.4308152580402</v>
      </c>
      <c r="N2677" s="41">
        <f>_xlfn.STDEV.S($K$4:K2677)</f>
        <v>350.8423137339347</v>
      </c>
      <c r="O2677" s="41">
        <f t="shared" si="463"/>
        <v>2714.1270046870495</v>
      </c>
      <c r="P2677" s="41">
        <f t="shared" si="464"/>
        <v>2740.7346258290308</v>
      </c>
      <c r="Q2677" s="11"/>
      <c r="R2677" s="11"/>
      <c r="S2677" s="11"/>
      <c r="T2677" s="11"/>
      <c r="U2677" s="11"/>
      <c r="V2677" s="11"/>
      <c r="W2677" s="11"/>
      <c r="X2677" s="11"/>
      <c r="Y2677" s="11"/>
      <c r="Z2677" s="11"/>
      <c r="AA2677" s="11"/>
      <c r="AB2677" s="11"/>
    </row>
    <row r="2678" spans="2:28" x14ac:dyDescent="0.2">
      <c r="B2678" s="13">
        <f t="shared" si="462"/>
        <v>2675</v>
      </c>
      <c r="C2678" s="12">
        <v>0.36968922956222516</v>
      </c>
      <c r="D2678" s="11">
        <f t="shared" si="454"/>
        <v>19</v>
      </c>
      <c r="E2678" s="11">
        <f t="shared" si="455"/>
        <v>19</v>
      </c>
      <c r="F2678" s="11">
        <f t="shared" si="456"/>
        <v>2850</v>
      </c>
      <c r="G2678" s="12">
        <v>0.36838238603044537</v>
      </c>
      <c r="H2678" s="27">
        <f t="shared" si="457"/>
        <v>1</v>
      </c>
      <c r="I2678" s="11">
        <f t="shared" si="458"/>
        <v>0</v>
      </c>
      <c r="J2678" s="28">
        <f t="shared" si="459"/>
        <v>0</v>
      </c>
      <c r="K2678" s="28">
        <f t="shared" si="460"/>
        <v>2850</v>
      </c>
      <c r="L2678" s="28">
        <f t="shared" si="461"/>
        <v>2675</v>
      </c>
      <c r="M2678" s="41">
        <f>AVERAGE($K$4:K2678)</f>
        <v>2727.4766355140187</v>
      </c>
      <c r="N2678" s="41">
        <f>_xlfn.STDEV.S($K$4:K2678)</f>
        <v>350.78471028961457</v>
      </c>
      <c r="O2678" s="41">
        <f t="shared" si="463"/>
        <v>2714.1774980150303</v>
      </c>
      <c r="P2678" s="41">
        <f t="shared" si="464"/>
        <v>2740.775773013007</v>
      </c>
      <c r="Q2678" s="11"/>
      <c r="R2678" s="11"/>
      <c r="S2678" s="11"/>
      <c r="T2678" s="11"/>
      <c r="U2678" s="11"/>
      <c r="V2678" s="11"/>
      <c r="W2678" s="11"/>
      <c r="X2678" s="11"/>
      <c r="Y2678" s="11"/>
      <c r="Z2678" s="11"/>
      <c r="AA2678" s="11"/>
      <c r="AB2678" s="11"/>
    </row>
    <row r="2679" spans="2:28" x14ac:dyDescent="0.2">
      <c r="B2679" s="13">
        <f t="shared" si="462"/>
        <v>2676</v>
      </c>
      <c r="C2679" s="12">
        <v>0.74138784766912236</v>
      </c>
      <c r="D2679" s="11">
        <f t="shared" si="454"/>
        <v>21</v>
      </c>
      <c r="E2679" s="11">
        <f t="shared" si="455"/>
        <v>21</v>
      </c>
      <c r="F2679" s="11">
        <f t="shared" si="456"/>
        <v>3150</v>
      </c>
      <c r="G2679" s="12">
        <v>0.32966778106394279</v>
      </c>
      <c r="H2679" s="27">
        <f t="shared" si="457"/>
        <v>1</v>
      </c>
      <c r="I2679" s="11">
        <f t="shared" si="458"/>
        <v>1</v>
      </c>
      <c r="J2679" s="28">
        <f t="shared" si="459"/>
        <v>500</v>
      </c>
      <c r="K2679" s="28">
        <f t="shared" si="460"/>
        <v>2650</v>
      </c>
      <c r="L2679" s="28">
        <f t="shared" si="461"/>
        <v>2676</v>
      </c>
      <c r="M2679" s="41">
        <f>AVERAGE($K$4:K2679)</f>
        <v>2727.4476831091179</v>
      </c>
      <c r="N2679" s="41">
        <f>_xlfn.STDEV.S($K$4:K2679)</f>
        <v>350.7223348183357</v>
      </c>
      <c r="O2679" s="41">
        <f t="shared" si="463"/>
        <v>2714.1533973543387</v>
      </c>
      <c r="P2679" s="41">
        <f t="shared" si="464"/>
        <v>2740.741968863897</v>
      </c>
      <c r="Q2679" s="11"/>
      <c r="R2679" s="11"/>
      <c r="S2679" s="11"/>
      <c r="T2679" s="11"/>
      <c r="U2679" s="11"/>
      <c r="V2679" s="11"/>
      <c r="W2679" s="11"/>
      <c r="X2679" s="11"/>
      <c r="Y2679" s="11"/>
      <c r="Z2679" s="11"/>
      <c r="AA2679" s="11"/>
      <c r="AB2679" s="11"/>
    </row>
    <row r="2680" spans="2:28" x14ac:dyDescent="0.2">
      <c r="B2680" s="13">
        <f t="shared" si="462"/>
        <v>2677</v>
      </c>
      <c r="C2680" s="12">
        <v>0.94755629264752461</v>
      </c>
      <c r="D2680" s="11">
        <f t="shared" si="454"/>
        <v>23</v>
      </c>
      <c r="E2680" s="11">
        <f t="shared" si="455"/>
        <v>22</v>
      </c>
      <c r="F2680" s="11">
        <f t="shared" si="456"/>
        <v>3300</v>
      </c>
      <c r="G2680" s="12">
        <v>0.49664768097431067</v>
      </c>
      <c r="H2680" s="27">
        <f t="shared" si="457"/>
        <v>2</v>
      </c>
      <c r="I2680" s="11">
        <f t="shared" si="458"/>
        <v>1</v>
      </c>
      <c r="J2680" s="28">
        <f t="shared" si="459"/>
        <v>500</v>
      </c>
      <c r="K2680" s="28">
        <f t="shared" si="460"/>
        <v>2800</v>
      </c>
      <c r="L2680" s="28">
        <f t="shared" si="461"/>
        <v>2677</v>
      </c>
      <c r="M2680" s="41">
        <f>AVERAGE($K$4:K2680)</f>
        <v>2727.4747852073215</v>
      </c>
      <c r="N2680" s="41">
        <f>_xlfn.STDEV.S($K$4:K2680)</f>
        <v>350.65960137201404</v>
      </c>
      <c r="O2680" s="41">
        <f t="shared" si="463"/>
        <v>2714.1853624841792</v>
      </c>
      <c r="P2680" s="41">
        <f t="shared" si="464"/>
        <v>2740.7642079304637</v>
      </c>
      <c r="Q2680" s="11"/>
      <c r="R2680" s="11"/>
      <c r="S2680" s="11"/>
      <c r="T2680" s="11"/>
      <c r="U2680" s="11"/>
      <c r="V2680" s="11"/>
      <c r="W2680" s="11"/>
      <c r="X2680" s="11"/>
      <c r="Y2680" s="11"/>
      <c r="Z2680" s="11"/>
      <c r="AA2680" s="11"/>
      <c r="AB2680" s="11"/>
    </row>
    <row r="2681" spans="2:28" x14ac:dyDescent="0.2">
      <c r="B2681" s="13">
        <f t="shared" si="462"/>
        <v>2678</v>
      </c>
      <c r="C2681" s="12">
        <v>0.22181078777653418</v>
      </c>
      <c r="D2681" s="11">
        <f t="shared" si="454"/>
        <v>17</v>
      </c>
      <c r="E2681" s="11">
        <f t="shared" si="455"/>
        <v>17</v>
      </c>
      <c r="F2681" s="11">
        <f t="shared" si="456"/>
        <v>2550</v>
      </c>
      <c r="G2681" s="12">
        <v>0.67128443095301882</v>
      </c>
      <c r="H2681" s="27">
        <f t="shared" si="457"/>
        <v>2</v>
      </c>
      <c r="I2681" s="11">
        <f t="shared" si="458"/>
        <v>0</v>
      </c>
      <c r="J2681" s="28">
        <f t="shared" si="459"/>
        <v>0</v>
      </c>
      <c r="K2681" s="28">
        <f t="shared" si="460"/>
        <v>2550</v>
      </c>
      <c r="L2681" s="28">
        <f t="shared" si="461"/>
        <v>2678</v>
      </c>
      <c r="M2681" s="41">
        <f>AVERAGE($K$4:K2681)</f>
        <v>2727.4085138162809</v>
      </c>
      <c r="N2681" s="41">
        <f>_xlfn.STDEV.S($K$4:K2681)</f>
        <v>350.61087364260447</v>
      </c>
      <c r="O2681" s="41">
        <f t="shared" si="463"/>
        <v>2714.1234211480569</v>
      </c>
      <c r="P2681" s="41">
        <f t="shared" si="464"/>
        <v>2740.6936064845049</v>
      </c>
      <c r="Q2681" s="11"/>
      <c r="R2681" s="11"/>
      <c r="S2681" s="11"/>
      <c r="T2681" s="11"/>
      <c r="U2681" s="11"/>
      <c r="V2681" s="11"/>
      <c r="W2681" s="11"/>
      <c r="X2681" s="11"/>
      <c r="Y2681" s="11"/>
      <c r="Z2681" s="11"/>
      <c r="AA2681" s="11"/>
      <c r="AB2681" s="11"/>
    </row>
    <row r="2682" spans="2:28" x14ac:dyDescent="0.2">
      <c r="B2682" s="13">
        <f t="shared" si="462"/>
        <v>2679</v>
      </c>
      <c r="C2682" s="12">
        <v>0.16249048582602532</v>
      </c>
      <c r="D2682" s="11">
        <f t="shared" si="454"/>
        <v>17</v>
      </c>
      <c r="E2682" s="11">
        <f t="shared" si="455"/>
        <v>17</v>
      </c>
      <c r="F2682" s="11">
        <f t="shared" si="456"/>
        <v>2550</v>
      </c>
      <c r="G2682" s="12">
        <v>0.26893356540815794</v>
      </c>
      <c r="H2682" s="27">
        <f t="shared" si="457"/>
        <v>1</v>
      </c>
      <c r="I2682" s="11">
        <f t="shared" si="458"/>
        <v>0</v>
      </c>
      <c r="J2682" s="28">
        <f t="shared" si="459"/>
        <v>0</v>
      </c>
      <c r="K2682" s="28">
        <f t="shared" si="460"/>
        <v>2550</v>
      </c>
      <c r="L2682" s="28">
        <f t="shared" si="461"/>
        <v>2679</v>
      </c>
      <c r="M2682" s="41">
        <f>AVERAGE($K$4:K2682)</f>
        <v>2727.3422918999627</v>
      </c>
      <c r="N2682" s="41">
        <f>_xlfn.STDEV.S($K$4:K2682)</f>
        <v>350.5621630200165</v>
      </c>
      <c r="O2682" s="41">
        <f t="shared" si="463"/>
        <v>2714.0615265566571</v>
      </c>
      <c r="P2682" s="41">
        <f t="shared" si="464"/>
        <v>2740.6230572432682</v>
      </c>
      <c r="Q2682" s="11"/>
      <c r="R2682" s="11"/>
      <c r="S2682" s="11"/>
      <c r="T2682" s="11"/>
      <c r="U2682" s="11"/>
      <c r="V2682" s="11"/>
      <c r="W2682" s="11"/>
      <c r="X2682" s="11"/>
      <c r="Y2682" s="11"/>
      <c r="Z2682" s="11"/>
      <c r="AA2682" s="11"/>
      <c r="AB2682" s="11"/>
    </row>
    <row r="2683" spans="2:28" x14ac:dyDescent="0.2">
      <c r="B2683" s="13">
        <f t="shared" si="462"/>
        <v>2680</v>
      </c>
      <c r="C2683" s="12">
        <v>0.24441471457077302</v>
      </c>
      <c r="D2683" s="11">
        <f t="shared" si="454"/>
        <v>18</v>
      </c>
      <c r="E2683" s="11">
        <f t="shared" si="455"/>
        <v>18</v>
      </c>
      <c r="F2683" s="11">
        <f t="shared" si="456"/>
        <v>2700</v>
      </c>
      <c r="G2683" s="12">
        <v>4.4798985833661042E-2</v>
      </c>
      <c r="H2683" s="27">
        <f t="shared" si="457"/>
        <v>0</v>
      </c>
      <c r="I2683" s="11">
        <f t="shared" si="458"/>
        <v>0</v>
      </c>
      <c r="J2683" s="28">
        <f t="shared" si="459"/>
        <v>0</v>
      </c>
      <c r="K2683" s="28">
        <f t="shared" si="460"/>
        <v>2700</v>
      </c>
      <c r="L2683" s="28">
        <f t="shared" si="461"/>
        <v>2680</v>
      </c>
      <c r="M2683" s="41">
        <f>AVERAGE($K$4:K2683)</f>
        <v>2727.3320895522388</v>
      </c>
      <c r="N2683" s="41">
        <f>_xlfn.STDEV.S($K$4:K2683)</f>
        <v>350.4971270542365</v>
      </c>
      <c r="O2683" s="41">
        <f t="shared" si="463"/>
        <v>2714.0562678110359</v>
      </c>
      <c r="P2683" s="41">
        <f t="shared" si="464"/>
        <v>2740.6079112934417</v>
      </c>
      <c r="Q2683" s="11"/>
      <c r="R2683" s="11"/>
      <c r="S2683" s="11"/>
      <c r="T2683" s="11"/>
      <c r="U2683" s="11"/>
      <c r="V2683" s="11"/>
      <c r="W2683" s="11"/>
      <c r="X2683" s="11"/>
      <c r="Y2683" s="11"/>
      <c r="Z2683" s="11"/>
      <c r="AA2683" s="11"/>
      <c r="AB2683" s="11"/>
    </row>
    <row r="2684" spans="2:28" x14ac:dyDescent="0.2">
      <c r="B2684" s="13">
        <f t="shared" si="462"/>
        <v>2681</v>
      </c>
      <c r="C2684" s="12">
        <v>0.25411573930903997</v>
      </c>
      <c r="D2684" s="11">
        <f t="shared" si="454"/>
        <v>18</v>
      </c>
      <c r="E2684" s="11">
        <f t="shared" si="455"/>
        <v>18</v>
      </c>
      <c r="F2684" s="11">
        <f t="shared" si="456"/>
        <v>2700</v>
      </c>
      <c r="G2684" s="12">
        <v>0.21142752505744111</v>
      </c>
      <c r="H2684" s="27">
        <f t="shared" si="457"/>
        <v>1</v>
      </c>
      <c r="I2684" s="11">
        <f t="shared" si="458"/>
        <v>0</v>
      </c>
      <c r="J2684" s="28">
        <f t="shared" si="459"/>
        <v>0</v>
      </c>
      <c r="K2684" s="28">
        <f t="shared" si="460"/>
        <v>2700</v>
      </c>
      <c r="L2684" s="28">
        <f t="shared" si="461"/>
        <v>2681</v>
      </c>
      <c r="M2684" s="41">
        <f>AVERAGE($K$4:K2684)</f>
        <v>2727.3218948153676</v>
      </c>
      <c r="N2684" s="41">
        <f>_xlfn.STDEV.S($K$4:K2684)</f>
        <v>350.43212726957051</v>
      </c>
      <c r="O2684" s="41">
        <f t="shared" si="463"/>
        <v>2714.0510129972899</v>
      </c>
      <c r="P2684" s="41">
        <f t="shared" si="464"/>
        <v>2740.5927766334453</v>
      </c>
      <c r="Q2684" s="11"/>
      <c r="R2684" s="11"/>
      <c r="S2684" s="11"/>
      <c r="T2684" s="11"/>
      <c r="U2684" s="11"/>
      <c r="V2684" s="11"/>
      <c r="W2684" s="11"/>
      <c r="X2684" s="11"/>
      <c r="Y2684" s="11"/>
      <c r="Z2684" s="11"/>
      <c r="AA2684" s="11"/>
      <c r="AB2684" s="11"/>
    </row>
    <row r="2685" spans="2:28" x14ac:dyDescent="0.2">
      <c r="B2685" s="13">
        <f t="shared" si="462"/>
        <v>2682</v>
      </c>
      <c r="C2685" s="12">
        <v>9.1204039930487535E-2</v>
      </c>
      <c r="D2685" s="11">
        <f t="shared" si="454"/>
        <v>16</v>
      </c>
      <c r="E2685" s="11">
        <f t="shared" si="455"/>
        <v>16</v>
      </c>
      <c r="F2685" s="11">
        <f t="shared" si="456"/>
        <v>2400</v>
      </c>
      <c r="G2685" s="12">
        <v>0.76548727019187113</v>
      </c>
      <c r="H2685" s="27">
        <f t="shared" si="457"/>
        <v>2</v>
      </c>
      <c r="I2685" s="11">
        <f t="shared" si="458"/>
        <v>0</v>
      </c>
      <c r="J2685" s="28">
        <f t="shared" si="459"/>
        <v>0</v>
      </c>
      <c r="K2685" s="28">
        <f t="shared" si="460"/>
        <v>2400</v>
      </c>
      <c r="L2685" s="28">
        <f t="shared" si="461"/>
        <v>2682</v>
      </c>
      <c r="M2685" s="41">
        <f>AVERAGE($K$4:K2685)</f>
        <v>2727.1998508575689</v>
      </c>
      <c r="N2685" s="41">
        <f>_xlfn.STDEV.S($K$4:K2685)</f>
        <v>350.42377014063243</v>
      </c>
      <c r="O2685" s="41">
        <f t="shared" si="463"/>
        <v>2713.9317619965523</v>
      </c>
      <c r="P2685" s="41">
        <f t="shared" si="464"/>
        <v>2740.4679397185855</v>
      </c>
      <c r="Q2685" s="11"/>
      <c r="R2685" s="11"/>
      <c r="S2685" s="11"/>
      <c r="T2685" s="11"/>
      <c r="U2685" s="11"/>
      <c r="V2685" s="11"/>
      <c r="W2685" s="11"/>
      <c r="X2685" s="11"/>
      <c r="Y2685" s="11"/>
      <c r="Z2685" s="11"/>
      <c r="AA2685" s="11"/>
      <c r="AB2685" s="11"/>
    </row>
    <row r="2686" spans="2:28" x14ac:dyDescent="0.2">
      <c r="B2686" s="13">
        <f t="shared" si="462"/>
        <v>2683</v>
      </c>
      <c r="C2686" s="12">
        <v>6.219888239050253E-2</v>
      </c>
      <c r="D2686" s="11">
        <f t="shared" si="454"/>
        <v>15</v>
      </c>
      <c r="E2686" s="11">
        <f t="shared" si="455"/>
        <v>15</v>
      </c>
      <c r="F2686" s="11">
        <f t="shared" si="456"/>
        <v>2250</v>
      </c>
      <c r="G2686" s="12">
        <v>0.47272117846878481</v>
      </c>
      <c r="H2686" s="27">
        <f t="shared" si="457"/>
        <v>1</v>
      </c>
      <c r="I2686" s="11">
        <f t="shared" si="458"/>
        <v>0</v>
      </c>
      <c r="J2686" s="28">
        <f t="shared" si="459"/>
        <v>0</v>
      </c>
      <c r="K2686" s="28">
        <f t="shared" si="460"/>
        <v>2250</v>
      </c>
      <c r="L2686" s="28">
        <f t="shared" si="461"/>
        <v>2683</v>
      </c>
      <c r="M2686" s="41">
        <f>AVERAGE($K$4:K2686)</f>
        <v>2727.0219903093553</v>
      </c>
      <c r="N2686" s="41">
        <f>_xlfn.STDEV.S($K$4:K2686)</f>
        <v>350.47954029658712</v>
      </c>
      <c r="O2686" s="41">
        <f t="shared" si="463"/>
        <v>2713.7542653041078</v>
      </c>
      <c r="P2686" s="41">
        <f t="shared" si="464"/>
        <v>2740.2897153146027</v>
      </c>
      <c r="Q2686" s="11"/>
      <c r="R2686" s="11"/>
      <c r="S2686" s="11"/>
      <c r="T2686" s="11"/>
      <c r="U2686" s="11"/>
      <c r="V2686" s="11"/>
      <c r="W2686" s="11"/>
      <c r="X2686" s="11"/>
      <c r="Y2686" s="11"/>
      <c r="Z2686" s="11"/>
      <c r="AA2686" s="11"/>
      <c r="AB2686" s="11"/>
    </row>
    <row r="2687" spans="2:28" x14ac:dyDescent="0.2">
      <c r="B2687" s="13">
        <f t="shared" si="462"/>
        <v>2684</v>
      </c>
      <c r="C2687" s="12">
        <v>0.74723470216928634</v>
      </c>
      <c r="D2687" s="11">
        <f t="shared" si="454"/>
        <v>21</v>
      </c>
      <c r="E2687" s="11">
        <f t="shared" si="455"/>
        <v>21</v>
      </c>
      <c r="F2687" s="11">
        <f t="shared" si="456"/>
        <v>3150</v>
      </c>
      <c r="G2687" s="12">
        <v>0.28302722818270143</v>
      </c>
      <c r="H2687" s="27">
        <f t="shared" si="457"/>
        <v>1</v>
      </c>
      <c r="I2687" s="11">
        <f t="shared" si="458"/>
        <v>1</v>
      </c>
      <c r="J2687" s="28">
        <f t="shared" si="459"/>
        <v>500</v>
      </c>
      <c r="K2687" s="28">
        <f t="shared" si="460"/>
        <v>2650</v>
      </c>
      <c r="L2687" s="28">
        <f t="shared" si="461"/>
        <v>2684</v>
      </c>
      <c r="M2687" s="41">
        <f>AVERAGE($K$4:K2687)</f>
        <v>2726.993293591654</v>
      </c>
      <c r="N2687" s="41">
        <f>_xlfn.STDEV.S($K$4:K2687)</f>
        <v>350.41737314294789</v>
      </c>
      <c r="O2687" s="41">
        <f t="shared" si="463"/>
        <v>2713.7303956376063</v>
      </c>
      <c r="P2687" s="41">
        <f t="shared" si="464"/>
        <v>2740.2561915457018</v>
      </c>
      <c r="Q2687" s="11"/>
      <c r="R2687" s="11"/>
      <c r="S2687" s="11"/>
      <c r="T2687" s="11"/>
      <c r="U2687" s="11"/>
      <c r="V2687" s="11"/>
      <c r="W2687" s="11"/>
      <c r="X2687" s="11"/>
      <c r="Y2687" s="11"/>
      <c r="Z2687" s="11"/>
      <c r="AA2687" s="11"/>
      <c r="AB2687" s="11"/>
    </row>
    <row r="2688" spans="2:28" x14ac:dyDescent="0.2">
      <c r="B2688" s="13">
        <f t="shared" si="462"/>
        <v>2685</v>
      </c>
      <c r="C2688" s="12">
        <v>0.96696784410195102</v>
      </c>
      <c r="D2688" s="11">
        <f t="shared" si="454"/>
        <v>24</v>
      </c>
      <c r="E2688" s="11">
        <f t="shared" si="455"/>
        <v>22</v>
      </c>
      <c r="F2688" s="11">
        <f t="shared" si="456"/>
        <v>3300</v>
      </c>
      <c r="G2688" s="12">
        <v>0.59770622527726602</v>
      </c>
      <c r="H2688" s="27">
        <f t="shared" si="457"/>
        <v>2</v>
      </c>
      <c r="I2688" s="11">
        <f t="shared" si="458"/>
        <v>1</v>
      </c>
      <c r="J2688" s="28">
        <f t="shared" si="459"/>
        <v>500</v>
      </c>
      <c r="K2688" s="28">
        <f t="shared" si="460"/>
        <v>2800</v>
      </c>
      <c r="L2688" s="28">
        <f t="shared" si="461"/>
        <v>2685</v>
      </c>
      <c r="M2688" s="41">
        <f>AVERAGE($K$4:K2688)</f>
        <v>2727.0204841713221</v>
      </c>
      <c r="N2688" s="41">
        <f>_xlfn.STDEV.S($K$4:K2688)</f>
        <v>350.35492110527963</v>
      </c>
      <c r="O2688" s="41">
        <f t="shared" si="463"/>
        <v>2713.7624217882412</v>
      </c>
      <c r="P2688" s="41">
        <f t="shared" si="464"/>
        <v>2740.278546554403</v>
      </c>
      <c r="Q2688" s="11"/>
      <c r="R2688" s="11"/>
      <c r="S2688" s="11"/>
      <c r="T2688" s="11"/>
      <c r="U2688" s="11"/>
      <c r="V2688" s="11"/>
      <c r="W2688" s="11"/>
      <c r="X2688" s="11"/>
      <c r="Y2688" s="11"/>
      <c r="Z2688" s="11"/>
      <c r="AA2688" s="11"/>
      <c r="AB2688" s="11"/>
    </row>
    <row r="2689" spans="2:28" x14ac:dyDescent="0.2">
      <c r="B2689" s="13">
        <f t="shared" si="462"/>
        <v>2686</v>
      </c>
      <c r="C2689" s="12">
        <v>0.932542400143201</v>
      </c>
      <c r="D2689" s="11">
        <f t="shared" si="454"/>
        <v>23</v>
      </c>
      <c r="E2689" s="11">
        <f t="shared" si="455"/>
        <v>22</v>
      </c>
      <c r="F2689" s="11">
        <f t="shared" si="456"/>
        <v>3300</v>
      </c>
      <c r="G2689" s="12">
        <v>0.82596732371961457</v>
      </c>
      <c r="H2689" s="27">
        <f t="shared" si="457"/>
        <v>3</v>
      </c>
      <c r="I2689" s="11">
        <f t="shared" si="458"/>
        <v>0</v>
      </c>
      <c r="J2689" s="28">
        <f t="shared" si="459"/>
        <v>0</v>
      </c>
      <c r="K2689" s="28">
        <f t="shared" si="460"/>
        <v>3300</v>
      </c>
      <c r="L2689" s="28">
        <f t="shared" si="461"/>
        <v>2686</v>
      </c>
      <c r="M2689" s="41">
        <f>AVERAGE($K$4:K2689)</f>
        <v>2727.2338049143709</v>
      </c>
      <c r="N2689" s="41">
        <f>_xlfn.STDEV.S($K$4:K2689)</f>
        <v>350.46409622823001</v>
      </c>
      <c r="O2689" s="41">
        <f t="shared" si="463"/>
        <v>2713.9740823682587</v>
      </c>
      <c r="P2689" s="41">
        <f t="shared" si="464"/>
        <v>2740.4935274604832</v>
      </c>
      <c r="Q2689" s="11"/>
      <c r="R2689" s="11"/>
      <c r="S2689" s="11"/>
      <c r="T2689" s="11"/>
      <c r="U2689" s="11"/>
      <c r="V2689" s="11"/>
      <c r="W2689" s="11"/>
      <c r="X2689" s="11"/>
      <c r="Y2689" s="11"/>
      <c r="Z2689" s="11"/>
      <c r="AA2689" s="11"/>
      <c r="AB2689" s="11"/>
    </row>
    <row r="2690" spans="2:28" x14ac:dyDescent="0.2">
      <c r="B2690" s="13">
        <f t="shared" si="462"/>
        <v>2687</v>
      </c>
      <c r="C2690" s="12">
        <v>0.44739003206677008</v>
      </c>
      <c r="D2690" s="11">
        <f t="shared" si="454"/>
        <v>19</v>
      </c>
      <c r="E2690" s="11">
        <f t="shared" si="455"/>
        <v>19</v>
      </c>
      <c r="F2690" s="11">
        <f t="shared" si="456"/>
        <v>2850</v>
      </c>
      <c r="G2690" s="12">
        <v>0.34300986201853656</v>
      </c>
      <c r="H2690" s="27">
        <f t="shared" si="457"/>
        <v>1</v>
      </c>
      <c r="I2690" s="11">
        <f t="shared" si="458"/>
        <v>0</v>
      </c>
      <c r="J2690" s="28">
        <f t="shared" si="459"/>
        <v>0</v>
      </c>
      <c r="K2690" s="28">
        <f t="shared" si="460"/>
        <v>2850</v>
      </c>
      <c r="L2690" s="28">
        <f t="shared" si="461"/>
        <v>2687</v>
      </c>
      <c r="M2690" s="41">
        <f>AVERAGE($K$4:K2690)</f>
        <v>2727.2794938593229</v>
      </c>
      <c r="N2690" s="41">
        <f>_xlfn.STDEV.S($K$4:K2690)</f>
        <v>350.40685484746541</v>
      </c>
      <c r="O2690" s="41">
        <f t="shared" si="463"/>
        <v>2714.024406463016</v>
      </c>
      <c r="P2690" s="41">
        <f t="shared" si="464"/>
        <v>2740.5345812556297</v>
      </c>
      <c r="Q2690" s="11"/>
      <c r="R2690" s="11"/>
      <c r="S2690" s="11"/>
      <c r="T2690" s="11"/>
      <c r="U2690" s="11"/>
      <c r="V2690" s="11"/>
      <c r="W2690" s="11"/>
      <c r="X2690" s="11"/>
      <c r="Y2690" s="11"/>
      <c r="Z2690" s="11"/>
      <c r="AA2690" s="11"/>
      <c r="AB2690" s="11"/>
    </row>
    <row r="2691" spans="2:28" x14ac:dyDescent="0.2">
      <c r="B2691" s="13">
        <f t="shared" si="462"/>
        <v>2688</v>
      </c>
      <c r="C2691" s="12">
        <v>0.66164487259454718</v>
      </c>
      <c r="D2691" s="11">
        <f t="shared" si="454"/>
        <v>20</v>
      </c>
      <c r="E2691" s="11">
        <f t="shared" si="455"/>
        <v>20</v>
      </c>
      <c r="F2691" s="11">
        <f t="shared" si="456"/>
        <v>3000</v>
      </c>
      <c r="G2691" s="12">
        <v>0.97679093505196846</v>
      </c>
      <c r="H2691" s="27">
        <f t="shared" si="457"/>
        <v>5</v>
      </c>
      <c r="I2691" s="11">
        <f t="shared" si="458"/>
        <v>0</v>
      </c>
      <c r="J2691" s="28">
        <f t="shared" si="459"/>
        <v>0</v>
      </c>
      <c r="K2691" s="28">
        <f t="shared" si="460"/>
        <v>3000</v>
      </c>
      <c r="L2691" s="28">
        <f t="shared" si="461"/>
        <v>2688</v>
      </c>
      <c r="M2691" s="41">
        <f>AVERAGE($K$4:K2691)</f>
        <v>2727.3809523809523</v>
      </c>
      <c r="N2691" s="41">
        <f>_xlfn.STDEV.S($K$4:K2691)</f>
        <v>350.38113221670233</v>
      </c>
      <c r="O2691" s="41">
        <f t="shared" si="463"/>
        <v>2714.1293058884721</v>
      </c>
      <c r="P2691" s="41">
        <f t="shared" si="464"/>
        <v>2740.6325988734325</v>
      </c>
      <c r="Q2691" s="11"/>
      <c r="R2691" s="11"/>
      <c r="S2691" s="11"/>
      <c r="T2691" s="11"/>
      <c r="U2691" s="11"/>
      <c r="V2691" s="11"/>
      <c r="W2691" s="11"/>
      <c r="X2691" s="11"/>
      <c r="Y2691" s="11"/>
      <c r="Z2691" s="11"/>
      <c r="AA2691" s="11"/>
      <c r="AB2691" s="11"/>
    </row>
    <row r="2692" spans="2:28" x14ac:dyDescent="0.2">
      <c r="B2692" s="13">
        <f t="shared" si="462"/>
        <v>2689</v>
      </c>
      <c r="C2692" s="12">
        <v>0.14202560039511614</v>
      </c>
      <c r="D2692" s="11">
        <f t="shared" si="454"/>
        <v>16</v>
      </c>
      <c r="E2692" s="11">
        <f t="shared" si="455"/>
        <v>16</v>
      </c>
      <c r="F2692" s="11">
        <f t="shared" si="456"/>
        <v>2400</v>
      </c>
      <c r="G2692" s="12">
        <v>2.8204966276368593E-2</v>
      </c>
      <c r="H2692" s="27">
        <f t="shared" si="457"/>
        <v>0</v>
      </c>
      <c r="I2692" s="11">
        <f t="shared" si="458"/>
        <v>0</v>
      </c>
      <c r="J2692" s="28">
        <f t="shared" si="459"/>
        <v>0</v>
      </c>
      <c r="K2692" s="28">
        <f t="shared" si="460"/>
        <v>2400</v>
      </c>
      <c r="L2692" s="28">
        <f t="shared" si="461"/>
        <v>2689</v>
      </c>
      <c r="M2692" s="41">
        <f>AVERAGE($K$4:K2692)</f>
        <v>2727.2592041651174</v>
      </c>
      <c r="N2692" s="41">
        <f>_xlfn.STDEV.S($K$4:K2692)</f>
        <v>350.37283518620603</v>
      </c>
      <c r="O2692" s="41">
        <f t="shared" si="463"/>
        <v>2714.0103379111179</v>
      </c>
      <c r="P2692" s="41">
        <f t="shared" si="464"/>
        <v>2740.5080704191168</v>
      </c>
      <c r="Q2692" s="11"/>
      <c r="R2692" s="11"/>
      <c r="S2692" s="11"/>
      <c r="T2692" s="11"/>
      <c r="U2692" s="11"/>
      <c r="V2692" s="11"/>
      <c r="W2692" s="11"/>
      <c r="X2692" s="11"/>
      <c r="Y2692" s="11"/>
      <c r="Z2692" s="11"/>
      <c r="AA2692" s="11"/>
      <c r="AB2692" s="11"/>
    </row>
    <row r="2693" spans="2:28" x14ac:dyDescent="0.2">
      <c r="B2693" s="13">
        <f t="shared" si="462"/>
        <v>2690</v>
      </c>
      <c r="C2693" s="12">
        <v>0.3633047644381473</v>
      </c>
      <c r="D2693" s="11">
        <f t="shared" ref="D2693:D2756" si="465">SUMIFS($R$4:$R$15,$U$4:$U$15,"&lt;="&amp;C2693,$T$4:$T$15,"&gt;="&amp;C2693)</f>
        <v>19</v>
      </c>
      <c r="E2693" s="11">
        <f t="shared" ref="E2693:E2756" si="466">MIN(D2693,$X$2)</f>
        <v>19</v>
      </c>
      <c r="F2693" s="11">
        <f t="shared" ref="F2693:F2756" si="467">E2693*$X$3</f>
        <v>2850</v>
      </c>
      <c r="G2693" s="12">
        <v>0.99441380404452495</v>
      </c>
      <c r="H2693" s="27">
        <f t="shared" ref="H2693:H2756" si="468">_xlfn.BINOM.INV(E2693,$X$5,G2693)</f>
        <v>6</v>
      </c>
      <c r="I2693" s="11">
        <f t="shared" ref="I2693:I2756" si="469">IF(E2693-H2693&gt;$X$6,E2693-H2693-$X$6,0)</f>
        <v>0</v>
      </c>
      <c r="J2693" s="28">
        <f t="shared" ref="J2693:J2756" si="470">I2693*$X$4</f>
        <v>0</v>
      </c>
      <c r="K2693" s="28">
        <f t="shared" ref="K2693:K2756" si="471">F2693-J2693</f>
        <v>2850</v>
      </c>
      <c r="L2693" s="28">
        <f t="shared" ref="L2693:L2756" si="472">B2693</f>
        <v>2690</v>
      </c>
      <c r="M2693" s="41">
        <f>AVERAGE($K$4:K2693)</f>
        <v>2727.3048327137544</v>
      </c>
      <c r="N2693" s="41">
        <f>_xlfn.STDEV.S($K$4:K2693)</f>
        <v>350.3156734203414</v>
      </c>
      <c r="O2693" s="41">
        <f t="shared" si="463"/>
        <v>2714.060592613635</v>
      </c>
      <c r="P2693" s="41">
        <f t="shared" si="464"/>
        <v>2740.5490728138739</v>
      </c>
      <c r="Q2693" s="11"/>
      <c r="R2693" s="11"/>
      <c r="S2693" s="11"/>
      <c r="T2693" s="11"/>
      <c r="U2693" s="11"/>
      <c r="V2693" s="11"/>
      <c r="W2693" s="11"/>
      <c r="X2693" s="11"/>
      <c r="Y2693" s="11"/>
      <c r="Z2693" s="11"/>
      <c r="AA2693" s="11"/>
      <c r="AB2693" s="11"/>
    </row>
    <row r="2694" spans="2:28" x14ac:dyDescent="0.2">
      <c r="B2694" s="13">
        <f t="shared" ref="B2694:B2757" si="473">B2693+1</f>
        <v>2691</v>
      </c>
      <c r="C2694" s="12">
        <v>0.29679435575120705</v>
      </c>
      <c r="D2694" s="11">
        <f t="shared" si="465"/>
        <v>18</v>
      </c>
      <c r="E2694" s="11">
        <f t="shared" si="466"/>
        <v>18</v>
      </c>
      <c r="F2694" s="11">
        <f t="shared" si="467"/>
        <v>2700</v>
      </c>
      <c r="G2694" s="12">
        <v>0.24104306225686845</v>
      </c>
      <c r="H2694" s="27">
        <f t="shared" si="468"/>
        <v>1</v>
      </c>
      <c r="I2694" s="11">
        <f t="shared" si="469"/>
        <v>0</v>
      </c>
      <c r="J2694" s="28">
        <f t="shared" si="470"/>
        <v>0</v>
      </c>
      <c r="K2694" s="28">
        <f t="shared" si="471"/>
        <v>2700</v>
      </c>
      <c r="L2694" s="28">
        <f t="shared" si="472"/>
        <v>2691</v>
      </c>
      <c r="M2694" s="41">
        <f>AVERAGE($K$4:K2694)</f>
        <v>2727.2946859903382</v>
      </c>
      <c r="N2694" s="41">
        <f>_xlfn.STDEV.S($K$4:K2694)</f>
        <v>350.25094843916099</v>
      </c>
      <c r="O2694" s="41">
        <f t="shared" ref="O2694:O2757" si="474">M2694-_xlfn.T.INV.2T(0.05,L2694-1)*N2694/SQRT(L2694)</f>
        <v>2714.0553557509729</v>
      </c>
      <c r="P2694" s="41">
        <f t="shared" ref="P2694:P2757" si="475">M2694+_xlfn.T.INV.2T(0.05,L2694-1)*N2694/SQRT(L2694)</f>
        <v>2740.5340162297034</v>
      </c>
      <c r="Q2694" s="11"/>
      <c r="R2694" s="11"/>
      <c r="S2694" s="11"/>
      <c r="T2694" s="11"/>
      <c r="U2694" s="11"/>
      <c r="V2694" s="11"/>
      <c r="W2694" s="11"/>
      <c r="X2694" s="11"/>
      <c r="Y2694" s="11"/>
      <c r="Z2694" s="11"/>
      <c r="AA2694" s="11"/>
      <c r="AB2694" s="11"/>
    </row>
    <row r="2695" spans="2:28" x14ac:dyDescent="0.2">
      <c r="B2695" s="13">
        <f t="shared" si="473"/>
        <v>2692</v>
      </c>
      <c r="C2695" s="12">
        <v>0.74527935381006405</v>
      </c>
      <c r="D2695" s="11">
        <f t="shared" si="465"/>
        <v>21</v>
      </c>
      <c r="E2695" s="11">
        <f t="shared" si="466"/>
        <v>21</v>
      </c>
      <c r="F2695" s="11">
        <f t="shared" si="467"/>
        <v>3150</v>
      </c>
      <c r="G2695" s="12">
        <v>0.29313617970303696</v>
      </c>
      <c r="H2695" s="27">
        <f t="shared" si="468"/>
        <v>1</v>
      </c>
      <c r="I2695" s="11">
        <f t="shared" si="469"/>
        <v>1</v>
      </c>
      <c r="J2695" s="28">
        <f t="shared" si="470"/>
        <v>500</v>
      </c>
      <c r="K2695" s="28">
        <f t="shared" si="471"/>
        <v>2650</v>
      </c>
      <c r="L2695" s="28">
        <f t="shared" si="472"/>
        <v>2692</v>
      </c>
      <c r="M2695" s="41">
        <f>AVERAGE($K$4:K2695)</f>
        <v>2727.265973254086</v>
      </c>
      <c r="N2695" s="41">
        <f>_xlfn.STDEV.S($K$4:K2695)</f>
        <v>350.18903296936782</v>
      </c>
      <c r="O2695" s="41">
        <f t="shared" si="474"/>
        <v>2714.0314444132805</v>
      </c>
      <c r="P2695" s="41">
        <f t="shared" si="475"/>
        <v>2740.5005020948915</v>
      </c>
      <c r="Q2695" s="11"/>
      <c r="R2695" s="11"/>
      <c r="S2695" s="11"/>
      <c r="T2695" s="11"/>
      <c r="U2695" s="11"/>
      <c r="V2695" s="11"/>
      <c r="W2695" s="11"/>
      <c r="X2695" s="11"/>
      <c r="Y2695" s="11"/>
      <c r="Z2695" s="11"/>
      <c r="AA2695" s="11"/>
      <c r="AB2695" s="11"/>
    </row>
    <row r="2696" spans="2:28" x14ac:dyDescent="0.2">
      <c r="B2696" s="13">
        <f t="shared" si="473"/>
        <v>2693</v>
      </c>
      <c r="C2696" s="12">
        <v>9.1796331727762026E-2</v>
      </c>
      <c r="D2696" s="11">
        <f t="shared" si="465"/>
        <v>16</v>
      </c>
      <c r="E2696" s="11">
        <f t="shared" si="466"/>
        <v>16</v>
      </c>
      <c r="F2696" s="11">
        <f t="shared" si="467"/>
        <v>2400</v>
      </c>
      <c r="G2696" s="12">
        <v>0.52727985037036695</v>
      </c>
      <c r="H2696" s="27">
        <f t="shared" si="468"/>
        <v>2</v>
      </c>
      <c r="I2696" s="11">
        <f t="shared" si="469"/>
        <v>0</v>
      </c>
      <c r="J2696" s="28">
        <f t="shared" si="470"/>
        <v>0</v>
      </c>
      <c r="K2696" s="28">
        <f t="shared" si="471"/>
        <v>2400</v>
      </c>
      <c r="L2696" s="28">
        <f t="shared" si="472"/>
        <v>2693</v>
      </c>
      <c r="M2696" s="41">
        <f>AVERAGE($K$4:K2696)</f>
        <v>2727.1444485703678</v>
      </c>
      <c r="N2696" s="41">
        <f>_xlfn.STDEV.S($K$4:K2696)</f>
        <v>350.18077522596087</v>
      </c>
      <c r="O2696" s="41">
        <f t="shared" si="474"/>
        <v>2713.9126914017206</v>
      </c>
      <c r="P2696" s="41">
        <f t="shared" si="475"/>
        <v>2740.3762057390149</v>
      </c>
      <c r="Q2696" s="11"/>
      <c r="R2696" s="11"/>
      <c r="S2696" s="11"/>
      <c r="T2696" s="11"/>
      <c r="U2696" s="11"/>
      <c r="V2696" s="11"/>
      <c r="W2696" s="11"/>
      <c r="X2696" s="11"/>
      <c r="Y2696" s="11"/>
      <c r="Z2696" s="11"/>
      <c r="AA2696" s="11"/>
      <c r="AB2696" s="11"/>
    </row>
    <row r="2697" spans="2:28" x14ac:dyDescent="0.2">
      <c r="B2697" s="13">
        <f t="shared" si="473"/>
        <v>2694</v>
      </c>
      <c r="C2697" s="12">
        <v>0.83557059060895833</v>
      </c>
      <c r="D2697" s="11">
        <f t="shared" si="465"/>
        <v>22</v>
      </c>
      <c r="E2697" s="11">
        <f t="shared" si="466"/>
        <v>22</v>
      </c>
      <c r="F2697" s="11">
        <f t="shared" si="467"/>
        <v>3300</v>
      </c>
      <c r="G2697" s="12">
        <v>0.89795009457451869</v>
      </c>
      <c r="H2697" s="27">
        <f t="shared" si="468"/>
        <v>4</v>
      </c>
      <c r="I2697" s="11">
        <f t="shared" si="469"/>
        <v>0</v>
      </c>
      <c r="J2697" s="28">
        <f t="shared" si="470"/>
        <v>0</v>
      </c>
      <c r="K2697" s="28">
        <f t="shared" si="471"/>
        <v>3300</v>
      </c>
      <c r="L2697" s="28">
        <f t="shared" si="472"/>
        <v>2694</v>
      </c>
      <c r="M2697" s="41">
        <f>AVERAGE($K$4:K2697)</f>
        <v>2727.3570898292501</v>
      </c>
      <c r="N2697" s="41">
        <f>_xlfn.STDEV.S($K$4:K2697)</f>
        <v>350.28966978609327</v>
      </c>
      <c r="O2697" s="41">
        <f t="shared" si="474"/>
        <v>2714.1236770094802</v>
      </c>
      <c r="P2697" s="41">
        <f t="shared" si="475"/>
        <v>2740.59050264902</v>
      </c>
      <c r="Q2697" s="11"/>
      <c r="R2697" s="11"/>
      <c r="S2697" s="11"/>
      <c r="T2697" s="11"/>
      <c r="U2697" s="11"/>
      <c r="V2697" s="11"/>
      <c r="W2697" s="11"/>
      <c r="X2697" s="11"/>
      <c r="Y2697" s="11"/>
      <c r="Z2697" s="11"/>
      <c r="AA2697" s="11"/>
      <c r="AB2697" s="11"/>
    </row>
    <row r="2698" spans="2:28" x14ac:dyDescent="0.2">
      <c r="B2698" s="13">
        <f t="shared" si="473"/>
        <v>2695</v>
      </c>
      <c r="C2698" s="12">
        <v>0.91904215548739487</v>
      </c>
      <c r="D2698" s="11">
        <f t="shared" si="465"/>
        <v>23</v>
      </c>
      <c r="E2698" s="11">
        <f t="shared" si="466"/>
        <v>22</v>
      </c>
      <c r="F2698" s="11">
        <f t="shared" si="467"/>
        <v>3300</v>
      </c>
      <c r="G2698" s="12">
        <v>0.47526151916816672</v>
      </c>
      <c r="H2698" s="27">
        <f t="shared" si="468"/>
        <v>2</v>
      </c>
      <c r="I2698" s="11">
        <f t="shared" si="469"/>
        <v>1</v>
      </c>
      <c r="J2698" s="28">
        <f t="shared" si="470"/>
        <v>500</v>
      </c>
      <c r="K2698" s="28">
        <f t="shared" si="471"/>
        <v>2800</v>
      </c>
      <c r="L2698" s="28">
        <f t="shared" si="472"/>
        <v>2695</v>
      </c>
      <c r="M2698" s="41">
        <f>AVERAGE($K$4:K2698)</f>
        <v>2727.3840445269016</v>
      </c>
      <c r="N2698" s="41">
        <f>_xlfn.STDEV.S($K$4:K2698)</f>
        <v>350.22744625540844</v>
      </c>
      <c r="O2698" s="41">
        <f t="shared" si="474"/>
        <v>2714.1554395960029</v>
      </c>
      <c r="P2698" s="41">
        <f t="shared" si="475"/>
        <v>2740.6126494578002</v>
      </c>
      <c r="Q2698" s="11"/>
      <c r="R2698" s="11"/>
      <c r="S2698" s="11"/>
      <c r="T2698" s="11"/>
      <c r="U2698" s="11"/>
      <c r="V2698" s="11"/>
      <c r="W2698" s="11"/>
      <c r="X2698" s="11"/>
      <c r="Y2698" s="11"/>
      <c r="Z2698" s="11"/>
      <c r="AA2698" s="11"/>
      <c r="AB2698" s="11"/>
    </row>
    <row r="2699" spans="2:28" x14ac:dyDescent="0.2">
      <c r="B2699" s="13">
        <f t="shared" si="473"/>
        <v>2696</v>
      </c>
      <c r="C2699" s="12">
        <v>4.6030593437576983E-2</v>
      </c>
      <c r="D2699" s="11">
        <f t="shared" si="465"/>
        <v>15</v>
      </c>
      <c r="E2699" s="11">
        <f t="shared" si="466"/>
        <v>15</v>
      </c>
      <c r="F2699" s="11">
        <f t="shared" si="467"/>
        <v>2250</v>
      </c>
      <c r="G2699" s="12">
        <v>0.78149570518866218</v>
      </c>
      <c r="H2699" s="27">
        <f t="shared" si="468"/>
        <v>2</v>
      </c>
      <c r="I2699" s="11">
        <f t="shared" si="469"/>
        <v>0</v>
      </c>
      <c r="J2699" s="28">
        <f t="shared" si="470"/>
        <v>0</v>
      </c>
      <c r="K2699" s="28">
        <f t="shared" si="471"/>
        <v>2250</v>
      </c>
      <c r="L2699" s="28">
        <f t="shared" si="472"/>
        <v>2696</v>
      </c>
      <c r="M2699" s="41">
        <f>AVERAGE($K$4:K2699)</f>
        <v>2727.2069732937684</v>
      </c>
      <c r="N2699" s="41">
        <f>_xlfn.STDEV.S($K$4:K2699)</f>
        <v>350.28314468502191</v>
      </c>
      <c r="O2699" s="41">
        <f t="shared" si="474"/>
        <v>2713.978720751662</v>
      </c>
      <c r="P2699" s="41">
        <f t="shared" si="475"/>
        <v>2740.4352258358749</v>
      </c>
      <c r="Q2699" s="11"/>
      <c r="R2699" s="11"/>
      <c r="S2699" s="11"/>
      <c r="T2699" s="11"/>
      <c r="U2699" s="11"/>
      <c r="V2699" s="11"/>
      <c r="W2699" s="11"/>
      <c r="X2699" s="11"/>
      <c r="Y2699" s="11"/>
      <c r="Z2699" s="11"/>
      <c r="AA2699" s="11"/>
      <c r="AB2699" s="11"/>
    </row>
    <row r="2700" spans="2:28" x14ac:dyDescent="0.2">
      <c r="B2700" s="13">
        <f t="shared" si="473"/>
        <v>2697</v>
      </c>
      <c r="C2700" s="12">
        <v>0.73030869144365185</v>
      </c>
      <c r="D2700" s="11">
        <f t="shared" si="465"/>
        <v>21</v>
      </c>
      <c r="E2700" s="11">
        <f t="shared" si="466"/>
        <v>21</v>
      </c>
      <c r="F2700" s="11">
        <f t="shared" si="467"/>
        <v>3150</v>
      </c>
      <c r="G2700" s="12">
        <v>0.92276299900771663</v>
      </c>
      <c r="H2700" s="27">
        <f t="shared" si="468"/>
        <v>4</v>
      </c>
      <c r="I2700" s="11">
        <f t="shared" si="469"/>
        <v>0</v>
      </c>
      <c r="J2700" s="28">
        <f t="shared" si="470"/>
        <v>0</v>
      </c>
      <c r="K2700" s="28">
        <f t="shared" si="471"/>
        <v>3150</v>
      </c>
      <c r="L2700" s="28">
        <f t="shared" si="472"/>
        <v>2697</v>
      </c>
      <c r="M2700" s="41">
        <f>AVERAGE($K$4:K2700)</f>
        <v>2727.3637374860955</v>
      </c>
      <c r="N2700" s="41">
        <f>_xlfn.STDEV.S($K$4:K2700)</f>
        <v>350.31278741403213</v>
      </c>
      <c r="O2700" s="41">
        <f t="shared" si="474"/>
        <v>2714.1368205430231</v>
      </c>
      <c r="P2700" s="41">
        <f t="shared" si="475"/>
        <v>2740.5906544291679</v>
      </c>
      <c r="Q2700" s="11"/>
      <c r="R2700" s="11"/>
      <c r="S2700" s="11"/>
      <c r="T2700" s="11"/>
      <c r="U2700" s="11"/>
      <c r="V2700" s="11"/>
      <c r="W2700" s="11"/>
      <c r="X2700" s="11"/>
      <c r="Y2700" s="11"/>
      <c r="Z2700" s="11"/>
      <c r="AA2700" s="11"/>
      <c r="AB2700" s="11"/>
    </row>
    <row r="2701" spans="2:28" x14ac:dyDescent="0.2">
      <c r="B2701" s="13">
        <f t="shared" si="473"/>
        <v>2698</v>
      </c>
      <c r="C2701" s="12">
        <v>0.85508313781363776</v>
      </c>
      <c r="D2701" s="11">
        <f t="shared" si="465"/>
        <v>22</v>
      </c>
      <c r="E2701" s="11">
        <f t="shared" si="466"/>
        <v>22</v>
      </c>
      <c r="F2701" s="11">
        <f t="shared" si="467"/>
        <v>3300</v>
      </c>
      <c r="G2701" s="12">
        <v>0.1111803429471121</v>
      </c>
      <c r="H2701" s="27">
        <f t="shared" si="468"/>
        <v>1</v>
      </c>
      <c r="I2701" s="11">
        <f t="shared" si="469"/>
        <v>2</v>
      </c>
      <c r="J2701" s="28">
        <f t="shared" si="470"/>
        <v>1000</v>
      </c>
      <c r="K2701" s="28">
        <f t="shared" si="471"/>
        <v>2300</v>
      </c>
      <c r="L2701" s="28">
        <f t="shared" si="472"/>
        <v>2698</v>
      </c>
      <c r="M2701" s="41">
        <f>AVERAGE($K$4:K2701)</f>
        <v>2727.2053372868791</v>
      </c>
      <c r="N2701" s="41">
        <f>_xlfn.STDEV.S($K$4:K2701)</f>
        <v>350.34446116566875</v>
      </c>
      <c r="O2701" s="41">
        <f t="shared" si="474"/>
        <v>2713.9796783199236</v>
      </c>
      <c r="P2701" s="41">
        <f t="shared" si="475"/>
        <v>2740.4309962538346</v>
      </c>
      <c r="Q2701" s="11"/>
      <c r="R2701" s="11"/>
      <c r="S2701" s="11"/>
      <c r="T2701" s="11"/>
      <c r="U2701" s="11"/>
      <c r="V2701" s="11"/>
      <c r="W2701" s="11"/>
      <c r="X2701" s="11"/>
      <c r="Y2701" s="11"/>
      <c r="Z2701" s="11"/>
      <c r="AA2701" s="11"/>
      <c r="AB2701" s="11"/>
    </row>
    <row r="2702" spans="2:28" x14ac:dyDescent="0.2">
      <c r="B2702" s="13">
        <f t="shared" si="473"/>
        <v>2699</v>
      </c>
      <c r="C2702" s="12">
        <v>0.77931133232891381</v>
      </c>
      <c r="D2702" s="11">
        <f t="shared" si="465"/>
        <v>21</v>
      </c>
      <c r="E2702" s="11">
        <f t="shared" si="466"/>
        <v>21</v>
      </c>
      <c r="F2702" s="11">
        <f t="shared" si="467"/>
        <v>3150</v>
      </c>
      <c r="G2702" s="12">
        <v>0.64545840466094728</v>
      </c>
      <c r="H2702" s="27">
        <f t="shared" si="468"/>
        <v>2</v>
      </c>
      <c r="I2702" s="11">
        <f t="shared" si="469"/>
        <v>0</v>
      </c>
      <c r="J2702" s="28">
        <f t="shared" si="470"/>
        <v>0</v>
      </c>
      <c r="K2702" s="28">
        <f t="shared" si="471"/>
        <v>3150</v>
      </c>
      <c r="L2702" s="28">
        <f t="shared" si="472"/>
        <v>2699</v>
      </c>
      <c r="M2702" s="41">
        <f>AVERAGE($K$4:K2702)</f>
        <v>2727.3619859207115</v>
      </c>
      <c r="N2702" s="41">
        <f>_xlfn.STDEV.S($K$4:K2702)</f>
        <v>350.37405477272205</v>
      </c>
      <c r="O2702" s="41">
        <f t="shared" si="474"/>
        <v>2714.1376625201378</v>
      </c>
      <c r="P2702" s="41">
        <f t="shared" si="475"/>
        <v>2740.5863093212852</v>
      </c>
      <c r="Q2702" s="11"/>
      <c r="R2702" s="11"/>
      <c r="S2702" s="11"/>
      <c r="T2702" s="11"/>
      <c r="U2702" s="11"/>
      <c r="V2702" s="11"/>
      <c r="W2702" s="11"/>
      <c r="X2702" s="11"/>
      <c r="Y2702" s="11"/>
      <c r="Z2702" s="11"/>
      <c r="AA2702" s="11"/>
      <c r="AB2702" s="11"/>
    </row>
    <row r="2703" spans="2:28" x14ac:dyDescent="0.2">
      <c r="B2703" s="13">
        <f t="shared" si="473"/>
        <v>2700</v>
      </c>
      <c r="C2703" s="12">
        <v>0.12875584317862765</v>
      </c>
      <c r="D2703" s="11">
        <f t="shared" si="465"/>
        <v>16</v>
      </c>
      <c r="E2703" s="11">
        <f t="shared" si="466"/>
        <v>16</v>
      </c>
      <c r="F2703" s="11">
        <f t="shared" si="467"/>
        <v>2400</v>
      </c>
      <c r="G2703" s="12">
        <v>0.46057685528501324</v>
      </c>
      <c r="H2703" s="27">
        <f t="shared" si="468"/>
        <v>1</v>
      </c>
      <c r="I2703" s="11">
        <f t="shared" si="469"/>
        <v>0</v>
      </c>
      <c r="J2703" s="28">
        <f t="shared" si="470"/>
        <v>0</v>
      </c>
      <c r="K2703" s="28">
        <f t="shared" si="471"/>
        <v>2400</v>
      </c>
      <c r="L2703" s="28">
        <f t="shared" si="472"/>
        <v>2700</v>
      </c>
      <c r="M2703" s="41">
        <f>AVERAGE($K$4:K2703)</f>
        <v>2727.2407407407409</v>
      </c>
      <c r="N2703" s="41">
        <f>_xlfn.STDEV.S($K$4:K2703)</f>
        <v>350.36578753554954</v>
      </c>
      <c r="O2703" s="41">
        <f t="shared" si="474"/>
        <v>2714.0191806905327</v>
      </c>
      <c r="P2703" s="41">
        <f t="shared" si="475"/>
        <v>2740.462300790949</v>
      </c>
      <c r="Q2703" s="11"/>
      <c r="R2703" s="11"/>
      <c r="S2703" s="11"/>
      <c r="T2703" s="11"/>
      <c r="U2703" s="11"/>
      <c r="V2703" s="11"/>
      <c r="W2703" s="11"/>
      <c r="X2703" s="11"/>
      <c r="Y2703" s="11"/>
      <c r="Z2703" s="11"/>
      <c r="AA2703" s="11"/>
      <c r="AB2703" s="11"/>
    </row>
    <row r="2704" spans="2:28" x14ac:dyDescent="0.2">
      <c r="B2704" s="13">
        <f t="shared" si="473"/>
        <v>2701</v>
      </c>
      <c r="C2704" s="12">
        <v>0.46141328264583148</v>
      </c>
      <c r="D2704" s="11">
        <f t="shared" si="465"/>
        <v>19</v>
      </c>
      <c r="E2704" s="11">
        <f t="shared" si="466"/>
        <v>19</v>
      </c>
      <c r="F2704" s="11">
        <f t="shared" si="467"/>
        <v>2850</v>
      </c>
      <c r="G2704" s="12">
        <v>0.57546141692758335</v>
      </c>
      <c r="H2704" s="27">
        <f t="shared" si="468"/>
        <v>2</v>
      </c>
      <c r="I2704" s="11">
        <f t="shared" si="469"/>
        <v>0</v>
      </c>
      <c r="J2704" s="28">
        <f t="shared" si="470"/>
        <v>0</v>
      </c>
      <c r="K2704" s="28">
        <f t="shared" si="471"/>
        <v>2850</v>
      </c>
      <c r="L2704" s="28">
        <f t="shared" si="472"/>
        <v>2701</v>
      </c>
      <c r="M2704" s="41">
        <f>AVERAGE($K$4:K2704)</f>
        <v>2727.2861902998889</v>
      </c>
      <c r="N2704" s="41">
        <f>_xlfn.STDEV.S($K$4:K2704)</f>
        <v>350.3088625425973</v>
      </c>
      <c r="O2704" s="41">
        <f t="shared" si="474"/>
        <v>2714.0692279523005</v>
      </c>
      <c r="P2704" s="41">
        <f t="shared" si="475"/>
        <v>2740.5031526474772</v>
      </c>
      <c r="Q2704" s="11"/>
      <c r="R2704" s="11"/>
      <c r="S2704" s="11"/>
      <c r="T2704" s="11"/>
      <c r="U2704" s="11"/>
      <c r="V2704" s="11"/>
      <c r="W2704" s="11"/>
      <c r="X2704" s="11"/>
      <c r="Y2704" s="11"/>
      <c r="Z2704" s="11"/>
      <c r="AA2704" s="11"/>
      <c r="AB2704" s="11"/>
    </row>
    <row r="2705" spans="2:28" x14ac:dyDescent="0.2">
      <c r="B2705" s="13">
        <f t="shared" si="473"/>
        <v>2702</v>
      </c>
      <c r="C2705" s="12">
        <v>0.17913710671559413</v>
      </c>
      <c r="D2705" s="11">
        <f t="shared" si="465"/>
        <v>17</v>
      </c>
      <c r="E2705" s="11">
        <f t="shared" si="466"/>
        <v>17</v>
      </c>
      <c r="F2705" s="11">
        <f t="shared" si="467"/>
        <v>2550</v>
      </c>
      <c r="G2705" s="12">
        <v>0.96719042435655656</v>
      </c>
      <c r="H2705" s="27">
        <f t="shared" si="468"/>
        <v>4</v>
      </c>
      <c r="I2705" s="11">
        <f t="shared" si="469"/>
        <v>0</v>
      </c>
      <c r="J2705" s="28">
        <f t="shared" si="470"/>
        <v>0</v>
      </c>
      <c r="K2705" s="28">
        <f t="shared" si="471"/>
        <v>2550</v>
      </c>
      <c r="L2705" s="28">
        <f t="shared" si="472"/>
        <v>2702</v>
      </c>
      <c r="M2705" s="41">
        <f>AVERAGE($K$4:K2705)</f>
        <v>2727.2205773501109</v>
      </c>
      <c r="N2705" s="41">
        <f>_xlfn.STDEV.S($K$4:K2705)</f>
        <v>350.26061410311598</v>
      </c>
      <c r="O2705" s="41">
        <f t="shared" si="474"/>
        <v>2714.0078832470645</v>
      </c>
      <c r="P2705" s="41">
        <f t="shared" si="475"/>
        <v>2740.4332714531574</v>
      </c>
      <c r="Q2705" s="11"/>
      <c r="R2705" s="11"/>
      <c r="S2705" s="11"/>
      <c r="T2705" s="11"/>
      <c r="U2705" s="11"/>
      <c r="V2705" s="11"/>
      <c r="W2705" s="11"/>
      <c r="X2705" s="11"/>
      <c r="Y2705" s="11"/>
      <c r="Z2705" s="11"/>
      <c r="AA2705" s="11"/>
      <c r="AB2705" s="11"/>
    </row>
    <row r="2706" spans="2:28" x14ac:dyDescent="0.2">
      <c r="B2706" s="13">
        <f t="shared" si="473"/>
        <v>2703</v>
      </c>
      <c r="C2706" s="12">
        <v>3.7213805290363666E-3</v>
      </c>
      <c r="D2706" s="11">
        <f t="shared" si="465"/>
        <v>14</v>
      </c>
      <c r="E2706" s="11">
        <f t="shared" si="466"/>
        <v>14</v>
      </c>
      <c r="F2706" s="11">
        <f t="shared" si="467"/>
        <v>2100</v>
      </c>
      <c r="G2706" s="12">
        <v>0.29260854875395803</v>
      </c>
      <c r="H2706" s="27">
        <f t="shared" si="468"/>
        <v>1</v>
      </c>
      <c r="I2706" s="11">
        <f t="shared" si="469"/>
        <v>0</v>
      </c>
      <c r="J2706" s="28">
        <f t="shared" si="470"/>
        <v>0</v>
      </c>
      <c r="K2706" s="28">
        <f t="shared" si="471"/>
        <v>2100</v>
      </c>
      <c r="L2706" s="28">
        <f t="shared" si="472"/>
        <v>2703</v>
      </c>
      <c r="M2706" s="41">
        <f>AVERAGE($K$4:K2706)</f>
        <v>2726.9885312615611</v>
      </c>
      <c r="N2706" s="41">
        <f>_xlfn.STDEV.S($K$4:K2706)</f>
        <v>350.40353529069233</v>
      </c>
      <c r="O2706" s="41">
        <f t="shared" si="474"/>
        <v>2713.7728933146291</v>
      </c>
      <c r="P2706" s="41">
        <f t="shared" si="475"/>
        <v>2740.2041692084931</v>
      </c>
      <c r="Q2706" s="11"/>
      <c r="R2706" s="11"/>
      <c r="S2706" s="11"/>
      <c r="T2706" s="11"/>
      <c r="U2706" s="11"/>
      <c r="V2706" s="11"/>
      <c r="W2706" s="11"/>
      <c r="X2706" s="11"/>
      <c r="Y2706" s="11"/>
      <c r="Z2706" s="11"/>
      <c r="AA2706" s="11"/>
      <c r="AB2706" s="11"/>
    </row>
    <row r="2707" spans="2:28" x14ac:dyDescent="0.2">
      <c r="B2707" s="13">
        <f t="shared" si="473"/>
        <v>2704</v>
      </c>
      <c r="C2707" s="12">
        <v>0.98976013447703537</v>
      </c>
      <c r="D2707" s="11">
        <f t="shared" si="465"/>
        <v>25</v>
      </c>
      <c r="E2707" s="11">
        <f t="shared" si="466"/>
        <v>22</v>
      </c>
      <c r="F2707" s="11">
        <f t="shared" si="467"/>
        <v>3300</v>
      </c>
      <c r="G2707" s="12">
        <v>0.22524518825530593</v>
      </c>
      <c r="H2707" s="27">
        <f t="shared" si="468"/>
        <v>1</v>
      </c>
      <c r="I2707" s="11">
        <f t="shared" si="469"/>
        <v>2</v>
      </c>
      <c r="J2707" s="28">
        <f t="shared" si="470"/>
        <v>1000</v>
      </c>
      <c r="K2707" s="28">
        <f t="shared" si="471"/>
        <v>2300</v>
      </c>
      <c r="L2707" s="28">
        <f t="shared" si="472"/>
        <v>2704</v>
      </c>
      <c r="M2707" s="41">
        <f>AVERAGE($K$4:K2707)</f>
        <v>2726.830621301775</v>
      </c>
      <c r="N2707" s="41">
        <f>_xlfn.STDEV.S($K$4:K2707)</f>
        <v>350.43492792075995</v>
      </c>
      <c r="O2707" s="41">
        <f t="shared" si="474"/>
        <v>2713.6162457225428</v>
      </c>
      <c r="P2707" s="41">
        <f t="shared" si="475"/>
        <v>2740.0449968810071</v>
      </c>
      <c r="Q2707" s="11"/>
      <c r="R2707" s="11"/>
      <c r="S2707" s="11"/>
      <c r="T2707" s="11"/>
      <c r="U2707" s="11"/>
      <c r="V2707" s="11"/>
      <c r="W2707" s="11"/>
      <c r="X2707" s="11"/>
      <c r="Y2707" s="11"/>
      <c r="Z2707" s="11"/>
      <c r="AA2707" s="11"/>
      <c r="AB2707" s="11"/>
    </row>
    <row r="2708" spans="2:28" x14ac:dyDescent="0.2">
      <c r="B2708" s="13">
        <f t="shared" si="473"/>
        <v>2705</v>
      </c>
      <c r="C2708" s="12">
        <v>0.84401148873512055</v>
      </c>
      <c r="D2708" s="11">
        <f t="shared" si="465"/>
        <v>22</v>
      </c>
      <c r="E2708" s="11">
        <f t="shared" si="466"/>
        <v>22</v>
      </c>
      <c r="F2708" s="11">
        <f t="shared" si="467"/>
        <v>3300</v>
      </c>
      <c r="G2708" s="12">
        <v>0.2711084970849752</v>
      </c>
      <c r="H2708" s="27">
        <f t="shared" si="468"/>
        <v>1</v>
      </c>
      <c r="I2708" s="11">
        <f t="shared" si="469"/>
        <v>2</v>
      </c>
      <c r="J2708" s="28">
        <f t="shared" si="470"/>
        <v>1000</v>
      </c>
      <c r="K2708" s="28">
        <f t="shared" si="471"/>
        <v>2300</v>
      </c>
      <c r="L2708" s="28">
        <f t="shared" si="472"/>
        <v>2705</v>
      </c>
      <c r="M2708" s="41">
        <f>AVERAGE($K$4:K2708)</f>
        <v>2726.6728280961183</v>
      </c>
      <c r="N2708" s="41">
        <f>_xlfn.STDEV.S($K$4:K2708)</f>
        <v>350.46622342553133</v>
      </c>
      <c r="O2708" s="41">
        <f t="shared" si="474"/>
        <v>2713.4597176266193</v>
      </c>
      <c r="P2708" s="41">
        <f t="shared" si="475"/>
        <v>2739.8859385656174</v>
      </c>
      <c r="Q2708" s="11"/>
      <c r="R2708" s="11"/>
      <c r="S2708" s="11"/>
      <c r="T2708" s="11"/>
      <c r="U2708" s="11"/>
      <c r="V2708" s="11"/>
      <c r="W2708" s="11"/>
      <c r="X2708" s="11"/>
      <c r="Y2708" s="11"/>
      <c r="Z2708" s="11"/>
      <c r="AA2708" s="11"/>
      <c r="AB2708" s="11"/>
    </row>
    <row r="2709" spans="2:28" x14ac:dyDescent="0.2">
      <c r="B2709" s="13">
        <f t="shared" si="473"/>
        <v>2706</v>
      </c>
      <c r="C2709" s="12">
        <v>0.50497799017658418</v>
      </c>
      <c r="D2709" s="11">
        <f t="shared" si="465"/>
        <v>20</v>
      </c>
      <c r="E2709" s="11">
        <f t="shared" si="466"/>
        <v>20</v>
      </c>
      <c r="F2709" s="11">
        <f t="shared" si="467"/>
        <v>3000</v>
      </c>
      <c r="G2709" s="12">
        <v>0.86970508551163328</v>
      </c>
      <c r="H2709" s="27">
        <f t="shared" si="468"/>
        <v>4</v>
      </c>
      <c r="I2709" s="11">
        <f t="shared" si="469"/>
        <v>0</v>
      </c>
      <c r="J2709" s="28">
        <f t="shared" si="470"/>
        <v>0</v>
      </c>
      <c r="K2709" s="28">
        <f t="shared" si="471"/>
        <v>3000</v>
      </c>
      <c r="L2709" s="28">
        <f t="shared" si="472"/>
        <v>2706</v>
      </c>
      <c r="M2709" s="41">
        <f>AVERAGE($K$4:K2709)</f>
        <v>2726.7738359201776</v>
      </c>
      <c r="N2709" s="41">
        <f>_xlfn.STDEV.S($K$4:K2709)</f>
        <v>350.4408291122806</v>
      </c>
      <c r="O2709" s="41">
        <f t="shared" si="474"/>
        <v>2713.5641265373933</v>
      </c>
      <c r="P2709" s="41">
        <f t="shared" si="475"/>
        <v>2739.9835453029618</v>
      </c>
      <c r="Q2709" s="11"/>
      <c r="R2709" s="11"/>
      <c r="S2709" s="11"/>
      <c r="T2709" s="11"/>
      <c r="U2709" s="11"/>
      <c r="V2709" s="11"/>
      <c r="W2709" s="11"/>
      <c r="X2709" s="11"/>
      <c r="Y2709" s="11"/>
      <c r="Z2709" s="11"/>
      <c r="AA2709" s="11"/>
      <c r="AB2709" s="11"/>
    </row>
    <row r="2710" spans="2:28" x14ac:dyDescent="0.2">
      <c r="B2710" s="13">
        <f t="shared" si="473"/>
        <v>2707</v>
      </c>
      <c r="C2710" s="12">
        <v>0.69337057579445838</v>
      </c>
      <c r="D2710" s="11">
        <f t="shared" si="465"/>
        <v>21</v>
      </c>
      <c r="E2710" s="11">
        <f t="shared" si="466"/>
        <v>21</v>
      </c>
      <c r="F2710" s="11">
        <f t="shared" si="467"/>
        <v>3150</v>
      </c>
      <c r="G2710" s="12">
        <v>0.70318091878403666</v>
      </c>
      <c r="H2710" s="27">
        <f t="shared" si="468"/>
        <v>3</v>
      </c>
      <c r="I2710" s="11">
        <f t="shared" si="469"/>
        <v>0</v>
      </c>
      <c r="J2710" s="28">
        <f t="shared" si="470"/>
        <v>0</v>
      </c>
      <c r="K2710" s="28">
        <f t="shared" si="471"/>
        <v>3150</v>
      </c>
      <c r="L2710" s="28">
        <f t="shared" si="472"/>
        <v>2707</v>
      </c>
      <c r="M2710" s="41">
        <f>AVERAGE($K$4:K2710)</f>
        <v>2726.9301810121906</v>
      </c>
      <c r="N2710" s="41">
        <f>_xlfn.STDEV.S($K$4:K2710)</f>
        <v>350.47048401278772</v>
      </c>
      <c r="O2710" s="41">
        <f t="shared" si="474"/>
        <v>2713.7217963349426</v>
      </c>
      <c r="P2710" s="41">
        <f t="shared" si="475"/>
        <v>2740.1385656894386</v>
      </c>
      <c r="Q2710" s="11"/>
      <c r="R2710" s="11"/>
      <c r="S2710" s="11"/>
      <c r="T2710" s="11"/>
      <c r="U2710" s="11"/>
      <c r="V2710" s="11"/>
      <c r="W2710" s="11"/>
      <c r="X2710" s="11"/>
      <c r="Y2710" s="11"/>
      <c r="Z2710" s="11"/>
      <c r="AA2710" s="11"/>
      <c r="AB2710" s="11"/>
    </row>
    <row r="2711" spans="2:28" x14ac:dyDescent="0.2">
      <c r="B2711" s="13">
        <f t="shared" si="473"/>
        <v>2708</v>
      </c>
      <c r="C2711" s="12">
        <v>0.13897941119083601</v>
      </c>
      <c r="D2711" s="11">
        <f t="shared" si="465"/>
        <v>16</v>
      </c>
      <c r="E2711" s="11">
        <f t="shared" si="466"/>
        <v>16</v>
      </c>
      <c r="F2711" s="11">
        <f t="shared" si="467"/>
        <v>2400</v>
      </c>
      <c r="G2711" s="12">
        <v>0.78441245603714171</v>
      </c>
      <c r="H2711" s="27">
        <f t="shared" si="468"/>
        <v>2</v>
      </c>
      <c r="I2711" s="11">
        <f t="shared" si="469"/>
        <v>0</v>
      </c>
      <c r="J2711" s="28">
        <f t="shared" si="470"/>
        <v>0</v>
      </c>
      <c r="K2711" s="28">
        <f t="shared" si="471"/>
        <v>2400</v>
      </c>
      <c r="L2711" s="28">
        <f t="shared" si="472"/>
        <v>2708</v>
      </c>
      <c r="M2711" s="41">
        <f>AVERAGE($K$4:K2711)</f>
        <v>2726.8094534711963</v>
      </c>
      <c r="N2711" s="41">
        <f>_xlfn.STDEV.S($K$4:K2711)</f>
        <v>350.46205907294063</v>
      </c>
      <c r="O2711" s="41">
        <f t="shared" si="474"/>
        <v>2713.6038274302446</v>
      </c>
      <c r="P2711" s="41">
        <f t="shared" si="475"/>
        <v>2740.0150795121481</v>
      </c>
      <c r="Q2711" s="11"/>
      <c r="R2711" s="11"/>
      <c r="S2711" s="11"/>
      <c r="T2711" s="11"/>
      <c r="U2711" s="11"/>
      <c r="V2711" s="11"/>
      <c r="W2711" s="11"/>
      <c r="X2711" s="11"/>
      <c r="Y2711" s="11"/>
      <c r="Z2711" s="11"/>
      <c r="AA2711" s="11"/>
      <c r="AB2711" s="11"/>
    </row>
    <row r="2712" spans="2:28" x14ac:dyDescent="0.2">
      <c r="B2712" s="13">
        <f t="shared" si="473"/>
        <v>2709</v>
      </c>
      <c r="C2712" s="12">
        <v>0.82531479681070818</v>
      </c>
      <c r="D2712" s="11">
        <f t="shared" si="465"/>
        <v>22</v>
      </c>
      <c r="E2712" s="11">
        <f t="shared" si="466"/>
        <v>22</v>
      </c>
      <c r="F2712" s="11">
        <f t="shared" si="467"/>
        <v>3300</v>
      </c>
      <c r="G2712" s="12">
        <v>0.61052596018182437</v>
      </c>
      <c r="H2712" s="27">
        <f t="shared" si="468"/>
        <v>2</v>
      </c>
      <c r="I2712" s="11">
        <f t="shared" si="469"/>
        <v>1</v>
      </c>
      <c r="J2712" s="28">
        <f t="shared" si="470"/>
        <v>500</v>
      </c>
      <c r="K2712" s="28">
        <f t="shared" si="471"/>
        <v>2800</v>
      </c>
      <c r="L2712" s="28">
        <f t="shared" si="472"/>
        <v>2709</v>
      </c>
      <c r="M2712" s="41">
        <f>AVERAGE($K$4:K2712)</f>
        <v>2726.8364710225173</v>
      </c>
      <c r="N2712" s="41">
        <f>_xlfn.STDEV.S($K$4:K2712)</f>
        <v>350.40016613034607</v>
      </c>
      <c r="O2712" s="41">
        <f t="shared" si="474"/>
        <v>2713.6356164825434</v>
      </c>
      <c r="P2712" s="41">
        <f t="shared" si="475"/>
        <v>2740.0373255624913</v>
      </c>
      <c r="Q2712" s="11"/>
      <c r="R2712" s="11"/>
      <c r="S2712" s="11"/>
      <c r="T2712" s="11"/>
      <c r="U2712" s="11"/>
      <c r="V2712" s="11"/>
      <c r="W2712" s="11"/>
      <c r="X2712" s="11"/>
      <c r="Y2712" s="11"/>
      <c r="Z2712" s="11"/>
      <c r="AA2712" s="11"/>
      <c r="AB2712" s="11"/>
    </row>
    <row r="2713" spans="2:28" x14ac:dyDescent="0.2">
      <c r="B2713" s="13">
        <f t="shared" si="473"/>
        <v>2710</v>
      </c>
      <c r="C2713" s="12">
        <v>8.1657254823906733E-2</v>
      </c>
      <c r="D2713" s="11">
        <f t="shared" si="465"/>
        <v>16</v>
      </c>
      <c r="E2713" s="11">
        <f t="shared" si="466"/>
        <v>16</v>
      </c>
      <c r="F2713" s="11">
        <f t="shared" si="467"/>
        <v>2400</v>
      </c>
      <c r="G2713" s="12">
        <v>0.13543933756320314</v>
      </c>
      <c r="H2713" s="27">
        <f t="shared" si="468"/>
        <v>0</v>
      </c>
      <c r="I2713" s="11">
        <f t="shared" si="469"/>
        <v>0</v>
      </c>
      <c r="J2713" s="28">
        <f t="shared" si="470"/>
        <v>0</v>
      </c>
      <c r="K2713" s="28">
        <f t="shared" si="471"/>
        <v>2400</v>
      </c>
      <c r="L2713" s="28">
        <f t="shared" si="472"/>
        <v>2710</v>
      </c>
      <c r="M2713" s="41">
        <f>AVERAGE($K$4:K2713)</f>
        <v>2726.7158671586717</v>
      </c>
      <c r="N2713" s="41">
        <f>_xlfn.STDEV.S($K$4:K2713)</f>
        <v>350.3917394374044</v>
      </c>
      <c r="O2713" s="41">
        <f t="shared" si="474"/>
        <v>2713.5177680096758</v>
      </c>
      <c r="P2713" s="41">
        <f t="shared" si="475"/>
        <v>2739.9139663076676</v>
      </c>
      <c r="Q2713" s="11"/>
      <c r="R2713" s="11"/>
      <c r="S2713" s="11"/>
      <c r="T2713" s="11"/>
      <c r="U2713" s="11"/>
      <c r="V2713" s="11"/>
      <c r="W2713" s="11"/>
      <c r="X2713" s="11"/>
      <c r="Y2713" s="11"/>
      <c r="Z2713" s="11"/>
      <c r="AA2713" s="11"/>
      <c r="AB2713" s="11"/>
    </row>
    <row r="2714" spans="2:28" x14ac:dyDescent="0.2">
      <c r="B2714" s="13">
        <f t="shared" si="473"/>
        <v>2711</v>
      </c>
      <c r="C2714" s="12">
        <v>0.89046541069301122</v>
      </c>
      <c r="D2714" s="11">
        <f t="shared" si="465"/>
        <v>22</v>
      </c>
      <c r="E2714" s="11">
        <f t="shared" si="466"/>
        <v>22</v>
      </c>
      <c r="F2714" s="11">
        <f t="shared" si="467"/>
        <v>3300</v>
      </c>
      <c r="G2714" s="12">
        <v>0.85652838467802939</v>
      </c>
      <c r="H2714" s="27">
        <f t="shared" si="468"/>
        <v>4</v>
      </c>
      <c r="I2714" s="11">
        <f t="shared" si="469"/>
        <v>0</v>
      </c>
      <c r="J2714" s="28">
        <f t="shared" si="470"/>
        <v>0</v>
      </c>
      <c r="K2714" s="28">
        <f t="shared" si="471"/>
        <v>3300</v>
      </c>
      <c r="L2714" s="28">
        <f t="shared" si="472"/>
        <v>2711</v>
      </c>
      <c r="M2714" s="41">
        <f>AVERAGE($K$4:K2714)</f>
        <v>2726.9273330874216</v>
      </c>
      <c r="N2714" s="41">
        <f>_xlfn.STDEV.S($K$4:K2714)</f>
        <v>350.50006694948587</v>
      </c>
      <c r="O2714" s="41">
        <f t="shared" si="474"/>
        <v>2713.7275909286759</v>
      </c>
      <c r="P2714" s="41">
        <f t="shared" si="475"/>
        <v>2740.1270752461674</v>
      </c>
      <c r="Q2714" s="11"/>
      <c r="R2714" s="11"/>
      <c r="S2714" s="11"/>
      <c r="T2714" s="11"/>
      <c r="U2714" s="11"/>
      <c r="V2714" s="11"/>
      <c r="W2714" s="11"/>
      <c r="X2714" s="11"/>
      <c r="Y2714" s="11"/>
      <c r="Z2714" s="11"/>
      <c r="AA2714" s="11"/>
      <c r="AB2714" s="11"/>
    </row>
    <row r="2715" spans="2:28" x14ac:dyDescent="0.2">
      <c r="B2715" s="13">
        <f t="shared" si="473"/>
        <v>2712</v>
      </c>
      <c r="C2715" s="12">
        <v>0.7369403687980246</v>
      </c>
      <c r="D2715" s="11">
        <f t="shared" si="465"/>
        <v>21</v>
      </c>
      <c r="E2715" s="11">
        <f t="shared" si="466"/>
        <v>21</v>
      </c>
      <c r="F2715" s="11">
        <f t="shared" si="467"/>
        <v>3150</v>
      </c>
      <c r="G2715" s="12">
        <v>0.34038909901202019</v>
      </c>
      <c r="H2715" s="27">
        <f t="shared" si="468"/>
        <v>1</v>
      </c>
      <c r="I2715" s="11">
        <f t="shared" si="469"/>
        <v>1</v>
      </c>
      <c r="J2715" s="28">
        <f t="shared" si="470"/>
        <v>500</v>
      </c>
      <c r="K2715" s="28">
        <f t="shared" si="471"/>
        <v>2650</v>
      </c>
      <c r="L2715" s="28">
        <f t="shared" si="472"/>
        <v>2712</v>
      </c>
      <c r="M2715" s="41">
        <f>AVERAGE($K$4:K2715)</f>
        <v>2726.8989675516223</v>
      </c>
      <c r="N2715" s="41">
        <f>_xlfn.STDEV.S($K$4:K2715)</f>
        <v>350.43853030925027</v>
      </c>
      <c r="O2715" s="41">
        <f t="shared" si="474"/>
        <v>2713.7039783995142</v>
      </c>
      <c r="P2715" s="41">
        <f t="shared" si="475"/>
        <v>2740.0939567037303</v>
      </c>
      <c r="Q2715" s="11"/>
      <c r="R2715" s="11"/>
      <c r="S2715" s="11"/>
      <c r="T2715" s="11"/>
      <c r="U2715" s="11"/>
      <c r="V2715" s="11"/>
      <c r="W2715" s="11"/>
      <c r="X2715" s="11"/>
      <c r="Y2715" s="11"/>
      <c r="Z2715" s="11"/>
      <c r="AA2715" s="11"/>
      <c r="AB2715" s="11"/>
    </row>
    <row r="2716" spans="2:28" x14ac:dyDescent="0.2">
      <c r="B2716" s="13">
        <f t="shared" si="473"/>
        <v>2713</v>
      </c>
      <c r="C2716" s="12">
        <v>0.20901117028602345</v>
      </c>
      <c r="D2716" s="11">
        <f t="shared" si="465"/>
        <v>17</v>
      </c>
      <c r="E2716" s="11">
        <f t="shared" si="466"/>
        <v>17</v>
      </c>
      <c r="F2716" s="11">
        <f t="shared" si="467"/>
        <v>2550</v>
      </c>
      <c r="G2716" s="12">
        <v>0.64461635081987712</v>
      </c>
      <c r="H2716" s="27">
        <f t="shared" si="468"/>
        <v>2</v>
      </c>
      <c r="I2716" s="11">
        <f t="shared" si="469"/>
        <v>0</v>
      </c>
      <c r="J2716" s="28">
        <f t="shared" si="470"/>
        <v>0</v>
      </c>
      <c r="K2716" s="28">
        <f t="shared" si="471"/>
        <v>2550</v>
      </c>
      <c r="L2716" s="28">
        <f t="shared" si="472"/>
        <v>2713</v>
      </c>
      <c r="M2716" s="41">
        <f>AVERAGE($K$4:K2716)</f>
        <v>2726.8337633615924</v>
      </c>
      <c r="N2716" s="41">
        <f>_xlfn.STDEV.S($K$4:K2716)</f>
        <v>350.39037544116076</v>
      </c>
      <c r="O2716" s="41">
        <f t="shared" si="474"/>
        <v>2713.6430212449354</v>
      </c>
      <c r="P2716" s="41">
        <f t="shared" si="475"/>
        <v>2740.0245054782495</v>
      </c>
      <c r="Q2716" s="11"/>
      <c r="R2716" s="11"/>
      <c r="S2716" s="11"/>
      <c r="T2716" s="11"/>
      <c r="U2716" s="11"/>
      <c r="V2716" s="11"/>
      <c r="W2716" s="11"/>
      <c r="X2716" s="11"/>
      <c r="Y2716" s="11"/>
      <c r="Z2716" s="11"/>
      <c r="AA2716" s="11"/>
      <c r="AB2716" s="11"/>
    </row>
    <row r="2717" spans="2:28" x14ac:dyDescent="0.2">
      <c r="B2717" s="13">
        <f t="shared" si="473"/>
        <v>2714</v>
      </c>
      <c r="C2717" s="12">
        <v>0.45379083691792232</v>
      </c>
      <c r="D2717" s="11">
        <f t="shared" si="465"/>
        <v>19</v>
      </c>
      <c r="E2717" s="11">
        <f t="shared" si="466"/>
        <v>19</v>
      </c>
      <c r="F2717" s="11">
        <f t="shared" si="467"/>
        <v>2850</v>
      </c>
      <c r="G2717" s="12">
        <v>0.38121416521749019</v>
      </c>
      <c r="H2717" s="27">
        <f t="shared" si="468"/>
        <v>1</v>
      </c>
      <c r="I2717" s="11">
        <f t="shared" si="469"/>
        <v>0</v>
      </c>
      <c r="J2717" s="28">
        <f t="shared" si="470"/>
        <v>0</v>
      </c>
      <c r="K2717" s="28">
        <f t="shared" si="471"/>
        <v>2850</v>
      </c>
      <c r="L2717" s="28">
        <f t="shared" si="472"/>
        <v>2714</v>
      </c>
      <c r="M2717" s="41">
        <f>AVERAGE($K$4:K2717)</f>
        <v>2726.8791451731763</v>
      </c>
      <c r="N2717" s="41">
        <f>_xlfn.STDEV.S($K$4:K2717)</f>
        <v>350.33377079849561</v>
      </c>
      <c r="O2717" s="41">
        <f t="shared" si="474"/>
        <v>2713.6929661169229</v>
      </c>
      <c r="P2717" s="41">
        <f t="shared" si="475"/>
        <v>2740.0653242294297</v>
      </c>
      <c r="Q2717" s="11"/>
      <c r="R2717" s="11"/>
      <c r="S2717" s="11"/>
      <c r="T2717" s="11"/>
      <c r="U2717" s="11"/>
      <c r="V2717" s="11"/>
      <c r="W2717" s="11"/>
      <c r="X2717" s="11"/>
      <c r="Y2717" s="11"/>
      <c r="Z2717" s="11"/>
      <c r="AA2717" s="11"/>
      <c r="AB2717" s="11"/>
    </row>
    <row r="2718" spans="2:28" x14ac:dyDescent="0.2">
      <c r="B2718" s="13">
        <f t="shared" si="473"/>
        <v>2715</v>
      </c>
      <c r="C2718" s="12">
        <v>0.6886613534726016</v>
      </c>
      <c r="D2718" s="11">
        <f t="shared" si="465"/>
        <v>21</v>
      </c>
      <c r="E2718" s="11">
        <f t="shared" si="466"/>
        <v>21</v>
      </c>
      <c r="F2718" s="11">
        <f t="shared" si="467"/>
        <v>3150</v>
      </c>
      <c r="G2718" s="12">
        <v>0.7978920722105588</v>
      </c>
      <c r="H2718" s="27">
        <f t="shared" si="468"/>
        <v>3</v>
      </c>
      <c r="I2718" s="11">
        <f t="shared" si="469"/>
        <v>0</v>
      </c>
      <c r="J2718" s="28">
        <f t="shared" si="470"/>
        <v>0</v>
      </c>
      <c r="K2718" s="28">
        <f t="shared" si="471"/>
        <v>3150</v>
      </c>
      <c r="L2718" s="28">
        <f t="shared" si="472"/>
        <v>2715</v>
      </c>
      <c r="M2718" s="41">
        <f>AVERAGE($K$4:K2718)</f>
        <v>2727.0349907918967</v>
      </c>
      <c r="N2718" s="41">
        <f>_xlfn.STDEV.S($K$4:K2718)</f>
        <v>350.36334002764426</v>
      </c>
      <c r="O2718" s="41">
        <f t="shared" si="474"/>
        <v>2713.8501297731409</v>
      </c>
      <c r="P2718" s="41">
        <f t="shared" si="475"/>
        <v>2740.2198518106525</v>
      </c>
      <c r="Q2718" s="11"/>
      <c r="R2718" s="11"/>
      <c r="S2718" s="11"/>
      <c r="T2718" s="11"/>
      <c r="U2718" s="11"/>
      <c r="V2718" s="11"/>
      <c r="W2718" s="11"/>
      <c r="X2718" s="11"/>
      <c r="Y2718" s="11"/>
      <c r="Z2718" s="11"/>
      <c r="AA2718" s="11"/>
      <c r="AB2718" s="11"/>
    </row>
    <row r="2719" spans="2:28" x14ac:dyDescent="0.2">
      <c r="B2719" s="13">
        <f t="shared" si="473"/>
        <v>2716</v>
      </c>
      <c r="C2719" s="12">
        <v>0.55484016532933389</v>
      </c>
      <c r="D2719" s="11">
        <f t="shared" si="465"/>
        <v>20</v>
      </c>
      <c r="E2719" s="11">
        <f t="shared" si="466"/>
        <v>20</v>
      </c>
      <c r="F2719" s="11">
        <f t="shared" si="467"/>
        <v>3000</v>
      </c>
      <c r="G2719" s="12">
        <v>0.95742682860337447</v>
      </c>
      <c r="H2719" s="27">
        <f t="shared" si="468"/>
        <v>5</v>
      </c>
      <c r="I2719" s="11">
        <f t="shared" si="469"/>
        <v>0</v>
      </c>
      <c r="J2719" s="28">
        <f t="shared" si="470"/>
        <v>0</v>
      </c>
      <c r="K2719" s="28">
        <f t="shared" si="471"/>
        <v>3000</v>
      </c>
      <c r="L2719" s="28">
        <f t="shared" si="472"/>
        <v>2716</v>
      </c>
      <c r="M2719" s="41">
        <f>AVERAGE($K$4:K2719)</f>
        <v>2727.1354933726066</v>
      </c>
      <c r="N2719" s="41">
        <f>_xlfn.STDEV.S($K$4:K2719)</f>
        <v>350.33796581358575</v>
      </c>
      <c r="O2719" s="41">
        <f t="shared" si="474"/>
        <v>2713.9540167063792</v>
      </c>
      <c r="P2719" s="41">
        <f t="shared" si="475"/>
        <v>2740.3169700388339</v>
      </c>
      <c r="Q2719" s="11"/>
      <c r="R2719" s="11"/>
      <c r="S2719" s="11"/>
      <c r="T2719" s="11"/>
      <c r="U2719" s="11"/>
      <c r="V2719" s="11"/>
      <c r="W2719" s="11"/>
      <c r="X2719" s="11"/>
      <c r="Y2719" s="11"/>
      <c r="Z2719" s="11"/>
      <c r="AA2719" s="11"/>
      <c r="AB2719" s="11"/>
    </row>
    <row r="2720" spans="2:28" x14ac:dyDescent="0.2">
      <c r="B2720" s="13">
        <f t="shared" si="473"/>
        <v>2717</v>
      </c>
      <c r="C2720" s="12">
        <v>0.90509484058786449</v>
      </c>
      <c r="D2720" s="11">
        <f t="shared" si="465"/>
        <v>23</v>
      </c>
      <c r="E2720" s="11">
        <f t="shared" si="466"/>
        <v>22</v>
      </c>
      <c r="F2720" s="11">
        <f t="shared" si="467"/>
        <v>3300</v>
      </c>
      <c r="G2720" s="12">
        <v>0.87719721515728499</v>
      </c>
      <c r="H2720" s="27">
        <f t="shared" si="468"/>
        <v>4</v>
      </c>
      <c r="I2720" s="11">
        <f t="shared" si="469"/>
        <v>0</v>
      </c>
      <c r="J2720" s="28">
        <f t="shared" si="470"/>
        <v>0</v>
      </c>
      <c r="K2720" s="28">
        <f t="shared" si="471"/>
        <v>3300</v>
      </c>
      <c r="L2720" s="28">
        <f t="shared" si="472"/>
        <v>2717</v>
      </c>
      <c r="M2720" s="41">
        <f>AVERAGE($K$4:K2720)</f>
        <v>2727.3463378726537</v>
      </c>
      <c r="N2720" s="41">
        <f>_xlfn.STDEV.S($K$4:K2720)</f>
        <v>350.4458380141873</v>
      </c>
      <c r="O2720" s="41">
        <f t="shared" si="474"/>
        <v>2714.1632313876321</v>
      </c>
      <c r="P2720" s="41">
        <f t="shared" si="475"/>
        <v>2740.5294443576754</v>
      </c>
      <c r="Q2720" s="11"/>
      <c r="R2720" s="11"/>
      <c r="S2720" s="11"/>
      <c r="T2720" s="11"/>
      <c r="U2720" s="11"/>
      <c r="V2720" s="11"/>
      <c r="W2720" s="11"/>
      <c r="X2720" s="11"/>
      <c r="Y2720" s="11"/>
      <c r="Z2720" s="11"/>
      <c r="AA2720" s="11"/>
      <c r="AB2720" s="11"/>
    </row>
    <row r="2721" spans="2:28" x14ac:dyDescent="0.2">
      <c r="B2721" s="13">
        <f t="shared" si="473"/>
        <v>2718</v>
      </c>
      <c r="C2721" s="12">
        <v>0.14243655001728883</v>
      </c>
      <c r="D2721" s="11">
        <f t="shared" si="465"/>
        <v>16</v>
      </c>
      <c r="E2721" s="11">
        <f t="shared" si="466"/>
        <v>16</v>
      </c>
      <c r="F2721" s="11">
        <f t="shared" si="467"/>
        <v>2400</v>
      </c>
      <c r="G2721" s="12">
        <v>0.90573848024348513</v>
      </c>
      <c r="H2721" s="27">
        <f t="shared" si="468"/>
        <v>3</v>
      </c>
      <c r="I2721" s="11">
        <f t="shared" si="469"/>
        <v>0</v>
      </c>
      <c r="J2721" s="28">
        <f t="shared" si="470"/>
        <v>0</v>
      </c>
      <c r="K2721" s="28">
        <f t="shared" si="471"/>
        <v>2400</v>
      </c>
      <c r="L2721" s="28">
        <f t="shared" si="472"/>
        <v>2718</v>
      </c>
      <c r="M2721" s="41">
        <f>AVERAGE($K$4:K2721)</f>
        <v>2727.225901398087</v>
      </c>
      <c r="N2721" s="41">
        <f>_xlfn.STDEV.S($K$4:K2721)</f>
        <v>350.43759557207341</v>
      </c>
      <c r="O2721" s="41">
        <f t="shared" si="474"/>
        <v>2714.0455324552699</v>
      </c>
      <c r="P2721" s="41">
        <f t="shared" si="475"/>
        <v>2740.406270340904</v>
      </c>
      <c r="Q2721" s="11"/>
      <c r="R2721" s="11"/>
      <c r="S2721" s="11"/>
      <c r="T2721" s="11"/>
      <c r="U2721" s="11"/>
      <c r="V2721" s="11"/>
      <c r="W2721" s="11"/>
      <c r="X2721" s="11"/>
      <c r="Y2721" s="11"/>
      <c r="Z2721" s="11"/>
      <c r="AA2721" s="11"/>
      <c r="AB2721" s="11"/>
    </row>
    <row r="2722" spans="2:28" x14ac:dyDescent="0.2">
      <c r="B2722" s="13">
        <f t="shared" si="473"/>
        <v>2719</v>
      </c>
      <c r="C2722" s="12">
        <v>0.96240527286880029</v>
      </c>
      <c r="D2722" s="11">
        <f t="shared" si="465"/>
        <v>24</v>
      </c>
      <c r="E2722" s="11">
        <f t="shared" si="466"/>
        <v>22</v>
      </c>
      <c r="F2722" s="11">
        <f t="shared" si="467"/>
        <v>3300</v>
      </c>
      <c r="G2722" s="12">
        <v>0.34134860719126703</v>
      </c>
      <c r="H2722" s="27">
        <f t="shared" si="468"/>
        <v>2</v>
      </c>
      <c r="I2722" s="11">
        <f t="shared" si="469"/>
        <v>1</v>
      </c>
      <c r="J2722" s="28">
        <f t="shared" si="470"/>
        <v>500</v>
      </c>
      <c r="K2722" s="28">
        <f t="shared" si="471"/>
        <v>2800</v>
      </c>
      <c r="L2722" s="28">
        <f t="shared" si="472"/>
        <v>2719</v>
      </c>
      <c r="M2722" s="41">
        <f>AVERAGE($K$4:K2722)</f>
        <v>2727.2526664214784</v>
      </c>
      <c r="N2722" s="41">
        <f>_xlfn.STDEV.S($K$4:K2722)</f>
        <v>350.37590316204364</v>
      </c>
      <c r="O2722" s="41">
        <f t="shared" si="474"/>
        <v>2714.077043512149</v>
      </c>
      <c r="P2722" s="41">
        <f t="shared" si="475"/>
        <v>2740.4282893308077</v>
      </c>
      <c r="Q2722" s="11"/>
      <c r="R2722" s="11"/>
      <c r="S2722" s="11"/>
      <c r="T2722" s="11"/>
      <c r="U2722" s="11"/>
      <c r="V2722" s="11"/>
      <c r="W2722" s="11"/>
      <c r="X2722" s="11"/>
      <c r="Y2722" s="11"/>
      <c r="Z2722" s="11"/>
      <c r="AA2722" s="11"/>
      <c r="AB2722" s="11"/>
    </row>
    <row r="2723" spans="2:28" x14ac:dyDescent="0.2">
      <c r="B2723" s="13">
        <f t="shared" si="473"/>
        <v>2720</v>
      </c>
      <c r="C2723" s="12">
        <v>0.82395622136093127</v>
      </c>
      <c r="D2723" s="11">
        <f t="shared" si="465"/>
        <v>22</v>
      </c>
      <c r="E2723" s="11">
        <f t="shared" si="466"/>
        <v>22</v>
      </c>
      <c r="F2723" s="11">
        <f t="shared" si="467"/>
        <v>3300</v>
      </c>
      <c r="G2723" s="12">
        <v>0.45001193941629669</v>
      </c>
      <c r="H2723" s="27">
        <f t="shared" si="468"/>
        <v>2</v>
      </c>
      <c r="I2723" s="11">
        <f t="shared" si="469"/>
        <v>1</v>
      </c>
      <c r="J2723" s="28">
        <f t="shared" si="470"/>
        <v>500</v>
      </c>
      <c r="K2723" s="28">
        <f t="shared" si="471"/>
        <v>2800</v>
      </c>
      <c r="L2723" s="28">
        <f t="shared" si="472"/>
        <v>2720</v>
      </c>
      <c r="M2723" s="41">
        <f>AVERAGE($K$4:K2723)</f>
        <v>2727.2794117647059</v>
      </c>
      <c r="N2723" s="41">
        <f>_xlfn.STDEV.S($K$4:K2723)</f>
        <v>350.31424323493098</v>
      </c>
      <c r="O2723" s="41">
        <f t="shared" si="474"/>
        <v>2714.1085314745928</v>
      </c>
      <c r="P2723" s="41">
        <f t="shared" si="475"/>
        <v>2740.4502920548189</v>
      </c>
      <c r="Q2723" s="11"/>
      <c r="R2723" s="11"/>
      <c r="S2723" s="11"/>
      <c r="T2723" s="11"/>
      <c r="U2723" s="11"/>
      <c r="V2723" s="11"/>
      <c r="W2723" s="11"/>
      <c r="X2723" s="11"/>
      <c r="Y2723" s="11"/>
      <c r="Z2723" s="11"/>
      <c r="AA2723" s="11"/>
      <c r="AB2723" s="11"/>
    </row>
    <row r="2724" spans="2:28" x14ac:dyDescent="0.2">
      <c r="B2724" s="13">
        <f t="shared" si="473"/>
        <v>2721</v>
      </c>
      <c r="C2724" s="12">
        <v>0.5935877062542485</v>
      </c>
      <c r="D2724" s="11">
        <f t="shared" si="465"/>
        <v>20</v>
      </c>
      <c r="E2724" s="11">
        <f t="shared" si="466"/>
        <v>20</v>
      </c>
      <c r="F2724" s="11">
        <f t="shared" si="467"/>
        <v>3000</v>
      </c>
      <c r="G2724" s="12">
        <v>0.65600052312968193</v>
      </c>
      <c r="H2724" s="27">
        <f t="shared" si="468"/>
        <v>2</v>
      </c>
      <c r="I2724" s="11">
        <f t="shared" si="469"/>
        <v>0</v>
      </c>
      <c r="J2724" s="28">
        <f t="shared" si="470"/>
        <v>0</v>
      </c>
      <c r="K2724" s="28">
        <f t="shared" si="471"/>
        <v>3000</v>
      </c>
      <c r="L2724" s="28">
        <f t="shared" si="472"/>
        <v>2721</v>
      </c>
      <c r="M2724" s="41">
        <f>AVERAGE($K$4:K2724)</f>
        <v>2727.3796398382947</v>
      </c>
      <c r="N2724" s="41">
        <f>_xlfn.STDEV.S($K$4:K2724)</f>
        <v>350.28886022826521</v>
      </c>
      <c r="O2724" s="41">
        <f t="shared" si="474"/>
        <v>2714.212136312301</v>
      </c>
      <c r="P2724" s="41">
        <f t="shared" si="475"/>
        <v>2740.5471433642883</v>
      </c>
      <c r="Q2724" s="11"/>
      <c r="R2724" s="11"/>
      <c r="S2724" s="11"/>
      <c r="T2724" s="11"/>
      <c r="U2724" s="11"/>
      <c r="V2724" s="11"/>
      <c r="W2724" s="11"/>
      <c r="X2724" s="11"/>
      <c r="Y2724" s="11"/>
      <c r="Z2724" s="11"/>
      <c r="AA2724" s="11"/>
      <c r="AB2724" s="11"/>
    </row>
    <row r="2725" spans="2:28" x14ac:dyDescent="0.2">
      <c r="B2725" s="13">
        <f t="shared" si="473"/>
        <v>2722</v>
      </c>
      <c r="C2725" s="12">
        <v>0.35989481658543798</v>
      </c>
      <c r="D2725" s="11">
        <f t="shared" si="465"/>
        <v>19</v>
      </c>
      <c r="E2725" s="11">
        <f t="shared" si="466"/>
        <v>19</v>
      </c>
      <c r="F2725" s="11">
        <f t="shared" si="467"/>
        <v>2850</v>
      </c>
      <c r="G2725" s="12">
        <v>0.62742466718283574</v>
      </c>
      <c r="H2725" s="27">
        <f t="shared" si="468"/>
        <v>2</v>
      </c>
      <c r="I2725" s="11">
        <f t="shared" si="469"/>
        <v>0</v>
      </c>
      <c r="J2725" s="28">
        <f t="shared" si="470"/>
        <v>0</v>
      </c>
      <c r="K2725" s="28">
        <f t="shared" si="471"/>
        <v>2850</v>
      </c>
      <c r="L2725" s="28">
        <f t="shared" si="472"/>
        <v>2722</v>
      </c>
      <c r="M2725" s="41">
        <f>AVERAGE($K$4:K2725)</f>
        <v>2727.4246877296105</v>
      </c>
      <c r="N2725" s="41">
        <f>_xlfn.STDEV.S($K$4:K2725)</f>
        <v>350.23237262301194</v>
      </c>
      <c r="O2725" s="41">
        <f t="shared" si="474"/>
        <v>2714.2617283003046</v>
      </c>
      <c r="P2725" s="41">
        <f t="shared" si="475"/>
        <v>2740.5876471589163</v>
      </c>
      <c r="Q2725" s="11"/>
      <c r="R2725" s="11"/>
      <c r="S2725" s="11"/>
      <c r="T2725" s="11"/>
      <c r="U2725" s="11"/>
      <c r="V2725" s="11"/>
      <c r="W2725" s="11"/>
      <c r="X2725" s="11"/>
      <c r="Y2725" s="11"/>
      <c r="Z2725" s="11"/>
      <c r="AA2725" s="11"/>
      <c r="AB2725" s="11"/>
    </row>
    <row r="2726" spans="2:28" x14ac:dyDescent="0.2">
      <c r="B2726" s="13">
        <f t="shared" si="473"/>
        <v>2723</v>
      </c>
      <c r="C2726" s="12">
        <v>0.76690846117528177</v>
      </c>
      <c r="D2726" s="11">
        <f t="shared" si="465"/>
        <v>21</v>
      </c>
      <c r="E2726" s="11">
        <f t="shared" si="466"/>
        <v>21</v>
      </c>
      <c r="F2726" s="11">
        <f t="shared" si="467"/>
        <v>3150</v>
      </c>
      <c r="G2726" s="12">
        <v>0.83778160507170818</v>
      </c>
      <c r="H2726" s="27">
        <f t="shared" si="468"/>
        <v>3</v>
      </c>
      <c r="I2726" s="11">
        <f t="shared" si="469"/>
        <v>0</v>
      </c>
      <c r="J2726" s="28">
        <f t="shared" si="470"/>
        <v>0</v>
      </c>
      <c r="K2726" s="28">
        <f t="shared" si="471"/>
        <v>3150</v>
      </c>
      <c r="L2726" s="28">
        <f t="shared" si="472"/>
        <v>2723</v>
      </c>
      <c r="M2726" s="41">
        <f>AVERAGE($K$4:K2726)</f>
        <v>2727.5798751377156</v>
      </c>
      <c r="N2726" s="41">
        <f>_xlfn.STDEV.S($K$4:K2726)</f>
        <v>350.26165897674269</v>
      </c>
      <c r="O2726" s="41">
        <f t="shared" si="474"/>
        <v>2714.4182345963468</v>
      </c>
      <c r="P2726" s="41">
        <f t="shared" si="475"/>
        <v>2740.7415156790844</v>
      </c>
      <c r="Q2726" s="11"/>
      <c r="R2726" s="11"/>
      <c r="S2726" s="11"/>
      <c r="T2726" s="11"/>
      <c r="U2726" s="11"/>
      <c r="V2726" s="11"/>
      <c r="W2726" s="11"/>
      <c r="X2726" s="11"/>
      <c r="Y2726" s="11"/>
      <c r="Z2726" s="11"/>
      <c r="AA2726" s="11"/>
      <c r="AB2726" s="11"/>
    </row>
    <row r="2727" spans="2:28" x14ac:dyDescent="0.2">
      <c r="B2727" s="13">
        <f t="shared" si="473"/>
        <v>2724</v>
      </c>
      <c r="C2727" s="12">
        <v>0.79616119232839833</v>
      </c>
      <c r="D2727" s="11">
        <f t="shared" si="465"/>
        <v>21</v>
      </c>
      <c r="E2727" s="11">
        <f t="shared" si="466"/>
        <v>21</v>
      </c>
      <c r="F2727" s="11">
        <f t="shared" si="467"/>
        <v>3150</v>
      </c>
      <c r="G2727" s="12">
        <v>5.6351091073169712E-2</v>
      </c>
      <c r="H2727" s="27">
        <f t="shared" si="468"/>
        <v>0</v>
      </c>
      <c r="I2727" s="11">
        <f t="shared" si="469"/>
        <v>2</v>
      </c>
      <c r="J2727" s="28">
        <f t="shared" si="470"/>
        <v>1000</v>
      </c>
      <c r="K2727" s="28">
        <f t="shared" si="471"/>
        <v>2150</v>
      </c>
      <c r="L2727" s="28">
        <f t="shared" si="472"/>
        <v>2724</v>
      </c>
      <c r="M2727" s="41">
        <f>AVERAGE($K$4:K2727)</f>
        <v>2727.3678414096917</v>
      </c>
      <c r="N2727" s="41">
        <f>_xlfn.STDEV.S($K$4:K2727)</f>
        <v>350.37214747623091</v>
      </c>
      <c r="O2727" s="41">
        <f t="shared" si="474"/>
        <v>2714.2044680875656</v>
      </c>
      <c r="P2727" s="41">
        <f t="shared" si="475"/>
        <v>2740.5312147318177</v>
      </c>
      <c r="Q2727" s="11"/>
      <c r="R2727" s="11"/>
      <c r="S2727" s="11"/>
      <c r="T2727" s="11"/>
      <c r="U2727" s="11"/>
      <c r="V2727" s="11"/>
      <c r="W2727" s="11"/>
      <c r="X2727" s="11"/>
      <c r="Y2727" s="11"/>
      <c r="Z2727" s="11"/>
      <c r="AA2727" s="11"/>
      <c r="AB2727" s="11"/>
    </row>
    <row r="2728" spans="2:28" x14ac:dyDescent="0.2">
      <c r="B2728" s="13">
        <f t="shared" si="473"/>
        <v>2725</v>
      </c>
      <c r="C2728" s="12">
        <v>0.85947684352123488</v>
      </c>
      <c r="D2728" s="11">
        <f t="shared" si="465"/>
        <v>22</v>
      </c>
      <c r="E2728" s="11">
        <f t="shared" si="466"/>
        <v>22</v>
      </c>
      <c r="F2728" s="11">
        <f t="shared" si="467"/>
        <v>3300</v>
      </c>
      <c r="G2728" s="12">
        <v>0.43840501474266147</v>
      </c>
      <c r="H2728" s="27">
        <f t="shared" si="468"/>
        <v>2</v>
      </c>
      <c r="I2728" s="11">
        <f t="shared" si="469"/>
        <v>1</v>
      </c>
      <c r="J2728" s="28">
        <f t="shared" si="470"/>
        <v>500</v>
      </c>
      <c r="K2728" s="28">
        <f t="shared" si="471"/>
        <v>2800</v>
      </c>
      <c r="L2728" s="28">
        <f t="shared" si="472"/>
        <v>2725</v>
      </c>
      <c r="M2728" s="41">
        <f>AVERAGE($K$4:K2728)</f>
        <v>2727.3944954128442</v>
      </c>
      <c r="N2728" s="41">
        <f>_xlfn.STDEV.S($K$4:K2728)</f>
        <v>350.31059268884712</v>
      </c>
      <c r="O2728" s="41">
        <f t="shared" si="474"/>
        <v>2714.2358519283007</v>
      </c>
      <c r="P2728" s="41">
        <f t="shared" si="475"/>
        <v>2740.5531388973877</v>
      </c>
      <c r="Q2728" s="11"/>
      <c r="R2728" s="11"/>
      <c r="S2728" s="11"/>
      <c r="T2728" s="11"/>
      <c r="U2728" s="11"/>
      <c r="V2728" s="11"/>
      <c r="W2728" s="11"/>
      <c r="X2728" s="11"/>
      <c r="Y2728" s="11"/>
      <c r="Z2728" s="11"/>
      <c r="AA2728" s="11"/>
      <c r="AB2728" s="11"/>
    </row>
    <row r="2729" spans="2:28" x14ac:dyDescent="0.2">
      <c r="B2729" s="13">
        <f t="shared" si="473"/>
        <v>2726</v>
      </c>
      <c r="C2729" s="12">
        <v>0.76236107908553508</v>
      </c>
      <c r="D2729" s="11">
        <f t="shared" si="465"/>
        <v>21</v>
      </c>
      <c r="E2729" s="11">
        <f t="shared" si="466"/>
        <v>21</v>
      </c>
      <c r="F2729" s="11">
        <f t="shared" si="467"/>
        <v>3150</v>
      </c>
      <c r="G2729" s="12">
        <v>0.50373967336336345</v>
      </c>
      <c r="H2729" s="27">
        <f t="shared" si="468"/>
        <v>2</v>
      </c>
      <c r="I2729" s="11">
        <f t="shared" si="469"/>
        <v>0</v>
      </c>
      <c r="J2729" s="28">
        <f t="shared" si="470"/>
        <v>0</v>
      </c>
      <c r="K2729" s="28">
        <f t="shared" si="471"/>
        <v>3150</v>
      </c>
      <c r="L2729" s="28">
        <f t="shared" si="472"/>
        <v>2726</v>
      </c>
      <c r="M2729" s="41">
        <f>AVERAGE($K$4:K2729)</f>
        <v>2727.5495231107852</v>
      </c>
      <c r="N2729" s="41">
        <f>_xlfn.STDEV.S($K$4:K2729)</f>
        <v>350.33982496913728</v>
      </c>
      <c r="O2729" s="41">
        <f t="shared" si="474"/>
        <v>2714.3921976936444</v>
      </c>
      <c r="P2729" s="41">
        <f t="shared" si="475"/>
        <v>2740.706848527926</v>
      </c>
      <c r="Q2729" s="11"/>
      <c r="R2729" s="11"/>
      <c r="S2729" s="11"/>
      <c r="T2729" s="11"/>
      <c r="U2729" s="11"/>
      <c r="V2729" s="11"/>
      <c r="W2729" s="11"/>
      <c r="X2729" s="11"/>
      <c r="Y2729" s="11"/>
      <c r="Z2729" s="11"/>
      <c r="AA2729" s="11"/>
      <c r="AB2729" s="11"/>
    </row>
    <row r="2730" spans="2:28" x14ac:dyDescent="0.2">
      <c r="B2730" s="13">
        <f t="shared" si="473"/>
        <v>2727</v>
      </c>
      <c r="C2730" s="12">
        <v>0.98881073061222569</v>
      </c>
      <c r="D2730" s="11">
        <f t="shared" si="465"/>
        <v>25</v>
      </c>
      <c r="E2730" s="11">
        <f t="shared" si="466"/>
        <v>22</v>
      </c>
      <c r="F2730" s="11">
        <f t="shared" si="467"/>
        <v>3300</v>
      </c>
      <c r="G2730" s="12">
        <v>0.30635824092802255</v>
      </c>
      <c r="H2730" s="27">
        <f t="shared" si="468"/>
        <v>1</v>
      </c>
      <c r="I2730" s="11">
        <f t="shared" si="469"/>
        <v>2</v>
      </c>
      <c r="J2730" s="28">
        <f t="shared" si="470"/>
        <v>1000</v>
      </c>
      <c r="K2730" s="28">
        <f t="shared" si="471"/>
        <v>2300</v>
      </c>
      <c r="L2730" s="28">
        <f t="shared" si="472"/>
        <v>2727</v>
      </c>
      <c r="M2730" s="41">
        <f>AVERAGE($K$4:K2730)</f>
        <v>2727.3927392739274</v>
      </c>
      <c r="N2730" s="41">
        <f>_xlfn.STDEV.S($K$4:K2730)</f>
        <v>350.37123293971109</v>
      </c>
      <c r="O2730" s="41">
        <f t="shared" si="474"/>
        <v>2714.2366493019822</v>
      </c>
      <c r="P2730" s="41">
        <f t="shared" si="475"/>
        <v>2740.5488292458726</v>
      </c>
      <c r="Q2730" s="11"/>
      <c r="R2730" s="11"/>
      <c r="S2730" s="11"/>
      <c r="T2730" s="11"/>
      <c r="U2730" s="11"/>
      <c r="V2730" s="11"/>
      <c r="W2730" s="11"/>
      <c r="X2730" s="11"/>
      <c r="Y2730" s="11"/>
      <c r="Z2730" s="11"/>
      <c r="AA2730" s="11"/>
      <c r="AB2730" s="11"/>
    </row>
    <row r="2731" spans="2:28" x14ac:dyDescent="0.2">
      <c r="B2731" s="13">
        <f t="shared" si="473"/>
        <v>2728</v>
      </c>
      <c r="C2731" s="12">
        <v>9.7900281452757199E-2</v>
      </c>
      <c r="D2731" s="11">
        <f t="shared" si="465"/>
        <v>16</v>
      </c>
      <c r="E2731" s="11">
        <f t="shared" si="466"/>
        <v>16</v>
      </c>
      <c r="F2731" s="11">
        <f t="shared" si="467"/>
        <v>2400</v>
      </c>
      <c r="G2731" s="12">
        <v>0.43270060794867782</v>
      </c>
      <c r="H2731" s="27">
        <f t="shared" si="468"/>
        <v>1</v>
      </c>
      <c r="I2731" s="11">
        <f t="shared" si="469"/>
        <v>0</v>
      </c>
      <c r="J2731" s="28">
        <f t="shared" si="470"/>
        <v>0</v>
      </c>
      <c r="K2731" s="28">
        <f t="shared" si="471"/>
        <v>2400</v>
      </c>
      <c r="L2731" s="28">
        <f t="shared" si="472"/>
        <v>2728</v>
      </c>
      <c r="M2731" s="41">
        <f>AVERAGE($K$4:K2731)</f>
        <v>2727.2727272727275</v>
      </c>
      <c r="N2731" s="41">
        <f>_xlfn.STDEV.S($K$4:K2731)</f>
        <v>350.36306230472184</v>
      </c>
      <c r="O2731" s="41">
        <f t="shared" si="474"/>
        <v>2714.1193577141003</v>
      </c>
      <c r="P2731" s="41">
        <f t="shared" si="475"/>
        <v>2740.4260968313547</v>
      </c>
      <c r="Q2731" s="11"/>
      <c r="R2731" s="11"/>
      <c r="S2731" s="11"/>
      <c r="T2731" s="11"/>
      <c r="U2731" s="11"/>
      <c r="V2731" s="11"/>
      <c r="W2731" s="11"/>
      <c r="X2731" s="11"/>
      <c r="Y2731" s="11"/>
      <c r="Z2731" s="11"/>
      <c r="AA2731" s="11"/>
      <c r="AB2731" s="11"/>
    </row>
    <row r="2732" spans="2:28" x14ac:dyDescent="0.2">
      <c r="B2732" s="13">
        <f t="shared" si="473"/>
        <v>2729</v>
      </c>
      <c r="C2732" s="12">
        <v>0.76858316420398909</v>
      </c>
      <c r="D2732" s="11">
        <f t="shared" si="465"/>
        <v>21</v>
      </c>
      <c r="E2732" s="11">
        <f t="shared" si="466"/>
        <v>21</v>
      </c>
      <c r="F2732" s="11">
        <f t="shared" si="467"/>
        <v>3150</v>
      </c>
      <c r="G2732" s="12">
        <v>5.3085340264921288E-2</v>
      </c>
      <c r="H2732" s="27">
        <f t="shared" si="468"/>
        <v>0</v>
      </c>
      <c r="I2732" s="11">
        <f t="shared" si="469"/>
        <v>2</v>
      </c>
      <c r="J2732" s="28">
        <f t="shared" si="470"/>
        <v>1000</v>
      </c>
      <c r="K2732" s="28">
        <f t="shared" si="471"/>
        <v>2150</v>
      </c>
      <c r="L2732" s="28">
        <f t="shared" si="472"/>
        <v>2729</v>
      </c>
      <c r="M2732" s="41">
        <f>AVERAGE($K$4:K2732)</f>
        <v>2727.0611945767682</v>
      </c>
      <c r="N2732" s="41">
        <f>_xlfn.STDEV.S($K$4:K2732)</f>
        <v>350.47309394916033</v>
      </c>
      <c r="O2732" s="41">
        <f t="shared" si="474"/>
        <v>2713.9061072415129</v>
      </c>
      <c r="P2732" s="41">
        <f t="shared" si="475"/>
        <v>2740.2162819120235</v>
      </c>
      <c r="Q2732" s="11"/>
      <c r="R2732" s="11"/>
      <c r="S2732" s="11"/>
      <c r="T2732" s="11"/>
      <c r="U2732" s="11"/>
      <c r="V2732" s="11"/>
      <c r="W2732" s="11"/>
      <c r="X2732" s="11"/>
      <c r="Y2732" s="11"/>
      <c r="Z2732" s="11"/>
      <c r="AA2732" s="11"/>
      <c r="AB2732" s="11"/>
    </row>
    <row r="2733" spans="2:28" x14ac:dyDescent="0.2">
      <c r="B2733" s="13">
        <f t="shared" si="473"/>
        <v>2730</v>
      </c>
      <c r="C2733" s="12">
        <v>0.26510541336582782</v>
      </c>
      <c r="D2733" s="11">
        <f t="shared" si="465"/>
        <v>18</v>
      </c>
      <c r="E2733" s="11">
        <f t="shared" si="466"/>
        <v>18</v>
      </c>
      <c r="F2733" s="11">
        <f t="shared" si="467"/>
        <v>2700</v>
      </c>
      <c r="G2733" s="12">
        <v>8.2568864515294549E-2</v>
      </c>
      <c r="H2733" s="27">
        <f t="shared" si="468"/>
        <v>0</v>
      </c>
      <c r="I2733" s="11">
        <f t="shared" si="469"/>
        <v>0</v>
      </c>
      <c r="J2733" s="28">
        <f t="shared" si="470"/>
        <v>0</v>
      </c>
      <c r="K2733" s="28">
        <f t="shared" si="471"/>
        <v>2700</v>
      </c>
      <c r="L2733" s="28">
        <f t="shared" si="472"/>
        <v>2730</v>
      </c>
      <c r="M2733" s="41">
        <f>AVERAGE($K$4:K2733)</f>
        <v>2727.0512820512822</v>
      </c>
      <c r="N2733" s="41">
        <f>_xlfn.STDEV.S($K$4:K2733)</f>
        <v>350.40925809262319</v>
      </c>
      <c r="O2733" s="41">
        <f t="shared" si="474"/>
        <v>2713.9010020867709</v>
      </c>
      <c r="P2733" s="41">
        <f t="shared" si="475"/>
        <v>2740.2015620157936</v>
      </c>
      <c r="Q2733" s="11"/>
      <c r="R2733" s="11"/>
      <c r="S2733" s="11"/>
      <c r="T2733" s="11"/>
      <c r="U2733" s="11"/>
      <c r="V2733" s="11"/>
      <c r="W2733" s="11"/>
      <c r="X2733" s="11"/>
      <c r="Y2733" s="11"/>
      <c r="Z2733" s="11"/>
      <c r="AA2733" s="11"/>
      <c r="AB2733" s="11"/>
    </row>
    <row r="2734" spans="2:28" x14ac:dyDescent="0.2">
      <c r="B2734" s="13">
        <f t="shared" si="473"/>
        <v>2731</v>
      </c>
      <c r="C2734" s="12">
        <v>0.73633103367412844</v>
      </c>
      <c r="D2734" s="11">
        <f t="shared" si="465"/>
        <v>21</v>
      </c>
      <c r="E2734" s="11">
        <f t="shared" si="466"/>
        <v>21</v>
      </c>
      <c r="F2734" s="11">
        <f t="shared" si="467"/>
        <v>3150</v>
      </c>
      <c r="G2734" s="12">
        <v>0.66949948843761853</v>
      </c>
      <c r="H2734" s="27">
        <f t="shared" si="468"/>
        <v>3</v>
      </c>
      <c r="I2734" s="11">
        <f t="shared" si="469"/>
        <v>0</v>
      </c>
      <c r="J2734" s="28">
        <f t="shared" si="470"/>
        <v>0</v>
      </c>
      <c r="K2734" s="28">
        <f t="shared" si="471"/>
        <v>3150</v>
      </c>
      <c r="L2734" s="28">
        <f t="shared" si="472"/>
        <v>2731</v>
      </c>
      <c r="M2734" s="41">
        <f>AVERAGE($K$4:K2734)</f>
        <v>2727.2061515928231</v>
      </c>
      <c r="N2734" s="41">
        <f>_xlfn.STDEV.S($K$4:K2734)</f>
        <v>350.43854416554876</v>
      </c>
      <c r="O2734" s="41">
        <f t="shared" si="474"/>
        <v>2714.0571827234958</v>
      </c>
      <c r="P2734" s="41">
        <f t="shared" si="475"/>
        <v>2740.3551204621504</v>
      </c>
      <c r="Q2734" s="11"/>
      <c r="R2734" s="11"/>
      <c r="S2734" s="11"/>
      <c r="T2734" s="11"/>
      <c r="U2734" s="11"/>
      <c r="V2734" s="11"/>
      <c r="W2734" s="11"/>
      <c r="X2734" s="11"/>
      <c r="Y2734" s="11"/>
      <c r="Z2734" s="11"/>
      <c r="AA2734" s="11"/>
      <c r="AB2734" s="11"/>
    </row>
    <row r="2735" spans="2:28" x14ac:dyDescent="0.2">
      <c r="B2735" s="13">
        <f t="shared" si="473"/>
        <v>2732</v>
      </c>
      <c r="C2735" s="12">
        <v>0.71560742003136368</v>
      </c>
      <c r="D2735" s="11">
        <f t="shared" si="465"/>
        <v>21</v>
      </c>
      <c r="E2735" s="11">
        <f t="shared" si="466"/>
        <v>21</v>
      </c>
      <c r="F2735" s="11">
        <f t="shared" si="467"/>
        <v>3150</v>
      </c>
      <c r="G2735" s="12">
        <v>0.99125689741254752</v>
      </c>
      <c r="H2735" s="27">
        <f t="shared" si="468"/>
        <v>6</v>
      </c>
      <c r="I2735" s="11">
        <f t="shared" si="469"/>
        <v>0</v>
      </c>
      <c r="J2735" s="28">
        <f t="shared" si="470"/>
        <v>0</v>
      </c>
      <c r="K2735" s="28">
        <f t="shared" si="471"/>
        <v>3150</v>
      </c>
      <c r="L2735" s="28">
        <f t="shared" si="472"/>
        <v>2732</v>
      </c>
      <c r="M2735" s="41">
        <f>AVERAGE($K$4:K2735)</f>
        <v>2727.360907759883</v>
      </c>
      <c r="N2735" s="41">
        <f>_xlfn.STDEV.S($K$4:K2735)</f>
        <v>350.46773796100007</v>
      </c>
      <c r="O2735" s="41">
        <f t="shared" si="474"/>
        <v>2714.2132525256261</v>
      </c>
      <c r="P2735" s="41">
        <f t="shared" si="475"/>
        <v>2740.50856299414</v>
      </c>
      <c r="Q2735" s="11"/>
      <c r="R2735" s="11"/>
      <c r="S2735" s="11"/>
      <c r="T2735" s="11"/>
      <c r="U2735" s="11"/>
      <c r="V2735" s="11"/>
      <c r="W2735" s="11"/>
      <c r="X2735" s="11"/>
      <c r="Y2735" s="11"/>
      <c r="Z2735" s="11"/>
      <c r="AA2735" s="11"/>
      <c r="AB2735" s="11"/>
    </row>
    <row r="2736" spans="2:28" x14ac:dyDescent="0.2">
      <c r="B2736" s="13">
        <f t="shared" si="473"/>
        <v>2733</v>
      </c>
      <c r="C2736" s="12">
        <v>0.29158211938456302</v>
      </c>
      <c r="D2736" s="11">
        <f t="shared" si="465"/>
        <v>18</v>
      </c>
      <c r="E2736" s="11">
        <f t="shared" si="466"/>
        <v>18</v>
      </c>
      <c r="F2736" s="11">
        <f t="shared" si="467"/>
        <v>2700</v>
      </c>
      <c r="G2736" s="12">
        <v>0.7356251106287075</v>
      </c>
      <c r="H2736" s="27">
        <f t="shared" si="468"/>
        <v>3</v>
      </c>
      <c r="I2736" s="11">
        <f t="shared" si="469"/>
        <v>0</v>
      </c>
      <c r="J2736" s="28">
        <f t="shared" si="470"/>
        <v>0</v>
      </c>
      <c r="K2736" s="28">
        <f t="shared" si="471"/>
        <v>2700</v>
      </c>
      <c r="L2736" s="28">
        <f t="shared" si="472"/>
        <v>2733</v>
      </c>
      <c r="M2736" s="41">
        <f>AVERAGE($K$4:K2736)</f>
        <v>2727.3508964507869</v>
      </c>
      <c r="N2736" s="41">
        <f>_xlfn.STDEV.S($K$4:K2736)</f>
        <v>350.40398171123286</v>
      </c>
      <c r="O2736" s="41">
        <f t="shared" si="474"/>
        <v>2714.2080402740826</v>
      </c>
      <c r="P2736" s="41">
        <f t="shared" si="475"/>
        <v>2740.4937526274912</v>
      </c>
      <c r="Q2736" s="11"/>
      <c r="R2736" s="11"/>
      <c r="S2736" s="11"/>
      <c r="T2736" s="11"/>
      <c r="U2736" s="11"/>
      <c r="V2736" s="11"/>
      <c r="W2736" s="11"/>
      <c r="X2736" s="11"/>
      <c r="Y2736" s="11"/>
      <c r="Z2736" s="11"/>
      <c r="AA2736" s="11"/>
      <c r="AB2736" s="11"/>
    </row>
    <row r="2737" spans="2:28" x14ac:dyDescent="0.2">
      <c r="B2737" s="13">
        <f t="shared" si="473"/>
        <v>2734</v>
      </c>
      <c r="C2737" s="12">
        <v>0.9324617811370649</v>
      </c>
      <c r="D2737" s="11">
        <f t="shared" si="465"/>
        <v>23</v>
      </c>
      <c r="E2737" s="11">
        <f t="shared" si="466"/>
        <v>22</v>
      </c>
      <c r="F2737" s="11">
        <f t="shared" si="467"/>
        <v>3300</v>
      </c>
      <c r="G2737" s="12">
        <v>0.27640010594008702</v>
      </c>
      <c r="H2737" s="27">
        <f t="shared" si="468"/>
        <v>1</v>
      </c>
      <c r="I2737" s="11">
        <f t="shared" si="469"/>
        <v>2</v>
      </c>
      <c r="J2737" s="28">
        <f t="shared" si="470"/>
        <v>1000</v>
      </c>
      <c r="K2737" s="28">
        <f t="shared" si="471"/>
        <v>2300</v>
      </c>
      <c r="L2737" s="28">
        <f t="shared" si="472"/>
        <v>2734</v>
      </c>
      <c r="M2737" s="41">
        <f>AVERAGE($K$4:K2737)</f>
        <v>2727.1945866861743</v>
      </c>
      <c r="N2737" s="41">
        <f>_xlfn.STDEV.S($K$4:K2737)</f>
        <v>350.43519150724342</v>
      </c>
      <c r="O2737" s="41">
        <f t="shared" si="474"/>
        <v>2714.0529660609518</v>
      </c>
      <c r="P2737" s="41">
        <f t="shared" si="475"/>
        <v>2740.3362073113967</v>
      </c>
      <c r="Q2737" s="11"/>
      <c r="R2737" s="11"/>
      <c r="S2737" s="11"/>
      <c r="T2737" s="11"/>
      <c r="U2737" s="11"/>
      <c r="V2737" s="11"/>
      <c r="W2737" s="11"/>
      <c r="X2737" s="11"/>
      <c r="Y2737" s="11"/>
      <c r="Z2737" s="11"/>
      <c r="AA2737" s="11"/>
      <c r="AB2737" s="11"/>
    </row>
    <row r="2738" spans="2:28" x14ac:dyDescent="0.2">
      <c r="B2738" s="13">
        <f t="shared" si="473"/>
        <v>2735</v>
      </c>
      <c r="C2738" s="12">
        <v>0.69804835005856525</v>
      </c>
      <c r="D2738" s="11">
        <f t="shared" si="465"/>
        <v>21</v>
      </c>
      <c r="E2738" s="11">
        <f t="shared" si="466"/>
        <v>21</v>
      </c>
      <c r="F2738" s="11">
        <f t="shared" si="467"/>
        <v>3150</v>
      </c>
      <c r="G2738" s="12">
        <v>0.29400172220334531</v>
      </c>
      <c r="H2738" s="27">
        <f t="shared" si="468"/>
        <v>1</v>
      </c>
      <c r="I2738" s="11">
        <f t="shared" si="469"/>
        <v>1</v>
      </c>
      <c r="J2738" s="28">
        <f t="shared" si="470"/>
        <v>500</v>
      </c>
      <c r="K2738" s="28">
        <f t="shared" si="471"/>
        <v>2650</v>
      </c>
      <c r="L2738" s="28">
        <f t="shared" si="472"/>
        <v>2735</v>
      </c>
      <c r="M2738" s="41">
        <f>AVERAGE($K$4:K2738)</f>
        <v>2727.1663619744058</v>
      </c>
      <c r="N2738" s="41">
        <f>_xlfn.STDEV.S($K$4:K2738)</f>
        <v>350.3742065324671</v>
      </c>
      <c r="O2738" s="41">
        <f t="shared" si="474"/>
        <v>2714.0294327585934</v>
      </c>
      <c r="P2738" s="41">
        <f t="shared" si="475"/>
        <v>2740.3032911902183</v>
      </c>
      <c r="Q2738" s="11"/>
      <c r="R2738" s="11"/>
      <c r="S2738" s="11"/>
      <c r="T2738" s="11"/>
      <c r="U2738" s="11"/>
      <c r="V2738" s="11"/>
      <c r="W2738" s="11"/>
      <c r="X2738" s="11"/>
      <c r="Y2738" s="11"/>
      <c r="Z2738" s="11"/>
      <c r="AA2738" s="11"/>
      <c r="AB2738" s="11"/>
    </row>
    <row r="2739" spans="2:28" x14ac:dyDescent="0.2">
      <c r="B2739" s="13">
        <f t="shared" si="473"/>
        <v>2736</v>
      </c>
      <c r="C2739" s="12">
        <v>2.0613666697177124E-2</v>
      </c>
      <c r="D2739" s="11">
        <f t="shared" si="465"/>
        <v>14</v>
      </c>
      <c r="E2739" s="11">
        <f t="shared" si="466"/>
        <v>14</v>
      </c>
      <c r="F2739" s="11">
        <f t="shared" si="467"/>
        <v>2100</v>
      </c>
      <c r="G2739" s="12">
        <v>0.8481904257504026</v>
      </c>
      <c r="H2739" s="27">
        <f t="shared" si="468"/>
        <v>3</v>
      </c>
      <c r="I2739" s="11">
        <f t="shared" si="469"/>
        <v>0</v>
      </c>
      <c r="J2739" s="28">
        <f t="shared" si="470"/>
        <v>0</v>
      </c>
      <c r="K2739" s="28">
        <f t="shared" si="471"/>
        <v>2100</v>
      </c>
      <c r="L2739" s="28">
        <f t="shared" si="472"/>
        <v>2736</v>
      </c>
      <c r="M2739" s="41">
        <f>AVERAGE($K$4:K2739)</f>
        <v>2726.937134502924</v>
      </c>
      <c r="N2739" s="41">
        <f>_xlfn.STDEV.S($K$4:K2739)</f>
        <v>350.51528179822509</v>
      </c>
      <c r="O2739" s="41">
        <f t="shared" si="474"/>
        <v>2713.7973198801842</v>
      </c>
      <c r="P2739" s="41">
        <f t="shared" si="475"/>
        <v>2740.0769491256638</v>
      </c>
      <c r="Q2739" s="11"/>
      <c r="R2739" s="11"/>
      <c r="S2739" s="11"/>
      <c r="T2739" s="11"/>
      <c r="U2739" s="11"/>
      <c r="V2739" s="11"/>
      <c r="W2739" s="11"/>
      <c r="X2739" s="11"/>
      <c r="Y2739" s="11"/>
      <c r="Z2739" s="11"/>
      <c r="AA2739" s="11"/>
      <c r="AB2739" s="11"/>
    </row>
    <row r="2740" spans="2:28" x14ac:dyDescent="0.2">
      <c r="B2740" s="13">
        <f t="shared" si="473"/>
        <v>2737</v>
      </c>
      <c r="C2740" s="12">
        <v>0.49051563361290929</v>
      </c>
      <c r="D2740" s="11">
        <f t="shared" si="465"/>
        <v>19</v>
      </c>
      <c r="E2740" s="11">
        <f t="shared" si="466"/>
        <v>19</v>
      </c>
      <c r="F2740" s="11">
        <f t="shared" si="467"/>
        <v>2850</v>
      </c>
      <c r="G2740" s="12">
        <v>0.88646151541825036</v>
      </c>
      <c r="H2740" s="27">
        <f t="shared" si="468"/>
        <v>4</v>
      </c>
      <c r="I2740" s="11">
        <f t="shared" si="469"/>
        <v>0</v>
      </c>
      <c r="J2740" s="28">
        <f t="shared" si="470"/>
        <v>0</v>
      </c>
      <c r="K2740" s="28">
        <f t="shared" si="471"/>
        <v>2850</v>
      </c>
      <c r="L2740" s="28">
        <f t="shared" si="472"/>
        <v>2737</v>
      </c>
      <c r="M2740" s="41">
        <f>AVERAGE($K$4:K2740)</f>
        <v>2726.9820971867007</v>
      </c>
      <c r="N2740" s="41">
        <f>_xlfn.STDEV.S($K$4:K2740)</f>
        <v>350.45911414620616</v>
      </c>
      <c r="O2740" s="41">
        <f t="shared" si="474"/>
        <v>2713.846790493184</v>
      </c>
      <c r="P2740" s="41">
        <f t="shared" si="475"/>
        <v>2740.1174038802174</v>
      </c>
      <c r="Q2740" s="11"/>
      <c r="R2740" s="11"/>
      <c r="S2740" s="11"/>
      <c r="T2740" s="11"/>
      <c r="U2740" s="11"/>
      <c r="V2740" s="11"/>
      <c r="W2740" s="11"/>
      <c r="X2740" s="11"/>
      <c r="Y2740" s="11"/>
      <c r="Z2740" s="11"/>
      <c r="AA2740" s="11"/>
      <c r="AB2740" s="11"/>
    </row>
    <row r="2741" spans="2:28" x14ac:dyDescent="0.2">
      <c r="B2741" s="13">
        <f t="shared" si="473"/>
        <v>2738</v>
      </c>
      <c r="C2741" s="12">
        <v>0.87542572930789597</v>
      </c>
      <c r="D2741" s="11">
        <f t="shared" si="465"/>
        <v>22</v>
      </c>
      <c r="E2741" s="11">
        <f t="shared" si="466"/>
        <v>22</v>
      </c>
      <c r="F2741" s="11">
        <f t="shared" si="467"/>
        <v>3300</v>
      </c>
      <c r="G2741" s="12">
        <v>9.910376839091628E-2</v>
      </c>
      <c r="H2741" s="27">
        <f t="shared" si="468"/>
        <v>1</v>
      </c>
      <c r="I2741" s="11">
        <f t="shared" si="469"/>
        <v>2</v>
      </c>
      <c r="J2741" s="28">
        <f t="shared" si="470"/>
        <v>1000</v>
      </c>
      <c r="K2741" s="28">
        <f t="shared" si="471"/>
        <v>2300</v>
      </c>
      <c r="L2741" s="28">
        <f t="shared" si="472"/>
        <v>2738</v>
      </c>
      <c r="M2741" s="41">
        <f>AVERAGE($K$4:K2741)</f>
        <v>2726.8261504747993</v>
      </c>
      <c r="N2741" s="41">
        <f>_xlfn.STDEV.S($K$4:K2741)</f>
        <v>350.49008917725814</v>
      </c>
      <c r="O2741" s="41">
        <f t="shared" si="474"/>
        <v>2713.6920840878847</v>
      </c>
      <c r="P2741" s="41">
        <f t="shared" si="475"/>
        <v>2739.9602168617139</v>
      </c>
      <c r="Q2741" s="11"/>
      <c r="R2741" s="11"/>
      <c r="S2741" s="11"/>
      <c r="T2741" s="11"/>
      <c r="U2741" s="11"/>
      <c r="V2741" s="11"/>
      <c r="W2741" s="11"/>
      <c r="X2741" s="11"/>
      <c r="Y2741" s="11"/>
      <c r="Z2741" s="11"/>
      <c r="AA2741" s="11"/>
      <c r="AB2741" s="11"/>
    </row>
    <row r="2742" spans="2:28" x14ac:dyDescent="0.2">
      <c r="B2742" s="13">
        <f t="shared" si="473"/>
        <v>2739</v>
      </c>
      <c r="C2742" s="12">
        <v>0.79124686440288738</v>
      </c>
      <c r="D2742" s="11">
        <f t="shared" si="465"/>
        <v>21</v>
      </c>
      <c r="E2742" s="11">
        <f t="shared" si="466"/>
        <v>21</v>
      </c>
      <c r="F2742" s="11">
        <f t="shared" si="467"/>
        <v>3150</v>
      </c>
      <c r="G2742" s="12">
        <v>9.8517837954765763E-3</v>
      </c>
      <c r="H2742" s="27">
        <f t="shared" si="468"/>
        <v>0</v>
      </c>
      <c r="I2742" s="11">
        <f t="shared" si="469"/>
        <v>2</v>
      </c>
      <c r="J2742" s="28">
        <f t="shared" si="470"/>
        <v>1000</v>
      </c>
      <c r="K2742" s="28">
        <f t="shared" si="471"/>
        <v>2150</v>
      </c>
      <c r="L2742" s="28">
        <f t="shared" si="472"/>
        <v>2739</v>
      </c>
      <c r="M2742" s="41">
        <f>AVERAGE($K$4:K2742)</f>
        <v>2726.6155531215772</v>
      </c>
      <c r="N2742" s="41">
        <f>_xlfn.STDEV.S($K$4:K2742)</f>
        <v>350.59936480399256</v>
      </c>
      <c r="O2742" s="41">
        <f t="shared" si="474"/>
        <v>2713.4797924933951</v>
      </c>
      <c r="P2742" s="41">
        <f t="shared" si="475"/>
        <v>2739.7513137497594</v>
      </c>
      <c r="Q2742" s="11"/>
      <c r="R2742" s="11"/>
      <c r="S2742" s="11"/>
      <c r="T2742" s="11"/>
      <c r="U2742" s="11"/>
      <c r="V2742" s="11"/>
      <c r="W2742" s="11"/>
      <c r="X2742" s="11"/>
      <c r="Y2742" s="11"/>
      <c r="Z2742" s="11"/>
      <c r="AA2742" s="11"/>
      <c r="AB2742" s="11"/>
    </row>
    <row r="2743" spans="2:28" x14ac:dyDescent="0.2">
      <c r="B2743" s="13">
        <f t="shared" si="473"/>
        <v>2740</v>
      </c>
      <c r="C2743" s="12">
        <v>0.56490530540085859</v>
      </c>
      <c r="D2743" s="11">
        <f t="shared" si="465"/>
        <v>20</v>
      </c>
      <c r="E2743" s="11">
        <f t="shared" si="466"/>
        <v>20</v>
      </c>
      <c r="F2743" s="11">
        <f t="shared" si="467"/>
        <v>3000</v>
      </c>
      <c r="G2743" s="12">
        <v>0.99764865659151791</v>
      </c>
      <c r="H2743" s="27">
        <f t="shared" si="468"/>
        <v>7</v>
      </c>
      <c r="I2743" s="11">
        <f t="shared" si="469"/>
        <v>0</v>
      </c>
      <c r="J2743" s="28">
        <f t="shared" si="470"/>
        <v>0</v>
      </c>
      <c r="K2743" s="28">
        <f t="shared" si="471"/>
        <v>3000</v>
      </c>
      <c r="L2743" s="28">
        <f t="shared" si="472"/>
        <v>2740</v>
      </c>
      <c r="M2743" s="41">
        <f>AVERAGE($K$4:K2743)</f>
        <v>2726.7153284671531</v>
      </c>
      <c r="N2743" s="41">
        <f>_xlfn.STDEV.S($K$4:K2743)</f>
        <v>350.57426312725181</v>
      </c>
      <c r="O2743" s="41">
        <f t="shared" si="474"/>
        <v>2713.5829075171946</v>
      </c>
      <c r="P2743" s="41">
        <f t="shared" si="475"/>
        <v>2739.8477494171116</v>
      </c>
      <c r="Q2743" s="11"/>
      <c r="R2743" s="11"/>
      <c r="S2743" s="11"/>
      <c r="T2743" s="11"/>
      <c r="U2743" s="11"/>
      <c r="V2743" s="11"/>
      <c r="W2743" s="11"/>
      <c r="X2743" s="11"/>
      <c r="Y2743" s="11"/>
      <c r="Z2743" s="11"/>
      <c r="AA2743" s="11"/>
      <c r="AB2743" s="11"/>
    </row>
    <row r="2744" spans="2:28" x14ac:dyDescent="0.2">
      <c r="B2744" s="13">
        <f t="shared" si="473"/>
        <v>2741</v>
      </c>
      <c r="C2744" s="12">
        <v>0.9269534179561475</v>
      </c>
      <c r="D2744" s="11">
        <f t="shared" si="465"/>
        <v>23</v>
      </c>
      <c r="E2744" s="11">
        <f t="shared" si="466"/>
        <v>22</v>
      </c>
      <c r="F2744" s="11">
        <f t="shared" si="467"/>
        <v>3300</v>
      </c>
      <c r="G2744" s="12">
        <v>0.67472538107188773</v>
      </c>
      <c r="H2744" s="27">
        <f t="shared" si="468"/>
        <v>3</v>
      </c>
      <c r="I2744" s="11">
        <f t="shared" si="469"/>
        <v>0</v>
      </c>
      <c r="J2744" s="28">
        <f t="shared" si="470"/>
        <v>0</v>
      </c>
      <c r="K2744" s="28">
        <f t="shared" si="471"/>
        <v>3300</v>
      </c>
      <c r="L2744" s="28">
        <f t="shared" si="472"/>
        <v>2741</v>
      </c>
      <c r="M2744" s="41">
        <f>AVERAGE($K$4:K2744)</f>
        <v>2726.9244801167456</v>
      </c>
      <c r="N2744" s="41">
        <f>_xlfn.STDEV.S($K$4:K2744)</f>
        <v>350.68128342248542</v>
      </c>
      <c r="O2744" s="41">
        <f t="shared" si="474"/>
        <v>2713.7904488362037</v>
      </c>
      <c r="P2744" s="41">
        <f t="shared" si="475"/>
        <v>2740.0585113972875</v>
      </c>
      <c r="Q2744" s="11"/>
      <c r="R2744" s="11"/>
      <c r="S2744" s="11"/>
      <c r="T2744" s="11"/>
      <c r="U2744" s="11"/>
      <c r="V2744" s="11"/>
      <c r="W2744" s="11"/>
      <c r="X2744" s="11"/>
      <c r="Y2744" s="11"/>
      <c r="Z2744" s="11"/>
      <c r="AA2744" s="11"/>
      <c r="AB2744" s="11"/>
    </row>
    <row r="2745" spans="2:28" x14ac:dyDescent="0.2">
      <c r="B2745" s="13">
        <f t="shared" si="473"/>
        <v>2742</v>
      </c>
      <c r="C2745" s="12">
        <v>0.89160291027126248</v>
      </c>
      <c r="D2745" s="11">
        <f t="shared" si="465"/>
        <v>22</v>
      </c>
      <c r="E2745" s="11">
        <f t="shared" si="466"/>
        <v>22</v>
      </c>
      <c r="F2745" s="11">
        <f t="shared" si="467"/>
        <v>3300</v>
      </c>
      <c r="G2745" s="12">
        <v>0.60602512204974424</v>
      </c>
      <c r="H2745" s="27">
        <f t="shared" si="468"/>
        <v>2</v>
      </c>
      <c r="I2745" s="11">
        <f t="shared" si="469"/>
        <v>1</v>
      </c>
      <c r="J2745" s="28">
        <f t="shared" si="470"/>
        <v>500</v>
      </c>
      <c r="K2745" s="28">
        <f t="shared" si="471"/>
        <v>2800</v>
      </c>
      <c r="L2745" s="28">
        <f t="shared" si="472"/>
        <v>2742</v>
      </c>
      <c r="M2745" s="41">
        <f>AVERAGE($K$4:K2745)</f>
        <v>2726.9511305616338</v>
      </c>
      <c r="N2745" s="41">
        <f>_xlfn.STDEV.S($K$4:K2745)</f>
        <v>350.62008522510541</v>
      </c>
      <c r="O2745" s="41">
        <f t="shared" si="474"/>
        <v>2713.8217882212152</v>
      </c>
      <c r="P2745" s="41">
        <f t="shared" si="475"/>
        <v>2740.0804729020524</v>
      </c>
      <c r="Q2745" s="11"/>
      <c r="R2745" s="11"/>
      <c r="S2745" s="11"/>
      <c r="T2745" s="11"/>
      <c r="U2745" s="11"/>
      <c r="V2745" s="11"/>
      <c r="W2745" s="11"/>
      <c r="X2745" s="11"/>
      <c r="Y2745" s="11"/>
      <c r="Z2745" s="11"/>
      <c r="AA2745" s="11"/>
      <c r="AB2745" s="11"/>
    </row>
    <row r="2746" spans="2:28" x14ac:dyDescent="0.2">
      <c r="B2746" s="13">
        <f t="shared" si="473"/>
        <v>2743</v>
      </c>
      <c r="C2746" s="12">
        <v>0.61528942480244075</v>
      </c>
      <c r="D2746" s="11">
        <f t="shared" si="465"/>
        <v>20</v>
      </c>
      <c r="E2746" s="11">
        <f t="shared" si="466"/>
        <v>20</v>
      </c>
      <c r="F2746" s="11">
        <f t="shared" si="467"/>
        <v>3000</v>
      </c>
      <c r="G2746" s="12">
        <v>0.14781322498041616</v>
      </c>
      <c r="H2746" s="27">
        <f t="shared" si="468"/>
        <v>1</v>
      </c>
      <c r="I2746" s="11">
        <f t="shared" si="469"/>
        <v>0</v>
      </c>
      <c r="J2746" s="28">
        <f t="shared" si="470"/>
        <v>0</v>
      </c>
      <c r="K2746" s="28">
        <f t="shared" si="471"/>
        <v>3000</v>
      </c>
      <c r="L2746" s="28">
        <f t="shared" si="472"/>
        <v>2743</v>
      </c>
      <c r="M2746" s="41">
        <f>AVERAGE($K$4:K2746)</f>
        <v>2727.0506744440395</v>
      </c>
      <c r="N2746" s="41">
        <f>_xlfn.STDEV.S($K$4:K2746)</f>
        <v>350.59490961477849</v>
      </c>
      <c r="O2746" s="41">
        <f t="shared" si="474"/>
        <v>2713.9246702372475</v>
      </c>
      <c r="P2746" s="41">
        <f t="shared" si="475"/>
        <v>2740.1766786508315</v>
      </c>
      <c r="Q2746" s="11"/>
      <c r="R2746" s="11"/>
      <c r="S2746" s="11"/>
      <c r="T2746" s="11"/>
      <c r="U2746" s="11"/>
      <c r="V2746" s="11"/>
      <c r="W2746" s="11"/>
      <c r="X2746" s="11"/>
      <c r="Y2746" s="11"/>
      <c r="Z2746" s="11"/>
      <c r="AA2746" s="11"/>
      <c r="AB2746" s="11"/>
    </row>
    <row r="2747" spans="2:28" x14ac:dyDescent="0.2">
      <c r="B2747" s="13">
        <f t="shared" si="473"/>
        <v>2744</v>
      </c>
      <c r="C2747" s="12">
        <v>0.20315011539206373</v>
      </c>
      <c r="D2747" s="11">
        <f t="shared" si="465"/>
        <v>17</v>
      </c>
      <c r="E2747" s="11">
        <f t="shared" si="466"/>
        <v>17</v>
      </c>
      <c r="F2747" s="11">
        <f t="shared" si="467"/>
        <v>2550</v>
      </c>
      <c r="G2747" s="12">
        <v>0.41034688453294355</v>
      </c>
      <c r="H2747" s="27">
        <f t="shared" si="468"/>
        <v>1</v>
      </c>
      <c r="I2747" s="11">
        <f t="shared" si="469"/>
        <v>0</v>
      </c>
      <c r="J2747" s="28">
        <f t="shared" si="470"/>
        <v>0</v>
      </c>
      <c r="K2747" s="28">
        <f t="shared" si="471"/>
        <v>2550</v>
      </c>
      <c r="L2747" s="28">
        <f t="shared" si="472"/>
        <v>2744</v>
      </c>
      <c r="M2747" s="41">
        <f>AVERAGE($K$4:K2747)</f>
        <v>2726.9861516034985</v>
      </c>
      <c r="N2747" s="41">
        <f>_xlfn.STDEV.S($K$4:K2747)</f>
        <v>350.54729121886419</v>
      </c>
      <c r="O2747" s="41">
        <f t="shared" si="474"/>
        <v>2713.8643239630928</v>
      </c>
      <c r="P2747" s="41">
        <f t="shared" si="475"/>
        <v>2740.1079792439041</v>
      </c>
      <c r="Q2747" s="11"/>
      <c r="R2747" s="11"/>
      <c r="S2747" s="11"/>
      <c r="T2747" s="11"/>
      <c r="U2747" s="11"/>
      <c r="V2747" s="11"/>
      <c r="W2747" s="11"/>
      <c r="X2747" s="11"/>
      <c r="Y2747" s="11"/>
      <c r="Z2747" s="11"/>
      <c r="AA2747" s="11"/>
      <c r="AB2747" s="11"/>
    </row>
    <row r="2748" spans="2:28" x14ac:dyDescent="0.2">
      <c r="B2748" s="13">
        <f t="shared" si="473"/>
        <v>2745</v>
      </c>
      <c r="C2748" s="12">
        <v>0.95935602333915615</v>
      </c>
      <c r="D2748" s="11">
        <f t="shared" si="465"/>
        <v>24</v>
      </c>
      <c r="E2748" s="11">
        <f t="shared" si="466"/>
        <v>22</v>
      </c>
      <c r="F2748" s="11">
        <f t="shared" si="467"/>
        <v>3300</v>
      </c>
      <c r="G2748" s="12">
        <v>0.56722920281769251</v>
      </c>
      <c r="H2748" s="27">
        <f t="shared" si="468"/>
        <v>2</v>
      </c>
      <c r="I2748" s="11">
        <f t="shared" si="469"/>
        <v>1</v>
      </c>
      <c r="J2748" s="28">
        <f t="shared" si="470"/>
        <v>500</v>
      </c>
      <c r="K2748" s="28">
        <f t="shared" si="471"/>
        <v>2800</v>
      </c>
      <c r="L2748" s="28">
        <f t="shared" si="472"/>
        <v>2745</v>
      </c>
      <c r="M2748" s="41">
        <f>AVERAGE($K$4:K2748)</f>
        <v>2727.0127504553734</v>
      </c>
      <c r="N2748" s="41">
        <f>_xlfn.STDEV.S($K$4:K2748)</f>
        <v>350.48618073187106</v>
      </c>
      <c r="O2748" s="41">
        <f t="shared" si="474"/>
        <v>2713.8956023711617</v>
      </c>
      <c r="P2748" s="41">
        <f t="shared" si="475"/>
        <v>2740.1298985395852</v>
      </c>
      <c r="Q2748" s="11"/>
      <c r="R2748" s="11"/>
      <c r="S2748" s="11"/>
      <c r="T2748" s="11"/>
      <c r="U2748" s="11"/>
      <c r="V2748" s="11"/>
      <c r="W2748" s="11"/>
      <c r="X2748" s="11"/>
      <c r="Y2748" s="11"/>
      <c r="Z2748" s="11"/>
      <c r="AA2748" s="11"/>
      <c r="AB2748" s="11"/>
    </row>
    <row r="2749" spans="2:28" x14ac:dyDescent="0.2">
      <c r="B2749" s="13">
        <f t="shared" si="473"/>
        <v>2746</v>
      </c>
      <c r="C2749" s="12">
        <v>0.79525166465575303</v>
      </c>
      <c r="D2749" s="11">
        <f t="shared" si="465"/>
        <v>21</v>
      </c>
      <c r="E2749" s="11">
        <f t="shared" si="466"/>
        <v>21</v>
      </c>
      <c r="F2749" s="11">
        <f t="shared" si="467"/>
        <v>3150</v>
      </c>
      <c r="G2749" s="12">
        <v>0.37281799971961938</v>
      </c>
      <c r="H2749" s="27">
        <f t="shared" si="468"/>
        <v>2</v>
      </c>
      <c r="I2749" s="11">
        <f t="shared" si="469"/>
        <v>0</v>
      </c>
      <c r="J2749" s="28">
        <f t="shared" si="470"/>
        <v>0</v>
      </c>
      <c r="K2749" s="28">
        <f t="shared" si="471"/>
        <v>3150</v>
      </c>
      <c r="L2749" s="28">
        <f t="shared" si="472"/>
        <v>2746</v>
      </c>
      <c r="M2749" s="41">
        <f>AVERAGE($K$4:K2749)</f>
        <v>2727.1667880553532</v>
      </c>
      <c r="N2749" s="41">
        <f>_xlfn.STDEV.S($K$4:K2749)</f>
        <v>350.51528948724211</v>
      </c>
      <c r="O2749" s="41">
        <f t="shared" si="474"/>
        <v>2714.0509414935509</v>
      </c>
      <c r="P2749" s="41">
        <f t="shared" si="475"/>
        <v>2740.2826346171555</v>
      </c>
      <c r="Q2749" s="11"/>
      <c r="R2749" s="11"/>
      <c r="S2749" s="11"/>
      <c r="T2749" s="11"/>
      <c r="U2749" s="11"/>
      <c r="V2749" s="11"/>
      <c r="W2749" s="11"/>
      <c r="X2749" s="11"/>
      <c r="Y2749" s="11"/>
      <c r="Z2749" s="11"/>
      <c r="AA2749" s="11"/>
      <c r="AB2749" s="11"/>
    </row>
    <row r="2750" spans="2:28" x14ac:dyDescent="0.2">
      <c r="B2750" s="13">
        <f t="shared" si="473"/>
        <v>2747</v>
      </c>
      <c r="C2750" s="12">
        <v>0.32276325055289068</v>
      </c>
      <c r="D2750" s="11">
        <f t="shared" si="465"/>
        <v>18</v>
      </c>
      <c r="E2750" s="11">
        <f t="shared" si="466"/>
        <v>18</v>
      </c>
      <c r="F2750" s="11">
        <f t="shared" si="467"/>
        <v>2700</v>
      </c>
      <c r="G2750" s="12">
        <v>0.96888798597667669</v>
      </c>
      <c r="H2750" s="27">
        <f t="shared" si="468"/>
        <v>4</v>
      </c>
      <c r="I2750" s="11">
        <f t="shared" si="469"/>
        <v>0</v>
      </c>
      <c r="J2750" s="28">
        <f t="shared" si="470"/>
        <v>0</v>
      </c>
      <c r="K2750" s="28">
        <f t="shared" si="471"/>
        <v>2700</v>
      </c>
      <c r="L2750" s="28">
        <f t="shared" si="472"/>
        <v>2747</v>
      </c>
      <c r="M2750" s="41">
        <f>AVERAGE($K$4:K2750)</f>
        <v>2727.1568984346559</v>
      </c>
      <c r="N2750" s="41">
        <f>_xlfn.STDEV.S($K$4:K2750)</f>
        <v>350.45184410826465</v>
      </c>
      <c r="O2750" s="41">
        <f t="shared" si="474"/>
        <v>2714.0458151151352</v>
      </c>
      <c r="P2750" s="41">
        <f t="shared" si="475"/>
        <v>2740.2679817541766</v>
      </c>
      <c r="Q2750" s="11"/>
      <c r="R2750" s="11"/>
      <c r="S2750" s="11"/>
      <c r="T2750" s="11"/>
      <c r="U2750" s="11"/>
      <c r="V2750" s="11"/>
      <c r="W2750" s="11"/>
      <c r="X2750" s="11"/>
      <c r="Y2750" s="11"/>
      <c r="Z2750" s="11"/>
      <c r="AA2750" s="11"/>
      <c r="AB2750" s="11"/>
    </row>
    <row r="2751" spans="2:28" x14ac:dyDescent="0.2">
      <c r="B2751" s="13">
        <f t="shared" si="473"/>
        <v>2748</v>
      </c>
      <c r="C2751" s="12">
        <v>0.55756219219545766</v>
      </c>
      <c r="D2751" s="11">
        <f t="shared" si="465"/>
        <v>20</v>
      </c>
      <c r="E2751" s="11">
        <f t="shared" si="466"/>
        <v>20</v>
      </c>
      <c r="F2751" s="11">
        <f t="shared" si="467"/>
        <v>3000</v>
      </c>
      <c r="G2751" s="12">
        <v>0.48713290267798781</v>
      </c>
      <c r="H2751" s="27">
        <f t="shared" si="468"/>
        <v>2</v>
      </c>
      <c r="I2751" s="11">
        <f t="shared" si="469"/>
        <v>0</v>
      </c>
      <c r="J2751" s="28">
        <f t="shared" si="470"/>
        <v>0</v>
      </c>
      <c r="K2751" s="28">
        <f t="shared" si="471"/>
        <v>3000</v>
      </c>
      <c r="L2751" s="28">
        <f t="shared" si="472"/>
        <v>2748</v>
      </c>
      <c r="M2751" s="41">
        <f>AVERAGE($K$4:K2751)</f>
        <v>2727.2561863173219</v>
      </c>
      <c r="N2751" s="41">
        <f>_xlfn.STDEV.S($K$4:K2751)</f>
        <v>350.42670522562446</v>
      </c>
      <c r="O2751" s="41">
        <f t="shared" si="474"/>
        <v>2714.1484312105031</v>
      </c>
      <c r="P2751" s="41">
        <f t="shared" si="475"/>
        <v>2740.3639414241406</v>
      </c>
      <c r="Q2751" s="11"/>
      <c r="R2751" s="11"/>
      <c r="S2751" s="11"/>
      <c r="T2751" s="11"/>
      <c r="U2751" s="11"/>
      <c r="V2751" s="11"/>
      <c r="W2751" s="11"/>
      <c r="X2751" s="11"/>
      <c r="Y2751" s="11"/>
      <c r="Z2751" s="11"/>
      <c r="AA2751" s="11"/>
      <c r="AB2751" s="11"/>
    </row>
    <row r="2752" spans="2:28" x14ac:dyDescent="0.2">
      <c r="B2752" s="13">
        <f t="shared" si="473"/>
        <v>2749</v>
      </c>
      <c r="C2752" s="12">
        <v>0.76710551009215022</v>
      </c>
      <c r="D2752" s="11">
        <f t="shared" si="465"/>
        <v>21</v>
      </c>
      <c r="E2752" s="11">
        <f t="shared" si="466"/>
        <v>21</v>
      </c>
      <c r="F2752" s="11">
        <f t="shared" si="467"/>
        <v>3150</v>
      </c>
      <c r="G2752" s="12">
        <v>0.19698470889662134</v>
      </c>
      <c r="H2752" s="27">
        <f t="shared" si="468"/>
        <v>1</v>
      </c>
      <c r="I2752" s="11">
        <f t="shared" si="469"/>
        <v>1</v>
      </c>
      <c r="J2752" s="28">
        <f t="shared" si="470"/>
        <v>500</v>
      </c>
      <c r="K2752" s="28">
        <f t="shared" si="471"/>
        <v>2650</v>
      </c>
      <c r="L2752" s="28">
        <f t="shared" si="472"/>
        <v>2749</v>
      </c>
      <c r="M2752" s="41">
        <f>AVERAGE($K$4:K2752)</f>
        <v>2727.2280829392507</v>
      </c>
      <c r="N2752" s="41">
        <f>_xlfn.STDEV.S($K$4:K2752)</f>
        <v>350.36603753659733</v>
      </c>
      <c r="O2752" s="41">
        <f t="shared" si="474"/>
        <v>2714.1249831160476</v>
      </c>
      <c r="P2752" s="41">
        <f t="shared" si="475"/>
        <v>2740.3311827624539</v>
      </c>
      <c r="Q2752" s="11"/>
      <c r="R2752" s="11"/>
      <c r="S2752" s="11"/>
      <c r="T2752" s="11"/>
      <c r="U2752" s="11"/>
      <c r="V2752" s="11"/>
      <c r="W2752" s="11"/>
      <c r="X2752" s="11"/>
      <c r="Y2752" s="11"/>
      <c r="Z2752" s="11"/>
      <c r="AA2752" s="11"/>
      <c r="AB2752" s="11"/>
    </row>
    <row r="2753" spans="2:28" x14ac:dyDescent="0.2">
      <c r="B2753" s="13">
        <f t="shared" si="473"/>
        <v>2750</v>
      </c>
      <c r="C2753" s="12">
        <v>0.97455404033227089</v>
      </c>
      <c r="D2753" s="11">
        <f t="shared" si="465"/>
        <v>24</v>
      </c>
      <c r="E2753" s="11">
        <f t="shared" si="466"/>
        <v>22</v>
      </c>
      <c r="F2753" s="11">
        <f t="shared" si="467"/>
        <v>3300</v>
      </c>
      <c r="G2753" s="12">
        <v>0.23781252172599321</v>
      </c>
      <c r="H2753" s="27">
        <f t="shared" si="468"/>
        <v>1</v>
      </c>
      <c r="I2753" s="11">
        <f t="shared" si="469"/>
        <v>2</v>
      </c>
      <c r="J2753" s="28">
        <f t="shared" si="470"/>
        <v>1000</v>
      </c>
      <c r="K2753" s="28">
        <f t="shared" si="471"/>
        <v>2300</v>
      </c>
      <c r="L2753" s="28">
        <f t="shared" si="472"/>
        <v>2750</v>
      </c>
      <c r="M2753" s="41">
        <f>AVERAGE($K$4:K2753)</f>
        <v>2727.0727272727272</v>
      </c>
      <c r="N2753" s="41">
        <f>_xlfn.STDEV.S($K$4:K2753)</f>
        <v>350.39702859480684</v>
      </c>
      <c r="O2753" s="41">
        <f t="shared" si="474"/>
        <v>2713.9708533454022</v>
      </c>
      <c r="P2753" s="41">
        <f t="shared" si="475"/>
        <v>2740.1746012000522</v>
      </c>
      <c r="Q2753" s="11"/>
      <c r="R2753" s="11"/>
      <c r="S2753" s="11"/>
      <c r="T2753" s="11"/>
      <c r="U2753" s="11"/>
      <c r="V2753" s="11"/>
      <c r="W2753" s="11"/>
      <c r="X2753" s="11"/>
      <c r="Y2753" s="11"/>
      <c r="Z2753" s="11"/>
      <c r="AA2753" s="11"/>
      <c r="AB2753" s="11"/>
    </row>
    <row r="2754" spans="2:28" x14ac:dyDescent="0.2">
      <c r="B2754" s="13">
        <f t="shared" si="473"/>
        <v>2751</v>
      </c>
      <c r="C2754" s="12">
        <v>0.63513281730001292</v>
      </c>
      <c r="D2754" s="11">
        <f t="shared" si="465"/>
        <v>20</v>
      </c>
      <c r="E2754" s="11">
        <f t="shared" si="466"/>
        <v>20</v>
      </c>
      <c r="F2754" s="11">
        <f t="shared" si="467"/>
        <v>3000</v>
      </c>
      <c r="G2754" s="12">
        <v>0.21042585873613817</v>
      </c>
      <c r="H2754" s="27">
        <f t="shared" si="468"/>
        <v>1</v>
      </c>
      <c r="I2754" s="11">
        <f t="shared" si="469"/>
        <v>0</v>
      </c>
      <c r="J2754" s="28">
        <f t="shared" si="470"/>
        <v>0</v>
      </c>
      <c r="K2754" s="28">
        <f t="shared" si="471"/>
        <v>3000</v>
      </c>
      <c r="L2754" s="28">
        <f t="shared" si="472"/>
        <v>2751</v>
      </c>
      <c r="M2754" s="41">
        <f>AVERAGE($K$4:K2754)</f>
        <v>2727.1719374772811</v>
      </c>
      <c r="N2754" s="41">
        <f>_xlfn.STDEV.S($K$4:K2754)</f>
        <v>350.37195698990445</v>
      </c>
      <c r="O2754" s="41">
        <f t="shared" si="474"/>
        <v>2714.0733844521824</v>
      </c>
      <c r="P2754" s="41">
        <f t="shared" si="475"/>
        <v>2740.2704905023797</v>
      </c>
      <c r="Q2754" s="11"/>
      <c r="R2754" s="11"/>
      <c r="S2754" s="11"/>
      <c r="T2754" s="11"/>
      <c r="U2754" s="11"/>
      <c r="V2754" s="11"/>
      <c r="W2754" s="11"/>
      <c r="X2754" s="11"/>
      <c r="Y2754" s="11"/>
      <c r="Z2754" s="11"/>
      <c r="AA2754" s="11"/>
      <c r="AB2754" s="11"/>
    </row>
    <row r="2755" spans="2:28" x14ac:dyDescent="0.2">
      <c r="B2755" s="13">
        <f t="shared" si="473"/>
        <v>2752</v>
      </c>
      <c r="C2755" s="12">
        <v>0.40689179490381022</v>
      </c>
      <c r="D2755" s="11">
        <f t="shared" si="465"/>
        <v>19</v>
      </c>
      <c r="E2755" s="11">
        <f t="shared" si="466"/>
        <v>19</v>
      </c>
      <c r="F2755" s="11">
        <f t="shared" si="467"/>
        <v>2850</v>
      </c>
      <c r="G2755" s="12">
        <v>0.60068637767333599</v>
      </c>
      <c r="H2755" s="27">
        <f t="shared" si="468"/>
        <v>2</v>
      </c>
      <c r="I2755" s="11">
        <f t="shared" si="469"/>
        <v>0</v>
      </c>
      <c r="J2755" s="28">
        <f t="shared" si="470"/>
        <v>0</v>
      </c>
      <c r="K2755" s="28">
        <f t="shared" si="471"/>
        <v>2850</v>
      </c>
      <c r="L2755" s="28">
        <f t="shared" si="472"/>
        <v>2752</v>
      </c>
      <c r="M2755" s="41">
        <f>AVERAGE($K$4:K2755)</f>
        <v>2727.2165697674418</v>
      </c>
      <c r="N2755" s="41">
        <f>_xlfn.STDEV.S($K$4:K2755)</f>
        <v>350.31609495531302</v>
      </c>
      <c r="O2755" s="41">
        <f t="shared" si="474"/>
        <v>2714.1224868850418</v>
      </c>
      <c r="P2755" s="41">
        <f t="shared" si="475"/>
        <v>2740.3106526498418</v>
      </c>
      <c r="Q2755" s="11"/>
      <c r="R2755" s="11"/>
      <c r="S2755" s="11"/>
      <c r="T2755" s="11"/>
      <c r="U2755" s="11"/>
      <c r="V2755" s="11"/>
      <c r="W2755" s="11"/>
      <c r="X2755" s="11"/>
      <c r="Y2755" s="11"/>
      <c r="Z2755" s="11"/>
      <c r="AA2755" s="11"/>
      <c r="AB2755" s="11"/>
    </row>
    <row r="2756" spans="2:28" x14ac:dyDescent="0.2">
      <c r="B2756" s="13">
        <f t="shared" si="473"/>
        <v>2753</v>
      </c>
      <c r="C2756" s="12">
        <v>9.4188006915595479E-2</v>
      </c>
      <c r="D2756" s="11">
        <f t="shared" si="465"/>
        <v>16</v>
      </c>
      <c r="E2756" s="11">
        <f t="shared" si="466"/>
        <v>16</v>
      </c>
      <c r="F2756" s="11">
        <f t="shared" si="467"/>
        <v>2400</v>
      </c>
      <c r="G2756" s="12">
        <v>0.42059934090167161</v>
      </c>
      <c r="H2756" s="27">
        <f t="shared" si="468"/>
        <v>1</v>
      </c>
      <c r="I2756" s="11">
        <f t="shared" si="469"/>
        <v>0</v>
      </c>
      <c r="J2756" s="28">
        <f t="shared" si="470"/>
        <v>0</v>
      </c>
      <c r="K2756" s="28">
        <f t="shared" si="471"/>
        <v>2400</v>
      </c>
      <c r="L2756" s="28">
        <f t="shared" si="472"/>
        <v>2753</v>
      </c>
      <c r="M2756" s="41">
        <f>AVERAGE($K$4:K2756)</f>
        <v>2727.0977115873593</v>
      </c>
      <c r="N2756" s="41">
        <f>_xlfn.STDEV.S($K$4:K2756)</f>
        <v>350.30795770429398</v>
      </c>
      <c r="O2756" s="41">
        <f t="shared" si="474"/>
        <v>2714.0063132609957</v>
      </c>
      <c r="P2756" s="41">
        <f t="shared" si="475"/>
        <v>2740.1891099137229</v>
      </c>
      <c r="Q2756" s="11"/>
      <c r="R2756" s="11"/>
      <c r="S2756" s="11"/>
      <c r="T2756" s="11"/>
      <c r="U2756" s="11"/>
      <c r="V2756" s="11"/>
      <c r="W2756" s="11"/>
      <c r="X2756" s="11"/>
      <c r="Y2756" s="11"/>
      <c r="Z2756" s="11"/>
      <c r="AA2756" s="11"/>
      <c r="AB2756" s="11"/>
    </row>
    <row r="2757" spans="2:28" x14ac:dyDescent="0.2">
      <c r="B2757" s="13">
        <f t="shared" si="473"/>
        <v>2754</v>
      </c>
      <c r="C2757" s="12">
        <v>0.5830535155215586</v>
      </c>
      <c r="D2757" s="11">
        <f t="shared" ref="D2757:D2820" si="476">SUMIFS($R$4:$R$15,$U$4:$U$15,"&lt;="&amp;C2757,$T$4:$T$15,"&gt;="&amp;C2757)</f>
        <v>20</v>
      </c>
      <c r="E2757" s="11">
        <f t="shared" ref="E2757:E2820" si="477">MIN(D2757,$X$2)</f>
        <v>20</v>
      </c>
      <c r="F2757" s="11">
        <f t="shared" ref="F2757:F2820" si="478">E2757*$X$3</f>
        <v>3000</v>
      </c>
      <c r="G2757" s="12">
        <v>0.81438607980140487</v>
      </c>
      <c r="H2757" s="27">
        <f t="shared" ref="H2757:H2820" si="479">_xlfn.BINOM.INV(E2757,$X$5,G2757)</f>
        <v>3</v>
      </c>
      <c r="I2757" s="11">
        <f t="shared" ref="I2757:I2820" si="480">IF(E2757-H2757&gt;$X$6,E2757-H2757-$X$6,0)</f>
        <v>0</v>
      </c>
      <c r="J2757" s="28">
        <f t="shared" ref="J2757:J2820" si="481">I2757*$X$4</f>
        <v>0</v>
      </c>
      <c r="K2757" s="28">
        <f t="shared" ref="K2757:K2820" si="482">F2757-J2757</f>
        <v>3000</v>
      </c>
      <c r="L2757" s="28">
        <f t="shared" ref="L2757:L2820" si="483">B2757</f>
        <v>2754</v>
      </c>
      <c r="M2757" s="41">
        <f>AVERAGE($K$4:K2757)</f>
        <v>2727.196804647785</v>
      </c>
      <c r="N2757" s="41">
        <f>_xlfn.STDEV.S($K$4:K2757)</f>
        <v>350.2829323606706</v>
      </c>
      <c r="O2757" s="41">
        <f t="shared" si="474"/>
        <v>2714.1087204812497</v>
      </c>
      <c r="P2757" s="41">
        <f t="shared" si="475"/>
        <v>2740.2848888143203</v>
      </c>
      <c r="Q2757" s="11"/>
      <c r="R2757" s="11"/>
      <c r="S2757" s="11"/>
      <c r="T2757" s="11"/>
      <c r="U2757" s="11"/>
      <c r="V2757" s="11"/>
      <c r="W2757" s="11"/>
      <c r="X2757" s="11"/>
      <c r="Y2757" s="11"/>
      <c r="Z2757" s="11"/>
      <c r="AA2757" s="11"/>
      <c r="AB2757" s="11"/>
    </row>
    <row r="2758" spans="2:28" x14ac:dyDescent="0.2">
      <c r="B2758" s="13">
        <f t="shared" ref="B2758:B2821" si="484">B2757+1</f>
        <v>2755</v>
      </c>
      <c r="C2758" s="12">
        <v>0.54391741621744283</v>
      </c>
      <c r="D2758" s="11">
        <f t="shared" si="476"/>
        <v>20</v>
      </c>
      <c r="E2758" s="11">
        <f t="shared" si="477"/>
        <v>20</v>
      </c>
      <c r="F2758" s="11">
        <f t="shared" si="478"/>
        <v>3000</v>
      </c>
      <c r="G2758" s="12">
        <v>0.14372660752060917</v>
      </c>
      <c r="H2758" s="27">
        <f t="shared" si="479"/>
        <v>1</v>
      </c>
      <c r="I2758" s="11">
        <f t="shared" si="480"/>
        <v>0</v>
      </c>
      <c r="J2758" s="28">
        <f t="shared" si="481"/>
        <v>0</v>
      </c>
      <c r="K2758" s="28">
        <f t="shared" si="482"/>
        <v>3000</v>
      </c>
      <c r="L2758" s="28">
        <f t="shared" si="483"/>
        <v>2755</v>
      </c>
      <c r="M2758" s="41">
        <f>AVERAGE($K$4:K2758)</f>
        <v>2727.2958257713249</v>
      </c>
      <c r="N2758" s="41">
        <f>_xlfn.STDEV.S($K$4:K2758)</f>
        <v>350.25789539027267</v>
      </c>
      <c r="O2758" s="41">
        <f t="shared" ref="O2758:O2821" si="485">M2758-_xlfn.T.INV.2T(0.05,L2758-1)*N2758/SQRT(L2758)</f>
        <v>2714.2110545626369</v>
      </c>
      <c r="P2758" s="41">
        <f t="shared" ref="P2758:P2821" si="486">M2758+_xlfn.T.INV.2T(0.05,L2758-1)*N2758/SQRT(L2758)</f>
        <v>2740.3805969800128</v>
      </c>
      <c r="Q2758" s="11"/>
      <c r="R2758" s="11"/>
      <c r="S2758" s="11"/>
      <c r="T2758" s="11"/>
      <c r="U2758" s="11"/>
      <c r="V2758" s="11"/>
      <c r="W2758" s="11"/>
      <c r="X2758" s="11"/>
      <c r="Y2758" s="11"/>
      <c r="Z2758" s="11"/>
      <c r="AA2758" s="11"/>
      <c r="AB2758" s="11"/>
    </row>
    <row r="2759" spans="2:28" x14ac:dyDescent="0.2">
      <c r="B2759" s="13">
        <f t="shared" si="484"/>
        <v>2756</v>
      </c>
      <c r="C2759" s="12">
        <v>0.79249248557006235</v>
      </c>
      <c r="D2759" s="11">
        <f t="shared" si="476"/>
        <v>21</v>
      </c>
      <c r="E2759" s="11">
        <f t="shared" si="477"/>
        <v>21</v>
      </c>
      <c r="F2759" s="11">
        <f t="shared" si="478"/>
        <v>3150</v>
      </c>
      <c r="G2759" s="12">
        <v>0.92552326433443055</v>
      </c>
      <c r="H2759" s="27">
        <f t="shared" si="479"/>
        <v>4</v>
      </c>
      <c r="I2759" s="11">
        <f t="shared" si="480"/>
        <v>0</v>
      </c>
      <c r="J2759" s="28">
        <f t="shared" si="481"/>
        <v>0</v>
      </c>
      <c r="K2759" s="28">
        <f t="shared" si="482"/>
        <v>3150</v>
      </c>
      <c r="L2759" s="28">
        <f t="shared" si="483"/>
        <v>2756</v>
      </c>
      <c r="M2759" s="41">
        <f>AVERAGE($K$4:K2759)</f>
        <v>2727.4492017416546</v>
      </c>
      <c r="N2759" s="41">
        <f>_xlfn.STDEV.S($K$4:K2759)</f>
        <v>350.28687641018865</v>
      </c>
      <c r="O2759" s="41">
        <f t="shared" si="485"/>
        <v>2714.3657242433405</v>
      </c>
      <c r="P2759" s="41">
        <f t="shared" si="486"/>
        <v>2740.5326792399687</v>
      </c>
      <c r="Q2759" s="11"/>
      <c r="R2759" s="11"/>
      <c r="S2759" s="11"/>
      <c r="T2759" s="11"/>
      <c r="U2759" s="11"/>
      <c r="V2759" s="11"/>
      <c r="W2759" s="11"/>
      <c r="X2759" s="11"/>
      <c r="Y2759" s="11"/>
      <c r="Z2759" s="11"/>
      <c r="AA2759" s="11"/>
      <c r="AB2759" s="11"/>
    </row>
    <row r="2760" spans="2:28" x14ac:dyDescent="0.2">
      <c r="B2760" s="13">
        <f t="shared" si="484"/>
        <v>2757</v>
      </c>
      <c r="C2760" s="12">
        <v>0.17125015452435977</v>
      </c>
      <c r="D2760" s="11">
        <f t="shared" si="476"/>
        <v>17</v>
      </c>
      <c r="E2760" s="11">
        <f t="shared" si="477"/>
        <v>17</v>
      </c>
      <c r="F2760" s="11">
        <f t="shared" si="478"/>
        <v>2550</v>
      </c>
      <c r="G2760" s="12">
        <v>0.38134444435341897</v>
      </c>
      <c r="H2760" s="27">
        <f t="shared" si="479"/>
        <v>1</v>
      </c>
      <c r="I2760" s="11">
        <f t="shared" si="480"/>
        <v>0</v>
      </c>
      <c r="J2760" s="28">
        <f t="shared" si="481"/>
        <v>0</v>
      </c>
      <c r="K2760" s="28">
        <f t="shared" si="482"/>
        <v>2550</v>
      </c>
      <c r="L2760" s="28">
        <f t="shared" si="483"/>
        <v>2757</v>
      </c>
      <c r="M2760" s="41">
        <f>AVERAGE($K$4:K2760)</f>
        <v>2727.3848385926731</v>
      </c>
      <c r="N2760" s="41">
        <f>_xlfn.STDEV.S($K$4:K2760)</f>
        <v>350.23962597711716</v>
      </c>
      <c r="O2760" s="41">
        <f t="shared" si="485"/>
        <v>2714.3055006887316</v>
      </c>
      <c r="P2760" s="41">
        <f t="shared" si="486"/>
        <v>2740.4641764966145</v>
      </c>
      <c r="Q2760" s="11"/>
      <c r="R2760" s="11"/>
      <c r="S2760" s="11"/>
      <c r="T2760" s="11"/>
      <c r="U2760" s="11"/>
      <c r="V2760" s="11"/>
      <c r="W2760" s="11"/>
      <c r="X2760" s="11"/>
      <c r="Y2760" s="11"/>
      <c r="Z2760" s="11"/>
      <c r="AA2760" s="11"/>
      <c r="AB2760" s="11"/>
    </row>
    <row r="2761" spans="2:28" x14ac:dyDescent="0.2">
      <c r="B2761" s="13">
        <f t="shared" si="484"/>
        <v>2758</v>
      </c>
      <c r="C2761" s="12">
        <v>0.62556451671088542</v>
      </c>
      <c r="D2761" s="11">
        <f t="shared" si="476"/>
        <v>20</v>
      </c>
      <c r="E2761" s="11">
        <f t="shared" si="477"/>
        <v>20</v>
      </c>
      <c r="F2761" s="11">
        <f t="shared" si="478"/>
        <v>3000</v>
      </c>
      <c r="G2761" s="12">
        <v>1.8300343793214546E-2</v>
      </c>
      <c r="H2761" s="27">
        <f t="shared" si="479"/>
        <v>0</v>
      </c>
      <c r="I2761" s="11">
        <f t="shared" si="480"/>
        <v>1</v>
      </c>
      <c r="J2761" s="28">
        <f t="shared" si="481"/>
        <v>500</v>
      </c>
      <c r="K2761" s="28">
        <f t="shared" si="482"/>
        <v>2500</v>
      </c>
      <c r="L2761" s="28">
        <f t="shared" si="483"/>
        <v>2758</v>
      </c>
      <c r="M2761" s="41">
        <f>AVERAGE($K$4:K2761)</f>
        <v>2727.3023930384338</v>
      </c>
      <c r="N2761" s="41">
        <f>_xlfn.STDEV.S($K$4:K2761)</f>
        <v>350.20286871749641</v>
      </c>
      <c r="O2761" s="41">
        <f t="shared" si="485"/>
        <v>2714.2268010098323</v>
      </c>
      <c r="P2761" s="41">
        <f t="shared" si="486"/>
        <v>2740.3779850670353</v>
      </c>
      <c r="Q2761" s="11"/>
      <c r="R2761" s="11"/>
      <c r="S2761" s="11"/>
      <c r="T2761" s="11"/>
      <c r="U2761" s="11"/>
      <c r="V2761" s="11"/>
      <c r="W2761" s="11"/>
      <c r="X2761" s="11"/>
      <c r="Y2761" s="11"/>
      <c r="Z2761" s="11"/>
      <c r="AA2761" s="11"/>
      <c r="AB2761" s="11"/>
    </row>
    <row r="2762" spans="2:28" x14ac:dyDescent="0.2">
      <c r="B2762" s="13">
        <f t="shared" si="484"/>
        <v>2759</v>
      </c>
      <c r="C2762" s="12">
        <v>0.32524849503192854</v>
      </c>
      <c r="D2762" s="11">
        <f t="shared" si="476"/>
        <v>18</v>
      </c>
      <c r="E2762" s="11">
        <f t="shared" si="477"/>
        <v>18</v>
      </c>
      <c r="F2762" s="11">
        <f t="shared" si="478"/>
        <v>2700</v>
      </c>
      <c r="G2762" s="12">
        <v>0.59701816264250418</v>
      </c>
      <c r="H2762" s="27">
        <f t="shared" si="479"/>
        <v>2</v>
      </c>
      <c r="I2762" s="11">
        <f t="shared" si="480"/>
        <v>0</v>
      </c>
      <c r="J2762" s="28">
        <f t="shared" si="481"/>
        <v>0</v>
      </c>
      <c r="K2762" s="28">
        <f t="shared" si="482"/>
        <v>2700</v>
      </c>
      <c r="L2762" s="28">
        <f t="shared" si="483"/>
        <v>2759</v>
      </c>
      <c r="M2762" s="41">
        <f>AVERAGE($K$4:K2762)</f>
        <v>2727.2924972816236</v>
      </c>
      <c r="N2762" s="41">
        <f>_xlfn.STDEV.S($K$4:K2762)</f>
        <v>350.13976022112354</v>
      </c>
      <c r="O2762" s="41">
        <f t="shared" si="485"/>
        <v>2714.2216330415358</v>
      </c>
      <c r="P2762" s="41">
        <f t="shared" si="486"/>
        <v>2740.3633615217113</v>
      </c>
      <c r="Q2762" s="11"/>
      <c r="R2762" s="11"/>
      <c r="S2762" s="11"/>
      <c r="T2762" s="11"/>
      <c r="U2762" s="11"/>
      <c r="V2762" s="11"/>
      <c r="W2762" s="11"/>
      <c r="X2762" s="11"/>
      <c r="Y2762" s="11"/>
      <c r="Z2762" s="11"/>
      <c r="AA2762" s="11"/>
      <c r="AB2762" s="11"/>
    </row>
    <row r="2763" spans="2:28" x14ac:dyDescent="0.2">
      <c r="B2763" s="13">
        <f t="shared" si="484"/>
        <v>2760</v>
      </c>
      <c r="C2763" s="12">
        <v>0.80818229847971357</v>
      </c>
      <c r="D2763" s="11">
        <f t="shared" si="476"/>
        <v>21</v>
      </c>
      <c r="E2763" s="11">
        <f t="shared" si="477"/>
        <v>21</v>
      </c>
      <c r="F2763" s="11">
        <f t="shared" si="478"/>
        <v>3150</v>
      </c>
      <c r="G2763" s="12">
        <v>0.72904221331059604</v>
      </c>
      <c r="H2763" s="27">
        <f t="shared" si="479"/>
        <v>3</v>
      </c>
      <c r="I2763" s="11">
        <f t="shared" si="480"/>
        <v>0</v>
      </c>
      <c r="J2763" s="28">
        <f t="shared" si="481"/>
        <v>0</v>
      </c>
      <c r="K2763" s="28">
        <f t="shared" si="482"/>
        <v>3150</v>
      </c>
      <c r="L2763" s="28">
        <f t="shared" si="483"/>
        <v>2760</v>
      </c>
      <c r="M2763" s="41">
        <f>AVERAGE($K$4:K2763)</f>
        <v>2727.445652173913</v>
      </c>
      <c r="N2763" s="41">
        <f>_xlfn.STDEV.S($K$4:K2763)</f>
        <v>350.16875331533413</v>
      </c>
      <c r="O2763" s="41">
        <f t="shared" si="485"/>
        <v>2714.3760760100231</v>
      </c>
      <c r="P2763" s="41">
        <f t="shared" si="486"/>
        <v>2740.5152283378029</v>
      </c>
      <c r="Q2763" s="11"/>
      <c r="R2763" s="11"/>
      <c r="S2763" s="11"/>
      <c r="T2763" s="11"/>
      <c r="U2763" s="11"/>
      <c r="V2763" s="11"/>
      <c r="W2763" s="11"/>
      <c r="X2763" s="11"/>
      <c r="Y2763" s="11"/>
      <c r="Z2763" s="11"/>
      <c r="AA2763" s="11"/>
      <c r="AB2763" s="11"/>
    </row>
    <row r="2764" spans="2:28" x14ac:dyDescent="0.2">
      <c r="B2764" s="13">
        <f t="shared" si="484"/>
        <v>2761</v>
      </c>
      <c r="C2764" s="12">
        <v>0.77424142799008833</v>
      </c>
      <c r="D2764" s="11">
        <f t="shared" si="476"/>
        <v>21</v>
      </c>
      <c r="E2764" s="11">
        <f t="shared" si="477"/>
        <v>21</v>
      </c>
      <c r="F2764" s="11">
        <f t="shared" si="478"/>
        <v>3150</v>
      </c>
      <c r="G2764" s="12">
        <v>0.8937504760360816</v>
      </c>
      <c r="H2764" s="27">
        <f t="shared" si="479"/>
        <v>4</v>
      </c>
      <c r="I2764" s="11">
        <f t="shared" si="480"/>
        <v>0</v>
      </c>
      <c r="J2764" s="28">
        <f t="shared" si="481"/>
        <v>0</v>
      </c>
      <c r="K2764" s="28">
        <f t="shared" si="482"/>
        <v>3150</v>
      </c>
      <c r="L2764" s="28">
        <f t="shared" si="483"/>
        <v>2761</v>
      </c>
      <c r="M2764" s="41">
        <f>AVERAGE($K$4:K2764)</f>
        <v>2727.5986961245926</v>
      </c>
      <c r="N2764" s="41">
        <f>_xlfn.STDEV.S($K$4:K2764)</f>
        <v>350.19765607031036</v>
      </c>
      <c r="O2764" s="41">
        <f t="shared" si="485"/>
        <v>2714.530410511456</v>
      </c>
      <c r="P2764" s="41">
        <f t="shared" si="486"/>
        <v>2740.6669817377292</v>
      </c>
      <c r="Q2764" s="11"/>
      <c r="R2764" s="11"/>
      <c r="S2764" s="11"/>
      <c r="T2764" s="11"/>
      <c r="U2764" s="11"/>
      <c r="V2764" s="11"/>
      <c r="W2764" s="11"/>
      <c r="X2764" s="11"/>
      <c r="Y2764" s="11"/>
      <c r="Z2764" s="11"/>
      <c r="AA2764" s="11"/>
      <c r="AB2764" s="11"/>
    </row>
    <row r="2765" spans="2:28" x14ac:dyDescent="0.2">
      <c r="B2765" s="13">
        <f t="shared" si="484"/>
        <v>2762</v>
      </c>
      <c r="C2765" s="12">
        <v>0.69018359055877587</v>
      </c>
      <c r="D2765" s="11">
        <f t="shared" si="476"/>
        <v>21</v>
      </c>
      <c r="E2765" s="11">
        <f t="shared" si="477"/>
        <v>21</v>
      </c>
      <c r="F2765" s="11">
        <f t="shared" si="478"/>
        <v>3150</v>
      </c>
      <c r="G2765" s="12">
        <v>0.38097218723877246</v>
      </c>
      <c r="H2765" s="27">
        <f t="shared" si="479"/>
        <v>2</v>
      </c>
      <c r="I2765" s="11">
        <f t="shared" si="480"/>
        <v>0</v>
      </c>
      <c r="J2765" s="28">
        <f t="shared" si="481"/>
        <v>0</v>
      </c>
      <c r="K2765" s="28">
        <f t="shared" si="482"/>
        <v>3150</v>
      </c>
      <c r="L2765" s="28">
        <f t="shared" si="483"/>
        <v>2762</v>
      </c>
      <c r="M2765" s="41">
        <f>AVERAGE($K$4:K2765)</f>
        <v>2727.7516292541636</v>
      </c>
      <c r="N2765" s="41">
        <f>_xlfn.STDEV.S($K$4:K2765)</f>
        <v>350.22646867663394</v>
      </c>
      <c r="O2765" s="41">
        <f t="shared" si="485"/>
        <v>2714.6846366582422</v>
      </c>
      <c r="P2765" s="41">
        <f t="shared" si="486"/>
        <v>2740.818621850085</v>
      </c>
      <c r="Q2765" s="11"/>
      <c r="R2765" s="11"/>
      <c r="S2765" s="11"/>
      <c r="T2765" s="11"/>
      <c r="U2765" s="11"/>
      <c r="V2765" s="11"/>
      <c r="W2765" s="11"/>
      <c r="X2765" s="11"/>
      <c r="Y2765" s="11"/>
      <c r="Z2765" s="11"/>
      <c r="AA2765" s="11"/>
      <c r="AB2765" s="11"/>
    </row>
    <row r="2766" spans="2:28" x14ac:dyDescent="0.2">
      <c r="B2766" s="13">
        <f t="shared" si="484"/>
        <v>2763</v>
      </c>
      <c r="C2766" s="12">
        <v>0.25134491246181079</v>
      </c>
      <c r="D2766" s="11">
        <f t="shared" si="476"/>
        <v>18</v>
      </c>
      <c r="E2766" s="11">
        <f t="shared" si="477"/>
        <v>18</v>
      </c>
      <c r="F2766" s="11">
        <f t="shared" si="478"/>
        <v>2700</v>
      </c>
      <c r="G2766" s="12">
        <v>0.66123386323236533</v>
      </c>
      <c r="H2766" s="27">
        <f t="shared" si="479"/>
        <v>2</v>
      </c>
      <c r="I2766" s="11">
        <f t="shared" si="480"/>
        <v>0</v>
      </c>
      <c r="J2766" s="28">
        <f t="shared" si="481"/>
        <v>0</v>
      </c>
      <c r="K2766" s="28">
        <f t="shared" si="482"/>
        <v>2700</v>
      </c>
      <c r="L2766" s="28">
        <f t="shared" si="483"/>
        <v>2763</v>
      </c>
      <c r="M2766" s="41">
        <f>AVERAGE($K$4:K2766)</f>
        <v>2727.741585233442</v>
      </c>
      <c r="N2766" s="41">
        <f>_xlfn.STDEV.S($K$4:K2766)</f>
        <v>350.16346006695107</v>
      </c>
      <c r="O2766" s="41">
        <f t="shared" si="485"/>
        <v>2714.6793099976712</v>
      </c>
      <c r="P2766" s="41">
        <f t="shared" si="486"/>
        <v>2740.8038604692129</v>
      </c>
      <c r="Q2766" s="11"/>
      <c r="R2766" s="11"/>
      <c r="S2766" s="11"/>
      <c r="T2766" s="11"/>
      <c r="U2766" s="11"/>
      <c r="V2766" s="11"/>
      <c r="W2766" s="11"/>
      <c r="X2766" s="11"/>
      <c r="Y2766" s="11"/>
      <c r="Z2766" s="11"/>
      <c r="AA2766" s="11"/>
      <c r="AB2766" s="11"/>
    </row>
    <row r="2767" spans="2:28" x14ac:dyDescent="0.2">
      <c r="B2767" s="13">
        <f t="shared" si="484"/>
        <v>2764</v>
      </c>
      <c r="C2767" s="12">
        <v>0.18682406251661698</v>
      </c>
      <c r="D2767" s="11">
        <f t="shared" si="476"/>
        <v>17</v>
      </c>
      <c r="E2767" s="11">
        <f t="shared" si="477"/>
        <v>17</v>
      </c>
      <c r="F2767" s="11">
        <f t="shared" si="478"/>
        <v>2550</v>
      </c>
      <c r="G2767" s="12">
        <v>0.11135581122421634</v>
      </c>
      <c r="H2767" s="27">
        <f t="shared" si="479"/>
        <v>0</v>
      </c>
      <c r="I2767" s="11">
        <f t="shared" si="480"/>
        <v>0</v>
      </c>
      <c r="J2767" s="28">
        <f t="shared" si="481"/>
        <v>0</v>
      </c>
      <c r="K2767" s="28">
        <f t="shared" si="482"/>
        <v>2550</v>
      </c>
      <c r="L2767" s="28">
        <f t="shared" si="483"/>
        <v>2764</v>
      </c>
      <c r="M2767" s="41">
        <f>AVERAGE($K$4:K2767)</f>
        <v>2727.6772793053547</v>
      </c>
      <c r="N2767" s="41">
        <f>_xlfn.STDEV.S($K$4:K2767)</f>
        <v>350.11641109054858</v>
      </c>
      <c r="O2767" s="41">
        <f t="shared" si="485"/>
        <v>2714.619124052565</v>
      </c>
      <c r="P2767" s="41">
        <f t="shared" si="486"/>
        <v>2740.7354345581443</v>
      </c>
      <c r="Q2767" s="11"/>
      <c r="R2767" s="11"/>
      <c r="S2767" s="11"/>
      <c r="T2767" s="11"/>
      <c r="U2767" s="11"/>
      <c r="V2767" s="11"/>
      <c r="W2767" s="11"/>
      <c r="X2767" s="11"/>
      <c r="Y2767" s="11"/>
      <c r="Z2767" s="11"/>
      <c r="AA2767" s="11"/>
      <c r="AB2767" s="11"/>
    </row>
    <row r="2768" spans="2:28" x14ac:dyDescent="0.2">
      <c r="B2768" s="13">
        <f t="shared" si="484"/>
        <v>2765</v>
      </c>
      <c r="C2768" s="12">
        <v>0.20207629715248621</v>
      </c>
      <c r="D2768" s="11">
        <f t="shared" si="476"/>
        <v>17</v>
      </c>
      <c r="E2768" s="11">
        <f t="shared" si="477"/>
        <v>17</v>
      </c>
      <c r="F2768" s="11">
        <f t="shared" si="478"/>
        <v>2550</v>
      </c>
      <c r="G2768" s="12">
        <v>0.7794418319800166</v>
      </c>
      <c r="H2768" s="27">
        <f t="shared" si="479"/>
        <v>3</v>
      </c>
      <c r="I2768" s="11">
        <f t="shared" si="480"/>
        <v>0</v>
      </c>
      <c r="J2768" s="28">
        <f t="shared" si="481"/>
        <v>0</v>
      </c>
      <c r="K2768" s="28">
        <f t="shared" si="482"/>
        <v>2550</v>
      </c>
      <c r="L2768" s="28">
        <f t="shared" si="483"/>
        <v>2765</v>
      </c>
      <c r="M2768" s="41">
        <f>AVERAGE($K$4:K2768)</f>
        <v>2727.6130198915007</v>
      </c>
      <c r="N2768" s="41">
        <f>_xlfn.STDEV.S($K$4:K2768)</f>
        <v>350.06937803767181</v>
      </c>
      <c r="O2768" s="41">
        <f t="shared" si="485"/>
        <v>2714.5589821082972</v>
      </c>
      <c r="P2768" s="41">
        <f t="shared" si="486"/>
        <v>2740.6670576747042</v>
      </c>
      <c r="Q2768" s="11"/>
      <c r="R2768" s="11"/>
      <c r="S2768" s="11"/>
      <c r="T2768" s="11"/>
      <c r="U2768" s="11"/>
      <c r="V2768" s="11"/>
      <c r="W2768" s="11"/>
      <c r="X2768" s="11"/>
      <c r="Y2768" s="11"/>
      <c r="Z2768" s="11"/>
      <c r="AA2768" s="11"/>
      <c r="AB2768" s="11"/>
    </row>
    <row r="2769" spans="2:28" x14ac:dyDescent="0.2">
      <c r="B2769" s="13">
        <f t="shared" si="484"/>
        <v>2766</v>
      </c>
      <c r="C2769" s="12">
        <v>2.7434731092675912E-2</v>
      </c>
      <c r="D2769" s="11">
        <f t="shared" si="476"/>
        <v>14</v>
      </c>
      <c r="E2769" s="11">
        <f t="shared" si="477"/>
        <v>14</v>
      </c>
      <c r="F2769" s="11">
        <f t="shared" si="478"/>
        <v>2100</v>
      </c>
      <c r="G2769" s="12">
        <v>0.41077634088585979</v>
      </c>
      <c r="H2769" s="27">
        <f t="shared" si="479"/>
        <v>1</v>
      </c>
      <c r="I2769" s="11">
        <f t="shared" si="480"/>
        <v>0</v>
      </c>
      <c r="J2769" s="28">
        <f t="shared" si="481"/>
        <v>0</v>
      </c>
      <c r="K2769" s="28">
        <f t="shared" si="482"/>
        <v>2100</v>
      </c>
      <c r="L2769" s="28">
        <f t="shared" si="483"/>
        <v>2766</v>
      </c>
      <c r="M2769" s="41">
        <f>AVERAGE($K$4:K2769)</f>
        <v>2727.3861171366593</v>
      </c>
      <c r="N2769" s="41">
        <f>_xlfn.STDEV.S($K$4:K2769)</f>
        <v>350.20944476070611</v>
      </c>
      <c r="O2769" s="41">
        <f t="shared" si="485"/>
        <v>2714.3292192434569</v>
      </c>
      <c r="P2769" s="41">
        <f t="shared" si="486"/>
        <v>2740.4430150298617</v>
      </c>
      <c r="Q2769" s="11"/>
      <c r="R2769" s="11"/>
      <c r="S2769" s="11"/>
      <c r="T2769" s="11"/>
      <c r="U2769" s="11"/>
      <c r="V2769" s="11"/>
      <c r="W2769" s="11"/>
      <c r="X2769" s="11"/>
      <c r="Y2769" s="11"/>
      <c r="Z2769" s="11"/>
      <c r="AA2769" s="11"/>
      <c r="AB2769" s="11"/>
    </row>
    <row r="2770" spans="2:28" x14ac:dyDescent="0.2">
      <c r="B2770" s="13">
        <f t="shared" si="484"/>
        <v>2767</v>
      </c>
      <c r="C2770" s="12">
        <v>0.50727485310836484</v>
      </c>
      <c r="D2770" s="11">
        <f t="shared" si="476"/>
        <v>20</v>
      </c>
      <c r="E2770" s="11">
        <f t="shared" si="477"/>
        <v>20</v>
      </c>
      <c r="F2770" s="11">
        <f t="shared" si="478"/>
        <v>3000</v>
      </c>
      <c r="G2770" s="12">
        <v>0.92664967609448479</v>
      </c>
      <c r="H2770" s="27">
        <f t="shared" si="479"/>
        <v>4</v>
      </c>
      <c r="I2770" s="11">
        <f t="shared" si="480"/>
        <v>0</v>
      </c>
      <c r="J2770" s="28">
        <f t="shared" si="481"/>
        <v>0</v>
      </c>
      <c r="K2770" s="28">
        <f t="shared" si="482"/>
        <v>3000</v>
      </c>
      <c r="L2770" s="28">
        <f t="shared" si="483"/>
        <v>2767</v>
      </c>
      <c r="M2770" s="41">
        <f>AVERAGE($K$4:K2770)</f>
        <v>2727.4846404047703</v>
      </c>
      <c r="N2770" s="41">
        <f>_xlfn.STDEV.S($K$4:K2770)</f>
        <v>350.18448453551764</v>
      </c>
      <c r="O2770" s="41">
        <f t="shared" si="485"/>
        <v>2714.4310346142765</v>
      </c>
      <c r="P2770" s="41">
        <f t="shared" si="486"/>
        <v>2740.538246195264</v>
      </c>
      <c r="Q2770" s="11"/>
      <c r="R2770" s="11"/>
      <c r="S2770" s="11"/>
      <c r="T2770" s="11"/>
      <c r="U2770" s="11"/>
      <c r="V2770" s="11"/>
      <c r="W2770" s="11"/>
      <c r="X2770" s="11"/>
      <c r="Y2770" s="11"/>
      <c r="Z2770" s="11"/>
      <c r="AA2770" s="11"/>
      <c r="AB2770" s="11"/>
    </row>
    <row r="2771" spans="2:28" x14ac:dyDescent="0.2">
      <c r="B2771" s="13">
        <f t="shared" si="484"/>
        <v>2768</v>
      </c>
      <c r="C2771" s="12">
        <v>0.12502569845981315</v>
      </c>
      <c r="D2771" s="11">
        <f t="shared" si="476"/>
        <v>16</v>
      </c>
      <c r="E2771" s="11">
        <f t="shared" si="477"/>
        <v>16</v>
      </c>
      <c r="F2771" s="11">
        <f t="shared" si="478"/>
        <v>2400</v>
      </c>
      <c r="G2771" s="12">
        <v>0.67236659878168192</v>
      </c>
      <c r="H2771" s="27">
        <f t="shared" si="479"/>
        <v>2</v>
      </c>
      <c r="I2771" s="11">
        <f t="shared" si="480"/>
        <v>0</v>
      </c>
      <c r="J2771" s="28">
        <f t="shared" si="481"/>
        <v>0</v>
      </c>
      <c r="K2771" s="28">
        <f t="shared" si="482"/>
        <v>2400</v>
      </c>
      <c r="L2771" s="28">
        <f t="shared" si="483"/>
        <v>2768</v>
      </c>
      <c r="M2771" s="41">
        <f>AVERAGE($K$4:K2771)</f>
        <v>2727.3663294797689</v>
      </c>
      <c r="N2771" s="41">
        <f>_xlfn.STDEV.S($K$4:K2771)</f>
        <v>350.17652657219071</v>
      </c>
      <c r="O2771" s="41">
        <f t="shared" si="485"/>
        <v>2714.3153805064944</v>
      </c>
      <c r="P2771" s="41">
        <f t="shared" si="486"/>
        <v>2740.4172784530433</v>
      </c>
      <c r="Q2771" s="11"/>
      <c r="R2771" s="11"/>
      <c r="S2771" s="11"/>
      <c r="T2771" s="11"/>
      <c r="U2771" s="11"/>
      <c r="V2771" s="11"/>
      <c r="W2771" s="11"/>
      <c r="X2771" s="11"/>
      <c r="Y2771" s="11"/>
      <c r="Z2771" s="11"/>
      <c r="AA2771" s="11"/>
      <c r="AB2771" s="11"/>
    </row>
    <row r="2772" spans="2:28" x14ac:dyDescent="0.2">
      <c r="B2772" s="13">
        <f t="shared" si="484"/>
        <v>2769</v>
      </c>
      <c r="C2772" s="12">
        <v>0.527833122391138</v>
      </c>
      <c r="D2772" s="11">
        <f t="shared" si="476"/>
        <v>20</v>
      </c>
      <c r="E2772" s="11">
        <f t="shared" si="477"/>
        <v>20</v>
      </c>
      <c r="F2772" s="11">
        <f t="shared" si="478"/>
        <v>3000</v>
      </c>
      <c r="G2772" s="12">
        <v>0.58736196884071545</v>
      </c>
      <c r="H2772" s="27">
        <f t="shared" si="479"/>
        <v>2</v>
      </c>
      <c r="I2772" s="11">
        <f t="shared" si="480"/>
        <v>0</v>
      </c>
      <c r="J2772" s="28">
        <f t="shared" si="481"/>
        <v>0</v>
      </c>
      <c r="K2772" s="28">
        <f t="shared" si="482"/>
        <v>3000</v>
      </c>
      <c r="L2772" s="28">
        <f t="shared" si="483"/>
        <v>2769</v>
      </c>
      <c r="M2772" s="41">
        <f>AVERAGE($K$4:K2772)</f>
        <v>2727.4647887323945</v>
      </c>
      <c r="N2772" s="41">
        <f>_xlfn.STDEV.S($K$4:K2772)</f>
        <v>350.15159950536292</v>
      </c>
      <c r="O2772" s="41">
        <f t="shared" si="485"/>
        <v>2714.4171275071999</v>
      </c>
      <c r="P2772" s="41">
        <f t="shared" si="486"/>
        <v>2740.5124499575891</v>
      </c>
      <c r="Q2772" s="11"/>
      <c r="R2772" s="11"/>
      <c r="S2772" s="11"/>
      <c r="T2772" s="11"/>
      <c r="U2772" s="11"/>
      <c r="V2772" s="11"/>
      <c r="W2772" s="11"/>
      <c r="X2772" s="11"/>
      <c r="Y2772" s="11"/>
      <c r="Z2772" s="11"/>
      <c r="AA2772" s="11"/>
      <c r="AB2772" s="11"/>
    </row>
    <row r="2773" spans="2:28" x14ac:dyDescent="0.2">
      <c r="B2773" s="13">
        <f t="shared" si="484"/>
        <v>2770</v>
      </c>
      <c r="C2773" s="12">
        <v>0.12584965949282545</v>
      </c>
      <c r="D2773" s="11">
        <f t="shared" si="476"/>
        <v>16</v>
      </c>
      <c r="E2773" s="11">
        <f t="shared" si="477"/>
        <v>16</v>
      </c>
      <c r="F2773" s="11">
        <f t="shared" si="478"/>
        <v>2400</v>
      </c>
      <c r="G2773" s="12">
        <v>0.95478432292714099</v>
      </c>
      <c r="H2773" s="27">
        <f t="shared" si="479"/>
        <v>4</v>
      </c>
      <c r="I2773" s="11">
        <f t="shared" si="480"/>
        <v>0</v>
      </c>
      <c r="J2773" s="28">
        <f t="shared" si="481"/>
        <v>0</v>
      </c>
      <c r="K2773" s="28">
        <f t="shared" si="482"/>
        <v>2400</v>
      </c>
      <c r="L2773" s="28">
        <f t="shared" si="483"/>
        <v>2770</v>
      </c>
      <c r="M2773" s="41">
        <f>AVERAGE($K$4:K2773)</f>
        <v>2727.3465703971119</v>
      </c>
      <c r="N2773" s="41">
        <f>_xlfn.STDEV.S($K$4:K2773)</f>
        <v>350.14365173184422</v>
      </c>
      <c r="O2773" s="41">
        <f t="shared" si="485"/>
        <v>2714.3015627224768</v>
      </c>
      <c r="P2773" s="41">
        <f t="shared" si="486"/>
        <v>2740.3915780717471</v>
      </c>
      <c r="Q2773" s="11"/>
      <c r="R2773" s="11"/>
      <c r="S2773" s="11"/>
      <c r="T2773" s="11"/>
      <c r="U2773" s="11"/>
      <c r="V2773" s="11"/>
      <c r="W2773" s="11"/>
      <c r="X2773" s="11"/>
      <c r="Y2773" s="11"/>
      <c r="Z2773" s="11"/>
      <c r="AA2773" s="11"/>
      <c r="AB2773" s="11"/>
    </row>
    <row r="2774" spans="2:28" x14ac:dyDescent="0.2">
      <c r="B2774" s="13">
        <f t="shared" si="484"/>
        <v>2771</v>
      </c>
      <c r="C2774" s="12">
        <v>0.54015048370311147</v>
      </c>
      <c r="D2774" s="11">
        <f t="shared" si="476"/>
        <v>20</v>
      </c>
      <c r="E2774" s="11">
        <f t="shared" si="477"/>
        <v>20</v>
      </c>
      <c r="F2774" s="11">
        <f t="shared" si="478"/>
        <v>3000</v>
      </c>
      <c r="G2774" s="12">
        <v>0.28785545875670737</v>
      </c>
      <c r="H2774" s="27">
        <f t="shared" si="479"/>
        <v>1</v>
      </c>
      <c r="I2774" s="11">
        <f t="shared" si="480"/>
        <v>0</v>
      </c>
      <c r="J2774" s="28">
        <f t="shared" si="481"/>
        <v>0</v>
      </c>
      <c r="K2774" s="28">
        <f t="shared" si="482"/>
        <v>3000</v>
      </c>
      <c r="L2774" s="28">
        <f t="shared" si="483"/>
        <v>2771</v>
      </c>
      <c r="M2774" s="41">
        <f>AVERAGE($K$4:K2774)</f>
        <v>2727.4449657163477</v>
      </c>
      <c r="N2774" s="41">
        <f>_xlfn.STDEV.S($K$4:K2774)</f>
        <v>350.11875775700963</v>
      </c>
      <c r="O2774" s="41">
        <f t="shared" si="485"/>
        <v>2714.4032414442895</v>
      </c>
      <c r="P2774" s="41">
        <f t="shared" si="486"/>
        <v>2740.4866899884059</v>
      </c>
      <c r="Q2774" s="11"/>
      <c r="R2774" s="11"/>
      <c r="S2774" s="11"/>
      <c r="T2774" s="11"/>
      <c r="U2774" s="11"/>
      <c r="V2774" s="11"/>
      <c r="W2774" s="11"/>
      <c r="X2774" s="11"/>
      <c r="Y2774" s="11"/>
      <c r="Z2774" s="11"/>
      <c r="AA2774" s="11"/>
      <c r="AB2774" s="11"/>
    </row>
    <row r="2775" spans="2:28" x14ac:dyDescent="0.2">
      <c r="B2775" s="13">
        <f t="shared" si="484"/>
        <v>2772</v>
      </c>
      <c r="C2775" s="12">
        <v>0.90285399438411307</v>
      </c>
      <c r="D2775" s="11">
        <f t="shared" si="476"/>
        <v>23</v>
      </c>
      <c r="E2775" s="11">
        <f t="shared" si="477"/>
        <v>22</v>
      </c>
      <c r="F2775" s="11">
        <f t="shared" si="478"/>
        <v>3300</v>
      </c>
      <c r="G2775" s="12">
        <v>0.27909830280371506</v>
      </c>
      <c r="H2775" s="27">
        <f t="shared" si="479"/>
        <v>1</v>
      </c>
      <c r="I2775" s="11">
        <f t="shared" si="480"/>
        <v>2</v>
      </c>
      <c r="J2775" s="28">
        <f t="shared" si="481"/>
        <v>1000</v>
      </c>
      <c r="K2775" s="28">
        <f t="shared" si="482"/>
        <v>2300</v>
      </c>
      <c r="L2775" s="28">
        <f t="shared" si="483"/>
        <v>2772</v>
      </c>
      <c r="M2775" s="41">
        <f>AVERAGE($K$4:K2775)</f>
        <v>2727.2907647907646</v>
      </c>
      <c r="N2775" s="41">
        <f>_xlfn.STDEV.S($K$4:K2775)</f>
        <v>350.14970951040249</v>
      </c>
      <c r="O2775" s="41">
        <f t="shared" si="485"/>
        <v>2714.2502424642757</v>
      </c>
      <c r="P2775" s="41">
        <f t="shared" si="486"/>
        <v>2740.3312871172534</v>
      </c>
      <c r="Q2775" s="11"/>
      <c r="R2775" s="11"/>
      <c r="S2775" s="11"/>
      <c r="T2775" s="11"/>
      <c r="U2775" s="11"/>
      <c r="V2775" s="11"/>
      <c r="W2775" s="11"/>
      <c r="X2775" s="11"/>
      <c r="Y2775" s="11"/>
      <c r="Z2775" s="11"/>
      <c r="AA2775" s="11"/>
      <c r="AB2775" s="11"/>
    </row>
    <row r="2776" spans="2:28" x14ac:dyDescent="0.2">
      <c r="B2776" s="13">
        <f t="shared" si="484"/>
        <v>2773</v>
      </c>
      <c r="C2776" s="12">
        <v>0.72247581232475877</v>
      </c>
      <c r="D2776" s="11">
        <f t="shared" si="476"/>
        <v>21</v>
      </c>
      <c r="E2776" s="11">
        <f t="shared" si="477"/>
        <v>21</v>
      </c>
      <c r="F2776" s="11">
        <f t="shared" si="478"/>
        <v>3150</v>
      </c>
      <c r="G2776" s="12">
        <v>0.11285365347051124</v>
      </c>
      <c r="H2776" s="27">
        <f t="shared" si="479"/>
        <v>1</v>
      </c>
      <c r="I2776" s="11">
        <f t="shared" si="480"/>
        <v>1</v>
      </c>
      <c r="J2776" s="28">
        <f t="shared" si="481"/>
        <v>500</v>
      </c>
      <c r="K2776" s="28">
        <f t="shared" si="482"/>
        <v>2650</v>
      </c>
      <c r="L2776" s="28">
        <f t="shared" si="483"/>
        <v>2773</v>
      </c>
      <c r="M2776" s="41">
        <f>AVERAGE($K$4:K2776)</f>
        <v>2727.2628921745404</v>
      </c>
      <c r="N2776" s="41">
        <f>_xlfn.STDEV.S($K$4:K2776)</f>
        <v>350.0896222874008</v>
      </c>
      <c r="O2776" s="41">
        <f t="shared" si="485"/>
        <v>2714.2269608605779</v>
      </c>
      <c r="P2776" s="41">
        <f t="shared" si="486"/>
        <v>2740.2988234885029</v>
      </c>
      <c r="Q2776" s="11"/>
      <c r="R2776" s="11"/>
      <c r="S2776" s="11"/>
      <c r="T2776" s="11"/>
      <c r="U2776" s="11"/>
      <c r="V2776" s="11"/>
      <c r="W2776" s="11"/>
      <c r="X2776" s="11"/>
      <c r="Y2776" s="11"/>
      <c r="Z2776" s="11"/>
      <c r="AA2776" s="11"/>
      <c r="AB2776" s="11"/>
    </row>
    <row r="2777" spans="2:28" x14ac:dyDescent="0.2">
      <c r="B2777" s="13">
        <f t="shared" si="484"/>
        <v>2774</v>
      </c>
      <c r="C2777" s="12">
        <v>0.81908341199794754</v>
      </c>
      <c r="D2777" s="11">
        <f t="shared" si="476"/>
        <v>21</v>
      </c>
      <c r="E2777" s="11">
        <f t="shared" si="477"/>
        <v>21</v>
      </c>
      <c r="F2777" s="11">
        <f t="shared" si="478"/>
        <v>3150</v>
      </c>
      <c r="G2777" s="12">
        <v>0.32231984830362659</v>
      </c>
      <c r="H2777" s="27">
        <f t="shared" si="479"/>
        <v>1</v>
      </c>
      <c r="I2777" s="11">
        <f t="shared" si="480"/>
        <v>1</v>
      </c>
      <c r="J2777" s="28">
        <f t="shared" si="481"/>
        <v>500</v>
      </c>
      <c r="K2777" s="28">
        <f t="shared" si="482"/>
        <v>2650</v>
      </c>
      <c r="L2777" s="28">
        <f t="shared" si="483"/>
        <v>2774</v>
      </c>
      <c r="M2777" s="41">
        <f>AVERAGE($K$4:K2777)</f>
        <v>2727.2350396539296</v>
      </c>
      <c r="N2777" s="41">
        <f>_xlfn.STDEV.S($K$4:K2777)</f>
        <v>350.02956588024978</v>
      </c>
      <c r="O2777" s="41">
        <f t="shared" si="485"/>
        <v>2714.203696123996</v>
      </c>
      <c r="P2777" s="41">
        <f t="shared" si="486"/>
        <v>2740.2663831838631</v>
      </c>
      <c r="Q2777" s="11"/>
      <c r="R2777" s="11"/>
      <c r="S2777" s="11"/>
      <c r="T2777" s="11"/>
      <c r="U2777" s="11"/>
      <c r="V2777" s="11"/>
      <c r="W2777" s="11"/>
      <c r="X2777" s="11"/>
      <c r="Y2777" s="11"/>
      <c r="Z2777" s="11"/>
      <c r="AA2777" s="11"/>
      <c r="AB2777" s="11"/>
    </row>
    <row r="2778" spans="2:28" x14ac:dyDescent="0.2">
      <c r="B2778" s="13">
        <f t="shared" si="484"/>
        <v>2775</v>
      </c>
      <c r="C2778" s="12">
        <v>0.77290155851906339</v>
      </c>
      <c r="D2778" s="11">
        <f t="shared" si="476"/>
        <v>21</v>
      </c>
      <c r="E2778" s="11">
        <f t="shared" si="477"/>
        <v>21</v>
      </c>
      <c r="F2778" s="11">
        <f t="shared" si="478"/>
        <v>3150</v>
      </c>
      <c r="G2778" s="12">
        <v>0.19105289987774943</v>
      </c>
      <c r="H2778" s="27">
        <f t="shared" si="479"/>
        <v>1</v>
      </c>
      <c r="I2778" s="11">
        <f t="shared" si="480"/>
        <v>1</v>
      </c>
      <c r="J2778" s="28">
        <f t="shared" si="481"/>
        <v>500</v>
      </c>
      <c r="K2778" s="28">
        <f t="shared" si="482"/>
        <v>2650</v>
      </c>
      <c r="L2778" s="28">
        <f t="shared" si="483"/>
        <v>2775</v>
      </c>
      <c r="M2778" s="41">
        <f>AVERAGE($K$4:K2778)</f>
        <v>2727.2072072072074</v>
      </c>
      <c r="N2778" s="41">
        <f>_xlfn.STDEV.S($K$4:K2778)</f>
        <v>349.9695402627197</v>
      </c>
      <c r="O2778" s="41">
        <f t="shared" si="485"/>
        <v>2714.1804482362072</v>
      </c>
      <c r="P2778" s="41">
        <f t="shared" si="486"/>
        <v>2740.2339661782075</v>
      </c>
      <c r="Q2778" s="11"/>
      <c r="R2778" s="11"/>
      <c r="S2778" s="11"/>
      <c r="T2778" s="11"/>
      <c r="U2778" s="11"/>
      <c r="V2778" s="11"/>
      <c r="W2778" s="11"/>
      <c r="X2778" s="11"/>
      <c r="Y2778" s="11"/>
      <c r="Z2778" s="11"/>
      <c r="AA2778" s="11"/>
      <c r="AB2778" s="11"/>
    </row>
    <row r="2779" spans="2:28" x14ac:dyDescent="0.2">
      <c r="B2779" s="13">
        <f t="shared" si="484"/>
        <v>2776</v>
      </c>
      <c r="C2779" s="12">
        <v>0.93853524753157436</v>
      </c>
      <c r="D2779" s="11">
        <f t="shared" si="476"/>
        <v>23</v>
      </c>
      <c r="E2779" s="11">
        <f t="shared" si="477"/>
        <v>22</v>
      </c>
      <c r="F2779" s="11">
        <f t="shared" si="478"/>
        <v>3300</v>
      </c>
      <c r="G2779" s="12">
        <v>0.12499416915390238</v>
      </c>
      <c r="H2779" s="27">
        <f t="shared" si="479"/>
        <v>1</v>
      </c>
      <c r="I2779" s="11">
        <f t="shared" si="480"/>
        <v>2</v>
      </c>
      <c r="J2779" s="28">
        <f t="shared" si="481"/>
        <v>1000</v>
      </c>
      <c r="K2779" s="28">
        <f t="shared" si="482"/>
        <v>2300</v>
      </c>
      <c r="L2779" s="28">
        <f t="shared" si="483"/>
        <v>2776</v>
      </c>
      <c r="M2779" s="41">
        <f>AVERAGE($K$4:K2779)</f>
        <v>2727.0533141210376</v>
      </c>
      <c r="N2779" s="41">
        <f>_xlfn.STDEV.S($K$4:K2779)</f>
        <v>350.00040983734488</v>
      </c>
      <c r="O2779" s="41">
        <f t="shared" si="485"/>
        <v>2714.0277548912341</v>
      </c>
      <c r="P2779" s="41">
        <f t="shared" si="486"/>
        <v>2740.0788733508411</v>
      </c>
      <c r="Q2779" s="11"/>
      <c r="R2779" s="11"/>
      <c r="S2779" s="11"/>
      <c r="T2779" s="11"/>
      <c r="U2779" s="11"/>
      <c r="V2779" s="11"/>
      <c r="W2779" s="11"/>
      <c r="X2779" s="11"/>
      <c r="Y2779" s="11"/>
      <c r="Z2779" s="11"/>
      <c r="AA2779" s="11"/>
      <c r="AB2779" s="11"/>
    </row>
    <row r="2780" spans="2:28" x14ac:dyDescent="0.2">
      <c r="B2780" s="13">
        <f t="shared" si="484"/>
        <v>2777</v>
      </c>
      <c r="C2780" s="12">
        <v>0.90878581062136343</v>
      </c>
      <c r="D2780" s="11">
        <f t="shared" si="476"/>
        <v>23</v>
      </c>
      <c r="E2780" s="11">
        <f t="shared" si="477"/>
        <v>22</v>
      </c>
      <c r="F2780" s="11">
        <f t="shared" si="478"/>
        <v>3300</v>
      </c>
      <c r="G2780" s="12">
        <v>0.83945672396854665</v>
      </c>
      <c r="H2780" s="27">
        <f t="shared" si="479"/>
        <v>4</v>
      </c>
      <c r="I2780" s="11">
        <f t="shared" si="480"/>
        <v>0</v>
      </c>
      <c r="J2780" s="28">
        <f t="shared" si="481"/>
        <v>0</v>
      </c>
      <c r="K2780" s="28">
        <f t="shared" si="482"/>
        <v>3300</v>
      </c>
      <c r="L2780" s="28">
        <f t="shared" si="483"/>
        <v>2777</v>
      </c>
      <c r="M2780" s="41">
        <f>AVERAGE($K$4:K2780)</f>
        <v>2727.2596326971552</v>
      </c>
      <c r="N2780" s="41">
        <f>_xlfn.STDEV.S($K$4:K2780)</f>
        <v>350.1062240025326</v>
      </c>
      <c r="O2780" s="41">
        <f t="shared" si="485"/>
        <v>2714.232483729616</v>
      </c>
      <c r="P2780" s="41">
        <f t="shared" si="486"/>
        <v>2740.2867816646944</v>
      </c>
      <c r="Q2780" s="11"/>
      <c r="R2780" s="11"/>
      <c r="S2780" s="11"/>
      <c r="T2780" s="11"/>
      <c r="U2780" s="11"/>
      <c r="V2780" s="11"/>
      <c r="W2780" s="11"/>
      <c r="X2780" s="11"/>
      <c r="Y2780" s="11"/>
      <c r="Z2780" s="11"/>
      <c r="AA2780" s="11"/>
      <c r="AB2780" s="11"/>
    </row>
    <row r="2781" spans="2:28" x14ac:dyDescent="0.2">
      <c r="B2781" s="13">
        <f t="shared" si="484"/>
        <v>2778</v>
      </c>
      <c r="C2781" s="12">
        <v>0.22156216120734895</v>
      </c>
      <c r="D2781" s="11">
        <f t="shared" si="476"/>
        <v>17</v>
      </c>
      <c r="E2781" s="11">
        <f t="shared" si="477"/>
        <v>17</v>
      </c>
      <c r="F2781" s="11">
        <f t="shared" si="478"/>
        <v>2550</v>
      </c>
      <c r="G2781" s="12">
        <v>0.64041580912151141</v>
      </c>
      <c r="H2781" s="27">
        <f t="shared" si="479"/>
        <v>2</v>
      </c>
      <c r="I2781" s="11">
        <f t="shared" si="480"/>
        <v>0</v>
      </c>
      <c r="J2781" s="28">
        <f t="shared" si="481"/>
        <v>0</v>
      </c>
      <c r="K2781" s="28">
        <f t="shared" si="482"/>
        <v>2550</v>
      </c>
      <c r="L2781" s="28">
        <f t="shared" si="483"/>
        <v>2778</v>
      </c>
      <c r="M2781" s="41">
        <f>AVERAGE($K$4:K2781)</f>
        <v>2727.1958243340532</v>
      </c>
      <c r="N2781" s="41">
        <f>_xlfn.STDEV.S($K$4:K2781)</f>
        <v>350.05933725705756</v>
      </c>
      <c r="O2781" s="41">
        <f t="shared" si="485"/>
        <v>2714.172766623481</v>
      </c>
      <c r="P2781" s="41">
        <f t="shared" si="486"/>
        <v>2740.2188820446254</v>
      </c>
      <c r="Q2781" s="11"/>
      <c r="R2781" s="11"/>
      <c r="S2781" s="11"/>
      <c r="T2781" s="11"/>
      <c r="U2781" s="11"/>
      <c r="V2781" s="11"/>
      <c r="W2781" s="11"/>
      <c r="X2781" s="11"/>
      <c r="Y2781" s="11"/>
      <c r="Z2781" s="11"/>
      <c r="AA2781" s="11"/>
      <c r="AB2781" s="11"/>
    </row>
    <row r="2782" spans="2:28" x14ac:dyDescent="0.2">
      <c r="B2782" s="13">
        <f t="shared" si="484"/>
        <v>2779</v>
      </c>
      <c r="C2782" s="12">
        <v>0.14594717442110683</v>
      </c>
      <c r="D2782" s="11">
        <f t="shared" si="476"/>
        <v>16</v>
      </c>
      <c r="E2782" s="11">
        <f t="shared" si="477"/>
        <v>16</v>
      </c>
      <c r="F2782" s="11">
        <f t="shared" si="478"/>
        <v>2400</v>
      </c>
      <c r="G2782" s="12">
        <v>9.2286757668070596E-2</v>
      </c>
      <c r="H2782" s="27">
        <f t="shared" si="479"/>
        <v>0</v>
      </c>
      <c r="I2782" s="11">
        <f t="shared" si="480"/>
        <v>0</v>
      </c>
      <c r="J2782" s="28">
        <f t="shared" si="481"/>
        <v>0</v>
      </c>
      <c r="K2782" s="28">
        <f t="shared" si="482"/>
        <v>2400</v>
      </c>
      <c r="L2782" s="28">
        <f t="shared" si="483"/>
        <v>2779</v>
      </c>
      <c r="M2782" s="41">
        <f>AVERAGE($K$4:K2782)</f>
        <v>2727.0780856423175</v>
      </c>
      <c r="N2782" s="41">
        <f>_xlfn.STDEV.S($K$4:K2782)</f>
        <v>350.05135592339462</v>
      </c>
      <c r="O2782" s="41">
        <f t="shared" si="485"/>
        <v>2714.0576701772529</v>
      </c>
      <c r="P2782" s="41">
        <f t="shared" si="486"/>
        <v>2740.0985011073822</v>
      </c>
      <c r="Q2782" s="11"/>
      <c r="R2782" s="11"/>
      <c r="S2782" s="11"/>
      <c r="T2782" s="11"/>
      <c r="U2782" s="11"/>
      <c r="V2782" s="11"/>
      <c r="W2782" s="11"/>
      <c r="X2782" s="11"/>
      <c r="Y2782" s="11"/>
      <c r="Z2782" s="11"/>
      <c r="AA2782" s="11"/>
      <c r="AB2782" s="11"/>
    </row>
    <row r="2783" spans="2:28" x14ac:dyDescent="0.2">
      <c r="B2783" s="13">
        <f t="shared" si="484"/>
        <v>2780</v>
      </c>
      <c r="C2783" s="12">
        <v>0.90538862708826051</v>
      </c>
      <c r="D2783" s="11">
        <f t="shared" si="476"/>
        <v>23</v>
      </c>
      <c r="E2783" s="11">
        <f t="shared" si="477"/>
        <v>22</v>
      </c>
      <c r="F2783" s="11">
        <f t="shared" si="478"/>
        <v>3300</v>
      </c>
      <c r="G2783" s="12">
        <v>0.44238562604304021</v>
      </c>
      <c r="H2783" s="27">
        <f t="shared" si="479"/>
        <v>2</v>
      </c>
      <c r="I2783" s="11">
        <f t="shared" si="480"/>
        <v>1</v>
      </c>
      <c r="J2783" s="28">
        <f t="shared" si="481"/>
        <v>500</v>
      </c>
      <c r="K2783" s="28">
        <f t="shared" si="482"/>
        <v>2800</v>
      </c>
      <c r="L2783" s="28">
        <f t="shared" si="483"/>
        <v>2780</v>
      </c>
      <c r="M2783" s="41">
        <f>AVERAGE($K$4:K2783)</f>
        <v>2727.1043165467627</v>
      </c>
      <c r="N2783" s="41">
        <f>_xlfn.STDEV.S($K$4:K2783)</f>
        <v>349.99110138700831</v>
      </c>
      <c r="O2783" s="41">
        <f t="shared" si="485"/>
        <v>2714.0884859434664</v>
      </c>
      <c r="P2783" s="41">
        <f t="shared" si="486"/>
        <v>2740.120147150059</v>
      </c>
      <c r="Q2783" s="11"/>
      <c r="R2783" s="11"/>
      <c r="S2783" s="11"/>
      <c r="T2783" s="11"/>
      <c r="U2783" s="11"/>
      <c r="V2783" s="11"/>
      <c r="W2783" s="11"/>
      <c r="X2783" s="11"/>
      <c r="Y2783" s="11"/>
      <c r="Z2783" s="11"/>
      <c r="AA2783" s="11"/>
      <c r="AB2783" s="11"/>
    </row>
    <row r="2784" spans="2:28" x14ac:dyDescent="0.2">
      <c r="B2784" s="13">
        <f t="shared" si="484"/>
        <v>2781</v>
      </c>
      <c r="C2784" s="12">
        <v>0.66040116365118939</v>
      </c>
      <c r="D2784" s="11">
        <f t="shared" si="476"/>
        <v>20</v>
      </c>
      <c r="E2784" s="11">
        <f t="shared" si="477"/>
        <v>20</v>
      </c>
      <c r="F2784" s="11">
        <f t="shared" si="478"/>
        <v>3000</v>
      </c>
      <c r="G2784" s="12">
        <v>0.73652078480686933</v>
      </c>
      <c r="H2784" s="27">
        <f t="shared" si="479"/>
        <v>3</v>
      </c>
      <c r="I2784" s="11">
        <f t="shared" si="480"/>
        <v>0</v>
      </c>
      <c r="J2784" s="28">
        <f t="shared" si="481"/>
        <v>0</v>
      </c>
      <c r="K2784" s="28">
        <f t="shared" si="482"/>
        <v>3000</v>
      </c>
      <c r="L2784" s="28">
        <f t="shared" si="483"/>
        <v>2781</v>
      </c>
      <c r="M2784" s="41">
        <f>AVERAGE($K$4:K2784)</f>
        <v>2727.2024451636103</v>
      </c>
      <c r="N2784" s="41">
        <f>_xlfn.STDEV.S($K$4:K2784)</f>
        <v>349.96640898589021</v>
      </c>
      <c r="O2784" s="41">
        <f t="shared" si="485"/>
        <v>2714.1898750666001</v>
      </c>
      <c r="P2784" s="41">
        <f t="shared" si="486"/>
        <v>2740.2150152606205</v>
      </c>
      <c r="Q2784" s="11"/>
      <c r="R2784" s="11"/>
      <c r="S2784" s="11"/>
      <c r="T2784" s="11"/>
      <c r="U2784" s="11"/>
      <c r="V2784" s="11"/>
      <c r="W2784" s="11"/>
      <c r="X2784" s="11"/>
      <c r="Y2784" s="11"/>
      <c r="Z2784" s="11"/>
      <c r="AA2784" s="11"/>
      <c r="AB2784" s="11"/>
    </row>
    <row r="2785" spans="2:28" x14ac:dyDescent="0.2">
      <c r="B2785" s="13">
        <f t="shared" si="484"/>
        <v>2782</v>
      </c>
      <c r="C2785" s="12">
        <v>0.69661578406012081</v>
      </c>
      <c r="D2785" s="11">
        <f t="shared" si="476"/>
        <v>21</v>
      </c>
      <c r="E2785" s="11">
        <f t="shared" si="477"/>
        <v>21</v>
      </c>
      <c r="F2785" s="11">
        <f t="shared" si="478"/>
        <v>3150</v>
      </c>
      <c r="G2785" s="12">
        <v>0.77094336926604123</v>
      </c>
      <c r="H2785" s="27">
        <f t="shared" si="479"/>
        <v>3</v>
      </c>
      <c r="I2785" s="11">
        <f t="shared" si="480"/>
        <v>0</v>
      </c>
      <c r="J2785" s="28">
        <f t="shared" si="481"/>
        <v>0</v>
      </c>
      <c r="K2785" s="28">
        <f t="shared" si="482"/>
        <v>3150</v>
      </c>
      <c r="L2785" s="28">
        <f t="shared" si="483"/>
        <v>2782</v>
      </c>
      <c r="M2785" s="41">
        <f>AVERAGE($K$4:K2785)</f>
        <v>2727.3544212796551</v>
      </c>
      <c r="N2785" s="41">
        <f>_xlfn.STDEV.S($K$4:K2785)</f>
        <v>349.99528868284295</v>
      </c>
      <c r="O2785" s="41">
        <f t="shared" si="485"/>
        <v>2714.3431185167788</v>
      </c>
      <c r="P2785" s="41">
        <f t="shared" si="486"/>
        <v>2740.3657240425314</v>
      </c>
      <c r="Q2785" s="11"/>
      <c r="R2785" s="11"/>
      <c r="S2785" s="11"/>
      <c r="T2785" s="11"/>
      <c r="U2785" s="11"/>
      <c r="V2785" s="11"/>
      <c r="W2785" s="11"/>
      <c r="X2785" s="11"/>
      <c r="Y2785" s="11"/>
      <c r="Z2785" s="11"/>
      <c r="AA2785" s="11"/>
      <c r="AB2785" s="11"/>
    </row>
    <row r="2786" spans="2:28" x14ac:dyDescent="0.2">
      <c r="B2786" s="13">
        <f t="shared" si="484"/>
        <v>2783</v>
      </c>
      <c r="C2786" s="12">
        <v>0.30385921859926335</v>
      </c>
      <c r="D2786" s="11">
        <f t="shared" si="476"/>
        <v>18</v>
      </c>
      <c r="E2786" s="11">
        <f t="shared" si="477"/>
        <v>18</v>
      </c>
      <c r="F2786" s="11">
        <f t="shared" si="478"/>
        <v>2700</v>
      </c>
      <c r="G2786" s="12">
        <v>0.66628919032425016</v>
      </c>
      <c r="H2786" s="27">
        <f t="shared" si="479"/>
        <v>2</v>
      </c>
      <c r="I2786" s="11">
        <f t="shared" si="480"/>
        <v>0</v>
      </c>
      <c r="J2786" s="28">
        <f t="shared" si="481"/>
        <v>0</v>
      </c>
      <c r="K2786" s="28">
        <f t="shared" si="482"/>
        <v>2700</v>
      </c>
      <c r="L2786" s="28">
        <f t="shared" si="483"/>
        <v>2783</v>
      </c>
      <c r="M2786" s="41">
        <f>AVERAGE($K$4:K2786)</f>
        <v>2727.3445921667267</v>
      </c>
      <c r="N2786" s="41">
        <f>_xlfn.STDEV.S($K$4:K2786)</f>
        <v>349.93276366409424</v>
      </c>
      <c r="O2786" s="41">
        <f t="shared" si="485"/>
        <v>2714.3379532799177</v>
      </c>
      <c r="P2786" s="41">
        <f t="shared" si="486"/>
        <v>2740.3512310535357</v>
      </c>
      <c r="Q2786" s="11"/>
      <c r="R2786" s="11"/>
      <c r="S2786" s="11"/>
      <c r="T2786" s="11"/>
      <c r="U2786" s="11"/>
      <c r="V2786" s="11"/>
      <c r="W2786" s="11"/>
      <c r="X2786" s="11"/>
      <c r="Y2786" s="11"/>
      <c r="Z2786" s="11"/>
      <c r="AA2786" s="11"/>
      <c r="AB2786" s="11"/>
    </row>
    <row r="2787" spans="2:28" x14ac:dyDescent="0.2">
      <c r="B2787" s="13">
        <f t="shared" si="484"/>
        <v>2784</v>
      </c>
      <c r="C2787" s="12">
        <v>0.28868842691862517</v>
      </c>
      <c r="D2787" s="11">
        <f t="shared" si="476"/>
        <v>18</v>
      </c>
      <c r="E2787" s="11">
        <f t="shared" si="477"/>
        <v>18</v>
      </c>
      <c r="F2787" s="11">
        <f t="shared" si="478"/>
        <v>2700</v>
      </c>
      <c r="G2787" s="12">
        <v>6.849607266031088E-2</v>
      </c>
      <c r="H2787" s="27">
        <f t="shared" si="479"/>
        <v>0</v>
      </c>
      <c r="I2787" s="11">
        <f t="shared" si="480"/>
        <v>0</v>
      </c>
      <c r="J2787" s="28">
        <f t="shared" si="481"/>
        <v>0</v>
      </c>
      <c r="K2787" s="28">
        <f t="shared" si="482"/>
        <v>2700</v>
      </c>
      <c r="L2787" s="28">
        <f t="shared" si="483"/>
        <v>2784</v>
      </c>
      <c r="M2787" s="41">
        <f>AVERAGE($K$4:K2787)</f>
        <v>2727.3347701149423</v>
      </c>
      <c r="N2787" s="41">
        <f>_xlfn.STDEV.S($K$4:K2787)</f>
        <v>349.87027214119456</v>
      </c>
      <c r="O2787" s="41">
        <f t="shared" si="485"/>
        <v>2714.3327917619254</v>
      </c>
      <c r="P2787" s="41">
        <f t="shared" si="486"/>
        <v>2740.3367484679593</v>
      </c>
      <c r="Q2787" s="11"/>
      <c r="R2787" s="11"/>
      <c r="S2787" s="11"/>
      <c r="T2787" s="11"/>
      <c r="U2787" s="11"/>
      <c r="V2787" s="11"/>
      <c r="W2787" s="11"/>
      <c r="X2787" s="11"/>
      <c r="Y2787" s="11"/>
      <c r="Z2787" s="11"/>
      <c r="AA2787" s="11"/>
      <c r="AB2787" s="11"/>
    </row>
    <row r="2788" spans="2:28" x14ac:dyDescent="0.2">
      <c r="B2788" s="13">
        <f t="shared" si="484"/>
        <v>2785</v>
      </c>
      <c r="C2788" s="12">
        <v>0.20527993474422745</v>
      </c>
      <c r="D2788" s="11">
        <f t="shared" si="476"/>
        <v>17</v>
      </c>
      <c r="E2788" s="11">
        <f t="shared" si="477"/>
        <v>17</v>
      </c>
      <c r="F2788" s="11">
        <f t="shared" si="478"/>
        <v>2550</v>
      </c>
      <c r="G2788" s="12">
        <v>0.28563355052599393</v>
      </c>
      <c r="H2788" s="27">
        <f t="shared" si="479"/>
        <v>1</v>
      </c>
      <c r="I2788" s="11">
        <f t="shared" si="480"/>
        <v>0</v>
      </c>
      <c r="J2788" s="28">
        <f t="shared" si="481"/>
        <v>0</v>
      </c>
      <c r="K2788" s="28">
        <f t="shared" si="482"/>
        <v>2550</v>
      </c>
      <c r="L2788" s="28">
        <f t="shared" si="483"/>
        <v>2785</v>
      </c>
      <c r="M2788" s="41">
        <f>AVERAGE($K$4:K2788)</f>
        <v>2727.2710951526033</v>
      </c>
      <c r="N2788" s="41">
        <f>_xlfn.STDEV.S($K$4:K2788)</f>
        <v>349.82357023003863</v>
      </c>
      <c r="O2788" s="41">
        <f t="shared" si="485"/>
        <v>2714.2731885655558</v>
      </c>
      <c r="P2788" s="41">
        <f t="shared" si="486"/>
        <v>2740.2690017396508</v>
      </c>
      <c r="Q2788" s="11"/>
      <c r="R2788" s="11"/>
      <c r="S2788" s="11"/>
      <c r="T2788" s="11"/>
      <c r="U2788" s="11"/>
      <c r="V2788" s="11"/>
      <c r="W2788" s="11"/>
      <c r="X2788" s="11"/>
      <c r="Y2788" s="11"/>
      <c r="Z2788" s="11"/>
      <c r="AA2788" s="11"/>
      <c r="AB2788" s="11"/>
    </row>
    <row r="2789" spans="2:28" x14ac:dyDescent="0.2">
      <c r="B2789" s="13">
        <f t="shared" si="484"/>
        <v>2786</v>
      </c>
      <c r="C2789" s="12">
        <v>0.61307132821761567</v>
      </c>
      <c r="D2789" s="11">
        <f t="shared" si="476"/>
        <v>20</v>
      </c>
      <c r="E2789" s="11">
        <f t="shared" si="477"/>
        <v>20</v>
      </c>
      <c r="F2789" s="11">
        <f t="shared" si="478"/>
        <v>3000</v>
      </c>
      <c r="G2789" s="12">
        <v>0.67045979802393529</v>
      </c>
      <c r="H2789" s="27">
        <f t="shared" si="479"/>
        <v>2</v>
      </c>
      <c r="I2789" s="11">
        <f t="shared" si="480"/>
        <v>0</v>
      </c>
      <c r="J2789" s="28">
        <f t="shared" si="481"/>
        <v>0</v>
      </c>
      <c r="K2789" s="28">
        <f t="shared" si="482"/>
        <v>3000</v>
      </c>
      <c r="L2789" s="28">
        <f t="shared" si="483"/>
        <v>2786</v>
      </c>
      <c r="M2789" s="41">
        <f>AVERAGE($K$4:K2789)</f>
        <v>2727.3689877961233</v>
      </c>
      <c r="N2789" s="41">
        <f>_xlfn.STDEV.S($K$4:K2789)</f>
        <v>349.79892386689323</v>
      </c>
      <c r="O2789" s="41">
        <f t="shared" si="485"/>
        <v>2714.3743317523677</v>
      </c>
      <c r="P2789" s="41">
        <f t="shared" si="486"/>
        <v>2740.3636438398789</v>
      </c>
      <c r="Q2789" s="11"/>
      <c r="R2789" s="11"/>
      <c r="S2789" s="11"/>
      <c r="T2789" s="11"/>
      <c r="U2789" s="11"/>
      <c r="V2789" s="11"/>
      <c r="W2789" s="11"/>
      <c r="X2789" s="11"/>
      <c r="Y2789" s="11"/>
      <c r="Z2789" s="11"/>
      <c r="AA2789" s="11"/>
      <c r="AB2789" s="11"/>
    </row>
    <row r="2790" spans="2:28" x14ac:dyDescent="0.2">
      <c r="B2790" s="13">
        <f t="shared" si="484"/>
        <v>2787</v>
      </c>
      <c r="C2790" s="12">
        <v>0.3192277310563455</v>
      </c>
      <c r="D2790" s="11">
        <f t="shared" si="476"/>
        <v>18</v>
      </c>
      <c r="E2790" s="11">
        <f t="shared" si="477"/>
        <v>18</v>
      </c>
      <c r="F2790" s="11">
        <f t="shared" si="478"/>
        <v>2700</v>
      </c>
      <c r="G2790" s="12">
        <v>0.86216620960460499</v>
      </c>
      <c r="H2790" s="27">
        <f t="shared" si="479"/>
        <v>3</v>
      </c>
      <c r="I2790" s="11">
        <f t="shared" si="480"/>
        <v>0</v>
      </c>
      <c r="J2790" s="28">
        <f t="shared" si="481"/>
        <v>0</v>
      </c>
      <c r="K2790" s="28">
        <f t="shared" si="482"/>
        <v>2700</v>
      </c>
      <c r="L2790" s="28">
        <f t="shared" si="483"/>
        <v>2787</v>
      </c>
      <c r="M2790" s="41">
        <f>AVERAGE($K$4:K2790)</f>
        <v>2727.3591675636885</v>
      </c>
      <c r="N2790" s="41">
        <f>_xlfn.STDEV.S($K$4:K2790)</f>
        <v>349.73652449542868</v>
      </c>
      <c r="O2790" s="41">
        <f t="shared" si="485"/>
        <v>2714.3691627085223</v>
      </c>
      <c r="P2790" s="41">
        <f t="shared" si="486"/>
        <v>2740.3491724188548</v>
      </c>
      <c r="Q2790" s="11"/>
      <c r="R2790" s="11"/>
      <c r="S2790" s="11"/>
      <c r="T2790" s="11"/>
      <c r="U2790" s="11"/>
      <c r="V2790" s="11"/>
      <c r="W2790" s="11"/>
      <c r="X2790" s="11"/>
      <c r="Y2790" s="11"/>
      <c r="Z2790" s="11"/>
      <c r="AA2790" s="11"/>
      <c r="AB2790" s="11"/>
    </row>
    <row r="2791" spans="2:28" x14ac:dyDescent="0.2">
      <c r="B2791" s="13">
        <f t="shared" si="484"/>
        <v>2788</v>
      </c>
      <c r="C2791" s="12">
        <v>0.98791238335991249</v>
      </c>
      <c r="D2791" s="11">
        <f t="shared" si="476"/>
        <v>25</v>
      </c>
      <c r="E2791" s="11">
        <f t="shared" si="477"/>
        <v>22</v>
      </c>
      <c r="F2791" s="11">
        <f t="shared" si="478"/>
        <v>3300</v>
      </c>
      <c r="G2791" s="12">
        <v>0.21745352180395749</v>
      </c>
      <c r="H2791" s="27">
        <f t="shared" si="479"/>
        <v>1</v>
      </c>
      <c r="I2791" s="11">
        <f t="shared" si="480"/>
        <v>2</v>
      </c>
      <c r="J2791" s="28">
        <f t="shared" si="481"/>
        <v>1000</v>
      </c>
      <c r="K2791" s="28">
        <f t="shared" si="482"/>
        <v>2300</v>
      </c>
      <c r="L2791" s="28">
        <f t="shared" si="483"/>
        <v>2788</v>
      </c>
      <c r="M2791" s="41">
        <f>AVERAGE($K$4:K2791)</f>
        <v>2727.205882352941</v>
      </c>
      <c r="N2791" s="41">
        <f>_xlfn.STDEV.S($K$4:K2791)</f>
        <v>349.76743199580517</v>
      </c>
      <c r="O2791" s="41">
        <f t="shared" si="485"/>
        <v>2714.2170615916243</v>
      </c>
      <c r="P2791" s="41">
        <f t="shared" si="486"/>
        <v>2740.1947031142577</v>
      </c>
      <c r="Q2791" s="11"/>
      <c r="R2791" s="11"/>
      <c r="S2791" s="11"/>
      <c r="T2791" s="11"/>
      <c r="U2791" s="11"/>
      <c r="V2791" s="11"/>
      <c r="W2791" s="11"/>
      <c r="X2791" s="11"/>
      <c r="Y2791" s="11"/>
      <c r="Z2791" s="11"/>
      <c r="AA2791" s="11"/>
      <c r="AB2791" s="11"/>
    </row>
    <row r="2792" spans="2:28" x14ac:dyDescent="0.2">
      <c r="B2792" s="13">
        <f t="shared" si="484"/>
        <v>2789</v>
      </c>
      <c r="C2792" s="12">
        <v>0.40301377810068328</v>
      </c>
      <c r="D2792" s="11">
        <f t="shared" si="476"/>
        <v>19</v>
      </c>
      <c r="E2792" s="11">
        <f t="shared" si="477"/>
        <v>19</v>
      </c>
      <c r="F2792" s="11">
        <f t="shared" si="478"/>
        <v>2850</v>
      </c>
      <c r="G2792" s="12">
        <v>0.25974778794562092</v>
      </c>
      <c r="H2792" s="27">
        <f t="shared" si="479"/>
        <v>1</v>
      </c>
      <c r="I2792" s="11">
        <f t="shared" si="480"/>
        <v>0</v>
      </c>
      <c r="J2792" s="28">
        <f t="shared" si="481"/>
        <v>0</v>
      </c>
      <c r="K2792" s="28">
        <f t="shared" si="482"/>
        <v>2850</v>
      </c>
      <c r="L2792" s="28">
        <f t="shared" si="483"/>
        <v>2789</v>
      </c>
      <c r="M2792" s="41">
        <f>AVERAGE($K$4:K2792)</f>
        <v>2727.2499103621371</v>
      </c>
      <c r="N2792" s="41">
        <f>_xlfn.STDEV.S($K$4:K2792)</f>
        <v>349.71242890595778</v>
      </c>
      <c r="O2792" s="41">
        <f t="shared" si="485"/>
        <v>2714.2654626194135</v>
      </c>
      <c r="P2792" s="41">
        <f t="shared" si="486"/>
        <v>2740.2343581048608</v>
      </c>
      <c r="Q2792" s="11"/>
      <c r="R2792" s="11"/>
      <c r="S2792" s="11"/>
      <c r="T2792" s="11"/>
      <c r="U2792" s="11"/>
      <c r="V2792" s="11"/>
      <c r="W2792" s="11"/>
      <c r="X2792" s="11"/>
      <c r="Y2792" s="11"/>
      <c r="Z2792" s="11"/>
      <c r="AA2792" s="11"/>
      <c r="AB2792" s="11"/>
    </row>
    <row r="2793" spans="2:28" x14ac:dyDescent="0.2">
      <c r="B2793" s="13">
        <f t="shared" si="484"/>
        <v>2790</v>
      </c>
      <c r="C2793" s="12">
        <v>0.85255693784984465</v>
      </c>
      <c r="D2793" s="11">
        <f t="shared" si="476"/>
        <v>22</v>
      </c>
      <c r="E2793" s="11">
        <f t="shared" si="477"/>
        <v>22</v>
      </c>
      <c r="F2793" s="11">
        <f t="shared" si="478"/>
        <v>3300</v>
      </c>
      <c r="G2793" s="12">
        <v>0.44435190642458922</v>
      </c>
      <c r="H2793" s="27">
        <f t="shared" si="479"/>
        <v>2</v>
      </c>
      <c r="I2793" s="11">
        <f t="shared" si="480"/>
        <v>1</v>
      </c>
      <c r="J2793" s="28">
        <f t="shared" si="481"/>
        <v>500</v>
      </c>
      <c r="K2793" s="28">
        <f t="shared" si="482"/>
        <v>2800</v>
      </c>
      <c r="L2793" s="28">
        <f t="shared" si="483"/>
        <v>2790</v>
      </c>
      <c r="M2793" s="41">
        <f>AVERAGE($K$4:K2793)</f>
        <v>2727.2759856630823</v>
      </c>
      <c r="N2793" s="41">
        <f>_xlfn.STDEV.S($K$4:K2793)</f>
        <v>349.65244101188773</v>
      </c>
      <c r="O2793" s="41">
        <f t="shared" si="485"/>
        <v>2714.2960939991881</v>
      </c>
      <c r="P2793" s="41">
        <f t="shared" si="486"/>
        <v>2740.2558773269766</v>
      </c>
      <c r="Q2793" s="11"/>
      <c r="R2793" s="11"/>
      <c r="S2793" s="11"/>
      <c r="T2793" s="11"/>
      <c r="U2793" s="11"/>
      <c r="V2793" s="11"/>
      <c r="W2793" s="11"/>
      <c r="X2793" s="11"/>
      <c r="Y2793" s="11"/>
      <c r="Z2793" s="11"/>
      <c r="AA2793" s="11"/>
      <c r="AB2793" s="11"/>
    </row>
    <row r="2794" spans="2:28" x14ac:dyDescent="0.2">
      <c r="B2794" s="13">
        <f t="shared" si="484"/>
        <v>2791</v>
      </c>
      <c r="C2794" s="12">
        <v>0.73509240073230397</v>
      </c>
      <c r="D2794" s="11">
        <f t="shared" si="476"/>
        <v>21</v>
      </c>
      <c r="E2794" s="11">
        <f t="shared" si="477"/>
        <v>21</v>
      </c>
      <c r="F2794" s="11">
        <f t="shared" si="478"/>
        <v>3150</v>
      </c>
      <c r="G2794" s="12">
        <v>0.43334411366822922</v>
      </c>
      <c r="H2794" s="27">
        <f t="shared" si="479"/>
        <v>2</v>
      </c>
      <c r="I2794" s="11">
        <f t="shared" si="480"/>
        <v>0</v>
      </c>
      <c r="J2794" s="28">
        <f t="shared" si="481"/>
        <v>0</v>
      </c>
      <c r="K2794" s="28">
        <f t="shared" si="482"/>
        <v>3150</v>
      </c>
      <c r="L2794" s="28">
        <f t="shared" si="483"/>
        <v>2791</v>
      </c>
      <c r="M2794" s="41">
        <f>AVERAGE($K$4:K2794)</f>
        <v>2727.427445360086</v>
      </c>
      <c r="N2794" s="41">
        <f>_xlfn.STDEV.S($K$4:K2794)</f>
        <v>349.68133422381425</v>
      </c>
      <c r="O2794" s="41">
        <f t="shared" si="485"/>
        <v>2714.4488088467806</v>
      </c>
      <c r="P2794" s="41">
        <f t="shared" si="486"/>
        <v>2740.4060818733915</v>
      </c>
      <c r="Q2794" s="11"/>
      <c r="R2794" s="11"/>
      <c r="S2794" s="11"/>
      <c r="T2794" s="11"/>
      <c r="U2794" s="11"/>
      <c r="V2794" s="11"/>
      <c r="W2794" s="11"/>
      <c r="X2794" s="11"/>
      <c r="Y2794" s="11"/>
      <c r="Z2794" s="11"/>
      <c r="AA2794" s="11"/>
      <c r="AB2794" s="11"/>
    </row>
    <row r="2795" spans="2:28" x14ac:dyDescent="0.2">
      <c r="B2795" s="13">
        <f t="shared" si="484"/>
        <v>2792</v>
      </c>
      <c r="C2795" s="12">
        <v>0.98248361088372882</v>
      </c>
      <c r="D2795" s="11">
        <f t="shared" si="476"/>
        <v>25</v>
      </c>
      <c r="E2795" s="11">
        <f t="shared" si="477"/>
        <v>22</v>
      </c>
      <c r="F2795" s="11">
        <f t="shared" si="478"/>
        <v>3300</v>
      </c>
      <c r="G2795" s="12">
        <v>7.3707208183815598E-2</v>
      </c>
      <c r="H2795" s="27">
        <f t="shared" si="479"/>
        <v>0</v>
      </c>
      <c r="I2795" s="11">
        <f t="shared" si="480"/>
        <v>3</v>
      </c>
      <c r="J2795" s="28">
        <f t="shared" si="481"/>
        <v>1500</v>
      </c>
      <c r="K2795" s="28">
        <f t="shared" si="482"/>
        <v>1800</v>
      </c>
      <c r="L2795" s="28">
        <f t="shared" si="483"/>
        <v>2792</v>
      </c>
      <c r="M2795" s="41">
        <f>AVERAGE($K$4:K2795)</f>
        <v>2727.0952722063039</v>
      </c>
      <c r="N2795" s="41">
        <f>_xlfn.STDEV.S($K$4:K2795)</f>
        <v>350.05898190514421</v>
      </c>
      <c r="O2795" s="41">
        <f t="shared" si="485"/>
        <v>2714.1049480613369</v>
      </c>
      <c r="P2795" s="41">
        <f t="shared" si="486"/>
        <v>2740.0855963512709</v>
      </c>
      <c r="Q2795" s="11"/>
      <c r="R2795" s="11"/>
      <c r="S2795" s="11"/>
      <c r="T2795" s="11"/>
      <c r="U2795" s="11"/>
      <c r="V2795" s="11"/>
      <c r="W2795" s="11"/>
      <c r="X2795" s="11"/>
      <c r="Y2795" s="11"/>
      <c r="Z2795" s="11"/>
      <c r="AA2795" s="11"/>
      <c r="AB2795" s="11"/>
    </row>
    <row r="2796" spans="2:28" x14ac:dyDescent="0.2">
      <c r="B2796" s="13">
        <f t="shared" si="484"/>
        <v>2793</v>
      </c>
      <c r="C2796" s="12">
        <v>0.85833411576026686</v>
      </c>
      <c r="D2796" s="11">
        <f t="shared" si="476"/>
        <v>22</v>
      </c>
      <c r="E2796" s="11">
        <f t="shared" si="477"/>
        <v>22</v>
      </c>
      <c r="F2796" s="11">
        <f t="shared" si="478"/>
        <v>3300</v>
      </c>
      <c r="G2796" s="12">
        <v>0.22688940660526224</v>
      </c>
      <c r="H2796" s="27">
        <f t="shared" si="479"/>
        <v>1</v>
      </c>
      <c r="I2796" s="11">
        <f t="shared" si="480"/>
        <v>2</v>
      </c>
      <c r="J2796" s="28">
        <f t="shared" si="481"/>
        <v>1000</v>
      </c>
      <c r="K2796" s="28">
        <f t="shared" si="482"/>
        <v>2300</v>
      </c>
      <c r="L2796" s="28">
        <f t="shared" si="483"/>
        <v>2793</v>
      </c>
      <c r="M2796" s="41">
        <f>AVERAGE($K$4:K2796)</f>
        <v>2726.9423558897242</v>
      </c>
      <c r="N2796" s="41">
        <f>_xlfn.STDEV.S($K$4:K2796)</f>
        <v>350.08957496786689</v>
      </c>
      <c r="O2796" s="41">
        <f t="shared" si="485"/>
        <v>2713.9532244124234</v>
      </c>
      <c r="P2796" s="41">
        <f t="shared" si="486"/>
        <v>2739.9314873670251</v>
      </c>
      <c r="Q2796" s="11"/>
      <c r="R2796" s="11"/>
      <c r="S2796" s="11"/>
      <c r="T2796" s="11"/>
      <c r="U2796" s="11"/>
      <c r="V2796" s="11"/>
      <c r="W2796" s="11"/>
      <c r="X2796" s="11"/>
      <c r="Y2796" s="11"/>
      <c r="Z2796" s="11"/>
      <c r="AA2796" s="11"/>
      <c r="AB2796" s="11"/>
    </row>
    <row r="2797" spans="2:28" x14ac:dyDescent="0.2">
      <c r="B2797" s="13">
        <f t="shared" si="484"/>
        <v>2794</v>
      </c>
      <c r="C2797" s="12">
        <v>7.4811371098827295E-2</v>
      </c>
      <c r="D2797" s="11">
        <f t="shared" si="476"/>
        <v>15</v>
      </c>
      <c r="E2797" s="11">
        <f t="shared" si="477"/>
        <v>15</v>
      </c>
      <c r="F2797" s="11">
        <f t="shared" si="478"/>
        <v>2250</v>
      </c>
      <c r="G2797" s="12">
        <v>0.12429693119200247</v>
      </c>
      <c r="H2797" s="27">
        <f t="shared" si="479"/>
        <v>0</v>
      </c>
      <c r="I2797" s="11">
        <f t="shared" si="480"/>
        <v>0</v>
      </c>
      <c r="J2797" s="28">
        <f t="shared" si="481"/>
        <v>0</v>
      </c>
      <c r="K2797" s="28">
        <f t="shared" si="482"/>
        <v>2250</v>
      </c>
      <c r="L2797" s="28">
        <f t="shared" si="483"/>
        <v>2794</v>
      </c>
      <c r="M2797" s="41">
        <f>AVERAGE($K$4:K2797)</f>
        <v>2726.7716535433069</v>
      </c>
      <c r="N2797" s="41">
        <f>_xlfn.STDEV.S($K$4:K2797)</f>
        <v>350.14317582751085</v>
      </c>
      <c r="O2797" s="41">
        <f t="shared" si="485"/>
        <v>2713.7828603999637</v>
      </c>
      <c r="P2797" s="41">
        <f t="shared" si="486"/>
        <v>2739.7604466866501</v>
      </c>
      <c r="Q2797" s="11"/>
      <c r="R2797" s="11"/>
      <c r="S2797" s="11"/>
      <c r="T2797" s="11"/>
      <c r="U2797" s="11"/>
      <c r="V2797" s="11"/>
      <c r="W2797" s="11"/>
      <c r="X2797" s="11"/>
      <c r="Y2797" s="11"/>
      <c r="Z2797" s="11"/>
      <c r="AA2797" s="11"/>
      <c r="AB2797" s="11"/>
    </row>
    <row r="2798" spans="2:28" x14ac:dyDescent="0.2">
      <c r="B2798" s="13">
        <f t="shared" si="484"/>
        <v>2795</v>
      </c>
      <c r="C2798" s="12">
        <v>0.77042650218794084</v>
      </c>
      <c r="D2798" s="11">
        <f t="shared" si="476"/>
        <v>21</v>
      </c>
      <c r="E2798" s="11">
        <f t="shared" si="477"/>
        <v>21</v>
      </c>
      <c r="F2798" s="11">
        <f t="shared" si="478"/>
        <v>3150</v>
      </c>
      <c r="G2798" s="12">
        <v>0.59064902916529916</v>
      </c>
      <c r="H2798" s="27">
        <f t="shared" si="479"/>
        <v>2</v>
      </c>
      <c r="I2798" s="11">
        <f t="shared" si="480"/>
        <v>0</v>
      </c>
      <c r="J2798" s="28">
        <f t="shared" si="481"/>
        <v>0</v>
      </c>
      <c r="K2798" s="28">
        <f t="shared" si="482"/>
        <v>3150</v>
      </c>
      <c r="L2798" s="28">
        <f t="shared" si="483"/>
        <v>2795</v>
      </c>
      <c r="M2798" s="41">
        <f>AVERAGE($K$4:K2798)</f>
        <v>2726.9230769230771</v>
      </c>
      <c r="N2798" s="41">
        <f>_xlfn.STDEV.S($K$4:K2798)</f>
        <v>350.17202974499065</v>
      </c>
      <c r="O2798" s="41">
        <f t="shared" si="485"/>
        <v>2713.9355394157433</v>
      </c>
      <c r="P2798" s="41">
        <f t="shared" si="486"/>
        <v>2739.910614430411</v>
      </c>
      <c r="Q2798" s="11"/>
      <c r="R2798" s="11"/>
      <c r="S2798" s="11"/>
      <c r="T2798" s="11"/>
      <c r="U2798" s="11"/>
      <c r="V2798" s="11"/>
      <c r="W2798" s="11"/>
      <c r="X2798" s="11"/>
      <c r="Y2798" s="11"/>
      <c r="Z2798" s="11"/>
      <c r="AA2798" s="11"/>
      <c r="AB2798" s="11"/>
    </row>
    <row r="2799" spans="2:28" x14ac:dyDescent="0.2">
      <c r="B2799" s="13">
        <f t="shared" si="484"/>
        <v>2796</v>
      </c>
      <c r="C2799" s="12">
        <v>0.70405684734521545</v>
      </c>
      <c r="D2799" s="11">
        <f t="shared" si="476"/>
        <v>21</v>
      </c>
      <c r="E2799" s="11">
        <f t="shared" si="477"/>
        <v>21</v>
      </c>
      <c r="F2799" s="11">
        <f t="shared" si="478"/>
        <v>3150</v>
      </c>
      <c r="G2799" s="12">
        <v>0.20563790829902295</v>
      </c>
      <c r="H2799" s="27">
        <f t="shared" si="479"/>
        <v>1</v>
      </c>
      <c r="I2799" s="11">
        <f t="shared" si="480"/>
        <v>1</v>
      </c>
      <c r="J2799" s="28">
        <f t="shared" si="481"/>
        <v>500</v>
      </c>
      <c r="K2799" s="28">
        <f t="shared" si="482"/>
        <v>2650</v>
      </c>
      <c r="L2799" s="28">
        <f t="shared" si="483"/>
        <v>2796</v>
      </c>
      <c r="M2799" s="41">
        <f>AVERAGE($K$4:K2799)</f>
        <v>2726.8955650929902</v>
      </c>
      <c r="N2799" s="41">
        <f>_xlfn.STDEV.S($K$4:K2799)</f>
        <v>350.11240387999572</v>
      </c>
      <c r="O2799" s="41">
        <f t="shared" si="485"/>
        <v>2713.9125633968792</v>
      </c>
      <c r="P2799" s="41">
        <f t="shared" si="486"/>
        <v>2739.8785667891011</v>
      </c>
      <c r="Q2799" s="11"/>
      <c r="R2799" s="11"/>
      <c r="S2799" s="11"/>
      <c r="T2799" s="11"/>
      <c r="U2799" s="11"/>
      <c r="V2799" s="11"/>
      <c r="W2799" s="11"/>
      <c r="X2799" s="11"/>
      <c r="Y2799" s="11"/>
      <c r="Z2799" s="11"/>
      <c r="AA2799" s="11"/>
      <c r="AB2799" s="11"/>
    </row>
    <row r="2800" spans="2:28" x14ac:dyDescent="0.2">
      <c r="B2800" s="13">
        <f t="shared" si="484"/>
        <v>2797</v>
      </c>
      <c r="C2800" s="12">
        <v>0.89260314535135021</v>
      </c>
      <c r="D2800" s="11">
        <f t="shared" si="476"/>
        <v>22</v>
      </c>
      <c r="E2800" s="11">
        <f t="shared" si="477"/>
        <v>22</v>
      </c>
      <c r="F2800" s="11">
        <f t="shared" si="478"/>
        <v>3300</v>
      </c>
      <c r="G2800" s="12">
        <v>0.37760706321080939</v>
      </c>
      <c r="H2800" s="27">
        <f t="shared" si="479"/>
        <v>2</v>
      </c>
      <c r="I2800" s="11">
        <f t="shared" si="480"/>
        <v>1</v>
      </c>
      <c r="J2800" s="28">
        <f t="shared" si="481"/>
        <v>500</v>
      </c>
      <c r="K2800" s="28">
        <f t="shared" si="482"/>
        <v>2800</v>
      </c>
      <c r="L2800" s="28">
        <f t="shared" si="483"/>
        <v>2797</v>
      </c>
      <c r="M2800" s="41">
        <f>AVERAGE($K$4:K2800)</f>
        <v>2726.9217018233821</v>
      </c>
      <c r="N2800" s="41">
        <f>_xlfn.STDEV.S($K$4:K2800)</f>
        <v>350.05251795470684</v>
      </c>
      <c r="O2800" s="41">
        <f t="shared" si="485"/>
        <v>2713.9432435412277</v>
      </c>
      <c r="P2800" s="41">
        <f t="shared" si="486"/>
        <v>2739.9001601055365</v>
      </c>
      <c r="Q2800" s="11"/>
      <c r="R2800" s="11"/>
      <c r="S2800" s="11"/>
      <c r="T2800" s="11"/>
      <c r="U2800" s="11"/>
      <c r="V2800" s="11"/>
      <c r="W2800" s="11"/>
      <c r="X2800" s="11"/>
      <c r="Y2800" s="11"/>
      <c r="Z2800" s="11"/>
      <c r="AA2800" s="11"/>
      <c r="AB2800" s="11"/>
    </row>
    <row r="2801" spans="2:28" x14ac:dyDescent="0.2">
      <c r="B2801" s="13">
        <f t="shared" si="484"/>
        <v>2798</v>
      </c>
      <c r="C2801" s="12">
        <v>0.73622439931580064</v>
      </c>
      <c r="D2801" s="11">
        <f t="shared" si="476"/>
        <v>21</v>
      </c>
      <c r="E2801" s="11">
        <f t="shared" si="477"/>
        <v>21</v>
      </c>
      <c r="F2801" s="11">
        <f t="shared" si="478"/>
        <v>3150</v>
      </c>
      <c r="G2801" s="12">
        <v>0.23113718339524392</v>
      </c>
      <c r="H2801" s="27">
        <f t="shared" si="479"/>
        <v>1</v>
      </c>
      <c r="I2801" s="11">
        <f t="shared" si="480"/>
        <v>1</v>
      </c>
      <c r="J2801" s="28">
        <f t="shared" si="481"/>
        <v>500</v>
      </c>
      <c r="K2801" s="28">
        <f t="shared" si="482"/>
        <v>2650</v>
      </c>
      <c r="L2801" s="28">
        <f t="shared" si="483"/>
        <v>2798</v>
      </c>
      <c r="M2801" s="41">
        <f>AVERAGE($K$4:K2801)</f>
        <v>2726.894210150107</v>
      </c>
      <c r="N2801" s="41">
        <f>_xlfn.STDEV.S($K$4:K2801)</f>
        <v>349.99295701898046</v>
      </c>
      <c r="O2801" s="41">
        <f t="shared" si="485"/>
        <v>2713.9202811939426</v>
      </c>
      <c r="P2801" s="41">
        <f t="shared" si="486"/>
        <v>2739.8681391062714</v>
      </c>
      <c r="Q2801" s="11"/>
      <c r="R2801" s="11"/>
      <c r="S2801" s="11"/>
      <c r="T2801" s="11"/>
      <c r="U2801" s="11"/>
      <c r="V2801" s="11"/>
      <c r="W2801" s="11"/>
      <c r="X2801" s="11"/>
      <c r="Y2801" s="11"/>
      <c r="Z2801" s="11"/>
      <c r="AA2801" s="11"/>
      <c r="AB2801" s="11"/>
    </row>
    <row r="2802" spans="2:28" x14ac:dyDescent="0.2">
      <c r="B2802" s="13">
        <f t="shared" si="484"/>
        <v>2799</v>
      </c>
      <c r="C2802" s="12">
        <v>0.21690784421281029</v>
      </c>
      <c r="D2802" s="11">
        <f t="shared" si="476"/>
        <v>17</v>
      </c>
      <c r="E2802" s="11">
        <f t="shared" si="477"/>
        <v>17</v>
      </c>
      <c r="F2802" s="11">
        <f t="shared" si="478"/>
        <v>2550</v>
      </c>
      <c r="G2802" s="12">
        <v>0.26143317987847103</v>
      </c>
      <c r="H2802" s="27">
        <f t="shared" si="479"/>
        <v>1</v>
      </c>
      <c r="I2802" s="11">
        <f t="shared" si="480"/>
        <v>0</v>
      </c>
      <c r="J2802" s="28">
        <f t="shared" si="481"/>
        <v>0</v>
      </c>
      <c r="K2802" s="28">
        <f t="shared" si="482"/>
        <v>2550</v>
      </c>
      <c r="L2802" s="28">
        <f t="shared" si="483"/>
        <v>2799</v>
      </c>
      <c r="M2802" s="41">
        <f>AVERAGE($K$4:K2802)</f>
        <v>2726.8310110753841</v>
      </c>
      <c r="N2802" s="41">
        <f>_xlfn.STDEV.S($K$4:K2802)</f>
        <v>349.94638161144627</v>
      </c>
      <c r="O2802" s="41">
        <f t="shared" si="485"/>
        <v>2713.8611281344206</v>
      </c>
      <c r="P2802" s="41">
        <f t="shared" si="486"/>
        <v>2739.8008940163477</v>
      </c>
      <c r="Q2802" s="11"/>
      <c r="R2802" s="11"/>
      <c r="S2802" s="11"/>
      <c r="T2802" s="11"/>
      <c r="U2802" s="11"/>
      <c r="V2802" s="11"/>
      <c r="W2802" s="11"/>
      <c r="X2802" s="11"/>
      <c r="Y2802" s="11"/>
      <c r="Z2802" s="11"/>
      <c r="AA2802" s="11"/>
      <c r="AB2802" s="11"/>
    </row>
    <row r="2803" spans="2:28" x14ac:dyDescent="0.2">
      <c r="B2803" s="13">
        <f t="shared" si="484"/>
        <v>2800</v>
      </c>
      <c r="C2803" s="12">
        <v>2.9037453684455761E-2</v>
      </c>
      <c r="D2803" s="11">
        <f t="shared" si="476"/>
        <v>14</v>
      </c>
      <c r="E2803" s="11">
        <f t="shared" si="477"/>
        <v>14</v>
      </c>
      <c r="F2803" s="11">
        <f t="shared" si="478"/>
        <v>2100</v>
      </c>
      <c r="G2803" s="12">
        <v>6.320051766452861E-2</v>
      </c>
      <c r="H2803" s="27">
        <f t="shared" si="479"/>
        <v>0</v>
      </c>
      <c r="I2803" s="11">
        <f t="shared" si="480"/>
        <v>0</v>
      </c>
      <c r="J2803" s="28">
        <f t="shared" si="481"/>
        <v>0</v>
      </c>
      <c r="K2803" s="28">
        <f t="shared" si="482"/>
        <v>2100</v>
      </c>
      <c r="L2803" s="28">
        <f t="shared" si="483"/>
        <v>2800</v>
      </c>
      <c r="M2803" s="41">
        <f>AVERAGE($K$4:K2803)</f>
        <v>2726.6071428571427</v>
      </c>
      <c r="N2803" s="41">
        <f>_xlfn.STDEV.S($K$4:K2803)</f>
        <v>350.08434029860456</v>
      </c>
      <c r="O2803" s="41">
        <f t="shared" si="485"/>
        <v>2713.6344660004738</v>
      </c>
      <c r="P2803" s="41">
        <f t="shared" si="486"/>
        <v>2739.5798197138115</v>
      </c>
      <c r="Q2803" s="11"/>
      <c r="R2803" s="11"/>
      <c r="S2803" s="11"/>
      <c r="T2803" s="11"/>
      <c r="U2803" s="11"/>
      <c r="V2803" s="11"/>
      <c r="W2803" s="11"/>
      <c r="X2803" s="11"/>
      <c r="Y2803" s="11"/>
      <c r="Z2803" s="11"/>
      <c r="AA2803" s="11"/>
      <c r="AB2803" s="11"/>
    </row>
    <row r="2804" spans="2:28" x14ac:dyDescent="0.2">
      <c r="B2804" s="13">
        <f t="shared" si="484"/>
        <v>2801</v>
      </c>
      <c r="C2804" s="12">
        <v>5.3224378996551414E-3</v>
      </c>
      <c r="D2804" s="11">
        <f t="shared" si="476"/>
        <v>14</v>
      </c>
      <c r="E2804" s="11">
        <f t="shared" si="477"/>
        <v>14</v>
      </c>
      <c r="F2804" s="11">
        <f t="shared" si="478"/>
        <v>2100</v>
      </c>
      <c r="G2804" s="12">
        <v>0.96756868753734093</v>
      </c>
      <c r="H2804" s="27">
        <f t="shared" si="479"/>
        <v>4</v>
      </c>
      <c r="I2804" s="11">
        <f t="shared" si="480"/>
        <v>0</v>
      </c>
      <c r="J2804" s="28">
        <f t="shared" si="481"/>
        <v>0</v>
      </c>
      <c r="K2804" s="28">
        <f t="shared" si="482"/>
        <v>2100</v>
      </c>
      <c r="L2804" s="28">
        <f t="shared" si="483"/>
        <v>2801</v>
      </c>
      <c r="M2804" s="41">
        <f>AVERAGE($K$4:K2804)</f>
        <v>2726.3834344876832</v>
      </c>
      <c r="N2804" s="41">
        <f>_xlfn.STDEV.S($K$4:K2804)</f>
        <v>350.22200315930246</v>
      </c>
      <c r="O2804" s="41">
        <f t="shared" si="485"/>
        <v>2713.4079752596567</v>
      </c>
      <c r="P2804" s="41">
        <f t="shared" si="486"/>
        <v>2739.3588937157097</v>
      </c>
      <c r="Q2804" s="11"/>
      <c r="R2804" s="11"/>
      <c r="S2804" s="11"/>
      <c r="T2804" s="11"/>
      <c r="U2804" s="11"/>
      <c r="V2804" s="11"/>
      <c r="W2804" s="11"/>
      <c r="X2804" s="11"/>
      <c r="Y2804" s="11"/>
      <c r="Z2804" s="11"/>
      <c r="AA2804" s="11"/>
      <c r="AB2804" s="11"/>
    </row>
    <row r="2805" spans="2:28" x14ac:dyDescent="0.2">
      <c r="B2805" s="13">
        <f t="shared" si="484"/>
        <v>2802</v>
      </c>
      <c r="C2805" s="12">
        <v>0.65642592999190064</v>
      </c>
      <c r="D2805" s="11">
        <f t="shared" si="476"/>
        <v>20</v>
      </c>
      <c r="E2805" s="11">
        <f t="shared" si="477"/>
        <v>20</v>
      </c>
      <c r="F2805" s="11">
        <f t="shared" si="478"/>
        <v>3000</v>
      </c>
      <c r="G2805" s="12">
        <v>9.6742420573285748E-2</v>
      </c>
      <c r="H2805" s="27">
        <f t="shared" si="479"/>
        <v>0</v>
      </c>
      <c r="I2805" s="11">
        <f t="shared" si="480"/>
        <v>1</v>
      </c>
      <c r="J2805" s="28">
        <f t="shared" si="481"/>
        <v>500</v>
      </c>
      <c r="K2805" s="28">
        <f t="shared" si="482"/>
        <v>2500</v>
      </c>
      <c r="L2805" s="28">
        <f t="shared" si="483"/>
        <v>2802</v>
      </c>
      <c r="M2805" s="41">
        <f>AVERAGE($K$4:K2805)</f>
        <v>2726.3026409707354</v>
      </c>
      <c r="N2805" s="41">
        <f>_xlfn.STDEV.S($K$4:K2805)</f>
        <v>350.18559640798577</v>
      </c>
      <c r="O2805" s="41">
        <f t="shared" si="485"/>
        <v>2713.3308479462885</v>
      </c>
      <c r="P2805" s="41">
        <f t="shared" si="486"/>
        <v>2739.2744339951823</v>
      </c>
      <c r="Q2805" s="11"/>
      <c r="R2805" s="11"/>
      <c r="S2805" s="11"/>
      <c r="T2805" s="11"/>
      <c r="U2805" s="11"/>
      <c r="V2805" s="11"/>
      <c r="W2805" s="11"/>
      <c r="X2805" s="11"/>
      <c r="Y2805" s="11"/>
      <c r="Z2805" s="11"/>
      <c r="AA2805" s="11"/>
      <c r="AB2805" s="11"/>
    </row>
    <row r="2806" spans="2:28" x14ac:dyDescent="0.2">
      <c r="B2806" s="13">
        <f t="shared" si="484"/>
        <v>2803</v>
      </c>
      <c r="C2806" s="12">
        <v>0.4045205332780365</v>
      </c>
      <c r="D2806" s="11">
        <f t="shared" si="476"/>
        <v>19</v>
      </c>
      <c r="E2806" s="11">
        <f t="shared" si="477"/>
        <v>19</v>
      </c>
      <c r="F2806" s="11">
        <f t="shared" si="478"/>
        <v>2850</v>
      </c>
      <c r="G2806" s="12">
        <v>0.22573000840063495</v>
      </c>
      <c r="H2806" s="27">
        <f t="shared" si="479"/>
        <v>1</v>
      </c>
      <c r="I2806" s="11">
        <f t="shared" si="480"/>
        <v>0</v>
      </c>
      <c r="J2806" s="28">
        <f t="shared" si="481"/>
        <v>0</v>
      </c>
      <c r="K2806" s="28">
        <f t="shared" si="482"/>
        <v>2850</v>
      </c>
      <c r="L2806" s="28">
        <f t="shared" si="483"/>
        <v>2803</v>
      </c>
      <c r="M2806" s="41">
        <f>AVERAGE($K$4:K2806)</f>
        <v>2726.3467713164468</v>
      </c>
      <c r="N2806" s="41">
        <f>_xlfn.STDEV.S($K$4:K2806)</f>
        <v>350.13089779145736</v>
      </c>
      <c r="O2806" s="41">
        <f t="shared" si="485"/>
        <v>2713.3793202302509</v>
      </c>
      <c r="P2806" s="41">
        <f t="shared" si="486"/>
        <v>2739.3142224026428</v>
      </c>
      <c r="Q2806" s="11"/>
      <c r="R2806" s="11"/>
      <c r="S2806" s="11"/>
      <c r="T2806" s="11"/>
      <c r="U2806" s="11"/>
      <c r="V2806" s="11"/>
      <c r="W2806" s="11"/>
      <c r="X2806" s="11"/>
      <c r="Y2806" s="11"/>
      <c r="Z2806" s="11"/>
      <c r="AA2806" s="11"/>
      <c r="AB2806" s="11"/>
    </row>
    <row r="2807" spans="2:28" x14ac:dyDescent="0.2">
      <c r="B2807" s="13">
        <f t="shared" si="484"/>
        <v>2804</v>
      </c>
      <c r="C2807" s="12">
        <v>9.7630419577086958E-2</v>
      </c>
      <c r="D2807" s="11">
        <f t="shared" si="476"/>
        <v>16</v>
      </c>
      <c r="E2807" s="11">
        <f t="shared" si="477"/>
        <v>16</v>
      </c>
      <c r="F2807" s="11">
        <f t="shared" si="478"/>
        <v>2400</v>
      </c>
      <c r="G2807" s="12">
        <v>0.63085164382262837</v>
      </c>
      <c r="H2807" s="27">
        <f t="shared" si="479"/>
        <v>2</v>
      </c>
      <c r="I2807" s="11">
        <f t="shared" si="480"/>
        <v>0</v>
      </c>
      <c r="J2807" s="28">
        <f t="shared" si="481"/>
        <v>0</v>
      </c>
      <c r="K2807" s="28">
        <f t="shared" si="482"/>
        <v>2400</v>
      </c>
      <c r="L2807" s="28">
        <f t="shared" si="483"/>
        <v>2804</v>
      </c>
      <c r="M2807" s="41">
        <f>AVERAGE($K$4:K2807)</f>
        <v>2726.2303851640513</v>
      </c>
      <c r="N2807" s="41">
        <f>_xlfn.STDEV.S($K$4:K2807)</f>
        <v>350.12268130271991</v>
      </c>
      <c r="O2807" s="41">
        <f t="shared" si="485"/>
        <v>2713.2655528475161</v>
      </c>
      <c r="P2807" s="41">
        <f t="shared" si="486"/>
        <v>2739.1952174805865</v>
      </c>
      <c r="Q2807" s="11"/>
      <c r="R2807" s="11"/>
      <c r="S2807" s="11"/>
      <c r="T2807" s="11"/>
      <c r="U2807" s="11"/>
      <c r="V2807" s="11"/>
      <c r="W2807" s="11"/>
      <c r="X2807" s="11"/>
      <c r="Y2807" s="11"/>
      <c r="Z2807" s="11"/>
      <c r="AA2807" s="11"/>
      <c r="AB2807" s="11"/>
    </row>
    <row r="2808" spans="2:28" x14ac:dyDescent="0.2">
      <c r="B2808" s="13">
        <f t="shared" si="484"/>
        <v>2805</v>
      </c>
      <c r="C2808" s="12">
        <v>9.0522322032037139E-2</v>
      </c>
      <c r="D2808" s="11">
        <f t="shared" si="476"/>
        <v>16</v>
      </c>
      <c r="E2808" s="11">
        <f t="shared" si="477"/>
        <v>16</v>
      </c>
      <c r="F2808" s="11">
        <f t="shared" si="478"/>
        <v>2400</v>
      </c>
      <c r="G2808" s="12">
        <v>0.34169836761702799</v>
      </c>
      <c r="H2808" s="27">
        <f t="shared" si="479"/>
        <v>1</v>
      </c>
      <c r="I2808" s="11">
        <f t="shared" si="480"/>
        <v>0</v>
      </c>
      <c r="J2808" s="28">
        <f t="shared" si="481"/>
        <v>0</v>
      </c>
      <c r="K2808" s="28">
        <f t="shared" si="482"/>
        <v>2400</v>
      </c>
      <c r="L2808" s="28">
        <f t="shared" si="483"/>
        <v>2805</v>
      </c>
      <c r="M2808" s="41">
        <f>AVERAGE($K$4:K2808)</f>
        <v>2726.1140819964348</v>
      </c>
      <c r="N2808" s="41">
        <f>_xlfn.STDEV.S($K$4:K2808)</f>
        <v>350.11443182004706</v>
      </c>
      <c r="O2808" s="41">
        <f t="shared" si="485"/>
        <v>2713.1518683236259</v>
      </c>
      <c r="P2808" s="41">
        <f t="shared" si="486"/>
        <v>2739.0762956692438</v>
      </c>
      <c r="Q2808" s="11"/>
      <c r="R2808" s="11"/>
      <c r="S2808" s="11"/>
      <c r="T2808" s="11"/>
      <c r="U2808" s="11"/>
      <c r="V2808" s="11"/>
      <c r="W2808" s="11"/>
      <c r="X2808" s="11"/>
      <c r="Y2808" s="11"/>
      <c r="Z2808" s="11"/>
      <c r="AA2808" s="11"/>
      <c r="AB2808" s="11"/>
    </row>
    <row r="2809" spans="2:28" x14ac:dyDescent="0.2">
      <c r="B2809" s="13">
        <f t="shared" si="484"/>
        <v>2806</v>
      </c>
      <c r="C2809" s="12">
        <v>0.31830571377484485</v>
      </c>
      <c r="D2809" s="11">
        <f t="shared" si="476"/>
        <v>18</v>
      </c>
      <c r="E2809" s="11">
        <f t="shared" si="477"/>
        <v>18</v>
      </c>
      <c r="F2809" s="11">
        <f t="shared" si="478"/>
        <v>2700</v>
      </c>
      <c r="G2809" s="12">
        <v>0.88799523426715798</v>
      </c>
      <c r="H2809" s="27">
        <f t="shared" si="479"/>
        <v>3</v>
      </c>
      <c r="I2809" s="11">
        <f t="shared" si="480"/>
        <v>0</v>
      </c>
      <c r="J2809" s="28">
        <f t="shared" si="481"/>
        <v>0</v>
      </c>
      <c r="K2809" s="28">
        <f t="shared" si="482"/>
        <v>2700</v>
      </c>
      <c r="L2809" s="28">
        <f t="shared" si="483"/>
        <v>2806</v>
      </c>
      <c r="M2809" s="41">
        <f>AVERAGE($K$4:K2809)</f>
        <v>2726.104775481112</v>
      </c>
      <c r="N2809" s="41">
        <f>_xlfn.STDEV.S($K$4:K2809)</f>
        <v>350.05236440265384</v>
      </c>
      <c r="O2809" s="41">
        <f t="shared" si="485"/>
        <v>2713.1471712401326</v>
      </c>
      <c r="P2809" s="41">
        <f t="shared" si="486"/>
        <v>2739.0623797220915</v>
      </c>
      <c r="Q2809" s="11"/>
      <c r="R2809" s="11"/>
      <c r="S2809" s="11"/>
      <c r="T2809" s="11"/>
      <c r="U2809" s="11"/>
      <c r="V2809" s="11"/>
      <c r="W2809" s="11"/>
      <c r="X2809" s="11"/>
      <c r="Y2809" s="11"/>
      <c r="Z2809" s="11"/>
      <c r="AA2809" s="11"/>
      <c r="AB2809" s="11"/>
    </row>
    <row r="2810" spans="2:28" x14ac:dyDescent="0.2">
      <c r="B2810" s="13">
        <f t="shared" si="484"/>
        <v>2807</v>
      </c>
      <c r="C2810" s="12">
        <v>0.61257287209745503</v>
      </c>
      <c r="D2810" s="11">
        <f t="shared" si="476"/>
        <v>20</v>
      </c>
      <c r="E2810" s="11">
        <f t="shared" si="477"/>
        <v>20</v>
      </c>
      <c r="F2810" s="11">
        <f t="shared" si="478"/>
        <v>3000</v>
      </c>
      <c r="G2810" s="12">
        <v>1.5112024075940589E-2</v>
      </c>
      <c r="H2810" s="27">
        <f t="shared" si="479"/>
        <v>0</v>
      </c>
      <c r="I2810" s="11">
        <f t="shared" si="480"/>
        <v>1</v>
      </c>
      <c r="J2810" s="28">
        <f t="shared" si="481"/>
        <v>500</v>
      </c>
      <c r="K2810" s="28">
        <f t="shared" si="482"/>
        <v>2500</v>
      </c>
      <c r="L2810" s="28">
        <f t="shared" si="483"/>
        <v>2807</v>
      </c>
      <c r="M2810" s="41">
        <f>AVERAGE($K$4:K2810)</f>
        <v>2726.0242251514073</v>
      </c>
      <c r="N2810" s="41">
        <f>_xlfn.STDEV.S($K$4:K2810)</f>
        <v>350.01600123930382</v>
      </c>
      <c r="O2810" s="41">
        <f t="shared" si="485"/>
        <v>2713.0702769824993</v>
      </c>
      <c r="P2810" s="41">
        <f t="shared" si="486"/>
        <v>2738.9781733203154</v>
      </c>
      <c r="Q2810" s="11"/>
      <c r="R2810" s="11"/>
      <c r="S2810" s="11"/>
      <c r="T2810" s="11"/>
      <c r="U2810" s="11"/>
      <c r="V2810" s="11"/>
      <c r="W2810" s="11"/>
      <c r="X2810" s="11"/>
      <c r="Y2810" s="11"/>
      <c r="Z2810" s="11"/>
      <c r="AA2810" s="11"/>
      <c r="AB2810" s="11"/>
    </row>
    <row r="2811" spans="2:28" x14ac:dyDescent="0.2">
      <c r="B2811" s="13">
        <f t="shared" si="484"/>
        <v>2808</v>
      </c>
      <c r="C2811" s="12">
        <v>0.5954972886106763</v>
      </c>
      <c r="D2811" s="11">
        <f t="shared" si="476"/>
        <v>20</v>
      </c>
      <c r="E2811" s="11">
        <f t="shared" si="477"/>
        <v>20</v>
      </c>
      <c r="F2811" s="11">
        <f t="shared" si="478"/>
        <v>3000</v>
      </c>
      <c r="G2811" s="12">
        <v>1.3976690316880314E-3</v>
      </c>
      <c r="H2811" s="27">
        <f t="shared" si="479"/>
        <v>0</v>
      </c>
      <c r="I2811" s="11">
        <f t="shared" si="480"/>
        <v>1</v>
      </c>
      <c r="J2811" s="28">
        <f t="shared" si="481"/>
        <v>500</v>
      </c>
      <c r="K2811" s="28">
        <f t="shared" si="482"/>
        <v>2500</v>
      </c>
      <c r="L2811" s="28">
        <f t="shared" si="483"/>
        <v>2808</v>
      </c>
      <c r="M2811" s="41">
        <f>AVERAGE($K$4:K2811)</f>
        <v>2725.9437321937321</v>
      </c>
      <c r="N2811" s="41">
        <f>_xlfn.STDEV.S($K$4:K2811)</f>
        <v>349.97964168471464</v>
      </c>
      <c r="O2811" s="41">
        <f t="shared" si="485"/>
        <v>2712.993438248332</v>
      </c>
      <c r="P2811" s="41">
        <f t="shared" si="486"/>
        <v>2738.8940261391322</v>
      </c>
      <c r="Q2811" s="11"/>
      <c r="R2811" s="11"/>
      <c r="S2811" s="11"/>
      <c r="T2811" s="11"/>
      <c r="U2811" s="11"/>
      <c r="V2811" s="11"/>
      <c r="W2811" s="11"/>
      <c r="X2811" s="11"/>
      <c r="Y2811" s="11"/>
      <c r="Z2811" s="11"/>
      <c r="AA2811" s="11"/>
      <c r="AB2811" s="11"/>
    </row>
    <row r="2812" spans="2:28" x14ac:dyDescent="0.2">
      <c r="B2812" s="13">
        <f t="shared" si="484"/>
        <v>2809</v>
      </c>
      <c r="C2812" s="12">
        <v>0.91861749515590063</v>
      </c>
      <c r="D2812" s="11">
        <f t="shared" si="476"/>
        <v>23</v>
      </c>
      <c r="E2812" s="11">
        <f t="shared" si="477"/>
        <v>22</v>
      </c>
      <c r="F2812" s="11">
        <f t="shared" si="478"/>
        <v>3300</v>
      </c>
      <c r="G2812" s="12">
        <v>5.4437659929031712E-2</v>
      </c>
      <c r="H2812" s="27">
        <f t="shared" si="479"/>
        <v>0</v>
      </c>
      <c r="I2812" s="11">
        <f t="shared" si="480"/>
        <v>3</v>
      </c>
      <c r="J2812" s="28">
        <f t="shared" si="481"/>
        <v>1500</v>
      </c>
      <c r="K2812" s="28">
        <f t="shared" si="482"/>
        <v>1800</v>
      </c>
      <c r="L2812" s="28">
        <f t="shared" si="483"/>
        <v>2809</v>
      </c>
      <c r="M2812" s="41">
        <f>AVERAGE($K$4:K2812)</f>
        <v>2725.6140975436097</v>
      </c>
      <c r="N2812" s="41">
        <f>_xlfn.STDEV.S($K$4:K2812)</f>
        <v>350.35318244702825</v>
      </c>
      <c r="O2812" s="41">
        <f t="shared" si="485"/>
        <v>2712.6522912723826</v>
      </c>
      <c r="P2812" s="41">
        <f t="shared" si="486"/>
        <v>2738.5759038148367</v>
      </c>
      <c r="Q2812" s="11"/>
      <c r="R2812" s="11"/>
      <c r="S2812" s="11"/>
      <c r="T2812" s="11"/>
      <c r="U2812" s="11"/>
      <c r="V2812" s="11"/>
      <c r="W2812" s="11"/>
      <c r="X2812" s="11"/>
      <c r="Y2812" s="11"/>
      <c r="Z2812" s="11"/>
      <c r="AA2812" s="11"/>
      <c r="AB2812" s="11"/>
    </row>
    <row r="2813" spans="2:28" x14ac:dyDescent="0.2">
      <c r="B2813" s="13">
        <f t="shared" si="484"/>
        <v>2810</v>
      </c>
      <c r="C2813" s="12">
        <v>0.89921732217292405</v>
      </c>
      <c r="D2813" s="11">
        <f t="shared" si="476"/>
        <v>22</v>
      </c>
      <c r="E2813" s="11">
        <f t="shared" si="477"/>
        <v>22</v>
      </c>
      <c r="F2813" s="11">
        <f t="shared" si="478"/>
        <v>3300</v>
      </c>
      <c r="G2813" s="12">
        <v>0.61971300994491674</v>
      </c>
      <c r="H2813" s="27">
        <f t="shared" si="479"/>
        <v>2</v>
      </c>
      <c r="I2813" s="11">
        <f t="shared" si="480"/>
        <v>1</v>
      </c>
      <c r="J2813" s="28">
        <f t="shared" si="481"/>
        <v>500</v>
      </c>
      <c r="K2813" s="28">
        <f t="shared" si="482"/>
        <v>2800</v>
      </c>
      <c r="L2813" s="28">
        <f t="shared" si="483"/>
        <v>2810</v>
      </c>
      <c r="M2813" s="41">
        <f>AVERAGE($K$4:K2813)</f>
        <v>2725.6405693950178</v>
      </c>
      <c r="N2813" s="41">
        <f>_xlfn.STDEV.S($K$4:K2813)</f>
        <v>350.2936249785846</v>
      </c>
      <c r="O2813" s="41">
        <f t="shared" si="485"/>
        <v>2712.6832747091598</v>
      </c>
      <c r="P2813" s="41">
        <f t="shared" si="486"/>
        <v>2738.5978640808758</v>
      </c>
      <c r="Q2813" s="11"/>
      <c r="R2813" s="11"/>
      <c r="S2813" s="11"/>
      <c r="T2813" s="11"/>
      <c r="U2813" s="11"/>
      <c r="V2813" s="11"/>
      <c r="W2813" s="11"/>
      <c r="X2813" s="11"/>
      <c r="Y2813" s="11"/>
      <c r="Z2813" s="11"/>
      <c r="AA2813" s="11"/>
      <c r="AB2813" s="11"/>
    </row>
    <row r="2814" spans="2:28" x14ac:dyDescent="0.2">
      <c r="B2814" s="13">
        <f t="shared" si="484"/>
        <v>2811</v>
      </c>
      <c r="C2814" s="12">
        <v>0.45786023466428682</v>
      </c>
      <c r="D2814" s="11">
        <f t="shared" si="476"/>
        <v>19</v>
      </c>
      <c r="E2814" s="11">
        <f t="shared" si="477"/>
        <v>19</v>
      </c>
      <c r="F2814" s="11">
        <f t="shared" si="478"/>
        <v>2850</v>
      </c>
      <c r="G2814" s="12">
        <v>0.5200649423921978</v>
      </c>
      <c r="H2814" s="27">
        <f t="shared" si="479"/>
        <v>2</v>
      </c>
      <c r="I2814" s="11">
        <f t="shared" si="480"/>
        <v>0</v>
      </c>
      <c r="J2814" s="28">
        <f t="shared" si="481"/>
        <v>0</v>
      </c>
      <c r="K2814" s="28">
        <f t="shared" si="482"/>
        <v>2850</v>
      </c>
      <c r="L2814" s="28">
        <f t="shared" si="483"/>
        <v>2811</v>
      </c>
      <c r="M2814" s="41">
        <f>AVERAGE($K$4:K2814)</f>
        <v>2725.6848096762719</v>
      </c>
      <c r="N2814" s="41">
        <f>_xlfn.STDEV.S($K$4:K2814)</f>
        <v>350.23914389325483</v>
      </c>
      <c r="O2814" s="41">
        <f t="shared" si="485"/>
        <v>2712.7318368172423</v>
      </c>
      <c r="P2814" s="41">
        <f t="shared" si="486"/>
        <v>2738.6377825353015</v>
      </c>
      <c r="Q2814" s="11"/>
      <c r="R2814" s="11"/>
      <c r="S2814" s="11"/>
      <c r="T2814" s="11"/>
      <c r="U2814" s="11"/>
      <c r="V2814" s="11"/>
      <c r="W2814" s="11"/>
      <c r="X2814" s="11"/>
      <c r="Y2814" s="11"/>
      <c r="Z2814" s="11"/>
      <c r="AA2814" s="11"/>
      <c r="AB2814" s="11"/>
    </row>
    <row r="2815" spans="2:28" x14ac:dyDescent="0.2">
      <c r="B2815" s="13">
        <f t="shared" si="484"/>
        <v>2812</v>
      </c>
      <c r="C2815" s="12">
        <v>0.81870075957359056</v>
      </c>
      <c r="D2815" s="11">
        <f t="shared" si="476"/>
        <v>21</v>
      </c>
      <c r="E2815" s="11">
        <f t="shared" si="477"/>
        <v>21</v>
      </c>
      <c r="F2815" s="11">
        <f t="shared" si="478"/>
        <v>3150</v>
      </c>
      <c r="G2815" s="12">
        <v>0.26857744890879898</v>
      </c>
      <c r="H2815" s="27">
        <f t="shared" si="479"/>
        <v>1</v>
      </c>
      <c r="I2815" s="11">
        <f t="shared" si="480"/>
        <v>1</v>
      </c>
      <c r="J2815" s="28">
        <f t="shared" si="481"/>
        <v>500</v>
      </c>
      <c r="K2815" s="28">
        <f t="shared" si="482"/>
        <v>2650</v>
      </c>
      <c r="L2815" s="28">
        <f t="shared" si="483"/>
        <v>2812</v>
      </c>
      <c r="M2815" s="41">
        <f>AVERAGE($K$4:K2815)</f>
        <v>2725.6578947368421</v>
      </c>
      <c r="N2815" s="41">
        <f>_xlfn.STDEV.S($K$4:K2815)</f>
        <v>350.17974898215181</v>
      </c>
      <c r="O2815" s="41">
        <f t="shared" si="485"/>
        <v>2712.7094234524502</v>
      </c>
      <c r="P2815" s="41">
        <f t="shared" si="486"/>
        <v>2738.606366021234</v>
      </c>
      <c r="Q2815" s="11"/>
      <c r="R2815" s="11"/>
      <c r="S2815" s="11"/>
      <c r="T2815" s="11"/>
      <c r="U2815" s="11"/>
      <c r="V2815" s="11"/>
      <c r="W2815" s="11"/>
      <c r="X2815" s="11"/>
      <c r="Y2815" s="11"/>
      <c r="Z2815" s="11"/>
      <c r="AA2815" s="11"/>
      <c r="AB2815" s="11"/>
    </row>
    <row r="2816" spans="2:28" x14ac:dyDescent="0.2">
      <c r="B2816" s="13">
        <f t="shared" si="484"/>
        <v>2813</v>
      </c>
      <c r="C2816" s="12">
        <v>0.91849737404869281</v>
      </c>
      <c r="D2816" s="11">
        <f t="shared" si="476"/>
        <v>23</v>
      </c>
      <c r="E2816" s="11">
        <f t="shared" si="477"/>
        <v>22</v>
      </c>
      <c r="F2816" s="11">
        <f t="shared" si="478"/>
        <v>3300</v>
      </c>
      <c r="G2816" s="12">
        <v>0.20957434226515737</v>
      </c>
      <c r="H2816" s="27">
        <f t="shared" si="479"/>
        <v>1</v>
      </c>
      <c r="I2816" s="11">
        <f t="shared" si="480"/>
        <v>2</v>
      </c>
      <c r="J2816" s="28">
        <f t="shared" si="481"/>
        <v>1000</v>
      </c>
      <c r="K2816" s="28">
        <f t="shared" si="482"/>
        <v>2300</v>
      </c>
      <c r="L2816" s="28">
        <f t="shared" si="483"/>
        <v>2813</v>
      </c>
      <c r="M2816" s="41">
        <f>AVERAGE($K$4:K2816)</f>
        <v>2725.5065766086027</v>
      </c>
      <c r="N2816" s="41">
        <f>_xlfn.STDEV.S($K$4:K2816)</f>
        <v>350.20944918147717</v>
      </c>
      <c r="O2816" s="41">
        <f t="shared" si="485"/>
        <v>2712.5593110350032</v>
      </c>
      <c r="P2816" s="41">
        <f t="shared" si="486"/>
        <v>2738.4538421822022</v>
      </c>
      <c r="Q2816" s="11"/>
      <c r="R2816" s="11"/>
      <c r="S2816" s="11"/>
      <c r="T2816" s="11"/>
      <c r="U2816" s="11"/>
      <c r="V2816" s="11"/>
      <c r="W2816" s="11"/>
      <c r="X2816" s="11"/>
      <c r="Y2816" s="11"/>
      <c r="Z2816" s="11"/>
      <c r="AA2816" s="11"/>
      <c r="AB2816" s="11"/>
    </row>
    <row r="2817" spans="2:28" x14ac:dyDescent="0.2">
      <c r="B2817" s="13">
        <f t="shared" si="484"/>
        <v>2814</v>
      </c>
      <c r="C2817" s="12">
        <v>0.31647240381796782</v>
      </c>
      <c r="D2817" s="11">
        <f t="shared" si="476"/>
        <v>18</v>
      </c>
      <c r="E2817" s="11">
        <f t="shared" si="477"/>
        <v>18</v>
      </c>
      <c r="F2817" s="11">
        <f t="shared" si="478"/>
        <v>2700</v>
      </c>
      <c r="G2817" s="12">
        <v>8.1128373245610508E-2</v>
      </c>
      <c r="H2817" s="27">
        <f t="shared" si="479"/>
        <v>0</v>
      </c>
      <c r="I2817" s="11">
        <f t="shared" si="480"/>
        <v>0</v>
      </c>
      <c r="J2817" s="28">
        <f t="shared" si="481"/>
        <v>0</v>
      </c>
      <c r="K2817" s="28">
        <f t="shared" si="482"/>
        <v>2700</v>
      </c>
      <c r="L2817" s="28">
        <f t="shared" si="483"/>
        <v>2814</v>
      </c>
      <c r="M2817" s="41">
        <f>AVERAGE($K$4:K2817)</f>
        <v>2725.4975124378111</v>
      </c>
      <c r="N2817" s="41">
        <f>_xlfn.STDEV.S($K$4:K2817)</f>
        <v>350.14752539798724</v>
      </c>
      <c r="O2817" s="41">
        <f t="shared" si="485"/>
        <v>2712.5548384784233</v>
      </c>
      <c r="P2817" s="41">
        <f t="shared" si="486"/>
        <v>2738.4401863971989</v>
      </c>
      <c r="Q2817" s="11"/>
      <c r="R2817" s="11"/>
      <c r="S2817" s="11"/>
      <c r="T2817" s="11"/>
      <c r="U2817" s="11"/>
      <c r="V2817" s="11"/>
      <c r="W2817" s="11"/>
      <c r="X2817" s="11"/>
      <c r="Y2817" s="11"/>
      <c r="Z2817" s="11"/>
      <c r="AA2817" s="11"/>
      <c r="AB2817" s="11"/>
    </row>
    <row r="2818" spans="2:28" x14ac:dyDescent="0.2">
      <c r="B2818" s="13">
        <f t="shared" si="484"/>
        <v>2815</v>
      </c>
      <c r="C2818" s="12">
        <v>1.2201404933857685E-2</v>
      </c>
      <c r="D2818" s="11">
        <f t="shared" si="476"/>
        <v>14</v>
      </c>
      <c r="E2818" s="11">
        <f t="shared" si="477"/>
        <v>14</v>
      </c>
      <c r="F2818" s="11">
        <f t="shared" si="478"/>
        <v>2100</v>
      </c>
      <c r="G2818" s="12">
        <v>0.13026830944698642</v>
      </c>
      <c r="H2818" s="27">
        <f t="shared" si="479"/>
        <v>0</v>
      </c>
      <c r="I2818" s="11">
        <f t="shared" si="480"/>
        <v>0</v>
      </c>
      <c r="J2818" s="28">
        <f t="shared" si="481"/>
        <v>0</v>
      </c>
      <c r="K2818" s="28">
        <f t="shared" si="482"/>
        <v>2100</v>
      </c>
      <c r="L2818" s="28">
        <f t="shared" si="483"/>
        <v>2815</v>
      </c>
      <c r="M2818" s="41">
        <f>AVERAGE($K$4:K2818)</f>
        <v>2725.2753108348134</v>
      </c>
      <c r="N2818" s="41">
        <f>_xlfn.STDEV.S($K$4:K2818)</f>
        <v>350.28375219008655</v>
      </c>
      <c r="O2818" s="41">
        <f t="shared" si="485"/>
        <v>2712.3299034132719</v>
      </c>
      <c r="P2818" s="41">
        <f t="shared" si="486"/>
        <v>2738.2207182563548</v>
      </c>
      <c r="Q2818" s="11"/>
      <c r="R2818" s="11"/>
      <c r="S2818" s="11"/>
      <c r="T2818" s="11"/>
      <c r="U2818" s="11"/>
      <c r="V2818" s="11"/>
      <c r="W2818" s="11"/>
      <c r="X2818" s="11"/>
      <c r="Y2818" s="11"/>
      <c r="Z2818" s="11"/>
      <c r="AA2818" s="11"/>
      <c r="AB2818" s="11"/>
    </row>
    <row r="2819" spans="2:28" x14ac:dyDescent="0.2">
      <c r="B2819" s="13">
        <f t="shared" si="484"/>
        <v>2816</v>
      </c>
      <c r="C2819" s="12">
        <v>0.69768720714168819</v>
      </c>
      <c r="D2819" s="11">
        <f t="shared" si="476"/>
        <v>21</v>
      </c>
      <c r="E2819" s="11">
        <f t="shared" si="477"/>
        <v>21</v>
      </c>
      <c r="F2819" s="11">
        <f t="shared" si="478"/>
        <v>3150</v>
      </c>
      <c r="G2819" s="12">
        <v>0.76671590803953527</v>
      </c>
      <c r="H2819" s="27">
        <f t="shared" si="479"/>
        <v>3</v>
      </c>
      <c r="I2819" s="11">
        <f t="shared" si="480"/>
        <v>0</v>
      </c>
      <c r="J2819" s="28">
        <f t="shared" si="481"/>
        <v>0</v>
      </c>
      <c r="K2819" s="28">
        <f t="shared" si="482"/>
        <v>3150</v>
      </c>
      <c r="L2819" s="28">
        <f t="shared" si="483"/>
        <v>2816</v>
      </c>
      <c r="M2819" s="41">
        <f>AVERAGE($K$4:K2819)</f>
        <v>2725.4261363636365</v>
      </c>
      <c r="N2819" s="41">
        <f>_xlfn.STDEV.S($K$4:K2819)</f>
        <v>350.31297279957329</v>
      </c>
      <c r="O2819" s="41">
        <f t="shared" si="485"/>
        <v>2712.4819499583268</v>
      </c>
      <c r="P2819" s="41">
        <f t="shared" si="486"/>
        <v>2738.3703227689462</v>
      </c>
      <c r="Q2819" s="11"/>
      <c r="R2819" s="11"/>
      <c r="S2819" s="11"/>
      <c r="T2819" s="11"/>
      <c r="U2819" s="11"/>
      <c r="V2819" s="11"/>
      <c r="W2819" s="11"/>
      <c r="X2819" s="11"/>
      <c r="Y2819" s="11"/>
      <c r="Z2819" s="11"/>
      <c r="AA2819" s="11"/>
      <c r="AB2819" s="11"/>
    </row>
    <row r="2820" spans="2:28" x14ac:dyDescent="0.2">
      <c r="B2820" s="13">
        <f t="shared" si="484"/>
        <v>2817</v>
      </c>
      <c r="C2820" s="12">
        <v>0.53557691607092683</v>
      </c>
      <c r="D2820" s="11">
        <f t="shared" si="476"/>
        <v>20</v>
      </c>
      <c r="E2820" s="11">
        <f t="shared" si="477"/>
        <v>20</v>
      </c>
      <c r="F2820" s="11">
        <f t="shared" si="478"/>
        <v>3000</v>
      </c>
      <c r="G2820" s="12">
        <v>0.1564453974931953</v>
      </c>
      <c r="H2820" s="27">
        <f t="shared" si="479"/>
        <v>1</v>
      </c>
      <c r="I2820" s="11">
        <f t="shared" si="480"/>
        <v>0</v>
      </c>
      <c r="J2820" s="28">
        <f t="shared" si="481"/>
        <v>0</v>
      </c>
      <c r="K2820" s="28">
        <f t="shared" si="482"/>
        <v>3000</v>
      </c>
      <c r="L2820" s="28">
        <f t="shared" si="483"/>
        <v>2817</v>
      </c>
      <c r="M2820" s="41">
        <f>AVERAGE($K$4:K2820)</f>
        <v>2725.5236066737666</v>
      </c>
      <c r="N2820" s="41">
        <f>_xlfn.STDEV.S($K$4:K2820)</f>
        <v>350.28896993402748</v>
      </c>
      <c r="O2820" s="41">
        <f t="shared" si="485"/>
        <v>2712.5826067186308</v>
      </c>
      <c r="P2820" s="41">
        <f t="shared" si="486"/>
        <v>2738.4646066289024</v>
      </c>
      <c r="Q2820" s="11"/>
      <c r="R2820" s="11"/>
      <c r="S2820" s="11"/>
      <c r="T2820" s="11"/>
      <c r="U2820" s="11"/>
      <c r="V2820" s="11"/>
      <c r="W2820" s="11"/>
      <c r="X2820" s="11"/>
      <c r="Y2820" s="11"/>
      <c r="Z2820" s="11"/>
      <c r="AA2820" s="11"/>
      <c r="AB2820" s="11"/>
    </row>
    <row r="2821" spans="2:28" x14ac:dyDescent="0.2">
      <c r="B2821" s="13">
        <f t="shared" si="484"/>
        <v>2818</v>
      </c>
      <c r="C2821" s="12">
        <v>0.35246979595609373</v>
      </c>
      <c r="D2821" s="11">
        <f t="shared" ref="D2821:D2884" si="487">SUMIFS($R$4:$R$15,$U$4:$U$15,"&lt;="&amp;C2821,$T$4:$T$15,"&gt;="&amp;C2821)</f>
        <v>19</v>
      </c>
      <c r="E2821" s="11">
        <f t="shared" ref="E2821:E2884" si="488">MIN(D2821,$X$2)</f>
        <v>19</v>
      </c>
      <c r="F2821" s="11">
        <f t="shared" ref="F2821:F2884" si="489">E2821*$X$3</f>
        <v>2850</v>
      </c>
      <c r="G2821" s="12">
        <v>0.21268538882056487</v>
      </c>
      <c r="H2821" s="27">
        <f t="shared" ref="H2821:H2884" si="490">_xlfn.BINOM.INV(E2821,$X$5,G2821)</f>
        <v>1</v>
      </c>
      <c r="I2821" s="11">
        <f t="shared" ref="I2821:I2884" si="491">IF(E2821-H2821&gt;$X$6,E2821-H2821-$X$6,0)</f>
        <v>0</v>
      </c>
      <c r="J2821" s="28">
        <f t="shared" ref="J2821:J2884" si="492">I2821*$X$4</f>
        <v>0</v>
      </c>
      <c r="K2821" s="28">
        <f t="shared" ref="K2821:K2884" si="493">F2821-J2821</f>
        <v>2850</v>
      </c>
      <c r="L2821" s="28">
        <f t="shared" ref="L2821:L2884" si="494">B2821</f>
        <v>2818</v>
      </c>
      <c r="M2821" s="41">
        <f>AVERAGE($K$4:K2821)</f>
        <v>2725.5677785663593</v>
      </c>
      <c r="N2821" s="41">
        <f>_xlfn.STDEV.S($K$4:K2821)</f>
        <v>350.23463992182377</v>
      </c>
      <c r="O2821" s="41">
        <f t="shared" si="485"/>
        <v>2712.6310837217184</v>
      </c>
      <c r="P2821" s="41">
        <f t="shared" si="486"/>
        <v>2738.5044734110002</v>
      </c>
      <c r="Q2821" s="11"/>
      <c r="R2821" s="11"/>
      <c r="S2821" s="11"/>
      <c r="T2821" s="11"/>
      <c r="U2821" s="11"/>
      <c r="V2821" s="11"/>
      <c r="W2821" s="11"/>
      <c r="X2821" s="11"/>
      <c r="Y2821" s="11"/>
      <c r="Z2821" s="11"/>
      <c r="AA2821" s="11"/>
      <c r="AB2821" s="11"/>
    </row>
    <row r="2822" spans="2:28" x14ac:dyDescent="0.2">
      <c r="B2822" s="13">
        <f t="shared" ref="B2822:B2885" si="495">B2821+1</f>
        <v>2819</v>
      </c>
      <c r="C2822" s="12">
        <v>0.93293371714411344</v>
      </c>
      <c r="D2822" s="11">
        <f t="shared" si="487"/>
        <v>23</v>
      </c>
      <c r="E2822" s="11">
        <f t="shared" si="488"/>
        <v>22</v>
      </c>
      <c r="F2822" s="11">
        <f t="shared" si="489"/>
        <v>3300</v>
      </c>
      <c r="G2822" s="12">
        <v>0.93889639884109111</v>
      </c>
      <c r="H2822" s="27">
        <f t="shared" si="490"/>
        <v>5</v>
      </c>
      <c r="I2822" s="11">
        <f t="shared" si="491"/>
        <v>0</v>
      </c>
      <c r="J2822" s="28">
        <f t="shared" si="492"/>
        <v>0</v>
      </c>
      <c r="K2822" s="28">
        <f t="shared" si="493"/>
        <v>3300</v>
      </c>
      <c r="L2822" s="28">
        <f t="shared" si="494"/>
        <v>2819</v>
      </c>
      <c r="M2822" s="41">
        <f>AVERAGE($K$4:K2822)</f>
        <v>2725.7715501951047</v>
      </c>
      <c r="N2822" s="41">
        <f>_xlfn.STDEV.S($K$4:K2822)</f>
        <v>350.33958831285622</v>
      </c>
      <c r="O2822" s="41">
        <f t="shared" ref="O2822:O2885" si="496">M2822-_xlfn.T.INV.2T(0.05,L2822-1)*N2822/SQRT(L2822)</f>
        <v>2712.8332762669693</v>
      </c>
      <c r="P2822" s="41">
        <f t="shared" ref="P2822:P2885" si="497">M2822+_xlfn.T.INV.2T(0.05,L2822-1)*N2822/SQRT(L2822)</f>
        <v>2738.7098241232402</v>
      </c>
      <c r="Q2822" s="11"/>
      <c r="R2822" s="11"/>
      <c r="S2822" s="11"/>
      <c r="T2822" s="11"/>
      <c r="U2822" s="11"/>
      <c r="V2822" s="11"/>
      <c r="W2822" s="11"/>
      <c r="X2822" s="11"/>
      <c r="Y2822" s="11"/>
      <c r="Z2822" s="11"/>
      <c r="AA2822" s="11"/>
      <c r="AB2822" s="11"/>
    </row>
    <row r="2823" spans="2:28" x14ac:dyDescent="0.2">
      <c r="B2823" s="13">
        <f t="shared" si="495"/>
        <v>2820</v>
      </c>
      <c r="C2823" s="12">
        <v>8.0016420734058347E-2</v>
      </c>
      <c r="D2823" s="11">
        <f t="shared" si="487"/>
        <v>16</v>
      </c>
      <c r="E2823" s="11">
        <f t="shared" si="488"/>
        <v>16</v>
      </c>
      <c r="F2823" s="11">
        <f t="shared" si="489"/>
        <v>2400</v>
      </c>
      <c r="G2823" s="12">
        <v>0.99467470900388033</v>
      </c>
      <c r="H2823" s="27">
        <f t="shared" si="490"/>
        <v>5</v>
      </c>
      <c r="I2823" s="11">
        <f t="shared" si="491"/>
        <v>0</v>
      </c>
      <c r="J2823" s="28">
        <f t="shared" si="492"/>
        <v>0</v>
      </c>
      <c r="K2823" s="28">
        <f t="shared" si="493"/>
        <v>2400</v>
      </c>
      <c r="L2823" s="28">
        <f t="shared" si="494"/>
        <v>2820</v>
      </c>
      <c r="M2823" s="41">
        <f>AVERAGE($K$4:K2823)</f>
        <v>2725.6560283687945</v>
      </c>
      <c r="N2823" s="41">
        <f>_xlfn.STDEV.S($K$4:K2823)</f>
        <v>350.33115957897195</v>
      </c>
      <c r="O2823" s="41">
        <f t="shared" si="496"/>
        <v>2712.7203618595536</v>
      </c>
      <c r="P2823" s="41">
        <f t="shared" si="497"/>
        <v>2738.5916948780355</v>
      </c>
      <c r="Q2823" s="11"/>
      <c r="R2823" s="11"/>
      <c r="S2823" s="11"/>
      <c r="T2823" s="11"/>
      <c r="U2823" s="11"/>
      <c r="V2823" s="11"/>
      <c r="W2823" s="11"/>
      <c r="X2823" s="11"/>
      <c r="Y2823" s="11"/>
      <c r="Z2823" s="11"/>
      <c r="AA2823" s="11"/>
      <c r="AB2823" s="11"/>
    </row>
    <row r="2824" spans="2:28" x14ac:dyDescent="0.2">
      <c r="B2824" s="13">
        <f t="shared" si="495"/>
        <v>2821</v>
      </c>
      <c r="C2824" s="12">
        <v>0.32513648319796706</v>
      </c>
      <c r="D2824" s="11">
        <f t="shared" si="487"/>
        <v>18</v>
      </c>
      <c r="E2824" s="11">
        <f t="shared" si="488"/>
        <v>18</v>
      </c>
      <c r="F2824" s="11">
        <f t="shared" si="489"/>
        <v>2700</v>
      </c>
      <c r="G2824" s="12">
        <v>0.48762661658970952</v>
      </c>
      <c r="H2824" s="27">
        <f t="shared" si="490"/>
        <v>2</v>
      </c>
      <c r="I2824" s="11">
        <f t="shared" si="491"/>
        <v>0</v>
      </c>
      <c r="J2824" s="28">
        <f t="shared" si="492"/>
        <v>0</v>
      </c>
      <c r="K2824" s="28">
        <f t="shared" si="493"/>
        <v>2700</v>
      </c>
      <c r="L2824" s="28">
        <f t="shared" si="494"/>
        <v>2821</v>
      </c>
      <c r="M2824" s="41">
        <f>AVERAGE($K$4:K2824)</f>
        <v>2725.6469337114499</v>
      </c>
      <c r="N2824" s="41">
        <f>_xlfn.STDEV.S($K$4:K2824)</f>
        <v>350.26937169384456</v>
      </c>
      <c r="O2824" s="41">
        <f t="shared" si="496"/>
        <v>2712.7158431782364</v>
      </c>
      <c r="P2824" s="41">
        <f t="shared" si="497"/>
        <v>2738.5780242446635</v>
      </c>
      <c r="Q2824" s="11"/>
      <c r="R2824" s="11"/>
      <c r="S2824" s="11"/>
      <c r="T2824" s="11"/>
      <c r="U2824" s="11"/>
      <c r="V2824" s="11"/>
      <c r="W2824" s="11"/>
      <c r="X2824" s="11"/>
      <c r="Y2824" s="11"/>
      <c r="Z2824" s="11"/>
      <c r="AA2824" s="11"/>
      <c r="AB2824" s="11"/>
    </row>
    <row r="2825" spans="2:28" x14ac:dyDescent="0.2">
      <c r="B2825" s="13">
        <f t="shared" si="495"/>
        <v>2822</v>
      </c>
      <c r="C2825" s="12">
        <v>0.67873866221412615</v>
      </c>
      <c r="D2825" s="11">
        <f t="shared" si="487"/>
        <v>20</v>
      </c>
      <c r="E2825" s="11">
        <f t="shared" si="488"/>
        <v>20</v>
      </c>
      <c r="F2825" s="11">
        <f t="shared" si="489"/>
        <v>3000</v>
      </c>
      <c r="G2825" s="12">
        <v>0.47641049015325898</v>
      </c>
      <c r="H2825" s="27">
        <f t="shared" si="490"/>
        <v>2</v>
      </c>
      <c r="I2825" s="11">
        <f t="shared" si="491"/>
        <v>0</v>
      </c>
      <c r="J2825" s="28">
        <f t="shared" si="492"/>
        <v>0</v>
      </c>
      <c r="K2825" s="28">
        <f t="shared" si="493"/>
        <v>3000</v>
      </c>
      <c r="L2825" s="28">
        <f t="shared" si="494"/>
        <v>2822</v>
      </c>
      <c r="M2825" s="41">
        <f>AVERAGE($K$4:K2825)</f>
        <v>2725.7441530829201</v>
      </c>
      <c r="N2825" s="41">
        <f>_xlfn.STDEV.S($K$4:K2825)</f>
        <v>350.24536255961306</v>
      </c>
      <c r="O2825" s="41">
        <f t="shared" si="496"/>
        <v>2712.8162420437066</v>
      </c>
      <c r="P2825" s="41">
        <f t="shared" si="497"/>
        <v>2738.6720641221336</v>
      </c>
      <c r="Q2825" s="11"/>
      <c r="R2825" s="11"/>
      <c r="S2825" s="11"/>
      <c r="T2825" s="11"/>
      <c r="U2825" s="11"/>
      <c r="V2825" s="11"/>
      <c r="W2825" s="11"/>
      <c r="X2825" s="11"/>
      <c r="Y2825" s="11"/>
      <c r="Z2825" s="11"/>
      <c r="AA2825" s="11"/>
      <c r="AB2825" s="11"/>
    </row>
    <row r="2826" spans="2:28" x14ac:dyDescent="0.2">
      <c r="B2826" s="13">
        <f t="shared" si="495"/>
        <v>2823</v>
      </c>
      <c r="C2826" s="12">
        <v>0.86960984651421158</v>
      </c>
      <c r="D2826" s="11">
        <f t="shared" si="487"/>
        <v>22</v>
      </c>
      <c r="E2826" s="11">
        <f t="shared" si="488"/>
        <v>22</v>
      </c>
      <c r="F2826" s="11">
        <f t="shared" si="489"/>
        <v>3300</v>
      </c>
      <c r="G2826" s="12">
        <v>0.96090913117292664</v>
      </c>
      <c r="H2826" s="27">
        <f t="shared" si="490"/>
        <v>5</v>
      </c>
      <c r="I2826" s="11">
        <f t="shared" si="491"/>
        <v>0</v>
      </c>
      <c r="J2826" s="28">
        <f t="shared" si="492"/>
        <v>0</v>
      </c>
      <c r="K2826" s="28">
        <f t="shared" si="493"/>
        <v>3300</v>
      </c>
      <c r="L2826" s="28">
        <f t="shared" si="494"/>
        <v>2823</v>
      </c>
      <c r="M2826" s="41">
        <f>AVERAGE($K$4:K2826)</f>
        <v>2725.9475735033652</v>
      </c>
      <c r="N2826" s="41">
        <f>_xlfn.STDEV.S($K$4:K2826)</f>
        <v>350.35005287102854</v>
      </c>
      <c r="O2826" s="41">
        <f t="shared" si="496"/>
        <v>2713.0180908395382</v>
      </c>
      <c r="P2826" s="41">
        <f t="shared" si="497"/>
        <v>2738.8770561671922</v>
      </c>
      <c r="Q2826" s="11"/>
      <c r="R2826" s="11"/>
      <c r="S2826" s="11"/>
      <c r="T2826" s="11"/>
      <c r="U2826" s="11"/>
      <c r="V2826" s="11"/>
      <c r="W2826" s="11"/>
      <c r="X2826" s="11"/>
      <c r="Y2826" s="11"/>
      <c r="Z2826" s="11"/>
      <c r="AA2826" s="11"/>
      <c r="AB2826" s="11"/>
    </row>
    <row r="2827" spans="2:28" x14ac:dyDescent="0.2">
      <c r="B2827" s="13">
        <f t="shared" si="495"/>
        <v>2824</v>
      </c>
      <c r="C2827" s="12">
        <v>0.41464178587374256</v>
      </c>
      <c r="D2827" s="11">
        <f t="shared" si="487"/>
        <v>19</v>
      </c>
      <c r="E2827" s="11">
        <f t="shared" si="488"/>
        <v>19</v>
      </c>
      <c r="F2827" s="11">
        <f t="shared" si="489"/>
        <v>2850</v>
      </c>
      <c r="G2827" s="12">
        <v>0.56784664559881415</v>
      </c>
      <c r="H2827" s="27">
        <f t="shared" si="490"/>
        <v>2</v>
      </c>
      <c r="I2827" s="11">
        <f t="shared" si="491"/>
        <v>0</v>
      </c>
      <c r="J2827" s="28">
        <f t="shared" si="492"/>
        <v>0</v>
      </c>
      <c r="K2827" s="28">
        <f t="shared" si="493"/>
        <v>2850</v>
      </c>
      <c r="L2827" s="28">
        <f t="shared" si="494"/>
        <v>2824</v>
      </c>
      <c r="M2827" s="41">
        <f>AVERAGE($K$4:K2827)</f>
        <v>2725.9915014164308</v>
      </c>
      <c r="N2827" s="41">
        <f>_xlfn.STDEV.S($K$4:K2827)</f>
        <v>350.29577290392632</v>
      </c>
      <c r="O2827" s="41">
        <f t="shared" si="496"/>
        <v>2713.0663129528702</v>
      </c>
      <c r="P2827" s="41">
        <f t="shared" si="497"/>
        <v>2738.9166898799913</v>
      </c>
      <c r="Q2827" s="11"/>
      <c r="R2827" s="11"/>
      <c r="S2827" s="11"/>
      <c r="T2827" s="11"/>
      <c r="U2827" s="11"/>
      <c r="V2827" s="11"/>
      <c r="W2827" s="11"/>
      <c r="X2827" s="11"/>
      <c r="Y2827" s="11"/>
      <c r="Z2827" s="11"/>
      <c r="AA2827" s="11"/>
      <c r="AB2827" s="11"/>
    </row>
    <row r="2828" spans="2:28" x14ac:dyDescent="0.2">
      <c r="B2828" s="13">
        <f t="shared" si="495"/>
        <v>2825</v>
      </c>
      <c r="C2828" s="12">
        <v>0.20764022575898866</v>
      </c>
      <c r="D2828" s="11">
        <f t="shared" si="487"/>
        <v>17</v>
      </c>
      <c r="E2828" s="11">
        <f t="shared" si="488"/>
        <v>17</v>
      </c>
      <c r="F2828" s="11">
        <f t="shared" si="489"/>
        <v>2550</v>
      </c>
      <c r="G2828" s="12">
        <v>0.10005812769920952</v>
      </c>
      <c r="H2828" s="27">
        <f t="shared" si="490"/>
        <v>0</v>
      </c>
      <c r="I2828" s="11">
        <f t="shared" si="491"/>
        <v>0</v>
      </c>
      <c r="J2828" s="28">
        <f t="shared" si="492"/>
        <v>0</v>
      </c>
      <c r="K2828" s="28">
        <f t="shared" si="493"/>
        <v>2550</v>
      </c>
      <c r="L2828" s="28">
        <f t="shared" si="494"/>
        <v>2825</v>
      </c>
      <c r="M2828" s="41">
        <f>AVERAGE($K$4:K2828)</f>
        <v>2725.929203539823</v>
      </c>
      <c r="N2828" s="41">
        <f>_xlfn.STDEV.S($K$4:K2828)</f>
        <v>350.2493981128851</v>
      </c>
      <c r="O2828" s="41">
        <f t="shared" si="496"/>
        <v>2713.0080157161333</v>
      </c>
      <c r="P2828" s="41">
        <f t="shared" si="497"/>
        <v>2738.8503913635127</v>
      </c>
      <c r="Q2828" s="11"/>
      <c r="R2828" s="11"/>
      <c r="S2828" s="11"/>
      <c r="T2828" s="11"/>
      <c r="U2828" s="11"/>
      <c r="V2828" s="11"/>
      <c r="W2828" s="11"/>
      <c r="X2828" s="11"/>
      <c r="Y2828" s="11"/>
      <c r="Z2828" s="11"/>
      <c r="AA2828" s="11"/>
      <c r="AB2828" s="11"/>
    </row>
    <row r="2829" spans="2:28" x14ac:dyDescent="0.2">
      <c r="B2829" s="13">
        <f t="shared" si="495"/>
        <v>2826</v>
      </c>
      <c r="C2829" s="12">
        <v>0.38406897861465494</v>
      </c>
      <c r="D2829" s="11">
        <f t="shared" si="487"/>
        <v>19</v>
      </c>
      <c r="E2829" s="11">
        <f t="shared" si="488"/>
        <v>19</v>
      </c>
      <c r="F2829" s="11">
        <f t="shared" si="489"/>
        <v>2850</v>
      </c>
      <c r="G2829" s="12">
        <v>0.13909743686111031</v>
      </c>
      <c r="H2829" s="27">
        <f t="shared" si="490"/>
        <v>1</v>
      </c>
      <c r="I2829" s="11">
        <f t="shared" si="491"/>
        <v>0</v>
      </c>
      <c r="J2829" s="28">
        <f t="shared" si="492"/>
        <v>0</v>
      </c>
      <c r="K2829" s="28">
        <f t="shared" si="493"/>
        <v>2850</v>
      </c>
      <c r="L2829" s="28">
        <f t="shared" si="494"/>
        <v>2826</v>
      </c>
      <c r="M2829" s="41">
        <f>AVERAGE($K$4:K2829)</f>
        <v>2725.9731068648266</v>
      </c>
      <c r="N2829" s="41">
        <f>_xlfn.STDEV.S($K$4:K2829)</f>
        <v>350.19517893212111</v>
      </c>
      <c r="O2829" s="41">
        <f t="shared" si="496"/>
        <v>2713.0562071977029</v>
      </c>
      <c r="P2829" s="41">
        <f t="shared" si="497"/>
        <v>2738.8900065319503</v>
      </c>
      <c r="Q2829" s="11"/>
      <c r="R2829" s="11"/>
      <c r="S2829" s="11"/>
      <c r="T2829" s="11"/>
      <c r="U2829" s="11"/>
      <c r="V2829" s="11"/>
      <c r="W2829" s="11"/>
      <c r="X2829" s="11"/>
      <c r="Y2829" s="11"/>
      <c r="Z2829" s="11"/>
      <c r="AA2829" s="11"/>
      <c r="AB2829" s="11"/>
    </row>
    <row r="2830" spans="2:28" x14ac:dyDescent="0.2">
      <c r="B2830" s="13">
        <f t="shared" si="495"/>
        <v>2827</v>
      </c>
      <c r="C2830" s="12">
        <v>0.32495964048429982</v>
      </c>
      <c r="D2830" s="11">
        <f t="shared" si="487"/>
        <v>18</v>
      </c>
      <c r="E2830" s="11">
        <f t="shared" si="488"/>
        <v>18</v>
      </c>
      <c r="F2830" s="11">
        <f t="shared" si="489"/>
        <v>2700</v>
      </c>
      <c r="G2830" s="12">
        <v>0.67352215635909507</v>
      </c>
      <c r="H2830" s="27">
        <f t="shared" si="490"/>
        <v>2</v>
      </c>
      <c r="I2830" s="11">
        <f t="shared" si="491"/>
        <v>0</v>
      </c>
      <c r="J2830" s="28">
        <f t="shared" si="492"/>
        <v>0</v>
      </c>
      <c r="K2830" s="28">
        <f t="shared" si="493"/>
        <v>2700</v>
      </c>
      <c r="L2830" s="28">
        <f t="shared" si="494"/>
        <v>2827</v>
      </c>
      <c r="M2830" s="41">
        <f>AVERAGE($K$4:K2830)</f>
        <v>2725.9639193491334</v>
      </c>
      <c r="N2830" s="41">
        <f>_xlfn.STDEV.S($K$4:K2830)</f>
        <v>350.13355470266515</v>
      </c>
      <c r="O2830" s="41">
        <f t="shared" si="496"/>
        <v>2713.0515790010018</v>
      </c>
      <c r="P2830" s="41">
        <f t="shared" si="497"/>
        <v>2738.8762596972651</v>
      </c>
      <c r="Q2830" s="11"/>
      <c r="R2830" s="11"/>
      <c r="S2830" s="11"/>
      <c r="T2830" s="11"/>
      <c r="U2830" s="11"/>
      <c r="V2830" s="11"/>
      <c r="W2830" s="11"/>
      <c r="X2830" s="11"/>
      <c r="Y2830" s="11"/>
      <c r="Z2830" s="11"/>
      <c r="AA2830" s="11"/>
      <c r="AB2830" s="11"/>
    </row>
    <row r="2831" spans="2:28" x14ac:dyDescent="0.2">
      <c r="B2831" s="13">
        <f t="shared" si="495"/>
        <v>2828</v>
      </c>
      <c r="C2831" s="12">
        <v>0.72696657830184319</v>
      </c>
      <c r="D2831" s="11">
        <f t="shared" si="487"/>
        <v>21</v>
      </c>
      <c r="E2831" s="11">
        <f t="shared" si="488"/>
        <v>21</v>
      </c>
      <c r="F2831" s="11">
        <f t="shared" si="489"/>
        <v>3150</v>
      </c>
      <c r="G2831" s="12">
        <v>0.48017735052865118</v>
      </c>
      <c r="H2831" s="27">
        <f t="shared" si="490"/>
        <v>2</v>
      </c>
      <c r="I2831" s="11">
        <f t="shared" si="491"/>
        <v>0</v>
      </c>
      <c r="J2831" s="28">
        <f t="shared" si="492"/>
        <v>0</v>
      </c>
      <c r="K2831" s="28">
        <f t="shared" si="493"/>
        <v>3150</v>
      </c>
      <c r="L2831" s="28">
        <f t="shared" si="494"/>
        <v>2828</v>
      </c>
      <c r="M2831" s="41">
        <f>AVERAGE($K$4:K2831)</f>
        <v>2726.1138613861385</v>
      </c>
      <c r="N2831" s="41">
        <f>_xlfn.STDEV.S($K$4:K2831)</f>
        <v>350.16242193030183</v>
      </c>
      <c r="O2831" s="41">
        <f t="shared" si="496"/>
        <v>2713.2027417554586</v>
      </c>
      <c r="P2831" s="41">
        <f t="shared" si="497"/>
        <v>2739.0249810168184</v>
      </c>
      <c r="Q2831" s="11"/>
      <c r="R2831" s="11"/>
      <c r="S2831" s="11"/>
      <c r="T2831" s="11"/>
      <c r="U2831" s="11"/>
      <c r="V2831" s="11"/>
      <c r="W2831" s="11"/>
      <c r="X2831" s="11"/>
      <c r="Y2831" s="11"/>
      <c r="Z2831" s="11"/>
      <c r="AA2831" s="11"/>
      <c r="AB2831" s="11"/>
    </row>
    <row r="2832" spans="2:28" x14ac:dyDescent="0.2">
      <c r="B2832" s="13">
        <f t="shared" si="495"/>
        <v>2829</v>
      </c>
      <c r="C2832" s="12">
        <v>0.10746754924264512</v>
      </c>
      <c r="D2832" s="11">
        <f t="shared" si="487"/>
        <v>16</v>
      </c>
      <c r="E2832" s="11">
        <f t="shared" si="488"/>
        <v>16</v>
      </c>
      <c r="F2832" s="11">
        <f t="shared" si="489"/>
        <v>2400</v>
      </c>
      <c r="G2832" s="12">
        <v>0.13968059750718476</v>
      </c>
      <c r="H2832" s="27">
        <f t="shared" si="490"/>
        <v>0</v>
      </c>
      <c r="I2832" s="11">
        <f t="shared" si="491"/>
        <v>0</v>
      </c>
      <c r="J2832" s="28">
        <f t="shared" si="492"/>
        <v>0</v>
      </c>
      <c r="K2832" s="28">
        <f t="shared" si="493"/>
        <v>2400</v>
      </c>
      <c r="L2832" s="28">
        <f t="shared" si="494"/>
        <v>2829</v>
      </c>
      <c r="M2832" s="41">
        <f>AVERAGE($K$4:K2832)</f>
        <v>2725.998586072817</v>
      </c>
      <c r="N2832" s="41">
        <f>_xlfn.STDEV.S($K$4:K2832)</f>
        <v>350.15419112897229</v>
      </c>
      <c r="O2832" s="41">
        <f t="shared" si="496"/>
        <v>2713.0900539526347</v>
      </c>
      <c r="P2832" s="41">
        <f t="shared" si="497"/>
        <v>2738.9071181929994</v>
      </c>
      <c r="Q2832" s="11"/>
      <c r="R2832" s="11"/>
      <c r="S2832" s="11"/>
      <c r="T2832" s="11"/>
      <c r="U2832" s="11"/>
      <c r="V2832" s="11"/>
      <c r="W2832" s="11"/>
      <c r="X2832" s="11"/>
      <c r="Y2832" s="11"/>
      <c r="Z2832" s="11"/>
      <c r="AA2832" s="11"/>
      <c r="AB2832" s="11"/>
    </row>
    <row r="2833" spans="2:28" x14ac:dyDescent="0.2">
      <c r="B2833" s="13">
        <f t="shared" si="495"/>
        <v>2830</v>
      </c>
      <c r="C2833" s="12">
        <v>0.30857054961807573</v>
      </c>
      <c r="D2833" s="11">
        <f t="shared" si="487"/>
        <v>18</v>
      </c>
      <c r="E2833" s="11">
        <f t="shared" si="488"/>
        <v>18</v>
      </c>
      <c r="F2833" s="11">
        <f t="shared" si="489"/>
        <v>2700</v>
      </c>
      <c r="G2833" s="12">
        <v>0.86300051399496214</v>
      </c>
      <c r="H2833" s="27">
        <f t="shared" si="490"/>
        <v>3</v>
      </c>
      <c r="I2833" s="11">
        <f t="shared" si="491"/>
        <v>0</v>
      </c>
      <c r="J2833" s="28">
        <f t="shared" si="492"/>
        <v>0</v>
      </c>
      <c r="K2833" s="28">
        <f t="shared" si="493"/>
        <v>2700</v>
      </c>
      <c r="L2833" s="28">
        <f t="shared" si="494"/>
        <v>2830</v>
      </c>
      <c r="M2833" s="41">
        <f>AVERAGE($K$4:K2833)</f>
        <v>2725.9893992932862</v>
      </c>
      <c r="N2833" s="41">
        <f>_xlfn.STDEV.S($K$4:K2833)</f>
        <v>350.09264020750066</v>
      </c>
      <c r="O2833" s="41">
        <f t="shared" si="496"/>
        <v>2713.0854186780057</v>
      </c>
      <c r="P2833" s="41">
        <f t="shared" si="497"/>
        <v>2738.8933799085667</v>
      </c>
      <c r="Q2833" s="11"/>
      <c r="R2833" s="11"/>
      <c r="S2833" s="11"/>
      <c r="T2833" s="11"/>
      <c r="U2833" s="11"/>
      <c r="V2833" s="11"/>
      <c r="W2833" s="11"/>
      <c r="X2833" s="11"/>
      <c r="Y2833" s="11"/>
      <c r="Z2833" s="11"/>
      <c r="AA2833" s="11"/>
      <c r="AB2833" s="11"/>
    </row>
    <row r="2834" spans="2:28" x14ac:dyDescent="0.2">
      <c r="B2834" s="13">
        <f t="shared" si="495"/>
        <v>2831</v>
      </c>
      <c r="C2834" s="12">
        <v>0.76962706641304501</v>
      </c>
      <c r="D2834" s="11">
        <f t="shared" si="487"/>
        <v>21</v>
      </c>
      <c r="E2834" s="11">
        <f t="shared" si="488"/>
        <v>21</v>
      </c>
      <c r="F2834" s="11">
        <f t="shared" si="489"/>
        <v>3150</v>
      </c>
      <c r="G2834" s="12">
        <v>1.5407806584893935E-2</v>
      </c>
      <c r="H2834" s="27">
        <f t="shared" si="490"/>
        <v>0</v>
      </c>
      <c r="I2834" s="11">
        <f t="shared" si="491"/>
        <v>2</v>
      </c>
      <c r="J2834" s="28">
        <f t="shared" si="492"/>
        <v>1000</v>
      </c>
      <c r="K2834" s="28">
        <f t="shared" si="493"/>
        <v>2150</v>
      </c>
      <c r="L2834" s="28">
        <f t="shared" si="494"/>
        <v>2831</v>
      </c>
      <c r="M2834" s="41">
        <f>AVERAGE($K$4:K2834)</f>
        <v>2725.785941363476</v>
      </c>
      <c r="N2834" s="41">
        <f>_xlfn.STDEV.S($K$4:K2834)</f>
        <v>350.19813991735992</v>
      </c>
      <c r="O2834" s="41">
        <f t="shared" si="496"/>
        <v>2712.8803540496469</v>
      </c>
      <c r="P2834" s="41">
        <f t="shared" si="497"/>
        <v>2738.6915286773051</v>
      </c>
      <c r="Q2834" s="11"/>
      <c r="R2834" s="11"/>
      <c r="S2834" s="11"/>
      <c r="T2834" s="11"/>
      <c r="U2834" s="11"/>
      <c r="V2834" s="11"/>
      <c r="W2834" s="11"/>
      <c r="X2834" s="11"/>
      <c r="Y2834" s="11"/>
      <c r="Z2834" s="11"/>
      <c r="AA2834" s="11"/>
      <c r="AB2834" s="11"/>
    </row>
    <row r="2835" spans="2:28" x14ac:dyDescent="0.2">
      <c r="B2835" s="13">
        <f t="shared" si="495"/>
        <v>2832</v>
      </c>
      <c r="C2835" s="12">
        <v>0.60613741154902445</v>
      </c>
      <c r="D2835" s="11">
        <f t="shared" si="487"/>
        <v>20</v>
      </c>
      <c r="E2835" s="11">
        <f t="shared" si="488"/>
        <v>20</v>
      </c>
      <c r="F2835" s="11">
        <f t="shared" si="489"/>
        <v>3000</v>
      </c>
      <c r="G2835" s="12">
        <v>3.6228137572713481E-2</v>
      </c>
      <c r="H2835" s="27">
        <f t="shared" si="490"/>
        <v>0</v>
      </c>
      <c r="I2835" s="11">
        <f t="shared" si="491"/>
        <v>1</v>
      </c>
      <c r="J2835" s="28">
        <f t="shared" si="492"/>
        <v>500</v>
      </c>
      <c r="K2835" s="28">
        <f t="shared" si="493"/>
        <v>2500</v>
      </c>
      <c r="L2835" s="28">
        <f t="shared" si="494"/>
        <v>2832</v>
      </c>
      <c r="M2835" s="41">
        <f>AVERAGE($K$4:K2835)</f>
        <v>2725.7062146892654</v>
      </c>
      <c r="N2835" s="41">
        <f>_xlfn.STDEV.S($K$4:K2835)</f>
        <v>350.16198883993223</v>
      </c>
      <c r="O2835" s="41">
        <f t="shared" si="496"/>
        <v>2712.8042400684994</v>
      </c>
      <c r="P2835" s="41">
        <f t="shared" si="497"/>
        <v>2738.6081893100313</v>
      </c>
      <c r="Q2835" s="11"/>
      <c r="R2835" s="11"/>
      <c r="S2835" s="11"/>
      <c r="T2835" s="11"/>
      <c r="U2835" s="11"/>
      <c r="V2835" s="11"/>
      <c r="W2835" s="11"/>
      <c r="X2835" s="11"/>
      <c r="Y2835" s="11"/>
      <c r="Z2835" s="11"/>
      <c r="AA2835" s="11"/>
      <c r="AB2835" s="11"/>
    </row>
    <row r="2836" spans="2:28" x14ac:dyDescent="0.2">
      <c r="B2836" s="13">
        <f t="shared" si="495"/>
        <v>2833</v>
      </c>
      <c r="C2836" s="12">
        <v>0.44242794990244083</v>
      </c>
      <c r="D2836" s="11">
        <f t="shared" si="487"/>
        <v>19</v>
      </c>
      <c r="E2836" s="11">
        <f t="shared" si="488"/>
        <v>19</v>
      </c>
      <c r="F2836" s="11">
        <f t="shared" si="489"/>
        <v>2850</v>
      </c>
      <c r="G2836" s="12">
        <v>2.9466897767401967E-2</v>
      </c>
      <c r="H2836" s="27">
        <f t="shared" si="490"/>
        <v>0</v>
      </c>
      <c r="I2836" s="11">
        <f t="shared" si="491"/>
        <v>0</v>
      </c>
      <c r="J2836" s="28">
        <f t="shared" si="492"/>
        <v>0</v>
      </c>
      <c r="K2836" s="28">
        <f t="shared" si="493"/>
        <v>2850</v>
      </c>
      <c r="L2836" s="28">
        <f t="shared" si="494"/>
        <v>2833</v>
      </c>
      <c r="M2836" s="41">
        <f>AVERAGE($K$4:K2836)</f>
        <v>2725.7500882456761</v>
      </c>
      <c r="N2836" s="41">
        <f>_xlfn.STDEV.S($K$4:K2836)</f>
        <v>350.10794898165369</v>
      </c>
      <c r="O2836" s="41">
        <f t="shared" si="496"/>
        <v>2712.8523836474269</v>
      </c>
      <c r="P2836" s="41">
        <f t="shared" si="497"/>
        <v>2738.6477928439253</v>
      </c>
      <c r="Q2836" s="11"/>
      <c r="R2836" s="11"/>
      <c r="S2836" s="11"/>
      <c r="T2836" s="11"/>
      <c r="U2836" s="11"/>
      <c r="V2836" s="11"/>
      <c r="W2836" s="11"/>
      <c r="X2836" s="11"/>
      <c r="Y2836" s="11"/>
      <c r="Z2836" s="11"/>
      <c r="AA2836" s="11"/>
      <c r="AB2836" s="11"/>
    </row>
    <row r="2837" spans="2:28" x14ac:dyDescent="0.2">
      <c r="B2837" s="13">
        <f t="shared" si="495"/>
        <v>2834</v>
      </c>
      <c r="C2837" s="12">
        <v>0.79053019140609659</v>
      </c>
      <c r="D2837" s="11">
        <f t="shared" si="487"/>
        <v>21</v>
      </c>
      <c r="E2837" s="11">
        <f t="shared" si="488"/>
        <v>21</v>
      </c>
      <c r="F2837" s="11">
        <f t="shared" si="489"/>
        <v>3150</v>
      </c>
      <c r="G2837" s="12">
        <v>0.82852810960189516</v>
      </c>
      <c r="H2837" s="27">
        <f t="shared" si="490"/>
        <v>3</v>
      </c>
      <c r="I2837" s="11">
        <f t="shared" si="491"/>
        <v>0</v>
      </c>
      <c r="J2837" s="28">
        <f t="shared" si="492"/>
        <v>0</v>
      </c>
      <c r="K2837" s="28">
        <f t="shared" si="493"/>
        <v>3150</v>
      </c>
      <c r="L2837" s="28">
        <f t="shared" si="494"/>
        <v>2834</v>
      </c>
      <c r="M2837" s="41">
        <f>AVERAGE($K$4:K2837)</f>
        <v>2725.8997882851095</v>
      </c>
      <c r="N2837" s="41">
        <f>_xlfn.STDEV.S($K$4:K2837)</f>
        <v>350.13685768630262</v>
      </c>
      <c r="O2837" s="41">
        <f t="shared" si="496"/>
        <v>2713.0032965778164</v>
      </c>
      <c r="P2837" s="41">
        <f t="shared" si="497"/>
        <v>2738.7962799924026</v>
      </c>
      <c r="Q2837" s="11"/>
      <c r="R2837" s="11"/>
      <c r="S2837" s="11"/>
      <c r="T2837" s="11"/>
      <c r="U2837" s="11"/>
      <c r="V2837" s="11"/>
      <c r="W2837" s="11"/>
      <c r="X2837" s="11"/>
      <c r="Y2837" s="11"/>
      <c r="Z2837" s="11"/>
      <c r="AA2837" s="11"/>
      <c r="AB2837" s="11"/>
    </row>
    <row r="2838" spans="2:28" x14ac:dyDescent="0.2">
      <c r="B2838" s="13">
        <f t="shared" si="495"/>
        <v>2835</v>
      </c>
      <c r="C2838" s="12">
        <v>2.8340926417071977E-3</v>
      </c>
      <c r="D2838" s="11">
        <f t="shared" si="487"/>
        <v>14</v>
      </c>
      <c r="E2838" s="11">
        <f t="shared" si="488"/>
        <v>14</v>
      </c>
      <c r="F2838" s="11">
        <f t="shared" si="489"/>
        <v>2100</v>
      </c>
      <c r="G2838" s="12">
        <v>0.68328053095700747</v>
      </c>
      <c r="H2838" s="27">
        <f t="shared" si="490"/>
        <v>2</v>
      </c>
      <c r="I2838" s="11">
        <f t="shared" si="491"/>
        <v>0</v>
      </c>
      <c r="J2838" s="28">
        <f t="shared" si="492"/>
        <v>0</v>
      </c>
      <c r="K2838" s="28">
        <f t="shared" si="493"/>
        <v>2100</v>
      </c>
      <c r="L2838" s="28">
        <f t="shared" si="494"/>
        <v>2835</v>
      </c>
      <c r="M2838" s="41">
        <f>AVERAGE($K$4:K2838)</f>
        <v>2725.679012345679</v>
      </c>
      <c r="N2838" s="41">
        <f>_xlfn.STDEV.S($K$4:K2838)</f>
        <v>350.27238513781219</v>
      </c>
      <c r="O2838" s="41">
        <f t="shared" si="496"/>
        <v>2712.779806334177</v>
      </c>
      <c r="P2838" s="41">
        <f t="shared" si="497"/>
        <v>2738.578218357181</v>
      </c>
      <c r="Q2838" s="11"/>
      <c r="R2838" s="11"/>
      <c r="S2838" s="11"/>
      <c r="T2838" s="11"/>
      <c r="U2838" s="11"/>
      <c r="V2838" s="11"/>
      <c r="W2838" s="11"/>
      <c r="X2838" s="11"/>
      <c r="Y2838" s="11"/>
      <c r="Z2838" s="11"/>
      <c r="AA2838" s="11"/>
      <c r="AB2838" s="11"/>
    </row>
    <row r="2839" spans="2:28" x14ac:dyDescent="0.2">
      <c r="B2839" s="13">
        <f t="shared" si="495"/>
        <v>2836</v>
      </c>
      <c r="C2839" s="12">
        <v>0.56284340488990003</v>
      </c>
      <c r="D2839" s="11">
        <f t="shared" si="487"/>
        <v>20</v>
      </c>
      <c r="E2839" s="11">
        <f t="shared" si="488"/>
        <v>20</v>
      </c>
      <c r="F2839" s="11">
        <f t="shared" si="489"/>
        <v>3000</v>
      </c>
      <c r="G2839" s="12">
        <v>0.24244712999109885</v>
      </c>
      <c r="H2839" s="27">
        <f t="shared" si="490"/>
        <v>1</v>
      </c>
      <c r="I2839" s="11">
        <f t="shared" si="491"/>
        <v>0</v>
      </c>
      <c r="J2839" s="28">
        <f t="shared" si="492"/>
        <v>0</v>
      </c>
      <c r="K2839" s="28">
        <f t="shared" si="493"/>
        <v>3000</v>
      </c>
      <c r="L2839" s="28">
        <f t="shared" si="494"/>
        <v>2836</v>
      </c>
      <c r="M2839" s="41">
        <f>AVERAGE($K$4:K2839)</f>
        <v>2725.7757404795489</v>
      </c>
      <c r="N2839" s="41">
        <f>_xlfn.STDEV.S($K$4:K2839)</f>
        <v>350.24848492041451</v>
      </c>
      <c r="O2839" s="41">
        <f t="shared" si="496"/>
        <v>2712.8796908015274</v>
      </c>
      <c r="P2839" s="41">
        <f t="shared" si="497"/>
        <v>2738.6717901575703</v>
      </c>
      <c r="Q2839" s="11"/>
      <c r="R2839" s="11"/>
      <c r="S2839" s="11"/>
      <c r="T2839" s="11"/>
      <c r="U2839" s="11"/>
      <c r="V2839" s="11"/>
      <c r="W2839" s="11"/>
      <c r="X2839" s="11"/>
      <c r="Y2839" s="11"/>
      <c r="Z2839" s="11"/>
      <c r="AA2839" s="11"/>
      <c r="AB2839" s="11"/>
    </row>
    <row r="2840" spans="2:28" x14ac:dyDescent="0.2">
      <c r="B2840" s="13">
        <f t="shared" si="495"/>
        <v>2837</v>
      </c>
      <c r="C2840" s="12">
        <v>0.37146834638831594</v>
      </c>
      <c r="D2840" s="11">
        <f t="shared" si="487"/>
        <v>19</v>
      </c>
      <c r="E2840" s="11">
        <f t="shared" si="488"/>
        <v>19</v>
      </c>
      <c r="F2840" s="11">
        <f t="shared" si="489"/>
        <v>2850</v>
      </c>
      <c r="G2840" s="12">
        <v>0.19033023175794761</v>
      </c>
      <c r="H2840" s="27">
        <f t="shared" si="490"/>
        <v>1</v>
      </c>
      <c r="I2840" s="11">
        <f t="shared" si="491"/>
        <v>0</v>
      </c>
      <c r="J2840" s="28">
        <f t="shared" si="492"/>
        <v>0</v>
      </c>
      <c r="K2840" s="28">
        <f t="shared" si="493"/>
        <v>2850</v>
      </c>
      <c r="L2840" s="28">
        <f t="shared" si="494"/>
        <v>2837</v>
      </c>
      <c r="M2840" s="41">
        <f>AVERAGE($K$4:K2840)</f>
        <v>2725.819527670074</v>
      </c>
      <c r="N2840" s="41">
        <f>_xlfn.STDEV.S($K$4:K2840)</f>
        <v>350.19449542445403</v>
      </c>
      <c r="O2840" s="41">
        <f t="shared" si="496"/>
        <v>2712.9277404936038</v>
      </c>
      <c r="P2840" s="41">
        <f t="shared" si="497"/>
        <v>2738.7113148465442</v>
      </c>
      <c r="Q2840" s="11"/>
      <c r="R2840" s="11"/>
      <c r="S2840" s="11"/>
      <c r="T2840" s="11"/>
      <c r="U2840" s="11"/>
      <c r="V2840" s="11"/>
      <c r="W2840" s="11"/>
      <c r="X2840" s="11"/>
      <c r="Y2840" s="11"/>
      <c r="Z2840" s="11"/>
      <c r="AA2840" s="11"/>
      <c r="AB2840" s="11"/>
    </row>
    <row r="2841" spans="2:28" x14ac:dyDescent="0.2">
      <c r="B2841" s="13">
        <f t="shared" si="495"/>
        <v>2838</v>
      </c>
      <c r="C2841" s="12">
        <v>0.1789434015784821</v>
      </c>
      <c r="D2841" s="11">
        <f t="shared" si="487"/>
        <v>17</v>
      </c>
      <c r="E2841" s="11">
        <f t="shared" si="488"/>
        <v>17</v>
      </c>
      <c r="F2841" s="11">
        <f t="shared" si="489"/>
        <v>2550</v>
      </c>
      <c r="G2841" s="12">
        <v>0.42708288589413201</v>
      </c>
      <c r="H2841" s="27">
        <f t="shared" si="490"/>
        <v>1</v>
      </c>
      <c r="I2841" s="11">
        <f t="shared" si="491"/>
        <v>0</v>
      </c>
      <c r="J2841" s="28">
        <f t="shared" si="492"/>
        <v>0</v>
      </c>
      <c r="K2841" s="28">
        <f t="shared" si="493"/>
        <v>2550</v>
      </c>
      <c r="L2841" s="28">
        <f t="shared" si="494"/>
        <v>2838</v>
      </c>
      <c r="M2841" s="41">
        <f>AVERAGE($K$4:K2841)</f>
        <v>2725.757575757576</v>
      </c>
      <c r="N2841" s="41">
        <f>_xlfn.STDEV.S($K$4:K2841)</f>
        <v>350.14832509047631</v>
      </c>
      <c r="O2841" s="41">
        <f t="shared" si="496"/>
        <v>2712.8697613803474</v>
      </c>
      <c r="P2841" s="41">
        <f t="shared" si="497"/>
        <v>2738.6453901348045</v>
      </c>
      <c r="Q2841" s="11"/>
      <c r="R2841" s="11"/>
      <c r="S2841" s="11"/>
      <c r="T2841" s="11"/>
      <c r="U2841" s="11"/>
      <c r="V2841" s="11"/>
      <c r="W2841" s="11"/>
      <c r="X2841" s="11"/>
      <c r="Y2841" s="11"/>
      <c r="Z2841" s="11"/>
      <c r="AA2841" s="11"/>
      <c r="AB2841" s="11"/>
    </row>
    <row r="2842" spans="2:28" x14ac:dyDescent="0.2">
      <c r="B2842" s="13">
        <f t="shared" si="495"/>
        <v>2839</v>
      </c>
      <c r="C2842" s="12">
        <v>0.60833691622441577</v>
      </c>
      <c r="D2842" s="11">
        <f t="shared" si="487"/>
        <v>20</v>
      </c>
      <c r="E2842" s="11">
        <f t="shared" si="488"/>
        <v>20</v>
      </c>
      <c r="F2842" s="11">
        <f t="shared" si="489"/>
        <v>3000</v>
      </c>
      <c r="G2842" s="12">
        <v>0.76297058692419151</v>
      </c>
      <c r="H2842" s="27">
        <f t="shared" si="490"/>
        <v>3</v>
      </c>
      <c r="I2842" s="11">
        <f t="shared" si="491"/>
        <v>0</v>
      </c>
      <c r="J2842" s="28">
        <f t="shared" si="492"/>
        <v>0</v>
      </c>
      <c r="K2842" s="28">
        <f t="shared" si="493"/>
        <v>3000</v>
      </c>
      <c r="L2842" s="28">
        <f t="shared" si="494"/>
        <v>2839</v>
      </c>
      <c r="M2842" s="41">
        <f>AVERAGE($K$4:K2842)</f>
        <v>2725.8541740049313</v>
      </c>
      <c r="N2842" s="41">
        <f>_xlfn.STDEV.S($K$4:K2842)</f>
        <v>350.12446373902526</v>
      </c>
      <c r="O2842" s="41">
        <f t="shared" si="496"/>
        <v>2712.9695096495766</v>
      </c>
      <c r="P2842" s="41">
        <f t="shared" si="497"/>
        <v>2738.7388383602861</v>
      </c>
      <c r="Q2842" s="11"/>
      <c r="R2842" s="11"/>
      <c r="S2842" s="11"/>
      <c r="T2842" s="11"/>
      <c r="U2842" s="11"/>
      <c r="V2842" s="11"/>
      <c r="W2842" s="11"/>
      <c r="X2842" s="11"/>
      <c r="Y2842" s="11"/>
      <c r="Z2842" s="11"/>
      <c r="AA2842" s="11"/>
      <c r="AB2842" s="11"/>
    </row>
    <row r="2843" spans="2:28" x14ac:dyDescent="0.2">
      <c r="B2843" s="13">
        <f t="shared" si="495"/>
        <v>2840</v>
      </c>
      <c r="C2843" s="12">
        <v>0.20112669768756652</v>
      </c>
      <c r="D2843" s="11">
        <f t="shared" si="487"/>
        <v>17</v>
      </c>
      <c r="E2843" s="11">
        <f t="shared" si="488"/>
        <v>17</v>
      </c>
      <c r="F2843" s="11">
        <f t="shared" si="489"/>
        <v>2550</v>
      </c>
      <c r="G2843" s="12">
        <v>0.64727156208588688</v>
      </c>
      <c r="H2843" s="27">
        <f t="shared" si="490"/>
        <v>2</v>
      </c>
      <c r="I2843" s="11">
        <f t="shared" si="491"/>
        <v>0</v>
      </c>
      <c r="J2843" s="28">
        <f t="shared" si="492"/>
        <v>0</v>
      </c>
      <c r="K2843" s="28">
        <f t="shared" si="493"/>
        <v>2550</v>
      </c>
      <c r="L2843" s="28">
        <f t="shared" si="494"/>
        <v>2840</v>
      </c>
      <c r="M2843" s="41">
        <f>AVERAGE($K$4:K2843)</f>
        <v>2725.7922535211269</v>
      </c>
      <c r="N2843" s="41">
        <f>_xlfn.STDEV.S($K$4:K2843)</f>
        <v>350.07834750810258</v>
      </c>
      <c r="O2843" s="41">
        <f t="shared" si="496"/>
        <v>2712.9115565176635</v>
      </c>
      <c r="P2843" s="41">
        <f t="shared" si="497"/>
        <v>2738.6729505245903</v>
      </c>
      <c r="Q2843" s="11"/>
      <c r="R2843" s="11"/>
      <c r="S2843" s="11"/>
      <c r="T2843" s="11"/>
      <c r="U2843" s="11"/>
      <c r="V2843" s="11"/>
      <c r="W2843" s="11"/>
      <c r="X2843" s="11"/>
      <c r="Y2843" s="11"/>
      <c r="Z2843" s="11"/>
      <c r="AA2843" s="11"/>
      <c r="AB2843" s="11"/>
    </row>
    <row r="2844" spans="2:28" x14ac:dyDescent="0.2">
      <c r="B2844" s="13">
        <f t="shared" si="495"/>
        <v>2841</v>
      </c>
      <c r="C2844" s="12">
        <v>0.91938583897177362</v>
      </c>
      <c r="D2844" s="11">
        <f t="shared" si="487"/>
        <v>23</v>
      </c>
      <c r="E2844" s="11">
        <f t="shared" si="488"/>
        <v>22</v>
      </c>
      <c r="F2844" s="11">
        <f t="shared" si="489"/>
        <v>3300</v>
      </c>
      <c r="G2844" s="12">
        <v>0.24575888056391859</v>
      </c>
      <c r="H2844" s="27">
        <f t="shared" si="490"/>
        <v>1</v>
      </c>
      <c r="I2844" s="11">
        <f t="shared" si="491"/>
        <v>2</v>
      </c>
      <c r="J2844" s="28">
        <f t="shared" si="492"/>
        <v>1000</v>
      </c>
      <c r="K2844" s="28">
        <f t="shared" si="493"/>
        <v>2300</v>
      </c>
      <c r="L2844" s="28">
        <f t="shared" si="494"/>
        <v>2841</v>
      </c>
      <c r="M2844" s="41">
        <f>AVERAGE($K$4:K2844)</f>
        <v>2725.6423794438579</v>
      </c>
      <c r="N2844" s="41">
        <f>_xlfn.STDEV.S($K$4:K2844)</f>
        <v>350.10785695143363</v>
      </c>
      <c r="O2844" s="41">
        <f t="shared" si="496"/>
        <v>2712.762865932159</v>
      </c>
      <c r="P2844" s="41">
        <f t="shared" si="497"/>
        <v>2738.5218929555567</v>
      </c>
      <c r="Q2844" s="11"/>
      <c r="R2844" s="11"/>
      <c r="S2844" s="11"/>
      <c r="T2844" s="11"/>
      <c r="U2844" s="11"/>
      <c r="V2844" s="11"/>
      <c r="W2844" s="11"/>
      <c r="X2844" s="11"/>
      <c r="Y2844" s="11"/>
      <c r="Z2844" s="11"/>
      <c r="AA2844" s="11"/>
      <c r="AB2844" s="11"/>
    </row>
    <row r="2845" spans="2:28" x14ac:dyDescent="0.2">
      <c r="B2845" s="13">
        <f t="shared" si="495"/>
        <v>2842</v>
      </c>
      <c r="C2845" s="12">
        <v>0.27835759810403338</v>
      </c>
      <c r="D2845" s="11">
        <f t="shared" si="487"/>
        <v>18</v>
      </c>
      <c r="E2845" s="11">
        <f t="shared" si="488"/>
        <v>18</v>
      </c>
      <c r="F2845" s="11">
        <f t="shared" si="489"/>
        <v>2700</v>
      </c>
      <c r="G2845" s="12">
        <v>2.8485384711530726E-3</v>
      </c>
      <c r="H2845" s="27">
        <f t="shared" si="490"/>
        <v>0</v>
      </c>
      <c r="I2845" s="11">
        <f t="shared" si="491"/>
        <v>0</v>
      </c>
      <c r="J2845" s="28">
        <f t="shared" si="492"/>
        <v>0</v>
      </c>
      <c r="K2845" s="28">
        <f t="shared" si="493"/>
        <v>2700</v>
      </c>
      <c r="L2845" s="28">
        <f t="shared" si="494"/>
        <v>2842</v>
      </c>
      <c r="M2845" s="41">
        <f>AVERAGE($K$4:K2845)</f>
        <v>2725.6333567909924</v>
      </c>
      <c r="N2845" s="41">
        <f>_xlfn.STDEV.S($K$4:K2845)</f>
        <v>350.04656499101895</v>
      </c>
      <c r="O2845" s="41">
        <f t="shared" si="496"/>
        <v>2712.7583657025111</v>
      </c>
      <c r="P2845" s="41">
        <f t="shared" si="497"/>
        <v>2738.5083478794736</v>
      </c>
      <c r="Q2845" s="11"/>
      <c r="R2845" s="11"/>
      <c r="S2845" s="11"/>
      <c r="T2845" s="11"/>
      <c r="U2845" s="11"/>
      <c r="V2845" s="11"/>
      <c r="W2845" s="11"/>
      <c r="X2845" s="11"/>
      <c r="Y2845" s="11"/>
      <c r="Z2845" s="11"/>
      <c r="AA2845" s="11"/>
      <c r="AB2845" s="11"/>
    </row>
    <row r="2846" spans="2:28" x14ac:dyDescent="0.2">
      <c r="B2846" s="13">
        <f t="shared" si="495"/>
        <v>2843</v>
      </c>
      <c r="C2846" s="12">
        <v>0.53369091339849439</v>
      </c>
      <c r="D2846" s="11">
        <f t="shared" si="487"/>
        <v>20</v>
      </c>
      <c r="E2846" s="11">
        <f t="shared" si="488"/>
        <v>20</v>
      </c>
      <c r="F2846" s="11">
        <f t="shared" si="489"/>
        <v>3000</v>
      </c>
      <c r="G2846" s="12">
        <v>0.75128839153517801</v>
      </c>
      <c r="H2846" s="27">
        <f t="shared" si="490"/>
        <v>3</v>
      </c>
      <c r="I2846" s="11">
        <f t="shared" si="491"/>
        <v>0</v>
      </c>
      <c r="J2846" s="28">
        <f t="shared" si="492"/>
        <v>0</v>
      </c>
      <c r="K2846" s="28">
        <f t="shared" si="493"/>
        <v>3000</v>
      </c>
      <c r="L2846" s="28">
        <f t="shared" si="494"/>
        <v>2843</v>
      </c>
      <c r="M2846" s="41">
        <f>AVERAGE($K$4:K2846)</f>
        <v>2725.7298628209637</v>
      </c>
      <c r="N2846" s="41">
        <f>_xlfn.STDEV.S($K$4:K2846)</f>
        <v>350.02280037056994</v>
      </c>
      <c r="O2846" s="41">
        <f t="shared" si="496"/>
        <v>2712.8580121217901</v>
      </c>
      <c r="P2846" s="41">
        <f t="shared" si="497"/>
        <v>2738.6017135201373</v>
      </c>
      <c r="Q2846" s="11"/>
      <c r="R2846" s="11"/>
      <c r="S2846" s="11"/>
      <c r="T2846" s="11"/>
      <c r="U2846" s="11"/>
      <c r="V2846" s="11"/>
      <c r="W2846" s="11"/>
      <c r="X2846" s="11"/>
      <c r="Y2846" s="11"/>
      <c r="Z2846" s="11"/>
      <c r="AA2846" s="11"/>
      <c r="AB2846" s="11"/>
    </row>
    <row r="2847" spans="2:28" x14ac:dyDescent="0.2">
      <c r="B2847" s="13">
        <f t="shared" si="495"/>
        <v>2844</v>
      </c>
      <c r="C2847" s="12">
        <v>0.90438673289916349</v>
      </c>
      <c r="D2847" s="11">
        <f t="shared" si="487"/>
        <v>23</v>
      </c>
      <c r="E2847" s="11">
        <f t="shared" si="488"/>
        <v>22</v>
      </c>
      <c r="F2847" s="11">
        <f t="shared" si="489"/>
        <v>3300</v>
      </c>
      <c r="G2847" s="12">
        <v>0.35047145179764794</v>
      </c>
      <c r="H2847" s="27">
        <f t="shared" si="490"/>
        <v>2</v>
      </c>
      <c r="I2847" s="11">
        <f t="shared" si="491"/>
        <v>1</v>
      </c>
      <c r="J2847" s="28">
        <f t="shared" si="492"/>
        <v>500</v>
      </c>
      <c r="K2847" s="28">
        <f t="shared" si="493"/>
        <v>2800</v>
      </c>
      <c r="L2847" s="28">
        <f t="shared" si="494"/>
        <v>2844</v>
      </c>
      <c r="M2847" s="41">
        <f>AVERAGE($K$4:K2847)</f>
        <v>2725.7559774964839</v>
      </c>
      <c r="N2847" s="41">
        <f>_xlfn.STDEV.S($K$4:K2847)</f>
        <v>349.9640073189056</v>
      </c>
      <c r="O2847" s="41">
        <f t="shared" si="496"/>
        <v>2712.8885536026064</v>
      </c>
      <c r="P2847" s="41">
        <f t="shared" si="497"/>
        <v>2738.6234013903613</v>
      </c>
      <c r="Q2847" s="11"/>
      <c r="R2847" s="11"/>
      <c r="S2847" s="11"/>
      <c r="T2847" s="11"/>
      <c r="U2847" s="11"/>
      <c r="V2847" s="11"/>
      <c r="W2847" s="11"/>
      <c r="X2847" s="11"/>
      <c r="Y2847" s="11"/>
      <c r="Z2847" s="11"/>
      <c r="AA2847" s="11"/>
      <c r="AB2847" s="11"/>
    </row>
    <row r="2848" spans="2:28" x14ac:dyDescent="0.2">
      <c r="B2848" s="13">
        <f t="shared" si="495"/>
        <v>2845</v>
      </c>
      <c r="C2848" s="12">
        <v>0.49045324103924159</v>
      </c>
      <c r="D2848" s="11">
        <f t="shared" si="487"/>
        <v>19</v>
      </c>
      <c r="E2848" s="11">
        <f t="shared" si="488"/>
        <v>19</v>
      </c>
      <c r="F2848" s="11">
        <f t="shared" si="489"/>
        <v>2850</v>
      </c>
      <c r="G2848" s="12">
        <v>0.88215381893680855</v>
      </c>
      <c r="H2848" s="27">
        <f t="shared" si="490"/>
        <v>3</v>
      </c>
      <c r="I2848" s="11">
        <f t="shared" si="491"/>
        <v>0</v>
      </c>
      <c r="J2848" s="28">
        <f t="shared" si="492"/>
        <v>0</v>
      </c>
      <c r="K2848" s="28">
        <f t="shared" si="493"/>
        <v>2850</v>
      </c>
      <c r="L2848" s="28">
        <f t="shared" si="494"/>
        <v>2845</v>
      </c>
      <c r="M2848" s="41">
        <f>AVERAGE($K$4:K2848)</f>
        <v>2725.7996485061512</v>
      </c>
      <c r="N2848" s="41">
        <f>_xlfn.STDEV.S($K$4:K2848)</f>
        <v>349.91022849109351</v>
      </c>
      <c r="O2848" s="41">
        <f t="shared" si="496"/>
        <v>2712.9364651318565</v>
      </c>
      <c r="P2848" s="41">
        <f t="shared" si="497"/>
        <v>2738.662831880446</v>
      </c>
      <c r="Q2848" s="11"/>
      <c r="R2848" s="11"/>
      <c r="S2848" s="11"/>
      <c r="T2848" s="11"/>
      <c r="U2848" s="11"/>
      <c r="V2848" s="11"/>
      <c r="W2848" s="11"/>
      <c r="X2848" s="11"/>
      <c r="Y2848" s="11"/>
      <c r="Z2848" s="11"/>
      <c r="AA2848" s="11"/>
      <c r="AB2848" s="11"/>
    </row>
    <row r="2849" spans="2:28" x14ac:dyDescent="0.2">
      <c r="B2849" s="13">
        <f t="shared" si="495"/>
        <v>2846</v>
      </c>
      <c r="C2849" s="12">
        <v>0.61184443186873372</v>
      </c>
      <c r="D2849" s="11">
        <f t="shared" si="487"/>
        <v>20</v>
      </c>
      <c r="E2849" s="11">
        <f t="shared" si="488"/>
        <v>20</v>
      </c>
      <c r="F2849" s="11">
        <f t="shared" si="489"/>
        <v>3000</v>
      </c>
      <c r="G2849" s="12">
        <v>0.65105268042780939</v>
      </c>
      <c r="H2849" s="27">
        <f t="shared" si="490"/>
        <v>2</v>
      </c>
      <c r="I2849" s="11">
        <f t="shared" si="491"/>
        <v>0</v>
      </c>
      <c r="J2849" s="28">
        <f t="shared" si="492"/>
        <v>0</v>
      </c>
      <c r="K2849" s="28">
        <f t="shared" si="493"/>
        <v>3000</v>
      </c>
      <c r="L2849" s="28">
        <f t="shared" si="494"/>
        <v>2846</v>
      </c>
      <c r="M2849" s="41">
        <f>AVERAGE($K$4:K2849)</f>
        <v>2725.8959943780746</v>
      </c>
      <c r="N2849" s="41">
        <f>_xlfn.STDEV.S($K$4:K2849)</f>
        <v>349.88648182405018</v>
      </c>
      <c r="O2849" s="41">
        <f t="shared" si="496"/>
        <v>2713.0359458043522</v>
      </c>
      <c r="P2849" s="41">
        <f t="shared" si="497"/>
        <v>2738.7560429517971</v>
      </c>
      <c r="Q2849" s="11"/>
      <c r="R2849" s="11"/>
      <c r="S2849" s="11"/>
      <c r="T2849" s="11"/>
      <c r="U2849" s="11"/>
      <c r="V2849" s="11"/>
      <c r="W2849" s="11"/>
      <c r="X2849" s="11"/>
      <c r="Y2849" s="11"/>
      <c r="Z2849" s="11"/>
      <c r="AA2849" s="11"/>
      <c r="AB2849" s="11"/>
    </row>
    <row r="2850" spans="2:28" x14ac:dyDescent="0.2">
      <c r="B2850" s="13">
        <f t="shared" si="495"/>
        <v>2847</v>
      </c>
      <c r="C2850" s="12">
        <v>0.19070442249234043</v>
      </c>
      <c r="D2850" s="11">
        <f t="shared" si="487"/>
        <v>17</v>
      </c>
      <c r="E2850" s="11">
        <f t="shared" si="488"/>
        <v>17</v>
      </c>
      <c r="F2850" s="11">
        <f t="shared" si="489"/>
        <v>2550</v>
      </c>
      <c r="G2850" s="12">
        <v>0.72416749282979709</v>
      </c>
      <c r="H2850" s="27">
        <f t="shared" si="490"/>
        <v>2</v>
      </c>
      <c r="I2850" s="11">
        <f t="shared" si="491"/>
        <v>0</v>
      </c>
      <c r="J2850" s="28">
        <f t="shared" si="492"/>
        <v>0</v>
      </c>
      <c r="K2850" s="28">
        <f t="shared" si="493"/>
        <v>2550</v>
      </c>
      <c r="L2850" s="28">
        <f t="shared" si="494"/>
        <v>2847</v>
      </c>
      <c r="M2850" s="41">
        <f>AVERAGE($K$4:K2850)</f>
        <v>2725.8342114506499</v>
      </c>
      <c r="N2850" s="41">
        <f>_xlfn.STDEV.S($K$4:K2850)</f>
        <v>349.84053879132034</v>
      </c>
      <c r="O2850" s="41">
        <f t="shared" si="496"/>
        <v>2712.9781118599089</v>
      </c>
      <c r="P2850" s="41">
        <f t="shared" si="497"/>
        <v>2738.6903110413909</v>
      </c>
      <c r="Q2850" s="11"/>
      <c r="R2850" s="11"/>
      <c r="S2850" s="11"/>
      <c r="T2850" s="11"/>
      <c r="U2850" s="11"/>
      <c r="V2850" s="11"/>
      <c r="W2850" s="11"/>
      <c r="X2850" s="11"/>
      <c r="Y2850" s="11"/>
      <c r="Z2850" s="11"/>
      <c r="AA2850" s="11"/>
      <c r="AB2850" s="11"/>
    </row>
    <row r="2851" spans="2:28" x14ac:dyDescent="0.2">
      <c r="B2851" s="13">
        <f t="shared" si="495"/>
        <v>2848</v>
      </c>
      <c r="C2851" s="12">
        <v>0.43596680804937438</v>
      </c>
      <c r="D2851" s="11">
        <f t="shared" si="487"/>
        <v>19</v>
      </c>
      <c r="E2851" s="11">
        <f t="shared" si="488"/>
        <v>19</v>
      </c>
      <c r="F2851" s="11">
        <f t="shared" si="489"/>
        <v>2850</v>
      </c>
      <c r="G2851" s="12">
        <v>9.1677229462722276E-2</v>
      </c>
      <c r="H2851" s="27">
        <f t="shared" si="490"/>
        <v>0</v>
      </c>
      <c r="I2851" s="11">
        <f t="shared" si="491"/>
        <v>0</v>
      </c>
      <c r="J2851" s="28">
        <f t="shared" si="492"/>
        <v>0</v>
      </c>
      <c r="K2851" s="28">
        <f t="shared" si="493"/>
        <v>2850</v>
      </c>
      <c r="L2851" s="28">
        <f t="shared" si="494"/>
        <v>2848</v>
      </c>
      <c r="M2851" s="41">
        <f>AVERAGE($K$4:K2851)</f>
        <v>2725.8778089887642</v>
      </c>
      <c r="N2851" s="41">
        <f>_xlfn.STDEV.S($K$4:K2851)</f>
        <v>349.78683130478515</v>
      </c>
      <c r="O2851" s="41">
        <f t="shared" si="496"/>
        <v>2713.0259418774122</v>
      </c>
      <c r="P2851" s="41">
        <f t="shared" si="497"/>
        <v>2738.7296761001162</v>
      </c>
      <c r="Q2851" s="11"/>
      <c r="R2851" s="11"/>
      <c r="S2851" s="11"/>
      <c r="T2851" s="11"/>
      <c r="U2851" s="11"/>
      <c r="V2851" s="11"/>
      <c r="W2851" s="11"/>
      <c r="X2851" s="11"/>
      <c r="Y2851" s="11"/>
      <c r="Z2851" s="11"/>
      <c r="AA2851" s="11"/>
      <c r="AB2851" s="11"/>
    </row>
    <row r="2852" spans="2:28" x14ac:dyDescent="0.2">
      <c r="B2852" s="13">
        <f t="shared" si="495"/>
        <v>2849</v>
      </c>
      <c r="C2852" s="12">
        <v>0.51327883916522599</v>
      </c>
      <c r="D2852" s="11">
        <f t="shared" si="487"/>
        <v>20</v>
      </c>
      <c r="E2852" s="11">
        <f t="shared" si="488"/>
        <v>20</v>
      </c>
      <c r="F2852" s="11">
        <f t="shared" si="489"/>
        <v>3000</v>
      </c>
      <c r="G2852" s="12">
        <v>0.85346552404686837</v>
      </c>
      <c r="H2852" s="27">
        <f t="shared" si="490"/>
        <v>3</v>
      </c>
      <c r="I2852" s="11">
        <f t="shared" si="491"/>
        <v>0</v>
      </c>
      <c r="J2852" s="28">
        <f t="shared" si="492"/>
        <v>0</v>
      </c>
      <c r="K2852" s="28">
        <f t="shared" si="493"/>
        <v>3000</v>
      </c>
      <c r="L2852" s="28">
        <f t="shared" si="494"/>
        <v>2849</v>
      </c>
      <c r="M2852" s="41">
        <f>AVERAGE($K$4:K2852)</f>
        <v>2725.9740259740261</v>
      </c>
      <c r="N2852" s="41">
        <f>_xlfn.STDEV.S($K$4:K2852)</f>
        <v>349.76312313141511</v>
      </c>
      <c r="O2852" s="41">
        <f t="shared" si="496"/>
        <v>2713.1252874171278</v>
      </c>
      <c r="P2852" s="41">
        <f t="shared" si="497"/>
        <v>2738.8227645309244</v>
      </c>
      <c r="Q2852" s="11"/>
      <c r="R2852" s="11"/>
      <c r="S2852" s="11"/>
      <c r="T2852" s="11"/>
      <c r="U2852" s="11"/>
      <c r="V2852" s="11"/>
      <c r="W2852" s="11"/>
      <c r="X2852" s="11"/>
      <c r="Y2852" s="11"/>
      <c r="Z2852" s="11"/>
      <c r="AA2852" s="11"/>
      <c r="AB2852" s="11"/>
    </row>
    <row r="2853" spans="2:28" x14ac:dyDescent="0.2">
      <c r="B2853" s="13">
        <f t="shared" si="495"/>
        <v>2850</v>
      </c>
      <c r="C2853" s="12">
        <v>0.6303526915854617</v>
      </c>
      <c r="D2853" s="11">
        <f t="shared" si="487"/>
        <v>20</v>
      </c>
      <c r="E2853" s="11">
        <f t="shared" si="488"/>
        <v>20</v>
      </c>
      <c r="F2853" s="11">
        <f t="shared" si="489"/>
        <v>3000</v>
      </c>
      <c r="G2853" s="12">
        <v>0.51994643480839697</v>
      </c>
      <c r="H2853" s="27">
        <f t="shared" si="490"/>
        <v>2</v>
      </c>
      <c r="I2853" s="11">
        <f t="shared" si="491"/>
        <v>0</v>
      </c>
      <c r="J2853" s="28">
        <f t="shared" si="492"/>
        <v>0</v>
      </c>
      <c r="K2853" s="28">
        <f t="shared" si="493"/>
        <v>3000</v>
      </c>
      <c r="L2853" s="28">
        <f t="shared" si="494"/>
        <v>2850</v>
      </c>
      <c r="M2853" s="41">
        <f>AVERAGE($K$4:K2853)</f>
        <v>2726.0701754385964</v>
      </c>
      <c r="N2853" s="41">
        <f>_xlfn.STDEV.S($K$4:K2853)</f>
        <v>349.73940354403112</v>
      </c>
      <c r="O2853" s="41">
        <f t="shared" si="496"/>
        <v>2713.2245643601632</v>
      </c>
      <c r="P2853" s="41">
        <f t="shared" si="497"/>
        <v>2738.9157865170296</v>
      </c>
      <c r="Q2853" s="11"/>
      <c r="R2853" s="11"/>
      <c r="S2853" s="11"/>
      <c r="T2853" s="11"/>
      <c r="U2853" s="11"/>
      <c r="V2853" s="11"/>
      <c r="W2853" s="11"/>
      <c r="X2853" s="11"/>
      <c r="Y2853" s="11"/>
      <c r="Z2853" s="11"/>
      <c r="AA2853" s="11"/>
      <c r="AB2853" s="11"/>
    </row>
    <row r="2854" spans="2:28" x14ac:dyDescent="0.2">
      <c r="B2854" s="13">
        <f t="shared" si="495"/>
        <v>2851</v>
      </c>
      <c r="C2854" s="12">
        <v>0.41237291066828086</v>
      </c>
      <c r="D2854" s="11">
        <f t="shared" si="487"/>
        <v>19</v>
      </c>
      <c r="E2854" s="11">
        <f t="shared" si="488"/>
        <v>19</v>
      </c>
      <c r="F2854" s="11">
        <f t="shared" si="489"/>
        <v>2850</v>
      </c>
      <c r="G2854" s="12">
        <v>0.88301452301986127</v>
      </c>
      <c r="H2854" s="27">
        <f t="shared" si="490"/>
        <v>3</v>
      </c>
      <c r="I2854" s="11">
        <f t="shared" si="491"/>
        <v>0</v>
      </c>
      <c r="J2854" s="28">
        <f t="shared" si="492"/>
        <v>0</v>
      </c>
      <c r="K2854" s="28">
        <f t="shared" si="493"/>
        <v>2850</v>
      </c>
      <c r="L2854" s="28">
        <f t="shared" si="494"/>
        <v>2851</v>
      </c>
      <c r="M2854" s="41">
        <f>AVERAGE($K$4:K2854)</f>
        <v>2726.1136443353207</v>
      </c>
      <c r="N2854" s="41">
        <f>_xlfn.STDEV.S($K$4:K2854)</f>
        <v>349.68574321847524</v>
      </c>
      <c r="O2854" s="41">
        <f t="shared" si="496"/>
        <v>2713.2722587443914</v>
      </c>
      <c r="P2854" s="41">
        <f t="shared" si="497"/>
        <v>2738.9550299262501</v>
      </c>
      <c r="Q2854" s="11"/>
      <c r="R2854" s="11"/>
      <c r="S2854" s="11"/>
      <c r="T2854" s="11"/>
      <c r="U2854" s="11"/>
      <c r="V2854" s="11"/>
      <c r="W2854" s="11"/>
      <c r="X2854" s="11"/>
      <c r="Y2854" s="11"/>
      <c r="Z2854" s="11"/>
      <c r="AA2854" s="11"/>
      <c r="AB2854" s="11"/>
    </row>
    <row r="2855" spans="2:28" x14ac:dyDescent="0.2">
      <c r="B2855" s="13">
        <f t="shared" si="495"/>
        <v>2852</v>
      </c>
      <c r="C2855" s="12">
        <v>4.8011727868216836E-3</v>
      </c>
      <c r="D2855" s="11">
        <f t="shared" si="487"/>
        <v>14</v>
      </c>
      <c r="E2855" s="11">
        <f t="shared" si="488"/>
        <v>14</v>
      </c>
      <c r="F2855" s="11">
        <f t="shared" si="489"/>
        <v>2100</v>
      </c>
      <c r="G2855" s="12">
        <v>0.57747418602001821</v>
      </c>
      <c r="H2855" s="27">
        <f t="shared" si="490"/>
        <v>1</v>
      </c>
      <c r="I2855" s="11">
        <f t="shared" si="491"/>
        <v>0</v>
      </c>
      <c r="J2855" s="28">
        <f t="shared" si="492"/>
        <v>0</v>
      </c>
      <c r="K2855" s="28">
        <f t="shared" si="493"/>
        <v>2100</v>
      </c>
      <c r="L2855" s="28">
        <f t="shared" si="494"/>
        <v>2852</v>
      </c>
      <c r="M2855" s="41">
        <f>AVERAGE($K$4:K2855)</f>
        <v>2725.8941093969142</v>
      </c>
      <c r="N2855" s="41">
        <f>_xlfn.STDEV.S($K$4:K2855)</f>
        <v>349.82092929797574</v>
      </c>
      <c r="O2855" s="41">
        <f t="shared" si="496"/>
        <v>2713.0500136921678</v>
      </c>
      <c r="P2855" s="41">
        <f t="shared" si="497"/>
        <v>2738.7382051016607</v>
      </c>
      <c r="Q2855" s="11"/>
      <c r="R2855" s="11"/>
      <c r="S2855" s="11"/>
      <c r="T2855" s="11"/>
      <c r="U2855" s="11"/>
      <c r="V2855" s="11"/>
      <c r="W2855" s="11"/>
      <c r="X2855" s="11"/>
      <c r="Y2855" s="11"/>
      <c r="Z2855" s="11"/>
      <c r="AA2855" s="11"/>
      <c r="AB2855" s="11"/>
    </row>
    <row r="2856" spans="2:28" x14ac:dyDescent="0.2">
      <c r="B2856" s="13">
        <f t="shared" si="495"/>
        <v>2853</v>
      </c>
      <c r="C2856" s="12">
        <v>0.77182255297322611</v>
      </c>
      <c r="D2856" s="11">
        <f t="shared" si="487"/>
        <v>21</v>
      </c>
      <c r="E2856" s="11">
        <f t="shared" si="488"/>
        <v>21</v>
      </c>
      <c r="F2856" s="11">
        <f t="shared" si="489"/>
        <v>3150</v>
      </c>
      <c r="G2856" s="12">
        <v>0.75229095853616035</v>
      </c>
      <c r="H2856" s="27">
        <f t="shared" si="490"/>
        <v>3</v>
      </c>
      <c r="I2856" s="11">
        <f t="shared" si="491"/>
        <v>0</v>
      </c>
      <c r="J2856" s="28">
        <f t="shared" si="492"/>
        <v>0</v>
      </c>
      <c r="K2856" s="28">
        <f t="shared" si="493"/>
        <v>3150</v>
      </c>
      <c r="L2856" s="28">
        <f t="shared" si="494"/>
        <v>2853</v>
      </c>
      <c r="M2856" s="41">
        <f>AVERAGE($K$4:K2856)</f>
        <v>2726.0427620049072</v>
      </c>
      <c r="N2856" s="41">
        <f>_xlfn.STDEV.S($K$4:K2856)</f>
        <v>349.84970865734346</v>
      </c>
      <c r="O2856" s="41">
        <f t="shared" si="496"/>
        <v>2713.1998629070999</v>
      </c>
      <c r="P2856" s="41">
        <f t="shared" si="497"/>
        <v>2738.8856611027145</v>
      </c>
      <c r="Q2856" s="11"/>
      <c r="R2856" s="11"/>
      <c r="S2856" s="11"/>
      <c r="T2856" s="11"/>
      <c r="U2856" s="11"/>
      <c r="V2856" s="11"/>
      <c r="W2856" s="11"/>
      <c r="X2856" s="11"/>
      <c r="Y2856" s="11"/>
      <c r="Z2856" s="11"/>
      <c r="AA2856" s="11"/>
      <c r="AB2856" s="11"/>
    </row>
    <row r="2857" spans="2:28" x14ac:dyDescent="0.2">
      <c r="B2857" s="13">
        <f t="shared" si="495"/>
        <v>2854</v>
      </c>
      <c r="C2857" s="12">
        <v>0.34135283191391874</v>
      </c>
      <c r="D2857" s="11">
        <f t="shared" si="487"/>
        <v>18</v>
      </c>
      <c r="E2857" s="11">
        <f t="shared" si="488"/>
        <v>18</v>
      </c>
      <c r="F2857" s="11">
        <f t="shared" si="489"/>
        <v>2700</v>
      </c>
      <c r="G2857" s="12">
        <v>0.71786918013945733</v>
      </c>
      <c r="H2857" s="27">
        <f t="shared" si="490"/>
        <v>2</v>
      </c>
      <c r="I2857" s="11">
        <f t="shared" si="491"/>
        <v>0</v>
      </c>
      <c r="J2857" s="28">
        <f t="shared" si="492"/>
        <v>0</v>
      </c>
      <c r="K2857" s="28">
        <f t="shared" si="493"/>
        <v>2700</v>
      </c>
      <c r="L2857" s="28">
        <f t="shared" si="494"/>
        <v>2854</v>
      </c>
      <c r="M2857" s="41">
        <f>AVERAGE($K$4:K2857)</f>
        <v>2726.0336370007008</v>
      </c>
      <c r="N2857" s="41">
        <f>_xlfn.STDEV.S($K$4:K2857)</f>
        <v>349.78873037284313</v>
      </c>
      <c r="O2857" s="41">
        <f t="shared" si="496"/>
        <v>2713.1952280989035</v>
      </c>
      <c r="P2857" s="41">
        <f t="shared" si="497"/>
        <v>2738.872045902498</v>
      </c>
      <c r="Q2857" s="11"/>
      <c r="R2857" s="11"/>
      <c r="S2857" s="11"/>
      <c r="T2857" s="11"/>
      <c r="U2857" s="11"/>
      <c r="V2857" s="11"/>
      <c r="W2857" s="11"/>
      <c r="X2857" s="11"/>
      <c r="Y2857" s="11"/>
      <c r="Z2857" s="11"/>
      <c r="AA2857" s="11"/>
      <c r="AB2857" s="11"/>
    </row>
    <row r="2858" spans="2:28" x14ac:dyDescent="0.2">
      <c r="B2858" s="13">
        <f t="shared" si="495"/>
        <v>2855</v>
      </c>
      <c r="C2858" s="12">
        <v>2.8256375213292606E-2</v>
      </c>
      <c r="D2858" s="11">
        <f t="shared" si="487"/>
        <v>14</v>
      </c>
      <c r="E2858" s="11">
        <f t="shared" si="488"/>
        <v>14</v>
      </c>
      <c r="F2858" s="11">
        <f t="shared" si="489"/>
        <v>2100</v>
      </c>
      <c r="G2858" s="12">
        <v>0.48176576526008796</v>
      </c>
      <c r="H2858" s="27">
        <f t="shared" si="490"/>
        <v>1</v>
      </c>
      <c r="I2858" s="11">
        <f t="shared" si="491"/>
        <v>0</v>
      </c>
      <c r="J2858" s="28">
        <f t="shared" si="492"/>
        <v>0</v>
      </c>
      <c r="K2858" s="28">
        <f t="shared" si="493"/>
        <v>2100</v>
      </c>
      <c r="L2858" s="28">
        <f t="shared" si="494"/>
        <v>2855</v>
      </c>
      <c r="M2858" s="41">
        <f>AVERAGE($K$4:K2858)</f>
        <v>2725.8143607705779</v>
      </c>
      <c r="N2858" s="41">
        <f>_xlfn.STDEV.S($K$4:K2858)</f>
        <v>349.9236485001851</v>
      </c>
      <c r="O2858" s="41">
        <f t="shared" si="496"/>
        <v>2712.9732513068079</v>
      </c>
      <c r="P2858" s="41">
        <f t="shared" si="497"/>
        <v>2738.6554702343478</v>
      </c>
      <c r="Q2858" s="11"/>
      <c r="R2858" s="11"/>
      <c r="S2858" s="11"/>
      <c r="T2858" s="11"/>
      <c r="U2858" s="11"/>
      <c r="V2858" s="11"/>
      <c r="W2858" s="11"/>
      <c r="X2858" s="11"/>
      <c r="Y2858" s="11"/>
      <c r="Z2858" s="11"/>
      <c r="AA2858" s="11"/>
      <c r="AB2858" s="11"/>
    </row>
    <row r="2859" spans="2:28" x14ac:dyDescent="0.2">
      <c r="B2859" s="13">
        <f t="shared" si="495"/>
        <v>2856</v>
      </c>
      <c r="C2859" s="12">
        <v>0.34590904784624577</v>
      </c>
      <c r="D2859" s="11">
        <f t="shared" si="487"/>
        <v>18</v>
      </c>
      <c r="E2859" s="11">
        <f t="shared" si="488"/>
        <v>18</v>
      </c>
      <c r="F2859" s="11">
        <f t="shared" si="489"/>
        <v>2700</v>
      </c>
      <c r="G2859" s="12">
        <v>0.952946592527116</v>
      </c>
      <c r="H2859" s="27">
        <f t="shared" si="490"/>
        <v>4</v>
      </c>
      <c r="I2859" s="11">
        <f t="shared" si="491"/>
        <v>0</v>
      </c>
      <c r="J2859" s="28">
        <f t="shared" si="492"/>
        <v>0</v>
      </c>
      <c r="K2859" s="28">
        <f t="shared" si="493"/>
        <v>2700</v>
      </c>
      <c r="L2859" s="28">
        <f t="shared" si="494"/>
        <v>2856</v>
      </c>
      <c r="M2859" s="41">
        <f>AVERAGE($K$4:K2859)</f>
        <v>2725.8053221288515</v>
      </c>
      <c r="N2859" s="41">
        <f>_xlfn.STDEV.S($K$4:K2859)</f>
        <v>349.86269398746816</v>
      </c>
      <c r="O2859" s="41">
        <f t="shared" si="496"/>
        <v>2712.9686993122659</v>
      </c>
      <c r="P2859" s="41">
        <f t="shared" si="497"/>
        <v>2738.641944945437</v>
      </c>
      <c r="Q2859" s="11"/>
      <c r="R2859" s="11"/>
      <c r="S2859" s="11"/>
      <c r="T2859" s="11"/>
      <c r="U2859" s="11"/>
      <c r="V2859" s="11"/>
      <c r="W2859" s="11"/>
      <c r="X2859" s="11"/>
      <c r="Y2859" s="11"/>
      <c r="Z2859" s="11"/>
      <c r="AA2859" s="11"/>
      <c r="AB2859" s="11"/>
    </row>
    <row r="2860" spans="2:28" x14ac:dyDescent="0.2">
      <c r="B2860" s="13">
        <f t="shared" si="495"/>
        <v>2857</v>
      </c>
      <c r="C2860" s="12">
        <v>0.2770468728465606</v>
      </c>
      <c r="D2860" s="11">
        <f t="shared" si="487"/>
        <v>18</v>
      </c>
      <c r="E2860" s="11">
        <f t="shared" si="488"/>
        <v>18</v>
      </c>
      <c r="F2860" s="11">
        <f t="shared" si="489"/>
        <v>2700</v>
      </c>
      <c r="G2860" s="12">
        <v>0.10109551404288497</v>
      </c>
      <c r="H2860" s="27">
        <f t="shared" si="490"/>
        <v>0</v>
      </c>
      <c r="I2860" s="11">
        <f t="shared" si="491"/>
        <v>0</v>
      </c>
      <c r="J2860" s="28">
        <f t="shared" si="492"/>
        <v>0</v>
      </c>
      <c r="K2860" s="28">
        <f t="shared" si="493"/>
        <v>2700</v>
      </c>
      <c r="L2860" s="28">
        <f t="shared" si="494"/>
        <v>2857</v>
      </c>
      <c r="M2860" s="41">
        <f>AVERAGE($K$4:K2860)</f>
        <v>2725.7962898144906</v>
      </c>
      <c r="N2860" s="41">
        <f>_xlfn.STDEV.S($K$4:K2860)</f>
        <v>349.80177131615875</v>
      </c>
      <c r="O2860" s="41">
        <f t="shared" si="496"/>
        <v>2712.9641505109689</v>
      </c>
      <c r="P2860" s="41">
        <f t="shared" si="497"/>
        <v>2738.6284291180123</v>
      </c>
      <c r="Q2860" s="11"/>
      <c r="R2860" s="11"/>
      <c r="S2860" s="11"/>
      <c r="T2860" s="11"/>
      <c r="U2860" s="11"/>
      <c r="V2860" s="11"/>
      <c r="W2860" s="11"/>
      <c r="X2860" s="11"/>
      <c r="Y2860" s="11"/>
      <c r="Z2860" s="11"/>
      <c r="AA2860" s="11"/>
      <c r="AB2860" s="11"/>
    </row>
    <row r="2861" spans="2:28" x14ac:dyDescent="0.2">
      <c r="B2861" s="13">
        <f t="shared" si="495"/>
        <v>2858</v>
      </c>
      <c r="C2861" s="12">
        <v>0.50909736646593651</v>
      </c>
      <c r="D2861" s="11">
        <f t="shared" si="487"/>
        <v>20</v>
      </c>
      <c r="E2861" s="11">
        <f t="shared" si="488"/>
        <v>20</v>
      </c>
      <c r="F2861" s="11">
        <f t="shared" si="489"/>
        <v>3000</v>
      </c>
      <c r="G2861" s="12">
        <v>1.0879459786772072E-2</v>
      </c>
      <c r="H2861" s="27">
        <f t="shared" si="490"/>
        <v>0</v>
      </c>
      <c r="I2861" s="11">
        <f t="shared" si="491"/>
        <v>1</v>
      </c>
      <c r="J2861" s="28">
        <f t="shared" si="492"/>
        <v>500</v>
      </c>
      <c r="K2861" s="28">
        <f t="shared" si="493"/>
        <v>2500</v>
      </c>
      <c r="L2861" s="28">
        <f t="shared" si="494"/>
        <v>2858</v>
      </c>
      <c r="M2861" s="41">
        <f>AVERAGE($K$4:K2861)</f>
        <v>2725.7172848145556</v>
      </c>
      <c r="N2861" s="41">
        <f>_xlfn.STDEV.S($K$4:K2861)</f>
        <v>349.76604989997128</v>
      </c>
      <c r="O2861" s="41">
        <f t="shared" si="496"/>
        <v>2712.8887027383571</v>
      </c>
      <c r="P2861" s="41">
        <f t="shared" si="497"/>
        <v>2738.545866890754</v>
      </c>
      <c r="Q2861" s="11"/>
      <c r="R2861" s="11"/>
      <c r="S2861" s="11"/>
      <c r="T2861" s="11"/>
      <c r="U2861" s="11"/>
      <c r="V2861" s="11"/>
      <c r="W2861" s="11"/>
      <c r="X2861" s="11"/>
      <c r="Y2861" s="11"/>
      <c r="Z2861" s="11"/>
      <c r="AA2861" s="11"/>
      <c r="AB2861" s="11"/>
    </row>
    <row r="2862" spans="2:28" x14ac:dyDescent="0.2">
      <c r="B2862" s="13">
        <f t="shared" si="495"/>
        <v>2859</v>
      </c>
      <c r="C2862" s="12">
        <v>0.50306479639229329</v>
      </c>
      <c r="D2862" s="11">
        <f t="shared" si="487"/>
        <v>20</v>
      </c>
      <c r="E2862" s="11">
        <f t="shared" si="488"/>
        <v>20</v>
      </c>
      <c r="F2862" s="11">
        <f t="shared" si="489"/>
        <v>3000</v>
      </c>
      <c r="G2862" s="12">
        <v>0.84029733224476166</v>
      </c>
      <c r="H2862" s="27">
        <f t="shared" si="490"/>
        <v>3</v>
      </c>
      <c r="I2862" s="11">
        <f t="shared" si="491"/>
        <v>0</v>
      </c>
      <c r="J2862" s="28">
        <f t="shared" si="492"/>
        <v>0</v>
      </c>
      <c r="K2862" s="28">
        <f t="shared" si="493"/>
        <v>3000</v>
      </c>
      <c r="L2862" s="28">
        <f t="shared" si="494"/>
        <v>2859</v>
      </c>
      <c r="M2862" s="41">
        <f>AVERAGE($K$4:K2862)</f>
        <v>2725.8132214060861</v>
      </c>
      <c r="N2862" s="41">
        <f>_xlfn.STDEV.S($K$4:K2862)</f>
        <v>349.74247461741817</v>
      </c>
      <c r="O2862" s="41">
        <f t="shared" si="496"/>
        <v>2712.9877495053333</v>
      </c>
      <c r="P2862" s="41">
        <f t="shared" si="497"/>
        <v>2738.6386933068388</v>
      </c>
      <c r="Q2862" s="11"/>
      <c r="R2862" s="11"/>
      <c r="S2862" s="11"/>
      <c r="T2862" s="11"/>
      <c r="U2862" s="11"/>
      <c r="V2862" s="11"/>
      <c r="W2862" s="11"/>
      <c r="X2862" s="11"/>
      <c r="Y2862" s="11"/>
      <c r="Z2862" s="11"/>
      <c r="AA2862" s="11"/>
      <c r="AB2862" s="11"/>
    </row>
    <row r="2863" spans="2:28" x14ac:dyDescent="0.2">
      <c r="B2863" s="13">
        <f t="shared" si="495"/>
        <v>2860</v>
      </c>
      <c r="C2863" s="12">
        <v>0.9986876814449166</v>
      </c>
      <c r="D2863" s="11">
        <f t="shared" si="487"/>
        <v>25</v>
      </c>
      <c r="E2863" s="11">
        <f t="shared" si="488"/>
        <v>22</v>
      </c>
      <c r="F2863" s="11">
        <f t="shared" si="489"/>
        <v>3300</v>
      </c>
      <c r="G2863" s="12">
        <v>0.22999673123495079</v>
      </c>
      <c r="H2863" s="27">
        <f t="shared" si="490"/>
        <v>1</v>
      </c>
      <c r="I2863" s="11">
        <f t="shared" si="491"/>
        <v>2</v>
      </c>
      <c r="J2863" s="28">
        <f t="shared" si="492"/>
        <v>1000</v>
      </c>
      <c r="K2863" s="28">
        <f t="shared" si="493"/>
        <v>2300</v>
      </c>
      <c r="L2863" s="28">
        <f t="shared" si="494"/>
        <v>2860</v>
      </c>
      <c r="M2863" s="41">
        <f>AVERAGE($K$4:K2863)</f>
        <v>2725.6643356643358</v>
      </c>
      <c r="N2863" s="41">
        <f>_xlfn.STDEV.S($K$4:K2863)</f>
        <v>349.77194276988013</v>
      </c>
      <c r="O2863" s="41">
        <f t="shared" si="496"/>
        <v>2712.8400276322018</v>
      </c>
      <c r="P2863" s="41">
        <f t="shared" si="497"/>
        <v>2738.4886436964698</v>
      </c>
      <c r="Q2863" s="11"/>
      <c r="R2863" s="11"/>
      <c r="S2863" s="11"/>
      <c r="T2863" s="11"/>
      <c r="U2863" s="11"/>
      <c r="V2863" s="11"/>
      <c r="W2863" s="11"/>
      <c r="X2863" s="11"/>
      <c r="Y2863" s="11"/>
      <c r="Z2863" s="11"/>
      <c r="AA2863" s="11"/>
      <c r="AB2863" s="11"/>
    </row>
    <row r="2864" spans="2:28" x14ac:dyDescent="0.2">
      <c r="B2864" s="13">
        <f t="shared" si="495"/>
        <v>2861</v>
      </c>
      <c r="C2864" s="12">
        <v>0.52912449679368079</v>
      </c>
      <c r="D2864" s="11">
        <f t="shared" si="487"/>
        <v>20</v>
      </c>
      <c r="E2864" s="11">
        <f t="shared" si="488"/>
        <v>20</v>
      </c>
      <c r="F2864" s="11">
        <f t="shared" si="489"/>
        <v>3000</v>
      </c>
      <c r="G2864" s="12">
        <v>0.41580819754785159</v>
      </c>
      <c r="H2864" s="27">
        <f t="shared" si="490"/>
        <v>2</v>
      </c>
      <c r="I2864" s="11">
        <f t="shared" si="491"/>
        <v>0</v>
      </c>
      <c r="J2864" s="28">
        <f t="shared" si="492"/>
        <v>0</v>
      </c>
      <c r="K2864" s="28">
        <f t="shared" si="493"/>
        <v>3000</v>
      </c>
      <c r="L2864" s="28">
        <f t="shared" si="494"/>
        <v>2861</v>
      </c>
      <c r="M2864" s="41">
        <f>AVERAGE($K$4:K2864)</f>
        <v>2725.7602236980078</v>
      </c>
      <c r="N2864" s="41">
        <f>_xlfn.STDEV.S($K$4:K2864)</f>
        <v>349.74839683495588</v>
      </c>
      <c r="O2864" s="41">
        <f t="shared" si="496"/>
        <v>2712.9390221440499</v>
      </c>
      <c r="P2864" s="41">
        <f t="shared" si="497"/>
        <v>2738.5814252519658</v>
      </c>
      <c r="Q2864" s="11"/>
      <c r="R2864" s="11"/>
      <c r="S2864" s="11"/>
      <c r="T2864" s="11"/>
      <c r="U2864" s="11"/>
      <c r="V2864" s="11"/>
      <c r="W2864" s="11"/>
      <c r="X2864" s="11"/>
      <c r="Y2864" s="11"/>
      <c r="Z2864" s="11"/>
      <c r="AA2864" s="11"/>
      <c r="AB2864" s="11"/>
    </row>
    <row r="2865" spans="2:28" x14ac:dyDescent="0.2">
      <c r="B2865" s="13">
        <f t="shared" si="495"/>
        <v>2862</v>
      </c>
      <c r="C2865" s="12">
        <v>0.42207709623189649</v>
      </c>
      <c r="D2865" s="11">
        <f t="shared" si="487"/>
        <v>19</v>
      </c>
      <c r="E2865" s="11">
        <f t="shared" si="488"/>
        <v>19</v>
      </c>
      <c r="F2865" s="11">
        <f t="shared" si="489"/>
        <v>2850</v>
      </c>
      <c r="G2865" s="12">
        <v>0.38060417313900274</v>
      </c>
      <c r="H2865" s="27">
        <f t="shared" si="490"/>
        <v>1</v>
      </c>
      <c r="I2865" s="11">
        <f t="shared" si="491"/>
        <v>0</v>
      </c>
      <c r="J2865" s="28">
        <f t="shared" si="492"/>
        <v>0</v>
      </c>
      <c r="K2865" s="28">
        <f t="shared" si="493"/>
        <v>2850</v>
      </c>
      <c r="L2865" s="28">
        <f t="shared" si="494"/>
        <v>2862</v>
      </c>
      <c r="M2865" s="41">
        <f>AVERAGE($K$4:K2865)</f>
        <v>2725.8036338225015</v>
      </c>
      <c r="N2865" s="41">
        <f>_xlfn.STDEV.S($K$4:K2865)</f>
        <v>349.69497950862342</v>
      </c>
      <c r="O2865" s="41">
        <f t="shared" si="496"/>
        <v>2712.9866321126456</v>
      </c>
      <c r="P2865" s="41">
        <f t="shared" si="497"/>
        <v>2738.6206355323575</v>
      </c>
      <c r="Q2865" s="11"/>
      <c r="R2865" s="11"/>
      <c r="S2865" s="11"/>
      <c r="T2865" s="11"/>
      <c r="U2865" s="11"/>
      <c r="V2865" s="11"/>
      <c r="W2865" s="11"/>
      <c r="X2865" s="11"/>
      <c r="Y2865" s="11"/>
      <c r="Z2865" s="11"/>
      <c r="AA2865" s="11"/>
      <c r="AB2865" s="11"/>
    </row>
    <row r="2866" spans="2:28" x14ac:dyDescent="0.2">
      <c r="B2866" s="13">
        <f t="shared" si="495"/>
        <v>2863</v>
      </c>
      <c r="C2866" s="12">
        <v>0.52612177833873608</v>
      </c>
      <c r="D2866" s="11">
        <f t="shared" si="487"/>
        <v>20</v>
      </c>
      <c r="E2866" s="11">
        <f t="shared" si="488"/>
        <v>20</v>
      </c>
      <c r="F2866" s="11">
        <f t="shared" si="489"/>
        <v>3000</v>
      </c>
      <c r="G2866" s="12">
        <v>0.84533346343753857</v>
      </c>
      <c r="H2866" s="27">
        <f t="shared" si="490"/>
        <v>3</v>
      </c>
      <c r="I2866" s="11">
        <f t="shared" si="491"/>
        <v>0</v>
      </c>
      <c r="J2866" s="28">
        <f t="shared" si="492"/>
        <v>0</v>
      </c>
      <c r="K2866" s="28">
        <f t="shared" si="493"/>
        <v>3000</v>
      </c>
      <c r="L2866" s="28">
        <f t="shared" si="494"/>
        <v>2863</v>
      </c>
      <c r="M2866" s="41">
        <f>AVERAGE($K$4:K2866)</f>
        <v>2725.8994062172546</v>
      </c>
      <c r="N2866" s="41">
        <f>_xlfn.STDEV.S($K$4:K2866)</f>
        <v>349.67143359251838</v>
      </c>
      <c r="O2866" s="41">
        <f t="shared" si="496"/>
        <v>2713.0855078373329</v>
      </c>
      <c r="P2866" s="41">
        <f t="shared" si="497"/>
        <v>2738.7133045971764</v>
      </c>
      <c r="Q2866" s="11"/>
      <c r="R2866" s="11"/>
      <c r="S2866" s="11"/>
      <c r="T2866" s="11"/>
      <c r="U2866" s="11"/>
      <c r="V2866" s="11"/>
      <c r="W2866" s="11"/>
      <c r="X2866" s="11"/>
      <c r="Y2866" s="11"/>
      <c r="Z2866" s="11"/>
      <c r="AA2866" s="11"/>
      <c r="AB2866" s="11"/>
    </row>
    <row r="2867" spans="2:28" x14ac:dyDescent="0.2">
      <c r="B2867" s="13">
        <f t="shared" si="495"/>
        <v>2864</v>
      </c>
      <c r="C2867" s="12">
        <v>0.18269256416258139</v>
      </c>
      <c r="D2867" s="11">
        <f t="shared" si="487"/>
        <v>17</v>
      </c>
      <c r="E2867" s="11">
        <f t="shared" si="488"/>
        <v>17</v>
      </c>
      <c r="F2867" s="11">
        <f t="shared" si="489"/>
        <v>2550</v>
      </c>
      <c r="G2867" s="12">
        <v>0.81877372718770591</v>
      </c>
      <c r="H2867" s="27">
        <f t="shared" si="490"/>
        <v>3</v>
      </c>
      <c r="I2867" s="11">
        <f t="shared" si="491"/>
        <v>0</v>
      </c>
      <c r="J2867" s="28">
        <f t="shared" si="492"/>
        <v>0</v>
      </c>
      <c r="K2867" s="28">
        <f t="shared" si="493"/>
        <v>2550</v>
      </c>
      <c r="L2867" s="28">
        <f t="shared" si="494"/>
        <v>2864</v>
      </c>
      <c r="M2867" s="41">
        <f>AVERAGE($K$4:K2867)</f>
        <v>2725.8379888268155</v>
      </c>
      <c r="N2867" s="41">
        <f>_xlfn.STDEV.S($K$4:K2867)</f>
        <v>349.62581106587464</v>
      </c>
      <c r="O2867" s="41">
        <f t="shared" si="496"/>
        <v>2713.0280011686787</v>
      </c>
      <c r="P2867" s="41">
        <f t="shared" si="497"/>
        <v>2738.6479764849523</v>
      </c>
      <c r="Q2867" s="11"/>
      <c r="R2867" s="11"/>
      <c r="S2867" s="11"/>
      <c r="T2867" s="11"/>
      <c r="U2867" s="11"/>
      <c r="V2867" s="11"/>
      <c r="W2867" s="11"/>
      <c r="X2867" s="11"/>
      <c r="Y2867" s="11"/>
      <c r="Z2867" s="11"/>
      <c r="AA2867" s="11"/>
      <c r="AB2867" s="11"/>
    </row>
    <row r="2868" spans="2:28" x14ac:dyDescent="0.2">
      <c r="B2868" s="13">
        <f t="shared" si="495"/>
        <v>2865</v>
      </c>
      <c r="C2868" s="12">
        <v>1.2138355141402601E-2</v>
      </c>
      <c r="D2868" s="11">
        <f t="shared" si="487"/>
        <v>14</v>
      </c>
      <c r="E2868" s="11">
        <f t="shared" si="488"/>
        <v>14</v>
      </c>
      <c r="F2868" s="11">
        <f t="shared" si="489"/>
        <v>2100</v>
      </c>
      <c r="G2868" s="12">
        <v>2.7996609995160182E-2</v>
      </c>
      <c r="H2868" s="27">
        <f t="shared" si="490"/>
        <v>0</v>
      </c>
      <c r="I2868" s="11">
        <f t="shared" si="491"/>
        <v>0</v>
      </c>
      <c r="J2868" s="28">
        <f t="shared" si="492"/>
        <v>0</v>
      </c>
      <c r="K2868" s="28">
        <f t="shared" si="493"/>
        <v>2100</v>
      </c>
      <c r="L2868" s="28">
        <f t="shared" si="494"/>
        <v>2865</v>
      </c>
      <c r="M2868" s="41">
        <f>AVERAGE($K$4:K2868)</f>
        <v>2725.6195462478186</v>
      </c>
      <c r="N2868" s="41">
        <f>_xlfn.STDEV.S($K$4:K2868)</f>
        <v>349.76025573143471</v>
      </c>
      <c r="O2868" s="41">
        <f t="shared" si="496"/>
        <v>2712.8068712001696</v>
      </c>
      <c r="P2868" s="41">
        <f t="shared" si="497"/>
        <v>2738.4322212954676</v>
      </c>
      <c r="Q2868" s="11"/>
      <c r="R2868" s="11"/>
      <c r="S2868" s="11"/>
      <c r="T2868" s="11"/>
      <c r="U2868" s="11"/>
      <c r="V2868" s="11"/>
      <c r="W2868" s="11"/>
      <c r="X2868" s="11"/>
      <c r="Y2868" s="11"/>
      <c r="Z2868" s="11"/>
      <c r="AA2868" s="11"/>
      <c r="AB2868" s="11"/>
    </row>
    <row r="2869" spans="2:28" x14ac:dyDescent="0.2">
      <c r="B2869" s="13">
        <f t="shared" si="495"/>
        <v>2866</v>
      </c>
      <c r="C2869" s="12">
        <v>0.82604273687745122</v>
      </c>
      <c r="D2869" s="11">
        <f t="shared" si="487"/>
        <v>22</v>
      </c>
      <c r="E2869" s="11">
        <f t="shared" si="488"/>
        <v>22</v>
      </c>
      <c r="F2869" s="11">
        <f t="shared" si="489"/>
        <v>3300</v>
      </c>
      <c r="G2869" s="12">
        <v>0.38543792523814036</v>
      </c>
      <c r="H2869" s="27">
        <f t="shared" si="490"/>
        <v>2</v>
      </c>
      <c r="I2869" s="11">
        <f t="shared" si="491"/>
        <v>1</v>
      </c>
      <c r="J2869" s="28">
        <f t="shared" si="492"/>
        <v>500</v>
      </c>
      <c r="K2869" s="28">
        <f t="shared" si="493"/>
        <v>2800</v>
      </c>
      <c r="L2869" s="28">
        <f t="shared" si="494"/>
        <v>2866</v>
      </c>
      <c r="M2869" s="41">
        <f>AVERAGE($K$4:K2869)</f>
        <v>2725.6454989532449</v>
      </c>
      <c r="N2869" s="41">
        <f>_xlfn.STDEV.S($K$4:K2869)</f>
        <v>349.70197025813354</v>
      </c>
      <c r="O2869" s="41">
        <f t="shared" si="496"/>
        <v>2712.8371960632776</v>
      </c>
      <c r="P2869" s="41">
        <f t="shared" si="497"/>
        <v>2738.4538018432122</v>
      </c>
      <c r="Q2869" s="11"/>
      <c r="R2869" s="11"/>
      <c r="S2869" s="11"/>
      <c r="T2869" s="11"/>
      <c r="U2869" s="11"/>
      <c r="V2869" s="11"/>
      <c r="W2869" s="11"/>
      <c r="X2869" s="11"/>
      <c r="Y2869" s="11"/>
      <c r="Z2869" s="11"/>
      <c r="AA2869" s="11"/>
      <c r="AB2869" s="11"/>
    </row>
    <row r="2870" spans="2:28" x14ac:dyDescent="0.2">
      <c r="B2870" s="13">
        <f t="shared" si="495"/>
        <v>2867</v>
      </c>
      <c r="C2870" s="12">
        <v>0.90815651530959507</v>
      </c>
      <c r="D2870" s="11">
        <f t="shared" si="487"/>
        <v>23</v>
      </c>
      <c r="E2870" s="11">
        <f t="shared" si="488"/>
        <v>22</v>
      </c>
      <c r="F2870" s="11">
        <f t="shared" si="489"/>
        <v>3300</v>
      </c>
      <c r="G2870" s="12">
        <v>0.43324938284733094</v>
      </c>
      <c r="H2870" s="27">
        <f t="shared" si="490"/>
        <v>2</v>
      </c>
      <c r="I2870" s="11">
        <f t="shared" si="491"/>
        <v>1</v>
      </c>
      <c r="J2870" s="28">
        <f t="shared" si="492"/>
        <v>500</v>
      </c>
      <c r="K2870" s="28">
        <f t="shared" si="493"/>
        <v>2800</v>
      </c>
      <c r="L2870" s="28">
        <f t="shared" si="494"/>
        <v>2867</v>
      </c>
      <c r="M2870" s="41">
        <f>AVERAGE($K$4:K2870)</f>
        <v>2725.6714335542379</v>
      </c>
      <c r="N2870" s="41">
        <f>_xlfn.STDEV.S($K$4:K2870)</f>
        <v>349.64371382755354</v>
      </c>
      <c r="O2870" s="41">
        <f t="shared" si="496"/>
        <v>2712.8674998414358</v>
      </c>
      <c r="P2870" s="41">
        <f t="shared" si="497"/>
        <v>2738.4753672670399</v>
      </c>
      <c r="Q2870" s="11"/>
      <c r="R2870" s="11"/>
      <c r="S2870" s="11"/>
      <c r="T2870" s="11"/>
      <c r="U2870" s="11"/>
      <c r="V2870" s="11"/>
      <c r="W2870" s="11"/>
      <c r="X2870" s="11"/>
      <c r="Y2870" s="11"/>
      <c r="Z2870" s="11"/>
      <c r="AA2870" s="11"/>
      <c r="AB2870" s="11"/>
    </row>
    <row r="2871" spans="2:28" x14ac:dyDescent="0.2">
      <c r="B2871" s="13">
        <f t="shared" si="495"/>
        <v>2868</v>
      </c>
      <c r="C2871" s="12">
        <v>0.62470618785752441</v>
      </c>
      <c r="D2871" s="11">
        <f t="shared" si="487"/>
        <v>20</v>
      </c>
      <c r="E2871" s="11">
        <f t="shared" si="488"/>
        <v>20</v>
      </c>
      <c r="F2871" s="11">
        <f t="shared" si="489"/>
        <v>3000</v>
      </c>
      <c r="G2871" s="12">
        <v>0.17039896520905351</v>
      </c>
      <c r="H2871" s="27">
        <f t="shared" si="490"/>
        <v>1</v>
      </c>
      <c r="I2871" s="11">
        <f t="shared" si="491"/>
        <v>0</v>
      </c>
      <c r="J2871" s="28">
        <f t="shared" si="492"/>
        <v>0</v>
      </c>
      <c r="K2871" s="28">
        <f t="shared" si="493"/>
        <v>3000</v>
      </c>
      <c r="L2871" s="28">
        <f t="shared" si="494"/>
        <v>2868</v>
      </c>
      <c r="M2871" s="41">
        <f>AVERAGE($K$4:K2871)</f>
        <v>2725.7670850767086</v>
      </c>
      <c r="N2871" s="41">
        <f>_xlfn.STDEV.S($K$4:K2871)</f>
        <v>349.62025959613152</v>
      </c>
      <c r="O2871" s="41">
        <f t="shared" si="496"/>
        <v>2712.9662443938355</v>
      </c>
      <c r="P2871" s="41">
        <f t="shared" si="497"/>
        <v>2738.5679257595816</v>
      </c>
      <c r="Q2871" s="11"/>
      <c r="R2871" s="11"/>
      <c r="S2871" s="11"/>
      <c r="T2871" s="11"/>
      <c r="U2871" s="11"/>
      <c r="V2871" s="11"/>
      <c r="W2871" s="11"/>
      <c r="X2871" s="11"/>
      <c r="Y2871" s="11"/>
      <c r="Z2871" s="11"/>
      <c r="AA2871" s="11"/>
      <c r="AB2871" s="11"/>
    </row>
    <row r="2872" spans="2:28" x14ac:dyDescent="0.2">
      <c r="B2872" s="13">
        <f t="shared" si="495"/>
        <v>2869</v>
      </c>
      <c r="C2872" s="12">
        <v>0.63850485060098428</v>
      </c>
      <c r="D2872" s="11">
        <f t="shared" si="487"/>
        <v>20</v>
      </c>
      <c r="E2872" s="11">
        <f t="shared" si="488"/>
        <v>20</v>
      </c>
      <c r="F2872" s="11">
        <f t="shared" si="489"/>
        <v>3000</v>
      </c>
      <c r="G2872" s="12">
        <v>0.94229203953822316</v>
      </c>
      <c r="H2872" s="27">
        <f t="shared" si="490"/>
        <v>4</v>
      </c>
      <c r="I2872" s="11">
        <f t="shared" si="491"/>
        <v>0</v>
      </c>
      <c r="J2872" s="28">
        <f t="shared" si="492"/>
        <v>0</v>
      </c>
      <c r="K2872" s="28">
        <f t="shared" si="493"/>
        <v>3000</v>
      </c>
      <c r="L2872" s="28">
        <f t="shared" si="494"/>
        <v>2869</v>
      </c>
      <c r="M2872" s="41">
        <f>AVERAGE($K$4:K2872)</f>
        <v>2725.8626699198326</v>
      </c>
      <c r="N2872" s="41">
        <f>_xlfn.STDEV.S($K$4:K2872)</f>
        <v>349.59679399612213</v>
      </c>
      <c r="O2872" s="41">
        <f t="shared" si="496"/>
        <v>2713.0649212142212</v>
      </c>
      <c r="P2872" s="41">
        <f t="shared" si="497"/>
        <v>2738.660418625444</v>
      </c>
      <c r="Q2872" s="11"/>
      <c r="R2872" s="11"/>
      <c r="S2872" s="11"/>
      <c r="T2872" s="11"/>
      <c r="U2872" s="11"/>
      <c r="V2872" s="11"/>
      <c r="W2872" s="11"/>
      <c r="X2872" s="11"/>
      <c r="Y2872" s="11"/>
      <c r="Z2872" s="11"/>
      <c r="AA2872" s="11"/>
      <c r="AB2872" s="11"/>
    </row>
    <row r="2873" spans="2:28" x14ac:dyDescent="0.2">
      <c r="B2873" s="13">
        <f t="shared" si="495"/>
        <v>2870</v>
      </c>
      <c r="C2873" s="12">
        <v>0.11036601671046398</v>
      </c>
      <c r="D2873" s="11">
        <f t="shared" si="487"/>
        <v>16</v>
      </c>
      <c r="E2873" s="11">
        <f t="shared" si="488"/>
        <v>16</v>
      </c>
      <c r="F2873" s="11">
        <f t="shared" si="489"/>
        <v>2400</v>
      </c>
      <c r="G2873" s="12">
        <v>0.72718137163010632</v>
      </c>
      <c r="H2873" s="27">
        <f t="shared" si="490"/>
        <v>2</v>
      </c>
      <c r="I2873" s="11">
        <f t="shared" si="491"/>
        <v>0</v>
      </c>
      <c r="J2873" s="28">
        <f t="shared" si="492"/>
        <v>0</v>
      </c>
      <c r="K2873" s="28">
        <f t="shared" si="493"/>
        <v>2400</v>
      </c>
      <c r="L2873" s="28">
        <f t="shared" si="494"/>
        <v>2870</v>
      </c>
      <c r="M2873" s="41">
        <f>AVERAGE($K$4:K2873)</f>
        <v>2725.7491289198606</v>
      </c>
      <c r="N2873" s="41">
        <f>_xlfn.STDEV.S($K$4:K2873)</f>
        <v>349.58878366187542</v>
      </c>
      <c r="O2873" s="41">
        <f t="shared" si="496"/>
        <v>2712.9539050489243</v>
      </c>
      <c r="P2873" s="41">
        <f t="shared" si="497"/>
        <v>2738.5443527907969</v>
      </c>
      <c r="Q2873" s="11"/>
      <c r="R2873" s="11"/>
      <c r="S2873" s="11"/>
      <c r="T2873" s="11"/>
      <c r="U2873" s="11"/>
      <c r="V2873" s="11"/>
      <c r="W2873" s="11"/>
      <c r="X2873" s="11"/>
      <c r="Y2873" s="11"/>
      <c r="Z2873" s="11"/>
      <c r="AA2873" s="11"/>
      <c r="AB2873" s="11"/>
    </row>
    <row r="2874" spans="2:28" x14ac:dyDescent="0.2">
      <c r="B2874" s="13">
        <f t="shared" si="495"/>
        <v>2871</v>
      </c>
      <c r="C2874" s="12">
        <v>7.4159815299362108E-2</v>
      </c>
      <c r="D2874" s="11">
        <f t="shared" si="487"/>
        <v>15</v>
      </c>
      <c r="E2874" s="11">
        <f t="shared" si="488"/>
        <v>15</v>
      </c>
      <c r="F2874" s="11">
        <f t="shared" si="489"/>
        <v>2250</v>
      </c>
      <c r="G2874" s="12">
        <v>0.14914554922853751</v>
      </c>
      <c r="H2874" s="27">
        <f t="shared" si="490"/>
        <v>0</v>
      </c>
      <c r="I2874" s="11">
        <f t="shared" si="491"/>
        <v>0</v>
      </c>
      <c r="J2874" s="28">
        <f t="shared" si="492"/>
        <v>0</v>
      </c>
      <c r="K2874" s="28">
        <f t="shared" si="493"/>
        <v>2250</v>
      </c>
      <c r="L2874" s="28">
        <f t="shared" si="494"/>
        <v>2871</v>
      </c>
      <c r="M2874" s="41">
        <f>AVERAGE($K$4:K2874)</f>
        <v>2725.5834204110065</v>
      </c>
      <c r="N2874" s="41">
        <f>_xlfn.STDEV.S($K$4:K2874)</f>
        <v>349.64063072224775</v>
      </c>
      <c r="O2874" s="41">
        <f t="shared" si="496"/>
        <v>2712.7885296597574</v>
      </c>
      <c r="P2874" s="41">
        <f t="shared" si="497"/>
        <v>2738.3783111622556</v>
      </c>
      <c r="Q2874" s="11"/>
      <c r="R2874" s="11"/>
      <c r="S2874" s="11"/>
      <c r="T2874" s="11"/>
      <c r="U2874" s="11"/>
      <c r="V2874" s="11"/>
      <c r="W2874" s="11"/>
      <c r="X2874" s="11"/>
      <c r="Y2874" s="11"/>
      <c r="Z2874" s="11"/>
      <c r="AA2874" s="11"/>
      <c r="AB2874" s="11"/>
    </row>
    <row r="2875" spans="2:28" x14ac:dyDescent="0.2">
      <c r="B2875" s="13">
        <f t="shared" si="495"/>
        <v>2872</v>
      </c>
      <c r="C2875" s="12">
        <v>0.68521547307786346</v>
      </c>
      <c r="D2875" s="11">
        <f t="shared" si="487"/>
        <v>21</v>
      </c>
      <c r="E2875" s="11">
        <f t="shared" si="488"/>
        <v>21</v>
      </c>
      <c r="F2875" s="11">
        <f t="shared" si="489"/>
        <v>3150</v>
      </c>
      <c r="G2875" s="12">
        <v>0.59263308883689103</v>
      </c>
      <c r="H2875" s="27">
        <f t="shared" si="490"/>
        <v>2</v>
      </c>
      <c r="I2875" s="11">
        <f t="shared" si="491"/>
        <v>0</v>
      </c>
      <c r="J2875" s="28">
        <f t="shared" si="492"/>
        <v>0</v>
      </c>
      <c r="K2875" s="28">
        <f t="shared" si="493"/>
        <v>3150</v>
      </c>
      <c r="L2875" s="28">
        <f t="shared" si="494"/>
        <v>2872</v>
      </c>
      <c r="M2875" s="41">
        <f>AVERAGE($K$4:K2875)</f>
        <v>2725.7311977715876</v>
      </c>
      <c r="N2875" s="41">
        <f>_xlfn.STDEV.S($K$4:K2875)</f>
        <v>349.66942864567176</v>
      </c>
      <c r="O2875" s="41">
        <f t="shared" si="496"/>
        <v>2712.9374829577287</v>
      </c>
      <c r="P2875" s="41">
        <f t="shared" si="497"/>
        <v>2738.5249125854466</v>
      </c>
      <c r="Q2875" s="11"/>
      <c r="R2875" s="11"/>
      <c r="S2875" s="11"/>
      <c r="T2875" s="11"/>
      <c r="U2875" s="11"/>
      <c r="V2875" s="11"/>
      <c r="W2875" s="11"/>
      <c r="X2875" s="11"/>
      <c r="Y2875" s="11"/>
      <c r="Z2875" s="11"/>
      <c r="AA2875" s="11"/>
      <c r="AB2875" s="11"/>
    </row>
    <row r="2876" spans="2:28" x14ac:dyDescent="0.2">
      <c r="B2876" s="13">
        <f t="shared" si="495"/>
        <v>2873</v>
      </c>
      <c r="C2876" s="12">
        <v>0.10178782296229461</v>
      </c>
      <c r="D2876" s="11">
        <f t="shared" si="487"/>
        <v>16</v>
      </c>
      <c r="E2876" s="11">
        <f t="shared" si="488"/>
        <v>16</v>
      </c>
      <c r="F2876" s="11">
        <f t="shared" si="489"/>
        <v>2400</v>
      </c>
      <c r="G2876" s="12">
        <v>0.75643271158903092</v>
      </c>
      <c r="H2876" s="27">
        <f t="shared" si="490"/>
        <v>2</v>
      </c>
      <c r="I2876" s="11">
        <f t="shared" si="491"/>
        <v>0</v>
      </c>
      <c r="J2876" s="28">
        <f t="shared" si="492"/>
        <v>0</v>
      </c>
      <c r="K2876" s="28">
        <f t="shared" si="493"/>
        <v>2400</v>
      </c>
      <c r="L2876" s="28">
        <f t="shared" si="494"/>
        <v>2873</v>
      </c>
      <c r="M2876" s="41">
        <f>AVERAGE($K$4:K2876)</f>
        <v>2725.6178210929343</v>
      </c>
      <c r="N2876" s="41">
        <f>_xlfn.STDEV.S($K$4:K2876)</f>
        <v>349.66136043370398</v>
      </c>
      <c r="O2876" s="41">
        <f t="shared" si="496"/>
        <v>2712.8266300426139</v>
      </c>
      <c r="P2876" s="41">
        <f t="shared" si="497"/>
        <v>2738.4090121432546</v>
      </c>
      <c r="Q2876" s="11"/>
      <c r="R2876" s="11"/>
      <c r="S2876" s="11"/>
      <c r="T2876" s="11"/>
      <c r="U2876" s="11"/>
      <c r="V2876" s="11"/>
      <c r="W2876" s="11"/>
      <c r="X2876" s="11"/>
      <c r="Y2876" s="11"/>
      <c r="Z2876" s="11"/>
      <c r="AA2876" s="11"/>
      <c r="AB2876" s="11"/>
    </row>
    <row r="2877" spans="2:28" x14ac:dyDescent="0.2">
      <c r="B2877" s="13">
        <f t="shared" si="495"/>
        <v>2874</v>
      </c>
      <c r="C2877" s="12">
        <v>3.8152846322169753E-2</v>
      </c>
      <c r="D2877" s="11">
        <f t="shared" si="487"/>
        <v>15</v>
      </c>
      <c r="E2877" s="11">
        <f t="shared" si="488"/>
        <v>15</v>
      </c>
      <c r="F2877" s="11">
        <f t="shared" si="489"/>
        <v>2250</v>
      </c>
      <c r="G2877" s="12">
        <v>0.78709381595693295</v>
      </c>
      <c r="H2877" s="27">
        <f t="shared" si="490"/>
        <v>2</v>
      </c>
      <c r="I2877" s="11">
        <f t="shared" si="491"/>
        <v>0</v>
      </c>
      <c r="J2877" s="28">
        <f t="shared" si="492"/>
        <v>0</v>
      </c>
      <c r="K2877" s="28">
        <f t="shared" si="493"/>
        <v>2250</v>
      </c>
      <c r="L2877" s="28">
        <f t="shared" si="494"/>
        <v>2874</v>
      </c>
      <c r="M2877" s="41">
        <f>AVERAGE($K$4:K2877)</f>
        <v>2725.4523312456508</v>
      </c>
      <c r="N2877" s="41">
        <f>_xlfn.STDEV.S($K$4:K2877)</f>
        <v>349.71305525053327</v>
      </c>
      <c r="O2877" s="41">
        <f t="shared" si="496"/>
        <v>2712.66147684207</v>
      </c>
      <c r="P2877" s="41">
        <f t="shared" si="497"/>
        <v>2738.2431856492317</v>
      </c>
      <c r="Q2877" s="11"/>
      <c r="R2877" s="11"/>
      <c r="S2877" s="11"/>
      <c r="T2877" s="11"/>
      <c r="U2877" s="11"/>
      <c r="V2877" s="11"/>
      <c r="W2877" s="11"/>
      <c r="X2877" s="11"/>
      <c r="Y2877" s="11"/>
      <c r="Z2877" s="11"/>
      <c r="AA2877" s="11"/>
      <c r="AB2877" s="11"/>
    </row>
    <row r="2878" spans="2:28" x14ac:dyDescent="0.2">
      <c r="B2878" s="13">
        <f t="shared" si="495"/>
        <v>2875</v>
      </c>
      <c r="C2878" s="12">
        <v>0.41196852593117217</v>
      </c>
      <c r="D2878" s="11">
        <f t="shared" si="487"/>
        <v>19</v>
      </c>
      <c r="E2878" s="11">
        <f t="shared" si="488"/>
        <v>19</v>
      </c>
      <c r="F2878" s="11">
        <f t="shared" si="489"/>
        <v>2850</v>
      </c>
      <c r="G2878" s="12">
        <v>0.99929224777614489</v>
      </c>
      <c r="H2878" s="27">
        <f t="shared" si="490"/>
        <v>7</v>
      </c>
      <c r="I2878" s="11">
        <f t="shared" si="491"/>
        <v>0</v>
      </c>
      <c r="J2878" s="28">
        <f t="shared" si="492"/>
        <v>0</v>
      </c>
      <c r="K2878" s="28">
        <f t="shared" si="493"/>
        <v>2850</v>
      </c>
      <c r="L2878" s="28">
        <f t="shared" si="494"/>
        <v>2875</v>
      </c>
      <c r="M2878" s="41">
        <f>AVERAGE($K$4:K2878)</f>
        <v>2725.4956521739132</v>
      </c>
      <c r="N2878" s="41">
        <f>_xlfn.STDEV.S($K$4:K2878)</f>
        <v>349.65992460179115</v>
      </c>
      <c r="O2878" s="41">
        <f t="shared" si="496"/>
        <v>2712.7089672659276</v>
      </c>
      <c r="P2878" s="41">
        <f t="shared" si="497"/>
        <v>2738.2823370818987</v>
      </c>
      <c r="Q2878" s="11"/>
      <c r="R2878" s="11"/>
      <c r="S2878" s="11"/>
      <c r="T2878" s="11"/>
      <c r="U2878" s="11"/>
      <c r="V2878" s="11"/>
      <c r="W2878" s="11"/>
      <c r="X2878" s="11"/>
      <c r="Y2878" s="11"/>
      <c r="Z2878" s="11"/>
      <c r="AA2878" s="11"/>
      <c r="AB2878" s="11"/>
    </row>
    <row r="2879" spans="2:28" x14ac:dyDescent="0.2">
      <c r="B2879" s="13">
        <f t="shared" si="495"/>
        <v>2876</v>
      </c>
      <c r="C2879" s="12">
        <v>0.4594245669158501</v>
      </c>
      <c r="D2879" s="11">
        <f t="shared" si="487"/>
        <v>19</v>
      </c>
      <c r="E2879" s="11">
        <f t="shared" si="488"/>
        <v>19</v>
      </c>
      <c r="F2879" s="11">
        <f t="shared" si="489"/>
        <v>2850</v>
      </c>
      <c r="G2879" s="12">
        <v>0.27938626358512286</v>
      </c>
      <c r="H2879" s="27">
        <f t="shared" si="490"/>
        <v>1</v>
      </c>
      <c r="I2879" s="11">
        <f t="shared" si="491"/>
        <v>0</v>
      </c>
      <c r="J2879" s="28">
        <f t="shared" si="492"/>
        <v>0</v>
      </c>
      <c r="K2879" s="28">
        <f t="shared" si="493"/>
        <v>2850</v>
      </c>
      <c r="L2879" s="28">
        <f t="shared" si="494"/>
        <v>2876</v>
      </c>
      <c r="M2879" s="41">
        <f>AVERAGE($K$4:K2879)</f>
        <v>2725.5389429763559</v>
      </c>
      <c r="N2879" s="41">
        <f>_xlfn.STDEV.S($K$4:K2879)</f>
        <v>349.60681748321622</v>
      </c>
      <c r="O2879" s="41">
        <f t="shared" si="496"/>
        <v>2712.7564248650851</v>
      </c>
      <c r="P2879" s="41">
        <f t="shared" si="497"/>
        <v>2738.3214610876266</v>
      </c>
      <c r="Q2879" s="11"/>
      <c r="R2879" s="11"/>
      <c r="S2879" s="11"/>
      <c r="T2879" s="11"/>
      <c r="U2879" s="11"/>
      <c r="V2879" s="11"/>
      <c r="W2879" s="11"/>
      <c r="X2879" s="11"/>
      <c r="Y2879" s="11"/>
      <c r="Z2879" s="11"/>
      <c r="AA2879" s="11"/>
      <c r="AB2879" s="11"/>
    </row>
    <row r="2880" spans="2:28" x14ac:dyDescent="0.2">
      <c r="B2880" s="13">
        <f t="shared" si="495"/>
        <v>2877</v>
      </c>
      <c r="C2880" s="12">
        <v>0.12988209514324334</v>
      </c>
      <c r="D2880" s="11">
        <f t="shared" si="487"/>
        <v>16</v>
      </c>
      <c r="E2880" s="11">
        <f t="shared" si="488"/>
        <v>16</v>
      </c>
      <c r="F2880" s="11">
        <f t="shared" si="489"/>
        <v>2400</v>
      </c>
      <c r="G2880" s="12">
        <v>0.38405676656626409</v>
      </c>
      <c r="H2880" s="27">
        <f t="shared" si="490"/>
        <v>1</v>
      </c>
      <c r="I2880" s="11">
        <f t="shared" si="491"/>
        <v>0</v>
      </c>
      <c r="J2880" s="28">
        <f t="shared" si="492"/>
        <v>0</v>
      </c>
      <c r="K2880" s="28">
        <f t="shared" si="493"/>
        <v>2400</v>
      </c>
      <c r="L2880" s="28">
        <f t="shared" si="494"/>
        <v>2877</v>
      </c>
      <c r="M2880" s="41">
        <f>AVERAGE($K$4:K2880)</f>
        <v>2725.4257907542578</v>
      </c>
      <c r="N2880" s="41">
        <f>_xlfn.STDEV.S($K$4:K2880)</f>
        <v>349.59871860389819</v>
      </c>
      <c r="O2880" s="41">
        <f t="shared" si="496"/>
        <v>2712.645792273071</v>
      </c>
      <c r="P2880" s="41">
        <f t="shared" si="497"/>
        <v>2738.2057892354446</v>
      </c>
      <c r="Q2880" s="11"/>
      <c r="R2880" s="11"/>
      <c r="S2880" s="11"/>
      <c r="T2880" s="11"/>
      <c r="U2880" s="11"/>
      <c r="V2880" s="11"/>
      <c r="W2880" s="11"/>
      <c r="X2880" s="11"/>
      <c r="Y2880" s="11"/>
      <c r="Z2880" s="11"/>
      <c r="AA2880" s="11"/>
      <c r="AB2880" s="11"/>
    </row>
    <row r="2881" spans="2:28" x14ac:dyDescent="0.2">
      <c r="B2881" s="13">
        <f t="shared" si="495"/>
        <v>2878</v>
      </c>
      <c r="C2881" s="12">
        <v>4.5936532070137703E-3</v>
      </c>
      <c r="D2881" s="11">
        <f t="shared" si="487"/>
        <v>14</v>
      </c>
      <c r="E2881" s="11">
        <f t="shared" si="488"/>
        <v>14</v>
      </c>
      <c r="F2881" s="11">
        <f t="shared" si="489"/>
        <v>2100</v>
      </c>
      <c r="G2881" s="12">
        <v>7.4882228938945916E-2</v>
      </c>
      <c r="H2881" s="27">
        <f t="shared" si="490"/>
        <v>0</v>
      </c>
      <c r="I2881" s="11">
        <f t="shared" si="491"/>
        <v>0</v>
      </c>
      <c r="J2881" s="28">
        <f t="shared" si="492"/>
        <v>0</v>
      </c>
      <c r="K2881" s="28">
        <f t="shared" si="493"/>
        <v>2100</v>
      </c>
      <c r="L2881" s="28">
        <f t="shared" si="494"/>
        <v>2878</v>
      </c>
      <c r="M2881" s="41">
        <f>AVERAGE($K$4:K2881)</f>
        <v>2725.2084781097983</v>
      </c>
      <c r="N2881" s="41">
        <f>_xlfn.STDEV.S($K$4:K2881)</f>
        <v>349.73231976180006</v>
      </c>
      <c r="O2881" s="41">
        <f t="shared" si="496"/>
        <v>2712.4258188824983</v>
      </c>
      <c r="P2881" s="41">
        <f t="shared" si="497"/>
        <v>2737.9911373370983</v>
      </c>
      <c r="Q2881" s="11"/>
      <c r="R2881" s="11"/>
      <c r="S2881" s="11"/>
      <c r="T2881" s="11"/>
      <c r="U2881" s="11"/>
      <c r="V2881" s="11"/>
      <c r="W2881" s="11"/>
      <c r="X2881" s="11"/>
      <c r="Y2881" s="11"/>
      <c r="Z2881" s="11"/>
      <c r="AA2881" s="11"/>
      <c r="AB2881" s="11"/>
    </row>
    <row r="2882" spans="2:28" x14ac:dyDescent="0.2">
      <c r="B2882" s="13">
        <f t="shared" si="495"/>
        <v>2879</v>
      </c>
      <c r="C2882" s="12">
        <v>0.29721250125565812</v>
      </c>
      <c r="D2882" s="11">
        <f t="shared" si="487"/>
        <v>18</v>
      </c>
      <c r="E2882" s="11">
        <f t="shared" si="488"/>
        <v>18</v>
      </c>
      <c r="F2882" s="11">
        <f t="shared" si="489"/>
        <v>2700</v>
      </c>
      <c r="G2882" s="12">
        <v>0.66111364657572502</v>
      </c>
      <c r="H2882" s="27">
        <f t="shared" si="490"/>
        <v>2</v>
      </c>
      <c r="I2882" s="11">
        <f t="shared" si="491"/>
        <v>0</v>
      </c>
      <c r="J2882" s="28">
        <f t="shared" si="492"/>
        <v>0</v>
      </c>
      <c r="K2882" s="28">
        <f t="shared" si="493"/>
        <v>2700</v>
      </c>
      <c r="L2882" s="28">
        <f t="shared" si="494"/>
        <v>2879</v>
      </c>
      <c r="M2882" s="41">
        <f>AVERAGE($K$4:K2882)</f>
        <v>2725.1997221257379</v>
      </c>
      <c r="N2882" s="41">
        <f>_xlfn.STDEV.S($K$4:K2882)</f>
        <v>349.67187048965894</v>
      </c>
      <c r="O2882" s="41">
        <f t="shared" si="496"/>
        <v>2712.4214939697035</v>
      </c>
      <c r="P2882" s="41">
        <f t="shared" si="497"/>
        <v>2737.9779502817723</v>
      </c>
      <c r="Q2882" s="11"/>
      <c r="R2882" s="11"/>
      <c r="S2882" s="11"/>
      <c r="T2882" s="11"/>
      <c r="U2882" s="11"/>
      <c r="V2882" s="11"/>
      <c r="W2882" s="11"/>
      <c r="X2882" s="11"/>
      <c r="Y2882" s="11"/>
      <c r="Z2882" s="11"/>
      <c r="AA2882" s="11"/>
      <c r="AB2882" s="11"/>
    </row>
    <row r="2883" spans="2:28" x14ac:dyDescent="0.2">
      <c r="B2883" s="13">
        <f t="shared" si="495"/>
        <v>2880</v>
      </c>
      <c r="C2883" s="12">
        <v>0.73739562178518514</v>
      </c>
      <c r="D2883" s="11">
        <f t="shared" si="487"/>
        <v>21</v>
      </c>
      <c r="E2883" s="11">
        <f t="shared" si="488"/>
        <v>21</v>
      </c>
      <c r="F2883" s="11">
        <f t="shared" si="489"/>
        <v>3150</v>
      </c>
      <c r="G2883" s="12">
        <v>0.48873114706919063</v>
      </c>
      <c r="H2883" s="27">
        <f t="shared" si="490"/>
        <v>2</v>
      </c>
      <c r="I2883" s="11">
        <f t="shared" si="491"/>
        <v>0</v>
      </c>
      <c r="J2883" s="28">
        <f t="shared" si="492"/>
        <v>0</v>
      </c>
      <c r="K2883" s="28">
        <f t="shared" si="493"/>
        <v>3150</v>
      </c>
      <c r="L2883" s="28">
        <f t="shared" si="494"/>
        <v>2880</v>
      </c>
      <c r="M2883" s="41">
        <f>AVERAGE($K$4:K2883)</f>
        <v>2725.3472222222222</v>
      </c>
      <c r="N2883" s="41">
        <f>_xlfn.STDEV.S($K$4:K2883)</f>
        <v>349.70073683273978</v>
      </c>
      <c r="O2883" s="41">
        <f t="shared" si="496"/>
        <v>2712.5701598748124</v>
      </c>
      <c r="P2883" s="41">
        <f t="shared" si="497"/>
        <v>2738.124284569632</v>
      </c>
      <c r="Q2883" s="11"/>
      <c r="R2883" s="11"/>
      <c r="S2883" s="11"/>
      <c r="T2883" s="11"/>
      <c r="U2883" s="11"/>
      <c r="V2883" s="11"/>
      <c r="W2883" s="11"/>
      <c r="X2883" s="11"/>
      <c r="Y2883" s="11"/>
      <c r="Z2883" s="11"/>
      <c r="AA2883" s="11"/>
      <c r="AB2883" s="11"/>
    </row>
    <row r="2884" spans="2:28" x14ac:dyDescent="0.2">
      <c r="B2884" s="13">
        <f t="shared" si="495"/>
        <v>2881</v>
      </c>
      <c r="C2884" s="12">
        <v>0.64576200066400002</v>
      </c>
      <c r="D2884" s="11">
        <f t="shared" si="487"/>
        <v>20</v>
      </c>
      <c r="E2884" s="11">
        <f t="shared" si="488"/>
        <v>20</v>
      </c>
      <c r="F2884" s="11">
        <f t="shared" si="489"/>
        <v>3000</v>
      </c>
      <c r="G2884" s="12">
        <v>5.4633323759422647E-2</v>
      </c>
      <c r="H2884" s="27">
        <f t="shared" si="490"/>
        <v>0</v>
      </c>
      <c r="I2884" s="11">
        <f t="shared" si="491"/>
        <v>1</v>
      </c>
      <c r="J2884" s="28">
        <f t="shared" si="492"/>
        <v>500</v>
      </c>
      <c r="K2884" s="28">
        <f t="shared" si="493"/>
        <v>2500</v>
      </c>
      <c r="L2884" s="28">
        <f t="shared" si="494"/>
        <v>2881</v>
      </c>
      <c r="M2884" s="41">
        <f>AVERAGE($K$4:K2884)</f>
        <v>2725.2690038181186</v>
      </c>
      <c r="N2884" s="41">
        <f>_xlfn.STDEV.S($K$4:K2884)</f>
        <v>349.66522507351056</v>
      </c>
      <c r="O2884" s="41">
        <f t="shared" si="496"/>
        <v>2712.4954582712617</v>
      </c>
      <c r="P2884" s="41">
        <f t="shared" si="497"/>
        <v>2738.0425493649755</v>
      </c>
      <c r="Q2884" s="11"/>
      <c r="R2884" s="11"/>
      <c r="S2884" s="11"/>
      <c r="T2884" s="11"/>
      <c r="U2884" s="11"/>
      <c r="V2884" s="11"/>
      <c r="W2884" s="11"/>
      <c r="X2884" s="11"/>
      <c r="Y2884" s="11"/>
      <c r="Z2884" s="11"/>
      <c r="AA2884" s="11"/>
      <c r="AB2884" s="11"/>
    </row>
    <row r="2885" spans="2:28" x14ac:dyDescent="0.2">
      <c r="B2885" s="13">
        <f t="shared" si="495"/>
        <v>2882</v>
      </c>
      <c r="C2885" s="12">
        <v>0.38581248588302464</v>
      </c>
      <c r="D2885" s="11">
        <f t="shared" ref="D2885:D2948" si="498">SUMIFS($R$4:$R$15,$U$4:$U$15,"&lt;="&amp;C2885,$T$4:$T$15,"&gt;="&amp;C2885)</f>
        <v>19</v>
      </c>
      <c r="E2885" s="11">
        <f t="shared" ref="E2885:E2948" si="499">MIN(D2885,$X$2)</f>
        <v>19</v>
      </c>
      <c r="F2885" s="11">
        <f t="shared" ref="F2885:F2948" si="500">E2885*$X$3</f>
        <v>2850</v>
      </c>
      <c r="G2885" s="12">
        <v>6.1502222235941151E-2</v>
      </c>
      <c r="H2885" s="27">
        <f t="shared" ref="H2885:H2948" si="501">_xlfn.BINOM.INV(E2885,$X$5,G2885)</f>
        <v>0</v>
      </c>
      <c r="I2885" s="11">
        <f t="shared" ref="I2885:I2948" si="502">IF(E2885-H2885&gt;$X$6,E2885-H2885-$X$6,0)</f>
        <v>0</v>
      </c>
      <c r="J2885" s="28">
        <f t="shared" ref="J2885:J2948" si="503">I2885*$X$4</f>
        <v>0</v>
      </c>
      <c r="K2885" s="28">
        <f t="shared" ref="K2885:K2948" si="504">F2885-J2885</f>
        <v>2850</v>
      </c>
      <c r="L2885" s="28">
        <f t="shared" ref="L2885:L2948" si="505">B2885</f>
        <v>2882</v>
      </c>
      <c r="M2885" s="41">
        <f>AVERAGE($K$4:K2885)</f>
        <v>2725.3122831367104</v>
      </c>
      <c r="N2885" s="41">
        <f>_xlfn.STDEV.S($K$4:K2885)</f>
        <v>349.61225556556735</v>
      </c>
      <c r="O2885" s="41">
        <f t="shared" si="496"/>
        <v>2712.5428904181244</v>
      </c>
      <c r="P2885" s="41">
        <f t="shared" si="497"/>
        <v>2738.0816758552965</v>
      </c>
      <c r="Q2885" s="11"/>
      <c r="R2885" s="11"/>
      <c r="S2885" s="11"/>
      <c r="T2885" s="11"/>
      <c r="U2885" s="11"/>
      <c r="V2885" s="11"/>
      <c r="W2885" s="11"/>
      <c r="X2885" s="11"/>
      <c r="Y2885" s="11"/>
      <c r="Z2885" s="11"/>
      <c r="AA2885" s="11"/>
      <c r="AB2885" s="11"/>
    </row>
    <row r="2886" spans="2:28" x14ac:dyDescent="0.2">
      <c r="B2886" s="13">
        <f t="shared" ref="B2886:B2949" si="506">B2885+1</f>
        <v>2883</v>
      </c>
      <c r="C2886" s="12">
        <v>0.51203229113767479</v>
      </c>
      <c r="D2886" s="11">
        <f t="shared" si="498"/>
        <v>20</v>
      </c>
      <c r="E2886" s="11">
        <f t="shared" si="499"/>
        <v>20</v>
      </c>
      <c r="F2886" s="11">
        <f t="shared" si="500"/>
        <v>3000</v>
      </c>
      <c r="G2886" s="12">
        <v>0.38524073816306414</v>
      </c>
      <c r="H2886" s="27">
        <f t="shared" si="501"/>
        <v>1</v>
      </c>
      <c r="I2886" s="11">
        <f t="shared" si="502"/>
        <v>0</v>
      </c>
      <c r="J2886" s="28">
        <f t="shared" si="503"/>
        <v>0</v>
      </c>
      <c r="K2886" s="28">
        <f t="shared" si="504"/>
        <v>3000</v>
      </c>
      <c r="L2886" s="28">
        <f t="shared" si="505"/>
        <v>2883</v>
      </c>
      <c r="M2886" s="41">
        <f>AVERAGE($K$4:K2886)</f>
        <v>2725.4075615678112</v>
      </c>
      <c r="N2886" s="41">
        <f>_xlfn.STDEV.S($K$4:K2886)</f>
        <v>349.58903011607941</v>
      </c>
      <c r="O2886" s="41">
        <f t="shared" ref="O2886:O2949" si="507">M2886-_xlfn.T.INV.2T(0.05,L2886-1)*N2886/SQRT(L2886)</f>
        <v>2712.6412336540889</v>
      </c>
      <c r="P2886" s="41">
        <f t="shared" ref="P2886:P2949" si="508">M2886+_xlfn.T.INV.2T(0.05,L2886-1)*N2886/SQRT(L2886)</f>
        <v>2738.1738894815335</v>
      </c>
      <c r="Q2886" s="11"/>
      <c r="R2886" s="11"/>
      <c r="S2886" s="11"/>
      <c r="T2886" s="11"/>
      <c r="U2886" s="11"/>
      <c r="V2886" s="11"/>
      <c r="W2886" s="11"/>
      <c r="X2886" s="11"/>
      <c r="Y2886" s="11"/>
      <c r="Z2886" s="11"/>
      <c r="AA2886" s="11"/>
      <c r="AB2886" s="11"/>
    </row>
    <row r="2887" spans="2:28" x14ac:dyDescent="0.2">
      <c r="B2887" s="13">
        <f t="shared" si="506"/>
        <v>2884</v>
      </c>
      <c r="C2887" s="12">
        <v>0.37794792452063852</v>
      </c>
      <c r="D2887" s="11">
        <f t="shared" si="498"/>
        <v>19</v>
      </c>
      <c r="E2887" s="11">
        <f t="shared" si="499"/>
        <v>19</v>
      </c>
      <c r="F2887" s="11">
        <f t="shared" si="500"/>
        <v>2850</v>
      </c>
      <c r="G2887" s="12">
        <v>0.52598949872384571</v>
      </c>
      <c r="H2887" s="27">
        <f t="shared" si="501"/>
        <v>2</v>
      </c>
      <c r="I2887" s="11">
        <f t="shared" si="502"/>
        <v>0</v>
      </c>
      <c r="J2887" s="28">
        <f t="shared" si="503"/>
        <v>0</v>
      </c>
      <c r="K2887" s="28">
        <f t="shared" si="504"/>
        <v>2850</v>
      </c>
      <c r="L2887" s="28">
        <f t="shared" si="505"/>
        <v>2884</v>
      </c>
      <c r="M2887" s="41">
        <f>AVERAGE($K$4:K2887)</f>
        <v>2725.4507628294036</v>
      </c>
      <c r="N2887" s="41">
        <f>_xlfn.STDEV.S($K$4:K2887)</f>
        <v>349.53609512136148</v>
      </c>
      <c r="O2887" s="41">
        <f t="shared" si="507"/>
        <v>2712.6885830201477</v>
      </c>
      <c r="P2887" s="41">
        <f t="shared" si="508"/>
        <v>2738.2129426386596</v>
      </c>
      <c r="Q2887" s="11"/>
      <c r="R2887" s="11"/>
      <c r="S2887" s="11"/>
      <c r="T2887" s="11"/>
      <c r="U2887" s="11"/>
      <c r="V2887" s="11"/>
      <c r="W2887" s="11"/>
      <c r="X2887" s="11"/>
      <c r="Y2887" s="11"/>
      <c r="Z2887" s="11"/>
      <c r="AA2887" s="11"/>
      <c r="AB2887" s="11"/>
    </row>
    <row r="2888" spans="2:28" x14ac:dyDescent="0.2">
      <c r="B2888" s="13">
        <f t="shared" si="506"/>
        <v>2885</v>
      </c>
      <c r="C2888" s="12">
        <v>0.99105661621761088</v>
      </c>
      <c r="D2888" s="11">
        <f t="shared" si="498"/>
        <v>25</v>
      </c>
      <c r="E2888" s="11">
        <f t="shared" si="499"/>
        <v>22</v>
      </c>
      <c r="F2888" s="11">
        <f t="shared" si="500"/>
        <v>3300</v>
      </c>
      <c r="G2888" s="12">
        <v>0.13264316041519519</v>
      </c>
      <c r="H2888" s="27">
        <f t="shared" si="501"/>
        <v>1</v>
      </c>
      <c r="I2888" s="11">
        <f t="shared" si="502"/>
        <v>2</v>
      </c>
      <c r="J2888" s="28">
        <f t="shared" si="503"/>
        <v>1000</v>
      </c>
      <c r="K2888" s="28">
        <f t="shared" si="504"/>
        <v>2300</v>
      </c>
      <c r="L2888" s="28">
        <f t="shared" si="505"/>
        <v>2885</v>
      </c>
      <c r="M2888" s="41">
        <f>AVERAGE($K$4:K2888)</f>
        <v>2725.3032928942807</v>
      </c>
      <c r="N2888" s="41">
        <f>_xlfn.STDEV.S($K$4:K2888)</f>
        <v>349.56524395965914</v>
      </c>
      <c r="O2888" s="41">
        <f t="shared" si="507"/>
        <v>2712.542262860306</v>
      </c>
      <c r="P2888" s="41">
        <f t="shared" si="508"/>
        <v>2738.0643229282555</v>
      </c>
      <c r="Q2888" s="11"/>
      <c r="R2888" s="11"/>
      <c r="S2888" s="11"/>
      <c r="T2888" s="11"/>
      <c r="U2888" s="11"/>
      <c r="V2888" s="11"/>
      <c r="W2888" s="11"/>
      <c r="X2888" s="11"/>
      <c r="Y2888" s="11"/>
      <c r="Z2888" s="11"/>
      <c r="AA2888" s="11"/>
      <c r="AB2888" s="11"/>
    </row>
    <row r="2889" spans="2:28" x14ac:dyDescent="0.2">
      <c r="B2889" s="13">
        <f t="shared" si="506"/>
        <v>2886</v>
      </c>
      <c r="C2889" s="12">
        <v>0.3895059388799168</v>
      </c>
      <c r="D2889" s="11">
        <f t="shared" si="498"/>
        <v>19</v>
      </c>
      <c r="E2889" s="11">
        <f t="shared" si="499"/>
        <v>19</v>
      </c>
      <c r="F2889" s="11">
        <f t="shared" si="500"/>
        <v>2850</v>
      </c>
      <c r="G2889" s="12">
        <v>0.61591378336628444</v>
      </c>
      <c r="H2889" s="27">
        <f t="shared" si="501"/>
        <v>2</v>
      </c>
      <c r="I2889" s="11">
        <f t="shared" si="502"/>
        <v>0</v>
      </c>
      <c r="J2889" s="28">
        <f t="shared" si="503"/>
        <v>0</v>
      </c>
      <c r="K2889" s="28">
        <f t="shared" si="504"/>
        <v>2850</v>
      </c>
      <c r="L2889" s="28">
        <f t="shared" si="505"/>
        <v>2886</v>
      </c>
      <c r="M2889" s="41">
        <f>AVERAGE($K$4:K2889)</f>
        <v>2725.3465003465003</v>
      </c>
      <c r="N2889" s="41">
        <f>_xlfn.STDEV.S($K$4:K2889)</f>
        <v>349.51236319708249</v>
      </c>
      <c r="O2889" s="41">
        <f t="shared" si="507"/>
        <v>2712.5896133118158</v>
      </c>
      <c r="P2889" s="41">
        <f t="shared" si="508"/>
        <v>2738.1033873811848</v>
      </c>
      <c r="Q2889" s="11"/>
      <c r="R2889" s="11"/>
      <c r="S2889" s="11"/>
      <c r="T2889" s="11"/>
      <c r="U2889" s="11"/>
      <c r="V2889" s="11"/>
      <c r="W2889" s="11"/>
      <c r="X2889" s="11"/>
      <c r="Y2889" s="11"/>
      <c r="Z2889" s="11"/>
      <c r="AA2889" s="11"/>
      <c r="AB2889" s="11"/>
    </row>
    <row r="2890" spans="2:28" x14ac:dyDescent="0.2">
      <c r="B2890" s="13">
        <f t="shared" si="506"/>
        <v>2887</v>
      </c>
      <c r="C2890" s="12">
        <v>0.4160205417966818</v>
      </c>
      <c r="D2890" s="11">
        <f t="shared" si="498"/>
        <v>19</v>
      </c>
      <c r="E2890" s="11">
        <f t="shared" si="499"/>
        <v>19</v>
      </c>
      <c r="F2890" s="11">
        <f t="shared" si="500"/>
        <v>2850</v>
      </c>
      <c r="G2890" s="12">
        <v>0.76528428062220188</v>
      </c>
      <c r="H2890" s="27">
        <f t="shared" si="501"/>
        <v>3</v>
      </c>
      <c r="I2890" s="11">
        <f t="shared" si="502"/>
        <v>0</v>
      </c>
      <c r="J2890" s="28">
        <f t="shared" si="503"/>
        <v>0</v>
      </c>
      <c r="K2890" s="28">
        <f t="shared" si="504"/>
        <v>2850</v>
      </c>
      <c r="L2890" s="28">
        <f t="shared" si="505"/>
        <v>2887</v>
      </c>
      <c r="M2890" s="41">
        <f>AVERAGE($K$4:K2890)</f>
        <v>2725.389677866297</v>
      </c>
      <c r="N2890" s="41">
        <f>_xlfn.STDEV.S($K$4:K2890)</f>
        <v>349.45950574872444</v>
      </c>
      <c r="O2890" s="41">
        <f t="shared" si="507"/>
        <v>2712.6369311601115</v>
      </c>
      <c r="P2890" s="41">
        <f t="shared" si="508"/>
        <v>2738.1424245724825</v>
      </c>
      <c r="Q2890" s="11"/>
      <c r="R2890" s="11"/>
      <c r="S2890" s="11"/>
      <c r="T2890" s="11"/>
      <c r="U2890" s="11"/>
      <c r="V2890" s="11"/>
      <c r="W2890" s="11"/>
      <c r="X2890" s="11"/>
      <c r="Y2890" s="11"/>
      <c r="Z2890" s="11"/>
      <c r="AA2890" s="11"/>
      <c r="AB2890" s="11"/>
    </row>
    <row r="2891" spans="2:28" x14ac:dyDescent="0.2">
      <c r="B2891" s="13">
        <f t="shared" si="506"/>
        <v>2888</v>
      </c>
      <c r="C2891" s="12">
        <v>0.72219332152325622</v>
      </c>
      <c r="D2891" s="11">
        <f t="shared" si="498"/>
        <v>21</v>
      </c>
      <c r="E2891" s="11">
        <f t="shared" si="499"/>
        <v>21</v>
      </c>
      <c r="F2891" s="11">
        <f t="shared" si="500"/>
        <v>3150</v>
      </c>
      <c r="G2891" s="12">
        <v>0.42933670012615399</v>
      </c>
      <c r="H2891" s="27">
        <f t="shared" si="501"/>
        <v>2</v>
      </c>
      <c r="I2891" s="11">
        <f t="shared" si="502"/>
        <v>0</v>
      </c>
      <c r="J2891" s="28">
        <f t="shared" si="503"/>
        <v>0</v>
      </c>
      <c r="K2891" s="28">
        <f t="shared" si="504"/>
        <v>3150</v>
      </c>
      <c r="L2891" s="28">
        <f t="shared" si="505"/>
        <v>2888</v>
      </c>
      <c r="M2891" s="41">
        <f>AVERAGE($K$4:K2891)</f>
        <v>2725.536703601108</v>
      </c>
      <c r="N2891" s="41">
        <f>_xlfn.STDEV.S($K$4:K2891)</f>
        <v>349.48830332829391</v>
      </c>
      <c r="O2891" s="41">
        <f t="shared" si="507"/>
        <v>2712.7851161031549</v>
      </c>
      <c r="P2891" s="41">
        <f t="shared" si="508"/>
        <v>2738.2882910990611</v>
      </c>
      <c r="Q2891" s="11"/>
      <c r="R2891" s="11"/>
      <c r="S2891" s="11"/>
      <c r="T2891" s="11"/>
      <c r="U2891" s="11"/>
      <c r="V2891" s="11"/>
      <c r="W2891" s="11"/>
      <c r="X2891" s="11"/>
      <c r="Y2891" s="11"/>
      <c r="Z2891" s="11"/>
      <c r="AA2891" s="11"/>
      <c r="AB2891" s="11"/>
    </row>
    <row r="2892" spans="2:28" x14ac:dyDescent="0.2">
      <c r="B2892" s="13">
        <f t="shared" si="506"/>
        <v>2889</v>
      </c>
      <c r="C2892" s="12">
        <v>0.70952856206931159</v>
      </c>
      <c r="D2892" s="11">
        <f t="shared" si="498"/>
        <v>21</v>
      </c>
      <c r="E2892" s="11">
        <f t="shared" si="499"/>
        <v>21</v>
      </c>
      <c r="F2892" s="11">
        <f t="shared" si="500"/>
        <v>3150</v>
      </c>
      <c r="G2892" s="12">
        <v>0.16129069659557516</v>
      </c>
      <c r="H2892" s="27">
        <f t="shared" si="501"/>
        <v>1</v>
      </c>
      <c r="I2892" s="11">
        <f t="shared" si="502"/>
        <v>1</v>
      </c>
      <c r="J2892" s="28">
        <f t="shared" si="503"/>
        <v>500</v>
      </c>
      <c r="K2892" s="28">
        <f t="shared" si="504"/>
        <v>2650</v>
      </c>
      <c r="L2892" s="28">
        <f t="shared" si="505"/>
        <v>2889</v>
      </c>
      <c r="M2892" s="41">
        <f>AVERAGE($K$4:K2892)</f>
        <v>2725.5105572862581</v>
      </c>
      <c r="N2892" s="41">
        <f>_xlfn.STDEV.S($K$4:K2892)</f>
        <v>349.43061715848069</v>
      </c>
      <c r="O2892" s="41">
        <f t="shared" si="507"/>
        <v>2712.7632831504579</v>
      </c>
      <c r="P2892" s="41">
        <f t="shared" si="508"/>
        <v>2738.2578314220582</v>
      </c>
      <c r="Q2892" s="11"/>
      <c r="R2892" s="11"/>
      <c r="S2892" s="11"/>
      <c r="T2892" s="11"/>
      <c r="U2892" s="11"/>
      <c r="V2892" s="11"/>
      <c r="W2892" s="11"/>
      <c r="X2892" s="11"/>
      <c r="Y2892" s="11"/>
      <c r="Z2892" s="11"/>
      <c r="AA2892" s="11"/>
      <c r="AB2892" s="11"/>
    </row>
    <row r="2893" spans="2:28" x14ac:dyDescent="0.2">
      <c r="B2893" s="13">
        <f t="shared" si="506"/>
        <v>2890</v>
      </c>
      <c r="C2893" s="12">
        <v>0.38722088314166681</v>
      </c>
      <c r="D2893" s="11">
        <f t="shared" si="498"/>
        <v>19</v>
      </c>
      <c r="E2893" s="11">
        <f t="shared" si="499"/>
        <v>19</v>
      </c>
      <c r="F2893" s="11">
        <f t="shared" si="500"/>
        <v>2850</v>
      </c>
      <c r="G2893" s="12">
        <v>0.16789516410908334</v>
      </c>
      <c r="H2893" s="27">
        <f t="shared" si="501"/>
        <v>1</v>
      </c>
      <c r="I2893" s="11">
        <f t="shared" si="502"/>
        <v>0</v>
      </c>
      <c r="J2893" s="28">
        <f t="shared" si="503"/>
        <v>0</v>
      </c>
      <c r="K2893" s="28">
        <f t="shared" si="504"/>
        <v>2850</v>
      </c>
      <c r="L2893" s="28">
        <f t="shared" si="505"/>
        <v>2890</v>
      </c>
      <c r="M2893" s="41">
        <f>AVERAGE($K$4:K2893)</f>
        <v>2725.5536332179931</v>
      </c>
      <c r="N2893" s="41">
        <f>_xlfn.STDEV.S($K$4:K2893)</f>
        <v>349.37781031358082</v>
      </c>
      <c r="O2893" s="41">
        <f t="shared" si="507"/>
        <v>2712.8104926003457</v>
      </c>
      <c r="P2893" s="41">
        <f t="shared" si="508"/>
        <v>2738.2967738356406</v>
      </c>
      <c r="Q2893" s="11"/>
      <c r="R2893" s="11"/>
      <c r="S2893" s="11"/>
      <c r="T2893" s="11"/>
      <c r="U2893" s="11"/>
      <c r="V2893" s="11"/>
      <c r="W2893" s="11"/>
      <c r="X2893" s="11"/>
      <c r="Y2893" s="11"/>
      <c r="Z2893" s="11"/>
      <c r="AA2893" s="11"/>
      <c r="AB2893" s="11"/>
    </row>
    <row r="2894" spans="2:28" x14ac:dyDescent="0.2">
      <c r="B2894" s="13">
        <f t="shared" si="506"/>
        <v>2891</v>
      </c>
      <c r="C2894" s="12">
        <v>8.8083103112572836E-3</v>
      </c>
      <c r="D2894" s="11">
        <f t="shared" si="498"/>
        <v>14</v>
      </c>
      <c r="E2894" s="11">
        <f t="shared" si="499"/>
        <v>14</v>
      </c>
      <c r="F2894" s="11">
        <f t="shared" si="500"/>
        <v>2100</v>
      </c>
      <c r="G2894" s="12">
        <v>0.2906308715563557</v>
      </c>
      <c r="H2894" s="27">
        <f t="shared" si="501"/>
        <v>1</v>
      </c>
      <c r="I2894" s="11">
        <f t="shared" si="502"/>
        <v>0</v>
      </c>
      <c r="J2894" s="28">
        <f t="shared" si="503"/>
        <v>0</v>
      </c>
      <c r="K2894" s="28">
        <f t="shared" si="504"/>
        <v>2100</v>
      </c>
      <c r="L2894" s="28">
        <f t="shared" si="505"/>
        <v>2891</v>
      </c>
      <c r="M2894" s="41">
        <f>AVERAGE($K$4:K2894)</f>
        <v>2725.337253545486</v>
      </c>
      <c r="N2894" s="41">
        <f>_xlfn.STDEV.S($K$4:K2894)</f>
        <v>349.51105054916826</v>
      </c>
      <c r="O2894" s="41">
        <f t="shared" si="507"/>
        <v>2712.5914599611865</v>
      </c>
      <c r="P2894" s="41">
        <f t="shared" si="508"/>
        <v>2738.0830471297854</v>
      </c>
      <c r="Q2894" s="11"/>
      <c r="R2894" s="11"/>
      <c r="S2894" s="11"/>
      <c r="T2894" s="11"/>
      <c r="U2894" s="11"/>
      <c r="V2894" s="11"/>
      <c r="W2894" s="11"/>
      <c r="X2894" s="11"/>
      <c r="Y2894" s="11"/>
      <c r="Z2894" s="11"/>
      <c r="AA2894" s="11"/>
      <c r="AB2894" s="11"/>
    </row>
    <row r="2895" spans="2:28" x14ac:dyDescent="0.2">
      <c r="B2895" s="13">
        <f t="shared" si="506"/>
        <v>2892</v>
      </c>
      <c r="C2895" s="12">
        <v>0.3488119820036224</v>
      </c>
      <c r="D2895" s="11">
        <f t="shared" si="498"/>
        <v>18</v>
      </c>
      <c r="E2895" s="11">
        <f t="shared" si="499"/>
        <v>18</v>
      </c>
      <c r="F2895" s="11">
        <f t="shared" si="500"/>
        <v>2700</v>
      </c>
      <c r="G2895" s="12">
        <v>8.2614739818228311E-2</v>
      </c>
      <c r="H2895" s="27">
        <f t="shared" si="501"/>
        <v>0</v>
      </c>
      <c r="I2895" s="11">
        <f t="shared" si="502"/>
        <v>0</v>
      </c>
      <c r="J2895" s="28">
        <f t="shared" si="503"/>
        <v>0</v>
      </c>
      <c r="K2895" s="28">
        <f t="shared" si="504"/>
        <v>2700</v>
      </c>
      <c r="L2895" s="28">
        <f t="shared" si="505"/>
        <v>2892</v>
      </c>
      <c r="M2895" s="41">
        <f>AVERAGE($K$4:K2895)</f>
        <v>2725.3284923928077</v>
      </c>
      <c r="N2895" s="41">
        <f>_xlfn.STDEV.S($K$4:K2895)</f>
        <v>349.45091481519614</v>
      </c>
      <c r="O2895" s="41">
        <f t="shared" si="507"/>
        <v>2712.5870970957735</v>
      </c>
      <c r="P2895" s="41">
        <f t="shared" si="508"/>
        <v>2738.0698876898418</v>
      </c>
      <c r="Q2895" s="11"/>
      <c r="R2895" s="11"/>
      <c r="S2895" s="11"/>
      <c r="T2895" s="11"/>
      <c r="U2895" s="11"/>
      <c r="V2895" s="11"/>
      <c r="W2895" s="11"/>
      <c r="X2895" s="11"/>
      <c r="Y2895" s="11"/>
      <c r="Z2895" s="11"/>
      <c r="AA2895" s="11"/>
      <c r="AB2895" s="11"/>
    </row>
    <row r="2896" spans="2:28" x14ac:dyDescent="0.2">
      <c r="B2896" s="13">
        <f t="shared" si="506"/>
        <v>2893</v>
      </c>
      <c r="C2896" s="12">
        <v>0.3522195132372764</v>
      </c>
      <c r="D2896" s="11">
        <f t="shared" si="498"/>
        <v>19</v>
      </c>
      <c r="E2896" s="11">
        <f t="shared" si="499"/>
        <v>19</v>
      </c>
      <c r="F2896" s="11">
        <f t="shared" si="500"/>
        <v>2850</v>
      </c>
      <c r="G2896" s="12">
        <v>0.21686938172980341</v>
      </c>
      <c r="H2896" s="27">
        <f t="shared" si="501"/>
        <v>1</v>
      </c>
      <c r="I2896" s="11">
        <f t="shared" si="502"/>
        <v>0</v>
      </c>
      <c r="J2896" s="28">
        <f t="shared" si="503"/>
        <v>0</v>
      </c>
      <c r="K2896" s="28">
        <f t="shared" si="504"/>
        <v>2850</v>
      </c>
      <c r="L2896" s="28">
        <f t="shared" si="505"/>
        <v>2893</v>
      </c>
      <c r="M2896" s="41">
        <f>AVERAGE($K$4:K2896)</f>
        <v>2725.3715865883164</v>
      </c>
      <c r="N2896" s="41">
        <f>_xlfn.STDEV.S($K$4:K2896)</f>
        <v>349.39818124038163</v>
      </c>
      <c r="O2896" s="41">
        <f t="shared" si="507"/>
        <v>2712.6343178304382</v>
      </c>
      <c r="P2896" s="41">
        <f t="shared" si="508"/>
        <v>2738.1088553461946</v>
      </c>
      <c r="Q2896" s="11"/>
      <c r="R2896" s="11"/>
      <c r="S2896" s="11"/>
      <c r="T2896" s="11"/>
      <c r="U2896" s="11"/>
      <c r="V2896" s="11"/>
      <c r="W2896" s="11"/>
      <c r="X2896" s="11"/>
      <c r="Y2896" s="11"/>
      <c r="Z2896" s="11"/>
      <c r="AA2896" s="11"/>
      <c r="AB2896" s="11"/>
    </row>
    <row r="2897" spans="2:28" x14ac:dyDescent="0.2">
      <c r="B2897" s="13">
        <f t="shared" si="506"/>
        <v>2894</v>
      </c>
      <c r="C2897" s="12">
        <v>0.30790335593860974</v>
      </c>
      <c r="D2897" s="11">
        <f t="shared" si="498"/>
        <v>18</v>
      </c>
      <c r="E2897" s="11">
        <f t="shared" si="499"/>
        <v>18</v>
      </c>
      <c r="F2897" s="11">
        <f t="shared" si="500"/>
        <v>2700</v>
      </c>
      <c r="G2897" s="12">
        <v>0.71465801556237563</v>
      </c>
      <c r="H2897" s="27">
        <f t="shared" si="501"/>
        <v>2</v>
      </c>
      <c r="I2897" s="11">
        <f t="shared" si="502"/>
        <v>0</v>
      </c>
      <c r="J2897" s="28">
        <f t="shared" si="503"/>
        <v>0</v>
      </c>
      <c r="K2897" s="28">
        <f t="shared" si="504"/>
        <v>2700</v>
      </c>
      <c r="L2897" s="28">
        <f t="shared" si="505"/>
        <v>2894</v>
      </c>
      <c r="M2897" s="41">
        <f>AVERAGE($K$4:K2897)</f>
        <v>2725.3628196268141</v>
      </c>
      <c r="N2897" s="41">
        <f>_xlfn.STDEV.S($K$4:K2897)</f>
        <v>349.33810755589349</v>
      </c>
      <c r="O2897" s="41">
        <f t="shared" si="507"/>
        <v>2712.6299431362586</v>
      </c>
      <c r="P2897" s="41">
        <f t="shared" si="508"/>
        <v>2738.0956961173697</v>
      </c>
      <c r="Q2897" s="11"/>
      <c r="R2897" s="11"/>
      <c r="S2897" s="11"/>
      <c r="T2897" s="11"/>
      <c r="U2897" s="11"/>
      <c r="V2897" s="11"/>
      <c r="W2897" s="11"/>
      <c r="X2897" s="11"/>
      <c r="Y2897" s="11"/>
      <c r="Z2897" s="11"/>
      <c r="AA2897" s="11"/>
      <c r="AB2897" s="11"/>
    </row>
    <row r="2898" spans="2:28" x14ac:dyDescent="0.2">
      <c r="B2898" s="13">
        <f t="shared" si="506"/>
        <v>2895</v>
      </c>
      <c r="C2898" s="12">
        <v>0.59871917999628843</v>
      </c>
      <c r="D2898" s="11">
        <f t="shared" si="498"/>
        <v>20</v>
      </c>
      <c r="E2898" s="11">
        <f t="shared" si="499"/>
        <v>20</v>
      </c>
      <c r="F2898" s="11">
        <f t="shared" si="500"/>
        <v>3000</v>
      </c>
      <c r="G2898" s="12">
        <v>0.33443627877103554</v>
      </c>
      <c r="H2898" s="27">
        <f t="shared" si="501"/>
        <v>1</v>
      </c>
      <c r="I2898" s="11">
        <f t="shared" si="502"/>
        <v>0</v>
      </c>
      <c r="J2898" s="28">
        <f t="shared" si="503"/>
        <v>0</v>
      </c>
      <c r="K2898" s="28">
        <f t="shared" si="504"/>
        <v>3000</v>
      </c>
      <c r="L2898" s="28">
        <f t="shared" si="505"/>
        <v>2895</v>
      </c>
      <c r="M2898" s="41">
        <f>AVERAGE($K$4:K2898)</f>
        <v>2725.4576856649396</v>
      </c>
      <c r="N2898" s="41">
        <f>_xlfn.STDEV.S($K$4:K2898)</f>
        <v>349.31504136308348</v>
      </c>
      <c r="O2898" s="41">
        <f t="shared" si="507"/>
        <v>2712.727850905153</v>
      </c>
      <c r="P2898" s="41">
        <f t="shared" si="508"/>
        <v>2738.1875204247262</v>
      </c>
      <c r="Q2898" s="11"/>
      <c r="R2898" s="11"/>
      <c r="S2898" s="11"/>
      <c r="T2898" s="11"/>
      <c r="U2898" s="11"/>
      <c r="V2898" s="11"/>
      <c r="W2898" s="11"/>
      <c r="X2898" s="11"/>
      <c r="Y2898" s="11"/>
      <c r="Z2898" s="11"/>
      <c r="AA2898" s="11"/>
      <c r="AB2898" s="11"/>
    </row>
    <row r="2899" spans="2:28" x14ac:dyDescent="0.2">
      <c r="B2899" s="13">
        <f t="shared" si="506"/>
        <v>2896</v>
      </c>
      <c r="C2899" s="12">
        <v>0.56803703846263187</v>
      </c>
      <c r="D2899" s="11">
        <f t="shared" si="498"/>
        <v>20</v>
      </c>
      <c r="E2899" s="11">
        <f t="shared" si="499"/>
        <v>20</v>
      </c>
      <c r="F2899" s="11">
        <f t="shared" si="500"/>
        <v>3000</v>
      </c>
      <c r="G2899" s="12">
        <v>0.15460327034284538</v>
      </c>
      <c r="H2899" s="27">
        <f t="shared" si="501"/>
        <v>1</v>
      </c>
      <c r="I2899" s="11">
        <f t="shared" si="502"/>
        <v>0</v>
      </c>
      <c r="J2899" s="28">
        <f t="shared" si="503"/>
        <v>0</v>
      </c>
      <c r="K2899" s="28">
        <f t="shared" si="504"/>
        <v>3000</v>
      </c>
      <c r="L2899" s="28">
        <f t="shared" si="505"/>
        <v>2896</v>
      </c>
      <c r="M2899" s="41">
        <f>AVERAGE($K$4:K2899)</f>
        <v>2725.5524861878453</v>
      </c>
      <c r="N2899" s="41">
        <f>_xlfn.STDEV.S($K$4:K2899)</f>
        <v>349.29196383645143</v>
      </c>
      <c r="O2899" s="41">
        <f t="shared" si="507"/>
        <v>2712.8256921401112</v>
      </c>
      <c r="P2899" s="41">
        <f t="shared" si="508"/>
        <v>2738.2792802355793</v>
      </c>
      <c r="Q2899" s="11"/>
      <c r="R2899" s="11"/>
      <c r="S2899" s="11"/>
      <c r="T2899" s="11"/>
      <c r="U2899" s="11"/>
      <c r="V2899" s="11"/>
      <c r="W2899" s="11"/>
      <c r="X2899" s="11"/>
      <c r="Y2899" s="11"/>
      <c r="Z2899" s="11"/>
      <c r="AA2899" s="11"/>
      <c r="AB2899" s="11"/>
    </row>
    <row r="2900" spans="2:28" x14ac:dyDescent="0.2">
      <c r="B2900" s="13">
        <f t="shared" si="506"/>
        <v>2897</v>
      </c>
      <c r="C2900" s="12">
        <v>0.98766272077089012</v>
      </c>
      <c r="D2900" s="11">
        <f t="shared" si="498"/>
        <v>25</v>
      </c>
      <c r="E2900" s="11">
        <f t="shared" si="499"/>
        <v>22</v>
      </c>
      <c r="F2900" s="11">
        <f t="shared" si="500"/>
        <v>3300</v>
      </c>
      <c r="G2900" s="12">
        <v>0.97444906100633877</v>
      </c>
      <c r="H2900" s="27">
        <f t="shared" si="501"/>
        <v>5</v>
      </c>
      <c r="I2900" s="11">
        <f t="shared" si="502"/>
        <v>0</v>
      </c>
      <c r="J2900" s="28">
        <f t="shared" si="503"/>
        <v>0</v>
      </c>
      <c r="K2900" s="28">
        <f t="shared" si="504"/>
        <v>3300</v>
      </c>
      <c r="L2900" s="28">
        <f t="shared" si="505"/>
        <v>2897</v>
      </c>
      <c r="M2900" s="41">
        <f>AVERAGE($K$4:K2900)</f>
        <v>2725.7507766655162</v>
      </c>
      <c r="N2900" s="41">
        <f>_xlfn.STDEV.S($K$4:K2900)</f>
        <v>349.39469760875136</v>
      </c>
      <c r="O2900" s="41">
        <f t="shared" si="507"/>
        <v>2713.0224386335085</v>
      </c>
      <c r="P2900" s="41">
        <f t="shared" si="508"/>
        <v>2738.479114697524</v>
      </c>
      <c r="Q2900" s="11"/>
      <c r="R2900" s="11"/>
      <c r="S2900" s="11"/>
      <c r="T2900" s="11"/>
      <c r="U2900" s="11"/>
      <c r="V2900" s="11"/>
      <c r="W2900" s="11"/>
      <c r="X2900" s="11"/>
      <c r="Y2900" s="11"/>
      <c r="Z2900" s="11"/>
      <c r="AA2900" s="11"/>
      <c r="AB2900" s="11"/>
    </row>
    <row r="2901" spans="2:28" x14ac:dyDescent="0.2">
      <c r="B2901" s="13">
        <f t="shared" si="506"/>
        <v>2898</v>
      </c>
      <c r="C2901" s="12">
        <v>0.21740111279802776</v>
      </c>
      <c r="D2901" s="11">
        <f t="shared" si="498"/>
        <v>17</v>
      </c>
      <c r="E2901" s="11">
        <f t="shared" si="499"/>
        <v>17</v>
      </c>
      <c r="F2901" s="11">
        <f t="shared" si="500"/>
        <v>2550</v>
      </c>
      <c r="G2901" s="12">
        <v>0.70127858531817922</v>
      </c>
      <c r="H2901" s="27">
        <f t="shared" si="501"/>
        <v>2</v>
      </c>
      <c r="I2901" s="11">
        <f t="shared" si="502"/>
        <v>0</v>
      </c>
      <c r="J2901" s="28">
        <f t="shared" si="503"/>
        <v>0</v>
      </c>
      <c r="K2901" s="28">
        <f t="shared" si="504"/>
        <v>2550</v>
      </c>
      <c r="L2901" s="28">
        <f t="shared" si="505"/>
        <v>2898</v>
      </c>
      <c r="M2901" s="41">
        <f>AVERAGE($K$4:K2901)</f>
        <v>2725.6901311249139</v>
      </c>
      <c r="N2901" s="41">
        <f>_xlfn.STDEV.S($K$4:K2901)</f>
        <v>349.34964466524929</v>
      </c>
      <c r="O2901" s="41">
        <f t="shared" si="507"/>
        <v>2712.965632155669</v>
      </c>
      <c r="P2901" s="41">
        <f t="shared" si="508"/>
        <v>2738.4146300941588</v>
      </c>
      <c r="Q2901" s="11"/>
      <c r="R2901" s="11"/>
      <c r="S2901" s="11"/>
      <c r="T2901" s="11"/>
      <c r="U2901" s="11"/>
      <c r="V2901" s="11"/>
      <c r="W2901" s="11"/>
      <c r="X2901" s="11"/>
      <c r="Y2901" s="11"/>
      <c r="Z2901" s="11"/>
      <c r="AA2901" s="11"/>
      <c r="AB2901" s="11"/>
    </row>
    <row r="2902" spans="2:28" x14ac:dyDescent="0.2">
      <c r="B2902" s="13">
        <f t="shared" si="506"/>
        <v>2899</v>
      </c>
      <c r="C2902" s="12">
        <v>0.75954720928960517</v>
      </c>
      <c r="D2902" s="11">
        <f t="shared" si="498"/>
        <v>21</v>
      </c>
      <c r="E2902" s="11">
        <f t="shared" si="499"/>
        <v>21</v>
      </c>
      <c r="F2902" s="11">
        <f t="shared" si="500"/>
        <v>3150</v>
      </c>
      <c r="G2902" s="12">
        <v>0.65521027205711424</v>
      </c>
      <c r="H2902" s="27">
        <f t="shared" si="501"/>
        <v>3</v>
      </c>
      <c r="I2902" s="11">
        <f t="shared" si="502"/>
        <v>0</v>
      </c>
      <c r="J2902" s="28">
        <f t="shared" si="503"/>
        <v>0</v>
      </c>
      <c r="K2902" s="28">
        <f t="shared" si="504"/>
        <v>3150</v>
      </c>
      <c r="L2902" s="28">
        <f t="shared" si="505"/>
        <v>2899</v>
      </c>
      <c r="M2902" s="41">
        <f>AVERAGE($K$4:K2902)</f>
        <v>2725.8364953432219</v>
      </c>
      <c r="N2902" s="41">
        <f>_xlfn.STDEV.S($K$4:K2902)</f>
        <v>349.37825407904904</v>
      </c>
      <c r="O2902" s="41">
        <f t="shared" si="507"/>
        <v>2713.1131511620674</v>
      </c>
      <c r="P2902" s="41">
        <f t="shared" si="508"/>
        <v>2738.5598395243765</v>
      </c>
      <c r="Q2902" s="11"/>
      <c r="R2902" s="11"/>
      <c r="S2902" s="11"/>
      <c r="T2902" s="11"/>
      <c r="U2902" s="11"/>
      <c r="V2902" s="11"/>
      <c r="W2902" s="11"/>
      <c r="X2902" s="11"/>
      <c r="Y2902" s="11"/>
      <c r="Z2902" s="11"/>
      <c r="AA2902" s="11"/>
      <c r="AB2902" s="11"/>
    </row>
    <row r="2903" spans="2:28" x14ac:dyDescent="0.2">
      <c r="B2903" s="13">
        <f t="shared" si="506"/>
        <v>2900</v>
      </c>
      <c r="C2903" s="12">
        <v>0.14663951177407775</v>
      </c>
      <c r="D2903" s="11">
        <f t="shared" si="498"/>
        <v>16</v>
      </c>
      <c r="E2903" s="11">
        <f t="shared" si="499"/>
        <v>16</v>
      </c>
      <c r="F2903" s="11">
        <f t="shared" si="500"/>
        <v>2400</v>
      </c>
      <c r="G2903" s="12">
        <v>0.9110043741856596</v>
      </c>
      <c r="H2903" s="27">
        <f t="shared" si="501"/>
        <v>3</v>
      </c>
      <c r="I2903" s="11">
        <f t="shared" si="502"/>
        <v>0</v>
      </c>
      <c r="J2903" s="28">
        <f t="shared" si="503"/>
        <v>0</v>
      </c>
      <c r="K2903" s="28">
        <f t="shared" si="504"/>
        <v>2400</v>
      </c>
      <c r="L2903" s="28">
        <f t="shared" si="505"/>
        <v>2900</v>
      </c>
      <c r="M2903" s="41">
        <f>AVERAGE($K$4:K2903)</f>
        <v>2725.7241379310344</v>
      </c>
      <c r="N2903" s="41">
        <f>_xlfn.STDEV.S($K$4:K2903)</f>
        <v>349.37038886178351</v>
      </c>
      <c r="O2903" s="41">
        <f t="shared" si="507"/>
        <v>2713.0032758315174</v>
      </c>
      <c r="P2903" s="41">
        <f t="shared" si="508"/>
        <v>2738.4450000305515</v>
      </c>
      <c r="Q2903" s="11"/>
      <c r="R2903" s="11"/>
      <c r="S2903" s="11"/>
      <c r="T2903" s="11"/>
      <c r="U2903" s="11"/>
      <c r="V2903" s="11"/>
      <c r="W2903" s="11"/>
      <c r="X2903" s="11"/>
      <c r="Y2903" s="11"/>
      <c r="Z2903" s="11"/>
      <c r="AA2903" s="11"/>
      <c r="AB2903" s="11"/>
    </row>
    <row r="2904" spans="2:28" x14ac:dyDescent="0.2">
      <c r="B2904" s="13">
        <f t="shared" si="506"/>
        <v>2901</v>
      </c>
      <c r="C2904" s="12">
        <v>0.37946269745736638</v>
      </c>
      <c r="D2904" s="11">
        <f t="shared" si="498"/>
        <v>19</v>
      </c>
      <c r="E2904" s="11">
        <f t="shared" si="499"/>
        <v>19</v>
      </c>
      <c r="F2904" s="11">
        <f t="shared" si="500"/>
        <v>2850</v>
      </c>
      <c r="G2904" s="12">
        <v>0.41012026127697787</v>
      </c>
      <c r="H2904" s="27">
        <f t="shared" si="501"/>
        <v>1</v>
      </c>
      <c r="I2904" s="11">
        <f t="shared" si="502"/>
        <v>0</v>
      </c>
      <c r="J2904" s="28">
        <f t="shared" si="503"/>
        <v>0</v>
      </c>
      <c r="K2904" s="28">
        <f t="shared" si="504"/>
        <v>2850</v>
      </c>
      <c r="L2904" s="28">
        <f t="shared" si="505"/>
        <v>2901</v>
      </c>
      <c r="M2904" s="41">
        <f>AVERAGE($K$4:K2904)</f>
        <v>2725.7669769045156</v>
      </c>
      <c r="N2904" s="41">
        <f>_xlfn.STDEV.S($K$4:K2904)</f>
        <v>349.31776783165793</v>
      </c>
      <c r="O2904" s="41">
        <f t="shared" si="507"/>
        <v>2713.0502249661531</v>
      </c>
      <c r="P2904" s="41">
        <f t="shared" si="508"/>
        <v>2738.483728842878</v>
      </c>
      <c r="Q2904" s="11"/>
      <c r="R2904" s="11"/>
      <c r="S2904" s="11"/>
      <c r="T2904" s="11"/>
      <c r="U2904" s="11"/>
      <c r="V2904" s="11"/>
      <c r="W2904" s="11"/>
      <c r="X2904" s="11"/>
      <c r="Y2904" s="11"/>
      <c r="Z2904" s="11"/>
      <c r="AA2904" s="11"/>
      <c r="AB2904" s="11"/>
    </row>
    <row r="2905" spans="2:28" x14ac:dyDescent="0.2">
      <c r="B2905" s="13">
        <f t="shared" si="506"/>
        <v>2902</v>
      </c>
      <c r="C2905" s="12">
        <v>0.96485645592331304</v>
      </c>
      <c r="D2905" s="11">
        <f t="shared" si="498"/>
        <v>24</v>
      </c>
      <c r="E2905" s="11">
        <f t="shared" si="499"/>
        <v>22</v>
      </c>
      <c r="F2905" s="11">
        <f t="shared" si="500"/>
        <v>3300</v>
      </c>
      <c r="G2905" s="12">
        <v>0.99687476053908897</v>
      </c>
      <c r="H2905" s="27">
        <f t="shared" si="501"/>
        <v>7</v>
      </c>
      <c r="I2905" s="11">
        <f t="shared" si="502"/>
        <v>0</v>
      </c>
      <c r="J2905" s="28">
        <f t="shared" si="503"/>
        <v>0</v>
      </c>
      <c r="K2905" s="28">
        <f t="shared" si="504"/>
        <v>3300</v>
      </c>
      <c r="L2905" s="28">
        <f t="shared" si="505"/>
        <v>2902</v>
      </c>
      <c r="M2905" s="41">
        <f>AVERAGE($K$4:K2905)</f>
        <v>2725.9648518263266</v>
      </c>
      <c r="N2905" s="41">
        <f>_xlfn.STDEV.S($K$4:K2905)</f>
        <v>349.42018670738446</v>
      </c>
      <c r="O2905" s="41">
        <f t="shared" si="507"/>
        <v>2713.2465650702584</v>
      </c>
      <c r="P2905" s="41">
        <f t="shared" si="508"/>
        <v>2738.6831385823948</v>
      </c>
      <c r="Q2905" s="11"/>
      <c r="R2905" s="11"/>
      <c r="S2905" s="11"/>
      <c r="T2905" s="11"/>
      <c r="U2905" s="11"/>
      <c r="V2905" s="11"/>
      <c r="W2905" s="11"/>
      <c r="X2905" s="11"/>
      <c r="Y2905" s="11"/>
      <c r="Z2905" s="11"/>
      <c r="AA2905" s="11"/>
      <c r="AB2905" s="11"/>
    </row>
    <row r="2906" spans="2:28" x14ac:dyDescent="0.2">
      <c r="B2906" s="13">
        <f t="shared" si="506"/>
        <v>2903</v>
      </c>
      <c r="C2906" s="12">
        <v>0.903730519825658</v>
      </c>
      <c r="D2906" s="11">
        <f t="shared" si="498"/>
        <v>23</v>
      </c>
      <c r="E2906" s="11">
        <f t="shared" si="499"/>
        <v>22</v>
      </c>
      <c r="F2906" s="11">
        <f t="shared" si="500"/>
        <v>3300</v>
      </c>
      <c r="G2906" s="12">
        <v>0.92736281934317333</v>
      </c>
      <c r="H2906" s="27">
        <f t="shared" si="501"/>
        <v>4</v>
      </c>
      <c r="I2906" s="11">
        <f t="shared" si="502"/>
        <v>0</v>
      </c>
      <c r="J2906" s="28">
        <f t="shared" si="503"/>
        <v>0</v>
      </c>
      <c r="K2906" s="28">
        <f t="shared" si="504"/>
        <v>3300</v>
      </c>
      <c r="L2906" s="28">
        <f t="shared" si="505"/>
        <v>2903</v>
      </c>
      <c r="M2906" s="41">
        <f>AVERAGE($K$4:K2906)</f>
        <v>2726.1625904236998</v>
      </c>
      <c r="N2906" s="41">
        <f>_xlfn.STDEV.S($K$4:K2906)</f>
        <v>349.52239307217133</v>
      </c>
      <c r="O2906" s="41">
        <f t="shared" si="507"/>
        <v>2713.4427767347397</v>
      </c>
      <c r="P2906" s="41">
        <f t="shared" si="508"/>
        <v>2738.88240411266</v>
      </c>
      <c r="Q2906" s="11"/>
      <c r="R2906" s="11"/>
      <c r="S2906" s="11"/>
      <c r="T2906" s="11"/>
      <c r="U2906" s="11"/>
      <c r="V2906" s="11"/>
      <c r="W2906" s="11"/>
      <c r="X2906" s="11"/>
      <c r="Y2906" s="11"/>
      <c r="Z2906" s="11"/>
      <c r="AA2906" s="11"/>
      <c r="AB2906" s="11"/>
    </row>
    <row r="2907" spans="2:28" x14ac:dyDescent="0.2">
      <c r="B2907" s="13">
        <f t="shared" si="506"/>
        <v>2904</v>
      </c>
      <c r="C2907" s="12">
        <v>0.15571404291977808</v>
      </c>
      <c r="D2907" s="11">
        <f t="shared" si="498"/>
        <v>17</v>
      </c>
      <c r="E2907" s="11">
        <f t="shared" si="499"/>
        <v>17</v>
      </c>
      <c r="F2907" s="11">
        <f t="shared" si="500"/>
        <v>2550</v>
      </c>
      <c r="G2907" s="12">
        <v>0.60595489442840866</v>
      </c>
      <c r="H2907" s="27">
        <f t="shared" si="501"/>
        <v>2</v>
      </c>
      <c r="I2907" s="11">
        <f t="shared" si="502"/>
        <v>0</v>
      </c>
      <c r="J2907" s="28">
        <f t="shared" si="503"/>
        <v>0</v>
      </c>
      <c r="K2907" s="28">
        <f t="shared" si="504"/>
        <v>2550</v>
      </c>
      <c r="L2907" s="28">
        <f t="shared" si="505"/>
        <v>2904</v>
      </c>
      <c r="M2907" s="41">
        <f>AVERAGE($K$4:K2907)</f>
        <v>2726.1019283746555</v>
      </c>
      <c r="N2907" s="41">
        <f>_xlfn.STDEV.S($K$4:K2907)</f>
        <v>349.47747710378263</v>
      </c>
      <c r="O2907" s="41">
        <f t="shared" si="507"/>
        <v>2713.3859410522855</v>
      </c>
      <c r="P2907" s="41">
        <f t="shared" si="508"/>
        <v>2738.8179156970255</v>
      </c>
      <c r="Q2907" s="11"/>
      <c r="R2907" s="11"/>
      <c r="S2907" s="11"/>
      <c r="T2907" s="11"/>
      <c r="U2907" s="11"/>
      <c r="V2907" s="11"/>
      <c r="W2907" s="11"/>
      <c r="X2907" s="11"/>
      <c r="Y2907" s="11"/>
      <c r="Z2907" s="11"/>
      <c r="AA2907" s="11"/>
      <c r="AB2907" s="11"/>
    </row>
    <row r="2908" spans="2:28" x14ac:dyDescent="0.2">
      <c r="B2908" s="13">
        <f t="shared" si="506"/>
        <v>2905</v>
      </c>
      <c r="C2908" s="12">
        <v>0.27925931298593565</v>
      </c>
      <c r="D2908" s="11">
        <f t="shared" si="498"/>
        <v>18</v>
      </c>
      <c r="E2908" s="11">
        <f t="shared" si="499"/>
        <v>18</v>
      </c>
      <c r="F2908" s="11">
        <f t="shared" si="500"/>
        <v>2700</v>
      </c>
      <c r="G2908" s="12">
        <v>0.78032162457731014</v>
      </c>
      <c r="H2908" s="27">
        <f t="shared" si="501"/>
        <v>3</v>
      </c>
      <c r="I2908" s="11">
        <f t="shared" si="502"/>
        <v>0</v>
      </c>
      <c r="J2908" s="28">
        <f t="shared" si="503"/>
        <v>0</v>
      </c>
      <c r="K2908" s="28">
        <f t="shared" si="504"/>
        <v>2700</v>
      </c>
      <c r="L2908" s="28">
        <f t="shared" si="505"/>
        <v>2905</v>
      </c>
      <c r="M2908" s="41">
        <f>AVERAGE($K$4:K2908)</f>
        <v>2726.0929432013768</v>
      </c>
      <c r="N2908" s="41">
        <f>_xlfn.STDEV.S($K$4:K2908)</f>
        <v>349.41763578281478</v>
      </c>
      <c r="O2908" s="41">
        <f t="shared" si="507"/>
        <v>2713.3813235256225</v>
      </c>
      <c r="P2908" s="41">
        <f t="shared" si="508"/>
        <v>2738.804562877131</v>
      </c>
      <c r="Q2908" s="11"/>
      <c r="R2908" s="11"/>
      <c r="S2908" s="11"/>
      <c r="T2908" s="11"/>
      <c r="U2908" s="11"/>
      <c r="V2908" s="11"/>
      <c r="W2908" s="11"/>
      <c r="X2908" s="11"/>
      <c r="Y2908" s="11"/>
      <c r="Z2908" s="11"/>
      <c r="AA2908" s="11"/>
      <c r="AB2908" s="11"/>
    </row>
    <row r="2909" spans="2:28" x14ac:dyDescent="0.2">
      <c r="B2909" s="13">
        <f t="shared" si="506"/>
        <v>2906</v>
      </c>
      <c r="C2909" s="12">
        <v>0.46062650616937117</v>
      </c>
      <c r="D2909" s="11">
        <f t="shared" si="498"/>
        <v>19</v>
      </c>
      <c r="E2909" s="11">
        <f t="shared" si="499"/>
        <v>19</v>
      </c>
      <c r="F2909" s="11">
        <f t="shared" si="500"/>
        <v>2850</v>
      </c>
      <c r="G2909" s="12">
        <v>0.72737852804449676</v>
      </c>
      <c r="H2909" s="27">
        <f t="shared" si="501"/>
        <v>3</v>
      </c>
      <c r="I2909" s="11">
        <f t="shared" si="502"/>
        <v>0</v>
      </c>
      <c r="J2909" s="28">
        <f t="shared" si="503"/>
        <v>0</v>
      </c>
      <c r="K2909" s="28">
        <f t="shared" si="504"/>
        <v>2850</v>
      </c>
      <c r="L2909" s="28">
        <f t="shared" si="505"/>
        <v>2906</v>
      </c>
      <c r="M2909" s="41">
        <f>AVERAGE($K$4:K2909)</f>
        <v>2726.1355815554025</v>
      </c>
      <c r="N2909" s="41">
        <f>_xlfn.STDEV.S($K$4:K2909)</f>
        <v>349.36505109453691</v>
      </c>
      <c r="O2909" s="41">
        <f t="shared" si="507"/>
        <v>2713.4280636978347</v>
      </c>
      <c r="P2909" s="41">
        <f t="shared" si="508"/>
        <v>2738.8430994129703</v>
      </c>
      <c r="Q2909" s="11"/>
      <c r="R2909" s="11"/>
      <c r="S2909" s="11"/>
      <c r="T2909" s="11"/>
      <c r="U2909" s="11"/>
      <c r="V2909" s="11"/>
      <c r="W2909" s="11"/>
      <c r="X2909" s="11"/>
      <c r="Y2909" s="11"/>
      <c r="Z2909" s="11"/>
      <c r="AA2909" s="11"/>
      <c r="AB2909" s="11"/>
    </row>
    <row r="2910" spans="2:28" x14ac:dyDescent="0.2">
      <c r="B2910" s="13">
        <f t="shared" si="506"/>
        <v>2907</v>
      </c>
      <c r="C2910" s="12">
        <v>0.72597545499510918</v>
      </c>
      <c r="D2910" s="11">
        <f t="shared" si="498"/>
        <v>21</v>
      </c>
      <c r="E2910" s="11">
        <f t="shared" si="499"/>
        <v>21</v>
      </c>
      <c r="F2910" s="11">
        <f t="shared" si="500"/>
        <v>3150</v>
      </c>
      <c r="G2910" s="12">
        <v>0.45241753061385881</v>
      </c>
      <c r="H2910" s="27">
        <f t="shared" si="501"/>
        <v>2</v>
      </c>
      <c r="I2910" s="11">
        <f t="shared" si="502"/>
        <v>0</v>
      </c>
      <c r="J2910" s="28">
        <f t="shared" si="503"/>
        <v>0</v>
      </c>
      <c r="K2910" s="28">
        <f t="shared" si="504"/>
        <v>3150</v>
      </c>
      <c r="L2910" s="28">
        <f t="shared" si="505"/>
        <v>2907</v>
      </c>
      <c r="M2910" s="41">
        <f>AVERAGE($K$4:K2910)</f>
        <v>2726.2813897488818</v>
      </c>
      <c r="N2910" s="41">
        <f>_xlfn.STDEV.S($K$4:K2910)</f>
        <v>349.39338928487979</v>
      </c>
      <c r="O2910" s="41">
        <f t="shared" si="507"/>
        <v>2713.5750290046171</v>
      </c>
      <c r="P2910" s="41">
        <f t="shared" si="508"/>
        <v>2738.9877504931465</v>
      </c>
      <c r="Q2910" s="11"/>
      <c r="R2910" s="11"/>
      <c r="S2910" s="11"/>
      <c r="T2910" s="11"/>
      <c r="U2910" s="11"/>
      <c r="V2910" s="11"/>
      <c r="W2910" s="11"/>
      <c r="X2910" s="11"/>
      <c r="Y2910" s="11"/>
      <c r="Z2910" s="11"/>
      <c r="AA2910" s="11"/>
      <c r="AB2910" s="11"/>
    </row>
    <row r="2911" spans="2:28" x14ac:dyDescent="0.2">
      <c r="B2911" s="13">
        <f t="shared" si="506"/>
        <v>2908</v>
      </c>
      <c r="C2911" s="12">
        <v>6.3898600758075408E-2</v>
      </c>
      <c r="D2911" s="11">
        <f t="shared" si="498"/>
        <v>15</v>
      </c>
      <c r="E2911" s="11">
        <f t="shared" si="499"/>
        <v>15</v>
      </c>
      <c r="F2911" s="11">
        <f t="shared" si="500"/>
        <v>2250</v>
      </c>
      <c r="G2911" s="12">
        <v>0.53468938235212804</v>
      </c>
      <c r="H2911" s="27">
        <f t="shared" si="501"/>
        <v>1</v>
      </c>
      <c r="I2911" s="11">
        <f t="shared" si="502"/>
        <v>0</v>
      </c>
      <c r="J2911" s="28">
        <f t="shared" si="503"/>
        <v>0</v>
      </c>
      <c r="K2911" s="28">
        <f t="shared" si="504"/>
        <v>2250</v>
      </c>
      <c r="L2911" s="28">
        <f t="shared" si="505"/>
        <v>2908</v>
      </c>
      <c r="M2911" s="41">
        <f>AVERAGE($K$4:K2911)</f>
        <v>2726.1176066024759</v>
      </c>
      <c r="N2911" s="41">
        <f>_xlfn.STDEV.S($K$4:K2911)</f>
        <v>349.44492215768327</v>
      </c>
      <c r="O2911" s="41">
        <f t="shared" si="507"/>
        <v>2713.411558822801</v>
      </c>
      <c r="P2911" s="41">
        <f t="shared" si="508"/>
        <v>2738.8236543821508</v>
      </c>
      <c r="Q2911" s="11"/>
      <c r="R2911" s="11"/>
      <c r="S2911" s="11"/>
      <c r="T2911" s="11"/>
      <c r="U2911" s="11"/>
      <c r="V2911" s="11"/>
      <c r="W2911" s="11"/>
      <c r="X2911" s="11"/>
      <c r="Y2911" s="11"/>
      <c r="Z2911" s="11"/>
      <c r="AA2911" s="11"/>
      <c r="AB2911" s="11"/>
    </row>
    <row r="2912" spans="2:28" x14ac:dyDescent="0.2">
      <c r="B2912" s="13">
        <f t="shared" si="506"/>
        <v>2909</v>
      </c>
      <c r="C2912" s="12">
        <v>0.35072866613686249</v>
      </c>
      <c r="D2912" s="11">
        <f t="shared" si="498"/>
        <v>19</v>
      </c>
      <c r="E2912" s="11">
        <f t="shared" si="499"/>
        <v>19</v>
      </c>
      <c r="F2912" s="11">
        <f t="shared" si="500"/>
        <v>2850</v>
      </c>
      <c r="G2912" s="12">
        <v>0.3138132303265444</v>
      </c>
      <c r="H2912" s="27">
        <f t="shared" si="501"/>
        <v>1</v>
      </c>
      <c r="I2912" s="11">
        <f t="shared" si="502"/>
        <v>0</v>
      </c>
      <c r="J2912" s="28">
        <f t="shared" si="503"/>
        <v>0</v>
      </c>
      <c r="K2912" s="28">
        <f t="shared" si="504"/>
        <v>2850</v>
      </c>
      <c r="L2912" s="28">
        <f t="shared" si="505"/>
        <v>2909</v>
      </c>
      <c r="M2912" s="41">
        <f>AVERAGE($K$4:K2912)</f>
        <v>2726.1601925060158</v>
      </c>
      <c r="N2912" s="41">
        <f>_xlfn.STDEV.S($K$4:K2912)</f>
        <v>349.3923834362509</v>
      </c>
      <c r="O2912" s="41">
        <f t="shared" si="507"/>
        <v>2713.4582406678173</v>
      </c>
      <c r="P2912" s="41">
        <f t="shared" si="508"/>
        <v>2738.8621443442144</v>
      </c>
      <c r="Q2912" s="11"/>
      <c r="R2912" s="11"/>
      <c r="S2912" s="11"/>
      <c r="T2912" s="11"/>
      <c r="U2912" s="11"/>
      <c r="V2912" s="11"/>
      <c r="W2912" s="11"/>
      <c r="X2912" s="11"/>
      <c r="Y2912" s="11"/>
      <c r="Z2912" s="11"/>
      <c r="AA2912" s="11"/>
      <c r="AB2912" s="11"/>
    </row>
    <row r="2913" spans="2:28" x14ac:dyDescent="0.2">
      <c r="B2913" s="13">
        <f t="shared" si="506"/>
        <v>2910</v>
      </c>
      <c r="C2913" s="12">
        <v>0.66107414644662599</v>
      </c>
      <c r="D2913" s="11">
        <f t="shared" si="498"/>
        <v>20</v>
      </c>
      <c r="E2913" s="11">
        <f t="shared" si="499"/>
        <v>20</v>
      </c>
      <c r="F2913" s="11">
        <f t="shared" si="500"/>
        <v>3000</v>
      </c>
      <c r="G2913" s="12">
        <v>0.32273157265859986</v>
      </c>
      <c r="H2913" s="27">
        <f t="shared" si="501"/>
        <v>1</v>
      </c>
      <c r="I2913" s="11">
        <f t="shared" si="502"/>
        <v>0</v>
      </c>
      <c r="J2913" s="28">
        <f t="shared" si="503"/>
        <v>0</v>
      </c>
      <c r="K2913" s="28">
        <f t="shared" si="504"/>
        <v>3000</v>
      </c>
      <c r="L2913" s="28">
        <f t="shared" si="505"/>
        <v>2910</v>
      </c>
      <c r="M2913" s="41">
        <f>AVERAGE($K$4:K2913)</f>
        <v>2726.2542955326462</v>
      </c>
      <c r="N2913" s="41">
        <f>_xlfn.STDEV.S($K$4:K2913)</f>
        <v>349.36920607344695</v>
      </c>
      <c r="O2913" s="41">
        <f t="shared" si="507"/>
        <v>2713.555370620039</v>
      </c>
      <c r="P2913" s="41">
        <f t="shared" si="508"/>
        <v>2738.9532204452535</v>
      </c>
      <c r="Q2913" s="11"/>
      <c r="R2913" s="11"/>
      <c r="S2913" s="11"/>
      <c r="T2913" s="11"/>
      <c r="U2913" s="11"/>
      <c r="V2913" s="11"/>
      <c r="W2913" s="11"/>
      <c r="X2913" s="11"/>
      <c r="Y2913" s="11"/>
      <c r="Z2913" s="11"/>
      <c r="AA2913" s="11"/>
      <c r="AB2913" s="11"/>
    </row>
    <row r="2914" spans="2:28" x14ac:dyDescent="0.2">
      <c r="B2914" s="13">
        <f t="shared" si="506"/>
        <v>2911</v>
      </c>
      <c r="C2914" s="12">
        <v>0.65369934515492456</v>
      </c>
      <c r="D2914" s="11">
        <f t="shared" si="498"/>
        <v>20</v>
      </c>
      <c r="E2914" s="11">
        <f t="shared" si="499"/>
        <v>20</v>
      </c>
      <c r="F2914" s="11">
        <f t="shared" si="500"/>
        <v>3000</v>
      </c>
      <c r="G2914" s="12">
        <v>0.66168035425956218</v>
      </c>
      <c r="H2914" s="27">
        <f t="shared" si="501"/>
        <v>2</v>
      </c>
      <c r="I2914" s="11">
        <f t="shared" si="502"/>
        <v>0</v>
      </c>
      <c r="J2914" s="28">
        <f t="shared" si="503"/>
        <v>0</v>
      </c>
      <c r="K2914" s="28">
        <f t="shared" si="504"/>
        <v>3000</v>
      </c>
      <c r="L2914" s="28">
        <f t="shared" si="505"/>
        <v>2911</v>
      </c>
      <c r="M2914" s="41">
        <f>AVERAGE($K$4:K2914)</f>
        <v>2726.3483339058744</v>
      </c>
      <c r="N2914" s="41">
        <f>_xlfn.STDEV.S($K$4:K2914)</f>
        <v>349.34601777295484</v>
      </c>
      <c r="O2914" s="41">
        <f t="shared" si="507"/>
        <v>2713.6524349000201</v>
      </c>
      <c r="P2914" s="41">
        <f t="shared" si="508"/>
        <v>2739.0442329117286</v>
      </c>
      <c r="Q2914" s="11"/>
      <c r="R2914" s="11"/>
      <c r="S2914" s="11"/>
      <c r="T2914" s="11"/>
      <c r="U2914" s="11"/>
      <c r="V2914" s="11"/>
      <c r="W2914" s="11"/>
      <c r="X2914" s="11"/>
      <c r="Y2914" s="11"/>
      <c r="Z2914" s="11"/>
      <c r="AA2914" s="11"/>
      <c r="AB2914" s="11"/>
    </row>
    <row r="2915" spans="2:28" x14ac:dyDescent="0.2">
      <c r="B2915" s="13">
        <f t="shared" si="506"/>
        <v>2912</v>
      </c>
      <c r="C2915" s="12">
        <v>0.66821429214778816</v>
      </c>
      <c r="D2915" s="11">
        <f t="shared" si="498"/>
        <v>20</v>
      </c>
      <c r="E2915" s="11">
        <f t="shared" si="499"/>
        <v>20</v>
      </c>
      <c r="F2915" s="11">
        <f t="shared" si="500"/>
        <v>3000</v>
      </c>
      <c r="G2915" s="12">
        <v>0.74095780828594493</v>
      </c>
      <c r="H2915" s="27">
        <f t="shared" si="501"/>
        <v>3</v>
      </c>
      <c r="I2915" s="11">
        <f t="shared" si="502"/>
        <v>0</v>
      </c>
      <c r="J2915" s="28">
        <f t="shared" si="503"/>
        <v>0</v>
      </c>
      <c r="K2915" s="28">
        <f t="shared" si="504"/>
        <v>3000</v>
      </c>
      <c r="L2915" s="28">
        <f t="shared" si="505"/>
        <v>2912</v>
      </c>
      <c r="M2915" s="41">
        <f>AVERAGE($K$4:K2915)</f>
        <v>2726.4423076923076</v>
      </c>
      <c r="N2915" s="41">
        <f>_xlfn.STDEV.S($K$4:K2915)</f>
        <v>349.32281856836971</v>
      </c>
      <c r="O2915" s="41">
        <f t="shared" si="507"/>
        <v>2713.7494335741385</v>
      </c>
      <c r="P2915" s="41">
        <f t="shared" si="508"/>
        <v>2739.1351818104768</v>
      </c>
      <c r="Q2915" s="11"/>
      <c r="R2915" s="11"/>
      <c r="S2915" s="11"/>
      <c r="T2915" s="11"/>
      <c r="U2915" s="11"/>
      <c r="V2915" s="11"/>
      <c r="W2915" s="11"/>
      <c r="X2915" s="11"/>
      <c r="Y2915" s="11"/>
      <c r="Z2915" s="11"/>
      <c r="AA2915" s="11"/>
      <c r="AB2915" s="11"/>
    </row>
    <row r="2916" spans="2:28" x14ac:dyDescent="0.2">
      <c r="B2916" s="13">
        <f t="shared" si="506"/>
        <v>2913</v>
      </c>
      <c r="C2916" s="12">
        <v>0.9003408093779437</v>
      </c>
      <c r="D2916" s="11">
        <f t="shared" si="498"/>
        <v>23</v>
      </c>
      <c r="E2916" s="11">
        <f t="shared" si="499"/>
        <v>22</v>
      </c>
      <c r="F2916" s="11">
        <f t="shared" si="500"/>
        <v>3300</v>
      </c>
      <c r="G2916" s="12">
        <v>0.96871851038883106</v>
      </c>
      <c r="H2916" s="27">
        <f t="shared" si="501"/>
        <v>5</v>
      </c>
      <c r="I2916" s="11">
        <f t="shared" si="502"/>
        <v>0</v>
      </c>
      <c r="J2916" s="28">
        <f t="shared" si="503"/>
        <v>0</v>
      </c>
      <c r="K2916" s="28">
        <f t="shared" si="504"/>
        <v>3300</v>
      </c>
      <c r="L2916" s="28">
        <f t="shared" si="505"/>
        <v>2913</v>
      </c>
      <c r="M2916" s="41">
        <f>AVERAGE($K$4:K2916)</f>
        <v>2726.6392035702024</v>
      </c>
      <c r="N2916" s="41">
        <f>_xlfn.STDEV.S($K$4:K2916)</f>
        <v>349.42446685475238</v>
      </c>
      <c r="O2916" s="41">
        <f t="shared" si="507"/>
        <v>2713.9448172892498</v>
      </c>
      <c r="P2916" s="41">
        <f t="shared" si="508"/>
        <v>2739.333589851155</v>
      </c>
      <c r="Q2916" s="11"/>
      <c r="R2916" s="11"/>
      <c r="S2916" s="11"/>
      <c r="T2916" s="11"/>
      <c r="U2916" s="11"/>
      <c r="V2916" s="11"/>
      <c r="W2916" s="11"/>
      <c r="X2916" s="11"/>
      <c r="Y2916" s="11"/>
      <c r="Z2916" s="11"/>
      <c r="AA2916" s="11"/>
      <c r="AB2916" s="11"/>
    </row>
    <row r="2917" spans="2:28" x14ac:dyDescent="0.2">
      <c r="B2917" s="13">
        <f t="shared" si="506"/>
        <v>2914</v>
      </c>
      <c r="C2917" s="12">
        <v>0.63464568919978059</v>
      </c>
      <c r="D2917" s="11">
        <f t="shared" si="498"/>
        <v>20</v>
      </c>
      <c r="E2917" s="11">
        <f t="shared" si="499"/>
        <v>20</v>
      </c>
      <c r="F2917" s="11">
        <f t="shared" si="500"/>
        <v>3000</v>
      </c>
      <c r="G2917" s="12">
        <v>0.73431724523996755</v>
      </c>
      <c r="H2917" s="27">
        <f t="shared" si="501"/>
        <v>3</v>
      </c>
      <c r="I2917" s="11">
        <f t="shared" si="502"/>
        <v>0</v>
      </c>
      <c r="J2917" s="28">
        <f t="shared" si="503"/>
        <v>0</v>
      </c>
      <c r="K2917" s="28">
        <f t="shared" si="504"/>
        <v>3000</v>
      </c>
      <c r="L2917" s="28">
        <f t="shared" si="505"/>
        <v>2914</v>
      </c>
      <c r="M2917" s="41">
        <f>AVERAGE($K$4:K2917)</f>
        <v>2726.7330130404944</v>
      </c>
      <c r="N2917" s="41">
        <f>_xlfn.STDEV.S($K$4:K2917)</f>
        <v>349.40118372708548</v>
      </c>
      <c r="O2917" s="41">
        <f t="shared" si="507"/>
        <v>2714.0416526472868</v>
      </c>
      <c r="P2917" s="41">
        <f t="shared" si="508"/>
        <v>2739.4243734337019</v>
      </c>
      <c r="Q2917" s="11"/>
      <c r="R2917" s="11"/>
      <c r="S2917" s="11"/>
      <c r="T2917" s="11"/>
      <c r="U2917" s="11"/>
      <c r="V2917" s="11"/>
      <c r="W2917" s="11"/>
      <c r="X2917" s="11"/>
      <c r="Y2917" s="11"/>
      <c r="Z2917" s="11"/>
      <c r="AA2917" s="11"/>
      <c r="AB2917" s="11"/>
    </row>
    <row r="2918" spans="2:28" x14ac:dyDescent="0.2">
      <c r="B2918" s="13">
        <f t="shared" si="506"/>
        <v>2915</v>
      </c>
      <c r="C2918" s="12">
        <v>0.47243532277782163</v>
      </c>
      <c r="D2918" s="11">
        <f t="shared" si="498"/>
        <v>19</v>
      </c>
      <c r="E2918" s="11">
        <f t="shared" si="499"/>
        <v>19</v>
      </c>
      <c r="F2918" s="11">
        <f t="shared" si="500"/>
        <v>2850</v>
      </c>
      <c r="G2918" s="12">
        <v>0.93882487721167129</v>
      </c>
      <c r="H2918" s="27">
        <f t="shared" si="501"/>
        <v>4</v>
      </c>
      <c r="I2918" s="11">
        <f t="shared" si="502"/>
        <v>0</v>
      </c>
      <c r="J2918" s="28">
        <f t="shared" si="503"/>
        <v>0</v>
      </c>
      <c r="K2918" s="28">
        <f t="shared" si="504"/>
        <v>2850</v>
      </c>
      <c r="L2918" s="28">
        <f t="shared" si="505"/>
        <v>2915</v>
      </c>
      <c r="M2918" s="41">
        <f>AVERAGE($K$4:K2918)</f>
        <v>2726.7753001715264</v>
      </c>
      <c r="N2918" s="41">
        <f>_xlfn.STDEV.S($K$4:K2918)</f>
        <v>349.34868696811554</v>
      </c>
      <c r="O2918" s="41">
        <f t="shared" si="507"/>
        <v>2714.0880252024367</v>
      </c>
      <c r="P2918" s="41">
        <f t="shared" si="508"/>
        <v>2739.4625751406161</v>
      </c>
      <c r="Q2918" s="11"/>
      <c r="R2918" s="11"/>
      <c r="S2918" s="11"/>
      <c r="T2918" s="11"/>
      <c r="U2918" s="11"/>
      <c r="V2918" s="11"/>
      <c r="W2918" s="11"/>
      <c r="X2918" s="11"/>
      <c r="Y2918" s="11"/>
      <c r="Z2918" s="11"/>
      <c r="AA2918" s="11"/>
      <c r="AB2918" s="11"/>
    </row>
    <row r="2919" spans="2:28" x14ac:dyDescent="0.2">
      <c r="B2919" s="13">
        <f t="shared" si="506"/>
        <v>2916</v>
      </c>
      <c r="C2919" s="12">
        <v>0.85394392097483396</v>
      </c>
      <c r="D2919" s="11">
        <f t="shared" si="498"/>
        <v>22</v>
      </c>
      <c r="E2919" s="11">
        <f t="shared" si="499"/>
        <v>22</v>
      </c>
      <c r="F2919" s="11">
        <f t="shared" si="500"/>
        <v>3300</v>
      </c>
      <c r="G2919" s="12">
        <v>9.4675831716341641E-2</v>
      </c>
      <c r="H2919" s="27">
        <f t="shared" si="501"/>
        <v>0</v>
      </c>
      <c r="I2919" s="11">
        <f t="shared" si="502"/>
        <v>3</v>
      </c>
      <c r="J2919" s="28">
        <f t="shared" si="503"/>
        <v>1500</v>
      </c>
      <c r="K2919" s="28">
        <f t="shared" si="504"/>
        <v>1800</v>
      </c>
      <c r="L2919" s="28">
        <f t="shared" si="505"/>
        <v>2916</v>
      </c>
      <c r="M2919" s="41">
        <f>AVERAGE($K$4:K2919)</f>
        <v>2726.4574759945131</v>
      </c>
      <c r="N2919" s="41">
        <f>_xlfn.STDEV.S($K$4:K2919)</f>
        <v>349.71014987937252</v>
      </c>
      <c r="O2919" s="41">
        <f t="shared" si="507"/>
        <v>2713.7592535053241</v>
      </c>
      <c r="P2919" s="41">
        <f t="shared" si="508"/>
        <v>2739.1556984837021</v>
      </c>
      <c r="Q2919" s="11"/>
      <c r="R2919" s="11"/>
      <c r="S2919" s="11"/>
      <c r="T2919" s="11"/>
      <c r="U2919" s="11"/>
      <c r="V2919" s="11"/>
      <c r="W2919" s="11"/>
      <c r="X2919" s="11"/>
      <c r="Y2919" s="11"/>
      <c r="Z2919" s="11"/>
      <c r="AA2919" s="11"/>
      <c r="AB2919" s="11"/>
    </row>
    <row r="2920" spans="2:28" x14ac:dyDescent="0.2">
      <c r="B2920" s="13">
        <f t="shared" si="506"/>
        <v>2917</v>
      </c>
      <c r="C2920" s="12">
        <v>0.59399750076514601</v>
      </c>
      <c r="D2920" s="11">
        <f t="shared" si="498"/>
        <v>20</v>
      </c>
      <c r="E2920" s="11">
        <f t="shared" si="499"/>
        <v>20</v>
      </c>
      <c r="F2920" s="11">
        <f t="shared" si="500"/>
        <v>3000</v>
      </c>
      <c r="G2920" s="12">
        <v>0.95347410250036568</v>
      </c>
      <c r="H2920" s="27">
        <f t="shared" si="501"/>
        <v>4</v>
      </c>
      <c r="I2920" s="11">
        <f t="shared" si="502"/>
        <v>0</v>
      </c>
      <c r="J2920" s="28">
        <f t="shared" si="503"/>
        <v>0</v>
      </c>
      <c r="K2920" s="28">
        <f t="shared" si="504"/>
        <v>3000</v>
      </c>
      <c r="L2920" s="28">
        <f t="shared" si="505"/>
        <v>2917</v>
      </c>
      <c r="M2920" s="41">
        <f>AVERAGE($K$4:K2920)</f>
        <v>2726.5512512855676</v>
      </c>
      <c r="N2920" s="41">
        <f>_xlfn.STDEV.S($K$4:K2920)</f>
        <v>349.68686050148398</v>
      </c>
      <c r="O2920" s="41">
        <f t="shared" si="507"/>
        <v>2713.8560528895723</v>
      </c>
      <c r="P2920" s="41">
        <f t="shared" si="508"/>
        <v>2739.2464496815628</v>
      </c>
      <c r="Q2920" s="11"/>
      <c r="R2920" s="11"/>
      <c r="S2920" s="11"/>
      <c r="T2920" s="11"/>
      <c r="U2920" s="11"/>
      <c r="V2920" s="11"/>
      <c r="W2920" s="11"/>
      <c r="X2920" s="11"/>
      <c r="Y2920" s="11"/>
      <c r="Z2920" s="11"/>
      <c r="AA2920" s="11"/>
      <c r="AB2920" s="11"/>
    </row>
    <row r="2921" spans="2:28" x14ac:dyDescent="0.2">
      <c r="B2921" s="13">
        <f t="shared" si="506"/>
        <v>2918</v>
      </c>
      <c r="C2921" s="12">
        <v>0.65895802743006737</v>
      </c>
      <c r="D2921" s="11">
        <f t="shared" si="498"/>
        <v>20</v>
      </c>
      <c r="E2921" s="11">
        <f t="shared" si="499"/>
        <v>20</v>
      </c>
      <c r="F2921" s="11">
        <f t="shared" si="500"/>
        <v>3000</v>
      </c>
      <c r="G2921" s="12">
        <v>0.69633185680372878</v>
      </c>
      <c r="H2921" s="27">
        <f t="shared" si="501"/>
        <v>3</v>
      </c>
      <c r="I2921" s="11">
        <f t="shared" si="502"/>
        <v>0</v>
      </c>
      <c r="J2921" s="28">
        <f t="shared" si="503"/>
        <v>0</v>
      </c>
      <c r="K2921" s="28">
        <f t="shared" si="504"/>
        <v>3000</v>
      </c>
      <c r="L2921" s="28">
        <f t="shared" si="505"/>
        <v>2918</v>
      </c>
      <c r="M2921" s="41">
        <f>AVERAGE($K$4:K2921)</f>
        <v>2726.6449623029471</v>
      </c>
      <c r="N2921" s="41">
        <f>_xlfn.STDEV.S($K$4:K2921)</f>
        <v>349.66356040993963</v>
      </c>
      <c r="O2921" s="41">
        <f t="shared" si="507"/>
        <v>2713.9527869780827</v>
      </c>
      <c r="P2921" s="41">
        <f t="shared" si="508"/>
        <v>2739.3371376278114</v>
      </c>
      <c r="Q2921" s="11"/>
      <c r="R2921" s="11"/>
      <c r="S2921" s="11"/>
      <c r="T2921" s="11"/>
      <c r="U2921" s="11"/>
      <c r="V2921" s="11"/>
      <c r="W2921" s="11"/>
      <c r="X2921" s="11"/>
      <c r="Y2921" s="11"/>
      <c r="Z2921" s="11"/>
      <c r="AA2921" s="11"/>
      <c r="AB2921" s="11"/>
    </row>
    <row r="2922" spans="2:28" x14ac:dyDescent="0.2">
      <c r="B2922" s="13">
        <f t="shared" si="506"/>
        <v>2919</v>
      </c>
      <c r="C2922" s="12">
        <v>0.23569087955614909</v>
      </c>
      <c r="D2922" s="11">
        <f t="shared" si="498"/>
        <v>17</v>
      </c>
      <c r="E2922" s="11">
        <f t="shared" si="499"/>
        <v>17</v>
      </c>
      <c r="F2922" s="11">
        <f t="shared" si="500"/>
        <v>2550</v>
      </c>
      <c r="G2922" s="12">
        <v>0.56901816969293673</v>
      </c>
      <c r="H2922" s="27">
        <f t="shared" si="501"/>
        <v>2</v>
      </c>
      <c r="I2922" s="11">
        <f t="shared" si="502"/>
        <v>0</v>
      </c>
      <c r="J2922" s="28">
        <f t="shared" si="503"/>
        <v>0</v>
      </c>
      <c r="K2922" s="28">
        <f t="shared" si="504"/>
        <v>2550</v>
      </c>
      <c r="L2922" s="28">
        <f t="shared" si="505"/>
        <v>2919</v>
      </c>
      <c r="M2922" s="41">
        <f>AVERAGE($K$4:K2922)</f>
        <v>2726.5844467283318</v>
      </c>
      <c r="N2922" s="41">
        <f>_xlfn.STDEV.S($K$4:K2922)</f>
        <v>349.61892842206612</v>
      </c>
      <c r="O2922" s="41">
        <f t="shared" si="507"/>
        <v>2713.8960672424482</v>
      </c>
      <c r="P2922" s="41">
        <f t="shared" si="508"/>
        <v>2739.2728262142155</v>
      </c>
      <c r="Q2922" s="11"/>
      <c r="R2922" s="11"/>
      <c r="S2922" s="11"/>
      <c r="T2922" s="11"/>
      <c r="U2922" s="11"/>
      <c r="V2922" s="11"/>
      <c r="W2922" s="11"/>
      <c r="X2922" s="11"/>
      <c r="Y2922" s="11"/>
      <c r="Z2922" s="11"/>
      <c r="AA2922" s="11"/>
      <c r="AB2922" s="11"/>
    </row>
    <row r="2923" spans="2:28" x14ac:dyDescent="0.2">
      <c r="B2923" s="13">
        <f t="shared" si="506"/>
        <v>2920</v>
      </c>
      <c r="C2923" s="12">
        <v>0.24361169936656857</v>
      </c>
      <c r="D2923" s="11">
        <f t="shared" si="498"/>
        <v>18</v>
      </c>
      <c r="E2923" s="11">
        <f t="shared" si="499"/>
        <v>18</v>
      </c>
      <c r="F2923" s="11">
        <f t="shared" si="500"/>
        <v>2700</v>
      </c>
      <c r="G2923" s="12">
        <v>0.23018870323993335</v>
      </c>
      <c r="H2923" s="27">
        <f t="shared" si="501"/>
        <v>1</v>
      </c>
      <c r="I2923" s="11">
        <f t="shared" si="502"/>
        <v>0</v>
      </c>
      <c r="J2923" s="28">
        <f t="shared" si="503"/>
        <v>0</v>
      </c>
      <c r="K2923" s="28">
        <f t="shared" si="504"/>
        <v>2700</v>
      </c>
      <c r="L2923" s="28">
        <f t="shared" si="505"/>
        <v>2920</v>
      </c>
      <c r="M2923" s="41">
        <f>AVERAGE($K$4:K2923)</f>
        <v>2726.5753424657532</v>
      </c>
      <c r="N2923" s="41">
        <f>_xlfn.STDEV.S($K$4:K2923)</f>
        <v>349.55938272379677</v>
      </c>
      <c r="O2923" s="41">
        <f t="shared" si="507"/>
        <v>2713.8912983007735</v>
      </c>
      <c r="P2923" s="41">
        <f t="shared" si="508"/>
        <v>2739.2593866307329</v>
      </c>
      <c r="Q2923" s="11"/>
      <c r="R2923" s="11"/>
      <c r="S2923" s="11"/>
      <c r="T2923" s="11"/>
      <c r="U2923" s="11"/>
      <c r="V2923" s="11"/>
      <c r="W2923" s="11"/>
      <c r="X2923" s="11"/>
      <c r="Y2923" s="11"/>
      <c r="Z2923" s="11"/>
      <c r="AA2923" s="11"/>
      <c r="AB2923" s="11"/>
    </row>
    <row r="2924" spans="2:28" x14ac:dyDescent="0.2">
      <c r="B2924" s="13">
        <f t="shared" si="506"/>
        <v>2921</v>
      </c>
      <c r="C2924" s="12">
        <v>0.38212912874688143</v>
      </c>
      <c r="D2924" s="11">
        <f t="shared" si="498"/>
        <v>19</v>
      </c>
      <c r="E2924" s="11">
        <f t="shared" si="499"/>
        <v>19</v>
      </c>
      <c r="F2924" s="11">
        <f t="shared" si="500"/>
        <v>2850</v>
      </c>
      <c r="G2924" s="12">
        <v>0.155474723567121</v>
      </c>
      <c r="H2924" s="27">
        <f t="shared" si="501"/>
        <v>1</v>
      </c>
      <c r="I2924" s="11">
        <f t="shared" si="502"/>
        <v>0</v>
      </c>
      <c r="J2924" s="28">
        <f t="shared" si="503"/>
        <v>0</v>
      </c>
      <c r="K2924" s="28">
        <f t="shared" si="504"/>
        <v>2850</v>
      </c>
      <c r="L2924" s="28">
        <f t="shared" si="505"/>
        <v>2921</v>
      </c>
      <c r="M2924" s="41">
        <f>AVERAGE($K$4:K2924)</f>
        <v>2726.6175967134541</v>
      </c>
      <c r="N2924" s="41">
        <f>_xlfn.STDEV.S($K$4:K2924)</f>
        <v>349.50698243732086</v>
      </c>
      <c r="O2924" s="41">
        <f t="shared" si="507"/>
        <v>2713.9376267786351</v>
      </c>
      <c r="P2924" s="41">
        <f t="shared" si="508"/>
        <v>2739.297566648273</v>
      </c>
      <c r="Q2924" s="11"/>
      <c r="R2924" s="11"/>
      <c r="S2924" s="11"/>
      <c r="T2924" s="11"/>
      <c r="U2924" s="11"/>
      <c r="V2924" s="11"/>
      <c r="W2924" s="11"/>
      <c r="X2924" s="11"/>
      <c r="Y2924" s="11"/>
      <c r="Z2924" s="11"/>
      <c r="AA2924" s="11"/>
      <c r="AB2924" s="11"/>
    </row>
    <row r="2925" spans="2:28" x14ac:dyDescent="0.2">
      <c r="B2925" s="13">
        <f t="shared" si="506"/>
        <v>2922</v>
      </c>
      <c r="C2925" s="12">
        <v>7.9717767389795302E-3</v>
      </c>
      <c r="D2925" s="11">
        <f t="shared" si="498"/>
        <v>14</v>
      </c>
      <c r="E2925" s="11">
        <f t="shared" si="499"/>
        <v>14</v>
      </c>
      <c r="F2925" s="11">
        <f t="shared" si="500"/>
        <v>2100</v>
      </c>
      <c r="G2925" s="12">
        <v>0.12794940606821625</v>
      </c>
      <c r="H2925" s="27">
        <f t="shared" si="501"/>
        <v>0</v>
      </c>
      <c r="I2925" s="11">
        <f t="shared" si="502"/>
        <v>0</v>
      </c>
      <c r="J2925" s="28">
        <f t="shared" si="503"/>
        <v>0</v>
      </c>
      <c r="K2925" s="28">
        <f t="shared" si="504"/>
        <v>2100</v>
      </c>
      <c r="L2925" s="28">
        <f t="shared" si="505"/>
        <v>2922</v>
      </c>
      <c r="M2925" s="41">
        <f>AVERAGE($K$4:K2925)</f>
        <v>2726.4031485284054</v>
      </c>
      <c r="N2925" s="41">
        <f>_xlfn.STDEV.S($K$4:K2925)</f>
        <v>349.63936870963488</v>
      </c>
      <c r="O2925" s="41">
        <f t="shared" si="507"/>
        <v>2713.7205482236013</v>
      </c>
      <c r="P2925" s="41">
        <f t="shared" si="508"/>
        <v>2739.0857488332094</v>
      </c>
      <c r="Q2925" s="11"/>
      <c r="R2925" s="11"/>
      <c r="S2925" s="11"/>
      <c r="T2925" s="11"/>
      <c r="U2925" s="11"/>
      <c r="V2925" s="11"/>
      <c r="W2925" s="11"/>
      <c r="X2925" s="11"/>
      <c r="Y2925" s="11"/>
      <c r="Z2925" s="11"/>
      <c r="AA2925" s="11"/>
      <c r="AB2925" s="11"/>
    </row>
    <row r="2926" spans="2:28" x14ac:dyDescent="0.2">
      <c r="B2926" s="13">
        <f t="shared" si="506"/>
        <v>2923</v>
      </c>
      <c r="C2926" s="12">
        <v>0.34543008345982751</v>
      </c>
      <c r="D2926" s="11">
        <f t="shared" si="498"/>
        <v>18</v>
      </c>
      <c r="E2926" s="11">
        <f t="shared" si="499"/>
        <v>18</v>
      </c>
      <c r="F2926" s="11">
        <f t="shared" si="500"/>
        <v>2700</v>
      </c>
      <c r="G2926" s="12">
        <v>0.99160333677514556</v>
      </c>
      <c r="H2926" s="27">
        <f t="shared" si="501"/>
        <v>5</v>
      </c>
      <c r="I2926" s="11">
        <f t="shared" si="502"/>
        <v>0</v>
      </c>
      <c r="J2926" s="28">
        <f t="shared" si="503"/>
        <v>0</v>
      </c>
      <c r="K2926" s="28">
        <f t="shared" si="504"/>
        <v>2700</v>
      </c>
      <c r="L2926" s="28">
        <f t="shared" si="505"/>
        <v>2923</v>
      </c>
      <c r="M2926" s="41">
        <f>AVERAGE($K$4:K2926)</f>
        <v>2726.3941156346218</v>
      </c>
      <c r="N2926" s="41">
        <f>_xlfn.STDEV.S($K$4:K2926)</f>
        <v>349.57987593303284</v>
      </c>
      <c r="O2926" s="41">
        <f t="shared" si="507"/>
        <v>2713.7158443979483</v>
      </c>
      <c r="P2926" s="41">
        <f t="shared" si="508"/>
        <v>2739.0723868712953</v>
      </c>
      <c r="Q2926" s="11"/>
      <c r="R2926" s="11"/>
      <c r="S2926" s="11"/>
      <c r="T2926" s="11"/>
      <c r="U2926" s="11"/>
      <c r="V2926" s="11"/>
      <c r="W2926" s="11"/>
      <c r="X2926" s="11"/>
      <c r="Y2926" s="11"/>
      <c r="Z2926" s="11"/>
      <c r="AA2926" s="11"/>
      <c r="AB2926" s="11"/>
    </row>
    <row r="2927" spans="2:28" x14ac:dyDescent="0.2">
      <c r="B2927" s="13">
        <f t="shared" si="506"/>
        <v>2924</v>
      </c>
      <c r="C2927" s="12">
        <v>0.67468554235208489</v>
      </c>
      <c r="D2927" s="11">
        <f t="shared" si="498"/>
        <v>20</v>
      </c>
      <c r="E2927" s="11">
        <f t="shared" si="499"/>
        <v>20</v>
      </c>
      <c r="F2927" s="11">
        <f t="shared" si="500"/>
        <v>3000</v>
      </c>
      <c r="G2927" s="12">
        <v>0.80349523824401303</v>
      </c>
      <c r="H2927" s="27">
        <f t="shared" si="501"/>
        <v>3</v>
      </c>
      <c r="I2927" s="11">
        <f t="shared" si="502"/>
        <v>0</v>
      </c>
      <c r="J2927" s="28">
        <f t="shared" si="503"/>
        <v>0</v>
      </c>
      <c r="K2927" s="28">
        <f t="shared" si="504"/>
        <v>3000</v>
      </c>
      <c r="L2927" s="28">
        <f t="shared" si="505"/>
        <v>2924</v>
      </c>
      <c r="M2927" s="41">
        <f>AVERAGE($K$4:K2927)</f>
        <v>2726.4876880984953</v>
      </c>
      <c r="N2927" s="41">
        <f>_xlfn.STDEV.S($K$4:K2927)</f>
        <v>349.55669524041451</v>
      </c>
      <c r="O2927" s="41">
        <f t="shared" si="507"/>
        <v>2713.8124273654548</v>
      </c>
      <c r="P2927" s="41">
        <f t="shared" si="508"/>
        <v>2739.1629488315357</v>
      </c>
      <c r="Q2927" s="11"/>
      <c r="R2927" s="11"/>
      <c r="S2927" s="11"/>
      <c r="T2927" s="11"/>
      <c r="U2927" s="11"/>
      <c r="V2927" s="11"/>
      <c r="W2927" s="11"/>
      <c r="X2927" s="11"/>
      <c r="Y2927" s="11"/>
      <c r="Z2927" s="11"/>
      <c r="AA2927" s="11"/>
      <c r="AB2927" s="11"/>
    </row>
    <row r="2928" spans="2:28" x14ac:dyDescent="0.2">
      <c r="B2928" s="13">
        <f t="shared" si="506"/>
        <v>2925</v>
      </c>
      <c r="C2928" s="12">
        <v>0.60406655653517516</v>
      </c>
      <c r="D2928" s="11">
        <f t="shared" si="498"/>
        <v>20</v>
      </c>
      <c r="E2928" s="11">
        <f t="shared" si="499"/>
        <v>20</v>
      </c>
      <c r="F2928" s="11">
        <f t="shared" si="500"/>
        <v>3000</v>
      </c>
      <c r="G2928" s="12">
        <v>0.76271858563130479</v>
      </c>
      <c r="H2928" s="27">
        <f t="shared" si="501"/>
        <v>3</v>
      </c>
      <c r="I2928" s="11">
        <f t="shared" si="502"/>
        <v>0</v>
      </c>
      <c r="J2928" s="28">
        <f t="shared" si="503"/>
        <v>0</v>
      </c>
      <c r="K2928" s="28">
        <f t="shared" si="504"/>
        <v>3000</v>
      </c>
      <c r="L2928" s="28">
        <f t="shared" si="505"/>
        <v>2925</v>
      </c>
      <c r="M2928" s="41">
        <f>AVERAGE($K$4:K2928)</f>
        <v>2726.5811965811968</v>
      </c>
      <c r="N2928" s="41">
        <f>_xlfn.STDEV.S($K$4:K2928)</f>
        <v>349.53350383467608</v>
      </c>
      <c r="O2928" s="41">
        <f t="shared" si="507"/>
        <v>2713.9089453387487</v>
      </c>
      <c r="P2928" s="41">
        <f t="shared" si="508"/>
        <v>2739.2534478236448</v>
      </c>
      <c r="Q2928" s="11"/>
      <c r="R2928" s="11"/>
      <c r="S2928" s="11"/>
      <c r="T2928" s="11"/>
      <c r="U2928" s="11"/>
      <c r="V2928" s="11"/>
      <c r="W2928" s="11"/>
      <c r="X2928" s="11"/>
      <c r="Y2928" s="11"/>
      <c r="Z2928" s="11"/>
      <c r="AA2928" s="11"/>
      <c r="AB2928" s="11"/>
    </row>
    <row r="2929" spans="2:28" x14ac:dyDescent="0.2">
      <c r="B2929" s="13">
        <f t="shared" si="506"/>
        <v>2926</v>
      </c>
      <c r="C2929" s="12">
        <v>0.92636661830582434</v>
      </c>
      <c r="D2929" s="11">
        <f t="shared" si="498"/>
        <v>23</v>
      </c>
      <c r="E2929" s="11">
        <f t="shared" si="499"/>
        <v>22</v>
      </c>
      <c r="F2929" s="11">
        <f t="shared" si="500"/>
        <v>3300</v>
      </c>
      <c r="G2929" s="12">
        <v>0.95681499074953458</v>
      </c>
      <c r="H2929" s="27">
        <f t="shared" si="501"/>
        <v>5</v>
      </c>
      <c r="I2929" s="11">
        <f t="shared" si="502"/>
        <v>0</v>
      </c>
      <c r="J2929" s="28">
        <f t="shared" si="503"/>
        <v>0</v>
      </c>
      <c r="K2929" s="28">
        <f t="shared" si="504"/>
        <v>3300</v>
      </c>
      <c r="L2929" s="28">
        <f t="shared" si="505"/>
        <v>2926</v>
      </c>
      <c r="M2929" s="41">
        <f>AVERAGE($K$4:K2929)</f>
        <v>2726.7771701982228</v>
      </c>
      <c r="N2929" s="41">
        <f>_xlfn.STDEV.S($K$4:K2929)</f>
        <v>349.63448983724459</v>
      </c>
      <c r="O2929" s="41">
        <f t="shared" si="507"/>
        <v>2714.1034257945721</v>
      </c>
      <c r="P2929" s="41">
        <f t="shared" si="508"/>
        <v>2739.4509146018736</v>
      </c>
      <c r="Q2929" s="11"/>
      <c r="R2929" s="11"/>
      <c r="S2929" s="11"/>
      <c r="T2929" s="11"/>
      <c r="U2929" s="11"/>
      <c r="V2929" s="11"/>
      <c r="W2929" s="11"/>
      <c r="X2929" s="11"/>
      <c r="Y2929" s="11"/>
      <c r="Z2929" s="11"/>
      <c r="AA2929" s="11"/>
      <c r="AB2929" s="11"/>
    </row>
    <row r="2930" spans="2:28" x14ac:dyDescent="0.2">
      <c r="B2930" s="13">
        <f t="shared" si="506"/>
        <v>2927</v>
      </c>
      <c r="C2930" s="12">
        <v>0.23671589013891159</v>
      </c>
      <c r="D2930" s="11">
        <f t="shared" si="498"/>
        <v>17</v>
      </c>
      <c r="E2930" s="11">
        <f t="shared" si="499"/>
        <v>17</v>
      </c>
      <c r="F2930" s="11">
        <f t="shared" si="500"/>
        <v>2550</v>
      </c>
      <c r="G2930" s="12">
        <v>9.4387104565991975E-2</v>
      </c>
      <c r="H2930" s="27">
        <f t="shared" si="501"/>
        <v>0</v>
      </c>
      <c r="I2930" s="11">
        <f t="shared" si="502"/>
        <v>0</v>
      </c>
      <c r="J2930" s="28">
        <f t="shared" si="503"/>
        <v>0</v>
      </c>
      <c r="K2930" s="28">
        <f t="shared" si="504"/>
        <v>2550</v>
      </c>
      <c r="L2930" s="28">
        <f t="shared" si="505"/>
        <v>2927</v>
      </c>
      <c r="M2930" s="41">
        <f>AVERAGE($K$4:K2930)</f>
        <v>2726.7167748548</v>
      </c>
      <c r="N2930" s="41">
        <f>_xlfn.STDEV.S($K$4:K2930)</f>
        <v>349.59000896751866</v>
      </c>
      <c r="O2930" s="41">
        <f t="shared" si="507"/>
        <v>2714.0468094920502</v>
      </c>
      <c r="P2930" s="41">
        <f t="shared" si="508"/>
        <v>2739.3867402175497</v>
      </c>
      <c r="Q2930" s="11"/>
      <c r="R2930" s="11"/>
      <c r="S2930" s="11"/>
      <c r="T2930" s="11"/>
      <c r="U2930" s="11"/>
      <c r="V2930" s="11"/>
      <c r="W2930" s="11"/>
      <c r="X2930" s="11"/>
      <c r="Y2930" s="11"/>
      <c r="Z2930" s="11"/>
      <c r="AA2930" s="11"/>
      <c r="AB2930" s="11"/>
    </row>
    <row r="2931" spans="2:28" x14ac:dyDescent="0.2">
      <c r="B2931" s="13">
        <f t="shared" si="506"/>
        <v>2928</v>
      </c>
      <c r="C2931" s="12">
        <v>0.67064697536704043</v>
      </c>
      <c r="D2931" s="11">
        <f t="shared" si="498"/>
        <v>20</v>
      </c>
      <c r="E2931" s="11">
        <f t="shared" si="499"/>
        <v>20</v>
      </c>
      <c r="F2931" s="11">
        <f t="shared" si="500"/>
        <v>3000</v>
      </c>
      <c r="G2931" s="12">
        <v>0.71949895073211345</v>
      </c>
      <c r="H2931" s="27">
        <f t="shared" si="501"/>
        <v>3</v>
      </c>
      <c r="I2931" s="11">
        <f t="shared" si="502"/>
        <v>0</v>
      </c>
      <c r="J2931" s="28">
        <f t="shared" si="503"/>
        <v>0</v>
      </c>
      <c r="K2931" s="28">
        <f t="shared" si="504"/>
        <v>3000</v>
      </c>
      <c r="L2931" s="28">
        <f t="shared" si="505"/>
        <v>2928</v>
      </c>
      <c r="M2931" s="41">
        <f>AVERAGE($K$4:K2931)</f>
        <v>2726.8101092896177</v>
      </c>
      <c r="N2931" s="41">
        <f>_xlfn.STDEV.S($K$4:K2931)</f>
        <v>349.56677097944811</v>
      </c>
      <c r="O2931" s="41">
        <f t="shared" si="507"/>
        <v>2714.1431515450799</v>
      </c>
      <c r="P2931" s="41">
        <f t="shared" si="508"/>
        <v>2739.4770670341554</v>
      </c>
      <c r="Q2931" s="11"/>
      <c r="R2931" s="11"/>
      <c r="S2931" s="11"/>
      <c r="T2931" s="11"/>
      <c r="U2931" s="11"/>
      <c r="V2931" s="11"/>
      <c r="W2931" s="11"/>
      <c r="X2931" s="11"/>
      <c r="Y2931" s="11"/>
      <c r="Z2931" s="11"/>
      <c r="AA2931" s="11"/>
      <c r="AB2931" s="11"/>
    </row>
    <row r="2932" spans="2:28" x14ac:dyDescent="0.2">
      <c r="B2932" s="13">
        <f t="shared" si="506"/>
        <v>2929</v>
      </c>
      <c r="C2932" s="12">
        <v>0.76455909444305259</v>
      </c>
      <c r="D2932" s="11">
        <f t="shared" si="498"/>
        <v>21</v>
      </c>
      <c r="E2932" s="11">
        <f t="shared" si="499"/>
        <v>21</v>
      </c>
      <c r="F2932" s="11">
        <f t="shared" si="500"/>
        <v>3150</v>
      </c>
      <c r="G2932" s="12">
        <v>2.4039191511394775E-2</v>
      </c>
      <c r="H2932" s="27">
        <f t="shared" si="501"/>
        <v>0</v>
      </c>
      <c r="I2932" s="11">
        <f t="shared" si="502"/>
        <v>2</v>
      </c>
      <c r="J2932" s="28">
        <f t="shared" si="503"/>
        <v>1000</v>
      </c>
      <c r="K2932" s="28">
        <f t="shared" si="504"/>
        <v>2150</v>
      </c>
      <c r="L2932" s="28">
        <f t="shared" si="505"/>
        <v>2929</v>
      </c>
      <c r="M2932" s="41">
        <f>AVERAGE($K$4:K2932)</f>
        <v>2726.6131785592352</v>
      </c>
      <c r="N2932" s="41">
        <f>_xlfn.STDEV.S($K$4:K2932)</f>
        <v>349.66953697145141</v>
      </c>
      <c r="O2932" s="41">
        <f t="shared" si="507"/>
        <v>2713.9446619147679</v>
      </c>
      <c r="P2932" s="41">
        <f t="shared" si="508"/>
        <v>2739.2816952037024</v>
      </c>
      <c r="Q2932" s="11"/>
      <c r="R2932" s="11"/>
      <c r="S2932" s="11"/>
      <c r="T2932" s="11"/>
      <c r="U2932" s="11"/>
      <c r="V2932" s="11"/>
      <c r="W2932" s="11"/>
      <c r="X2932" s="11"/>
      <c r="Y2932" s="11"/>
      <c r="Z2932" s="11"/>
      <c r="AA2932" s="11"/>
      <c r="AB2932" s="11"/>
    </row>
    <row r="2933" spans="2:28" x14ac:dyDescent="0.2">
      <c r="B2933" s="13">
        <f t="shared" si="506"/>
        <v>2930</v>
      </c>
      <c r="C2933" s="12">
        <v>0.72171596266748739</v>
      </c>
      <c r="D2933" s="11">
        <f t="shared" si="498"/>
        <v>21</v>
      </c>
      <c r="E2933" s="11">
        <f t="shared" si="499"/>
        <v>21</v>
      </c>
      <c r="F2933" s="11">
        <f t="shared" si="500"/>
        <v>3150</v>
      </c>
      <c r="G2933" s="12">
        <v>0.43201769757534891</v>
      </c>
      <c r="H2933" s="27">
        <f t="shared" si="501"/>
        <v>2</v>
      </c>
      <c r="I2933" s="11">
        <f t="shared" si="502"/>
        <v>0</v>
      </c>
      <c r="J2933" s="28">
        <f t="shared" si="503"/>
        <v>0</v>
      </c>
      <c r="K2933" s="28">
        <f t="shared" si="504"/>
        <v>3150</v>
      </c>
      <c r="L2933" s="28">
        <f t="shared" si="505"/>
        <v>2930</v>
      </c>
      <c r="M2933" s="41">
        <f>AVERAGE($K$4:K2933)</f>
        <v>2726.7576791808874</v>
      </c>
      <c r="N2933" s="41">
        <f>_xlfn.STDEV.S($K$4:K2933)</f>
        <v>349.69732703693353</v>
      </c>
      <c r="O2933" s="41">
        <f t="shared" si="507"/>
        <v>2714.090319710911</v>
      </c>
      <c r="P2933" s="41">
        <f t="shared" si="508"/>
        <v>2739.4250386508638</v>
      </c>
      <c r="Q2933" s="11"/>
      <c r="R2933" s="11"/>
      <c r="S2933" s="11"/>
      <c r="T2933" s="11"/>
      <c r="U2933" s="11"/>
      <c r="V2933" s="11"/>
      <c r="W2933" s="11"/>
      <c r="X2933" s="11"/>
      <c r="Y2933" s="11"/>
      <c r="Z2933" s="11"/>
      <c r="AA2933" s="11"/>
      <c r="AB2933" s="11"/>
    </row>
    <row r="2934" spans="2:28" x14ac:dyDescent="0.2">
      <c r="B2934" s="13">
        <f t="shared" si="506"/>
        <v>2931</v>
      </c>
      <c r="C2934" s="12">
        <v>0.39754128441691705</v>
      </c>
      <c r="D2934" s="11">
        <f t="shared" si="498"/>
        <v>19</v>
      </c>
      <c r="E2934" s="11">
        <f t="shared" si="499"/>
        <v>19</v>
      </c>
      <c r="F2934" s="11">
        <f t="shared" si="500"/>
        <v>2850</v>
      </c>
      <c r="G2934" s="12">
        <v>0.73162797595158857</v>
      </c>
      <c r="H2934" s="27">
        <f t="shared" si="501"/>
        <v>3</v>
      </c>
      <c r="I2934" s="11">
        <f t="shared" si="502"/>
        <v>0</v>
      </c>
      <c r="J2934" s="28">
        <f t="shared" si="503"/>
        <v>0</v>
      </c>
      <c r="K2934" s="28">
        <f t="shared" si="504"/>
        <v>2850</v>
      </c>
      <c r="L2934" s="28">
        <f t="shared" si="505"/>
        <v>2931</v>
      </c>
      <c r="M2934" s="41">
        <f>AVERAGE($K$4:K2934)</f>
        <v>2726.7997270556125</v>
      </c>
      <c r="N2934" s="41">
        <f>_xlfn.STDEV.S($K$4:K2934)</f>
        <v>349.6450571942969</v>
      </c>
      <c r="O2934" s="41">
        <f t="shared" si="507"/>
        <v>2714.1364235729147</v>
      </c>
      <c r="P2934" s="41">
        <f t="shared" si="508"/>
        <v>2739.4630305383102</v>
      </c>
      <c r="Q2934" s="11"/>
      <c r="R2934" s="11"/>
      <c r="S2934" s="11"/>
      <c r="T2934" s="11"/>
      <c r="U2934" s="11"/>
      <c r="V2934" s="11"/>
      <c r="W2934" s="11"/>
      <c r="X2934" s="11"/>
      <c r="Y2934" s="11"/>
      <c r="Z2934" s="11"/>
      <c r="AA2934" s="11"/>
      <c r="AB2934" s="11"/>
    </row>
    <row r="2935" spans="2:28" x14ac:dyDescent="0.2">
      <c r="B2935" s="13">
        <f t="shared" si="506"/>
        <v>2932</v>
      </c>
      <c r="C2935" s="12">
        <v>0.13152307092903315</v>
      </c>
      <c r="D2935" s="11">
        <f t="shared" si="498"/>
        <v>16</v>
      </c>
      <c r="E2935" s="11">
        <f t="shared" si="499"/>
        <v>16</v>
      </c>
      <c r="F2935" s="11">
        <f t="shared" si="500"/>
        <v>2400</v>
      </c>
      <c r="G2935" s="12">
        <v>0.34439560623878085</v>
      </c>
      <c r="H2935" s="27">
        <f t="shared" si="501"/>
        <v>1</v>
      </c>
      <c r="I2935" s="11">
        <f t="shared" si="502"/>
        <v>0</v>
      </c>
      <c r="J2935" s="28">
        <f t="shared" si="503"/>
        <v>0</v>
      </c>
      <c r="K2935" s="28">
        <f t="shared" si="504"/>
        <v>2400</v>
      </c>
      <c r="L2935" s="28">
        <f t="shared" si="505"/>
        <v>2932</v>
      </c>
      <c r="M2935" s="41">
        <f>AVERAGE($K$4:K2935)</f>
        <v>2726.68826739427</v>
      </c>
      <c r="N2935" s="41">
        <f>_xlfn.STDEV.S($K$4:K2935)</f>
        <v>349.63749959732053</v>
      </c>
      <c r="O2935" s="41">
        <f t="shared" si="507"/>
        <v>2714.0273990514079</v>
      </c>
      <c r="P2935" s="41">
        <f t="shared" si="508"/>
        <v>2739.3491357371322</v>
      </c>
      <c r="Q2935" s="11"/>
      <c r="R2935" s="11"/>
      <c r="S2935" s="11"/>
      <c r="T2935" s="11"/>
      <c r="U2935" s="11"/>
      <c r="V2935" s="11"/>
      <c r="W2935" s="11"/>
      <c r="X2935" s="11"/>
      <c r="Y2935" s="11"/>
      <c r="Z2935" s="11"/>
      <c r="AA2935" s="11"/>
      <c r="AB2935" s="11"/>
    </row>
    <row r="2936" spans="2:28" x14ac:dyDescent="0.2">
      <c r="B2936" s="13">
        <f t="shared" si="506"/>
        <v>2933</v>
      </c>
      <c r="C2936" s="12">
        <v>0.55243046627756132</v>
      </c>
      <c r="D2936" s="11">
        <f t="shared" si="498"/>
        <v>20</v>
      </c>
      <c r="E2936" s="11">
        <f t="shared" si="499"/>
        <v>20</v>
      </c>
      <c r="F2936" s="11">
        <f t="shared" si="500"/>
        <v>3000</v>
      </c>
      <c r="G2936" s="12">
        <v>0.42420433769802368</v>
      </c>
      <c r="H2936" s="27">
        <f t="shared" si="501"/>
        <v>2</v>
      </c>
      <c r="I2936" s="11">
        <f t="shared" si="502"/>
        <v>0</v>
      </c>
      <c r="J2936" s="28">
        <f t="shared" si="503"/>
        <v>0</v>
      </c>
      <c r="K2936" s="28">
        <f t="shared" si="504"/>
        <v>3000</v>
      </c>
      <c r="L2936" s="28">
        <f t="shared" si="505"/>
        <v>2933</v>
      </c>
      <c r="M2936" s="41">
        <f>AVERAGE($K$4:K2936)</f>
        <v>2726.7814524377768</v>
      </c>
      <c r="N2936" s="41">
        <f>_xlfn.STDEV.S($K$4:K2936)</f>
        <v>349.61429581175855</v>
      </c>
      <c r="O2936" s="41">
        <f t="shared" si="507"/>
        <v>2714.1235845088709</v>
      </c>
      <c r="P2936" s="41">
        <f t="shared" si="508"/>
        <v>2739.4393203666828</v>
      </c>
      <c r="Q2936" s="11"/>
      <c r="R2936" s="11"/>
      <c r="S2936" s="11"/>
      <c r="T2936" s="11"/>
      <c r="U2936" s="11"/>
      <c r="V2936" s="11"/>
      <c r="W2936" s="11"/>
      <c r="X2936" s="11"/>
      <c r="Y2936" s="11"/>
      <c r="Z2936" s="11"/>
      <c r="AA2936" s="11"/>
      <c r="AB2936" s="11"/>
    </row>
    <row r="2937" spans="2:28" x14ac:dyDescent="0.2">
      <c r="B2937" s="13">
        <f t="shared" si="506"/>
        <v>2934</v>
      </c>
      <c r="C2937" s="12">
        <v>0.16254165483631455</v>
      </c>
      <c r="D2937" s="11">
        <f t="shared" si="498"/>
        <v>17</v>
      </c>
      <c r="E2937" s="11">
        <f t="shared" si="499"/>
        <v>17</v>
      </c>
      <c r="F2937" s="11">
        <f t="shared" si="500"/>
        <v>2550</v>
      </c>
      <c r="G2937" s="12">
        <v>0.38444386314498913</v>
      </c>
      <c r="H2937" s="27">
        <f t="shared" si="501"/>
        <v>1</v>
      </c>
      <c r="I2937" s="11">
        <f t="shared" si="502"/>
        <v>0</v>
      </c>
      <c r="J2937" s="28">
        <f t="shared" si="503"/>
        <v>0</v>
      </c>
      <c r="K2937" s="28">
        <f t="shared" si="504"/>
        <v>2550</v>
      </c>
      <c r="L2937" s="28">
        <f t="shared" si="505"/>
        <v>2934</v>
      </c>
      <c r="M2937" s="41">
        <f>AVERAGE($K$4:K2937)</f>
        <v>2726.7211997273348</v>
      </c>
      <c r="N2937" s="41">
        <f>_xlfn.STDEV.S($K$4:K2937)</f>
        <v>349.56992618160916</v>
      </c>
      <c r="O2937" s="41">
        <f t="shared" si="507"/>
        <v>2714.0670970040078</v>
      </c>
      <c r="P2937" s="41">
        <f t="shared" si="508"/>
        <v>2739.3753024506618</v>
      </c>
      <c r="Q2937" s="11"/>
      <c r="R2937" s="11"/>
      <c r="S2937" s="11"/>
      <c r="T2937" s="11"/>
      <c r="U2937" s="11"/>
      <c r="V2937" s="11"/>
      <c r="W2937" s="11"/>
      <c r="X2937" s="11"/>
      <c r="Y2937" s="11"/>
      <c r="Z2937" s="11"/>
      <c r="AA2937" s="11"/>
      <c r="AB2937" s="11"/>
    </row>
    <row r="2938" spans="2:28" x14ac:dyDescent="0.2">
      <c r="B2938" s="13">
        <f t="shared" si="506"/>
        <v>2935</v>
      </c>
      <c r="C2938" s="12">
        <v>0.87601053099822557</v>
      </c>
      <c r="D2938" s="11">
        <f t="shared" si="498"/>
        <v>22</v>
      </c>
      <c r="E2938" s="11">
        <f t="shared" si="499"/>
        <v>22</v>
      </c>
      <c r="F2938" s="11">
        <f t="shared" si="500"/>
        <v>3300</v>
      </c>
      <c r="G2938" s="12">
        <v>0.35339203633957805</v>
      </c>
      <c r="H2938" s="27">
        <f t="shared" si="501"/>
        <v>2</v>
      </c>
      <c r="I2938" s="11">
        <f t="shared" si="502"/>
        <v>1</v>
      </c>
      <c r="J2938" s="28">
        <f t="shared" si="503"/>
        <v>500</v>
      </c>
      <c r="K2938" s="28">
        <f t="shared" si="504"/>
        <v>2800</v>
      </c>
      <c r="L2938" s="28">
        <f t="shared" si="505"/>
        <v>2935</v>
      </c>
      <c r="M2938" s="41">
        <f>AVERAGE($K$4:K2938)</f>
        <v>2726.746166950596</v>
      </c>
      <c r="N2938" s="41">
        <f>_xlfn.STDEV.S($K$4:K2938)</f>
        <v>349.51296618165645</v>
      </c>
      <c r="O2938" s="41">
        <f t="shared" si="507"/>
        <v>2714.0962834625034</v>
      </c>
      <c r="P2938" s="41">
        <f t="shared" si="508"/>
        <v>2739.3960504386887</v>
      </c>
      <c r="Q2938" s="11"/>
      <c r="R2938" s="11"/>
      <c r="S2938" s="11"/>
      <c r="T2938" s="11"/>
      <c r="U2938" s="11"/>
      <c r="V2938" s="11"/>
      <c r="W2938" s="11"/>
      <c r="X2938" s="11"/>
      <c r="Y2938" s="11"/>
      <c r="Z2938" s="11"/>
      <c r="AA2938" s="11"/>
      <c r="AB2938" s="11"/>
    </row>
    <row r="2939" spans="2:28" x14ac:dyDescent="0.2">
      <c r="B2939" s="13">
        <f t="shared" si="506"/>
        <v>2936</v>
      </c>
      <c r="C2939" s="12">
        <v>0.61947824231314919</v>
      </c>
      <c r="D2939" s="11">
        <f t="shared" si="498"/>
        <v>20</v>
      </c>
      <c r="E2939" s="11">
        <f t="shared" si="499"/>
        <v>20</v>
      </c>
      <c r="F2939" s="11">
        <f t="shared" si="500"/>
        <v>3000</v>
      </c>
      <c r="G2939" s="12">
        <v>0.33171861133145952</v>
      </c>
      <c r="H2939" s="27">
        <f t="shared" si="501"/>
        <v>1</v>
      </c>
      <c r="I2939" s="11">
        <f t="shared" si="502"/>
        <v>0</v>
      </c>
      <c r="J2939" s="28">
        <f t="shared" si="503"/>
        <v>0</v>
      </c>
      <c r="K2939" s="28">
        <f t="shared" si="504"/>
        <v>3000</v>
      </c>
      <c r="L2939" s="28">
        <f t="shared" si="505"/>
        <v>2936</v>
      </c>
      <c r="M2939" s="41">
        <f>AVERAGE($K$4:K2939)</f>
        <v>2726.8392370572205</v>
      </c>
      <c r="N2939" s="41">
        <f>_xlfn.STDEV.S($K$4:K2939)</f>
        <v>349.48980488789158</v>
      </c>
      <c r="O2939" s="41">
        <f t="shared" si="507"/>
        <v>2714.1923479339366</v>
      </c>
      <c r="P2939" s="41">
        <f t="shared" si="508"/>
        <v>2739.4861261805045</v>
      </c>
      <c r="Q2939" s="11"/>
      <c r="R2939" s="11"/>
      <c r="S2939" s="11"/>
      <c r="T2939" s="11"/>
      <c r="U2939" s="11"/>
      <c r="V2939" s="11"/>
      <c r="W2939" s="11"/>
      <c r="X2939" s="11"/>
      <c r="Y2939" s="11"/>
      <c r="Z2939" s="11"/>
      <c r="AA2939" s="11"/>
      <c r="AB2939" s="11"/>
    </row>
    <row r="2940" spans="2:28" x14ac:dyDescent="0.2">
      <c r="B2940" s="13">
        <f t="shared" si="506"/>
        <v>2937</v>
      </c>
      <c r="C2940" s="12">
        <v>3.7062467550348366E-2</v>
      </c>
      <c r="D2940" s="11">
        <f t="shared" si="498"/>
        <v>15</v>
      </c>
      <c r="E2940" s="11">
        <f t="shared" si="499"/>
        <v>15</v>
      </c>
      <c r="F2940" s="11">
        <f t="shared" si="500"/>
        <v>2250</v>
      </c>
      <c r="G2940" s="12">
        <v>0.68503351051508277</v>
      </c>
      <c r="H2940" s="27">
        <f t="shared" si="501"/>
        <v>2</v>
      </c>
      <c r="I2940" s="11">
        <f t="shared" si="502"/>
        <v>0</v>
      </c>
      <c r="J2940" s="28">
        <f t="shared" si="503"/>
        <v>0</v>
      </c>
      <c r="K2940" s="28">
        <f t="shared" si="504"/>
        <v>2250</v>
      </c>
      <c r="L2940" s="28">
        <f t="shared" si="505"/>
        <v>2937</v>
      </c>
      <c r="M2940" s="41">
        <f>AVERAGE($K$4:K2940)</f>
        <v>2726.6768811712632</v>
      </c>
      <c r="N2940" s="41">
        <f>_xlfn.STDEV.S($K$4:K2940)</f>
        <v>349.54104121832711</v>
      </c>
      <c r="O2940" s="41">
        <f t="shared" si="507"/>
        <v>2714.0302932777849</v>
      </c>
      <c r="P2940" s="41">
        <f t="shared" si="508"/>
        <v>2739.3234690647414</v>
      </c>
      <c r="Q2940" s="11"/>
      <c r="R2940" s="11"/>
      <c r="S2940" s="11"/>
      <c r="T2940" s="11"/>
      <c r="U2940" s="11"/>
      <c r="V2940" s="11"/>
      <c r="W2940" s="11"/>
      <c r="X2940" s="11"/>
      <c r="Y2940" s="11"/>
      <c r="Z2940" s="11"/>
      <c r="AA2940" s="11"/>
      <c r="AB2940" s="11"/>
    </row>
    <row r="2941" spans="2:28" x14ac:dyDescent="0.2">
      <c r="B2941" s="13">
        <f t="shared" si="506"/>
        <v>2938</v>
      </c>
      <c r="C2941" s="12">
        <v>0.96805323526575315</v>
      </c>
      <c r="D2941" s="11">
        <f t="shared" si="498"/>
        <v>24</v>
      </c>
      <c r="E2941" s="11">
        <f t="shared" si="499"/>
        <v>22</v>
      </c>
      <c r="F2941" s="11">
        <f t="shared" si="500"/>
        <v>3300</v>
      </c>
      <c r="G2941" s="12">
        <v>0.82638472697457699</v>
      </c>
      <c r="H2941" s="27">
        <f t="shared" si="501"/>
        <v>3</v>
      </c>
      <c r="I2941" s="11">
        <f t="shared" si="502"/>
        <v>0</v>
      </c>
      <c r="J2941" s="28">
        <f t="shared" si="503"/>
        <v>0</v>
      </c>
      <c r="K2941" s="28">
        <f t="shared" si="504"/>
        <v>3300</v>
      </c>
      <c r="L2941" s="28">
        <f t="shared" si="505"/>
        <v>2938</v>
      </c>
      <c r="M2941" s="41">
        <f>AVERAGE($K$4:K2941)</f>
        <v>2726.8720217835262</v>
      </c>
      <c r="N2941" s="41">
        <f>_xlfn.STDEV.S($K$4:K2941)</f>
        <v>349.64155675365902</v>
      </c>
      <c r="O2941" s="41">
        <f t="shared" si="507"/>
        <v>2714.2239520050143</v>
      </c>
      <c r="P2941" s="41">
        <f t="shared" si="508"/>
        <v>2739.520091562038</v>
      </c>
      <c r="Q2941" s="11"/>
      <c r="R2941" s="11"/>
      <c r="S2941" s="11"/>
      <c r="T2941" s="11"/>
      <c r="U2941" s="11"/>
      <c r="V2941" s="11"/>
      <c r="W2941" s="11"/>
      <c r="X2941" s="11"/>
      <c r="Y2941" s="11"/>
      <c r="Z2941" s="11"/>
      <c r="AA2941" s="11"/>
      <c r="AB2941" s="11"/>
    </row>
    <row r="2942" spans="2:28" x14ac:dyDescent="0.2">
      <c r="B2942" s="13">
        <f t="shared" si="506"/>
        <v>2939</v>
      </c>
      <c r="C2942" s="12">
        <v>0.95161784065171096</v>
      </c>
      <c r="D2942" s="11">
        <f t="shared" si="498"/>
        <v>24</v>
      </c>
      <c r="E2942" s="11">
        <f t="shared" si="499"/>
        <v>22</v>
      </c>
      <c r="F2942" s="11">
        <f t="shared" si="500"/>
        <v>3300</v>
      </c>
      <c r="G2942" s="12">
        <v>0.14121656474914113</v>
      </c>
      <c r="H2942" s="27">
        <f t="shared" si="501"/>
        <v>1</v>
      </c>
      <c r="I2942" s="11">
        <f t="shared" si="502"/>
        <v>2</v>
      </c>
      <c r="J2942" s="28">
        <f t="shared" si="503"/>
        <v>1000</v>
      </c>
      <c r="K2942" s="28">
        <f t="shared" si="504"/>
        <v>2300</v>
      </c>
      <c r="L2942" s="28">
        <f t="shared" si="505"/>
        <v>2939</v>
      </c>
      <c r="M2942" s="41">
        <f>AVERAGE($K$4:K2942)</f>
        <v>2726.7267778155833</v>
      </c>
      <c r="N2942" s="41">
        <f>_xlfn.STDEV.S($K$4:K2942)</f>
        <v>349.67071527757565</v>
      </c>
      <c r="O2942" s="41">
        <f t="shared" si="507"/>
        <v>2714.0798071466525</v>
      </c>
      <c r="P2942" s="41">
        <f t="shared" si="508"/>
        <v>2739.3737484845142</v>
      </c>
      <c r="Q2942" s="11"/>
      <c r="R2942" s="11"/>
      <c r="S2942" s="11"/>
      <c r="T2942" s="11"/>
      <c r="U2942" s="11"/>
      <c r="V2942" s="11"/>
      <c r="W2942" s="11"/>
      <c r="X2942" s="11"/>
      <c r="Y2942" s="11"/>
      <c r="Z2942" s="11"/>
      <c r="AA2942" s="11"/>
      <c r="AB2942" s="11"/>
    </row>
    <row r="2943" spans="2:28" x14ac:dyDescent="0.2">
      <c r="B2943" s="13">
        <f t="shared" si="506"/>
        <v>2940</v>
      </c>
      <c r="C2943" s="12">
        <v>0.73722332922826583</v>
      </c>
      <c r="D2943" s="11">
        <f t="shared" si="498"/>
        <v>21</v>
      </c>
      <c r="E2943" s="11">
        <f t="shared" si="499"/>
        <v>21</v>
      </c>
      <c r="F2943" s="11">
        <f t="shared" si="500"/>
        <v>3150</v>
      </c>
      <c r="G2943" s="12">
        <v>0.51181697451822372</v>
      </c>
      <c r="H2943" s="27">
        <f t="shared" si="501"/>
        <v>2</v>
      </c>
      <c r="I2943" s="11">
        <f t="shared" si="502"/>
        <v>0</v>
      </c>
      <c r="J2943" s="28">
        <f t="shared" si="503"/>
        <v>0</v>
      </c>
      <c r="K2943" s="28">
        <f t="shared" si="504"/>
        <v>3150</v>
      </c>
      <c r="L2943" s="28">
        <f t="shared" si="505"/>
        <v>2940</v>
      </c>
      <c r="M2943" s="41">
        <f>AVERAGE($K$4:K2943)</f>
        <v>2726.8707482993195</v>
      </c>
      <c r="N2943" s="41">
        <f>_xlfn.STDEV.S($K$4:K2943)</f>
        <v>349.6983636226588</v>
      </c>
      <c r="O2943" s="41">
        <f t="shared" si="507"/>
        <v>2714.2249306103681</v>
      </c>
      <c r="P2943" s="41">
        <f t="shared" si="508"/>
        <v>2739.5165659882709</v>
      </c>
      <c r="Q2943" s="11"/>
      <c r="R2943" s="11"/>
      <c r="S2943" s="11"/>
      <c r="T2943" s="11"/>
      <c r="U2943" s="11"/>
      <c r="V2943" s="11"/>
      <c r="W2943" s="11"/>
      <c r="X2943" s="11"/>
      <c r="Y2943" s="11"/>
      <c r="Z2943" s="11"/>
      <c r="AA2943" s="11"/>
      <c r="AB2943" s="11"/>
    </row>
    <row r="2944" spans="2:28" x14ac:dyDescent="0.2">
      <c r="B2944" s="13">
        <f t="shared" si="506"/>
        <v>2941</v>
      </c>
      <c r="C2944" s="12">
        <v>0.98601381015637513</v>
      </c>
      <c r="D2944" s="11">
        <f t="shared" si="498"/>
        <v>25</v>
      </c>
      <c r="E2944" s="11">
        <f t="shared" si="499"/>
        <v>22</v>
      </c>
      <c r="F2944" s="11">
        <f t="shared" si="500"/>
        <v>3300</v>
      </c>
      <c r="G2944" s="12">
        <v>0.67739952784286239</v>
      </c>
      <c r="H2944" s="27">
        <f t="shared" si="501"/>
        <v>3</v>
      </c>
      <c r="I2944" s="11">
        <f t="shared" si="502"/>
        <v>0</v>
      </c>
      <c r="J2944" s="28">
        <f t="shared" si="503"/>
        <v>0</v>
      </c>
      <c r="K2944" s="28">
        <f t="shared" si="504"/>
        <v>3300</v>
      </c>
      <c r="L2944" s="28">
        <f t="shared" si="505"/>
        <v>2941</v>
      </c>
      <c r="M2944" s="41">
        <f>AVERAGE($K$4:K2944)</f>
        <v>2727.0656239374362</v>
      </c>
      <c r="N2944" s="41">
        <f>_xlfn.STDEV.S($K$4:K2944)</f>
        <v>349.79856999362482</v>
      </c>
      <c r="O2944" s="41">
        <f t="shared" si="507"/>
        <v>2714.4183350676112</v>
      </c>
      <c r="P2944" s="41">
        <f t="shared" si="508"/>
        <v>2739.7129128072611</v>
      </c>
      <c r="Q2944" s="11"/>
      <c r="R2944" s="11"/>
      <c r="S2944" s="11"/>
      <c r="T2944" s="11"/>
      <c r="U2944" s="11"/>
      <c r="V2944" s="11"/>
      <c r="W2944" s="11"/>
      <c r="X2944" s="11"/>
      <c r="Y2944" s="11"/>
      <c r="Z2944" s="11"/>
      <c r="AA2944" s="11"/>
      <c r="AB2944" s="11"/>
    </row>
    <row r="2945" spans="2:28" x14ac:dyDescent="0.2">
      <c r="B2945" s="13">
        <f t="shared" si="506"/>
        <v>2942</v>
      </c>
      <c r="C2945" s="12">
        <v>0.95673265414579567</v>
      </c>
      <c r="D2945" s="11">
        <f t="shared" si="498"/>
        <v>24</v>
      </c>
      <c r="E2945" s="11">
        <f t="shared" si="499"/>
        <v>22</v>
      </c>
      <c r="F2945" s="11">
        <f t="shared" si="500"/>
        <v>3300</v>
      </c>
      <c r="G2945" s="12">
        <v>0.26246643589149821</v>
      </c>
      <c r="H2945" s="27">
        <f t="shared" si="501"/>
        <v>1</v>
      </c>
      <c r="I2945" s="11">
        <f t="shared" si="502"/>
        <v>2</v>
      </c>
      <c r="J2945" s="28">
        <f t="shared" si="503"/>
        <v>1000</v>
      </c>
      <c r="K2945" s="28">
        <f t="shared" si="504"/>
        <v>2300</v>
      </c>
      <c r="L2945" s="28">
        <f t="shared" si="505"/>
        <v>2942</v>
      </c>
      <c r="M2945" s="41">
        <f>AVERAGE($K$4:K2945)</f>
        <v>2726.9204622705643</v>
      </c>
      <c r="N2945" s="41">
        <f>_xlfn.STDEV.S($K$4:K2945)</f>
        <v>349.82771267824393</v>
      </c>
      <c r="O2945" s="41">
        <f t="shared" si="507"/>
        <v>2714.2742712901736</v>
      </c>
      <c r="P2945" s="41">
        <f t="shared" si="508"/>
        <v>2739.5666532509549</v>
      </c>
      <c r="Q2945" s="11"/>
      <c r="R2945" s="11"/>
      <c r="S2945" s="11"/>
      <c r="T2945" s="11"/>
      <c r="U2945" s="11"/>
      <c r="V2945" s="11"/>
      <c r="W2945" s="11"/>
      <c r="X2945" s="11"/>
      <c r="Y2945" s="11"/>
      <c r="Z2945" s="11"/>
      <c r="AA2945" s="11"/>
      <c r="AB2945" s="11"/>
    </row>
    <row r="2946" spans="2:28" x14ac:dyDescent="0.2">
      <c r="B2946" s="13">
        <f t="shared" si="506"/>
        <v>2943</v>
      </c>
      <c r="C2946" s="12">
        <v>0.26447249515047655</v>
      </c>
      <c r="D2946" s="11">
        <f t="shared" si="498"/>
        <v>18</v>
      </c>
      <c r="E2946" s="11">
        <f t="shared" si="499"/>
        <v>18</v>
      </c>
      <c r="F2946" s="11">
        <f t="shared" si="500"/>
        <v>2700</v>
      </c>
      <c r="G2946" s="12">
        <v>0.70052438492717206</v>
      </c>
      <c r="H2946" s="27">
        <f t="shared" si="501"/>
        <v>2</v>
      </c>
      <c r="I2946" s="11">
        <f t="shared" si="502"/>
        <v>0</v>
      </c>
      <c r="J2946" s="28">
        <f t="shared" si="503"/>
        <v>0</v>
      </c>
      <c r="K2946" s="28">
        <f t="shared" si="504"/>
        <v>2700</v>
      </c>
      <c r="L2946" s="28">
        <f t="shared" si="505"/>
        <v>2943</v>
      </c>
      <c r="M2946" s="41">
        <f>AVERAGE($K$4:K2946)</f>
        <v>2726.9113149847094</v>
      </c>
      <c r="N2946" s="41">
        <f>_xlfn.STDEV.S($K$4:K2946)</f>
        <v>349.76860557861107</v>
      </c>
      <c r="O2946" s="41">
        <f t="shared" si="507"/>
        <v>2714.2694108213404</v>
      </c>
      <c r="P2946" s="41">
        <f t="shared" si="508"/>
        <v>2739.5532191480784</v>
      </c>
      <c r="Q2946" s="11"/>
      <c r="R2946" s="11"/>
      <c r="S2946" s="11"/>
      <c r="T2946" s="11"/>
      <c r="U2946" s="11"/>
      <c r="V2946" s="11"/>
      <c r="W2946" s="11"/>
      <c r="X2946" s="11"/>
      <c r="Y2946" s="11"/>
      <c r="Z2946" s="11"/>
      <c r="AA2946" s="11"/>
      <c r="AB2946" s="11"/>
    </row>
    <row r="2947" spans="2:28" x14ac:dyDescent="0.2">
      <c r="B2947" s="13">
        <f t="shared" si="506"/>
        <v>2944</v>
      </c>
      <c r="C2947" s="12">
        <v>0.86617121550627107</v>
      </c>
      <c r="D2947" s="11">
        <f t="shared" si="498"/>
        <v>22</v>
      </c>
      <c r="E2947" s="11">
        <f t="shared" si="499"/>
        <v>22</v>
      </c>
      <c r="F2947" s="11">
        <f t="shared" si="500"/>
        <v>3300</v>
      </c>
      <c r="G2947" s="12">
        <v>0.90026438635435391</v>
      </c>
      <c r="H2947" s="27">
        <f t="shared" si="501"/>
        <v>4</v>
      </c>
      <c r="I2947" s="11">
        <f t="shared" si="502"/>
        <v>0</v>
      </c>
      <c r="J2947" s="28">
        <f t="shared" si="503"/>
        <v>0</v>
      </c>
      <c r="K2947" s="28">
        <f t="shared" si="504"/>
        <v>3300</v>
      </c>
      <c r="L2947" s="28">
        <f t="shared" si="505"/>
        <v>2944</v>
      </c>
      <c r="M2947" s="41">
        <f>AVERAGE($K$4:K2947)</f>
        <v>2727.1059782608695</v>
      </c>
      <c r="N2947" s="41">
        <f>_xlfn.STDEV.S($K$4:K2947)</f>
        <v>349.86864334478031</v>
      </c>
      <c r="O2947" s="41">
        <f t="shared" si="507"/>
        <v>2714.4626079974919</v>
      </c>
      <c r="P2947" s="41">
        <f t="shared" si="508"/>
        <v>2739.7493485242471</v>
      </c>
      <c r="Q2947" s="11"/>
      <c r="R2947" s="11"/>
      <c r="S2947" s="11"/>
      <c r="T2947" s="11"/>
      <c r="U2947" s="11"/>
      <c r="V2947" s="11"/>
      <c r="W2947" s="11"/>
      <c r="X2947" s="11"/>
      <c r="Y2947" s="11"/>
      <c r="Z2947" s="11"/>
      <c r="AA2947" s="11"/>
      <c r="AB2947" s="11"/>
    </row>
    <row r="2948" spans="2:28" x14ac:dyDescent="0.2">
      <c r="B2948" s="13">
        <f t="shared" si="506"/>
        <v>2945</v>
      </c>
      <c r="C2948" s="12">
        <v>7.6294701702184442E-2</v>
      </c>
      <c r="D2948" s="11">
        <f t="shared" si="498"/>
        <v>15</v>
      </c>
      <c r="E2948" s="11">
        <f t="shared" si="499"/>
        <v>15</v>
      </c>
      <c r="F2948" s="11">
        <f t="shared" si="500"/>
        <v>2250</v>
      </c>
      <c r="G2948" s="12">
        <v>0.55220207654245534</v>
      </c>
      <c r="H2948" s="27">
        <f t="shared" si="501"/>
        <v>2</v>
      </c>
      <c r="I2948" s="11">
        <f t="shared" si="502"/>
        <v>0</v>
      </c>
      <c r="J2948" s="28">
        <f t="shared" si="503"/>
        <v>0</v>
      </c>
      <c r="K2948" s="28">
        <f t="shared" si="504"/>
        <v>2250</v>
      </c>
      <c r="L2948" s="28">
        <f t="shared" si="505"/>
        <v>2945</v>
      </c>
      <c r="M2948" s="41">
        <f>AVERAGE($K$4:K2948)</f>
        <v>2726.9439728353141</v>
      </c>
      <c r="N2948" s="41">
        <f>_xlfn.STDEV.S($K$4:K2948)</f>
        <v>349.91968010623646</v>
      </c>
      <c r="O2948" s="41">
        <f t="shared" si="507"/>
        <v>2714.3009070768162</v>
      </c>
      <c r="P2948" s="41">
        <f t="shared" si="508"/>
        <v>2739.5870385938119</v>
      </c>
      <c r="Q2948" s="11"/>
      <c r="R2948" s="11"/>
      <c r="S2948" s="11"/>
      <c r="T2948" s="11"/>
      <c r="U2948" s="11"/>
      <c r="V2948" s="11"/>
      <c r="W2948" s="11"/>
      <c r="X2948" s="11"/>
      <c r="Y2948" s="11"/>
      <c r="Z2948" s="11"/>
      <c r="AA2948" s="11"/>
      <c r="AB2948" s="11"/>
    </row>
    <row r="2949" spans="2:28" x14ac:dyDescent="0.2">
      <c r="B2949" s="13">
        <f t="shared" si="506"/>
        <v>2946</v>
      </c>
      <c r="C2949" s="12">
        <v>0.33861342231533365</v>
      </c>
      <c r="D2949" s="11">
        <f t="shared" ref="D2949:D3012" si="509">SUMIFS($R$4:$R$15,$U$4:$U$15,"&lt;="&amp;C2949,$T$4:$T$15,"&gt;="&amp;C2949)</f>
        <v>18</v>
      </c>
      <c r="E2949" s="11">
        <f t="shared" ref="E2949:E3012" si="510">MIN(D2949,$X$2)</f>
        <v>18</v>
      </c>
      <c r="F2949" s="11">
        <f t="shared" ref="F2949:F3012" si="511">E2949*$X$3</f>
        <v>2700</v>
      </c>
      <c r="G2949" s="12">
        <v>0.80537764752734708</v>
      </c>
      <c r="H2949" s="27">
        <f t="shared" ref="H2949:H3012" si="512">_xlfn.BINOM.INV(E2949,$X$5,G2949)</f>
        <v>3</v>
      </c>
      <c r="I2949" s="11">
        <f t="shared" ref="I2949:I3012" si="513">IF(E2949-H2949&gt;$X$6,E2949-H2949-$X$6,0)</f>
        <v>0</v>
      </c>
      <c r="J2949" s="28">
        <f t="shared" ref="J2949:J3012" si="514">I2949*$X$4</f>
        <v>0</v>
      </c>
      <c r="K2949" s="28">
        <f t="shared" ref="K2949:K3012" si="515">F2949-J2949</f>
        <v>2700</v>
      </c>
      <c r="L2949" s="28">
        <f t="shared" ref="L2949:L3012" si="516">B2949</f>
        <v>2946</v>
      </c>
      <c r="M2949" s="41">
        <f>AVERAGE($K$4:K2949)</f>
        <v>2726.9348268839103</v>
      </c>
      <c r="N2949" s="41">
        <f>_xlfn.STDEV.S($K$4:K2949)</f>
        <v>349.86061812920065</v>
      </c>
      <c r="O2949" s="41">
        <f t="shared" si="507"/>
        <v>2714.2960425006677</v>
      </c>
      <c r="P2949" s="41">
        <f t="shared" si="508"/>
        <v>2739.573611267153</v>
      </c>
      <c r="Q2949" s="11"/>
      <c r="R2949" s="11"/>
      <c r="S2949" s="11"/>
      <c r="T2949" s="11"/>
      <c r="U2949" s="11"/>
      <c r="V2949" s="11"/>
      <c r="W2949" s="11"/>
      <c r="X2949" s="11"/>
      <c r="Y2949" s="11"/>
      <c r="Z2949" s="11"/>
      <c r="AA2949" s="11"/>
      <c r="AB2949" s="11"/>
    </row>
    <row r="2950" spans="2:28" x14ac:dyDescent="0.2">
      <c r="B2950" s="13">
        <f t="shared" ref="B2950:B3013" si="517">B2949+1</f>
        <v>2947</v>
      </c>
      <c r="C2950" s="12">
        <v>0.80135558105731441</v>
      </c>
      <c r="D2950" s="11">
        <f t="shared" si="509"/>
        <v>21</v>
      </c>
      <c r="E2950" s="11">
        <f t="shared" si="510"/>
        <v>21</v>
      </c>
      <c r="F2950" s="11">
        <f t="shared" si="511"/>
        <v>3150</v>
      </c>
      <c r="G2950" s="12">
        <v>6.5091731874784453E-2</v>
      </c>
      <c r="H2950" s="27">
        <f t="shared" si="512"/>
        <v>0</v>
      </c>
      <c r="I2950" s="11">
        <f t="shared" si="513"/>
        <v>2</v>
      </c>
      <c r="J2950" s="28">
        <f t="shared" si="514"/>
        <v>1000</v>
      </c>
      <c r="K2950" s="28">
        <f t="shared" si="515"/>
        <v>2150</v>
      </c>
      <c r="L2950" s="28">
        <f t="shared" si="516"/>
        <v>2947</v>
      </c>
      <c r="M2950" s="41">
        <f>AVERAGE($K$4:K2950)</f>
        <v>2726.7390566677977</v>
      </c>
      <c r="N2950" s="41">
        <f>_xlfn.STDEV.S($K$4:K2950)</f>
        <v>349.96264097704079</v>
      </c>
      <c r="O2950" s="41">
        <f t="shared" ref="O2950:O3013" si="518">M2950-_xlfn.T.INV.2T(0.05,L2950-1)*N2950/SQRT(L2950)</f>
        <v>2714.0987336078606</v>
      </c>
      <c r="P2950" s="41">
        <f t="shared" ref="P2950:P3013" si="519">M2950+_xlfn.T.INV.2T(0.05,L2950-1)*N2950/SQRT(L2950)</f>
        <v>2739.3793797277349</v>
      </c>
      <c r="Q2950" s="11"/>
      <c r="R2950" s="11"/>
      <c r="S2950" s="11"/>
      <c r="T2950" s="11"/>
      <c r="U2950" s="11"/>
      <c r="V2950" s="11"/>
      <c r="W2950" s="11"/>
      <c r="X2950" s="11"/>
      <c r="Y2950" s="11"/>
      <c r="Z2950" s="11"/>
      <c r="AA2950" s="11"/>
      <c r="AB2950" s="11"/>
    </row>
    <row r="2951" spans="2:28" x14ac:dyDescent="0.2">
      <c r="B2951" s="13">
        <f t="shared" si="517"/>
        <v>2948</v>
      </c>
      <c r="C2951" s="12">
        <v>0.104642259147537</v>
      </c>
      <c r="D2951" s="11">
        <f t="shared" si="509"/>
        <v>16</v>
      </c>
      <c r="E2951" s="11">
        <f t="shared" si="510"/>
        <v>16</v>
      </c>
      <c r="F2951" s="11">
        <f t="shared" si="511"/>
        <v>2400</v>
      </c>
      <c r="G2951" s="12">
        <v>0.83877511980216013</v>
      </c>
      <c r="H2951" s="27">
        <f t="shared" si="512"/>
        <v>3</v>
      </c>
      <c r="I2951" s="11">
        <f t="shared" si="513"/>
        <v>0</v>
      </c>
      <c r="J2951" s="28">
        <f t="shared" si="514"/>
        <v>0</v>
      </c>
      <c r="K2951" s="28">
        <f t="shared" si="515"/>
        <v>2400</v>
      </c>
      <c r="L2951" s="28">
        <f t="shared" si="516"/>
        <v>2948</v>
      </c>
      <c r="M2951" s="41">
        <f>AVERAGE($K$4:K2951)</f>
        <v>2726.6282225237451</v>
      </c>
      <c r="N2951" s="41">
        <f>_xlfn.STDEV.S($K$4:K2951)</f>
        <v>349.95500439448233</v>
      </c>
      <c r="O2951" s="41">
        <f t="shared" si="518"/>
        <v>2713.9903210687789</v>
      </c>
      <c r="P2951" s="41">
        <f t="shared" si="519"/>
        <v>2739.2661239787112</v>
      </c>
      <c r="Q2951" s="11"/>
      <c r="R2951" s="11"/>
      <c r="S2951" s="11"/>
      <c r="T2951" s="11"/>
      <c r="U2951" s="11"/>
      <c r="V2951" s="11"/>
      <c r="W2951" s="11"/>
      <c r="X2951" s="11"/>
      <c r="Y2951" s="11"/>
      <c r="Z2951" s="11"/>
      <c r="AA2951" s="11"/>
      <c r="AB2951" s="11"/>
    </row>
    <row r="2952" spans="2:28" x14ac:dyDescent="0.2">
      <c r="B2952" s="13">
        <f t="shared" si="517"/>
        <v>2949</v>
      </c>
      <c r="C2952" s="12">
        <v>0.96282787070495768</v>
      </c>
      <c r="D2952" s="11">
        <f t="shared" si="509"/>
        <v>24</v>
      </c>
      <c r="E2952" s="11">
        <f t="shared" si="510"/>
        <v>22</v>
      </c>
      <c r="F2952" s="11">
        <f t="shared" si="511"/>
        <v>3300</v>
      </c>
      <c r="G2952" s="12">
        <v>2.0672582768059389E-2</v>
      </c>
      <c r="H2952" s="27">
        <f t="shared" si="512"/>
        <v>0</v>
      </c>
      <c r="I2952" s="11">
        <f t="shared" si="513"/>
        <v>3</v>
      </c>
      <c r="J2952" s="28">
        <f t="shared" si="514"/>
        <v>1500</v>
      </c>
      <c r="K2952" s="28">
        <f t="shared" si="515"/>
        <v>1800</v>
      </c>
      <c r="L2952" s="28">
        <f t="shared" si="516"/>
        <v>2949</v>
      </c>
      <c r="M2952" s="41">
        <f>AVERAGE($K$4:K2952)</f>
        <v>2726.3140047473721</v>
      </c>
      <c r="N2952" s="41">
        <f>_xlfn.STDEV.S($K$4:K2952)</f>
        <v>350.31146890755679</v>
      </c>
      <c r="O2952" s="41">
        <f t="shared" si="518"/>
        <v>2713.6653771844062</v>
      </c>
      <c r="P2952" s="41">
        <f t="shared" si="519"/>
        <v>2738.962632310338</v>
      </c>
      <c r="Q2952" s="11"/>
      <c r="R2952" s="11"/>
      <c r="S2952" s="11"/>
      <c r="T2952" s="11"/>
      <c r="U2952" s="11"/>
      <c r="V2952" s="11"/>
      <c r="W2952" s="11"/>
      <c r="X2952" s="11"/>
      <c r="Y2952" s="11"/>
      <c r="Z2952" s="11"/>
      <c r="AA2952" s="11"/>
      <c r="AB2952" s="11"/>
    </row>
    <row r="2953" spans="2:28" x14ac:dyDescent="0.2">
      <c r="B2953" s="13">
        <f t="shared" si="517"/>
        <v>2950</v>
      </c>
      <c r="C2953" s="12">
        <v>0.80877319850545271</v>
      </c>
      <c r="D2953" s="11">
        <f t="shared" si="509"/>
        <v>21</v>
      </c>
      <c r="E2953" s="11">
        <f t="shared" si="510"/>
        <v>21</v>
      </c>
      <c r="F2953" s="11">
        <f t="shared" si="511"/>
        <v>3150</v>
      </c>
      <c r="G2953" s="12">
        <v>0.58736669475047576</v>
      </c>
      <c r="H2953" s="27">
        <f t="shared" si="512"/>
        <v>2</v>
      </c>
      <c r="I2953" s="11">
        <f t="shared" si="513"/>
        <v>0</v>
      </c>
      <c r="J2953" s="28">
        <f t="shared" si="514"/>
        <v>0</v>
      </c>
      <c r="K2953" s="28">
        <f t="shared" si="515"/>
        <v>3150</v>
      </c>
      <c r="L2953" s="28">
        <f t="shared" si="516"/>
        <v>2950</v>
      </c>
      <c r="M2953" s="41">
        <f>AVERAGE($K$4:K2953)</f>
        <v>2726.4576271186443</v>
      </c>
      <c r="N2953" s="41">
        <f>_xlfn.STDEV.S($K$4:K2953)</f>
        <v>350.33892527769422</v>
      </c>
      <c r="O2953" s="41">
        <f t="shared" si="518"/>
        <v>2713.8101541403657</v>
      </c>
      <c r="P2953" s="41">
        <f t="shared" si="519"/>
        <v>2739.1051000969228</v>
      </c>
      <c r="Q2953" s="11"/>
      <c r="R2953" s="11"/>
      <c r="S2953" s="11"/>
      <c r="T2953" s="11"/>
      <c r="U2953" s="11"/>
      <c r="V2953" s="11"/>
      <c r="W2953" s="11"/>
      <c r="X2953" s="11"/>
      <c r="Y2953" s="11"/>
      <c r="Z2953" s="11"/>
      <c r="AA2953" s="11"/>
      <c r="AB2953" s="11"/>
    </row>
    <row r="2954" spans="2:28" x14ac:dyDescent="0.2">
      <c r="B2954" s="13">
        <f t="shared" si="517"/>
        <v>2951</v>
      </c>
      <c r="C2954" s="12">
        <v>0.82176611888829754</v>
      </c>
      <c r="D2954" s="11">
        <f t="shared" si="509"/>
        <v>22</v>
      </c>
      <c r="E2954" s="11">
        <f t="shared" si="510"/>
        <v>22</v>
      </c>
      <c r="F2954" s="11">
        <f t="shared" si="511"/>
        <v>3300</v>
      </c>
      <c r="G2954" s="12">
        <v>0.69516829831635485</v>
      </c>
      <c r="H2954" s="27">
        <f t="shared" si="512"/>
        <v>3</v>
      </c>
      <c r="I2954" s="11">
        <f t="shared" si="513"/>
        <v>0</v>
      </c>
      <c r="J2954" s="28">
        <f t="shared" si="514"/>
        <v>0</v>
      </c>
      <c r="K2954" s="28">
        <f t="shared" si="515"/>
        <v>3300</v>
      </c>
      <c r="L2954" s="28">
        <f t="shared" si="516"/>
        <v>2951</v>
      </c>
      <c r="M2954" s="41">
        <f>AVERAGE($K$4:K2954)</f>
        <v>2726.6519823788544</v>
      </c>
      <c r="N2954" s="41">
        <f>_xlfn.STDEV.S($K$4:K2954)</f>
        <v>350.43862181020853</v>
      </c>
      <c r="O2954" s="41">
        <f t="shared" si="518"/>
        <v>2714.0030557531381</v>
      </c>
      <c r="P2954" s="41">
        <f t="shared" si="519"/>
        <v>2739.3009090045707</v>
      </c>
      <c r="Q2954" s="11"/>
      <c r="R2954" s="11"/>
      <c r="S2954" s="11"/>
      <c r="T2954" s="11"/>
      <c r="U2954" s="11"/>
      <c r="V2954" s="11"/>
      <c r="W2954" s="11"/>
      <c r="X2954" s="11"/>
      <c r="Y2954" s="11"/>
      <c r="Z2954" s="11"/>
      <c r="AA2954" s="11"/>
      <c r="AB2954" s="11"/>
    </row>
    <row r="2955" spans="2:28" x14ac:dyDescent="0.2">
      <c r="B2955" s="13">
        <f t="shared" si="517"/>
        <v>2952</v>
      </c>
      <c r="C2955" s="12">
        <v>0.96210264849464322</v>
      </c>
      <c r="D2955" s="11">
        <f t="shared" si="509"/>
        <v>24</v>
      </c>
      <c r="E2955" s="11">
        <f t="shared" si="510"/>
        <v>22</v>
      </c>
      <c r="F2955" s="11">
        <f t="shared" si="511"/>
        <v>3300</v>
      </c>
      <c r="G2955" s="12">
        <v>0.17445236742802117</v>
      </c>
      <c r="H2955" s="27">
        <f t="shared" si="512"/>
        <v>1</v>
      </c>
      <c r="I2955" s="11">
        <f t="shared" si="513"/>
        <v>2</v>
      </c>
      <c r="J2955" s="28">
        <f t="shared" si="514"/>
        <v>1000</v>
      </c>
      <c r="K2955" s="28">
        <f t="shared" si="515"/>
        <v>2300</v>
      </c>
      <c r="L2955" s="28">
        <f t="shared" si="516"/>
        <v>2952</v>
      </c>
      <c r="M2955" s="41">
        <f>AVERAGE($K$4:K2955)</f>
        <v>2726.5074525745258</v>
      </c>
      <c r="N2955" s="41">
        <f>_xlfn.STDEV.S($K$4:K2955)</f>
        <v>350.46722546053797</v>
      </c>
      <c r="O2955" s="41">
        <f t="shared" si="518"/>
        <v>2713.8596380616541</v>
      </c>
      <c r="P2955" s="41">
        <f t="shared" si="519"/>
        <v>2739.1552670873975</v>
      </c>
      <c r="Q2955" s="11"/>
      <c r="R2955" s="11"/>
      <c r="S2955" s="11"/>
      <c r="T2955" s="11"/>
      <c r="U2955" s="11"/>
      <c r="V2955" s="11"/>
      <c r="W2955" s="11"/>
      <c r="X2955" s="11"/>
      <c r="Y2955" s="11"/>
      <c r="Z2955" s="11"/>
      <c r="AA2955" s="11"/>
      <c r="AB2955" s="11"/>
    </row>
    <row r="2956" spans="2:28" x14ac:dyDescent="0.2">
      <c r="B2956" s="13">
        <f t="shared" si="517"/>
        <v>2953</v>
      </c>
      <c r="C2956" s="12">
        <v>0.10093503444128726</v>
      </c>
      <c r="D2956" s="11">
        <f t="shared" si="509"/>
        <v>16</v>
      </c>
      <c r="E2956" s="11">
        <f t="shared" si="510"/>
        <v>16</v>
      </c>
      <c r="F2956" s="11">
        <f t="shared" si="511"/>
        <v>2400</v>
      </c>
      <c r="G2956" s="12">
        <v>0.47173192860859647</v>
      </c>
      <c r="H2956" s="27">
        <f t="shared" si="512"/>
        <v>1</v>
      </c>
      <c r="I2956" s="11">
        <f t="shared" si="513"/>
        <v>0</v>
      </c>
      <c r="J2956" s="28">
        <f t="shared" si="514"/>
        <v>0</v>
      </c>
      <c r="K2956" s="28">
        <f t="shared" si="515"/>
        <v>2400</v>
      </c>
      <c r="L2956" s="28">
        <f t="shared" si="516"/>
        <v>2953</v>
      </c>
      <c r="M2956" s="41">
        <f>AVERAGE($K$4:K2956)</f>
        <v>2726.3968845242125</v>
      </c>
      <c r="N2956" s="41">
        <f>_xlfn.STDEV.S($K$4:K2956)</f>
        <v>350.45936891255047</v>
      </c>
      <c r="O2956" s="41">
        <f t="shared" si="518"/>
        <v>2713.7514969524186</v>
      </c>
      <c r="P2956" s="41">
        <f t="shared" si="519"/>
        <v>2739.0422720960064</v>
      </c>
      <c r="Q2956" s="11"/>
      <c r="R2956" s="11"/>
      <c r="S2956" s="11"/>
      <c r="T2956" s="11"/>
      <c r="U2956" s="11"/>
      <c r="V2956" s="11"/>
      <c r="W2956" s="11"/>
      <c r="X2956" s="11"/>
      <c r="Y2956" s="11"/>
      <c r="Z2956" s="11"/>
      <c r="AA2956" s="11"/>
      <c r="AB2956" s="11"/>
    </row>
    <row r="2957" spans="2:28" x14ac:dyDescent="0.2">
      <c r="B2957" s="13">
        <f t="shared" si="517"/>
        <v>2954</v>
      </c>
      <c r="C2957" s="12">
        <v>0.87234203150876088</v>
      </c>
      <c r="D2957" s="11">
        <f t="shared" si="509"/>
        <v>22</v>
      </c>
      <c r="E2957" s="11">
        <f t="shared" si="510"/>
        <v>22</v>
      </c>
      <c r="F2957" s="11">
        <f t="shared" si="511"/>
        <v>3300</v>
      </c>
      <c r="G2957" s="12">
        <v>0.27502945723154737</v>
      </c>
      <c r="H2957" s="27">
        <f t="shared" si="512"/>
        <v>1</v>
      </c>
      <c r="I2957" s="11">
        <f t="shared" si="513"/>
        <v>2</v>
      </c>
      <c r="J2957" s="28">
        <f t="shared" si="514"/>
        <v>1000</v>
      </c>
      <c r="K2957" s="28">
        <f t="shared" si="515"/>
        <v>2300</v>
      </c>
      <c r="L2957" s="28">
        <f t="shared" si="516"/>
        <v>2954</v>
      </c>
      <c r="M2957" s="41">
        <f>AVERAGE($K$4:K2957)</f>
        <v>2726.2525389302641</v>
      </c>
      <c r="N2957" s="41">
        <f>_xlfn.STDEV.S($K$4:K2957)</f>
        <v>350.48783940279162</v>
      </c>
      <c r="O2957" s="41">
        <f t="shared" si="518"/>
        <v>2713.6082665722884</v>
      </c>
      <c r="P2957" s="41">
        <f t="shared" si="519"/>
        <v>2738.8968112882399</v>
      </c>
      <c r="Q2957" s="11"/>
      <c r="R2957" s="11"/>
      <c r="S2957" s="11"/>
      <c r="T2957" s="11"/>
      <c r="U2957" s="11"/>
      <c r="V2957" s="11"/>
      <c r="W2957" s="11"/>
      <c r="X2957" s="11"/>
      <c r="Y2957" s="11"/>
      <c r="Z2957" s="11"/>
      <c r="AA2957" s="11"/>
      <c r="AB2957" s="11"/>
    </row>
    <row r="2958" spans="2:28" x14ac:dyDescent="0.2">
      <c r="B2958" s="13">
        <f t="shared" si="517"/>
        <v>2955</v>
      </c>
      <c r="C2958" s="12">
        <v>0.88156096201949685</v>
      </c>
      <c r="D2958" s="11">
        <f t="shared" si="509"/>
        <v>22</v>
      </c>
      <c r="E2958" s="11">
        <f t="shared" si="510"/>
        <v>22</v>
      </c>
      <c r="F2958" s="11">
        <f t="shared" si="511"/>
        <v>3300</v>
      </c>
      <c r="G2958" s="12">
        <v>0.12043443248775287</v>
      </c>
      <c r="H2958" s="27">
        <f t="shared" si="512"/>
        <v>1</v>
      </c>
      <c r="I2958" s="11">
        <f t="shared" si="513"/>
        <v>2</v>
      </c>
      <c r="J2958" s="28">
        <f t="shared" si="514"/>
        <v>1000</v>
      </c>
      <c r="K2958" s="28">
        <f t="shared" si="515"/>
        <v>2300</v>
      </c>
      <c r="L2958" s="28">
        <f t="shared" si="516"/>
        <v>2955</v>
      </c>
      <c r="M2958" s="41">
        <f>AVERAGE($K$4:K2958)</f>
        <v>2726.1082910321488</v>
      </c>
      <c r="N2958" s="41">
        <f>_xlfn.STDEV.S($K$4:K2958)</f>
        <v>350.51622890447334</v>
      </c>
      <c r="O2958" s="41">
        <f t="shared" si="518"/>
        <v>2713.4651360686971</v>
      </c>
      <c r="P2958" s="41">
        <f t="shared" si="519"/>
        <v>2738.7514459956005</v>
      </c>
      <c r="Q2958" s="11"/>
      <c r="R2958" s="11"/>
      <c r="S2958" s="11"/>
      <c r="T2958" s="11"/>
      <c r="U2958" s="11"/>
      <c r="V2958" s="11"/>
      <c r="W2958" s="11"/>
      <c r="X2958" s="11"/>
      <c r="Y2958" s="11"/>
      <c r="Z2958" s="11"/>
      <c r="AA2958" s="11"/>
      <c r="AB2958" s="11"/>
    </row>
    <row r="2959" spans="2:28" x14ac:dyDescent="0.2">
      <c r="B2959" s="13">
        <f t="shared" si="517"/>
        <v>2956</v>
      </c>
      <c r="C2959" s="12">
        <v>0.5250174990333687</v>
      </c>
      <c r="D2959" s="11">
        <f t="shared" si="509"/>
        <v>20</v>
      </c>
      <c r="E2959" s="11">
        <f t="shared" si="510"/>
        <v>20</v>
      </c>
      <c r="F2959" s="11">
        <f t="shared" si="511"/>
        <v>3000</v>
      </c>
      <c r="G2959" s="12">
        <v>8.1879968067461117E-2</v>
      </c>
      <c r="H2959" s="27">
        <f t="shared" si="512"/>
        <v>0</v>
      </c>
      <c r="I2959" s="11">
        <f t="shared" si="513"/>
        <v>1</v>
      </c>
      <c r="J2959" s="28">
        <f t="shared" si="514"/>
        <v>500</v>
      </c>
      <c r="K2959" s="28">
        <f t="shared" si="515"/>
        <v>2500</v>
      </c>
      <c r="L2959" s="28">
        <f t="shared" si="516"/>
        <v>2956</v>
      </c>
      <c r="M2959" s="41">
        <f>AVERAGE($K$4:K2959)</f>
        <v>2726.0317997293641</v>
      </c>
      <c r="N2959" s="41">
        <f>_xlfn.STDEV.S($K$4:K2959)</f>
        <v>350.48158939452111</v>
      </c>
      <c r="O2959" s="41">
        <f t="shared" si="518"/>
        <v>2713.3920344973153</v>
      </c>
      <c r="P2959" s="41">
        <f t="shared" si="519"/>
        <v>2738.671564961413</v>
      </c>
      <c r="Q2959" s="11"/>
      <c r="R2959" s="11"/>
      <c r="S2959" s="11"/>
      <c r="T2959" s="11"/>
      <c r="U2959" s="11"/>
      <c r="V2959" s="11"/>
      <c r="W2959" s="11"/>
      <c r="X2959" s="11"/>
      <c r="Y2959" s="11"/>
      <c r="Z2959" s="11"/>
      <c r="AA2959" s="11"/>
      <c r="AB2959" s="11"/>
    </row>
    <row r="2960" spans="2:28" x14ac:dyDescent="0.2">
      <c r="B2960" s="13">
        <f t="shared" si="517"/>
        <v>2957</v>
      </c>
      <c r="C2960" s="12">
        <v>0.6422282926681786</v>
      </c>
      <c r="D2960" s="11">
        <f t="shared" si="509"/>
        <v>20</v>
      </c>
      <c r="E2960" s="11">
        <f t="shared" si="510"/>
        <v>20</v>
      </c>
      <c r="F2960" s="11">
        <f t="shared" si="511"/>
        <v>3000</v>
      </c>
      <c r="G2960" s="12">
        <v>0.53699165686832429</v>
      </c>
      <c r="H2960" s="27">
        <f t="shared" si="512"/>
        <v>2</v>
      </c>
      <c r="I2960" s="11">
        <f t="shared" si="513"/>
        <v>0</v>
      </c>
      <c r="J2960" s="28">
        <f t="shared" si="514"/>
        <v>0</v>
      </c>
      <c r="K2960" s="28">
        <f t="shared" si="515"/>
        <v>3000</v>
      </c>
      <c r="L2960" s="28">
        <f t="shared" si="516"/>
        <v>2957</v>
      </c>
      <c r="M2960" s="41">
        <f>AVERAGE($K$4:K2960)</f>
        <v>2726.1244504565439</v>
      </c>
      <c r="N2960" s="41">
        <f>_xlfn.STDEV.S($K$4:K2960)</f>
        <v>350.4585176577404</v>
      </c>
      <c r="O2960" s="41">
        <f t="shared" si="518"/>
        <v>2713.4876563367811</v>
      </c>
      <c r="P2960" s="41">
        <f t="shared" si="519"/>
        <v>2738.7612445763066</v>
      </c>
      <c r="Q2960" s="11"/>
      <c r="R2960" s="11"/>
      <c r="S2960" s="11"/>
      <c r="T2960" s="11"/>
      <c r="U2960" s="11"/>
      <c r="V2960" s="11"/>
      <c r="W2960" s="11"/>
      <c r="X2960" s="11"/>
      <c r="Y2960" s="11"/>
      <c r="Z2960" s="11"/>
      <c r="AA2960" s="11"/>
      <c r="AB2960" s="11"/>
    </row>
    <row r="2961" spans="2:28" x14ac:dyDescent="0.2">
      <c r="B2961" s="13">
        <f t="shared" si="517"/>
        <v>2958</v>
      </c>
      <c r="C2961" s="12">
        <v>0.98295902227462628</v>
      </c>
      <c r="D2961" s="11">
        <f t="shared" si="509"/>
        <v>25</v>
      </c>
      <c r="E2961" s="11">
        <f t="shared" si="510"/>
        <v>22</v>
      </c>
      <c r="F2961" s="11">
        <f t="shared" si="511"/>
        <v>3300</v>
      </c>
      <c r="G2961" s="12">
        <v>0.77190503011959755</v>
      </c>
      <c r="H2961" s="27">
        <f t="shared" si="512"/>
        <v>3</v>
      </c>
      <c r="I2961" s="11">
        <f t="shared" si="513"/>
        <v>0</v>
      </c>
      <c r="J2961" s="28">
        <f t="shared" si="514"/>
        <v>0</v>
      </c>
      <c r="K2961" s="28">
        <f t="shared" si="515"/>
        <v>3300</v>
      </c>
      <c r="L2961" s="28">
        <f t="shared" si="516"/>
        <v>2958</v>
      </c>
      <c r="M2961" s="41">
        <f>AVERAGE($K$4:K2961)</f>
        <v>2726.3184584178498</v>
      </c>
      <c r="N2961" s="41">
        <f>_xlfn.STDEV.S($K$4:K2961)</f>
        <v>350.55808832181981</v>
      </c>
      <c r="O2961" s="41">
        <f t="shared" si="518"/>
        <v>2713.6802125652862</v>
      </c>
      <c r="P2961" s="41">
        <f t="shared" si="519"/>
        <v>2738.9567042704134</v>
      </c>
      <c r="Q2961" s="11"/>
      <c r="R2961" s="11"/>
      <c r="S2961" s="11"/>
      <c r="T2961" s="11"/>
      <c r="U2961" s="11"/>
      <c r="V2961" s="11"/>
      <c r="W2961" s="11"/>
      <c r="X2961" s="11"/>
      <c r="Y2961" s="11"/>
      <c r="Z2961" s="11"/>
      <c r="AA2961" s="11"/>
      <c r="AB2961" s="11"/>
    </row>
    <row r="2962" spans="2:28" x14ac:dyDescent="0.2">
      <c r="B2962" s="13">
        <f t="shared" si="517"/>
        <v>2959</v>
      </c>
      <c r="C2962" s="12">
        <v>0.23501640785802302</v>
      </c>
      <c r="D2962" s="11">
        <f t="shared" si="509"/>
        <v>17</v>
      </c>
      <c r="E2962" s="11">
        <f t="shared" si="510"/>
        <v>17</v>
      </c>
      <c r="F2962" s="11">
        <f t="shared" si="511"/>
        <v>2550</v>
      </c>
      <c r="G2962" s="12">
        <v>2.5492851685078755E-2</v>
      </c>
      <c r="H2962" s="27">
        <f t="shared" si="512"/>
        <v>0</v>
      </c>
      <c r="I2962" s="11">
        <f t="shared" si="513"/>
        <v>0</v>
      </c>
      <c r="J2962" s="28">
        <f t="shared" si="514"/>
        <v>0</v>
      </c>
      <c r="K2962" s="28">
        <f t="shared" si="515"/>
        <v>2550</v>
      </c>
      <c r="L2962" s="28">
        <f t="shared" si="516"/>
        <v>2959</v>
      </c>
      <c r="M2962" s="41">
        <f>AVERAGE($K$4:K2962)</f>
        <v>2726.258871240284</v>
      </c>
      <c r="N2962" s="41">
        <f>_xlfn.STDEV.S($K$4:K2962)</f>
        <v>350.51381472816638</v>
      </c>
      <c r="O2962" s="41">
        <f t="shared" si="518"/>
        <v>2713.6243587499844</v>
      </c>
      <c r="P2962" s="41">
        <f t="shared" si="519"/>
        <v>2738.8933837305835</v>
      </c>
      <c r="Q2962" s="11"/>
      <c r="R2962" s="11"/>
      <c r="S2962" s="11"/>
      <c r="T2962" s="11"/>
      <c r="U2962" s="11"/>
      <c r="V2962" s="11"/>
      <c r="W2962" s="11"/>
      <c r="X2962" s="11"/>
      <c r="Y2962" s="11"/>
      <c r="Z2962" s="11"/>
      <c r="AA2962" s="11"/>
      <c r="AB2962" s="11"/>
    </row>
    <row r="2963" spans="2:28" x14ac:dyDescent="0.2">
      <c r="B2963" s="13">
        <f t="shared" si="517"/>
        <v>2960</v>
      </c>
      <c r="C2963" s="12">
        <v>0.16356685023484907</v>
      </c>
      <c r="D2963" s="11">
        <f t="shared" si="509"/>
        <v>17</v>
      </c>
      <c r="E2963" s="11">
        <f t="shared" si="510"/>
        <v>17</v>
      </c>
      <c r="F2963" s="11">
        <f t="shared" si="511"/>
        <v>2550</v>
      </c>
      <c r="G2963" s="12">
        <v>0.48080501687394872</v>
      </c>
      <c r="H2963" s="27">
        <f t="shared" si="512"/>
        <v>1</v>
      </c>
      <c r="I2963" s="11">
        <f t="shared" si="513"/>
        <v>0</v>
      </c>
      <c r="J2963" s="28">
        <f t="shared" si="514"/>
        <v>0</v>
      </c>
      <c r="K2963" s="28">
        <f t="shared" si="515"/>
        <v>2550</v>
      </c>
      <c r="L2963" s="28">
        <f t="shared" si="516"/>
        <v>2960</v>
      </c>
      <c r="M2963" s="41">
        <f>AVERAGE($K$4:K2963)</f>
        <v>2726.1993243243242</v>
      </c>
      <c r="N2963" s="41">
        <f>_xlfn.STDEV.S($K$4:K2963)</f>
        <v>350.46955534772599</v>
      </c>
      <c r="O2963" s="41">
        <f t="shared" si="518"/>
        <v>2713.5685430602502</v>
      </c>
      <c r="P2963" s="41">
        <f t="shared" si="519"/>
        <v>2738.8301055883981</v>
      </c>
      <c r="Q2963" s="11"/>
      <c r="R2963" s="11"/>
      <c r="S2963" s="11"/>
      <c r="T2963" s="11"/>
      <c r="U2963" s="11"/>
      <c r="V2963" s="11"/>
      <c r="W2963" s="11"/>
      <c r="X2963" s="11"/>
      <c r="Y2963" s="11"/>
      <c r="Z2963" s="11"/>
      <c r="AA2963" s="11"/>
      <c r="AB2963" s="11"/>
    </row>
    <row r="2964" spans="2:28" x14ac:dyDescent="0.2">
      <c r="B2964" s="13">
        <f t="shared" si="517"/>
        <v>2961</v>
      </c>
      <c r="C2964" s="12">
        <v>9.9384952280597627E-2</v>
      </c>
      <c r="D2964" s="11">
        <f t="shared" si="509"/>
        <v>16</v>
      </c>
      <c r="E2964" s="11">
        <f t="shared" si="510"/>
        <v>16</v>
      </c>
      <c r="F2964" s="11">
        <f t="shared" si="511"/>
        <v>2400</v>
      </c>
      <c r="G2964" s="12">
        <v>0.99963990620515841</v>
      </c>
      <c r="H2964" s="27">
        <f t="shared" si="512"/>
        <v>7</v>
      </c>
      <c r="I2964" s="11">
        <f t="shared" si="513"/>
        <v>0</v>
      </c>
      <c r="J2964" s="28">
        <f t="shared" si="514"/>
        <v>0</v>
      </c>
      <c r="K2964" s="28">
        <f t="shared" si="515"/>
        <v>2400</v>
      </c>
      <c r="L2964" s="28">
        <f t="shared" si="516"/>
        <v>2961</v>
      </c>
      <c r="M2964" s="41">
        <f>AVERAGE($K$4:K2964)</f>
        <v>2726.0891590678825</v>
      </c>
      <c r="N2964" s="41">
        <f>_xlfn.STDEV.S($K$4:K2964)</f>
        <v>350.46162244207511</v>
      </c>
      <c r="O2964" s="41">
        <f t="shared" si="518"/>
        <v>2713.4607984375243</v>
      </c>
      <c r="P2964" s="41">
        <f t="shared" si="519"/>
        <v>2738.7175196982407</v>
      </c>
      <c r="Q2964" s="11"/>
      <c r="R2964" s="11"/>
      <c r="S2964" s="11"/>
      <c r="T2964" s="11"/>
      <c r="U2964" s="11"/>
      <c r="V2964" s="11"/>
      <c r="W2964" s="11"/>
      <c r="X2964" s="11"/>
      <c r="Y2964" s="11"/>
      <c r="Z2964" s="11"/>
      <c r="AA2964" s="11"/>
      <c r="AB2964" s="11"/>
    </row>
    <row r="2965" spans="2:28" x14ac:dyDescent="0.2">
      <c r="B2965" s="13">
        <f t="shared" si="517"/>
        <v>2962</v>
      </c>
      <c r="C2965" s="12">
        <v>0.9045987149693141</v>
      </c>
      <c r="D2965" s="11">
        <f t="shared" si="509"/>
        <v>23</v>
      </c>
      <c r="E2965" s="11">
        <f t="shared" si="510"/>
        <v>22</v>
      </c>
      <c r="F2965" s="11">
        <f t="shared" si="511"/>
        <v>3300</v>
      </c>
      <c r="G2965" s="12">
        <v>0.13717550338962181</v>
      </c>
      <c r="H2965" s="27">
        <f t="shared" si="512"/>
        <v>1</v>
      </c>
      <c r="I2965" s="11">
        <f t="shared" si="513"/>
        <v>2</v>
      </c>
      <c r="J2965" s="28">
        <f t="shared" si="514"/>
        <v>1000</v>
      </c>
      <c r="K2965" s="28">
        <f t="shared" si="515"/>
        <v>2300</v>
      </c>
      <c r="L2965" s="28">
        <f t="shared" si="516"/>
        <v>2962</v>
      </c>
      <c r="M2965" s="41">
        <f>AVERAGE($K$4:K2965)</f>
        <v>2725.945307224848</v>
      </c>
      <c r="N2965" s="41">
        <f>_xlfn.STDEV.S($K$4:K2965)</f>
        <v>350.48988880508375</v>
      </c>
      <c r="O2965" s="41">
        <f t="shared" si="518"/>
        <v>2713.3180618834081</v>
      </c>
      <c r="P2965" s="41">
        <f t="shared" si="519"/>
        <v>2738.5725525662879</v>
      </c>
      <c r="Q2965" s="11"/>
      <c r="R2965" s="11"/>
      <c r="S2965" s="11"/>
      <c r="T2965" s="11"/>
      <c r="U2965" s="11"/>
      <c r="V2965" s="11"/>
      <c r="W2965" s="11"/>
      <c r="X2965" s="11"/>
      <c r="Y2965" s="11"/>
      <c r="Z2965" s="11"/>
      <c r="AA2965" s="11"/>
      <c r="AB2965" s="11"/>
    </row>
    <row r="2966" spans="2:28" x14ac:dyDescent="0.2">
      <c r="B2966" s="13">
        <f t="shared" si="517"/>
        <v>2963</v>
      </c>
      <c r="C2966" s="12">
        <v>0.52176163283635435</v>
      </c>
      <c r="D2966" s="11">
        <f t="shared" si="509"/>
        <v>20</v>
      </c>
      <c r="E2966" s="11">
        <f t="shared" si="510"/>
        <v>20</v>
      </c>
      <c r="F2966" s="11">
        <f t="shared" si="511"/>
        <v>3000</v>
      </c>
      <c r="G2966" s="12">
        <v>0.78920890858113102</v>
      </c>
      <c r="H2966" s="27">
        <f t="shared" si="512"/>
        <v>3</v>
      </c>
      <c r="I2966" s="11">
        <f t="shared" si="513"/>
        <v>0</v>
      </c>
      <c r="J2966" s="28">
        <f t="shared" si="514"/>
        <v>0</v>
      </c>
      <c r="K2966" s="28">
        <f t="shared" si="515"/>
        <v>3000</v>
      </c>
      <c r="L2966" s="28">
        <f t="shared" si="516"/>
        <v>2963</v>
      </c>
      <c r="M2966" s="41">
        <f>AVERAGE($K$4:K2966)</f>
        <v>2726.0377995275057</v>
      </c>
      <c r="N2966" s="41">
        <f>_xlfn.STDEV.S($K$4:K2966)</f>
        <v>350.46688439597506</v>
      </c>
      <c r="O2966" s="41">
        <f t="shared" si="518"/>
        <v>2713.413515579361</v>
      </c>
      <c r="P2966" s="41">
        <f t="shared" si="519"/>
        <v>2738.6620834756504</v>
      </c>
      <c r="Q2966" s="11"/>
      <c r="R2966" s="11"/>
      <c r="S2966" s="11"/>
      <c r="T2966" s="11"/>
      <c r="U2966" s="11"/>
      <c r="V2966" s="11"/>
      <c r="W2966" s="11"/>
      <c r="X2966" s="11"/>
      <c r="Y2966" s="11"/>
      <c r="Z2966" s="11"/>
      <c r="AA2966" s="11"/>
      <c r="AB2966" s="11"/>
    </row>
    <row r="2967" spans="2:28" x14ac:dyDescent="0.2">
      <c r="B2967" s="13">
        <f t="shared" si="517"/>
        <v>2964</v>
      </c>
      <c r="C2967" s="12">
        <v>0.33489287031140735</v>
      </c>
      <c r="D2967" s="11">
        <f t="shared" si="509"/>
        <v>18</v>
      </c>
      <c r="E2967" s="11">
        <f t="shared" si="510"/>
        <v>18</v>
      </c>
      <c r="F2967" s="11">
        <f t="shared" si="511"/>
        <v>2700</v>
      </c>
      <c r="G2967" s="12">
        <v>0.42663886147208074</v>
      </c>
      <c r="H2967" s="27">
        <f t="shared" si="512"/>
        <v>1</v>
      </c>
      <c r="I2967" s="11">
        <f t="shared" si="513"/>
        <v>0</v>
      </c>
      <c r="J2967" s="28">
        <f t="shared" si="514"/>
        <v>0</v>
      </c>
      <c r="K2967" s="28">
        <f t="shared" si="515"/>
        <v>2700</v>
      </c>
      <c r="L2967" s="28">
        <f t="shared" si="516"/>
        <v>2964</v>
      </c>
      <c r="M2967" s="41">
        <f>AVERAGE($K$4:K2967)</f>
        <v>2726.0290148448044</v>
      </c>
      <c r="N2967" s="41">
        <f>_xlfn.STDEV.S($K$4:K2967)</f>
        <v>350.40806523993075</v>
      </c>
      <c r="O2967" s="41">
        <f t="shared" si="518"/>
        <v>2713.4089808068952</v>
      </c>
      <c r="P2967" s="41">
        <f t="shared" si="519"/>
        <v>2738.6490488827135</v>
      </c>
      <c r="Q2967" s="11"/>
      <c r="R2967" s="11"/>
      <c r="S2967" s="11"/>
      <c r="T2967" s="11"/>
      <c r="U2967" s="11"/>
      <c r="V2967" s="11"/>
      <c r="W2967" s="11"/>
      <c r="X2967" s="11"/>
      <c r="Y2967" s="11"/>
      <c r="Z2967" s="11"/>
      <c r="AA2967" s="11"/>
      <c r="AB2967" s="11"/>
    </row>
    <row r="2968" spans="2:28" x14ac:dyDescent="0.2">
      <c r="B2968" s="13">
        <f t="shared" si="517"/>
        <v>2965</v>
      </c>
      <c r="C2968" s="12">
        <v>9.8590847327022502E-3</v>
      </c>
      <c r="D2968" s="11">
        <f t="shared" si="509"/>
        <v>14</v>
      </c>
      <c r="E2968" s="11">
        <f t="shared" si="510"/>
        <v>14</v>
      </c>
      <c r="F2968" s="11">
        <f t="shared" si="511"/>
        <v>2100</v>
      </c>
      <c r="G2968" s="12">
        <v>0.80103693545163368</v>
      </c>
      <c r="H2968" s="27">
        <f t="shared" si="512"/>
        <v>2</v>
      </c>
      <c r="I2968" s="11">
        <f t="shared" si="513"/>
        <v>0</v>
      </c>
      <c r="J2968" s="28">
        <f t="shared" si="514"/>
        <v>0</v>
      </c>
      <c r="K2968" s="28">
        <f t="shared" si="515"/>
        <v>2100</v>
      </c>
      <c r="L2968" s="28">
        <f t="shared" si="516"/>
        <v>2965</v>
      </c>
      <c r="M2968" s="41">
        <f>AVERAGE($K$4:K2968)</f>
        <v>2725.8178752107924</v>
      </c>
      <c r="N2968" s="41">
        <f>_xlfn.STDEV.S($K$4:K2968)</f>
        <v>350.53753865977615</v>
      </c>
      <c r="O2968" s="41">
        <f t="shared" si="518"/>
        <v>2713.1953090291267</v>
      </c>
      <c r="P2968" s="41">
        <f t="shared" si="519"/>
        <v>2738.4404413924581</v>
      </c>
      <c r="Q2968" s="11"/>
      <c r="R2968" s="11"/>
      <c r="S2968" s="11"/>
      <c r="T2968" s="11"/>
      <c r="U2968" s="11"/>
      <c r="V2968" s="11"/>
      <c r="W2968" s="11"/>
      <c r="X2968" s="11"/>
      <c r="Y2968" s="11"/>
      <c r="Z2968" s="11"/>
      <c r="AA2968" s="11"/>
      <c r="AB2968" s="11"/>
    </row>
    <row r="2969" spans="2:28" x14ac:dyDescent="0.2">
      <c r="B2969" s="13">
        <f t="shared" si="517"/>
        <v>2966</v>
      </c>
      <c r="C2969" s="12">
        <v>0.97820483830365634</v>
      </c>
      <c r="D2969" s="11">
        <f t="shared" si="509"/>
        <v>24</v>
      </c>
      <c r="E2969" s="11">
        <f t="shared" si="510"/>
        <v>22</v>
      </c>
      <c r="F2969" s="11">
        <f t="shared" si="511"/>
        <v>3300</v>
      </c>
      <c r="G2969" s="12">
        <v>0.25313268958090129</v>
      </c>
      <c r="H2969" s="27">
        <f t="shared" si="512"/>
        <v>1</v>
      </c>
      <c r="I2969" s="11">
        <f t="shared" si="513"/>
        <v>2</v>
      </c>
      <c r="J2969" s="28">
        <f t="shared" si="514"/>
        <v>1000</v>
      </c>
      <c r="K2969" s="28">
        <f t="shared" si="515"/>
        <v>2300</v>
      </c>
      <c r="L2969" s="28">
        <f t="shared" si="516"/>
        <v>2966</v>
      </c>
      <c r="M2969" s="41">
        <f>AVERAGE($K$4:K2969)</f>
        <v>2725.6743088334456</v>
      </c>
      <c r="N2969" s="41">
        <f>_xlfn.STDEV.S($K$4:K2969)</f>
        <v>350.56562408484075</v>
      </c>
      <c r="O2969" s="41">
        <f t="shared" si="518"/>
        <v>2713.0528612847397</v>
      </c>
      <c r="P2969" s="41">
        <f t="shared" si="519"/>
        <v>2738.2957563821515</v>
      </c>
      <c r="Q2969" s="11"/>
      <c r="R2969" s="11"/>
      <c r="S2969" s="11"/>
      <c r="T2969" s="11"/>
      <c r="U2969" s="11"/>
      <c r="V2969" s="11"/>
      <c r="W2969" s="11"/>
      <c r="X2969" s="11"/>
      <c r="Y2969" s="11"/>
      <c r="Z2969" s="11"/>
      <c r="AA2969" s="11"/>
      <c r="AB2969" s="11"/>
    </row>
    <row r="2970" spans="2:28" x14ac:dyDescent="0.2">
      <c r="B2970" s="13">
        <f t="shared" si="517"/>
        <v>2967</v>
      </c>
      <c r="C2970" s="12">
        <v>0.57342223465036657</v>
      </c>
      <c r="D2970" s="11">
        <f t="shared" si="509"/>
        <v>20</v>
      </c>
      <c r="E2970" s="11">
        <f t="shared" si="510"/>
        <v>20</v>
      </c>
      <c r="F2970" s="11">
        <f t="shared" si="511"/>
        <v>3000</v>
      </c>
      <c r="G2970" s="12">
        <v>0.44500291940496295</v>
      </c>
      <c r="H2970" s="27">
        <f t="shared" si="512"/>
        <v>2</v>
      </c>
      <c r="I2970" s="11">
        <f t="shared" si="513"/>
        <v>0</v>
      </c>
      <c r="J2970" s="28">
        <f t="shared" si="514"/>
        <v>0</v>
      </c>
      <c r="K2970" s="28">
        <f t="shared" si="515"/>
        <v>3000</v>
      </c>
      <c r="L2970" s="28">
        <f t="shared" si="516"/>
        <v>2967</v>
      </c>
      <c r="M2970" s="41">
        <f>AVERAGE($K$4:K2970)</f>
        <v>2725.7667677789013</v>
      </c>
      <c r="N2970" s="41">
        <f>_xlfn.STDEV.S($K$4:K2970)</f>
        <v>350.54270159045547</v>
      </c>
      <c r="O2970" s="41">
        <f t="shared" si="518"/>
        <v>2713.1482742597773</v>
      </c>
      <c r="P2970" s="41">
        <f t="shared" si="519"/>
        <v>2738.3852612980254</v>
      </c>
      <c r="Q2970" s="11"/>
      <c r="R2970" s="11"/>
      <c r="S2970" s="11"/>
      <c r="T2970" s="11"/>
      <c r="U2970" s="11"/>
      <c r="V2970" s="11"/>
      <c r="W2970" s="11"/>
      <c r="X2970" s="11"/>
      <c r="Y2970" s="11"/>
      <c r="Z2970" s="11"/>
      <c r="AA2970" s="11"/>
      <c r="AB2970" s="11"/>
    </row>
    <row r="2971" spans="2:28" x14ac:dyDescent="0.2">
      <c r="B2971" s="13">
        <f t="shared" si="517"/>
        <v>2968</v>
      </c>
      <c r="C2971" s="12">
        <v>0.88383723649983781</v>
      </c>
      <c r="D2971" s="11">
        <f t="shared" si="509"/>
        <v>22</v>
      </c>
      <c r="E2971" s="11">
        <f t="shared" si="510"/>
        <v>22</v>
      </c>
      <c r="F2971" s="11">
        <f t="shared" si="511"/>
        <v>3300</v>
      </c>
      <c r="G2971" s="12">
        <v>0.25379126000368879</v>
      </c>
      <c r="H2971" s="27">
        <f t="shared" si="512"/>
        <v>1</v>
      </c>
      <c r="I2971" s="11">
        <f t="shared" si="513"/>
        <v>2</v>
      </c>
      <c r="J2971" s="28">
        <f t="shared" si="514"/>
        <v>1000</v>
      </c>
      <c r="K2971" s="28">
        <f t="shared" si="515"/>
        <v>2300</v>
      </c>
      <c r="L2971" s="28">
        <f t="shared" si="516"/>
        <v>2968</v>
      </c>
      <c r="M2971" s="41">
        <f>AVERAGE($K$4:K2971)</f>
        <v>2725.6233153638814</v>
      </c>
      <c r="N2971" s="41">
        <f>_xlfn.STDEV.S($K$4:K2971)</f>
        <v>350.57074503665712</v>
      </c>
      <c r="O2971" s="41">
        <f t="shared" si="518"/>
        <v>2713.0059402064212</v>
      </c>
      <c r="P2971" s="41">
        <f t="shared" si="519"/>
        <v>2738.2406905213415</v>
      </c>
      <c r="Q2971" s="11"/>
      <c r="R2971" s="11"/>
      <c r="S2971" s="11"/>
      <c r="T2971" s="11"/>
      <c r="U2971" s="11"/>
      <c r="V2971" s="11"/>
      <c r="W2971" s="11"/>
      <c r="X2971" s="11"/>
      <c r="Y2971" s="11"/>
      <c r="Z2971" s="11"/>
      <c r="AA2971" s="11"/>
      <c r="AB2971" s="11"/>
    </row>
    <row r="2972" spans="2:28" x14ac:dyDescent="0.2">
      <c r="B2972" s="13">
        <f t="shared" si="517"/>
        <v>2969</v>
      </c>
      <c r="C2972" s="12">
        <v>0.51711720047892085</v>
      </c>
      <c r="D2972" s="11">
        <f t="shared" si="509"/>
        <v>20</v>
      </c>
      <c r="E2972" s="11">
        <f t="shared" si="510"/>
        <v>20</v>
      </c>
      <c r="F2972" s="11">
        <f t="shared" si="511"/>
        <v>3000</v>
      </c>
      <c r="G2972" s="12">
        <v>0.88249059652822237</v>
      </c>
      <c r="H2972" s="27">
        <f t="shared" si="512"/>
        <v>4</v>
      </c>
      <c r="I2972" s="11">
        <f t="shared" si="513"/>
        <v>0</v>
      </c>
      <c r="J2972" s="28">
        <f t="shared" si="514"/>
        <v>0</v>
      </c>
      <c r="K2972" s="28">
        <f t="shared" si="515"/>
        <v>3000</v>
      </c>
      <c r="L2972" s="28">
        <f t="shared" si="516"/>
        <v>2969</v>
      </c>
      <c r="M2972" s="41">
        <f>AVERAGE($K$4:K2972)</f>
        <v>2725.7157292017514</v>
      </c>
      <c r="N2972" s="41">
        <f>_xlfn.STDEV.S($K$4:K2972)</f>
        <v>350.54785004856063</v>
      </c>
      <c r="O2972" s="41">
        <f t="shared" si="518"/>
        <v>2713.1013046840644</v>
      </c>
      <c r="P2972" s="41">
        <f t="shared" si="519"/>
        <v>2738.3301537194384</v>
      </c>
      <c r="Q2972" s="11"/>
      <c r="R2972" s="11"/>
      <c r="S2972" s="11"/>
      <c r="T2972" s="11"/>
      <c r="U2972" s="11"/>
      <c r="V2972" s="11"/>
      <c r="W2972" s="11"/>
      <c r="X2972" s="11"/>
      <c r="Y2972" s="11"/>
      <c r="Z2972" s="11"/>
      <c r="AA2972" s="11"/>
      <c r="AB2972" s="11"/>
    </row>
    <row r="2973" spans="2:28" x14ac:dyDescent="0.2">
      <c r="B2973" s="13">
        <f t="shared" si="517"/>
        <v>2970</v>
      </c>
      <c r="C2973" s="12">
        <v>0.56164818921248771</v>
      </c>
      <c r="D2973" s="11">
        <f t="shared" si="509"/>
        <v>20</v>
      </c>
      <c r="E2973" s="11">
        <f t="shared" si="510"/>
        <v>20</v>
      </c>
      <c r="F2973" s="11">
        <f t="shared" si="511"/>
        <v>3000</v>
      </c>
      <c r="G2973" s="12">
        <v>0.55227558278004174</v>
      </c>
      <c r="H2973" s="27">
        <f t="shared" si="512"/>
        <v>2</v>
      </c>
      <c r="I2973" s="11">
        <f t="shared" si="513"/>
        <v>0</v>
      </c>
      <c r="J2973" s="28">
        <f t="shared" si="514"/>
        <v>0</v>
      </c>
      <c r="K2973" s="28">
        <f t="shared" si="515"/>
        <v>3000</v>
      </c>
      <c r="L2973" s="28">
        <f t="shared" si="516"/>
        <v>2970</v>
      </c>
      <c r="M2973" s="41">
        <f>AVERAGE($K$4:K2973)</f>
        <v>2725.8080808080808</v>
      </c>
      <c r="N2973" s="41">
        <f>_xlfn.STDEV.S($K$4:K2973)</f>
        <v>350.52494464129524</v>
      </c>
      <c r="O2973" s="41">
        <f t="shared" si="518"/>
        <v>2713.1966059522965</v>
      </c>
      <c r="P2973" s="41">
        <f t="shared" si="519"/>
        <v>2738.4195556638651</v>
      </c>
      <c r="Q2973" s="11"/>
      <c r="R2973" s="11"/>
      <c r="S2973" s="11"/>
      <c r="T2973" s="11"/>
      <c r="U2973" s="11"/>
      <c r="V2973" s="11"/>
      <c r="W2973" s="11"/>
      <c r="X2973" s="11"/>
      <c r="Y2973" s="11"/>
      <c r="Z2973" s="11"/>
      <c r="AA2973" s="11"/>
      <c r="AB2973" s="11"/>
    </row>
    <row r="2974" spans="2:28" x14ac:dyDescent="0.2">
      <c r="B2974" s="13">
        <f t="shared" si="517"/>
        <v>2971</v>
      </c>
      <c r="C2974" s="12">
        <v>0.66263333670546898</v>
      </c>
      <c r="D2974" s="11">
        <f t="shared" si="509"/>
        <v>20</v>
      </c>
      <c r="E2974" s="11">
        <f t="shared" si="510"/>
        <v>20</v>
      </c>
      <c r="F2974" s="11">
        <f t="shared" si="511"/>
        <v>3000</v>
      </c>
      <c r="G2974" s="12">
        <v>0.4454754015963428</v>
      </c>
      <c r="H2974" s="27">
        <f t="shared" si="512"/>
        <v>2</v>
      </c>
      <c r="I2974" s="11">
        <f t="shared" si="513"/>
        <v>0</v>
      </c>
      <c r="J2974" s="28">
        <f t="shared" si="514"/>
        <v>0</v>
      </c>
      <c r="K2974" s="28">
        <f t="shared" si="515"/>
        <v>3000</v>
      </c>
      <c r="L2974" s="28">
        <f t="shared" si="516"/>
        <v>2971</v>
      </c>
      <c r="M2974" s="41">
        <f>AVERAGE($K$4:K2974)</f>
        <v>2725.9003702457085</v>
      </c>
      <c r="N2974" s="41">
        <f>_xlfn.STDEV.S($K$4:K2974)</f>
        <v>350.50202884641413</v>
      </c>
      <c r="O2974" s="41">
        <f t="shared" si="518"/>
        <v>2713.2918440737476</v>
      </c>
      <c r="P2974" s="41">
        <f t="shared" si="519"/>
        <v>2738.5088964176693</v>
      </c>
      <c r="Q2974" s="11"/>
      <c r="R2974" s="11"/>
      <c r="S2974" s="11"/>
      <c r="T2974" s="11"/>
      <c r="U2974" s="11"/>
      <c r="V2974" s="11"/>
      <c r="W2974" s="11"/>
      <c r="X2974" s="11"/>
      <c r="Y2974" s="11"/>
      <c r="Z2974" s="11"/>
      <c r="AA2974" s="11"/>
      <c r="AB2974" s="11"/>
    </row>
    <row r="2975" spans="2:28" x14ac:dyDescent="0.2">
      <c r="B2975" s="13">
        <f t="shared" si="517"/>
        <v>2972</v>
      </c>
      <c r="C2975" s="12">
        <v>0.51501427081529649</v>
      </c>
      <c r="D2975" s="11">
        <f t="shared" si="509"/>
        <v>20</v>
      </c>
      <c r="E2975" s="11">
        <f t="shared" si="510"/>
        <v>20</v>
      </c>
      <c r="F2975" s="11">
        <f t="shared" si="511"/>
        <v>3000</v>
      </c>
      <c r="G2975" s="12">
        <v>0.4713136495637672</v>
      </c>
      <c r="H2975" s="27">
        <f t="shared" si="512"/>
        <v>2</v>
      </c>
      <c r="I2975" s="11">
        <f t="shared" si="513"/>
        <v>0</v>
      </c>
      <c r="J2975" s="28">
        <f t="shared" si="514"/>
        <v>0</v>
      </c>
      <c r="K2975" s="28">
        <f t="shared" si="515"/>
        <v>3000</v>
      </c>
      <c r="L2975" s="28">
        <f t="shared" si="516"/>
        <v>2972</v>
      </c>
      <c r="M2975" s="41">
        <f>AVERAGE($K$4:K2975)</f>
        <v>2725.992597577389</v>
      </c>
      <c r="N2975" s="41">
        <f>_xlfn.STDEV.S($K$4:K2975)</f>
        <v>350.47910269539403</v>
      </c>
      <c r="O2975" s="41">
        <f t="shared" si="518"/>
        <v>2713.3870191109681</v>
      </c>
      <c r="P2975" s="41">
        <f t="shared" si="519"/>
        <v>2738.5981760438099</v>
      </c>
      <c r="Q2975" s="11"/>
      <c r="R2975" s="11"/>
      <c r="S2975" s="11"/>
      <c r="T2975" s="11"/>
      <c r="U2975" s="11"/>
      <c r="V2975" s="11"/>
      <c r="W2975" s="11"/>
      <c r="X2975" s="11"/>
      <c r="Y2975" s="11"/>
      <c r="Z2975" s="11"/>
      <c r="AA2975" s="11"/>
      <c r="AB2975" s="11"/>
    </row>
    <row r="2976" spans="2:28" x14ac:dyDescent="0.2">
      <c r="B2976" s="13">
        <f t="shared" si="517"/>
        <v>2973</v>
      </c>
      <c r="C2976" s="12">
        <v>0.8792376233860284</v>
      </c>
      <c r="D2976" s="11">
        <f t="shared" si="509"/>
        <v>22</v>
      </c>
      <c r="E2976" s="11">
        <f t="shared" si="510"/>
        <v>22</v>
      </c>
      <c r="F2976" s="11">
        <f t="shared" si="511"/>
        <v>3300</v>
      </c>
      <c r="G2976" s="12">
        <v>6.7680894842267803E-2</v>
      </c>
      <c r="H2976" s="27">
        <f t="shared" si="512"/>
        <v>0</v>
      </c>
      <c r="I2976" s="11">
        <f t="shared" si="513"/>
        <v>3</v>
      </c>
      <c r="J2976" s="28">
        <f t="shared" si="514"/>
        <v>1500</v>
      </c>
      <c r="K2976" s="28">
        <f t="shared" si="515"/>
        <v>1800</v>
      </c>
      <c r="L2976" s="28">
        <f t="shared" si="516"/>
        <v>2973</v>
      </c>
      <c r="M2976" s="41">
        <f>AVERAGE($K$4:K2976)</f>
        <v>2725.6811301715438</v>
      </c>
      <c r="N2976" s="41">
        <f>_xlfn.STDEV.S($K$4:K2976)</f>
        <v>350.83142245571798</v>
      </c>
      <c r="O2976" s="41">
        <f t="shared" si="518"/>
        <v>2713.0650039737866</v>
      </c>
      <c r="P2976" s="41">
        <f t="shared" si="519"/>
        <v>2738.2972563693011</v>
      </c>
      <c r="Q2976" s="11"/>
      <c r="R2976" s="11"/>
      <c r="S2976" s="11"/>
      <c r="T2976" s="11"/>
      <c r="U2976" s="11"/>
      <c r="V2976" s="11"/>
      <c r="W2976" s="11"/>
      <c r="X2976" s="11"/>
      <c r="Y2976" s="11"/>
      <c r="Z2976" s="11"/>
      <c r="AA2976" s="11"/>
      <c r="AB2976" s="11"/>
    </row>
    <row r="2977" spans="2:28" x14ac:dyDescent="0.2">
      <c r="B2977" s="13">
        <f t="shared" si="517"/>
        <v>2974</v>
      </c>
      <c r="C2977" s="12">
        <v>0.52849974001492062</v>
      </c>
      <c r="D2977" s="11">
        <f t="shared" si="509"/>
        <v>20</v>
      </c>
      <c r="E2977" s="11">
        <f t="shared" si="510"/>
        <v>20</v>
      </c>
      <c r="F2977" s="11">
        <f t="shared" si="511"/>
        <v>3000</v>
      </c>
      <c r="G2977" s="12">
        <v>0.97219367382756838</v>
      </c>
      <c r="H2977" s="27">
        <f t="shared" si="512"/>
        <v>5</v>
      </c>
      <c r="I2977" s="11">
        <f t="shared" si="513"/>
        <v>0</v>
      </c>
      <c r="J2977" s="28">
        <f t="shared" si="514"/>
        <v>0</v>
      </c>
      <c r="K2977" s="28">
        <f t="shared" si="515"/>
        <v>3000</v>
      </c>
      <c r="L2977" s="28">
        <f t="shared" si="516"/>
        <v>2974</v>
      </c>
      <c r="M2977" s="41">
        <f>AVERAGE($K$4:K2977)</f>
        <v>2725.773369199731</v>
      </c>
      <c r="N2977" s="41">
        <f>_xlfn.STDEV.S($K$4:K2977)</f>
        <v>350.80848012051621</v>
      </c>
      <c r="O2977" s="41">
        <f t="shared" si="518"/>
        <v>2713.1601908616899</v>
      </c>
      <c r="P2977" s="41">
        <f t="shared" si="519"/>
        <v>2738.386547537772</v>
      </c>
      <c r="Q2977" s="11"/>
      <c r="R2977" s="11"/>
      <c r="S2977" s="11"/>
      <c r="T2977" s="11"/>
      <c r="U2977" s="11"/>
      <c r="V2977" s="11"/>
      <c r="W2977" s="11"/>
      <c r="X2977" s="11"/>
      <c r="Y2977" s="11"/>
      <c r="Z2977" s="11"/>
      <c r="AA2977" s="11"/>
      <c r="AB2977" s="11"/>
    </row>
    <row r="2978" spans="2:28" x14ac:dyDescent="0.2">
      <c r="B2978" s="13">
        <f t="shared" si="517"/>
        <v>2975</v>
      </c>
      <c r="C2978" s="12">
        <v>0.81632819002363521</v>
      </c>
      <c r="D2978" s="11">
        <f t="shared" si="509"/>
        <v>21</v>
      </c>
      <c r="E2978" s="11">
        <f t="shared" si="510"/>
        <v>21</v>
      </c>
      <c r="F2978" s="11">
        <f t="shared" si="511"/>
        <v>3150</v>
      </c>
      <c r="G2978" s="12">
        <v>0.78742256768964602</v>
      </c>
      <c r="H2978" s="27">
        <f t="shared" si="512"/>
        <v>3</v>
      </c>
      <c r="I2978" s="11">
        <f t="shared" si="513"/>
        <v>0</v>
      </c>
      <c r="J2978" s="28">
        <f t="shared" si="514"/>
        <v>0</v>
      </c>
      <c r="K2978" s="28">
        <f t="shared" si="515"/>
        <v>3150</v>
      </c>
      <c r="L2978" s="28">
        <f t="shared" si="516"/>
        <v>2975</v>
      </c>
      <c r="M2978" s="41">
        <f>AVERAGE($K$4:K2978)</f>
        <v>2725.9159663865548</v>
      </c>
      <c r="N2978" s="41">
        <f>_xlfn.STDEV.S($K$4:K2978)</f>
        <v>350.8357199860871</v>
      </c>
      <c r="O2978" s="41">
        <f t="shared" si="518"/>
        <v>2713.3039305819307</v>
      </c>
      <c r="P2978" s="41">
        <f t="shared" si="519"/>
        <v>2738.528002191179</v>
      </c>
      <c r="Q2978" s="11"/>
      <c r="R2978" s="11"/>
      <c r="S2978" s="11"/>
      <c r="T2978" s="11"/>
      <c r="U2978" s="11"/>
      <c r="V2978" s="11"/>
      <c r="W2978" s="11"/>
      <c r="X2978" s="11"/>
      <c r="Y2978" s="11"/>
      <c r="Z2978" s="11"/>
      <c r="AA2978" s="11"/>
      <c r="AB2978" s="11"/>
    </row>
    <row r="2979" spans="2:28" x14ac:dyDescent="0.2">
      <c r="B2979" s="13">
        <f t="shared" si="517"/>
        <v>2976</v>
      </c>
      <c r="C2979" s="12">
        <v>5.5857548337629681E-2</v>
      </c>
      <c r="D2979" s="11">
        <f t="shared" si="509"/>
        <v>15</v>
      </c>
      <c r="E2979" s="11">
        <f t="shared" si="510"/>
        <v>15</v>
      </c>
      <c r="F2979" s="11">
        <f t="shared" si="511"/>
        <v>2250</v>
      </c>
      <c r="G2979" s="12">
        <v>0.37162904453384549</v>
      </c>
      <c r="H2979" s="27">
        <f t="shared" si="512"/>
        <v>1</v>
      </c>
      <c r="I2979" s="11">
        <f t="shared" si="513"/>
        <v>0</v>
      </c>
      <c r="J2979" s="28">
        <f t="shared" si="514"/>
        <v>0</v>
      </c>
      <c r="K2979" s="28">
        <f t="shared" si="515"/>
        <v>2250</v>
      </c>
      <c r="L2979" s="28">
        <f t="shared" si="516"/>
        <v>2976</v>
      </c>
      <c r="M2979" s="41">
        <f>AVERAGE($K$4:K2979)</f>
        <v>2725.7560483870966</v>
      </c>
      <c r="N2979" s="41">
        <f>_xlfn.STDEV.S($K$4:K2979)</f>
        <v>350.88521855737957</v>
      </c>
      <c r="O2979" s="41">
        <f t="shared" si="518"/>
        <v>2713.144354341166</v>
      </c>
      <c r="P2979" s="41">
        <f t="shared" si="519"/>
        <v>2738.3677424330272</v>
      </c>
      <c r="Q2979" s="11"/>
      <c r="R2979" s="11"/>
      <c r="S2979" s="11"/>
      <c r="T2979" s="11"/>
      <c r="U2979" s="11"/>
      <c r="V2979" s="11"/>
      <c r="W2979" s="11"/>
      <c r="X2979" s="11"/>
      <c r="Y2979" s="11"/>
      <c r="Z2979" s="11"/>
      <c r="AA2979" s="11"/>
      <c r="AB2979" s="11"/>
    </row>
    <row r="2980" spans="2:28" x14ac:dyDescent="0.2">
      <c r="B2980" s="13">
        <f t="shared" si="517"/>
        <v>2977</v>
      </c>
      <c r="C2980" s="12">
        <v>7.0605600719327755E-2</v>
      </c>
      <c r="D2980" s="11">
        <f t="shared" si="509"/>
        <v>15</v>
      </c>
      <c r="E2980" s="11">
        <f t="shared" si="510"/>
        <v>15</v>
      </c>
      <c r="F2980" s="11">
        <f t="shared" si="511"/>
        <v>2250</v>
      </c>
      <c r="G2980" s="12">
        <v>0.59425398852267886</v>
      </c>
      <c r="H2980" s="27">
        <f t="shared" si="512"/>
        <v>2</v>
      </c>
      <c r="I2980" s="11">
        <f t="shared" si="513"/>
        <v>0</v>
      </c>
      <c r="J2980" s="28">
        <f t="shared" si="514"/>
        <v>0</v>
      </c>
      <c r="K2980" s="28">
        <f t="shared" si="515"/>
        <v>2250</v>
      </c>
      <c r="L2980" s="28">
        <f t="shared" si="516"/>
        <v>2977</v>
      </c>
      <c r="M2980" s="41">
        <f>AVERAGE($K$4:K2980)</f>
        <v>2725.5962378233121</v>
      </c>
      <c r="N2980" s="41">
        <f>_xlfn.STDEV.S($K$4:K2980)</f>
        <v>350.93460406452857</v>
      </c>
      <c r="O2980" s="41">
        <f t="shared" si="518"/>
        <v>2712.9848891277707</v>
      </c>
      <c r="P2980" s="41">
        <f t="shared" si="519"/>
        <v>2738.2075865188535</v>
      </c>
      <c r="Q2980" s="11"/>
      <c r="R2980" s="11"/>
      <c r="S2980" s="11"/>
      <c r="T2980" s="11"/>
      <c r="U2980" s="11"/>
      <c r="V2980" s="11"/>
      <c r="W2980" s="11"/>
      <c r="X2980" s="11"/>
      <c r="Y2980" s="11"/>
      <c r="Z2980" s="11"/>
      <c r="AA2980" s="11"/>
      <c r="AB2980" s="11"/>
    </row>
    <row r="2981" spans="2:28" x14ac:dyDescent="0.2">
      <c r="B2981" s="13">
        <f t="shared" si="517"/>
        <v>2978</v>
      </c>
      <c r="C2981" s="12">
        <v>0.5106845356947407</v>
      </c>
      <c r="D2981" s="11">
        <f t="shared" si="509"/>
        <v>20</v>
      </c>
      <c r="E2981" s="11">
        <f t="shared" si="510"/>
        <v>20</v>
      </c>
      <c r="F2981" s="11">
        <f t="shared" si="511"/>
        <v>3000</v>
      </c>
      <c r="G2981" s="12">
        <v>0.9013687631656403</v>
      </c>
      <c r="H2981" s="27">
        <f t="shared" si="512"/>
        <v>4</v>
      </c>
      <c r="I2981" s="11">
        <f t="shared" si="513"/>
        <v>0</v>
      </c>
      <c r="J2981" s="28">
        <f t="shared" si="514"/>
        <v>0</v>
      </c>
      <c r="K2981" s="28">
        <f t="shared" si="515"/>
        <v>3000</v>
      </c>
      <c r="L2981" s="28">
        <f t="shared" si="516"/>
        <v>2978</v>
      </c>
      <c r="M2981" s="41">
        <f>AVERAGE($K$4:K2981)</f>
        <v>2725.6883814640701</v>
      </c>
      <c r="N2981" s="41">
        <f>_xlfn.STDEV.S($K$4:K2981)</f>
        <v>350.91168694070933</v>
      </c>
      <c r="O2981" s="41">
        <f t="shared" si="518"/>
        <v>2713.0799755108073</v>
      </c>
      <c r="P2981" s="41">
        <f t="shared" si="519"/>
        <v>2738.2967874173328</v>
      </c>
      <c r="Q2981" s="11"/>
      <c r="R2981" s="11"/>
      <c r="S2981" s="11"/>
      <c r="T2981" s="11"/>
      <c r="U2981" s="11"/>
      <c r="V2981" s="11"/>
      <c r="W2981" s="11"/>
      <c r="X2981" s="11"/>
      <c r="Y2981" s="11"/>
      <c r="Z2981" s="11"/>
      <c r="AA2981" s="11"/>
      <c r="AB2981" s="11"/>
    </row>
    <row r="2982" spans="2:28" x14ac:dyDescent="0.2">
      <c r="B2982" s="13">
        <f t="shared" si="517"/>
        <v>2979</v>
      </c>
      <c r="C2982" s="12">
        <v>8.9047576016076824E-2</v>
      </c>
      <c r="D2982" s="11">
        <f t="shared" si="509"/>
        <v>16</v>
      </c>
      <c r="E2982" s="11">
        <f t="shared" si="510"/>
        <v>16</v>
      </c>
      <c r="F2982" s="11">
        <f t="shared" si="511"/>
        <v>2400</v>
      </c>
      <c r="G2982" s="12">
        <v>0.45180504997837234</v>
      </c>
      <c r="H2982" s="27">
        <f t="shared" si="512"/>
        <v>1</v>
      </c>
      <c r="I2982" s="11">
        <f t="shared" si="513"/>
        <v>0</v>
      </c>
      <c r="J2982" s="28">
        <f t="shared" si="514"/>
        <v>0</v>
      </c>
      <c r="K2982" s="28">
        <f t="shared" si="515"/>
        <v>2400</v>
      </c>
      <c r="L2982" s="28">
        <f t="shared" si="516"/>
        <v>2979</v>
      </c>
      <c r="M2982" s="41">
        <f>AVERAGE($K$4:K2982)</f>
        <v>2725.5790533736154</v>
      </c>
      <c r="N2982" s="41">
        <f>_xlfn.STDEV.S($K$4:K2982)</f>
        <v>350.9035043325988</v>
      </c>
      <c r="O2982" s="41">
        <f t="shared" si="518"/>
        <v>2712.9730594894158</v>
      </c>
      <c r="P2982" s="41">
        <f t="shared" si="519"/>
        <v>2738.1850472578149</v>
      </c>
      <c r="Q2982" s="11"/>
      <c r="R2982" s="11"/>
      <c r="S2982" s="11"/>
      <c r="T2982" s="11"/>
      <c r="U2982" s="11"/>
      <c r="V2982" s="11"/>
      <c r="W2982" s="11"/>
      <c r="X2982" s="11"/>
      <c r="Y2982" s="11"/>
      <c r="Z2982" s="11"/>
      <c r="AA2982" s="11"/>
      <c r="AB2982" s="11"/>
    </row>
    <row r="2983" spans="2:28" x14ac:dyDescent="0.2">
      <c r="B2983" s="13">
        <f t="shared" si="517"/>
        <v>2980</v>
      </c>
      <c r="C2983" s="12">
        <v>0.98329514505376592</v>
      </c>
      <c r="D2983" s="11">
        <f t="shared" si="509"/>
        <v>25</v>
      </c>
      <c r="E2983" s="11">
        <f t="shared" si="510"/>
        <v>22</v>
      </c>
      <c r="F2983" s="11">
        <f t="shared" si="511"/>
        <v>3300</v>
      </c>
      <c r="G2983" s="12">
        <v>0.38547378434186164</v>
      </c>
      <c r="H2983" s="27">
        <f t="shared" si="512"/>
        <v>2</v>
      </c>
      <c r="I2983" s="11">
        <f t="shared" si="513"/>
        <v>1</v>
      </c>
      <c r="J2983" s="28">
        <f t="shared" si="514"/>
        <v>500</v>
      </c>
      <c r="K2983" s="28">
        <f t="shared" si="515"/>
        <v>2800</v>
      </c>
      <c r="L2983" s="28">
        <f t="shared" si="516"/>
        <v>2980</v>
      </c>
      <c r="M2983" s="41">
        <f>AVERAGE($K$4:K2983)</f>
        <v>2725.6040268456377</v>
      </c>
      <c r="N2983" s="41">
        <f>_xlfn.STDEV.S($K$4:K2983)</f>
        <v>350.84725186738041</v>
      </c>
      <c r="O2983" s="41">
        <f t="shared" si="518"/>
        <v>2713.0021704548758</v>
      </c>
      <c r="P2983" s="41">
        <f t="shared" si="519"/>
        <v>2738.2058832363996</v>
      </c>
      <c r="Q2983" s="11"/>
      <c r="R2983" s="11"/>
      <c r="S2983" s="11"/>
      <c r="T2983" s="11"/>
      <c r="U2983" s="11"/>
      <c r="V2983" s="11"/>
      <c r="W2983" s="11"/>
      <c r="X2983" s="11"/>
      <c r="Y2983" s="11"/>
      <c r="Z2983" s="11"/>
      <c r="AA2983" s="11"/>
      <c r="AB2983" s="11"/>
    </row>
    <row r="2984" spans="2:28" x14ac:dyDescent="0.2">
      <c r="B2984" s="13">
        <f t="shared" si="517"/>
        <v>2981</v>
      </c>
      <c r="C2984" s="12">
        <v>0.29353832860937179</v>
      </c>
      <c r="D2984" s="11">
        <f t="shared" si="509"/>
        <v>18</v>
      </c>
      <c r="E2984" s="11">
        <f t="shared" si="510"/>
        <v>18</v>
      </c>
      <c r="F2984" s="11">
        <f t="shared" si="511"/>
        <v>2700</v>
      </c>
      <c r="G2984" s="12">
        <v>0.15849280993032067</v>
      </c>
      <c r="H2984" s="27">
        <f t="shared" si="512"/>
        <v>1</v>
      </c>
      <c r="I2984" s="11">
        <f t="shared" si="513"/>
        <v>0</v>
      </c>
      <c r="J2984" s="28">
        <f t="shared" si="514"/>
        <v>0</v>
      </c>
      <c r="K2984" s="28">
        <f t="shared" si="515"/>
        <v>2700</v>
      </c>
      <c r="L2984" s="28">
        <f t="shared" si="516"/>
        <v>2981</v>
      </c>
      <c r="M2984" s="41">
        <f>AVERAGE($K$4:K2984)</f>
        <v>2725.5954377725598</v>
      </c>
      <c r="N2984" s="41">
        <f>_xlfn.STDEV.S($K$4:K2984)</f>
        <v>350.78869339735104</v>
      </c>
      <c r="O2984" s="41">
        <f t="shared" si="518"/>
        <v>2712.997799944631</v>
      </c>
      <c r="P2984" s="41">
        <f t="shared" si="519"/>
        <v>2738.1930756004886</v>
      </c>
      <c r="Q2984" s="11"/>
      <c r="R2984" s="11"/>
      <c r="S2984" s="11"/>
      <c r="T2984" s="11"/>
      <c r="U2984" s="11"/>
      <c r="V2984" s="11"/>
      <c r="W2984" s="11"/>
      <c r="X2984" s="11"/>
      <c r="Y2984" s="11"/>
      <c r="Z2984" s="11"/>
      <c r="AA2984" s="11"/>
      <c r="AB2984" s="11"/>
    </row>
    <row r="2985" spans="2:28" x14ac:dyDescent="0.2">
      <c r="B2985" s="13">
        <f t="shared" si="517"/>
        <v>2982</v>
      </c>
      <c r="C2985" s="12">
        <v>0.42031696761329174</v>
      </c>
      <c r="D2985" s="11">
        <f t="shared" si="509"/>
        <v>19</v>
      </c>
      <c r="E2985" s="11">
        <f t="shared" si="510"/>
        <v>19</v>
      </c>
      <c r="F2985" s="11">
        <f t="shared" si="511"/>
        <v>2850</v>
      </c>
      <c r="G2985" s="12">
        <v>0.28393763920577042</v>
      </c>
      <c r="H2985" s="27">
        <f t="shared" si="512"/>
        <v>1</v>
      </c>
      <c r="I2985" s="11">
        <f t="shared" si="513"/>
        <v>0</v>
      </c>
      <c r="J2985" s="28">
        <f t="shared" si="514"/>
        <v>0</v>
      </c>
      <c r="K2985" s="28">
        <f t="shared" si="515"/>
        <v>2850</v>
      </c>
      <c r="L2985" s="28">
        <f t="shared" si="516"/>
        <v>2982</v>
      </c>
      <c r="M2985" s="41">
        <f>AVERAGE($K$4:K2985)</f>
        <v>2725.6371562709592</v>
      </c>
      <c r="N2985" s="41">
        <f>_xlfn.STDEV.S($K$4:K2985)</f>
        <v>350.73724978126774</v>
      </c>
      <c r="O2985" s="41">
        <f t="shared" si="518"/>
        <v>2713.0434797668017</v>
      </c>
      <c r="P2985" s="41">
        <f t="shared" si="519"/>
        <v>2738.2308327751166</v>
      </c>
      <c r="Q2985" s="11"/>
      <c r="R2985" s="11"/>
      <c r="S2985" s="11"/>
      <c r="T2985" s="11"/>
      <c r="U2985" s="11"/>
      <c r="V2985" s="11"/>
      <c r="W2985" s="11"/>
      <c r="X2985" s="11"/>
      <c r="Y2985" s="11"/>
      <c r="Z2985" s="11"/>
      <c r="AA2985" s="11"/>
      <c r="AB2985" s="11"/>
    </row>
    <row r="2986" spans="2:28" x14ac:dyDescent="0.2">
      <c r="B2986" s="13">
        <f t="shared" si="517"/>
        <v>2983</v>
      </c>
      <c r="C2986" s="12">
        <v>0.69304671170368615</v>
      </c>
      <c r="D2986" s="11">
        <f t="shared" si="509"/>
        <v>21</v>
      </c>
      <c r="E2986" s="11">
        <f t="shared" si="510"/>
        <v>21</v>
      </c>
      <c r="F2986" s="11">
        <f t="shared" si="511"/>
        <v>3150</v>
      </c>
      <c r="G2986" s="12">
        <v>0.81817505224486287</v>
      </c>
      <c r="H2986" s="27">
        <f t="shared" si="512"/>
        <v>3</v>
      </c>
      <c r="I2986" s="11">
        <f t="shared" si="513"/>
        <v>0</v>
      </c>
      <c r="J2986" s="28">
        <f t="shared" si="514"/>
        <v>0</v>
      </c>
      <c r="K2986" s="28">
        <f t="shared" si="515"/>
        <v>3150</v>
      </c>
      <c r="L2986" s="28">
        <f t="shared" si="516"/>
        <v>2983</v>
      </c>
      <c r="M2986" s="41">
        <f>AVERAGE($K$4:K2986)</f>
        <v>2725.7794166946028</v>
      </c>
      <c r="N2986" s="41">
        <f>_xlfn.STDEV.S($K$4:K2986)</f>
        <v>350.76450128861023</v>
      </c>
      <c r="O2986" s="41">
        <f t="shared" si="518"/>
        <v>2713.1868746538048</v>
      </c>
      <c r="P2986" s="41">
        <f t="shared" si="519"/>
        <v>2738.3719587354008</v>
      </c>
      <c r="Q2986" s="11"/>
      <c r="R2986" s="11"/>
      <c r="S2986" s="11"/>
      <c r="T2986" s="11"/>
      <c r="U2986" s="11"/>
      <c r="V2986" s="11"/>
      <c r="W2986" s="11"/>
      <c r="X2986" s="11"/>
      <c r="Y2986" s="11"/>
      <c r="Z2986" s="11"/>
      <c r="AA2986" s="11"/>
      <c r="AB2986" s="11"/>
    </row>
    <row r="2987" spans="2:28" x14ac:dyDescent="0.2">
      <c r="B2987" s="13">
        <f t="shared" si="517"/>
        <v>2984</v>
      </c>
      <c r="C2987" s="12">
        <v>0.20602428062928935</v>
      </c>
      <c r="D2987" s="11">
        <f t="shared" si="509"/>
        <v>17</v>
      </c>
      <c r="E2987" s="11">
        <f t="shared" si="510"/>
        <v>17</v>
      </c>
      <c r="F2987" s="11">
        <f t="shared" si="511"/>
        <v>2550</v>
      </c>
      <c r="G2987" s="12">
        <v>0.22364177055514745</v>
      </c>
      <c r="H2987" s="27">
        <f t="shared" si="512"/>
        <v>1</v>
      </c>
      <c r="I2987" s="11">
        <f t="shared" si="513"/>
        <v>0</v>
      </c>
      <c r="J2987" s="28">
        <f t="shared" si="514"/>
        <v>0</v>
      </c>
      <c r="K2987" s="28">
        <f t="shared" si="515"/>
        <v>2550</v>
      </c>
      <c r="L2987" s="28">
        <f t="shared" si="516"/>
        <v>2984</v>
      </c>
      <c r="M2987" s="41">
        <f>AVERAGE($K$4:K2987)</f>
        <v>2725.7205093833782</v>
      </c>
      <c r="N2987" s="41">
        <f>_xlfn.STDEV.S($K$4:K2987)</f>
        <v>350.72046478640078</v>
      </c>
      <c r="O2987" s="41">
        <f t="shared" si="518"/>
        <v>2713.1316599010061</v>
      </c>
      <c r="P2987" s="41">
        <f t="shared" si="519"/>
        <v>2738.3093588657503</v>
      </c>
      <c r="Q2987" s="11"/>
      <c r="R2987" s="11"/>
      <c r="S2987" s="11"/>
      <c r="T2987" s="11"/>
      <c r="U2987" s="11"/>
      <c r="V2987" s="11"/>
      <c r="W2987" s="11"/>
      <c r="X2987" s="11"/>
      <c r="Y2987" s="11"/>
      <c r="Z2987" s="11"/>
      <c r="AA2987" s="11"/>
      <c r="AB2987" s="11"/>
    </row>
    <row r="2988" spans="2:28" x14ac:dyDescent="0.2">
      <c r="B2988" s="13">
        <f t="shared" si="517"/>
        <v>2985</v>
      </c>
      <c r="C2988" s="12">
        <v>0.38092553706406951</v>
      </c>
      <c r="D2988" s="11">
        <f t="shared" si="509"/>
        <v>19</v>
      </c>
      <c r="E2988" s="11">
        <f t="shared" si="510"/>
        <v>19</v>
      </c>
      <c r="F2988" s="11">
        <f t="shared" si="511"/>
        <v>2850</v>
      </c>
      <c r="G2988" s="12">
        <v>0.34752212286587714</v>
      </c>
      <c r="H2988" s="27">
        <f t="shared" si="512"/>
        <v>1</v>
      </c>
      <c r="I2988" s="11">
        <f t="shared" si="513"/>
        <v>0</v>
      </c>
      <c r="J2988" s="28">
        <f t="shared" si="514"/>
        <v>0</v>
      </c>
      <c r="K2988" s="28">
        <f t="shared" si="515"/>
        <v>2850</v>
      </c>
      <c r="L2988" s="28">
        <f t="shared" si="516"/>
        <v>2985</v>
      </c>
      <c r="M2988" s="41">
        <f>AVERAGE($K$4:K2988)</f>
        <v>2725.7621440536013</v>
      </c>
      <c r="N2988" s="41">
        <f>_xlfn.STDEV.S($K$4:K2988)</f>
        <v>350.66907091015031</v>
      </c>
      <c r="O2988" s="41">
        <f t="shared" si="518"/>
        <v>2713.1772495806176</v>
      </c>
      <c r="P2988" s="41">
        <f t="shared" si="519"/>
        <v>2738.347038526585</v>
      </c>
      <c r="Q2988" s="11"/>
      <c r="R2988" s="11"/>
      <c r="S2988" s="11"/>
      <c r="T2988" s="11"/>
      <c r="U2988" s="11"/>
      <c r="V2988" s="11"/>
      <c r="W2988" s="11"/>
      <c r="X2988" s="11"/>
      <c r="Y2988" s="11"/>
      <c r="Z2988" s="11"/>
      <c r="AA2988" s="11"/>
      <c r="AB2988" s="11"/>
    </row>
    <row r="2989" spans="2:28" x14ac:dyDescent="0.2">
      <c r="B2989" s="13">
        <f t="shared" si="517"/>
        <v>2986</v>
      </c>
      <c r="C2989" s="12">
        <v>0.89916435337552947</v>
      </c>
      <c r="D2989" s="11">
        <f t="shared" si="509"/>
        <v>22</v>
      </c>
      <c r="E2989" s="11">
        <f t="shared" si="510"/>
        <v>22</v>
      </c>
      <c r="F2989" s="11">
        <f t="shared" si="511"/>
        <v>3300</v>
      </c>
      <c r="G2989" s="12">
        <v>0.41553860269510079</v>
      </c>
      <c r="H2989" s="27">
        <f t="shared" si="512"/>
        <v>2</v>
      </c>
      <c r="I2989" s="11">
        <f t="shared" si="513"/>
        <v>1</v>
      </c>
      <c r="J2989" s="28">
        <f t="shared" si="514"/>
        <v>500</v>
      </c>
      <c r="K2989" s="28">
        <f t="shared" si="515"/>
        <v>2800</v>
      </c>
      <c r="L2989" s="28">
        <f t="shared" si="516"/>
        <v>2986</v>
      </c>
      <c r="M2989" s="41">
        <f>AVERAGE($K$4:K2989)</f>
        <v>2725.7870060281311</v>
      </c>
      <c r="N2989" s="41">
        <f>_xlfn.STDEV.S($K$4:K2989)</f>
        <v>350.61295956608649</v>
      </c>
      <c r="O2989" s="41">
        <f t="shared" si="518"/>
        <v>2713.2062341583301</v>
      </c>
      <c r="P2989" s="41">
        <f t="shared" si="519"/>
        <v>2738.3677778979322</v>
      </c>
      <c r="Q2989" s="11"/>
      <c r="R2989" s="11"/>
      <c r="S2989" s="11"/>
      <c r="T2989" s="11"/>
      <c r="U2989" s="11"/>
      <c r="V2989" s="11"/>
      <c r="W2989" s="11"/>
      <c r="X2989" s="11"/>
      <c r="Y2989" s="11"/>
      <c r="Z2989" s="11"/>
      <c r="AA2989" s="11"/>
      <c r="AB2989" s="11"/>
    </row>
    <row r="2990" spans="2:28" x14ac:dyDescent="0.2">
      <c r="B2990" s="13">
        <f t="shared" si="517"/>
        <v>2987</v>
      </c>
      <c r="C2990" s="12">
        <v>0.67056591978780089</v>
      </c>
      <c r="D2990" s="11">
        <f t="shared" si="509"/>
        <v>20</v>
      </c>
      <c r="E2990" s="11">
        <f t="shared" si="510"/>
        <v>20</v>
      </c>
      <c r="F2990" s="11">
        <f t="shared" si="511"/>
        <v>3000</v>
      </c>
      <c r="G2990" s="12">
        <v>0.24333510138223369</v>
      </c>
      <c r="H2990" s="27">
        <f t="shared" si="512"/>
        <v>1</v>
      </c>
      <c r="I2990" s="11">
        <f t="shared" si="513"/>
        <v>0</v>
      </c>
      <c r="J2990" s="28">
        <f t="shared" si="514"/>
        <v>0</v>
      </c>
      <c r="K2990" s="28">
        <f t="shared" si="515"/>
        <v>3000</v>
      </c>
      <c r="L2990" s="28">
        <f t="shared" si="516"/>
        <v>2987</v>
      </c>
      <c r="M2990" s="41">
        <f>AVERAGE($K$4:K2990)</f>
        <v>2725.8788081687312</v>
      </c>
      <c r="N2990" s="41">
        <f>_xlfn.STDEV.S($K$4:K2990)</f>
        <v>350.59014839681197</v>
      </c>
      <c r="O2990" s="41">
        <f t="shared" si="518"/>
        <v>2713.3009624832603</v>
      </c>
      <c r="P2990" s="41">
        <f t="shared" si="519"/>
        <v>2738.4566538542022</v>
      </c>
      <c r="Q2990" s="11"/>
      <c r="R2990" s="11"/>
      <c r="S2990" s="11"/>
      <c r="T2990" s="11"/>
      <c r="U2990" s="11"/>
      <c r="V2990" s="11"/>
      <c r="W2990" s="11"/>
      <c r="X2990" s="11"/>
      <c r="Y2990" s="11"/>
      <c r="Z2990" s="11"/>
      <c r="AA2990" s="11"/>
      <c r="AB2990" s="11"/>
    </row>
    <row r="2991" spans="2:28" x14ac:dyDescent="0.2">
      <c r="B2991" s="13">
        <f t="shared" si="517"/>
        <v>2988</v>
      </c>
      <c r="C2991" s="12">
        <v>0.74057242555966996</v>
      </c>
      <c r="D2991" s="11">
        <f t="shared" si="509"/>
        <v>21</v>
      </c>
      <c r="E2991" s="11">
        <f t="shared" si="510"/>
        <v>21</v>
      </c>
      <c r="F2991" s="11">
        <f t="shared" si="511"/>
        <v>3150</v>
      </c>
      <c r="G2991" s="12">
        <v>0.68940867615052048</v>
      </c>
      <c r="H2991" s="27">
        <f t="shared" si="512"/>
        <v>3</v>
      </c>
      <c r="I2991" s="11">
        <f t="shared" si="513"/>
        <v>0</v>
      </c>
      <c r="J2991" s="28">
        <f t="shared" si="514"/>
        <v>0</v>
      </c>
      <c r="K2991" s="28">
        <f t="shared" si="515"/>
        <v>3150</v>
      </c>
      <c r="L2991" s="28">
        <f t="shared" si="516"/>
        <v>2988</v>
      </c>
      <c r="M2991" s="41">
        <f>AVERAGE($K$4:K2991)</f>
        <v>2726.0207496653279</v>
      </c>
      <c r="N2991" s="41">
        <f>_xlfn.STDEV.S($K$4:K2991)</f>
        <v>350.61731714868233</v>
      </c>
      <c r="O2991" s="41">
        <f t="shared" si="518"/>
        <v>2713.4440360411572</v>
      </c>
      <c r="P2991" s="41">
        <f t="shared" si="519"/>
        <v>2738.5974632894986</v>
      </c>
      <c r="Q2991" s="11"/>
      <c r="R2991" s="11"/>
      <c r="S2991" s="11"/>
      <c r="T2991" s="11"/>
      <c r="U2991" s="11"/>
      <c r="V2991" s="11"/>
      <c r="W2991" s="11"/>
      <c r="X2991" s="11"/>
      <c r="Y2991" s="11"/>
      <c r="Z2991" s="11"/>
      <c r="AA2991" s="11"/>
      <c r="AB2991" s="11"/>
    </row>
    <row r="2992" spans="2:28" x14ac:dyDescent="0.2">
      <c r="B2992" s="13">
        <f t="shared" si="517"/>
        <v>2989</v>
      </c>
      <c r="C2992" s="12">
        <v>0.51517745220918898</v>
      </c>
      <c r="D2992" s="11">
        <f t="shared" si="509"/>
        <v>20</v>
      </c>
      <c r="E2992" s="11">
        <f t="shared" si="510"/>
        <v>20</v>
      </c>
      <c r="F2992" s="11">
        <f t="shared" si="511"/>
        <v>3000</v>
      </c>
      <c r="G2992" s="12">
        <v>0.96284893365810342</v>
      </c>
      <c r="H2992" s="27">
        <f t="shared" si="512"/>
        <v>5</v>
      </c>
      <c r="I2992" s="11">
        <f t="shared" si="513"/>
        <v>0</v>
      </c>
      <c r="J2992" s="28">
        <f t="shared" si="514"/>
        <v>0</v>
      </c>
      <c r="K2992" s="28">
        <f t="shared" si="515"/>
        <v>3000</v>
      </c>
      <c r="L2992" s="28">
        <f t="shared" si="516"/>
        <v>2989</v>
      </c>
      <c r="M2992" s="41">
        <f>AVERAGE($K$4:K2992)</f>
        <v>2726.1124121779858</v>
      </c>
      <c r="N2992" s="41">
        <f>_xlfn.STDEV.S($K$4:K2992)</f>
        <v>350.5944589432869</v>
      </c>
      <c r="O2992" s="41">
        <f t="shared" si="518"/>
        <v>2713.5386240598855</v>
      </c>
      <c r="P2992" s="41">
        <f t="shared" si="519"/>
        <v>2738.6862002960861</v>
      </c>
      <c r="Q2992" s="11"/>
      <c r="R2992" s="11"/>
      <c r="S2992" s="11"/>
      <c r="T2992" s="11"/>
      <c r="U2992" s="11"/>
      <c r="V2992" s="11"/>
      <c r="W2992" s="11"/>
      <c r="X2992" s="11"/>
      <c r="Y2992" s="11"/>
      <c r="Z2992" s="11"/>
      <c r="AA2992" s="11"/>
      <c r="AB2992" s="11"/>
    </row>
    <row r="2993" spans="2:28" x14ac:dyDescent="0.2">
      <c r="B2993" s="13">
        <f t="shared" si="517"/>
        <v>2990</v>
      </c>
      <c r="C2993" s="12">
        <v>0.8562317700777714</v>
      </c>
      <c r="D2993" s="11">
        <f t="shared" si="509"/>
        <v>22</v>
      </c>
      <c r="E2993" s="11">
        <f t="shared" si="510"/>
        <v>22</v>
      </c>
      <c r="F2993" s="11">
        <f t="shared" si="511"/>
        <v>3300</v>
      </c>
      <c r="G2993" s="12">
        <v>6.3093016887883713E-2</v>
      </c>
      <c r="H2993" s="27">
        <f t="shared" si="512"/>
        <v>0</v>
      </c>
      <c r="I2993" s="11">
        <f t="shared" si="513"/>
        <v>3</v>
      </c>
      <c r="J2993" s="28">
        <f t="shared" si="514"/>
        <v>1500</v>
      </c>
      <c r="K2993" s="28">
        <f t="shared" si="515"/>
        <v>1800</v>
      </c>
      <c r="L2993" s="28">
        <f t="shared" si="516"/>
        <v>2990</v>
      </c>
      <c r="M2993" s="41">
        <f>AVERAGE($K$4:K2993)</f>
        <v>2725.8026755852843</v>
      </c>
      <c r="N2993" s="41">
        <f>_xlfn.STDEV.S($K$4:K2993)</f>
        <v>350.94472870012862</v>
      </c>
      <c r="O2993" s="41">
        <f t="shared" si="518"/>
        <v>2713.2184319472126</v>
      </c>
      <c r="P2993" s="41">
        <f t="shared" si="519"/>
        <v>2738.386919223356</v>
      </c>
      <c r="Q2993" s="11"/>
      <c r="R2993" s="11"/>
      <c r="S2993" s="11"/>
      <c r="T2993" s="11"/>
      <c r="U2993" s="11"/>
      <c r="V2993" s="11"/>
      <c r="W2993" s="11"/>
      <c r="X2993" s="11"/>
      <c r="Y2993" s="11"/>
      <c r="Z2993" s="11"/>
      <c r="AA2993" s="11"/>
      <c r="AB2993" s="11"/>
    </row>
    <row r="2994" spans="2:28" x14ac:dyDescent="0.2">
      <c r="B2994" s="13">
        <f t="shared" si="517"/>
        <v>2991</v>
      </c>
      <c r="C2994" s="12">
        <v>0.81122609354029473</v>
      </c>
      <c r="D2994" s="11">
        <f t="shared" si="509"/>
        <v>21</v>
      </c>
      <c r="E2994" s="11">
        <f t="shared" si="510"/>
        <v>21</v>
      </c>
      <c r="F2994" s="11">
        <f t="shared" si="511"/>
        <v>3150</v>
      </c>
      <c r="G2994" s="12">
        <v>0.99495535122185585</v>
      </c>
      <c r="H2994" s="27">
        <f t="shared" si="512"/>
        <v>6</v>
      </c>
      <c r="I2994" s="11">
        <f t="shared" si="513"/>
        <v>0</v>
      </c>
      <c r="J2994" s="28">
        <f t="shared" si="514"/>
        <v>0</v>
      </c>
      <c r="K2994" s="28">
        <f t="shared" si="515"/>
        <v>3150</v>
      </c>
      <c r="L2994" s="28">
        <f t="shared" si="516"/>
        <v>2991</v>
      </c>
      <c r="M2994" s="41">
        <f>AVERAGE($K$4:K2994)</f>
        <v>2725.9445001671684</v>
      </c>
      <c r="N2994" s="41">
        <f>_xlfn.STDEV.S($K$4:K2994)</f>
        <v>350.97175504372331</v>
      </c>
      <c r="O2994" s="41">
        <f t="shared" si="518"/>
        <v>2713.3613931409564</v>
      </c>
      <c r="P2994" s="41">
        <f t="shared" si="519"/>
        <v>2738.5276071933804</v>
      </c>
      <c r="Q2994" s="11"/>
      <c r="R2994" s="11"/>
      <c r="S2994" s="11"/>
      <c r="T2994" s="11"/>
      <c r="U2994" s="11"/>
      <c r="V2994" s="11"/>
      <c r="W2994" s="11"/>
      <c r="X2994" s="11"/>
      <c r="Y2994" s="11"/>
      <c r="Z2994" s="11"/>
      <c r="AA2994" s="11"/>
      <c r="AB2994" s="11"/>
    </row>
    <row r="2995" spans="2:28" x14ac:dyDescent="0.2">
      <c r="B2995" s="13">
        <f t="shared" si="517"/>
        <v>2992</v>
      </c>
      <c r="C2995" s="12">
        <v>0.90835273158987639</v>
      </c>
      <c r="D2995" s="11">
        <f t="shared" si="509"/>
        <v>23</v>
      </c>
      <c r="E2995" s="11">
        <f t="shared" si="510"/>
        <v>22</v>
      </c>
      <c r="F2995" s="11">
        <f t="shared" si="511"/>
        <v>3300</v>
      </c>
      <c r="G2995" s="12">
        <v>0.43987277827785531</v>
      </c>
      <c r="H2995" s="27">
        <f t="shared" si="512"/>
        <v>2</v>
      </c>
      <c r="I2995" s="11">
        <f t="shared" si="513"/>
        <v>1</v>
      </c>
      <c r="J2995" s="28">
        <f t="shared" si="514"/>
        <v>500</v>
      </c>
      <c r="K2995" s="28">
        <f t="shared" si="515"/>
        <v>2800</v>
      </c>
      <c r="L2995" s="28">
        <f t="shared" si="516"/>
        <v>2992</v>
      </c>
      <c r="M2995" s="41">
        <f>AVERAGE($K$4:K2995)</f>
        <v>2725.9692513368982</v>
      </c>
      <c r="N2995" s="41">
        <f>_xlfn.STDEV.S($K$4:K2995)</f>
        <v>350.91569052400939</v>
      </c>
      <c r="O2995" s="41">
        <f t="shared" si="518"/>
        <v>2713.3902586815225</v>
      </c>
      <c r="P2995" s="41">
        <f t="shared" si="519"/>
        <v>2738.5482439922739</v>
      </c>
      <c r="Q2995" s="11"/>
      <c r="R2995" s="11"/>
      <c r="S2995" s="11"/>
      <c r="T2995" s="11"/>
      <c r="U2995" s="11"/>
      <c r="V2995" s="11"/>
      <c r="W2995" s="11"/>
      <c r="X2995" s="11"/>
      <c r="Y2995" s="11"/>
      <c r="Z2995" s="11"/>
      <c r="AA2995" s="11"/>
      <c r="AB2995" s="11"/>
    </row>
    <row r="2996" spans="2:28" x14ac:dyDescent="0.2">
      <c r="B2996" s="13">
        <f t="shared" si="517"/>
        <v>2993</v>
      </c>
      <c r="C2996" s="12">
        <v>0.90447550696908863</v>
      </c>
      <c r="D2996" s="11">
        <f t="shared" si="509"/>
        <v>23</v>
      </c>
      <c r="E2996" s="11">
        <f t="shared" si="510"/>
        <v>22</v>
      </c>
      <c r="F2996" s="11">
        <f t="shared" si="511"/>
        <v>3300</v>
      </c>
      <c r="G2996" s="12">
        <v>6.7505799372570396E-2</v>
      </c>
      <c r="H2996" s="27">
        <f t="shared" si="512"/>
        <v>0</v>
      </c>
      <c r="I2996" s="11">
        <f t="shared" si="513"/>
        <v>3</v>
      </c>
      <c r="J2996" s="28">
        <f t="shared" si="514"/>
        <v>1500</v>
      </c>
      <c r="K2996" s="28">
        <f t="shared" si="515"/>
        <v>1800</v>
      </c>
      <c r="L2996" s="28">
        <f t="shared" si="516"/>
        <v>2993</v>
      </c>
      <c r="M2996" s="41">
        <f>AVERAGE($K$4:K2996)</f>
        <v>2725.6598730370865</v>
      </c>
      <c r="N2996" s="41">
        <f>_xlfn.STDEV.S($K$4:K2996)</f>
        <v>351.2650560795613</v>
      </c>
      <c r="O2996" s="41">
        <f t="shared" si="518"/>
        <v>2713.0704623287825</v>
      </c>
      <c r="P2996" s="41">
        <f t="shared" si="519"/>
        <v>2738.2492837453906</v>
      </c>
      <c r="Q2996" s="11"/>
      <c r="R2996" s="11"/>
      <c r="S2996" s="11"/>
      <c r="T2996" s="11"/>
      <c r="U2996" s="11"/>
      <c r="V2996" s="11"/>
      <c r="W2996" s="11"/>
      <c r="X2996" s="11"/>
      <c r="Y2996" s="11"/>
      <c r="Z2996" s="11"/>
      <c r="AA2996" s="11"/>
      <c r="AB2996" s="11"/>
    </row>
    <row r="2997" spans="2:28" x14ac:dyDescent="0.2">
      <c r="B2997" s="13">
        <f t="shared" si="517"/>
        <v>2994</v>
      </c>
      <c r="C2997" s="12">
        <v>0.77367960654636914</v>
      </c>
      <c r="D2997" s="11">
        <f t="shared" si="509"/>
        <v>21</v>
      </c>
      <c r="E2997" s="11">
        <f t="shared" si="510"/>
        <v>21</v>
      </c>
      <c r="F2997" s="11">
        <f t="shared" si="511"/>
        <v>3150</v>
      </c>
      <c r="G2997" s="12">
        <v>0.64508794736273856</v>
      </c>
      <c r="H2997" s="27">
        <f t="shared" si="512"/>
        <v>2</v>
      </c>
      <c r="I2997" s="11">
        <f t="shared" si="513"/>
        <v>0</v>
      </c>
      <c r="J2997" s="28">
        <f t="shared" si="514"/>
        <v>0</v>
      </c>
      <c r="K2997" s="28">
        <f t="shared" si="515"/>
        <v>3150</v>
      </c>
      <c r="L2997" s="28">
        <f t="shared" si="516"/>
        <v>2994</v>
      </c>
      <c r="M2997" s="41">
        <f>AVERAGE($K$4:K2997)</f>
        <v>2725.8016032064129</v>
      </c>
      <c r="N2997" s="41">
        <f>_xlfn.STDEV.S($K$4:K2997)</f>
        <v>351.29198137996195</v>
      </c>
      <c r="O2997" s="41">
        <f t="shared" si="518"/>
        <v>2713.2133319687391</v>
      </c>
      <c r="P2997" s="41">
        <f t="shared" si="519"/>
        <v>2738.3898744440867</v>
      </c>
      <c r="Q2997" s="11"/>
      <c r="R2997" s="11"/>
      <c r="S2997" s="11"/>
      <c r="T2997" s="11"/>
      <c r="U2997" s="11"/>
      <c r="V2997" s="11"/>
      <c r="W2997" s="11"/>
      <c r="X2997" s="11"/>
      <c r="Y2997" s="11"/>
      <c r="Z2997" s="11"/>
      <c r="AA2997" s="11"/>
      <c r="AB2997" s="11"/>
    </row>
    <row r="2998" spans="2:28" x14ac:dyDescent="0.2">
      <c r="B2998" s="13">
        <f t="shared" si="517"/>
        <v>2995</v>
      </c>
      <c r="C2998" s="12">
        <v>4.1462042215214878E-2</v>
      </c>
      <c r="D2998" s="11">
        <f t="shared" si="509"/>
        <v>15</v>
      </c>
      <c r="E2998" s="11">
        <f t="shared" si="510"/>
        <v>15</v>
      </c>
      <c r="F2998" s="11">
        <f t="shared" si="511"/>
        <v>2250</v>
      </c>
      <c r="G2998" s="12">
        <v>0.21432274530426465</v>
      </c>
      <c r="H2998" s="27">
        <f t="shared" si="512"/>
        <v>1</v>
      </c>
      <c r="I2998" s="11">
        <f t="shared" si="513"/>
        <v>0</v>
      </c>
      <c r="J2998" s="28">
        <f t="shared" si="514"/>
        <v>0</v>
      </c>
      <c r="K2998" s="28">
        <f t="shared" si="515"/>
        <v>2250</v>
      </c>
      <c r="L2998" s="28">
        <f t="shared" si="516"/>
        <v>2995</v>
      </c>
      <c r="M2998" s="41">
        <f>AVERAGE($K$4:K2998)</f>
        <v>2725.6427378964941</v>
      </c>
      <c r="N2998" s="41">
        <f>_xlfn.STDEV.S($K$4:K2998)</f>
        <v>351.3408982219072</v>
      </c>
      <c r="O2998" s="41">
        <f t="shared" si="518"/>
        <v>2713.054817479157</v>
      </c>
      <c r="P2998" s="41">
        <f t="shared" si="519"/>
        <v>2738.2306583138311</v>
      </c>
      <c r="Q2998" s="11"/>
      <c r="R2998" s="11"/>
      <c r="S2998" s="11"/>
      <c r="T2998" s="11"/>
      <c r="U2998" s="11"/>
      <c r="V2998" s="11"/>
      <c r="W2998" s="11"/>
      <c r="X2998" s="11"/>
      <c r="Y2998" s="11"/>
      <c r="Z2998" s="11"/>
      <c r="AA2998" s="11"/>
      <c r="AB2998" s="11"/>
    </row>
    <row r="2999" spans="2:28" x14ac:dyDescent="0.2">
      <c r="B2999" s="13">
        <f t="shared" si="517"/>
        <v>2996</v>
      </c>
      <c r="C2999" s="12">
        <v>0.91848664950857983</v>
      </c>
      <c r="D2999" s="11">
        <f t="shared" si="509"/>
        <v>23</v>
      </c>
      <c r="E2999" s="11">
        <f t="shared" si="510"/>
        <v>22</v>
      </c>
      <c r="F2999" s="11">
        <f t="shared" si="511"/>
        <v>3300</v>
      </c>
      <c r="G2999" s="12">
        <v>0.62271288159540317</v>
      </c>
      <c r="H2999" s="27">
        <f t="shared" si="512"/>
        <v>3</v>
      </c>
      <c r="I2999" s="11">
        <f t="shared" si="513"/>
        <v>0</v>
      </c>
      <c r="J2999" s="28">
        <f t="shared" si="514"/>
        <v>0</v>
      </c>
      <c r="K2999" s="28">
        <f t="shared" si="515"/>
        <v>3300</v>
      </c>
      <c r="L2999" s="28">
        <f t="shared" si="516"/>
        <v>2996</v>
      </c>
      <c r="M2999" s="41">
        <f>AVERAGE($K$4:K2999)</f>
        <v>2725.8344459279037</v>
      </c>
      <c r="N2999" s="41">
        <f>_xlfn.STDEV.S($K$4:K2999)</f>
        <v>351.43892806858651</v>
      </c>
      <c r="O2999" s="41">
        <f t="shared" si="518"/>
        <v>2713.2451165245398</v>
      </c>
      <c r="P2999" s="41">
        <f t="shared" si="519"/>
        <v>2738.4237753312677</v>
      </c>
      <c r="Q2999" s="11"/>
      <c r="R2999" s="11"/>
      <c r="S2999" s="11"/>
      <c r="T2999" s="11"/>
      <c r="U2999" s="11"/>
      <c r="V2999" s="11"/>
      <c r="W2999" s="11"/>
      <c r="X2999" s="11"/>
      <c r="Y2999" s="11"/>
      <c r="Z2999" s="11"/>
      <c r="AA2999" s="11"/>
      <c r="AB2999" s="11"/>
    </row>
    <row r="3000" spans="2:28" x14ac:dyDescent="0.2">
      <c r="B3000" s="13">
        <f t="shared" si="517"/>
        <v>2997</v>
      </c>
      <c r="C3000" s="12">
        <v>0.26043527715626669</v>
      </c>
      <c r="D3000" s="11">
        <f t="shared" si="509"/>
        <v>18</v>
      </c>
      <c r="E3000" s="11">
        <f t="shared" si="510"/>
        <v>18</v>
      </c>
      <c r="F3000" s="11">
        <f t="shared" si="511"/>
        <v>2700</v>
      </c>
      <c r="G3000" s="12">
        <v>0.98892508022073045</v>
      </c>
      <c r="H3000" s="27">
        <f t="shared" si="512"/>
        <v>5</v>
      </c>
      <c r="I3000" s="11">
        <f t="shared" si="513"/>
        <v>0</v>
      </c>
      <c r="J3000" s="28">
        <f t="shared" si="514"/>
        <v>0</v>
      </c>
      <c r="K3000" s="28">
        <f t="shared" si="515"/>
        <v>2700</v>
      </c>
      <c r="L3000" s="28">
        <f t="shared" si="516"/>
        <v>2997</v>
      </c>
      <c r="M3000" s="41">
        <f>AVERAGE($K$4:K3000)</f>
        <v>2725.8258258258256</v>
      </c>
      <c r="N3000" s="41">
        <f>_xlfn.STDEV.S($K$4:K3000)</f>
        <v>351.38058870383111</v>
      </c>
      <c r="O3000" s="41">
        <f t="shared" si="518"/>
        <v>2713.2406881158486</v>
      </c>
      <c r="P3000" s="41">
        <f t="shared" si="519"/>
        <v>2738.4109635358027</v>
      </c>
      <c r="Q3000" s="11"/>
      <c r="R3000" s="11"/>
      <c r="S3000" s="11"/>
      <c r="T3000" s="11"/>
      <c r="U3000" s="11"/>
      <c r="V3000" s="11"/>
      <c r="W3000" s="11"/>
      <c r="X3000" s="11"/>
      <c r="Y3000" s="11"/>
      <c r="Z3000" s="11"/>
      <c r="AA3000" s="11"/>
      <c r="AB3000" s="11"/>
    </row>
    <row r="3001" spans="2:28" x14ac:dyDescent="0.2">
      <c r="B3001" s="13">
        <f t="shared" si="517"/>
        <v>2998</v>
      </c>
      <c r="C3001" s="12">
        <v>0.56395587257440738</v>
      </c>
      <c r="D3001" s="11">
        <f t="shared" si="509"/>
        <v>20</v>
      </c>
      <c r="E3001" s="11">
        <f t="shared" si="510"/>
        <v>20</v>
      </c>
      <c r="F3001" s="11">
        <f t="shared" si="511"/>
        <v>3000</v>
      </c>
      <c r="G3001" s="12">
        <v>7.5549971589024434E-2</v>
      </c>
      <c r="H3001" s="27">
        <f t="shared" si="512"/>
        <v>0</v>
      </c>
      <c r="I3001" s="11">
        <f t="shared" si="513"/>
        <v>1</v>
      </c>
      <c r="J3001" s="28">
        <f t="shared" si="514"/>
        <v>500</v>
      </c>
      <c r="K3001" s="28">
        <f t="shared" si="515"/>
        <v>2500</v>
      </c>
      <c r="L3001" s="28">
        <f t="shared" si="516"/>
        <v>2998</v>
      </c>
      <c r="M3001" s="41">
        <f>AVERAGE($K$4:K3001)</f>
        <v>2725.7505003335559</v>
      </c>
      <c r="N3001" s="41">
        <f>_xlfn.STDEV.S($K$4:K3001)</f>
        <v>351.34617011717307</v>
      </c>
      <c r="O3001" s="41">
        <f t="shared" si="518"/>
        <v>2713.1686959569065</v>
      </c>
      <c r="P3001" s="41">
        <f t="shared" si="519"/>
        <v>2738.3323047102053</v>
      </c>
      <c r="Q3001" s="11"/>
      <c r="R3001" s="11"/>
      <c r="S3001" s="11"/>
      <c r="T3001" s="11"/>
      <c r="U3001" s="11"/>
      <c r="V3001" s="11"/>
      <c r="W3001" s="11"/>
      <c r="X3001" s="11"/>
      <c r="Y3001" s="11"/>
      <c r="Z3001" s="11"/>
      <c r="AA3001" s="11"/>
      <c r="AB3001" s="11"/>
    </row>
    <row r="3002" spans="2:28" x14ac:dyDescent="0.2">
      <c r="B3002" s="13">
        <f t="shared" si="517"/>
        <v>2999</v>
      </c>
      <c r="C3002" s="12">
        <v>0.35419108628209028</v>
      </c>
      <c r="D3002" s="11">
        <f t="shared" si="509"/>
        <v>19</v>
      </c>
      <c r="E3002" s="11">
        <f t="shared" si="510"/>
        <v>19</v>
      </c>
      <c r="F3002" s="11">
        <f t="shared" si="511"/>
        <v>2850</v>
      </c>
      <c r="G3002" s="12">
        <v>0.58888773308183961</v>
      </c>
      <c r="H3002" s="27">
        <f t="shared" si="512"/>
        <v>2</v>
      </c>
      <c r="I3002" s="11">
        <f t="shared" si="513"/>
        <v>0</v>
      </c>
      <c r="J3002" s="28">
        <f t="shared" si="514"/>
        <v>0</v>
      </c>
      <c r="K3002" s="28">
        <f t="shared" si="515"/>
        <v>2850</v>
      </c>
      <c r="L3002" s="28">
        <f t="shared" si="516"/>
        <v>2999</v>
      </c>
      <c r="M3002" s="41">
        <f>AVERAGE($K$4:K3002)</f>
        <v>2725.7919306435479</v>
      </c>
      <c r="N3002" s="41">
        <f>_xlfn.STDEV.S($K$4:K3002)</f>
        <v>351.29489529056963</v>
      </c>
      <c r="O3002" s="41">
        <f t="shared" si="518"/>
        <v>2713.2140616631177</v>
      </c>
      <c r="P3002" s="41">
        <f t="shared" si="519"/>
        <v>2738.369799623978</v>
      </c>
      <c r="Q3002" s="11"/>
      <c r="R3002" s="11"/>
      <c r="S3002" s="11"/>
      <c r="T3002" s="11"/>
      <c r="U3002" s="11"/>
      <c r="V3002" s="11"/>
      <c r="W3002" s="11"/>
      <c r="X3002" s="11"/>
      <c r="Y3002" s="11"/>
      <c r="Z3002" s="11"/>
      <c r="AA3002" s="11"/>
      <c r="AB3002" s="11"/>
    </row>
    <row r="3003" spans="2:28" x14ac:dyDescent="0.2">
      <c r="B3003" s="13">
        <f t="shared" si="517"/>
        <v>3000</v>
      </c>
      <c r="C3003" s="12">
        <v>0.41577096131271485</v>
      </c>
      <c r="D3003" s="11">
        <f t="shared" si="509"/>
        <v>19</v>
      </c>
      <c r="E3003" s="11">
        <f t="shared" si="510"/>
        <v>19</v>
      </c>
      <c r="F3003" s="11">
        <f t="shared" si="511"/>
        <v>2850</v>
      </c>
      <c r="G3003" s="12">
        <v>0.43270391880788428</v>
      </c>
      <c r="H3003" s="27">
        <f t="shared" si="512"/>
        <v>2</v>
      </c>
      <c r="I3003" s="11">
        <f t="shared" si="513"/>
        <v>0</v>
      </c>
      <c r="J3003" s="28">
        <f t="shared" si="514"/>
        <v>0</v>
      </c>
      <c r="K3003" s="28">
        <f t="shared" si="515"/>
        <v>2850</v>
      </c>
      <c r="L3003" s="28">
        <f t="shared" si="516"/>
        <v>3000</v>
      </c>
      <c r="M3003" s="41">
        <f>AVERAGE($K$4:K3003)</f>
        <v>2725.8333333333335</v>
      </c>
      <c r="N3003" s="41">
        <f>_xlfn.STDEV.S($K$4:K3003)</f>
        <v>351.24364229734806</v>
      </c>
      <c r="O3003" s="41">
        <f t="shared" si="518"/>
        <v>2713.2593973043231</v>
      </c>
      <c r="P3003" s="41">
        <f t="shared" si="519"/>
        <v>2738.4072693623439</v>
      </c>
      <c r="Q3003" s="11"/>
      <c r="R3003" s="11"/>
      <c r="S3003" s="11"/>
      <c r="T3003" s="11"/>
      <c r="U3003" s="11"/>
      <c r="V3003" s="11"/>
      <c r="W3003" s="11"/>
      <c r="X3003" s="11"/>
      <c r="Y3003" s="11"/>
      <c r="Z3003" s="11"/>
      <c r="AA3003" s="11"/>
      <c r="AB3003" s="11"/>
    </row>
    <row r="3004" spans="2:28" x14ac:dyDescent="0.2">
      <c r="B3004" s="13">
        <f t="shared" si="517"/>
        <v>3001</v>
      </c>
      <c r="C3004" s="12">
        <v>6.3120200189262898E-2</v>
      </c>
      <c r="D3004" s="11">
        <f t="shared" si="509"/>
        <v>15</v>
      </c>
      <c r="E3004" s="11">
        <f t="shared" si="510"/>
        <v>15</v>
      </c>
      <c r="F3004" s="11">
        <f t="shared" si="511"/>
        <v>2250</v>
      </c>
      <c r="G3004" s="12">
        <v>0.36338128869325059</v>
      </c>
      <c r="H3004" s="27">
        <f t="shared" si="512"/>
        <v>1</v>
      </c>
      <c r="I3004" s="11">
        <f t="shared" si="513"/>
        <v>0</v>
      </c>
      <c r="J3004" s="28">
        <f t="shared" si="514"/>
        <v>0</v>
      </c>
      <c r="K3004" s="28">
        <f t="shared" si="515"/>
        <v>2250</v>
      </c>
      <c r="L3004" s="28">
        <f t="shared" si="516"/>
        <v>3001</v>
      </c>
      <c r="M3004" s="41">
        <f>AVERAGE($K$4:K3004)</f>
        <v>2725.6747750749751</v>
      </c>
      <c r="N3004" s="41">
        <f>_xlfn.STDEV.S($K$4:K3004)</f>
        <v>351.29249853480354</v>
      </c>
      <c r="O3004" s="41">
        <f t="shared" si="518"/>
        <v>2713.1011871900655</v>
      </c>
      <c r="P3004" s="41">
        <f t="shared" si="519"/>
        <v>2738.2483629598846</v>
      </c>
      <c r="Q3004" s="11"/>
      <c r="R3004" s="11"/>
      <c r="S3004" s="11"/>
      <c r="T3004" s="11"/>
      <c r="U3004" s="11"/>
      <c r="V3004" s="11"/>
      <c r="W3004" s="11"/>
      <c r="X3004" s="11"/>
      <c r="Y3004" s="11"/>
      <c r="Z3004" s="11"/>
      <c r="AA3004" s="11"/>
      <c r="AB3004" s="11"/>
    </row>
    <row r="3005" spans="2:28" x14ac:dyDescent="0.2">
      <c r="B3005" s="13">
        <f t="shared" si="517"/>
        <v>3002</v>
      </c>
      <c r="C3005" s="12">
        <v>0.19699005369195211</v>
      </c>
      <c r="D3005" s="11">
        <f t="shared" si="509"/>
        <v>17</v>
      </c>
      <c r="E3005" s="11">
        <f t="shared" si="510"/>
        <v>17</v>
      </c>
      <c r="F3005" s="11">
        <f t="shared" si="511"/>
        <v>2550</v>
      </c>
      <c r="G3005" s="12">
        <v>0.20020286340320081</v>
      </c>
      <c r="H3005" s="27">
        <f t="shared" si="512"/>
        <v>1</v>
      </c>
      <c r="I3005" s="11">
        <f t="shared" si="513"/>
        <v>0</v>
      </c>
      <c r="J3005" s="28">
        <f t="shared" si="514"/>
        <v>0</v>
      </c>
      <c r="K3005" s="28">
        <f t="shared" si="515"/>
        <v>2550</v>
      </c>
      <c r="L3005" s="28">
        <f t="shared" si="516"/>
        <v>3002</v>
      </c>
      <c r="M3005" s="41">
        <f>AVERAGE($K$4:K3005)</f>
        <v>2725.6162558294473</v>
      </c>
      <c r="N3005" s="41">
        <f>_xlfn.STDEV.S($K$4:K3005)</f>
        <v>351.24859873912646</v>
      </c>
      <c r="O3005" s="41">
        <f t="shared" si="518"/>
        <v>2713.046335026977</v>
      </c>
      <c r="P3005" s="41">
        <f t="shared" si="519"/>
        <v>2738.1861766319175</v>
      </c>
      <c r="Q3005" s="11"/>
      <c r="R3005" s="11"/>
      <c r="S3005" s="11"/>
      <c r="T3005" s="11"/>
      <c r="U3005" s="11"/>
      <c r="V3005" s="11"/>
      <c r="W3005" s="11"/>
      <c r="X3005" s="11"/>
      <c r="Y3005" s="11"/>
      <c r="Z3005" s="11"/>
      <c r="AA3005" s="11"/>
      <c r="AB3005" s="11"/>
    </row>
    <row r="3006" spans="2:28" x14ac:dyDescent="0.2">
      <c r="B3006" s="13">
        <f t="shared" si="517"/>
        <v>3003</v>
      </c>
      <c r="C3006" s="12">
        <v>0.78825018508324762</v>
      </c>
      <c r="D3006" s="11">
        <f t="shared" si="509"/>
        <v>21</v>
      </c>
      <c r="E3006" s="11">
        <f t="shared" si="510"/>
        <v>21</v>
      </c>
      <c r="F3006" s="11">
        <f t="shared" si="511"/>
        <v>3150</v>
      </c>
      <c r="G3006" s="12">
        <v>0.90948428086394784</v>
      </c>
      <c r="H3006" s="27">
        <f t="shared" si="512"/>
        <v>4</v>
      </c>
      <c r="I3006" s="11">
        <f t="shared" si="513"/>
        <v>0</v>
      </c>
      <c r="J3006" s="28">
        <f t="shared" si="514"/>
        <v>0</v>
      </c>
      <c r="K3006" s="28">
        <f t="shared" si="515"/>
        <v>3150</v>
      </c>
      <c r="L3006" s="28">
        <f t="shared" si="516"/>
        <v>3003</v>
      </c>
      <c r="M3006" s="41">
        <f>AVERAGE($K$4:K3006)</f>
        <v>2725.757575757576</v>
      </c>
      <c r="N3006" s="41">
        <f>_xlfn.STDEV.S($K$4:K3006)</f>
        <v>351.27546769202252</v>
      </c>
      <c r="O3006" s="41">
        <f t="shared" si="518"/>
        <v>2713.1887883297281</v>
      </c>
      <c r="P3006" s="41">
        <f t="shared" si="519"/>
        <v>2738.3263631854238</v>
      </c>
      <c r="Q3006" s="11"/>
      <c r="R3006" s="11"/>
      <c r="S3006" s="11"/>
      <c r="T3006" s="11"/>
      <c r="U3006" s="11"/>
      <c r="V3006" s="11"/>
      <c r="W3006" s="11"/>
      <c r="X3006" s="11"/>
      <c r="Y3006" s="11"/>
      <c r="Z3006" s="11"/>
      <c r="AA3006" s="11"/>
      <c r="AB3006" s="11"/>
    </row>
    <row r="3007" spans="2:28" x14ac:dyDescent="0.2">
      <c r="B3007" s="13">
        <f t="shared" si="517"/>
        <v>3004</v>
      </c>
      <c r="C3007" s="12">
        <v>0.56933093424993431</v>
      </c>
      <c r="D3007" s="11">
        <f t="shared" si="509"/>
        <v>20</v>
      </c>
      <c r="E3007" s="11">
        <f t="shared" si="510"/>
        <v>20</v>
      </c>
      <c r="F3007" s="11">
        <f t="shared" si="511"/>
        <v>3000</v>
      </c>
      <c r="G3007" s="12">
        <v>0.5717284540919062</v>
      </c>
      <c r="H3007" s="27">
        <f t="shared" si="512"/>
        <v>2</v>
      </c>
      <c r="I3007" s="11">
        <f t="shared" si="513"/>
        <v>0</v>
      </c>
      <c r="J3007" s="28">
        <f t="shared" si="514"/>
        <v>0</v>
      </c>
      <c r="K3007" s="28">
        <f t="shared" si="515"/>
        <v>3000</v>
      </c>
      <c r="L3007" s="28">
        <f t="shared" si="516"/>
        <v>3004</v>
      </c>
      <c r="M3007" s="41">
        <f>AVERAGE($K$4:K3007)</f>
        <v>2725.8488681757658</v>
      </c>
      <c r="N3007" s="41">
        <f>_xlfn.STDEV.S($K$4:K3007)</f>
        <v>351.25261573686271</v>
      </c>
      <c r="O3007" s="41">
        <f t="shared" si="518"/>
        <v>2713.2829921350608</v>
      </c>
      <c r="P3007" s="41">
        <f t="shared" si="519"/>
        <v>2738.4147442164708</v>
      </c>
      <c r="Q3007" s="11"/>
      <c r="R3007" s="11"/>
      <c r="S3007" s="11"/>
      <c r="T3007" s="11"/>
      <c r="U3007" s="11"/>
      <c r="V3007" s="11"/>
      <c r="W3007" s="11"/>
      <c r="X3007" s="11"/>
      <c r="Y3007" s="11"/>
      <c r="Z3007" s="11"/>
      <c r="AA3007" s="11"/>
      <c r="AB3007" s="11"/>
    </row>
    <row r="3008" spans="2:28" x14ac:dyDescent="0.2">
      <c r="B3008" s="13">
        <f t="shared" si="517"/>
        <v>3005</v>
      </c>
      <c r="C3008" s="12">
        <v>9.7860526268967574E-2</v>
      </c>
      <c r="D3008" s="11">
        <f t="shared" si="509"/>
        <v>16</v>
      </c>
      <c r="E3008" s="11">
        <f t="shared" si="510"/>
        <v>16</v>
      </c>
      <c r="F3008" s="11">
        <f t="shared" si="511"/>
        <v>2400</v>
      </c>
      <c r="G3008" s="12">
        <v>0.49447192460577472</v>
      </c>
      <c r="H3008" s="27">
        <f t="shared" si="512"/>
        <v>1</v>
      </c>
      <c r="I3008" s="11">
        <f t="shared" si="513"/>
        <v>0</v>
      </c>
      <c r="J3008" s="28">
        <f t="shared" si="514"/>
        <v>0</v>
      </c>
      <c r="K3008" s="28">
        <f t="shared" si="515"/>
        <v>2400</v>
      </c>
      <c r="L3008" s="28">
        <f t="shared" si="516"/>
        <v>3005</v>
      </c>
      <c r="M3008" s="41">
        <f>AVERAGE($K$4:K3008)</f>
        <v>2725.7404326123128</v>
      </c>
      <c r="N3008" s="41">
        <f>_xlfn.STDEV.S($K$4:K3008)</f>
        <v>351.24444806442756</v>
      </c>
      <c r="O3008" s="41">
        <f t="shared" si="518"/>
        <v>2713.176941405392</v>
      </c>
      <c r="P3008" s="41">
        <f t="shared" si="519"/>
        <v>2738.3039238192337</v>
      </c>
      <c r="Q3008" s="11"/>
      <c r="R3008" s="11"/>
      <c r="S3008" s="11"/>
      <c r="T3008" s="11"/>
      <c r="U3008" s="11"/>
      <c r="V3008" s="11"/>
      <c r="W3008" s="11"/>
      <c r="X3008" s="11"/>
      <c r="Y3008" s="11"/>
      <c r="Z3008" s="11"/>
      <c r="AA3008" s="11"/>
      <c r="AB3008" s="11"/>
    </row>
    <row r="3009" spans="2:28" x14ac:dyDescent="0.2">
      <c r="B3009" s="13">
        <f t="shared" si="517"/>
        <v>3006</v>
      </c>
      <c r="C3009" s="12">
        <v>0.58973620825032835</v>
      </c>
      <c r="D3009" s="11">
        <f t="shared" si="509"/>
        <v>20</v>
      </c>
      <c r="E3009" s="11">
        <f t="shared" si="510"/>
        <v>20</v>
      </c>
      <c r="F3009" s="11">
        <f t="shared" si="511"/>
        <v>3000</v>
      </c>
      <c r="G3009" s="12">
        <v>0.6063141890742586</v>
      </c>
      <c r="H3009" s="27">
        <f t="shared" si="512"/>
        <v>2</v>
      </c>
      <c r="I3009" s="11">
        <f t="shared" si="513"/>
        <v>0</v>
      </c>
      <c r="J3009" s="28">
        <f t="shared" si="514"/>
        <v>0</v>
      </c>
      <c r="K3009" s="28">
        <f t="shared" si="515"/>
        <v>3000</v>
      </c>
      <c r="L3009" s="28">
        <f t="shared" si="516"/>
        <v>3006</v>
      </c>
      <c r="M3009" s="41">
        <f>AVERAGE($K$4:K3009)</f>
        <v>2725.8316699933466</v>
      </c>
      <c r="N3009" s="41">
        <f>_xlfn.STDEV.S($K$4:K3009)</f>
        <v>351.22162408697852</v>
      </c>
      <c r="O3009" s="41">
        <f t="shared" si="518"/>
        <v>2713.2710866246948</v>
      </c>
      <c r="P3009" s="41">
        <f t="shared" si="519"/>
        <v>2738.3922533619984</v>
      </c>
      <c r="Q3009" s="11"/>
      <c r="R3009" s="11"/>
      <c r="S3009" s="11"/>
      <c r="T3009" s="11"/>
      <c r="U3009" s="11"/>
      <c r="V3009" s="11"/>
      <c r="W3009" s="11"/>
      <c r="X3009" s="11"/>
      <c r="Y3009" s="11"/>
      <c r="Z3009" s="11"/>
      <c r="AA3009" s="11"/>
      <c r="AB3009" s="11"/>
    </row>
    <row r="3010" spans="2:28" x14ac:dyDescent="0.2">
      <c r="B3010" s="13">
        <f t="shared" si="517"/>
        <v>3007</v>
      </c>
      <c r="C3010" s="12">
        <v>0.37211643413866247</v>
      </c>
      <c r="D3010" s="11">
        <f t="shared" si="509"/>
        <v>19</v>
      </c>
      <c r="E3010" s="11">
        <f t="shared" si="510"/>
        <v>19</v>
      </c>
      <c r="F3010" s="11">
        <f t="shared" si="511"/>
        <v>2850</v>
      </c>
      <c r="G3010" s="12">
        <v>0.52517011209045783</v>
      </c>
      <c r="H3010" s="27">
        <f t="shared" si="512"/>
        <v>2</v>
      </c>
      <c r="I3010" s="11">
        <f t="shared" si="513"/>
        <v>0</v>
      </c>
      <c r="J3010" s="28">
        <f t="shared" si="514"/>
        <v>0</v>
      </c>
      <c r="K3010" s="28">
        <f t="shared" si="515"/>
        <v>2850</v>
      </c>
      <c r="L3010" s="28">
        <f t="shared" si="516"/>
        <v>3007</v>
      </c>
      <c r="M3010" s="41">
        <f>AVERAGE($K$4:K3010)</f>
        <v>2725.8729630861321</v>
      </c>
      <c r="N3010" s="41">
        <f>_xlfn.STDEV.S($K$4:K3010)</f>
        <v>351.17049949826838</v>
      </c>
      <c r="O3010" s="41">
        <f t="shared" si="518"/>
        <v>2713.316298173555</v>
      </c>
      <c r="P3010" s="41">
        <f t="shared" si="519"/>
        <v>2738.4296279987093</v>
      </c>
      <c r="Q3010" s="11"/>
      <c r="R3010" s="11"/>
      <c r="S3010" s="11"/>
      <c r="T3010" s="11"/>
      <c r="U3010" s="11"/>
      <c r="V3010" s="11"/>
      <c r="W3010" s="11"/>
      <c r="X3010" s="11"/>
      <c r="Y3010" s="11"/>
      <c r="Z3010" s="11"/>
      <c r="AA3010" s="11"/>
      <c r="AB3010" s="11"/>
    </row>
    <row r="3011" spans="2:28" x14ac:dyDescent="0.2">
      <c r="B3011" s="13">
        <f t="shared" si="517"/>
        <v>3008</v>
      </c>
      <c r="C3011" s="12">
        <v>0.49033418810456531</v>
      </c>
      <c r="D3011" s="11">
        <f t="shared" si="509"/>
        <v>19</v>
      </c>
      <c r="E3011" s="11">
        <f t="shared" si="510"/>
        <v>19</v>
      </c>
      <c r="F3011" s="11">
        <f t="shared" si="511"/>
        <v>2850</v>
      </c>
      <c r="G3011" s="12">
        <v>0.67739461227865261</v>
      </c>
      <c r="H3011" s="27">
        <f t="shared" si="512"/>
        <v>2</v>
      </c>
      <c r="I3011" s="11">
        <f t="shared" si="513"/>
        <v>0</v>
      </c>
      <c r="J3011" s="28">
        <f t="shared" si="514"/>
        <v>0</v>
      </c>
      <c r="K3011" s="28">
        <f t="shared" si="515"/>
        <v>2850</v>
      </c>
      <c r="L3011" s="28">
        <f t="shared" si="516"/>
        <v>3008</v>
      </c>
      <c r="M3011" s="41">
        <f>AVERAGE($K$4:K3011)</f>
        <v>2725.9142287234044</v>
      </c>
      <c r="N3011" s="41">
        <f>_xlfn.STDEV.S($K$4:K3011)</f>
        <v>351.11939662371827</v>
      </c>
      <c r="O3011" s="41">
        <f t="shared" si="518"/>
        <v>2713.3614798389845</v>
      </c>
      <c r="P3011" s="41">
        <f t="shared" si="519"/>
        <v>2738.4669776078244</v>
      </c>
      <c r="Q3011" s="11"/>
      <c r="R3011" s="11"/>
      <c r="S3011" s="11"/>
      <c r="T3011" s="11"/>
      <c r="U3011" s="11"/>
      <c r="V3011" s="11"/>
      <c r="W3011" s="11"/>
      <c r="X3011" s="11"/>
      <c r="Y3011" s="11"/>
      <c r="Z3011" s="11"/>
      <c r="AA3011" s="11"/>
      <c r="AB3011" s="11"/>
    </row>
    <row r="3012" spans="2:28" x14ac:dyDescent="0.2">
      <c r="B3012" s="13">
        <f t="shared" si="517"/>
        <v>3009</v>
      </c>
      <c r="C3012" s="12">
        <v>0.80644632844265429</v>
      </c>
      <c r="D3012" s="11">
        <f t="shared" si="509"/>
        <v>21</v>
      </c>
      <c r="E3012" s="11">
        <f t="shared" si="510"/>
        <v>21</v>
      </c>
      <c r="F3012" s="11">
        <f t="shared" si="511"/>
        <v>3150</v>
      </c>
      <c r="G3012" s="12">
        <v>0.42805750089789363</v>
      </c>
      <c r="H3012" s="27">
        <f t="shared" si="512"/>
        <v>2</v>
      </c>
      <c r="I3012" s="11">
        <f t="shared" si="513"/>
        <v>0</v>
      </c>
      <c r="J3012" s="28">
        <f t="shared" si="514"/>
        <v>0</v>
      </c>
      <c r="K3012" s="28">
        <f t="shared" si="515"/>
        <v>3150</v>
      </c>
      <c r="L3012" s="28">
        <f t="shared" si="516"/>
        <v>3009</v>
      </c>
      <c r="M3012" s="41">
        <f>AVERAGE($K$4:K3012)</f>
        <v>2726.0551678298439</v>
      </c>
      <c r="N3012" s="41">
        <f>_xlfn.STDEV.S($K$4:K3012)</f>
        <v>351.14614522526455</v>
      </c>
      <c r="O3012" s="41">
        <f t="shared" si="518"/>
        <v>2713.503550545071</v>
      </c>
      <c r="P3012" s="41">
        <f t="shared" si="519"/>
        <v>2738.6067851146167</v>
      </c>
      <c r="Q3012" s="11"/>
      <c r="R3012" s="11"/>
      <c r="S3012" s="11"/>
      <c r="T3012" s="11"/>
      <c r="U3012" s="11"/>
      <c r="V3012" s="11"/>
      <c r="W3012" s="11"/>
      <c r="X3012" s="11"/>
      <c r="Y3012" s="11"/>
      <c r="Z3012" s="11"/>
      <c r="AA3012" s="11"/>
      <c r="AB3012" s="11"/>
    </row>
    <row r="3013" spans="2:28" x14ac:dyDescent="0.2">
      <c r="B3013" s="13">
        <f t="shared" si="517"/>
        <v>3010</v>
      </c>
      <c r="C3013" s="12">
        <v>0.98434370581398534</v>
      </c>
      <c r="D3013" s="11">
        <f t="shared" ref="D3013:D3076" si="520">SUMIFS($R$4:$R$15,$U$4:$U$15,"&lt;="&amp;C3013,$T$4:$T$15,"&gt;="&amp;C3013)</f>
        <v>25</v>
      </c>
      <c r="E3013" s="11">
        <f t="shared" ref="E3013:E3076" si="521">MIN(D3013,$X$2)</f>
        <v>22</v>
      </c>
      <c r="F3013" s="11">
        <f t="shared" ref="F3013:F3076" si="522">E3013*$X$3</f>
        <v>3300</v>
      </c>
      <c r="G3013" s="12">
        <v>2.9920706194804914E-2</v>
      </c>
      <c r="H3013" s="27">
        <f t="shared" ref="H3013:H3076" si="523">_xlfn.BINOM.INV(E3013,$X$5,G3013)</f>
        <v>0</v>
      </c>
      <c r="I3013" s="11">
        <f t="shared" ref="I3013:I3076" si="524">IF(E3013-H3013&gt;$X$6,E3013-H3013-$X$6,0)</f>
        <v>3</v>
      </c>
      <c r="J3013" s="28">
        <f t="shared" ref="J3013:J3076" si="525">I3013*$X$4</f>
        <v>1500</v>
      </c>
      <c r="K3013" s="28">
        <f t="shared" ref="K3013:K3076" si="526">F3013-J3013</f>
        <v>1800</v>
      </c>
      <c r="L3013" s="28">
        <f t="shared" ref="L3013:L3076" si="527">B3013</f>
        <v>3010</v>
      </c>
      <c r="M3013" s="41">
        <f>AVERAGE($K$4:K3013)</f>
        <v>2725.7475083056479</v>
      </c>
      <c r="N3013" s="41">
        <f>_xlfn.STDEV.S($K$4:K3013)</f>
        <v>351.49330964982084</v>
      </c>
      <c r="O3013" s="41">
        <f t="shared" si="518"/>
        <v>2713.1855706305309</v>
      </c>
      <c r="P3013" s="41">
        <f t="shared" si="519"/>
        <v>2738.3094459807648</v>
      </c>
      <c r="Q3013" s="11"/>
      <c r="R3013" s="11"/>
      <c r="S3013" s="11"/>
      <c r="T3013" s="11"/>
      <c r="U3013" s="11"/>
      <c r="V3013" s="11"/>
      <c r="W3013" s="11"/>
      <c r="X3013" s="11"/>
      <c r="Y3013" s="11"/>
      <c r="Z3013" s="11"/>
      <c r="AA3013" s="11"/>
      <c r="AB3013" s="11"/>
    </row>
    <row r="3014" spans="2:28" x14ac:dyDescent="0.2">
      <c r="B3014" s="13">
        <f t="shared" ref="B3014:B3077" si="528">B3013+1</f>
        <v>3011</v>
      </c>
      <c r="C3014" s="12">
        <v>0.21035268009300478</v>
      </c>
      <c r="D3014" s="11">
        <f t="shared" si="520"/>
        <v>17</v>
      </c>
      <c r="E3014" s="11">
        <f t="shared" si="521"/>
        <v>17</v>
      </c>
      <c r="F3014" s="11">
        <f t="shared" si="522"/>
        <v>2550</v>
      </c>
      <c r="G3014" s="12">
        <v>0.90876208683354431</v>
      </c>
      <c r="H3014" s="27">
        <f t="shared" si="523"/>
        <v>3</v>
      </c>
      <c r="I3014" s="11">
        <f t="shared" si="524"/>
        <v>0</v>
      </c>
      <c r="J3014" s="28">
        <f t="shared" si="525"/>
        <v>0</v>
      </c>
      <c r="K3014" s="28">
        <f t="shared" si="526"/>
        <v>2550</v>
      </c>
      <c r="L3014" s="28">
        <f t="shared" si="527"/>
        <v>3011</v>
      </c>
      <c r="M3014" s="41">
        <f>AVERAGE($K$4:K3014)</f>
        <v>2725.6891398206576</v>
      </c>
      <c r="N3014" s="41">
        <f>_xlfn.STDEV.S($K$4:K3014)</f>
        <v>351.44951152021633</v>
      </c>
      <c r="O3014" s="41">
        <f t="shared" ref="O3014:O3077" si="529">M3014-_xlfn.T.INV.2T(0.05,L3014-1)*N3014/SQRT(L3014)</f>
        <v>2713.1308550364806</v>
      </c>
      <c r="P3014" s="41">
        <f t="shared" ref="P3014:P3077" si="530">M3014+_xlfn.T.INV.2T(0.05,L3014-1)*N3014/SQRT(L3014)</f>
        <v>2738.2474246048346</v>
      </c>
      <c r="Q3014" s="11"/>
      <c r="R3014" s="11"/>
      <c r="S3014" s="11"/>
      <c r="T3014" s="11"/>
      <c r="U3014" s="11"/>
      <c r="V3014" s="11"/>
      <c r="W3014" s="11"/>
      <c r="X3014" s="11"/>
      <c r="Y3014" s="11"/>
      <c r="Z3014" s="11"/>
      <c r="AA3014" s="11"/>
      <c r="AB3014" s="11"/>
    </row>
    <row r="3015" spans="2:28" x14ac:dyDescent="0.2">
      <c r="B3015" s="13">
        <f t="shared" si="528"/>
        <v>3012</v>
      </c>
      <c r="C3015" s="12">
        <v>0.94256916727916074</v>
      </c>
      <c r="D3015" s="11">
        <f t="shared" si="520"/>
        <v>23</v>
      </c>
      <c r="E3015" s="11">
        <f t="shared" si="521"/>
        <v>22</v>
      </c>
      <c r="F3015" s="11">
        <f t="shared" si="522"/>
        <v>3300</v>
      </c>
      <c r="G3015" s="12">
        <v>0.82655686342242962</v>
      </c>
      <c r="H3015" s="27">
        <f t="shared" si="523"/>
        <v>3</v>
      </c>
      <c r="I3015" s="11">
        <f t="shared" si="524"/>
        <v>0</v>
      </c>
      <c r="J3015" s="28">
        <f t="shared" si="525"/>
        <v>0</v>
      </c>
      <c r="K3015" s="28">
        <f t="shared" si="526"/>
        <v>3300</v>
      </c>
      <c r="L3015" s="28">
        <f t="shared" si="527"/>
        <v>3012</v>
      </c>
      <c r="M3015" s="41">
        <f>AVERAGE($K$4:K3015)</f>
        <v>2725.8798140770255</v>
      </c>
      <c r="N3015" s="41">
        <f>_xlfn.STDEV.S($K$4:K3015)</f>
        <v>351.54692944804538</v>
      </c>
      <c r="O3015" s="41">
        <f t="shared" si="529"/>
        <v>2713.3201354124099</v>
      </c>
      <c r="P3015" s="41">
        <f t="shared" si="530"/>
        <v>2738.4394927416411</v>
      </c>
      <c r="Q3015" s="11"/>
      <c r="R3015" s="11"/>
      <c r="S3015" s="11"/>
      <c r="T3015" s="11"/>
      <c r="U3015" s="11"/>
      <c r="V3015" s="11"/>
      <c r="W3015" s="11"/>
      <c r="X3015" s="11"/>
      <c r="Y3015" s="11"/>
      <c r="Z3015" s="11"/>
      <c r="AA3015" s="11"/>
      <c r="AB3015" s="11"/>
    </row>
    <row r="3016" spans="2:28" x14ac:dyDescent="0.2">
      <c r="B3016" s="13">
        <f t="shared" si="528"/>
        <v>3013</v>
      </c>
      <c r="C3016" s="12">
        <v>0.83629272365956364</v>
      </c>
      <c r="D3016" s="11">
        <f t="shared" si="520"/>
        <v>22</v>
      </c>
      <c r="E3016" s="11">
        <f t="shared" si="521"/>
        <v>22</v>
      </c>
      <c r="F3016" s="11">
        <f t="shared" si="522"/>
        <v>3300</v>
      </c>
      <c r="G3016" s="12">
        <v>1.6500048850370708E-2</v>
      </c>
      <c r="H3016" s="27">
        <f t="shared" si="523"/>
        <v>0</v>
      </c>
      <c r="I3016" s="11">
        <f t="shared" si="524"/>
        <v>3</v>
      </c>
      <c r="J3016" s="28">
        <f t="shared" si="525"/>
        <v>1500</v>
      </c>
      <c r="K3016" s="28">
        <f t="shared" si="526"/>
        <v>1800</v>
      </c>
      <c r="L3016" s="28">
        <f t="shared" si="527"/>
        <v>3013</v>
      </c>
      <c r="M3016" s="41">
        <f>AVERAGE($K$4:K3016)</f>
        <v>2725.5725190839694</v>
      </c>
      <c r="N3016" s="41">
        <f>_xlfn.STDEV.S($K$4:K3016)</f>
        <v>351.89306739123793</v>
      </c>
      <c r="O3016" s="41">
        <f t="shared" si="529"/>
        <v>2713.0025621385375</v>
      </c>
      <c r="P3016" s="41">
        <f t="shared" si="530"/>
        <v>2738.1424760294012</v>
      </c>
      <c r="Q3016" s="11"/>
      <c r="R3016" s="11"/>
      <c r="S3016" s="11"/>
      <c r="T3016" s="11"/>
      <c r="U3016" s="11"/>
      <c r="V3016" s="11"/>
      <c r="W3016" s="11"/>
      <c r="X3016" s="11"/>
      <c r="Y3016" s="11"/>
      <c r="Z3016" s="11"/>
      <c r="AA3016" s="11"/>
      <c r="AB3016" s="11"/>
    </row>
    <row r="3017" spans="2:28" x14ac:dyDescent="0.2">
      <c r="B3017" s="13">
        <f t="shared" si="528"/>
        <v>3014</v>
      </c>
      <c r="C3017" s="12">
        <v>0.24150455578809626</v>
      </c>
      <c r="D3017" s="11">
        <f t="shared" si="520"/>
        <v>18</v>
      </c>
      <c r="E3017" s="11">
        <f t="shared" si="521"/>
        <v>18</v>
      </c>
      <c r="F3017" s="11">
        <f t="shared" si="522"/>
        <v>2700</v>
      </c>
      <c r="G3017" s="12">
        <v>0.37226231036509827</v>
      </c>
      <c r="H3017" s="27">
        <f t="shared" si="523"/>
        <v>1</v>
      </c>
      <c r="I3017" s="11">
        <f t="shared" si="524"/>
        <v>0</v>
      </c>
      <c r="J3017" s="28">
        <f t="shared" si="525"/>
        <v>0</v>
      </c>
      <c r="K3017" s="28">
        <f t="shared" si="526"/>
        <v>2700</v>
      </c>
      <c r="L3017" s="28">
        <f t="shared" si="527"/>
        <v>3014</v>
      </c>
      <c r="M3017" s="41">
        <f>AVERAGE($K$4:K3017)</f>
        <v>2725.5640345056404</v>
      </c>
      <c r="N3017" s="41">
        <f>_xlfn.STDEV.S($K$4:K3017)</f>
        <v>351.8349750926148</v>
      </c>
      <c r="O3017" s="41">
        <f t="shared" si="529"/>
        <v>2712.9982394395679</v>
      </c>
      <c r="P3017" s="41">
        <f t="shared" si="530"/>
        <v>2738.1298295717129</v>
      </c>
      <c r="Q3017" s="11"/>
      <c r="R3017" s="11"/>
      <c r="S3017" s="11"/>
      <c r="T3017" s="11"/>
      <c r="U3017" s="11"/>
      <c r="V3017" s="11"/>
      <c r="W3017" s="11"/>
      <c r="X3017" s="11"/>
      <c r="Y3017" s="11"/>
      <c r="Z3017" s="11"/>
      <c r="AA3017" s="11"/>
      <c r="AB3017" s="11"/>
    </row>
    <row r="3018" spans="2:28" x14ac:dyDescent="0.2">
      <c r="B3018" s="13">
        <f t="shared" si="528"/>
        <v>3015</v>
      </c>
      <c r="C3018" s="12">
        <v>0.96718881090143283</v>
      </c>
      <c r="D3018" s="11">
        <f t="shared" si="520"/>
        <v>24</v>
      </c>
      <c r="E3018" s="11">
        <f t="shared" si="521"/>
        <v>22</v>
      </c>
      <c r="F3018" s="11">
        <f t="shared" si="522"/>
        <v>3300</v>
      </c>
      <c r="G3018" s="12">
        <v>0.3522085031759421</v>
      </c>
      <c r="H3018" s="27">
        <f t="shared" si="523"/>
        <v>2</v>
      </c>
      <c r="I3018" s="11">
        <f t="shared" si="524"/>
        <v>1</v>
      </c>
      <c r="J3018" s="28">
        <f t="shared" si="525"/>
        <v>500</v>
      </c>
      <c r="K3018" s="28">
        <f t="shared" si="526"/>
        <v>2800</v>
      </c>
      <c r="L3018" s="28">
        <f t="shared" si="527"/>
        <v>3015</v>
      </c>
      <c r="M3018" s="41">
        <f>AVERAGE($K$4:K3018)</f>
        <v>2725.5887230514095</v>
      </c>
      <c r="N3018" s="41">
        <f>_xlfn.STDEV.S($K$4:K3018)</f>
        <v>351.77921550603014</v>
      </c>
      <c r="O3018" s="41">
        <f t="shared" si="529"/>
        <v>2713.0270048376119</v>
      </c>
      <c r="P3018" s="41">
        <f t="shared" si="530"/>
        <v>2738.1504412652071</v>
      </c>
      <c r="Q3018" s="11"/>
      <c r="R3018" s="11"/>
      <c r="S3018" s="11"/>
      <c r="T3018" s="11"/>
      <c r="U3018" s="11"/>
      <c r="V3018" s="11"/>
      <c r="W3018" s="11"/>
      <c r="X3018" s="11"/>
      <c r="Y3018" s="11"/>
      <c r="Z3018" s="11"/>
      <c r="AA3018" s="11"/>
      <c r="AB3018" s="11"/>
    </row>
    <row r="3019" spans="2:28" x14ac:dyDescent="0.2">
      <c r="B3019" s="13">
        <f t="shared" si="528"/>
        <v>3016</v>
      </c>
      <c r="C3019" s="12">
        <v>0.79662183730864222</v>
      </c>
      <c r="D3019" s="11">
        <f t="shared" si="520"/>
        <v>21</v>
      </c>
      <c r="E3019" s="11">
        <f t="shared" si="521"/>
        <v>21</v>
      </c>
      <c r="F3019" s="11">
        <f t="shared" si="522"/>
        <v>3150</v>
      </c>
      <c r="G3019" s="12">
        <v>0.7955639076448292</v>
      </c>
      <c r="H3019" s="27">
        <f t="shared" si="523"/>
        <v>3</v>
      </c>
      <c r="I3019" s="11">
        <f t="shared" si="524"/>
        <v>0</v>
      </c>
      <c r="J3019" s="28">
        <f t="shared" si="525"/>
        <v>0</v>
      </c>
      <c r="K3019" s="28">
        <f t="shared" si="526"/>
        <v>3150</v>
      </c>
      <c r="L3019" s="28">
        <f t="shared" si="527"/>
        <v>3016</v>
      </c>
      <c r="M3019" s="41">
        <f>AVERAGE($K$4:K3019)</f>
        <v>2725.7294429708222</v>
      </c>
      <c r="N3019" s="41">
        <f>_xlfn.STDEV.S($K$4:K3019)</f>
        <v>351.80576354786149</v>
      </c>
      <c r="O3019" s="41">
        <f t="shared" si="529"/>
        <v>2713.1688612668581</v>
      </c>
      <c r="P3019" s="41">
        <f t="shared" si="530"/>
        <v>2738.2900246747863</v>
      </c>
      <c r="Q3019" s="11"/>
      <c r="R3019" s="11"/>
      <c r="S3019" s="11"/>
      <c r="T3019" s="11"/>
      <c r="U3019" s="11"/>
      <c r="V3019" s="11"/>
      <c r="W3019" s="11"/>
      <c r="X3019" s="11"/>
      <c r="Y3019" s="11"/>
      <c r="Z3019" s="11"/>
      <c r="AA3019" s="11"/>
      <c r="AB3019" s="11"/>
    </row>
    <row r="3020" spans="2:28" x14ac:dyDescent="0.2">
      <c r="B3020" s="13">
        <f t="shared" si="528"/>
        <v>3017</v>
      </c>
      <c r="C3020" s="12">
        <v>0.48616631243710684</v>
      </c>
      <c r="D3020" s="11">
        <f t="shared" si="520"/>
        <v>19</v>
      </c>
      <c r="E3020" s="11">
        <f t="shared" si="521"/>
        <v>19</v>
      </c>
      <c r="F3020" s="11">
        <f t="shared" si="522"/>
        <v>2850</v>
      </c>
      <c r="G3020" s="12">
        <v>0.49916862774791926</v>
      </c>
      <c r="H3020" s="27">
        <f t="shared" si="523"/>
        <v>2</v>
      </c>
      <c r="I3020" s="11">
        <f t="shared" si="524"/>
        <v>0</v>
      </c>
      <c r="J3020" s="28">
        <f t="shared" si="525"/>
        <v>0</v>
      </c>
      <c r="K3020" s="28">
        <f t="shared" si="526"/>
        <v>2850</v>
      </c>
      <c r="L3020" s="28">
        <f t="shared" si="527"/>
        <v>3017</v>
      </c>
      <c r="M3020" s="41">
        <f>AVERAGE($K$4:K3020)</f>
        <v>2725.770633079218</v>
      </c>
      <c r="N3020" s="41">
        <f>_xlfn.STDEV.S($K$4:K3020)</f>
        <v>351.7547115272165</v>
      </c>
      <c r="O3020" s="41">
        <f t="shared" si="529"/>
        <v>2713.2139572711239</v>
      </c>
      <c r="P3020" s="41">
        <f t="shared" si="530"/>
        <v>2738.327308887312</v>
      </c>
      <c r="Q3020" s="11"/>
      <c r="R3020" s="11"/>
      <c r="S3020" s="11"/>
      <c r="T3020" s="11"/>
      <c r="U3020" s="11"/>
      <c r="V3020" s="11"/>
      <c r="W3020" s="11"/>
      <c r="X3020" s="11"/>
      <c r="Y3020" s="11"/>
      <c r="Z3020" s="11"/>
      <c r="AA3020" s="11"/>
      <c r="AB3020" s="11"/>
    </row>
    <row r="3021" spans="2:28" x14ac:dyDescent="0.2">
      <c r="B3021" s="13">
        <f t="shared" si="528"/>
        <v>3018</v>
      </c>
      <c r="C3021" s="12">
        <v>0.98106617217910275</v>
      </c>
      <c r="D3021" s="11">
        <f t="shared" si="520"/>
        <v>25</v>
      </c>
      <c r="E3021" s="11">
        <f t="shared" si="521"/>
        <v>22</v>
      </c>
      <c r="F3021" s="11">
        <f t="shared" si="522"/>
        <v>3300</v>
      </c>
      <c r="G3021" s="12">
        <v>0.17315650625251167</v>
      </c>
      <c r="H3021" s="27">
        <f t="shared" si="523"/>
        <v>1</v>
      </c>
      <c r="I3021" s="11">
        <f t="shared" si="524"/>
        <v>2</v>
      </c>
      <c r="J3021" s="28">
        <f t="shared" si="525"/>
        <v>1000</v>
      </c>
      <c r="K3021" s="28">
        <f t="shared" si="526"/>
        <v>2300</v>
      </c>
      <c r="L3021" s="28">
        <f t="shared" si="527"/>
        <v>3018</v>
      </c>
      <c r="M3021" s="41">
        <f>AVERAGE($K$4:K3021)</f>
        <v>2725.6295559973491</v>
      </c>
      <c r="N3021" s="41">
        <f>_xlfn.STDEV.S($K$4:K3021)</f>
        <v>351.78179623965286</v>
      </c>
      <c r="O3021" s="41">
        <f t="shared" si="529"/>
        <v>2713.0739956403322</v>
      </c>
      <c r="P3021" s="41">
        <f t="shared" si="530"/>
        <v>2738.1851163543661</v>
      </c>
      <c r="Q3021" s="11"/>
      <c r="R3021" s="11"/>
      <c r="S3021" s="11"/>
      <c r="T3021" s="11"/>
      <c r="U3021" s="11"/>
      <c r="V3021" s="11"/>
      <c r="W3021" s="11"/>
      <c r="X3021" s="11"/>
      <c r="Y3021" s="11"/>
      <c r="Z3021" s="11"/>
      <c r="AA3021" s="11"/>
      <c r="AB3021" s="11"/>
    </row>
    <row r="3022" spans="2:28" x14ac:dyDescent="0.2">
      <c r="B3022" s="13">
        <f t="shared" si="528"/>
        <v>3019</v>
      </c>
      <c r="C3022" s="12">
        <v>0.89299331471783361</v>
      </c>
      <c r="D3022" s="11">
        <f t="shared" si="520"/>
        <v>22</v>
      </c>
      <c r="E3022" s="11">
        <f t="shared" si="521"/>
        <v>22</v>
      </c>
      <c r="F3022" s="11">
        <f t="shared" si="522"/>
        <v>3300</v>
      </c>
      <c r="G3022" s="12">
        <v>0.85199887103303473</v>
      </c>
      <c r="H3022" s="27">
        <f t="shared" si="523"/>
        <v>4</v>
      </c>
      <c r="I3022" s="11">
        <f t="shared" si="524"/>
        <v>0</v>
      </c>
      <c r="J3022" s="28">
        <f t="shared" si="525"/>
        <v>0</v>
      </c>
      <c r="K3022" s="28">
        <f t="shared" si="526"/>
        <v>3300</v>
      </c>
      <c r="L3022" s="28">
        <f t="shared" si="527"/>
        <v>3019</v>
      </c>
      <c r="M3022" s="41">
        <f>AVERAGE($K$4:K3022)</f>
        <v>2725.8198078834052</v>
      </c>
      <c r="N3022" s="41">
        <f>_xlfn.STDEV.S($K$4:K3022)</f>
        <v>351.87881878073182</v>
      </c>
      <c r="O3022" s="41">
        <f t="shared" si="529"/>
        <v>2713.2628665021352</v>
      </c>
      <c r="P3022" s="41">
        <f t="shared" si="530"/>
        <v>2738.3767492646753</v>
      </c>
      <c r="Q3022" s="11"/>
      <c r="R3022" s="11"/>
      <c r="S3022" s="11"/>
      <c r="T3022" s="11"/>
      <c r="U3022" s="11"/>
      <c r="V3022" s="11"/>
      <c r="W3022" s="11"/>
      <c r="X3022" s="11"/>
      <c r="Y3022" s="11"/>
      <c r="Z3022" s="11"/>
      <c r="AA3022" s="11"/>
      <c r="AB3022" s="11"/>
    </row>
    <row r="3023" spans="2:28" x14ac:dyDescent="0.2">
      <c r="B3023" s="13">
        <f t="shared" si="528"/>
        <v>3020</v>
      </c>
      <c r="C3023" s="12">
        <v>0.5383223015639399</v>
      </c>
      <c r="D3023" s="11">
        <f t="shared" si="520"/>
        <v>20</v>
      </c>
      <c r="E3023" s="11">
        <f t="shared" si="521"/>
        <v>20</v>
      </c>
      <c r="F3023" s="11">
        <f t="shared" si="522"/>
        <v>3000</v>
      </c>
      <c r="G3023" s="12">
        <v>0.48908358056660273</v>
      </c>
      <c r="H3023" s="27">
        <f t="shared" si="523"/>
        <v>2</v>
      </c>
      <c r="I3023" s="11">
        <f t="shared" si="524"/>
        <v>0</v>
      </c>
      <c r="J3023" s="28">
        <f t="shared" si="525"/>
        <v>0</v>
      </c>
      <c r="K3023" s="28">
        <f t="shared" si="526"/>
        <v>3000</v>
      </c>
      <c r="L3023" s="28">
        <f t="shared" si="527"/>
        <v>3020</v>
      </c>
      <c r="M3023" s="41">
        <f>AVERAGE($K$4:K3023)</f>
        <v>2725.9105960264901</v>
      </c>
      <c r="N3023" s="41">
        <f>_xlfn.STDEV.S($K$4:K3023)</f>
        <v>351.85591122781801</v>
      </c>
      <c r="O3023" s="41">
        <f t="shared" si="529"/>
        <v>2713.3565527796577</v>
      </c>
      <c r="P3023" s="41">
        <f t="shared" si="530"/>
        <v>2738.4646392733225</v>
      </c>
      <c r="Q3023" s="11"/>
      <c r="R3023" s="11"/>
      <c r="S3023" s="11"/>
      <c r="T3023" s="11"/>
      <c r="U3023" s="11"/>
      <c r="V3023" s="11"/>
      <c r="W3023" s="11"/>
      <c r="X3023" s="11"/>
      <c r="Y3023" s="11"/>
      <c r="Z3023" s="11"/>
      <c r="AA3023" s="11"/>
      <c r="AB3023" s="11"/>
    </row>
    <row r="3024" spans="2:28" x14ac:dyDescent="0.2">
      <c r="B3024" s="13">
        <f t="shared" si="528"/>
        <v>3021</v>
      </c>
      <c r="C3024" s="12">
        <v>0.70492834397466198</v>
      </c>
      <c r="D3024" s="11">
        <f t="shared" si="520"/>
        <v>21</v>
      </c>
      <c r="E3024" s="11">
        <f t="shared" si="521"/>
        <v>21</v>
      </c>
      <c r="F3024" s="11">
        <f t="shared" si="522"/>
        <v>3150</v>
      </c>
      <c r="G3024" s="12">
        <v>0.19531002168921641</v>
      </c>
      <c r="H3024" s="27">
        <f t="shared" si="523"/>
        <v>1</v>
      </c>
      <c r="I3024" s="11">
        <f t="shared" si="524"/>
        <v>1</v>
      </c>
      <c r="J3024" s="28">
        <f t="shared" si="525"/>
        <v>500</v>
      </c>
      <c r="K3024" s="28">
        <f t="shared" si="526"/>
        <v>2650</v>
      </c>
      <c r="L3024" s="28">
        <f t="shared" si="527"/>
        <v>3021</v>
      </c>
      <c r="M3024" s="41">
        <f>AVERAGE($K$4:K3024)</f>
        <v>2725.8854683879508</v>
      </c>
      <c r="N3024" s="41">
        <f>_xlfn.STDEV.S($K$4:K3024)</f>
        <v>351.80036311442029</v>
      </c>
      <c r="O3024" s="41">
        <f t="shared" si="529"/>
        <v>2713.3354863766626</v>
      </c>
      <c r="P3024" s="41">
        <f t="shared" si="530"/>
        <v>2738.435450399239</v>
      </c>
      <c r="Q3024" s="11"/>
      <c r="R3024" s="11"/>
      <c r="S3024" s="11"/>
      <c r="T3024" s="11"/>
      <c r="U3024" s="11"/>
      <c r="V3024" s="11"/>
      <c r="W3024" s="11"/>
      <c r="X3024" s="11"/>
      <c r="Y3024" s="11"/>
      <c r="Z3024" s="11"/>
      <c r="AA3024" s="11"/>
      <c r="AB3024" s="11"/>
    </row>
    <row r="3025" spans="2:28" x14ac:dyDescent="0.2">
      <c r="B3025" s="13">
        <f t="shared" si="528"/>
        <v>3022</v>
      </c>
      <c r="C3025" s="12">
        <v>0.92166733320310401</v>
      </c>
      <c r="D3025" s="11">
        <f t="shared" si="520"/>
        <v>23</v>
      </c>
      <c r="E3025" s="11">
        <f t="shared" si="521"/>
        <v>22</v>
      </c>
      <c r="F3025" s="11">
        <f t="shared" si="522"/>
        <v>3300</v>
      </c>
      <c r="G3025" s="12">
        <v>0.60754967667646431</v>
      </c>
      <c r="H3025" s="27">
        <f t="shared" si="523"/>
        <v>2</v>
      </c>
      <c r="I3025" s="11">
        <f t="shared" si="524"/>
        <v>1</v>
      </c>
      <c r="J3025" s="28">
        <f t="shared" si="525"/>
        <v>500</v>
      </c>
      <c r="K3025" s="28">
        <f t="shared" si="526"/>
        <v>2800</v>
      </c>
      <c r="L3025" s="28">
        <f t="shared" si="527"/>
        <v>3022</v>
      </c>
      <c r="M3025" s="41">
        <f>AVERAGE($K$4:K3025)</f>
        <v>2725.9099933818661</v>
      </c>
      <c r="N3025" s="41">
        <f>_xlfn.STDEV.S($K$4:K3025)</f>
        <v>351.74471626656998</v>
      </c>
      <c r="O3025" s="41">
        <f t="shared" si="529"/>
        <v>2713.3640744382869</v>
      </c>
      <c r="P3025" s="41">
        <f t="shared" si="530"/>
        <v>2738.4559123254453</v>
      </c>
      <c r="Q3025" s="11"/>
      <c r="R3025" s="11"/>
      <c r="S3025" s="11"/>
      <c r="T3025" s="11"/>
      <c r="U3025" s="11"/>
      <c r="V3025" s="11"/>
      <c r="W3025" s="11"/>
      <c r="X3025" s="11"/>
      <c r="Y3025" s="11"/>
      <c r="Z3025" s="11"/>
      <c r="AA3025" s="11"/>
      <c r="AB3025" s="11"/>
    </row>
    <row r="3026" spans="2:28" x14ac:dyDescent="0.2">
      <c r="B3026" s="13">
        <f t="shared" si="528"/>
        <v>3023</v>
      </c>
      <c r="C3026" s="12">
        <v>0.79053914626252864</v>
      </c>
      <c r="D3026" s="11">
        <f t="shared" si="520"/>
        <v>21</v>
      </c>
      <c r="E3026" s="11">
        <f t="shared" si="521"/>
        <v>21</v>
      </c>
      <c r="F3026" s="11">
        <f t="shared" si="522"/>
        <v>3150</v>
      </c>
      <c r="G3026" s="12">
        <v>0.42508121859261894</v>
      </c>
      <c r="H3026" s="27">
        <f t="shared" si="523"/>
        <v>2</v>
      </c>
      <c r="I3026" s="11">
        <f t="shared" si="524"/>
        <v>0</v>
      </c>
      <c r="J3026" s="28">
        <f t="shared" si="525"/>
        <v>0</v>
      </c>
      <c r="K3026" s="28">
        <f t="shared" si="526"/>
        <v>3150</v>
      </c>
      <c r="L3026" s="28">
        <f t="shared" si="527"/>
        <v>3023</v>
      </c>
      <c r="M3026" s="41">
        <f>AVERAGE($K$4:K3026)</f>
        <v>2726.0502811776382</v>
      </c>
      <c r="N3026" s="41">
        <f>_xlfn.STDEV.S($K$4:K3026)</f>
        <v>351.77108872216161</v>
      </c>
      <c r="O3026" s="41">
        <f t="shared" si="529"/>
        <v>2713.5054986582768</v>
      </c>
      <c r="P3026" s="41">
        <f t="shared" si="530"/>
        <v>2738.5950636969997</v>
      </c>
      <c r="Q3026" s="11"/>
      <c r="R3026" s="11"/>
      <c r="S3026" s="11"/>
      <c r="T3026" s="11"/>
      <c r="U3026" s="11"/>
      <c r="V3026" s="11"/>
      <c r="W3026" s="11"/>
      <c r="X3026" s="11"/>
      <c r="Y3026" s="11"/>
      <c r="Z3026" s="11"/>
      <c r="AA3026" s="11"/>
      <c r="AB3026" s="11"/>
    </row>
    <row r="3027" spans="2:28" x14ac:dyDescent="0.2">
      <c r="B3027" s="13">
        <f t="shared" si="528"/>
        <v>3024</v>
      </c>
      <c r="C3027" s="12">
        <v>7.9161266022225285E-2</v>
      </c>
      <c r="D3027" s="11">
        <f t="shared" si="520"/>
        <v>15</v>
      </c>
      <c r="E3027" s="11">
        <f t="shared" si="521"/>
        <v>15</v>
      </c>
      <c r="F3027" s="11">
        <f t="shared" si="522"/>
        <v>2250</v>
      </c>
      <c r="G3027" s="12">
        <v>8.3769001566900814E-2</v>
      </c>
      <c r="H3027" s="27">
        <f t="shared" si="523"/>
        <v>0</v>
      </c>
      <c r="I3027" s="11">
        <f t="shared" si="524"/>
        <v>0</v>
      </c>
      <c r="J3027" s="28">
        <f t="shared" si="525"/>
        <v>0</v>
      </c>
      <c r="K3027" s="28">
        <f t="shared" si="526"/>
        <v>2250</v>
      </c>
      <c r="L3027" s="28">
        <f t="shared" si="527"/>
        <v>3024</v>
      </c>
      <c r="M3027" s="41">
        <f>AVERAGE($K$4:K3027)</f>
        <v>2725.8928571428573</v>
      </c>
      <c r="N3027" s="41">
        <f>_xlfn.STDEV.S($K$4:K3027)</f>
        <v>351.81942358217907</v>
      </c>
      <c r="O3027" s="41">
        <f t="shared" si="529"/>
        <v>2713.3484272390924</v>
      </c>
      <c r="P3027" s="41">
        <f t="shared" si="530"/>
        <v>2738.4372870466223</v>
      </c>
      <c r="Q3027" s="11"/>
      <c r="R3027" s="11"/>
      <c r="S3027" s="11"/>
      <c r="T3027" s="11"/>
      <c r="U3027" s="11"/>
      <c r="V3027" s="11"/>
      <c r="W3027" s="11"/>
      <c r="X3027" s="11"/>
      <c r="Y3027" s="11"/>
      <c r="Z3027" s="11"/>
      <c r="AA3027" s="11"/>
      <c r="AB3027" s="11"/>
    </row>
    <row r="3028" spans="2:28" x14ac:dyDescent="0.2">
      <c r="B3028" s="13">
        <f t="shared" si="528"/>
        <v>3025</v>
      </c>
      <c r="C3028" s="12">
        <v>0.53099643164686638</v>
      </c>
      <c r="D3028" s="11">
        <f t="shared" si="520"/>
        <v>20</v>
      </c>
      <c r="E3028" s="11">
        <f t="shared" si="521"/>
        <v>20</v>
      </c>
      <c r="F3028" s="11">
        <f t="shared" si="522"/>
        <v>3000</v>
      </c>
      <c r="G3028" s="12">
        <v>8.4824986387204593E-2</v>
      </c>
      <c r="H3028" s="27">
        <f t="shared" si="523"/>
        <v>0</v>
      </c>
      <c r="I3028" s="11">
        <f t="shared" si="524"/>
        <v>1</v>
      </c>
      <c r="J3028" s="28">
        <f t="shared" si="525"/>
        <v>500</v>
      </c>
      <c r="K3028" s="28">
        <f t="shared" si="526"/>
        <v>2500</v>
      </c>
      <c r="L3028" s="28">
        <f t="shared" si="527"/>
        <v>3025</v>
      </c>
      <c r="M3028" s="41">
        <f>AVERAGE($K$4:K3028)</f>
        <v>2725.818181818182</v>
      </c>
      <c r="N3028" s="41">
        <f>_xlfn.STDEV.S($K$4:K3028)</f>
        <v>351.7852241287913</v>
      </c>
      <c r="O3028" s="41">
        <f t="shared" si="529"/>
        <v>2713.2770464163268</v>
      </c>
      <c r="P3028" s="41">
        <f t="shared" si="530"/>
        <v>2738.3593172200372</v>
      </c>
      <c r="Q3028" s="11"/>
      <c r="R3028" s="11"/>
      <c r="S3028" s="11"/>
      <c r="T3028" s="11"/>
      <c r="U3028" s="11"/>
      <c r="V3028" s="11"/>
      <c r="W3028" s="11"/>
      <c r="X3028" s="11"/>
      <c r="Y3028" s="11"/>
      <c r="Z3028" s="11"/>
      <c r="AA3028" s="11"/>
      <c r="AB3028" s="11"/>
    </row>
    <row r="3029" spans="2:28" x14ac:dyDescent="0.2">
      <c r="B3029" s="13">
        <f t="shared" si="528"/>
        <v>3026</v>
      </c>
      <c r="C3029" s="12">
        <v>0.43225842932962766</v>
      </c>
      <c r="D3029" s="11">
        <f t="shared" si="520"/>
        <v>19</v>
      </c>
      <c r="E3029" s="11">
        <f t="shared" si="521"/>
        <v>19</v>
      </c>
      <c r="F3029" s="11">
        <f t="shared" si="522"/>
        <v>2850</v>
      </c>
      <c r="G3029" s="12">
        <v>0.80999867206651155</v>
      </c>
      <c r="H3029" s="27">
        <f t="shared" si="523"/>
        <v>3</v>
      </c>
      <c r="I3029" s="11">
        <f t="shared" si="524"/>
        <v>0</v>
      </c>
      <c r="J3029" s="28">
        <f t="shared" si="525"/>
        <v>0</v>
      </c>
      <c r="K3029" s="28">
        <f t="shared" si="526"/>
        <v>2850</v>
      </c>
      <c r="L3029" s="28">
        <f t="shared" si="527"/>
        <v>3026</v>
      </c>
      <c r="M3029" s="41">
        <f>AVERAGE($K$4:K3029)</f>
        <v>2725.8592200925314</v>
      </c>
      <c r="N3029" s="41">
        <f>_xlfn.STDEV.S($K$4:K3029)</f>
        <v>351.73431747815187</v>
      </c>
      <c r="O3029" s="41">
        <f t="shared" si="529"/>
        <v>2713.3219732723869</v>
      </c>
      <c r="P3029" s="41">
        <f t="shared" si="530"/>
        <v>2738.3964669126758</v>
      </c>
      <c r="Q3029" s="11"/>
      <c r="R3029" s="11"/>
      <c r="S3029" s="11"/>
      <c r="T3029" s="11"/>
      <c r="U3029" s="11"/>
      <c r="V3029" s="11"/>
      <c r="W3029" s="11"/>
      <c r="X3029" s="11"/>
      <c r="Y3029" s="11"/>
      <c r="Z3029" s="11"/>
      <c r="AA3029" s="11"/>
      <c r="AB3029" s="11"/>
    </row>
    <row r="3030" spans="2:28" x14ac:dyDescent="0.2">
      <c r="B3030" s="13">
        <f t="shared" si="528"/>
        <v>3027</v>
      </c>
      <c r="C3030" s="12">
        <v>0.38330162473893981</v>
      </c>
      <c r="D3030" s="11">
        <f t="shared" si="520"/>
        <v>19</v>
      </c>
      <c r="E3030" s="11">
        <f t="shared" si="521"/>
        <v>19</v>
      </c>
      <c r="F3030" s="11">
        <f t="shared" si="522"/>
        <v>2850</v>
      </c>
      <c r="G3030" s="12">
        <v>0.2242968920988363</v>
      </c>
      <c r="H3030" s="27">
        <f t="shared" si="523"/>
        <v>1</v>
      </c>
      <c r="I3030" s="11">
        <f t="shared" si="524"/>
        <v>0</v>
      </c>
      <c r="J3030" s="28">
        <f t="shared" si="525"/>
        <v>0</v>
      </c>
      <c r="K3030" s="28">
        <f t="shared" si="526"/>
        <v>2850</v>
      </c>
      <c r="L3030" s="28">
        <f t="shared" si="527"/>
        <v>3027</v>
      </c>
      <c r="M3030" s="41">
        <f>AVERAGE($K$4:K3030)</f>
        <v>2725.9002312520647</v>
      </c>
      <c r="N3030" s="41">
        <f>_xlfn.STDEV.S($K$4:K3030)</f>
        <v>351.68343232654621</v>
      </c>
      <c r="O3030" s="41">
        <f t="shared" si="529"/>
        <v>2713.3668706187809</v>
      </c>
      <c r="P3030" s="41">
        <f t="shared" si="530"/>
        <v>2738.4335918853485</v>
      </c>
      <c r="Q3030" s="11"/>
      <c r="R3030" s="11"/>
      <c r="S3030" s="11"/>
      <c r="T3030" s="11"/>
      <c r="U3030" s="11"/>
      <c r="V3030" s="11"/>
      <c r="W3030" s="11"/>
      <c r="X3030" s="11"/>
      <c r="Y3030" s="11"/>
      <c r="Z3030" s="11"/>
      <c r="AA3030" s="11"/>
      <c r="AB3030" s="11"/>
    </row>
    <row r="3031" spans="2:28" x14ac:dyDescent="0.2">
      <c r="B3031" s="13">
        <f t="shared" si="528"/>
        <v>3028</v>
      </c>
      <c r="C3031" s="12">
        <v>0.93229063795728973</v>
      </c>
      <c r="D3031" s="11">
        <f t="shared" si="520"/>
        <v>23</v>
      </c>
      <c r="E3031" s="11">
        <f t="shared" si="521"/>
        <v>22</v>
      </c>
      <c r="F3031" s="11">
        <f t="shared" si="522"/>
        <v>3300</v>
      </c>
      <c r="G3031" s="12">
        <v>0.929580217035051</v>
      </c>
      <c r="H3031" s="27">
        <f t="shared" si="523"/>
        <v>4</v>
      </c>
      <c r="I3031" s="11">
        <f t="shared" si="524"/>
        <v>0</v>
      </c>
      <c r="J3031" s="28">
        <f t="shared" si="525"/>
        <v>0</v>
      </c>
      <c r="K3031" s="28">
        <f t="shared" si="526"/>
        <v>3300</v>
      </c>
      <c r="L3031" s="28">
        <f t="shared" si="527"/>
        <v>3028</v>
      </c>
      <c r="M3031" s="41">
        <f>AVERAGE($K$4:K3031)</f>
        <v>2726.0898282694848</v>
      </c>
      <c r="N3031" s="41">
        <f>_xlfn.STDEV.S($K$4:K3031)</f>
        <v>351.78008020932873</v>
      </c>
      <c r="O3031" s="41">
        <f t="shared" si="529"/>
        <v>2713.5550952547478</v>
      </c>
      <c r="P3031" s="41">
        <f t="shared" si="530"/>
        <v>2738.6245612842217</v>
      </c>
      <c r="Q3031" s="11"/>
      <c r="R3031" s="11"/>
      <c r="S3031" s="11"/>
      <c r="T3031" s="11"/>
      <c r="U3031" s="11"/>
      <c r="V3031" s="11"/>
      <c r="W3031" s="11"/>
      <c r="X3031" s="11"/>
      <c r="Y3031" s="11"/>
      <c r="Z3031" s="11"/>
      <c r="AA3031" s="11"/>
      <c r="AB3031" s="11"/>
    </row>
    <row r="3032" spans="2:28" x14ac:dyDescent="0.2">
      <c r="B3032" s="13">
        <f t="shared" si="528"/>
        <v>3029</v>
      </c>
      <c r="C3032" s="12">
        <v>0.68381177457843523</v>
      </c>
      <c r="D3032" s="11">
        <f t="shared" si="520"/>
        <v>21</v>
      </c>
      <c r="E3032" s="11">
        <f t="shared" si="521"/>
        <v>21</v>
      </c>
      <c r="F3032" s="11">
        <f t="shared" si="522"/>
        <v>3150</v>
      </c>
      <c r="G3032" s="12">
        <v>0.82080138469854425</v>
      </c>
      <c r="H3032" s="27">
        <f t="shared" si="523"/>
        <v>3</v>
      </c>
      <c r="I3032" s="11">
        <f t="shared" si="524"/>
        <v>0</v>
      </c>
      <c r="J3032" s="28">
        <f t="shared" si="525"/>
        <v>0</v>
      </c>
      <c r="K3032" s="28">
        <f t="shared" si="526"/>
        <v>3150</v>
      </c>
      <c r="L3032" s="28">
        <f t="shared" si="527"/>
        <v>3029</v>
      </c>
      <c r="M3032" s="41">
        <f>AVERAGE($K$4:K3032)</f>
        <v>2726.2297788048859</v>
      </c>
      <c r="N3032" s="41">
        <f>_xlfn.STDEV.S($K$4:K3032)</f>
        <v>351.80631458726191</v>
      </c>
      <c r="O3032" s="41">
        <f t="shared" si="529"/>
        <v>2713.6961821004802</v>
      </c>
      <c r="P3032" s="41">
        <f t="shared" si="530"/>
        <v>2738.7633755092916</v>
      </c>
      <c r="Q3032" s="11"/>
      <c r="R3032" s="11"/>
      <c r="S3032" s="11"/>
      <c r="T3032" s="11"/>
      <c r="U3032" s="11"/>
      <c r="V3032" s="11"/>
      <c r="W3032" s="11"/>
      <c r="X3032" s="11"/>
      <c r="Y3032" s="11"/>
      <c r="Z3032" s="11"/>
      <c r="AA3032" s="11"/>
      <c r="AB3032" s="11"/>
    </row>
    <row r="3033" spans="2:28" x14ac:dyDescent="0.2">
      <c r="B3033" s="13">
        <f t="shared" si="528"/>
        <v>3030</v>
      </c>
      <c r="C3033" s="12">
        <v>0.29906292220552433</v>
      </c>
      <c r="D3033" s="11">
        <f t="shared" si="520"/>
        <v>18</v>
      </c>
      <c r="E3033" s="11">
        <f t="shared" si="521"/>
        <v>18</v>
      </c>
      <c r="F3033" s="11">
        <f t="shared" si="522"/>
        <v>2700</v>
      </c>
      <c r="G3033" s="12">
        <v>0.19361124668906204</v>
      </c>
      <c r="H3033" s="27">
        <f t="shared" si="523"/>
        <v>1</v>
      </c>
      <c r="I3033" s="11">
        <f t="shared" si="524"/>
        <v>0</v>
      </c>
      <c r="J3033" s="28">
        <f t="shared" si="525"/>
        <v>0</v>
      </c>
      <c r="K3033" s="28">
        <f t="shared" si="526"/>
        <v>2700</v>
      </c>
      <c r="L3033" s="28">
        <f t="shared" si="527"/>
        <v>3030</v>
      </c>
      <c r="M3033" s="41">
        <f>AVERAGE($K$4:K3033)</f>
        <v>2726.2211221122111</v>
      </c>
      <c r="N3033" s="41">
        <f>_xlfn.STDEV.S($K$4:K3033)</f>
        <v>351.74855954364926</v>
      </c>
      <c r="O3033" s="41">
        <f t="shared" si="529"/>
        <v>2713.6916527482726</v>
      </c>
      <c r="P3033" s="41">
        <f t="shared" si="530"/>
        <v>2738.7505914761496</v>
      </c>
      <c r="Q3033" s="11"/>
      <c r="R3033" s="11"/>
      <c r="S3033" s="11"/>
      <c r="T3033" s="11"/>
      <c r="U3033" s="11"/>
      <c r="V3033" s="11"/>
      <c r="W3033" s="11"/>
      <c r="X3033" s="11"/>
      <c r="Y3033" s="11"/>
      <c r="Z3033" s="11"/>
      <c r="AA3033" s="11"/>
      <c r="AB3033" s="11"/>
    </row>
    <row r="3034" spans="2:28" x14ac:dyDescent="0.2">
      <c r="B3034" s="13">
        <f t="shared" si="528"/>
        <v>3031</v>
      </c>
      <c r="C3034" s="12">
        <v>0.31402581690755127</v>
      </c>
      <c r="D3034" s="11">
        <f t="shared" si="520"/>
        <v>18</v>
      </c>
      <c r="E3034" s="11">
        <f t="shared" si="521"/>
        <v>18</v>
      </c>
      <c r="F3034" s="11">
        <f t="shared" si="522"/>
        <v>2700</v>
      </c>
      <c r="G3034" s="12">
        <v>0.95121703527021173</v>
      </c>
      <c r="H3034" s="27">
        <f t="shared" si="523"/>
        <v>4</v>
      </c>
      <c r="I3034" s="11">
        <f t="shared" si="524"/>
        <v>0</v>
      </c>
      <c r="J3034" s="28">
        <f t="shared" si="525"/>
        <v>0</v>
      </c>
      <c r="K3034" s="28">
        <f t="shared" si="526"/>
        <v>2700</v>
      </c>
      <c r="L3034" s="28">
        <f t="shared" si="527"/>
        <v>3031</v>
      </c>
      <c r="M3034" s="41">
        <f>AVERAGE($K$4:K3034)</f>
        <v>2726.2124711316396</v>
      </c>
      <c r="N3034" s="41">
        <f>_xlfn.STDEV.S($K$4:K3034)</f>
        <v>351.69083293403008</v>
      </c>
      <c r="O3034" s="41">
        <f t="shared" si="529"/>
        <v>2713.687126390806</v>
      </c>
      <c r="P3034" s="41">
        <f t="shared" si="530"/>
        <v>2738.7378158724732</v>
      </c>
      <c r="Q3034" s="11"/>
      <c r="R3034" s="11"/>
      <c r="S3034" s="11"/>
      <c r="T3034" s="11"/>
      <c r="U3034" s="11"/>
      <c r="V3034" s="11"/>
      <c r="W3034" s="11"/>
      <c r="X3034" s="11"/>
      <c r="Y3034" s="11"/>
      <c r="Z3034" s="11"/>
      <c r="AA3034" s="11"/>
      <c r="AB3034" s="11"/>
    </row>
    <row r="3035" spans="2:28" x14ac:dyDescent="0.2">
      <c r="B3035" s="13">
        <f t="shared" si="528"/>
        <v>3032</v>
      </c>
      <c r="C3035" s="12">
        <v>0.3125599496458652</v>
      </c>
      <c r="D3035" s="11">
        <f t="shared" si="520"/>
        <v>18</v>
      </c>
      <c r="E3035" s="11">
        <f t="shared" si="521"/>
        <v>18</v>
      </c>
      <c r="F3035" s="11">
        <f t="shared" si="522"/>
        <v>2700</v>
      </c>
      <c r="G3035" s="12">
        <v>0.83855687164373238</v>
      </c>
      <c r="H3035" s="27">
        <f t="shared" si="523"/>
        <v>3</v>
      </c>
      <c r="I3035" s="11">
        <f t="shared" si="524"/>
        <v>0</v>
      </c>
      <c r="J3035" s="28">
        <f t="shared" si="525"/>
        <v>0</v>
      </c>
      <c r="K3035" s="28">
        <f t="shared" si="526"/>
        <v>2700</v>
      </c>
      <c r="L3035" s="28">
        <f t="shared" si="527"/>
        <v>3032</v>
      </c>
      <c r="M3035" s="41">
        <f>AVERAGE($K$4:K3035)</f>
        <v>2726.2038258575199</v>
      </c>
      <c r="N3035" s="41">
        <f>_xlfn.STDEV.S($K$4:K3035)</f>
        <v>351.63313473508595</v>
      </c>
      <c r="O3035" s="41">
        <f t="shared" si="529"/>
        <v>2713.6826030251118</v>
      </c>
      <c r="P3035" s="41">
        <f t="shared" si="530"/>
        <v>2738.7250486899279</v>
      </c>
      <c r="Q3035" s="11"/>
      <c r="R3035" s="11"/>
      <c r="S3035" s="11"/>
      <c r="T3035" s="11"/>
      <c r="U3035" s="11"/>
      <c r="V3035" s="11"/>
      <c r="W3035" s="11"/>
      <c r="X3035" s="11"/>
      <c r="Y3035" s="11"/>
      <c r="Z3035" s="11"/>
      <c r="AA3035" s="11"/>
      <c r="AB3035" s="11"/>
    </row>
    <row r="3036" spans="2:28" x14ac:dyDescent="0.2">
      <c r="B3036" s="13">
        <f t="shared" si="528"/>
        <v>3033</v>
      </c>
      <c r="C3036" s="12">
        <v>0.72482557308006657</v>
      </c>
      <c r="D3036" s="11">
        <f t="shared" si="520"/>
        <v>21</v>
      </c>
      <c r="E3036" s="11">
        <f t="shared" si="521"/>
        <v>21</v>
      </c>
      <c r="F3036" s="11">
        <f t="shared" si="522"/>
        <v>3150</v>
      </c>
      <c r="G3036" s="12">
        <v>0.96671286425816794</v>
      </c>
      <c r="H3036" s="27">
        <f t="shared" si="523"/>
        <v>5</v>
      </c>
      <c r="I3036" s="11">
        <f t="shared" si="524"/>
        <v>0</v>
      </c>
      <c r="J3036" s="28">
        <f t="shared" si="525"/>
        <v>0</v>
      </c>
      <c r="K3036" s="28">
        <f t="shared" si="526"/>
        <v>3150</v>
      </c>
      <c r="L3036" s="28">
        <f t="shared" si="527"/>
        <v>3033</v>
      </c>
      <c r="M3036" s="41">
        <f>AVERAGE($K$4:K3036)</f>
        <v>2726.3435542367292</v>
      </c>
      <c r="N3036" s="41">
        <f>_xlfn.STDEV.S($K$4:K3036)</f>
        <v>351.65934865838761</v>
      </c>
      <c r="O3036" s="41">
        <f t="shared" si="529"/>
        <v>2713.8234640971145</v>
      </c>
      <c r="P3036" s="41">
        <f t="shared" si="530"/>
        <v>2738.8636443763439</v>
      </c>
      <c r="Q3036" s="11"/>
      <c r="R3036" s="11"/>
      <c r="S3036" s="11"/>
      <c r="T3036" s="11"/>
      <c r="U3036" s="11"/>
      <c r="V3036" s="11"/>
      <c r="W3036" s="11"/>
      <c r="X3036" s="11"/>
      <c r="Y3036" s="11"/>
      <c r="Z3036" s="11"/>
      <c r="AA3036" s="11"/>
      <c r="AB3036" s="11"/>
    </row>
    <row r="3037" spans="2:28" x14ac:dyDescent="0.2">
      <c r="B3037" s="13">
        <f t="shared" si="528"/>
        <v>3034</v>
      </c>
      <c r="C3037" s="12">
        <v>0.67805002526675306</v>
      </c>
      <c r="D3037" s="11">
        <f t="shared" si="520"/>
        <v>20</v>
      </c>
      <c r="E3037" s="11">
        <f t="shared" si="521"/>
        <v>20</v>
      </c>
      <c r="F3037" s="11">
        <f t="shared" si="522"/>
        <v>3000</v>
      </c>
      <c r="G3037" s="12">
        <v>0.20568269627003744</v>
      </c>
      <c r="H3037" s="27">
        <f t="shared" si="523"/>
        <v>1</v>
      </c>
      <c r="I3037" s="11">
        <f t="shared" si="524"/>
        <v>0</v>
      </c>
      <c r="J3037" s="28">
        <f t="shared" si="525"/>
        <v>0</v>
      </c>
      <c r="K3037" s="28">
        <f t="shared" si="526"/>
        <v>3000</v>
      </c>
      <c r="L3037" s="28">
        <f t="shared" si="527"/>
        <v>3034</v>
      </c>
      <c r="M3037" s="41">
        <f>AVERAGE($K$4:K3037)</f>
        <v>2726.4337508239946</v>
      </c>
      <c r="N3037" s="41">
        <f>_xlfn.STDEV.S($K$4:K3037)</f>
        <v>351.63647058583769</v>
      </c>
      <c r="O3037" s="41">
        <f t="shared" si="529"/>
        <v>2713.9165401915193</v>
      </c>
      <c r="P3037" s="41">
        <f t="shared" si="530"/>
        <v>2738.9509614564699</v>
      </c>
      <c r="Q3037" s="11"/>
      <c r="R3037" s="11"/>
      <c r="S3037" s="11"/>
      <c r="T3037" s="11"/>
      <c r="U3037" s="11"/>
      <c r="V3037" s="11"/>
      <c r="W3037" s="11"/>
      <c r="X3037" s="11"/>
      <c r="Y3037" s="11"/>
      <c r="Z3037" s="11"/>
      <c r="AA3037" s="11"/>
      <c r="AB3037" s="11"/>
    </row>
    <row r="3038" spans="2:28" x14ac:dyDescent="0.2">
      <c r="B3038" s="13">
        <f t="shared" si="528"/>
        <v>3035</v>
      </c>
      <c r="C3038" s="12">
        <v>0.73498337658183155</v>
      </c>
      <c r="D3038" s="11">
        <f t="shared" si="520"/>
        <v>21</v>
      </c>
      <c r="E3038" s="11">
        <f t="shared" si="521"/>
        <v>21</v>
      </c>
      <c r="F3038" s="11">
        <f t="shared" si="522"/>
        <v>3150</v>
      </c>
      <c r="G3038" s="12">
        <v>0.881014164005268</v>
      </c>
      <c r="H3038" s="27">
        <f t="shared" si="523"/>
        <v>4</v>
      </c>
      <c r="I3038" s="11">
        <f t="shared" si="524"/>
        <v>0</v>
      </c>
      <c r="J3038" s="28">
        <f t="shared" si="525"/>
        <v>0</v>
      </c>
      <c r="K3038" s="28">
        <f t="shared" si="526"/>
        <v>3150</v>
      </c>
      <c r="L3038" s="28">
        <f t="shared" si="527"/>
        <v>3035</v>
      </c>
      <c r="M3038" s="41">
        <f>AVERAGE($K$4:K3038)</f>
        <v>2726.5733113673805</v>
      </c>
      <c r="N3038" s="41">
        <f>_xlfn.STDEV.S($K$4:K3038)</f>
        <v>351.66257462745835</v>
      </c>
      <c r="O3038" s="41">
        <f t="shared" si="529"/>
        <v>2714.0572356221101</v>
      </c>
      <c r="P3038" s="41">
        <f t="shared" si="530"/>
        <v>2739.0893871126509</v>
      </c>
      <c r="Q3038" s="11"/>
      <c r="R3038" s="11"/>
      <c r="S3038" s="11"/>
      <c r="T3038" s="11"/>
      <c r="U3038" s="11"/>
      <c r="V3038" s="11"/>
      <c r="W3038" s="11"/>
      <c r="X3038" s="11"/>
      <c r="Y3038" s="11"/>
      <c r="Z3038" s="11"/>
      <c r="AA3038" s="11"/>
      <c r="AB3038" s="11"/>
    </row>
    <row r="3039" spans="2:28" x14ac:dyDescent="0.2">
      <c r="B3039" s="13">
        <f t="shared" si="528"/>
        <v>3036</v>
      </c>
      <c r="C3039" s="12">
        <v>0.85327471120266851</v>
      </c>
      <c r="D3039" s="11">
        <f t="shared" si="520"/>
        <v>22</v>
      </c>
      <c r="E3039" s="11">
        <f t="shared" si="521"/>
        <v>22</v>
      </c>
      <c r="F3039" s="11">
        <f t="shared" si="522"/>
        <v>3300</v>
      </c>
      <c r="G3039" s="12">
        <v>0.58728490431308011</v>
      </c>
      <c r="H3039" s="27">
        <f t="shared" si="523"/>
        <v>2</v>
      </c>
      <c r="I3039" s="11">
        <f t="shared" si="524"/>
        <v>1</v>
      </c>
      <c r="J3039" s="28">
        <f t="shared" si="525"/>
        <v>500</v>
      </c>
      <c r="K3039" s="28">
        <f t="shared" si="526"/>
        <v>2800</v>
      </c>
      <c r="L3039" s="28">
        <f t="shared" si="527"/>
        <v>3036</v>
      </c>
      <c r="M3039" s="41">
        <f>AVERAGE($K$4:K3039)</f>
        <v>2726.5974967061925</v>
      </c>
      <c r="N3039" s="41">
        <f>_xlfn.STDEV.S($K$4:K3039)</f>
        <v>351.60716066883504</v>
      </c>
      <c r="O3039" s="41">
        <f t="shared" si="529"/>
        <v>2714.0854559749787</v>
      </c>
      <c r="P3039" s="41">
        <f t="shared" si="530"/>
        <v>2739.1095374374063</v>
      </c>
      <c r="Q3039" s="11"/>
      <c r="R3039" s="11"/>
      <c r="S3039" s="11"/>
      <c r="T3039" s="11"/>
      <c r="U3039" s="11"/>
      <c r="V3039" s="11"/>
      <c r="W3039" s="11"/>
      <c r="X3039" s="11"/>
      <c r="Y3039" s="11"/>
      <c r="Z3039" s="11"/>
      <c r="AA3039" s="11"/>
      <c r="AB3039" s="11"/>
    </row>
    <row r="3040" spans="2:28" x14ac:dyDescent="0.2">
      <c r="B3040" s="13">
        <f t="shared" si="528"/>
        <v>3037</v>
      </c>
      <c r="C3040" s="12">
        <v>0.70070916313086207</v>
      </c>
      <c r="D3040" s="11">
        <f t="shared" si="520"/>
        <v>21</v>
      </c>
      <c r="E3040" s="11">
        <f t="shared" si="521"/>
        <v>21</v>
      </c>
      <c r="F3040" s="11">
        <f t="shared" si="522"/>
        <v>3150</v>
      </c>
      <c r="G3040" s="12">
        <v>0.89841994932177016</v>
      </c>
      <c r="H3040" s="27">
        <f t="shared" si="523"/>
        <v>4</v>
      </c>
      <c r="I3040" s="11">
        <f t="shared" si="524"/>
        <v>0</v>
      </c>
      <c r="J3040" s="28">
        <f t="shared" si="525"/>
        <v>0</v>
      </c>
      <c r="K3040" s="28">
        <f t="shared" si="526"/>
        <v>3150</v>
      </c>
      <c r="L3040" s="28">
        <f t="shared" si="527"/>
        <v>3037</v>
      </c>
      <c r="M3040" s="41">
        <f>AVERAGE($K$4:K3040)</f>
        <v>2726.736911425749</v>
      </c>
      <c r="N3040" s="41">
        <f>_xlfn.STDEV.S($K$4:K3040)</f>
        <v>351.63319442709076</v>
      </c>
      <c r="O3040" s="41">
        <f t="shared" si="529"/>
        <v>2714.2260061762863</v>
      </c>
      <c r="P3040" s="41">
        <f t="shared" si="530"/>
        <v>2739.2478166752117</v>
      </c>
      <c r="Q3040" s="11"/>
      <c r="R3040" s="11"/>
      <c r="S3040" s="11"/>
      <c r="T3040" s="11"/>
      <c r="U3040" s="11"/>
      <c r="V3040" s="11"/>
      <c r="W3040" s="11"/>
      <c r="X3040" s="11"/>
      <c r="Y3040" s="11"/>
      <c r="Z3040" s="11"/>
      <c r="AA3040" s="11"/>
      <c r="AB3040" s="11"/>
    </row>
    <row r="3041" spans="2:28" x14ac:dyDescent="0.2">
      <c r="B3041" s="13">
        <f t="shared" si="528"/>
        <v>3038</v>
      </c>
      <c r="C3041" s="12">
        <v>0.40462584704389593</v>
      </c>
      <c r="D3041" s="11">
        <f t="shared" si="520"/>
        <v>19</v>
      </c>
      <c r="E3041" s="11">
        <f t="shared" si="521"/>
        <v>19</v>
      </c>
      <c r="F3041" s="11">
        <f t="shared" si="522"/>
        <v>2850</v>
      </c>
      <c r="G3041" s="12">
        <v>8.5175776784376489E-2</v>
      </c>
      <c r="H3041" s="27">
        <f t="shared" si="523"/>
        <v>0</v>
      </c>
      <c r="I3041" s="11">
        <f t="shared" si="524"/>
        <v>0</v>
      </c>
      <c r="J3041" s="28">
        <f t="shared" si="525"/>
        <v>0</v>
      </c>
      <c r="K3041" s="28">
        <f t="shared" si="526"/>
        <v>2850</v>
      </c>
      <c r="L3041" s="28">
        <f t="shared" si="527"/>
        <v>3038</v>
      </c>
      <c r="M3041" s="41">
        <f>AVERAGE($K$4:K3041)</f>
        <v>2726.7774851876234</v>
      </c>
      <c r="N3041" s="41">
        <f>_xlfn.STDEV.S($K$4:K3041)</f>
        <v>351.58241067804369</v>
      </c>
      <c r="O3041" s="41">
        <f t="shared" si="529"/>
        <v>2714.2704473783642</v>
      </c>
      <c r="P3041" s="41">
        <f t="shared" si="530"/>
        <v>2739.2845229968825</v>
      </c>
      <c r="Q3041" s="11"/>
      <c r="R3041" s="11"/>
      <c r="S3041" s="11"/>
      <c r="T3041" s="11"/>
      <c r="U3041" s="11"/>
      <c r="V3041" s="11"/>
      <c r="W3041" s="11"/>
      <c r="X3041" s="11"/>
      <c r="Y3041" s="11"/>
      <c r="Z3041" s="11"/>
      <c r="AA3041" s="11"/>
      <c r="AB3041" s="11"/>
    </row>
    <row r="3042" spans="2:28" x14ac:dyDescent="0.2">
      <c r="B3042" s="13">
        <f t="shared" si="528"/>
        <v>3039</v>
      </c>
      <c r="C3042" s="12">
        <v>0.21455561582310023</v>
      </c>
      <c r="D3042" s="11">
        <f t="shared" si="520"/>
        <v>17</v>
      </c>
      <c r="E3042" s="11">
        <f t="shared" si="521"/>
        <v>17</v>
      </c>
      <c r="F3042" s="11">
        <f t="shared" si="522"/>
        <v>2550</v>
      </c>
      <c r="G3042" s="12">
        <v>0.23879549544291645</v>
      </c>
      <c r="H3042" s="27">
        <f t="shared" si="523"/>
        <v>1</v>
      </c>
      <c r="I3042" s="11">
        <f t="shared" si="524"/>
        <v>0</v>
      </c>
      <c r="J3042" s="28">
        <f t="shared" si="525"/>
        <v>0</v>
      </c>
      <c r="K3042" s="28">
        <f t="shared" si="526"/>
        <v>2550</v>
      </c>
      <c r="L3042" s="28">
        <f t="shared" si="527"/>
        <v>3039</v>
      </c>
      <c r="M3042" s="41">
        <f>AVERAGE($K$4:K3042)</f>
        <v>2726.7193155643304</v>
      </c>
      <c r="N3042" s="41">
        <f>_xlfn.STDEV.S($K$4:K3042)</f>
        <v>351.53916789209961</v>
      </c>
      <c r="O3042" s="41">
        <f t="shared" si="529"/>
        <v>2714.2158753674571</v>
      </c>
      <c r="P3042" s="41">
        <f t="shared" si="530"/>
        <v>2739.2227557612036</v>
      </c>
      <c r="Q3042" s="11"/>
      <c r="R3042" s="11"/>
      <c r="S3042" s="11"/>
      <c r="T3042" s="11"/>
      <c r="U3042" s="11"/>
      <c r="V3042" s="11"/>
      <c r="W3042" s="11"/>
      <c r="X3042" s="11"/>
      <c r="Y3042" s="11"/>
      <c r="Z3042" s="11"/>
      <c r="AA3042" s="11"/>
      <c r="AB3042" s="11"/>
    </row>
    <row r="3043" spans="2:28" x14ac:dyDescent="0.2">
      <c r="B3043" s="13">
        <f t="shared" si="528"/>
        <v>3040</v>
      </c>
      <c r="C3043" s="12">
        <v>0.23288096036920358</v>
      </c>
      <c r="D3043" s="11">
        <f t="shared" si="520"/>
        <v>17</v>
      </c>
      <c r="E3043" s="11">
        <f t="shared" si="521"/>
        <v>17</v>
      </c>
      <c r="F3043" s="11">
        <f t="shared" si="522"/>
        <v>2550</v>
      </c>
      <c r="G3043" s="12">
        <v>0.67591134070670511</v>
      </c>
      <c r="H3043" s="27">
        <f t="shared" si="523"/>
        <v>2</v>
      </c>
      <c r="I3043" s="11">
        <f t="shared" si="524"/>
        <v>0</v>
      </c>
      <c r="J3043" s="28">
        <f t="shared" si="525"/>
        <v>0</v>
      </c>
      <c r="K3043" s="28">
        <f t="shared" si="526"/>
        <v>2550</v>
      </c>
      <c r="L3043" s="28">
        <f t="shared" si="527"/>
        <v>3040</v>
      </c>
      <c r="M3043" s="41">
        <f>AVERAGE($K$4:K3043)</f>
        <v>2726.6611842105262</v>
      </c>
      <c r="N3043" s="41">
        <f>_xlfn.STDEV.S($K$4:K3043)</f>
        <v>351.49593862977582</v>
      </c>
      <c r="O3043" s="41">
        <f t="shared" si="529"/>
        <v>2714.1613396216057</v>
      </c>
      <c r="P3043" s="41">
        <f t="shared" si="530"/>
        <v>2739.1610287994467</v>
      </c>
      <c r="Q3043" s="11"/>
      <c r="R3043" s="11"/>
      <c r="S3043" s="11"/>
      <c r="T3043" s="11"/>
      <c r="U3043" s="11"/>
      <c r="V3043" s="11"/>
      <c r="W3043" s="11"/>
      <c r="X3043" s="11"/>
      <c r="Y3043" s="11"/>
      <c r="Z3043" s="11"/>
      <c r="AA3043" s="11"/>
      <c r="AB3043" s="11"/>
    </row>
    <row r="3044" spans="2:28" x14ac:dyDescent="0.2">
      <c r="B3044" s="13">
        <f t="shared" si="528"/>
        <v>3041</v>
      </c>
      <c r="C3044" s="12">
        <v>0.64048823033511426</v>
      </c>
      <c r="D3044" s="11">
        <f t="shared" si="520"/>
        <v>20</v>
      </c>
      <c r="E3044" s="11">
        <f t="shared" si="521"/>
        <v>20</v>
      </c>
      <c r="F3044" s="11">
        <f t="shared" si="522"/>
        <v>3000</v>
      </c>
      <c r="G3044" s="12">
        <v>0.11978347672862866</v>
      </c>
      <c r="H3044" s="27">
        <f t="shared" si="523"/>
        <v>0</v>
      </c>
      <c r="I3044" s="11">
        <f t="shared" si="524"/>
        <v>1</v>
      </c>
      <c r="J3044" s="28">
        <f t="shared" si="525"/>
        <v>500</v>
      </c>
      <c r="K3044" s="28">
        <f t="shared" si="526"/>
        <v>2500</v>
      </c>
      <c r="L3044" s="28">
        <f t="shared" si="527"/>
        <v>3041</v>
      </c>
      <c r="M3044" s="41">
        <f>AVERAGE($K$4:K3044)</f>
        <v>2726.586649128576</v>
      </c>
      <c r="N3044" s="41">
        <f>_xlfn.STDEV.S($K$4:K3044)</f>
        <v>351.46215704518335</v>
      </c>
      <c r="O3044" s="41">
        <f t="shared" si="529"/>
        <v>2714.090062703895</v>
      </c>
      <c r="P3044" s="41">
        <f t="shared" si="530"/>
        <v>2739.0832355532571</v>
      </c>
      <c r="Q3044" s="11"/>
      <c r="R3044" s="11"/>
      <c r="S3044" s="11"/>
      <c r="T3044" s="11"/>
      <c r="U3044" s="11"/>
      <c r="V3044" s="11"/>
      <c r="W3044" s="11"/>
      <c r="X3044" s="11"/>
      <c r="Y3044" s="11"/>
      <c r="Z3044" s="11"/>
      <c r="AA3044" s="11"/>
      <c r="AB3044" s="11"/>
    </row>
    <row r="3045" spans="2:28" x14ac:dyDescent="0.2">
      <c r="B3045" s="13">
        <f t="shared" si="528"/>
        <v>3042</v>
      </c>
      <c r="C3045" s="12">
        <v>0.79120257354637535</v>
      </c>
      <c r="D3045" s="11">
        <f t="shared" si="520"/>
        <v>21</v>
      </c>
      <c r="E3045" s="11">
        <f t="shared" si="521"/>
        <v>21</v>
      </c>
      <c r="F3045" s="11">
        <f t="shared" si="522"/>
        <v>3150</v>
      </c>
      <c r="G3045" s="12">
        <v>0.9130233862923578</v>
      </c>
      <c r="H3045" s="27">
        <f t="shared" si="523"/>
        <v>4</v>
      </c>
      <c r="I3045" s="11">
        <f t="shared" si="524"/>
        <v>0</v>
      </c>
      <c r="J3045" s="28">
        <f t="shared" si="525"/>
        <v>0</v>
      </c>
      <c r="K3045" s="28">
        <f t="shared" si="526"/>
        <v>3150</v>
      </c>
      <c r="L3045" s="28">
        <f t="shared" si="527"/>
        <v>3042</v>
      </c>
      <c r="M3045" s="41">
        <f>AVERAGE($K$4:K3045)</f>
        <v>2726.7258382642999</v>
      </c>
      <c r="N3045" s="41">
        <f>_xlfn.STDEV.S($K$4:K3045)</f>
        <v>351.48821075292761</v>
      </c>
      <c r="O3045" s="41">
        <f t="shared" si="529"/>
        <v>2714.230381440143</v>
      </c>
      <c r="P3045" s="41">
        <f t="shared" si="530"/>
        <v>2739.2212950884568</v>
      </c>
      <c r="Q3045" s="11"/>
      <c r="R3045" s="11"/>
      <c r="S3045" s="11"/>
      <c r="T3045" s="11"/>
      <c r="U3045" s="11"/>
      <c r="V3045" s="11"/>
      <c r="W3045" s="11"/>
      <c r="X3045" s="11"/>
      <c r="Y3045" s="11"/>
      <c r="Z3045" s="11"/>
      <c r="AA3045" s="11"/>
      <c r="AB3045" s="11"/>
    </row>
    <row r="3046" spans="2:28" x14ac:dyDescent="0.2">
      <c r="B3046" s="13">
        <f t="shared" si="528"/>
        <v>3043</v>
      </c>
      <c r="C3046" s="12">
        <v>0.87826778063258004</v>
      </c>
      <c r="D3046" s="11">
        <f t="shared" si="520"/>
        <v>22</v>
      </c>
      <c r="E3046" s="11">
        <f t="shared" si="521"/>
        <v>22</v>
      </c>
      <c r="F3046" s="11">
        <f t="shared" si="522"/>
        <v>3300</v>
      </c>
      <c r="G3046" s="12">
        <v>0.15726627085683254</v>
      </c>
      <c r="H3046" s="27">
        <f t="shared" si="523"/>
        <v>1</v>
      </c>
      <c r="I3046" s="11">
        <f t="shared" si="524"/>
        <v>2</v>
      </c>
      <c r="J3046" s="28">
        <f t="shared" si="525"/>
        <v>1000</v>
      </c>
      <c r="K3046" s="28">
        <f t="shared" si="526"/>
        <v>2300</v>
      </c>
      <c r="L3046" s="28">
        <f t="shared" si="527"/>
        <v>3043</v>
      </c>
      <c r="M3046" s="41">
        <f>AVERAGE($K$4:K3046)</f>
        <v>2726.585606309563</v>
      </c>
      <c r="N3046" s="41">
        <f>_xlfn.STDEV.S($K$4:K3046)</f>
        <v>351.51556175275994</v>
      </c>
      <c r="O3046" s="41">
        <f t="shared" si="529"/>
        <v>2714.0912322649629</v>
      </c>
      <c r="P3046" s="41">
        <f t="shared" si="530"/>
        <v>2739.0799803541631</v>
      </c>
      <c r="Q3046" s="11"/>
      <c r="R3046" s="11"/>
      <c r="S3046" s="11"/>
      <c r="T3046" s="11"/>
      <c r="U3046" s="11"/>
      <c r="V3046" s="11"/>
      <c r="W3046" s="11"/>
      <c r="X3046" s="11"/>
      <c r="Y3046" s="11"/>
      <c r="Z3046" s="11"/>
      <c r="AA3046" s="11"/>
      <c r="AB3046" s="11"/>
    </row>
    <row r="3047" spans="2:28" x14ac:dyDescent="0.2">
      <c r="B3047" s="13">
        <f t="shared" si="528"/>
        <v>3044</v>
      </c>
      <c r="C3047" s="12">
        <v>0.55157762838263735</v>
      </c>
      <c r="D3047" s="11">
        <f t="shared" si="520"/>
        <v>20</v>
      </c>
      <c r="E3047" s="11">
        <f t="shared" si="521"/>
        <v>20</v>
      </c>
      <c r="F3047" s="11">
        <f t="shared" si="522"/>
        <v>3000</v>
      </c>
      <c r="G3047" s="12">
        <v>6.1089721750341219E-2</v>
      </c>
      <c r="H3047" s="27">
        <f t="shared" si="523"/>
        <v>0</v>
      </c>
      <c r="I3047" s="11">
        <f t="shared" si="524"/>
        <v>1</v>
      </c>
      <c r="J3047" s="28">
        <f t="shared" si="525"/>
        <v>500</v>
      </c>
      <c r="K3047" s="28">
        <f t="shared" si="526"/>
        <v>2500</v>
      </c>
      <c r="L3047" s="28">
        <f t="shared" si="527"/>
        <v>3044</v>
      </c>
      <c r="M3047" s="41">
        <f>AVERAGE($K$4:K3047)</f>
        <v>2726.5111695137975</v>
      </c>
      <c r="N3047" s="41">
        <f>_xlfn.STDEV.S($K$4:K3047)</f>
        <v>351.4817929083265</v>
      </c>
      <c r="O3047" s="41">
        <f t="shared" si="529"/>
        <v>2714.0200496597249</v>
      </c>
      <c r="P3047" s="41">
        <f t="shared" si="530"/>
        <v>2739.0022893678702</v>
      </c>
      <c r="Q3047" s="11"/>
      <c r="R3047" s="11"/>
      <c r="S3047" s="11"/>
      <c r="T3047" s="11"/>
      <c r="U3047" s="11"/>
      <c r="V3047" s="11"/>
      <c r="W3047" s="11"/>
      <c r="X3047" s="11"/>
      <c r="Y3047" s="11"/>
      <c r="Z3047" s="11"/>
      <c r="AA3047" s="11"/>
      <c r="AB3047" s="11"/>
    </row>
    <row r="3048" spans="2:28" x14ac:dyDescent="0.2">
      <c r="B3048" s="13">
        <f t="shared" si="528"/>
        <v>3045</v>
      </c>
      <c r="C3048" s="12">
        <v>0.76566417462600878</v>
      </c>
      <c r="D3048" s="11">
        <f t="shared" si="520"/>
        <v>21</v>
      </c>
      <c r="E3048" s="11">
        <f t="shared" si="521"/>
        <v>21</v>
      </c>
      <c r="F3048" s="11">
        <f t="shared" si="522"/>
        <v>3150</v>
      </c>
      <c r="G3048" s="12">
        <v>0.33629179805823917</v>
      </c>
      <c r="H3048" s="27">
        <f t="shared" si="523"/>
        <v>1</v>
      </c>
      <c r="I3048" s="11">
        <f t="shared" si="524"/>
        <v>1</v>
      </c>
      <c r="J3048" s="28">
        <f t="shared" si="525"/>
        <v>500</v>
      </c>
      <c r="K3048" s="28">
        <f t="shared" si="526"/>
        <v>2650</v>
      </c>
      <c r="L3048" s="28">
        <f t="shared" si="527"/>
        <v>3045</v>
      </c>
      <c r="M3048" s="41">
        <f>AVERAGE($K$4:K3048)</f>
        <v>2726.4860426929395</v>
      </c>
      <c r="N3048" s="41">
        <f>_xlfn.STDEV.S($K$4:K3048)</f>
        <v>351.42678988950399</v>
      </c>
      <c r="O3048" s="41">
        <f t="shared" si="529"/>
        <v>2713.9989301278974</v>
      </c>
      <c r="P3048" s="41">
        <f t="shared" si="530"/>
        <v>2738.9731552579815</v>
      </c>
      <c r="Q3048" s="11"/>
      <c r="R3048" s="11"/>
      <c r="S3048" s="11"/>
      <c r="T3048" s="11"/>
      <c r="U3048" s="11"/>
      <c r="V3048" s="11"/>
      <c r="W3048" s="11"/>
      <c r="X3048" s="11"/>
      <c r="Y3048" s="11"/>
      <c r="Z3048" s="11"/>
      <c r="AA3048" s="11"/>
      <c r="AB3048" s="11"/>
    </row>
    <row r="3049" spans="2:28" x14ac:dyDescent="0.2">
      <c r="B3049" s="13">
        <f t="shared" si="528"/>
        <v>3046</v>
      </c>
      <c r="C3049" s="12">
        <v>9.4071832074291151E-2</v>
      </c>
      <c r="D3049" s="11">
        <f t="shared" si="520"/>
        <v>16</v>
      </c>
      <c r="E3049" s="11">
        <f t="shared" si="521"/>
        <v>16</v>
      </c>
      <c r="F3049" s="11">
        <f t="shared" si="522"/>
        <v>2400</v>
      </c>
      <c r="G3049" s="12">
        <v>0.31553471402579003</v>
      </c>
      <c r="H3049" s="27">
        <f t="shared" si="523"/>
        <v>1</v>
      </c>
      <c r="I3049" s="11">
        <f t="shared" si="524"/>
        <v>0</v>
      </c>
      <c r="J3049" s="28">
        <f t="shared" si="525"/>
        <v>0</v>
      </c>
      <c r="K3049" s="28">
        <f t="shared" si="526"/>
        <v>2400</v>
      </c>
      <c r="L3049" s="28">
        <f t="shared" si="527"/>
        <v>3046</v>
      </c>
      <c r="M3049" s="41">
        <f>AVERAGE($K$4:K3049)</f>
        <v>2726.3788575180565</v>
      </c>
      <c r="N3049" s="41">
        <f>_xlfn.STDEV.S($K$4:K3049)</f>
        <v>351.41887337526816</v>
      </c>
      <c r="O3049" s="41">
        <f t="shared" si="529"/>
        <v>2713.8940777562993</v>
      </c>
      <c r="P3049" s="41">
        <f t="shared" si="530"/>
        <v>2738.8636372798137</v>
      </c>
      <c r="Q3049" s="11"/>
      <c r="R3049" s="11"/>
      <c r="S3049" s="11"/>
      <c r="T3049" s="11"/>
      <c r="U3049" s="11"/>
      <c r="V3049" s="11"/>
      <c r="W3049" s="11"/>
      <c r="X3049" s="11"/>
      <c r="Y3049" s="11"/>
      <c r="Z3049" s="11"/>
      <c r="AA3049" s="11"/>
      <c r="AB3049" s="11"/>
    </row>
    <row r="3050" spans="2:28" x14ac:dyDescent="0.2">
      <c r="B3050" s="13">
        <f t="shared" si="528"/>
        <v>3047</v>
      </c>
      <c r="C3050" s="12">
        <v>0.59300193196460005</v>
      </c>
      <c r="D3050" s="11">
        <f t="shared" si="520"/>
        <v>20</v>
      </c>
      <c r="E3050" s="11">
        <f t="shared" si="521"/>
        <v>20</v>
      </c>
      <c r="F3050" s="11">
        <f t="shared" si="522"/>
        <v>3000</v>
      </c>
      <c r="G3050" s="12">
        <v>0.61763732615435873</v>
      </c>
      <c r="H3050" s="27">
        <f t="shared" si="523"/>
        <v>2</v>
      </c>
      <c r="I3050" s="11">
        <f t="shared" si="524"/>
        <v>0</v>
      </c>
      <c r="J3050" s="28">
        <f t="shared" si="525"/>
        <v>0</v>
      </c>
      <c r="K3050" s="28">
        <f t="shared" si="526"/>
        <v>3000</v>
      </c>
      <c r="L3050" s="28">
        <f t="shared" si="527"/>
        <v>3047</v>
      </c>
      <c r="M3050" s="41">
        <f>AVERAGE($K$4:K3050)</f>
        <v>2726.4686576960944</v>
      </c>
      <c r="N3050" s="41">
        <f>_xlfn.STDEV.S($K$4:K3050)</f>
        <v>351.39614736420515</v>
      </c>
      <c r="O3050" s="41">
        <f t="shared" si="529"/>
        <v>2713.9867356816681</v>
      </c>
      <c r="P3050" s="41">
        <f t="shared" si="530"/>
        <v>2738.9505797105207</v>
      </c>
      <c r="Q3050" s="11"/>
      <c r="R3050" s="11"/>
      <c r="S3050" s="11"/>
      <c r="T3050" s="11"/>
      <c r="U3050" s="11"/>
      <c r="V3050" s="11"/>
      <c r="W3050" s="11"/>
      <c r="X3050" s="11"/>
      <c r="Y3050" s="11"/>
      <c r="Z3050" s="11"/>
      <c r="AA3050" s="11"/>
      <c r="AB3050" s="11"/>
    </row>
    <row r="3051" spans="2:28" x14ac:dyDescent="0.2">
      <c r="B3051" s="13">
        <f t="shared" si="528"/>
        <v>3048</v>
      </c>
      <c r="C3051" s="12">
        <v>2.9279286481135203E-2</v>
      </c>
      <c r="D3051" s="11">
        <f t="shared" si="520"/>
        <v>14</v>
      </c>
      <c r="E3051" s="11">
        <f t="shared" si="521"/>
        <v>14</v>
      </c>
      <c r="F3051" s="11">
        <f t="shared" si="522"/>
        <v>2100</v>
      </c>
      <c r="G3051" s="12">
        <v>0.90996704427318065</v>
      </c>
      <c r="H3051" s="27">
        <f t="shared" si="523"/>
        <v>3</v>
      </c>
      <c r="I3051" s="11">
        <f t="shared" si="524"/>
        <v>0</v>
      </c>
      <c r="J3051" s="28">
        <f t="shared" si="525"/>
        <v>0</v>
      </c>
      <c r="K3051" s="28">
        <f t="shared" si="526"/>
        <v>2100</v>
      </c>
      <c r="L3051" s="28">
        <f t="shared" si="527"/>
        <v>3048</v>
      </c>
      <c r="M3051" s="41">
        <f>AVERAGE($K$4:K3051)</f>
        <v>2726.2631233595803</v>
      </c>
      <c r="N3051" s="41">
        <f>_xlfn.STDEV.S($K$4:K3051)</f>
        <v>351.52167549244126</v>
      </c>
      <c r="O3051" s="41">
        <f t="shared" si="529"/>
        <v>2713.7787925554239</v>
      </c>
      <c r="P3051" s="41">
        <f t="shared" si="530"/>
        <v>2738.7474541637366</v>
      </c>
      <c r="Q3051" s="11"/>
      <c r="R3051" s="11"/>
      <c r="S3051" s="11"/>
      <c r="T3051" s="11"/>
      <c r="U3051" s="11"/>
      <c r="V3051" s="11"/>
      <c r="W3051" s="11"/>
      <c r="X3051" s="11"/>
      <c r="Y3051" s="11"/>
      <c r="Z3051" s="11"/>
      <c r="AA3051" s="11"/>
      <c r="AB3051" s="11"/>
    </row>
    <row r="3052" spans="2:28" x14ac:dyDescent="0.2">
      <c r="B3052" s="13">
        <f t="shared" si="528"/>
        <v>3049</v>
      </c>
      <c r="C3052" s="12">
        <v>0.52896812787441105</v>
      </c>
      <c r="D3052" s="11">
        <f t="shared" si="520"/>
        <v>20</v>
      </c>
      <c r="E3052" s="11">
        <f t="shared" si="521"/>
        <v>20</v>
      </c>
      <c r="F3052" s="11">
        <f t="shared" si="522"/>
        <v>3000</v>
      </c>
      <c r="G3052" s="12">
        <v>0.99452168949584263</v>
      </c>
      <c r="H3052" s="27">
        <f t="shared" si="523"/>
        <v>6</v>
      </c>
      <c r="I3052" s="11">
        <f t="shared" si="524"/>
        <v>0</v>
      </c>
      <c r="J3052" s="28">
        <f t="shared" si="525"/>
        <v>0</v>
      </c>
      <c r="K3052" s="28">
        <f t="shared" si="526"/>
        <v>3000</v>
      </c>
      <c r="L3052" s="28">
        <f t="shared" si="527"/>
        <v>3049</v>
      </c>
      <c r="M3052" s="41">
        <f>AVERAGE($K$4:K3052)</f>
        <v>2726.3529025910134</v>
      </c>
      <c r="N3052" s="41">
        <f>_xlfn.STDEV.S($K$4:K3052)</f>
        <v>351.49896687311235</v>
      </c>
      <c r="O3052" s="41">
        <f t="shared" si="529"/>
        <v>2713.8714272317084</v>
      </c>
      <c r="P3052" s="41">
        <f t="shared" si="530"/>
        <v>2738.8343779503184</v>
      </c>
      <c r="Q3052" s="11"/>
      <c r="R3052" s="11"/>
      <c r="S3052" s="11"/>
      <c r="T3052" s="11"/>
      <c r="U3052" s="11"/>
      <c r="V3052" s="11"/>
      <c r="W3052" s="11"/>
      <c r="X3052" s="11"/>
      <c r="Y3052" s="11"/>
      <c r="Z3052" s="11"/>
      <c r="AA3052" s="11"/>
      <c r="AB3052" s="11"/>
    </row>
    <row r="3053" spans="2:28" x14ac:dyDescent="0.2">
      <c r="B3053" s="13">
        <f t="shared" si="528"/>
        <v>3050</v>
      </c>
      <c r="C3053" s="12">
        <v>0.66141598574703542</v>
      </c>
      <c r="D3053" s="11">
        <f t="shared" si="520"/>
        <v>20</v>
      </c>
      <c r="E3053" s="11">
        <f t="shared" si="521"/>
        <v>20</v>
      </c>
      <c r="F3053" s="11">
        <f t="shared" si="522"/>
        <v>3000</v>
      </c>
      <c r="G3053" s="12">
        <v>0.10938492182521531</v>
      </c>
      <c r="H3053" s="27">
        <f t="shared" si="523"/>
        <v>0</v>
      </c>
      <c r="I3053" s="11">
        <f t="shared" si="524"/>
        <v>1</v>
      </c>
      <c r="J3053" s="28">
        <f t="shared" si="525"/>
        <v>500</v>
      </c>
      <c r="K3053" s="28">
        <f t="shared" si="526"/>
        <v>2500</v>
      </c>
      <c r="L3053" s="28">
        <f t="shared" si="527"/>
        <v>3050</v>
      </c>
      <c r="M3053" s="41">
        <f>AVERAGE($K$4:K3053)</f>
        <v>2726.2786885245901</v>
      </c>
      <c r="N3053" s="41">
        <f>_xlfn.STDEV.S($K$4:K3053)</f>
        <v>351.46521918963424</v>
      </c>
      <c r="O3053" s="41">
        <f t="shared" si="529"/>
        <v>2713.8004592618036</v>
      </c>
      <c r="P3053" s="41">
        <f t="shared" si="530"/>
        <v>2738.7569177873766</v>
      </c>
      <c r="Q3053" s="11"/>
      <c r="R3053" s="11"/>
      <c r="S3053" s="11"/>
      <c r="T3053" s="11"/>
      <c r="U3053" s="11"/>
      <c r="V3053" s="11"/>
      <c r="W3053" s="11"/>
      <c r="X3053" s="11"/>
      <c r="Y3053" s="11"/>
      <c r="Z3053" s="11"/>
      <c r="AA3053" s="11"/>
      <c r="AB3053" s="11"/>
    </row>
    <row r="3054" spans="2:28" x14ac:dyDescent="0.2">
      <c r="B3054" s="13">
        <f t="shared" si="528"/>
        <v>3051</v>
      </c>
      <c r="C3054" s="12">
        <v>3.0381344012932021E-2</v>
      </c>
      <c r="D3054" s="11">
        <f t="shared" si="520"/>
        <v>15</v>
      </c>
      <c r="E3054" s="11">
        <f t="shared" si="521"/>
        <v>15</v>
      </c>
      <c r="F3054" s="11">
        <f t="shared" si="522"/>
        <v>2250</v>
      </c>
      <c r="G3054" s="12">
        <v>0.95921158224170355</v>
      </c>
      <c r="H3054" s="27">
        <f t="shared" si="523"/>
        <v>4</v>
      </c>
      <c r="I3054" s="11">
        <f t="shared" si="524"/>
        <v>0</v>
      </c>
      <c r="J3054" s="28">
        <f t="shared" si="525"/>
        <v>0</v>
      </c>
      <c r="K3054" s="28">
        <f t="shared" si="526"/>
        <v>2250</v>
      </c>
      <c r="L3054" s="28">
        <f t="shared" si="527"/>
        <v>3051</v>
      </c>
      <c r="M3054" s="41">
        <f>AVERAGE($K$4:K3054)</f>
        <v>2726.1225827597509</v>
      </c>
      <c r="N3054" s="41">
        <f>_xlfn.STDEV.S($K$4:K3054)</f>
        <v>351.51336991761167</v>
      </c>
      <c r="O3054" s="41">
        <f t="shared" si="529"/>
        <v>2713.6446909931342</v>
      </c>
      <c r="P3054" s="41">
        <f t="shared" si="530"/>
        <v>2738.6004745263676</v>
      </c>
      <c r="Q3054" s="11"/>
      <c r="R3054" s="11"/>
      <c r="S3054" s="11"/>
      <c r="T3054" s="11"/>
      <c r="U3054" s="11"/>
      <c r="V3054" s="11"/>
      <c r="W3054" s="11"/>
      <c r="X3054" s="11"/>
      <c r="Y3054" s="11"/>
      <c r="Z3054" s="11"/>
      <c r="AA3054" s="11"/>
      <c r="AB3054" s="11"/>
    </row>
    <row r="3055" spans="2:28" x14ac:dyDescent="0.2">
      <c r="B3055" s="13">
        <f t="shared" si="528"/>
        <v>3052</v>
      </c>
      <c r="C3055" s="12">
        <v>0.46710536550360271</v>
      </c>
      <c r="D3055" s="11">
        <f t="shared" si="520"/>
        <v>19</v>
      </c>
      <c r="E3055" s="11">
        <f t="shared" si="521"/>
        <v>19</v>
      </c>
      <c r="F3055" s="11">
        <f t="shared" si="522"/>
        <v>2850</v>
      </c>
      <c r="G3055" s="12">
        <v>0.45343502249605638</v>
      </c>
      <c r="H3055" s="27">
        <f t="shared" si="523"/>
        <v>2</v>
      </c>
      <c r="I3055" s="11">
        <f t="shared" si="524"/>
        <v>0</v>
      </c>
      <c r="J3055" s="28">
        <f t="shared" si="525"/>
        <v>0</v>
      </c>
      <c r="K3055" s="28">
        <f t="shared" si="526"/>
        <v>2850</v>
      </c>
      <c r="L3055" s="28">
        <f t="shared" si="527"/>
        <v>3052</v>
      </c>
      <c r="M3055" s="41">
        <f>AVERAGE($K$4:K3055)</f>
        <v>2726.1631716906945</v>
      </c>
      <c r="N3055" s="41">
        <f>_xlfn.STDEV.S($K$4:K3055)</f>
        <v>351.46291204749116</v>
      </c>
      <c r="O3055" s="41">
        <f t="shared" si="529"/>
        <v>2713.689116771598</v>
      </c>
      <c r="P3055" s="41">
        <f t="shared" si="530"/>
        <v>2738.637226609791</v>
      </c>
      <c r="Q3055" s="11"/>
      <c r="R3055" s="11"/>
      <c r="S3055" s="11"/>
      <c r="T3055" s="11"/>
      <c r="U3055" s="11"/>
      <c r="V3055" s="11"/>
      <c r="W3055" s="11"/>
      <c r="X3055" s="11"/>
      <c r="Y3055" s="11"/>
      <c r="Z3055" s="11"/>
      <c r="AA3055" s="11"/>
      <c r="AB3055" s="11"/>
    </row>
    <row r="3056" spans="2:28" x14ac:dyDescent="0.2">
      <c r="B3056" s="13">
        <f t="shared" si="528"/>
        <v>3053</v>
      </c>
      <c r="C3056" s="12">
        <v>0.89371996805454235</v>
      </c>
      <c r="D3056" s="11">
        <f t="shared" si="520"/>
        <v>22</v>
      </c>
      <c r="E3056" s="11">
        <f t="shared" si="521"/>
        <v>22</v>
      </c>
      <c r="F3056" s="11">
        <f t="shared" si="522"/>
        <v>3300</v>
      </c>
      <c r="G3056" s="12">
        <v>0.24367383050712632</v>
      </c>
      <c r="H3056" s="27">
        <f t="shared" si="523"/>
        <v>1</v>
      </c>
      <c r="I3056" s="11">
        <f t="shared" si="524"/>
        <v>2</v>
      </c>
      <c r="J3056" s="28">
        <f t="shared" si="525"/>
        <v>1000</v>
      </c>
      <c r="K3056" s="28">
        <f t="shared" si="526"/>
        <v>2300</v>
      </c>
      <c r="L3056" s="28">
        <f t="shared" si="527"/>
        <v>3053</v>
      </c>
      <c r="M3056" s="41">
        <f>AVERAGE($K$4:K3056)</f>
        <v>2726.0235833606289</v>
      </c>
      <c r="N3056" s="41">
        <f>_xlfn.STDEV.S($K$4:K3056)</f>
        <v>351.48996017552673</v>
      </c>
      <c r="O3056" s="41">
        <f t="shared" si="529"/>
        <v>2713.5506133185745</v>
      </c>
      <c r="P3056" s="41">
        <f t="shared" si="530"/>
        <v>2738.4965534026833</v>
      </c>
      <c r="Q3056" s="11"/>
      <c r="R3056" s="11"/>
      <c r="S3056" s="11"/>
      <c r="T3056" s="11"/>
      <c r="U3056" s="11"/>
      <c r="V3056" s="11"/>
      <c r="W3056" s="11"/>
      <c r="X3056" s="11"/>
      <c r="Y3056" s="11"/>
      <c r="Z3056" s="11"/>
      <c r="AA3056" s="11"/>
      <c r="AB3056" s="11"/>
    </row>
    <row r="3057" spans="2:28" x14ac:dyDescent="0.2">
      <c r="B3057" s="13">
        <f t="shared" si="528"/>
        <v>3054</v>
      </c>
      <c r="C3057" s="12">
        <v>7.9899884202732419E-2</v>
      </c>
      <c r="D3057" s="11">
        <f t="shared" si="520"/>
        <v>15</v>
      </c>
      <c r="E3057" s="11">
        <f t="shared" si="521"/>
        <v>15</v>
      </c>
      <c r="F3057" s="11">
        <f t="shared" si="522"/>
        <v>2250</v>
      </c>
      <c r="G3057" s="12">
        <v>9.8226368412617227E-2</v>
      </c>
      <c r="H3057" s="27">
        <f t="shared" si="523"/>
        <v>0</v>
      </c>
      <c r="I3057" s="11">
        <f t="shared" si="524"/>
        <v>0</v>
      </c>
      <c r="J3057" s="28">
        <f t="shared" si="525"/>
        <v>0</v>
      </c>
      <c r="K3057" s="28">
        <f t="shared" si="526"/>
        <v>2250</v>
      </c>
      <c r="L3057" s="28">
        <f t="shared" si="527"/>
        <v>3054</v>
      </c>
      <c r="M3057" s="41">
        <f>AVERAGE($K$4:K3057)</f>
        <v>2725.8677144728226</v>
      </c>
      <c r="N3057" s="41">
        <f>_xlfn.STDEV.S($K$4:K3057)</f>
        <v>351.53793899629983</v>
      </c>
      <c r="O3057" s="41">
        <f t="shared" si="529"/>
        <v>2713.3950859925199</v>
      </c>
      <c r="P3057" s="41">
        <f t="shared" si="530"/>
        <v>2738.3403429531254</v>
      </c>
      <c r="Q3057" s="11"/>
      <c r="R3057" s="11"/>
      <c r="S3057" s="11"/>
      <c r="T3057" s="11"/>
      <c r="U3057" s="11"/>
      <c r="V3057" s="11"/>
      <c r="W3057" s="11"/>
      <c r="X3057" s="11"/>
      <c r="Y3057" s="11"/>
      <c r="Z3057" s="11"/>
      <c r="AA3057" s="11"/>
      <c r="AB3057" s="11"/>
    </row>
    <row r="3058" spans="2:28" x14ac:dyDescent="0.2">
      <c r="B3058" s="13">
        <f t="shared" si="528"/>
        <v>3055</v>
      </c>
      <c r="C3058" s="12">
        <v>0.84462924081963076</v>
      </c>
      <c r="D3058" s="11">
        <f t="shared" si="520"/>
        <v>22</v>
      </c>
      <c r="E3058" s="11">
        <f t="shared" si="521"/>
        <v>22</v>
      </c>
      <c r="F3058" s="11">
        <f t="shared" si="522"/>
        <v>3300</v>
      </c>
      <c r="G3058" s="12">
        <v>3.7616291779763E-2</v>
      </c>
      <c r="H3058" s="27">
        <f t="shared" si="523"/>
        <v>0</v>
      </c>
      <c r="I3058" s="11">
        <f t="shared" si="524"/>
        <v>3</v>
      </c>
      <c r="J3058" s="28">
        <f t="shared" si="525"/>
        <v>1500</v>
      </c>
      <c r="K3058" s="28">
        <f t="shared" si="526"/>
        <v>1800</v>
      </c>
      <c r="L3058" s="28">
        <f t="shared" si="527"/>
        <v>3055</v>
      </c>
      <c r="M3058" s="41">
        <f>AVERAGE($K$4:K3058)</f>
        <v>2725.5646481178396</v>
      </c>
      <c r="N3058" s="41">
        <f>_xlfn.STDEV.S($K$4:K3058)</f>
        <v>351.87932206369379</v>
      </c>
      <c r="O3058" s="41">
        <f t="shared" si="529"/>
        <v>2713.0819524230901</v>
      </c>
      <c r="P3058" s="41">
        <f t="shared" si="530"/>
        <v>2738.0473438125891</v>
      </c>
      <c r="Q3058" s="11"/>
      <c r="R3058" s="11"/>
      <c r="S3058" s="11"/>
      <c r="T3058" s="11"/>
      <c r="U3058" s="11"/>
      <c r="V3058" s="11"/>
      <c r="W3058" s="11"/>
      <c r="X3058" s="11"/>
      <c r="Y3058" s="11"/>
      <c r="Z3058" s="11"/>
      <c r="AA3058" s="11"/>
      <c r="AB3058" s="11"/>
    </row>
    <row r="3059" spans="2:28" x14ac:dyDescent="0.2">
      <c r="B3059" s="13">
        <f t="shared" si="528"/>
        <v>3056</v>
      </c>
      <c r="C3059" s="12">
        <v>0.60494652104124191</v>
      </c>
      <c r="D3059" s="11">
        <f t="shared" si="520"/>
        <v>20</v>
      </c>
      <c r="E3059" s="11">
        <f t="shared" si="521"/>
        <v>20</v>
      </c>
      <c r="F3059" s="11">
        <f t="shared" si="522"/>
        <v>3000</v>
      </c>
      <c r="G3059" s="12">
        <v>2.6855449904458317E-2</v>
      </c>
      <c r="H3059" s="27">
        <f t="shared" si="523"/>
        <v>0</v>
      </c>
      <c r="I3059" s="11">
        <f t="shared" si="524"/>
        <v>1</v>
      </c>
      <c r="J3059" s="28">
        <f t="shared" si="525"/>
        <v>500</v>
      </c>
      <c r="K3059" s="28">
        <f t="shared" si="526"/>
        <v>2500</v>
      </c>
      <c r="L3059" s="28">
        <f t="shared" si="527"/>
        <v>3056</v>
      </c>
      <c r="M3059" s="41">
        <f>AVERAGE($K$4:K3059)</f>
        <v>2725.4908376963349</v>
      </c>
      <c r="N3059" s="41">
        <f>_xlfn.STDEV.S($K$4:K3059)</f>
        <v>351.84538699278517</v>
      </c>
      <c r="O3059" s="41">
        <f t="shared" si="529"/>
        <v>2713.0113897422484</v>
      </c>
      <c r="P3059" s="41">
        <f t="shared" si="530"/>
        <v>2737.9702856504214</v>
      </c>
      <c r="Q3059" s="11"/>
      <c r="R3059" s="11"/>
      <c r="S3059" s="11"/>
      <c r="T3059" s="11"/>
      <c r="U3059" s="11"/>
      <c r="V3059" s="11"/>
      <c r="W3059" s="11"/>
      <c r="X3059" s="11"/>
      <c r="Y3059" s="11"/>
      <c r="Z3059" s="11"/>
      <c r="AA3059" s="11"/>
      <c r="AB3059" s="11"/>
    </row>
    <row r="3060" spans="2:28" x14ac:dyDescent="0.2">
      <c r="B3060" s="13">
        <f t="shared" si="528"/>
        <v>3057</v>
      </c>
      <c r="C3060" s="12">
        <v>0.52329705339174204</v>
      </c>
      <c r="D3060" s="11">
        <f t="shared" si="520"/>
        <v>20</v>
      </c>
      <c r="E3060" s="11">
        <f t="shared" si="521"/>
        <v>20</v>
      </c>
      <c r="F3060" s="11">
        <f t="shared" si="522"/>
        <v>3000</v>
      </c>
      <c r="G3060" s="12">
        <v>0.18932050058651062</v>
      </c>
      <c r="H3060" s="27">
        <f t="shared" si="523"/>
        <v>1</v>
      </c>
      <c r="I3060" s="11">
        <f t="shared" si="524"/>
        <v>0</v>
      </c>
      <c r="J3060" s="28">
        <f t="shared" si="525"/>
        <v>0</v>
      </c>
      <c r="K3060" s="28">
        <f t="shared" si="526"/>
        <v>3000</v>
      </c>
      <c r="L3060" s="28">
        <f t="shared" si="527"/>
        <v>3057</v>
      </c>
      <c r="M3060" s="41">
        <f>AVERAGE($K$4:K3060)</f>
        <v>2725.580634609094</v>
      </c>
      <c r="N3060" s="41">
        <f>_xlfn.STDEV.S($K$4:K3060)</f>
        <v>351.82284964256979</v>
      </c>
      <c r="O3060" s="41">
        <f t="shared" si="529"/>
        <v>2713.1040288032009</v>
      </c>
      <c r="P3060" s="41">
        <f t="shared" si="530"/>
        <v>2738.0572404149871</v>
      </c>
      <c r="Q3060" s="11"/>
      <c r="R3060" s="11"/>
      <c r="S3060" s="11"/>
      <c r="T3060" s="11"/>
      <c r="U3060" s="11"/>
      <c r="V3060" s="11"/>
      <c r="W3060" s="11"/>
      <c r="X3060" s="11"/>
      <c r="Y3060" s="11"/>
      <c r="Z3060" s="11"/>
      <c r="AA3060" s="11"/>
      <c r="AB3060" s="11"/>
    </row>
    <row r="3061" spans="2:28" x14ac:dyDescent="0.2">
      <c r="B3061" s="13">
        <f t="shared" si="528"/>
        <v>3058</v>
      </c>
      <c r="C3061" s="12">
        <v>0.72031859217589045</v>
      </c>
      <c r="D3061" s="11">
        <f t="shared" si="520"/>
        <v>21</v>
      </c>
      <c r="E3061" s="11">
        <f t="shared" si="521"/>
        <v>21</v>
      </c>
      <c r="F3061" s="11">
        <f t="shared" si="522"/>
        <v>3150</v>
      </c>
      <c r="G3061" s="12">
        <v>0.60848340026132086</v>
      </c>
      <c r="H3061" s="27">
        <f t="shared" si="523"/>
        <v>2</v>
      </c>
      <c r="I3061" s="11">
        <f t="shared" si="524"/>
        <v>0</v>
      </c>
      <c r="J3061" s="28">
        <f t="shared" si="525"/>
        <v>0</v>
      </c>
      <c r="K3061" s="28">
        <f t="shared" si="526"/>
        <v>3150</v>
      </c>
      <c r="L3061" s="28">
        <f t="shared" si="527"/>
        <v>3058</v>
      </c>
      <c r="M3061" s="41">
        <f>AVERAGE($K$4:K3061)</f>
        <v>2725.7194244604316</v>
      </c>
      <c r="N3061" s="41">
        <f>_xlfn.STDEV.S($K$4:K3061)</f>
        <v>351.84901900866339</v>
      </c>
      <c r="O3061" s="41">
        <f t="shared" si="529"/>
        <v>2713.2439325467417</v>
      </c>
      <c r="P3061" s="41">
        <f t="shared" si="530"/>
        <v>2738.1949163741215</v>
      </c>
      <c r="Q3061" s="11"/>
      <c r="R3061" s="11"/>
      <c r="S3061" s="11"/>
      <c r="T3061" s="11"/>
      <c r="U3061" s="11"/>
      <c r="V3061" s="11"/>
      <c r="W3061" s="11"/>
      <c r="X3061" s="11"/>
      <c r="Y3061" s="11"/>
      <c r="Z3061" s="11"/>
      <c r="AA3061" s="11"/>
      <c r="AB3061" s="11"/>
    </row>
    <row r="3062" spans="2:28" x14ac:dyDescent="0.2">
      <c r="B3062" s="13">
        <f t="shared" si="528"/>
        <v>3059</v>
      </c>
      <c r="C3062" s="12">
        <v>0.44889228613402077</v>
      </c>
      <c r="D3062" s="11">
        <f t="shared" si="520"/>
        <v>19</v>
      </c>
      <c r="E3062" s="11">
        <f t="shared" si="521"/>
        <v>19</v>
      </c>
      <c r="F3062" s="11">
        <f t="shared" si="522"/>
        <v>2850</v>
      </c>
      <c r="G3062" s="12">
        <v>0.50874765182897275</v>
      </c>
      <c r="H3062" s="27">
        <f t="shared" si="523"/>
        <v>2</v>
      </c>
      <c r="I3062" s="11">
        <f t="shared" si="524"/>
        <v>0</v>
      </c>
      <c r="J3062" s="28">
        <f t="shared" si="525"/>
        <v>0</v>
      </c>
      <c r="K3062" s="28">
        <f t="shared" si="526"/>
        <v>2850</v>
      </c>
      <c r="L3062" s="28">
        <f t="shared" si="527"/>
        <v>3059</v>
      </c>
      <c r="M3062" s="41">
        <f>AVERAGE($K$4:K3062)</f>
        <v>2725.7600523046749</v>
      </c>
      <c r="N3062" s="41">
        <f>_xlfn.STDEV.S($K$4:K3062)</f>
        <v>351.79866144482776</v>
      </c>
      <c r="O3062" s="41">
        <f t="shared" si="529"/>
        <v>2713.2883865520839</v>
      </c>
      <c r="P3062" s="41">
        <f t="shared" si="530"/>
        <v>2738.2317180572659</v>
      </c>
      <c r="Q3062" s="11"/>
      <c r="R3062" s="11"/>
      <c r="S3062" s="11"/>
      <c r="T3062" s="11"/>
      <c r="U3062" s="11"/>
      <c r="V3062" s="11"/>
      <c r="W3062" s="11"/>
      <c r="X3062" s="11"/>
      <c r="Y3062" s="11"/>
      <c r="Z3062" s="11"/>
      <c r="AA3062" s="11"/>
      <c r="AB3062" s="11"/>
    </row>
    <row r="3063" spans="2:28" x14ac:dyDescent="0.2">
      <c r="B3063" s="13">
        <f t="shared" si="528"/>
        <v>3060</v>
      </c>
      <c r="C3063" s="12">
        <v>0.95166488441202546</v>
      </c>
      <c r="D3063" s="11">
        <f t="shared" si="520"/>
        <v>24</v>
      </c>
      <c r="E3063" s="11">
        <f t="shared" si="521"/>
        <v>22</v>
      </c>
      <c r="F3063" s="11">
        <f t="shared" si="522"/>
        <v>3300</v>
      </c>
      <c r="G3063" s="12">
        <v>0.8130649173909692</v>
      </c>
      <c r="H3063" s="27">
        <f t="shared" si="523"/>
        <v>3</v>
      </c>
      <c r="I3063" s="11">
        <f t="shared" si="524"/>
        <v>0</v>
      </c>
      <c r="J3063" s="28">
        <f t="shared" si="525"/>
        <v>0</v>
      </c>
      <c r="K3063" s="28">
        <f t="shared" si="526"/>
        <v>3300</v>
      </c>
      <c r="L3063" s="28">
        <f t="shared" si="527"/>
        <v>3060</v>
      </c>
      <c r="M3063" s="41">
        <f>AVERAGE($K$4:K3063)</f>
        <v>2725.9477124183009</v>
      </c>
      <c r="N3063" s="41">
        <f>_xlfn.STDEV.S($K$4:K3063)</f>
        <v>351.89430474364394</v>
      </c>
      <c r="O3063" s="41">
        <f t="shared" si="529"/>
        <v>2713.4746961901183</v>
      </c>
      <c r="P3063" s="41">
        <f t="shared" si="530"/>
        <v>2738.4207286464834</v>
      </c>
      <c r="Q3063" s="11"/>
      <c r="R3063" s="11"/>
      <c r="S3063" s="11"/>
      <c r="T3063" s="11"/>
      <c r="U3063" s="11"/>
      <c r="V3063" s="11"/>
      <c r="W3063" s="11"/>
      <c r="X3063" s="11"/>
      <c r="Y3063" s="11"/>
      <c r="Z3063" s="11"/>
      <c r="AA3063" s="11"/>
      <c r="AB3063" s="11"/>
    </row>
    <row r="3064" spans="2:28" x14ac:dyDescent="0.2">
      <c r="B3064" s="13">
        <f t="shared" si="528"/>
        <v>3061</v>
      </c>
      <c r="C3064" s="12">
        <v>0.58061762545581475</v>
      </c>
      <c r="D3064" s="11">
        <f t="shared" si="520"/>
        <v>20</v>
      </c>
      <c r="E3064" s="11">
        <f t="shared" si="521"/>
        <v>20</v>
      </c>
      <c r="F3064" s="11">
        <f t="shared" si="522"/>
        <v>3000</v>
      </c>
      <c r="G3064" s="12">
        <v>0.3641806250995161</v>
      </c>
      <c r="H3064" s="27">
        <f t="shared" si="523"/>
        <v>1</v>
      </c>
      <c r="I3064" s="11">
        <f t="shared" si="524"/>
        <v>0</v>
      </c>
      <c r="J3064" s="28">
        <f t="shared" si="525"/>
        <v>0</v>
      </c>
      <c r="K3064" s="28">
        <f t="shared" si="526"/>
        <v>3000</v>
      </c>
      <c r="L3064" s="28">
        <f t="shared" si="527"/>
        <v>3061</v>
      </c>
      <c r="M3064" s="41">
        <f>AVERAGE($K$4:K3064)</f>
        <v>2726.0372427311336</v>
      </c>
      <c r="N3064" s="41">
        <f>_xlfn.STDEV.S($K$4:K3064)</f>
        <v>351.87166766869831</v>
      </c>
      <c r="O3064" s="41">
        <f t="shared" si="529"/>
        <v>2713.5670679391114</v>
      </c>
      <c r="P3064" s="41">
        <f t="shared" si="530"/>
        <v>2738.5074175231557</v>
      </c>
      <c r="Q3064" s="11"/>
      <c r="R3064" s="11"/>
      <c r="S3064" s="11"/>
      <c r="T3064" s="11"/>
      <c r="U3064" s="11"/>
      <c r="V3064" s="11"/>
      <c r="W3064" s="11"/>
      <c r="X3064" s="11"/>
      <c r="Y3064" s="11"/>
      <c r="Z3064" s="11"/>
      <c r="AA3064" s="11"/>
      <c r="AB3064" s="11"/>
    </row>
    <row r="3065" spans="2:28" x14ac:dyDescent="0.2">
      <c r="B3065" s="13">
        <f t="shared" si="528"/>
        <v>3062</v>
      </c>
      <c r="C3065" s="12">
        <v>0.14542340983837787</v>
      </c>
      <c r="D3065" s="11">
        <f t="shared" si="520"/>
        <v>16</v>
      </c>
      <c r="E3065" s="11">
        <f t="shared" si="521"/>
        <v>16</v>
      </c>
      <c r="F3065" s="11">
        <f t="shared" si="522"/>
        <v>2400</v>
      </c>
      <c r="G3065" s="12">
        <v>0.48090835999358061</v>
      </c>
      <c r="H3065" s="27">
        <f t="shared" si="523"/>
        <v>1</v>
      </c>
      <c r="I3065" s="11">
        <f t="shared" si="524"/>
        <v>0</v>
      </c>
      <c r="J3065" s="28">
        <f t="shared" si="525"/>
        <v>0</v>
      </c>
      <c r="K3065" s="28">
        <f t="shared" si="526"/>
        <v>2400</v>
      </c>
      <c r="L3065" s="28">
        <f t="shared" si="527"/>
        <v>3062</v>
      </c>
      <c r="M3065" s="41">
        <f>AVERAGE($K$4:K3065)</f>
        <v>2725.9307642064009</v>
      </c>
      <c r="N3065" s="41">
        <f>_xlfn.STDEV.S($K$4:K3065)</f>
        <v>351.8635214217133</v>
      </c>
      <c r="O3065" s="41">
        <f t="shared" si="529"/>
        <v>2713.462916123945</v>
      </c>
      <c r="P3065" s="41">
        <f t="shared" si="530"/>
        <v>2738.3986122888568</v>
      </c>
      <c r="Q3065" s="11"/>
      <c r="R3065" s="11"/>
      <c r="S3065" s="11"/>
      <c r="T3065" s="11"/>
      <c r="U3065" s="11"/>
      <c r="V3065" s="11"/>
      <c r="W3065" s="11"/>
      <c r="X3065" s="11"/>
      <c r="Y3065" s="11"/>
      <c r="Z3065" s="11"/>
      <c r="AA3065" s="11"/>
      <c r="AB3065" s="11"/>
    </row>
    <row r="3066" spans="2:28" x14ac:dyDescent="0.2">
      <c r="B3066" s="13">
        <f t="shared" si="528"/>
        <v>3063</v>
      </c>
      <c r="C3066" s="12">
        <v>0.22569147468465189</v>
      </c>
      <c r="D3066" s="11">
        <f t="shared" si="520"/>
        <v>17</v>
      </c>
      <c r="E3066" s="11">
        <f t="shared" si="521"/>
        <v>17</v>
      </c>
      <c r="F3066" s="11">
        <f t="shared" si="522"/>
        <v>2550</v>
      </c>
      <c r="G3066" s="12">
        <v>6.317901413069682E-2</v>
      </c>
      <c r="H3066" s="27">
        <f t="shared" si="523"/>
        <v>0</v>
      </c>
      <c r="I3066" s="11">
        <f t="shared" si="524"/>
        <v>0</v>
      </c>
      <c r="J3066" s="28">
        <f t="shared" si="525"/>
        <v>0</v>
      </c>
      <c r="K3066" s="28">
        <f t="shared" si="526"/>
        <v>2550</v>
      </c>
      <c r="L3066" s="28">
        <f t="shared" si="527"/>
        <v>3063</v>
      </c>
      <c r="M3066" s="41">
        <f>AVERAGE($K$4:K3066)</f>
        <v>2725.8733268037872</v>
      </c>
      <c r="N3066" s="41">
        <f>_xlfn.STDEV.S($K$4:K3066)</f>
        <v>351.82042156518833</v>
      </c>
      <c r="O3066" s="41">
        <f t="shared" si="529"/>
        <v>2713.4090426731464</v>
      </c>
      <c r="P3066" s="41">
        <f t="shared" si="530"/>
        <v>2738.3376109344281</v>
      </c>
      <c r="Q3066" s="11"/>
      <c r="R3066" s="11"/>
      <c r="S3066" s="11"/>
      <c r="T3066" s="11"/>
      <c r="U3066" s="11"/>
      <c r="V3066" s="11"/>
      <c r="W3066" s="11"/>
      <c r="X3066" s="11"/>
      <c r="Y3066" s="11"/>
      <c r="Z3066" s="11"/>
      <c r="AA3066" s="11"/>
      <c r="AB3066" s="11"/>
    </row>
    <row r="3067" spans="2:28" x14ac:dyDescent="0.2">
      <c r="B3067" s="13">
        <f t="shared" si="528"/>
        <v>3064</v>
      </c>
      <c r="C3067" s="12">
        <v>0.43433692202721108</v>
      </c>
      <c r="D3067" s="11">
        <f t="shared" si="520"/>
        <v>19</v>
      </c>
      <c r="E3067" s="11">
        <f t="shared" si="521"/>
        <v>19</v>
      </c>
      <c r="F3067" s="11">
        <f t="shared" si="522"/>
        <v>2850</v>
      </c>
      <c r="G3067" s="12">
        <v>0.91178354135118223</v>
      </c>
      <c r="H3067" s="27">
        <f t="shared" si="523"/>
        <v>4</v>
      </c>
      <c r="I3067" s="11">
        <f t="shared" si="524"/>
        <v>0</v>
      </c>
      <c r="J3067" s="28">
        <f t="shared" si="525"/>
        <v>0</v>
      </c>
      <c r="K3067" s="28">
        <f t="shared" si="526"/>
        <v>2850</v>
      </c>
      <c r="L3067" s="28">
        <f t="shared" si="527"/>
        <v>3064</v>
      </c>
      <c r="M3067" s="41">
        <f>AVERAGE($K$4:K3067)</f>
        <v>2725.9138381201046</v>
      </c>
      <c r="N3067" s="41">
        <f>_xlfn.STDEV.S($K$4:K3067)</f>
        <v>351.77013372999096</v>
      </c>
      <c r="O3067" s="41">
        <f t="shared" si="529"/>
        <v>2713.4533710583087</v>
      </c>
      <c r="P3067" s="41">
        <f t="shared" si="530"/>
        <v>2738.3743051819006</v>
      </c>
      <c r="Q3067" s="11"/>
      <c r="R3067" s="11"/>
      <c r="S3067" s="11"/>
      <c r="T3067" s="11"/>
      <c r="U3067" s="11"/>
      <c r="V3067" s="11"/>
      <c r="W3067" s="11"/>
      <c r="X3067" s="11"/>
      <c r="Y3067" s="11"/>
      <c r="Z3067" s="11"/>
      <c r="AA3067" s="11"/>
      <c r="AB3067" s="11"/>
    </row>
    <row r="3068" spans="2:28" x14ac:dyDescent="0.2">
      <c r="B3068" s="13">
        <f t="shared" si="528"/>
        <v>3065</v>
      </c>
      <c r="C3068" s="12">
        <v>0.89042725863216832</v>
      </c>
      <c r="D3068" s="11">
        <f t="shared" si="520"/>
        <v>22</v>
      </c>
      <c r="E3068" s="11">
        <f t="shared" si="521"/>
        <v>22</v>
      </c>
      <c r="F3068" s="11">
        <f t="shared" si="522"/>
        <v>3300</v>
      </c>
      <c r="G3068" s="12">
        <v>0.35038103027337375</v>
      </c>
      <c r="H3068" s="27">
        <f t="shared" si="523"/>
        <v>2</v>
      </c>
      <c r="I3068" s="11">
        <f t="shared" si="524"/>
        <v>1</v>
      </c>
      <c r="J3068" s="28">
        <f t="shared" si="525"/>
        <v>500</v>
      </c>
      <c r="K3068" s="28">
        <f t="shared" si="526"/>
        <v>2800</v>
      </c>
      <c r="L3068" s="28">
        <f t="shared" si="527"/>
        <v>3065</v>
      </c>
      <c r="M3068" s="41">
        <f>AVERAGE($K$4:K3068)</f>
        <v>2725.9380097879284</v>
      </c>
      <c r="N3068" s="41">
        <f>_xlfn.STDEV.S($K$4:K3068)</f>
        <v>351.71527110177374</v>
      </c>
      <c r="O3068" s="41">
        <f t="shared" si="529"/>
        <v>2713.4815202388409</v>
      </c>
      <c r="P3068" s="41">
        <f t="shared" si="530"/>
        <v>2738.394499337016</v>
      </c>
      <c r="Q3068" s="11"/>
      <c r="R3068" s="11"/>
      <c r="S3068" s="11"/>
      <c r="T3068" s="11"/>
      <c r="U3068" s="11"/>
      <c r="V3068" s="11"/>
      <c r="W3068" s="11"/>
      <c r="X3068" s="11"/>
      <c r="Y3068" s="11"/>
      <c r="Z3068" s="11"/>
      <c r="AA3068" s="11"/>
      <c r="AB3068" s="11"/>
    </row>
    <row r="3069" spans="2:28" x14ac:dyDescent="0.2">
      <c r="B3069" s="13">
        <f t="shared" si="528"/>
        <v>3066</v>
      </c>
      <c r="C3069" s="12">
        <v>0.29484458869515451</v>
      </c>
      <c r="D3069" s="11">
        <f t="shared" si="520"/>
        <v>18</v>
      </c>
      <c r="E3069" s="11">
        <f t="shared" si="521"/>
        <v>18</v>
      </c>
      <c r="F3069" s="11">
        <f t="shared" si="522"/>
        <v>2700</v>
      </c>
      <c r="G3069" s="12">
        <v>0.43896660106690943</v>
      </c>
      <c r="H3069" s="27">
        <f t="shared" si="523"/>
        <v>1</v>
      </c>
      <c r="I3069" s="11">
        <f t="shared" si="524"/>
        <v>0</v>
      </c>
      <c r="J3069" s="28">
        <f t="shared" si="525"/>
        <v>0</v>
      </c>
      <c r="K3069" s="28">
        <f t="shared" si="526"/>
        <v>2700</v>
      </c>
      <c r="L3069" s="28">
        <f t="shared" si="527"/>
        <v>3066</v>
      </c>
      <c r="M3069" s="41">
        <f>AVERAGE($K$4:K3069)</f>
        <v>2725.9295499021528</v>
      </c>
      <c r="N3069" s="41">
        <f>_xlfn.STDEV.S($K$4:K3069)</f>
        <v>351.65820235439628</v>
      </c>
      <c r="O3069" s="41">
        <f t="shared" si="529"/>
        <v>2713.4771143553266</v>
      </c>
      <c r="P3069" s="41">
        <f t="shared" si="530"/>
        <v>2738.3819854489789</v>
      </c>
      <c r="Q3069" s="11"/>
      <c r="R3069" s="11"/>
      <c r="S3069" s="11"/>
      <c r="T3069" s="11"/>
      <c r="U3069" s="11"/>
      <c r="V3069" s="11"/>
      <c r="W3069" s="11"/>
      <c r="X3069" s="11"/>
      <c r="Y3069" s="11"/>
      <c r="Z3069" s="11"/>
      <c r="AA3069" s="11"/>
      <c r="AB3069" s="11"/>
    </row>
    <row r="3070" spans="2:28" x14ac:dyDescent="0.2">
      <c r="B3070" s="13">
        <f t="shared" si="528"/>
        <v>3067</v>
      </c>
      <c r="C3070" s="12">
        <v>0.14958187606131479</v>
      </c>
      <c r="D3070" s="11">
        <f t="shared" si="520"/>
        <v>16</v>
      </c>
      <c r="E3070" s="11">
        <f t="shared" si="521"/>
        <v>16</v>
      </c>
      <c r="F3070" s="11">
        <f t="shared" si="522"/>
        <v>2400</v>
      </c>
      <c r="G3070" s="12">
        <v>0.45675921943437459</v>
      </c>
      <c r="H3070" s="27">
        <f t="shared" si="523"/>
        <v>1</v>
      </c>
      <c r="I3070" s="11">
        <f t="shared" si="524"/>
        <v>0</v>
      </c>
      <c r="J3070" s="28">
        <f t="shared" si="525"/>
        <v>0</v>
      </c>
      <c r="K3070" s="28">
        <f t="shared" si="526"/>
        <v>2400</v>
      </c>
      <c r="L3070" s="28">
        <f t="shared" si="527"/>
        <v>3067</v>
      </c>
      <c r="M3070" s="41">
        <f>AVERAGE($K$4:K3070)</f>
        <v>2725.8232800782525</v>
      </c>
      <c r="N3070" s="41">
        <f>_xlfn.STDEV.S($K$4:K3070)</f>
        <v>351.65010157722219</v>
      </c>
      <c r="O3070" s="41">
        <f t="shared" si="529"/>
        <v>2713.3731631756395</v>
      </c>
      <c r="P3070" s="41">
        <f t="shared" si="530"/>
        <v>2738.2733969808655</v>
      </c>
      <c r="Q3070" s="11"/>
      <c r="R3070" s="11"/>
      <c r="S3070" s="11"/>
      <c r="T3070" s="11"/>
      <c r="U3070" s="11"/>
      <c r="V3070" s="11"/>
      <c r="W3070" s="11"/>
      <c r="X3070" s="11"/>
      <c r="Y3070" s="11"/>
      <c r="Z3070" s="11"/>
      <c r="AA3070" s="11"/>
      <c r="AB3070" s="11"/>
    </row>
    <row r="3071" spans="2:28" x14ac:dyDescent="0.2">
      <c r="B3071" s="13">
        <f t="shared" si="528"/>
        <v>3068</v>
      </c>
      <c r="C3071" s="12">
        <v>0.42168438106640915</v>
      </c>
      <c r="D3071" s="11">
        <f t="shared" si="520"/>
        <v>19</v>
      </c>
      <c r="E3071" s="11">
        <f t="shared" si="521"/>
        <v>19</v>
      </c>
      <c r="F3071" s="11">
        <f t="shared" si="522"/>
        <v>2850</v>
      </c>
      <c r="G3071" s="12">
        <v>0.32818543055035532</v>
      </c>
      <c r="H3071" s="27">
        <f t="shared" si="523"/>
        <v>1</v>
      </c>
      <c r="I3071" s="11">
        <f t="shared" si="524"/>
        <v>0</v>
      </c>
      <c r="J3071" s="28">
        <f t="shared" si="525"/>
        <v>0</v>
      </c>
      <c r="K3071" s="28">
        <f t="shared" si="526"/>
        <v>2850</v>
      </c>
      <c r="L3071" s="28">
        <f t="shared" si="527"/>
        <v>3068</v>
      </c>
      <c r="M3071" s="41">
        <f>AVERAGE($K$4:K3071)</f>
        <v>2725.8637548891788</v>
      </c>
      <c r="N3071" s="41">
        <f>_xlfn.STDEV.S($K$4:K3071)</f>
        <v>351.59991632156942</v>
      </c>
      <c r="O3071" s="41">
        <f t="shared" si="529"/>
        <v>2713.4174452942934</v>
      </c>
      <c r="P3071" s="41">
        <f t="shared" si="530"/>
        <v>2738.3100644840642</v>
      </c>
      <c r="Q3071" s="11"/>
      <c r="R3071" s="11"/>
      <c r="S3071" s="11"/>
      <c r="T3071" s="11"/>
      <c r="U3071" s="11"/>
      <c r="V3071" s="11"/>
      <c r="W3071" s="11"/>
      <c r="X3071" s="11"/>
      <c r="Y3071" s="11"/>
      <c r="Z3071" s="11"/>
      <c r="AA3071" s="11"/>
      <c r="AB3071" s="11"/>
    </row>
    <row r="3072" spans="2:28" x14ac:dyDescent="0.2">
      <c r="B3072" s="13">
        <f t="shared" si="528"/>
        <v>3069</v>
      </c>
      <c r="C3072" s="12">
        <v>0.17063508158105523</v>
      </c>
      <c r="D3072" s="11">
        <f t="shared" si="520"/>
        <v>17</v>
      </c>
      <c r="E3072" s="11">
        <f t="shared" si="521"/>
        <v>17</v>
      </c>
      <c r="F3072" s="11">
        <f t="shared" si="522"/>
        <v>2550</v>
      </c>
      <c r="G3072" s="12">
        <v>0.17396983948702305</v>
      </c>
      <c r="H3072" s="27">
        <f t="shared" si="523"/>
        <v>1</v>
      </c>
      <c r="I3072" s="11">
        <f t="shared" si="524"/>
        <v>0</v>
      </c>
      <c r="J3072" s="28">
        <f t="shared" si="525"/>
        <v>0</v>
      </c>
      <c r="K3072" s="28">
        <f t="shared" si="526"/>
        <v>2550</v>
      </c>
      <c r="L3072" s="28">
        <f t="shared" si="527"/>
        <v>3069</v>
      </c>
      <c r="M3072" s="41">
        <f>AVERAGE($K$4:K3072)</f>
        <v>2725.8064516129034</v>
      </c>
      <c r="N3072" s="41">
        <f>_xlfn.STDEV.S($K$4:K3072)</f>
        <v>351.55694355354382</v>
      </c>
      <c r="O3072" s="41">
        <f t="shared" si="529"/>
        <v>2713.3636924792372</v>
      </c>
      <c r="P3072" s="41">
        <f t="shared" si="530"/>
        <v>2738.2492107465696</v>
      </c>
      <c r="Q3072" s="11"/>
      <c r="R3072" s="11"/>
      <c r="S3072" s="11"/>
      <c r="T3072" s="11"/>
      <c r="U3072" s="11"/>
      <c r="V3072" s="11"/>
      <c r="W3072" s="11"/>
      <c r="X3072" s="11"/>
      <c r="Y3072" s="11"/>
      <c r="Z3072" s="11"/>
      <c r="AA3072" s="11"/>
      <c r="AB3072" s="11"/>
    </row>
    <row r="3073" spans="2:28" x14ac:dyDescent="0.2">
      <c r="B3073" s="13">
        <f t="shared" si="528"/>
        <v>3070</v>
      </c>
      <c r="C3073" s="12">
        <v>0.49926114081370432</v>
      </c>
      <c r="D3073" s="11">
        <f t="shared" si="520"/>
        <v>19</v>
      </c>
      <c r="E3073" s="11">
        <f t="shared" si="521"/>
        <v>19</v>
      </c>
      <c r="F3073" s="11">
        <f t="shared" si="522"/>
        <v>2850</v>
      </c>
      <c r="G3073" s="12">
        <v>0.32374923962014435</v>
      </c>
      <c r="H3073" s="27">
        <f t="shared" si="523"/>
        <v>1</v>
      </c>
      <c r="I3073" s="11">
        <f t="shared" si="524"/>
        <v>0</v>
      </c>
      <c r="J3073" s="28">
        <f t="shared" si="525"/>
        <v>0</v>
      </c>
      <c r="K3073" s="28">
        <f t="shared" si="526"/>
        <v>2850</v>
      </c>
      <c r="L3073" s="28">
        <f t="shared" si="527"/>
        <v>3070</v>
      </c>
      <c r="M3073" s="41">
        <f>AVERAGE($K$4:K3073)</f>
        <v>2725.8469055374594</v>
      </c>
      <c r="N3073" s="41">
        <f>_xlfn.STDEV.S($K$4:K3073)</f>
        <v>351.506810014184</v>
      </c>
      <c r="O3073" s="41">
        <f t="shared" si="529"/>
        <v>2713.4079487786648</v>
      </c>
      <c r="P3073" s="41">
        <f t="shared" si="530"/>
        <v>2738.285862296254</v>
      </c>
      <c r="Q3073" s="11"/>
      <c r="R3073" s="11"/>
      <c r="S3073" s="11"/>
      <c r="T3073" s="11"/>
      <c r="U3073" s="11"/>
      <c r="V3073" s="11"/>
      <c r="W3073" s="11"/>
      <c r="X3073" s="11"/>
      <c r="Y3073" s="11"/>
      <c r="Z3073" s="11"/>
      <c r="AA3073" s="11"/>
      <c r="AB3073" s="11"/>
    </row>
    <row r="3074" spans="2:28" x14ac:dyDescent="0.2">
      <c r="B3074" s="13">
        <f t="shared" si="528"/>
        <v>3071</v>
      </c>
      <c r="C3074" s="12">
        <v>0.85155302201899652</v>
      </c>
      <c r="D3074" s="11">
        <f t="shared" si="520"/>
        <v>22</v>
      </c>
      <c r="E3074" s="11">
        <f t="shared" si="521"/>
        <v>22</v>
      </c>
      <c r="F3074" s="11">
        <f t="shared" si="522"/>
        <v>3300</v>
      </c>
      <c r="G3074" s="12">
        <v>0.84972863284818545</v>
      </c>
      <c r="H3074" s="27">
        <f t="shared" si="523"/>
        <v>4</v>
      </c>
      <c r="I3074" s="11">
        <f t="shared" si="524"/>
        <v>0</v>
      </c>
      <c r="J3074" s="28">
        <f t="shared" si="525"/>
        <v>0</v>
      </c>
      <c r="K3074" s="28">
        <f t="shared" si="526"/>
        <v>3300</v>
      </c>
      <c r="L3074" s="28">
        <f t="shared" si="527"/>
        <v>3071</v>
      </c>
      <c r="M3074" s="41">
        <f>AVERAGE($K$4:K3074)</f>
        <v>2726.0338651904917</v>
      </c>
      <c r="N3074" s="41">
        <f>_xlfn.STDEV.S($K$4:K3074)</f>
        <v>351.602238840513</v>
      </c>
      <c r="O3074" s="41">
        <f t="shared" si="529"/>
        <v>2713.5935589840578</v>
      </c>
      <c r="P3074" s="41">
        <f t="shared" si="530"/>
        <v>2738.4741713969256</v>
      </c>
      <c r="Q3074" s="11"/>
      <c r="R3074" s="11"/>
      <c r="S3074" s="11"/>
      <c r="T3074" s="11"/>
      <c r="U3074" s="11"/>
      <c r="V3074" s="11"/>
      <c r="W3074" s="11"/>
      <c r="X3074" s="11"/>
      <c r="Y3074" s="11"/>
      <c r="Z3074" s="11"/>
      <c r="AA3074" s="11"/>
      <c r="AB3074" s="11"/>
    </row>
    <row r="3075" spans="2:28" x14ac:dyDescent="0.2">
      <c r="B3075" s="13">
        <f t="shared" si="528"/>
        <v>3072</v>
      </c>
      <c r="C3075" s="12">
        <v>0.19831334480658003</v>
      </c>
      <c r="D3075" s="11">
        <f t="shared" si="520"/>
        <v>17</v>
      </c>
      <c r="E3075" s="11">
        <f t="shared" si="521"/>
        <v>17</v>
      </c>
      <c r="F3075" s="11">
        <f t="shared" si="522"/>
        <v>2550</v>
      </c>
      <c r="G3075" s="12">
        <v>0.85743505216307059</v>
      </c>
      <c r="H3075" s="27">
        <f t="shared" si="523"/>
        <v>3</v>
      </c>
      <c r="I3075" s="11">
        <f t="shared" si="524"/>
        <v>0</v>
      </c>
      <c r="J3075" s="28">
        <f t="shared" si="525"/>
        <v>0</v>
      </c>
      <c r="K3075" s="28">
        <f t="shared" si="526"/>
        <v>2550</v>
      </c>
      <c r="L3075" s="28">
        <f t="shared" si="527"/>
        <v>3072</v>
      </c>
      <c r="M3075" s="41">
        <f>AVERAGE($K$4:K3075)</f>
        <v>2725.9765625</v>
      </c>
      <c r="N3075" s="41">
        <f>_xlfn.STDEV.S($K$4:K3075)</f>
        <v>351.55933529998589</v>
      </c>
      <c r="O3075" s="41">
        <f t="shared" si="529"/>
        <v>2713.539800600739</v>
      </c>
      <c r="P3075" s="41">
        <f t="shared" si="530"/>
        <v>2738.413324399261</v>
      </c>
      <c r="Q3075" s="11"/>
      <c r="R3075" s="11"/>
      <c r="S3075" s="11"/>
      <c r="T3075" s="11"/>
      <c r="U3075" s="11"/>
      <c r="V3075" s="11"/>
      <c r="W3075" s="11"/>
      <c r="X3075" s="11"/>
      <c r="Y3075" s="11"/>
      <c r="Z3075" s="11"/>
      <c r="AA3075" s="11"/>
      <c r="AB3075" s="11"/>
    </row>
    <row r="3076" spans="2:28" x14ac:dyDescent="0.2">
      <c r="B3076" s="13">
        <f t="shared" si="528"/>
        <v>3073</v>
      </c>
      <c r="C3076" s="12">
        <v>0.92118678661685904</v>
      </c>
      <c r="D3076" s="11">
        <f t="shared" si="520"/>
        <v>23</v>
      </c>
      <c r="E3076" s="11">
        <f t="shared" si="521"/>
        <v>22</v>
      </c>
      <c r="F3076" s="11">
        <f t="shared" si="522"/>
        <v>3300</v>
      </c>
      <c r="G3076" s="12">
        <v>0.85538409146166816</v>
      </c>
      <c r="H3076" s="27">
        <f t="shared" si="523"/>
        <v>4</v>
      </c>
      <c r="I3076" s="11">
        <f t="shared" si="524"/>
        <v>0</v>
      </c>
      <c r="J3076" s="28">
        <f t="shared" si="525"/>
        <v>0</v>
      </c>
      <c r="K3076" s="28">
        <f t="shared" si="526"/>
        <v>3300</v>
      </c>
      <c r="L3076" s="28">
        <f t="shared" si="527"/>
        <v>3073</v>
      </c>
      <c r="M3076" s="41">
        <f>AVERAGE($K$4:K3076)</f>
        <v>2726.1633582818095</v>
      </c>
      <c r="N3076" s="41">
        <f>_xlfn.STDEV.S($K$4:K3076)</f>
        <v>351.65460182182693</v>
      </c>
      <c r="O3076" s="41">
        <f t="shared" si="529"/>
        <v>2713.725252097639</v>
      </c>
      <c r="P3076" s="41">
        <f t="shared" si="530"/>
        <v>2738.6014644659799</v>
      </c>
      <c r="Q3076" s="11"/>
      <c r="R3076" s="11"/>
      <c r="S3076" s="11"/>
      <c r="T3076" s="11"/>
      <c r="U3076" s="11"/>
      <c r="V3076" s="11"/>
      <c r="W3076" s="11"/>
      <c r="X3076" s="11"/>
      <c r="Y3076" s="11"/>
      <c r="Z3076" s="11"/>
      <c r="AA3076" s="11"/>
      <c r="AB3076" s="11"/>
    </row>
    <row r="3077" spans="2:28" x14ac:dyDescent="0.2">
      <c r="B3077" s="13">
        <f t="shared" si="528"/>
        <v>3074</v>
      </c>
      <c r="C3077" s="12">
        <v>0.89270010395850974</v>
      </c>
      <c r="D3077" s="11">
        <f t="shared" ref="D3077:D3140" si="531">SUMIFS($R$4:$R$15,$U$4:$U$15,"&lt;="&amp;C3077,$T$4:$T$15,"&gt;="&amp;C3077)</f>
        <v>22</v>
      </c>
      <c r="E3077" s="11">
        <f t="shared" ref="E3077:E3140" si="532">MIN(D3077,$X$2)</f>
        <v>22</v>
      </c>
      <c r="F3077" s="11">
        <f t="shared" ref="F3077:F3140" si="533">E3077*$X$3</f>
        <v>3300</v>
      </c>
      <c r="G3077" s="12">
        <v>5.6769581654935619E-2</v>
      </c>
      <c r="H3077" s="27">
        <f t="shared" ref="H3077:H3140" si="534">_xlfn.BINOM.INV(E3077,$X$5,G3077)</f>
        <v>0</v>
      </c>
      <c r="I3077" s="11">
        <f t="shared" ref="I3077:I3140" si="535">IF(E3077-H3077&gt;$X$6,E3077-H3077-$X$6,0)</f>
        <v>3</v>
      </c>
      <c r="J3077" s="28">
        <f t="shared" ref="J3077:J3140" si="536">I3077*$X$4</f>
        <v>1500</v>
      </c>
      <c r="K3077" s="28">
        <f t="shared" ref="K3077:K3140" si="537">F3077-J3077</f>
        <v>1800</v>
      </c>
      <c r="L3077" s="28">
        <f t="shared" ref="L3077:L3140" si="538">B3077</f>
        <v>3074</v>
      </c>
      <c r="M3077" s="41">
        <f>AVERAGE($K$4:K3077)</f>
        <v>2725.8620689655172</v>
      </c>
      <c r="N3077" s="41">
        <f>_xlfn.STDEV.S($K$4:K3077)</f>
        <v>351.99397862515201</v>
      </c>
      <c r="O3077" s="41">
        <f t="shared" si="529"/>
        <v>2713.4139857718187</v>
      </c>
      <c r="P3077" s="41">
        <f t="shared" si="530"/>
        <v>2738.3101521592157</v>
      </c>
      <c r="Q3077" s="11"/>
      <c r="R3077" s="11"/>
      <c r="S3077" s="11"/>
      <c r="T3077" s="11"/>
      <c r="U3077" s="11"/>
      <c r="V3077" s="11"/>
      <c r="W3077" s="11"/>
      <c r="X3077" s="11"/>
      <c r="Y3077" s="11"/>
      <c r="Z3077" s="11"/>
      <c r="AA3077" s="11"/>
      <c r="AB3077" s="11"/>
    </row>
    <row r="3078" spans="2:28" x14ac:dyDescent="0.2">
      <c r="B3078" s="13">
        <f t="shared" ref="B3078:B3141" si="539">B3077+1</f>
        <v>3075</v>
      </c>
      <c r="C3078" s="12">
        <v>0.45752984672605723</v>
      </c>
      <c r="D3078" s="11">
        <f t="shared" si="531"/>
        <v>19</v>
      </c>
      <c r="E3078" s="11">
        <f t="shared" si="532"/>
        <v>19</v>
      </c>
      <c r="F3078" s="11">
        <f t="shared" si="533"/>
        <v>2850</v>
      </c>
      <c r="G3078" s="12">
        <v>0.2350006727820948</v>
      </c>
      <c r="H3078" s="27">
        <f t="shared" si="534"/>
        <v>1</v>
      </c>
      <c r="I3078" s="11">
        <f t="shared" si="535"/>
        <v>0</v>
      </c>
      <c r="J3078" s="28">
        <f t="shared" si="536"/>
        <v>0</v>
      </c>
      <c r="K3078" s="28">
        <f t="shared" si="537"/>
        <v>2850</v>
      </c>
      <c r="L3078" s="28">
        <f t="shared" si="538"/>
        <v>3075</v>
      </c>
      <c r="M3078" s="41">
        <f>AVERAGE($K$4:K3078)</f>
        <v>2725.9024390243903</v>
      </c>
      <c r="N3078" s="41">
        <f>_xlfn.STDEV.S($K$4:K3078)</f>
        <v>351.9438403086491</v>
      </c>
      <c r="O3078" s="41">
        <f t="shared" ref="O3078:O3141" si="540">M3078-_xlfn.T.INV.2T(0.05,L3078-1)*N3078/SQRT(L3078)</f>
        <v>2713.4581544959738</v>
      </c>
      <c r="P3078" s="41">
        <f t="shared" ref="P3078:P3141" si="541">M3078+_xlfn.T.INV.2T(0.05,L3078-1)*N3078/SQRT(L3078)</f>
        <v>2738.3467235528069</v>
      </c>
      <c r="Q3078" s="11"/>
      <c r="R3078" s="11"/>
      <c r="S3078" s="11"/>
      <c r="T3078" s="11"/>
      <c r="U3078" s="11"/>
      <c r="V3078" s="11"/>
      <c r="W3078" s="11"/>
      <c r="X3078" s="11"/>
      <c r="Y3078" s="11"/>
      <c r="Z3078" s="11"/>
      <c r="AA3078" s="11"/>
      <c r="AB3078" s="11"/>
    </row>
    <row r="3079" spans="2:28" x14ac:dyDescent="0.2">
      <c r="B3079" s="13">
        <f t="shared" si="539"/>
        <v>3076</v>
      </c>
      <c r="C3079" s="12">
        <v>0.97516382315066674</v>
      </c>
      <c r="D3079" s="11">
        <f t="shared" si="531"/>
        <v>24</v>
      </c>
      <c r="E3079" s="11">
        <f t="shared" si="532"/>
        <v>22</v>
      </c>
      <c r="F3079" s="11">
        <f t="shared" si="533"/>
        <v>3300</v>
      </c>
      <c r="G3079" s="12">
        <v>0.46113052382584629</v>
      </c>
      <c r="H3079" s="27">
        <f t="shared" si="534"/>
        <v>2</v>
      </c>
      <c r="I3079" s="11">
        <f t="shared" si="535"/>
        <v>1</v>
      </c>
      <c r="J3079" s="28">
        <f t="shared" si="536"/>
        <v>500</v>
      </c>
      <c r="K3079" s="28">
        <f t="shared" si="537"/>
        <v>2800</v>
      </c>
      <c r="L3079" s="28">
        <f t="shared" si="538"/>
        <v>3076</v>
      </c>
      <c r="M3079" s="41">
        <f>AVERAGE($K$4:K3079)</f>
        <v>2725.9265279583874</v>
      </c>
      <c r="N3079" s="41">
        <f>_xlfn.STDEV.S($K$4:K3079)</f>
        <v>351.8891452361986</v>
      </c>
      <c r="O3079" s="41">
        <f t="shared" si="540"/>
        <v>2713.4862016245152</v>
      </c>
      <c r="P3079" s="41">
        <f t="shared" si="541"/>
        <v>2738.3668542922596</v>
      </c>
      <c r="Q3079" s="11"/>
      <c r="R3079" s="11"/>
      <c r="S3079" s="11"/>
      <c r="T3079" s="11"/>
      <c r="U3079" s="11"/>
      <c r="V3079" s="11"/>
      <c r="W3079" s="11"/>
      <c r="X3079" s="11"/>
      <c r="Y3079" s="11"/>
      <c r="Z3079" s="11"/>
      <c r="AA3079" s="11"/>
      <c r="AB3079" s="11"/>
    </row>
    <row r="3080" spans="2:28" x14ac:dyDescent="0.2">
      <c r="B3080" s="13">
        <f t="shared" si="539"/>
        <v>3077</v>
      </c>
      <c r="C3080" s="12">
        <v>0.45227633196140771</v>
      </c>
      <c r="D3080" s="11">
        <f t="shared" si="531"/>
        <v>19</v>
      </c>
      <c r="E3080" s="11">
        <f t="shared" si="532"/>
        <v>19</v>
      </c>
      <c r="F3080" s="11">
        <f t="shared" si="533"/>
        <v>2850</v>
      </c>
      <c r="G3080" s="12">
        <v>0.2829906240865192</v>
      </c>
      <c r="H3080" s="27">
        <f t="shared" si="534"/>
        <v>1</v>
      </c>
      <c r="I3080" s="11">
        <f t="shared" si="535"/>
        <v>0</v>
      </c>
      <c r="J3080" s="28">
        <f t="shared" si="536"/>
        <v>0</v>
      </c>
      <c r="K3080" s="28">
        <f t="shared" si="537"/>
        <v>2850</v>
      </c>
      <c r="L3080" s="28">
        <f t="shared" si="538"/>
        <v>3077</v>
      </c>
      <c r="M3080" s="41">
        <f>AVERAGE($K$4:K3080)</f>
        <v>2725.9668508287291</v>
      </c>
      <c r="N3080" s="41">
        <f>_xlfn.STDEV.S($K$4:K3080)</f>
        <v>351.83905129548987</v>
      </c>
      <c r="O3080" s="41">
        <f t="shared" si="540"/>
        <v>2713.5303184354161</v>
      </c>
      <c r="P3080" s="41">
        <f t="shared" si="541"/>
        <v>2738.4033832220421</v>
      </c>
      <c r="Q3080" s="11"/>
      <c r="R3080" s="11"/>
      <c r="S3080" s="11"/>
      <c r="T3080" s="11"/>
      <c r="U3080" s="11"/>
      <c r="V3080" s="11"/>
      <c r="W3080" s="11"/>
      <c r="X3080" s="11"/>
      <c r="Y3080" s="11"/>
      <c r="Z3080" s="11"/>
      <c r="AA3080" s="11"/>
      <c r="AB3080" s="11"/>
    </row>
    <row r="3081" spans="2:28" x14ac:dyDescent="0.2">
      <c r="B3081" s="13">
        <f t="shared" si="539"/>
        <v>3078</v>
      </c>
      <c r="C3081" s="12">
        <v>0.43743097027438538</v>
      </c>
      <c r="D3081" s="11">
        <f t="shared" si="531"/>
        <v>19</v>
      </c>
      <c r="E3081" s="11">
        <f t="shared" si="532"/>
        <v>19</v>
      </c>
      <c r="F3081" s="11">
        <f t="shared" si="533"/>
        <v>2850</v>
      </c>
      <c r="G3081" s="12">
        <v>0.94954724347958386</v>
      </c>
      <c r="H3081" s="27">
        <f t="shared" si="534"/>
        <v>4</v>
      </c>
      <c r="I3081" s="11">
        <f t="shared" si="535"/>
        <v>0</v>
      </c>
      <c r="J3081" s="28">
        <f t="shared" si="536"/>
        <v>0</v>
      </c>
      <c r="K3081" s="28">
        <f t="shared" si="537"/>
        <v>2850</v>
      </c>
      <c r="L3081" s="28">
        <f t="shared" si="538"/>
        <v>3078</v>
      </c>
      <c r="M3081" s="41">
        <f>AVERAGE($K$4:K3081)</f>
        <v>2726.0071474983756</v>
      </c>
      <c r="N3081" s="41">
        <f>_xlfn.STDEV.S($K$4:K3081)</f>
        <v>351.78897816982004</v>
      </c>
      <c r="O3081" s="41">
        <f t="shared" si="540"/>
        <v>2713.5744067473679</v>
      </c>
      <c r="P3081" s="41">
        <f t="shared" si="541"/>
        <v>2738.4398882493833</v>
      </c>
      <c r="Q3081" s="11"/>
      <c r="R3081" s="11"/>
      <c r="S3081" s="11"/>
      <c r="T3081" s="11"/>
      <c r="U3081" s="11"/>
      <c r="V3081" s="11"/>
      <c r="W3081" s="11"/>
      <c r="X3081" s="11"/>
      <c r="Y3081" s="11"/>
      <c r="Z3081" s="11"/>
      <c r="AA3081" s="11"/>
      <c r="AB3081" s="11"/>
    </row>
    <row r="3082" spans="2:28" x14ac:dyDescent="0.2">
      <c r="B3082" s="13">
        <f t="shared" si="539"/>
        <v>3079</v>
      </c>
      <c r="C3082" s="12">
        <v>4.2850259992018747E-2</v>
      </c>
      <c r="D3082" s="11">
        <f t="shared" si="531"/>
        <v>15</v>
      </c>
      <c r="E3082" s="11">
        <f t="shared" si="532"/>
        <v>15</v>
      </c>
      <c r="F3082" s="11">
        <f t="shared" si="533"/>
        <v>2250</v>
      </c>
      <c r="G3082" s="12">
        <v>0.83692671125995344</v>
      </c>
      <c r="H3082" s="27">
        <f t="shared" si="534"/>
        <v>3</v>
      </c>
      <c r="I3082" s="11">
        <f t="shared" si="535"/>
        <v>0</v>
      </c>
      <c r="J3082" s="28">
        <f t="shared" si="536"/>
        <v>0</v>
      </c>
      <c r="K3082" s="28">
        <f t="shared" si="537"/>
        <v>2250</v>
      </c>
      <c r="L3082" s="28">
        <f t="shared" si="538"/>
        <v>3079</v>
      </c>
      <c r="M3082" s="41">
        <f>AVERAGE($K$4:K3082)</f>
        <v>2725.8525495290678</v>
      </c>
      <c r="N3082" s="41">
        <f>_xlfn.STDEV.S($K$4:K3082)</f>
        <v>351.83642284409603</v>
      </c>
      <c r="O3082" s="41">
        <f t="shared" si="540"/>
        <v>2713.4201529966435</v>
      </c>
      <c r="P3082" s="41">
        <f t="shared" si="541"/>
        <v>2738.2849460614921</v>
      </c>
      <c r="Q3082" s="11"/>
      <c r="R3082" s="11"/>
      <c r="S3082" s="11"/>
      <c r="T3082" s="11"/>
      <c r="U3082" s="11"/>
      <c r="V3082" s="11"/>
      <c r="W3082" s="11"/>
      <c r="X3082" s="11"/>
      <c r="Y3082" s="11"/>
      <c r="Z3082" s="11"/>
      <c r="AA3082" s="11"/>
      <c r="AB3082" s="11"/>
    </row>
    <row r="3083" spans="2:28" x14ac:dyDescent="0.2">
      <c r="B3083" s="13">
        <f t="shared" si="539"/>
        <v>3080</v>
      </c>
      <c r="C3083" s="12">
        <v>0.10023129236335415</v>
      </c>
      <c r="D3083" s="11">
        <f t="shared" si="531"/>
        <v>16</v>
      </c>
      <c r="E3083" s="11">
        <f t="shared" si="532"/>
        <v>16</v>
      </c>
      <c r="F3083" s="11">
        <f t="shared" si="533"/>
        <v>2400</v>
      </c>
      <c r="G3083" s="12">
        <v>0.51768141423169611</v>
      </c>
      <c r="H3083" s="27">
        <f t="shared" si="534"/>
        <v>2</v>
      </c>
      <c r="I3083" s="11">
        <f t="shared" si="535"/>
        <v>0</v>
      </c>
      <c r="J3083" s="28">
        <f t="shared" si="536"/>
        <v>0</v>
      </c>
      <c r="K3083" s="28">
        <f t="shared" si="537"/>
        <v>2400</v>
      </c>
      <c r="L3083" s="28">
        <f t="shared" si="538"/>
        <v>3080</v>
      </c>
      <c r="M3083" s="41">
        <f>AVERAGE($K$4:K3083)</f>
        <v>2725.7467532467531</v>
      </c>
      <c r="N3083" s="41">
        <f>_xlfn.STDEV.S($K$4:K3083)</f>
        <v>351.82827939731379</v>
      </c>
      <c r="O3083" s="41">
        <f t="shared" si="540"/>
        <v>2713.3166644203743</v>
      </c>
      <c r="P3083" s="41">
        <f t="shared" si="541"/>
        <v>2738.1768420731319</v>
      </c>
      <c r="Q3083" s="11"/>
      <c r="R3083" s="11"/>
      <c r="S3083" s="11"/>
      <c r="T3083" s="11"/>
      <c r="U3083" s="11"/>
      <c r="V3083" s="11"/>
      <c r="W3083" s="11"/>
      <c r="X3083" s="11"/>
      <c r="Y3083" s="11"/>
      <c r="Z3083" s="11"/>
      <c r="AA3083" s="11"/>
      <c r="AB3083" s="11"/>
    </row>
    <row r="3084" spans="2:28" x14ac:dyDescent="0.2">
      <c r="B3084" s="13">
        <f t="shared" si="539"/>
        <v>3081</v>
      </c>
      <c r="C3084" s="12">
        <v>0.49080228905882317</v>
      </c>
      <c r="D3084" s="11">
        <f t="shared" si="531"/>
        <v>19</v>
      </c>
      <c r="E3084" s="11">
        <f t="shared" si="532"/>
        <v>19</v>
      </c>
      <c r="F3084" s="11">
        <f t="shared" si="533"/>
        <v>2850</v>
      </c>
      <c r="G3084" s="12">
        <v>0.67875323435224899</v>
      </c>
      <c r="H3084" s="27">
        <f t="shared" si="534"/>
        <v>2</v>
      </c>
      <c r="I3084" s="11">
        <f t="shared" si="535"/>
        <v>0</v>
      </c>
      <c r="J3084" s="28">
        <f t="shared" si="536"/>
        <v>0</v>
      </c>
      <c r="K3084" s="28">
        <f t="shared" si="537"/>
        <v>2850</v>
      </c>
      <c r="L3084" s="28">
        <f t="shared" si="538"/>
        <v>3081</v>
      </c>
      <c r="M3084" s="41">
        <f>AVERAGE($K$4:K3084)</f>
        <v>2725.787082116196</v>
      </c>
      <c r="N3084" s="41">
        <f>_xlfn.STDEV.S($K$4:K3084)</f>
        <v>351.7782822262634</v>
      </c>
      <c r="O3084" s="41">
        <f t="shared" si="540"/>
        <v>2713.360778369492</v>
      </c>
      <c r="P3084" s="41">
        <f t="shared" si="541"/>
        <v>2738.2133858628999</v>
      </c>
      <c r="Q3084" s="11"/>
      <c r="R3084" s="11"/>
      <c r="S3084" s="11"/>
      <c r="T3084" s="11"/>
      <c r="U3084" s="11"/>
      <c r="V3084" s="11"/>
      <c r="W3084" s="11"/>
      <c r="X3084" s="11"/>
      <c r="Y3084" s="11"/>
      <c r="Z3084" s="11"/>
      <c r="AA3084" s="11"/>
      <c r="AB3084" s="11"/>
    </row>
    <row r="3085" spans="2:28" x14ac:dyDescent="0.2">
      <c r="B3085" s="13">
        <f t="shared" si="539"/>
        <v>3082</v>
      </c>
      <c r="C3085" s="12">
        <v>0.7895165019643291</v>
      </c>
      <c r="D3085" s="11">
        <f t="shared" si="531"/>
        <v>21</v>
      </c>
      <c r="E3085" s="11">
        <f t="shared" si="532"/>
        <v>21</v>
      </c>
      <c r="F3085" s="11">
        <f t="shared" si="533"/>
        <v>3150</v>
      </c>
      <c r="G3085" s="12">
        <v>0.22160736402966863</v>
      </c>
      <c r="H3085" s="27">
        <f t="shared" si="534"/>
        <v>1</v>
      </c>
      <c r="I3085" s="11">
        <f t="shared" si="535"/>
        <v>1</v>
      </c>
      <c r="J3085" s="28">
        <f t="shared" si="536"/>
        <v>500</v>
      </c>
      <c r="K3085" s="28">
        <f t="shared" si="537"/>
        <v>2650</v>
      </c>
      <c r="L3085" s="28">
        <f t="shared" si="538"/>
        <v>3082</v>
      </c>
      <c r="M3085" s="41">
        <f>AVERAGE($K$4:K3085)</f>
        <v>2725.7624918883844</v>
      </c>
      <c r="N3085" s="41">
        <f>_xlfn.STDEV.S($K$4:K3085)</f>
        <v>351.72383854265018</v>
      </c>
      <c r="O3085" s="41">
        <f t="shared" si="540"/>
        <v>2713.340128708553</v>
      </c>
      <c r="P3085" s="41">
        <f t="shared" si="541"/>
        <v>2738.1848550682157</v>
      </c>
      <c r="Q3085" s="11"/>
      <c r="R3085" s="11"/>
      <c r="S3085" s="11"/>
      <c r="T3085" s="11"/>
      <c r="U3085" s="11"/>
      <c r="V3085" s="11"/>
      <c r="W3085" s="11"/>
      <c r="X3085" s="11"/>
      <c r="Y3085" s="11"/>
      <c r="Z3085" s="11"/>
      <c r="AA3085" s="11"/>
      <c r="AB3085" s="11"/>
    </row>
    <row r="3086" spans="2:28" x14ac:dyDescent="0.2">
      <c r="B3086" s="13">
        <f t="shared" si="539"/>
        <v>3083</v>
      </c>
      <c r="C3086" s="12">
        <v>0.45938306769371617</v>
      </c>
      <c r="D3086" s="11">
        <f t="shared" si="531"/>
        <v>19</v>
      </c>
      <c r="E3086" s="11">
        <f t="shared" si="532"/>
        <v>19</v>
      </c>
      <c r="F3086" s="11">
        <f t="shared" si="533"/>
        <v>2850</v>
      </c>
      <c r="G3086" s="12">
        <v>0.33842370941609268</v>
      </c>
      <c r="H3086" s="27">
        <f t="shared" si="534"/>
        <v>1</v>
      </c>
      <c r="I3086" s="11">
        <f t="shared" si="535"/>
        <v>0</v>
      </c>
      <c r="J3086" s="28">
        <f t="shared" si="536"/>
        <v>0</v>
      </c>
      <c r="K3086" s="28">
        <f t="shared" si="537"/>
        <v>2850</v>
      </c>
      <c r="L3086" s="28">
        <f t="shared" si="538"/>
        <v>3083</v>
      </c>
      <c r="M3086" s="41">
        <f>AVERAGE($K$4:K3086)</f>
        <v>2725.8027894907559</v>
      </c>
      <c r="N3086" s="41">
        <f>_xlfn.STDEV.S($K$4:K3086)</f>
        <v>351.67389107503925</v>
      </c>
      <c r="O3086" s="41">
        <f t="shared" si="540"/>
        <v>2713.3842064971263</v>
      </c>
      <c r="P3086" s="41">
        <f t="shared" si="541"/>
        <v>2738.2213724843855</v>
      </c>
      <c r="Q3086" s="11"/>
      <c r="R3086" s="11"/>
      <c r="S3086" s="11"/>
      <c r="T3086" s="11"/>
      <c r="U3086" s="11"/>
      <c r="V3086" s="11"/>
      <c r="W3086" s="11"/>
      <c r="X3086" s="11"/>
      <c r="Y3086" s="11"/>
      <c r="Z3086" s="11"/>
      <c r="AA3086" s="11"/>
      <c r="AB3086" s="11"/>
    </row>
    <row r="3087" spans="2:28" x14ac:dyDescent="0.2">
      <c r="B3087" s="13">
        <f t="shared" si="539"/>
        <v>3084</v>
      </c>
      <c r="C3087" s="12">
        <v>0.45961717551105352</v>
      </c>
      <c r="D3087" s="11">
        <f t="shared" si="531"/>
        <v>19</v>
      </c>
      <c r="E3087" s="11">
        <f t="shared" si="532"/>
        <v>19</v>
      </c>
      <c r="F3087" s="11">
        <f t="shared" si="533"/>
        <v>2850</v>
      </c>
      <c r="G3087" s="12">
        <v>0.82493642653314492</v>
      </c>
      <c r="H3087" s="27">
        <f t="shared" si="534"/>
        <v>3</v>
      </c>
      <c r="I3087" s="11">
        <f t="shared" si="535"/>
        <v>0</v>
      </c>
      <c r="J3087" s="28">
        <f t="shared" si="536"/>
        <v>0</v>
      </c>
      <c r="K3087" s="28">
        <f t="shared" si="537"/>
        <v>2850</v>
      </c>
      <c r="L3087" s="28">
        <f t="shared" si="538"/>
        <v>3084</v>
      </c>
      <c r="M3087" s="41">
        <f>AVERAGE($K$4:K3087)</f>
        <v>2725.8430609597926</v>
      </c>
      <c r="N3087" s="41">
        <f>_xlfn.STDEV.S($K$4:K3087)</f>
        <v>351.62396430597153</v>
      </c>
      <c r="O3087" s="41">
        <f t="shared" si="540"/>
        <v>2713.4282558675595</v>
      </c>
      <c r="P3087" s="41">
        <f t="shared" si="541"/>
        <v>2738.2578660520257</v>
      </c>
      <c r="Q3087" s="11"/>
      <c r="R3087" s="11"/>
      <c r="S3087" s="11"/>
      <c r="T3087" s="11"/>
      <c r="U3087" s="11"/>
      <c r="V3087" s="11"/>
      <c r="W3087" s="11"/>
      <c r="X3087" s="11"/>
      <c r="Y3087" s="11"/>
      <c r="Z3087" s="11"/>
      <c r="AA3087" s="11"/>
      <c r="AB3087" s="11"/>
    </row>
    <row r="3088" spans="2:28" x14ac:dyDescent="0.2">
      <c r="B3088" s="13">
        <f t="shared" si="539"/>
        <v>3085</v>
      </c>
      <c r="C3088" s="12">
        <v>0.65563843222520712</v>
      </c>
      <c r="D3088" s="11">
        <f t="shared" si="531"/>
        <v>20</v>
      </c>
      <c r="E3088" s="11">
        <f t="shared" si="532"/>
        <v>20</v>
      </c>
      <c r="F3088" s="11">
        <f t="shared" si="533"/>
        <v>3000</v>
      </c>
      <c r="G3088" s="12">
        <v>0.22882118012258035</v>
      </c>
      <c r="H3088" s="27">
        <f t="shared" si="534"/>
        <v>1</v>
      </c>
      <c r="I3088" s="11">
        <f t="shared" si="535"/>
        <v>0</v>
      </c>
      <c r="J3088" s="28">
        <f t="shared" si="536"/>
        <v>0</v>
      </c>
      <c r="K3088" s="28">
        <f t="shared" si="537"/>
        <v>3000</v>
      </c>
      <c r="L3088" s="28">
        <f t="shared" si="538"/>
        <v>3085</v>
      </c>
      <c r="M3088" s="41">
        <f>AVERAGE($K$4:K3088)</f>
        <v>2725.931928687196</v>
      </c>
      <c r="N3088" s="41">
        <f>_xlfn.STDEV.S($K$4:K3088)</f>
        <v>351.60160036291671</v>
      </c>
      <c r="O3088" s="41">
        <f t="shared" si="540"/>
        <v>2713.5199269395789</v>
      </c>
      <c r="P3088" s="41">
        <f t="shared" si="541"/>
        <v>2738.343930434813</v>
      </c>
      <c r="Q3088" s="11"/>
      <c r="R3088" s="11"/>
      <c r="S3088" s="11"/>
      <c r="T3088" s="11"/>
      <c r="U3088" s="11"/>
      <c r="V3088" s="11"/>
      <c r="W3088" s="11"/>
      <c r="X3088" s="11"/>
      <c r="Y3088" s="11"/>
      <c r="Z3088" s="11"/>
      <c r="AA3088" s="11"/>
      <c r="AB3088" s="11"/>
    </row>
    <row r="3089" spans="2:28" x14ac:dyDescent="0.2">
      <c r="B3089" s="13">
        <f t="shared" si="539"/>
        <v>3086</v>
      </c>
      <c r="C3089" s="12">
        <v>0.88867915164494782</v>
      </c>
      <c r="D3089" s="11">
        <f t="shared" si="531"/>
        <v>22</v>
      </c>
      <c r="E3089" s="11">
        <f t="shared" si="532"/>
        <v>22</v>
      </c>
      <c r="F3089" s="11">
        <f t="shared" si="533"/>
        <v>3300</v>
      </c>
      <c r="G3089" s="12">
        <v>0.93328824985705217</v>
      </c>
      <c r="H3089" s="27">
        <f t="shared" si="534"/>
        <v>4</v>
      </c>
      <c r="I3089" s="11">
        <f t="shared" si="535"/>
        <v>0</v>
      </c>
      <c r="J3089" s="28">
        <f t="shared" si="536"/>
        <v>0</v>
      </c>
      <c r="K3089" s="28">
        <f t="shared" si="537"/>
        <v>3300</v>
      </c>
      <c r="L3089" s="28">
        <f t="shared" si="538"/>
        <v>3086</v>
      </c>
      <c r="M3089" s="41">
        <f>AVERAGE($K$4:K3089)</f>
        <v>2726.1179520414776</v>
      </c>
      <c r="N3089" s="41">
        <f>_xlfn.STDEV.S($K$4:K3089)</f>
        <v>351.69646421105745</v>
      </c>
      <c r="O3089" s="41">
        <f t="shared" si="540"/>
        <v>2713.7046147776341</v>
      </c>
      <c r="P3089" s="41">
        <f t="shared" si="541"/>
        <v>2738.531289305321</v>
      </c>
      <c r="Q3089" s="11"/>
      <c r="R3089" s="11"/>
      <c r="S3089" s="11"/>
      <c r="T3089" s="11"/>
      <c r="U3089" s="11"/>
      <c r="V3089" s="11"/>
      <c r="W3089" s="11"/>
      <c r="X3089" s="11"/>
      <c r="Y3089" s="11"/>
      <c r="Z3089" s="11"/>
      <c r="AA3089" s="11"/>
      <c r="AB3089" s="11"/>
    </row>
    <row r="3090" spans="2:28" x14ac:dyDescent="0.2">
      <c r="B3090" s="13">
        <f t="shared" si="539"/>
        <v>3087</v>
      </c>
      <c r="C3090" s="12">
        <v>0.11783066689672117</v>
      </c>
      <c r="D3090" s="11">
        <f t="shared" si="531"/>
        <v>16</v>
      </c>
      <c r="E3090" s="11">
        <f t="shared" si="532"/>
        <v>16</v>
      </c>
      <c r="F3090" s="11">
        <f t="shared" si="533"/>
        <v>2400</v>
      </c>
      <c r="G3090" s="12">
        <v>0.51392454989779512</v>
      </c>
      <c r="H3090" s="27">
        <f t="shared" si="534"/>
        <v>1</v>
      </c>
      <c r="I3090" s="11">
        <f t="shared" si="535"/>
        <v>0</v>
      </c>
      <c r="J3090" s="28">
        <f t="shared" si="536"/>
        <v>0</v>
      </c>
      <c r="K3090" s="28">
        <f t="shared" si="537"/>
        <v>2400</v>
      </c>
      <c r="L3090" s="28">
        <f t="shared" si="538"/>
        <v>3087</v>
      </c>
      <c r="M3090" s="41">
        <f>AVERAGE($K$4:K3090)</f>
        <v>2726.0123096857792</v>
      </c>
      <c r="N3090" s="41">
        <f>_xlfn.STDEV.S($K$4:K3090)</f>
        <v>351.68846109257146</v>
      </c>
      <c r="O3090" s="41">
        <f t="shared" si="540"/>
        <v>2713.6012671750141</v>
      </c>
      <c r="P3090" s="41">
        <f t="shared" si="541"/>
        <v>2738.4233521965443</v>
      </c>
      <c r="Q3090" s="11"/>
      <c r="R3090" s="11"/>
      <c r="S3090" s="11"/>
      <c r="T3090" s="11"/>
      <c r="U3090" s="11"/>
      <c r="V3090" s="11"/>
      <c r="W3090" s="11"/>
      <c r="X3090" s="11"/>
      <c r="Y3090" s="11"/>
      <c r="Z3090" s="11"/>
      <c r="AA3090" s="11"/>
      <c r="AB3090" s="11"/>
    </row>
    <row r="3091" spans="2:28" x14ac:dyDescent="0.2">
      <c r="B3091" s="13">
        <f t="shared" si="539"/>
        <v>3088</v>
      </c>
      <c r="C3091" s="12">
        <v>0.20252373598589835</v>
      </c>
      <c r="D3091" s="11">
        <f t="shared" si="531"/>
        <v>17</v>
      </c>
      <c r="E3091" s="11">
        <f t="shared" si="532"/>
        <v>17</v>
      </c>
      <c r="F3091" s="11">
        <f t="shared" si="533"/>
        <v>2550</v>
      </c>
      <c r="G3091" s="12">
        <v>0.80183379754691986</v>
      </c>
      <c r="H3091" s="27">
        <f t="shared" si="534"/>
        <v>3</v>
      </c>
      <c r="I3091" s="11">
        <f t="shared" si="535"/>
        <v>0</v>
      </c>
      <c r="J3091" s="28">
        <f t="shared" si="536"/>
        <v>0</v>
      </c>
      <c r="K3091" s="28">
        <f t="shared" si="537"/>
        <v>2550</v>
      </c>
      <c r="L3091" s="28">
        <f t="shared" si="538"/>
        <v>3088</v>
      </c>
      <c r="M3091" s="41">
        <f>AVERAGE($K$4:K3091)</f>
        <v>2725.9553108808291</v>
      </c>
      <c r="N3091" s="41">
        <f>_xlfn.STDEV.S($K$4:K3091)</f>
        <v>351.64575900012392</v>
      </c>
      <c r="O3091" s="41">
        <f t="shared" si="540"/>
        <v>2713.5477863773458</v>
      </c>
      <c r="P3091" s="41">
        <f t="shared" si="541"/>
        <v>2738.3628353843123</v>
      </c>
      <c r="Q3091" s="11"/>
      <c r="R3091" s="11"/>
      <c r="S3091" s="11"/>
      <c r="T3091" s="11"/>
      <c r="U3091" s="11"/>
      <c r="V3091" s="11"/>
      <c r="W3091" s="11"/>
      <c r="X3091" s="11"/>
      <c r="Y3091" s="11"/>
      <c r="Z3091" s="11"/>
      <c r="AA3091" s="11"/>
      <c r="AB3091" s="11"/>
    </row>
    <row r="3092" spans="2:28" x14ac:dyDescent="0.2">
      <c r="B3092" s="13">
        <f t="shared" si="539"/>
        <v>3089</v>
      </c>
      <c r="C3092" s="12">
        <v>0.45532867437515667</v>
      </c>
      <c r="D3092" s="11">
        <f t="shared" si="531"/>
        <v>19</v>
      </c>
      <c r="E3092" s="11">
        <f t="shared" si="532"/>
        <v>19</v>
      </c>
      <c r="F3092" s="11">
        <f t="shared" si="533"/>
        <v>2850</v>
      </c>
      <c r="G3092" s="12">
        <v>0.4001624792004278</v>
      </c>
      <c r="H3092" s="27">
        <f t="shared" si="534"/>
        <v>1</v>
      </c>
      <c r="I3092" s="11">
        <f t="shared" si="535"/>
        <v>0</v>
      </c>
      <c r="J3092" s="28">
        <f t="shared" si="536"/>
        <v>0</v>
      </c>
      <c r="K3092" s="28">
        <f t="shared" si="537"/>
        <v>2850</v>
      </c>
      <c r="L3092" s="28">
        <f t="shared" si="538"/>
        <v>3089</v>
      </c>
      <c r="M3092" s="41">
        <f>AVERAGE($K$4:K3092)</f>
        <v>2725.9954677889286</v>
      </c>
      <c r="N3092" s="41">
        <f>_xlfn.STDEV.S($K$4:K3092)</f>
        <v>351.59590077330631</v>
      </c>
      <c r="O3092" s="41">
        <f t="shared" si="540"/>
        <v>2713.5917122842884</v>
      </c>
      <c r="P3092" s="41">
        <f t="shared" si="541"/>
        <v>2738.3992232935689</v>
      </c>
      <c r="Q3092" s="11"/>
      <c r="R3092" s="11"/>
      <c r="S3092" s="11"/>
      <c r="T3092" s="11"/>
      <c r="U3092" s="11"/>
      <c r="V3092" s="11"/>
      <c r="W3092" s="11"/>
      <c r="X3092" s="11"/>
      <c r="Y3092" s="11"/>
      <c r="Z3092" s="11"/>
      <c r="AA3092" s="11"/>
      <c r="AB3092" s="11"/>
    </row>
    <row r="3093" spans="2:28" x14ac:dyDescent="0.2">
      <c r="B3093" s="13">
        <f t="shared" si="539"/>
        <v>3090</v>
      </c>
      <c r="C3093" s="12">
        <v>0.42431870188322307</v>
      </c>
      <c r="D3093" s="11">
        <f t="shared" si="531"/>
        <v>19</v>
      </c>
      <c r="E3093" s="11">
        <f t="shared" si="532"/>
        <v>19</v>
      </c>
      <c r="F3093" s="11">
        <f t="shared" si="533"/>
        <v>2850</v>
      </c>
      <c r="G3093" s="12">
        <v>0.64594402845796228</v>
      </c>
      <c r="H3093" s="27">
        <f t="shared" si="534"/>
        <v>2</v>
      </c>
      <c r="I3093" s="11">
        <f t="shared" si="535"/>
        <v>0</v>
      </c>
      <c r="J3093" s="28">
        <f t="shared" si="536"/>
        <v>0</v>
      </c>
      <c r="K3093" s="28">
        <f t="shared" si="537"/>
        <v>2850</v>
      </c>
      <c r="L3093" s="28">
        <f t="shared" si="538"/>
        <v>3090</v>
      </c>
      <c r="M3093" s="41">
        <f>AVERAGE($K$4:K3093)</f>
        <v>2726.0355987055018</v>
      </c>
      <c r="N3093" s="41">
        <f>_xlfn.STDEV.S($K$4:K3093)</f>
        <v>351.54606317919257</v>
      </c>
      <c r="O3093" s="41">
        <f t="shared" si="540"/>
        <v>2713.6356099256</v>
      </c>
      <c r="P3093" s="41">
        <f t="shared" si="541"/>
        <v>2738.4355874854036</v>
      </c>
      <c r="Q3093" s="11"/>
      <c r="R3093" s="11"/>
      <c r="S3093" s="11"/>
      <c r="T3093" s="11"/>
      <c r="U3093" s="11"/>
      <c r="V3093" s="11"/>
      <c r="W3093" s="11"/>
      <c r="X3093" s="11"/>
      <c r="Y3093" s="11"/>
      <c r="Z3093" s="11"/>
      <c r="AA3093" s="11"/>
      <c r="AB3093" s="11"/>
    </row>
    <row r="3094" spans="2:28" x14ac:dyDescent="0.2">
      <c r="B3094" s="13">
        <f t="shared" si="539"/>
        <v>3091</v>
      </c>
      <c r="C3094" s="12">
        <v>0.61906998392410439</v>
      </c>
      <c r="D3094" s="11">
        <f t="shared" si="531"/>
        <v>20</v>
      </c>
      <c r="E3094" s="11">
        <f t="shared" si="532"/>
        <v>20</v>
      </c>
      <c r="F3094" s="11">
        <f t="shared" si="533"/>
        <v>3000</v>
      </c>
      <c r="G3094" s="12">
        <v>0.22865251495746897</v>
      </c>
      <c r="H3094" s="27">
        <f t="shared" si="534"/>
        <v>1</v>
      </c>
      <c r="I3094" s="11">
        <f t="shared" si="535"/>
        <v>0</v>
      </c>
      <c r="J3094" s="28">
        <f t="shared" si="536"/>
        <v>0</v>
      </c>
      <c r="K3094" s="28">
        <f t="shared" si="537"/>
        <v>3000</v>
      </c>
      <c r="L3094" s="28">
        <f t="shared" si="538"/>
        <v>3091</v>
      </c>
      <c r="M3094" s="41">
        <f>AVERAGE($K$4:K3094)</f>
        <v>2726.1242316402459</v>
      </c>
      <c r="N3094" s="41">
        <f>_xlfn.STDEV.S($K$4:K3094)</f>
        <v>351.52371438970351</v>
      </c>
      <c r="O3094" s="41">
        <f t="shared" si="540"/>
        <v>2713.7270385920319</v>
      </c>
      <c r="P3094" s="41">
        <f t="shared" si="541"/>
        <v>2738.5214246884598</v>
      </c>
      <c r="Q3094" s="11"/>
      <c r="R3094" s="11"/>
      <c r="S3094" s="11"/>
      <c r="T3094" s="11"/>
      <c r="U3094" s="11"/>
      <c r="V3094" s="11"/>
      <c r="W3094" s="11"/>
      <c r="X3094" s="11"/>
      <c r="Y3094" s="11"/>
      <c r="Z3094" s="11"/>
      <c r="AA3094" s="11"/>
      <c r="AB3094" s="11"/>
    </row>
    <row r="3095" spans="2:28" x14ac:dyDescent="0.2">
      <c r="B3095" s="13">
        <f t="shared" si="539"/>
        <v>3092</v>
      </c>
      <c r="C3095" s="12">
        <v>0.84858191205943756</v>
      </c>
      <c r="D3095" s="11">
        <f t="shared" si="531"/>
        <v>22</v>
      </c>
      <c r="E3095" s="11">
        <f t="shared" si="532"/>
        <v>22</v>
      </c>
      <c r="F3095" s="11">
        <f t="shared" si="533"/>
        <v>3300</v>
      </c>
      <c r="G3095" s="12">
        <v>1.2156810195525614E-2</v>
      </c>
      <c r="H3095" s="27">
        <f t="shared" si="534"/>
        <v>0</v>
      </c>
      <c r="I3095" s="11">
        <f t="shared" si="535"/>
        <v>3</v>
      </c>
      <c r="J3095" s="28">
        <f t="shared" si="536"/>
        <v>1500</v>
      </c>
      <c r="K3095" s="28">
        <f t="shared" si="537"/>
        <v>1800</v>
      </c>
      <c r="L3095" s="28">
        <f t="shared" si="538"/>
        <v>3092</v>
      </c>
      <c r="M3095" s="41">
        <f>AVERAGE($K$4:K3095)</f>
        <v>2725.8247089262613</v>
      </c>
      <c r="N3095" s="41">
        <f>_xlfn.STDEV.S($K$4:K3095)</f>
        <v>351.86125108755544</v>
      </c>
      <c r="O3095" s="41">
        <f t="shared" si="540"/>
        <v>2713.417620346193</v>
      </c>
      <c r="P3095" s="41">
        <f t="shared" si="541"/>
        <v>2738.2317975063297</v>
      </c>
      <c r="Q3095" s="11"/>
      <c r="R3095" s="11"/>
      <c r="S3095" s="11"/>
      <c r="T3095" s="11"/>
      <c r="U3095" s="11"/>
      <c r="V3095" s="11"/>
      <c r="W3095" s="11"/>
      <c r="X3095" s="11"/>
      <c r="Y3095" s="11"/>
      <c r="Z3095" s="11"/>
      <c r="AA3095" s="11"/>
      <c r="AB3095" s="11"/>
    </row>
    <row r="3096" spans="2:28" x14ac:dyDescent="0.2">
      <c r="B3096" s="13">
        <f t="shared" si="539"/>
        <v>3093</v>
      </c>
      <c r="C3096" s="12">
        <v>0.2498369182093384</v>
      </c>
      <c r="D3096" s="11">
        <f t="shared" si="531"/>
        <v>18</v>
      </c>
      <c r="E3096" s="11">
        <f t="shared" si="532"/>
        <v>18</v>
      </c>
      <c r="F3096" s="11">
        <f t="shared" si="533"/>
        <v>2700</v>
      </c>
      <c r="G3096" s="12">
        <v>0.28138262996299945</v>
      </c>
      <c r="H3096" s="27">
        <f t="shared" si="534"/>
        <v>1</v>
      </c>
      <c r="I3096" s="11">
        <f t="shared" si="535"/>
        <v>0</v>
      </c>
      <c r="J3096" s="28">
        <f t="shared" si="536"/>
        <v>0</v>
      </c>
      <c r="K3096" s="28">
        <f t="shared" si="537"/>
        <v>2700</v>
      </c>
      <c r="L3096" s="28">
        <f t="shared" si="538"/>
        <v>3093</v>
      </c>
      <c r="M3096" s="41">
        <f>AVERAGE($K$4:K3096)</f>
        <v>2725.8163595215001</v>
      </c>
      <c r="N3096" s="41">
        <f>_xlfn.STDEV.S($K$4:K3096)</f>
        <v>351.80465428637717</v>
      </c>
      <c r="O3096" s="41">
        <f t="shared" si="540"/>
        <v>2713.4132737018749</v>
      </c>
      <c r="P3096" s="41">
        <f t="shared" si="541"/>
        <v>2738.2194453411253</v>
      </c>
      <c r="Q3096" s="11"/>
      <c r="R3096" s="11"/>
      <c r="S3096" s="11"/>
      <c r="T3096" s="11"/>
      <c r="U3096" s="11"/>
      <c r="V3096" s="11"/>
      <c r="W3096" s="11"/>
      <c r="X3096" s="11"/>
      <c r="Y3096" s="11"/>
      <c r="Z3096" s="11"/>
      <c r="AA3096" s="11"/>
      <c r="AB3096" s="11"/>
    </row>
    <row r="3097" spans="2:28" x14ac:dyDescent="0.2">
      <c r="B3097" s="13">
        <f t="shared" si="539"/>
        <v>3094</v>
      </c>
      <c r="C3097" s="12">
        <v>0.3319355375748021</v>
      </c>
      <c r="D3097" s="11">
        <f t="shared" si="531"/>
        <v>18</v>
      </c>
      <c r="E3097" s="11">
        <f t="shared" si="532"/>
        <v>18</v>
      </c>
      <c r="F3097" s="11">
        <f t="shared" si="533"/>
        <v>2700</v>
      </c>
      <c r="G3097" s="12">
        <v>0.44301340658888833</v>
      </c>
      <c r="H3097" s="27">
        <f t="shared" si="534"/>
        <v>1</v>
      </c>
      <c r="I3097" s="11">
        <f t="shared" si="535"/>
        <v>0</v>
      </c>
      <c r="J3097" s="28">
        <f t="shared" si="536"/>
        <v>0</v>
      </c>
      <c r="K3097" s="28">
        <f t="shared" si="537"/>
        <v>2700</v>
      </c>
      <c r="L3097" s="28">
        <f t="shared" si="538"/>
        <v>3094</v>
      </c>
      <c r="M3097" s="41">
        <f>AVERAGE($K$4:K3097)</f>
        <v>2725.8080155138978</v>
      </c>
      <c r="N3097" s="41">
        <f>_xlfn.STDEV.S($K$4:K3097)</f>
        <v>351.74808478616143</v>
      </c>
      <c r="O3097" s="41">
        <f t="shared" si="540"/>
        <v>2713.4089298728436</v>
      </c>
      <c r="P3097" s="41">
        <f t="shared" si="541"/>
        <v>2738.2071011549519</v>
      </c>
      <c r="Q3097" s="11"/>
      <c r="R3097" s="11"/>
      <c r="S3097" s="11"/>
      <c r="T3097" s="11"/>
      <c r="U3097" s="11"/>
      <c r="V3097" s="11"/>
      <c r="W3097" s="11"/>
      <c r="X3097" s="11"/>
      <c r="Y3097" s="11"/>
      <c r="Z3097" s="11"/>
      <c r="AA3097" s="11"/>
      <c r="AB3097" s="11"/>
    </row>
    <row r="3098" spans="2:28" x14ac:dyDescent="0.2">
      <c r="B3098" s="13">
        <f t="shared" si="539"/>
        <v>3095</v>
      </c>
      <c r="C3098" s="12">
        <v>0.30489825135295323</v>
      </c>
      <c r="D3098" s="11">
        <f t="shared" si="531"/>
        <v>18</v>
      </c>
      <c r="E3098" s="11">
        <f t="shared" si="532"/>
        <v>18</v>
      </c>
      <c r="F3098" s="11">
        <f t="shared" si="533"/>
        <v>2700</v>
      </c>
      <c r="G3098" s="12">
        <v>0.10514605181877013</v>
      </c>
      <c r="H3098" s="27">
        <f t="shared" si="534"/>
        <v>0</v>
      </c>
      <c r="I3098" s="11">
        <f t="shared" si="535"/>
        <v>0</v>
      </c>
      <c r="J3098" s="28">
        <f t="shared" si="536"/>
        <v>0</v>
      </c>
      <c r="K3098" s="28">
        <f t="shared" si="537"/>
        <v>2700</v>
      </c>
      <c r="L3098" s="28">
        <f t="shared" si="538"/>
        <v>3095</v>
      </c>
      <c r="M3098" s="41">
        <f>AVERAGE($K$4:K3098)</f>
        <v>2725.799676898223</v>
      </c>
      <c r="N3098" s="41">
        <f>_xlfn.STDEV.S($K$4:K3098)</f>
        <v>351.69154256496637</v>
      </c>
      <c r="O3098" s="41">
        <f t="shared" si="540"/>
        <v>2713.4045888563605</v>
      </c>
      <c r="P3098" s="41">
        <f t="shared" si="541"/>
        <v>2738.1947649400854</v>
      </c>
      <c r="Q3098" s="11"/>
      <c r="R3098" s="11"/>
      <c r="S3098" s="11"/>
      <c r="T3098" s="11"/>
      <c r="U3098" s="11"/>
      <c r="V3098" s="11"/>
      <c r="W3098" s="11"/>
      <c r="X3098" s="11"/>
      <c r="Y3098" s="11"/>
      <c r="Z3098" s="11"/>
      <c r="AA3098" s="11"/>
      <c r="AB3098" s="11"/>
    </row>
    <row r="3099" spans="2:28" x14ac:dyDescent="0.2">
      <c r="B3099" s="13">
        <f t="shared" si="539"/>
        <v>3096</v>
      </c>
      <c r="C3099" s="12">
        <v>8.8224600055848423E-2</v>
      </c>
      <c r="D3099" s="11">
        <f t="shared" si="531"/>
        <v>16</v>
      </c>
      <c r="E3099" s="11">
        <f t="shared" si="532"/>
        <v>16</v>
      </c>
      <c r="F3099" s="11">
        <f t="shared" si="533"/>
        <v>2400</v>
      </c>
      <c r="G3099" s="12">
        <v>1.2418436197485061E-2</v>
      </c>
      <c r="H3099" s="27">
        <f t="shared" si="534"/>
        <v>0</v>
      </c>
      <c r="I3099" s="11">
        <f t="shared" si="535"/>
        <v>0</v>
      </c>
      <c r="J3099" s="28">
        <f t="shared" si="536"/>
        <v>0</v>
      </c>
      <c r="K3099" s="28">
        <f t="shared" si="537"/>
        <v>2400</v>
      </c>
      <c r="L3099" s="28">
        <f t="shared" si="538"/>
        <v>3096</v>
      </c>
      <c r="M3099" s="41">
        <f>AVERAGE($K$4:K3099)</f>
        <v>2725.6944444444443</v>
      </c>
      <c r="N3099" s="41">
        <f>_xlfn.STDEV.S($K$4:K3099)</f>
        <v>351.68346896135495</v>
      </c>
      <c r="O3099" s="41">
        <f t="shared" si="540"/>
        <v>2713.3016444237201</v>
      </c>
      <c r="P3099" s="41">
        <f t="shared" si="541"/>
        <v>2738.0872444651686</v>
      </c>
      <c r="Q3099" s="11"/>
      <c r="R3099" s="11"/>
      <c r="S3099" s="11"/>
      <c r="T3099" s="11"/>
      <c r="U3099" s="11"/>
      <c r="V3099" s="11"/>
      <c r="W3099" s="11"/>
      <c r="X3099" s="11"/>
      <c r="Y3099" s="11"/>
      <c r="Z3099" s="11"/>
      <c r="AA3099" s="11"/>
      <c r="AB3099" s="11"/>
    </row>
    <row r="3100" spans="2:28" x14ac:dyDescent="0.2">
      <c r="B3100" s="13">
        <f t="shared" si="539"/>
        <v>3097</v>
      </c>
      <c r="C3100" s="12">
        <v>8.5605336710919966E-3</v>
      </c>
      <c r="D3100" s="11">
        <f t="shared" si="531"/>
        <v>14</v>
      </c>
      <c r="E3100" s="11">
        <f t="shared" si="532"/>
        <v>14</v>
      </c>
      <c r="F3100" s="11">
        <f t="shared" si="533"/>
        <v>2100</v>
      </c>
      <c r="G3100" s="12">
        <v>0.53654995063402688</v>
      </c>
      <c r="H3100" s="27">
        <f t="shared" si="534"/>
        <v>1</v>
      </c>
      <c r="I3100" s="11">
        <f t="shared" si="535"/>
        <v>0</v>
      </c>
      <c r="J3100" s="28">
        <f t="shared" si="536"/>
        <v>0</v>
      </c>
      <c r="K3100" s="28">
        <f t="shared" si="537"/>
        <v>2100</v>
      </c>
      <c r="L3100" s="28">
        <f t="shared" si="538"/>
        <v>3097</v>
      </c>
      <c r="M3100" s="41">
        <f>AVERAGE($K$4:K3100)</f>
        <v>2725.4924120116243</v>
      </c>
      <c r="N3100" s="41">
        <f>_xlfn.STDEV.S($K$4:K3100)</f>
        <v>351.806373142045</v>
      </c>
      <c r="O3100" s="41">
        <f t="shared" si="540"/>
        <v>2713.0972842332326</v>
      </c>
      <c r="P3100" s="41">
        <f t="shared" si="541"/>
        <v>2737.887539790016</v>
      </c>
      <c r="Q3100" s="11"/>
      <c r="R3100" s="11"/>
      <c r="S3100" s="11"/>
      <c r="T3100" s="11"/>
      <c r="U3100" s="11"/>
      <c r="V3100" s="11"/>
      <c r="W3100" s="11"/>
      <c r="X3100" s="11"/>
      <c r="Y3100" s="11"/>
      <c r="Z3100" s="11"/>
      <c r="AA3100" s="11"/>
      <c r="AB3100" s="11"/>
    </row>
    <row r="3101" spans="2:28" x14ac:dyDescent="0.2">
      <c r="B3101" s="13">
        <f t="shared" si="539"/>
        <v>3098</v>
      </c>
      <c r="C3101" s="12">
        <v>0.24856796699709371</v>
      </c>
      <c r="D3101" s="11">
        <f t="shared" si="531"/>
        <v>18</v>
      </c>
      <c r="E3101" s="11">
        <f t="shared" si="532"/>
        <v>18</v>
      </c>
      <c r="F3101" s="11">
        <f t="shared" si="533"/>
        <v>2700</v>
      </c>
      <c r="G3101" s="12">
        <v>6.790108215589985E-2</v>
      </c>
      <c r="H3101" s="27">
        <f t="shared" si="534"/>
        <v>0</v>
      </c>
      <c r="I3101" s="11">
        <f t="shared" si="535"/>
        <v>0</v>
      </c>
      <c r="J3101" s="28">
        <f t="shared" si="536"/>
        <v>0</v>
      </c>
      <c r="K3101" s="28">
        <f t="shared" si="537"/>
        <v>2700</v>
      </c>
      <c r="L3101" s="28">
        <f t="shared" si="538"/>
        <v>3098</v>
      </c>
      <c r="M3101" s="41">
        <f>AVERAGE($K$4:K3101)</f>
        <v>2725.4841833440928</v>
      </c>
      <c r="N3101" s="41">
        <f>_xlfn.STDEV.S($K$4:K3101)</f>
        <v>351.74986880599079</v>
      </c>
      <c r="O3101" s="41">
        <f t="shared" si="540"/>
        <v>2713.0930482820481</v>
      </c>
      <c r="P3101" s="41">
        <f t="shared" si="541"/>
        <v>2737.8753184061375</v>
      </c>
      <c r="Q3101" s="11"/>
      <c r="R3101" s="11"/>
      <c r="S3101" s="11"/>
      <c r="T3101" s="11"/>
      <c r="U3101" s="11"/>
      <c r="V3101" s="11"/>
      <c r="W3101" s="11"/>
      <c r="X3101" s="11"/>
      <c r="Y3101" s="11"/>
      <c r="Z3101" s="11"/>
      <c r="AA3101" s="11"/>
      <c r="AB3101" s="11"/>
    </row>
    <row r="3102" spans="2:28" x14ac:dyDescent="0.2">
      <c r="B3102" s="13">
        <f t="shared" si="539"/>
        <v>3099</v>
      </c>
      <c r="C3102" s="12">
        <v>5.6041989095640954E-2</v>
      </c>
      <c r="D3102" s="11">
        <f t="shared" si="531"/>
        <v>15</v>
      </c>
      <c r="E3102" s="11">
        <f t="shared" si="532"/>
        <v>15</v>
      </c>
      <c r="F3102" s="11">
        <f t="shared" si="533"/>
        <v>2250</v>
      </c>
      <c r="G3102" s="12">
        <v>4.4262627699313217E-2</v>
      </c>
      <c r="H3102" s="27">
        <f t="shared" si="534"/>
        <v>0</v>
      </c>
      <c r="I3102" s="11">
        <f t="shared" si="535"/>
        <v>0</v>
      </c>
      <c r="J3102" s="28">
        <f t="shared" si="536"/>
        <v>0</v>
      </c>
      <c r="K3102" s="28">
        <f t="shared" si="537"/>
        <v>2250</v>
      </c>
      <c r="L3102" s="28">
        <f t="shared" si="538"/>
        <v>3099</v>
      </c>
      <c r="M3102" s="41">
        <f>AVERAGE($K$4:K3102)</f>
        <v>2725.330751855437</v>
      </c>
      <c r="N3102" s="41">
        <f>_xlfn.STDEV.S($K$4:K3102)</f>
        <v>351.79679708064407</v>
      </c>
      <c r="O3102" s="41">
        <f t="shared" si="540"/>
        <v>2712.939964852239</v>
      </c>
      <c r="P3102" s="41">
        <f t="shared" si="541"/>
        <v>2737.7215388586351</v>
      </c>
      <c r="Q3102" s="11"/>
      <c r="R3102" s="11"/>
      <c r="S3102" s="11"/>
      <c r="T3102" s="11"/>
      <c r="U3102" s="11"/>
      <c r="V3102" s="11"/>
      <c r="W3102" s="11"/>
      <c r="X3102" s="11"/>
      <c r="Y3102" s="11"/>
      <c r="Z3102" s="11"/>
      <c r="AA3102" s="11"/>
      <c r="AB3102" s="11"/>
    </row>
    <row r="3103" spans="2:28" x14ac:dyDescent="0.2">
      <c r="B3103" s="13">
        <f t="shared" si="539"/>
        <v>3100</v>
      </c>
      <c r="C3103" s="12">
        <v>0.29429553939251285</v>
      </c>
      <c r="D3103" s="11">
        <f t="shared" si="531"/>
        <v>18</v>
      </c>
      <c r="E3103" s="11">
        <f t="shared" si="532"/>
        <v>18</v>
      </c>
      <c r="F3103" s="11">
        <f t="shared" si="533"/>
        <v>2700</v>
      </c>
      <c r="G3103" s="12">
        <v>0.37975271096316998</v>
      </c>
      <c r="H3103" s="27">
        <f t="shared" si="534"/>
        <v>1</v>
      </c>
      <c r="I3103" s="11">
        <f t="shared" si="535"/>
        <v>0</v>
      </c>
      <c r="J3103" s="28">
        <f t="shared" si="536"/>
        <v>0</v>
      </c>
      <c r="K3103" s="28">
        <f t="shared" si="537"/>
        <v>2700</v>
      </c>
      <c r="L3103" s="28">
        <f t="shared" si="538"/>
        <v>3100</v>
      </c>
      <c r="M3103" s="41">
        <f>AVERAGE($K$4:K3103)</f>
        <v>2725.3225806451615</v>
      </c>
      <c r="N3103" s="41">
        <f>_xlfn.STDEV.S($K$4:K3103)</f>
        <v>351.74032699953398</v>
      </c>
      <c r="O3103" s="41">
        <f t="shared" si="540"/>
        <v>2712.9357825156944</v>
      </c>
      <c r="P3103" s="41">
        <f t="shared" si="541"/>
        <v>2737.7093787746285</v>
      </c>
      <c r="Q3103" s="11"/>
      <c r="R3103" s="11"/>
      <c r="S3103" s="11"/>
      <c r="T3103" s="11"/>
      <c r="U3103" s="11"/>
      <c r="V3103" s="11"/>
      <c r="W3103" s="11"/>
      <c r="X3103" s="11"/>
      <c r="Y3103" s="11"/>
      <c r="Z3103" s="11"/>
      <c r="AA3103" s="11"/>
      <c r="AB3103" s="11"/>
    </row>
    <row r="3104" spans="2:28" x14ac:dyDescent="0.2">
      <c r="B3104" s="13">
        <f t="shared" si="539"/>
        <v>3101</v>
      </c>
      <c r="C3104" s="12">
        <v>0.80239711536031844</v>
      </c>
      <c r="D3104" s="11">
        <f t="shared" si="531"/>
        <v>21</v>
      </c>
      <c r="E3104" s="11">
        <f t="shared" si="532"/>
        <v>21</v>
      </c>
      <c r="F3104" s="11">
        <f t="shared" si="533"/>
        <v>3150</v>
      </c>
      <c r="G3104" s="12">
        <v>0.45223113079301935</v>
      </c>
      <c r="H3104" s="27">
        <f t="shared" si="534"/>
        <v>2</v>
      </c>
      <c r="I3104" s="11">
        <f t="shared" si="535"/>
        <v>0</v>
      </c>
      <c r="J3104" s="28">
        <f t="shared" si="536"/>
        <v>0</v>
      </c>
      <c r="K3104" s="28">
        <f t="shared" si="537"/>
        <v>3150</v>
      </c>
      <c r="L3104" s="28">
        <f t="shared" si="538"/>
        <v>3101</v>
      </c>
      <c r="M3104" s="41">
        <f>AVERAGE($K$4:K3104)</f>
        <v>2725.4595291841342</v>
      </c>
      <c r="N3104" s="41">
        <f>_xlfn.STDEV.S($K$4:K3104)</f>
        <v>351.76626686870696</v>
      </c>
      <c r="O3104" s="41">
        <f t="shared" si="540"/>
        <v>2713.0738166586098</v>
      </c>
      <c r="P3104" s="41">
        <f t="shared" si="541"/>
        <v>2737.8452417096587</v>
      </c>
      <c r="Q3104" s="11"/>
      <c r="R3104" s="11"/>
      <c r="S3104" s="11"/>
      <c r="T3104" s="11"/>
      <c r="U3104" s="11"/>
      <c r="V3104" s="11"/>
      <c r="W3104" s="11"/>
      <c r="X3104" s="11"/>
      <c r="Y3104" s="11"/>
      <c r="Z3104" s="11"/>
      <c r="AA3104" s="11"/>
      <c r="AB3104" s="11"/>
    </row>
    <row r="3105" spans="2:28" x14ac:dyDescent="0.2">
      <c r="B3105" s="13">
        <f t="shared" si="539"/>
        <v>3102</v>
      </c>
      <c r="C3105" s="12">
        <v>0.62646449939300963</v>
      </c>
      <c r="D3105" s="11">
        <f t="shared" si="531"/>
        <v>20</v>
      </c>
      <c r="E3105" s="11">
        <f t="shared" si="532"/>
        <v>20</v>
      </c>
      <c r="F3105" s="11">
        <f t="shared" si="533"/>
        <v>3000</v>
      </c>
      <c r="G3105" s="12">
        <v>0.72152842333768241</v>
      </c>
      <c r="H3105" s="27">
        <f t="shared" si="534"/>
        <v>3</v>
      </c>
      <c r="I3105" s="11">
        <f t="shared" si="535"/>
        <v>0</v>
      </c>
      <c r="J3105" s="28">
        <f t="shared" si="536"/>
        <v>0</v>
      </c>
      <c r="K3105" s="28">
        <f t="shared" si="537"/>
        <v>3000</v>
      </c>
      <c r="L3105" s="28">
        <f t="shared" si="538"/>
        <v>3102</v>
      </c>
      <c r="M3105" s="41">
        <f>AVERAGE($K$4:K3105)</f>
        <v>2725.5480335267571</v>
      </c>
      <c r="N3105" s="41">
        <f>_xlfn.STDEV.S($K$4:K3105)</f>
        <v>351.74408514254452</v>
      </c>
      <c r="O3105" s="41">
        <f t="shared" si="540"/>
        <v>2713.1651000234983</v>
      </c>
      <c r="P3105" s="41">
        <f t="shared" si="541"/>
        <v>2737.9309670300158</v>
      </c>
      <c r="Q3105" s="11"/>
      <c r="R3105" s="11"/>
      <c r="S3105" s="11"/>
      <c r="T3105" s="11"/>
      <c r="U3105" s="11"/>
      <c r="V3105" s="11"/>
      <c r="W3105" s="11"/>
      <c r="X3105" s="11"/>
      <c r="Y3105" s="11"/>
      <c r="Z3105" s="11"/>
      <c r="AA3105" s="11"/>
      <c r="AB3105" s="11"/>
    </row>
    <row r="3106" spans="2:28" x14ac:dyDescent="0.2">
      <c r="B3106" s="13">
        <f t="shared" si="539"/>
        <v>3103</v>
      </c>
      <c r="C3106" s="12">
        <v>5.9869169636400654E-3</v>
      </c>
      <c r="D3106" s="11">
        <f t="shared" si="531"/>
        <v>14</v>
      </c>
      <c r="E3106" s="11">
        <f t="shared" si="532"/>
        <v>14</v>
      </c>
      <c r="F3106" s="11">
        <f t="shared" si="533"/>
        <v>2100</v>
      </c>
      <c r="G3106" s="12">
        <v>0.27271728370701032</v>
      </c>
      <c r="H3106" s="27">
        <f t="shared" si="534"/>
        <v>1</v>
      </c>
      <c r="I3106" s="11">
        <f t="shared" si="535"/>
        <v>0</v>
      </c>
      <c r="J3106" s="28">
        <f t="shared" si="536"/>
        <v>0</v>
      </c>
      <c r="K3106" s="28">
        <f t="shared" si="537"/>
        <v>2100</v>
      </c>
      <c r="L3106" s="28">
        <f t="shared" si="538"/>
        <v>3103</v>
      </c>
      <c r="M3106" s="41">
        <f>AVERAGE($K$4:K3106)</f>
        <v>2725.3464389300675</v>
      </c>
      <c r="N3106" s="41">
        <f>_xlfn.STDEV.S($K$4:K3106)</f>
        <v>351.86662719379552</v>
      </c>
      <c r="O3106" s="41">
        <f t="shared" si="540"/>
        <v>2712.9611891408445</v>
      </c>
      <c r="P3106" s="41">
        <f t="shared" si="541"/>
        <v>2737.7316887192906</v>
      </c>
      <c r="Q3106" s="11"/>
      <c r="R3106" s="11"/>
      <c r="S3106" s="11"/>
      <c r="T3106" s="11"/>
      <c r="U3106" s="11"/>
      <c r="V3106" s="11"/>
      <c r="W3106" s="11"/>
      <c r="X3106" s="11"/>
      <c r="Y3106" s="11"/>
      <c r="Z3106" s="11"/>
      <c r="AA3106" s="11"/>
      <c r="AB3106" s="11"/>
    </row>
    <row r="3107" spans="2:28" x14ac:dyDescent="0.2">
      <c r="B3107" s="13">
        <f t="shared" si="539"/>
        <v>3104</v>
      </c>
      <c r="C3107" s="12">
        <v>0.98873023749703415</v>
      </c>
      <c r="D3107" s="11">
        <f t="shared" si="531"/>
        <v>25</v>
      </c>
      <c r="E3107" s="11">
        <f t="shared" si="532"/>
        <v>22</v>
      </c>
      <c r="F3107" s="11">
        <f t="shared" si="533"/>
        <v>3300</v>
      </c>
      <c r="G3107" s="12">
        <v>0.27757731890733561</v>
      </c>
      <c r="H3107" s="27">
        <f t="shared" si="534"/>
        <v>1</v>
      </c>
      <c r="I3107" s="11">
        <f t="shared" si="535"/>
        <v>2</v>
      </c>
      <c r="J3107" s="28">
        <f t="shared" si="536"/>
        <v>1000</v>
      </c>
      <c r="K3107" s="28">
        <f t="shared" si="537"/>
        <v>2300</v>
      </c>
      <c r="L3107" s="28">
        <f t="shared" si="538"/>
        <v>3104</v>
      </c>
      <c r="M3107" s="41">
        <f>AVERAGE($K$4:K3107)</f>
        <v>2725.209407216495</v>
      </c>
      <c r="N3107" s="41">
        <f>_xlfn.STDEV.S($K$4:K3107)</f>
        <v>351.89275233755438</v>
      </c>
      <c r="O3107" s="41">
        <f t="shared" si="540"/>
        <v>2712.8252347694006</v>
      </c>
      <c r="P3107" s="41">
        <f t="shared" si="541"/>
        <v>2737.5935796635895</v>
      </c>
      <c r="Q3107" s="11"/>
      <c r="R3107" s="11"/>
      <c r="S3107" s="11"/>
      <c r="T3107" s="11"/>
      <c r="U3107" s="11"/>
      <c r="V3107" s="11"/>
      <c r="W3107" s="11"/>
      <c r="X3107" s="11"/>
      <c r="Y3107" s="11"/>
      <c r="Z3107" s="11"/>
      <c r="AA3107" s="11"/>
      <c r="AB3107" s="11"/>
    </row>
    <row r="3108" spans="2:28" x14ac:dyDescent="0.2">
      <c r="B3108" s="13">
        <f t="shared" si="539"/>
        <v>3105</v>
      </c>
      <c r="C3108" s="12">
        <v>0.54584579432767355</v>
      </c>
      <c r="D3108" s="11">
        <f t="shared" si="531"/>
        <v>20</v>
      </c>
      <c r="E3108" s="11">
        <f t="shared" si="532"/>
        <v>20</v>
      </c>
      <c r="F3108" s="11">
        <f t="shared" si="533"/>
        <v>3000</v>
      </c>
      <c r="G3108" s="12">
        <v>0.14732072260266393</v>
      </c>
      <c r="H3108" s="27">
        <f t="shared" si="534"/>
        <v>1</v>
      </c>
      <c r="I3108" s="11">
        <f t="shared" si="535"/>
        <v>0</v>
      </c>
      <c r="J3108" s="28">
        <f t="shared" si="536"/>
        <v>0</v>
      </c>
      <c r="K3108" s="28">
        <f t="shared" si="537"/>
        <v>3000</v>
      </c>
      <c r="L3108" s="28">
        <f t="shared" si="538"/>
        <v>3105</v>
      </c>
      <c r="M3108" s="41">
        <f>AVERAGE($K$4:K3108)</f>
        <v>2725.2979066022544</v>
      </c>
      <c r="N3108" s="41">
        <f>_xlfn.STDEV.S($K$4:K3108)</f>
        <v>351.87062216261569</v>
      </c>
      <c r="O3108" s="41">
        <f t="shared" si="540"/>
        <v>2712.9165088054096</v>
      </c>
      <c r="P3108" s="41">
        <f t="shared" si="541"/>
        <v>2737.6793043990992</v>
      </c>
      <c r="Q3108" s="11"/>
      <c r="R3108" s="11"/>
      <c r="S3108" s="11"/>
      <c r="T3108" s="11"/>
      <c r="U3108" s="11"/>
      <c r="V3108" s="11"/>
      <c r="W3108" s="11"/>
      <c r="X3108" s="11"/>
      <c r="Y3108" s="11"/>
      <c r="Z3108" s="11"/>
      <c r="AA3108" s="11"/>
      <c r="AB3108" s="11"/>
    </row>
    <row r="3109" spans="2:28" x14ac:dyDescent="0.2">
      <c r="B3109" s="13">
        <f t="shared" si="539"/>
        <v>3106</v>
      </c>
      <c r="C3109" s="12">
        <v>0.56242569191762559</v>
      </c>
      <c r="D3109" s="11">
        <f t="shared" si="531"/>
        <v>20</v>
      </c>
      <c r="E3109" s="11">
        <f t="shared" si="532"/>
        <v>20</v>
      </c>
      <c r="F3109" s="11">
        <f t="shared" si="533"/>
        <v>3000</v>
      </c>
      <c r="G3109" s="12">
        <v>0.37509189212864613</v>
      </c>
      <c r="H3109" s="27">
        <f t="shared" si="534"/>
        <v>1</v>
      </c>
      <c r="I3109" s="11">
        <f t="shared" si="535"/>
        <v>0</v>
      </c>
      <c r="J3109" s="28">
        <f t="shared" si="536"/>
        <v>0</v>
      </c>
      <c r="K3109" s="28">
        <f t="shared" si="537"/>
        <v>3000</v>
      </c>
      <c r="L3109" s="28">
        <f t="shared" si="538"/>
        <v>3106</v>
      </c>
      <c r="M3109" s="41">
        <f>AVERAGE($K$4:K3109)</f>
        <v>2725.3863490019316</v>
      </c>
      <c r="N3109" s="41">
        <f>_xlfn.STDEV.S($K$4:K3109)</f>
        <v>351.84848260599523</v>
      </c>
      <c r="O3109" s="41">
        <f t="shared" si="540"/>
        <v>2713.0077249697301</v>
      </c>
      <c r="P3109" s="41">
        <f t="shared" si="541"/>
        <v>2737.7649730341332</v>
      </c>
      <c r="Q3109" s="11"/>
      <c r="R3109" s="11"/>
      <c r="S3109" s="11"/>
      <c r="T3109" s="11"/>
      <c r="U3109" s="11"/>
      <c r="V3109" s="11"/>
      <c r="W3109" s="11"/>
      <c r="X3109" s="11"/>
      <c r="Y3109" s="11"/>
      <c r="Z3109" s="11"/>
      <c r="AA3109" s="11"/>
      <c r="AB3109" s="11"/>
    </row>
    <row r="3110" spans="2:28" x14ac:dyDescent="0.2">
      <c r="B3110" s="13">
        <f t="shared" si="539"/>
        <v>3107</v>
      </c>
      <c r="C3110" s="12">
        <v>0.60508594949347172</v>
      </c>
      <c r="D3110" s="11">
        <f t="shared" si="531"/>
        <v>20</v>
      </c>
      <c r="E3110" s="11">
        <f t="shared" si="532"/>
        <v>20</v>
      </c>
      <c r="F3110" s="11">
        <f t="shared" si="533"/>
        <v>3000</v>
      </c>
      <c r="G3110" s="12">
        <v>0.33985706074519595</v>
      </c>
      <c r="H3110" s="27">
        <f t="shared" si="534"/>
        <v>1</v>
      </c>
      <c r="I3110" s="11">
        <f t="shared" si="535"/>
        <v>0</v>
      </c>
      <c r="J3110" s="28">
        <f t="shared" si="536"/>
        <v>0</v>
      </c>
      <c r="K3110" s="28">
        <f t="shared" si="537"/>
        <v>3000</v>
      </c>
      <c r="L3110" s="28">
        <f t="shared" si="538"/>
        <v>3107</v>
      </c>
      <c r="M3110" s="41">
        <f>AVERAGE($K$4:K3110)</f>
        <v>2725.4747344705502</v>
      </c>
      <c r="N3110" s="41">
        <f>_xlfn.STDEV.S($K$4:K3110)</f>
        <v>351.82633369511177</v>
      </c>
      <c r="O3110" s="41">
        <f t="shared" si="540"/>
        <v>2713.09888331722</v>
      </c>
      <c r="P3110" s="41">
        <f t="shared" si="541"/>
        <v>2737.8505856238803</v>
      </c>
      <c r="Q3110" s="11"/>
      <c r="R3110" s="11"/>
      <c r="S3110" s="11"/>
      <c r="T3110" s="11"/>
      <c r="U3110" s="11"/>
      <c r="V3110" s="11"/>
      <c r="W3110" s="11"/>
      <c r="X3110" s="11"/>
      <c r="Y3110" s="11"/>
      <c r="Z3110" s="11"/>
      <c r="AA3110" s="11"/>
      <c r="AB3110" s="11"/>
    </row>
    <row r="3111" spans="2:28" x14ac:dyDescent="0.2">
      <c r="B3111" s="13">
        <f t="shared" si="539"/>
        <v>3108</v>
      </c>
      <c r="C3111" s="12">
        <v>0.36703775782308345</v>
      </c>
      <c r="D3111" s="11">
        <f t="shared" si="531"/>
        <v>19</v>
      </c>
      <c r="E3111" s="11">
        <f t="shared" si="532"/>
        <v>19</v>
      </c>
      <c r="F3111" s="11">
        <f t="shared" si="533"/>
        <v>2850</v>
      </c>
      <c r="G3111" s="12">
        <v>0.79265163111861825</v>
      </c>
      <c r="H3111" s="27">
        <f t="shared" si="534"/>
        <v>3</v>
      </c>
      <c r="I3111" s="11">
        <f t="shared" si="535"/>
        <v>0</v>
      </c>
      <c r="J3111" s="28">
        <f t="shared" si="536"/>
        <v>0</v>
      </c>
      <c r="K3111" s="28">
        <f t="shared" si="537"/>
        <v>2850</v>
      </c>
      <c r="L3111" s="28">
        <f t="shared" si="538"/>
        <v>3108</v>
      </c>
      <c r="M3111" s="41">
        <f>AVERAGE($K$4:K3111)</f>
        <v>2725.5148005148003</v>
      </c>
      <c r="N3111" s="41">
        <f>_xlfn.STDEV.S($K$4:K3111)</f>
        <v>351.77680235299306</v>
      </c>
      <c r="O3111" s="41">
        <f t="shared" si="540"/>
        <v>2713.1426840763143</v>
      </c>
      <c r="P3111" s="41">
        <f t="shared" si="541"/>
        <v>2737.8869169532863</v>
      </c>
      <c r="Q3111" s="11"/>
      <c r="R3111" s="11"/>
      <c r="S3111" s="11"/>
      <c r="T3111" s="11"/>
      <c r="U3111" s="11"/>
      <c r="V3111" s="11"/>
      <c r="W3111" s="11"/>
      <c r="X3111" s="11"/>
      <c r="Y3111" s="11"/>
      <c r="Z3111" s="11"/>
      <c r="AA3111" s="11"/>
      <c r="AB3111" s="11"/>
    </row>
    <row r="3112" spans="2:28" x14ac:dyDescent="0.2">
      <c r="B3112" s="13">
        <f t="shared" si="539"/>
        <v>3109</v>
      </c>
      <c r="C3112" s="12">
        <v>0.70909896885139634</v>
      </c>
      <c r="D3112" s="11">
        <f t="shared" si="531"/>
        <v>21</v>
      </c>
      <c r="E3112" s="11">
        <f t="shared" si="532"/>
        <v>21</v>
      </c>
      <c r="F3112" s="11">
        <f t="shared" si="533"/>
        <v>3150</v>
      </c>
      <c r="G3112" s="12">
        <v>0.97325224770992269</v>
      </c>
      <c r="H3112" s="27">
        <f t="shared" si="534"/>
        <v>5</v>
      </c>
      <c r="I3112" s="11">
        <f t="shared" si="535"/>
        <v>0</v>
      </c>
      <c r="J3112" s="28">
        <f t="shared" si="536"/>
        <v>0</v>
      </c>
      <c r="K3112" s="28">
        <f t="shared" si="537"/>
        <v>3150</v>
      </c>
      <c r="L3112" s="28">
        <f t="shared" si="538"/>
        <v>3109</v>
      </c>
      <c r="M3112" s="41">
        <f>AVERAGE($K$4:K3112)</f>
        <v>2725.6513348343519</v>
      </c>
      <c r="N3112" s="41">
        <f>_xlfn.STDEV.S($K$4:K3112)</f>
        <v>351.80258648945278</v>
      </c>
      <c r="O3112" s="41">
        <f t="shared" si="540"/>
        <v>2713.2803031416151</v>
      </c>
      <c r="P3112" s="41">
        <f t="shared" si="541"/>
        <v>2738.0223665270887</v>
      </c>
      <c r="Q3112" s="11"/>
      <c r="R3112" s="11"/>
      <c r="S3112" s="11"/>
      <c r="T3112" s="11"/>
      <c r="U3112" s="11"/>
      <c r="V3112" s="11"/>
      <c r="W3112" s="11"/>
      <c r="X3112" s="11"/>
      <c r="Y3112" s="11"/>
      <c r="Z3112" s="11"/>
      <c r="AA3112" s="11"/>
      <c r="AB3112" s="11"/>
    </row>
    <row r="3113" spans="2:28" x14ac:dyDescent="0.2">
      <c r="B3113" s="13">
        <f t="shared" si="539"/>
        <v>3110</v>
      </c>
      <c r="C3113" s="12">
        <v>0.20782280306397283</v>
      </c>
      <c r="D3113" s="11">
        <f t="shared" si="531"/>
        <v>17</v>
      </c>
      <c r="E3113" s="11">
        <f t="shared" si="532"/>
        <v>17</v>
      </c>
      <c r="F3113" s="11">
        <f t="shared" si="533"/>
        <v>2550</v>
      </c>
      <c r="G3113" s="12">
        <v>0.27918634031884593</v>
      </c>
      <c r="H3113" s="27">
        <f t="shared" si="534"/>
        <v>1</v>
      </c>
      <c r="I3113" s="11">
        <f t="shared" si="535"/>
        <v>0</v>
      </c>
      <c r="J3113" s="28">
        <f t="shared" si="536"/>
        <v>0</v>
      </c>
      <c r="K3113" s="28">
        <f t="shared" si="537"/>
        <v>2550</v>
      </c>
      <c r="L3113" s="28">
        <f t="shared" si="538"/>
        <v>3110</v>
      </c>
      <c r="M3113" s="41">
        <f>AVERAGE($K$4:K3113)</f>
        <v>2725.5948553054664</v>
      </c>
      <c r="N3113" s="41">
        <f>_xlfn.STDEV.S($K$4:K3113)</f>
        <v>351.76010564860803</v>
      </c>
      <c r="O3113" s="41">
        <f t="shared" si="540"/>
        <v>2713.227307819986</v>
      </c>
      <c r="P3113" s="41">
        <f t="shared" si="541"/>
        <v>2737.9624027909467</v>
      </c>
      <c r="Q3113" s="11"/>
      <c r="R3113" s="11"/>
      <c r="S3113" s="11"/>
      <c r="T3113" s="11"/>
      <c r="U3113" s="11"/>
      <c r="V3113" s="11"/>
      <c r="W3113" s="11"/>
      <c r="X3113" s="11"/>
      <c r="Y3113" s="11"/>
      <c r="Z3113" s="11"/>
      <c r="AA3113" s="11"/>
      <c r="AB3113" s="11"/>
    </row>
    <row r="3114" spans="2:28" x14ac:dyDescent="0.2">
      <c r="B3114" s="13">
        <f t="shared" si="539"/>
        <v>3111</v>
      </c>
      <c r="C3114" s="12">
        <v>0.54409665657556461</v>
      </c>
      <c r="D3114" s="11">
        <f t="shared" si="531"/>
        <v>20</v>
      </c>
      <c r="E3114" s="11">
        <f t="shared" si="532"/>
        <v>20</v>
      </c>
      <c r="F3114" s="11">
        <f t="shared" si="533"/>
        <v>3000</v>
      </c>
      <c r="G3114" s="12">
        <v>0.45998303144492747</v>
      </c>
      <c r="H3114" s="27">
        <f t="shared" si="534"/>
        <v>2</v>
      </c>
      <c r="I3114" s="11">
        <f t="shared" si="535"/>
        <v>0</v>
      </c>
      <c r="J3114" s="28">
        <f t="shared" si="536"/>
        <v>0</v>
      </c>
      <c r="K3114" s="28">
        <f t="shared" si="537"/>
        <v>3000</v>
      </c>
      <c r="L3114" s="28">
        <f t="shared" si="538"/>
        <v>3111</v>
      </c>
      <c r="M3114" s="41">
        <f>AVERAGE($K$4:K3114)</f>
        <v>2725.6830601092897</v>
      </c>
      <c r="N3114" s="41">
        <f>_xlfn.STDEV.S($K$4:K3114)</f>
        <v>351.73795579800736</v>
      </c>
      <c r="O3114" s="41">
        <f t="shared" si="540"/>
        <v>2713.3182806868244</v>
      </c>
      <c r="P3114" s="41">
        <f t="shared" si="541"/>
        <v>2738.047839531755</v>
      </c>
      <c r="Q3114" s="11"/>
      <c r="R3114" s="11"/>
      <c r="S3114" s="11"/>
      <c r="T3114" s="11"/>
      <c r="U3114" s="11"/>
      <c r="V3114" s="11"/>
      <c r="W3114" s="11"/>
      <c r="X3114" s="11"/>
      <c r="Y3114" s="11"/>
      <c r="Z3114" s="11"/>
      <c r="AA3114" s="11"/>
      <c r="AB3114" s="11"/>
    </row>
    <row r="3115" spans="2:28" x14ac:dyDescent="0.2">
      <c r="B3115" s="13">
        <f t="shared" si="539"/>
        <v>3112</v>
      </c>
      <c r="C3115" s="12">
        <v>0.62820263487623051</v>
      </c>
      <c r="D3115" s="11">
        <f t="shared" si="531"/>
        <v>20</v>
      </c>
      <c r="E3115" s="11">
        <f t="shared" si="532"/>
        <v>20</v>
      </c>
      <c r="F3115" s="11">
        <f t="shared" si="533"/>
        <v>3000</v>
      </c>
      <c r="G3115" s="12">
        <v>0.28365003504466746</v>
      </c>
      <c r="H3115" s="27">
        <f t="shared" si="534"/>
        <v>1</v>
      </c>
      <c r="I3115" s="11">
        <f t="shared" si="535"/>
        <v>0</v>
      </c>
      <c r="J3115" s="28">
        <f t="shared" si="536"/>
        <v>0</v>
      </c>
      <c r="K3115" s="28">
        <f t="shared" si="537"/>
        <v>3000</v>
      </c>
      <c r="L3115" s="28">
        <f t="shared" si="538"/>
        <v>3112</v>
      </c>
      <c r="M3115" s="41">
        <f>AVERAGE($K$4:K3115)</f>
        <v>2725.771208226221</v>
      </c>
      <c r="N3115" s="41">
        <f>_xlfn.STDEV.S($K$4:K3115)</f>
        <v>351.71579668736399</v>
      </c>
      <c r="O3115" s="41">
        <f t="shared" si="540"/>
        <v>2713.4091959820839</v>
      </c>
      <c r="P3115" s="41">
        <f t="shared" si="541"/>
        <v>2738.1332204703581</v>
      </c>
      <c r="Q3115" s="11"/>
      <c r="R3115" s="11"/>
      <c r="S3115" s="11"/>
      <c r="T3115" s="11"/>
      <c r="U3115" s="11"/>
      <c r="V3115" s="11"/>
      <c r="W3115" s="11"/>
      <c r="X3115" s="11"/>
      <c r="Y3115" s="11"/>
      <c r="Z3115" s="11"/>
      <c r="AA3115" s="11"/>
      <c r="AB3115" s="11"/>
    </row>
    <row r="3116" spans="2:28" x14ac:dyDescent="0.2">
      <c r="B3116" s="13">
        <f t="shared" si="539"/>
        <v>3113</v>
      </c>
      <c r="C3116" s="12">
        <v>0.21501307437454542</v>
      </c>
      <c r="D3116" s="11">
        <f t="shared" si="531"/>
        <v>17</v>
      </c>
      <c r="E3116" s="11">
        <f t="shared" si="532"/>
        <v>17</v>
      </c>
      <c r="F3116" s="11">
        <f t="shared" si="533"/>
        <v>2550</v>
      </c>
      <c r="G3116" s="12">
        <v>0.88249042562253488</v>
      </c>
      <c r="H3116" s="27">
        <f t="shared" si="534"/>
        <v>3</v>
      </c>
      <c r="I3116" s="11">
        <f t="shared" si="535"/>
        <v>0</v>
      </c>
      <c r="J3116" s="28">
        <f t="shared" si="536"/>
        <v>0</v>
      </c>
      <c r="K3116" s="28">
        <f t="shared" si="537"/>
        <v>2550</v>
      </c>
      <c r="L3116" s="28">
        <f t="shared" si="538"/>
        <v>3113</v>
      </c>
      <c r="M3116" s="41">
        <f>AVERAGE($K$4:K3116)</f>
        <v>2725.714744619338</v>
      </c>
      <c r="N3116" s="41">
        <f>_xlfn.STDEV.S($K$4:K3116)</f>
        <v>351.67339346704807</v>
      </c>
      <c r="O3116" s="41">
        <f t="shared" si="540"/>
        <v>2713.3562097643617</v>
      </c>
      <c r="P3116" s="41">
        <f t="shared" si="541"/>
        <v>2738.0732794743144</v>
      </c>
      <c r="Q3116" s="11"/>
      <c r="R3116" s="11"/>
      <c r="S3116" s="11"/>
      <c r="T3116" s="11"/>
      <c r="U3116" s="11"/>
      <c r="V3116" s="11"/>
      <c r="W3116" s="11"/>
      <c r="X3116" s="11"/>
      <c r="Y3116" s="11"/>
      <c r="Z3116" s="11"/>
      <c r="AA3116" s="11"/>
      <c r="AB3116" s="11"/>
    </row>
    <row r="3117" spans="2:28" x14ac:dyDescent="0.2">
      <c r="B3117" s="13">
        <f t="shared" si="539"/>
        <v>3114</v>
      </c>
      <c r="C3117" s="12">
        <v>0.48729701534623882</v>
      </c>
      <c r="D3117" s="11">
        <f t="shared" si="531"/>
        <v>19</v>
      </c>
      <c r="E3117" s="11">
        <f t="shared" si="532"/>
        <v>19</v>
      </c>
      <c r="F3117" s="11">
        <f t="shared" si="533"/>
        <v>2850</v>
      </c>
      <c r="G3117" s="12">
        <v>0.99425128808398233</v>
      </c>
      <c r="H3117" s="27">
        <f t="shared" si="534"/>
        <v>6</v>
      </c>
      <c r="I3117" s="11">
        <f t="shared" si="535"/>
        <v>0</v>
      </c>
      <c r="J3117" s="28">
        <f t="shared" si="536"/>
        <v>0</v>
      </c>
      <c r="K3117" s="28">
        <f t="shared" si="537"/>
        <v>2850</v>
      </c>
      <c r="L3117" s="28">
        <f t="shared" si="538"/>
        <v>3114</v>
      </c>
      <c r="M3117" s="41">
        <f>AVERAGE($K$4:K3117)</f>
        <v>2725.7546563904943</v>
      </c>
      <c r="N3117" s="41">
        <f>_xlfn.STDEV.S($K$4:K3117)</f>
        <v>351.62395797846403</v>
      </c>
      <c r="O3117" s="41">
        <f t="shared" si="540"/>
        <v>2713.3998445764914</v>
      </c>
      <c r="P3117" s="41">
        <f t="shared" si="541"/>
        <v>2738.1094682044973</v>
      </c>
      <c r="Q3117" s="11"/>
      <c r="R3117" s="11"/>
      <c r="S3117" s="11"/>
      <c r="T3117" s="11"/>
      <c r="U3117" s="11"/>
      <c r="V3117" s="11"/>
      <c r="W3117" s="11"/>
      <c r="X3117" s="11"/>
      <c r="Y3117" s="11"/>
      <c r="Z3117" s="11"/>
      <c r="AA3117" s="11"/>
      <c r="AB3117" s="11"/>
    </row>
    <row r="3118" spans="2:28" x14ac:dyDescent="0.2">
      <c r="B3118" s="13">
        <f t="shared" si="539"/>
        <v>3115</v>
      </c>
      <c r="C3118" s="12">
        <v>0.97406178299148027</v>
      </c>
      <c r="D3118" s="11">
        <f t="shared" si="531"/>
        <v>24</v>
      </c>
      <c r="E3118" s="11">
        <f t="shared" si="532"/>
        <v>22</v>
      </c>
      <c r="F3118" s="11">
        <f t="shared" si="533"/>
        <v>3300</v>
      </c>
      <c r="G3118" s="12">
        <v>0.19818749127889257</v>
      </c>
      <c r="H3118" s="27">
        <f t="shared" si="534"/>
        <v>1</v>
      </c>
      <c r="I3118" s="11">
        <f t="shared" si="535"/>
        <v>2</v>
      </c>
      <c r="J3118" s="28">
        <f t="shared" si="536"/>
        <v>1000</v>
      </c>
      <c r="K3118" s="28">
        <f t="shared" si="537"/>
        <v>2300</v>
      </c>
      <c r="L3118" s="28">
        <f t="shared" si="538"/>
        <v>3115</v>
      </c>
      <c r="M3118" s="41">
        <f>AVERAGE($K$4:K3118)</f>
        <v>2725.6179775280898</v>
      </c>
      <c r="N3118" s="41">
        <f>_xlfn.STDEV.S($K$4:K3118)</f>
        <v>351.6502454380672</v>
      </c>
      <c r="O3118" s="41">
        <f t="shared" si="540"/>
        <v>2713.2642270328779</v>
      </c>
      <c r="P3118" s="41">
        <f t="shared" si="541"/>
        <v>2737.9717280233017</v>
      </c>
      <c r="Q3118" s="11"/>
      <c r="R3118" s="11"/>
      <c r="S3118" s="11"/>
      <c r="T3118" s="11"/>
      <c r="U3118" s="11"/>
      <c r="V3118" s="11"/>
      <c r="W3118" s="11"/>
      <c r="X3118" s="11"/>
      <c r="Y3118" s="11"/>
      <c r="Z3118" s="11"/>
      <c r="AA3118" s="11"/>
      <c r="AB3118" s="11"/>
    </row>
    <row r="3119" spans="2:28" x14ac:dyDescent="0.2">
      <c r="B3119" s="13">
        <f t="shared" si="539"/>
        <v>3116</v>
      </c>
      <c r="C3119" s="12">
        <v>0.35107332508156108</v>
      </c>
      <c r="D3119" s="11">
        <f t="shared" si="531"/>
        <v>19</v>
      </c>
      <c r="E3119" s="11">
        <f t="shared" si="532"/>
        <v>19</v>
      </c>
      <c r="F3119" s="11">
        <f t="shared" si="533"/>
        <v>2850</v>
      </c>
      <c r="G3119" s="12">
        <v>0.32123820289642291</v>
      </c>
      <c r="H3119" s="27">
        <f t="shared" si="534"/>
        <v>1</v>
      </c>
      <c r="I3119" s="11">
        <f t="shared" si="535"/>
        <v>0</v>
      </c>
      <c r="J3119" s="28">
        <f t="shared" si="536"/>
        <v>0</v>
      </c>
      <c r="K3119" s="28">
        <f t="shared" si="537"/>
        <v>2850</v>
      </c>
      <c r="L3119" s="28">
        <f t="shared" si="538"/>
        <v>3116</v>
      </c>
      <c r="M3119" s="41">
        <f>AVERAGE($K$4:K3119)</f>
        <v>2725.6578947368421</v>
      </c>
      <c r="N3119" s="41">
        <f>_xlfn.STDEV.S($K$4:K3119)</f>
        <v>351.60085685501969</v>
      </c>
      <c r="O3119" s="41">
        <f t="shared" si="540"/>
        <v>2713.30786303287</v>
      </c>
      <c r="P3119" s="41">
        <f t="shared" si="541"/>
        <v>2738.0079264408141</v>
      </c>
      <c r="Q3119" s="11"/>
      <c r="R3119" s="11"/>
      <c r="S3119" s="11"/>
      <c r="T3119" s="11"/>
      <c r="U3119" s="11"/>
      <c r="V3119" s="11"/>
      <c r="W3119" s="11"/>
      <c r="X3119" s="11"/>
      <c r="Y3119" s="11"/>
      <c r="Z3119" s="11"/>
      <c r="AA3119" s="11"/>
      <c r="AB3119" s="11"/>
    </row>
    <row r="3120" spans="2:28" x14ac:dyDescent="0.2">
      <c r="B3120" s="13">
        <f t="shared" si="539"/>
        <v>3117</v>
      </c>
      <c r="C3120" s="12">
        <v>0.87915543559541487</v>
      </c>
      <c r="D3120" s="11">
        <f t="shared" si="531"/>
        <v>22</v>
      </c>
      <c r="E3120" s="11">
        <f t="shared" si="532"/>
        <v>22</v>
      </c>
      <c r="F3120" s="11">
        <f t="shared" si="533"/>
        <v>3300</v>
      </c>
      <c r="G3120" s="12">
        <v>0.83782530163189939</v>
      </c>
      <c r="H3120" s="27">
        <f t="shared" si="534"/>
        <v>4</v>
      </c>
      <c r="I3120" s="11">
        <f t="shared" si="535"/>
        <v>0</v>
      </c>
      <c r="J3120" s="28">
        <f t="shared" si="536"/>
        <v>0</v>
      </c>
      <c r="K3120" s="28">
        <f t="shared" si="537"/>
        <v>3300</v>
      </c>
      <c r="L3120" s="28">
        <f t="shared" si="538"/>
        <v>3117</v>
      </c>
      <c r="M3120" s="41">
        <f>AVERAGE($K$4:K3120)</f>
        <v>2725.8421559191529</v>
      </c>
      <c r="N3120" s="41">
        <f>_xlfn.STDEV.S($K$4:K3120)</f>
        <v>351.69492152199535</v>
      </c>
      <c r="O3120" s="41">
        <f t="shared" si="540"/>
        <v>2713.4908034863106</v>
      </c>
      <c r="P3120" s="41">
        <f t="shared" si="541"/>
        <v>2738.1935083519952</v>
      </c>
      <c r="Q3120" s="11"/>
      <c r="R3120" s="11"/>
      <c r="S3120" s="11"/>
      <c r="T3120" s="11"/>
      <c r="U3120" s="11"/>
      <c r="V3120" s="11"/>
      <c r="W3120" s="11"/>
      <c r="X3120" s="11"/>
      <c r="Y3120" s="11"/>
      <c r="Z3120" s="11"/>
      <c r="AA3120" s="11"/>
      <c r="AB3120" s="11"/>
    </row>
    <row r="3121" spans="2:28" x14ac:dyDescent="0.2">
      <c r="B3121" s="13">
        <f t="shared" si="539"/>
        <v>3118</v>
      </c>
      <c r="C3121" s="12">
        <v>0.18478394164247181</v>
      </c>
      <c r="D3121" s="11">
        <f t="shared" si="531"/>
        <v>17</v>
      </c>
      <c r="E3121" s="11">
        <f t="shared" si="532"/>
        <v>17</v>
      </c>
      <c r="F3121" s="11">
        <f t="shared" si="533"/>
        <v>2550</v>
      </c>
      <c r="G3121" s="12">
        <v>0.42357566613100306</v>
      </c>
      <c r="H3121" s="27">
        <f t="shared" si="534"/>
        <v>1</v>
      </c>
      <c r="I3121" s="11">
        <f t="shared" si="535"/>
        <v>0</v>
      </c>
      <c r="J3121" s="28">
        <f t="shared" si="536"/>
        <v>0</v>
      </c>
      <c r="K3121" s="28">
        <f t="shared" si="537"/>
        <v>2550</v>
      </c>
      <c r="L3121" s="28">
        <f t="shared" si="538"/>
        <v>3118</v>
      </c>
      <c r="M3121" s="41">
        <f>AVERAGE($K$4:K3121)</f>
        <v>2725.7857601026299</v>
      </c>
      <c r="N3121" s="41">
        <f>_xlfn.STDEV.S($K$4:K3121)</f>
        <v>351.65260189321845</v>
      </c>
      <c r="O3121" s="41">
        <f t="shared" si="540"/>
        <v>2713.4378760271916</v>
      </c>
      <c r="P3121" s="41">
        <f t="shared" si="541"/>
        <v>2738.1336441780682</v>
      </c>
      <c r="Q3121" s="11"/>
      <c r="R3121" s="11"/>
      <c r="S3121" s="11"/>
      <c r="T3121" s="11"/>
      <c r="U3121" s="11"/>
      <c r="V3121" s="11"/>
      <c r="W3121" s="11"/>
      <c r="X3121" s="11"/>
      <c r="Y3121" s="11"/>
      <c r="Z3121" s="11"/>
      <c r="AA3121" s="11"/>
      <c r="AB3121" s="11"/>
    </row>
    <row r="3122" spans="2:28" x14ac:dyDescent="0.2">
      <c r="B3122" s="13">
        <f t="shared" si="539"/>
        <v>3119</v>
      </c>
      <c r="C3122" s="12">
        <v>0.92762171695261375</v>
      </c>
      <c r="D3122" s="11">
        <f t="shared" si="531"/>
        <v>23</v>
      </c>
      <c r="E3122" s="11">
        <f t="shared" si="532"/>
        <v>22</v>
      </c>
      <c r="F3122" s="11">
        <f t="shared" si="533"/>
        <v>3300</v>
      </c>
      <c r="G3122" s="12">
        <v>0.11347207315100805</v>
      </c>
      <c r="H3122" s="27">
        <f t="shared" si="534"/>
        <v>1</v>
      </c>
      <c r="I3122" s="11">
        <f t="shared" si="535"/>
        <v>2</v>
      </c>
      <c r="J3122" s="28">
        <f t="shared" si="536"/>
        <v>1000</v>
      </c>
      <c r="K3122" s="28">
        <f t="shared" si="537"/>
        <v>2300</v>
      </c>
      <c r="L3122" s="28">
        <f t="shared" si="538"/>
        <v>3119</v>
      </c>
      <c r="M3122" s="41">
        <f>AVERAGE($K$4:K3122)</f>
        <v>2725.6492465533825</v>
      </c>
      <c r="N3122" s="41">
        <f>_xlfn.STDEV.S($K$4:K3122)</f>
        <v>351.67885641400545</v>
      </c>
      <c r="O3122" s="41">
        <f t="shared" si="540"/>
        <v>2713.3024218868263</v>
      </c>
      <c r="P3122" s="41">
        <f t="shared" si="541"/>
        <v>2737.9960712199386</v>
      </c>
      <c r="Q3122" s="11"/>
      <c r="R3122" s="11"/>
      <c r="S3122" s="11"/>
      <c r="T3122" s="11"/>
      <c r="U3122" s="11"/>
      <c r="V3122" s="11"/>
      <c r="W3122" s="11"/>
      <c r="X3122" s="11"/>
      <c r="Y3122" s="11"/>
      <c r="Z3122" s="11"/>
      <c r="AA3122" s="11"/>
      <c r="AB3122" s="11"/>
    </row>
    <row r="3123" spans="2:28" x14ac:dyDescent="0.2">
      <c r="B3123" s="13">
        <f t="shared" si="539"/>
        <v>3120</v>
      </c>
      <c r="C3123" s="12">
        <v>0.95147101193455919</v>
      </c>
      <c r="D3123" s="11">
        <f t="shared" si="531"/>
        <v>24</v>
      </c>
      <c r="E3123" s="11">
        <f t="shared" si="532"/>
        <v>22</v>
      </c>
      <c r="F3123" s="11">
        <f t="shared" si="533"/>
        <v>3300</v>
      </c>
      <c r="G3123" s="12">
        <v>0.79351038916739824</v>
      </c>
      <c r="H3123" s="27">
        <f t="shared" si="534"/>
        <v>3</v>
      </c>
      <c r="I3123" s="11">
        <f t="shared" si="535"/>
        <v>0</v>
      </c>
      <c r="J3123" s="28">
        <f t="shared" si="536"/>
        <v>0</v>
      </c>
      <c r="K3123" s="28">
        <f t="shared" si="537"/>
        <v>3300</v>
      </c>
      <c r="L3123" s="28">
        <f t="shared" si="538"/>
        <v>3120</v>
      </c>
      <c r="M3123" s="41">
        <f>AVERAGE($K$4:K3123)</f>
        <v>2725.8333333333335</v>
      </c>
      <c r="N3123" s="41">
        <f>_xlfn.STDEV.S($K$4:K3123)</f>
        <v>351.77278935372374</v>
      </c>
      <c r="O3123" s="41">
        <f t="shared" si="540"/>
        <v>2713.485191729178</v>
      </c>
      <c r="P3123" s="41">
        <f t="shared" si="541"/>
        <v>2738.1814749374889</v>
      </c>
      <c r="Q3123" s="11"/>
      <c r="R3123" s="11"/>
      <c r="S3123" s="11"/>
      <c r="T3123" s="11"/>
      <c r="U3123" s="11"/>
      <c r="V3123" s="11"/>
      <c r="W3123" s="11"/>
      <c r="X3123" s="11"/>
      <c r="Y3123" s="11"/>
      <c r="Z3123" s="11"/>
      <c r="AA3123" s="11"/>
      <c r="AB3123" s="11"/>
    </row>
    <row r="3124" spans="2:28" x14ac:dyDescent="0.2">
      <c r="B3124" s="13">
        <f t="shared" si="539"/>
        <v>3121</v>
      </c>
      <c r="C3124" s="12">
        <v>0.52745962877000174</v>
      </c>
      <c r="D3124" s="11">
        <f t="shared" si="531"/>
        <v>20</v>
      </c>
      <c r="E3124" s="11">
        <f t="shared" si="532"/>
        <v>20</v>
      </c>
      <c r="F3124" s="11">
        <f t="shared" si="533"/>
        <v>3000</v>
      </c>
      <c r="G3124" s="12">
        <v>0.90093607634411321</v>
      </c>
      <c r="H3124" s="27">
        <f t="shared" si="534"/>
        <v>4</v>
      </c>
      <c r="I3124" s="11">
        <f t="shared" si="535"/>
        <v>0</v>
      </c>
      <c r="J3124" s="28">
        <f t="shared" si="536"/>
        <v>0</v>
      </c>
      <c r="K3124" s="28">
        <f t="shared" si="537"/>
        <v>3000</v>
      </c>
      <c r="L3124" s="28">
        <f t="shared" si="538"/>
        <v>3121</v>
      </c>
      <c r="M3124" s="41">
        <f>AVERAGE($K$4:K3124)</f>
        <v>2725.9211791092598</v>
      </c>
      <c r="N3124" s="41">
        <f>_xlfn.STDEV.S($K$4:K3124)</f>
        <v>351.75064768135184</v>
      </c>
      <c r="O3124" s="41">
        <f t="shared" si="540"/>
        <v>2713.5757945403425</v>
      </c>
      <c r="P3124" s="41">
        <f t="shared" si="541"/>
        <v>2738.2665636781771</v>
      </c>
      <c r="Q3124" s="11"/>
      <c r="R3124" s="11"/>
      <c r="S3124" s="11"/>
      <c r="T3124" s="11"/>
      <c r="U3124" s="11"/>
      <c r="V3124" s="11"/>
      <c r="W3124" s="11"/>
      <c r="X3124" s="11"/>
      <c r="Y3124" s="11"/>
      <c r="Z3124" s="11"/>
      <c r="AA3124" s="11"/>
      <c r="AB3124" s="11"/>
    </row>
    <row r="3125" spans="2:28" x14ac:dyDescent="0.2">
      <c r="B3125" s="13">
        <f t="shared" si="539"/>
        <v>3122</v>
      </c>
      <c r="C3125" s="12">
        <v>1.1409084276930992E-2</v>
      </c>
      <c r="D3125" s="11">
        <f t="shared" si="531"/>
        <v>14</v>
      </c>
      <c r="E3125" s="11">
        <f t="shared" si="532"/>
        <v>14</v>
      </c>
      <c r="F3125" s="11">
        <f t="shared" si="533"/>
        <v>2100</v>
      </c>
      <c r="G3125" s="12">
        <v>0.85542574860746889</v>
      </c>
      <c r="H3125" s="27">
        <f t="shared" si="534"/>
        <v>3</v>
      </c>
      <c r="I3125" s="11">
        <f t="shared" si="535"/>
        <v>0</v>
      </c>
      <c r="J3125" s="28">
        <f t="shared" si="536"/>
        <v>0</v>
      </c>
      <c r="K3125" s="28">
        <f t="shared" si="537"/>
        <v>2100</v>
      </c>
      <c r="L3125" s="28">
        <f t="shared" si="538"/>
        <v>3122</v>
      </c>
      <c r="M3125" s="41">
        <f>AVERAGE($K$4:K3125)</f>
        <v>2725.7206918641896</v>
      </c>
      <c r="N3125" s="41">
        <f>_xlfn.STDEV.S($K$4:K3125)</f>
        <v>351.87265237173722</v>
      </c>
      <c r="O3125" s="41">
        <f t="shared" si="540"/>
        <v>2713.3730048385669</v>
      </c>
      <c r="P3125" s="41">
        <f t="shared" si="541"/>
        <v>2738.0683788898123</v>
      </c>
      <c r="Q3125" s="11"/>
      <c r="R3125" s="11"/>
      <c r="S3125" s="11"/>
      <c r="T3125" s="11"/>
      <c r="U3125" s="11"/>
      <c r="V3125" s="11"/>
      <c r="W3125" s="11"/>
      <c r="X3125" s="11"/>
      <c r="Y3125" s="11"/>
      <c r="Z3125" s="11"/>
      <c r="AA3125" s="11"/>
      <c r="AB3125" s="11"/>
    </row>
    <row r="3126" spans="2:28" x14ac:dyDescent="0.2">
      <c r="B3126" s="13">
        <f t="shared" si="539"/>
        <v>3123</v>
      </c>
      <c r="C3126" s="12">
        <v>0.62143249647672594</v>
      </c>
      <c r="D3126" s="11">
        <f t="shared" si="531"/>
        <v>20</v>
      </c>
      <c r="E3126" s="11">
        <f t="shared" si="532"/>
        <v>20</v>
      </c>
      <c r="F3126" s="11">
        <f t="shared" si="533"/>
        <v>3000</v>
      </c>
      <c r="G3126" s="12">
        <v>8.0645748135713569E-2</v>
      </c>
      <c r="H3126" s="27">
        <f t="shared" si="534"/>
        <v>0</v>
      </c>
      <c r="I3126" s="11">
        <f t="shared" si="535"/>
        <v>1</v>
      </c>
      <c r="J3126" s="28">
        <f t="shared" si="536"/>
        <v>500</v>
      </c>
      <c r="K3126" s="28">
        <f t="shared" si="537"/>
        <v>2500</v>
      </c>
      <c r="L3126" s="28">
        <f t="shared" si="538"/>
        <v>3123</v>
      </c>
      <c r="M3126" s="41">
        <f>AVERAGE($K$4:K3126)</f>
        <v>2725.648414985591</v>
      </c>
      <c r="N3126" s="41">
        <f>_xlfn.STDEV.S($K$4:K3126)</f>
        <v>351.83947931624607</v>
      </c>
      <c r="O3126" s="41">
        <f t="shared" si="540"/>
        <v>2713.303870448362</v>
      </c>
      <c r="P3126" s="41">
        <f t="shared" si="541"/>
        <v>2737.99295952282</v>
      </c>
      <c r="Q3126" s="11"/>
      <c r="R3126" s="11"/>
      <c r="S3126" s="11"/>
      <c r="T3126" s="11"/>
      <c r="U3126" s="11"/>
      <c r="V3126" s="11"/>
      <c r="W3126" s="11"/>
      <c r="X3126" s="11"/>
      <c r="Y3126" s="11"/>
      <c r="Z3126" s="11"/>
      <c r="AA3126" s="11"/>
      <c r="AB3126" s="11"/>
    </row>
    <row r="3127" spans="2:28" x14ac:dyDescent="0.2">
      <c r="B3127" s="13">
        <f t="shared" si="539"/>
        <v>3124</v>
      </c>
      <c r="C3127" s="12">
        <v>0.26889718958505027</v>
      </c>
      <c r="D3127" s="11">
        <f t="shared" si="531"/>
        <v>18</v>
      </c>
      <c r="E3127" s="11">
        <f t="shared" si="532"/>
        <v>18</v>
      </c>
      <c r="F3127" s="11">
        <f t="shared" si="533"/>
        <v>2700</v>
      </c>
      <c r="G3127" s="12">
        <v>0.79515470030916546</v>
      </c>
      <c r="H3127" s="27">
        <f t="shared" si="534"/>
        <v>3</v>
      </c>
      <c r="I3127" s="11">
        <f t="shared" si="535"/>
        <v>0</v>
      </c>
      <c r="J3127" s="28">
        <f t="shared" si="536"/>
        <v>0</v>
      </c>
      <c r="K3127" s="28">
        <f t="shared" si="537"/>
        <v>2700</v>
      </c>
      <c r="L3127" s="28">
        <f t="shared" si="538"/>
        <v>3124</v>
      </c>
      <c r="M3127" s="41">
        <f>AVERAGE($K$4:K3127)</f>
        <v>2725.6402048655568</v>
      </c>
      <c r="N3127" s="41">
        <f>_xlfn.STDEV.S($K$4:K3127)</f>
        <v>351.78344373678158</v>
      </c>
      <c r="O3127" s="41">
        <f t="shared" si="540"/>
        <v>2713.2996035128158</v>
      </c>
      <c r="P3127" s="41">
        <f t="shared" si="541"/>
        <v>2737.9808062182979</v>
      </c>
      <c r="Q3127" s="11"/>
      <c r="R3127" s="11"/>
      <c r="S3127" s="11"/>
      <c r="T3127" s="11"/>
      <c r="U3127" s="11"/>
      <c r="V3127" s="11"/>
      <c r="W3127" s="11"/>
      <c r="X3127" s="11"/>
      <c r="Y3127" s="11"/>
      <c r="Z3127" s="11"/>
      <c r="AA3127" s="11"/>
      <c r="AB3127" s="11"/>
    </row>
    <row r="3128" spans="2:28" x14ac:dyDescent="0.2">
      <c r="B3128" s="13">
        <f t="shared" si="539"/>
        <v>3125</v>
      </c>
      <c r="C3128" s="12">
        <v>0.33014384331259317</v>
      </c>
      <c r="D3128" s="11">
        <f t="shared" si="531"/>
        <v>18</v>
      </c>
      <c r="E3128" s="11">
        <f t="shared" si="532"/>
        <v>18</v>
      </c>
      <c r="F3128" s="11">
        <f t="shared" si="533"/>
        <v>2700</v>
      </c>
      <c r="G3128" s="12">
        <v>0.70720357139300616</v>
      </c>
      <c r="H3128" s="27">
        <f t="shared" si="534"/>
        <v>2</v>
      </c>
      <c r="I3128" s="11">
        <f t="shared" si="535"/>
        <v>0</v>
      </c>
      <c r="J3128" s="28">
        <f t="shared" si="536"/>
        <v>0</v>
      </c>
      <c r="K3128" s="28">
        <f t="shared" si="537"/>
        <v>2700</v>
      </c>
      <c r="L3128" s="28">
        <f t="shared" si="538"/>
        <v>3125</v>
      </c>
      <c r="M3128" s="41">
        <f>AVERAGE($K$4:K3128)</f>
        <v>2725.6320000000001</v>
      </c>
      <c r="N3128" s="41">
        <f>_xlfn.STDEV.S($K$4:K3128)</f>
        <v>351.72743492129268</v>
      </c>
      <c r="O3128" s="41">
        <f t="shared" si="540"/>
        <v>2713.295339313453</v>
      </c>
      <c r="P3128" s="41">
        <f t="shared" si="541"/>
        <v>2737.9686606865471</v>
      </c>
      <c r="Q3128" s="11"/>
      <c r="R3128" s="11"/>
      <c r="S3128" s="11"/>
      <c r="T3128" s="11"/>
      <c r="U3128" s="11"/>
      <c r="V3128" s="11"/>
      <c r="W3128" s="11"/>
      <c r="X3128" s="11"/>
      <c r="Y3128" s="11"/>
      <c r="Z3128" s="11"/>
      <c r="AA3128" s="11"/>
      <c r="AB3128" s="11"/>
    </row>
    <row r="3129" spans="2:28" x14ac:dyDescent="0.2">
      <c r="B3129" s="13">
        <f t="shared" si="539"/>
        <v>3126</v>
      </c>
      <c r="C3129" s="12">
        <v>0.51451674003902825</v>
      </c>
      <c r="D3129" s="11">
        <f t="shared" si="531"/>
        <v>20</v>
      </c>
      <c r="E3129" s="11">
        <f t="shared" si="532"/>
        <v>20</v>
      </c>
      <c r="F3129" s="11">
        <f t="shared" si="533"/>
        <v>3000</v>
      </c>
      <c r="G3129" s="12">
        <v>7.7616765472036109E-2</v>
      </c>
      <c r="H3129" s="27">
        <f t="shared" si="534"/>
        <v>0</v>
      </c>
      <c r="I3129" s="11">
        <f t="shared" si="535"/>
        <v>1</v>
      </c>
      <c r="J3129" s="28">
        <f t="shared" si="536"/>
        <v>500</v>
      </c>
      <c r="K3129" s="28">
        <f t="shared" si="537"/>
        <v>2500</v>
      </c>
      <c r="L3129" s="28">
        <f t="shared" si="538"/>
        <v>3126</v>
      </c>
      <c r="M3129" s="41">
        <f>AVERAGE($K$4:K3129)</f>
        <v>2725.5598208573256</v>
      </c>
      <c r="N3129" s="41">
        <f>_xlfn.STDEV.S($K$4:K3129)</f>
        <v>351.69430831379663</v>
      </c>
      <c r="O3129" s="41">
        <f t="shared" si="540"/>
        <v>2713.2262968056134</v>
      </c>
      <c r="P3129" s="41">
        <f t="shared" si="541"/>
        <v>2737.8933449090378</v>
      </c>
      <c r="Q3129" s="11"/>
      <c r="R3129" s="11"/>
      <c r="S3129" s="11"/>
      <c r="T3129" s="11"/>
      <c r="U3129" s="11"/>
      <c r="V3129" s="11"/>
      <c r="W3129" s="11"/>
      <c r="X3129" s="11"/>
      <c r="Y3129" s="11"/>
      <c r="Z3129" s="11"/>
      <c r="AA3129" s="11"/>
      <c r="AB3129" s="11"/>
    </row>
    <row r="3130" spans="2:28" x14ac:dyDescent="0.2">
      <c r="B3130" s="13">
        <f t="shared" si="539"/>
        <v>3127</v>
      </c>
      <c r="C3130" s="12">
        <v>0.64923077917758254</v>
      </c>
      <c r="D3130" s="11">
        <f t="shared" si="531"/>
        <v>20</v>
      </c>
      <c r="E3130" s="11">
        <f t="shared" si="532"/>
        <v>20</v>
      </c>
      <c r="F3130" s="11">
        <f t="shared" si="533"/>
        <v>3000</v>
      </c>
      <c r="G3130" s="12">
        <v>0.68028488724768255</v>
      </c>
      <c r="H3130" s="27">
        <f t="shared" si="534"/>
        <v>3</v>
      </c>
      <c r="I3130" s="11">
        <f t="shared" si="535"/>
        <v>0</v>
      </c>
      <c r="J3130" s="28">
        <f t="shared" si="536"/>
        <v>0</v>
      </c>
      <c r="K3130" s="28">
        <f t="shared" si="537"/>
        <v>3000</v>
      </c>
      <c r="L3130" s="28">
        <f t="shared" si="538"/>
        <v>3127</v>
      </c>
      <c r="M3130" s="41">
        <f>AVERAGE($K$4:K3130)</f>
        <v>2725.6475855452509</v>
      </c>
      <c r="N3130" s="41">
        <f>_xlfn.STDEV.S($K$4:K3130)</f>
        <v>351.67229756551291</v>
      </c>
      <c r="O3130" s="41">
        <f t="shared" si="540"/>
        <v>2713.3168070500769</v>
      </c>
      <c r="P3130" s="41">
        <f t="shared" si="541"/>
        <v>2737.9783640404248</v>
      </c>
      <c r="Q3130" s="11"/>
      <c r="R3130" s="11"/>
      <c r="S3130" s="11"/>
      <c r="T3130" s="11"/>
      <c r="U3130" s="11"/>
      <c r="V3130" s="11"/>
      <c r="W3130" s="11"/>
      <c r="X3130" s="11"/>
      <c r="Y3130" s="11"/>
      <c r="Z3130" s="11"/>
      <c r="AA3130" s="11"/>
      <c r="AB3130" s="11"/>
    </row>
    <row r="3131" spans="2:28" x14ac:dyDescent="0.2">
      <c r="B3131" s="13">
        <f t="shared" si="539"/>
        <v>3128</v>
      </c>
      <c r="C3131" s="12">
        <v>0.50426489703241506</v>
      </c>
      <c r="D3131" s="11">
        <f t="shared" si="531"/>
        <v>20</v>
      </c>
      <c r="E3131" s="11">
        <f t="shared" si="532"/>
        <v>20</v>
      </c>
      <c r="F3131" s="11">
        <f t="shared" si="533"/>
        <v>3000</v>
      </c>
      <c r="G3131" s="12">
        <v>0.65598033670545308</v>
      </c>
      <c r="H3131" s="27">
        <f t="shared" si="534"/>
        <v>2</v>
      </c>
      <c r="I3131" s="11">
        <f t="shared" si="535"/>
        <v>0</v>
      </c>
      <c r="J3131" s="28">
        <f t="shared" si="536"/>
        <v>0</v>
      </c>
      <c r="K3131" s="28">
        <f t="shared" si="537"/>
        <v>3000</v>
      </c>
      <c r="L3131" s="28">
        <f t="shared" si="538"/>
        <v>3128</v>
      </c>
      <c r="M3131" s="41">
        <f>AVERAGE($K$4:K3131)</f>
        <v>2725.7352941176468</v>
      </c>
      <c r="N3131" s="41">
        <f>_xlfn.STDEV.S($K$4:K3131)</f>
        <v>351.65027762844875</v>
      </c>
      <c r="O3131" s="41">
        <f t="shared" si="540"/>
        <v>2713.4072603068889</v>
      </c>
      <c r="P3131" s="41">
        <f t="shared" si="541"/>
        <v>2738.0633279284048</v>
      </c>
      <c r="Q3131" s="11"/>
      <c r="R3131" s="11"/>
      <c r="S3131" s="11"/>
      <c r="T3131" s="11"/>
      <c r="U3131" s="11"/>
      <c r="V3131" s="11"/>
      <c r="W3131" s="11"/>
      <c r="X3131" s="11"/>
      <c r="Y3131" s="11"/>
      <c r="Z3131" s="11"/>
      <c r="AA3131" s="11"/>
      <c r="AB3131" s="11"/>
    </row>
    <row r="3132" spans="2:28" x14ac:dyDescent="0.2">
      <c r="B3132" s="13">
        <f t="shared" si="539"/>
        <v>3129</v>
      </c>
      <c r="C3132" s="12">
        <v>0.34913390769943231</v>
      </c>
      <c r="D3132" s="11">
        <f t="shared" si="531"/>
        <v>18</v>
      </c>
      <c r="E3132" s="11">
        <f t="shared" si="532"/>
        <v>18</v>
      </c>
      <c r="F3132" s="11">
        <f t="shared" si="533"/>
        <v>2700</v>
      </c>
      <c r="G3132" s="12">
        <v>0.18893734096443693</v>
      </c>
      <c r="H3132" s="27">
        <f t="shared" si="534"/>
        <v>1</v>
      </c>
      <c r="I3132" s="11">
        <f t="shared" si="535"/>
        <v>0</v>
      </c>
      <c r="J3132" s="28">
        <f t="shared" si="536"/>
        <v>0</v>
      </c>
      <c r="K3132" s="28">
        <f t="shared" si="537"/>
        <v>2700</v>
      </c>
      <c r="L3132" s="28">
        <f t="shared" si="538"/>
        <v>3129</v>
      </c>
      <c r="M3132" s="41">
        <f>AVERAGE($K$4:K3132)</f>
        <v>2725.7270693512305</v>
      </c>
      <c r="N3132" s="41">
        <f>_xlfn.STDEV.S($K$4:K3132)</f>
        <v>351.59436406254446</v>
      </c>
      <c r="O3132" s="41">
        <f t="shared" si="540"/>
        <v>2713.402967072544</v>
      </c>
      <c r="P3132" s="41">
        <f t="shared" si="541"/>
        <v>2738.051171629917</v>
      </c>
      <c r="Q3132" s="11"/>
      <c r="R3132" s="11"/>
      <c r="S3132" s="11"/>
      <c r="T3132" s="11"/>
      <c r="U3132" s="11"/>
      <c r="V3132" s="11"/>
      <c r="W3132" s="11"/>
      <c r="X3132" s="11"/>
      <c r="Y3132" s="11"/>
      <c r="Z3132" s="11"/>
      <c r="AA3132" s="11"/>
      <c r="AB3132" s="11"/>
    </row>
    <row r="3133" spans="2:28" x14ac:dyDescent="0.2">
      <c r="B3133" s="13">
        <f t="shared" si="539"/>
        <v>3130</v>
      </c>
      <c r="C3133" s="12">
        <v>0.94472546928683687</v>
      </c>
      <c r="D3133" s="11">
        <f t="shared" si="531"/>
        <v>23</v>
      </c>
      <c r="E3133" s="11">
        <f t="shared" si="532"/>
        <v>22</v>
      </c>
      <c r="F3133" s="11">
        <f t="shared" si="533"/>
        <v>3300</v>
      </c>
      <c r="G3133" s="12">
        <v>0.88862895840234712</v>
      </c>
      <c r="H3133" s="27">
        <f t="shared" si="534"/>
        <v>4</v>
      </c>
      <c r="I3133" s="11">
        <f t="shared" si="535"/>
        <v>0</v>
      </c>
      <c r="J3133" s="28">
        <f t="shared" si="536"/>
        <v>0</v>
      </c>
      <c r="K3133" s="28">
        <f t="shared" si="537"/>
        <v>3300</v>
      </c>
      <c r="L3133" s="28">
        <f t="shared" si="538"/>
        <v>3130</v>
      </c>
      <c r="M3133" s="41">
        <f>AVERAGE($K$4:K3133)</f>
        <v>2725.9105431309904</v>
      </c>
      <c r="N3133" s="41">
        <f>_xlfn.STDEV.S($K$4:K3133)</f>
        <v>351.68800588618961</v>
      </c>
      <c r="O3133" s="41">
        <f t="shared" si="540"/>
        <v>2713.5851294275358</v>
      </c>
      <c r="P3133" s="41">
        <f t="shared" si="541"/>
        <v>2738.235956834445</v>
      </c>
      <c r="Q3133" s="11"/>
      <c r="R3133" s="11"/>
      <c r="S3133" s="11"/>
      <c r="T3133" s="11"/>
      <c r="U3133" s="11"/>
      <c r="V3133" s="11"/>
      <c r="W3133" s="11"/>
      <c r="X3133" s="11"/>
      <c r="Y3133" s="11"/>
      <c r="Z3133" s="11"/>
      <c r="AA3133" s="11"/>
      <c r="AB3133" s="11"/>
    </row>
    <row r="3134" spans="2:28" x14ac:dyDescent="0.2">
      <c r="B3134" s="13">
        <f t="shared" si="539"/>
        <v>3131</v>
      </c>
      <c r="C3134" s="12">
        <v>0.72097510274508048</v>
      </c>
      <c r="D3134" s="11">
        <f t="shared" si="531"/>
        <v>21</v>
      </c>
      <c r="E3134" s="11">
        <f t="shared" si="532"/>
        <v>21</v>
      </c>
      <c r="F3134" s="11">
        <f t="shared" si="533"/>
        <v>3150</v>
      </c>
      <c r="G3134" s="12">
        <v>0.3879911278669923</v>
      </c>
      <c r="H3134" s="27">
        <f t="shared" si="534"/>
        <v>2</v>
      </c>
      <c r="I3134" s="11">
        <f t="shared" si="535"/>
        <v>0</v>
      </c>
      <c r="J3134" s="28">
        <f t="shared" si="536"/>
        <v>0</v>
      </c>
      <c r="K3134" s="28">
        <f t="shared" si="537"/>
        <v>3150</v>
      </c>
      <c r="L3134" s="28">
        <f t="shared" si="538"/>
        <v>3131</v>
      </c>
      <c r="M3134" s="41">
        <f>AVERAGE($K$4:K3134)</f>
        <v>2726.0459916959439</v>
      </c>
      <c r="N3134" s="41">
        <f>_xlfn.STDEV.S($K$4:K3134)</f>
        <v>351.71349134304586</v>
      </c>
      <c r="O3134" s="41">
        <f t="shared" si="540"/>
        <v>2713.7216549284622</v>
      </c>
      <c r="P3134" s="41">
        <f t="shared" si="541"/>
        <v>2738.3703284634257</v>
      </c>
      <c r="Q3134" s="11"/>
      <c r="R3134" s="11"/>
      <c r="S3134" s="11"/>
      <c r="T3134" s="11"/>
      <c r="U3134" s="11"/>
      <c r="V3134" s="11"/>
      <c r="W3134" s="11"/>
      <c r="X3134" s="11"/>
      <c r="Y3134" s="11"/>
      <c r="Z3134" s="11"/>
      <c r="AA3134" s="11"/>
      <c r="AB3134" s="11"/>
    </row>
    <row r="3135" spans="2:28" x14ac:dyDescent="0.2">
      <c r="B3135" s="13">
        <f t="shared" si="539"/>
        <v>3132</v>
      </c>
      <c r="C3135" s="12">
        <v>0.66939619113712046</v>
      </c>
      <c r="D3135" s="11">
        <f t="shared" si="531"/>
        <v>20</v>
      </c>
      <c r="E3135" s="11">
        <f t="shared" si="532"/>
        <v>20</v>
      </c>
      <c r="F3135" s="11">
        <f t="shared" si="533"/>
        <v>3000</v>
      </c>
      <c r="G3135" s="12">
        <v>0.45307548802625464</v>
      </c>
      <c r="H3135" s="27">
        <f t="shared" si="534"/>
        <v>2</v>
      </c>
      <c r="I3135" s="11">
        <f t="shared" si="535"/>
        <v>0</v>
      </c>
      <c r="J3135" s="28">
        <f t="shared" si="536"/>
        <v>0</v>
      </c>
      <c r="K3135" s="28">
        <f t="shared" si="537"/>
        <v>3000</v>
      </c>
      <c r="L3135" s="28">
        <f t="shared" si="538"/>
        <v>3132</v>
      </c>
      <c r="M3135" s="41">
        <f>AVERAGE($K$4:K3135)</f>
        <v>2726.1334610472541</v>
      </c>
      <c r="N3135" s="41">
        <f>_xlfn.STDEV.S($K$4:K3135)</f>
        <v>351.69138981159165</v>
      </c>
      <c r="O3135" s="41">
        <f t="shared" si="540"/>
        <v>2713.8118677785374</v>
      </c>
      <c r="P3135" s="41">
        <f t="shared" si="541"/>
        <v>2738.4550543159708</v>
      </c>
      <c r="Q3135" s="11"/>
      <c r="R3135" s="11"/>
      <c r="S3135" s="11"/>
      <c r="T3135" s="11"/>
      <c r="U3135" s="11"/>
      <c r="V3135" s="11"/>
      <c r="W3135" s="11"/>
      <c r="X3135" s="11"/>
      <c r="Y3135" s="11"/>
      <c r="Z3135" s="11"/>
      <c r="AA3135" s="11"/>
      <c r="AB3135" s="11"/>
    </row>
    <row r="3136" spans="2:28" x14ac:dyDescent="0.2">
      <c r="B3136" s="13">
        <f t="shared" si="539"/>
        <v>3133</v>
      </c>
      <c r="C3136" s="12">
        <v>0.37467282726553652</v>
      </c>
      <c r="D3136" s="11">
        <f t="shared" si="531"/>
        <v>19</v>
      </c>
      <c r="E3136" s="11">
        <f t="shared" si="532"/>
        <v>19</v>
      </c>
      <c r="F3136" s="11">
        <f t="shared" si="533"/>
        <v>2850</v>
      </c>
      <c r="G3136" s="12">
        <v>0.61014366683191823</v>
      </c>
      <c r="H3136" s="27">
        <f t="shared" si="534"/>
        <v>2</v>
      </c>
      <c r="I3136" s="11">
        <f t="shared" si="535"/>
        <v>0</v>
      </c>
      <c r="J3136" s="28">
        <f t="shared" si="536"/>
        <v>0</v>
      </c>
      <c r="K3136" s="28">
        <f t="shared" si="537"/>
        <v>2850</v>
      </c>
      <c r="L3136" s="28">
        <f t="shared" si="538"/>
        <v>3133</v>
      </c>
      <c r="M3136" s="41">
        <f>AVERAGE($K$4:K3136)</f>
        <v>2726.1729971273539</v>
      </c>
      <c r="N3136" s="41">
        <f>_xlfn.STDEV.S($K$4:K3136)</f>
        <v>351.64220386468327</v>
      </c>
      <c r="O3136" s="41">
        <f t="shared" si="540"/>
        <v>2713.8550949239552</v>
      </c>
      <c r="P3136" s="41">
        <f t="shared" si="541"/>
        <v>2738.4908993307527</v>
      </c>
      <c r="Q3136" s="11"/>
      <c r="R3136" s="11"/>
      <c r="S3136" s="11"/>
      <c r="T3136" s="11"/>
      <c r="U3136" s="11"/>
      <c r="V3136" s="11"/>
      <c r="W3136" s="11"/>
      <c r="X3136" s="11"/>
      <c r="Y3136" s="11"/>
      <c r="Z3136" s="11"/>
      <c r="AA3136" s="11"/>
      <c r="AB3136" s="11"/>
    </row>
    <row r="3137" spans="2:28" x14ac:dyDescent="0.2">
      <c r="B3137" s="13">
        <f t="shared" si="539"/>
        <v>3134</v>
      </c>
      <c r="C3137" s="12">
        <v>0.11090772608397692</v>
      </c>
      <c r="D3137" s="11">
        <f t="shared" si="531"/>
        <v>16</v>
      </c>
      <c r="E3137" s="11">
        <f t="shared" si="532"/>
        <v>16</v>
      </c>
      <c r="F3137" s="11">
        <f t="shared" si="533"/>
        <v>2400</v>
      </c>
      <c r="G3137" s="12">
        <v>0.44438425286359229</v>
      </c>
      <c r="H3137" s="27">
        <f t="shared" si="534"/>
        <v>1</v>
      </c>
      <c r="I3137" s="11">
        <f t="shared" si="535"/>
        <v>0</v>
      </c>
      <c r="J3137" s="28">
        <f t="shared" si="536"/>
        <v>0</v>
      </c>
      <c r="K3137" s="28">
        <f t="shared" si="537"/>
        <v>2400</v>
      </c>
      <c r="L3137" s="28">
        <f t="shared" si="538"/>
        <v>3134</v>
      </c>
      <c r="M3137" s="41">
        <f>AVERAGE($K$4:K3137)</f>
        <v>2726.0689215060625</v>
      </c>
      <c r="N3137" s="41">
        <f>_xlfn.STDEV.S($K$4:K3137)</f>
        <v>351.63435343655226</v>
      </c>
      <c r="O3137" s="41">
        <f t="shared" si="540"/>
        <v>2713.7532611375505</v>
      </c>
      <c r="P3137" s="41">
        <f t="shared" si="541"/>
        <v>2738.3845818745745</v>
      </c>
      <c r="Q3137" s="11"/>
      <c r="R3137" s="11"/>
      <c r="S3137" s="11"/>
      <c r="T3137" s="11"/>
      <c r="U3137" s="11"/>
      <c r="V3137" s="11"/>
      <c r="W3137" s="11"/>
      <c r="X3137" s="11"/>
      <c r="Y3137" s="11"/>
      <c r="Z3137" s="11"/>
      <c r="AA3137" s="11"/>
      <c r="AB3137" s="11"/>
    </row>
    <row r="3138" spans="2:28" x14ac:dyDescent="0.2">
      <c r="B3138" s="13">
        <f t="shared" si="539"/>
        <v>3135</v>
      </c>
      <c r="C3138" s="12">
        <v>0.41259187349277859</v>
      </c>
      <c r="D3138" s="11">
        <f t="shared" si="531"/>
        <v>19</v>
      </c>
      <c r="E3138" s="11">
        <f t="shared" si="532"/>
        <v>19</v>
      </c>
      <c r="F3138" s="11">
        <f t="shared" si="533"/>
        <v>2850</v>
      </c>
      <c r="G3138" s="12">
        <v>0.52593300523275022</v>
      </c>
      <c r="H3138" s="27">
        <f t="shared" si="534"/>
        <v>2</v>
      </c>
      <c r="I3138" s="11">
        <f t="shared" si="535"/>
        <v>0</v>
      </c>
      <c r="J3138" s="28">
        <f t="shared" si="536"/>
        <v>0</v>
      </c>
      <c r="K3138" s="28">
        <f t="shared" si="537"/>
        <v>2850</v>
      </c>
      <c r="L3138" s="28">
        <f t="shared" si="538"/>
        <v>3135</v>
      </c>
      <c r="M3138" s="41">
        <f>AVERAGE($K$4:K3138)</f>
        <v>2726.1084529505583</v>
      </c>
      <c r="N3138" s="41">
        <f>_xlfn.STDEV.S($K$4:K3138)</f>
        <v>351.58521636573658</v>
      </c>
      <c r="O3138" s="41">
        <f t="shared" si="540"/>
        <v>2713.7964791820164</v>
      </c>
      <c r="P3138" s="41">
        <f t="shared" si="541"/>
        <v>2738.4204267191003</v>
      </c>
      <c r="Q3138" s="11"/>
      <c r="R3138" s="11"/>
      <c r="S3138" s="11"/>
      <c r="T3138" s="11"/>
      <c r="U3138" s="11"/>
      <c r="V3138" s="11"/>
      <c r="W3138" s="11"/>
      <c r="X3138" s="11"/>
      <c r="Y3138" s="11"/>
      <c r="Z3138" s="11"/>
      <c r="AA3138" s="11"/>
      <c r="AB3138" s="11"/>
    </row>
    <row r="3139" spans="2:28" x14ac:dyDescent="0.2">
      <c r="B3139" s="13">
        <f t="shared" si="539"/>
        <v>3136</v>
      </c>
      <c r="C3139" s="12">
        <v>0.6845203556972066</v>
      </c>
      <c r="D3139" s="11">
        <f t="shared" si="531"/>
        <v>21</v>
      </c>
      <c r="E3139" s="11">
        <f t="shared" si="532"/>
        <v>21</v>
      </c>
      <c r="F3139" s="11">
        <f t="shared" si="533"/>
        <v>3150</v>
      </c>
      <c r="G3139" s="12">
        <v>0.64973624566985932</v>
      </c>
      <c r="H3139" s="27">
        <f t="shared" si="534"/>
        <v>3</v>
      </c>
      <c r="I3139" s="11">
        <f t="shared" si="535"/>
        <v>0</v>
      </c>
      <c r="J3139" s="28">
        <f t="shared" si="536"/>
        <v>0</v>
      </c>
      <c r="K3139" s="28">
        <f t="shared" si="537"/>
        <v>3150</v>
      </c>
      <c r="L3139" s="28">
        <f t="shared" si="538"/>
        <v>3136</v>
      </c>
      <c r="M3139" s="41">
        <f>AVERAGE($K$4:K3139)</f>
        <v>2726.2436224489797</v>
      </c>
      <c r="N3139" s="41">
        <f>_xlfn.STDEV.S($K$4:K3139)</f>
        <v>351.6106253474718</v>
      </c>
      <c r="O3139" s="41">
        <f t="shared" si="540"/>
        <v>2713.932723718533</v>
      </c>
      <c r="P3139" s="41">
        <f t="shared" si="541"/>
        <v>2738.5545211794265</v>
      </c>
      <c r="Q3139" s="11"/>
      <c r="R3139" s="11"/>
      <c r="S3139" s="11"/>
      <c r="T3139" s="11"/>
      <c r="U3139" s="11"/>
      <c r="V3139" s="11"/>
      <c r="W3139" s="11"/>
      <c r="X3139" s="11"/>
      <c r="Y3139" s="11"/>
      <c r="Z3139" s="11"/>
      <c r="AA3139" s="11"/>
      <c r="AB3139" s="11"/>
    </row>
    <row r="3140" spans="2:28" x14ac:dyDescent="0.2">
      <c r="B3140" s="13">
        <f t="shared" si="539"/>
        <v>3137</v>
      </c>
      <c r="C3140" s="12">
        <v>0.74496159605769252</v>
      </c>
      <c r="D3140" s="11">
        <f t="shared" si="531"/>
        <v>21</v>
      </c>
      <c r="E3140" s="11">
        <f t="shared" si="532"/>
        <v>21</v>
      </c>
      <c r="F3140" s="11">
        <f t="shared" si="533"/>
        <v>3150</v>
      </c>
      <c r="G3140" s="12">
        <v>0.14354142352651933</v>
      </c>
      <c r="H3140" s="27">
        <f t="shared" si="534"/>
        <v>1</v>
      </c>
      <c r="I3140" s="11">
        <f t="shared" si="535"/>
        <v>1</v>
      </c>
      <c r="J3140" s="28">
        <f t="shared" si="536"/>
        <v>500</v>
      </c>
      <c r="K3140" s="28">
        <f t="shared" si="537"/>
        <v>2650</v>
      </c>
      <c r="L3140" s="28">
        <f t="shared" si="538"/>
        <v>3137</v>
      </c>
      <c r="M3140" s="41">
        <f>AVERAGE($K$4:K3140)</f>
        <v>2726.219317819573</v>
      </c>
      <c r="N3140" s="41">
        <f>_xlfn.STDEV.S($K$4:K3140)</f>
        <v>351.55719604132372</v>
      </c>
      <c r="O3140" s="41">
        <f t="shared" si="540"/>
        <v>2713.9122533855652</v>
      </c>
      <c r="P3140" s="41">
        <f t="shared" si="541"/>
        <v>2738.5263822535808</v>
      </c>
      <c r="Q3140" s="11"/>
      <c r="R3140" s="11"/>
      <c r="S3140" s="11"/>
      <c r="T3140" s="11"/>
      <c r="U3140" s="11"/>
      <c r="V3140" s="11"/>
      <c r="W3140" s="11"/>
      <c r="X3140" s="11"/>
      <c r="Y3140" s="11"/>
      <c r="Z3140" s="11"/>
      <c r="AA3140" s="11"/>
      <c r="AB3140" s="11"/>
    </row>
    <row r="3141" spans="2:28" x14ac:dyDescent="0.2">
      <c r="B3141" s="13">
        <f t="shared" si="539"/>
        <v>3138</v>
      </c>
      <c r="C3141" s="12">
        <v>0.83608517022839357</v>
      </c>
      <c r="D3141" s="11">
        <f t="shared" ref="D3141:D3204" si="542">SUMIFS($R$4:$R$15,$U$4:$U$15,"&lt;="&amp;C3141,$T$4:$T$15,"&gt;="&amp;C3141)</f>
        <v>22</v>
      </c>
      <c r="E3141" s="11">
        <f t="shared" ref="E3141:E3204" si="543">MIN(D3141,$X$2)</f>
        <v>22</v>
      </c>
      <c r="F3141" s="11">
        <f t="shared" ref="F3141:F3204" si="544">E3141*$X$3</f>
        <v>3300</v>
      </c>
      <c r="G3141" s="12">
        <v>0.20411072818845466</v>
      </c>
      <c r="H3141" s="27">
        <f t="shared" ref="H3141:H3204" si="545">_xlfn.BINOM.INV(E3141,$X$5,G3141)</f>
        <v>1</v>
      </c>
      <c r="I3141" s="11">
        <f t="shared" ref="I3141:I3204" si="546">IF(E3141-H3141&gt;$X$6,E3141-H3141-$X$6,0)</f>
        <v>2</v>
      </c>
      <c r="J3141" s="28">
        <f t="shared" ref="J3141:J3204" si="547">I3141*$X$4</f>
        <v>1000</v>
      </c>
      <c r="K3141" s="28">
        <f t="shared" ref="K3141:K3204" si="548">F3141-J3141</f>
        <v>2300</v>
      </c>
      <c r="L3141" s="28">
        <f t="shared" ref="L3141:L3204" si="549">B3141</f>
        <v>3138</v>
      </c>
      <c r="M3141" s="41">
        <f>AVERAGE($K$4:K3141)</f>
        <v>2726.0834926704906</v>
      </c>
      <c r="N3141" s="41">
        <f>_xlfn.STDEV.S($K$4:K3141)</f>
        <v>351.58349661555428</v>
      </c>
      <c r="O3141" s="41">
        <f t="shared" si="540"/>
        <v>2713.7774703149312</v>
      </c>
      <c r="P3141" s="41">
        <f t="shared" si="541"/>
        <v>2738.38951502605</v>
      </c>
      <c r="Q3141" s="11"/>
      <c r="R3141" s="11"/>
      <c r="S3141" s="11"/>
      <c r="T3141" s="11"/>
      <c r="U3141" s="11"/>
      <c r="V3141" s="11"/>
      <c r="W3141" s="11"/>
      <c r="X3141" s="11"/>
      <c r="Y3141" s="11"/>
      <c r="Z3141" s="11"/>
      <c r="AA3141" s="11"/>
      <c r="AB3141" s="11"/>
    </row>
    <row r="3142" spans="2:28" x14ac:dyDescent="0.2">
      <c r="B3142" s="13">
        <f t="shared" ref="B3142:B3205" si="550">B3141+1</f>
        <v>3139</v>
      </c>
      <c r="C3142" s="12">
        <v>0.80669212126760514</v>
      </c>
      <c r="D3142" s="11">
        <f t="shared" si="542"/>
        <v>21</v>
      </c>
      <c r="E3142" s="11">
        <f t="shared" si="543"/>
        <v>21</v>
      </c>
      <c r="F3142" s="11">
        <f t="shared" si="544"/>
        <v>3150</v>
      </c>
      <c r="G3142" s="12">
        <v>0.90844831687257532</v>
      </c>
      <c r="H3142" s="27">
        <f t="shared" si="545"/>
        <v>4</v>
      </c>
      <c r="I3142" s="11">
        <f t="shared" si="546"/>
        <v>0</v>
      </c>
      <c r="J3142" s="28">
        <f t="shared" si="547"/>
        <v>0</v>
      </c>
      <c r="K3142" s="28">
        <f t="shared" si="548"/>
        <v>3150</v>
      </c>
      <c r="L3142" s="28">
        <f t="shared" si="549"/>
        <v>3139</v>
      </c>
      <c r="M3142" s="41">
        <f>AVERAGE($K$4:K3142)</f>
        <v>2726.2185409366039</v>
      </c>
      <c r="N3142" s="41">
        <f>_xlfn.STDEV.S($K$4:K3142)</f>
        <v>351.60889159020019</v>
      </c>
      <c r="O3142" s="41">
        <f t="shared" ref="O3142:O3205" si="551">M3142-_xlfn.T.INV.2T(0.05,L3142-1)*N3142/SQRT(L3142)</f>
        <v>2713.9135917068211</v>
      </c>
      <c r="P3142" s="41">
        <f t="shared" ref="P3142:P3205" si="552">M3142+_xlfn.T.INV.2T(0.05,L3142-1)*N3142/SQRT(L3142)</f>
        <v>2738.5234901663866</v>
      </c>
      <c r="Q3142" s="11"/>
      <c r="R3142" s="11"/>
      <c r="S3142" s="11"/>
      <c r="T3142" s="11"/>
      <c r="U3142" s="11"/>
      <c r="V3142" s="11"/>
      <c r="W3142" s="11"/>
      <c r="X3142" s="11"/>
      <c r="Y3142" s="11"/>
      <c r="Z3142" s="11"/>
      <c r="AA3142" s="11"/>
      <c r="AB3142" s="11"/>
    </row>
    <row r="3143" spans="2:28" x14ac:dyDescent="0.2">
      <c r="B3143" s="13">
        <f t="shared" si="550"/>
        <v>3140</v>
      </c>
      <c r="C3143" s="12">
        <v>0.49072786450775963</v>
      </c>
      <c r="D3143" s="11">
        <f t="shared" si="542"/>
        <v>19</v>
      </c>
      <c r="E3143" s="11">
        <f t="shared" si="543"/>
        <v>19</v>
      </c>
      <c r="F3143" s="11">
        <f t="shared" si="544"/>
        <v>2850</v>
      </c>
      <c r="G3143" s="12">
        <v>0.55476489391392358</v>
      </c>
      <c r="H3143" s="27">
        <f t="shared" si="545"/>
        <v>2</v>
      </c>
      <c r="I3143" s="11">
        <f t="shared" si="546"/>
        <v>0</v>
      </c>
      <c r="J3143" s="28">
        <f t="shared" si="547"/>
        <v>0</v>
      </c>
      <c r="K3143" s="28">
        <f t="shared" si="548"/>
        <v>2850</v>
      </c>
      <c r="L3143" s="28">
        <f t="shared" si="549"/>
        <v>3140</v>
      </c>
      <c r="M3143" s="41">
        <f>AVERAGE($K$4:K3143)</f>
        <v>2726.2579617834394</v>
      </c>
      <c r="N3143" s="41">
        <f>_xlfn.STDEV.S($K$4:K3143)</f>
        <v>351.55982056967139</v>
      </c>
      <c r="O3143" s="41">
        <f t="shared" si="551"/>
        <v>2713.9566906307778</v>
      </c>
      <c r="P3143" s="41">
        <f t="shared" si="552"/>
        <v>2738.5592329361011</v>
      </c>
      <c r="Q3143" s="11"/>
      <c r="R3143" s="11"/>
      <c r="S3143" s="11"/>
      <c r="T3143" s="11"/>
      <c r="U3143" s="11"/>
      <c r="V3143" s="11"/>
      <c r="W3143" s="11"/>
      <c r="X3143" s="11"/>
      <c r="Y3143" s="11"/>
      <c r="Z3143" s="11"/>
      <c r="AA3143" s="11"/>
      <c r="AB3143" s="11"/>
    </row>
    <row r="3144" spans="2:28" x14ac:dyDescent="0.2">
      <c r="B3144" s="13">
        <f t="shared" si="550"/>
        <v>3141</v>
      </c>
      <c r="C3144" s="12">
        <v>0.33906501435495473</v>
      </c>
      <c r="D3144" s="11">
        <f t="shared" si="542"/>
        <v>18</v>
      </c>
      <c r="E3144" s="11">
        <f t="shared" si="543"/>
        <v>18</v>
      </c>
      <c r="F3144" s="11">
        <f t="shared" si="544"/>
        <v>2700</v>
      </c>
      <c r="G3144" s="12">
        <v>0.2601496364860858</v>
      </c>
      <c r="H3144" s="27">
        <f t="shared" si="545"/>
        <v>1</v>
      </c>
      <c r="I3144" s="11">
        <f t="shared" si="546"/>
        <v>0</v>
      </c>
      <c r="J3144" s="28">
        <f t="shared" si="547"/>
        <v>0</v>
      </c>
      <c r="K3144" s="28">
        <f t="shared" si="548"/>
        <v>2700</v>
      </c>
      <c r="L3144" s="28">
        <f t="shared" si="549"/>
        <v>3141</v>
      </c>
      <c r="M3144" s="41">
        <f>AVERAGE($K$4:K3144)</f>
        <v>2726.2496020375675</v>
      </c>
      <c r="N3144" s="41">
        <f>_xlfn.STDEV.S($K$4:K3144)</f>
        <v>351.50414749254367</v>
      </c>
      <c r="O3144" s="41">
        <f t="shared" si="551"/>
        <v>2713.9522384503862</v>
      </c>
      <c r="P3144" s="41">
        <f t="shared" si="552"/>
        <v>2738.5469656247487</v>
      </c>
      <c r="Q3144" s="11"/>
      <c r="R3144" s="11"/>
      <c r="S3144" s="11"/>
      <c r="T3144" s="11"/>
      <c r="U3144" s="11"/>
      <c r="V3144" s="11"/>
      <c r="W3144" s="11"/>
      <c r="X3144" s="11"/>
      <c r="Y3144" s="11"/>
      <c r="Z3144" s="11"/>
      <c r="AA3144" s="11"/>
      <c r="AB3144" s="11"/>
    </row>
    <row r="3145" spans="2:28" x14ac:dyDescent="0.2">
      <c r="B3145" s="13">
        <f t="shared" si="550"/>
        <v>3142</v>
      </c>
      <c r="C3145" s="12">
        <v>8.2683453509017291E-2</v>
      </c>
      <c r="D3145" s="11">
        <f t="shared" si="542"/>
        <v>16</v>
      </c>
      <c r="E3145" s="11">
        <f t="shared" si="543"/>
        <v>16</v>
      </c>
      <c r="F3145" s="11">
        <f t="shared" si="544"/>
        <v>2400</v>
      </c>
      <c r="G3145" s="12">
        <v>0.90147226302305117</v>
      </c>
      <c r="H3145" s="27">
        <f t="shared" si="545"/>
        <v>3</v>
      </c>
      <c r="I3145" s="11">
        <f t="shared" si="546"/>
        <v>0</v>
      </c>
      <c r="J3145" s="28">
        <f t="shared" si="547"/>
        <v>0</v>
      </c>
      <c r="K3145" s="28">
        <f t="shared" si="548"/>
        <v>2400</v>
      </c>
      <c r="L3145" s="28">
        <f t="shared" si="549"/>
        <v>3142</v>
      </c>
      <c r="M3145" s="41">
        <f>AVERAGE($K$4:K3145)</f>
        <v>2726.1457670273712</v>
      </c>
      <c r="N3145" s="41">
        <f>_xlfn.STDEV.S($K$4:K3145)</f>
        <v>351.4963806126533</v>
      </c>
      <c r="O3145" s="41">
        <f t="shared" si="551"/>
        <v>2713.850633718665</v>
      </c>
      <c r="P3145" s="41">
        <f t="shared" si="552"/>
        <v>2738.4409003360774</v>
      </c>
      <c r="Q3145" s="11"/>
      <c r="R3145" s="11"/>
      <c r="S3145" s="11"/>
      <c r="T3145" s="11"/>
      <c r="U3145" s="11"/>
      <c r="V3145" s="11"/>
      <c r="W3145" s="11"/>
      <c r="X3145" s="11"/>
      <c r="Y3145" s="11"/>
      <c r="Z3145" s="11"/>
      <c r="AA3145" s="11"/>
      <c r="AB3145" s="11"/>
    </row>
    <row r="3146" spans="2:28" x14ac:dyDescent="0.2">
      <c r="B3146" s="13">
        <f t="shared" si="550"/>
        <v>3143</v>
      </c>
      <c r="C3146" s="12">
        <v>0.67023910880890136</v>
      </c>
      <c r="D3146" s="11">
        <f t="shared" si="542"/>
        <v>20</v>
      </c>
      <c r="E3146" s="11">
        <f t="shared" si="543"/>
        <v>20</v>
      </c>
      <c r="F3146" s="11">
        <f t="shared" si="544"/>
        <v>3000</v>
      </c>
      <c r="G3146" s="12">
        <v>0.23531182277937879</v>
      </c>
      <c r="H3146" s="27">
        <f t="shared" si="545"/>
        <v>1</v>
      </c>
      <c r="I3146" s="11">
        <f t="shared" si="546"/>
        <v>0</v>
      </c>
      <c r="J3146" s="28">
        <f t="shared" si="547"/>
        <v>0</v>
      </c>
      <c r="K3146" s="28">
        <f t="shared" si="548"/>
        <v>3000</v>
      </c>
      <c r="L3146" s="28">
        <f t="shared" si="549"/>
        <v>3143</v>
      </c>
      <c r="M3146" s="41">
        <f>AVERAGE($K$4:K3146)</f>
        <v>2726.2328985046133</v>
      </c>
      <c r="N3146" s="41">
        <f>_xlfn.STDEV.S($K$4:K3146)</f>
        <v>351.47438727953551</v>
      </c>
      <c r="O3146" s="41">
        <f t="shared" si="551"/>
        <v>2713.9404920059305</v>
      </c>
      <c r="P3146" s="41">
        <f t="shared" si="552"/>
        <v>2738.5253050032961</v>
      </c>
      <c r="Q3146" s="11"/>
      <c r="R3146" s="11"/>
      <c r="S3146" s="11"/>
      <c r="T3146" s="11"/>
      <c r="U3146" s="11"/>
      <c r="V3146" s="11"/>
      <c r="W3146" s="11"/>
      <c r="X3146" s="11"/>
      <c r="Y3146" s="11"/>
      <c r="Z3146" s="11"/>
      <c r="AA3146" s="11"/>
      <c r="AB3146" s="11"/>
    </row>
    <row r="3147" spans="2:28" x14ac:dyDescent="0.2">
      <c r="B3147" s="13">
        <f t="shared" si="550"/>
        <v>3144</v>
      </c>
      <c r="C3147" s="12">
        <v>0.55712383835901091</v>
      </c>
      <c r="D3147" s="11">
        <f t="shared" si="542"/>
        <v>20</v>
      </c>
      <c r="E3147" s="11">
        <f t="shared" si="543"/>
        <v>20</v>
      </c>
      <c r="F3147" s="11">
        <f t="shared" si="544"/>
        <v>3000</v>
      </c>
      <c r="G3147" s="12">
        <v>0.81936214401554031</v>
      </c>
      <c r="H3147" s="27">
        <f t="shared" si="545"/>
        <v>3</v>
      </c>
      <c r="I3147" s="11">
        <f t="shared" si="546"/>
        <v>0</v>
      </c>
      <c r="J3147" s="28">
        <f t="shared" si="547"/>
        <v>0</v>
      </c>
      <c r="K3147" s="28">
        <f t="shared" si="548"/>
        <v>3000</v>
      </c>
      <c r="L3147" s="28">
        <f t="shared" si="549"/>
        <v>3144</v>
      </c>
      <c r="M3147" s="41">
        <f>AVERAGE($K$4:K3147)</f>
        <v>2726.3199745547072</v>
      </c>
      <c r="N3147" s="41">
        <f>_xlfn.STDEV.S($K$4:K3147)</f>
        <v>351.45238497879842</v>
      </c>
      <c r="O3147" s="41">
        <f t="shared" si="551"/>
        <v>2714.0302939999933</v>
      </c>
      <c r="P3147" s="41">
        <f t="shared" si="552"/>
        <v>2738.6096551094211</v>
      </c>
      <c r="Q3147" s="11"/>
      <c r="R3147" s="11"/>
      <c r="S3147" s="11"/>
      <c r="T3147" s="11"/>
      <c r="U3147" s="11"/>
      <c r="V3147" s="11"/>
      <c r="W3147" s="11"/>
      <c r="X3147" s="11"/>
      <c r="Y3147" s="11"/>
      <c r="Z3147" s="11"/>
      <c r="AA3147" s="11"/>
      <c r="AB3147" s="11"/>
    </row>
    <row r="3148" spans="2:28" x14ac:dyDescent="0.2">
      <c r="B3148" s="13">
        <f t="shared" si="550"/>
        <v>3145</v>
      </c>
      <c r="C3148" s="12">
        <v>0.8899604335161343</v>
      </c>
      <c r="D3148" s="11">
        <f t="shared" si="542"/>
        <v>22</v>
      </c>
      <c r="E3148" s="11">
        <f t="shared" si="543"/>
        <v>22</v>
      </c>
      <c r="F3148" s="11">
        <f t="shared" si="544"/>
        <v>3300</v>
      </c>
      <c r="G3148" s="12">
        <v>0.45727305341463131</v>
      </c>
      <c r="H3148" s="27">
        <f t="shared" si="545"/>
        <v>2</v>
      </c>
      <c r="I3148" s="11">
        <f t="shared" si="546"/>
        <v>1</v>
      </c>
      <c r="J3148" s="28">
        <f t="shared" si="547"/>
        <v>500</v>
      </c>
      <c r="K3148" s="28">
        <f t="shared" si="548"/>
        <v>2800</v>
      </c>
      <c r="L3148" s="28">
        <f t="shared" si="549"/>
        <v>3145</v>
      </c>
      <c r="M3148" s="41">
        <f>AVERAGE($K$4:K3148)</f>
        <v>2726.3434022257552</v>
      </c>
      <c r="N3148" s="41">
        <f>_xlfn.STDEV.S($K$4:K3148)</f>
        <v>351.39894410095434</v>
      </c>
      <c r="O3148" s="41">
        <f t="shared" si="551"/>
        <v>2714.0575456138035</v>
      </c>
      <c r="P3148" s="41">
        <f t="shared" si="552"/>
        <v>2738.6292588377069</v>
      </c>
      <c r="Q3148" s="11"/>
      <c r="R3148" s="11"/>
      <c r="S3148" s="11"/>
      <c r="T3148" s="11"/>
      <c r="U3148" s="11"/>
      <c r="V3148" s="11"/>
      <c r="W3148" s="11"/>
      <c r="X3148" s="11"/>
      <c r="Y3148" s="11"/>
      <c r="Z3148" s="11"/>
      <c r="AA3148" s="11"/>
      <c r="AB3148" s="11"/>
    </row>
    <row r="3149" spans="2:28" x14ac:dyDescent="0.2">
      <c r="B3149" s="13">
        <f t="shared" si="550"/>
        <v>3146</v>
      </c>
      <c r="C3149" s="12">
        <v>0.81157758034731531</v>
      </c>
      <c r="D3149" s="11">
        <f t="shared" si="542"/>
        <v>21</v>
      </c>
      <c r="E3149" s="11">
        <f t="shared" si="543"/>
        <v>21</v>
      </c>
      <c r="F3149" s="11">
        <f t="shared" si="544"/>
        <v>3150</v>
      </c>
      <c r="G3149" s="12">
        <v>0.51306614515405458</v>
      </c>
      <c r="H3149" s="27">
        <f t="shared" si="545"/>
        <v>2</v>
      </c>
      <c r="I3149" s="11">
        <f t="shared" si="546"/>
        <v>0</v>
      </c>
      <c r="J3149" s="28">
        <f t="shared" si="547"/>
        <v>0</v>
      </c>
      <c r="K3149" s="28">
        <f t="shared" si="548"/>
        <v>3150</v>
      </c>
      <c r="L3149" s="28">
        <f t="shared" si="549"/>
        <v>3146</v>
      </c>
      <c r="M3149" s="41">
        <f>AVERAGE($K$4:K3149)</f>
        <v>2726.4780673871583</v>
      </c>
      <c r="N3149" s="41">
        <f>_xlfn.STDEV.S($K$4:K3149)</f>
        <v>351.4242549838944</v>
      </c>
      <c r="O3149" s="41">
        <f t="shared" si="551"/>
        <v>2714.1932802540005</v>
      </c>
      <c r="P3149" s="41">
        <f t="shared" si="552"/>
        <v>2738.7628545203161</v>
      </c>
      <c r="Q3149" s="11"/>
      <c r="R3149" s="11"/>
      <c r="S3149" s="11"/>
      <c r="T3149" s="11"/>
      <c r="U3149" s="11"/>
      <c r="V3149" s="11"/>
      <c r="W3149" s="11"/>
      <c r="X3149" s="11"/>
      <c r="Y3149" s="11"/>
      <c r="Z3149" s="11"/>
      <c r="AA3149" s="11"/>
      <c r="AB3149" s="11"/>
    </row>
    <row r="3150" spans="2:28" x14ac:dyDescent="0.2">
      <c r="B3150" s="13">
        <f t="shared" si="550"/>
        <v>3147</v>
      </c>
      <c r="C3150" s="12">
        <v>3.1698701739330093E-2</v>
      </c>
      <c r="D3150" s="11">
        <f t="shared" si="542"/>
        <v>15</v>
      </c>
      <c r="E3150" s="11">
        <f t="shared" si="543"/>
        <v>15</v>
      </c>
      <c r="F3150" s="11">
        <f t="shared" si="544"/>
        <v>2250</v>
      </c>
      <c r="G3150" s="12">
        <v>0.46842396547916787</v>
      </c>
      <c r="H3150" s="27">
        <f t="shared" si="545"/>
        <v>1</v>
      </c>
      <c r="I3150" s="11">
        <f t="shared" si="546"/>
        <v>0</v>
      </c>
      <c r="J3150" s="28">
        <f t="shared" si="547"/>
        <v>0</v>
      </c>
      <c r="K3150" s="28">
        <f t="shared" si="548"/>
        <v>2250</v>
      </c>
      <c r="L3150" s="28">
        <f t="shared" si="549"/>
        <v>3147</v>
      </c>
      <c r="M3150" s="41">
        <f>AVERAGE($K$4:K3150)</f>
        <v>2726.3266603114075</v>
      </c>
      <c r="N3150" s="41">
        <f>_xlfn.STDEV.S($K$4:K3150)</f>
        <v>351.47104184999711</v>
      </c>
      <c r="O3150" s="41">
        <f t="shared" si="551"/>
        <v>2714.0421913865675</v>
      </c>
      <c r="P3150" s="41">
        <f t="shared" si="552"/>
        <v>2738.6111292362475</v>
      </c>
      <c r="Q3150" s="11"/>
      <c r="R3150" s="11"/>
      <c r="S3150" s="11"/>
      <c r="T3150" s="11"/>
      <c r="U3150" s="11"/>
      <c r="V3150" s="11"/>
      <c r="W3150" s="11"/>
      <c r="X3150" s="11"/>
      <c r="Y3150" s="11"/>
      <c r="Z3150" s="11"/>
      <c r="AA3150" s="11"/>
      <c r="AB3150" s="11"/>
    </row>
    <row r="3151" spans="2:28" x14ac:dyDescent="0.2">
      <c r="B3151" s="13">
        <f t="shared" si="550"/>
        <v>3148</v>
      </c>
      <c r="C3151" s="12">
        <v>0.28516538828067339</v>
      </c>
      <c r="D3151" s="11">
        <f t="shared" si="542"/>
        <v>18</v>
      </c>
      <c r="E3151" s="11">
        <f t="shared" si="543"/>
        <v>18</v>
      </c>
      <c r="F3151" s="11">
        <f t="shared" si="544"/>
        <v>2700</v>
      </c>
      <c r="G3151" s="12">
        <v>0.82351406570319885</v>
      </c>
      <c r="H3151" s="27">
        <f t="shared" si="545"/>
        <v>3</v>
      </c>
      <c r="I3151" s="11">
        <f t="shared" si="546"/>
        <v>0</v>
      </c>
      <c r="J3151" s="28">
        <f t="shared" si="547"/>
        <v>0</v>
      </c>
      <c r="K3151" s="28">
        <f t="shared" si="548"/>
        <v>2700</v>
      </c>
      <c r="L3151" s="28">
        <f t="shared" si="549"/>
        <v>3148</v>
      </c>
      <c r="M3151" s="41">
        <f>AVERAGE($K$4:K3151)</f>
        <v>2726.3182973316393</v>
      </c>
      <c r="N3151" s="41">
        <f>_xlfn.STDEV.S($K$4:K3151)</f>
        <v>351.41550843662634</v>
      </c>
      <c r="O3151" s="41">
        <f t="shared" si="551"/>
        <v>2714.0377218905428</v>
      </c>
      <c r="P3151" s="41">
        <f t="shared" si="552"/>
        <v>2738.5988727727358</v>
      </c>
      <c r="Q3151" s="11"/>
      <c r="R3151" s="11"/>
      <c r="S3151" s="11"/>
      <c r="T3151" s="11"/>
      <c r="U3151" s="11"/>
      <c r="V3151" s="11"/>
      <c r="W3151" s="11"/>
      <c r="X3151" s="11"/>
      <c r="Y3151" s="11"/>
      <c r="Z3151" s="11"/>
      <c r="AA3151" s="11"/>
      <c r="AB3151" s="11"/>
    </row>
    <row r="3152" spans="2:28" x14ac:dyDescent="0.2">
      <c r="B3152" s="13">
        <f t="shared" si="550"/>
        <v>3149</v>
      </c>
      <c r="C3152" s="12">
        <v>0.58461678605399547</v>
      </c>
      <c r="D3152" s="11">
        <f t="shared" si="542"/>
        <v>20</v>
      </c>
      <c r="E3152" s="11">
        <f t="shared" si="543"/>
        <v>20</v>
      </c>
      <c r="F3152" s="11">
        <f t="shared" si="544"/>
        <v>3000</v>
      </c>
      <c r="G3152" s="12">
        <v>0.16609441067617059</v>
      </c>
      <c r="H3152" s="27">
        <f t="shared" si="545"/>
        <v>1</v>
      </c>
      <c r="I3152" s="11">
        <f t="shared" si="546"/>
        <v>0</v>
      </c>
      <c r="J3152" s="28">
        <f t="shared" si="547"/>
        <v>0</v>
      </c>
      <c r="K3152" s="28">
        <f t="shared" si="548"/>
        <v>3000</v>
      </c>
      <c r="L3152" s="28">
        <f t="shared" si="549"/>
        <v>3149</v>
      </c>
      <c r="M3152" s="41">
        <f>AVERAGE($K$4:K3152)</f>
        <v>2726.4052080025403</v>
      </c>
      <c r="N3152" s="41">
        <f>_xlfn.STDEV.S($K$4:K3152)</f>
        <v>351.39353500095433</v>
      </c>
      <c r="O3152" s="41">
        <f t="shared" si="551"/>
        <v>2714.1273518959124</v>
      </c>
      <c r="P3152" s="41">
        <f t="shared" si="552"/>
        <v>2738.6830641091683</v>
      </c>
      <c r="Q3152" s="11"/>
      <c r="R3152" s="11"/>
      <c r="S3152" s="11"/>
      <c r="T3152" s="11"/>
      <c r="U3152" s="11"/>
      <c r="V3152" s="11"/>
      <c r="W3152" s="11"/>
      <c r="X3152" s="11"/>
      <c r="Y3152" s="11"/>
      <c r="Z3152" s="11"/>
      <c r="AA3152" s="11"/>
      <c r="AB3152" s="11"/>
    </row>
    <row r="3153" spans="2:28" x14ac:dyDescent="0.2">
      <c r="B3153" s="13">
        <f t="shared" si="550"/>
        <v>3150</v>
      </c>
      <c r="C3153" s="12">
        <v>0.33794610092065458</v>
      </c>
      <c r="D3153" s="11">
        <f t="shared" si="542"/>
        <v>18</v>
      </c>
      <c r="E3153" s="11">
        <f t="shared" si="543"/>
        <v>18</v>
      </c>
      <c r="F3153" s="11">
        <f t="shared" si="544"/>
        <v>2700</v>
      </c>
      <c r="G3153" s="12">
        <v>0.65663682456322747</v>
      </c>
      <c r="H3153" s="27">
        <f t="shared" si="545"/>
        <v>2</v>
      </c>
      <c r="I3153" s="11">
        <f t="shared" si="546"/>
        <v>0</v>
      </c>
      <c r="J3153" s="28">
        <f t="shared" si="547"/>
        <v>0</v>
      </c>
      <c r="K3153" s="28">
        <f t="shared" si="548"/>
        <v>2700</v>
      </c>
      <c r="L3153" s="28">
        <f t="shared" si="549"/>
        <v>3150</v>
      </c>
      <c r="M3153" s="41">
        <f>AVERAGE($K$4:K3153)</f>
        <v>2726.3968253968255</v>
      </c>
      <c r="N3153" s="41">
        <f>_xlfn.STDEV.S($K$4:K3153)</f>
        <v>351.33805110883719</v>
      </c>
      <c r="O3153" s="41">
        <f t="shared" si="551"/>
        <v>2714.1228581357836</v>
      </c>
      <c r="P3153" s="41">
        <f t="shared" si="552"/>
        <v>2738.6707926578674</v>
      </c>
      <c r="Q3153" s="11"/>
      <c r="R3153" s="11"/>
      <c r="S3153" s="11"/>
      <c r="T3153" s="11"/>
      <c r="U3153" s="11"/>
      <c r="V3153" s="11"/>
      <c r="W3153" s="11"/>
      <c r="X3153" s="11"/>
      <c r="Y3153" s="11"/>
      <c r="Z3153" s="11"/>
      <c r="AA3153" s="11"/>
      <c r="AB3153" s="11"/>
    </row>
    <row r="3154" spans="2:28" x14ac:dyDescent="0.2">
      <c r="B3154" s="13">
        <f t="shared" si="550"/>
        <v>3151</v>
      </c>
      <c r="C3154" s="12">
        <v>0.95914916541921091</v>
      </c>
      <c r="D3154" s="11">
        <f t="shared" si="542"/>
        <v>24</v>
      </c>
      <c r="E3154" s="11">
        <f t="shared" si="543"/>
        <v>22</v>
      </c>
      <c r="F3154" s="11">
        <f t="shared" si="544"/>
        <v>3300</v>
      </c>
      <c r="G3154" s="12">
        <v>0.8138275103246374</v>
      </c>
      <c r="H3154" s="27">
        <f t="shared" si="545"/>
        <v>3</v>
      </c>
      <c r="I3154" s="11">
        <f t="shared" si="546"/>
        <v>0</v>
      </c>
      <c r="J3154" s="28">
        <f t="shared" si="547"/>
        <v>0</v>
      </c>
      <c r="K3154" s="28">
        <f t="shared" si="548"/>
        <v>3300</v>
      </c>
      <c r="L3154" s="28">
        <f t="shared" si="549"/>
        <v>3151</v>
      </c>
      <c r="M3154" s="41">
        <f>AVERAGE($K$4:K3154)</f>
        <v>2726.5788638527451</v>
      </c>
      <c r="N3154" s="41">
        <f>_xlfn.STDEV.S($K$4:K3154)</f>
        <v>351.43087114141895</v>
      </c>
      <c r="O3154" s="41">
        <f t="shared" si="551"/>
        <v>2714.3036037291467</v>
      </c>
      <c r="P3154" s="41">
        <f t="shared" si="552"/>
        <v>2738.8541239763435</v>
      </c>
      <c r="Q3154" s="11"/>
      <c r="R3154" s="11"/>
      <c r="S3154" s="11"/>
      <c r="T3154" s="11"/>
      <c r="U3154" s="11"/>
      <c r="V3154" s="11"/>
      <c r="W3154" s="11"/>
      <c r="X3154" s="11"/>
      <c r="Y3154" s="11"/>
      <c r="Z3154" s="11"/>
      <c r="AA3154" s="11"/>
      <c r="AB3154" s="11"/>
    </row>
    <row r="3155" spans="2:28" x14ac:dyDescent="0.2">
      <c r="B3155" s="13">
        <f t="shared" si="550"/>
        <v>3152</v>
      </c>
      <c r="C3155" s="12">
        <v>0.24982849605220703</v>
      </c>
      <c r="D3155" s="11">
        <f t="shared" si="542"/>
        <v>18</v>
      </c>
      <c r="E3155" s="11">
        <f t="shared" si="543"/>
        <v>18</v>
      </c>
      <c r="F3155" s="11">
        <f t="shared" si="544"/>
        <v>2700</v>
      </c>
      <c r="G3155" s="12">
        <v>0.33774330619716963</v>
      </c>
      <c r="H3155" s="27">
        <f t="shared" si="545"/>
        <v>1</v>
      </c>
      <c r="I3155" s="11">
        <f t="shared" si="546"/>
        <v>0</v>
      </c>
      <c r="J3155" s="28">
        <f t="shared" si="547"/>
        <v>0</v>
      </c>
      <c r="K3155" s="28">
        <f t="shared" si="548"/>
        <v>2700</v>
      </c>
      <c r="L3155" s="28">
        <f t="shared" si="549"/>
        <v>3152</v>
      </c>
      <c r="M3155" s="41">
        <f>AVERAGE($K$4:K3155)</f>
        <v>2726.5704314720811</v>
      </c>
      <c r="N3155" s="41">
        <f>_xlfn.STDEV.S($K$4:K3155)</f>
        <v>351.37542066424203</v>
      </c>
      <c r="O3155" s="41">
        <f t="shared" si="551"/>
        <v>2714.2990567607312</v>
      </c>
      <c r="P3155" s="41">
        <f t="shared" si="552"/>
        <v>2738.8418061834309</v>
      </c>
      <c r="Q3155" s="11"/>
      <c r="R3155" s="11"/>
      <c r="S3155" s="11"/>
      <c r="T3155" s="11"/>
      <c r="U3155" s="11"/>
      <c r="V3155" s="11"/>
      <c r="W3155" s="11"/>
      <c r="X3155" s="11"/>
      <c r="Y3155" s="11"/>
      <c r="Z3155" s="11"/>
      <c r="AA3155" s="11"/>
      <c r="AB3155" s="11"/>
    </row>
    <row r="3156" spans="2:28" x14ac:dyDescent="0.2">
      <c r="B3156" s="13">
        <f t="shared" si="550"/>
        <v>3153</v>
      </c>
      <c r="C3156" s="12">
        <v>0.44592923597332057</v>
      </c>
      <c r="D3156" s="11">
        <f t="shared" si="542"/>
        <v>19</v>
      </c>
      <c r="E3156" s="11">
        <f t="shared" si="543"/>
        <v>19</v>
      </c>
      <c r="F3156" s="11">
        <f t="shared" si="544"/>
        <v>2850</v>
      </c>
      <c r="G3156" s="12">
        <v>0.69314729589784296</v>
      </c>
      <c r="H3156" s="27">
        <f t="shared" si="545"/>
        <v>2</v>
      </c>
      <c r="I3156" s="11">
        <f t="shared" si="546"/>
        <v>0</v>
      </c>
      <c r="J3156" s="28">
        <f t="shared" si="547"/>
        <v>0</v>
      </c>
      <c r="K3156" s="28">
        <f t="shared" si="548"/>
        <v>2850</v>
      </c>
      <c r="L3156" s="28">
        <f t="shared" si="549"/>
        <v>3153</v>
      </c>
      <c r="M3156" s="41">
        <f>AVERAGE($K$4:K3156)</f>
        <v>2726.6095781795116</v>
      </c>
      <c r="N3156" s="41">
        <f>_xlfn.STDEV.S($K$4:K3156)</f>
        <v>351.32655441867985</v>
      </c>
      <c r="O3156" s="41">
        <f t="shared" si="551"/>
        <v>2714.3418574276866</v>
      </c>
      <c r="P3156" s="41">
        <f t="shared" si="552"/>
        <v>2738.8772989313366</v>
      </c>
      <c r="Q3156" s="11"/>
      <c r="R3156" s="11"/>
      <c r="S3156" s="11"/>
      <c r="T3156" s="11"/>
      <c r="U3156" s="11"/>
      <c r="V3156" s="11"/>
      <c r="W3156" s="11"/>
      <c r="X3156" s="11"/>
      <c r="Y3156" s="11"/>
      <c r="Z3156" s="11"/>
      <c r="AA3156" s="11"/>
      <c r="AB3156" s="11"/>
    </row>
    <row r="3157" spans="2:28" x14ac:dyDescent="0.2">
      <c r="B3157" s="13">
        <f t="shared" si="550"/>
        <v>3154</v>
      </c>
      <c r="C3157" s="12">
        <v>0.87992768621786011</v>
      </c>
      <c r="D3157" s="11">
        <f t="shared" si="542"/>
        <v>22</v>
      </c>
      <c r="E3157" s="11">
        <f t="shared" si="543"/>
        <v>22</v>
      </c>
      <c r="F3157" s="11">
        <f t="shared" si="544"/>
        <v>3300</v>
      </c>
      <c r="G3157" s="12">
        <v>0.87158591575172006</v>
      </c>
      <c r="H3157" s="27">
        <f t="shared" si="545"/>
        <v>4</v>
      </c>
      <c r="I3157" s="11">
        <f t="shared" si="546"/>
        <v>0</v>
      </c>
      <c r="J3157" s="28">
        <f t="shared" si="547"/>
        <v>0</v>
      </c>
      <c r="K3157" s="28">
        <f t="shared" si="548"/>
        <v>3300</v>
      </c>
      <c r="L3157" s="28">
        <f t="shared" si="549"/>
        <v>3154</v>
      </c>
      <c r="M3157" s="41">
        <f>AVERAGE($K$4:K3157)</f>
        <v>2726.7913760304377</v>
      </c>
      <c r="N3157" s="41">
        <f>_xlfn.STDEV.S($K$4:K3157)</f>
        <v>351.4191827882122</v>
      </c>
      <c r="O3157" s="41">
        <f t="shared" si="551"/>
        <v>2714.5223678042425</v>
      </c>
      <c r="P3157" s="41">
        <f t="shared" si="552"/>
        <v>2739.0603842566329</v>
      </c>
      <c r="Q3157" s="11"/>
      <c r="R3157" s="11"/>
      <c r="S3157" s="11"/>
      <c r="T3157" s="11"/>
      <c r="U3157" s="11"/>
      <c r="V3157" s="11"/>
      <c r="W3157" s="11"/>
      <c r="X3157" s="11"/>
      <c r="Y3157" s="11"/>
      <c r="Z3157" s="11"/>
      <c r="AA3157" s="11"/>
      <c r="AB3157" s="11"/>
    </row>
    <row r="3158" spans="2:28" x14ac:dyDescent="0.2">
      <c r="B3158" s="13">
        <f t="shared" si="550"/>
        <v>3155</v>
      </c>
      <c r="C3158" s="12">
        <v>0.7893133679772244</v>
      </c>
      <c r="D3158" s="11">
        <f t="shared" si="542"/>
        <v>21</v>
      </c>
      <c r="E3158" s="11">
        <f t="shared" si="543"/>
        <v>21</v>
      </c>
      <c r="F3158" s="11">
        <f t="shared" si="544"/>
        <v>3150</v>
      </c>
      <c r="G3158" s="12">
        <v>8.3329102927475862E-2</v>
      </c>
      <c r="H3158" s="27">
        <f t="shared" si="545"/>
        <v>0</v>
      </c>
      <c r="I3158" s="11">
        <f t="shared" si="546"/>
        <v>2</v>
      </c>
      <c r="J3158" s="28">
        <f t="shared" si="547"/>
        <v>1000</v>
      </c>
      <c r="K3158" s="28">
        <f t="shared" si="548"/>
        <v>2150</v>
      </c>
      <c r="L3158" s="28">
        <f t="shared" si="549"/>
        <v>3155</v>
      </c>
      <c r="M3158" s="41">
        <f>AVERAGE($K$4:K3158)</f>
        <v>2726.6085578446909</v>
      </c>
      <c r="N3158" s="41">
        <f>_xlfn.STDEV.S($K$4:K3158)</f>
        <v>351.51349163735932</v>
      </c>
      <c r="O3158" s="41">
        <f t="shared" si="551"/>
        <v>2714.3382035829659</v>
      </c>
      <c r="P3158" s="41">
        <f t="shared" si="552"/>
        <v>2738.878912106416</v>
      </c>
      <c r="Q3158" s="11"/>
      <c r="R3158" s="11"/>
      <c r="S3158" s="11"/>
      <c r="T3158" s="11"/>
      <c r="U3158" s="11"/>
      <c r="V3158" s="11"/>
      <c r="W3158" s="11"/>
      <c r="X3158" s="11"/>
      <c r="Y3158" s="11"/>
      <c r="Z3158" s="11"/>
      <c r="AA3158" s="11"/>
      <c r="AB3158" s="11"/>
    </row>
    <row r="3159" spans="2:28" x14ac:dyDescent="0.2">
      <c r="B3159" s="13">
        <f t="shared" si="550"/>
        <v>3156</v>
      </c>
      <c r="C3159" s="12">
        <v>0.25539037882158921</v>
      </c>
      <c r="D3159" s="11">
        <f t="shared" si="542"/>
        <v>18</v>
      </c>
      <c r="E3159" s="11">
        <f t="shared" si="543"/>
        <v>18</v>
      </c>
      <c r="F3159" s="11">
        <f t="shared" si="544"/>
        <v>2700</v>
      </c>
      <c r="G3159" s="12">
        <v>1.2024723364826295E-3</v>
      </c>
      <c r="H3159" s="27">
        <f t="shared" si="545"/>
        <v>0</v>
      </c>
      <c r="I3159" s="11">
        <f t="shared" si="546"/>
        <v>0</v>
      </c>
      <c r="J3159" s="28">
        <f t="shared" si="547"/>
        <v>0</v>
      </c>
      <c r="K3159" s="28">
        <f t="shared" si="548"/>
        <v>2700</v>
      </c>
      <c r="L3159" s="28">
        <f t="shared" si="549"/>
        <v>3156</v>
      </c>
      <c r="M3159" s="41">
        <f>AVERAGE($K$4:K3159)</f>
        <v>2726.6001267427123</v>
      </c>
      <c r="N3159" s="41">
        <f>_xlfn.STDEV.S($K$4:K3159)</f>
        <v>351.45809901001132</v>
      </c>
      <c r="O3159" s="41">
        <f t="shared" si="551"/>
        <v>2714.3336513956051</v>
      </c>
      <c r="P3159" s="41">
        <f t="shared" si="552"/>
        <v>2738.8666020898195</v>
      </c>
      <c r="Q3159" s="11"/>
      <c r="R3159" s="11"/>
      <c r="S3159" s="11"/>
      <c r="T3159" s="11"/>
      <c r="U3159" s="11"/>
      <c r="V3159" s="11"/>
      <c r="W3159" s="11"/>
      <c r="X3159" s="11"/>
      <c r="Y3159" s="11"/>
      <c r="Z3159" s="11"/>
      <c r="AA3159" s="11"/>
      <c r="AB3159" s="11"/>
    </row>
    <row r="3160" spans="2:28" x14ac:dyDescent="0.2">
      <c r="B3160" s="13">
        <f t="shared" si="550"/>
        <v>3157</v>
      </c>
      <c r="C3160" s="12">
        <v>0.37518289774918934</v>
      </c>
      <c r="D3160" s="11">
        <f t="shared" si="542"/>
        <v>19</v>
      </c>
      <c r="E3160" s="11">
        <f t="shared" si="543"/>
        <v>19</v>
      </c>
      <c r="F3160" s="11">
        <f t="shared" si="544"/>
        <v>2850</v>
      </c>
      <c r="G3160" s="12">
        <v>0.5886783956698094</v>
      </c>
      <c r="H3160" s="27">
        <f t="shared" si="545"/>
        <v>2</v>
      </c>
      <c r="I3160" s="11">
        <f t="shared" si="546"/>
        <v>0</v>
      </c>
      <c r="J3160" s="28">
        <f t="shared" si="547"/>
        <v>0</v>
      </c>
      <c r="K3160" s="28">
        <f t="shared" si="548"/>
        <v>2850</v>
      </c>
      <c r="L3160" s="28">
        <f t="shared" si="549"/>
        <v>3157</v>
      </c>
      <c r="M3160" s="41">
        <f>AVERAGE($K$4:K3160)</f>
        <v>2726.6392144440924</v>
      </c>
      <c r="N3160" s="41">
        <f>_xlfn.STDEV.S($K$4:K3160)</f>
        <v>351.40927668722844</v>
      </c>
      <c r="O3160" s="41">
        <f t="shared" si="551"/>
        <v>2714.376387195221</v>
      </c>
      <c r="P3160" s="41">
        <f t="shared" si="552"/>
        <v>2738.9020416929638</v>
      </c>
      <c r="Q3160" s="11"/>
      <c r="R3160" s="11"/>
      <c r="S3160" s="11"/>
      <c r="T3160" s="11"/>
      <c r="U3160" s="11"/>
      <c r="V3160" s="11"/>
      <c r="W3160" s="11"/>
      <c r="X3160" s="11"/>
      <c r="Y3160" s="11"/>
      <c r="Z3160" s="11"/>
      <c r="AA3160" s="11"/>
      <c r="AB3160" s="11"/>
    </row>
    <row r="3161" spans="2:28" x14ac:dyDescent="0.2">
      <c r="B3161" s="13">
        <f t="shared" si="550"/>
        <v>3158</v>
      </c>
      <c r="C3161" s="12">
        <v>0.73021536792786357</v>
      </c>
      <c r="D3161" s="11">
        <f t="shared" si="542"/>
        <v>21</v>
      </c>
      <c r="E3161" s="11">
        <f t="shared" si="543"/>
        <v>21</v>
      </c>
      <c r="F3161" s="11">
        <f t="shared" si="544"/>
        <v>3150</v>
      </c>
      <c r="G3161" s="12">
        <v>0.4975910523073126</v>
      </c>
      <c r="H3161" s="27">
        <f t="shared" si="545"/>
        <v>2</v>
      </c>
      <c r="I3161" s="11">
        <f t="shared" si="546"/>
        <v>0</v>
      </c>
      <c r="J3161" s="28">
        <f t="shared" si="547"/>
        <v>0</v>
      </c>
      <c r="K3161" s="28">
        <f t="shared" si="548"/>
        <v>3150</v>
      </c>
      <c r="L3161" s="28">
        <f t="shared" si="549"/>
        <v>3158</v>
      </c>
      <c r="M3161" s="41">
        <f>AVERAGE($K$4:K3161)</f>
        <v>2726.7732742241924</v>
      </c>
      <c r="N3161" s="41">
        <f>_xlfn.STDEV.S($K$4:K3161)</f>
        <v>351.43437456743425</v>
      </c>
      <c r="O3161" s="41">
        <f t="shared" si="551"/>
        <v>2714.5115144882939</v>
      </c>
      <c r="P3161" s="41">
        <f t="shared" si="552"/>
        <v>2739.0350339600909</v>
      </c>
      <c r="Q3161" s="11"/>
      <c r="R3161" s="11"/>
      <c r="S3161" s="11"/>
      <c r="T3161" s="11"/>
      <c r="U3161" s="11"/>
      <c r="V3161" s="11"/>
      <c r="W3161" s="11"/>
      <c r="X3161" s="11"/>
      <c r="Y3161" s="11"/>
      <c r="Z3161" s="11"/>
      <c r="AA3161" s="11"/>
      <c r="AB3161" s="11"/>
    </row>
    <row r="3162" spans="2:28" x14ac:dyDescent="0.2">
      <c r="B3162" s="13">
        <f t="shared" si="550"/>
        <v>3159</v>
      </c>
      <c r="C3162" s="12">
        <v>0.60281006246745228</v>
      </c>
      <c r="D3162" s="11">
        <f t="shared" si="542"/>
        <v>20</v>
      </c>
      <c r="E3162" s="11">
        <f t="shared" si="543"/>
        <v>20</v>
      </c>
      <c r="F3162" s="11">
        <f t="shared" si="544"/>
        <v>3000</v>
      </c>
      <c r="G3162" s="12">
        <v>0.29179252196132766</v>
      </c>
      <c r="H3162" s="27">
        <f t="shared" si="545"/>
        <v>1</v>
      </c>
      <c r="I3162" s="11">
        <f t="shared" si="546"/>
        <v>0</v>
      </c>
      <c r="J3162" s="28">
        <f t="shared" si="547"/>
        <v>0</v>
      </c>
      <c r="K3162" s="28">
        <f t="shared" si="548"/>
        <v>3000</v>
      </c>
      <c r="L3162" s="28">
        <f t="shared" si="549"/>
        <v>3159</v>
      </c>
      <c r="M3162" s="41">
        <f>AVERAGE($K$4:K3162)</f>
        <v>2726.8597657486548</v>
      </c>
      <c r="N3162" s="41">
        <f>_xlfn.STDEV.S($K$4:K3162)</f>
        <v>351.41235387512643</v>
      </c>
      <c r="O3162" s="41">
        <f t="shared" si="551"/>
        <v>2714.6007166150034</v>
      </c>
      <c r="P3162" s="41">
        <f t="shared" si="552"/>
        <v>2739.1188148823062</v>
      </c>
      <c r="Q3162" s="11"/>
      <c r="R3162" s="11"/>
      <c r="S3162" s="11"/>
      <c r="T3162" s="11"/>
      <c r="U3162" s="11"/>
      <c r="V3162" s="11"/>
      <c r="W3162" s="11"/>
      <c r="X3162" s="11"/>
      <c r="Y3162" s="11"/>
      <c r="Z3162" s="11"/>
      <c r="AA3162" s="11"/>
      <c r="AB3162" s="11"/>
    </row>
    <row r="3163" spans="2:28" x14ac:dyDescent="0.2">
      <c r="B3163" s="13">
        <f t="shared" si="550"/>
        <v>3160</v>
      </c>
      <c r="C3163" s="12">
        <v>0.1017039521845462</v>
      </c>
      <c r="D3163" s="11">
        <f t="shared" si="542"/>
        <v>16</v>
      </c>
      <c r="E3163" s="11">
        <f t="shared" si="543"/>
        <v>16</v>
      </c>
      <c r="F3163" s="11">
        <f t="shared" si="544"/>
        <v>2400</v>
      </c>
      <c r="G3163" s="12">
        <v>0.91565568994996616</v>
      </c>
      <c r="H3163" s="27">
        <f t="shared" si="545"/>
        <v>3</v>
      </c>
      <c r="I3163" s="11">
        <f t="shared" si="546"/>
        <v>0</v>
      </c>
      <c r="J3163" s="28">
        <f t="shared" si="547"/>
        <v>0</v>
      </c>
      <c r="K3163" s="28">
        <f t="shared" si="548"/>
        <v>2400</v>
      </c>
      <c r="L3163" s="28">
        <f t="shared" si="549"/>
        <v>3160</v>
      </c>
      <c r="M3163" s="41">
        <f>AVERAGE($K$4:K3163)</f>
        <v>2726.756329113924</v>
      </c>
      <c r="N3163" s="41">
        <f>_xlfn.STDEV.S($K$4:K3163)</f>
        <v>351.40483781848241</v>
      </c>
      <c r="O3163" s="41">
        <f t="shared" si="551"/>
        <v>2714.4994835011166</v>
      </c>
      <c r="P3163" s="41">
        <f t="shared" si="552"/>
        <v>2739.0131747267314</v>
      </c>
      <c r="Q3163" s="11"/>
      <c r="R3163" s="11"/>
      <c r="S3163" s="11"/>
      <c r="T3163" s="11"/>
      <c r="U3163" s="11"/>
      <c r="V3163" s="11"/>
      <c r="W3163" s="11"/>
      <c r="X3163" s="11"/>
      <c r="Y3163" s="11"/>
      <c r="Z3163" s="11"/>
      <c r="AA3163" s="11"/>
      <c r="AB3163" s="11"/>
    </row>
    <row r="3164" spans="2:28" x14ac:dyDescent="0.2">
      <c r="B3164" s="13">
        <f t="shared" si="550"/>
        <v>3161</v>
      </c>
      <c r="C3164" s="12">
        <v>0.35417727351264883</v>
      </c>
      <c r="D3164" s="11">
        <f t="shared" si="542"/>
        <v>19</v>
      </c>
      <c r="E3164" s="11">
        <f t="shared" si="543"/>
        <v>19</v>
      </c>
      <c r="F3164" s="11">
        <f t="shared" si="544"/>
        <v>2850</v>
      </c>
      <c r="G3164" s="12">
        <v>0.65789930814658937</v>
      </c>
      <c r="H3164" s="27">
        <f t="shared" si="545"/>
        <v>2</v>
      </c>
      <c r="I3164" s="11">
        <f t="shared" si="546"/>
        <v>0</v>
      </c>
      <c r="J3164" s="28">
        <f t="shared" si="547"/>
        <v>0</v>
      </c>
      <c r="K3164" s="28">
        <f t="shared" si="548"/>
        <v>2850</v>
      </c>
      <c r="L3164" s="28">
        <f t="shared" si="549"/>
        <v>3161</v>
      </c>
      <c r="M3164" s="41">
        <f>AVERAGE($K$4:K3164)</f>
        <v>2726.7953179373617</v>
      </c>
      <c r="N3164" s="41">
        <f>_xlfn.STDEV.S($K$4:K3164)</f>
        <v>351.35606942583922</v>
      </c>
      <c r="O3164" s="41">
        <f t="shared" si="551"/>
        <v>2714.5421134758512</v>
      </c>
      <c r="P3164" s="41">
        <f t="shared" si="552"/>
        <v>2739.0485223988721</v>
      </c>
      <c r="Q3164" s="11"/>
      <c r="R3164" s="11"/>
      <c r="S3164" s="11"/>
      <c r="T3164" s="11"/>
      <c r="U3164" s="11"/>
      <c r="V3164" s="11"/>
      <c r="W3164" s="11"/>
      <c r="X3164" s="11"/>
      <c r="Y3164" s="11"/>
      <c r="Z3164" s="11"/>
      <c r="AA3164" s="11"/>
      <c r="AB3164" s="11"/>
    </row>
    <row r="3165" spans="2:28" x14ac:dyDescent="0.2">
      <c r="B3165" s="13">
        <f t="shared" si="550"/>
        <v>3162</v>
      </c>
      <c r="C3165" s="12">
        <v>0.62874199171448086</v>
      </c>
      <c r="D3165" s="11">
        <f t="shared" si="542"/>
        <v>20</v>
      </c>
      <c r="E3165" s="11">
        <f t="shared" si="543"/>
        <v>20</v>
      </c>
      <c r="F3165" s="11">
        <f t="shared" si="544"/>
        <v>3000</v>
      </c>
      <c r="G3165" s="12">
        <v>0.96475246373611423</v>
      </c>
      <c r="H3165" s="27">
        <f t="shared" si="545"/>
        <v>5</v>
      </c>
      <c r="I3165" s="11">
        <f t="shared" si="546"/>
        <v>0</v>
      </c>
      <c r="J3165" s="28">
        <f t="shared" si="547"/>
        <v>0</v>
      </c>
      <c r="K3165" s="28">
        <f t="shared" si="548"/>
        <v>3000</v>
      </c>
      <c r="L3165" s="28">
        <f t="shared" si="549"/>
        <v>3162</v>
      </c>
      <c r="M3165" s="41">
        <f>AVERAGE($K$4:K3165)</f>
        <v>2726.8817204301076</v>
      </c>
      <c r="N3165" s="41">
        <f>_xlfn.STDEV.S($K$4:K3165)</f>
        <v>351.33408409530392</v>
      </c>
      <c r="O3165" s="41">
        <f t="shared" si="551"/>
        <v>2714.6312217746267</v>
      </c>
      <c r="P3165" s="41">
        <f t="shared" si="552"/>
        <v>2739.1322190855885</v>
      </c>
      <c r="Q3165" s="11"/>
      <c r="R3165" s="11"/>
      <c r="S3165" s="11"/>
      <c r="T3165" s="11"/>
      <c r="U3165" s="11"/>
      <c r="V3165" s="11"/>
      <c r="W3165" s="11"/>
      <c r="X3165" s="11"/>
      <c r="Y3165" s="11"/>
      <c r="Z3165" s="11"/>
      <c r="AA3165" s="11"/>
      <c r="AB3165" s="11"/>
    </row>
    <row r="3166" spans="2:28" x14ac:dyDescent="0.2">
      <c r="B3166" s="13">
        <f t="shared" si="550"/>
        <v>3163</v>
      </c>
      <c r="C3166" s="12">
        <v>0.80351670094652705</v>
      </c>
      <c r="D3166" s="11">
        <f t="shared" si="542"/>
        <v>21</v>
      </c>
      <c r="E3166" s="11">
        <f t="shared" si="543"/>
        <v>21</v>
      </c>
      <c r="F3166" s="11">
        <f t="shared" si="544"/>
        <v>3150</v>
      </c>
      <c r="G3166" s="12">
        <v>0.61747952892775215</v>
      </c>
      <c r="H3166" s="27">
        <f t="shared" si="545"/>
        <v>2</v>
      </c>
      <c r="I3166" s="11">
        <f t="shared" si="546"/>
        <v>0</v>
      </c>
      <c r="J3166" s="28">
        <f t="shared" si="547"/>
        <v>0</v>
      </c>
      <c r="K3166" s="28">
        <f t="shared" si="548"/>
        <v>3150</v>
      </c>
      <c r="L3166" s="28">
        <f t="shared" si="549"/>
        <v>3163</v>
      </c>
      <c r="M3166" s="41">
        <f>AVERAGE($K$4:K3166)</f>
        <v>2727.015491621878</v>
      </c>
      <c r="N3166" s="41">
        <f>_xlfn.STDEV.S($K$4:K3166)</f>
        <v>351.35907911953984</v>
      </c>
      <c r="O3166" s="41">
        <f t="shared" si="551"/>
        <v>2714.7660597332915</v>
      </c>
      <c r="P3166" s="41">
        <f t="shared" si="552"/>
        <v>2739.2649235104645</v>
      </c>
      <c r="Q3166" s="11"/>
      <c r="R3166" s="11"/>
      <c r="S3166" s="11"/>
      <c r="T3166" s="11"/>
      <c r="U3166" s="11"/>
      <c r="V3166" s="11"/>
      <c r="W3166" s="11"/>
      <c r="X3166" s="11"/>
      <c r="Y3166" s="11"/>
      <c r="Z3166" s="11"/>
      <c r="AA3166" s="11"/>
      <c r="AB3166" s="11"/>
    </row>
    <row r="3167" spans="2:28" x14ac:dyDescent="0.2">
      <c r="B3167" s="13">
        <f t="shared" si="550"/>
        <v>3164</v>
      </c>
      <c r="C3167" s="12">
        <v>0.17104398669195398</v>
      </c>
      <c r="D3167" s="11">
        <f t="shared" si="542"/>
        <v>17</v>
      </c>
      <c r="E3167" s="11">
        <f t="shared" si="543"/>
        <v>17</v>
      </c>
      <c r="F3167" s="11">
        <f t="shared" si="544"/>
        <v>2550</v>
      </c>
      <c r="G3167" s="12">
        <v>0.7398711065618111</v>
      </c>
      <c r="H3167" s="27">
        <f t="shared" si="545"/>
        <v>2</v>
      </c>
      <c r="I3167" s="11">
        <f t="shared" si="546"/>
        <v>0</v>
      </c>
      <c r="J3167" s="28">
        <f t="shared" si="547"/>
        <v>0</v>
      </c>
      <c r="K3167" s="28">
        <f t="shared" si="548"/>
        <v>2550</v>
      </c>
      <c r="L3167" s="28">
        <f t="shared" si="549"/>
        <v>3164</v>
      </c>
      <c r="M3167" s="41">
        <f>AVERAGE($K$4:K3167)</f>
        <v>2726.9595448798987</v>
      </c>
      <c r="N3167" s="41">
        <f>_xlfn.STDEV.S($K$4:K3167)</f>
        <v>351.31762766024019</v>
      </c>
      <c r="O3167" s="41">
        <f t="shared" si="551"/>
        <v>2714.7134952716515</v>
      </c>
      <c r="P3167" s="41">
        <f t="shared" si="552"/>
        <v>2739.2055944881458</v>
      </c>
      <c r="Q3167" s="11"/>
      <c r="R3167" s="11"/>
      <c r="S3167" s="11"/>
      <c r="T3167" s="11"/>
      <c r="U3167" s="11"/>
      <c r="V3167" s="11"/>
      <c r="W3167" s="11"/>
      <c r="X3167" s="11"/>
      <c r="Y3167" s="11"/>
      <c r="Z3167" s="11"/>
      <c r="AA3167" s="11"/>
      <c r="AB3167" s="11"/>
    </row>
    <row r="3168" spans="2:28" x14ac:dyDescent="0.2">
      <c r="B3168" s="13">
        <f t="shared" si="550"/>
        <v>3165</v>
      </c>
      <c r="C3168" s="12">
        <v>0.48983898113189706</v>
      </c>
      <c r="D3168" s="11">
        <f t="shared" si="542"/>
        <v>19</v>
      </c>
      <c r="E3168" s="11">
        <f t="shared" si="543"/>
        <v>19</v>
      </c>
      <c r="F3168" s="11">
        <f t="shared" si="544"/>
        <v>2850</v>
      </c>
      <c r="G3168" s="12">
        <v>0.4297596643549636</v>
      </c>
      <c r="H3168" s="27">
        <f t="shared" si="545"/>
        <v>2</v>
      </c>
      <c r="I3168" s="11">
        <f t="shared" si="546"/>
        <v>0</v>
      </c>
      <c r="J3168" s="28">
        <f t="shared" si="547"/>
        <v>0</v>
      </c>
      <c r="K3168" s="28">
        <f t="shared" si="548"/>
        <v>2850</v>
      </c>
      <c r="L3168" s="28">
        <f t="shared" si="549"/>
        <v>3165</v>
      </c>
      <c r="M3168" s="41">
        <f>AVERAGE($K$4:K3168)</f>
        <v>2726.998420221169</v>
      </c>
      <c r="N3168" s="41">
        <f>_xlfn.STDEV.S($K$4:K3168)</f>
        <v>351.26891389800045</v>
      </c>
      <c r="O3168" s="41">
        <f t="shared" si="551"/>
        <v>2714.7560046229901</v>
      </c>
      <c r="P3168" s="41">
        <f t="shared" si="552"/>
        <v>2739.2408358193479</v>
      </c>
      <c r="Q3168" s="11"/>
      <c r="R3168" s="11"/>
      <c r="S3168" s="11"/>
      <c r="T3168" s="11"/>
      <c r="U3168" s="11"/>
      <c r="V3168" s="11"/>
      <c r="W3168" s="11"/>
      <c r="X3168" s="11"/>
      <c r="Y3168" s="11"/>
      <c r="Z3168" s="11"/>
      <c r="AA3168" s="11"/>
      <c r="AB3168" s="11"/>
    </row>
    <row r="3169" spans="2:28" x14ac:dyDescent="0.2">
      <c r="B3169" s="13">
        <f t="shared" si="550"/>
        <v>3166</v>
      </c>
      <c r="C3169" s="12">
        <v>0.41768532991500651</v>
      </c>
      <c r="D3169" s="11">
        <f t="shared" si="542"/>
        <v>19</v>
      </c>
      <c r="E3169" s="11">
        <f t="shared" si="543"/>
        <v>19</v>
      </c>
      <c r="F3169" s="11">
        <f t="shared" si="544"/>
        <v>2850</v>
      </c>
      <c r="G3169" s="12">
        <v>0.23286867026142044</v>
      </c>
      <c r="H3169" s="27">
        <f t="shared" si="545"/>
        <v>1</v>
      </c>
      <c r="I3169" s="11">
        <f t="shared" si="546"/>
        <v>0</v>
      </c>
      <c r="J3169" s="28">
        <f t="shared" si="547"/>
        <v>0</v>
      </c>
      <c r="K3169" s="28">
        <f t="shared" si="548"/>
        <v>2850</v>
      </c>
      <c r="L3169" s="28">
        <f t="shared" si="549"/>
        <v>3166</v>
      </c>
      <c r="M3169" s="41">
        <f>AVERAGE($K$4:K3169)</f>
        <v>2727.0372710044221</v>
      </c>
      <c r="N3169" s="41">
        <f>_xlfn.STDEV.S($K$4:K3169)</f>
        <v>351.22021986816219</v>
      </c>
      <c r="O3169" s="41">
        <f t="shared" si="551"/>
        <v>2714.7984872738671</v>
      </c>
      <c r="P3169" s="41">
        <f t="shared" si="552"/>
        <v>2739.2760547349772</v>
      </c>
      <c r="Q3169" s="11"/>
      <c r="R3169" s="11"/>
      <c r="S3169" s="11"/>
      <c r="T3169" s="11"/>
      <c r="U3169" s="11"/>
      <c r="V3169" s="11"/>
      <c r="W3169" s="11"/>
      <c r="X3169" s="11"/>
      <c r="Y3169" s="11"/>
      <c r="Z3169" s="11"/>
      <c r="AA3169" s="11"/>
      <c r="AB3169" s="11"/>
    </row>
    <row r="3170" spans="2:28" x14ac:dyDescent="0.2">
      <c r="B3170" s="13">
        <f t="shared" si="550"/>
        <v>3167</v>
      </c>
      <c r="C3170" s="12">
        <v>0.80263340232844227</v>
      </c>
      <c r="D3170" s="11">
        <f t="shared" si="542"/>
        <v>21</v>
      </c>
      <c r="E3170" s="11">
        <f t="shared" si="543"/>
        <v>21</v>
      </c>
      <c r="F3170" s="11">
        <f t="shared" si="544"/>
        <v>3150</v>
      </c>
      <c r="G3170" s="12">
        <v>0.42899325163900182</v>
      </c>
      <c r="H3170" s="27">
        <f t="shared" si="545"/>
        <v>2</v>
      </c>
      <c r="I3170" s="11">
        <f t="shared" si="546"/>
        <v>0</v>
      </c>
      <c r="J3170" s="28">
        <f t="shared" si="547"/>
        <v>0</v>
      </c>
      <c r="K3170" s="28">
        <f t="shared" si="548"/>
        <v>3150</v>
      </c>
      <c r="L3170" s="28">
        <f t="shared" si="549"/>
        <v>3167</v>
      </c>
      <c r="M3170" s="41">
        <f>AVERAGE($K$4:K3170)</f>
        <v>2727.1708241237766</v>
      </c>
      <c r="N3170" s="41">
        <f>_xlfn.STDEV.S($K$4:K3170)</f>
        <v>351.24516825129797</v>
      </c>
      <c r="O3170" s="41">
        <f t="shared" si="551"/>
        <v>2714.9331050349201</v>
      </c>
      <c r="P3170" s="41">
        <f t="shared" si="552"/>
        <v>2739.408543212633</v>
      </c>
      <c r="Q3170" s="11"/>
      <c r="R3170" s="11"/>
      <c r="S3170" s="11"/>
      <c r="T3170" s="11"/>
      <c r="U3170" s="11"/>
      <c r="V3170" s="11"/>
      <c r="W3170" s="11"/>
      <c r="X3170" s="11"/>
      <c r="Y3170" s="11"/>
      <c r="Z3170" s="11"/>
      <c r="AA3170" s="11"/>
      <c r="AB3170" s="11"/>
    </row>
    <row r="3171" spans="2:28" x14ac:dyDescent="0.2">
      <c r="B3171" s="13">
        <f t="shared" si="550"/>
        <v>3168</v>
      </c>
      <c r="C3171" s="12">
        <v>0.28992938431976456</v>
      </c>
      <c r="D3171" s="11">
        <f t="shared" si="542"/>
        <v>18</v>
      </c>
      <c r="E3171" s="11">
        <f t="shared" si="543"/>
        <v>18</v>
      </c>
      <c r="F3171" s="11">
        <f t="shared" si="544"/>
        <v>2700</v>
      </c>
      <c r="G3171" s="12">
        <v>0.57706425481213475</v>
      </c>
      <c r="H3171" s="27">
        <f t="shared" si="545"/>
        <v>2</v>
      </c>
      <c r="I3171" s="11">
        <f t="shared" si="546"/>
        <v>0</v>
      </c>
      <c r="J3171" s="28">
        <f t="shared" si="547"/>
        <v>0</v>
      </c>
      <c r="K3171" s="28">
        <f t="shared" si="548"/>
        <v>2700</v>
      </c>
      <c r="L3171" s="28">
        <f t="shared" si="549"/>
        <v>3168</v>
      </c>
      <c r="M3171" s="41">
        <f>AVERAGE($K$4:K3171)</f>
        <v>2727.1622474747473</v>
      </c>
      <c r="N3171" s="41">
        <f>_xlfn.STDEV.S($K$4:K3171)</f>
        <v>351.19004172564684</v>
      </c>
      <c r="O3171" s="41">
        <f t="shared" si="551"/>
        <v>2714.9283818318199</v>
      </c>
      <c r="P3171" s="41">
        <f t="shared" si="552"/>
        <v>2739.3961131176748</v>
      </c>
      <c r="Q3171" s="11"/>
      <c r="R3171" s="11"/>
      <c r="S3171" s="11"/>
      <c r="T3171" s="11"/>
      <c r="U3171" s="11"/>
      <c r="V3171" s="11"/>
      <c r="W3171" s="11"/>
      <c r="X3171" s="11"/>
      <c r="Y3171" s="11"/>
      <c r="Z3171" s="11"/>
      <c r="AA3171" s="11"/>
      <c r="AB3171" s="11"/>
    </row>
    <row r="3172" spans="2:28" x14ac:dyDescent="0.2">
      <c r="B3172" s="13">
        <f t="shared" si="550"/>
        <v>3169</v>
      </c>
      <c r="C3172" s="12">
        <v>0.79221128613403702</v>
      </c>
      <c r="D3172" s="11">
        <f t="shared" si="542"/>
        <v>21</v>
      </c>
      <c r="E3172" s="11">
        <f t="shared" si="543"/>
        <v>21</v>
      </c>
      <c r="F3172" s="11">
        <f t="shared" si="544"/>
        <v>3150</v>
      </c>
      <c r="G3172" s="12">
        <v>0.61931358797588409</v>
      </c>
      <c r="H3172" s="27">
        <f t="shared" si="545"/>
        <v>2</v>
      </c>
      <c r="I3172" s="11">
        <f t="shared" si="546"/>
        <v>0</v>
      </c>
      <c r="J3172" s="28">
        <f t="shared" si="547"/>
        <v>0</v>
      </c>
      <c r="K3172" s="28">
        <f t="shared" si="548"/>
        <v>3150</v>
      </c>
      <c r="L3172" s="28">
        <f t="shared" si="549"/>
        <v>3169</v>
      </c>
      <c r="M3172" s="41">
        <f>AVERAGE($K$4:K3172)</f>
        <v>2727.2956768696749</v>
      </c>
      <c r="N3172" s="41">
        <f>_xlfn.STDEV.S($K$4:K3172)</f>
        <v>351.21493855653227</v>
      </c>
      <c r="O3172" s="41">
        <f t="shared" si="551"/>
        <v>2715.0628759404076</v>
      </c>
      <c r="P3172" s="41">
        <f t="shared" si="552"/>
        <v>2739.5284777989423</v>
      </c>
      <c r="Q3172" s="11"/>
      <c r="R3172" s="11"/>
      <c r="S3172" s="11"/>
      <c r="T3172" s="11"/>
      <c r="U3172" s="11"/>
      <c r="V3172" s="11"/>
      <c r="W3172" s="11"/>
      <c r="X3172" s="11"/>
      <c r="Y3172" s="11"/>
      <c r="Z3172" s="11"/>
      <c r="AA3172" s="11"/>
      <c r="AB3172" s="11"/>
    </row>
    <row r="3173" spans="2:28" x14ac:dyDescent="0.2">
      <c r="B3173" s="13">
        <f t="shared" si="550"/>
        <v>3170</v>
      </c>
      <c r="C3173" s="12">
        <v>0.16137760253465872</v>
      </c>
      <c r="D3173" s="11">
        <f t="shared" si="542"/>
        <v>17</v>
      </c>
      <c r="E3173" s="11">
        <f t="shared" si="543"/>
        <v>17</v>
      </c>
      <c r="F3173" s="11">
        <f t="shared" si="544"/>
        <v>2550</v>
      </c>
      <c r="G3173" s="12">
        <v>1.7994510447768342E-2</v>
      </c>
      <c r="H3173" s="27">
        <f t="shared" si="545"/>
        <v>0</v>
      </c>
      <c r="I3173" s="11">
        <f t="shared" si="546"/>
        <v>0</v>
      </c>
      <c r="J3173" s="28">
        <f t="shared" si="547"/>
        <v>0</v>
      </c>
      <c r="K3173" s="28">
        <f t="shared" si="548"/>
        <v>2550</v>
      </c>
      <c r="L3173" s="28">
        <f t="shared" si="549"/>
        <v>3170</v>
      </c>
      <c r="M3173" s="41">
        <f>AVERAGE($K$4:K3173)</f>
        <v>2727.2397476340693</v>
      </c>
      <c r="N3173" s="41">
        <f>_xlfn.STDEV.S($K$4:K3173)</f>
        <v>351.17363869770651</v>
      </c>
      <c r="O3173" s="41">
        <f t="shared" si="551"/>
        <v>2715.0103160411722</v>
      </c>
      <c r="P3173" s="41">
        <f t="shared" si="552"/>
        <v>2739.4691792269664</v>
      </c>
      <c r="Q3173" s="11"/>
      <c r="R3173" s="11"/>
      <c r="S3173" s="11"/>
      <c r="T3173" s="11"/>
      <c r="U3173" s="11"/>
      <c r="V3173" s="11"/>
      <c r="W3173" s="11"/>
      <c r="X3173" s="11"/>
      <c r="Y3173" s="11"/>
      <c r="Z3173" s="11"/>
      <c r="AA3173" s="11"/>
      <c r="AB3173" s="11"/>
    </row>
    <row r="3174" spans="2:28" x14ac:dyDescent="0.2">
      <c r="B3174" s="13">
        <f t="shared" si="550"/>
        <v>3171</v>
      </c>
      <c r="C3174" s="12">
        <v>0.12610663320752091</v>
      </c>
      <c r="D3174" s="11">
        <f t="shared" si="542"/>
        <v>16</v>
      </c>
      <c r="E3174" s="11">
        <f t="shared" si="543"/>
        <v>16</v>
      </c>
      <c r="F3174" s="11">
        <f t="shared" si="544"/>
        <v>2400</v>
      </c>
      <c r="G3174" s="12">
        <v>2.2774942782434082E-2</v>
      </c>
      <c r="H3174" s="27">
        <f t="shared" si="545"/>
        <v>0</v>
      </c>
      <c r="I3174" s="11">
        <f t="shared" si="546"/>
        <v>0</v>
      </c>
      <c r="J3174" s="28">
        <f t="shared" si="547"/>
        <v>0</v>
      </c>
      <c r="K3174" s="28">
        <f t="shared" si="548"/>
        <v>2400</v>
      </c>
      <c r="L3174" s="28">
        <f t="shared" si="549"/>
        <v>3171</v>
      </c>
      <c r="M3174" s="41">
        <f>AVERAGE($K$4:K3174)</f>
        <v>2727.1365499842323</v>
      </c>
      <c r="N3174" s="41">
        <f>_xlfn.STDEV.S($K$4:K3174)</f>
        <v>351.16633061601175</v>
      </c>
      <c r="O3174" s="41">
        <f t="shared" si="551"/>
        <v>2714.9093028011116</v>
      </c>
      <c r="P3174" s="41">
        <f t="shared" si="552"/>
        <v>2739.3637971673529</v>
      </c>
      <c r="Q3174" s="11"/>
      <c r="R3174" s="11"/>
      <c r="S3174" s="11"/>
      <c r="T3174" s="11"/>
      <c r="U3174" s="11"/>
      <c r="V3174" s="11"/>
      <c r="W3174" s="11"/>
      <c r="X3174" s="11"/>
      <c r="Y3174" s="11"/>
      <c r="Z3174" s="11"/>
      <c r="AA3174" s="11"/>
      <c r="AB3174" s="11"/>
    </row>
    <row r="3175" spans="2:28" x14ac:dyDescent="0.2">
      <c r="B3175" s="13">
        <f t="shared" si="550"/>
        <v>3172</v>
      </c>
      <c r="C3175" s="12">
        <v>0.47886096075193352</v>
      </c>
      <c r="D3175" s="11">
        <f t="shared" si="542"/>
        <v>19</v>
      </c>
      <c r="E3175" s="11">
        <f t="shared" si="543"/>
        <v>19</v>
      </c>
      <c r="F3175" s="11">
        <f t="shared" si="544"/>
        <v>2850</v>
      </c>
      <c r="G3175" s="12">
        <v>0.26982440174793088</v>
      </c>
      <c r="H3175" s="27">
        <f t="shared" si="545"/>
        <v>1</v>
      </c>
      <c r="I3175" s="11">
        <f t="shared" si="546"/>
        <v>0</v>
      </c>
      <c r="J3175" s="28">
        <f t="shared" si="547"/>
        <v>0</v>
      </c>
      <c r="K3175" s="28">
        <f t="shared" si="548"/>
        <v>2850</v>
      </c>
      <c r="L3175" s="28">
        <f t="shared" si="549"/>
        <v>3172</v>
      </c>
      <c r="M3175" s="41">
        <f>AVERAGE($K$4:K3175)</f>
        <v>2727.1752837326608</v>
      </c>
      <c r="N3175" s="41">
        <f>_xlfn.STDEV.S($K$4:K3175)</f>
        <v>351.11773164649884</v>
      </c>
      <c r="O3175" s="41">
        <f t="shared" si="551"/>
        <v>2714.9516574446543</v>
      </c>
      <c r="P3175" s="41">
        <f t="shared" si="552"/>
        <v>2739.3989100206672</v>
      </c>
      <c r="Q3175" s="11"/>
      <c r="R3175" s="11"/>
      <c r="S3175" s="11"/>
      <c r="T3175" s="11"/>
      <c r="U3175" s="11"/>
      <c r="V3175" s="11"/>
      <c r="W3175" s="11"/>
      <c r="X3175" s="11"/>
      <c r="Y3175" s="11"/>
      <c r="Z3175" s="11"/>
      <c r="AA3175" s="11"/>
      <c r="AB3175" s="11"/>
    </row>
    <row r="3176" spans="2:28" x14ac:dyDescent="0.2">
      <c r="B3176" s="13">
        <f t="shared" si="550"/>
        <v>3173</v>
      </c>
      <c r="C3176" s="12">
        <v>0.95438594470582405</v>
      </c>
      <c r="D3176" s="11">
        <f t="shared" si="542"/>
        <v>24</v>
      </c>
      <c r="E3176" s="11">
        <f t="shared" si="543"/>
        <v>22</v>
      </c>
      <c r="F3176" s="11">
        <f t="shared" si="544"/>
        <v>3300</v>
      </c>
      <c r="G3176" s="12">
        <v>0.81549881574509631</v>
      </c>
      <c r="H3176" s="27">
        <f t="shared" si="545"/>
        <v>3</v>
      </c>
      <c r="I3176" s="11">
        <f t="shared" si="546"/>
        <v>0</v>
      </c>
      <c r="J3176" s="28">
        <f t="shared" si="547"/>
        <v>0</v>
      </c>
      <c r="K3176" s="28">
        <f t="shared" si="548"/>
        <v>3300</v>
      </c>
      <c r="L3176" s="28">
        <f t="shared" si="549"/>
        <v>3173</v>
      </c>
      <c r="M3176" s="41">
        <f>AVERAGE($K$4:K3176)</f>
        <v>2727.3558146864166</v>
      </c>
      <c r="N3176" s="41">
        <f>_xlfn.STDEV.S($K$4:K3176)</f>
        <v>351.20963518285851</v>
      </c>
      <c r="O3176" s="41">
        <f t="shared" si="551"/>
        <v>2715.1309172389683</v>
      </c>
      <c r="P3176" s="41">
        <f t="shared" si="552"/>
        <v>2739.5807121338648</v>
      </c>
      <c r="Q3176" s="11"/>
      <c r="R3176" s="11"/>
      <c r="S3176" s="11"/>
      <c r="T3176" s="11"/>
      <c r="U3176" s="11"/>
      <c r="V3176" s="11"/>
      <c r="W3176" s="11"/>
      <c r="X3176" s="11"/>
      <c r="Y3176" s="11"/>
      <c r="Z3176" s="11"/>
      <c r="AA3176" s="11"/>
      <c r="AB3176" s="11"/>
    </row>
    <row r="3177" spans="2:28" x14ac:dyDescent="0.2">
      <c r="B3177" s="13">
        <f t="shared" si="550"/>
        <v>3174</v>
      </c>
      <c r="C3177" s="12">
        <v>0.21338823615258506</v>
      </c>
      <c r="D3177" s="11">
        <f t="shared" si="542"/>
        <v>17</v>
      </c>
      <c r="E3177" s="11">
        <f t="shared" si="543"/>
        <v>17</v>
      </c>
      <c r="F3177" s="11">
        <f t="shared" si="544"/>
        <v>2550</v>
      </c>
      <c r="G3177" s="12">
        <v>0.90941849352661897</v>
      </c>
      <c r="H3177" s="27">
        <f t="shared" si="545"/>
        <v>3</v>
      </c>
      <c r="I3177" s="11">
        <f t="shared" si="546"/>
        <v>0</v>
      </c>
      <c r="J3177" s="28">
        <f t="shared" si="547"/>
        <v>0</v>
      </c>
      <c r="K3177" s="28">
        <f t="shared" si="548"/>
        <v>2550</v>
      </c>
      <c r="L3177" s="28">
        <f t="shared" si="549"/>
        <v>3174</v>
      </c>
      <c r="M3177" s="41">
        <f>AVERAGE($K$4:K3177)</f>
        <v>2727.2999369880276</v>
      </c>
      <c r="N3177" s="41">
        <f>_xlfn.STDEV.S($K$4:K3177)</f>
        <v>351.16839801297101</v>
      </c>
      <c r="O3177" s="41">
        <f t="shared" si="551"/>
        <v>2715.0784021062018</v>
      </c>
      <c r="P3177" s="41">
        <f t="shared" si="552"/>
        <v>2739.5214718698535</v>
      </c>
      <c r="Q3177" s="11"/>
      <c r="R3177" s="11"/>
      <c r="S3177" s="11"/>
      <c r="T3177" s="11"/>
      <c r="U3177" s="11"/>
      <c r="V3177" s="11"/>
      <c r="W3177" s="11"/>
      <c r="X3177" s="11"/>
      <c r="Y3177" s="11"/>
      <c r="Z3177" s="11"/>
      <c r="AA3177" s="11"/>
      <c r="AB3177" s="11"/>
    </row>
    <row r="3178" spans="2:28" x14ac:dyDescent="0.2">
      <c r="B3178" s="13">
        <f t="shared" si="550"/>
        <v>3175</v>
      </c>
      <c r="C3178" s="12">
        <v>0.92959574031849546</v>
      </c>
      <c r="D3178" s="11">
        <f t="shared" si="542"/>
        <v>23</v>
      </c>
      <c r="E3178" s="11">
        <f t="shared" si="543"/>
        <v>22</v>
      </c>
      <c r="F3178" s="11">
        <f t="shared" si="544"/>
        <v>3300</v>
      </c>
      <c r="G3178" s="12">
        <v>0.45217698003863382</v>
      </c>
      <c r="H3178" s="27">
        <f t="shared" si="545"/>
        <v>2</v>
      </c>
      <c r="I3178" s="11">
        <f t="shared" si="546"/>
        <v>1</v>
      </c>
      <c r="J3178" s="28">
        <f t="shared" si="547"/>
        <v>500</v>
      </c>
      <c r="K3178" s="28">
        <f t="shared" si="548"/>
        <v>2800</v>
      </c>
      <c r="L3178" s="28">
        <f t="shared" si="549"/>
        <v>3175</v>
      </c>
      <c r="M3178" s="41">
        <f>AVERAGE($K$4:K3178)</f>
        <v>2727.3228346456694</v>
      </c>
      <c r="N3178" s="41">
        <f>_xlfn.STDEV.S($K$4:K3178)</f>
        <v>351.11544466215901</v>
      </c>
      <c r="O3178" s="41">
        <f t="shared" si="551"/>
        <v>2715.1050686537242</v>
      </c>
      <c r="P3178" s="41">
        <f t="shared" si="552"/>
        <v>2739.5406006376147</v>
      </c>
      <c r="Q3178" s="11"/>
      <c r="R3178" s="11"/>
      <c r="S3178" s="11"/>
      <c r="T3178" s="11"/>
      <c r="U3178" s="11"/>
      <c r="V3178" s="11"/>
      <c r="W3178" s="11"/>
      <c r="X3178" s="11"/>
      <c r="Y3178" s="11"/>
      <c r="Z3178" s="11"/>
      <c r="AA3178" s="11"/>
      <c r="AB3178" s="11"/>
    </row>
    <row r="3179" spans="2:28" x14ac:dyDescent="0.2">
      <c r="B3179" s="13">
        <f t="shared" si="550"/>
        <v>3176</v>
      </c>
      <c r="C3179" s="12">
        <v>0.37907032662853646</v>
      </c>
      <c r="D3179" s="11">
        <f t="shared" si="542"/>
        <v>19</v>
      </c>
      <c r="E3179" s="11">
        <f t="shared" si="543"/>
        <v>19</v>
      </c>
      <c r="F3179" s="11">
        <f t="shared" si="544"/>
        <v>2850</v>
      </c>
      <c r="G3179" s="12">
        <v>0.54982640958126783</v>
      </c>
      <c r="H3179" s="27">
        <f t="shared" si="545"/>
        <v>2</v>
      </c>
      <c r="I3179" s="11">
        <f t="shared" si="546"/>
        <v>0</v>
      </c>
      <c r="J3179" s="28">
        <f t="shared" si="547"/>
        <v>0</v>
      </c>
      <c r="K3179" s="28">
        <f t="shared" si="548"/>
        <v>2850</v>
      </c>
      <c r="L3179" s="28">
        <f t="shared" si="549"/>
        <v>3176</v>
      </c>
      <c r="M3179" s="41">
        <f>AVERAGE($K$4:K3179)</f>
        <v>2727.3614609571787</v>
      </c>
      <c r="N3179" s="41">
        <f>_xlfn.STDEV.S($K$4:K3179)</f>
        <v>351.06689541005812</v>
      </c>
      <c r="O3179" s="41">
        <f t="shared" si="551"/>
        <v>2715.1473091386279</v>
      </c>
      <c r="P3179" s="41">
        <f t="shared" si="552"/>
        <v>2739.5756127757295</v>
      </c>
      <c r="Q3179" s="11"/>
      <c r="R3179" s="11"/>
      <c r="S3179" s="11"/>
      <c r="T3179" s="11"/>
      <c r="U3179" s="11"/>
      <c r="V3179" s="11"/>
      <c r="W3179" s="11"/>
      <c r="X3179" s="11"/>
      <c r="Y3179" s="11"/>
      <c r="Z3179" s="11"/>
      <c r="AA3179" s="11"/>
      <c r="AB3179" s="11"/>
    </row>
    <row r="3180" spans="2:28" x14ac:dyDescent="0.2">
      <c r="B3180" s="13">
        <f t="shared" si="550"/>
        <v>3177</v>
      </c>
      <c r="C3180" s="12">
        <v>0.31400526064956769</v>
      </c>
      <c r="D3180" s="11">
        <f t="shared" si="542"/>
        <v>18</v>
      </c>
      <c r="E3180" s="11">
        <f t="shared" si="543"/>
        <v>18</v>
      </c>
      <c r="F3180" s="11">
        <f t="shared" si="544"/>
        <v>2700</v>
      </c>
      <c r="G3180" s="12">
        <v>0.149804262996177</v>
      </c>
      <c r="H3180" s="27">
        <f t="shared" si="545"/>
        <v>0</v>
      </c>
      <c r="I3180" s="11">
        <f t="shared" si="546"/>
        <v>0</v>
      </c>
      <c r="J3180" s="28">
        <f t="shared" si="547"/>
        <v>0</v>
      </c>
      <c r="K3180" s="28">
        <f t="shared" si="548"/>
        <v>2700</v>
      </c>
      <c r="L3180" s="28">
        <f t="shared" si="549"/>
        <v>3177</v>
      </c>
      <c r="M3180" s="41">
        <f>AVERAGE($K$4:K3180)</f>
        <v>2727.3528485993074</v>
      </c>
      <c r="N3180" s="41">
        <f>_xlfn.STDEV.S($K$4:K3180)</f>
        <v>351.01195800885989</v>
      </c>
      <c r="O3180" s="41">
        <f t="shared" si="551"/>
        <v>2715.1425317307885</v>
      </c>
      <c r="P3180" s="41">
        <f t="shared" si="552"/>
        <v>2739.5631654678264</v>
      </c>
      <c r="Q3180" s="11"/>
      <c r="R3180" s="11"/>
      <c r="S3180" s="11"/>
      <c r="T3180" s="11"/>
      <c r="U3180" s="11"/>
      <c r="V3180" s="11"/>
      <c r="W3180" s="11"/>
      <c r="X3180" s="11"/>
      <c r="Y3180" s="11"/>
      <c r="Z3180" s="11"/>
      <c r="AA3180" s="11"/>
      <c r="AB3180" s="11"/>
    </row>
    <row r="3181" spans="2:28" x14ac:dyDescent="0.2">
      <c r="B3181" s="13">
        <f t="shared" si="550"/>
        <v>3178</v>
      </c>
      <c r="C3181" s="12">
        <v>0.40241193823073695</v>
      </c>
      <c r="D3181" s="11">
        <f t="shared" si="542"/>
        <v>19</v>
      </c>
      <c r="E3181" s="11">
        <f t="shared" si="543"/>
        <v>19</v>
      </c>
      <c r="F3181" s="11">
        <f t="shared" si="544"/>
        <v>2850</v>
      </c>
      <c r="G3181" s="12">
        <v>0.62697685163019423</v>
      </c>
      <c r="H3181" s="27">
        <f t="shared" si="545"/>
        <v>2</v>
      </c>
      <c r="I3181" s="11">
        <f t="shared" si="546"/>
        <v>0</v>
      </c>
      <c r="J3181" s="28">
        <f t="shared" si="547"/>
        <v>0</v>
      </c>
      <c r="K3181" s="28">
        <f t="shared" si="548"/>
        <v>2850</v>
      </c>
      <c r="L3181" s="28">
        <f t="shared" si="549"/>
        <v>3178</v>
      </c>
      <c r="M3181" s="41">
        <f>AVERAGE($K$4:K3181)</f>
        <v>2727.3914411579608</v>
      </c>
      <c r="N3181" s="41">
        <f>_xlfn.STDEV.S($K$4:K3181)</f>
        <v>350.96345429894319</v>
      </c>
      <c r="O3181" s="41">
        <f t="shared" si="551"/>
        <v>2715.1847339613778</v>
      </c>
      <c r="P3181" s="41">
        <f t="shared" si="552"/>
        <v>2739.5981483545438</v>
      </c>
      <c r="Q3181" s="11"/>
      <c r="R3181" s="11"/>
      <c r="S3181" s="11"/>
      <c r="T3181" s="11"/>
      <c r="U3181" s="11"/>
      <c r="V3181" s="11"/>
      <c r="W3181" s="11"/>
      <c r="X3181" s="11"/>
      <c r="Y3181" s="11"/>
      <c r="Z3181" s="11"/>
      <c r="AA3181" s="11"/>
      <c r="AB3181" s="11"/>
    </row>
    <row r="3182" spans="2:28" x14ac:dyDescent="0.2">
      <c r="B3182" s="13">
        <f t="shared" si="550"/>
        <v>3179</v>
      </c>
      <c r="C3182" s="12">
        <v>0.8333297975946663</v>
      </c>
      <c r="D3182" s="11">
        <f t="shared" si="542"/>
        <v>22</v>
      </c>
      <c r="E3182" s="11">
        <f t="shared" si="543"/>
        <v>22</v>
      </c>
      <c r="F3182" s="11">
        <f t="shared" si="544"/>
        <v>3300</v>
      </c>
      <c r="G3182" s="12">
        <v>6.9614541488157711E-2</v>
      </c>
      <c r="H3182" s="27">
        <f t="shared" si="545"/>
        <v>0</v>
      </c>
      <c r="I3182" s="11">
        <f t="shared" si="546"/>
        <v>3</v>
      </c>
      <c r="J3182" s="28">
        <f t="shared" si="547"/>
        <v>1500</v>
      </c>
      <c r="K3182" s="28">
        <f t="shared" si="548"/>
        <v>1800</v>
      </c>
      <c r="L3182" s="28">
        <f t="shared" si="549"/>
        <v>3179</v>
      </c>
      <c r="M3182" s="41">
        <f>AVERAGE($K$4:K3182)</f>
        <v>2727.0997168921044</v>
      </c>
      <c r="N3182" s="41">
        <f>_xlfn.STDEV.S($K$4:K3182)</f>
        <v>351.29350987256396</v>
      </c>
      <c r="O3182" s="41">
        <f t="shared" si="551"/>
        <v>2714.8834534952434</v>
      </c>
      <c r="P3182" s="41">
        <f t="shared" si="552"/>
        <v>2739.3159802889654</v>
      </c>
      <c r="Q3182" s="11"/>
      <c r="R3182" s="11"/>
      <c r="S3182" s="11"/>
      <c r="T3182" s="11"/>
      <c r="U3182" s="11"/>
      <c r="V3182" s="11"/>
      <c r="W3182" s="11"/>
      <c r="X3182" s="11"/>
      <c r="Y3182" s="11"/>
      <c r="Z3182" s="11"/>
      <c r="AA3182" s="11"/>
      <c r="AB3182" s="11"/>
    </row>
    <row r="3183" spans="2:28" x14ac:dyDescent="0.2">
      <c r="B3183" s="13">
        <f t="shared" si="550"/>
        <v>3180</v>
      </c>
      <c r="C3183" s="12">
        <v>0.97345531832892895</v>
      </c>
      <c r="D3183" s="11">
        <f t="shared" si="542"/>
        <v>24</v>
      </c>
      <c r="E3183" s="11">
        <f t="shared" si="543"/>
        <v>22</v>
      </c>
      <c r="F3183" s="11">
        <f t="shared" si="544"/>
        <v>3300</v>
      </c>
      <c r="G3183" s="12">
        <v>0.81429032911691468</v>
      </c>
      <c r="H3183" s="27">
        <f t="shared" si="545"/>
        <v>3</v>
      </c>
      <c r="I3183" s="11">
        <f t="shared" si="546"/>
        <v>0</v>
      </c>
      <c r="J3183" s="28">
        <f t="shared" si="547"/>
        <v>0</v>
      </c>
      <c r="K3183" s="28">
        <f t="shared" si="548"/>
        <v>3300</v>
      </c>
      <c r="L3183" s="28">
        <f t="shared" si="549"/>
        <v>3180</v>
      </c>
      <c r="M3183" s="41">
        <f>AVERAGE($K$4:K3183)</f>
        <v>2727.2798742138366</v>
      </c>
      <c r="N3183" s="41">
        <f>_xlfn.STDEV.S($K$4:K3183)</f>
        <v>351.38514877298979</v>
      </c>
      <c r="O3183" s="41">
        <f t="shared" si="551"/>
        <v>2715.0623469784832</v>
      </c>
      <c r="P3183" s="41">
        <f t="shared" si="552"/>
        <v>2739.49740144919</v>
      </c>
      <c r="Q3183" s="11"/>
      <c r="R3183" s="11"/>
      <c r="S3183" s="11"/>
      <c r="T3183" s="11"/>
      <c r="U3183" s="11"/>
      <c r="V3183" s="11"/>
      <c r="W3183" s="11"/>
      <c r="X3183" s="11"/>
      <c r="Y3183" s="11"/>
      <c r="Z3183" s="11"/>
      <c r="AA3183" s="11"/>
      <c r="AB3183" s="11"/>
    </row>
    <row r="3184" spans="2:28" x14ac:dyDescent="0.2">
      <c r="B3184" s="13">
        <f t="shared" si="550"/>
        <v>3181</v>
      </c>
      <c r="C3184" s="12">
        <v>0.34678166791074583</v>
      </c>
      <c r="D3184" s="11">
        <f t="shared" si="542"/>
        <v>18</v>
      </c>
      <c r="E3184" s="11">
        <f t="shared" si="543"/>
        <v>18</v>
      </c>
      <c r="F3184" s="11">
        <f t="shared" si="544"/>
        <v>2700</v>
      </c>
      <c r="G3184" s="12">
        <v>6.9502616254766503E-2</v>
      </c>
      <c r="H3184" s="27">
        <f t="shared" si="545"/>
        <v>0</v>
      </c>
      <c r="I3184" s="11">
        <f t="shared" si="546"/>
        <v>0</v>
      </c>
      <c r="J3184" s="28">
        <f t="shared" si="547"/>
        <v>0</v>
      </c>
      <c r="K3184" s="28">
        <f t="shared" si="548"/>
        <v>2700</v>
      </c>
      <c r="L3184" s="28">
        <f t="shared" si="549"/>
        <v>3181</v>
      </c>
      <c r="M3184" s="41">
        <f>AVERAGE($K$4:K3184)</f>
        <v>2727.2712983338574</v>
      </c>
      <c r="N3184" s="41">
        <f>_xlfn.STDEV.S($K$4:K3184)</f>
        <v>351.3302281390786</v>
      </c>
      <c r="O3184" s="41">
        <f t="shared" si="551"/>
        <v>2715.0576023725357</v>
      </c>
      <c r="P3184" s="41">
        <f t="shared" si="552"/>
        <v>2739.4849942951791</v>
      </c>
      <c r="Q3184" s="11"/>
      <c r="R3184" s="11"/>
      <c r="S3184" s="11"/>
      <c r="T3184" s="11"/>
      <c r="U3184" s="11"/>
      <c r="V3184" s="11"/>
      <c r="W3184" s="11"/>
      <c r="X3184" s="11"/>
      <c r="Y3184" s="11"/>
      <c r="Z3184" s="11"/>
      <c r="AA3184" s="11"/>
      <c r="AB3184" s="11"/>
    </row>
    <row r="3185" spans="2:28" x14ac:dyDescent="0.2">
      <c r="B3185" s="13">
        <f t="shared" si="550"/>
        <v>3182</v>
      </c>
      <c r="C3185" s="12">
        <v>1.0907773717479197E-2</v>
      </c>
      <c r="D3185" s="11">
        <f t="shared" si="542"/>
        <v>14</v>
      </c>
      <c r="E3185" s="11">
        <f t="shared" si="543"/>
        <v>14</v>
      </c>
      <c r="F3185" s="11">
        <f t="shared" si="544"/>
        <v>2100</v>
      </c>
      <c r="G3185" s="12">
        <v>0.47217201720643887</v>
      </c>
      <c r="H3185" s="27">
        <f t="shared" si="545"/>
        <v>1</v>
      </c>
      <c r="I3185" s="11">
        <f t="shared" si="546"/>
        <v>0</v>
      </c>
      <c r="J3185" s="28">
        <f t="shared" si="547"/>
        <v>0</v>
      </c>
      <c r="K3185" s="28">
        <f t="shared" si="548"/>
        <v>2100</v>
      </c>
      <c r="L3185" s="28">
        <f t="shared" si="549"/>
        <v>3182</v>
      </c>
      <c r="M3185" s="41">
        <f>AVERAGE($K$4:K3185)</f>
        <v>2727.0741671904461</v>
      </c>
      <c r="N3185" s="41">
        <f>_xlfn.STDEV.S($K$4:K3185)</f>
        <v>351.45096489872373</v>
      </c>
      <c r="O3185" s="41">
        <f t="shared" si="551"/>
        <v>2714.8581953766065</v>
      </c>
      <c r="P3185" s="41">
        <f t="shared" si="552"/>
        <v>2739.2901390042857</v>
      </c>
      <c r="Q3185" s="11"/>
      <c r="R3185" s="11"/>
      <c r="S3185" s="11"/>
      <c r="T3185" s="11"/>
      <c r="U3185" s="11"/>
      <c r="V3185" s="11"/>
      <c r="W3185" s="11"/>
      <c r="X3185" s="11"/>
      <c r="Y3185" s="11"/>
      <c r="Z3185" s="11"/>
      <c r="AA3185" s="11"/>
      <c r="AB3185" s="11"/>
    </row>
    <row r="3186" spans="2:28" x14ac:dyDescent="0.2">
      <c r="B3186" s="13">
        <f t="shared" si="550"/>
        <v>3183</v>
      </c>
      <c r="C3186" s="12">
        <v>0.77756120164543652</v>
      </c>
      <c r="D3186" s="11">
        <f t="shared" si="542"/>
        <v>21</v>
      </c>
      <c r="E3186" s="11">
        <f t="shared" si="543"/>
        <v>21</v>
      </c>
      <c r="F3186" s="11">
        <f t="shared" si="544"/>
        <v>3150</v>
      </c>
      <c r="G3186" s="12">
        <v>0.86222497268974441</v>
      </c>
      <c r="H3186" s="27">
        <f t="shared" si="545"/>
        <v>4</v>
      </c>
      <c r="I3186" s="11">
        <f t="shared" si="546"/>
        <v>0</v>
      </c>
      <c r="J3186" s="28">
        <f t="shared" si="547"/>
        <v>0</v>
      </c>
      <c r="K3186" s="28">
        <f t="shared" si="548"/>
        <v>3150</v>
      </c>
      <c r="L3186" s="28">
        <f t="shared" si="549"/>
        <v>3183</v>
      </c>
      <c r="M3186" s="41">
        <f>AVERAGE($K$4:K3186)</f>
        <v>2727.2070373861138</v>
      </c>
      <c r="N3186" s="41">
        <f>_xlfn.STDEV.S($K$4:K3186)</f>
        <v>351.47568523385871</v>
      </c>
      <c r="O3186" s="41">
        <f t="shared" si="551"/>
        <v>2714.9921270129075</v>
      </c>
      <c r="P3186" s="41">
        <f t="shared" si="552"/>
        <v>2739.4219477593201</v>
      </c>
      <c r="Q3186" s="11"/>
      <c r="R3186" s="11"/>
      <c r="S3186" s="11"/>
      <c r="T3186" s="11"/>
      <c r="U3186" s="11"/>
      <c r="V3186" s="11"/>
      <c r="W3186" s="11"/>
      <c r="X3186" s="11"/>
      <c r="Y3186" s="11"/>
      <c r="Z3186" s="11"/>
      <c r="AA3186" s="11"/>
      <c r="AB3186" s="11"/>
    </row>
    <row r="3187" spans="2:28" x14ac:dyDescent="0.2">
      <c r="B3187" s="13">
        <f t="shared" si="550"/>
        <v>3184</v>
      </c>
      <c r="C3187" s="12">
        <v>0.37898630591696925</v>
      </c>
      <c r="D3187" s="11">
        <f t="shared" si="542"/>
        <v>19</v>
      </c>
      <c r="E3187" s="11">
        <f t="shared" si="543"/>
        <v>19</v>
      </c>
      <c r="F3187" s="11">
        <f t="shared" si="544"/>
        <v>2850</v>
      </c>
      <c r="G3187" s="12">
        <v>0.51193860301155214</v>
      </c>
      <c r="H3187" s="27">
        <f t="shared" si="545"/>
        <v>2</v>
      </c>
      <c r="I3187" s="11">
        <f t="shared" si="546"/>
        <v>0</v>
      </c>
      <c r="J3187" s="28">
        <f t="shared" si="547"/>
        <v>0</v>
      </c>
      <c r="K3187" s="28">
        <f t="shared" si="548"/>
        <v>2850</v>
      </c>
      <c r="L3187" s="28">
        <f t="shared" si="549"/>
        <v>3184</v>
      </c>
      <c r="M3187" s="41">
        <f>AVERAGE($K$4:K3187)</f>
        <v>2727.2456030150752</v>
      </c>
      <c r="N3187" s="41">
        <f>_xlfn.STDEV.S($K$4:K3187)</f>
        <v>351.42720722615582</v>
      </c>
      <c r="O3187" s="41">
        <f t="shared" si="551"/>
        <v>2715.0342969250082</v>
      </c>
      <c r="P3187" s="41">
        <f t="shared" si="552"/>
        <v>2739.4569091051421</v>
      </c>
      <c r="Q3187" s="11"/>
      <c r="R3187" s="11"/>
      <c r="S3187" s="11"/>
      <c r="T3187" s="11"/>
      <c r="U3187" s="11"/>
      <c r="V3187" s="11"/>
      <c r="W3187" s="11"/>
      <c r="X3187" s="11"/>
      <c r="Y3187" s="11"/>
      <c r="Z3187" s="11"/>
      <c r="AA3187" s="11"/>
      <c r="AB3187" s="11"/>
    </row>
    <row r="3188" spans="2:28" x14ac:dyDescent="0.2">
      <c r="B3188" s="13">
        <f t="shared" si="550"/>
        <v>3185</v>
      </c>
      <c r="C3188" s="12">
        <v>0.82518995411656093</v>
      </c>
      <c r="D3188" s="11">
        <f t="shared" si="542"/>
        <v>22</v>
      </c>
      <c r="E3188" s="11">
        <f t="shared" si="543"/>
        <v>22</v>
      </c>
      <c r="F3188" s="11">
        <f t="shared" si="544"/>
        <v>3300</v>
      </c>
      <c r="G3188" s="12">
        <v>0.51540331801409478</v>
      </c>
      <c r="H3188" s="27">
        <f t="shared" si="545"/>
        <v>2</v>
      </c>
      <c r="I3188" s="11">
        <f t="shared" si="546"/>
        <v>1</v>
      </c>
      <c r="J3188" s="28">
        <f t="shared" si="547"/>
        <v>500</v>
      </c>
      <c r="K3188" s="28">
        <f t="shared" si="548"/>
        <v>2800</v>
      </c>
      <c r="L3188" s="28">
        <f t="shared" si="549"/>
        <v>3185</v>
      </c>
      <c r="M3188" s="41">
        <f>AVERAGE($K$4:K3188)</f>
        <v>2727.2684458398744</v>
      </c>
      <c r="N3188" s="41">
        <f>_xlfn.STDEV.S($K$4:K3188)</f>
        <v>351.37438134624875</v>
      </c>
      <c r="O3188" s="41">
        <f t="shared" si="551"/>
        <v>2715.0608936537769</v>
      </c>
      <c r="P3188" s="41">
        <f t="shared" si="552"/>
        <v>2739.4759980259719</v>
      </c>
      <c r="Q3188" s="11"/>
      <c r="R3188" s="11"/>
      <c r="S3188" s="11"/>
      <c r="T3188" s="11"/>
      <c r="U3188" s="11"/>
      <c r="V3188" s="11"/>
      <c r="W3188" s="11"/>
      <c r="X3188" s="11"/>
      <c r="Y3188" s="11"/>
      <c r="Z3188" s="11"/>
      <c r="AA3188" s="11"/>
      <c r="AB3188" s="11"/>
    </row>
    <row r="3189" spans="2:28" x14ac:dyDescent="0.2">
      <c r="B3189" s="13">
        <f t="shared" si="550"/>
        <v>3186</v>
      </c>
      <c r="C3189" s="12">
        <v>0.27807754729707501</v>
      </c>
      <c r="D3189" s="11">
        <f t="shared" si="542"/>
        <v>18</v>
      </c>
      <c r="E3189" s="11">
        <f t="shared" si="543"/>
        <v>18</v>
      </c>
      <c r="F3189" s="11">
        <f t="shared" si="544"/>
        <v>2700</v>
      </c>
      <c r="G3189" s="12">
        <v>0.79179839778154337</v>
      </c>
      <c r="H3189" s="27">
        <f t="shared" si="545"/>
        <v>3</v>
      </c>
      <c r="I3189" s="11">
        <f t="shared" si="546"/>
        <v>0</v>
      </c>
      <c r="J3189" s="28">
        <f t="shared" si="547"/>
        <v>0</v>
      </c>
      <c r="K3189" s="28">
        <f t="shared" si="548"/>
        <v>2700</v>
      </c>
      <c r="L3189" s="28">
        <f t="shared" si="549"/>
        <v>3186</v>
      </c>
      <c r="M3189" s="41">
        <f>AVERAGE($K$4:K3189)</f>
        <v>2727.2598870056499</v>
      </c>
      <c r="N3189" s="41">
        <f>_xlfn.STDEV.S($K$4:K3189)</f>
        <v>351.31954835904401</v>
      </c>
      <c r="O3189" s="41">
        <f t="shared" si="551"/>
        <v>2715.0561569634901</v>
      </c>
      <c r="P3189" s="41">
        <f t="shared" si="552"/>
        <v>2739.4636170478097</v>
      </c>
      <c r="Q3189" s="11"/>
      <c r="R3189" s="11"/>
      <c r="S3189" s="11"/>
      <c r="T3189" s="11"/>
      <c r="U3189" s="11"/>
      <c r="V3189" s="11"/>
      <c r="W3189" s="11"/>
      <c r="X3189" s="11"/>
      <c r="Y3189" s="11"/>
      <c r="Z3189" s="11"/>
      <c r="AA3189" s="11"/>
      <c r="AB3189" s="11"/>
    </row>
    <row r="3190" spans="2:28" x14ac:dyDescent="0.2">
      <c r="B3190" s="13">
        <f t="shared" si="550"/>
        <v>3187</v>
      </c>
      <c r="C3190" s="12">
        <v>0.75888418574717809</v>
      </c>
      <c r="D3190" s="11">
        <f t="shared" si="542"/>
        <v>21</v>
      </c>
      <c r="E3190" s="11">
        <f t="shared" si="543"/>
        <v>21</v>
      </c>
      <c r="F3190" s="11">
        <f t="shared" si="544"/>
        <v>3150</v>
      </c>
      <c r="G3190" s="12">
        <v>9.3401880408949034E-2</v>
      </c>
      <c r="H3190" s="27">
        <f t="shared" si="545"/>
        <v>0</v>
      </c>
      <c r="I3190" s="11">
        <f t="shared" si="546"/>
        <v>2</v>
      </c>
      <c r="J3190" s="28">
        <f t="shared" si="547"/>
        <v>1000</v>
      </c>
      <c r="K3190" s="28">
        <f t="shared" si="548"/>
        <v>2150</v>
      </c>
      <c r="L3190" s="28">
        <f t="shared" si="549"/>
        <v>3187</v>
      </c>
      <c r="M3190" s="41">
        <f>AVERAGE($K$4:K3190)</f>
        <v>2727.0787574521491</v>
      </c>
      <c r="N3190" s="41">
        <f>_xlfn.STDEV.S($K$4:K3190)</f>
        <v>351.41320970085013</v>
      </c>
      <c r="O3190" s="41">
        <f t="shared" si="551"/>
        <v>2714.8736906391291</v>
      </c>
      <c r="P3190" s="41">
        <f t="shared" si="552"/>
        <v>2739.2838242651692</v>
      </c>
      <c r="Q3190" s="11"/>
      <c r="R3190" s="11"/>
      <c r="S3190" s="11"/>
      <c r="T3190" s="11"/>
      <c r="U3190" s="11"/>
      <c r="V3190" s="11"/>
      <c r="W3190" s="11"/>
      <c r="X3190" s="11"/>
      <c r="Y3190" s="11"/>
      <c r="Z3190" s="11"/>
      <c r="AA3190" s="11"/>
      <c r="AB3190" s="11"/>
    </row>
    <row r="3191" spans="2:28" x14ac:dyDescent="0.2">
      <c r="B3191" s="13">
        <f t="shared" si="550"/>
        <v>3188</v>
      </c>
      <c r="C3191" s="12">
        <v>0.8972536855570683</v>
      </c>
      <c r="D3191" s="11">
        <f t="shared" si="542"/>
        <v>22</v>
      </c>
      <c r="E3191" s="11">
        <f t="shared" si="543"/>
        <v>22</v>
      </c>
      <c r="F3191" s="11">
        <f t="shared" si="544"/>
        <v>3300</v>
      </c>
      <c r="G3191" s="12">
        <v>0.24723876383404553</v>
      </c>
      <c r="H3191" s="27">
        <f t="shared" si="545"/>
        <v>1</v>
      </c>
      <c r="I3191" s="11">
        <f t="shared" si="546"/>
        <v>2</v>
      </c>
      <c r="J3191" s="28">
        <f t="shared" si="547"/>
        <v>1000</v>
      </c>
      <c r="K3191" s="28">
        <f t="shared" si="548"/>
        <v>2300</v>
      </c>
      <c r="L3191" s="28">
        <f t="shared" si="549"/>
        <v>3188</v>
      </c>
      <c r="M3191" s="41">
        <f>AVERAGE($K$4:K3191)</f>
        <v>2726.9447929736511</v>
      </c>
      <c r="N3191" s="41">
        <f>_xlfn.STDEV.S($K$4:K3191)</f>
        <v>351.43948114297552</v>
      </c>
      <c r="O3191" s="41">
        <f t="shared" si="551"/>
        <v>2714.7407296856754</v>
      </c>
      <c r="P3191" s="41">
        <f t="shared" si="552"/>
        <v>2739.1488562616269</v>
      </c>
      <c r="Q3191" s="11"/>
      <c r="R3191" s="11"/>
      <c r="S3191" s="11"/>
      <c r="T3191" s="11"/>
      <c r="U3191" s="11"/>
      <c r="V3191" s="11"/>
      <c r="W3191" s="11"/>
      <c r="X3191" s="11"/>
      <c r="Y3191" s="11"/>
      <c r="Z3191" s="11"/>
      <c r="AA3191" s="11"/>
      <c r="AB3191" s="11"/>
    </row>
    <row r="3192" spans="2:28" x14ac:dyDescent="0.2">
      <c r="B3192" s="13">
        <f t="shared" si="550"/>
        <v>3189</v>
      </c>
      <c r="C3192" s="12">
        <v>0.879089285076466</v>
      </c>
      <c r="D3192" s="11">
        <f t="shared" si="542"/>
        <v>22</v>
      </c>
      <c r="E3192" s="11">
        <f t="shared" si="543"/>
        <v>22</v>
      </c>
      <c r="F3192" s="11">
        <f t="shared" si="544"/>
        <v>3300</v>
      </c>
      <c r="G3192" s="12">
        <v>0.95836419174455356</v>
      </c>
      <c r="H3192" s="27">
        <f t="shared" si="545"/>
        <v>5</v>
      </c>
      <c r="I3192" s="11">
        <f t="shared" si="546"/>
        <v>0</v>
      </c>
      <c r="J3192" s="28">
        <f t="shared" si="547"/>
        <v>0</v>
      </c>
      <c r="K3192" s="28">
        <f t="shared" si="548"/>
        <v>3300</v>
      </c>
      <c r="L3192" s="28">
        <f t="shared" si="549"/>
        <v>3189</v>
      </c>
      <c r="M3192" s="41">
        <f>AVERAGE($K$4:K3192)</f>
        <v>2727.1244904358732</v>
      </c>
      <c r="N3192" s="41">
        <f>_xlfn.STDEV.S($K$4:K3192)</f>
        <v>351.53085697514047</v>
      </c>
      <c r="O3192" s="41">
        <f t="shared" si="551"/>
        <v>2714.9191696015523</v>
      </c>
      <c r="P3192" s="41">
        <f t="shared" si="552"/>
        <v>2739.3298112701941</v>
      </c>
      <c r="Q3192" s="11"/>
      <c r="R3192" s="11"/>
      <c r="S3192" s="11"/>
      <c r="T3192" s="11"/>
      <c r="U3192" s="11"/>
      <c r="V3192" s="11"/>
      <c r="W3192" s="11"/>
      <c r="X3192" s="11"/>
      <c r="Y3192" s="11"/>
      <c r="Z3192" s="11"/>
      <c r="AA3192" s="11"/>
      <c r="AB3192" s="11"/>
    </row>
    <row r="3193" spans="2:28" x14ac:dyDescent="0.2">
      <c r="B3193" s="13">
        <f t="shared" si="550"/>
        <v>3190</v>
      </c>
      <c r="C3193" s="12">
        <v>0.3282416116603365</v>
      </c>
      <c r="D3193" s="11">
        <f t="shared" si="542"/>
        <v>18</v>
      </c>
      <c r="E3193" s="11">
        <f t="shared" si="543"/>
        <v>18</v>
      </c>
      <c r="F3193" s="11">
        <f t="shared" si="544"/>
        <v>2700</v>
      </c>
      <c r="G3193" s="12">
        <v>0.96610566105815088</v>
      </c>
      <c r="H3193" s="27">
        <f t="shared" si="545"/>
        <v>4</v>
      </c>
      <c r="I3193" s="11">
        <f t="shared" si="546"/>
        <v>0</v>
      </c>
      <c r="J3193" s="28">
        <f t="shared" si="547"/>
        <v>0</v>
      </c>
      <c r="K3193" s="28">
        <f t="shared" si="548"/>
        <v>2700</v>
      </c>
      <c r="L3193" s="28">
        <f t="shared" si="549"/>
        <v>3190</v>
      </c>
      <c r="M3193" s="41">
        <f>AVERAGE($K$4:K3193)</f>
        <v>2727.1159874608152</v>
      </c>
      <c r="N3193" s="41">
        <f>_xlfn.STDEV.S($K$4:K3193)</f>
        <v>351.47606459600462</v>
      </c>
      <c r="O3193" s="41">
        <f t="shared" si="551"/>
        <v>2714.9144834089175</v>
      </c>
      <c r="P3193" s="41">
        <f t="shared" si="552"/>
        <v>2739.3174915127129</v>
      </c>
      <c r="Q3193" s="11"/>
      <c r="R3193" s="11"/>
      <c r="S3193" s="11"/>
      <c r="T3193" s="11"/>
      <c r="U3193" s="11"/>
      <c r="V3193" s="11"/>
      <c r="W3193" s="11"/>
      <c r="X3193" s="11"/>
      <c r="Y3193" s="11"/>
      <c r="Z3193" s="11"/>
      <c r="AA3193" s="11"/>
      <c r="AB3193" s="11"/>
    </row>
    <row r="3194" spans="2:28" x14ac:dyDescent="0.2">
      <c r="B3194" s="13">
        <f t="shared" si="550"/>
        <v>3191</v>
      </c>
      <c r="C3194" s="12">
        <v>0.74025210765286653</v>
      </c>
      <c r="D3194" s="11">
        <f t="shared" si="542"/>
        <v>21</v>
      </c>
      <c r="E3194" s="11">
        <f t="shared" si="543"/>
        <v>21</v>
      </c>
      <c r="F3194" s="11">
        <f t="shared" si="544"/>
        <v>3150</v>
      </c>
      <c r="G3194" s="12">
        <v>0.40824169644272645</v>
      </c>
      <c r="H3194" s="27">
        <f t="shared" si="545"/>
        <v>2</v>
      </c>
      <c r="I3194" s="11">
        <f t="shared" si="546"/>
        <v>0</v>
      </c>
      <c r="J3194" s="28">
        <f t="shared" si="547"/>
        <v>0</v>
      </c>
      <c r="K3194" s="28">
        <f t="shared" si="548"/>
        <v>3150</v>
      </c>
      <c r="L3194" s="28">
        <f t="shared" si="549"/>
        <v>3191</v>
      </c>
      <c r="M3194" s="41">
        <f>AVERAGE($K$4:K3194)</f>
        <v>2727.2485114384203</v>
      </c>
      <c r="N3194" s="41">
        <f>_xlfn.STDEV.S($K$4:K3194)</f>
        <v>351.50069760537025</v>
      </c>
      <c r="O3194" s="41">
        <f t="shared" si="551"/>
        <v>2715.0480658487913</v>
      </c>
      <c r="P3194" s="41">
        <f t="shared" si="552"/>
        <v>2739.4489570280493</v>
      </c>
      <c r="Q3194" s="11"/>
      <c r="R3194" s="11"/>
      <c r="S3194" s="11"/>
      <c r="T3194" s="11"/>
      <c r="U3194" s="11"/>
      <c r="V3194" s="11"/>
      <c r="W3194" s="11"/>
      <c r="X3194" s="11"/>
      <c r="Y3194" s="11"/>
      <c r="Z3194" s="11"/>
      <c r="AA3194" s="11"/>
      <c r="AB3194" s="11"/>
    </row>
    <row r="3195" spans="2:28" x14ac:dyDescent="0.2">
      <c r="B3195" s="13">
        <f t="shared" si="550"/>
        <v>3192</v>
      </c>
      <c r="C3195" s="12">
        <v>3.6769430344769982E-2</v>
      </c>
      <c r="D3195" s="11">
        <f t="shared" si="542"/>
        <v>15</v>
      </c>
      <c r="E3195" s="11">
        <f t="shared" si="543"/>
        <v>15</v>
      </c>
      <c r="F3195" s="11">
        <f t="shared" si="544"/>
        <v>2250</v>
      </c>
      <c r="G3195" s="12">
        <v>0.28225125595385137</v>
      </c>
      <c r="H3195" s="27">
        <f t="shared" si="545"/>
        <v>1</v>
      </c>
      <c r="I3195" s="11">
        <f t="shared" si="546"/>
        <v>0</v>
      </c>
      <c r="J3195" s="28">
        <f t="shared" si="547"/>
        <v>0</v>
      </c>
      <c r="K3195" s="28">
        <f t="shared" si="548"/>
        <v>2250</v>
      </c>
      <c r="L3195" s="28">
        <f t="shared" si="549"/>
        <v>3192</v>
      </c>
      <c r="M3195" s="41">
        <f>AVERAGE($K$4:K3195)</f>
        <v>2727.0989974937343</v>
      </c>
      <c r="N3195" s="41">
        <f>_xlfn.STDEV.S($K$4:K3195)</f>
        <v>351.54711859958854</v>
      </c>
      <c r="O3195" s="41">
        <f t="shared" si="551"/>
        <v>2714.8988536010279</v>
      </c>
      <c r="P3195" s="41">
        <f t="shared" si="552"/>
        <v>2739.2991413864406</v>
      </c>
      <c r="Q3195" s="11"/>
      <c r="R3195" s="11"/>
      <c r="S3195" s="11"/>
      <c r="T3195" s="11"/>
      <c r="U3195" s="11"/>
      <c r="V3195" s="11"/>
      <c r="W3195" s="11"/>
      <c r="X3195" s="11"/>
      <c r="Y3195" s="11"/>
      <c r="Z3195" s="11"/>
      <c r="AA3195" s="11"/>
      <c r="AB3195" s="11"/>
    </row>
    <row r="3196" spans="2:28" x14ac:dyDescent="0.2">
      <c r="B3196" s="13">
        <f t="shared" si="550"/>
        <v>3193</v>
      </c>
      <c r="C3196" s="12">
        <v>0.72215880607903138</v>
      </c>
      <c r="D3196" s="11">
        <f t="shared" si="542"/>
        <v>21</v>
      </c>
      <c r="E3196" s="11">
        <f t="shared" si="543"/>
        <v>21</v>
      </c>
      <c r="F3196" s="11">
        <f t="shared" si="544"/>
        <v>3150</v>
      </c>
      <c r="G3196" s="12">
        <v>8.0627905620411777E-2</v>
      </c>
      <c r="H3196" s="27">
        <f t="shared" si="545"/>
        <v>0</v>
      </c>
      <c r="I3196" s="11">
        <f t="shared" si="546"/>
        <v>2</v>
      </c>
      <c r="J3196" s="28">
        <f t="shared" si="547"/>
        <v>1000</v>
      </c>
      <c r="K3196" s="28">
        <f t="shared" si="548"/>
        <v>2150</v>
      </c>
      <c r="L3196" s="28">
        <f t="shared" si="549"/>
        <v>3193</v>
      </c>
      <c r="M3196" s="41">
        <f>AVERAGE($K$4:K3196)</f>
        <v>2726.9182586908864</v>
      </c>
      <c r="N3196" s="41">
        <f>_xlfn.STDEV.S($K$4:K3196)</f>
        <v>351.64038953789253</v>
      </c>
      <c r="O3196" s="41">
        <f t="shared" si="551"/>
        <v>2714.7167904681032</v>
      </c>
      <c r="P3196" s="41">
        <f t="shared" si="552"/>
        <v>2739.1197269136696</v>
      </c>
      <c r="Q3196" s="11"/>
      <c r="R3196" s="11"/>
      <c r="S3196" s="11"/>
      <c r="T3196" s="11"/>
      <c r="U3196" s="11"/>
      <c r="V3196" s="11"/>
      <c r="W3196" s="11"/>
      <c r="X3196" s="11"/>
      <c r="Y3196" s="11"/>
      <c r="Z3196" s="11"/>
      <c r="AA3196" s="11"/>
      <c r="AB3196" s="11"/>
    </row>
    <row r="3197" spans="2:28" x14ac:dyDescent="0.2">
      <c r="B3197" s="13">
        <f t="shared" si="550"/>
        <v>3194</v>
      </c>
      <c r="C3197" s="12">
        <v>0.97563488183676395</v>
      </c>
      <c r="D3197" s="11">
        <f t="shared" si="542"/>
        <v>24</v>
      </c>
      <c r="E3197" s="11">
        <f t="shared" si="543"/>
        <v>22</v>
      </c>
      <c r="F3197" s="11">
        <f t="shared" si="544"/>
        <v>3300</v>
      </c>
      <c r="G3197" s="12">
        <v>0.79277071611355676</v>
      </c>
      <c r="H3197" s="27">
        <f t="shared" si="545"/>
        <v>3</v>
      </c>
      <c r="I3197" s="11">
        <f t="shared" si="546"/>
        <v>0</v>
      </c>
      <c r="J3197" s="28">
        <f t="shared" si="547"/>
        <v>0</v>
      </c>
      <c r="K3197" s="28">
        <f t="shared" si="548"/>
        <v>3300</v>
      </c>
      <c r="L3197" s="28">
        <f t="shared" si="549"/>
        <v>3194</v>
      </c>
      <c r="M3197" s="41">
        <f>AVERAGE($K$4:K3197)</f>
        <v>2727.0976831559174</v>
      </c>
      <c r="N3197" s="41">
        <f>_xlfn.STDEV.S($K$4:K3197)</f>
        <v>351.7315209087302</v>
      </c>
      <c r="O3197" s="41">
        <f t="shared" si="551"/>
        <v>2714.8949649470687</v>
      </c>
      <c r="P3197" s="41">
        <f t="shared" si="552"/>
        <v>2739.300401364766</v>
      </c>
      <c r="Q3197" s="11"/>
      <c r="R3197" s="11"/>
      <c r="S3197" s="11"/>
      <c r="T3197" s="11"/>
      <c r="U3197" s="11"/>
      <c r="V3197" s="11"/>
      <c r="W3197" s="11"/>
      <c r="X3197" s="11"/>
      <c r="Y3197" s="11"/>
      <c r="Z3197" s="11"/>
      <c r="AA3197" s="11"/>
      <c r="AB3197" s="11"/>
    </row>
    <row r="3198" spans="2:28" x14ac:dyDescent="0.2">
      <c r="B3198" s="13">
        <f t="shared" si="550"/>
        <v>3195</v>
      </c>
      <c r="C3198" s="12">
        <v>0.99800775438997302</v>
      </c>
      <c r="D3198" s="11">
        <f t="shared" si="542"/>
        <v>25</v>
      </c>
      <c r="E3198" s="11">
        <f t="shared" si="543"/>
        <v>22</v>
      </c>
      <c r="F3198" s="11">
        <f t="shared" si="544"/>
        <v>3300</v>
      </c>
      <c r="G3198" s="12">
        <v>0.84728485963352629</v>
      </c>
      <c r="H3198" s="27">
        <f t="shared" si="545"/>
        <v>4</v>
      </c>
      <c r="I3198" s="11">
        <f t="shared" si="546"/>
        <v>0</v>
      </c>
      <c r="J3198" s="28">
        <f t="shared" si="547"/>
        <v>0</v>
      </c>
      <c r="K3198" s="28">
        <f t="shared" si="548"/>
        <v>3300</v>
      </c>
      <c r="L3198" s="28">
        <f t="shared" si="549"/>
        <v>3195</v>
      </c>
      <c r="M3198" s="41">
        <f>AVERAGE($K$4:K3198)</f>
        <v>2727.2769953051643</v>
      </c>
      <c r="N3198" s="41">
        <f>_xlfn.STDEV.S($K$4:K3198)</f>
        <v>351.82248018555873</v>
      </c>
      <c r="O3198" s="41">
        <f t="shared" si="551"/>
        <v>2715.0730331719624</v>
      </c>
      <c r="P3198" s="41">
        <f t="shared" si="552"/>
        <v>2739.4809574383662</v>
      </c>
      <c r="Q3198" s="11"/>
      <c r="R3198" s="11"/>
      <c r="S3198" s="11"/>
      <c r="T3198" s="11"/>
      <c r="U3198" s="11"/>
      <c r="V3198" s="11"/>
      <c r="W3198" s="11"/>
      <c r="X3198" s="11"/>
      <c r="Y3198" s="11"/>
      <c r="Z3198" s="11"/>
      <c r="AA3198" s="11"/>
      <c r="AB3198" s="11"/>
    </row>
    <row r="3199" spans="2:28" x14ac:dyDescent="0.2">
      <c r="B3199" s="13">
        <f t="shared" si="550"/>
        <v>3196</v>
      </c>
      <c r="C3199" s="12">
        <v>8.8611449904066109E-2</v>
      </c>
      <c r="D3199" s="11">
        <f t="shared" si="542"/>
        <v>16</v>
      </c>
      <c r="E3199" s="11">
        <f t="shared" si="543"/>
        <v>16</v>
      </c>
      <c r="F3199" s="11">
        <f t="shared" si="544"/>
        <v>2400</v>
      </c>
      <c r="G3199" s="12">
        <v>0.67335301152878646</v>
      </c>
      <c r="H3199" s="27">
        <f t="shared" si="545"/>
        <v>2</v>
      </c>
      <c r="I3199" s="11">
        <f t="shared" si="546"/>
        <v>0</v>
      </c>
      <c r="J3199" s="28">
        <f t="shared" si="547"/>
        <v>0</v>
      </c>
      <c r="K3199" s="28">
        <f t="shared" si="548"/>
        <v>2400</v>
      </c>
      <c r="L3199" s="28">
        <f t="shared" si="549"/>
        <v>3196</v>
      </c>
      <c r="M3199" s="41">
        <f>AVERAGE($K$4:K3199)</f>
        <v>2727.174593241552</v>
      </c>
      <c r="N3199" s="41">
        <f>_xlfn.STDEV.S($K$4:K3199)</f>
        <v>351.8150507220314</v>
      </c>
      <c r="O3199" s="41">
        <f t="shared" si="551"/>
        <v>2714.9727996328488</v>
      </c>
      <c r="P3199" s="41">
        <f t="shared" si="552"/>
        <v>2739.3763868502551</v>
      </c>
      <c r="Q3199" s="11"/>
      <c r="R3199" s="11"/>
      <c r="S3199" s="11"/>
      <c r="T3199" s="11"/>
      <c r="U3199" s="11"/>
      <c r="V3199" s="11"/>
      <c r="W3199" s="11"/>
      <c r="X3199" s="11"/>
      <c r="Y3199" s="11"/>
      <c r="Z3199" s="11"/>
      <c r="AA3199" s="11"/>
      <c r="AB3199" s="11"/>
    </row>
    <row r="3200" spans="2:28" x14ac:dyDescent="0.2">
      <c r="B3200" s="13">
        <f t="shared" si="550"/>
        <v>3197</v>
      </c>
      <c r="C3200" s="12">
        <v>0.90736514829559289</v>
      </c>
      <c r="D3200" s="11">
        <f t="shared" si="542"/>
        <v>23</v>
      </c>
      <c r="E3200" s="11">
        <f t="shared" si="543"/>
        <v>22</v>
      </c>
      <c r="F3200" s="11">
        <f t="shared" si="544"/>
        <v>3300</v>
      </c>
      <c r="G3200" s="12">
        <v>0.68437249372772313</v>
      </c>
      <c r="H3200" s="27">
        <f t="shared" si="545"/>
        <v>3</v>
      </c>
      <c r="I3200" s="11">
        <f t="shared" si="546"/>
        <v>0</v>
      </c>
      <c r="J3200" s="28">
        <f t="shared" si="547"/>
        <v>0</v>
      </c>
      <c r="K3200" s="28">
        <f t="shared" si="548"/>
        <v>3300</v>
      </c>
      <c r="L3200" s="28">
        <f t="shared" si="549"/>
        <v>3197</v>
      </c>
      <c r="M3200" s="41">
        <f>AVERAGE($K$4:K3200)</f>
        <v>2727.3537691585861</v>
      </c>
      <c r="N3200" s="41">
        <f>_xlfn.STDEV.S($K$4:K3200)</f>
        <v>351.90586624918404</v>
      </c>
      <c r="O3200" s="41">
        <f t="shared" si="551"/>
        <v>2715.1507362567759</v>
      </c>
      <c r="P3200" s="41">
        <f t="shared" si="552"/>
        <v>2739.5568020603964</v>
      </c>
      <c r="Q3200" s="11"/>
      <c r="R3200" s="11"/>
      <c r="S3200" s="11"/>
      <c r="T3200" s="11"/>
      <c r="U3200" s="11"/>
      <c r="V3200" s="11"/>
      <c r="W3200" s="11"/>
      <c r="X3200" s="11"/>
      <c r="Y3200" s="11"/>
      <c r="Z3200" s="11"/>
      <c r="AA3200" s="11"/>
      <c r="AB3200" s="11"/>
    </row>
    <row r="3201" spans="2:28" x14ac:dyDescent="0.2">
      <c r="B3201" s="13">
        <f t="shared" si="550"/>
        <v>3198</v>
      </c>
      <c r="C3201" s="12">
        <v>0.48019984580780728</v>
      </c>
      <c r="D3201" s="11">
        <f t="shared" si="542"/>
        <v>19</v>
      </c>
      <c r="E3201" s="11">
        <f t="shared" si="543"/>
        <v>19</v>
      </c>
      <c r="F3201" s="11">
        <f t="shared" si="544"/>
        <v>2850</v>
      </c>
      <c r="G3201" s="12">
        <v>0.65155439610508192</v>
      </c>
      <c r="H3201" s="27">
        <f t="shared" si="545"/>
        <v>2</v>
      </c>
      <c r="I3201" s="11">
        <f t="shared" si="546"/>
        <v>0</v>
      </c>
      <c r="J3201" s="28">
        <f t="shared" si="547"/>
        <v>0</v>
      </c>
      <c r="K3201" s="28">
        <f t="shared" si="548"/>
        <v>2850</v>
      </c>
      <c r="L3201" s="28">
        <f t="shared" si="549"/>
        <v>3198</v>
      </c>
      <c r="M3201" s="41">
        <f>AVERAGE($K$4:K3201)</f>
        <v>2727.3921200750469</v>
      </c>
      <c r="N3201" s="41">
        <f>_xlfn.STDEV.S($K$4:K3201)</f>
        <v>351.85750906860784</v>
      </c>
      <c r="O3201" s="41">
        <f t="shared" si="551"/>
        <v>2715.1926733032233</v>
      </c>
      <c r="P3201" s="41">
        <f t="shared" si="552"/>
        <v>2739.5915668468706</v>
      </c>
      <c r="Q3201" s="11"/>
      <c r="R3201" s="11"/>
      <c r="S3201" s="11"/>
      <c r="T3201" s="11"/>
      <c r="U3201" s="11"/>
      <c r="V3201" s="11"/>
      <c r="W3201" s="11"/>
      <c r="X3201" s="11"/>
      <c r="Y3201" s="11"/>
      <c r="Z3201" s="11"/>
      <c r="AA3201" s="11"/>
      <c r="AB3201" s="11"/>
    </row>
    <row r="3202" spans="2:28" x14ac:dyDescent="0.2">
      <c r="B3202" s="13">
        <f t="shared" si="550"/>
        <v>3199</v>
      </c>
      <c r="C3202" s="12">
        <v>0.57994259949653892</v>
      </c>
      <c r="D3202" s="11">
        <f t="shared" si="542"/>
        <v>20</v>
      </c>
      <c r="E3202" s="11">
        <f t="shared" si="543"/>
        <v>20</v>
      </c>
      <c r="F3202" s="11">
        <f t="shared" si="544"/>
        <v>3000</v>
      </c>
      <c r="G3202" s="12">
        <v>0.4834627912118481</v>
      </c>
      <c r="H3202" s="27">
        <f t="shared" si="545"/>
        <v>2</v>
      </c>
      <c r="I3202" s="11">
        <f t="shared" si="546"/>
        <v>0</v>
      </c>
      <c r="J3202" s="28">
        <f t="shared" si="547"/>
        <v>0</v>
      </c>
      <c r="K3202" s="28">
        <f t="shared" si="548"/>
        <v>3000</v>
      </c>
      <c r="L3202" s="28">
        <f t="shared" si="549"/>
        <v>3199</v>
      </c>
      <c r="M3202" s="41">
        <f>AVERAGE($K$4:K3202)</f>
        <v>2727.4773366677086</v>
      </c>
      <c r="N3202" s="41">
        <f>_xlfn.STDEV.S($K$4:K3202)</f>
        <v>351.83550779981169</v>
      </c>
      <c r="O3202" s="41">
        <f t="shared" si="551"/>
        <v>2715.2805609477305</v>
      </c>
      <c r="P3202" s="41">
        <f t="shared" si="552"/>
        <v>2739.6741123876868</v>
      </c>
      <c r="Q3202" s="11"/>
      <c r="R3202" s="11"/>
      <c r="S3202" s="11"/>
      <c r="T3202" s="11"/>
      <c r="U3202" s="11"/>
      <c r="V3202" s="11"/>
      <c r="W3202" s="11"/>
      <c r="X3202" s="11"/>
      <c r="Y3202" s="11"/>
      <c r="Z3202" s="11"/>
      <c r="AA3202" s="11"/>
      <c r="AB3202" s="11"/>
    </row>
    <row r="3203" spans="2:28" x14ac:dyDescent="0.2">
      <c r="B3203" s="13">
        <f t="shared" si="550"/>
        <v>3200</v>
      </c>
      <c r="C3203" s="12">
        <v>0.29793032294221877</v>
      </c>
      <c r="D3203" s="11">
        <f t="shared" si="542"/>
        <v>18</v>
      </c>
      <c r="E3203" s="11">
        <f t="shared" si="543"/>
        <v>18</v>
      </c>
      <c r="F3203" s="11">
        <f t="shared" si="544"/>
        <v>2700</v>
      </c>
      <c r="G3203" s="12">
        <v>7.9082433661151752E-2</v>
      </c>
      <c r="H3203" s="27">
        <f t="shared" si="545"/>
        <v>0</v>
      </c>
      <c r="I3203" s="11">
        <f t="shared" si="546"/>
        <v>0</v>
      </c>
      <c r="J3203" s="28">
        <f t="shared" si="547"/>
        <v>0</v>
      </c>
      <c r="K3203" s="28">
        <f t="shared" si="548"/>
        <v>2700</v>
      </c>
      <c r="L3203" s="28">
        <f t="shared" si="549"/>
        <v>3200</v>
      </c>
      <c r="M3203" s="41">
        <f>AVERAGE($K$4:K3203)</f>
        <v>2727.46875</v>
      </c>
      <c r="N3203" s="41">
        <f>_xlfn.STDEV.S($K$4:K3203)</f>
        <v>351.78084736788492</v>
      </c>
      <c r="O3203" s="41">
        <f t="shared" si="551"/>
        <v>2715.2757761878074</v>
      </c>
      <c r="P3203" s="41">
        <f t="shared" si="552"/>
        <v>2739.6617238121926</v>
      </c>
      <c r="Q3203" s="11"/>
      <c r="R3203" s="11"/>
      <c r="S3203" s="11"/>
      <c r="T3203" s="11"/>
      <c r="U3203" s="11"/>
      <c r="V3203" s="11"/>
      <c r="W3203" s="11"/>
      <c r="X3203" s="11"/>
      <c r="Y3203" s="11"/>
      <c r="Z3203" s="11"/>
      <c r="AA3203" s="11"/>
      <c r="AB3203" s="11"/>
    </row>
    <row r="3204" spans="2:28" x14ac:dyDescent="0.2">
      <c r="B3204" s="13">
        <f t="shared" si="550"/>
        <v>3201</v>
      </c>
      <c r="C3204" s="12">
        <v>0.77458116663492327</v>
      </c>
      <c r="D3204" s="11">
        <f t="shared" si="542"/>
        <v>21</v>
      </c>
      <c r="E3204" s="11">
        <f t="shared" si="543"/>
        <v>21</v>
      </c>
      <c r="F3204" s="11">
        <f t="shared" si="544"/>
        <v>3150</v>
      </c>
      <c r="G3204" s="12">
        <v>0.78486406338020265</v>
      </c>
      <c r="H3204" s="27">
        <f t="shared" si="545"/>
        <v>3</v>
      </c>
      <c r="I3204" s="11">
        <f t="shared" si="546"/>
        <v>0</v>
      </c>
      <c r="J3204" s="28">
        <f t="shared" si="547"/>
        <v>0</v>
      </c>
      <c r="K3204" s="28">
        <f t="shared" si="548"/>
        <v>3150</v>
      </c>
      <c r="L3204" s="28">
        <f t="shared" si="549"/>
        <v>3201</v>
      </c>
      <c r="M3204" s="41">
        <f>AVERAGE($K$4:K3204)</f>
        <v>2727.6007497656983</v>
      </c>
      <c r="N3204" s="41">
        <f>_xlfn.STDEV.S($K$4:K3204)</f>
        <v>351.80515459475293</v>
      </c>
      <c r="O3204" s="41">
        <f t="shared" si="551"/>
        <v>2715.4088397271953</v>
      </c>
      <c r="P3204" s="41">
        <f t="shared" si="552"/>
        <v>2739.7926598042013</v>
      </c>
      <c r="Q3204" s="11"/>
      <c r="R3204" s="11"/>
      <c r="S3204" s="11"/>
      <c r="T3204" s="11"/>
      <c r="U3204" s="11"/>
      <c r="V3204" s="11"/>
      <c r="W3204" s="11"/>
      <c r="X3204" s="11"/>
      <c r="Y3204" s="11"/>
      <c r="Z3204" s="11"/>
      <c r="AA3204" s="11"/>
      <c r="AB3204" s="11"/>
    </row>
    <row r="3205" spans="2:28" x14ac:dyDescent="0.2">
      <c r="B3205" s="13">
        <f t="shared" si="550"/>
        <v>3202</v>
      </c>
      <c r="C3205" s="12">
        <v>0.66371506579478667</v>
      </c>
      <c r="D3205" s="11">
        <f t="shared" ref="D3205:D3268" si="553">SUMIFS($R$4:$R$15,$U$4:$U$15,"&lt;="&amp;C3205,$T$4:$T$15,"&gt;="&amp;C3205)</f>
        <v>20</v>
      </c>
      <c r="E3205" s="11">
        <f t="shared" ref="E3205:E3268" si="554">MIN(D3205,$X$2)</f>
        <v>20</v>
      </c>
      <c r="F3205" s="11">
        <f t="shared" ref="F3205:F3268" si="555">E3205*$X$3</f>
        <v>3000</v>
      </c>
      <c r="G3205" s="12">
        <v>0.35024370934289661</v>
      </c>
      <c r="H3205" s="27">
        <f t="shared" ref="H3205:H3268" si="556">_xlfn.BINOM.INV(E3205,$X$5,G3205)</f>
        <v>1</v>
      </c>
      <c r="I3205" s="11">
        <f t="shared" ref="I3205:I3268" si="557">IF(E3205-H3205&gt;$X$6,E3205-H3205-$X$6,0)</f>
        <v>0</v>
      </c>
      <c r="J3205" s="28">
        <f t="shared" ref="J3205:J3268" si="558">I3205*$X$4</f>
        <v>0</v>
      </c>
      <c r="K3205" s="28">
        <f t="shared" ref="K3205:K3268" si="559">F3205-J3205</f>
        <v>3000</v>
      </c>
      <c r="L3205" s="28">
        <f t="shared" ref="L3205:L3268" si="560">B3205</f>
        <v>3202</v>
      </c>
      <c r="M3205" s="41">
        <f>AVERAGE($K$4:K3205)</f>
        <v>2727.6858213616488</v>
      </c>
      <c r="N3205" s="41">
        <f>_xlfn.STDEV.S($K$4:K3205)</f>
        <v>351.78313657045663</v>
      </c>
      <c r="O3205" s="41">
        <f t="shared" si="551"/>
        <v>2715.4965796306028</v>
      </c>
      <c r="P3205" s="41">
        <f t="shared" si="552"/>
        <v>2739.8750630926947</v>
      </c>
      <c r="Q3205" s="11"/>
      <c r="R3205" s="11"/>
      <c r="S3205" s="11"/>
      <c r="T3205" s="11"/>
      <c r="U3205" s="11"/>
      <c r="V3205" s="11"/>
      <c r="W3205" s="11"/>
      <c r="X3205" s="11"/>
      <c r="Y3205" s="11"/>
      <c r="Z3205" s="11"/>
      <c r="AA3205" s="11"/>
      <c r="AB3205" s="11"/>
    </row>
    <row r="3206" spans="2:28" x14ac:dyDescent="0.2">
      <c r="B3206" s="13">
        <f t="shared" ref="B3206:B3269" si="561">B3205+1</f>
        <v>3203</v>
      </c>
      <c r="C3206" s="12">
        <v>0.90369819546434649</v>
      </c>
      <c r="D3206" s="11">
        <f t="shared" si="553"/>
        <v>23</v>
      </c>
      <c r="E3206" s="11">
        <f t="shared" si="554"/>
        <v>22</v>
      </c>
      <c r="F3206" s="11">
        <f t="shared" si="555"/>
        <v>3300</v>
      </c>
      <c r="G3206" s="12">
        <v>0.48659089291736868</v>
      </c>
      <c r="H3206" s="27">
        <f t="shared" si="556"/>
        <v>2</v>
      </c>
      <c r="I3206" s="11">
        <f t="shared" si="557"/>
        <v>1</v>
      </c>
      <c r="J3206" s="28">
        <f t="shared" si="558"/>
        <v>500</v>
      </c>
      <c r="K3206" s="28">
        <f t="shared" si="559"/>
        <v>2800</v>
      </c>
      <c r="L3206" s="28">
        <f t="shared" si="560"/>
        <v>3203</v>
      </c>
      <c r="M3206" s="41">
        <f>AVERAGE($K$4:K3206)</f>
        <v>2727.7083983765219</v>
      </c>
      <c r="N3206" s="41">
        <f>_xlfn.STDEV.S($K$4:K3206)</f>
        <v>351.73052137110102</v>
      </c>
      <c r="O3206" s="41">
        <f t="shared" ref="O3206:O3269" si="562">M3206-_xlfn.T.INV.2T(0.05,L3206-1)*N3206/SQRT(L3206)</f>
        <v>2715.5228838441421</v>
      </c>
      <c r="P3206" s="41">
        <f t="shared" ref="P3206:P3269" si="563">M3206+_xlfn.T.INV.2T(0.05,L3206-1)*N3206/SQRT(L3206)</f>
        <v>2739.8939129089017</v>
      </c>
      <c r="Q3206" s="11"/>
      <c r="R3206" s="11"/>
      <c r="S3206" s="11"/>
      <c r="T3206" s="11"/>
      <c r="U3206" s="11"/>
      <c r="V3206" s="11"/>
      <c r="W3206" s="11"/>
      <c r="X3206" s="11"/>
      <c r="Y3206" s="11"/>
      <c r="Z3206" s="11"/>
      <c r="AA3206" s="11"/>
      <c r="AB3206" s="11"/>
    </row>
    <row r="3207" spans="2:28" x14ac:dyDescent="0.2">
      <c r="B3207" s="13">
        <f t="shared" si="561"/>
        <v>3204</v>
      </c>
      <c r="C3207" s="12">
        <v>0.69820085029904178</v>
      </c>
      <c r="D3207" s="11">
        <f t="shared" si="553"/>
        <v>21</v>
      </c>
      <c r="E3207" s="11">
        <f t="shared" si="554"/>
        <v>21</v>
      </c>
      <c r="F3207" s="11">
        <f t="shared" si="555"/>
        <v>3150</v>
      </c>
      <c r="G3207" s="12">
        <v>0.82429177497007555</v>
      </c>
      <c r="H3207" s="27">
        <f t="shared" si="556"/>
        <v>3</v>
      </c>
      <c r="I3207" s="11">
        <f t="shared" si="557"/>
        <v>0</v>
      </c>
      <c r="J3207" s="28">
        <f t="shared" si="558"/>
        <v>0</v>
      </c>
      <c r="K3207" s="28">
        <f t="shared" si="559"/>
        <v>3150</v>
      </c>
      <c r="L3207" s="28">
        <f t="shared" si="560"/>
        <v>3204</v>
      </c>
      <c r="M3207" s="41">
        <f>AVERAGE($K$4:K3207)</f>
        <v>2727.840199750312</v>
      </c>
      <c r="N3207" s="41">
        <f>_xlfn.STDEV.S($K$4:K3207)</f>
        <v>351.75473522089175</v>
      </c>
      <c r="O3207" s="41">
        <f t="shared" si="562"/>
        <v>2715.6557496695741</v>
      </c>
      <c r="P3207" s="41">
        <f t="shared" si="563"/>
        <v>2740.0246498310498</v>
      </c>
      <c r="Q3207" s="11"/>
      <c r="R3207" s="11"/>
      <c r="S3207" s="11"/>
      <c r="T3207" s="11"/>
      <c r="U3207" s="11"/>
      <c r="V3207" s="11"/>
      <c r="W3207" s="11"/>
      <c r="X3207" s="11"/>
      <c r="Y3207" s="11"/>
      <c r="Z3207" s="11"/>
      <c r="AA3207" s="11"/>
      <c r="AB3207" s="11"/>
    </row>
    <row r="3208" spans="2:28" x14ac:dyDescent="0.2">
      <c r="B3208" s="13">
        <f t="shared" si="561"/>
        <v>3205</v>
      </c>
      <c r="C3208" s="12">
        <v>0.99196301419074262</v>
      </c>
      <c r="D3208" s="11">
        <f t="shared" si="553"/>
        <v>25</v>
      </c>
      <c r="E3208" s="11">
        <f t="shared" si="554"/>
        <v>22</v>
      </c>
      <c r="F3208" s="11">
        <f t="shared" si="555"/>
        <v>3300</v>
      </c>
      <c r="G3208" s="12">
        <v>0.78006246166848281</v>
      </c>
      <c r="H3208" s="27">
        <f t="shared" si="556"/>
        <v>3</v>
      </c>
      <c r="I3208" s="11">
        <f t="shared" si="557"/>
        <v>0</v>
      </c>
      <c r="J3208" s="28">
        <f t="shared" si="558"/>
        <v>0</v>
      </c>
      <c r="K3208" s="28">
        <f t="shared" si="559"/>
        <v>3300</v>
      </c>
      <c r="L3208" s="28">
        <f t="shared" si="560"/>
        <v>3205</v>
      </c>
      <c r="M3208" s="41">
        <f>AVERAGE($K$4:K3208)</f>
        <v>2728.0187207488298</v>
      </c>
      <c r="N3208" s="41">
        <f>_xlfn.STDEV.S($K$4:K3208)</f>
        <v>351.84502057135865</v>
      </c>
      <c r="O3208" s="41">
        <f t="shared" si="562"/>
        <v>2715.8330461934634</v>
      </c>
      <c r="P3208" s="41">
        <f t="shared" si="563"/>
        <v>2740.2043953041962</v>
      </c>
      <c r="Q3208" s="11"/>
      <c r="R3208" s="11"/>
      <c r="S3208" s="11"/>
      <c r="T3208" s="11"/>
      <c r="U3208" s="11"/>
      <c r="V3208" s="11"/>
      <c r="W3208" s="11"/>
      <c r="X3208" s="11"/>
      <c r="Y3208" s="11"/>
      <c r="Z3208" s="11"/>
      <c r="AA3208" s="11"/>
      <c r="AB3208" s="11"/>
    </row>
    <row r="3209" spans="2:28" x14ac:dyDescent="0.2">
      <c r="B3209" s="13">
        <f t="shared" si="561"/>
        <v>3206</v>
      </c>
      <c r="C3209" s="12">
        <v>0.81427594423425986</v>
      </c>
      <c r="D3209" s="11">
        <f t="shared" si="553"/>
        <v>21</v>
      </c>
      <c r="E3209" s="11">
        <f t="shared" si="554"/>
        <v>21</v>
      </c>
      <c r="F3209" s="11">
        <f t="shared" si="555"/>
        <v>3150</v>
      </c>
      <c r="G3209" s="12">
        <v>0.56611031770839038</v>
      </c>
      <c r="H3209" s="27">
        <f t="shared" si="556"/>
        <v>2</v>
      </c>
      <c r="I3209" s="11">
        <f t="shared" si="557"/>
        <v>0</v>
      </c>
      <c r="J3209" s="28">
        <f t="shared" si="558"/>
        <v>0</v>
      </c>
      <c r="K3209" s="28">
        <f t="shared" si="559"/>
        <v>3150</v>
      </c>
      <c r="L3209" s="28">
        <f t="shared" si="560"/>
        <v>3206</v>
      </c>
      <c r="M3209" s="41">
        <f>AVERAGE($K$4:K3209)</f>
        <v>2728.1503431066749</v>
      </c>
      <c r="N3209" s="41">
        <f>_xlfn.STDEV.S($K$4:K3209)</f>
        <v>351.8690596119622</v>
      </c>
      <c r="O3209" s="41">
        <f t="shared" si="562"/>
        <v>2715.9657381548554</v>
      </c>
      <c r="P3209" s="41">
        <f t="shared" si="563"/>
        <v>2740.3349480584943</v>
      </c>
      <c r="Q3209" s="11"/>
      <c r="R3209" s="11"/>
      <c r="S3209" s="11"/>
      <c r="T3209" s="11"/>
      <c r="U3209" s="11"/>
      <c r="V3209" s="11"/>
      <c r="W3209" s="11"/>
      <c r="X3209" s="11"/>
      <c r="Y3209" s="11"/>
      <c r="Z3209" s="11"/>
      <c r="AA3209" s="11"/>
      <c r="AB3209" s="11"/>
    </row>
    <row r="3210" spans="2:28" x14ac:dyDescent="0.2">
      <c r="B3210" s="13">
        <f t="shared" si="561"/>
        <v>3207</v>
      </c>
      <c r="C3210" s="12">
        <v>0.24385129379367732</v>
      </c>
      <c r="D3210" s="11">
        <f t="shared" si="553"/>
        <v>18</v>
      </c>
      <c r="E3210" s="11">
        <f t="shared" si="554"/>
        <v>18</v>
      </c>
      <c r="F3210" s="11">
        <f t="shared" si="555"/>
        <v>2700</v>
      </c>
      <c r="G3210" s="12">
        <v>0.99723842597126044</v>
      </c>
      <c r="H3210" s="27">
        <f t="shared" si="556"/>
        <v>6</v>
      </c>
      <c r="I3210" s="11">
        <f t="shared" si="557"/>
        <v>0</v>
      </c>
      <c r="J3210" s="28">
        <f t="shared" si="558"/>
        <v>0</v>
      </c>
      <c r="K3210" s="28">
        <f t="shared" si="559"/>
        <v>2700</v>
      </c>
      <c r="L3210" s="28">
        <f t="shared" si="560"/>
        <v>3207</v>
      </c>
      <c r="M3210" s="41">
        <f>AVERAGE($K$4:K3210)</f>
        <v>2728.1415653258496</v>
      </c>
      <c r="N3210" s="41">
        <f>_xlfn.STDEV.S($K$4:K3210)</f>
        <v>351.81452986126726</v>
      </c>
      <c r="O3210" s="41">
        <f t="shared" si="562"/>
        <v>2715.9607496211256</v>
      </c>
      <c r="P3210" s="41">
        <f t="shared" si="563"/>
        <v>2740.3223810305735</v>
      </c>
      <c r="Q3210" s="11"/>
      <c r="R3210" s="11"/>
      <c r="S3210" s="11"/>
      <c r="T3210" s="11"/>
      <c r="U3210" s="11"/>
      <c r="V3210" s="11"/>
      <c r="W3210" s="11"/>
      <c r="X3210" s="11"/>
      <c r="Y3210" s="11"/>
      <c r="Z3210" s="11"/>
      <c r="AA3210" s="11"/>
      <c r="AB3210" s="11"/>
    </row>
    <row r="3211" spans="2:28" x14ac:dyDescent="0.2">
      <c r="B3211" s="13">
        <f t="shared" si="561"/>
        <v>3208</v>
      </c>
      <c r="C3211" s="12">
        <v>0.57474816718513966</v>
      </c>
      <c r="D3211" s="11">
        <f t="shared" si="553"/>
        <v>20</v>
      </c>
      <c r="E3211" s="11">
        <f t="shared" si="554"/>
        <v>20</v>
      </c>
      <c r="F3211" s="11">
        <f t="shared" si="555"/>
        <v>3000</v>
      </c>
      <c r="G3211" s="12">
        <v>0.82172509097756607</v>
      </c>
      <c r="H3211" s="27">
        <f t="shared" si="556"/>
        <v>3</v>
      </c>
      <c r="I3211" s="11">
        <f t="shared" si="557"/>
        <v>0</v>
      </c>
      <c r="J3211" s="28">
        <f t="shared" si="558"/>
        <v>0</v>
      </c>
      <c r="K3211" s="28">
        <f t="shared" si="559"/>
        <v>3000</v>
      </c>
      <c r="L3211" s="28">
        <f t="shared" si="560"/>
        <v>3208</v>
      </c>
      <c r="M3211" s="41">
        <f>AVERAGE($K$4:K3211)</f>
        <v>2728.2263092269327</v>
      </c>
      <c r="N3211" s="41">
        <f>_xlfn.STDEV.S($K$4:K3211)</f>
        <v>351.79242030573278</v>
      </c>
      <c r="O3211" s="41">
        <f t="shared" si="562"/>
        <v>2716.0481589866454</v>
      </c>
      <c r="P3211" s="41">
        <f t="shared" si="563"/>
        <v>2740.40445946722</v>
      </c>
      <c r="Q3211" s="11"/>
      <c r="R3211" s="11"/>
      <c r="S3211" s="11"/>
      <c r="T3211" s="11"/>
      <c r="U3211" s="11"/>
      <c r="V3211" s="11"/>
      <c r="W3211" s="11"/>
      <c r="X3211" s="11"/>
      <c r="Y3211" s="11"/>
      <c r="Z3211" s="11"/>
      <c r="AA3211" s="11"/>
      <c r="AB3211" s="11"/>
    </row>
    <row r="3212" spans="2:28" x14ac:dyDescent="0.2">
      <c r="B3212" s="13">
        <f t="shared" si="561"/>
        <v>3209</v>
      </c>
      <c r="C3212" s="12">
        <v>0.59774252561292585</v>
      </c>
      <c r="D3212" s="11">
        <f t="shared" si="553"/>
        <v>20</v>
      </c>
      <c r="E3212" s="11">
        <f t="shared" si="554"/>
        <v>20</v>
      </c>
      <c r="F3212" s="11">
        <f t="shared" si="555"/>
        <v>3000</v>
      </c>
      <c r="G3212" s="12">
        <v>1.6550250842752967E-2</v>
      </c>
      <c r="H3212" s="27">
        <f t="shared" si="556"/>
        <v>0</v>
      </c>
      <c r="I3212" s="11">
        <f t="shared" si="557"/>
        <v>1</v>
      </c>
      <c r="J3212" s="28">
        <f t="shared" si="558"/>
        <v>500</v>
      </c>
      <c r="K3212" s="28">
        <f t="shared" si="559"/>
        <v>2500</v>
      </c>
      <c r="L3212" s="28">
        <f t="shared" si="560"/>
        <v>3209</v>
      </c>
      <c r="M3212" s="41">
        <f>AVERAGE($K$4:K3212)</f>
        <v>2728.1551885322529</v>
      </c>
      <c r="N3212" s="41">
        <f>_xlfn.STDEV.S($K$4:K3212)</f>
        <v>351.76065825649385</v>
      </c>
      <c r="O3212" s="41">
        <f t="shared" si="562"/>
        <v>2715.980036721226</v>
      </c>
      <c r="P3212" s="41">
        <f t="shared" si="563"/>
        <v>2740.3303403432797</v>
      </c>
      <c r="Q3212" s="11"/>
      <c r="R3212" s="11"/>
      <c r="S3212" s="11"/>
      <c r="T3212" s="11"/>
      <c r="U3212" s="11"/>
      <c r="V3212" s="11"/>
      <c r="W3212" s="11"/>
      <c r="X3212" s="11"/>
      <c r="Y3212" s="11"/>
      <c r="Z3212" s="11"/>
      <c r="AA3212" s="11"/>
      <c r="AB3212" s="11"/>
    </row>
    <row r="3213" spans="2:28" x14ac:dyDescent="0.2">
      <c r="B3213" s="13">
        <f t="shared" si="561"/>
        <v>3210</v>
      </c>
      <c r="C3213" s="12">
        <v>0.40859055166005653</v>
      </c>
      <c r="D3213" s="11">
        <f t="shared" si="553"/>
        <v>19</v>
      </c>
      <c r="E3213" s="11">
        <f t="shared" si="554"/>
        <v>19</v>
      </c>
      <c r="F3213" s="11">
        <f t="shared" si="555"/>
        <v>2850</v>
      </c>
      <c r="G3213" s="12">
        <v>0.16797483636337518</v>
      </c>
      <c r="H3213" s="27">
        <f t="shared" si="556"/>
        <v>1</v>
      </c>
      <c r="I3213" s="11">
        <f t="shared" si="557"/>
        <v>0</v>
      </c>
      <c r="J3213" s="28">
        <f t="shared" si="558"/>
        <v>0</v>
      </c>
      <c r="K3213" s="28">
        <f t="shared" si="559"/>
        <v>2850</v>
      </c>
      <c r="L3213" s="28">
        <f t="shared" si="560"/>
        <v>3210</v>
      </c>
      <c r="M3213" s="41">
        <f>AVERAGE($K$4:K3213)</f>
        <v>2728.1931464174454</v>
      </c>
      <c r="N3213" s="41">
        <f>_xlfn.STDEV.S($K$4:K3213)</f>
        <v>351.71242052654327</v>
      </c>
      <c r="O3213" s="41">
        <f t="shared" si="562"/>
        <v>2716.021561972676</v>
      </c>
      <c r="P3213" s="41">
        <f t="shared" si="563"/>
        <v>2740.3647308622149</v>
      </c>
      <c r="Q3213" s="11"/>
      <c r="R3213" s="11"/>
      <c r="S3213" s="11"/>
      <c r="T3213" s="11"/>
      <c r="U3213" s="11"/>
      <c r="V3213" s="11"/>
      <c r="W3213" s="11"/>
      <c r="X3213" s="11"/>
      <c r="Y3213" s="11"/>
      <c r="Z3213" s="11"/>
      <c r="AA3213" s="11"/>
      <c r="AB3213" s="11"/>
    </row>
    <row r="3214" spans="2:28" x14ac:dyDescent="0.2">
      <c r="B3214" s="13">
        <f t="shared" si="561"/>
        <v>3211</v>
      </c>
      <c r="C3214" s="12">
        <v>0.87989490547743265</v>
      </c>
      <c r="D3214" s="11">
        <f t="shared" si="553"/>
        <v>22</v>
      </c>
      <c r="E3214" s="11">
        <f t="shared" si="554"/>
        <v>22</v>
      </c>
      <c r="F3214" s="11">
        <f t="shared" si="555"/>
        <v>3300</v>
      </c>
      <c r="G3214" s="12">
        <v>0.18489217150783388</v>
      </c>
      <c r="H3214" s="27">
        <f t="shared" si="556"/>
        <v>1</v>
      </c>
      <c r="I3214" s="11">
        <f t="shared" si="557"/>
        <v>2</v>
      </c>
      <c r="J3214" s="28">
        <f t="shared" si="558"/>
        <v>1000</v>
      </c>
      <c r="K3214" s="28">
        <f t="shared" si="559"/>
        <v>2300</v>
      </c>
      <c r="L3214" s="28">
        <f t="shared" si="560"/>
        <v>3211</v>
      </c>
      <c r="M3214" s="41">
        <f>AVERAGE($K$4:K3214)</f>
        <v>2728.0597944565557</v>
      </c>
      <c r="N3214" s="41">
        <f>_xlfn.STDEV.S($K$4:K3214)</f>
        <v>351.73881050579558</v>
      </c>
      <c r="O3214" s="41">
        <f t="shared" si="562"/>
        <v>2715.8891937587032</v>
      </c>
      <c r="P3214" s="41">
        <f t="shared" si="563"/>
        <v>2740.2303951544081</v>
      </c>
      <c r="Q3214" s="11"/>
      <c r="R3214" s="11"/>
      <c r="S3214" s="11"/>
      <c r="T3214" s="11"/>
      <c r="U3214" s="11"/>
      <c r="V3214" s="11"/>
      <c r="W3214" s="11"/>
      <c r="X3214" s="11"/>
      <c r="Y3214" s="11"/>
      <c r="Z3214" s="11"/>
      <c r="AA3214" s="11"/>
      <c r="AB3214" s="11"/>
    </row>
    <row r="3215" spans="2:28" x14ac:dyDescent="0.2">
      <c r="B3215" s="13">
        <f t="shared" si="561"/>
        <v>3212</v>
      </c>
      <c r="C3215" s="12">
        <v>9.8600465979287955E-2</v>
      </c>
      <c r="D3215" s="11">
        <f t="shared" si="553"/>
        <v>16</v>
      </c>
      <c r="E3215" s="11">
        <f t="shared" si="554"/>
        <v>16</v>
      </c>
      <c r="F3215" s="11">
        <f t="shared" si="555"/>
        <v>2400</v>
      </c>
      <c r="G3215" s="12">
        <v>0.58683903690041694</v>
      </c>
      <c r="H3215" s="27">
        <f t="shared" si="556"/>
        <v>2</v>
      </c>
      <c r="I3215" s="11">
        <f t="shared" si="557"/>
        <v>0</v>
      </c>
      <c r="J3215" s="28">
        <f t="shared" si="558"/>
        <v>0</v>
      </c>
      <c r="K3215" s="28">
        <f t="shared" si="559"/>
        <v>2400</v>
      </c>
      <c r="L3215" s="28">
        <f t="shared" si="560"/>
        <v>3212</v>
      </c>
      <c r="M3215" s="41">
        <f>AVERAGE($K$4:K3215)</f>
        <v>2727.9576587795764</v>
      </c>
      <c r="N3215" s="41">
        <f>_xlfn.STDEV.S($K$4:K3215)</f>
        <v>351.73166947669023</v>
      </c>
      <c r="O3215" s="41">
        <f t="shared" si="562"/>
        <v>2715.7892012604607</v>
      </c>
      <c r="P3215" s="41">
        <f t="shared" si="563"/>
        <v>2740.1261162986921</v>
      </c>
      <c r="Q3215" s="11"/>
      <c r="R3215" s="11"/>
      <c r="S3215" s="11"/>
      <c r="T3215" s="11"/>
      <c r="U3215" s="11"/>
      <c r="V3215" s="11"/>
      <c r="W3215" s="11"/>
      <c r="X3215" s="11"/>
      <c r="Y3215" s="11"/>
      <c r="Z3215" s="11"/>
      <c r="AA3215" s="11"/>
      <c r="AB3215" s="11"/>
    </row>
    <row r="3216" spans="2:28" x14ac:dyDescent="0.2">
      <c r="B3216" s="13">
        <f t="shared" si="561"/>
        <v>3213</v>
      </c>
      <c r="C3216" s="12">
        <v>0.75229268627193513</v>
      </c>
      <c r="D3216" s="11">
        <f t="shared" si="553"/>
        <v>21</v>
      </c>
      <c r="E3216" s="11">
        <f t="shared" si="554"/>
        <v>21</v>
      </c>
      <c r="F3216" s="11">
        <f t="shared" si="555"/>
        <v>3150</v>
      </c>
      <c r="G3216" s="12">
        <v>0.2925828374487407</v>
      </c>
      <c r="H3216" s="27">
        <f t="shared" si="556"/>
        <v>1</v>
      </c>
      <c r="I3216" s="11">
        <f t="shared" si="557"/>
        <v>1</v>
      </c>
      <c r="J3216" s="28">
        <f t="shared" si="558"/>
        <v>500</v>
      </c>
      <c r="K3216" s="28">
        <f t="shared" si="559"/>
        <v>2650</v>
      </c>
      <c r="L3216" s="28">
        <f t="shared" si="560"/>
        <v>3213</v>
      </c>
      <c r="M3216" s="41">
        <f>AVERAGE($K$4:K3216)</f>
        <v>2727.9333955804545</v>
      </c>
      <c r="N3216" s="41">
        <f>_xlfn.STDEV.S($K$4:K3216)</f>
        <v>351.67960171489295</v>
      </c>
      <c r="O3216" s="41">
        <f t="shared" si="562"/>
        <v>2715.7686343137857</v>
      </c>
      <c r="P3216" s="41">
        <f t="shared" si="563"/>
        <v>2740.0981568471234</v>
      </c>
      <c r="Q3216" s="11"/>
      <c r="R3216" s="11"/>
      <c r="S3216" s="11"/>
      <c r="T3216" s="11"/>
      <c r="U3216" s="11"/>
      <c r="V3216" s="11"/>
      <c r="W3216" s="11"/>
      <c r="X3216" s="11"/>
      <c r="Y3216" s="11"/>
      <c r="Z3216" s="11"/>
      <c r="AA3216" s="11"/>
      <c r="AB3216" s="11"/>
    </row>
    <row r="3217" spans="2:28" x14ac:dyDescent="0.2">
      <c r="B3217" s="13">
        <f t="shared" si="561"/>
        <v>3214</v>
      </c>
      <c r="C3217" s="12">
        <v>0.66203557374316035</v>
      </c>
      <c r="D3217" s="11">
        <f t="shared" si="553"/>
        <v>20</v>
      </c>
      <c r="E3217" s="11">
        <f t="shared" si="554"/>
        <v>20</v>
      </c>
      <c r="F3217" s="11">
        <f t="shared" si="555"/>
        <v>3000</v>
      </c>
      <c r="G3217" s="12">
        <v>0.96843367937273139</v>
      </c>
      <c r="H3217" s="27">
        <f t="shared" si="556"/>
        <v>5</v>
      </c>
      <c r="I3217" s="11">
        <f t="shared" si="557"/>
        <v>0</v>
      </c>
      <c r="J3217" s="28">
        <f t="shared" si="558"/>
        <v>0</v>
      </c>
      <c r="K3217" s="28">
        <f t="shared" si="559"/>
        <v>3000</v>
      </c>
      <c r="L3217" s="28">
        <f t="shared" si="560"/>
        <v>3214</v>
      </c>
      <c r="M3217" s="41">
        <f>AVERAGE($K$4:K3217)</f>
        <v>2728.0180460485376</v>
      </c>
      <c r="N3217" s="41">
        <f>_xlfn.STDEV.S($K$4:K3217)</f>
        <v>351.65761709621751</v>
      </c>
      <c r="O3217" s="41">
        <f t="shared" si="562"/>
        <v>2715.8559391603121</v>
      </c>
      <c r="P3217" s="41">
        <f t="shared" si="563"/>
        <v>2740.1801529367631</v>
      </c>
      <c r="Q3217" s="11"/>
      <c r="R3217" s="11"/>
      <c r="S3217" s="11"/>
      <c r="T3217" s="11"/>
      <c r="U3217" s="11"/>
      <c r="V3217" s="11"/>
      <c r="W3217" s="11"/>
      <c r="X3217" s="11"/>
      <c r="Y3217" s="11"/>
      <c r="Z3217" s="11"/>
      <c r="AA3217" s="11"/>
      <c r="AB3217" s="11"/>
    </row>
    <row r="3218" spans="2:28" x14ac:dyDescent="0.2">
      <c r="B3218" s="13">
        <f t="shared" si="561"/>
        <v>3215</v>
      </c>
      <c r="C3218" s="12">
        <v>0.48319114752706016</v>
      </c>
      <c r="D3218" s="11">
        <f t="shared" si="553"/>
        <v>19</v>
      </c>
      <c r="E3218" s="11">
        <f t="shared" si="554"/>
        <v>19</v>
      </c>
      <c r="F3218" s="11">
        <f t="shared" si="555"/>
        <v>2850</v>
      </c>
      <c r="G3218" s="12">
        <v>0.2727346609610396</v>
      </c>
      <c r="H3218" s="27">
        <f t="shared" si="556"/>
        <v>1</v>
      </c>
      <c r="I3218" s="11">
        <f t="shared" si="557"/>
        <v>0</v>
      </c>
      <c r="J3218" s="28">
        <f t="shared" si="558"/>
        <v>0</v>
      </c>
      <c r="K3218" s="28">
        <f t="shared" si="559"/>
        <v>2850</v>
      </c>
      <c r="L3218" s="28">
        <f t="shared" si="560"/>
        <v>3215</v>
      </c>
      <c r="M3218" s="41">
        <f>AVERAGE($K$4:K3218)</f>
        <v>2728.0559875583203</v>
      </c>
      <c r="N3218" s="41">
        <f>_xlfn.STDEV.S($K$4:K3218)</f>
        <v>351.60948716303085</v>
      </c>
      <c r="O3218" s="41">
        <f t="shared" si="562"/>
        <v>2715.8974380244763</v>
      </c>
      <c r="P3218" s="41">
        <f t="shared" si="563"/>
        <v>2740.2145370921644</v>
      </c>
      <c r="Q3218" s="11"/>
      <c r="R3218" s="11"/>
      <c r="S3218" s="11"/>
      <c r="T3218" s="11"/>
      <c r="U3218" s="11"/>
      <c r="V3218" s="11"/>
      <c r="W3218" s="11"/>
      <c r="X3218" s="11"/>
      <c r="Y3218" s="11"/>
      <c r="Z3218" s="11"/>
      <c r="AA3218" s="11"/>
      <c r="AB3218" s="11"/>
    </row>
    <row r="3219" spans="2:28" x14ac:dyDescent="0.2">
      <c r="B3219" s="13">
        <f t="shared" si="561"/>
        <v>3216</v>
      </c>
      <c r="C3219" s="12">
        <v>0.15424300817219527</v>
      </c>
      <c r="D3219" s="11">
        <f t="shared" si="553"/>
        <v>17</v>
      </c>
      <c r="E3219" s="11">
        <f t="shared" si="554"/>
        <v>17</v>
      </c>
      <c r="F3219" s="11">
        <f t="shared" si="555"/>
        <v>2550</v>
      </c>
      <c r="G3219" s="12">
        <v>0.22518851559159547</v>
      </c>
      <c r="H3219" s="27">
        <f t="shared" si="556"/>
        <v>1</v>
      </c>
      <c r="I3219" s="11">
        <f t="shared" si="557"/>
        <v>0</v>
      </c>
      <c r="J3219" s="28">
        <f t="shared" si="558"/>
        <v>0</v>
      </c>
      <c r="K3219" s="28">
        <f t="shared" si="559"/>
        <v>2550</v>
      </c>
      <c r="L3219" s="28">
        <f t="shared" si="560"/>
        <v>3216</v>
      </c>
      <c r="M3219" s="41">
        <f>AVERAGE($K$4:K3219)</f>
        <v>2728.0006218905473</v>
      </c>
      <c r="N3219" s="41">
        <f>_xlfn.STDEV.S($K$4:K3219)</f>
        <v>351.56882081527385</v>
      </c>
      <c r="O3219" s="41">
        <f t="shared" si="562"/>
        <v>2715.8453702610977</v>
      </c>
      <c r="P3219" s="41">
        <f t="shared" si="563"/>
        <v>2740.1558735199969</v>
      </c>
      <c r="Q3219" s="11"/>
      <c r="R3219" s="11"/>
      <c r="S3219" s="11"/>
      <c r="T3219" s="11"/>
      <c r="U3219" s="11"/>
      <c r="V3219" s="11"/>
      <c r="W3219" s="11"/>
      <c r="X3219" s="11"/>
      <c r="Y3219" s="11"/>
      <c r="Z3219" s="11"/>
      <c r="AA3219" s="11"/>
      <c r="AB3219" s="11"/>
    </row>
    <row r="3220" spans="2:28" x14ac:dyDescent="0.2">
      <c r="B3220" s="13">
        <f t="shared" si="561"/>
        <v>3217</v>
      </c>
      <c r="C3220" s="12">
        <v>0.89917681870274324</v>
      </c>
      <c r="D3220" s="11">
        <f t="shared" si="553"/>
        <v>22</v>
      </c>
      <c r="E3220" s="11">
        <f t="shared" si="554"/>
        <v>22</v>
      </c>
      <c r="F3220" s="11">
        <f t="shared" si="555"/>
        <v>3300</v>
      </c>
      <c r="G3220" s="12">
        <v>0.87797546701554741</v>
      </c>
      <c r="H3220" s="27">
        <f t="shared" si="556"/>
        <v>4</v>
      </c>
      <c r="I3220" s="11">
        <f t="shared" si="557"/>
        <v>0</v>
      </c>
      <c r="J3220" s="28">
        <f t="shared" si="558"/>
        <v>0</v>
      </c>
      <c r="K3220" s="28">
        <f t="shared" si="559"/>
        <v>3300</v>
      </c>
      <c r="L3220" s="28">
        <f t="shared" si="560"/>
        <v>3217</v>
      </c>
      <c r="M3220" s="41">
        <f>AVERAGE($K$4:K3220)</f>
        <v>2728.1784271059992</v>
      </c>
      <c r="N3220" s="41">
        <f>_xlfn.STDEV.S($K$4:K3220)</f>
        <v>351.65879373135903</v>
      </c>
      <c r="O3220" s="41">
        <f t="shared" si="562"/>
        <v>2716.0219560000146</v>
      </c>
      <c r="P3220" s="41">
        <f t="shared" si="563"/>
        <v>2740.3348982119837</v>
      </c>
      <c r="Q3220" s="11"/>
      <c r="R3220" s="11"/>
      <c r="S3220" s="11"/>
      <c r="T3220" s="11"/>
      <c r="U3220" s="11"/>
      <c r="V3220" s="11"/>
      <c r="W3220" s="11"/>
      <c r="X3220" s="11"/>
      <c r="Y3220" s="11"/>
      <c r="Z3220" s="11"/>
      <c r="AA3220" s="11"/>
      <c r="AB3220" s="11"/>
    </row>
    <row r="3221" spans="2:28" x14ac:dyDescent="0.2">
      <c r="B3221" s="13">
        <f t="shared" si="561"/>
        <v>3218</v>
      </c>
      <c r="C3221" s="12">
        <v>5.8285078594885187E-3</v>
      </c>
      <c r="D3221" s="11">
        <f t="shared" si="553"/>
        <v>14</v>
      </c>
      <c r="E3221" s="11">
        <f t="shared" si="554"/>
        <v>14</v>
      </c>
      <c r="F3221" s="11">
        <f t="shared" si="555"/>
        <v>2100</v>
      </c>
      <c r="G3221" s="12">
        <v>0.27464901950574705</v>
      </c>
      <c r="H3221" s="27">
        <f t="shared" si="556"/>
        <v>1</v>
      </c>
      <c r="I3221" s="11">
        <f t="shared" si="557"/>
        <v>0</v>
      </c>
      <c r="J3221" s="28">
        <f t="shared" si="558"/>
        <v>0</v>
      </c>
      <c r="K3221" s="28">
        <f t="shared" si="559"/>
        <v>2100</v>
      </c>
      <c r="L3221" s="28">
        <f t="shared" si="560"/>
        <v>3218</v>
      </c>
      <c r="M3221" s="41">
        <f>AVERAGE($K$4:K3221)</f>
        <v>2727.983219390926</v>
      </c>
      <c r="N3221" s="41">
        <f>_xlfn.STDEV.S($K$4:K3221)</f>
        <v>351.77846967873637</v>
      </c>
      <c r="O3221" s="41">
        <f t="shared" si="562"/>
        <v>2715.8245022510687</v>
      </c>
      <c r="P3221" s="41">
        <f t="shared" si="563"/>
        <v>2740.1419365307834</v>
      </c>
      <c r="Q3221" s="11"/>
      <c r="R3221" s="11"/>
      <c r="S3221" s="11"/>
      <c r="T3221" s="11"/>
      <c r="U3221" s="11"/>
      <c r="V3221" s="11"/>
      <c r="W3221" s="11"/>
      <c r="X3221" s="11"/>
      <c r="Y3221" s="11"/>
      <c r="Z3221" s="11"/>
      <c r="AA3221" s="11"/>
      <c r="AB3221" s="11"/>
    </row>
    <row r="3222" spans="2:28" x14ac:dyDescent="0.2">
      <c r="B3222" s="13">
        <f t="shared" si="561"/>
        <v>3219</v>
      </c>
      <c r="C3222" s="12">
        <v>0.13363687240836286</v>
      </c>
      <c r="D3222" s="11">
        <f t="shared" si="553"/>
        <v>16</v>
      </c>
      <c r="E3222" s="11">
        <f t="shared" si="554"/>
        <v>16</v>
      </c>
      <c r="F3222" s="11">
        <f t="shared" si="555"/>
        <v>2400</v>
      </c>
      <c r="G3222" s="12">
        <v>0.34068885514265357</v>
      </c>
      <c r="H3222" s="27">
        <f t="shared" si="556"/>
        <v>1</v>
      </c>
      <c r="I3222" s="11">
        <f t="shared" si="557"/>
        <v>0</v>
      </c>
      <c r="J3222" s="28">
        <f t="shared" si="558"/>
        <v>0</v>
      </c>
      <c r="K3222" s="28">
        <f t="shared" si="559"/>
        <v>2400</v>
      </c>
      <c r="L3222" s="28">
        <f t="shared" si="560"/>
        <v>3219</v>
      </c>
      <c r="M3222" s="41">
        <f>AVERAGE($K$4:K3222)</f>
        <v>2727.8813296054677</v>
      </c>
      <c r="N3222" s="41">
        <f>_xlfn.STDEV.S($K$4:K3222)</f>
        <v>351.77131051282333</v>
      </c>
      <c r="O3222" s="41">
        <f t="shared" si="562"/>
        <v>2715.7247500280541</v>
      </c>
      <c r="P3222" s="41">
        <f t="shared" si="563"/>
        <v>2740.0379091828813</v>
      </c>
      <c r="Q3222" s="11"/>
      <c r="R3222" s="11"/>
      <c r="S3222" s="11"/>
      <c r="T3222" s="11"/>
      <c r="U3222" s="11"/>
      <c r="V3222" s="11"/>
      <c r="W3222" s="11"/>
      <c r="X3222" s="11"/>
      <c r="Y3222" s="11"/>
      <c r="Z3222" s="11"/>
      <c r="AA3222" s="11"/>
      <c r="AB3222" s="11"/>
    </row>
    <row r="3223" spans="2:28" x14ac:dyDescent="0.2">
      <c r="B3223" s="13">
        <f t="shared" si="561"/>
        <v>3220</v>
      </c>
      <c r="C3223" s="12">
        <v>0.32521706518355231</v>
      </c>
      <c r="D3223" s="11">
        <f t="shared" si="553"/>
        <v>18</v>
      </c>
      <c r="E3223" s="11">
        <f t="shared" si="554"/>
        <v>18</v>
      </c>
      <c r="F3223" s="11">
        <f t="shared" si="555"/>
        <v>2700</v>
      </c>
      <c r="G3223" s="12">
        <v>0.38913218028570751</v>
      </c>
      <c r="H3223" s="27">
        <f t="shared" si="556"/>
        <v>1</v>
      </c>
      <c r="I3223" s="11">
        <f t="shared" si="557"/>
        <v>0</v>
      </c>
      <c r="J3223" s="28">
        <f t="shared" si="558"/>
        <v>0</v>
      </c>
      <c r="K3223" s="28">
        <f t="shared" si="559"/>
        <v>2700</v>
      </c>
      <c r="L3223" s="28">
        <f t="shared" si="560"/>
        <v>3220</v>
      </c>
      <c r="M3223" s="41">
        <f>AVERAGE($K$4:K3223)</f>
        <v>2727.8726708074532</v>
      </c>
      <c r="N3223" s="41">
        <f>_xlfn.STDEV.S($K$4:K3223)</f>
        <v>351.71700962594224</v>
      </c>
      <c r="O3223" s="41">
        <f t="shared" si="562"/>
        <v>2715.7198567136884</v>
      </c>
      <c r="P3223" s="41">
        <f t="shared" si="563"/>
        <v>2740.0254849012181</v>
      </c>
      <c r="Q3223" s="11"/>
      <c r="R3223" s="11"/>
      <c r="S3223" s="11"/>
      <c r="T3223" s="11"/>
      <c r="U3223" s="11"/>
      <c r="V3223" s="11"/>
      <c r="W3223" s="11"/>
      <c r="X3223" s="11"/>
      <c r="Y3223" s="11"/>
      <c r="Z3223" s="11"/>
      <c r="AA3223" s="11"/>
      <c r="AB3223" s="11"/>
    </row>
    <row r="3224" spans="2:28" x14ac:dyDescent="0.2">
      <c r="B3224" s="13">
        <f t="shared" si="561"/>
        <v>3221</v>
      </c>
      <c r="C3224" s="12">
        <v>0.7735705479128776</v>
      </c>
      <c r="D3224" s="11">
        <f t="shared" si="553"/>
        <v>21</v>
      </c>
      <c r="E3224" s="11">
        <f t="shared" si="554"/>
        <v>21</v>
      </c>
      <c r="F3224" s="11">
        <f t="shared" si="555"/>
        <v>3150</v>
      </c>
      <c r="G3224" s="12">
        <v>0.29547710761795687</v>
      </c>
      <c r="H3224" s="27">
        <f t="shared" si="556"/>
        <v>1</v>
      </c>
      <c r="I3224" s="11">
        <f t="shared" si="557"/>
        <v>1</v>
      </c>
      <c r="J3224" s="28">
        <f t="shared" si="558"/>
        <v>500</v>
      </c>
      <c r="K3224" s="28">
        <f t="shared" si="559"/>
        <v>2650</v>
      </c>
      <c r="L3224" s="28">
        <f t="shared" si="560"/>
        <v>3221</v>
      </c>
      <c r="M3224" s="41">
        <f>AVERAGE($K$4:K3224)</f>
        <v>2727.8484942564419</v>
      </c>
      <c r="N3224" s="41">
        <f>_xlfn.STDEV.S($K$4:K3224)</f>
        <v>351.66506777902168</v>
      </c>
      <c r="O3224" s="41">
        <f t="shared" si="562"/>
        <v>2715.6993626839853</v>
      </c>
      <c r="P3224" s="41">
        <f t="shared" si="563"/>
        <v>2739.9976258288984</v>
      </c>
      <c r="Q3224" s="11"/>
      <c r="R3224" s="11"/>
      <c r="S3224" s="11"/>
      <c r="T3224" s="11"/>
      <c r="U3224" s="11"/>
      <c r="V3224" s="11"/>
      <c r="W3224" s="11"/>
      <c r="X3224" s="11"/>
      <c r="Y3224" s="11"/>
      <c r="Z3224" s="11"/>
      <c r="AA3224" s="11"/>
      <c r="AB3224" s="11"/>
    </row>
    <row r="3225" spans="2:28" x14ac:dyDescent="0.2">
      <c r="B3225" s="13">
        <f t="shared" si="561"/>
        <v>3222</v>
      </c>
      <c r="C3225" s="12">
        <v>0.10742082513941709</v>
      </c>
      <c r="D3225" s="11">
        <f t="shared" si="553"/>
        <v>16</v>
      </c>
      <c r="E3225" s="11">
        <f t="shared" si="554"/>
        <v>16</v>
      </c>
      <c r="F3225" s="11">
        <f t="shared" si="555"/>
        <v>2400</v>
      </c>
      <c r="G3225" s="12">
        <v>1.5338605924172022E-2</v>
      </c>
      <c r="H3225" s="27">
        <f t="shared" si="556"/>
        <v>0</v>
      </c>
      <c r="I3225" s="11">
        <f t="shared" si="557"/>
        <v>0</v>
      </c>
      <c r="J3225" s="28">
        <f t="shared" si="558"/>
        <v>0</v>
      </c>
      <c r="K3225" s="28">
        <f t="shared" si="559"/>
        <v>2400</v>
      </c>
      <c r="L3225" s="28">
        <f t="shared" si="560"/>
        <v>3222</v>
      </c>
      <c r="M3225" s="41">
        <f>AVERAGE($K$4:K3225)</f>
        <v>2727.7467411545622</v>
      </c>
      <c r="N3225" s="41">
        <f>_xlfn.STDEV.S($K$4:K3225)</f>
        <v>351.65790921072295</v>
      </c>
      <c r="O3225" s="41">
        <f t="shared" si="562"/>
        <v>2715.5997437584788</v>
      </c>
      <c r="P3225" s="41">
        <f t="shared" si="563"/>
        <v>2739.8937385506456</v>
      </c>
      <c r="Q3225" s="11"/>
      <c r="R3225" s="11"/>
      <c r="S3225" s="11"/>
      <c r="T3225" s="11"/>
      <c r="U3225" s="11"/>
      <c r="V3225" s="11"/>
      <c r="W3225" s="11"/>
      <c r="X3225" s="11"/>
      <c r="Y3225" s="11"/>
      <c r="Z3225" s="11"/>
      <c r="AA3225" s="11"/>
      <c r="AB3225" s="11"/>
    </row>
    <row r="3226" spans="2:28" x14ac:dyDescent="0.2">
      <c r="B3226" s="13">
        <f t="shared" si="561"/>
        <v>3223</v>
      </c>
      <c r="C3226" s="12">
        <v>0.76744227575671331</v>
      </c>
      <c r="D3226" s="11">
        <f t="shared" si="553"/>
        <v>21</v>
      </c>
      <c r="E3226" s="11">
        <f t="shared" si="554"/>
        <v>21</v>
      </c>
      <c r="F3226" s="11">
        <f t="shared" si="555"/>
        <v>3150</v>
      </c>
      <c r="G3226" s="12">
        <v>0.59860219708871587</v>
      </c>
      <c r="H3226" s="27">
        <f t="shared" si="556"/>
        <v>2</v>
      </c>
      <c r="I3226" s="11">
        <f t="shared" si="557"/>
        <v>0</v>
      </c>
      <c r="J3226" s="28">
        <f t="shared" si="558"/>
        <v>0</v>
      </c>
      <c r="K3226" s="28">
        <f t="shared" si="559"/>
        <v>3150</v>
      </c>
      <c r="L3226" s="28">
        <f t="shared" si="560"/>
        <v>3223</v>
      </c>
      <c r="M3226" s="41">
        <f>AVERAGE($K$4:K3226)</f>
        <v>2727.8777536456719</v>
      </c>
      <c r="N3226" s="41">
        <f>_xlfn.STDEV.S($K$4:K3226)</f>
        <v>351.6819936447165</v>
      </c>
      <c r="O3226" s="41">
        <f t="shared" si="562"/>
        <v>2715.7318104393935</v>
      </c>
      <c r="P3226" s="41">
        <f t="shared" si="563"/>
        <v>2740.0236968519503</v>
      </c>
      <c r="Q3226" s="11"/>
      <c r="R3226" s="11"/>
      <c r="S3226" s="11"/>
      <c r="T3226" s="11"/>
      <c r="U3226" s="11"/>
      <c r="V3226" s="11"/>
      <c r="W3226" s="11"/>
      <c r="X3226" s="11"/>
      <c r="Y3226" s="11"/>
      <c r="Z3226" s="11"/>
      <c r="AA3226" s="11"/>
      <c r="AB3226" s="11"/>
    </row>
    <row r="3227" spans="2:28" x14ac:dyDescent="0.2">
      <c r="B3227" s="13">
        <f t="shared" si="561"/>
        <v>3224</v>
      </c>
      <c r="C3227" s="12">
        <v>8.8542646587038254E-2</v>
      </c>
      <c r="D3227" s="11">
        <f t="shared" si="553"/>
        <v>16</v>
      </c>
      <c r="E3227" s="11">
        <f t="shared" si="554"/>
        <v>16</v>
      </c>
      <c r="F3227" s="11">
        <f t="shared" si="555"/>
        <v>2400</v>
      </c>
      <c r="G3227" s="12">
        <v>0.87716570581888764</v>
      </c>
      <c r="H3227" s="27">
        <f t="shared" si="556"/>
        <v>3</v>
      </c>
      <c r="I3227" s="11">
        <f t="shared" si="557"/>
        <v>0</v>
      </c>
      <c r="J3227" s="28">
        <f t="shared" si="558"/>
        <v>0</v>
      </c>
      <c r="K3227" s="28">
        <f t="shared" si="559"/>
        <v>2400</v>
      </c>
      <c r="L3227" s="28">
        <f t="shared" si="560"/>
        <v>3224</v>
      </c>
      <c r="M3227" s="41">
        <f>AVERAGE($K$4:K3227)</f>
        <v>2727.7760545905708</v>
      </c>
      <c r="N3227" s="41">
        <f>_xlfn.STDEV.S($K$4:K3227)</f>
        <v>351.67484308151904</v>
      </c>
      <c r="O3227" s="41">
        <f t="shared" si="562"/>
        <v>2715.6322435410802</v>
      </c>
      <c r="P3227" s="41">
        <f t="shared" si="563"/>
        <v>2739.9198656400613</v>
      </c>
      <c r="Q3227" s="11"/>
      <c r="R3227" s="11"/>
      <c r="S3227" s="11"/>
      <c r="T3227" s="11"/>
      <c r="U3227" s="11"/>
      <c r="V3227" s="11"/>
      <c r="W3227" s="11"/>
      <c r="X3227" s="11"/>
      <c r="Y3227" s="11"/>
      <c r="Z3227" s="11"/>
      <c r="AA3227" s="11"/>
      <c r="AB3227" s="11"/>
    </row>
    <row r="3228" spans="2:28" x14ac:dyDescent="0.2">
      <c r="B3228" s="13">
        <f t="shared" si="561"/>
        <v>3225</v>
      </c>
      <c r="C3228" s="12">
        <v>9.8967032914689446E-2</v>
      </c>
      <c r="D3228" s="11">
        <f t="shared" si="553"/>
        <v>16</v>
      </c>
      <c r="E3228" s="11">
        <f t="shared" si="554"/>
        <v>16</v>
      </c>
      <c r="F3228" s="11">
        <f t="shared" si="555"/>
        <v>2400</v>
      </c>
      <c r="G3228" s="12">
        <v>0.72098062571770982</v>
      </c>
      <c r="H3228" s="27">
        <f t="shared" si="556"/>
        <v>2</v>
      </c>
      <c r="I3228" s="11">
        <f t="shared" si="557"/>
        <v>0</v>
      </c>
      <c r="J3228" s="28">
        <f t="shared" si="558"/>
        <v>0</v>
      </c>
      <c r="K3228" s="28">
        <f t="shared" si="559"/>
        <v>2400</v>
      </c>
      <c r="L3228" s="28">
        <f t="shared" si="560"/>
        <v>3225</v>
      </c>
      <c r="M3228" s="41">
        <f>AVERAGE($K$4:K3228)</f>
        <v>2727.6744186046512</v>
      </c>
      <c r="N3228" s="41">
        <f>_xlfn.STDEV.S($K$4:K3228)</f>
        <v>351.66766741670619</v>
      </c>
      <c r="O3228" s="41">
        <f t="shared" si="562"/>
        <v>2715.5327396243983</v>
      </c>
      <c r="P3228" s="41">
        <f t="shared" si="563"/>
        <v>2739.8160975849041</v>
      </c>
      <c r="Q3228" s="11"/>
      <c r="R3228" s="11"/>
      <c r="S3228" s="11"/>
      <c r="T3228" s="11"/>
      <c r="U3228" s="11"/>
      <c r="V3228" s="11"/>
      <c r="W3228" s="11"/>
      <c r="X3228" s="11"/>
      <c r="Y3228" s="11"/>
      <c r="Z3228" s="11"/>
      <c r="AA3228" s="11"/>
      <c r="AB3228" s="11"/>
    </row>
    <row r="3229" spans="2:28" x14ac:dyDescent="0.2">
      <c r="B3229" s="13">
        <f t="shared" si="561"/>
        <v>3226</v>
      </c>
      <c r="C3229" s="12">
        <v>0.81753174461812339</v>
      </c>
      <c r="D3229" s="11">
        <f t="shared" si="553"/>
        <v>21</v>
      </c>
      <c r="E3229" s="11">
        <f t="shared" si="554"/>
        <v>21</v>
      </c>
      <c r="F3229" s="11">
        <f t="shared" si="555"/>
        <v>3150</v>
      </c>
      <c r="G3229" s="12">
        <v>0.34471955701282631</v>
      </c>
      <c r="H3229" s="27">
        <f t="shared" si="556"/>
        <v>1</v>
      </c>
      <c r="I3229" s="11">
        <f t="shared" si="557"/>
        <v>1</v>
      </c>
      <c r="J3229" s="28">
        <f t="shared" si="558"/>
        <v>500</v>
      </c>
      <c r="K3229" s="28">
        <f t="shared" si="559"/>
        <v>2650</v>
      </c>
      <c r="L3229" s="28">
        <f t="shared" si="560"/>
        <v>3226</v>
      </c>
      <c r="M3229" s="41">
        <f>AVERAGE($K$4:K3229)</f>
        <v>2727.6503409795414</v>
      </c>
      <c r="N3229" s="41">
        <f>_xlfn.STDEV.S($K$4:K3229)</f>
        <v>351.61580053949666</v>
      </c>
      <c r="O3229" s="41">
        <f t="shared" si="562"/>
        <v>2715.5123358843698</v>
      </c>
      <c r="P3229" s="41">
        <f t="shared" si="563"/>
        <v>2739.788346074713</v>
      </c>
      <c r="Q3229" s="11"/>
      <c r="R3229" s="11"/>
      <c r="S3229" s="11"/>
      <c r="T3229" s="11"/>
      <c r="U3229" s="11"/>
      <c r="V3229" s="11"/>
      <c r="W3229" s="11"/>
      <c r="X3229" s="11"/>
      <c r="Y3229" s="11"/>
      <c r="Z3229" s="11"/>
      <c r="AA3229" s="11"/>
      <c r="AB3229" s="11"/>
    </row>
    <row r="3230" spans="2:28" x14ac:dyDescent="0.2">
      <c r="B3230" s="13">
        <f t="shared" si="561"/>
        <v>3227</v>
      </c>
      <c r="C3230" s="12">
        <v>0.56943817084150306</v>
      </c>
      <c r="D3230" s="11">
        <f t="shared" si="553"/>
        <v>20</v>
      </c>
      <c r="E3230" s="11">
        <f t="shared" si="554"/>
        <v>20</v>
      </c>
      <c r="F3230" s="11">
        <f t="shared" si="555"/>
        <v>3000</v>
      </c>
      <c r="G3230" s="12">
        <v>0.71761637761445296</v>
      </c>
      <c r="H3230" s="27">
        <f t="shared" si="556"/>
        <v>3</v>
      </c>
      <c r="I3230" s="11">
        <f t="shared" si="557"/>
        <v>0</v>
      </c>
      <c r="J3230" s="28">
        <f t="shared" si="558"/>
        <v>0</v>
      </c>
      <c r="K3230" s="28">
        <f t="shared" si="559"/>
        <v>3000</v>
      </c>
      <c r="L3230" s="28">
        <f t="shared" si="560"/>
        <v>3227</v>
      </c>
      <c r="M3230" s="41">
        <f>AVERAGE($K$4:K3230)</f>
        <v>2727.7347381468858</v>
      </c>
      <c r="N3230" s="41">
        <f>_xlfn.STDEV.S($K$4:K3230)</f>
        <v>351.59398827363179</v>
      </c>
      <c r="O3230" s="41">
        <f t="shared" si="562"/>
        <v>2715.5993681615528</v>
      </c>
      <c r="P3230" s="41">
        <f t="shared" si="563"/>
        <v>2739.8701081322188</v>
      </c>
      <c r="Q3230" s="11"/>
      <c r="R3230" s="11"/>
      <c r="S3230" s="11"/>
      <c r="T3230" s="11"/>
      <c r="U3230" s="11"/>
      <c r="V3230" s="11"/>
      <c r="W3230" s="11"/>
      <c r="X3230" s="11"/>
      <c r="Y3230" s="11"/>
      <c r="Z3230" s="11"/>
      <c r="AA3230" s="11"/>
      <c r="AB3230" s="11"/>
    </row>
    <row r="3231" spans="2:28" x14ac:dyDescent="0.2">
      <c r="B3231" s="13">
        <f t="shared" si="561"/>
        <v>3228</v>
      </c>
      <c r="C3231" s="12">
        <v>0.14902216541970181</v>
      </c>
      <c r="D3231" s="11">
        <f t="shared" si="553"/>
        <v>16</v>
      </c>
      <c r="E3231" s="11">
        <f t="shared" si="554"/>
        <v>16</v>
      </c>
      <c r="F3231" s="11">
        <f t="shared" si="555"/>
        <v>2400</v>
      </c>
      <c r="G3231" s="12">
        <v>0.70120310092243876</v>
      </c>
      <c r="H3231" s="27">
        <f t="shared" si="556"/>
        <v>2</v>
      </c>
      <c r="I3231" s="11">
        <f t="shared" si="557"/>
        <v>0</v>
      </c>
      <c r="J3231" s="28">
        <f t="shared" si="558"/>
        <v>0</v>
      </c>
      <c r="K3231" s="28">
        <f t="shared" si="559"/>
        <v>2400</v>
      </c>
      <c r="L3231" s="28">
        <f t="shared" si="560"/>
        <v>3228</v>
      </c>
      <c r="M3231" s="41">
        <f>AVERAGE($K$4:K3231)</f>
        <v>2727.6332094175959</v>
      </c>
      <c r="N3231" s="41">
        <f>_xlfn.STDEV.S($K$4:K3231)</f>
        <v>351.58683077206297</v>
      </c>
      <c r="O3231" s="41">
        <f t="shared" si="562"/>
        <v>2715.4999676982115</v>
      </c>
      <c r="P3231" s="41">
        <f t="shared" si="563"/>
        <v>2739.7664511369803</v>
      </c>
      <c r="Q3231" s="11"/>
      <c r="R3231" s="11"/>
      <c r="S3231" s="11"/>
      <c r="T3231" s="11"/>
      <c r="U3231" s="11"/>
      <c r="V3231" s="11"/>
      <c r="W3231" s="11"/>
      <c r="X3231" s="11"/>
      <c r="Y3231" s="11"/>
      <c r="Z3231" s="11"/>
      <c r="AA3231" s="11"/>
      <c r="AB3231" s="11"/>
    </row>
    <row r="3232" spans="2:28" x14ac:dyDescent="0.2">
      <c r="B3232" s="13">
        <f t="shared" si="561"/>
        <v>3229</v>
      </c>
      <c r="C3232" s="12">
        <v>0.1948935910959011</v>
      </c>
      <c r="D3232" s="11">
        <f t="shared" si="553"/>
        <v>17</v>
      </c>
      <c r="E3232" s="11">
        <f t="shared" si="554"/>
        <v>17</v>
      </c>
      <c r="F3232" s="11">
        <f t="shared" si="555"/>
        <v>2550</v>
      </c>
      <c r="G3232" s="12">
        <v>0.49067066937496906</v>
      </c>
      <c r="H3232" s="27">
        <f t="shared" si="556"/>
        <v>2</v>
      </c>
      <c r="I3232" s="11">
        <f t="shared" si="557"/>
        <v>0</v>
      </c>
      <c r="J3232" s="28">
        <f t="shared" si="558"/>
        <v>0</v>
      </c>
      <c r="K3232" s="28">
        <f t="shared" si="559"/>
        <v>2550</v>
      </c>
      <c r="L3232" s="28">
        <f t="shared" si="560"/>
        <v>3229</v>
      </c>
      <c r="M3232" s="41">
        <f>AVERAGE($K$4:K3232)</f>
        <v>2727.5781975843915</v>
      </c>
      <c r="N3232" s="41">
        <f>_xlfn.STDEV.S($K$4:K3232)</f>
        <v>351.54626639738393</v>
      </c>
      <c r="O3232" s="41">
        <f t="shared" si="562"/>
        <v>2715.4482358703954</v>
      </c>
      <c r="P3232" s="41">
        <f t="shared" si="563"/>
        <v>2739.7081592983877</v>
      </c>
      <c r="Q3232" s="11"/>
      <c r="R3232" s="11"/>
      <c r="S3232" s="11"/>
      <c r="T3232" s="11"/>
      <c r="U3232" s="11"/>
      <c r="V3232" s="11"/>
      <c r="W3232" s="11"/>
      <c r="X3232" s="11"/>
      <c r="Y3232" s="11"/>
      <c r="Z3232" s="11"/>
      <c r="AA3232" s="11"/>
      <c r="AB3232" s="11"/>
    </row>
    <row r="3233" spans="2:28" x14ac:dyDescent="0.2">
      <c r="B3233" s="13">
        <f t="shared" si="561"/>
        <v>3230</v>
      </c>
      <c r="C3233" s="12">
        <v>0.23700756531744394</v>
      </c>
      <c r="D3233" s="11">
        <f t="shared" si="553"/>
        <v>17</v>
      </c>
      <c r="E3233" s="11">
        <f t="shared" si="554"/>
        <v>17</v>
      </c>
      <c r="F3233" s="11">
        <f t="shared" si="555"/>
        <v>2550</v>
      </c>
      <c r="G3233" s="12">
        <v>0.22412806853353717</v>
      </c>
      <c r="H3233" s="27">
        <f t="shared" si="556"/>
        <v>1</v>
      </c>
      <c r="I3233" s="11">
        <f t="shared" si="557"/>
        <v>0</v>
      </c>
      <c r="J3233" s="28">
        <f t="shared" si="558"/>
        <v>0</v>
      </c>
      <c r="K3233" s="28">
        <f t="shared" si="559"/>
        <v>2550</v>
      </c>
      <c r="L3233" s="28">
        <f t="shared" si="560"/>
        <v>3230</v>
      </c>
      <c r="M3233" s="41">
        <f>AVERAGE($K$4:K3233)</f>
        <v>2727.5232198142417</v>
      </c>
      <c r="N3233" s="41">
        <f>_xlfn.STDEV.S($K$4:K3233)</f>
        <v>351.50571386668429</v>
      </c>
      <c r="O3233" s="41">
        <f t="shared" si="562"/>
        <v>2715.3965363893876</v>
      </c>
      <c r="P3233" s="41">
        <f t="shared" si="563"/>
        <v>2739.6499032390957</v>
      </c>
      <c r="Q3233" s="11"/>
      <c r="R3233" s="11"/>
      <c r="S3233" s="11"/>
      <c r="T3233" s="11"/>
      <c r="U3233" s="11"/>
      <c r="V3233" s="11"/>
      <c r="W3233" s="11"/>
      <c r="X3233" s="11"/>
      <c r="Y3233" s="11"/>
      <c r="Z3233" s="11"/>
      <c r="AA3233" s="11"/>
      <c r="AB3233" s="11"/>
    </row>
    <row r="3234" spans="2:28" x14ac:dyDescent="0.2">
      <c r="B3234" s="13">
        <f t="shared" si="561"/>
        <v>3231</v>
      </c>
      <c r="C3234" s="12">
        <v>0.90035835796534702</v>
      </c>
      <c r="D3234" s="11">
        <f t="shared" si="553"/>
        <v>23</v>
      </c>
      <c r="E3234" s="11">
        <f t="shared" si="554"/>
        <v>22</v>
      </c>
      <c r="F3234" s="11">
        <f t="shared" si="555"/>
        <v>3300</v>
      </c>
      <c r="G3234" s="12">
        <v>0.91095526631597967</v>
      </c>
      <c r="H3234" s="27">
        <f t="shared" si="556"/>
        <v>4</v>
      </c>
      <c r="I3234" s="11">
        <f t="shared" si="557"/>
        <v>0</v>
      </c>
      <c r="J3234" s="28">
        <f t="shared" si="558"/>
        <v>0</v>
      </c>
      <c r="K3234" s="28">
        <f t="shared" si="559"/>
        <v>3300</v>
      </c>
      <c r="L3234" s="28">
        <f t="shared" si="560"/>
        <v>3231</v>
      </c>
      <c r="M3234" s="41">
        <f>AVERAGE($K$4:K3234)</f>
        <v>2727.7004023522131</v>
      </c>
      <c r="N3234" s="41">
        <f>_xlfn.STDEV.S($K$4:K3234)</f>
        <v>351.59557314557458</v>
      </c>
      <c r="O3234" s="41">
        <f t="shared" si="562"/>
        <v>2715.5724974971904</v>
      </c>
      <c r="P3234" s="41">
        <f t="shared" si="563"/>
        <v>2739.8283072072359</v>
      </c>
      <c r="Q3234" s="11"/>
      <c r="R3234" s="11"/>
      <c r="S3234" s="11"/>
      <c r="T3234" s="11"/>
      <c r="U3234" s="11"/>
      <c r="V3234" s="11"/>
      <c r="W3234" s="11"/>
      <c r="X3234" s="11"/>
      <c r="Y3234" s="11"/>
      <c r="Z3234" s="11"/>
      <c r="AA3234" s="11"/>
      <c r="AB3234" s="11"/>
    </row>
    <row r="3235" spans="2:28" x14ac:dyDescent="0.2">
      <c r="B3235" s="13">
        <f t="shared" si="561"/>
        <v>3232</v>
      </c>
      <c r="C3235" s="12">
        <v>0.52618335206277711</v>
      </c>
      <c r="D3235" s="11">
        <f t="shared" si="553"/>
        <v>20</v>
      </c>
      <c r="E3235" s="11">
        <f t="shared" si="554"/>
        <v>20</v>
      </c>
      <c r="F3235" s="11">
        <f t="shared" si="555"/>
        <v>3000</v>
      </c>
      <c r="G3235" s="12">
        <v>0.71508761715064206</v>
      </c>
      <c r="H3235" s="27">
        <f t="shared" si="556"/>
        <v>3</v>
      </c>
      <c r="I3235" s="11">
        <f t="shared" si="557"/>
        <v>0</v>
      </c>
      <c r="J3235" s="28">
        <f t="shared" si="558"/>
        <v>0</v>
      </c>
      <c r="K3235" s="28">
        <f t="shared" si="559"/>
        <v>3000</v>
      </c>
      <c r="L3235" s="28">
        <f t="shared" si="560"/>
        <v>3232</v>
      </c>
      <c r="M3235" s="41">
        <f>AVERAGE($K$4:K3235)</f>
        <v>2727.7846534653463</v>
      </c>
      <c r="N3235" s="41">
        <f>_xlfn.STDEV.S($K$4:K3235)</f>
        <v>351.57378766124964</v>
      </c>
      <c r="O3235" s="41">
        <f t="shared" si="562"/>
        <v>2715.6593777353542</v>
      </c>
      <c r="P3235" s="41">
        <f t="shared" si="563"/>
        <v>2739.9099291953385</v>
      </c>
      <c r="Q3235" s="11"/>
      <c r="R3235" s="11"/>
      <c r="S3235" s="11"/>
      <c r="T3235" s="11"/>
      <c r="U3235" s="11"/>
      <c r="V3235" s="11"/>
      <c r="W3235" s="11"/>
      <c r="X3235" s="11"/>
      <c r="Y3235" s="11"/>
      <c r="Z3235" s="11"/>
      <c r="AA3235" s="11"/>
      <c r="AB3235" s="11"/>
    </row>
    <row r="3236" spans="2:28" x14ac:dyDescent="0.2">
      <c r="B3236" s="13">
        <f t="shared" si="561"/>
        <v>3233</v>
      </c>
      <c r="C3236" s="12">
        <v>0.33079305449825624</v>
      </c>
      <c r="D3236" s="11">
        <f t="shared" si="553"/>
        <v>18</v>
      </c>
      <c r="E3236" s="11">
        <f t="shared" si="554"/>
        <v>18</v>
      </c>
      <c r="F3236" s="11">
        <f t="shared" si="555"/>
        <v>2700</v>
      </c>
      <c r="G3236" s="12">
        <v>0.65908826603361637</v>
      </c>
      <c r="H3236" s="27">
        <f t="shared" si="556"/>
        <v>2</v>
      </c>
      <c r="I3236" s="11">
        <f t="shared" si="557"/>
        <v>0</v>
      </c>
      <c r="J3236" s="28">
        <f t="shared" si="558"/>
        <v>0</v>
      </c>
      <c r="K3236" s="28">
        <f t="shared" si="559"/>
        <v>2700</v>
      </c>
      <c r="L3236" s="28">
        <f t="shared" si="560"/>
        <v>3233</v>
      </c>
      <c r="M3236" s="41">
        <f>AVERAGE($K$4:K3236)</f>
        <v>2727.7760593875655</v>
      </c>
      <c r="N3236" s="41">
        <f>_xlfn.STDEV.S($K$4:K3236)</f>
        <v>351.5197335889016</v>
      </c>
      <c r="O3236" s="41">
        <f t="shared" si="562"/>
        <v>2715.6545244031363</v>
      </c>
      <c r="P3236" s="41">
        <f t="shared" si="563"/>
        <v>2739.8975943719947</v>
      </c>
      <c r="Q3236" s="11"/>
      <c r="R3236" s="11"/>
      <c r="S3236" s="11"/>
      <c r="T3236" s="11"/>
      <c r="U3236" s="11"/>
      <c r="V3236" s="11"/>
      <c r="W3236" s="11"/>
      <c r="X3236" s="11"/>
      <c r="Y3236" s="11"/>
      <c r="Z3236" s="11"/>
      <c r="AA3236" s="11"/>
      <c r="AB3236" s="11"/>
    </row>
    <row r="3237" spans="2:28" x14ac:dyDescent="0.2">
      <c r="B3237" s="13">
        <f t="shared" si="561"/>
        <v>3234</v>
      </c>
      <c r="C3237" s="12">
        <v>0.14026948430789399</v>
      </c>
      <c r="D3237" s="11">
        <f t="shared" si="553"/>
        <v>16</v>
      </c>
      <c r="E3237" s="11">
        <f t="shared" si="554"/>
        <v>16</v>
      </c>
      <c r="F3237" s="11">
        <f t="shared" si="555"/>
        <v>2400</v>
      </c>
      <c r="G3237" s="12">
        <v>0.77614046626130972</v>
      </c>
      <c r="H3237" s="27">
        <f t="shared" si="556"/>
        <v>2</v>
      </c>
      <c r="I3237" s="11">
        <f t="shared" si="557"/>
        <v>0</v>
      </c>
      <c r="J3237" s="28">
        <f t="shared" si="558"/>
        <v>0</v>
      </c>
      <c r="K3237" s="28">
        <f t="shared" si="559"/>
        <v>2400</v>
      </c>
      <c r="L3237" s="28">
        <f t="shared" si="560"/>
        <v>3234</v>
      </c>
      <c r="M3237" s="41">
        <f>AVERAGE($K$4:K3237)</f>
        <v>2727.674706246135</v>
      </c>
      <c r="N3237" s="41">
        <f>_xlfn.STDEV.S($K$4:K3237)</f>
        <v>351.51262277299566</v>
      </c>
      <c r="O3237" s="41">
        <f t="shared" si="562"/>
        <v>2715.5552920546952</v>
      </c>
      <c r="P3237" s="41">
        <f t="shared" si="563"/>
        <v>2739.7941204375747</v>
      </c>
      <c r="Q3237" s="11"/>
      <c r="R3237" s="11"/>
      <c r="S3237" s="11"/>
      <c r="T3237" s="11"/>
      <c r="U3237" s="11"/>
      <c r="V3237" s="11"/>
      <c r="W3237" s="11"/>
      <c r="X3237" s="11"/>
      <c r="Y3237" s="11"/>
      <c r="Z3237" s="11"/>
      <c r="AA3237" s="11"/>
      <c r="AB3237" s="11"/>
    </row>
    <row r="3238" spans="2:28" x14ac:dyDescent="0.2">
      <c r="B3238" s="13">
        <f t="shared" si="561"/>
        <v>3235</v>
      </c>
      <c r="C3238" s="12">
        <v>0.60747895202983027</v>
      </c>
      <c r="D3238" s="11">
        <f t="shared" si="553"/>
        <v>20</v>
      </c>
      <c r="E3238" s="11">
        <f t="shared" si="554"/>
        <v>20</v>
      </c>
      <c r="F3238" s="11">
        <f t="shared" si="555"/>
        <v>3000</v>
      </c>
      <c r="G3238" s="12">
        <v>0.92835397123582031</v>
      </c>
      <c r="H3238" s="27">
        <f t="shared" si="556"/>
        <v>4</v>
      </c>
      <c r="I3238" s="11">
        <f t="shared" si="557"/>
        <v>0</v>
      </c>
      <c r="J3238" s="28">
        <f t="shared" si="558"/>
        <v>0</v>
      </c>
      <c r="K3238" s="28">
        <f t="shared" si="559"/>
        <v>3000</v>
      </c>
      <c r="L3238" s="28">
        <f t="shared" si="560"/>
        <v>3235</v>
      </c>
      <c r="M3238" s="41">
        <f>AVERAGE($K$4:K3238)</f>
        <v>2727.7588871715611</v>
      </c>
      <c r="N3238" s="41">
        <f>_xlfn.STDEV.S($K$4:K3238)</f>
        <v>351.49088417923355</v>
      </c>
      <c r="O3238" s="41">
        <f t="shared" si="562"/>
        <v>2715.6420970837839</v>
      </c>
      <c r="P3238" s="41">
        <f t="shared" si="563"/>
        <v>2739.8756772593383</v>
      </c>
      <c r="Q3238" s="11"/>
      <c r="R3238" s="11"/>
      <c r="S3238" s="11"/>
      <c r="T3238" s="11"/>
      <c r="U3238" s="11"/>
      <c r="V3238" s="11"/>
      <c r="W3238" s="11"/>
      <c r="X3238" s="11"/>
      <c r="Y3238" s="11"/>
      <c r="Z3238" s="11"/>
      <c r="AA3238" s="11"/>
      <c r="AB3238" s="11"/>
    </row>
    <row r="3239" spans="2:28" x14ac:dyDescent="0.2">
      <c r="B3239" s="13">
        <f t="shared" si="561"/>
        <v>3236</v>
      </c>
      <c r="C3239" s="12">
        <v>0.34483941523048045</v>
      </c>
      <c r="D3239" s="11">
        <f t="shared" si="553"/>
        <v>18</v>
      </c>
      <c r="E3239" s="11">
        <f t="shared" si="554"/>
        <v>18</v>
      </c>
      <c r="F3239" s="11">
        <f t="shared" si="555"/>
        <v>2700</v>
      </c>
      <c r="G3239" s="12">
        <v>0.14807287477916897</v>
      </c>
      <c r="H3239" s="27">
        <f t="shared" si="556"/>
        <v>0</v>
      </c>
      <c r="I3239" s="11">
        <f t="shared" si="557"/>
        <v>0</v>
      </c>
      <c r="J3239" s="28">
        <f t="shared" si="558"/>
        <v>0</v>
      </c>
      <c r="K3239" s="28">
        <f t="shared" si="559"/>
        <v>2700</v>
      </c>
      <c r="L3239" s="28">
        <f t="shared" si="560"/>
        <v>3236</v>
      </c>
      <c r="M3239" s="41">
        <f>AVERAGE($K$4:K3239)</f>
        <v>2727.7503090234859</v>
      </c>
      <c r="N3239" s="41">
        <f>_xlfn.STDEV.S($K$4:K3239)</f>
        <v>351.43689250358784</v>
      </c>
      <c r="O3239" s="41">
        <f t="shared" si="562"/>
        <v>2715.6372536122044</v>
      </c>
      <c r="P3239" s="41">
        <f t="shared" si="563"/>
        <v>2739.8633644347674</v>
      </c>
      <c r="Q3239" s="11"/>
      <c r="R3239" s="11"/>
      <c r="S3239" s="11"/>
      <c r="T3239" s="11"/>
      <c r="U3239" s="11"/>
      <c r="V3239" s="11"/>
      <c r="W3239" s="11"/>
      <c r="X3239" s="11"/>
      <c r="Y3239" s="11"/>
      <c r="Z3239" s="11"/>
      <c r="AA3239" s="11"/>
      <c r="AB3239" s="11"/>
    </row>
    <row r="3240" spans="2:28" x14ac:dyDescent="0.2">
      <c r="B3240" s="13">
        <f t="shared" si="561"/>
        <v>3237</v>
      </c>
      <c r="C3240" s="12">
        <v>0.79957134126558282</v>
      </c>
      <c r="D3240" s="11">
        <f t="shared" si="553"/>
        <v>21</v>
      </c>
      <c r="E3240" s="11">
        <f t="shared" si="554"/>
        <v>21</v>
      </c>
      <c r="F3240" s="11">
        <f t="shared" si="555"/>
        <v>3150</v>
      </c>
      <c r="G3240" s="12">
        <v>0.59929611277214989</v>
      </c>
      <c r="H3240" s="27">
        <f t="shared" si="556"/>
        <v>2</v>
      </c>
      <c r="I3240" s="11">
        <f t="shared" si="557"/>
        <v>0</v>
      </c>
      <c r="J3240" s="28">
        <f t="shared" si="558"/>
        <v>0</v>
      </c>
      <c r="K3240" s="28">
        <f t="shared" si="559"/>
        <v>3150</v>
      </c>
      <c r="L3240" s="28">
        <f t="shared" si="560"/>
        <v>3237</v>
      </c>
      <c r="M3240" s="41">
        <f>AVERAGE($K$4:K3240)</f>
        <v>2727.8807537843682</v>
      </c>
      <c r="N3240" s="41">
        <f>_xlfn.STDEV.S($K$4:K3240)</f>
        <v>351.46095492108765</v>
      </c>
      <c r="O3240" s="41">
        <f t="shared" si="562"/>
        <v>2715.7687417129155</v>
      </c>
      <c r="P3240" s="41">
        <f t="shared" si="563"/>
        <v>2739.9927658558208</v>
      </c>
      <c r="Q3240" s="11"/>
      <c r="R3240" s="11"/>
      <c r="S3240" s="11"/>
      <c r="T3240" s="11"/>
      <c r="U3240" s="11"/>
      <c r="V3240" s="11"/>
      <c r="W3240" s="11"/>
      <c r="X3240" s="11"/>
      <c r="Y3240" s="11"/>
      <c r="Z3240" s="11"/>
      <c r="AA3240" s="11"/>
      <c r="AB3240" s="11"/>
    </row>
    <row r="3241" spans="2:28" x14ac:dyDescent="0.2">
      <c r="B3241" s="13">
        <f t="shared" si="561"/>
        <v>3238</v>
      </c>
      <c r="C3241" s="12">
        <v>0.94331652780293751</v>
      </c>
      <c r="D3241" s="11">
        <f t="shared" si="553"/>
        <v>23</v>
      </c>
      <c r="E3241" s="11">
        <f t="shared" si="554"/>
        <v>22</v>
      </c>
      <c r="F3241" s="11">
        <f t="shared" si="555"/>
        <v>3300</v>
      </c>
      <c r="G3241" s="12">
        <v>0.43329346443518502</v>
      </c>
      <c r="H3241" s="27">
        <f t="shared" si="556"/>
        <v>2</v>
      </c>
      <c r="I3241" s="11">
        <f t="shared" si="557"/>
        <v>1</v>
      </c>
      <c r="J3241" s="28">
        <f t="shared" si="558"/>
        <v>500</v>
      </c>
      <c r="K3241" s="28">
        <f t="shared" si="559"/>
        <v>2800</v>
      </c>
      <c r="L3241" s="28">
        <f t="shared" si="560"/>
        <v>3238</v>
      </c>
      <c r="M3241" s="41">
        <f>AVERAGE($K$4:K3241)</f>
        <v>2727.9030265596048</v>
      </c>
      <c r="N3241" s="41">
        <f>_xlfn.STDEV.S($K$4:K3241)</f>
        <v>351.40894817444672</v>
      </c>
      <c r="O3241" s="41">
        <f t="shared" si="562"/>
        <v>2715.7946782988479</v>
      </c>
      <c r="P3241" s="41">
        <f t="shared" si="563"/>
        <v>2740.0113748203617</v>
      </c>
      <c r="Q3241" s="11"/>
      <c r="R3241" s="11"/>
      <c r="S3241" s="11"/>
      <c r="T3241" s="11"/>
      <c r="U3241" s="11"/>
      <c r="V3241" s="11"/>
      <c r="W3241" s="11"/>
      <c r="X3241" s="11"/>
      <c r="Y3241" s="11"/>
      <c r="Z3241" s="11"/>
      <c r="AA3241" s="11"/>
      <c r="AB3241" s="11"/>
    </row>
    <row r="3242" spans="2:28" x14ac:dyDescent="0.2">
      <c r="B3242" s="13">
        <f t="shared" si="561"/>
        <v>3239</v>
      </c>
      <c r="C3242" s="12">
        <v>0.61349887425934146</v>
      </c>
      <c r="D3242" s="11">
        <f t="shared" si="553"/>
        <v>20</v>
      </c>
      <c r="E3242" s="11">
        <f t="shared" si="554"/>
        <v>20</v>
      </c>
      <c r="F3242" s="11">
        <f t="shared" si="555"/>
        <v>3000</v>
      </c>
      <c r="G3242" s="12">
        <v>0.40530383756346311</v>
      </c>
      <c r="H3242" s="27">
        <f t="shared" si="556"/>
        <v>2</v>
      </c>
      <c r="I3242" s="11">
        <f t="shared" si="557"/>
        <v>0</v>
      </c>
      <c r="J3242" s="28">
        <f t="shared" si="558"/>
        <v>0</v>
      </c>
      <c r="K3242" s="28">
        <f t="shared" si="559"/>
        <v>3000</v>
      </c>
      <c r="L3242" s="28">
        <f t="shared" si="560"/>
        <v>3239</v>
      </c>
      <c r="M3242" s="41">
        <f>AVERAGE($K$4:K3242)</f>
        <v>2727.9870330348872</v>
      </c>
      <c r="N3242" s="41">
        <f>_xlfn.STDEV.S($K$4:K3242)</f>
        <v>351.38720745953424</v>
      </c>
      <c r="O3242" s="41">
        <f t="shared" si="562"/>
        <v>2715.8813044609187</v>
      </c>
      <c r="P3242" s="41">
        <f t="shared" si="563"/>
        <v>2740.0927616088557</v>
      </c>
      <c r="Q3242" s="11"/>
      <c r="R3242" s="11"/>
      <c r="S3242" s="11"/>
      <c r="T3242" s="11"/>
      <c r="U3242" s="11"/>
      <c r="V3242" s="11"/>
      <c r="W3242" s="11"/>
      <c r="X3242" s="11"/>
      <c r="Y3242" s="11"/>
      <c r="Z3242" s="11"/>
      <c r="AA3242" s="11"/>
      <c r="AB3242" s="11"/>
    </row>
    <row r="3243" spans="2:28" x14ac:dyDescent="0.2">
      <c r="B3243" s="13">
        <f t="shared" si="561"/>
        <v>3240</v>
      </c>
      <c r="C3243" s="12">
        <v>4.26484995668589E-2</v>
      </c>
      <c r="D3243" s="11">
        <f t="shared" si="553"/>
        <v>15</v>
      </c>
      <c r="E3243" s="11">
        <f t="shared" si="554"/>
        <v>15</v>
      </c>
      <c r="F3243" s="11">
        <f t="shared" si="555"/>
        <v>2250</v>
      </c>
      <c r="G3243" s="12">
        <v>0.65090707420392901</v>
      </c>
      <c r="H3243" s="27">
        <f t="shared" si="556"/>
        <v>2</v>
      </c>
      <c r="I3243" s="11">
        <f t="shared" si="557"/>
        <v>0</v>
      </c>
      <c r="J3243" s="28">
        <f t="shared" si="558"/>
        <v>0</v>
      </c>
      <c r="K3243" s="28">
        <f t="shared" si="559"/>
        <v>2250</v>
      </c>
      <c r="L3243" s="28">
        <f t="shared" si="560"/>
        <v>3240</v>
      </c>
      <c r="M3243" s="41">
        <f>AVERAGE($K$4:K3243)</f>
        <v>2727.8395061728397</v>
      </c>
      <c r="N3243" s="41">
        <f>_xlfn.STDEV.S($K$4:K3243)</f>
        <v>351.43330062249134</v>
      </c>
      <c r="O3243" s="41">
        <f t="shared" si="562"/>
        <v>2715.7340595865676</v>
      </c>
      <c r="P3243" s="41">
        <f t="shared" si="563"/>
        <v>2739.9449527591119</v>
      </c>
      <c r="Q3243" s="11"/>
      <c r="R3243" s="11"/>
      <c r="S3243" s="11"/>
      <c r="T3243" s="11"/>
      <c r="U3243" s="11"/>
      <c r="V3243" s="11"/>
      <c r="W3243" s="11"/>
      <c r="X3243" s="11"/>
      <c r="Y3243" s="11"/>
      <c r="Z3243" s="11"/>
      <c r="AA3243" s="11"/>
      <c r="AB3243" s="11"/>
    </row>
    <row r="3244" spans="2:28" x14ac:dyDescent="0.2">
      <c r="B3244" s="13">
        <f t="shared" si="561"/>
        <v>3241</v>
      </c>
      <c r="C3244" s="12">
        <v>0.59863387562509651</v>
      </c>
      <c r="D3244" s="11">
        <f t="shared" si="553"/>
        <v>20</v>
      </c>
      <c r="E3244" s="11">
        <f t="shared" si="554"/>
        <v>20</v>
      </c>
      <c r="F3244" s="11">
        <f t="shared" si="555"/>
        <v>3000</v>
      </c>
      <c r="G3244" s="12">
        <v>0.81544021917720377</v>
      </c>
      <c r="H3244" s="27">
        <f t="shared" si="556"/>
        <v>3</v>
      </c>
      <c r="I3244" s="11">
        <f t="shared" si="557"/>
        <v>0</v>
      </c>
      <c r="J3244" s="28">
        <f t="shared" si="558"/>
        <v>0</v>
      </c>
      <c r="K3244" s="28">
        <f t="shared" si="559"/>
        <v>3000</v>
      </c>
      <c r="L3244" s="28">
        <f t="shared" si="560"/>
        <v>3241</v>
      </c>
      <c r="M3244" s="41">
        <f>AVERAGE($K$4:K3244)</f>
        <v>2727.9234804072817</v>
      </c>
      <c r="N3244" s="41">
        <f>_xlfn.STDEV.S($K$4:K3244)</f>
        <v>351.41158250089586</v>
      </c>
      <c r="O3244" s="41">
        <f t="shared" si="562"/>
        <v>2715.8206508949957</v>
      </c>
      <c r="P3244" s="41">
        <f t="shared" si="563"/>
        <v>2740.0263099195677</v>
      </c>
      <c r="Q3244" s="11"/>
      <c r="R3244" s="11"/>
      <c r="S3244" s="11"/>
      <c r="T3244" s="11"/>
      <c r="U3244" s="11"/>
      <c r="V3244" s="11"/>
      <c r="W3244" s="11"/>
      <c r="X3244" s="11"/>
      <c r="Y3244" s="11"/>
      <c r="Z3244" s="11"/>
      <c r="AA3244" s="11"/>
      <c r="AB3244" s="11"/>
    </row>
    <row r="3245" spans="2:28" x14ac:dyDescent="0.2">
      <c r="B3245" s="13">
        <f t="shared" si="561"/>
        <v>3242</v>
      </c>
      <c r="C3245" s="12">
        <v>0.16916017293810126</v>
      </c>
      <c r="D3245" s="11">
        <f t="shared" si="553"/>
        <v>17</v>
      </c>
      <c r="E3245" s="11">
        <f t="shared" si="554"/>
        <v>17</v>
      </c>
      <c r="F3245" s="11">
        <f t="shared" si="555"/>
        <v>2550</v>
      </c>
      <c r="G3245" s="12">
        <v>0.68447096100663563</v>
      </c>
      <c r="H3245" s="27">
        <f t="shared" si="556"/>
        <v>2</v>
      </c>
      <c r="I3245" s="11">
        <f t="shared" si="557"/>
        <v>0</v>
      </c>
      <c r="J3245" s="28">
        <f t="shared" si="558"/>
        <v>0</v>
      </c>
      <c r="K3245" s="28">
        <f t="shared" si="559"/>
        <v>2550</v>
      </c>
      <c r="L3245" s="28">
        <f t="shared" si="560"/>
        <v>3242</v>
      </c>
      <c r="M3245" s="41">
        <f>AVERAGE($K$4:K3245)</f>
        <v>2727.8685996298582</v>
      </c>
      <c r="N3245" s="41">
        <f>_xlfn.STDEV.S($K$4:K3245)</f>
        <v>351.37126010281378</v>
      </c>
      <c r="O3245" s="41">
        <f t="shared" si="562"/>
        <v>2715.7690267388975</v>
      </c>
      <c r="P3245" s="41">
        <f t="shared" si="563"/>
        <v>2739.9681725208188</v>
      </c>
      <c r="Q3245" s="11"/>
      <c r="R3245" s="11"/>
      <c r="S3245" s="11"/>
      <c r="T3245" s="11"/>
      <c r="U3245" s="11"/>
      <c r="V3245" s="11"/>
      <c r="W3245" s="11"/>
      <c r="X3245" s="11"/>
      <c r="Y3245" s="11"/>
      <c r="Z3245" s="11"/>
      <c r="AA3245" s="11"/>
      <c r="AB3245" s="11"/>
    </row>
    <row r="3246" spans="2:28" x14ac:dyDescent="0.2">
      <c r="B3246" s="13">
        <f t="shared" si="561"/>
        <v>3243</v>
      </c>
      <c r="C3246" s="12">
        <v>0.30347706471875402</v>
      </c>
      <c r="D3246" s="11">
        <f t="shared" si="553"/>
        <v>18</v>
      </c>
      <c r="E3246" s="11">
        <f t="shared" si="554"/>
        <v>18</v>
      </c>
      <c r="F3246" s="11">
        <f t="shared" si="555"/>
        <v>2700</v>
      </c>
      <c r="G3246" s="12">
        <v>0.51380354686318608</v>
      </c>
      <c r="H3246" s="27">
        <f t="shared" si="556"/>
        <v>2</v>
      </c>
      <c r="I3246" s="11">
        <f t="shared" si="557"/>
        <v>0</v>
      </c>
      <c r="J3246" s="28">
        <f t="shared" si="558"/>
        <v>0</v>
      </c>
      <c r="K3246" s="28">
        <f t="shared" si="559"/>
        <v>2700</v>
      </c>
      <c r="L3246" s="28">
        <f t="shared" si="560"/>
        <v>3243</v>
      </c>
      <c r="M3246" s="41">
        <f>AVERAGE($K$4:K3246)</f>
        <v>2727.8600061671291</v>
      </c>
      <c r="N3246" s="41">
        <f>_xlfn.STDEV.S($K$4:K3246)</f>
        <v>351.31740625703833</v>
      </c>
      <c r="O3246" s="41">
        <f t="shared" si="562"/>
        <v>2715.7641544916946</v>
      </c>
      <c r="P3246" s="41">
        <f t="shared" si="563"/>
        <v>2739.9558578425635</v>
      </c>
      <c r="Q3246" s="11"/>
      <c r="R3246" s="11"/>
      <c r="S3246" s="11"/>
      <c r="T3246" s="11"/>
      <c r="U3246" s="11"/>
      <c r="V3246" s="11"/>
      <c r="W3246" s="11"/>
      <c r="X3246" s="11"/>
      <c r="Y3246" s="11"/>
      <c r="Z3246" s="11"/>
      <c r="AA3246" s="11"/>
      <c r="AB3246" s="11"/>
    </row>
    <row r="3247" spans="2:28" x14ac:dyDescent="0.2">
      <c r="B3247" s="13">
        <f t="shared" si="561"/>
        <v>3244</v>
      </c>
      <c r="C3247" s="12">
        <v>0.87322617411645964</v>
      </c>
      <c r="D3247" s="11">
        <f t="shared" si="553"/>
        <v>22</v>
      </c>
      <c r="E3247" s="11">
        <f t="shared" si="554"/>
        <v>22</v>
      </c>
      <c r="F3247" s="11">
        <f t="shared" si="555"/>
        <v>3300</v>
      </c>
      <c r="G3247" s="12">
        <v>0.60768006441458766</v>
      </c>
      <c r="H3247" s="27">
        <f t="shared" si="556"/>
        <v>2</v>
      </c>
      <c r="I3247" s="11">
        <f t="shared" si="557"/>
        <v>1</v>
      </c>
      <c r="J3247" s="28">
        <f t="shared" si="558"/>
        <v>500</v>
      </c>
      <c r="K3247" s="28">
        <f t="shared" si="559"/>
        <v>2800</v>
      </c>
      <c r="L3247" s="28">
        <f t="shared" si="560"/>
        <v>3244</v>
      </c>
      <c r="M3247" s="41">
        <f>AVERAGE($K$4:K3247)</f>
        <v>2727.8822441430334</v>
      </c>
      <c r="N3247" s="41">
        <f>_xlfn.STDEV.S($K$4:K3247)</f>
        <v>351.26552011772719</v>
      </c>
      <c r="O3247" s="41">
        <f t="shared" si="562"/>
        <v>2715.7900445094228</v>
      </c>
      <c r="P3247" s="41">
        <f t="shared" si="563"/>
        <v>2739.974443776644</v>
      </c>
      <c r="Q3247" s="11"/>
      <c r="R3247" s="11"/>
      <c r="S3247" s="11"/>
      <c r="T3247" s="11"/>
      <c r="U3247" s="11"/>
      <c r="V3247" s="11"/>
      <c r="W3247" s="11"/>
      <c r="X3247" s="11"/>
      <c r="Y3247" s="11"/>
      <c r="Z3247" s="11"/>
      <c r="AA3247" s="11"/>
      <c r="AB3247" s="11"/>
    </row>
    <row r="3248" spans="2:28" x14ac:dyDescent="0.2">
      <c r="B3248" s="13">
        <f t="shared" si="561"/>
        <v>3245</v>
      </c>
      <c r="C3248" s="12">
        <v>0.43833018308135763</v>
      </c>
      <c r="D3248" s="11">
        <f t="shared" si="553"/>
        <v>19</v>
      </c>
      <c r="E3248" s="11">
        <f t="shared" si="554"/>
        <v>19</v>
      </c>
      <c r="F3248" s="11">
        <f t="shared" si="555"/>
        <v>2850</v>
      </c>
      <c r="G3248" s="12">
        <v>0.8354598562811113</v>
      </c>
      <c r="H3248" s="27">
        <f t="shared" si="556"/>
        <v>3</v>
      </c>
      <c r="I3248" s="11">
        <f t="shared" si="557"/>
        <v>0</v>
      </c>
      <c r="J3248" s="28">
        <f t="shared" si="558"/>
        <v>0</v>
      </c>
      <c r="K3248" s="28">
        <f t="shared" si="559"/>
        <v>2850</v>
      </c>
      <c r="L3248" s="28">
        <f t="shared" si="560"/>
        <v>3245</v>
      </c>
      <c r="M3248" s="41">
        <f>AVERAGE($K$4:K3248)</f>
        <v>2727.919876733436</v>
      </c>
      <c r="N3248" s="41">
        <f>_xlfn.STDEV.S($K$4:K3248)</f>
        <v>351.21791759172692</v>
      </c>
      <c r="O3248" s="41">
        <f t="shared" si="562"/>
        <v>2715.831180288314</v>
      </c>
      <c r="P3248" s="41">
        <f t="shared" si="563"/>
        <v>2740.008573178558</v>
      </c>
      <c r="Q3248" s="11"/>
      <c r="R3248" s="11"/>
      <c r="S3248" s="11"/>
      <c r="T3248" s="11"/>
      <c r="U3248" s="11"/>
      <c r="V3248" s="11"/>
      <c r="W3248" s="11"/>
      <c r="X3248" s="11"/>
      <c r="Y3248" s="11"/>
      <c r="Z3248" s="11"/>
      <c r="AA3248" s="11"/>
      <c r="AB3248" s="11"/>
    </row>
    <row r="3249" spans="2:28" x14ac:dyDescent="0.2">
      <c r="B3249" s="13">
        <f t="shared" si="561"/>
        <v>3246</v>
      </c>
      <c r="C3249" s="12">
        <v>0.24415505233602763</v>
      </c>
      <c r="D3249" s="11">
        <f t="shared" si="553"/>
        <v>18</v>
      </c>
      <c r="E3249" s="11">
        <f t="shared" si="554"/>
        <v>18</v>
      </c>
      <c r="F3249" s="11">
        <f t="shared" si="555"/>
        <v>2700</v>
      </c>
      <c r="G3249" s="12">
        <v>0.24300209129830297</v>
      </c>
      <c r="H3249" s="27">
        <f t="shared" si="556"/>
        <v>1</v>
      </c>
      <c r="I3249" s="11">
        <f t="shared" si="557"/>
        <v>0</v>
      </c>
      <c r="J3249" s="28">
        <f t="shared" si="558"/>
        <v>0</v>
      </c>
      <c r="K3249" s="28">
        <f t="shared" si="559"/>
        <v>2700</v>
      </c>
      <c r="L3249" s="28">
        <f t="shared" si="560"/>
        <v>3246</v>
      </c>
      <c r="M3249" s="41">
        <f>AVERAGE($K$4:K3249)</f>
        <v>2727.9112754158964</v>
      </c>
      <c r="N3249" s="41">
        <f>_xlfn.STDEV.S($K$4:K3249)</f>
        <v>351.16413857051515</v>
      </c>
      <c r="O3249" s="41">
        <f t="shared" si="562"/>
        <v>2715.8262933499159</v>
      </c>
      <c r="P3249" s="41">
        <f t="shared" si="563"/>
        <v>2739.9962574818769</v>
      </c>
      <c r="Q3249" s="11"/>
      <c r="R3249" s="11"/>
      <c r="S3249" s="11"/>
      <c r="T3249" s="11"/>
      <c r="U3249" s="11"/>
      <c r="V3249" s="11"/>
      <c r="W3249" s="11"/>
      <c r="X3249" s="11"/>
      <c r="Y3249" s="11"/>
      <c r="Z3249" s="11"/>
      <c r="AA3249" s="11"/>
      <c r="AB3249" s="11"/>
    </row>
    <row r="3250" spans="2:28" x14ac:dyDescent="0.2">
      <c r="B3250" s="13">
        <f t="shared" si="561"/>
        <v>3247</v>
      </c>
      <c r="C3250" s="12">
        <v>0.13109479081313469</v>
      </c>
      <c r="D3250" s="11">
        <f t="shared" si="553"/>
        <v>16</v>
      </c>
      <c r="E3250" s="11">
        <f t="shared" si="554"/>
        <v>16</v>
      </c>
      <c r="F3250" s="11">
        <f t="shared" si="555"/>
        <v>2400</v>
      </c>
      <c r="G3250" s="12">
        <v>0.18276648425680175</v>
      </c>
      <c r="H3250" s="27">
        <f t="shared" si="556"/>
        <v>0</v>
      </c>
      <c r="I3250" s="11">
        <f t="shared" si="557"/>
        <v>0</v>
      </c>
      <c r="J3250" s="28">
        <f t="shared" si="558"/>
        <v>0</v>
      </c>
      <c r="K3250" s="28">
        <f t="shared" si="559"/>
        <v>2400</v>
      </c>
      <c r="L3250" s="28">
        <f t="shared" si="560"/>
        <v>3247</v>
      </c>
      <c r="M3250" s="41">
        <f>AVERAGE($K$4:K3250)</f>
        <v>2727.8102864182324</v>
      </c>
      <c r="N3250" s="41">
        <f>_xlfn.STDEV.S($K$4:K3250)</f>
        <v>351.15719760469801</v>
      </c>
      <c r="O3250" s="41">
        <f t="shared" si="562"/>
        <v>2715.727405660286</v>
      </c>
      <c r="P3250" s="41">
        <f t="shared" si="563"/>
        <v>2739.8931671761788</v>
      </c>
      <c r="Q3250" s="11"/>
      <c r="R3250" s="11"/>
      <c r="S3250" s="11"/>
      <c r="T3250" s="11"/>
      <c r="U3250" s="11"/>
      <c r="V3250" s="11"/>
      <c r="W3250" s="11"/>
      <c r="X3250" s="11"/>
      <c r="Y3250" s="11"/>
      <c r="Z3250" s="11"/>
      <c r="AA3250" s="11"/>
      <c r="AB3250" s="11"/>
    </row>
    <row r="3251" spans="2:28" x14ac:dyDescent="0.2">
      <c r="B3251" s="13">
        <f t="shared" si="561"/>
        <v>3248</v>
      </c>
      <c r="C3251" s="12">
        <v>0.73108304477183617</v>
      </c>
      <c r="D3251" s="11">
        <f t="shared" si="553"/>
        <v>21</v>
      </c>
      <c r="E3251" s="11">
        <f t="shared" si="554"/>
        <v>21</v>
      </c>
      <c r="F3251" s="11">
        <f t="shared" si="555"/>
        <v>3150</v>
      </c>
      <c r="G3251" s="12">
        <v>0.92401918901126356</v>
      </c>
      <c r="H3251" s="27">
        <f t="shared" si="556"/>
        <v>4</v>
      </c>
      <c r="I3251" s="11">
        <f t="shared" si="557"/>
        <v>0</v>
      </c>
      <c r="J3251" s="28">
        <f t="shared" si="558"/>
        <v>0</v>
      </c>
      <c r="K3251" s="28">
        <f t="shared" si="559"/>
        <v>3150</v>
      </c>
      <c r="L3251" s="28">
        <f t="shared" si="560"/>
        <v>3248</v>
      </c>
      <c r="M3251" s="41">
        <f>AVERAGE($K$4:K3251)</f>
        <v>2727.9402709359606</v>
      </c>
      <c r="N3251" s="41">
        <f>_xlfn.STDEV.S($K$4:K3251)</f>
        <v>351.18126165543146</v>
      </c>
      <c r="O3251" s="41">
        <f t="shared" si="562"/>
        <v>2715.8584238720696</v>
      </c>
      <c r="P3251" s="41">
        <f t="shared" si="563"/>
        <v>2740.0221179998516</v>
      </c>
      <c r="Q3251" s="11"/>
      <c r="R3251" s="11"/>
      <c r="S3251" s="11"/>
      <c r="T3251" s="11"/>
      <c r="U3251" s="11"/>
      <c r="V3251" s="11"/>
      <c r="W3251" s="11"/>
      <c r="X3251" s="11"/>
      <c r="Y3251" s="11"/>
      <c r="Z3251" s="11"/>
      <c r="AA3251" s="11"/>
      <c r="AB3251" s="11"/>
    </row>
    <row r="3252" spans="2:28" x14ac:dyDescent="0.2">
      <c r="B3252" s="13">
        <f t="shared" si="561"/>
        <v>3249</v>
      </c>
      <c r="C3252" s="12">
        <v>0.22278821271606231</v>
      </c>
      <c r="D3252" s="11">
        <f t="shared" si="553"/>
        <v>17</v>
      </c>
      <c r="E3252" s="11">
        <f t="shared" si="554"/>
        <v>17</v>
      </c>
      <c r="F3252" s="11">
        <f t="shared" si="555"/>
        <v>2550</v>
      </c>
      <c r="G3252" s="12">
        <v>0.45171838851648283</v>
      </c>
      <c r="H3252" s="27">
        <f t="shared" si="556"/>
        <v>1</v>
      </c>
      <c r="I3252" s="11">
        <f t="shared" si="557"/>
        <v>0</v>
      </c>
      <c r="J3252" s="28">
        <f t="shared" si="558"/>
        <v>0</v>
      </c>
      <c r="K3252" s="28">
        <f t="shared" si="559"/>
        <v>2550</v>
      </c>
      <c r="L3252" s="28">
        <f t="shared" si="560"/>
        <v>3249</v>
      </c>
      <c r="M3252" s="41">
        <f>AVERAGE($K$4:K3252)</f>
        <v>2727.8855032317638</v>
      </c>
      <c r="N3252" s="41">
        <f>_xlfn.STDEV.S($K$4:K3252)</f>
        <v>351.14107334363121</v>
      </c>
      <c r="O3252" s="41">
        <f t="shared" si="562"/>
        <v>2715.8068994192845</v>
      </c>
      <c r="P3252" s="41">
        <f t="shared" si="563"/>
        <v>2739.9641070442431</v>
      </c>
      <c r="Q3252" s="11"/>
      <c r="R3252" s="11"/>
      <c r="S3252" s="11"/>
      <c r="T3252" s="11"/>
      <c r="U3252" s="11"/>
      <c r="V3252" s="11"/>
      <c r="W3252" s="11"/>
      <c r="X3252" s="11"/>
      <c r="Y3252" s="11"/>
      <c r="Z3252" s="11"/>
      <c r="AA3252" s="11"/>
      <c r="AB3252" s="11"/>
    </row>
    <row r="3253" spans="2:28" x14ac:dyDescent="0.2">
      <c r="B3253" s="13">
        <f t="shared" si="561"/>
        <v>3250</v>
      </c>
      <c r="C3253" s="12">
        <v>0.11653349093703314</v>
      </c>
      <c r="D3253" s="11">
        <f t="shared" si="553"/>
        <v>16</v>
      </c>
      <c r="E3253" s="11">
        <f t="shared" si="554"/>
        <v>16</v>
      </c>
      <c r="F3253" s="11">
        <f t="shared" si="555"/>
        <v>2400</v>
      </c>
      <c r="G3253" s="12">
        <v>0.9126365031577518</v>
      </c>
      <c r="H3253" s="27">
        <f t="shared" si="556"/>
        <v>3</v>
      </c>
      <c r="I3253" s="11">
        <f t="shared" si="557"/>
        <v>0</v>
      </c>
      <c r="J3253" s="28">
        <f t="shared" si="558"/>
        <v>0</v>
      </c>
      <c r="K3253" s="28">
        <f t="shared" si="559"/>
        <v>2400</v>
      </c>
      <c r="L3253" s="28">
        <f t="shared" si="560"/>
        <v>3250</v>
      </c>
      <c r="M3253" s="41">
        <f>AVERAGE($K$4:K3253)</f>
        <v>2727.7846153846153</v>
      </c>
      <c r="N3253" s="41">
        <f>_xlfn.STDEV.S($K$4:K3253)</f>
        <v>351.13413803917274</v>
      </c>
      <c r="O3253" s="41">
        <f t="shared" si="562"/>
        <v>2715.708109872422</v>
      </c>
      <c r="P3253" s="41">
        <f t="shared" si="563"/>
        <v>2739.8611208968086</v>
      </c>
      <c r="Q3253" s="11"/>
      <c r="R3253" s="11"/>
      <c r="S3253" s="11"/>
      <c r="T3253" s="11"/>
      <c r="U3253" s="11"/>
      <c r="V3253" s="11"/>
      <c r="W3253" s="11"/>
      <c r="X3253" s="11"/>
      <c r="Y3253" s="11"/>
      <c r="Z3253" s="11"/>
      <c r="AA3253" s="11"/>
      <c r="AB3253" s="11"/>
    </row>
    <row r="3254" spans="2:28" x14ac:dyDescent="0.2">
      <c r="B3254" s="13">
        <f t="shared" si="561"/>
        <v>3251</v>
      </c>
      <c r="C3254" s="12">
        <v>0.30322508137524895</v>
      </c>
      <c r="D3254" s="11">
        <f t="shared" si="553"/>
        <v>18</v>
      </c>
      <c r="E3254" s="11">
        <f t="shared" si="554"/>
        <v>18</v>
      </c>
      <c r="F3254" s="11">
        <f t="shared" si="555"/>
        <v>2700</v>
      </c>
      <c r="G3254" s="12">
        <v>0.38143273566568936</v>
      </c>
      <c r="H3254" s="27">
        <f t="shared" si="556"/>
        <v>1</v>
      </c>
      <c r="I3254" s="11">
        <f t="shared" si="557"/>
        <v>0</v>
      </c>
      <c r="J3254" s="28">
        <f t="shared" si="558"/>
        <v>0</v>
      </c>
      <c r="K3254" s="28">
        <f t="shared" si="559"/>
        <v>2700</v>
      </c>
      <c r="L3254" s="28">
        <f t="shared" si="560"/>
        <v>3251</v>
      </c>
      <c r="M3254" s="41">
        <f>AVERAGE($K$4:K3254)</f>
        <v>2727.7760689018764</v>
      </c>
      <c r="N3254" s="41">
        <f>_xlfn.STDEV.S($K$4:K3254)</f>
        <v>351.08045143228304</v>
      </c>
      <c r="O3254" s="41">
        <f t="shared" si="562"/>
        <v>2715.7032684210085</v>
      </c>
      <c r="P3254" s="41">
        <f t="shared" si="563"/>
        <v>2739.8488693827444</v>
      </c>
      <c r="Q3254" s="11"/>
      <c r="R3254" s="11"/>
      <c r="S3254" s="11"/>
      <c r="T3254" s="11"/>
      <c r="U3254" s="11"/>
      <c r="V3254" s="11"/>
      <c r="W3254" s="11"/>
      <c r="X3254" s="11"/>
      <c r="Y3254" s="11"/>
      <c r="Z3254" s="11"/>
      <c r="AA3254" s="11"/>
      <c r="AB3254" s="11"/>
    </row>
    <row r="3255" spans="2:28" x14ac:dyDescent="0.2">
      <c r="B3255" s="13">
        <f t="shared" si="561"/>
        <v>3252</v>
      </c>
      <c r="C3255" s="12">
        <v>0.9562606835743982</v>
      </c>
      <c r="D3255" s="11">
        <f t="shared" si="553"/>
        <v>24</v>
      </c>
      <c r="E3255" s="11">
        <f t="shared" si="554"/>
        <v>22</v>
      </c>
      <c r="F3255" s="11">
        <f t="shared" si="555"/>
        <v>3300</v>
      </c>
      <c r="G3255" s="12">
        <v>0.3816856533332067</v>
      </c>
      <c r="H3255" s="27">
        <f t="shared" si="556"/>
        <v>2</v>
      </c>
      <c r="I3255" s="11">
        <f t="shared" si="557"/>
        <v>1</v>
      </c>
      <c r="J3255" s="28">
        <f t="shared" si="558"/>
        <v>500</v>
      </c>
      <c r="K3255" s="28">
        <f t="shared" si="559"/>
        <v>2800</v>
      </c>
      <c r="L3255" s="28">
        <f t="shared" si="560"/>
        <v>3252</v>
      </c>
      <c r="M3255" s="41">
        <f>AVERAGE($K$4:K3255)</f>
        <v>2727.7982779827798</v>
      </c>
      <c r="N3255" s="41">
        <f>_xlfn.STDEV.S($K$4:K3255)</f>
        <v>351.02873627565265</v>
      </c>
      <c r="O3255" s="41">
        <f t="shared" si="562"/>
        <v>2715.7291133240169</v>
      </c>
      <c r="P3255" s="41">
        <f t="shared" si="563"/>
        <v>2739.8674426415428</v>
      </c>
      <c r="Q3255" s="11"/>
      <c r="R3255" s="11"/>
      <c r="S3255" s="11"/>
      <c r="T3255" s="11"/>
      <c r="U3255" s="11"/>
      <c r="V3255" s="11"/>
      <c r="W3255" s="11"/>
      <c r="X3255" s="11"/>
      <c r="Y3255" s="11"/>
      <c r="Z3255" s="11"/>
      <c r="AA3255" s="11"/>
      <c r="AB3255" s="11"/>
    </row>
    <row r="3256" spans="2:28" x14ac:dyDescent="0.2">
      <c r="B3256" s="13">
        <f t="shared" si="561"/>
        <v>3253</v>
      </c>
      <c r="C3256" s="12">
        <v>0.58235215724344647</v>
      </c>
      <c r="D3256" s="11">
        <f t="shared" si="553"/>
        <v>20</v>
      </c>
      <c r="E3256" s="11">
        <f t="shared" si="554"/>
        <v>20</v>
      </c>
      <c r="F3256" s="11">
        <f t="shared" si="555"/>
        <v>3000</v>
      </c>
      <c r="G3256" s="12">
        <v>0.6196542729718062</v>
      </c>
      <c r="H3256" s="27">
        <f t="shared" si="556"/>
        <v>2</v>
      </c>
      <c r="I3256" s="11">
        <f t="shared" si="557"/>
        <v>0</v>
      </c>
      <c r="J3256" s="28">
        <f t="shared" si="558"/>
        <v>0</v>
      </c>
      <c r="K3256" s="28">
        <f t="shared" si="559"/>
        <v>3000</v>
      </c>
      <c r="L3256" s="28">
        <f t="shared" si="560"/>
        <v>3253</v>
      </c>
      <c r="M3256" s="41">
        <f>AVERAGE($K$4:K3256)</f>
        <v>2727.8819551183524</v>
      </c>
      <c r="N3256" s="41">
        <f>_xlfn.STDEV.S($K$4:K3256)</f>
        <v>351.00720770642135</v>
      </c>
      <c r="O3256" s="41">
        <f t="shared" si="562"/>
        <v>2715.8153871535869</v>
      </c>
      <c r="P3256" s="41">
        <f t="shared" si="563"/>
        <v>2739.9485230831178</v>
      </c>
      <c r="Q3256" s="11"/>
      <c r="R3256" s="11"/>
      <c r="S3256" s="11"/>
      <c r="T3256" s="11"/>
      <c r="U3256" s="11"/>
      <c r="V3256" s="11"/>
      <c r="W3256" s="11"/>
      <c r="X3256" s="11"/>
      <c r="Y3256" s="11"/>
      <c r="Z3256" s="11"/>
      <c r="AA3256" s="11"/>
      <c r="AB3256" s="11"/>
    </row>
    <row r="3257" spans="2:28" x14ac:dyDescent="0.2">
      <c r="B3257" s="13">
        <f t="shared" si="561"/>
        <v>3254</v>
      </c>
      <c r="C3257" s="12">
        <v>0.36165034965748788</v>
      </c>
      <c r="D3257" s="11">
        <f t="shared" si="553"/>
        <v>19</v>
      </c>
      <c r="E3257" s="11">
        <f t="shared" si="554"/>
        <v>19</v>
      </c>
      <c r="F3257" s="11">
        <f t="shared" si="555"/>
        <v>2850</v>
      </c>
      <c r="G3257" s="12">
        <v>7.6855759982037641E-2</v>
      </c>
      <c r="H3257" s="27">
        <f t="shared" si="556"/>
        <v>0</v>
      </c>
      <c r="I3257" s="11">
        <f t="shared" si="557"/>
        <v>0</v>
      </c>
      <c r="J3257" s="28">
        <f t="shared" si="558"/>
        <v>0</v>
      </c>
      <c r="K3257" s="28">
        <f t="shared" si="559"/>
        <v>2850</v>
      </c>
      <c r="L3257" s="28">
        <f t="shared" si="560"/>
        <v>3254</v>
      </c>
      <c r="M3257" s="41">
        <f>AVERAGE($K$4:K3257)</f>
        <v>2727.9194837123541</v>
      </c>
      <c r="N3257" s="41">
        <f>_xlfn.STDEV.S($K$4:K3257)</f>
        <v>350.95978143466817</v>
      </c>
      <c r="O3257" s="41">
        <f t="shared" si="562"/>
        <v>2715.8564015053221</v>
      </c>
      <c r="P3257" s="41">
        <f t="shared" si="563"/>
        <v>2739.9825659193862</v>
      </c>
      <c r="Q3257" s="11"/>
      <c r="R3257" s="11"/>
      <c r="S3257" s="11"/>
      <c r="T3257" s="11"/>
      <c r="U3257" s="11"/>
      <c r="V3257" s="11"/>
      <c r="W3257" s="11"/>
      <c r="X3257" s="11"/>
      <c r="Y3257" s="11"/>
      <c r="Z3257" s="11"/>
      <c r="AA3257" s="11"/>
      <c r="AB3257" s="11"/>
    </row>
    <row r="3258" spans="2:28" x14ac:dyDescent="0.2">
      <c r="B3258" s="13">
        <f t="shared" si="561"/>
        <v>3255</v>
      </c>
      <c r="C3258" s="12">
        <v>0.65965088971590269</v>
      </c>
      <c r="D3258" s="11">
        <f t="shared" si="553"/>
        <v>20</v>
      </c>
      <c r="E3258" s="11">
        <f t="shared" si="554"/>
        <v>20</v>
      </c>
      <c r="F3258" s="11">
        <f t="shared" si="555"/>
        <v>3000</v>
      </c>
      <c r="G3258" s="12">
        <v>0.57185022525202012</v>
      </c>
      <c r="H3258" s="27">
        <f t="shared" si="556"/>
        <v>2</v>
      </c>
      <c r="I3258" s="11">
        <f t="shared" si="557"/>
        <v>0</v>
      </c>
      <c r="J3258" s="28">
        <f t="shared" si="558"/>
        <v>0</v>
      </c>
      <c r="K3258" s="28">
        <f t="shared" si="559"/>
        <v>3000</v>
      </c>
      <c r="L3258" s="28">
        <f t="shared" si="560"/>
        <v>3255</v>
      </c>
      <c r="M3258" s="41">
        <f>AVERAGE($K$4:K3258)</f>
        <v>2728.0030721966205</v>
      </c>
      <c r="N3258" s="41">
        <f>_xlfn.STDEV.S($K$4:K3258)</f>
        <v>350.93825419481817</v>
      </c>
      <c r="O3258" s="41">
        <f t="shared" si="562"/>
        <v>2715.9425843335248</v>
      </c>
      <c r="P3258" s="41">
        <f t="shared" si="563"/>
        <v>2740.0635600597161</v>
      </c>
      <c r="Q3258" s="11"/>
      <c r="R3258" s="11"/>
      <c r="S3258" s="11"/>
      <c r="T3258" s="11"/>
      <c r="U3258" s="11"/>
      <c r="V3258" s="11"/>
      <c r="W3258" s="11"/>
      <c r="X3258" s="11"/>
      <c r="Y3258" s="11"/>
      <c r="Z3258" s="11"/>
      <c r="AA3258" s="11"/>
      <c r="AB3258" s="11"/>
    </row>
    <row r="3259" spans="2:28" x14ac:dyDescent="0.2">
      <c r="B3259" s="13">
        <f t="shared" si="561"/>
        <v>3256</v>
      </c>
      <c r="C3259" s="12">
        <v>0.79736452463563579</v>
      </c>
      <c r="D3259" s="11">
        <f t="shared" si="553"/>
        <v>21</v>
      </c>
      <c r="E3259" s="11">
        <f t="shared" si="554"/>
        <v>21</v>
      </c>
      <c r="F3259" s="11">
        <f t="shared" si="555"/>
        <v>3150</v>
      </c>
      <c r="G3259" s="12">
        <v>0.32620074490692685</v>
      </c>
      <c r="H3259" s="27">
        <f t="shared" si="556"/>
        <v>1</v>
      </c>
      <c r="I3259" s="11">
        <f t="shared" si="557"/>
        <v>1</v>
      </c>
      <c r="J3259" s="28">
        <f t="shared" si="558"/>
        <v>500</v>
      </c>
      <c r="K3259" s="28">
        <f t="shared" si="559"/>
        <v>2650</v>
      </c>
      <c r="L3259" s="28">
        <f t="shared" si="560"/>
        <v>3256</v>
      </c>
      <c r="M3259" s="41">
        <f>AVERAGE($K$4:K3259)</f>
        <v>2727.9791154791155</v>
      </c>
      <c r="N3259" s="41">
        <f>_xlfn.STDEV.S($K$4:K3259)</f>
        <v>350.88700531755649</v>
      </c>
      <c r="O3259" s="41">
        <f t="shared" si="562"/>
        <v>2715.9222421464838</v>
      </c>
      <c r="P3259" s="41">
        <f t="shared" si="563"/>
        <v>2740.0359888117473</v>
      </c>
      <c r="Q3259" s="11"/>
      <c r="R3259" s="11"/>
      <c r="S3259" s="11"/>
      <c r="T3259" s="11"/>
      <c r="U3259" s="11"/>
      <c r="V3259" s="11"/>
      <c r="W3259" s="11"/>
      <c r="X3259" s="11"/>
      <c r="Y3259" s="11"/>
      <c r="Z3259" s="11"/>
      <c r="AA3259" s="11"/>
      <c r="AB3259" s="11"/>
    </row>
    <row r="3260" spans="2:28" x14ac:dyDescent="0.2">
      <c r="B3260" s="13">
        <f t="shared" si="561"/>
        <v>3257</v>
      </c>
      <c r="C3260" s="12">
        <v>9.0309251159593984E-2</v>
      </c>
      <c r="D3260" s="11">
        <f t="shared" si="553"/>
        <v>16</v>
      </c>
      <c r="E3260" s="11">
        <f t="shared" si="554"/>
        <v>16</v>
      </c>
      <c r="F3260" s="11">
        <f t="shared" si="555"/>
        <v>2400</v>
      </c>
      <c r="G3260" s="12">
        <v>0.36024662902381377</v>
      </c>
      <c r="H3260" s="27">
        <f t="shared" si="556"/>
        <v>1</v>
      </c>
      <c r="I3260" s="11">
        <f t="shared" si="557"/>
        <v>0</v>
      </c>
      <c r="J3260" s="28">
        <f t="shared" si="558"/>
        <v>0</v>
      </c>
      <c r="K3260" s="28">
        <f t="shared" si="559"/>
        <v>2400</v>
      </c>
      <c r="L3260" s="28">
        <f t="shared" si="560"/>
        <v>3257</v>
      </c>
      <c r="M3260" s="41">
        <f>AVERAGE($K$4:K3260)</f>
        <v>2727.8784157199875</v>
      </c>
      <c r="N3260" s="41">
        <f>_xlfn.STDEV.S($K$4:K3260)</f>
        <v>350.88018486606239</v>
      </c>
      <c r="O3260" s="41">
        <f t="shared" si="562"/>
        <v>2715.8236291460744</v>
      </c>
      <c r="P3260" s="41">
        <f t="shared" si="563"/>
        <v>2739.9332022939006</v>
      </c>
      <c r="Q3260" s="11"/>
      <c r="R3260" s="11"/>
      <c r="S3260" s="11"/>
      <c r="T3260" s="11"/>
      <c r="U3260" s="11"/>
      <c r="V3260" s="11"/>
      <c r="W3260" s="11"/>
      <c r="X3260" s="11"/>
      <c r="Y3260" s="11"/>
      <c r="Z3260" s="11"/>
      <c r="AA3260" s="11"/>
      <c r="AB3260" s="11"/>
    </row>
    <row r="3261" spans="2:28" x14ac:dyDescent="0.2">
      <c r="B3261" s="13">
        <f t="shared" si="561"/>
        <v>3258</v>
      </c>
      <c r="C3261" s="12">
        <v>0.79141310547989774</v>
      </c>
      <c r="D3261" s="11">
        <f t="shared" si="553"/>
        <v>21</v>
      </c>
      <c r="E3261" s="11">
        <f t="shared" si="554"/>
        <v>21</v>
      </c>
      <c r="F3261" s="11">
        <f t="shared" si="555"/>
        <v>3150</v>
      </c>
      <c r="G3261" s="12">
        <v>0.63471056164637574</v>
      </c>
      <c r="H3261" s="27">
        <f t="shared" si="556"/>
        <v>2</v>
      </c>
      <c r="I3261" s="11">
        <f t="shared" si="557"/>
        <v>0</v>
      </c>
      <c r="J3261" s="28">
        <f t="shared" si="558"/>
        <v>0</v>
      </c>
      <c r="K3261" s="28">
        <f t="shared" si="559"/>
        <v>3150</v>
      </c>
      <c r="L3261" s="28">
        <f t="shared" si="560"/>
        <v>3258</v>
      </c>
      <c r="M3261" s="41">
        <f>AVERAGE($K$4:K3261)</f>
        <v>2728.0079803560466</v>
      </c>
      <c r="N3261" s="41">
        <f>_xlfn.STDEV.S($K$4:K3261)</f>
        <v>350.90425396914424</v>
      </c>
      <c r="O3261" s="41">
        <f t="shared" si="562"/>
        <v>2715.9542185414325</v>
      </c>
      <c r="P3261" s="41">
        <f t="shared" si="563"/>
        <v>2740.0617421706606</v>
      </c>
      <c r="Q3261" s="11"/>
      <c r="R3261" s="11"/>
      <c r="S3261" s="11"/>
      <c r="T3261" s="11"/>
      <c r="U3261" s="11"/>
      <c r="V3261" s="11"/>
      <c r="W3261" s="11"/>
      <c r="X3261" s="11"/>
      <c r="Y3261" s="11"/>
      <c r="Z3261" s="11"/>
      <c r="AA3261" s="11"/>
      <c r="AB3261" s="11"/>
    </row>
    <row r="3262" spans="2:28" x14ac:dyDescent="0.2">
      <c r="B3262" s="13">
        <f t="shared" si="561"/>
        <v>3259</v>
      </c>
      <c r="C3262" s="12">
        <v>7.6136911901234172E-2</v>
      </c>
      <c r="D3262" s="11">
        <f t="shared" si="553"/>
        <v>15</v>
      </c>
      <c r="E3262" s="11">
        <f t="shared" si="554"/>
        <v>15</v>
      </c>
      <c r="F3262" s="11">
        <f t="shared" si="555"/>
        <v>2250</v>
      </c>
      <c r="G3262" s="12">
        <v>0.52235211549312621</v>
      </c>
      <c r="H3262" s="27">
        <f t="shared" si="556"/>
        <v>1</v>
      </c>
      <c r="I3262" s="11">
        <f t="shared" si="557"/>
        <v>0</v>
      </c>
      <c r="J3262" s="28">
        <f t="shared" si="558"/>
        <v>0</v>
      </c>
      <c r="K3262" s="28">
        <f t="shared" si="559"/>
        <v>2250</v>
      </c>
      <c r="L3262" s="28">
        <f t="shared" si="560"/>
        <v>3259</v>
      </c>
      <c r="M3262" s="41">
        <f>AVERAGE($K$4:K3262)</f>
        <v>2727.8613071494324</v>
      </c>
      <c r="N3262" s="41">
        <f>_xlfn.STDEV.S($K$4:K3262)</f>
        <v>350.9502986568433</v>
      </c>
      <c r="O3262" s="41">
        <f t="shared" si="562"/>
        <v>2715.8078147371289</v>
      </c>
      <c r="P3262" s="41">
        <f t="shared" si="563"/>
        <v>2739.9147995617359</v>
      </c>
      <c r="Q3262" s="11"/>
      <c r="R3262" s="11"/>
      <c r="S3262" s="11"/>
      <c r="T3262" s="11"/>
      <c r="U3262" s="11"/>
      <c r="V3262" s="11"/>
      <c r="W3262" s="11"/>
      <c r="X3262" s="11"/>
      <c r="Y3262" s="11"/>
      <c r="Z3262" s="11"/>
      <c r="AA3262" s="11"/>
      <c r="AB3262" s="11"/>
    </row>
    <row r="3263" spans="2:28" x14ac:dyDescent="0.2">
      <c r="B3263" s="13">
        <f t="shared" si="561"/>
        <v>3260</v>
      </c>
      <c r="C3263" s="12">
        <v>0.7767165506572471</v>
      </c>
      <c r="D3263" s="11">
        <f t="shared" si="553"/>
        <v>21</v>
      </c>
      <c r="E3263" s="11">
        <f t="shared" si="554"/>
        <v>21</v>
      </c>
      <c r="F3263" s="11">
        <f t="shared" si="555"/>
        <v>3150</v>
      </c>
      <c r="G3263" s="12">
        <v>0.47534913969790538</v>
      </c>
      <c r="H3263" s="27">
        <f t="shared" si="556"/>
        <v>2</v>
      </c>
      <c r="I3263" s="11">
        <f t="shared" si="557"/>
        <v>0</v>
      </c>
      <c r="J3263" s="28">
        <f t="shared" si="558"/>
        <v>0</v>
      </c>
      <c r="K3263" s="28">
        <f t="shared" si="559"/>
        <v>3150</v>
      </c>
      <c r="L3263" s="28">
        <f t="shared" si="560"/>
        <v>3260</v>
      </c>
      <c r="M3263" s="41">
        <f>AVERAGE($K$4:K3263)</f>
        <v>2727.9907975460123</v>
      </c>
      <c r="N3263" s="41">
        <f>_xlfn.STDEV.S($K$4:K3263)</f>
        <v>350.97433300066444</v>
      </c>
      <c r="O3263" s="41">
        <f t="shared" si="562"/>
        <v>2715.9383300049813</v>
      </c>
      <c r="P3263" s="41">
        <f t="shared" si="563"/>
        <v>2740.0432650870434</v>
      </c>
      <c r="Q3263" s="11"/>
      <c r="R3263" s="11"/>
      <c r="S3263" s="11"/>
      <c r="T3263" s="11"/>
      <c r="U3263" s="11"/>
      <c r="V3263" s="11"/>
      <c r="W3263" s="11"/>
      <c r="X3263" s="11"/>
      <c r="Y3263" s="11"/>
      <c r="Z3263" s="11"/>
      <c r="AA3263" s="11"/>
      <c r="AB3263" s="11"/>
    </row>
    <row r="3264" spans="2:28" x14ac:dyDescent="0.2">
      <c r="B3264" s="13">
        <f t="shared" si="561"/>
        <v>3261</v>
      </c>
      <c r="C3264" s="12">
        <v>0.75344947721597344</v>
      </c>
      <c r="D3264" s="11">
        <f t="shared" si="553"/>
        <v>21</v>
      </c>
      <c r="E3264" s="11">
        <f t="shared" si="554"/>
        <v>21</v>
      </c>
      <c r="F3264" s="11">
        <f t="shared" si="555"/>
        <v>3150</v>
      </c>
      <c r="G3264" s="12">
        <v>0.46420257779077101</v>
      </c>
      <c r="H3264" s="27">
        <f t="shared" si="556"/>
        <v>2</v>
      </c>
      <c r="I3264" s="11">
        <f t="shared" si="557"/>
        <v>0</v>
      </c>
      <c r="J3264" s="28">
        <f t="shared" si="558"/>
        <v>0</v>
      </c>
      <c r="K3264" s="28">
        <f t="shared" si="559"/>
        <v>3150</v>
      </c>
      <c r="L3264" s="28">
        <f t="shared" si="560"/>
        <v>3261</v>
      </c>
      <c r="M3264" s="41">
        <f>AVERAGE($K$4:K3264)</f>
        <v>2728.1202085249924</v>
      </c>
      <c r="N3264" s="41">
        <f>_xlfn.STDEV.S($K$4:K3264)</f>
        <v>350.99830321293757</v>
      </c>
      <c r="O3264" s="41">
        <f t="shared" si="562"/>
        <v>2716.068767458717</v>
      </c>
      <c r="P3264" s="41">
        <f t="shared" si="563"/>
        <v>2740.1716495912679</v>
      </c>
      <c r="Q3264" s="11"/>
      <c r="R3264" s="11"/>
      <c r="S3264" s="11"/>
      <c r="T3264" s="11"/>
      <c r="U3264" s="11"/>
      <c r="V3264" s="11"/>
      <c r="W3264" s="11"/>
      <c r="X3264" s="11"/>
      <c r="Y3264" s="11"/>
      <c r="Z3264" s="11"/>
      <c r="AA3264" s="11"/>
      <c r="AB3264" s="11"/>
    </row>
    <row r="3265" spans="2:28" x14ac:dyDescent="0.2">
      <c r="B3265" s="13">
        <f t="shared" si="561"/>
        <v>3262</v>
      </c>
      <c r="C3265" s="12">
        <v>0.31367457564545453</v>
      </c>
      <c r="D3265" s="11">
        <f t="shared" si="553"/>
        <v>18</v>
      </c>
      <c r="E3265" s="11">
        <f t="shared" si="554"/>
        <v>18</v>
      </c>
      <c r="F3265" s="11">
        <f t="shared" si="555"/>
        <v>2700</v>
      </c>
      <c r="G3265" s="12">
        <v>0.47135290556049037</v>
      </c>
      <c r="H3265" s="27">
        <f t="shared" si="556"/>
        <v>2</v>
      </c>
      <c r="I3265" s="11">
        <f t="shared" si="557"/>
        <v>0</v>
      </c>
      <c r="J3265" s="28">
        <f t="shared" si="558"/>
        <v>0</v>
      </c>
      <c r="K3265" s="28">
        <f t="shared" si="559"/>
        <v>2700</v>
      </c>
      <c r="L3265" s="28">
        <f t="shared" si="560"/>
        <v>3262</v>
      </c>
      <c r="M3265" s="41">
        <f>AVERAGE($K$4:K3265)</f>
        <v>2728.1115879828326</v>
      </c>
      <c r="N3265" s="41">
        <f>_xlfn.STDEV.S($K$4:K3265)</f>
        <v>350.94482686923629</v>
      </c>
      <c r="O3265" s="41">
        <f t="shared" si="562"/>
        <v>2716.0638314933285</v>
      </c>
      <c r="P3265" s="41">
        <f t="shared" si="563"/>
        <v>2740.1593444723367</v>
      </c>
      <c r="Q3265" s="11"/>
      <c r="R3265" s="11"/>
      <c r="S3265" s="11"/>
      <c r="T3265" s="11"/>
      <c r="U3265" s="11"/>
      <c r="V3265" s="11"/>
      <c r="W3265" s="11"/>
      <c r="X3265" s="11"/>
      <c r="Y3265" s="11"/>
      <c r="Z3265" s="11"/>
      <c r="AA3265" s="11"/>
      <c r="AB3265" s="11"/>
    </row>
    <row r="3266" spans="2:28" x14ac:dyDescent="0.2">
      <c r="B3266" s="13">
        <f t="shared" si="561"/>
        <v>3263</v>
      </c>
      <c r="C3266" s="12">
        <v>0.68329585811394078</v>
      </c>
      <c r="D3266" s="11">
        <f t="shared" si="553"/>
        <v>21</v>
      </c>
      <c r="E3266" s="11">
        <f t="shared" si="554"/>
        <v>21</v>
      </c>
      <c r="F3266" s="11">
        <f t="shared" si="555"/>
        <v>3150</v>
      </c>
      <c r="G3266" s="12">
        <v>0.96475103516693839</v>
      </c>
      <c r="H3266" s="27">
        <f t="shared" si="556"/>
        <v>5</v>
      </c>
      <c r="I3266" s="11">
        <f t="shared" si="557"/>
        <v>0</v>
      </c>
      <c r="J3266" s="28">
        <f t="shared" si="558"/>
        <v>0</v>
      </c>
      <c r="K3266" s="28">
        <f t="shared" si="559"/>
        <v>3150</v>
      </c>
      <c r="L3266" s="28">
        <f t="shared" si="560"/>
        <v>3263</v>
      </c>
      <c r="M3266" s="41">
        <f>AVERAGE($K$4:K3266)</f>
        <v>2728.2408826233527</v>
      </c>
      <c r="N3266" s="41">
        <f>_xlfn.STDEV.S($K$4:K3266)</f>
        <v>350.968748954332</v>
      </c>
      <c r="O3266" s="41">
        <f t="shared" si="562"/>
        <v>2716.1941526559613</v>
      </c>
      <c r="P3266" s="41">
        <f t="shared" si="563"/>
        <v>2740.2876125907442</v>
      </c>
      <c r="Q3266" s="11"/>
      <c r="R3266" s="11"/>
      <c r="S3266" s="11"/>
      <c r="T3266" s="11"/>
      <c r="U3266" s="11"/>
      <c r="V3266" s="11"/>
      <c r="W3266" s="11"/>
      <c r="X3266" s="11"/>
      <c r="Y3266" s="11"/>
      <c r="Z3266" s="11"/>
      <c r="AA3266" s="11"/>
      <c r="AB3266" s="11"/>
    </row>
    <row r="3267" spans="2:28" x14ac:dyDescent="0.2">
      <c r="B3267" s="13">
        <f t="shared" si="561"/>
        <v>3264</v>
      </c>
      <c r="C3267" s="12">
        <v>8.9165760407264871E-2</v>
      </c>
      <c r="D3267" s="11">
        <f t="shared" si="553"/>
        <v>16</v>
      </c>
      <c r="E3267" s="11">
        <f t="shared" si="554"/>
        <v>16</v>
      </c>
      <c r="F3267" s="11">
        <f t="shared" si="555"/>
        <v>2400</v>
      </c>
      <c r="G3267" s="12">
        <v>0.56006817614879245</v>
      </c>
      <c r="H3267" s="27">
        <f t="shared" si="556"/>
        <v>2</v>
      </c>
      <c r="I3267" s="11">
        <f t="shared" si="557"/>
        <v>0</v>
      </c>
      <c r="J3267" s="28">
        <f t="shared" si="558"/>
        <v>0</v>
      </c>
      <c r="K3267" s="28">
        <f t="shared" si="559"/>
        <v>2400</v>
      </c>
      <c r="L3267" s="28">
        <f t="shared" si="560"/>
        <v>3264</v>
      </c>
      <c r="M3267" s="41">
        <f>AVERAGE($K$4:K3267)</f>
        <v>2728.1403186274511</v>
      </c>
      <c r="N3267" s="41">
        <f>_xlfn.STDEV.S($K$4:K3267)</f>
        <v>350.96199467786442</v>
      </c>
      <c r="O3267" s="41">
        <f t="shared" si="562"/>
        <v>2716.0956673650321</v>
      </c>
      <c r="P3267" s="41">
        <f t="shared" si="563"/>
        <v>2740.18496988987</v>
      </c>
      <c r="Q3267" s="11"/>
      <c r="R3267" s="11"/>
      <c r="S3267" s="11"/>
      <c r="T3267" s="11"/>
      <c r="U3267" s="11"/>
      <c r="V3267" s="11"/>
      <c r="W3267" s="11"/>
      <c r="X3267" s="11"/>
      <c r="Y3267" s="11"/>
      <c r="Z3267" s="11"/>
      <c r="AA3267" s="11"/>
      <c r="AB3267" s="11"/>
    </row>
    <row r="3268" spans="2:28" x14ac:dyDescent="0.2">
      <c r="B3268" s="13">
        <f t="shared" si="561"/>
        <v>3265</v>
      </c>
      <c r="C3268" s="12">
        <v>0.4350525041599792</v>
      </c>
      <c r="D3268" s="11">
        <f t="shared" si="553"/>
        <v>19</v>
      </c>
      <c r="E3268" s="11">
        <f t="shared" si="554"/>
        <v>19</v>
      </c>
      <c r="F3268" s="11">
        <f t="shared" si="555"/>
        <v>2850</v>
      </c>
      <c r="G3268" s="12">
        <v>0.93973870726459263</v>
      </c>
      <c r="H3268" s="27">
        <f t="shared" si="556"/>
        <v>4</v>
      </c>
      <c r="I3268" s="11">
        <f t="shared" si="557"/>
        <v>0</v>
      </c>
      <c r="J3268" s="28">
        <f t="shared" si="558"/>
        <v>0</v>
      </c>
      <c r="K3268" s="28">
        <f t="shared" si="559"/>
        <v>2850</v>
      </c>
      <c r="L3268" s="28">
        <f t="shared" si="560"/>
        <v>3265</v>
      </c>
      <c r="M3268" s="41">
        <f>AVERAGE($K$4:K3268)</f>
        <v>2728.1776416539051</v>
      </c>
      <c r="N3268" s="41">
        <f>_xlfn.STDEV.S($K$4:K3268)</f>
        <v>350.9147085111444</v>
      </c>
      <c r="O3268" s="41">
        <f t="shared" si="562"/>
        <v>2716.1364589754053</v>
      </c>
      <c r="P3268" s="41">
        <f t="shared" si="563"/>
        <v>2740.2188243324049</v>
      </c>
      <c r="Q3268" s="11"/>
      <c r="R3268" s="11"/>
      <c r="S3268" s="11"/>
      <c r="T3268" s="11"/>
      <c r="U3268" s="11"/>
      <c r="V3268" s="11"/>
      <c r="W3268" s="11"/>
      <c r="X3268" s="11"/>
      <c r="Y3268" s="11"/>
      <c r="Z3268" s="11"/>
      <c r="AA3268" s="11"/>
      <c r="AB3268" s="11"/>
    </row>
    <row r="3269" spans="2:28" x14ac:dyDescent="0.2">
      <c r="B3269" s="13">
        <f t="shared" si="561"/>
        <v>3266</v>
      </c>
      <c r="C3269" s="12">
        <v>0.12075372948462171</v>
      </c>
      <c r="D3269" s="11">
        <f t="shared" ref="D3269:D3332" si="564">SUMIFS($R$4:$R$15,$U$4:$U$15,"&lt;="&amp;C3269,$T$4:$T$15,"&gt;="&amp;C3269)</f>
        <v>16</v>
      </c>
      <c r="E3269" s="11">
        <f t="shared" ref="E3269:E3332" si="565">MIN(D3269,$X$2)</f>
        <v>16</v>
      </c>
      <c r="F3269" s="11">
        <f t="shared" ref="F3269:F3332" si="566">E3269*$X$3</f>
        <v>2400</v>
      </c>
      <c r="G3269" s="12">
        <v>0.39856084447890339</v>
      </c>
      <c r="H3269" s="27">
        <f t="shared" ref="H3269:H3332" si="567">_xlfn.BINOM.INV(E3269,$X$5,G3269)</f>
        <v>1</v>
      </c>
      <c r="I3269" s="11">
        <f t="shared" ref="I3269:I3332" si="568">IF(E3269-H3269&gt;$X$6,E3269-H3269-$X$6,0)</f>
        <v>0</v>
      </c>
      <c r="J3269" s="28">
        <f t="shared" ref="J3269:J3332" si="569">I3269*$X$4</f>
        <v>0</v>
      </c>
      <c r="K3269" s="28">
        <f t="shared" ref="K3269:K3332" si="570">F3269-J3269</f>
        <v>2400</v>
      </c>
      <c r="L3269" s="28">
        <f t="shared" ref="L3269:L3332" si="571">B3269</f>
        <v>3266</v>
      </c>
      <c r="M3269" s="41">
        <f>AVERAGE($K$4:K3269)</f>
        <v>2728.0771586037968</v>
      </c>
      <c r="N3269" s="41">
        <f>_xlfn.STDEV.S($K$4:K3269)</f>
        <v>350.90795578351958</v>
      </c>
      <c r="O3269" s="41">
        <f t="shared" si="562"/>
        <v>2716.0380525242354</v>
      </c>
      <c r="P3269" s="41">
        <f t="shared" si="563"/>
        <v>2740.1162646833582</v>
      </c>
      <c r="Q3269" s="11"/>
      <c r="R3269" s="11"/>
      <c r="S3269" s="11"/>
      <c r="T3269" s="11"/>
      <c r="U3269" s="11"/>
      <c r="V3269" s="11"/>
      <c r="W3269" s="11"/>
      <c r="X3269" s="11"/>
      <c r="Y3269" s="11"/>
      <c r="Z3269" s="11"/>
      <c r="AA3269" s="11"/>
      <c r="AB3269" s="11"/>
    </row>
    <row r="3270" spans="2:28" x14ac:dyDescent="0.2">
      <c r="B3270" s="13">
        <f t="shared" ref="B3270:B3333" si="572">B3269+1</f>
        <v>3267</v>
      </c>
      <c r="C3270" s="12">
        <v>0.77631687497434732</v>
      </c>
      <c r="D3270" s="11">
        <f t="shared" si="564"/>
        <v>21</v>
      </c>
      <c r="E3270" s="11">
        <f t="shared" si="565"/>
        <v>21</v>
      </c>
      <c r="F3270" s="11">
        <f t="shared" si="566"/>
        <v>3150</v>
      </c>
      <c r="G3270" s="12">
        <v>0.4456664758247737</v>
      </c>
      <c r="H3270" s="27">
        <f t="shared" si="567"/>
        <v>2</v>
      </c>
      <c r="I3270" s="11">
        <f t="shared" si="568"/>
        <v>0</v>
      </c>
      <c r="J3270" s="28">
        <f t="shared" si="569"/>
        <v>0</v>
      </c>
      <c r="K3270" s="28">
        <f t="shared" si="570"/>
        <v>3150</v>
      </c>
      <c r="L3270" s="28">
        <f t="shared" si="571"/>
        <v>3267</v>
      </c>
      <c r="M3270" s="41">
        <f>AVERAGE($K$4:K3270)</f>
        <v>2728.2063054790328</v>
      </c>
      <c r="N3270" s="41">
        <f>_xlfn.STDEV.S($K$4:K3270)</f>
        <v>350.93187506982133</v>
      </c>
      <c r="O3270" s="41">
        <f t="shared" ref="O3270:O3333" si="573">M3270-_xlfn.T.INV.2T(0.05,L3270-1)*N3270/SQRT(L3270)</f>
        <v>2716.1682229317717</v>
      </c>
      <c r="P3270" s="41">
        <f t="shared" ref="P3270:P3333" si="574">M3270+_xlfn.T.INV.2T(0.05,L3270-1)*N3270/SQRT(L3270)</f>
        <v>2740.244388026294</v>
      </c>
      <c r="Q3270" s="11"/>
      <c r="R3270" s="11"/>
      <c r="S3270" s="11"/>
      <c r="T3270" s="11"/>
      <c r="U3270" s="11"/>
      <c r="V3270" s="11"/>
      <c r="W3270" s="11"/>
      <c r="X3270" s="11"/>
      <c r="Y3270" s="11"/>
      <c r="Z3270" s="11"/>
      <c r="AA3270" s="11"/>
      <c r="AB3270" s="11"/>
    </row>
    <row r="3271" spans="2:28" x14ac:dyDescent="0.2">
      <c r="B3271" s="13">
        <f t="shared" si="572"/>
        <v>3268</v>
      </c>
      <c r="C3271" s="12">
        <v>0.22038499027228198</v>
      </c>
      <c r="D3271" s="11">
        <f t="shared" si="564"/>
        <v>17</v>
      </c>
      <c r="E3271" s="11">
        <f t="shared" si="565"/>
        <v>17</v>
      </c>
      <c r="F3271" s="11">
        <f t="shared" si="566"/>
        <v>2550</v>
      </c>
      <c r="G3271" s="12">
        <v>0.10778428917988414</v>
      </c>
      <c r="H3271" s="27">
        <f t="shared" si="567"/>
        <v>0</v>
      </c>
      <c r="I3271" s="11">
        <f t="shared" si="568"/>
        <v>0</v>
      </c>
      <c r="J3271" s="28">
        <f t="shared" si="569"/>
        <v>0</v>
      </c>
      <c r="K3271" s="28">
        <f t="shared" si="570"/>
        <v>2550</v>
      </c>
      <c r="L3271" s="28">
        <f t="shared" si="571"/>
        <v>3268</v>
      </c>
      <c r="M3271" s="41">
        <f>AVERAGE($K$4:K3271)</f>
        <v>2728.1517747858015</v>
      </c>
      <c r="N3271" s="41">
        <f>_xlfn.STDEV.S($K$4:K3271)</f>
        <v>350.89200980727588</v>
      </c>
      <c r="O3271" s="41">
        <f t="shared" si="573"/>
        <v>2716.1169028534373</v>
      </c>
      <c r="P3271" s="41">
        <f t="shared" si="574"/>
        <v>2740.1866467181658</v>
      </c>
      <c r="Q3271" s="11"/>
      <c r="R3271" s="11"/>
      <c r="S3271" s="11"/>
      <c r="T3271" s="11"/>
      <c r="U3271" s="11"/>
      <c r="V3271" s="11"/>
      <c r="W3271" s="11"/>
      <c r="X3271" s="11"/>
      <c r="Y3271" s="11"/>
      <c r="Z3271" s="11"/>
      <c r="AA3271" s="11"/>
      <c r="AB3271" s="11"/>
    </row>
    <row r="3272" spans="2:28" x14ac:dyDescent="0.2">
      <c r="B3272" s="13">
        <f t="shared" si="572"/>
        <v>3269</v>
      </c>
      <c r="C3272" s="12">
        <v>0.54922716312075659</v>
      </c>
      <c r="D3272" s="11">
        <f t="shared" si="564"/>
        <v>20</v>
      </c>
      <c r="E3272" s="11">
        <f t="shared" si="565"/>
        <v>20</v>
      </c>
      <c r="F3272" s="11">
        <f t="shared" si="566"/>
        <v>3000</v>
      </c>
      <c r="G3272" s="12">
        <v>0.77870955300815281</v>
      </c>
      <c r="H3272" s="27">
        <f t="shared" si="567"/>
        <v>3</v>
      </c>
      <c r="I3272" s="11">
        <f t="shared" si="568"/>
        <v>0</v>
      </c>
      <c r="J3272" s="28">
        <f t="shared" si="569"/>
        <v>0</v>
      </c>
      <c r="K3272" s="28">
        <f t="shared" si="570"/>
        <v>3000</v>
      </c>
      <c r="L3272" s="28">
        <f t="shared" si="571"/>
        <v>3269</v>
      </c>
      <c r="M3272" s="41">
        <f>AVERAGE($K$4:K3272)</f>
        <v>2728.2349342306516</v>
      </c>
      <c r="N3272" s="41">
        <f>_xlfn.STDEV.S($K$4:K3272)</f>
        <v>350.87053635708719</v>
      </c>
      <c r="O3272" s="41">
        <f t="shared" si="573"/>
        <v>2716.2026409434161</v>
      </c>
      <c r="P3272" s="41">
        <f t="shared" si="574"/>
        <v>2740.267227517887</v>
      </c>
      <c r="Q3272" s="11"/>
      <c r="R3272" s="11"/>
      <c r="S3272" s="11"/>
      <c r="T3272" s="11"/>
      <c r="U3272" s="11"/>
      <c r="V3272" s="11"/>
      <c r="W3272" s="11"/>
      <c r="X3272" s="11"/>
      <c r="Y3272" s="11"/>
      <c r="Z3272" s="11"/>
      <c r="AA3272" s="11"/>
      <c r="AB3272" s="11"/>
    </row>
    <row r="3273" spans="2:28" x14ac:dyDescent="0.2">
      <c r="B3273" s="13">
        <f t="shared" si="572"/>
        <v>3270</v>
      </c>
      <c r="C3273" s="12">
        <v>0.69547758365453749</v>
      </c>
      <c r="D3273" s="11">
        <f t="shared" si="564"/>
        <v>21</v>
      </c>
      <c r="E3273" s="11">
        <f t="shared" si="565"/>
        <v>21</v>
      </c>
      <c r="F3273" s="11">
        <f t="shared" si="566"/>
        <v>3150</v>
      </c>
      <c r="G3273" s="12">
        <v>0.3038517854361098</v>
      </c>
      <c r="H3273" s="27">
        <f t="shared" si="567"/>
        <v>1</v>
      </c>
      <c r="I3273" s="11">
        <f t="shared" si="568"/>
        <v>1</v>
      </c>
      <c r="J3273" s="28">
        <f t="shared" si="569"/>
        <v>500</v>
      </c>
      <c r="K3273" s="28">
        <f t="shared" si="570"/>
        <v>2650</v>
      </c>
      <c r="L3273" s="28">
        <f t="shared" si="571"/>
        <v>3270</v>
      </c>
      <c r="M3273" s="41">
        <f>AVERAGE($K$4:K3273)</f>
        <v>2728.211009174312</v>
      </c>
      <c r="N3273" s="41">
        <f>_xlfn.STDEV.S($K$4:K3273)</f>
        <v>350.81953363964197</v>
      </c>
      <c r="O3273" s="41">
        <f t="shared" si="573"/>
        <v>2716.1823059440021</v>
      </c>
      <c r="P3273" s="41">
        <f t="shared" si="574"/>
        <v>2740.239712404622</v>
      </c>
      <c r="Q3273" s="11"/>
      <c r="R3273" s="11"/>
      <c r="S3273" s="11"/>
      <c r="T3273" s="11"/>
      <c r="U3273" s="11"/>
      <c r="V3273" s="11"/>
      <c r="W3273" s="11"/>
      <c r="X3273" s="11"/>
      <c r="Y3273" s="11"/>
      <c r="Z3273" s="11"/>
      <c r="AA3273" s="11"/>
      <c r="AB3273" s="11"/>
    </row>
    <row r="3274" spans="2:28" x14ac:dyDescent="0.2">
      <c r="B3274" s="13">
        <f t="shared" si="572"/>
        <v>3271</v>
      </c>
      <c r="C3274" s="12">
        <v>0.38132713772327775</v>
      </c>
      <c r="D3274" s="11">
        <f t="shared" si="564"/>
        <v>19</v>
      </c>
      <c r="E3274" s="11">
        <f t="shared" si="565"/>
        <v>19</v>
      </c>
      <c r="F3274" s="11">
        <f t="shared" si="566"/>
        <v>2850</v>
      </c>
      <c r="G3274" s="12">
        <v>0.9058155453659521</v>
      </c>
      <c r="H3274" s="27">
        <f t="shared" si="567"/>
        <v>4</v>
      </c>
      <c r="I3274" s="11">
        <f t="shared" si="568"/>
        <v>0</v>
      </c>
      <c r="J3274" s="28">
        <f t="shared" si="569"/>
        <v>0</v>
      </c>
      <c r="K3274" s="28">
        <f t="shared" si="570"/>
        <v>2850</v>
      </c>
      <c r="L3274" s="28">
        <f t="shared" si="571"/>
        <v>3271</v>
      </c>
      <c r="M3274" s="41">
        <f>AVERAGE($K$4:K3274)</f>
        <v>2728.2482421277896</v>
      </c>
      <c r="N3274" s="41">
        <f>_xlfn.STDEV.S($K$4:K3274)</f>
        <v>350.77235115176268</v>
      </c>
      <c r="O3274" s="41">
        <f t="shared" si="573"/>
        <v>2716.2229966084292</v>
      </c>
      <c r="P3274" s="41">
        <f t="shared" si="574"/>
        <v>2740.27348764715</v>
      </c>
      <c r="Q3274" s="11"/>
      <c r="R3274" s="11"/>
      <c r="S3274" s="11"/>
      <c r="T3274" s="11"/>
      <c r="U3274" s="11"/>
      <c r="V3274" s="11"/>
      <c r="W3274" s="11"/>
      <c r="X3274" s="11"/>
      <c r="Y3274" s="11"/>
      <c r="Z3274" s="11"/>
      <c r="AA3274" s="11"/>
      <c r="AB3274" s="11"/>
    </row>
    <row r="3275" spans="2:28" x14ac:dyDescent="0.2">
      <c r="B3275" s="13">
        <f t="shared" si="572"/>
        <v>3272</v>
      </c>
      <c r="C3275" s="12">
        <v>0.18785378836244004</v>
      </c>
      <c r="D3275" s="11">
        <f t="shared" si="564"/>
        <v>17</v>
      </c>
      <c r="E3275" s="11">
        <f t="shared" si="565"/>
        <v>17</v>
      </c>
      <c r="F3275" s="11">
        <f t="shared" si="566"/>
        <v>2550</v>
      </c>
      <c r="G3275" s="12">
        <v>0.27558657356735006</v>
      </c>
      <c r="H3275" s="27">
        <f t="shared" si="567"/>
        <v>1</v>
      </c>
      <c r="I3275" s="11">
        <f t="shared" si="568"/>
        <v>0</v>
      </c>
      <c r="J3275" s="28">
        <f t="shared" si="569"/>
        <v>0</v>
      </c>
      <c r="K3275" s="28">
        <f t="shared" si="570"/>
        <v>2550</v>
      </c>
      <c r="L3275" s="28">
        <f t="shared" si="571"/>
        <v>3272</v>
      </c>
      <c r="M3275" s="41">
        <f>AVERAGE($K$4:K3275)</f>
        <v>2728.1937652811735</v>
      </c>
      <c r="N3275" s="41">
        <f>_xlfn.STDEV.S($K$4:K3275)</f>
        <v>350.73257183607581</v>
      </c>
      <c r="O3275" s="41">
        <f t="shared" si="573"/>
        <v>2716.1717223755431</v>
      </c>
      <c r="P3275" s="41">
        <f t="shared" si="574"/>
        <v>2740.2158081868038</v>
      </c>
      <c r="Q3275" s="11"/>
      <c r="R3275" s="11"/>
      <c r="S3275" s="11"/>
      <c r="T3275" s="11"/>
      <c r="U3275" s="11"/>
      <c r="V3275" s="11"/>
      <c r="W3275" s="11"/>
      <c r="X3275" s="11"/>
      <c r="Y3275" s="11"/>
      <c r="Z3275" s="11"/>
      <c r="AA3275" s="11"/>
      <c r="AB3275" s="11"/>
    </row>
    <row r="3276" spans="2:28" x14ac:dyDescent="0.2">
      <c r="B3276" s="13">
        <f t="shared" si="572"/>
        <v>3273</v>
      </c>
      <c r="C3276" s="12">
        <v>2.2663252964129188E-2</v>
      </c>
      <c r="D3276" s="11">
        <f t="shared" si="564"/>
        <v>14</v>
      </c>
      <c r="E3276" s="11">
        <f t="shared" si="565"/>
        <v>14</v>
      </c>
      <c r="F3276" s="11">
        <f t="shared" si="566"/>
        <v>2100</v>
      </c>
      <c r="G3276" s="12">
        <v>0.97311059951712453</v>
      </c>
      <c r="H3276" s="27">
        <f t="shared" si="567"/>
        <v>4</v>
      </c>
      <c r="I3276" s="11">
        <f t="shared" si="568"/>
        <v>0</v>
      </c>
      <c r="J3276" s="28">
        <f t="shared" si="569"/>
        <v>0</v>
      </c>
      <c r="K3276" s="28">
        <f t="shared" si="570"/>
        <v>2100</v>
      </c>
      <c r="L3276" s="28">
        <f t="shared" si="571"/>
        <v>3273</v>
      </c>
      <c r="M3276" s="41">
        <f>AVERAGE($K$4:K3276)</f>
        <v>2728.0018331805682</v>
      </c>
      <c r="N3276" s="41">
        <f>_xlfn.STDEV.S($K$4:K3276)</f>
        <v>350.85083972050023</v>
      </c>
      <c r="O3276" s="41">
        <f t="shared" si="573"/>
        <v>2715.9775750804456</v>
      </c>
      <c r="P3276" s="41">
        <f t="shared" si="574"/>
        <v>2740.0260912806907</v>
      </c>
      <c r="Q3276" s="11"/>
      <c r="R3276" s="11"/>
      <c r="S3276" s="11"/>
      <c r="T3276" s="11"/>
      <c r="U3276" s="11"/>
      <c r="V3276" s="11"/>
      <c r="W3276" s="11"/>
      <c r="X3276" s="11"/>
      <c r="Y3276" s="11"/>
      <c r="Z3276" s="11"/>
      <c r="AA3276" s="11"/>
      <c r="AB3276" s="11"/>
    </row>
    <row r="3277" spans="2:28" x14ac:dyDescent="0.2">
      <c r="B3277" s="13">
        <f t="shared" si="572"/>
        <v>3274</v>
      </c>
      <c r="C3277" s="12">
        <v>0.33606593396171158</v>
      </c>
      <c r="D3277" s="11">
        <f t="shared" si="564"/>
        <v>18</v>
      </c>
      <c r="E3277" s="11">
        <f t="shared" si="565"/>
        <v>18</v>
      </c>
      <c r="F3277" s="11">
        <f t="shared" si="566"/>
        <v>2700</v>
      </c>
      <c r="G3277" s="12">
        <v>0.64015142396568048</v>
      </c>
      <c r="H3277" s="27">
        <f t="shared" si="567"/>
        <v>2</v>
      </c>
      <c r="I3277" s="11">
        <f t="shared" si="568"/>
        <v>0</v>
      </c>
      <c r="J3277" s="28">
        <f t="shared" si="569"/>
        <v>0</v>
      </c>
      <c r="K3277" s="28">
        <f t="shared" si="570"/>
        <v>2700</v>
      </c>
      <c r="L3277" s="28">
        <f t="shared" si="571"/>
        <v>3274</v>
      </c>
      <c r="M3277" s="41">
        <f>AVERAGE($K$4:K3277)</f>
        <v>2727.9932803909592</v>
      </c>
      <c r="N3277" s="41">
        <f>_xlfn.STDEV.S($K$4:K3277)</f>
        <v>350.79757923706529</v>
      </c>
      <c r="O3277" s="41">
        <f t="shared" si="573"/>
        <v>2715.9726851644832</v>
      </c>
      <c r="P3277" s="41">
        <f t="shared" si="574"/>
        <v>2740.0138756174351</v>
      </c>
      <c r="Q3277" s="11"/>
      <c r="R3277" s="11"/>
      <c r="S3277" s="11"/>
      <c r="T3277" s="11"/>
      <c r="U3277" s="11"/>
      <c r="V3277" s="11"/>
      <c r="W3277" s="11"/>
      <c r="X3277" s="11"/>
      <c r="Y3277" s="11"/>
      <c r="Z3277" s="11"/>
      <c r="AA3277" s="11"/>
      <c r="AB3277" s="11"/>
    </row>
    <row r="3278" spans="2:28" x14ac:dyDescent="0.2">
      <c r="B3278" s="13">
        <f t="shared" si="572"/>
        <v>3275</v>
      </c>
      <c r="C3278" s="12">
        <v>0.56024786163947105</v>
      </c>
      <c r="D3278" s="11">
        <f t="shared" si="564"/>
        <v>20</v>
      </c>
      <c r="E3278" s="11">
        <f t="shared" si="565"/>
        <v>20</v>
      </c>
      <c r="F3278" s="11">
        <f t="shared" si="566"/>
        <v>3000</v>
      </c>
      <c r="G3278" s="12">
        <v>0.45323963613521057</v>
      </c>
      <c r="H3278" s="27">
        <f t="shared" si="567"/>
        <v>2</v>
      </c>
      <c r="I3278" s="11">
        <f t="shared" si="568"/>
        <v>0</v>
      </c>
      <c r="J3278" s="28">
        <f t="shared" si="569"/>
        <v>0</v>
      </c>
      <c r="K3278" s="28">
        <f t="shared" si="570"/>
        <v>3000</v>
      </c>
      <c r="L3278" s="28">
        <f t="shared" si="571"/>
        <v>3275</v>
      </c>
      <c r="M3278" s="41">
        <f>AVERAGE($K$4:K3278)</f>
        <v>2728.0763358778627</v>
      </c>
      <c r="N3278" s="41">
        <f>_xlfn.STDEV.S($K$4:K3278)</f>
        <v>350.77620575363602</v>
      </c>
      <c r="O3278" s="41">
        <f t="shared" si="573"/>
        <v>2716.05830963685</v>
      </c>
      <c r="P3278" s="41">
        <f t="shared" si="574"/>
        <v>2740.0943621188753</v>
      </c>
      <c r="Q3278" s="11"/>
      <c r="R3278" s="11"/>
      <c r="S3278" s="11"/>
      <c r="T3278" s="11"/>
      <c r="U3278" s="11"/>
      <c r="V3278" s="11"/>
      <c r="W3278" s="11"/>
      <c r="X3278" s="11"/>
      <c r="Y3278" s="11"/>
      <c r="Z3278" s="11"/>
      <c r="AA3278" s="11"/>
      <c r="AB3278" s="11"/>
    </row>
    <row r="3279" spans="2:28" x14ac:dyDescent="0.2">
      <c r="B3279" s="13">
        <f t="shared" si="572"/>
        <v>3276</v>
      </c>
      <c r="C3279" s="12">
        <v>0.99687100772826198</v>
      </c>
      <c r="D3279" s="11">
        <f t="shared" si="564"/>
        <v>25</v>
      </c>
      <c r="E3279" s="11">
        <f t="shared" si="565"/>
        <v>22</v>
      </c>
      <c r="F3279" s="11">
        <f t="shared" si="566"/>
        <v>3300</v>
      </c>
      <c r="G3279" s="12">
        <v>5.7602606680086432E-2</v>
      </c>
      <c r="H3279" s="27">
        <f t="shared" si="567"/>
        <v>0</v>
      </c>
      <c r="I3279" s="11">
        <f t="shared" si="568"/>
        <v>3</v>
      </c>
      <c r="J3279" s="28">
        <f t="shared" si="569"/>
        <v>1500</v>
      </c>
      <c r="K3279" s="28">
        <f t="shared" si="570"/>
        <v>1800</v>
      </c>
      <c r="L3279" s="28">
        <f t="shared" si="571"/>
        <v>3276</v>
      </c>
      <c r="M3279" s="41">
        <f>AVERAGE($K$4:K3279)</f>
        <v>2727.7930402930401</v>
      </c>
      <c r="N3279" s="41">
        <f>_xlfn.STDEV.S($K$4:K3279)</f>
        <v>351.09727395773922</v>
      </c>
      <c r="O3279" s="41">
        <f t="shared" si="573"/>
        <v>2715.7658512888966</v>
      </c>
      <c r="P3279" s="41">
        <f t="shared" si="574"/>
        <v>2739.8202292971837</v>
      </c>
      <c r="Q3279" s="11"/>
      <c r="R3279" s="11"/>
      <c r="S3279" s="11"/>
      <c r="T3279" s="11"/>
      <c r="U3279" s="11"/>
      <c r="V3279" s="11"/>
      <c r="W3279" s="11"/>
      <c r="X3279" s="11"/>
      <c r="Y3279" s="11"/>
      <c r="Z3279" s="11"/>
      <c r="AA3279" s="11"/>
      <c r="AB3279" s="11"/>
    </row>
    <row r="3280" spans="2:28" x14ac:dyDescent="0.2">
      <c r="B3280" s="13">
        <f t="shared" si="572"/>
        <v>3277</v>
      </c>
      <c r="C3280" s="12">
        <v>0.87755019742216434</v>
      </c>
      <c r="D3280" s="11">
        <f t="shared" si="564"/>
        <v>22</v>
      </c>
      <c r="E3280" s="11">
        <f t="shared" si="565"/>
        <v>22</v>
      </c>
      <c r="F3280" s="11">
        <f t="shared" si="566"/>
        <v>3300</v>
      </c>
      <c r="G3280" s="12">
        <v>0.48866161598518421</v>
      </c>
      <c r="H3280" s="27">
        <f t="shared" si="567"/>
        <v>2</v>
      </c>
      <c r="I3280" s="11">
        <f t="shared" si="568"/>
        <v>1</v>
      </c>
      <c r="J3280" s="28">
        <f t="shared" si="569"/>
        <v>500</v>
      </c>
      <c r="K3280" s="28">
        <f t="shared" si="570"/>
        <v>2800</v>
      </c>
      <c r="L3280" s="28">
        <f t="shared" si="571"/>
        <v>3277</v>
      </c>
      <c r="M3280" s="41">
        <f>AVERAGE($K$4:K3280)</f>
        <v>2727.8150747635032</v>
      </c>
      <c r="N3280" s="41">
        <f>_xlfn.STDEV.S($K$4:K3280)</f>
        <v>351.04594974520239</v>
      </c>
      <c r="O3280" s="41">
        <f t="shared" si="573"/>
        <v>2715.7914802417436</v>
      </c>
      <c r="P3280" s="41">
        <f t="shared" si="574"/>
        <v>2739.8386692852628</v>
      </c>
      <c r="Q3280" s="11"/>
      <c r="R3280" s="11"/>
      <c r="S3280" s="11"/>
      <c r="T3280" s="11"/>
      <c r="U3280" s="11"/>
      <c r="V3280" s="11"/>
      <c r="W3280" s="11"/>
      <c r="X3280" s="11"/>
      <c r="Y3280" s="11"/>
      <c r="Z3280" s="11"/>
      <c r="AA3280" s="11"/>
      <c r="AB3280" s="11"/>
    </row>
    <row r="3281" spans="2:28" x14ac:dyDescent="0.2">
      <c r="B3281" s="13">
        <f t="shared" si="572"/>
        <v>3278</v>
      </c>
      <c r="C3281" s="12">
        <v>0.60720531941961886</v>
      </c>
      <c r="D3281" s="11">
        <f t="shared" si="564"/>
        <v>20</v>
      </c>
      <c r="E3281" s="11">
        <f t="shared" si="565"/>
        <v>20</v>
      </c>
      <c r="F3281" s="11">
        <f t="shared" si="566"/>
        <v>3000</v>
      </c>
      <c r="G3281" s="12">
        <v>0.22492935643719636</v>
      </c>
      <c r="H3281" s="27">
        <f t="shared" si="567"/>
        <v>1</v>
      </c>
      <c r="I3281" s="11">
        <f t="shared" si="568"/>
        <v>0</v>
      </c>
      <c r="J3281" s="28">
        <f t="shared" si="569"/>
        <v>0</v>
      </c>
      <c r="K3281" s="28">
        <f t="shared" si="570"/>
        <v>3000</v>
      </c>
      <c r="L3281" s="28">
        <f t="shared" si="571"/>
        <v>3278</v>
      </c>
      <c r="M3281" s="41">
        <f>AVERAGE($K$4:K3281)</f>
        <v>2727.8981086028066</v>
      </c>
      <c r="N3281" s="41">
        <f>_xlfn.STDEV.S($K$4:K3281)</f>
        <v>351.02457731770301</v>
      </c>
      <c r="O3281" s="41">
        <f t="shared" si="573"/>
        <v>2715.8770814704903</v>
      </c>
      <c r="P3281" s="41">
        <f t="shared" si="574"/>
        <v>2739.9191357351228</v>
      </c>
      <c r="Q3281" s="11"/>
      <c r="R3281" s="11"/>
      <c r="S3281" s="11"/>
      <c r="T3281" s="11"/>
      <c r="U3281" s="11"/>
      <c r="V3281" s="11"/>
      <c r="W3281" s="11"/>
      <c r="X3281" s="11"/>
      <c r="Y3281" s="11"/>
      <c r="Z3281" s="11"/>
      <c r="AA3281" s="11"/>
      <c r="AB3281" s="11"/>
    </row>
    <row r="3282" spans="2:28" x14ac:dyDescent="0.2">
      <c r="B3282" s="13">
        <f t="shared" si="572"/>
        <v>3279</v>
      </c>
      <c r="C3282" s="12">
        <v>0.38561705624745446</v>
      </c>
      <c r="D3282" s="11">
        <f t="shared" si="564"/>
        <v>19</v>
      </c>
      <c r="E3282" s="11">
        <f t="shared" si="565"/>
        <v>19</v>
      </c>
      <c r="F3282" s="11">
        <f t="shared" si="566"/>
        <v>2850</v>
      </c>
      <c r="G3282" s="12">
        <v>0.46044119737587696</v>
      </c>
      <c r="H3282" s="27">
        <f t="shared" si="567"/>
        <v>2</v>
      </c>
      <c r="I3282" s="11">
        <f t="shared" si="568"/>
        <v>0</v>
      </c>
      <c r="J3282" s="28">
        <f t="shared" si="569"/>
        <v>0</v>
      </c>
      <c r="K3282" s="28">
        <f t="shared" si="570"/>
        <v>2850</v>
      </c>
      <c r="L3282" s="28">
        <f t="shared" si="571"/>
        <v>3279</v>
      </c>
      <c r="M3282" s="41">
        <f>AVERAGE($K$4:K3282)</f>
        <v>2727.9353461421165</v>
      </c>
      <c r="N3282" s="41">
        <f>_xlfn.STDEV.S($K$4:K3282)</f>
        <v>350.97750810248772</v>
      </c>
      <c r="O3282" s="41">
        <f t="shared" si="573"/>
        <v>2715.9177652016551</v>
      </c>
      <c r="P3282" s="41">
        <f t="shared" si="574"/>
        <v>2739.9529270825778</v>
      </c>
      <c r="Q3282" s="11"/>
      <c r="R3282" s="11"/>
      <c r="S3282" s="11"/>
      <c r="T3282" s="11"/>
      <c r="U3282" s="11"/>
      <c r="V3282" s="11"/>
      <c r="W3282" s="11"/>
      <c r="X3282" s="11"/>
      <c r="Y3282" s="11"/>
      <c r="Z3282" s="11"/>
      <c r="AA3282" s="11"/>
      <c r="AB3282" s="11"/>
    </row>
    <row r="3283" spans="2:28" x14ac:dyDescent="0.2">
      <c r="B3283" s="13">
        <f t="shared" si="572"/>
        <v>3280</v>
      </c>
      <c r="C3283" s="12">
        <v>0.11946088650129505</v>
      </c>
      <c r="D3283" s="11">
        <f t="shared" si="564"/>
        <v>16</v>
      </c>
      <c r="E3283" s="11">
        <f t="shared" si="565"/>
        <v>16</v>
      </c>
      <c r="F3283" s="11">
        <f t="shared" si="566"/>
        <v>2400</v>
      </c>
      <c r="G3283" s="12">
        <v>9.8121233892733306E-2</v>
      </c>
      <c r="H3283" s="27">
        <f t="shared" si="567"/>
        <v>0</v>
      </c>
      <c r="I3283" s="11">
        <f t="shared" si="568"/>
        <v>0</v>
      </c>
      <c r="J3283" s="28">
        <f t="shared" si="569"/>
        <v>0</v>
      </c>
      <c r="K3283" s="28">
        <f t="shared" si="570"/>
        <v>2400</v>
      </c>
      <c r="L3283" s="28">
        <f t="shared" si="571"/>
        <v>3280</v>
      </c>
      <c r="M3283" s="41">
        <f>AVERAGE($K$4:K3283)</f>
        <v>2727.8353658536585</v>
      </c>
      <c r="N3283" s="41">
        <f>_xlfn.STDEV.S($K$4:K3283)</f>
        <v>350.97069727239824</v>
      </c>
      <c r="O3283" s="41">
        <f t="shared" si="573"/>
        <v>2715.8198515241029</v>
      </c>
      <c r="P3283" s="41">
        <f t="shared" si="574"/>
        <v>2739.850880183214</v>
      </c>
      <c r="Q3283" s="11"/>
      <c r="R3283" s="11"/>
      <c r="S3283" s="11"/>
      <c r="T3283" s="11"/>
      <c r="U3283" s="11"/>
      <c r="V3283" s="11"/>
      <c r="W3283" s="11"/>
      <c r="X3283" s="11"/>
      <c r="Y3283" s="11"/>
      <c r="Z3283" s="11"/>
      <c r="AA3283" s="11"/>
      <c r="AB3283" s="11"/>
    </row>
    <row r="3284" spans="2:28" x14ac:dyDescent="0.2">
      <c r="B3284" s="13">
        <f t="shared" si="572"/>
        <v>3281</v>
      </c>
      <c r="C3284" s="12">
        <v>0.69795684268656866</v>
      </c>
      <c r="D3284" s="11">
        <f t="shared" si="564"/>
        <v>21</v>
      </c>
      <c r="E3284" s="11">
        <f t="shared" si="565"/>
        <v>21</v>
      </c>
      <c r="F3284" s="11">
        <f t="shared" si="566"/>
        <v>3150</v>
      </c>
      <c r="G3284" s="12">
        <v>0.11804432356503813</v>
      </c>
      <c r="H3284" s="27">
        <f t="shared" si="567"/>
        <v>1</v>
      </c>
      <c r="I3284" s="11">
        <f t="shared" si="568"/>
        <v>1</v>
      </c>
      <c r="J3284" s="28">
        <f t="shared" si="569"/>
        <v>500</v>
      </c>
      <c r="K3284" s="28">
        <f t="shared" si="570"/>
        <v>2650</v>
      </c>
      <c r="L3284" s="28">
        <f t="shared" si="571"/>
        <v>3281</v>
      </c>
      <c r="M3284" s="41">
        <f>AVERAGE($K$4:K3284)</f>
        <v>2727.8116427918317</v>
      </c>
      <c r="N3284" s="41">
        <f>_xlfn.STDEV.S($K$4:K3284)</f>
        <v>350.91982250625102</v>
      </c>
      <c r="O3284" s="41">
        <f t="shared" si="573"/>
        <v>2715.7997024660222</v>
      </c>
      <c r="P3284" s="41">
        <f t="shared" si="574"/>
        <v>2739.8235831176412</v>
      </c>
      <c r="Q3284" s="11"/>
      <c r="R3284" s="11"/>
      <c r="S3284" s="11"/>
      <c r="T3284" s="11"/>
      <c r="U3284" s="11"/>
      <c r="V3284" s="11"/>
      <c r="W3284" s="11"/>
      <c r="X3284" s="11"/>
      <c r="Y3284" s="11"/>
      <c r="Z3284" s="11"/>
      <c r="AA3284" s="11"/>
      <c r="AB3284" s="11"/>
    </row>
    <row r="3285" spans="2:28" x14ac:dyDescent="0.2">
      <c r="B3285" s="13">
        <f t="shared" si="572"/>
        <v>3282</v>
      </c>
      <c r="C3285" s="12">
        <v>8.043880386273583E-2</v>
      </c>
      <c r="D3285" s="11">
        <f t="shared" si="564"/>
        <v>16</v>
      </c>
      <c r="E3285" s="11">
        <f t="shared" si="565"/>
        <v>16</v>
      </c>
      <c r="F3285" s="11">
        <f t="shared" si="566"/>
        <v>2400</v>
      </c>
      <c r="G3285" s="12">
        <v>0.66937281936401472</v>
      </c>
      <c r="H3285" s="27">
        <f t="shared" si="567"/>
        <v>2</v>
      </c>
      <c r="I3285" s="11">
        <f t="shared" si="568"/>
        <v>0</v>
      </c>
      <c r="J3285" s="28">
        <f t="shared" si="569"/>
        <v>0</v>
      </c>
      <c r="K3285" s="28">
        <f t="shared" si="570"/>
        <v>2400</v>
      </c>
      <c r="L3285" s="28">
        <f t="shared" si="571"/>
        <v>3282</v>
      </c>
      <c r="M3285" s="41">
        <f>AVERAGE($K$4:K3285)</f>
        <v>2727.7117611212675</v>
      </c>
      <c r="N3285" s="41">
        <f>_xlfn.STDEV.S($K$4:K3285)</f>
        <v>350.91299708433769</v>
      </c>
      <c r="O3285" s="41">
        <f t="shared" si="573"/>
        <v>2715.7018858564497</v>
      </c>
      <c r="P3285" s="41">
        <f t="shared" si="574"/>
        <v>2739.7216363860853</v>
      </c>
      <c r="Q3285" s="11"/>
      <c r="R3285" s="11"/>
      <c r="S3285" s="11"/>
      <c r="T3285" s="11"/>
      <c r="U3285" s="11"/>
      <c r="V3285" s="11"/>
      <c r="W3285" s="11"/>
      <c r="X3285" s="11"/>
      <c r="Y3285" s="11"/>
      <c r="Z3285" s="11"/>
      <c r="AA3285" s="11"/>
      <c r="AB3285" s="11"/>
    </row>
    <row r="3286" spans="2:28" x14ac:dyDescent="0.2">
      <c r="B3286" s="13">
        <f t="shared" si="572"/>
        <v>3283</v>
      </c>
      <c r="C3286" s="12">
        <v>0.78014653942193135</v>
      </c>
      <c r="D3286" s="11">
        <f t="shared" si="564"/>
        <v>21</v>
      </c>
      <c r="E3286" s="11">
        <f t="shared" si="565"/>
        <v>21</v>
      </c>
      <c r="F3286" s="11">
        <f t="shared" si="566"/>
        <v>3150</v>
      </c>
      <c r="G3286" s="12">
        <v>6.492088640488658E-2</v>
      </c>
      <c r="H3286" s="27">
        <f t="shared" si="567"/>
        <v>0</v>
      </c>
      <c r="I3286" s="11">
        <f t="shared" si="568"/>
        <v>2</v>
      </c>
      <c r="J3286" s="28">
        <f t="shared" si="569"/>
        <v>1000</v>
      </c>
      <c r="K3286" s="28">
        <f t="shared" si="570"/>
        <v>2150</v>
      </c>
      <c r="L3286" s="28">
        <f t="shared" si="571"/>
        <v>3283</v>
      </c>
      <c r="M3286" s="41">
        <f>AVERAGE($K$4:K3286)</f>
        <v>2727.5357904355774</v>
      </c>
      <c r="N3286" s="41">
        <f>_xlfn.STDEV.S($K$4:K3286)</f>
        <v>351.00437614553522</v>
      </c>
      <c r="O3286" s="41">
        <f t="shared" si="573"/>
        <v>2715.5246188210854</v>
      </c>
      <c r="P3286" s="41">
        <f t="shared" si="574"/>
        <v>2739.5469620500694</v>
      </c>
      <c r="Q3286" s="11"/>
      <c r="R3286" s="11"/>
      <c r="S3286" s="11"/>
      <c r="T3286" s="11"/>
      <c r="U3286" s="11"/>
      <c r="V3286" s="11"/>
      <c r="W3286" s="11"/>
      <c r="X3286" s="11"/>
      <c r="Y3286" s="11"/>
      <c r="Z3286" s="11"/>
      <c r="AA3286" s="11"/>
      <c r="AB3286" s="11"/>
    </row>
    <row r="3287" spans="2:28" x14ac:dyDescent="0.2">
      <c r="B3287" s="13">
        <f t="shared" si="572"/>
        <v>3284</v>
      </c>
      <c r="C3287" s="12">
        <v>0.46895020819169553</v>
      </c>
      <c r="D3287" s="11">
        <f t="shared" si="564"/>
        <v>19</v>
      </c>
      <c r="E3287" s="11">
        <f t="shared" si="565"/>
        <v>19</v>
      </c>
      <c r="F3287" s="11">
        <f t="shared" si="566"/>
        <v>2850</v>
      </c>
      <c r="G3287" s="12">
        <v>0.76328745560307865</v>
      </c>
      <c r="H3287" s="27">
        <f t="shared" si="567"/>
        <v>3</v>
      </c>
      <c r="I3287" s="11">
        <f t="shared" si="568"/>
        <v>0</v>
      </c>
      <c r="J3287" s="28">
        <f t="shared" si="569"/>
        <v>0</v>
      </c>
      <c r="K3287" s="28">
        <f t="shared" si="570"/>
        <v>2850</v>
      </c>
      <c r="L3287" s="28">
        <f t="shared" si="571"/>
        <v>3284</v>
      </c>
      <c r="M3287" s="41">
        <f>AVERAGE($K$4:K3287)</f>
        <v>2727.5730816077953</v>
      </c>
      <c r="N3287" s="41">
        <f>_xlfn.STDEV.S($K$4:K3287)</f>
        <v>350.95742051485752</v>
      </c>
      <c r="O3287" s="41">
        <f t="shared" si="573"/>
        <v>2715.5653467735119</v>
      </c>
      <c r="P3287" s="41">
        <f t="shared" si="574"/>
        <v>2739.5808164420787</v>
      </c>
      <c r="Q3287" s="11"/>
      <c r="R3287" s="11"/>
      <c r="S3287" s="11"/>
      <c r="T3287" s="11"/>
      <c r="U3287" s="11"/>
      <c r="V3287" s="11"/>
      <c r="W3287" s="11"/>
      <c r="X3287" s="11"/>
      <c r="Y3287" s="11"/>
      <c r="Z3287" s="11"/>
      <c r="AA3287" s="11"/>
      <c r="AB3287" s="11"/>
    </row>
    <row r="3288" spans="2:28" x14ac:dyDescent="0.2">
      <c r="B3288" s="13">
        <f t="shared" si="572"/>
        <v>3285</v>
      </c>
      <c r="C3288" s="12">
        <v>0.66822608806261885</v>
      </c>
      <c r="D3288" s="11">
        <f t="shared" si="564"/>
        <v>20</v>
      </c>
      <c r="E3288" s="11">
        <f t="shared" si="565"/>
        <v>20</v>
      </c>
      <c r="F3288" s="11">
        <f t="shared" si="566"/>
        <v>3000</v>
      </c>
      <c r="G3288" s="12">
        <v>0.69939951505759879</v>
      </c>
      <c r="H3288" s="27">
        <f t="shared" si="567"/>
        <v>3</v>
      </c>
      <c r="I3288" s="11">
        <f t="shared" si="568"/>
        <v>0</v>
      </c>
      <c r="J3288" s="28">
        <f t="shared" si="569"/>
        <v>0</v>
      </c>
      <c r="K3288" s="28">
        <f t="shared" si="570"/>
        <v>3000</v>
      </c>
      <c r="L3288" s="28">
        <f t="shared" si="571"/>
        <v>3285</v>
      </c>
      <c r="M3288" s="41">
        <f>AVERAGE($K$4:K3288)</f>
        <v>2727.6560121765601</v>
      </c>
      <c r="N3288" s="41">
        <f>_xlfn.STDEV.S($K$4:K3288)</f>
        <v>350.93617240929404</v>
      </c>
      <c r="O3288" s="41">
        <f t="shared" si="573"/>
        <v>2715.6508333676629</v>
      </c>
      <c r="P3288" s="41">
        <f t="shared" si="574"/>
        <v>2739.6611909854573</v>
      </c>
      <c r="Q3288" s="11"/>
      <c r="R3288" s="11"/>
      <c r="S3288" s="11"/>
      <c r="T3288" s="11"/>
      <c r="U3288" s="11"/>
      <c r="V3288" s="11"/>
      <c r="W3288" s="11"/>
      <c r="X3288" s="11"/>
      <c r="Y3288" s="11"/>
      <c r="Z3288" s="11"/>
      <c r="AA3288" s="11"/>
      <c r="AB3288" s="11"/>
    </row>
    <row r="3289" spans="2:28" x14ac:dyDescent="0.2">
      <c r="B3289" s="13">
        <f t="shared" si="572"/>
        <v>3286</v>
      </c>
      <c r="C3289" s="12">
        <v>0.42945338142268352</v>
      </c>
      <c r="D3289" s="11">
        <f t="shared" si="564"/>
        <v>19</v>
      </c>
      <c r="E3289" s="11">
        <f t="shared" si="565"/>
        <v>19</v>
      </c>
      <c r="F3289" s="11">
        <f t="shared" si="566"/>
        <v>2850</v>
      </c>
      <c r="G3289" s="12">
        <v>0.90790538771680818</v>
      </c>
      <c r="H3289" s="27">
        <f t="shared" si="567"/>
        <v>4</v>
      </c>
      <c r="I3289" s="11">
        <f t="shared" si="568"/>
        <v>0</v>
      </c>
      <c r="J3289" s="28">
        <f t="shared" si="569"/>
        <v>0</v>
      </c>
      <c r="K3289" s="28">
        <f t="shared" si="570"/>
        <v>2850</v>
      </c>
      <c r="L3289" s="28">
        <f t="shared" si="571"/>
        <v>3286</v>
      </c>
      <c r="M3289" s="41">
        <f>AVERAGE($K$4:K3289)</f>
        <v>2727.6932440657333</v>
      </c>
      <c r="N3289" s="41">
        <f>_xlfn.STDEV.S($K$4:K3289)</f>
        <v>350.88924425254442</v>
      </c>
      <c r="O3289" s="41">
        <f t="shared" si="573"/>
        <v>2715.6914985805161</v>
      </c>
      <c r="P3289" s="41">
        <f t="shared" si="574"/>
        <v>2739.6949895509506</v>
      </c>
      <c r="Q3289" s="11"/>
      <c r="R3289" s="11"/>
      <c r="S3289" s="11"/>
      <c r="T3289" s="11"/>
      <c r="U3289" s="11"/>
      <c r="V3289" s="11"/>
      <c r="W3289" s="11"/>
      <c r="X3289" s="11"/>
      <c r="Y3289" s="11"/>
      <c r="Z3289" s="11"/>
      <c r="AA3289" s="11"/>
      <c r="AB3289" s="11"/>
    </row>
    <row r="3290" spans="2:28" x14ac:dyDescent="0.2">
      <c r="B3290" s="13">
        <f t="shared" si="572"/>
        <v>3287</v>
      </c>
      <c r="C3290" s="12">
        <v>0.206133846976428</v>
      </c>
      <c r="D3290" s="11">
        <f t="shared" si="564"/>
        <v>17</v>
      </c>
      <c r="E3290" s="11">
        <f t="shared" si="565"/>
        <v>17</v>
      </c>
      <c r="F3290" s="11">
        <f t="shared" si="566"/>
        <v>2550</v>
      </c>
      <c r="G3290" s="12">
        <v>0.67264083768918237</v>
      </c>
      <c r="H3290" s="27">
        <f t="shared" si="567"/>
        <v>2</v>
      </c>
      <c r="I3290" s="11">
        <f t="shared" si="568"/>
        <v>0</v>
      </c>
      <c r="J3290" s="28">
        <f t="shared" si="569"/>
        <v>0</v>
      </c>
      <c r="K3290" s="28">
        <f t="shared" si="570"/>
        <v>2550</v>
      </c>
      <c r="L3290" s="28">
        <f t="shared" si="571"/>
        <v>3287</v>
      </c>
      <c r="M3290" s="41">
        <f>AVERAGE($K$4:K3290)</f>
        <v>2727.6391846668694</v>
      </c>
      <c r="N3290" s="41">
        <f>_xlfn.STDEV.S($K$4:K3290)</f>
        <v>350.84953852500007</v>
      </c>
      <c r="O3290" s="41">
        <f t="shared" si="573"/>
        <v>2715.6406241847289</v>
      </c>
      <c r="P3290" s="41">
        <f t="shared" si="574"/>
        <v>2739.6377451490098</v>
      </c>
      <c r="Q3290" s="11"/>
      <c r="R3290" s="11"/>
      <c r="S3290" s="11"/>
      <c r="T3290" s="11"/>
      <c r="U3290" s="11"/>
      <c r="V3290" s="11"/>
      <c r="W3290" s="11"/>
      <c r="X3290" s="11"/>
      <c r="Y3290" s="11"/>
      <c r="Z3290" s="11"/>
      <c r="AA3290" s="11"/>
      <c r="AB3290" s="11"/>
    </row>
    <row r="3291" spans="2:28" x14ac:dyDescent="0.2">
      <c r="B3291" s="13">
        <f t="shared" si="572"/>
        <v>3288</v>
      </c>
      <c r="C3291" s="12">
        <v>0.92266008750818662</v>
      </c>
      <c r="D3291" s="11">
        <f t="shared" si="564"/>
        <v>23</v>
      </c>
      <c r="E3291" s="11">
        <f t="shared" si="565"/>
        <v>22</v>
      </c>
      <c r="F3291" s="11">
        <f t="shared" si="566"/>
        <v>3300</v>
      </c>
      <c r="G3291" s="12">
        <v>0.71533703204895172</v>
      </c>
      <c r="H3291" s="27">
        <f t="shared" si="567"/>
        <v>3</v>
      </c>
      <c r="I3291" s="11">
        <f t="shared" si="568"/>
        <v>0</v>
      </c>
      <c r="J3291" s="28">
        <f t="shared" si="569"/>
        <v>0</v>
      </c>
      <c r="K3291" s="28">
        <f t="shared" si="570"/>
        <v>3300</v>
      </c>
      <c r="L3291" s="28">
        <f t="shared" si="571"/>
        <v>3288</v>
      </c>
      <c r="M3291" s="41">
        <f>AVERAGE($K$4:K3291)</f>
        <v>2727.8132603406325</v>
      </c>
      <c r="N3291" s="41">
        <f>_xlfn.STDEV.S($K$4:K3291)</f>
        <v>350.93814784773798</v>
      </c>
      <c r="O3291" s="41">
        <f t="shared" si="573"/>
        <v>2715.8134960877328</v>
      </c>
      <c r="P3291" s="41">
        <f t="shared" si="574"/>
        <v>2739.8130245935322</v>
      </c>
      <c r="Q3291" s="11"/>
      <c r="R3291" s="11"/>
      <c r="S3291" s="11"/>
      <c r="T3291" s="11"/>
      <c r="U3291" s="11"/>
      <c r="V3291" s="11"/>
      <c r="W3291" s="11"/>
      <c r="X3291" s="11"/>
      <c r="Y3291" s="11"/>
      <c r="Z3291" s="11"/>
      <c r="AA3291" s="11"/>
      <c r="AB3291" s="11"/>
    </row>
    <row r="3292" spans="2:28" x14ac:dyDescent="0.2">
      <c r="B3292" s="13">
        <f t="shared" si="572"/>
        <v>3289</v>
      </c>
      <c r="C3292" s="12">
        <v>0.19196797384635922</v>
      </c>
      <c r="D3292" s="11">
        <f t="shared" si="564"/>
        <v>17</v>
      </c>
      <c r="E3292" s="11">
        <f t="shared" si="565"/>
        <v>17</v>
      </c>
      <c r="F3292" s="11">
        <f t="shared" si="566"/>
        <v>2550</v>
      </c>
      <c r="G3292" s="12">
        <v>0.79404010368402478</v>
      </c>
      <c r="H3292" s="27">
        <f t="shared" si="567"/>
        <v>3</v>
      </c>
      <c r="I3292" s="11">
        <f t="shared" si="568"/>
        <v>0</v>
      </c>
      <c r="J3292" s="28">
        <f t="shared" si="569"/>
        <v>0</v>
      </c>
      <c r="K3292" s="28">
        <f t="shared" si="570"/>
        <v>2550</v>
      </c>
      <c r="L3292" s="28">
        <f t="shared" si="571"/>
        <v>3289</v>
      </c>
      <c r="M3292" s="41">
        <f>AVERAGE($K$4:K3292)</f>
        <v>2727.7591973244148</v>
      </c>
      <c r="N3292" s="41">
        <f>_xlfn.STDEV.S($K$4:K3292)</f>
        <v>350.89847541698487</v>
      </c>
      <c r="O3292" s="41">
        <f t="shared" si="573"/>
        <v>2715.7626151096238</v>
      </c>
      <c r="P3292" s="41">
        <f t="shared" si="574"/>
        <v>2739.7557795392058</v>
      </c>
      <c r="Q3292" s="11"/>
      <c r="R3292" s="11"/>
      <c r="S3292" s="11"/>
      <c r="T3292" s="11"/>
      <c r="U3292" s="11"/>
      <c r="V3292" s="11"/>
      <c r="W3292" s="11"/>
      <c r="X3292" s="11"/>
      <c r="Y3292" s="11"/>
      <c r="Z3292" s="11"/>
      <c r="AA3292" s="11"/>
      <c r="AB3292" s="11"/>
    </row>
    <row r="3293" spans="2:28" x14ac:dyDescent="0.2">
      <c r="B3293" s="13">
        <f t="shared" si="572"/>
        <v>3290</v>
      </c>
      <c r="C3293" s="12">
        <v>0.60212430722377297</v>
      </c>
      <c r="D3293" s="11">
        <f t="shared" si="564"/>
        <v>20</v>
      </c>
      <c r="E3293" s="11">
        <f t="shared" si="565"/>
        <v>20</v>
      </c>
      <c r="F3293" s="11">
        <f t="shared" si="566"/>
        <v>3000</v>
      </c>
      <c r="G3293" s="12">
        <v>0.66163397377678745</v>
      </c>
      <c r="H3293" s="27">
        <f t="shared" si="567"/>
        <v>2</v>
      </c>
      <c r="I3293" s="11">
        <f t="shared" si="568"/>
        <v>0</v>
      </c>
      <c r="J3293" s="28">
        <f t="shared" si="569"/>
        <v>0</v>
      </c>
      <c r="K3293" s="28">
        <f t="shared" si="570"/>
        <v>3000</v>
      </c>
      <c r="L3293" s="28">
        <f t="shared" si="571"/>
        <v>3290</v>
      </c>
      <c r="M3293" s="41">
        <f>AVERAGE($K$4:K3293)</f>
        <v>2727.8419452887538</v>
      </c>
      <c r="N3293" s="41">
        <f>_xlfn.STDEV.S($K$4:K3293)</f>
        <v>350.87723008242676</v>
      </c>
      <c r="O3293" s="41">
        <f t="shared" si="573"/>
        <v>2715.8479139732472</v>
      </c>
      <c r="P3293" s="41">
        <f t="shared" si="574"/>
        <v>2739.8359766042604</v>
      </c>
      <c r="Q3293" s="11"/>
      <c r="R3293" s="11"/>
      <c r="S3293" s="11"/>
      <c r="T3293" s="11"/>
      <c r="U3293" s="11"/>
      <c r="V3293" s="11"/>
      <c r="W3293" s="11"/>
      <c r="X3293" s="11"/>
      <c r="Y3293" s="11"/>
      <c r="Z3293" s="11"/>
      <c r="AA3293" s="11"/>
      <c r="AB3293" s="11"/>
    </row>
    <row r="3294" spans="2:28" x14ac:dyDescent="0.2">
      <c r="B3294" s="13">
        <f t="shared" si="572"/>
        <v>3291</v>
      </c>
      <c r="C3294" s="12">
        <v>0.81453595273458612</v>
      </c>
      <c r="D3294" s="11">
        <f t="shared" si="564"/>
        <v>21</v>
      </c>
      <c r="E3294" s="11">
        <f t="shared" si="565"/>
        <v>21</v>
      </c>
      <c r="F3294" s="11">
        <f t="shared" si="566"/>
        <v>3150</v>
      </c>
      <c r="G3294" s="12">
        <v>0.14407313030248237</v>
      </c>
      <c r="H3294" s="27">
        <f t="shared" si="567"/>
        <v>1</v>
      </c>
      <c r="I3294" s="11">
        <f t="shared" si="568"/>
        <v>1</v>
      </c>
      <c r="J3294" s="28">
        <f t="shared" si="569"/>
        <v>500</v>
      </c>
      <c r="K3294" s="28">
        <f t="shared" si="570"/>
        <v>2650</v>
      </c>
      <c r="L3294" s="28">
        <f t="shared" si="571"/>
        <v>3291</v>
      </c>
      <c r="M3294" s="41">
        <f>AVERAGE($K$4:K3294)</f>
        <v>2727.8182923123672</v>
      </c>
      <c r="N3294" s="41">
        <f>_xlfn.STDEV.S($K$4:K3294)</f>
        <v>350.82652531252228</v>
      </c>
      <c r="O3294" s="41">
        <f t="shared" si="573"/>
        <v>2715.8278177012908</v>
      </c>
      <c r="P3294" s="41">
        <f t="shared" si="574"/>
        <v>2739.8087669234437</v>
      </c>
      <c r="Q3294" s="11"/>
      <c r="R3294" s="11"/>
      <c r="S3294" s="11"/>
      <c r="T3294" s="11"/>
      <c r="U3294" s="11"/>
      <c r="V3294" s="11"/>
      <c r="W3294" s="11"/>
      <c r="X3294" s="11"/>
      <c r="Y3294" s="11"/>
      <c r="Z3294" s="11"/>
      <c r="AA3294" s="11"/>
      <c r="AB3294" s="11"/>
    </row>
    <row r="3295" spans="2:28" x14ac:dyDescent="0.2">
      <c r="B3295" s="13">
        <f t="shared" si="572"/>
        <v>3292</v>
      </c>
      <c r="C3295" s="12">
        <v>0.539594628288669</v>
      </c>
      <c r="D3295" s="11">
        <f t="shared" si="564"/>
        <v>20</v>
      </c>
      <c r="E3295" s="11">
        <f t="shared" si="565"/>
        <v>20</v>
      </c>
      <c r="F3295" s="11">
        <f t="shared" si="566"/>
        <v>3000</v>
      </c>
      <c r="G3295" s="12">
        <v>0.94556714414895537</v>
      </c>
      <c r="H3295" s="27">
        <f t="shared" si="567"/>
        <v>4</v>
      </c>
      <c r="I3295" s="11">
        <f t="shared" si="568"/>
        <v>0</v>
      </c>
      <c r="J3295" s="28">
        <f t="shared" si="569"/>
        <v>0</v>
      </c>
      <c r="K3295" s="28">
        <f t="shared" si="570"/>
        <v>3000</v>
      </c>
      <c r="L3295" s="28">
        <f t="shared" si="571"/>
        <v>3292</v>
      </c>
      <c r="M3295" s="41">
        <f>AVERAGE($K$4:K3295)</f>
        <v>2727.9009720534627</v>
      </c>
      <c r="N3295" s="41">
        <f>_xlfn.STDEV.S($K$4:K3295)</f>
        <v>350.8052964775946</v>
      </c>
      <c r="O3295" s="41">
        <f t="shared" si="573"/>
        <v>2715.9130455191898</v>
      </c>
      <c r="P3295" s="41">
        <f t="shared" si="574"/>
        <v>2739.8888985877356</v>
      </c>
      <c r="Q3295" s="11"/>
      <c r="R3295" s="11"/>
      <c r="S3295" s="11"/>
      <c r="T3295" s="11"/>
      <c r="U3295" s="11"/>
      <c r="V3295" s="11"/>
      <c r="W3295" s="11"/>
      <c r="X3295" s="11"/>
      <c r="Y3295" s="11"/>
      <c r="Z3295" s="11"/>
      <c r="AA3295" s="11"/>
      <c r="AB3295" s="11"/>
    </row>
    <row r="3296" spans="2:28" x14ac:dyDescent="0.2">
      <c r="B3296" s="13">
        <f t="shared" si="572"/>
        <v>3293</v>
      </c>
      <c r="C3296" s="12">
        <v>0.73547023111057375</v>
      </c>
      <c r="D3296" s="11">
        <f t="shared" si="564"/>
        <v>21</v>
      </c>
      <c r="E3296" s="11">
        <f t="shared" si="565"/>
        <v>21</v>
      </c>
      <c r="F3296" s="11">
        <f t="shared" si="566"/>
        <v>3150</v>
      </c>
      <c r="G3296" s="12">
        <v>0.17354075514717504</v>
      </c>
      <c r="H3296" s="27">
        <f t="shared" si="567"/>
        <v>1</v>
      </c>
      <c r="I3296" s="11">
        <f t="shared" si="568"/>
        <v>1</v>
      </c>
      <c r="J3296" s="28">
        <f t="shared" si="569"/>
        <v>500</v>
      </c>
      <c r="K3296" s="28">
        <f t="shared" si="570"/>
        <v>2650</v>
      </c>
      <c r="L3296" s="28">
        <f t="shared" si="571"/>
        <v>3293</v>
      </c>
      <c r="M3296" s="41">
        <f>AVERAGE($K$4:K3296)</f>
        <v>2727.8773155177651</v>
      </c>
      <c r="N3296" s="41">
        <f>_xlfn.STDEV.S($K$4:K3296)</f>
        <v>350.7546379588685</v>
      </c>
      <c r="O3296" s="41">
        <f t="shared" si="573"/>
        <v>2715.8929415446878</v>
      </c>
      <c r="P3296" s="41">
        <f t="shared" si="574"/>
        <v>2739.8616894908423</v>
      </c>
      <c r="Q3296" s="11"/>
      <c r="R3296" s="11"/>
      <c r="S3296" s="11"/>
      <c r="T3296" s="11"/>
      <c r="U3296" s="11"/>
      <c r="V3296" s="11"/>
      <c r="W3296" s="11"/>
      <c r="X3296" s="11"/>
      <c r="Y3296" s="11"/>
      <c r="Z3296" s="11"/>
      <c r="AA3296" s="11"/>
      <c r="AB3296" s="11"/>
    </row>
    <row r="3297" spans="2:28" x14ac:dyDescent="0.2">
      <c r="B3297" s="13">
        <f t="shared" si="572"/>
        <v>3294</v>
      </c>
      <c r="C3297" s="12">
        <v>0.43399176861080446</v>
      </c>
      <c r="D3297" s="11">
        <f t="shared" si="564"/>
        <v>19</v>
      </c>
      <c r="E3297" s="11">
        <f t="shared" si="565"/>
        <v>19</v>
      </c>
      <c r="F3297" s="11">
        <f t="shared" si="566"/>
        <v>2850</v>
      </c>
      <c r="G3297" s="12">
        <v>0.55104128041058587</v>
      </c>
      <c r="H3297" s="27">
        <f t="shared" si="567"/>
        <v>2</v>
      </c>
      <c r="I3297" s="11">
        <f t="shared" si="568"/>
        <v>0</v>
      </c>
      <c r="J3297" s="28">
        <f t="shared" si="569"/>
        <v>0</v>
      </c>
      <c r="K3297" s="28">
        <f t="shared" si="570"/>
        <v>2850</v>
      </c>
      <c r="L3297" s="28">
        <f t="shared" si="571"/>
        <v>3294</v>
      </c>
      <c r="M3297" s="41">
        <f>AVERAGE($K$4:K3297)</f>
        <v>2727.9143897996355</v>
      </c>
      <c r="N3297" s="41">
        <f>_xlfn.STDEV.S($K$4:K3297)</f>
        <v>350.70783132271885</v>
      </c>
      <c r="O3297" s="41">
        <f t="shared" si="573"/>
        <v>2715.9334354428233</v>
      </c>
      <c r="P3297" s="41">
        <f t="shared" si="574"/>
        <v>2739.8953441564477</v>
      </c>
      <c r="Q3297" s="11"/>
      <c r="R3297" s="11"/>
      <c r="S3297" s="11"/>
      <c r="T3297" s="11"/>
      <c r="U3297" s="11"/>
      <c r="V3297" s="11"/>
      <c r="W3297" s="11"/>
      <c r="X3297" s="11"/>
      <c r="Y3297" s="11"/>
      <c r="Z3297" s="11"/>
      <c r="AA3297" s="11"/>
      <c r="AB3297" s="11"/>
    </row>
    <row r="3298" spans="2:28" x14ac:dyDescent="0.2">
      <c r="B3298" s="13">
        <f t="shared" si="572"/>
        <v>3295</v>
      </c>
      <c r="C3298" s="12">
        <v>0.36011060072983558</v>
      </c>
      <c r="D3298" s="11">
        <f t="shared" si="564"/>
        <v>19</v>
      </c>
      <c r="E3298" s="11">
        <f t="shared" si="565"/>
        <v>19</v>
      </c>
      <c r="F3298" s="11">
        <f t="shared" si="566"/>
        <v>2850</v>
      </c>
      <c r="G3298" s="12">
        <v>0.14912371749161457</v>
      </c>
      <c r="H3298" s="27">
        <f t="shared" si="567"/>
        <v>1</v>
      </c>
      <c r="I3298" s="11">
        <f t="shared" si="568"/>
        <v>0</v>
      </c>
      <c r="J3298" s="28">
        <f t="shared" si="569"/>
        <v>0</v>
      </c>
      <c r="K3298" s="28">
        <f t="shared" si="570"/>
        <v>2850</v>
      </c>
      <c r="L3298" s="28">
        <f t="shared" si="571"/>
        <v>3295</v>
      </c>
      <c r="M3298" s="41">
        <f>AVERAGE($K$4:K3298)</f>
        <v>2727.9514415781487</v>
      </c>
      <c r="N3298" s="41">
        <f>_xlfn.STDEV.S($K$4:K3298)</f>
        <v>350.66104294641963</v>
      </c>
      <c r="O3298" s="41">
        <f t="shared" si="573"/>
        <v>2715.9739048987481</v>
      </c>
      <c r="P3298" s="41">
        <f t="shared" si="574"/>
        <v>2739.9289782575493</v>
      </c>
      <c r="Q3298" s="11"/>
      <c r="R3298" s="11"/>
      <c r="S3298" s="11"/>
      <c r="T3298" s="11"/>
      <c r="U3298" s="11"/>
      <c r="V3298" s="11"/>
      <c r="W3298" s="11"/>
      <c r="X3298" s="11"/>
      <c r="Y3298" s="11"/>
      <c r="Z3298" s="11"/>
      <c r="AA3298" s="11"/>
      <c r="AB3298" s="11"/>
    </row>
    <row r="3299" spans="2:28" x14ac:dyDescent="0.2">
      <c r="B3299" s="13">
        <f t="shared" si="572"/>
        <v>3296</v>
      </c>
      <c r="C3299" s="12">
        <v>0.58127264583322069</v>
      </c>
      <c r="D3299" s="11">
        <f t="shared" si="564"/>
        <v>20</v>
      </c>
      <c r="E3299" s="11">
        <f t="shared" si="565"/>
        <v>20</v>
      </c>
      <c r="F3299" s="11">
        <f t="shared" si="566"/>
        <v>3000</v>
      </c>
      <c r="G3299" s="12">
        <v>2.9679631328162537E-2</v>
      </c>
      <c r="H3299" s="27">
        <f t="shared" si="567"/>
        <v>0</v>
      </c>
      <c r="I3299" s="11">
        <f t="shared" si="568"/>
        <v>1</v>
      </c>
      <c r="J3299" s="28">
        <f t="shared" si="569"/>
        <v>500</v>
      </c>
      <c r="K3299" s="28">
        <f t="shared" si="570"/>
        <v>2500</v>
      </c>
      <c r="L3299" s="28">
        <f t="shared" si="571"/>
        <v>3296</v>
      </c>
      <c r="M3299" s="41">
        <f>AVERAGE($K$4:K3299)</f>
        <v>2727.8822815533981</v>
      </c>
      <c r="N3299" s="41">
        <f>_xlfn.STDEV.S($K$4:K3299)</f>
        <v>350.6303096699624</v>
      </c>
      <c r="O3299" s="41">
        <f t="shared" si="573"/>
        <v>2715.9076129262785</v>
      </c>
      <c r="P3299" s="41">
        <f t="shared" si="574"/>
        <v>2739.8569501805177</v>
      </c>
      <c r="Q3299" s="11"/>
      <c r="R3299" s="11"/>
      <c r="S3299" s="11"/>
      <c r="T3299" s="11"/>
      <c r="U3299" s="11"/>
      <c r="V3299" s="11"/>
      <c r="W3299" s="11"/>
      <c r="X3299" s="11"/>
      <c r="Y3299" s="11"/>
      <c r="Z3299" s="11"/>
      <c r="AA3299" s="11"/>
      <c r="AB3299" s="11"/>
    </row>
    <row r="3300" spans="2:28" x14ac:dyDescent="0.2">
      <c r="B3300" s="13">
        <f t="shared" si="572"/>
        <v>3297</v>
      </c>
      <c r="C3300" s="12">
        <v>2.6749004730173942E-2</v>
      </c>
      <c r="D3300" s="11">
        <f t="shared" si="564"/>
        <v>14</v>
      </c>
      <c r="E3300" s="11">
        <f t="shared" si="565"/>
        <v>14</v>
      </c>
      <c r="F3300" s="11">
        <f t="shared" si="566"/>
        <v>2100</v>
      </c>
      <c r="G3300" s="12">
        <v>0.66884706524970772</v>
      </c>
      <c r="H3300" s="27">
        <f t="shared" si="567"/>
        <v>2</v>
      </c>
      <c r="I3300" s="11">
        <f t="shared" si="568"/>
        <v>0</v>
      </c>
      <c r="J3300" s="28">
        <f t="shared" si="569"/>
        <v>0</v>
      </c>
      <c r="K3300" s="28">
        <f t="shared" si="570"/>
        <v>2100</v>
      </c>
      <c r="L3300" s="28">
        <f t="shared" si="571"/>
        <v>3297</v>
      </c>
      <c r="M3300" s="41">
        <f>AVERAGE($K$4:K3300)</f>
        <v>2727.6918410676371</v>
      </c>
      <c r="N3300" s="41">
        <f>_xlfn.STDEV.S($K$4:K3300)</f>
        <v>350.74761299112265</v>
      </c>
      <c r="O3300" s="41">
        <f t="shared" si="573"/>
        <v>2715.7149843920179</v>
      </c>
      <c r="P3300" s="41">
        <f t="shared" si="574"/>
        <v>2739.6686977432564</v>
      </c>
      <c r="Q3300" s="11"/>
      <c r="R3300" s="11"/>
      <c r="S3300" s="11"/>
      <c r="T3300" s="11"/>
      <c r="U3300" s="11"/>
      <c r="V3300" s="11"/>
      <c r="W3300" s="11"/>
      <c r="X3300" s="11"/>
      <c r="Y3300" s="11"/>
      <c r="Z3300" s="11"/>
      <c r="AA3300" s="11"/>
      <c r="AB3300" s="11"/>
    </row>
    <row r="3301" spans="2:28" x14ac:dyDescent="0.2">
      <c r="B3301" s="13">
        <f t="shared" si="572"/>
        <v>3298</v>
      </c>
      <c r="C3301" s="12">
        <v>0.79233716738390347</v>
      </c>
      <c r="D3301" s="11">
        <f t="shared" si="564"/>
        <v>21</v>
      </c>
      <c r="E3301" s="11">
        <f t="shared" si="565"/>
        <v>21</v>
      </c>
      <c r="F3301" s="11">
        <f t="shared" si="566"/>
        <v>3150</v>
      </c>
      <c r="G3301" s="12">
        <v>0.24864939374349493</v>
      </c>
      <c r="H3301" s="27">
        <f t="shared" si="567"/>
        <v>1</v>
      </c>
      <c r="I3301" s="11">
        <f t="shared" si="568"/>
        <v>1</v>
      </c>
      <c r="J3301" s="28">
        <f t="shared" si="569"/>
        <v>500</v>
      </c>
      <c r="K3301" s="28">
        <f t="shared" si="570"/>
        <v>2650</v>
      </c>
      <c r="L3301" s="28">
        <f t="shared" si="571"/>
        <v>3298</v>
      </c>
      <c r="M3301" s="41">
        <f>AVERAGE($K$4:K3301)</f>
        <v>2727.6682838083689</v>
      </c>
      <c r="N3301" s="41">
        <f>_xlfn.STDEV.S($K$4:K3301)</f>
        <v>350.69702641743373</v>
      </c>
      <c r="O3301" s="41">
        <f t="shared" si="573"/>
        <v>2715.6949714804327</v>
      </c>
      <c r="P3301" s="41">
        <f t="shared" si="574"/>
        <v>2739.641596136305</v>
      </c>
      <c r="Q3301" s="11"/>
      <c r="R3301" s="11"/>
      <c r="S3301" s="11"/>
      <c r="T3301" s="11"/>
      <c r="U3301" s="11"/>
      <c r="V3301" s="11"/>
      <c r="W3301" s="11"/>
      <c r="X3301" s="11"/>
      <c r="Y3301" s="11"/>
      <c r="Z3301" s="11"/>
      <c r="AA3301" s="11"/>
      <c r="AB3301" s="11"/>
    </row>
    <row r="3302" spans="2:28" x14ac:dyDescent="0.2">
      <c r="B3302" s="13">
        <f t="shared" si="572"/>
        <v>3299</v>
      </c>
      <c r="C3302" s="12">
        <v>7.2519654580197046E-2</v>
      </c>
      <c r="D3302" s="11">
        <f t="shared" si="564"/>
        <v>15</v>
      </c>
      <c r="E3302" s="11">
        <f t="shared" si="565"/>
        <v>15</v>
      </c>
      <c r="F3302" s="11">
        <f t="shared" si="566"/>
        <v>2250</v>
      </c>
      <c r="G3302" s="12">
        <v>0.448683330877927</v>
      </c>
      <c r="H3302" s="27">
        <f t="shared" si="567"/>
        <v>1</v>
      </c>
      <c r="I3302" s="11">
        <f t="shared" si="568"/>
        <v>0</v>
      </c>
      <c r="J3302" s="28">
        <f t="shared" si="569"/>
        <v>0</v>
      </c>
      <c r="K3302" s="28">
        <f t="shared" si="570"/>
        <v>2250</v>
      </c>
      <c r="L3302" s="28">
        <f t="shared" si="571"/>
        <v>3299</v>
      </c>
      <c r="M3302" s="41">
        <f>AVERAGE($K$4:K3302)</f>
        <v>2727.523491967263</v>
      </c>
      <c r="N3302" s="41">
        <f>_xlfn.STDEV.S($K$4:K3302)</f>
        <v>350.74246249027925</v>
      </c>
      <c r="O3302" s="41">
        <f t="shared" si="573"/>
        <v>2715.5504447790022</v>
      </c>
      <c r="P3302" s="41">
        <f t="shared" si="574"/>
        <v>2739.4965391555238</v>
      </c>
      <c r="Q3302" s="11"/>
      <c r="R3302" s="11"/>
      <c r="S3302" s="11"/>
      <c r="T3302" s="11"/>
      <c r="U3302" s="11"/>
      <c r="V3302" s="11"/>
      <c r="W3302" s="11"/>
      <c r="X3302" s="11"/>
      <c r="Y3302" s="11"/>
      <c r="Z3302" s="11"/>
      <c r="AA3302" s="11"/>
      <c r="AB3302" s="11"/>
    </row>
    <row r="3303" spans="2:28" x14ac:dyDescent="0.2">
      <c r="B3303" s="13">
        <f t="shared" si="572"/>
        <v>3300</v>
      </c>
      <c r="C3303" s="12">
        <v>0.77673396120775573</v>
      </c>
      <c r="D3303" s="11">
        <f t="shared" si="564"/>
        <v>21</v>
      </c>
      <c r="E3303" s="11">
        <f t="shared" si="565"/>
        <v>21</v>
      </c>
      <c r="F3303" s="11">
        <f t="shared" si="566"/>
        <v>3150</v>
      </c>
      <c r="G3303" s="12">
        <v>4.2132025468054612E-3</v>
      </c>
      <c r="H3303" s="27">
        <f t="shared" si="567"/>
        <v>0</v>
      </c>
      <c r="I3303" s="11">
        <f t="shared" si="568"/>
        <v>2</v>
      </c>
      <c r="J3303" s="28">
        <f t="shared" si="569"/>
        <v>1000</v>
      </c>
      <c r="K3303" s="28">
        <f t="shared" si="570"/>
        <v>2150</v>
      </c>
      <c r="L3303" s="28">
        <f t="shared" si="571"/>
        <v>3300</v>
      </c>
      <c r="M3303" s="41">
        <f>AVERAGE($K$4:K3303)</f>
        <v>2727.348484848485</v>
      </c>
      <c r="N3303" s="41">
        <f>_xlfn.STDEV.S($K$4:K3303)</f>
        <v>350.83337290634006</v>
      </c>
      <c r="O3303" s="41">
        <f t="shared" si="573"/>
        <v>2715.3741503540136</v>
      </c>
      <c r="P3303" s="41">
        <f t="shared" si="574"/>
        <v>2739.3228193429563</v>
      </c>
      <c r="Q3303" s="11"/>
      <c r="R3303" s="11"/>
      <c r="S3303" s="11"/>
      <c r="T3303" s="11"/>
      <c r="U3303" s="11"/>
      <c r="V3303" s="11"/>
      <c r="W3303" s="11"/>
      <c r="X3303" s="11"/>
      <c r="Y3303" s="11"/>
      <c r="Z3303" s="11"/>
      <c r="AA3303" s="11"/>
      <c r="AB3303" s="11"/>
    </row>
    <row r="3304" spans="2:28" x14ac:dyDescent="0.2">
      <c r="B3304" s="13">
        <f t="shared" si="572"/>
        <v>3301</v>
      </c>
      <c r="C3304" s="12">
        <v>0.80358490602216071</v>
      </c>
      <c r="D3304" s="11">
        <f t="shared" si="564"/>
        <v>21</v>
      </c>
      <c r="E3304" s="11">
        <f t="shared" si="565"/>
        <v>21</v>
      </c>
      <c r="F3304" s="11">
        <f t="shared" si="566"/>
        <v>3150</v>
      </c>
      <c r="G3304" s="12">
        <v>0.16788896786157248</v>
      </c>
      <c r="H3304" s="27">
        <f t="shared" si="567"/>
        <v>1</v>
      </c>
      <c r="I3304" s="11">
        <f t="shared" si="568"/>
        <v>1</v>
      </c>
      <c r="J3304" s="28">
        <f t="shared" si="569"/>
        <v>500</v>
      </c>
      <c r="K3304" s="28">
        <f t="shared" si="570"/>
        <v>2650</v>
      </c>
      <c r="L3304" s="28">
        <f t="shared" si="571"/>
        <v>3301</v>
      </c>
      <c r="M3304" s="41">
        <f>AVERAGE($K$4:K3304)</f>
        <v>2727.3250530142382</v>
      </c>
      <c r="N3304" s="41">
        <f>_xlfn.STDEV.S($K$4:K3304)</f>
        <v>350.78279570564132</v>
      </c>
      <c r="O3304" s="41">
        <f t="shared" si="573"/>
        <v>2715.3542597268024</v>
      </c>
      <c r="P3304" s="41">
        <f t="shared" si="574"/>
        <v>2739.2958463016739</v>
      </c>
      <c r="Q3304" s="11"/>
      <c r="R3304" s="11"/>
      <c r="S3304" s="11"/>
      <c r="T3304" s="11"/>
      <c r="U3304" s="11"/>
      <c r="V3304" s="11"/>
      <c r="W3304" s="11"/>
      <c r="X3304" s="11"/>
      <c r="Y3304" s="11"/>
      <c r="Z3304" s="11"/>
      <c r="AA3304" s="11"/>
      <c r="AB3304" s="11"/>
    </row>
    <row r="3305" spans="2:28" x14ac:dyDescent="0.2">
      <c r="B3305" s="13">
        <f t="shared" si="572"/>
        <v>3302</v>
      </c>
      <c r="C3305" s="12">
        <v>0.91832048483692919</v>
      </c>
      <c r="D3305" s="11">
        <f t="shared" si="564"/>
        <v>23</v>
      </c>
      <c r="E3305" s="11">
        <f t="shared" si="565"/>
        <v>22</v>
      </c>
      <c r="F3305" s="11">
        <f t="shared" si="566"/>
        <v>3300</v>
      </c>
      <c r="G3305" s="12">
        <v>0.90662859060316836</v>
      </c>
      <c r="H3305" s="27">
        <f t="shared" si="567"/>
        <v>4</v>
      </c>
      <c r="I3305" s="11">
        <f t="shared" si="568"/>
        <v>0</v>
      </c>
      <c r="J3305" s="28">
        <f t="shared" si="569"/>
        <v>0</v>
      </c>
      <c r="K3305" s="28">
        <f t="shared" si="570"/>
        <v>3300</v>
      </c>
      <c r="L3305" s="28">
        <f t="shared" si="571"/>
        <v>3302</v>
      </c>
      <c r="M3305" s="41">
        <f>AVERAGE($K$4:K3305)</f>
        <v>2727.4984857662025</v>
      </c>
      <c r="N3305" s="41">
        <f>_xlfn.STDEV.S($K$4:K3305)</f>
        <v>350.87122168328642</v>
      </c>
      <c r="O3305" s="41">
        <f t="shared" si="573"/>
        <v>2715.5264894418988</v>
      </c>
      <c r="P3305" s="41">
        <f t="shared" si="574"/>
        <v>2739.4704820905063</v>
      </c>
      <c r="Q3305" s="11"/>
      <c r="R3305" s="11"/>
      <c r="S3305" s="11"/>
      <c r="T3305" s="11"/>
      <c r="U3305" s="11"/>
      <c r="V3305" s="11"/>
      <c r="W3305" s="11"/>
      <c r="X3305" s="11"/>
      <c r="Y3305" s="11"/>
      <c r="Z3305" s="11"/>
      <c r="AA3305" s="11"/>
      <c r="AB3305" s="11"/>
    </row>
    <row r="3306" spans="2:28" x14ac:dyDescent="0.2">
      <c r="B3306" s="13">
        <f t="shared" si="572"/>
        <v>3303</v>
      </c>
      <c r="C3306" s="12">
        <v>0.6092282096841154</v>
      </c>
      <c r="D3306" s="11">
        <f t="shared" si="564"/>
        <v>20</v>
      </c>
      <c r="E3306" s="11">
        <f t="shared" si="565"/>
        <v>20</v>
      </c>
      <c r="F3306" s="11">
        <f t="shared" si="566"/>
        <v>3000</v>
      </c>
      <c r="G3306" s="12">
        <v>0.1186432627047227</v>
      </c>
      <c r="H3306" s="27">
        <f t="shared" si="567"/>
        <v>0</v>
      </c>
      <c r="I3306" s="11">
        <f t="shared" si="568"/>
        <v>1</v>
      </c>
      <c r="J3306" s="28">
        <f t="shared" si="569"/>
        <v>500</v>
      </c>
      <c r="K3306" s="28">
        <f t="shared" si="570"/>
        <v>2500</v>
      </c>
      <c r="L3306" s="28">
        <f t="shared" si="571"/>
        <v>3303</v>
      </c>
      <c r="M3306" s="41">
        <f>AVERAGE($K$4:K3306)</f>
        <v>2727.4296094459582</v>
      </c>
      <c r="N3306" s="41">
        <f>_xlfn.STDEV.S($K$4:K3306)</f>
        <v>350.84041929844136</v>
      </c>
      <c r="O3306" s="41">
        <f t="shared" si="573"/>
        <v>2715.460477721696</v>
      </c>
      <c r="P3306" s="41">
        <f t="shared" si="574"/>
        <v>2739.3987411702205</v>
      </c>
      <c r="Q3306" s="11"/>
      <c r="R3306" s="11"/>
      <c r="S3306" s="11"/>
      <c r="T3306" s="11"/>
      <c r="U3306" s="11"/>
      <c r="V3306" s="11"/>
      <c r="W3306" s="11"/>
      <c r="X3306" s="11"/>
      <c r="Y3306" s="11"/>
      <c r="Z3306" s="11"/>
      <c r="AA3306" s="11"/>
      <c r="AB3306" s="11"/>
    </row>
    <row r="3307" spans="2:28" x14ac:dyDescent="0.2">
      <c r="B3307" s="13">
        <f t="shared" si="572"/>
        <v>3304</v>
      </c>
      <c r="C3307" s="12">
        <v>7.71177332267724E-2</v>
      </c>
      <c r="D3307" s="11">
        <f t="shared" si="564"/>
        <v>15</v>
      </c>
      <c r="E3307" s="11">
        <f t="shared" si="565"/>
        <v>15</v>
      </c>
      <c r="F3307" s="11">
        <f t="shared" si="566"/>
        <v>2250</v>
      </c>
      <c r="G3307" s="12">
        <v>0.51489898863220684</v>
      </c>
      <c r="H3307" s="27">
        <f t="shared" si="567"/>
        <v>1</v>
      </c>
      <c r="I3307" s="11">
        <f t="shared" si="568"/>
        <v>0</v>
      </c>
      <c r="J3307" s="28">
        <f t="shared" si="569"/>
        <v>0</v>
      </c>
      <c r="K3307" s="28">
        <f t="shared" si="570"/>
        <v>2250</v>
      </c>
      <c r="L3307" s="28">
        <f t="shared" si="571"/>
        <v>3304</v>
      </c>
      <c r="M3307" s="41">
        <f>AVERAGE($K$4:K3307)</f>
        <v>2727.2851089588376</v>
      </c>
      <c r="N3307" s="41">
        <f>_xlfn.STDEV.S($K$4:K3307)</f>
        <v>350.88562638805882</v>
      </c>
      <c r="O3307" s="41">
        <f t="shared" si="573"/>
        <v>2715.3162479760463</v>
      </c>
      <c r="P3307" s="41">
        <f t="shared" si="574"/>
        <v>2739.2539699416288</v>
      </c>
      <c r="Q3307" s="11"/>
      <c r="R3307" s="11"/>
      <c r="S3307" s="11"/>
      <c r="T3307" s="11"/>
      <c r="U3307" s="11"/>
      <c r="V3307" s="11"/>
      <c r="W3307" s="11"/>
      <c r="X3307" s="11"/>
      <c r="Y3307" s="11"/>
      <c r="Z3307" s="11"/>
      <c r="AA3307" s="11"/>
      <c r="AB3307" s="11"/>
    </row>
    <row r="3308" spans="2:28" x14ac:dyDescent="0.2">
      <c r="B3308" s="13">
        <f t="shared" si="572"/>
        <v>3305</v>
      </c>
      <c r="C3308" s="12">
        <v>0.15196822136748944</v>
      </c>
      <c r="D3308" s="11">
        <f t="shared" si="564"/>
        <v>17</v>
      </c>
      <c r="E3308" s="11">
        <f t="shared" si="565"/>
        <v>17</v>
      </c>
      <c r="F3308" s="11">
        <f t="shared" si="566"/>
        <v>2550</v>
      </c>
      <c r="G3308" s="12">
        <v>0.97431784155275336</v>
      </c>
      <c r="H3308" s="27">
        <f t="shared" si="567"/>
        <v>4</v>
      </c>
      <c r="I3308" s="11">
        <f t="shared" si="568"/>
        <v>0</v>
      </c>
      <c r="J3308" s="28">
        <f t="shared" si="569"/>
        <v>0</v>
      </c>
      <c r="K3308" s="28">
        <f t="shared" si="570"/>
        <v>2550</v>
      </c>
      <c r="L3308" s="28">
        <f t="shared" si="571"/>
        <v>3305</v>
      </c>
      <c r="M3308" s="41">
        <f>AVERAGE($K$4:K3308)</f>
        <v>2727.2314674735248</v>
      </c>
      <c r="N3308" s="41">
        <f>_xlfn.STDEV.S($K$4:K3308)</f>
        <v>350.84607522533872</v>
      </c>
      <c r="O3308" s="41">
        <f t="shared" si="573"/>
        <v>2715.2657675787759</v>
      </c>
      <c r="P3308" s="41">
        <f t="shared" si="574"/>
        <v>2739.1971673682738</v>
      </c>
      <c r="Q3308" s="11"/>
      <c r="R3308" s="11"/>
      <c r="S3308" s="11"/>
      <c r="T3308" s="11"/>
      <c r="U3308" s="11"/>
      <c r="V3308" s="11"/>
      <c r="W3308" s="11"/>
      <c r="X3308" s="11"/>
      <c r="Y3308" s="11"/>
      <c r="Z3308" s="11"/>
      <c r="AA3308" s="11"/>
      <c r="AB3308" s="11"/>
    </row>
    <row r="3309" spans="2:28" x14ac:dyDescent="0.2">
      <c r="B3309" s="13">
        <f t="shared" si="572"/>
        <v>3306</v>
      </c>
      <c r="C3309" s="12">
        <v>0.82929790002682924</v>
      </c>
      <c r="D3309" s="11">
        <f t="shared" si="564"/>
        <v>22</v>
      </c>
      <c r="E3309" s="11">
        <f t="shared" si="565"/>
        <v>22</v>
      </c>
      <c r="F3309" s="11">
        <f t="shared" si="566"/>
        <v>3300</v>
      </c>
      <c r="G3309" s="12">
        <v>0.18128703568268811</v>
      </c>
      <c r="H3309" s="27">
        <f t="shared" si="567"/>
        <v>1</v>
      </c>
      <c r="I3309" s="11">
        <f t="shared" si="568"/>
        <v>2</v>
      </c>
      <c r="J3309" s="28">
        <f t="shared" si="569"/>
        <v>1000</v>
      </c>
      <c r="K3309" s="28">
        <f t="shared" si="570"/>
        <v>2300</v>
      </c>
      <c r="L3309" s="28">
        <f t="shared" si="571"/>
        <v>3306</v>
      </c>
      <c r="M3309" s="41">
        <f>AVERAGE($K$4:K3309)</f>
        <v>2727.1022383545069</v>
      </c>
      <c r="N3309" s="41">
        <f>_xlfn.STDEV.S($K$4:K3309)</f>
        <v>350.87167850746977</v>
      </c>
      <c r="O3309" s="41">
        <f t="shared" si="573"/>
        <v>2715.1374765430155</v>
      </c>
      <c r="P3309" s="41">
        <f t="shared" si="574"/>
        <v>2739.0670001659983</v>
      </c>
      <c r="Q3309" s="11"/>
      <c r="R3309" s="11"/>
      <c r="S3309" s="11"/>
      <c r="T3309" s="11"/>
      <c r="U3309" s="11"/>
      <c r="V3309" s="11"/>
      <c r="W3309" s="11"/>
      <c r="X3309" s="11"/>
      <c r="Y3309" s="11"/>
      <c r="Z3309" s="11"/>
      <c r="AA3309" s="11"/>
      <c r="AB3309" s="11"/>
    </row>
    <row r="3310" spans="2:28" x14ac:dyDescent="0.2">
      <c r="B3310" s="13">
        <f t="shared" si="572"/>
        <v>3307</v>
      </c>
      <c r="C3310" s="12">
        <v>0.73786750657485822</v>
      </c>
      <c r="D3310" s="11">
        <f t="shared" si="564"/>
        <v>21</v>
      </c>
      <c r="E3310" s="11">
        <f t="shared" si="565"/>
        <v>21</v>
      </c>
      <c r="F3310" s="11">
        <f t="shared" si="566"/>
        <v>3150</v>
      </c>
      <c r="G3310" s="12">
        <v>0.64604240903868593</v>
      </c>
      <c r="H3310" s="27">
        <f t="shared" si="567"/>
        <v>2</v>
      </c>
      <c r="I3310" s="11">
        <f t="shared" si="568"/>
        <v>0</v>
      </c>
      <c r="J3310" s="28">
        <f t="shared" si="569"/>
        <v>0</v>
      </c>
      <c r="K3310" s="28">
        <f t="shared" si="570"/>
        <v>3150</v>
      </c>
      <c r="L3310" s="28">
        <f t="shared" si="571"/>
        <v>3307</v>
      </c>
      <c r="M3310" s="41">
        <f>AVERAGE($K$4:K3310)</f>
        <v>2727.2301179316601</v>
      </c>
      <c r="N3310" s="41">
        <f>_xlfn.STDEV.S($K$4:K3310)</f>
        <v>350.89567698723243</v>
      </c>
      <c r="O3310" s="41">
        <f t="shared" si="573"/>
        <v>2715.2663483611259</v>
      </c>
      <c r="P3310" s="41">
        <f t="shared" si="574"/>
        <v>2739.1938875021942</v>
      </c>
      <c r="Q3310" s="11"/>
      <c r="R3310" s="11"/>
      <c r="S3310" s="11"/>
      <c r="T3310" s="11"/>
      <c r="U3310" s="11"/>
      <c r="V3310" s="11"/>
      <c r="W3310" s="11"/>
      <c r="X3310" s="11"/>
      <c r="Y3310" s="11"/>
      <c r="Z3310" s="11"/>
      <c r="AA3310" s="11"/>
      <c r="AB3310" s="11"/>
    </row>
    <row r="3311" spans="2:28" x14ac:dyDescent="0.2">
      <c r="B3311" s="13">
        <f t="shared" si="572"/>
        <v>3308</v>
      </c>
      <c r="C3311" s="12">
        <v>0.68910400053682186</v>
      </c>
      <c r="D3311" s="11">
        <f t="shared" si="564"/>
        <v>21</v>
      </c>
      <c r="E3311" s="11">
        <f t="shared" si="565"/>
        <v>21</v>
      </c>
      <c r="F3311" s="11">
        <f t="shared" si="566"/>
        <v>3150</v>
      </c>
      <c r="G3311" s="12">
        <v>0.97617988562573976</v>
      </c>
      <c r="H3311" s="27">
        <f t="shared" si="567"/>
        <v>5</v>
      </c>
      <c r="I3311" s="11">
        <f t="shared" si="568"/>
        <v>0</v>
      </c>
      <c r="J3311" s="28">
        <f t="shared" si="569"/>
        <v>0</v>
      </c>
      <c r="K3311" s="28">
        <f t="shared" si="570"/>
        <v>3150</v>
      </c>
      <c r="L3311" s="28">
        <f t="shared" si="571"/>
        <v>3308</v>
      </c>
      <c r="M3311" s="41">
        <f>AVERAGE($K$4:K3311)</f>
        <v>2727.3579201934704</v>
      </c>
      <c r="N3311" s="41">
        <f>_xlfn.STDEV.S($K$4:K3311)</f>
        <v>350.9196127407759</v>
      </c>
      <c r="O3311" s="41">
        <f t="shared" si="573"/>
        <v>2715.3951444281502</v>
      </c>
      <c r="P3311" s="41">
        <f t="shared" si="574"/>
        <v>2739.3206959587906</v>
      </c>
      <c r="Q3311" s="11"/>
      <c r="R3311" s="11"/>
      <c r="S3311" s="11"/>
      <c r="T3311" s="11"/>
      <c r="U3311" s="11"/>
      <c r="V3311" s="11"/>
      <c r="W3311" s="11"/>
      <c r="X3311" s="11"/>
      <c r="Y3311" s="11"/>
      <c r="Z3311" s="11"/>
      <c r="AA3311" s="11"/>
      <c r="AB3311" s="11"/>
    </row>
    <row r="3312" spans="2:28" x14ac:dyDescent="0.2">
      <c r="B3312" s="13">
        <f t="shared" si="572"/>
        <v>3309</v>
      </c>
      <c r="C3312" s="12">
        <v>9.5569330977843925E-2</v>
      </c>
      <c r="D3312" s="11">
        <f t="shared" si="564"/>
        <v>16</v>
      </c>
      <c r="E3312" s="11">
        <f t="shared" si="565"/>
        <v>16</v>
      </c>
      <c r="F3312" s="11">
        <f t="shared" si="566"/>
        <v>2400</v>
      </c>
      <c r="G3312" s="12">
        <v>0.29155963811242436</v>
      </c>
      <c r="H3312" s="27">
        <f t="shared" si="567"/>
        <v>1</v>
      </c>
      <c r="I3312" s="11">
        <f t="shared" si="568"/>
        <v>0</v>
      </c>
      <c r="J3312" s="28">
        <f t="shared" si="569"/>
        <v>0</v>
      </c>
      <c r="K3312" s="28">
        <f t="shared" si="570"/>
        <v>2400</v>
      </c>
      <c r="L3312" s="28">
        <f t="shared" si="571"/>
        <v>3309</v>
      </c>
      <c r="M3312" s="41">
        <f>AVERAGE($K$4:K3312)</f>
        <v>2727.2589906316107</v>
      </c>
      <c r="N3312" s="41">
        <f>_xlfn.STDEV.S($K$4:K3312)</f>
        <v>350.91271520073076</v>
      </c>
      <c r="O3312" s="41">
        <f t="shared" si="573"/>
        <v>2715.2982590387837</v>
      </c>
      <c r="P3312" s="41">
        <f t="shared" si="574"/>
        <v>2739.2197222244376</v>
      </c>
      <c r="Q3312" s="11"/>
      <c r="R3312" s="11"/>
      <c r="S3312" s="11"/>
      <c r="T3312" s="11"/>
      <c r="U3312" s="11"/>
      <c r="V3312" s="11"/>
      <c r="W3312" s="11"/>
      <c r="X3312" s="11"/>
      <c r="Y3312" s="11"/>
      <c r="Z3312" s="11"/>
      <c r="AA3312" s="11"/>
      <c r="AB3312" s="11"/>
    </row>
    <row r="3313" spans="2:28" x14ac:dyDescent="0.2">
      <c r="B3313" s="13">
        <f t="shared" si="572"/>
        <v>3310</v>
      </c>
      <c r="C3313" s="12">
        <v>0.47888843650597035</v>
      </c>
      <c r="D3313" s="11">
        <f t="shared" si="564"/>
        <v>19</v>
      </c>
      <c r="E3313" s="11">
        <f t="shared" si="565"/>
        <v>19</v>
      </c>
      <c r="F3313" s="11">
        <f t="shared" si="566"/>
        <v>2850</v>
      </c>
      <c r="G3313" s="12">
        <v>0.57601179100651867</v>
      </c>
      <c r="H3313" s="27">
        <f t="shared" si="567"/>
        <v>2</v>
      </c>
      <c r="I3313" s="11">
        <f t="shared" si="568"/>
        <v>0</v>
      </c>
      <c r="J3313" s="28">
        <f t="shared" si="569"/>
        <v>0</v>
      </c>
      <c r="K3313" s="28">
        <f t="shared" si="570"/>
        <v>2850</v>
      </c>
      <c r="L3313" s="28">
        <f t="shared" si="571"/>
        <v>3310</v>
      </c>
      <c r="M3313" s="41">
        <f>AVERAGE($K$4:K3313)</f>
        <v>2727.2960725075527</v>
      </c>
      <c r="N3313" s="41">
        <f>_xlfn.STDEV.S($K$4:K3313)</f>
        <v>350.86617331569039</v>
      </c>
      <c r="O3313" s="41">
        <f t="shared" si="573"/>
        <v>2715.3387352543728</v>
      </c>
      <c r="P3313" s="41">
        <f t="shared" si="574"/>
        <v>2739.2534097607327</v>
      </c>
      <c r="Q3313" s="11"/>
      <c r="R3313" s="11"/>
      <c r="S3313" s="11"/>
      <c r="T3313" s="11"/>
      <c r="U3313" s="11"/>
      <c r="V3313" s="11"/>
      <c r="W3313" s="11"/>
      <c r="X3313" s="11"/>
      <c r="Y3313" s="11"/>
      <c r="Z3313" s="11"/>
      <c r="AA3313" s="11"/>
      <c r="AB3313" s="11"/>
    </row>
    <row r="3314" spans="2:28" x14ac:dyDescent="0.2">
      <c r="B3314" s="13">
        <f t="shared" si="572"/>
        <v>3311</v>
      </c>
      <c r="C3314" s="12">
        <v>0.36980784379644316</v>
      </c>
      <c r="D3314" s="11">
        <f t="shared" si="564"/>
        <v>19</v>
      </c>
      <c r="E3314" s="11">
        <f t="shared" si="565"/>
        <v>19</v>
      </c>
      <c r="F3314" s="11">
        <f t="shared" si="566"/>
        <v>2850</v>
      </c>
      <c r="G3314" s="12">
        <v>0.93879031297100535</v>
      </c>
      <c r="H3314" s="27">
        <f t="shared" si="567"/>
        <v>4</v>
      </c>
      <c r="I3314" s="11">
        <f t="shared" si="568"/>
        <v>0</v>
      </c>
      <c r="J3314" s="28">
        <f t="shared" si="569"/>
        <v>0</v>
      </c>
      <c r="K3314" s="28">
        <f t="shared" si="570"/>
        <v>2850</v>
      </c>
      <c r="L3314" s="28">
        <f t="shared" si="571"/>
        <v>3311</v>
      </c>
      <c r="M3314" s="41">
        <f>AVERAGE($K$4:K3314)</f>
        <v>2727.3331319842946</v>
      </c>
      <c r="N3314" s="41">
        <f>_xlfn.STDEV.S($K$4:K3314)</f>
        <v>350.81964946648657</v>
      </c>
      <c r="O3314" s="41">
        <f t="shared" si="573"/>
        <v>2715.3791871569206</v>
      </c>
      <c r="P3314" s="41">
        <f t="shared" si="574"/>
        <v>2739.2870768116686</v>
      </c>
      <c r="Q3314" s="11"/>
      <c r="R3314" s="11"/>
      <c r="S3314" s="11"/>
      <c r="T3314" s="11"/>
      <c r="U3314" s="11"/>
      <c r="V3314" s="11"/>
      <c r="W3314" s="11"/>
      <c r="X3314" s="11"/>
      <c r="Y3314" s="11"/>
      <c r="Z3314" s="11"/>
      <c r="AA3314" s="11"/>
      <c r="AB3314" s="11"/>
    </row>
    <row r="3315" spans="2:28" x14ac:dyDescent="0.2">
      <c r="B3315" s="13">
        <f t="shared" si="572"/>
        <v>3312</v>
      </c>
      <c r="C3315" s="12">
        <v>0.15503562901893575</v>
      </c>
      <c r="D3315" s="11">
        <f t="shared" si="564"/>
        <v>17</v>
      </c>
      <c r="E3315" s="11">
        <f t="shared" si="565"/>
        <v>17</v>
      </c>
      <c r="F3315" s="11">
        <f t="shared" si="566"/>
        <v>2550</v>
      </c>
      <c r="G3315" s="12">
        <v>0.23959057983659571</v>
      </c>
      <c r="H3315" s="27">
        <f t="shared" si="567"/>
        <v>1</v>
      </c>
      <c r="I3315" s="11">
        <f t="shared" si="568"/>
        <v>0</v>
      </c>
      <c r="J3315" s="28">
        <f t="shared" si="569"/>
        <v>0</v>
      </c>
      <c r="K3315" s="28">
        <f t="shared" si="570"/>
        <v>2550</v>
      </c>
      <c r="L3315" s="28">
        <f t="shared" si="571"/>
        <v>3312</v>
      </c>
      <c r="M3315" s="41">
        <f>AVERAGE($K$4:K3315)</f>
        <v>2727.2795893719808</v>
      </c>
      <c r="N3315" s="41">
        <f>_xlfn.STDEV.S($K$4:K3315)</f>
        <v>350.78020177137955</v>
      </c>
      <c r="O3315" s="41">
        <f t="shared" si="573"/>
        <v>2715.3287945934771</v>
      </c>
      <c r="P3315" s="41">
        <f t="shared" si="574"/>
        <v>2739.2303841504845</v>
      </c>
      <c r="Q3315" s="11"/>
      <c r="R3315" s="11"/>
      <c r="S3315" s="11"/>
      <c r="T3315" s="11"/>
      <c r="U3315" s="11"/>
      <c r="V3315" s="11"/>
      <c r="W3315" s="11"/>
      <c r="X3315" s="11"/>
      <c r="Y3315" s="11"/>
      <c r="Z3315" s="11"/>
      <c r="AA3315" s="11"/>
      <c r="AB3315" s="11"/>
    </row>
    <row r="3316" spans="2:28" x14ac:dyDescent="0.2">
      <c r="B3316" s="13">
        <f t="shared" si="572"/>
        <v>3313</v>
      </c>
      <c r="C3316" s="12">
        <v>0.60899537230781675</v>
      </c>
      <c r="D3316" s="11">
        <f t="shared" si="564"/>
        <v>20</v>
      </c>
      <c r="E3316" s="11">
        <f t="shared" si="565"/>
        <v>20</v>
      </c>
      <c r="F3316" s="11">
        <f t="shared" si="566"/>
        <v>3000</v>
      </c>
      <c r="G3316" s="12">
        <v>5.9619371815724298E-2</v>
      </c>
      <c r="H3316" s="27">
        <f t="shared" si="567"/>
        <v>0</v>
      </c>
      <c r="I3316" s="11">
        <f t="shared" si="568"/>
        <v>1</v>
      </c>
      <c r="J3316" s="28">
        <f t="shared" si="569"/>
        <v>500</v>
      </c>
      <c r="K3316" s="28">
        <f t="shared" si="570"/>
        <v>2500</v>
      </c>
      <c r="L3316" s="28">
        <f t="shared" si="571"/>
        <v>3313</v>
      </c>
      <c r="M3316" s="41">
        <f>AVERAGE($K$4:K3316)</f>
        <v>2727.2109870208269</v>
      </c>
      <c r="N3316" s="41">
        <f>_xlfn.STDEV.S($K$4:K3316)</f>
        <v>350.74946909793857</v>
      </c>
      <c r="O3316" s="41">
        <f t="shared" si="573"/>
        <v>2715.2630441979936</v>
      </c>
      <c r="P3316" s="41">
        <f t="shared" si="574"/>
        <v>2739.1589298436602</v>
      </c>
      <c r="Q3316" s="11"/>
      <c r="R3316" s="11"/>
      <c r="S3316" s="11"/>
      <c r="T3316" s="11"/>
      <c r="U3316" s="11"/>
      <c r="V3316" s="11"/>
      <c r="W3316" s="11"/>
      <c r="X3316" s="11"/>
      <c r="Y3316" s="11"/>
      <c r="Z3316" s="11"/>
      <c r="AA3316" s="11"/>
      <c r="AB3316" s="11"/>
    </row>
    <row r="3317" spans="2:28" x14ac:dyDescent="0.2">
      <c r="B3317" s="13">
        <f t="shared" si="572"/>
        <v>3314</v>
      </c>
      <c r="C3317" s="12">
        <v>0.92386296103759546</v>
      </c>
      <c r="D3317" s="11">
        <f t="shared" si="564"/>
        <v>23</v>
      </c>
      <c r="E3317" s="11">
        <f t="shared" si="565"/>
        <v>22</v>
      </c>
      <c r="F3317" s="11">
        <f t="shared" si="566"/>
        <v>3300</v>
      </c>
      <c r="G3317" s="12">
        <v>0.51797399060895766</v>
      </c>
      <c r="H3317" s="27">
        <f t="shared" si="567"/>
        <v>2</v>
      </c>
      <c r="I3317" s="11">
        <f t="shared" si="568"/>
        <v>1</v>
      </c>
      <c r="J3317" s="28">
        <f t="shared" si="569"/>
        <v>500</v>
      </c>
      <c r="K3317" s="28">
        <f t="shared" si="570"/>
        <v>2800</v>
      </c>
      <c r="L3317" s="28">
        <f t="shared" si="571"/>
        <v>3314</v>
      </c>
      <c r="M3317" s="41">
        <f>AVERAGE($K$4:K3317)</f>
        <v>2727.2329511164758</v>
      </c>
      <c r="N3317" s="41">
        <f>_xlfn.STDEV.S($K$4:K3317)</f>
        <v>350.69880915459458</v>
      </c>
      <c r="O3317" s="41">
        <f t="shared" si="573"/>
        <v>2715.2885378162391</v>
      </c>
      <c r="P3317" s="41">
        <f t="shared" si="574"/>
        <v>2739.1773644167124</v>
      </c>
      <c r="Q3317" s="11"/>
      <c r="R3317" s="11"/>
      <c r="S3317" s="11"/>
      <c r="T3317" s="11"/>
      <c r="U3317" s="11"/>
      <c r="V3317" s="11"/>
      <c r="W3317" s="11"/>
      <c r="X3317" s="11"/>
      <c r="Y3317" s="11"/>
      <c r="Z3317" s="11"/>
      <c r="AA3317" s="11"/>
      <c r="AB3317" s="11"/>
    </row>
    <row r="3318" spans="2:28" x14ac:dyDescent="0.2">
      <c r="B3318" s="13">
        <f t="shared" si="572"/>
        <v>3315</v>
      </c>
      <c r="C3318" s="12">
        <v>9.4183093534563334E-3</v>
      </c>
      <c r="D3318" s="11">
        <f t="shared" si="564"/>
        <v>14</v>
      </c>
      <c r="E3318" s="11">
        <f t="shared" si="565"/>
        <v>14</v>
      </c>
      <c r="F3318" s="11">
        <f t="shared" si="566"/>
        <v>2100</v>
      </c>
      <c r="G3318" s="12">
        <v>0.47831126963699444</v>
      </c>
      <c r="H3318" s="27">
        <f t="shared" si="567"/>
        <v>1</v>
      </c>
      <c r="I3318" s="11">
        <f t="shared" si="568"/>
        <v>0</v>
      </c>
      <c r="J3318" s="28">
        <f t="shared" si="569"/>
        <v>0</v>
      </c>
      <c r="K3318" s="28">
        <f t="shared" si="570"/>
        <v>2100</v>
      </c>
      <c r="L3318" s="28">
        <f t="shared" si="571"/>
        <v>3315</v>
      </c>
      <c r="M3318" s="41">
        <f>AVERAGE($K$4:K3318)</f>
        <v>2727.0437405731523</v>
      </c>
      <c r="N3318" s="41">
        <f>_xlfn.STDEV.S($K$4:K3318)</f>
        <v>350.81508189222194</v>
      </c>
      <c r="O3318" s="41">
        <f t="shared" si="573"/>
        <v>2715.0971707734902</v>
      </c>
      <c r="P3318" s="41">
        <f t="shared" si="574"/>
        <v>2738.9903103728143</v>
      </c>
      <c r="Q3318" s="11"/>
      <c r="R3318" s="11"/>
      <c r="S3318" s="11"/>
      <c r="T3318" s="11"/>
      <c r="U3318" s="11"/>
      <c r="V3318" s="11"/>
      <c r="W3318" s="11"/>
      <c r="X3318" s="11"/>
      <c r="Y3318" s="11"/>
      <c r="Z3318" s="11"/>
      <c r="AA3318" s="11"/>
      <c r="AB3318" s="11"/>
    </row>
    <row r="3319" spans="2:28" x14ac:dyDescent="0.2">
      <c r="B3319" s="13">
        <f t="shared" si="572"/>
        <v>3316</v>
      </c>
      <c r="C3319" s="12">
        <v>0.22630411035859577</v>
      </c>
      <c r="D3319" s="11">
        <f t="shared" si="564"/>
        <v>17</v>
      </c>
      <c r="E3319" s="11">
        <f t="shared" si="565"/>
        <v>17</v>
      </c>
      <c r="F3319" s="11">
        <f t="shared" si="566"/>
        <v>2550</v>
      </c>
      <c r="G3319" s="12">
        <v>0.4863710726491115</v>
      </c>
      <c r="H3319" s="27">
        <f t="shared" si="567"/>
        <v>2</v>
      </c>
      <c r="I3319" s="11">
        <f t="shared" si="568"/>
        <v>0</v>
      </c>
      <c r="J3319" s="28">
        <f t="shared" si="569"/>
        <v>0</v>
      </c>
      <c r="K3319" s="28">
        <f t="shared" si="570"/>
        <v>2550</v>
      </c>
      <c r="L3319" s="28">
        <f t="shared" si="571"/>
        <v>3316</v>
      </c>
      <c r="M3319" s="41">
        <f>AVERAGE($K$4:K3319)</f>
        <v>2726.9903498190592</v>
      </c>
      <c r="N3319" s="41">
        <f>_xlfn.STDEV.S($K$4:K3319)</f>
        <v>350.77563858511348</v>
      </c>
      <c r="O3319" s="41">
        <f t="shared" si="573"/>
        <v>2715.046925814102</v>
      </c>
      <c r="P3319" s="41">
        <f t="shared" si="574"/>
        <v>2738.9337738240165</v>
      </c>
      <c r="Q3319" s="11"/>
      <c r="R3319" s="11"/>
      <c r="S3319" s="11"/>
      <c r="T3319" s="11"/>
      <c r="U3319" s="11"/>
      <c r="V3319" s="11"/>
      <c r="W3319" s="11"/>
      <c r="X3319" s="11"/>
      <c r="Y3319" s="11"/>
      <c r="Z3319" s="11"/>
      <c r="AA3319" s="11"/>
      <c r="AB3319" s="11"/>
    </row>
    <row r="3320" spans="2:28" x14ac:dyDescent="0.2">
      <c r="B3320" s="13">
        <f t="shared" si="572"/>
        <v>3317</v>
      </c>
      <c r="C3320" s="12">
        <v>0.37310659914350452</v>
      </c>
      <c r="D3320" s="11">
        <f t="shared" si="564"/>
        <v>19</v>
      </c>
      <c r="E3320" s="11">
        <f t="shared" si="565"/>
        <v>19</v>
      </c>
      <c r="F3320" s="11">
        <f t="shared" si="566"/>
        <v>2850</v>
      </c>
      <c r="G3320" s="12">
        <v>0.35136318289925039</v>
      </c>
      <c r="H3320" s="27">
        <f t="shared" si="567"/>
        <v>1</v>
      </c>
      <c r="I3320" s="11">
        <f t="shared" si="568"/>
        <v>0</v>
      </c>
      <c r="J3320" s="28">
        <f t="shared" si="569"/>
        <v>0</v>
      </c>
      <c r="K3320" s="28">
        <f t="shared" si="570"/>
        <v>2850</v>
      </c>
      <c r="L3320" s="28">
        <f t="shared" si="571"/>
        <v>3317</v>
      </c>
      <c r="M3320" s="41">
        <f>AVERAGE($K$4:K3320)</f>
        <v>2727.0274344287004</v>
      </c>
      <c r="N3320" s="41">
        <f>_xlfn.STDEV.S($K$4:K3320)</f>
        <v>350.72924653325384</v>
      </c>
      <c r="O3320" s="41">
        <f t="shared" si="573"/>
        <v>2715.0873915567554</v>
      </c>
      <c r="P3320" s="41">
        <f t="shared" si="574"/>
        <v>2738.9674773006454</v>
      </c>
      <c r="Q3320" s="11"/>
      <c r="R3320" s="11"/>
      <c r="S3320" s="11"/>
      <c r="T3320" s="11"/>
      <c r="U3320" s="11"/>
      <c r="V3320" s="11"/>
      <c r="W3320" s="11"/>
      <c r="X3320" s="11"/>
      <c r="Y3320" s="11"/>
      <c r="Z3320" s="11"/>
      <c r="AA3320" s="11"/>
      <c r="AB3320" s="11"/>
    </row>
    <row r="3321" spans="2:28" x14ac:dyDescent="0.2">
      <c r="B3321" s="13">
        <f t="shared" si="572"/>
        <v>3318</v>
      </c>
      <c r="C3321" s="12">
        <v>0.66230991966760333</v>
      </c>
      <c r="D3321" s="11">
        <f t="shared" si="564"/>
        <v>20</v>
      </c>
      <c r="E3321" s="11">
        <f t="shared" si="565"/>
        <v>20</v>
      </c>
      <c r="F3321" s="11">
        <f t="shared" si="566"/>
        <v>3000</v>
      </c>
      <c r="G3321" s="12">
        <v>0.2589905626764456</v>
      </c>
      <c r="H3321" s="27">
        <f t="shared" si="567"/>
        <v>1</v>
      </c>
      <c r="I3321" s="11">
        <f t="shared" si="568"/>
        <v>0</v>
      </c>
      <c r="J3321" s="28">
        <f t="shared" si="569"/>
        <v>0</v>
      </c>
      <c r="K3321" s="28">
        <f t="shared" si="570"/>
        <v>3000</v>
      </c>
      <c r="L3321" s="28">
        <f t="shared" si="571"/>
        <v>3318</v>
      </c>
      <c r="M3321" s="41">
        <f>AVERAGE($K$4:K3321)</f>
        <v>2727.1097046413502</v>
      </c>
      <c r="N3321" s="41">
        <f>_xlfn.STDEV.S($K$4:K3321)</f>
        <v>350.70839292338076</v>
      </c>
      <c r="O3321" s="41">
        <f t="shared" si="573"/>
        <v>2715.1721723246033</v>
      </c>
      <c r="P3321" s="41">
        <f t="shared" si="574"/>
        <v>2739.0472369580971</v>
      </c>
      <c r="Q3321" s="11"/>
      <c r="R3321" s="11"/>
      <c r="S3321" s="11"/>
      <c r="T3321" s="11"/>
      <c r="U3321" s="11"/>
      <c r="V3321" s="11"/>
      <c r="W3321" s="11"/>
      <c r="X3321" s="11"/>
      <c r="Y3321" s="11"/>
      <c r="Z3321" s="11"/>
      <c r="AA3321" s="11"/>
      <c r="AB3321" s="11"/>
    </row>
    <row r="3322" spans="2:28" x14ac:dyDescent="0.2">
      <c r="B3322" s="13">
        <f t="shared" si="572"/>
        <v>3319</v>
      </c>
      <c r="C3322" s="12">
        <v>0.17236278967926133</v>
      </c>
      <c r="D3322" s="11">
        <f t="shared" si="564"/>
        <v>17</v>
      </c>
      <c r="E3322" s="11">
        <f t="shared" si="565"/>
        <v>17</v>
      </c>
      <c r="F3322" s="11">
        <f t="shared" si="566"/>
        <v>2550</v>
      </c>
      <c r="G3322" s="12">
        <v>0.40579744146444341</v>
      </c>
      <c r="H3322" s="27">
        <f t="shared" si="567"/>
        <v>1</v>
      </c>
      <c r="I3322" s="11">
        <f t="shared" si="568"/>
        <v>0</v>
      </c>
      <c r="J3322" s="28">
        <f t="shared" si="569"/>
        <v>0</v>
      </c>
      <c r="K3322" s="28">
        <f t="shared" si="570"/>
        <v>2550</v>
      </c>
      <c r="L3322" s="28">
        <f t="shared" si="571"/>
        <v>3319</v>
      </c>
      <c r="M3322" s="41">
        <f>AVERAGE($K$4:K3322)</f>
        <v>2727.0563422717687</v>
      </c>
      <c r="N3322" s="41">
        <f>_xlfn.STDEV.S($K$4:K3322)</f>
        <v>350.66901549462239</v>
      </c>
      <c r="O3322" s="41">
        <f t="shared" si="573"/>
        <v>2715.1219499067224</v>
      </c>
      <c r="P3322" s="41">
        <f t="shared" si="574"/>
        <v>2738.990734636815</v>
      </c>
      <c r="Q3322" s="11"/>
      <c r="R3322" s="11"/>
      <c r="S3322" s="11"/>
      <c r="T3322" s="11"/>
      <c r="U3322" s="11"/>
      <c r="V3322" s="11"/>
      <c r="W3322" s="11"/>
      <c r="X3322" s="11"/>
      <c r="Y3322" s="11"/>
      <c r="Z3322" s="11"/>
      <c r="AA3322" s="11"/>
      <c r="AB3322" s="11"/>
    </row>
    <row r="3323" spans="2:28" x14ac:dyDescent="0.2">
      <c r="B3323" s="13">
        <f t="shared" si="572"/>
        <v>3320</v>
      </c>
      <c r="C3323" s="12">
        <v>0.5020281865226307</v>
      </c>
      <c r="D3323" s="11">
        <f t="shared" si="564"/>
        <v>20</v>
      </c>
      <c r="E3323" s="11">
        <f t="shared" si="565"/>
        <v>20</v>
      </c>
      <c r="F3323" s="11">
        <f t="shared" si="566"/>
        <v>3000</v>
      </c>
      <c r="G3323" s="12">
        <v>0.10276881916290148</v>
      </c>
      <c r="H3323" s="27">
        <f t="shared" si="567"/>
        <v>0</v>
      </c>
      <c r="I3323" s="11">
        <f t="shared" si="568"/>
        <v>1</v>
      </c>
      <c r="J3323" s="28">
        <f t="shared" si="569"/>
        <v>500</v>
      </c>
      <c r="K3323" s="28">
        <f t="shared" si="570"/>
        <v>2500</v>
      </c>
      <c r="L3323" s="28">
        <f t="shared" si="571"/>
        <v>3320</v>
      </c>
      <c r="M3323" s="41">
        <f>AVERAGE($K$4:K3323)</f>
        <v>2726.9879518072289</v>
      </c>
      <c r="N3323" s="41">
        <f>_xlfn.STDEV.S($K$4:K3323)</f>
        <v>350.63832787419602</v>
      </c>
      <c r="O3323" s="41">
        <f t="shared" si="573"/>
        <v>2715.0564024785781</v>
      </c>
      <c r="P3323" s="41">
        <f t="shared" si="574"/>
        <v>2738.9195011358797</v>
      </c>
      <c r="Q3323" s="11"/>
      <c r="R3323" s="11"/>
      <c r="S3323" s="11"/>
      <c r="T3323" s="11"/>
      <c r="U3323" s="11"/>
      <c r="V3323" s="11"/>
      <c r="W3323" s="11"/>
      <c r="X3323" s="11"/>
      <c r="Y3323" s="11"/>
      <c r="Z3323" s="11"/>
      <c r="AA3323" s="11"/>
      <c r="AB3323" s="11"/>
    </row>
    <row r="3324" spans="2:28" x14ac:dyDescent="0.2">
      <c r="B3324" s="13">
        <f t="shared" si="572"/>
        <v>3321</v>
      </c>
      <c r="C3324" s="12">
        <v>0.87751698057623606</v>
      </c>
      <c r="D3324" s="11">
        <f t="shared" si="564"/>
        <v>22</v>
      </c>
      <c r="E3324" s="11">
        <f t="shared" si="565"/>
        <v>22</v>
      </c>
      <c r="F3324" s="11">
        <f t="shared" si="566"/>
        <v>3300</v>
      </c>
      <c r="G3324" s="12">
        <v>0.14137372275327831</v>
      </c>
      <c r="H3324" s="27">
        <f t="shared" si="567"/>
        <v>1</v>
      </c>
      <c r="I3324" s="11">
        <f t="shared" si="568"/>
        <v>2</v>
      </c>
      <c r="J3324" s="28">
        <f t="shared" si="569"/>
        <v>1000</v>
      </c>
      <c r="K3324" s="28">
        <f t="shared" si="570"/>
        <v>2300</v>
      </c>
      <c r="L3324" s="28">
        <f t="shared" si="571"/>
        <v>3321</v>
      </c>
      <c r="M3324" s="41">
        <f>AVERAGE($K$4:K3324)</f>
        <v>2726.859379704908</v>
      </c>
      <c r="N3324" s="41">
        <f>_xlfn.STDEV.S($K$4:K3324)</f>
        <v>350.66380396720115</v>
      </c>
      <c r="O3324" s="41">
        <f t="shared" si="573"/>
        <v>2714.928761429439</v>
      </c>
      <c r="P3324" s="41">
        <f t="shared" si="574"/>
        <v>2738.7899979803769</v>
      </c>
      <c r="Q3324" s="11"/>
      <c r="R3324" s="11"/>
      <c r="S3324" s="11"/>
      <c r="T3324" s="11"/>
      <c r="U3324" s="11"/>
      <c r="V3324" s="11"/>
      <c r="W3324" s="11"/>
      <c r="X3324" s="11"/>
      <c r="Y3324" s="11"/>
      <c r="Z3324" s="11"/>
      <c r="AA3324" s="11"/>
      <c r="AB3324" s="11"/>
    </row>
    <row r="3325" spans="2:28" x14ac:dyDescent="0.2">
      <c r="B3325" s="13">
        <f t="shared" si="572"/>
        <v>3322</v>
      </c>
      <c r="C3325" s="12">
        <v>0.963017626941301</v>
      </c>
      <c r="D3325" s="11">
        <f t="shared" si="564"/>
        <v>24</v>
      </c>
      <c r="E3325" s="11">
        <f t="shared" si="565"/>
        <v>22</v>
      </c>
      <c r="F3325" s="11">
        <f t="shared" si="566"/>
        <v>3300</v>
      </c>
      <c r="G3325" s="12">
        <v>0.253761265370408</v>
      </c>
      <c r="H3325" s="27">
        <f t="shared" si="567"/>
        <v>1</v>
      </c>
      <c r="I3325" s="11">
        <f t="shared" si="568"/>
        <v>2</v>
      </c>
      <c r="J3325" s="28">
        <f t="shared" si="569"/>
        <v>1000</v>
      </c>
      <c r="K3325" s="28">
        <f t="shared" si="570"/>
        <v>2300</v>
      </c>
      <c r="L3325" s="28">
        <f t="shared" si="571"/>
        <v>3322</v>
      </c>
      <c r="M3325" s="41">
        <f>AVERAGE($K$4:K3325)</f>
        <v>2726.7308850090308</v>
      </c>
      <c r="N3325" s="41">
        <f>_xlfn.STDEV.S($K$4:K3325)</f>
        <v>350.68921575911531</v>
      </c>
      <c r="O3325" s="41">
        <f t="shared" si="573"/>
        <v>2714.8011994228204</v>
      </c>
      <c r="P3325" s="41">
        <f t="shared" si="574"/>
        <v>2738.6605705952411</v>
      </c>
      <c r="Q3325" s="11"/>
      <c r="R3325" s="11"/>
      <c r="S3325" s="11"/>
      <c r="T3325" s="11"/>
      <c r="U3325" s="11"/>
      <c r="V3325" s="11"/>
      <c r="W3325" s="11"/>
      <c r="X3325" s="11"/>
      <c r="Y3325" s="11"/>
      <c r="Z3325" s="11"/>
      <c r="AA3325" s="11"/>
      <c r="AB3325" s="11"/>
    </row>
    <row r="3326" spans="2:28" x14ac:dyDescent="0.2">
      <c r="B3326" s="13">
        <f t="shared" si="572"/>
        <v>3323</v>
      </c>
      <c r="C3326" s="12">
        <v>0.58400636656292171</v>
      </c>
      <c r="D3326" s="11">
        <f t="shared" si="564"/>
        <v>20</v>
      </c>
      <c r="E3326" s="11">
        <f t="shared" si="565"/>
        <v>20</v>
      </c>
      <c r="F3326" s="11">
        <f t="shared" si="566"/>
        <v>3000</v>
      </c>
      <c r="G3326" s="12">
        <v>0.64127865080640167</v>
      </c>
      <c r="H3326" s="27">
        <f t="shared" si="567"/>
        <v>2</v>
      </c>
      <c r="I3326" s="11">
        <f t="shared" si="568"/>
        <v>0</v>
      </c>
      <c r="J3326" s="28">
        <f t="shared" si="569"/>
        <v>0</v>
      </c>
      <c r="K3326" s="28">
        <f t="shared" si="570"/>
        <v>3000</v>
      </c>
      <c r="L3326" s="28">
        <f t="shared" si="571"/>
        <v>3323</v>
      </c>
      <c r="M3326" s="41">
        <f>AVERAGE($K$4:K3326)</f>
        <v>2726.8131206740895</v>
      </c>
      <c r="N3326" s="41">
        <f>_xlfn.STDEV.S($K$4:K3326)</f>
        <v>350.66847273285777</v>
      </c>
      <c r="O3326" s="41">
        <f t="shared" si="573"/>
        <v>2714.8859370758596</v>
      </c>
      <c r="P3326" s="41">
        <f t="shared" si="574"/>
        <v>2738.7403042723195</v>
      </c>
      <c r="Q3326" s="11"/>
      <c r="R3326" s="11"/>
      <c r="S3326" s="11"/>
      <c r="T3326" s="11"/>
      <c r="U3326" s="11"/>
      <c r="V3326" s="11"/>
      <c r="W3326" s="11"/>
      <c r="X3326" s="11"/>
      <c r="Y3326" s="11"/>
      <c r="Z3326" s="11"/>
      <c r="AA3326" s="11"/>
      <c r="AB3326" s="11"/>
    </row>
    <row r="3327" spans="2:28" x14ac:dyDescent="0.2">
      <c r="B3327" s="13">
        <f t="shared" si="572"/>
        <v>3324</v>
      </c>
      <c r="C3327" s="12">
        <v>0.92107492584758788</v>
      </c>
      <c r="D3327" s="11">
        <f t="shared" si="564"/>
        <v>23</v>
      </c>
      <c r="E3327" s="11">
        <f t="shared" si="565"/>
        <v>22</v>
      </c>
      <c r="F3327" s="11">
        <f t="shared" si="566"/>
        <v>3300</v>
      </c>
      <c r="G3327" s="12">
        <v>0.27662288350142128</v>
      </c>
      <c r="H3327" s="27">
        <f t="shared" si="567"/>
        <v>1</v>
      </c>
      <c r="I3327" s="11">
        <f t="shared" si="568"/>
        <v>2</v>
      </c>
      <c r="J3327" s="28">
        <f t="shared" si="569"/>
        <v>1000</v>
      </c>
      <c r="K3327" s="28">
        <f t="shared" si="570"/>
        <v>2300</v>
      </c>
      <c r="L3327" s="28">
        <f t="shared" si="571"/>
        <v>3324</v>
      </c>
      <c r="M3327" s="41">
        <f>AVERAGE($K$4:K3327)</f>
        <v>2726.684717208183</v>
      </c>
      <c r="N3327" s="41">
        <f>_xlfn.STDEV.S($K$4:K3327)</f>
        <v>350.69385056376746</v>
      </c>
      <c r="O3327" s="41">
        <f t="shared" si="573"/>
        <v>2714.7584661151895</v>
      </c>
      <c r="P3327" s="41">
        <f t="shared" si="574"/>
        <v>2738.6109683011764</v>
      </c>
      <c r="Q3327" s="11"/>
      <c r="R3327" s="11"/>
      <c r="S3327" s="11"/>
      <c r="T3327" s="11"/>
      <c r="U3327" s="11"/>
      <c r="V3327" s="11"/>
      <c r="W3327" s="11"/>
      <c r="X3327" s="11"/>
      <c r="Y3327" s="11"/>
      <c r="Z3327" s="11"/>
      <c r="AA3327" s="11"/>
      <c r="AB3327" s="11"/>
    </row>
    <row r="3328" spans="2:28" x14ac:dyDescent="0.2">
      <c r="B3328" s="13">
        <f t="shared" si="572"/>
        <v>3325</v>
      </c>
      <c r="C3328" s="12">
        <v>7.8232110987993098E-2</v>
      </c>
      <c r="D3328" s="11">
        <f t="shared" si="564"/>
        <v>15</v>
      </c>
      <c r="E3328" s="11">
        <f t="shared" si="565"/>
        <v>15</v>
      </c>
      <c r="F3328" s="11">
        <f t="shared" si="566"/>
        <v>2250</v>
      </c>
      <c r="G3328" s="12">
        <v>0.43872694656354272</v>
      </c>
      <c r="H3328" s="27">
        <f t="shared" si="567"/>
        <v>1</v>
      </c>
      <c r="I3328" s="11">
        <f t="shared" si="568"/>
        <v>0</v>
      </c>
      <c r="J3328" s="28">
        <f t="shared" si="569"/>
        <v>0</v>
      </c>
      <c r="K3328" s="28">
        <f t="shared" si="570"/>
        <v>2250</v>
      </c>
      <c r="L3328" s="28">
        <f t="shared" si="571"/>
        <v>3325</v>
      </c>
      <c r="M3328" s="41">
        <f>AVERAGE($K$4:K3328)</f>
        <v>2726.5413533834585</v>
      </c>
      <c r="N3328" s="41">
        <f>_xlfn.STDEV.S($K$4:K3328)</f>
        <v>350.73853041258263</v>
      </c>
      <c r="O3328" s="41">
        <f t="shared" si="573"/>
        <v>2714.6153779285646</v>
      </c>
      <c r="P3328" s="41">
        <f t="shared" si="574"/>
        <v>2738.4673288383524</v>
      </c>
      <c r="Q3328" s="11"/>
      <c r="R3328" s="11"/>
      <c r="S3328" s="11"/>
      <c r="T3328" s="11"/>
      <c r="U3328" s="11"/>
      <c r="V3328" s="11"/>
      <c r="W3328" s="11"/>
      <c r="X3328" s="11"/>
      <c r="Y3328" s="11"/>
      <c r="Z3328" s="11"/>
      <c r="AA3328" s="11"/>
      <c r="AB3328" s="11"/>
    </row>
    <row r="3329" spans="2:28" x14ac:dyDescent="0.2">
      <c r="B3329" s="13">
        <f t="shared" si="572"/>
        <v>3326</v>
      </c>
      <c r="C3329" s="12">
        <v>0.18245600689435748</v>
      </c>
      <c r="D3329" s="11">
        <f t="shared" si="564"/>
        <v>17</v>
      </c>
      <c r="E3329" s="11">
        <f t="shared" si="565"/>
        <v>17</v>
      </c>
      <c r="F3329" s="11">
        <f t="shared" si="566"/>
        <v>2550</v>
      </c>
      <c r="G3329" s="12">
        <v>6.2845193316103498E-2</v>
      </c>
      <c r="H3329" s="27">
        <f t="shared" si="567"/>
        <v>0</v>
      </c>
      <c r="I3329" s="11">
        <f t="shared" si="568"/>
        <v>0</v>
      </c>
      <c r="J3329" s="28">
        <f t="shared" si="569"/>
        <v>0</v>
      </c>
      <c r="K3329" s="28">
        <f t="shared" si="570"/>
        <v>2550</v>
      </c>
      <c r="L3329" s="28">
        <f t="shared" si="571"/>
        <v>3326</v>
      </c>
      <c r="M3329" s="41">
        <f>AVERAGE($K$4:K3329)</f>
        <v>2726.4882742032473</v>
      </c>
      <c r="N3329" s="41">
        <f>_xlfn.STDEV.S($K$4:K3329)</f>
        <v>350.69914404928403</v>
      </c>
      <c r="O3329" s="41">
        <f t="shared" si="573"/>
        <v>2714.5654320620524</v>
      </c>
      <c r="P3329" s="41">
        <f t="shared" si="574"/>
        <v>2738.4111163444422</v>
      </c>
      <c r="Q3329" s="11"/>
      <c r="R3329" s="11"/>
      <c r="S3329" s="11"/>
      <c r="T3329" s="11"/>
      <c r="U3329" s="11"/>
      <c r="V3329" s="11"/>
      <c r="W3329" s="11"/>
      <c r="X3329" s="11"/>
      <c r="Y3329" s="11"/>
      <c r="Z3329" s="11"/>
      <c r="AA3329" s="11"/>
      <c r="AB3329" s="11"/>
    </row>
    <row r="3330" spans="2:28" x14ac:dyDescent="0.2">
      <c r="B3330" s="13">
        <f t="shared" si="572"/>
        <v>3327</v>
      </c>
      <c r="C3330" s="12">
        <v>0.3623831859007749</v>
      </c>
      <c r="D3330" s="11">
        <f t="shared" si="564"/>
        <v>19</v>
      </c>
      <c r="E3330" s="11">
        <f t="shared" si="565"/>
        <v>19</v>
      </c>
      <c r="F3330" s="11">
        <f t="shared" si="566"/>
        <v>2850</v>
      </c>
      <c r="G3330" s="12">
        <v>0.18387068674444274</v>
      </c>
      <c r="H3330" s="27">
        <f t="shared" si="567"/>
        <v>1</v>
      </c>
      <c r="I3330" s="11">
        <f t="shared" si="568"/>
        <v>0</v>
      </c>
      <c r="J3330" s="28">
        <f t="shared" si="569"/>
        <v>0</v>
      </c>
      <c r="K3330" s="28">
        <f t="shared" si="570"/>
        <v>2850</v>
      </c>
      <c r="L3330" s="28">
        <f t="shared" si="571"/>
        <v>3327</v>
      </c>
      <c r="M3330" s="41">
        <f>AVERAGE($K$4:K3330)</f>
        <v>2726.5253982566878</v>
      </c>
      <c r="N3330" s="41">
        <f>_xlfn.STDEV.S($K$4:K3330)</f>
        <v>350.65295745739292</v>
      </c>
      <c r="O3330" s="41">
        <f t="shared" si="573"/>
        <v>2714.6059193717701</v>
      </c>
      <c r="P3330" s="41">
        <f t="shared" si="574"/>
        <v>2738.4448771416055</v>
      </c>
      <c r="Q3330" s="11"/>
      <c r="R3330" s="11"/>
      <c r="S3330" s="11"/>
      <c r="T3330" s="11"/>
      <c r="U3330" s="11"/>
      <c r="V3330" s="11"/>
      <c r="W3330" s="11"/>
      <c r="X3330" s="11"/>
      <c r="Y3330" s="11"/>
      <c r="Z3330" s="11"/>
      <c r="AA3330" s="11"/>
      <c r="AB3330" s="11"/>
    </row>
    <row r="3331" spans="2:28" x14ac:dyDescent="0.2">
      <c r="B3331" s="13">
        <f t="shared" si="572"/>
        <v>3328</v>
      </c>
      <c r="C3331" s="12">
        <v>0.12559549446954998</v>
      </c>
      <c r="D3331" s="11">
        <f t="shared" si="564"/>
        <v>16</v>
      </c>
      <c r="E3331" s="11">
        <f t="shared" si="565"/>
        <v>16</v>
      </c>
      <c r="F3331" s="11">
        <f t="shared" si="566"/>
        <v>2400</v>
      </c>
      <c r="G3331" s="12">
        <v>0.87895053203844886</v>
      </c>
      <c r="H3331" s="27">
        <f t="shared" si="567"/>
        <v>3</v>
      </c>
      <c r="I3331" s="11">
        <f t="shared" si="568"/>
        <v>0</v>
      </c>
      <c r="J3331" s="28">
        <f t="shared" si="569"/>
        <v>0</v>
      </c>
      <c r="K3331" s="28">
        <f t="shared" si="570"/>
        <v>2400</v>
      </c>
      <c r="L3331" s="28">
        <f t="shared" si="571"/>
        <v>3328</v>
      </c>
      <c r="M3331" s="41">
        <f>AVERAGE($K$4:K3331)</f>
        <v>2726.4272836538462</v>
      </c>
      <c r="N3331" s="41">
        <f>_xlfn.STDEV.S($K$4:K3331)</f>
        <v>350.64594110758281</v>
      </c>
      <c r="O3331" s="41">
        <f t="shared" si="573"/>
        <v>2714.5098354601632</v>
      </c>
      <c r="P3331" s="41">
        <f t="shared" si="574"/>
        <v>2738.3447318475291</v>
      </c>
      <c r="Q3331" s="11"/>
      <c r="R3331" s="11"/>
      <c r="S3331" s="11"/>
      <c r="T3331" s="11"/>
      <c r="U3331" s="11"/>
      <c r="V3331" s="11"/>
      <c r="W3331" s="11"/>
      <c r="X3331" s="11"/>
      <c r="Y3331" s="11"/>
      <c r="Z3331" s="11"/>
      <c r="AA3331" s="11"/>
      <c r="AB3331" s="11"/>
    </row>
    <row r="3332" spans="2:28" x14ac:dyDescent="0.2">
      <c r="B3332" s="13">
        <f t="shared" si="572"/>
        <v>3329</v>
      </c>
      <c r="C3332" s="12">
        <v>0.89193969752670865</v>
      </c>
      <c r="D3332" s="11">
        <f t="shared" si="564"/>
        <v>22</v>
      </c>
      <c r="E3332" s="11">
        <f t="shared" si="565"/>
        <v>22</v>
      </c>
      <c r="F3332" s="11">
        <f t="shared" si="566"/>
        <v>3300</v>
      </c>
      <c r="G3332" s="12">
        <v>0.94360458254163659</v>
      </c>
      <c r="H3332" s="27">
        <f t="shared" si="567"/>
        <v>5</v>
      </c>
      <c r="I3332" s="11">
        <f t="shared" si="568"/>
        <v>0</v>
      </c>
      <c r="J3332" s="28">
        <f t="shared" si="569"/>
        <v>0</v>
      </c>
      <c r="K3332" s="28">
        <f t="shared" si="570"/>
        <v>3300</v>
      </c>
      <c r="L3332" s="28">
        <f t="shared" si="571"/>
        <v>3329</v>
      </c>
      <c r="M3332" s="41">
        <f>AVERAGE($K$4:K3332)</f>
        <v>2726.5995794532892</v>
      </c>
      <c r="N3332" s="41">
        <f>_xlfn.STDEV.S($K$4:K3332)</f>
        <v>350.73416614339641</v>
      </c>
      <c r="O3332" s="41">
        <f t="shared" si="573"/>
        <v>2714.6809245764352</v>
      </c>
      <c r="P3332" s="41">
        <f t="shared" si="574"/>
        <v>2738.5182343301431</v>
      </c>
      <c r="Q3332" s="11"/>
      <c r="R3332" s="11"/>
      <c r="S3332" s="11"/>
      <c r="T3332" s="11"/>
      <c r="U3332" s="11"/>
      <c r="V3332" s="11"/>
      <c r="W3332" s="11"/>
      <c r="X3332" s="11"/>
      <c r="Y3332" s="11"/>
      <c r="Z3332" s="11"/>
      <c r="AA3332" s="11"/>
      <c r="AB3332" s="11"/>
    </row>
    <row r="3333" spans="2:28" x14ac:dyDescent="0.2">
      <c r="B3333" s="13">
        <f t="shared" si="572"/>
        <v>3330</v>
      </c>
      <c r="C3333" s="12">
        <v>0.47462435216275423</v>
      </c>
      <c r="D3333" s="11">
        <f t="shared" ref="D3333:D3396" si="575">SUMIFS($R$4:$R$15,$U$4:$U$15,"&lt;="&amp;C3333,$T$4:$T$15,"&gt;="&amp;C3333)</f>
        <v>19</v>
      </c>
      <c r="E3333" s="11">
        <f t="shared" ref="E3333:E3396" si="576">MIN(D3333,$X$2)</f>
        <v>19</v>
      </c>
      <c r="F3333" s="11">
        <f t="shared" ref="F3333:F3396" si="577">E3333*$X$3</f>
        <v>2850</v>
      </c>
      <c r="G3333" s="12">
        <v>0.84073148726777303</v>
      </c>
      <c r="H3333" s="27">
        <f t="shared" ref="H3333:H3396" si="578">_xlfn.BINOM.INV(E3333,$X$5,G3333)</f>
        <v>3</v>
      </c>
      <c r="I3333" s="11">
        <f t="shared" ref="I3333:I3396" si="579">IF(E3333-H3333&gt;$X$6,E3333-H3333-$X$6,0)</f>
        <v>0</v>
      </c>
      <c r="J3333" s="28">
        <f t="shared" ref="J3333:J3396" si="580">I3333*$X$4</f>
        <v>0</v>
      </c>
      <c r="K3333" s="28">
        <f t="shared" ref="K3333:K3396" si="581">F3333-J3333</f>
        <v>2850</v>
      </c>
      <c r="L3333" s="28">
        <f t="shared" ref="L3333:L3396" si="582">B3333</f>
        <v>3330</v>
      </c>
      <c r="M3333" s="41">
        <f>AVERAGE($K$4:K3333)</f>
        <v>2726.6366366366365</v>
      </c>
      <c r="N3333" s="41">
        <f>_xlfn.STDEV.S($K$4:K3333)</f>
        <v>350.68800349831741</v>
      </c>
      <c r="O3333" s="41">
        <f t="shared" si="573"/>
        <v>2714.7213412484666</v>
      </c>
      <c r="P3333" s="41">
        <f t="shared" si="574"/>
        <v>2738.5519320248063</v>
      </c>
      <c r="Q3333" s="11"/>
      <c r="R3333" s="11"/>
      <c r="S3333" s="11"/>
      <c r="T3333" s="11"/>
      <c r="U3333" s="11"/>
      <c r="V3333" s="11"/>
      <c r="W3333" s="11"/>
      <c r="X3333" s="11"/>
      <c r="Y3333" s="11"/>
      <c r="Z3333" s="11"/>
      <c r="AA3333" s="11"/>
      <c r="AB3333" s="11"/>
    </row>
    <row r="3334" spans="2:28" x14ac:dyDescent="0.2">
      <c r="B3334" s="13">
        <f t="shared" ref="B3334:B3397" si="583">B3333+1</f>
        <v>3331</v>
      </c>
      <c r="C3334" s="12">
        <v>7.4903119518739403E-2</v>
      </c>
      <c r="D3334" s="11">
        <f t="shared" si="575"/>
        <v>15</v>
      </c>
      <c r="E3334" s="11">
        <f t="shared" si="576"/>
        <v>15</v>
      </c>
      <c r="F3334" s="11">
        <f t="shared" si="577"/>
        <v>2250</v>
      </c>
      <c r="G3334" s="12">
        <v>0.5403732236265657</v>
      </c>
      <c r="H3334" s="27">
        <f t="shared" si="578"/>
        <v>1</v>
      </c>
      <c r="I3334" s="11">
        <f t="shared" si="579"/>
        <v>0</v>
      </c>
      <c r="J3334" s="28">
        <f t="shared" si="580"/>
        <v>0</v>
      </c>
      <c r="K3334" s="28">
        <f t="shared" si="581"/>
        <v>2250</v>
      </c>
      <c r="L3334" s="28">
        <f t="shared" si="582"/>
        <v>3331</v>
      </c>
      <c r="M3334" s="41">
        <f>AVERAGE($K$4:K3334)</f>
        <v>2726.4935454818374</v>
      </c>
      <c r="N3334" s="41">
        <f>_xlfn.STDEV.S($K$4:K3334)</f>
        <v>350.73258578309884</v>
      </c>
      <c r="O3334" s="41">
        <f t="shared" ref="O3334:O3397" si="584">M3334-_xlfn.T.INV.2T(0.05,L3334-1)*N3334/SQRT(L3334)</f>
        <v>2714.5785255346282</v>
      </c>
      <c r="P3334" s="41">
        <f t="shared" ref="P3334:P3397" si="585">M3334+_xlfn.T.INV.2T(0.05,L3334-1)*N3334/SQRT(L3334)</f>
        <v>2738.4085654290466</v>
      </c>
      <c r="Q3334" s="11"/>
      <c r="R3334" s="11"/>
      <c r="S3334" s="11"/>
      <c r="T3334" s="11"/>
      <c r="U3334" s="11"/>
      <c r="V3334" s="11"/>
      <c r="W3334" s="11"/>
      <c r="X3334" s="11"/>
      <c r="Y3334" s="11"/>
      <c r="Z3334" s="11"/>
      <c r="AA3334" s="11"/>
      <c r="AB3334" s="11"/>
    </row>
    <row r="3335" spans="2:28" x14ac:dyDescent="0.2">
      <c r="B3335" s="13">
        <f t="shared" si="583"/>
        <v>3332</v>
      </c>
      <c r="C3335" s="12">
        <v>0.60695893497542441</v>
      </c>
      <c r="D3335" s="11">
        <f t="shared" si="575"/>
        <v>20</v>
      </c>
      <c r="E3335" s="11">
        <f t="shared" si="576"/>
        <v>20</v>
      </c>
      <c r="F3335" s="11">
        <f t="shared" si="577"/>
        <v>3000</v>
      </c>
      <c r="G3335" s="12">
        <v>0.64838690810901323</v>
      </c>
      <c r="H3335" s="27">
        <f t="shared" si="578"/>
        <v>2</v>
      </c>
      <c r="I3335" s="11">
        <f t="shared" si="579"/>
        <v>0</v>
      </c>
      <c r="J3335" s="28">
        <f t="shared" si="580"/>
        <v>0</v>
      </c>
      <c r="K3335" s="28">
        <f t="shared" si="581"/>
        <v>3000</v>
      </c>
      <c r="L3335" s="28">
        <f t="shared" si="582"/>
        <v>3332</v>
      </c>
      <c r="M3335" s="41">
        <f>AVERAGE($K$4:K3335)</f>
        <v>2726.5756302521008</v>
      </c>
      <c r="N3335" s="41">
        <f>_xlfn.STDEV.S($K$4:K3335)</f>
        <v>350.71194389365468</v>
      </c>
      <c r="O3335" s="41">
        <f t="shared" si="584"/>
        <v>2714.6631008446343</v>
      </c>
      <c r="P3335" s="41">
        <f t="shared" si="585"/>
        <v>2738.4881596595674</v>
      </c>
      <c r="Q3335" s="11"/>
      <c r="R3335" s="11"/>
      <c r="S3335" s="11"/>
      <c r="T3335" s="11"/>
      <c r="U3335" s="11"/>
      <c r="V3335" s="11"/>
      <c r="W3335" s="11"/>
      <c r="X3335" s="11"/>
      <c r="Y3335" s="11"/>
      <c r="Z3335" s="11"/>
      <c r="AA3335" s="11"/>
      <c r="AB3335" s="11"/>
    </row>
    <row r="3336" spans="2:28" x14ac:dyDescent="0.2">
      <c r="B3336" s="13">
        <f t="shared" si="583"/>
        <v>3333</v>
      </c>
      <c r="C3336" s="12">
        <v>0.12857618488576905</v>
      </c>
      <c r="D3336" s="11">
        <f t="shared" si="575"/>
        <v>16</v>
      </c>
      <c r="E3336" s="11">
        <f t="shared" si="576"/>
        <v>16</v>
      </c>
      <c r="F3336" s="11">
        <f t="shared" si="577"/>
        <v>2400</v>
      </c>
      <c r="G3336" s="12">
        <v>0.27701147789442304</v>
      </c>
      <c r="H3336" s="27">
        <f t="shared" si="578"/>
        <v>1</v>
      </c>
      <c r="I3336" s="11">
        <f t="shared" si="579"/>
        <v>0</v>
      </c>
      <c r="J3336" s="28">
        <f t="shared" si="580"/>
        <v>0</v>
      </c>
      <c r="K3336" s="28">
        <f t="shared" si="581"/>
        <v>2400</v>
      </c>
      <c r="L3336" s="28">
        <f t="shared" si="582"/>
        <v>3333</v>
      </c>
      <c r="M3336" s="41">
        <f>AVERAGE($K$4:K3336)</f>
        <v>2726.4776477647765</v>
      </c>
      <c r="N3336" s="41">
        <f>_xlfn.STDEV.S($K$4:K3336)</f>
        <v>350.70493560280858</v>
      </c>
      <c r="O3336" s="41">
        <f t="shared" si="584"/>
        <v>2714.5671448616581</v>
      </c>
      <c r="P3336" s="41">
        <f t="shared" si="585"/>
        <v>2738.3881506678949</v>
      </c>
      <c r="Q3336" s="11"/>
      <c r="R3336" s="11"/>
      <c r="S3336" s="11"/>
      <c r="T3336" s="11"/>
      <c r="U3336" s="11"/>
      <c r="V3336" s="11"/>
      <c r="W3336" s="11"/>
      <c r="X3336" s="11"/>
      <c r="Y3336" s="11"/>
      <c r="Z3336" s="11"/>
      <c r="AA3336" s="11"/>
      <c r="AB3336" s="11"/>
    </row>
    <row r="3337" spans="2:28" x14ac:dyDescent="0.2">
      <c r="B3337" s="13">
        <f t="shared" si="583"/>
        <v>3334</v>
      </c>
      <c r="C3337" s="12">
        <v>0.42699184586846539</v>
      </c>
      <c r="D3337" s="11">
        <f t="shared" si="575"/>
        <v>19</v>
      </c>
      <c r="E3337" s="11">
        <f t="shared" si="576"/>
        <v>19</v>
      </c>
      <c r="F3337" s="11">
        <f t="shared" si="577"/>
        <v>2850</v>
      </c>
      <c r="G3337" s="12">
        <v>7.4597333088882722E-3</v>
      </c>
      <c r="H3337" s="27">
        <f t="shared" si="578"/>
        <v>0</v>
      </c>
      <c r="I3337" s="11">
        <f t="shared" si="579"/>
        <v>0</v>
      </c>
      <c r="J3337" s="28">
        <f t="shared" si="580"/>
        <v>0</v>
      </c>
      <c r="K3337" s="28">
        <f t="shared" si="581"/>
        <v>2850</v>
      </c>
      <c r="L3337" s="28">
        <f t="shared" si="582"/>
        <v>3334</v>
      </c>
      <c r="M3337" s="41">
        <f>AVERAGE($K$4:K3337)</f>
        <v>2726.5146970605879</v>
      </c>
      <c r="N3337" s="41">
        <f>_xlfn.STDEV.S($K$4:K3337)</f>
        <v>350.65884616902559</v>
      </c>
      <c r="O3337" s="41">
        <f t="shared" si="584"/>
        <v>2714.6075468442423</v>
      </c>
      <c r="P3337" s="41">
        <f t="shared" si="585"/>
        <v>2738.4218472769335</v>
      </c>
      <c r="Q3337" s="11"/>
      <c r="R3337" s="11"/>
      <c r="S3337" s="11"/>
      <c r="T3337" s="11"/>
      <c r="U3337" s="11"/>
      <c r="V3337" s="11"/>
      <c r="W3337" s="11"/>
      <c r="X3337" s="11"/>
      <c r="Y3337" s="11"/>
      <c r="Z3337" s="11"/>
      <c r="AA3337" s="11"/>
      <c r="AB3337" s="11"/>
    </row>
    <row r="3338" spans="2:28" x14ac:dyDescent="0.2">
      <c r="B3338" s="13">
        <f t="shared" si="583"/>
        <v>3335</v>
      </c>
      <c r="C3338" s="12">
        <v>0.31737026921956113</v>
      </c>
      <c r="D3338" s="11">
        <f t="shared" si="575"/>
        <v>18</v>
      </c>
      <c r="E3338" s="11">
        <f t="shared" si="576"/>
        <v>18</v>
      </c>
      <c r="F3338" s="11">
        <f t="shared" si="577"/>
        <v>2700</v>
      </c>
      <c r="G3338" s="12">
        <v>0.39429229470742166</v>
      </c>
      <c r="H3338" s="27">
        <f t="shared" si="578"/>
        <v>1</v>
      </c>
      <c r="I3338" s="11">
        <f t="shared" si="579"/>
        <v>0</v>
      </c>
      <c r="J3338" s="28">
        <f t="shared" si="580"/>
        <v>0</v>
      </c>
      <c r="K3338" s="28">
        <f t="shared" si="581"/>
        <v>2700</v>
      </c>
      <c r="L3338" s="28">
        <f t="shared" si="582"/>
        <v>3335</v>
      </c>
      <c r="M3338" s="41">
        <f>AVERAGE($K$4:K3338)</f>
        <v>2726.5067466266864</v>
      </c>
      <c r="N3338" s="41">
        <f>_xlfn.STDEV.S($K$4:K3338)</f>
        <v>350.60655454261388</v>
      </c>
      <c r="O3338" s="41">
        <f t="shared" si="584"/>
        <v>2714.6031583959839</v>
      </c>
      <c r="P3338" s="41">
        <f t="shared" si="585"/>
        <v>2738.410334857389</v>
      </c>
      <c r="Q3338" s="11"/>
      <c r="R3338" s="11"/>
      <c r="S3338" s="11"/>
      <c r="T3338" s="11"/>
      <c r="U3338" s="11"/>
      <c r="V3338" s="11"/>
      <c r="W3338" s="11"/>
      <c r="X3338" s="11"/>
      <c r="Y3338" s="11"/>
      <c r="Z3338" s="11"/>
      <c r="AA3338" s="11"/>
      <c r="AB3338" s="11"/>
    </row>
    <row r="3339" spans="2:28" x14ac:dyDescent="0.2">
      <c r="B3339" s="13">
        <f t="shared" si="583"/>
        <v>3336</v>
      </c>
      <c r="C3339" s="12">
        <v>0.51162392089076691</v>
      </c>
      <c r="D3339" s="11">
        <f t="shared" si="575"/>
        <v>20</v>
      </c>
      <c r="E3339" s="11">
        <f t="shared" si="576"/>
        <v>20</v>
      </c>
      <c r="F3339" s="11">
        <f t="shared" si="577"/>
        <v>3000</v>
      </c>
      <c r="G3339" s="12">
        <v>0.41109159684863106</v>
      </c>
      <c r="H3339" s="27">
        <f t="shared" si="578"/>
        <v>2</v>
      </c>
      <c r="I3339" s="11">
        <f t="shared" si="579"/>
        <v>0</v>
      </c>
      <c r="J3339" s="28">
        <f t="shared" si="580"/>
        <v>0</v>
      </c>
      <c r="K3339" s="28">
        <f t="shared" si="581"/>
        <v>3000</v>
      </c>
      <c r="L3339" s="28">
        <f t="shared" si="582"/>
        <v>3336</v>
      </c>
      <c r="M3339" s="41">
        <f>AVERAGE($K$4:K3339)</f>
        <v>2726.5887290167866</v>
      </c>
      <c r="N3339" s="41">
        <f>_xlfn.STDEV.S($K$4:K3339)</f>
        <v>350.58596472410613</v>
      </c>
      <c r="O3339" s="41">
        <f t="shared" si="584"/>
        <v>2714.6876252753873</v>
      </c>
      <c r="P3339" s="41">
        <f t="shared" si="585"/>
        <v>2738.4898327581859</v>
      </c>
      <c r="Q3339" s="11"/>
      <c r="R3339" s="11"/>
      <c r="S3339" s="11"/>
      <c r="T3339" s="11"/>
      <c r="U3339" s="11"/>
      <c r="V3339" s="11"/>
      <c r="W3339" s="11"/>
      <c r="X3339" s="11"/>
      <c r="Y3339" s="11"/>
      <c r="Z3339" s="11"/>
      <c r="AA3339" s="11"/>
      <c r="AB3339" s="11"/>
    </row>
    <row r="3340" spans="2:28" x14ac:dyDescent="0.2">
      <c r="B3340" s="13">
        <f t="shared" si="583"/>
        <v>3337</v>
      </c>
      <c r="C3340" s="12">
        <v>0.74432463170371832</v>
      </c>
      <c r="D3340" s="11">
        <f t="shared" si="575"/>
        <v>21</v>
      </c>
      <c r="E3340" s="11">
        <f t="shared" si="576"/>
        <v>21</v>
      </c>
      <c r="F3340" s="11">
        <f t="shared" si="577"/>
        <v>3150</v>
      </c>
      <c r="G3340" s="12">
        <v>0.72672797553715107</v>
      </c>
      <c r="H3340" s="27">
        <f t="shared" si="578"/>
        <v>3</v>
      </c>
      <c r="I3340" s="11">
        <f t="shared" si="579"/>
        <v>0</v>
      </c>
      <c r="J3340" s="28">
        <f t="shared" si="580"/>
        <v>0</v>
      </c>
      <c r="K3340" s="28">
        <f t="shared" si="581"/>
        <v>3150</v>
      </c>
      <c r="L3340" s="28">
        <f t="shared" si="582"/>
        <v>3337</v>
      </c>
      <c r="M3340" s="41">
        <f>AVERAGE($K$4:K3340)</f>
        <v>2726.7156128258916</v>
      </c>
      <c r="N3340" s="41">
        <f>_xlfn.STDEV.S($K$4:K3340)</f>
        <v>350.61003838418458</v>
      </c>
      <c r="O3340" s="41">
        <f t="shared" si="584"/>
        <v>2714.8154766274884</v>
      </c>
      <c r="P3340" s="41">
        <f t="shared" si="585"/>
        <v>2738.6157490242949</v>
      </c>
      <c r="Q3340" s="11"/>
      <c r="R3340" s="11"/>
      <c r="S3340" s="11"/>
      <c r="T3340" s="11"/>
      <c r="U3340" s="11"/>
      <c r="V3340" s="11"/>
      <c r="W3340" s="11"/>
      <c r="X3340" s="11"/>
      <c r="Y3340" s="11"/>
      <c r="Z3340" s="11"/>
      <c r="AA3340" s="11"/>
      <c r="AB3340" s="11"/>
    </row>
    <row r="3341" spans="2:28" x14ac:dyDescent="0.2">
      <c r="B3341" s="13">
        <f t="shared" si="583"/>
        <v>3338</v>
      </c>
      <c r="C3341" s="12">
        <v>0.58851422191569447</v>
      </c>
      <c r="D3341" s="11">
        <f t="shared" si="575"/>
        <v>20</v>
      </c>
      <c r="E3341" s="11">
        <f t="shared" si="576"/>
        <v>20</v>
      </c>
      <c r="F3341" s="11">
        <f t="shared" si="577"/>
        <v>3000</v>
      </c>
      <c r="G3341" s="12">
        <v>0.50999280018992599</v>
      </c>
      <c r="H3341" s="27">
        <f t="shared" si="578"/>
        <v>2</v>
      </c>
      <c r="I3341" s="11">
        <f t="shared" si="579"/>
        <v>0</v>
      </c>
      <c r="J3341" s="28">
        <f t="shared" si="580"/>
        <v>0</v>
      </c>
      <c r="K3341" s="28">
        <f t="shared" si="581"/>
        <v>3000</v>
      </c>
      <c r="L3341" s="28">
        <f t="shared" si="582"/>
        <v>3338</v>
      </c>
      <c r="M3341" s="41">
        <f>AVERAGE($K$4:K3341)</f>
        <v>2726.7974835230675</v>
      </c>
      <c r="N3341" s="41">
        <f>_xlfn.STDEV.S($K$4:K3341)</f>
        <v>350.58941127881712</v>
      </c>
      <c r="O3341" s="41">
        <f t="shared" si="584"/>
        <v>2714.8998312815852</v>
      </c>
      <c r="P3341" s="41">
        <f t="shared" si="585"/>
        <v>2738.6951357645498</v>
      </c>
      <c r="Q3341" s="11"/>
      <c r="R3341" s="11"/>
      <c r="S3341" s="11"/>
      <c r="T3341" s="11"/>
      <c r="U3341" s="11"/>
      <c r="V3341" s="11"/>
      <c r="W3341" s="11"/>
      <c r="X3341" s="11"/>
      <c r="Y3341" s="11"/>
      <c r="Z3341" s="11"/>
      <c r="AA3341" s="11"/>
      <c r="AB3341" s="11"/>
    </row>
    <row r="3342" spans="2:28" x14ac:dyDescent="0.2">
      <c r="B3342" s="13">
        <f t="shared" si="583"/>
        <v>3339</v>
      </c>
      <c r="C3342" s="12">
        <v>0.52904436873782679</v>
      </c>
      <c r="D3342" s="11">
        <f t="shared" si="575"/>
        <v>20</v>
      </c>
      <c r="E3342" s="11">
        <f t="shared" si="576"/>
        <v>20</v>
      </c>
      <c r="F3342" s="11">
        <f t="shared" si="577"/>
        <v>3000</v>
      </c>
      <c r="G3342" s="12">
        <v>0.87229643824392</v>
      </c>
      <c r="H3342" s="27">
        <f t="shared" si="578"/>
        <v>4</v>
      </c>
      <c r="I3342" s="11">
        <f t="shared" si="579"/>
        <v>0</v>
      </c>
      <c r="J3342" s="28">
        <f t="shared" si="580"/>
        <v>0</v>
      </c>
      <c r="K3342" s="28">
        <f t="shared" si="581"/>
        <v>3000</v>
      </c>
      <c r="L3342" s="28">
        <f t="shared" si="582"/>
        <v>3339</v>
      </c>
      <c r="M3342" s="41">
        <f>AVERAGE($K$4:K3342)</f>
        <v>2726.8793051811922</v>
      </c>
      <c r="N3342" s="41">
        <f>_xlfn.STDEV.S($K$4:K3342)</f>
        <v>350.56877621145981</v>
      </c>
      <c r="O3342" s="41">
        <f t="shared" si="584"/>
        <v>2714.9841361549188</v>
      </c>
      <c r="P3342" s="41">
        <f t="shared" si="585"/>
        <v>2738.7744742074656</v>
      </c>
      <c r="Q3342" s="11"/>
      <c r="R3342" s="11"/>
      <c r="S3342" s="11"/>
      <c r="T3342" s="11"/>
      <c r="U3342" s="11"/>
      <c r="V3342" s="11"/>
      <c r="W3342" s="11"/>
      <c r="X3342" s="11"/>
      <c r="Y3342" s="11"/>
      <c r="Z3342" s="11"/>
      <c r="AA3342" s="11"/>
      <c r="AB3342" s="11"/>
    </row>
    <row r="3343" spans="2:28" x14ac:dyDescent="0.2">
      <c r="B3343" s="13">
        <f t="shared" si="583"/>
        <v>3340</v>
      </c>
      <c r="C3343" s="12">
        <v>1.3718081446928432E-2</v>
      </c>
      <c r="D3343" s="11">
        <f t="shared" si="575"/>
        <v>14</v>
      </c>
      <c r="E3343" s="11">
        <f t="shared" si="576"/>
        <v>14</v>
      </c>
      <c r="F3343" s="11">
        <f t="shared" si="577"/>
        <v>2100</v>
      </c>
      <c r="G3343" s="12">
        <v>0.54513196470739311</v>
      </c>
      <c r="H3343" s="27">
        <f t="shared" si="578"/>
        <v>1</v>
      </c>
      <c r="I3343" s="11">
        <f t="shared" si="579"/>
        <v>0</v>
      </c>
      <c r="J3343" s="28">
        <f t="shared" si="580"/>
        <v>0</v>
      </c>
      <c r="K3343" s="28">
        <f t="shared" si="581"/>
        <v>2100</v>
      </c>
      <c r="L3343" s="28">
        <f t="shared" si="582"/>
        <v>3340</v>
      </c>
      <c r="M3343" s="41">
        <f>AVERAGE($K$4:K3343)</f>
        <v>2726.6916167664672</v>
      </c>
      <c r="N3343" s="41">
        <f>_xlfn.STDEV.S($K$4:K3343)</f>
        <v>350.68407130806918</v>
      </c>
      <c r="O3343" s="41">
        <f t="shared" si="584"/>
        <v>2714.7943183811021</v>
      </c>
      <c r="P3343" s="41">
        <f t="shared" si="585"/>
        <v>2738.5889151518322</v>
      </c>
      <c r="Q3343" s="11"/>
      <c r="R3343" s="11"/>
      <c r="S3343" s="11"/>
      <c r="T3343" s="11"/>
      <c r="U3343" s="11"/>
      <c r="V3343" s="11"/>
      <c r="W3343" s="11"/>
      <c r="X3343" s="11"/>
      <c r="Y3343" s="11"/>
      <c r="Z3343" s="11"/>
      <c r="AA3343" s="11"/>
      <c r="AB3343" s="11"/>
    </row>
    <row r="3344" spans="2:28" x14ac:dyDescent="0.2">
      <c r="B3344" s="13">
        <f t="shared" si="583"/>
        <v>3341</v>
      </c>
      <c r="C3344" s="12">
        <v>0.53285463593497029</v>
      </c>
      <c r="D3344" s="11">
        <f t="shared" si="575"/>
        <v>20</v>
      </c>
      <c r="E3344" s="11">
        <f t="shared" si="576"/>
        <v>20</v>
      </c>
      <c r="F3344" s="11">
        <f t="shared" si="577"/>
        <v>3000</v>
      </c>
      <c r="G3344" s="12">
        <v>0.96797263709879355</v>
      </c>
      <c r="H3344" s="27">
        <f t="shared" si="578"/>
        <v>5</v>
      </c>
      <c r="I3344" s="11">
        <f t="shared" si="579"/>
        <v>0</v>
      </c>
      <c r="J3344" s="28">
        <f t="shared" si="580"/>
        <v>0</v>
      </c>
      <c r="K3344" s="28">
        <f t="shared" si="581"/>
        <v>3000</v>
      </c>
      <c r="L3344" s="28">
        <f t="shared" si="582"/>
        <v>3341</v>
      </c>
      <c r="M3344" s="41">
        <f>AVERAGE($K$4:K3344)</f>
        <v>2726.7734211313978</v>
      </c>
      <c r="N3344" s="41">
        <f>_xlfn.STDEV.S($K$4:K3344)</f>
        <v>350.66345052325238</v>
      </c>
      <c r="O3344" s="41">
        <f t="shared" si="584"/>
        <v>2714.8786041457874</v>
      </c>
      <c r="P3344" s="41">
        <f t="shared" si="585"/>
        <v>2738.6682381170081</v>
      </c>
      <c r="Q3344" s="11"/>
      <c r="R3344" s="11"/>
      <c r="S3344" s="11"/>
      <c r="T3344" s="11"/>
      <c r="U3344" s="11"/>
      <c r="V3344" s="11"/>
      <c r="W3344" s="11"/>
      <c r="X3344" s="11"/>
      <c r="Y3344" s="11"/>
      <c r="Z3344" s="11"/>
      <c r="AA3344" s="11"/>
      <c r="AB3344" s="11"/>
    </row>
    <row r="3345" spans="2:28" x14ac:dyDescent="0.2">
      <c r="B3345" s="13">
        <f t="shared" si="583"/>
        <v>3342</v>
      </c>
      <c r="C3345" s="12">
        <v>0.22199954541344358</v>
      </c>
      <c r="D3345" s="11">
        <f t="shared" si="575"/>
        <v>17</v>
      </c>
      <c r="E3345" s="11">
        <f t="shared" si="576"/>
        <v>17</v>
      </c>
      <c r="F3345" s="11">
        <f t="shared" si="577"/>
        <v>2550</v>
      </c>
      <c r="G3345" s="12">
        <v>0.38692240074323814</v>
      </c>
      <c r="H3345" s="27">
        <f t="shared" si="578"/>
        <v>1</v>
      </c>
      <c r="I3345" s="11">
        <f t="shared" si="579"/>
        <v>0</v>
      </c>
      <c r="J3345" s="28">
        <f t="shared" si="580"/>
        <v>0</v>
      </c>
      <c r="K3345" s="28">
        <f t="shared" si="581"/>
        <v>2550</v>
      </c>
      <c r="L3345" s="28">
        <f t="shared" si="582"/>
        <v>3342</v>
      </c>
      <c r="M3345" s="41">
        <f>AVERAGE($K$4:K3345)</f>
        <v>2726.7205266307601</v>
      </c>
      <c r="N3345" s="41">
        <f>_xlfn.STDEV.S($K$4:K3345)</f>
        <v>350.62430188037928</v>
      </c>
      <c r="O3345" s="41">
        <f t="shared" si="584"/>
        <v>2714.8288184223784</v>
      </c>
      <c r="P3345" s="41">
        <f t="shared" si="585"/>
        <v>2738.6122348391418</v>
      </c>
      <c r="Q3345" s="11"/>
      <c r="R3345" s="11"/>
      <c r="S3345" s="11"/>
      <c r="T3345" s="11"/>
      <c r="U3345" s="11"/>
      <c r="V3345" s="11"/>
      <c r="W3345" s="11"/>
      <c r="X3345" s="11"/>
      <c r="Y3345" s="11"/>
      <c r="Z3345" s="11"/>
      <c r="AA3345" s="11"/>
      <c r="AB3345" s="11"/>
    </row>
    <row r="3346" spans="2:28" x14ac:dyDescent="0.2">
      <c r="B3346" s="13">
        <f t="shared" si="583"/>
        <v>3343</v>
      </c>
      <c r="C3346" s="12">
        <v>8.9368918265888442E-2</v>
      </c>
      <c r="D3346" s="11">
        <f t="shared" si="575"/>
        <v>16</v>
      </c>
      <c r="E3346" s="11">
        <f t="shared" si="576"/>
        <v>16</v>
      </c>
      <c r="F3346" s="11">
        <f t="shared" si="577"/>
        <v>2400</v>
      </c>
      <c r="G3346" s="12">
        <v>0.4891673640044425</v>
      </c>
      <c r="H3346" s="27">
        <f t="shared" si="578"/>
        <v>1</v>
      </c>
      <c r="I3346" s="11">
        <f t="shared" si="579"/>
        <v>0</v>
      </c>
      <c r="J3346" s="28">
        <f t="shared" si="580"/>
        <v>0</v>
      </c>
      <c r="K3346" s="28">
        <f t="shared" si="581"/>
        <v>2400</v>
      </c>
      <c r="L3346" s="28">
        <f t="shared" si="582"/>
        <v>3343</v>
      </c>
      <c r="M3346" s="41">
        <f>AVERAGE($K$4:K3346)</f>
        <v>2726.6227938976967</v>
      </c>
      <c r="N3346" s="41">
        <f>_xlfn.STDEV.S($K$4:K3346)</f>
        <v>350.61737946271319</v>
      </c>
      <c r="O3346" s="41">
        <f t="shared" si="584"/>
        <v>2714.7331004542511</v>
      </c>
      <c r="P3346" s="41">
        <f t="shared" si="585"/>
        <v>2738.5124873411423</v>
      </c>
      <c r="Q3346" s="11"/>
      <c r="R3346" s="11"/>
      <c r="S3346" s="11"/>
      <c r="T3346" s="11"/>
      <c r="U3346" s="11"/>
      <c r="V3346" s="11"/>
      <c r="W3346" s="11"/>
      <c r="X3346" s="11"/>
      <c r="Y3346" s="11"/>
      <c r="Z3346" s="11"/>
      <c r="AA3346" s="11"/>
      <c r="AB3346" s="11"/>
    </row>
    <row r="3347" spans="2:28" x14ac:dyDescent="0.2">
      <c r="B3347" s="13">
        <f t="shared" si="583"/>
        <v>3344</v>
      </c>
      <c r="C3347" s="12">
        <v>0.89974627408387742</v>
      </c>
      <c r="D3347" s="11">
        <f t="shared" si="575"/>
        <v>22</v>
      </c>
      <c r="E3347" s="11">
        <f t="shared" si="576"/>
        <v>22</v>
      </c>
      <c r="F3347" s="11">
        <f t="shared" si="577"/>
        <v>3300</v>
      </c>
      <c r="G3347" s="12">
        <v>0.7489008694210787</v>
      </c>
      <c r="H3347" s="27">
        <f t="shared" si="578"/>
        <v>3</v>
      </c>
      <c r="I3347" s="11">
        <f t="shared" si="579"/>
        <v>0</v>
      </c>
      <c r="J3347" s="28">
        <f t="shared" si="580"/>
        <v>0</v>
      </c>
      <c r="K3347" s="28">
        <f t="shared" si="581"/>
        <v>3300</v>
      </c>
      <c r="L3347" s="28">
        <f t="shared" si="582"/>
        <v>3344</v>
      </c>
      <c r="M3347" s="41">
        <f>AVERAGE($K$4:K3347)</f>
        <v>2726.7942583732056</v>
      </c>
      <c r="N3347" s="41">
        <f>_xlfn.STDEV.S($K$4:K3347)</f>
        <v>350.70512896339648</v>
      </c>
      <c r="O3347" s="41">
        <f t="shared" si="584"/>
        <v>2714.9033689113112</v>
      </c>
      <c r="P3347" s="41">
        <f t="shared" si="585"/>
        <v>2738.6851478351</v>
      </c>
      <c r="Q3347" s="11"/>
      <c r="R3347" s="11"/>
      <c r="S3347" s="11"/>
      <c r="T3347" s="11"/>
      <c r="U3347" s="11"/>
      <c r="V3347" s="11"/>
      <c r="W3347" s="11"/>
      <c r="X3347" s="11"/>
      <c r="Y3347" s="11"/>
      <c r="Z3347" s="11"/>
      <c r="AA3347" s="11"/>
      <c r="AB3347" s="11"/>
    </row>
    <row r="3348" spans="2:28" x14ac:dyDescent="0.2">
      <c r="B3348" s="13">
        <f t="shared" si="583"/>
        <v>3345</v>
      </c>
      <c r="C3348" s="12">
        <v>0.54889263629251461</v>
      </c>
      <c r="D3348" s="11">
        <f t="shared" si="575"/>
        <v>20</v>
      </c>
      <c r="E3348" s="11">
        <f t="shared" si="576"/>
        <v>20</v>
      </c>
      <c r="F3348" s="11">
        <f t="shared" si="577"/>
        <v>3000</v>
      </c>
      <c r="G3348" s="12">
        <v>0.49704887814336918</v>
      </c>
      <c r="H3348" s="27">
        <f t="shared" si="578"/>
        <v>2</v>
      </c>
      <c r="I3348" s="11">
        <f t="shared" si="579"/>
        <v>0</v>
      </c>
      <c r="J3348" s="28">
        <f t="shared" si="580"/>
        <v>0</v>
      </c>
      <c r="K3348" s="28">
        <f t="shared" si="581"/>
        <v>3000</v>
      </c>
      <c r="L3348" s="28">
        <f t="shared" si="582"/>
        <v>3345</v>
      </c>
      <c r="M3348" s="41">
        <f>AVERAGE($K$4:K3348)</f>
        <v>2726.8759342301942</v>
      </c>
      <c r="N3348" s="41">
        <f>_xlfn.STDEV.S($K$4:K3348)</f>
        <v>350.68450388598808</v>
      </c>
      <c r="O3348" s="41">
        <f t="shared" si="584"/>
        <v>2714.9875228036194</v>
      </c>
      <c r="P3348" s="41">
        <f t="shared" si="585"/>
        <v>2738.7643456567689</v>
      </c>
      <c r="Q3348" s="11"/>
      <c r="R3348" s="11"/>
      <c r="S3348" s="11"/>
      <c r="T3348" s="11"/>
      <c r="U3348" s="11"/>
      <c r="V3348" s="11"/>
      <c r="W3348" s="11"/>
      <c r="X3348" s="11"/>
      <c r="Y3348" s="11"/>
      <c r="Z3348" s="11"/>
      <c r="AA3348" s="11"/>
      <c r="AB3348" s="11"/>
    </row>
    <row r="3349" spans="2:28" x14ac:dyDescent="0.2">
      <c r="B3349" s="13">
        <f t="shared" si="583"/>
        <v>3346</v>
      </c>
      <c r="C3349" s="12">
        <v>0.73874851712365819</v>
      </c>
      <c r="D3349" s="11">
        <f t="shared" si="575"/>
        <v>21</v>
      </c>
      <c r="E3349" s="11">
        <f t="shared" si="576"/>
        <v>21</v>
      </c>
      <c r="F3349" s="11">
        <f t="shared" si="577"/>
        <v>3150</v>
      </c>
      <c r="G3349" s="12">
        <v>0.40340180995993336</v>
      </c>
      <c r="H3349" s="27">
        <f t="shared" si="578"/>
        <v>2</v>
      </c>
      <c r="I3349" s="11">
        <f t="shared" si="579"/>
        <v>0</v>
      </c>
      <c r="J3349" s="28">
        <f t="shared" si="580"/>
        <v>0</v>
      </c>
      <c r="K3349" s="28">
        <f t="shared" si="581"/>
        <v>3150</v>
      </c>
      <c r="L3349" s="28">
        <f t="shared" si="582"/>
        <v>3346</v>
      </c>
      <c r="M3349" s="41">
        <f>AVERAGE($K$4:K3349)</f>
        <v>2727.0023909145248</v>
      </c>
      <c r="N3349" s="41">
        <f>_xlfn.STDEV.S($K$4:K3349)</f>
        <v>350.70837304522377</v>
      </c>
      <c r="O3349" s="41">
        <f t="shared" si="584"/>
        <v>2715.1149483607824</v>
      </c>
      <c r="P3349" s="41">
        <f t="shared" si="585"/>
        <v>2738.8898334682672</v>
      </c>
      <c r="Q3349" s="11"/>
      <c r="R3349" s="11"/>
      <c r="S3349" s="11"/>
      <c r="T3349" s="11"/>
      <c r="U3349" s="11"/>
      <c r="V3349" s="11"/>
      <c r="W3349" s="11"/>
      <c r="X3349" s="11"/>
      <c r="Y3349" s="11"/>
      <c r="Z3349" s="11"/>
      <c r="AA3349" s="11"/>
      <c r="AB3349" s="11"/>
    </row>
    <row r="3350" spans="2:28" x14ac:dyDescent="0.2">
      <c r="B3350" s="13">
        <f t="shared" si="583"/>
        <v>3347</v>
      </c>
      <c r="C3350" s="12">
        <v>0.98566380051566493</v>
      </c>
      <c r="D3350" s="11">
        <f t="shared" si="575"/>
        <v>25</v>
      </c>
      <c r="E3350" s="11">
        <f t="shared" si="576"/>
        <v>22</v>
      </c>
      <c r="F3350" s="11">
        <f t="shared" si="577"/>
        <v>3300</v>
      </c>
      <c r="G3350" s="12">
        <v>0.98732371910084993</v>
      </c>
      <c r="H3350" s="27">
        <f t="shared" si="578"/>
        <v>6</v>
      </c>
      <c r="I3350" s="11">
        <f t="shared" si="579"/>
        <v>0</v>
      </c>
      <c r="J3350" s="28">
        <f t="shared" si="580"/>
        <v>0</v>
      </c>
      <c r="K3350" s="28">
        <f t="shared" si="581"/>
        <v>3300</v>
      </c>
      <c r="L3350" s="28">
        <f t="shared" si="582"/>
        <v>3347</v>
      </c>
      <c r="M3350" s="41">
        <f>AVERAGE($K$4:K3350)</f>
        <v>2727.1735882880193</v>
      </c>
      <c r="N3350" s="41">
        <f>_xlfn.STDEV.S($K$4:K3350)</f>
        <v>350.79580867777702</v>
      </c>
      <c r="O3350" s="41">
        <f t="shared" si="584"/>
        <v>2715.2849597550749</v>
      </c>
      <c r="P3350" s="41">
        <f t="shared" si="585"/>
        <v>2739.0622168209638</v>
      </c>
      <c r="Q3350" s="11"/>
      <c r="R3350" s="11"/>
      <c r="S3350" s="11"/>
      <c r="T3350" s="11"/>
      <c r="U3350" s="11"/>
      <c r="V3350" s="11"/>
      <c r="W3350" s="11"/>
      <c r="X3350" s="11"/>
      <c r="Y3350" s="11"/>
      <c r="Z3350" s="11"/>
      <c r="AA3350" s="11"/>
      <c r="AB3350" s="11"/>
    </row>
    <row r="3351" spans="2:28" x14ac:dyDescent="0.2">
      <c r="B3351" s="13">
        <f t="shared" si="583"/>
        <v>3348</v>
      </c>
      <c r="C3351" s="12">
        <v>0.79762770679599237</v>
      </c>
      <c r="D3351" s="11">
        <f t="shared" si="575"/>
        <v>21</v>
      </c>
      <c r="E3351" s="11">
        <f t="shared" si="576"/>
        <v>21</v>
      </c>
      <c r="F3351" s="11">
        <f t="shared" si="577"/>
        <v>3150</v>
      </c>
      <c r="G3351" s="12">
        <v>0.21932842919852735</v>
      </c>
      <c r="H3351" s="27">
        <f t="shared" si="578"/>
        <v>1</v>
      </c>
      <c r="I3351" s="11">
        <f t="shared" si="579"/>
        <v>1</v>
      </c>
      <c r="J3351" s="28">
        <f t="shared" si="580"/>
        <v>500</v>
      </c>
      <c r="K3351" s="28">
        <f t="shared" si="581"/>
        <v>2650</v>
      </c>
      <c r="L3351" s="28">
        <f t="shared" si="582"/>
        <v>3348</v>
      </c>
      <c r="M3351" s="41">
        <f>AVERAGE($K$4:K3351)</f>
        <v>2727.1505376344085</v>
      </c>
      <c r="N3351" s="41">
        <f>_xlfn.STDEV.S($K$4:K3351)</f>
        <v>350.7459361427513</v>
      </c>
      <c r="O3351" s="41">
        <f t="shared" si="584"/>
        <v>2715.2653759515033</v>
      </c>
      <c r="P3351" s="41">
        <f t="shared" si="585"/>
        <v>2739.0356993173136</v>
      </c>
      <c r="Q3351" s="11"/>
      <c r="R3351" s="11"/>
      <c r="S3351" s="11"/>
      <c r="T3351" s="11"/>
      <c r="U3351" s="11"/>
      <c r="V3351" s="11"/>
      <c r="W3351" s="11"/>
      <c r="X3351" s="11"/>
      <c r="Y3351" s="11"/>
      <c r="Z3351" s="11"/>
      <c r="AA3351" s="11"/>
      <c r="AB3351" s="11"/>
    </row>
    <row r="3352" spans="2:28" x14ac:dyDescent="0.2">
      <c r="B3352" s="13">
        <f t="shared" si="583"/>
        <v>3349</v>
      </c>
      <c r="C3352" s="12">
        <v>0.1155397516007064</v>
      </c>
      <c r="D3352" s="11">
        <f t="shared" si="575"/>
        <v>16</v>
      </c>
      <c r="E3352" s="11">
        <f t="shared" si="576"/>
        <v>16</v>
      </c>
      <c r="F3352" s="11">
        <f t="shared" si="577"/>
        <v>2400</v>
      </c>
      <c r="G3352" s="12">
        <v>0.23982623373561474</v>
      </c>
      <c r="H3352" s="27">
        <f t="shared" si="578"/>
        <v>1</v>
      </c>
      <c r="I3352" s="11">
        <f t="shared" si="579"/>
        <v>0</v>
      </c>
      <c r="J3352" s="28">
        <f t="shared" si="580"/>
        <v>0</v>
      </c>
      <c r="K3352" s="28">
        <f t="shared" si="581"/>
        <v>2400</v>
      </c>
      <c r="L3352" s="28">
        <f t="shared" si="582"/>
        <v>3349</v>
      </c>
      <c r="M3352" s="41">
        <f>AVERAGE($K$4:K3352)</f>
        <v>2727.052851597492</v>
      </c>
      <c r="N3352" s="41">
        <f>_xlfn.STDEV.S($K$4:K3352)</f>
        <v>350.7391119125856</v>
      </c>
      <c r="O3352" s="41">
        <f t="shared" si="584"/>
        <v>2715.1696969726104</v>
      </c>
      <c r="P3352" s="41">
        <f t="shared" si="585"/>
        <v>2738.9360062223736</v>
      </c>
      <c r="Q3352" s="11"/>
      <c r="R3352" s="11"/>
      <c r="S3352" s="11"/>
      <c r="T3352" s="11"/>
      <c r="U3352" s="11"/>
      <c r="V3352" s="11"/>
      <c r="W3352" s="11"/>
      <c r="X3352" s="11"/>
      <c r="Y3352" s="11"/>
      <c r="Z3352" s="11"/>
      <c r="AA3352" s="11"/>
      <c r="AB3352" s="11"/>
    </row>
    <row r="3353" spans="2:28" x14ac:dyDescent="0.2">
      <c r="B3353" s="13">
        <f t="shared" si="583"/>
        <v>3350</v>
      </c>
      <c r="C3353" s="12">
        <v>0.81069980654735718</v>
      </c>
      <c r="D3353" s="11">
        <f t="shared" si="575"/>
        <v>21</v>
      </c>
      <c r="E3353" s="11">
        <f t="shared" si="576"/>
        <v>21</v>
      </c>
      <c r="F3353" s="11">
        <f t="shared" si="577"/>
        <v>3150</v>
      </c>
      <c r="G3353" s="12">
        <v>0.24698248440260318</v>
      </c>
      <c r="H3353" s="27">
        <f t="shared" si="578"/>
        <v>1</v>
      </c>
      <c r="I3353" s="11">
        <f t="shared" si="579"/>
        <v>1</v>
      </c>
      <c r="J3353" s="28">
        <f t="shared" si="580"/>
        <v>500</v>
      </c>
      <c r="K3353" s="28">
        <f t="shared" si="581"/>
        <v>2650</v>
      </c>
      <c r="L3353" s="28">
        <f t="shared" si="582"/>
        <v>3350</v>
      </c>
      <c r="M3353" s="41">
        <f>AVERAGE($K$4:K3353)</f>
        <v>2727.0298507462685</v>
      </c>
      <c r="N3353" s="41">
        <f>_xlfn.STDEV.S($K$4:K3353)</f>
        <v>350.68927011367998</v>
      </c>
      <c r="O3353" s="41">
        <f t="shared" si="584"/>
        <v>2715.1501595459931</v>
      </c>
      <c r="P3353" s="41">
        <f t="shared" si="585"/>
        <v>2738.9095419465439</v>
      </c>
      <c r="Q3353" s="11"/>
      <c r="R3353" s="11"/>
      <c r="S3353" s="11"/>
      <c r="T3353" s="11"/>
      <c r="U3353" s="11"/>
      <c r="V3353" s="11"/>
      <c r="W3353" s="11"/>
      <c r="X3353" s="11"/>
      <c r="Y3353" s="11"/>
      <c r="Z3353" s="11"/>
      <c r="AA3353" s="11"/>
      <c r="AB3353" s="11"/>
    </row>
    <row r="3354" spans="2:28" x14ac:dyDescent="0.2">
      <c r="B3354" s="13">
        <f t="shared" si="583"/>
        <v>3351</v>
      </c>
      <c r="C3354" s="12">
        <v>0.34975293966110088</v>
      </c>
      <c r="D3354" s="11">
        <f t="shared" si="575"/>
        <v>18</v>
      </c>
      <c r="E3354" s="11">
        <f t="shared" si="576"/>
        <v>18</v>
      </c>
      <c r="F3354" s="11">
        <f t="shared" si="577"/>
        <v>2700</v>
      </c>
      <c r="G3354" s="12">
        <v>0.94290794624914887</v>
      </c>
      <c r="H3354" s="27">
        <f t="shared" si="578"/>
        <v>4</v>
      </c>
      <c r="I3354" s="11">
        <f t="shared" si="579"/>
        <v>0</v>
      </c>
      <c r="J3354" s="28">
        <f t="shared" si="580"/>
        <v>0</v>
      </c>
      <c r="K3354" s="28">
        <f t="shared" si="581"/>
        <v>2700</v>
      </c>
      <c r="L3354" s="28">
        <f t="shared" si="582"/>
        <v>3351</v>
      </c>
      <c r="M3354" s="41">
        <f>AVERAGE($K$4:K3354)</f>
        <v>2727.0217845419279</v>
      </c>
      <c r="N3354" s="41">
        <f>_xlfn.STDEV.S($K$4:K3354)</f>
        <v>350.63723542797879</v>
      </c>
      <c r="O3354" s="41">
        <f t="shared" si="584"/>
        <v>2715.1456297403492</v>
      </c>
      <c r="P3354" s="41">
        <f t="shared" si="585"/>
        <v>2738.8979393435066</v>
      </c>
      <c r="Q3354" s="11"/>
      <c r="R3354" s="11"/>
      <c r="S3354" s="11"/>
      <c r="T3354" s="11"/>
      <c r="U3354" s="11"/>
      <c r="V3354" s="11"/>
      <c r="W3354" s="11"/>
      <c r="X3354" s="11"/>
      <c r="Y3354" s="11"/>
      <c r="Z3354" s="11"/>
      <c r="AA3354" s="11"/>
      <c r="AB3354" s="11"/>
    </row>
    <row r="3355" spans="2:28" x14ac:dyDescent="0.2">
      <c r="B3355" s="13">
        <f t="shared" si="583"/>
        <v>3352</v>
      </c>
      <c r="C3355" s="12">
        <v>0.42551556224440024</v>
      </c>
      <c r="D3355" s="11">
        <f t="shared" si="575"/>
        <v>19</v>
      </c>
      <c r="E3355" s="11">
        <f t="shared" si="576"/>
        <v>19</v>
      </c>
      <c r="F3355" s="11">
        <f t="shared" si="577"/>
        <v>2850</v>
      </c>
      <c r="G3355" s="12">
        <v>0.45949067649498676</v>
      </c>
      <c r="H3355" s="27">
        <f t="shared" si="578"/>
        <v>2</v>
      </c>
      <c r="I3355" s="11">
        <f t="shared" si="579"/>
        <v>0</v>
      </c>
      <c r="J3355" s="28">
        <f t="shared" si="580"/>
        <v>0</v>
      </c>
      <c r="K3355" s="28">
        <f t="shared" si="581"/>
        <v>2850</v>
      </c>
      <c r="L3355" s="28">
        <f t="shared" si="582"/>
        <v>3352</v>
      </c>
      <c r="M3355" s="41">
        <f>AVERAGE($K$4:K3355)</f>
        <v>2727.0584725536992</v>
      </c>
      <c r="N3355" s="41">
        <f>_xlfn.STDEV.S($K$4:K3355)</f>
        <v>350.59134787928286</v>
      </c>
      <c r="O3355" s="41">
        <f t="shared" si="584"/>
        <v>2715.185644656432</v>
      </c>
      <c r="P3355" s="41">
        <f t="shared" si="585"/>
        <v>2738.9313004509663</v>
      </c>
      <c r="Q3355" s="11"/>
      <c r="R3355" s="11"/>
      <c r="S3355" s="11"/>
      <c r="T3355" s="11"/>
      <c r="U3355" s="11"/>
      <c r="V3355" s="11"/>
      <c r="W3355" s="11"/>
      <c r="X3355" s="11"/>
      <c r="Y3355" s="11"/>
      <c r="Z3355" s="11"/>
      <c r="AA3355" s="11"/>
      <c r="AB3355" s="11"/>
    </row>
    <row r="3356" spans="2:28" x14ac:dyDescent="0.2">
      <c r="B3356" s="13">
        <f t="shared" si="583"/>
        <v>3353</v>
      </c>
      <c r="C3356" s="12">
        <v>0.92077695232209678</v>
      </c>
      <c r="D3356" s="11">
        <f t="shared" si="575"/>
        <v>23</v>
      </c>
      <c r="E3356" s="11">
        <f t="shared" si="576"/>
        <v>22</v>
      </c>
      <c r="F3356" s="11">
        <f t="shared" si="577"/>
        <v>3300</v>
      </c>
      <c r="G3356" s="12">
        <v>0.85284383942628406</v>
      </c>
      <c r="H3356" s="27">
        <f t="shared" si="578"/>
        <v>4</v>
      </c>
      <c r="I3356" s="11">
        <f t="shared" si="579"/>
        <v>0</v>
      </c>
      <c r="J3356" s="28">
        <f t="shared" si="580"/>
        <v>0</v>
      </c>
      <c r="K3356" s="28">
        <f t="shared" si="581"/>
        <v>3300</v>
      </c>
      <c r="L3356" s="28">
        <f t="shared" si="582"/>
        <v>3353</v>
      </c>
      <c r="M3356" s="41">
        <f>AVERAGE($K$4:K3356)</f>
        <v>2727.229346853564</v>
      </c>
      <c r="N3356" s="41">
        <f>_xlfn.STDEV.S($K$4:K3356)</f>
        <v>350.67866380532877</v>
      </c>
      <c r="O3356" s="41">
        <f t="shared" si="584"/>
        <v>2715.3553343208328</v>
      </c>
      <c r="P3356" s="41">
        <f t="shared" si="585"/>
        <v>2739.1033593862953</v>
      </c>
      <c r="Q3356" s="11"/>
      <c r="R3356" s="11"/>
      <c r="S3356" s="11"/>
      <c r="T3356" s="11"/>
      <c r="U3356" s="11"/>
      <c r="V3356" s="11"/>
      <c r="W3356" s="11"/>
      <c r="X3356" s="11"/>
      <c r="Y3356" s="11"/>
      <c r="Z3356" s="11"/>
      <c r="AA3356" s="11"/>
      <c r="AB3356" s="11"/>
    </row>
    <row r="3357" spans="2:28" x14ac:dyDescent="0.2">
      <c r="B3357" s="13">
        <f t="shared" si="583"/>
        <v>3354</v>
      </c>
      <c r="C3357" s="12">
        <v>0.72627690949112089</v>
      </c>
      <c r="D3357" s="11">
        <f t="shared" si="575"/>
        <v>21</v>
      </c>
      <c r="E3357" s="11">
        <f t="shared" si="576"/>
        <v>21</v>
      </c>
      <c r="F3357" s="11">
        <f t="shared" si="577"/>
        <v>3150</v>
      </c>
      <c r="G3357" s="12">
        <v>4.9413591066116425E-4</v>
      </c>
      <c r="H3357" s="27">
        <f t="shared" si="578"/>
        <v>0</v>
      </c>
      <c r="I3357" s="11">
        <f t="shared" si="579"/>
        <v>2</v>
      </c>
      <c r="J3357" s="28">
        <f t="shared" si="580"/>
        <v>1000</v>
      </c>
      <c r="K3357" s="28">
        <f t="shared" si="581"/>
        <v>2150</v>
      </c>
      <c r="L3357" s="28">
        <f t="shared" si="582"/>
        <v>3354</v>
      </c>
      <c r="M3357" s="41">
        <f>AVERAGE($K$4:K3357)</f>
        <v>2727.0572450805007</v>
      </c>
      <c r="N3357" s="41">
        <f>_xlfn.STDEV.S($K$4:K3357)</f>
        <v>350.76800192542163</v>
      </c>
      <c r="O3357" s="41">
        <f t="shared" si="584"/>
        <v>2715.1819795399651</v>
      </c>
      <c r="P3357" s="41">
        <f t="shared" si="585"/>
        <v>2738.9325106210363</v>
      </c>
      <c r="Q3357" s="11"/>
      <c r="R3357" s="11"/>
      <c r="S3357" s="11"/>
      <c r="T3357" s="11"/>
      <c r="U3357" s="11"/>
      <c r="V3357" s="11"/>
      <c r="W3357" s="11"/>
      <c r="X3357" s="11"/>
      <c r="Y3357" s="11"/>
      <c r="Z3357" s="11"/>
      <c r="AA3357" s="11"/>
      <c r="AB3357" s="11"/>
    </row>
    <row r="3358" spans="2:28" x14ac:dyDescent="0.2">
      <c r="B3358" s="13">
        <f t="shared" si="583"/>
        <v>3355</v>
      </c>
      <c r="C3358" s="12">
        <v>0.56835996140533773</v>
      </c>
      <c r="D3358" s="11">
        <f t="shared" si="575"/>
        <v>20</v>
      </c>
      <c r="E3358" s="11">
        <f t="shared" si="576"/>
        <v>20</v>
      </c>
      <c r="F3358" s="11">
        <f t="shared" si="577"/>
        <v>3000</v>
      </c>
      <c r="G3358" s="12">
        <v>1.4210759122073369E-2</v>
      </c>
      <c r="H3358" s="27">
        <f t="shared" si="578"/>
        <v>0</v>
      </c>
      <c r="I3358" s="11">
        <f t="shared" si="579"/>
        <v>1</v>
      </c>
      <c r="J3358" s="28">
        <f t="shared" si="580"/>
        <v>500</v>
      </c>
      <c r="K3358" s="28">
        <f t="shared" si="581"/>
        <v>2500</v>
      </c>
      <c r="L3358" s="28">
        <f t="shared" si="582"/>
        <v>3355</v>
      </c>
      <c r="M3358" s="41">
        <f>AVERAGE($K$4:K3358)</f>
        <v>2726.9895678092398</v>
      </c>
      <c r="N3358" s="41">
        <f>_xlfn.STDEV.S($K$4:K3358)</f>
        <v>350.73761385552689</v>
      </c>
      <c r="O3358" s="41">
        <f t="shared" si="584"/>
        <v>2715.1171021011182</v>
      </c>
      <c r="P3358" s="41">
        <f t="shared" si="585"/>
        <v>2738.8620335173614</v>
      </c>
      <c r="Q3358" s="11"/>
      <c r="R3358" s="11"/>
      <c r="S3358" s="11"/>
      <c r="T3358" s="11"/>
      <c r="U3358" s="11"/>
      <c r="V3358" s="11"/>
      <c r="W3358" s="11"/>
      <c r="X3358" s="11"/>
      <c r="Y3358" s="11"/>
      <c r="Z3358" s="11"/>
      <c r="AA3358" s="11"/>
      <c r="AB3358" s="11"/>
    </row>
    <row r="3359" spans="2:28" x14ac:dyDescent="0.2">
      <c r="B3359" s="13">
        <f t="shared" si="583"/>
        <v>3356</v>
      </c>
      <c r="C3359" s="12">
        <v>6.5277833101234917E-2</v>
      </c>
      <c r="D3359" s="11">
        <f t="shared" si="575"/>
        <v>15</v>
      </c>
      <c r="E3359" s="11">
        <f t="shared" si="576"/>
        <v>15</v>
      </c>
      <c r="F3359" s="11">
        <f t="shared" si="577"/>
        <v>2250</v>
      </c>
      <c r="G3359" s="12">
        <v>0.72088174212696521</v>
      </c>
      <c r="H3359" s="27">
        <f t="shared" si="578"/>
        <v>2</v>
      </c>
      <c r="I3359" s="11">
        <f t="shared" si="579"/>
        <v>0</v>
      </c>
      <c r="J3359" s="28">
        <f t="shared" si="580"/>
        <v>0</v>
      </c>
      <c r="K3359" s="28">
        <f t="shared" si="581"/>
        <v>2250</v>
      </c>
      <c r="L3359" s="28">
        <f t="shared" si="582"/>
        <v>3356</v>
      </c>
      <c r="M3359" s="41">
        <f>AVERAGE($K$4:K3359)</f>
        <v>2726.8474374255065</v>
      </c>
      <c r="N3359" s="41">
        <f>_xlfn.STDEV.S($K$4:K3359)</f>
        <v>350.78198607537036</v>
      </c>
      <c r="O3359" s="41">
        <f t="shared" si="584"/>
        <v>2714.9752401928245</v>
      </c>
      <c r="P3359" s="41">
        <f t="shared" si="585"/>
        <v>2738.7196346581886</v>
      </c>
      <c r="Q3359" s="11"/>
      <c r="R3359" s="11"/>
      <c r="S3359" s="11"/>
      <c r="T3359" s="11"/>
      <c r="U3359" s="11"/>
      <c r="V3359" s="11"/>
      <c r="W3359" s="11"/>
      <c r="X3359" s="11"/>
      <c r="Y3359" s="11"/>
      <c r="Z3359" s="11"/>
      <c r="AA3359" s="11"/>
      <c r="AB3359" s="11"/>
    </row>
    <row r="3360" spans="2:28" x14ac:dyDescent="0.2">
      <c r="B3360" s="13">
        <f t="shared" si="583"/>
        <v>3357</v>
      </c>
      <c r="C3360" s="12">
        <v>0.23167727522875792</v>
      </c>
      <c r="D3360" s="11">
        <f t="shared" si="575"/>
        <v>17</v>
      </c>
      <c r="E3360" s="11">
        <f t="shared" si="576"/>
        <v>17</v>
      </c>
      <c r="F3360" s="11">
        <f t="shared" si="577"/>
        <v>2550</v>
      </c>
      <c r="G3360" s="12">
        <v>0.14380153046882016</v>
      </c>
      <c r="H3360" s="27">
        <f t="shared" si="578"/>
        <v>0</v>
      </c>
      <c r="I3360" s="11">
        <f t="shared" si="579"/>
        <v>0</v>
      </c>
      <c r="J3360" s="28">
        <f t="shared" si="580"/>
        <v>0</v>
      </c>
      <c r="K3360" s="28">
        <f t="shared" si="581"/>
        <v>2550</v>
      </c>
      <c r="L3360" s="28">
        <f t="shared" si="582"/>
        <v>3357</v>
      </c>
      <c r="M3360" s="41">
        <f>AVERAGE($K$4:K3360)</f>
        <v>2726.7947572237117</v>
      </c>
      <c r="N3360" s="41">
        <f>_xlfn.STDEV.S($K$4:K3360)</f>
        <v>350.74300140655032</v>
      </c>
      <c r="O3360" s="41">
        <f t="shared" si="584"/>
        <v>2714.9256489113827</v>
      </c>
      <c r="P3360" s="41">
        <f t="shared" si="585"/>
        <v>2738.6638655360407</v>
      </c>
      <c r="Q3360" s="11"/>
      <c r="R3360" s="11"/>
      <c r="S3360" s="11"/>
      <c r="T3360" s="11"/>
      <c r="U3360" s="11"/>
      <c r="V3360" s="11"/>
      <c r="W3360" s="11"/>
      <c r="X3360" s="11"/>
      <c r="Y3360" s="11"/>
      <c r="Z3360" s="11"/>
      <c r="AA3360" s="11"/>
      <c r="AB3360" s="11"/>
    </row>
    <row r="3361" spans="2:28" x14ac:dyDescent="0.2">
      <c r="B3361" s="13">
        <f t="shared" si="583"/>
        <v>3358</v>
      </c>
      <c r="C3361" s="12">
        <v>0.97035528607773813</v>
      </c>
      <c r="D3361" s="11">
        <f t="shared" si="575"/>
        <v>24</v>
      </c>
      <c r="E3361" s="11">
        <f t="shared" si="576"/>
        <v>22</v>
      </c>
      <c r="F3361" s="11">
        <f t="shared" si="577"/>
        <v>3300</v>
      </c>
      <c r="G3361" s="12">
        <v>0.48987509336961021</v>
      </c>
      <c r="H3361" s="27">
        <f t="shared" si="578"/>
        <v>2</v>
      </c>
      <c r="I3361" s="11">
        <f t="shared" si="579"/>
        <v>1</v>
      </c>
      <c r="J3361" s="28">
        <f t="shared" si="580"/>
        <v>500</v>
      </c>
      <c r="K3361" s="28">
        <f t="shared" si="581"/>
        <v>2800</v>
      </c>
      <c r="L3361" s="28">
        <f t="shared" si="582"/>
        <v>3358</v>
      </c>
      <c r="M3361" s="41">
        <f>AVERAGE($K$4:K3361)</f>
        <v>2726.8165574746872</v>
      </c>
      <c r="N3361" s="41">
        <f>_xlfn.STDEV.S($K$4:K3361)</f>
        <v>350.69303232185251</v>
      </c>
      <c r="O3361" s="41">
        <f t="shared" si="584"/>
        <v>2714.9509085545487</v>
      </c>
      <c r="P3361" s="41">
        <f t="shared" si="585"/>
        <v>2738.6822063948257</v>
      </c>
      <c r="Q3361" s="11"/>
      <c r="R3361" s="11"/>
      <c r="S3361" s="11"/>
      <c r="T3361" s="11"/>
      <c r="U3361" s="11"/>
      <c r="V3361" s="11"/>
      <c r="W3361" s="11"/>
      <c r="X3361" s="11"/>
      <c r="Y3361" s="11"/>
      <c r="Z3361" s="11"/>
      <c r="AA3361" s="11"/>
      <c r="AB3361" s="11"/>
    </row>
    <row r="3362" spans="2:28" x14ac:dyDescent="0.2">
      <c r="B3362" s="13">
        <f t="shared" si="583"/>
        <v>3359</v>
      </c>
      <c r="C3362" s="12">
        <v>0.95053758485734141</v>
      </c>
      <c r="D3362" s="11">
        <f t="shared" si="575"/>
        <v>24</v>
      </c>
      <c r="E3362" s="11">
        <f t="shared" si="576"/>
        <v>22</v>
      </c>
      <c r="F3362" s="11">
        <f t="shared" si="577"/>
        <v>3300</v>
      </c>
      <c r="G3362" s="12">
        <v>0.52282533725116564</v>
      </c>
      <c r="H3362" s="27">
        <f t="shared" si="578"/>
        <v>2</v>
      </c>
      <c r="I3362" s="11">
        <f t="shared" si="579"/>
        <v>1</v>
      </c>
      <c r="J3362" s="28">
        <f t="shared" si="580"/>
        <v>500</v>
      </c>
      <c r="K3362" s="28">
        <f t="shared" si="581"/>
        <v>2800</v>
      </c>
      <c r="L3362" s="28">
        <f t="shared" si="582"/>
        <v>3359</v>
      </c>
      <c r="M3362" s="41">
        <f>AVERAGE($K$4:K3362)</f>
        <v>2726.8383447454598</v>
      </c>
      <c r="N3362" s="41">
        <f>_xlfn.STDEV.S($K$4:K3362)</f>
        <v>350.64308452922626</v>
      </c>
      <c r="O3362" s="41">
        <f t="shared" si="584"/>
        <v>2714.9761532030111</v>
      </c>
      <c r="P3362" s="41">
        <f t="shared" si="585"/>
        <v>2738.7005362879086</v>
      </c>
      <c r="Q3362" s="11"/>
      <c r="R3362" s="11"/>
      <c r="S3362" s="11"/>
      <c r="T3362" s="11"/>
      <c r="U3362" s="11"/>
      <c r="V3362" s="11"/>
      <c r="W3362" s="11"/>
      <c r="X3362" s="11"/>
      <c r="Y3362" s="11"/>
      <c r="Z3362" s="11"/>
      <c r="AA3362" s="11"/>
      <c r="AB3362" s="11"/>
    </row>
    <row r="3363" spans="2:28" x14ac:dyDescent="0.2">
      <c r="B3363" s="13">
        <f t="shared" si="583"/>
        <v>3360</v>
      </c>
      <c r="C3363" s="12">
        <v>4.4712807914151553E-2</v>
      </c>
      <c r="D3363" s="11">
        <f t="shared" si="575"/>
        <v>15</v>
      </c>
      <c r="E3363" s="11">
        <f t="shared" si="576"/>
        <v>15</v>
      </c>
      <c r="F3363" s="11">
        <f t="shared" si="577"/>
        <v>2250</v>
      </c>
      <c r="G3363" s="12">
        <v>0.17123041061379862</v>
      </c>
      <c r="H3363" s="27">
        <f t="shared" si="578"/>
        <v>0</v>
      </c>
      <c r="I3363" s="11">
        <f t="shared" si="579"/>
        <v>0</v>
      </c>
      <c r="J3363" s="28">
        <f t="shared" si="580"/>
        <v>0</v>
      </c>
      <c r="K3363" s="28">
        <f t="shared" si="581"/>
        <v>2250</v>
      </c>
      <c r="L3363" s="28">
        <f t="shared" si="582"/>
        <v>3360</v>
      </c>
      <c r="M3363" s="41">
        <f>AVERAGE($K$4:K3363)</f>
        <v>2726.6964285714284</v>
      </c>
      <c r="N3363" s="41">
        <f>_xlfn.STDEV.S($K$4:K3363)</f>
        <v>350.68738282904019</v>
      </c>
      <c r="O3363" s="41">
        <f t="shared" si="584"/>
        <v>2714.8345052603436</v>
      </c>
      <c r="P3363" s="41">
        <f t="shared" si="585"/>
        <v>2738.5583518825133</v>
      </c>
      <c r="Q3363" s="11"/>
      <c r="R3363" s="11"/>
      <c r="S3363" s="11"/>
      <c r="T3363" s="11"/>
      <c r="U3363" s="11"/>
      <c r="V3363" s="11"/>
      <c r="W3363" s="11"/>
      <c r="X3363" s="11"/>
      <c r="Y3363" s="11"/>
      <c r="Z3363" s="11"/>
      <c r="AA3363" s="11"/>
      <c r="AB3363" s="11"/>
    </row>
    <row r="3364" spans="2:28" x14ac:dyDescent="0.2">
      <c r="B3364" s="13">
        <f t="shared" si="583"/>
        <v>3361</v>
      </c>
      <c r="C3364" s="12">
        <v>0.93370022620298887</v>
      </c>
      <c r="D3364" s="11">
        <f t="shared" si="575"/>
        <v>23</v>
      </c>
      <c r="E3364" s="11">
        <f t="shared" si="576"/>
        <v>22</v>
      </c>
      <c r="F3364" s="11">
        <f t="shared" si="577"/>
        <v>3300</v>
      </c>
      <c r="G3364" s="12">
        <v>0.9342807274058158</v>
      </c>
      <c r="H3364" s="27">
        <f t="shared" si="578"/>
        <v>4</v>
      </c>
      <c r="I3364" s="11">
        <f t="shared" si="579"/>
        <v>0</v>
      </c>
      <c r="J3364" s="28">
        <f t="shared" si="580"/>
        <v>0</v>
      </c>
      <c r="K3364" s="28">
        <f t="shared" si="581"/>
        <v>3300</v>
      </c>
      <c r="L3364" s="28">
        <f t="shared" si="582"/>
        <v>3361</v>
      </c>
      <c r="M3364" s="41">
        <f>AVERAGE($K$4:K3364)</f>
        <v>2726.8670038678965</v>
      </c>
      <c r="N3364" s="41">
        <f>_xlfn.STDEV.S($K$4:K3364)</f>
        <v>350.77461456529448</v>
      </c>
      <c r="O3364" s="41">
        <f t="shared" si="584"/>
        <v>2715.0038964474866</v>
      </c>
      <c r="P3364" s="41">
        <f t="shared" si="585"/>
        <v>2738.7301112883065</v>
      </c>
      <c r="Q3364" s="11"/>
      <c r="R3364" s="11"/>
      <c r="S3364" s="11"/>
      <c r="T3364" s="11"/>
      <c r="U3364" s="11"/>
      <c r="V3364" s="11"/>
      <c r="W3364" s="11"/>
      <c r="X3364" s="11"/>
      <c r="Y3364" s="11"/>
      <c r="Z3364" s="11"/>
      <c r="AA3364" s="11"/>
      <c r="AB3364" s="11"/>
    </row>
    <row r="3365" spans="2:28" x14ac:dyDescent="0.2">
      <c r="B3365" s="13">
        <f t="shared" si="583"/>
        <v>3362</v>
      </c>
      <c r="C3365" s="12">
        <v>0.21141380184401659</v>
      </c>
      <c r="D3365" s="11">
        <f t="shared" si="575"/>
        <v>17</v>
      </c>
      <c r="E3365" s="11">
        <f t="shared" si="576"/>
        <v>17</v>
      </c>
      <c r="F3365" s="11">
        <f t="shared" si="577"/>
        <v>2550</v>
      </c>
      <c r="G3365" s="12">
        <v>0.1035590894342141</v>
      </c>
      <c r="H3365" s="27">
        <f t="shared" si="578"/>
        <v>0</v>
      </c>
      <c r="I3365" s="11">
        <f t="shared" si="579"/>
        <v>0</v>
      </c>
      <c r="J3365" s="28">
        <f t="shared" si="580"/>
        <v>0</v>
      </c>
      <c r="K3365" s="28">
        <f t="shared" si="581"/>
        <v>2550</v>
      </c>
      <c r="L3365" s="28">
        <f t="shared" si="582"/>
        <v>3362</v>
      </c>
      <c r="M3365" s="41">
        <f>AVERAGE($K$4:K3365)</f>
        <v>2726.8143961927426</v>
      </c>
      <c r="N3365" s="41">
        <f>_xlfn.STDEV.S($K$4:K3365)</f>
        <v>350.73569221124706</v>
      </c>
      <c r="O3365" s="41">
        <f t="shared" si="584"/>
        <v>2714.9543706165618</v>
      </c>
      <c r="P3365" s="41">
        <f t="shared" si="585"/>
        <v>2738.6744217689234</v>
      </c>
      <c r="Q3365" s="11"/>
      <c r="R3365" s="11"/>
      <c r="S3365" s="11"/>
      <c r="T3365" s="11"/>
      <c r="U3365" s="11"/>
      <c r="V3365" s="11"/>
      <c r="W3365" s="11"/>
      <c r="X3365" s="11"/>
      <c r="Y3365" s="11"/>
      <c r="Z3365" s="11"/>
      <c r="AA3365" s="11"/>
      <c r="AB3365" s="11"/>
    </row>
    <row r="3366" spans="2:28" x14ac:dyDescent="0.2">
      <c r="B3366" s="13">
        <f t="shared" si="583"/>
        <v>3363</v>
      </c>
      <c r="C3366" s="12">
        <v>0.29029373299448946</v>
      </c>
      <c r="D3366" s="11">
        <f t="shared" si="575"/>
        <v>18</v>
      </c>
      <c r="E3366" s="11">
        <f t="shared" si="576"/>
        <v>18</v>
      </c>
      <c r="F3366" s="11">
        <f t="shared" si="577"/>
        <v>2700</v>
      </c>
      <c r="G3366" s="12">
        <v>8.7804324426075886E-2</v>
      </c>
      <c r="H3366" s="27">
        <f t="shared" si="578"/>
        <v>0</v>
      </c>
      <c r="I3366" s="11">
        <f t="shared" si="579"/>
        <v>0</v>
      </c>
      <c r="J3366" s="28">
        <f t="shared" si="580"/>
        <v>0</v>
      </c>
      <c r="K3366" s="28">
        <f t="shared" si="581"/>
        <v>2700</v>
      </c>
      <c r="L3366" s="28">
        <f t="shared" si="582"/>
        <v>3363</v>
      </c>
      <c r="M3366" s="41">
        <f>AVERAGE($K$4:K3366)</f>
        <v>2726.806422836753</v>
      </c>
      <c r="N3366" s="41">
        <f>_xlfn.STDEV.S($K$4:K3366)</f>
        <v>350.68383140337841</v>
      </c>
      <c r="O3366" s="41">
        <f t="shared" si="584"/>
        <v>2714.9499153699085</v>
      </c>
      <c r="P3366" s="41">
        <f t="shared" si="585"/>
        <v>2738.6629303035975</v>
      </c>
      <c r="Q3366" s="11"/>
      <c r="R3366" s="11"/>
      <c r="S3366" s="11"/>
      <c r="T3366" s="11"/>
      <c r="U3366" s="11"/>
      <c r="V3366" s="11"/>
      <c r="W3366" s="11"/>
      <c r="X3366" s="11"/>
      <c r="Y3366" s="11"/>
      <c r="Z3366" s="11"/>
      <c r="AA3366" s="11"/>
      <c r="AB3366" s="11"/>
    </row>
    <row r="3367" spans="2:28" x14ac:dyDescent="0.2">
      <c r="B3367" s="13">
        <f t="shared" si="583"/>
        <v>3364</v>
      </c>
      <c r="C3367" s="12">
        <v>0.386688375033164</v>
      </c>
      <c r="D3367" s="11">
        <f t="shared" si="575"/>
        <v>19</v>
      </c>
      <c r="E3367" s="11">
        <f t="shared" si="576"/>
        <v>19</v>
      </c>
      <c r="F3367" s="11">
        <f t="shared" si="577"/>
        <v>2850</v>
      </c>
      <c r="G3367" s="12">
        <v>9.2163447149379407E-2</v>
      </c>
      <c r="H3367" s="27">
        <f t="shared" si="578"/>
        <v>0</v>
      </c>
      <c r="I3367" s="11">
        <f t="shared" si="579"/>
        <v>0</v>
      </c>
      <c r="J3367" s="28">
        <f t="shared" si="580"/>
        <v>0</v>
      </c>
      <c r="K3367" s="28">
        <f t="shared" si="581"/>
        <v>2850</v>
      </c>
      <c r="L3367" s="28">
        <f t="shared" si="582"/>
        <v>3364</v>
      </c>
      <c r="M3367" s="41">
        <f>AVERAGE($K$4:K3367)</f>
        <v>2726.8430439952435</v>
      </c>
      <c r="N3367" s="41">
        <f>_xlfn.STDEV.S($K$4:K3367)</f>
        <v>350.63812230295252</v>
      </c>
      <c r="O3367" s="41">
        <f t="shared" si="584"/>
        <v>2714.9898453722803</v>
      </c>
      <c r="P3367" s="41">
        <f t="shared" si="585"/>
        <v>2738.6962426182067</v>
      </c>
      <c r="Q3367" s="11"/>
      <c r="R3367" s="11"/>
      <c r="S3367" s="11"/>
      <c r="T3367" s="11"/>
      <c r="U3367" s="11"/>
      <c r="V3367" s="11"/>
      <c r="W3367" s="11"/>
      <c r="X3367" s="11"/>
      <c r="Y3367" s="11"/>
      <c r="Z3367" s="11"/>
      <c r="AA3367" s="11"/>
      <c r="AB3367" s="11"/>
    </row>
    <row r="3368" spans="2:28" x14ac:dyDescent="0.2">
      <c r="B3368" s="13">
        <f t="shared" si="583"/>
        <v>3365</v>
      </c>
      <c r="C3368" s="12">
        <v>0.42357547230055015</v>
      </c>
      <c r="D3368" s="11">
        <f t="shared" si="575"/>
        <v>19</v>
      </c>
      <c r="E3368" s="11">
        <f t="shared" si="576"/>
        <v>19</v>
      </c>
      <c r="F3368" s="11">
        <f t="shared" si="577"/>
        <v>2850</v>
      </c>
      <c r="G3368" s="12">
        <v>0.61665909055688028</v>
      </c>
      <c r="H3368" s="27">
        <f t="shared" si="578"/>
        <v>2</v>
      </c>
      <c r="I3368" s="11">
        <f t="shared" si="579"/>
        <v>0</v>
      </c>
      <c r="J3368" s="28">
        <f t="shared" si="580"/>
        <v>0</v>
      </c>
      <c r="K3368" s="28">
        <f t="shared" si="581"/>
        <v>2850</v>
      </c>
      <c r="L3368" s="28">
        <f t="shared" si="582"/>
        <v>3365</v>
      </c>
      <c r="M3368" s="41">
        <f>AVERAGE($K$4:K3368)</f>
        <v>2726.8796433878156</v>
      </c>
      <c r="N3368" s="41">
        <f>_xlfn.STDEV.S($K$4:K3368)</f>
        <v>350.59243060089204</v>
      </c>
      <c r="O3368" s="41">
        <f t="shared" si="584"/>
        <v>2715.0297517743134</v>
      </c>
      <c r="P3368" s="41">
        <f t="shared" si="585"/>
        <v>2738.7295350013178</v>
      </c>
      <c r="Q3368" s="11"/>
      <c r="R3368" s="11"/>
      <c r="S3368" s="11"/>
      <c r="T3368" s="11"/>
      <c r="U3368" s="11"/>
      <c r="V3368" s="11"/>
      <c r="W3368" s="11"/>
      <c r="X3368" s="11"/>
      <c r="Y3368" s="11"/>
      <c r="Z3368" s="11"/>
      <c r="AA3368" s="11"/>
      <c r="AB3368" s="11"/>
    </row>
    <row r="3369" spans="2:28" x14ac:dyDescent="0.2">
      <c r="B3369" s="13">
        <f t="shared" si="583"/>
        <v>3366</v>
      </c>
      <c r="C3369" s="12">
        <v>0.69260812439669206</v>
      </c>
      <c r="D3369" s="11">
        <f t="shared" si="575"/>
        <v>21</v>
      </c>
      <c r="E3369" s="11">
        <f t="shared" si="576"/>
        <v>21</v>
      </c>
      <c r="F3369" s="11">
        <f t="shared" si="577"/>
        <v>3150</v>
      </c>
      <c r="G3369" s="12">
        <v>0.16046153249955342</v>
      </c>
      <c r="H3369" s="27">
        <f t="shared" si="578"/>
        <v>1</v>
      </c>
      <c r="I3369" s="11">
        <f t="shared" si="579"/>
        <v>1</v>
      </c>
      <c r="J3369" s="28">
        <f t="shared" si="580"/>
        <v>500</v>
      </c>
      <c r="K3369" s="28">
        <f t="shared" si="581"/>
        <v>2650</v>
      </c>
      <c r="L3369" s="28">
        <f t="shared" si="582"/>
        <v>3366</v>
      </c>
      <c r="M3369" s="41">
        <f>AVERAGE($K$4:K3369)</f>
        <v>2726.8568033273914</v>
      </c>
      <c r="N3369" s="41">
        <f>_xlfn.STDEV.S($K$4:K3369)</f>
        <v>350.54283736216104</v>
      </c>
      <c r="O3369" s="41">
        <f t="shared" si="584"/>
        <v>2715.0103493289171</v>
      </c>
      <c r="P3369" s="41">
        <f t="shared" si="585"/>
        <v>2738.7032573258657</v>
      </c>
      <c r="Q3369" s="11"/>
      <c r="R3369" s="11"/>
      <c r="S3369" s="11"/>
      <c r="T3369" s="11"/>
      <c r="U3369" s="11"/>
      <c r="V3369" s="11"/>
      <c r="W3369" s="11"/>
      <c r="X3369" s="11"/>
      <c r="Y3369" s="11"/>
      <c r="Z3369" s="11"/>
      <c r="AA3369" s="11"/>
      <c r="AB3369" s="11"/>
    </row>
    <row r="3370" spans="2:28" x14ac:dyDescent="0.2">
      <c r="B3370" s="13">
        <f t="shared" si="583"/>
        <v>3367</v>
      </c>
      <c r="C3370" s="12">
        <v>1.4391661610202555E-2</v>
      </c>
      <c r="D3370" s="11">
        <f t="shared" si="575"/>
        <v>14</v>
      </c>
      <c r="E3370" s="11">
        <f t="shared" si="576"/>
        <v>14</v>
      </c>
      <c r="F3370" s="11">
        <f t="shared" si="577"/>
        <v>2100</v>
      </c>
      <c r="G3370" s="12">
        <v>0.12345446855876518</v>
      </c>
      <c r="H3370" s="27">
        <f t="shared" si="578"/>
        <v>0</v>
      </c>
      <c r="I3370" s="11">
        <f t="shared" si="579"/>
        <v>0</v>
      </c>
      <c r="J3370" s="28">
        <f t="shared" si="580"/>
        <v>0</v>
      </c>
      <c r="K3370" s="28">
        <f t="shared" si="581"/>
        <v>2100</v>
      </c>
      <c r="L3370" s="28">
        <f t="shared" si="582"/>
        <v>3367</v>
      </c>
      <c r="M3370" s="41">
        <f>AVERAGE($K$4:K3370)</f>
        <v>2726.6706266706265</v>
      </c>
      <c r="N3370" s="41">
        <f>_xlfn.STDEV.S($K$4:K3370)</f>
        <v>350.6572123991462</v>
      </c>
      <c r="O3370" s="41">
        <f t="shared" si="584"/>
        <v>2714.8220685852784</v>
      </c>
      <c r="P3370" s="41">
        <f t="shared" si="585"/>
        <v>2738.5191847559745</v>
      </c>
      <c r="Q3370" s="11"/>
      <c r="R3370" s="11"/>
      <c r="S3370" s="11"/>
      <c r="T3370" s="11"/>
      <c r="U3370" s="11"/>
      <c r="V3370" s="11"/>
      <c r="W3370" s="11"/>
      <c r="X3370" s="11"/>
      <c r="Y3370" s="11"/>
      <c r="Z3370" s="11"/>
      <c r="AA3370" s="11"/>
      <c r="AB3370" s="11"/>
    </row>
    <row r="3371" spans="2:28" x14ac:dyDescent="0.2">
      <c r="B3371" s="13">
        <f t="shared" si="583"/>
        <v>3368</v>
      </c>
      <c r="C3371" s="12">
        <v>0.68127382000259018</v>
      </c>
      <c r="D3371" s="11">
        <f t="shared" si="575"/>
        <v>21</v>
      </c>
      <c r="E3371" s="11">
        <f t="shared" si="576"/>
        <v>21</v>
      </c>
      <c r="F3371" s="11">
        <f t="shared" si="577"/>
        <v>3150</v>
      </c>
      <c r="G3371" s="12">
        <v>0.3761456952855351</v>
      </c>
      <c r="H3371" s="27">
        <f t="shared" si="578"/>
        <v>2</v>
      </c>
      <c r="I3371" s="11">
        <f t="shared" si="579"/>
        <v>0</v>
      </c>
      <c r="J3371" s="28">
        <f t="shared" si="580"/>
        <v>0</v>
      </c>
      <c r="K3371" s="28">
        <f t="shared" si="581"/>
        <v>3150</v>
      </c>
      <c r="L3371" s="28">
        <f t="shared" si="582"/>
        <v>3368</v>
      </c>
      <c r="M3371" s="41">
        <f>AVERAGE($K$4:K3371)</f>
        <v>2726.7963182897861</v>
      </c>
      <c r="N3371" s="41">
        <f>_xlfn.STDEV.S($K$4:K3371)</f>
        <v>350.6810092700357</v>
      </c>
      <c r="O3371" s="41">
        <f t="shared" si="584"/>
        <v>2714.9487166241993</v>
      </c>
      <c r="P3371" s="41">
        <f t="shared" si="585"/>
        <v>2738.6439199553729</v>
      </c>
      <c r="Q3371" s="11"/>
      <c r="R3371" s="11"/>
      <c r="S3371" s="11"/>
      <c r="T3371" s="11"/>
      <c r="U3371" s="11"/>
      <c r="V3371" s="11"/>
      <c r="W3371" s="11"/>
      <c r="X3371" s="11"/>
      <c r="Y3371" s="11"/>
      <c r="Z3371" s="11"/>
      <c r="AA3371" s="11"/>
      <c r="AB3371" s="11"/>
    </row>
    <row r="3372" spans="2:28" x14ac:dyDescent="0.2">
      <c r="B3372" s="13">
        <f t="shared" si="583"/>
        <v>3369</v>
      </c>
      <c r="C3372" s="12">
        <v>0.76738612750191548</v>
      </c>
      <c r="D3372" s="11">
        <f t="shared" si="575"/>
        <v>21</v>
      </c>
      <c r="E3372" s="11">
        <f t="shared" si="576"/>
        <v>21</v>
      </c>
      <c r="F3372" s="11">
        <f t="shared" si="577"/>
        <v>3150</v>
      </c>
      <c r="G3372" s="12">
        <v>0.57766921420897233</v>
      </c>
      <c r="H3372" s="27">
        <f t="shared" si="578"/>
        <v>2</v>
      </c>
      <c r="I3372" s="11">
        <f t="shared" si="579"/>
        <v>0</v>
      </c>
      <c r="J3372" s="28">
        <f t="shared" si="580"/>
        <v>0</v>
      </c>
      <c r="K3372" s="28">
        <f t="shared" si="581"/>
        <v>3150</v>
      </c>
      <c r="L3372" s="28">
        <f t="shared" si="582"/>
        <v>3369</v>
      </c>
      <c r="M3372" s="41">
        <f>AVERAGE($K$4:K3372)</f>
        <v>2726.9219352923715</v>
      </c>
      <c r="N3372" s="41">
        <f>_xlfn.STDEV.S($K$4:K3372)</f>
        <v>350.70474537569754</v>
      </c>
      <c r="O3372" s="41">
        <f t="shared" si="584"/>
        <v>2715.0752915535841</v>
      </c>
      <c r="P3372" s="41">
        <f t="shared" si="585"/>
        <v>2738.7685790311589</v>
      </c>
      <c r="Q3372" s="11"/>
      <c r="R3372" s="11"/>
      <c r="S3372" s="11"/>
      <c r="T3372" s="11"/>
      <c r="U3372" s="11"/>
      <c r="V3372" s="11"/>
      <c r="W3372" s="11"/>
      <c r="X3372" s="11"/>
      <c r="Y3372" s="11"/>
      <c r="Z3372" s="11"/>
      <c r="AA3372" s="11"/>
      <c r="AB3372" s="11"/>
    </row>
    <row r="3373" spans="2:28" x14ac:dyDescent="0.2">
      <c r="B3373" s="13">
        <f t="shared" si="583"/>
        <v>3370</v>
      </c>
      <c r="C3373" s="12">
        <v>0.34144900662793931</v>
      </c>
      <c r="D3373" s="11">
        <f t="shared" si="575"/>
        <v>18</v>
      </c>
      <c r="E3373" s="11">
        <f t="shared" si="576"/>
        <v>18</v>
      </c>
      <c r="F3373" s="11">
        <f t="shared" si="577"/>
        <v>2700</v>
      </c>
      <c r="G3373" s="12">
        <v>0.79116155115333742</v>
      </c>
      <c r="H3373" s="27">
        <f t="shared" si="578"/>
        <v>3</v>
      </c>
      <c r="I3373" s="11">
        <f t="shared" si="579"/>
        <v>0</v>
      </c>
      <c r="J3373" s="28">
        <f t="shared" si="580"/>
        <v>0</v>
      </c>
      <c r="K3373" s="28">
        <f t="shared" si="581"/>
        <v>2700</v>
      </c>
      <c r="L3373" s="28">
        <f t="shared" si="582"/>
        <v>3370</v>
      </c>
      <c r="M3373" s="41">
        <f>AVERAGE($K$4:K3373)</f>
        <v>2726.9139465875369</v>
      </c>
      <c r="N3373" s="41">
        <f>_xlfn.STDEV.S($K$4:K3373)</f>
        <v>350.65299939585594</v>
      </c>
      <c r="O3373" s="41">
        <f t="shared" si="584"/>
        <v>2715.0708096010367</v>
      </c>
      <c r="P3373" s="41">
        <f t="shared" si="585"/>
        <v>2738.7570835740371</v>
      </c>
      <c r="Q3373" s="11"/>
      <c r="R3373" s="11"/>
      <c r="S3373" s="11"/>
      <c r="T3373" s="11"/>
      <c r="U3373" s="11"/>
      <c r="V3373" s="11"/>
      <c r="W3373" s="11"/>
      <c r="X3373" s="11"/>
      <c r="Y3373" s="11"/>
      <c r="Z3373" s="11"/>
      <c r="AA3373" s="11"/>
      <c r="AB3373" s="11"/>
    </row>
    <row r="3374" spans="2:28" x14ac:dyDescent="0.2">
      <c r="B3374" s="13">
        <f t="shared" si="583"/>
        <v>3371</v>
      </c>
      <c r="C3374" s="12">
        <v>8.5606655877101923E-2</v>
      </c>
      <c r="D3374" s="11">
        <f t="shared" si="575"/>
        <v>16</v>
      </c>
      <c r="E3374" s="11">
        <f t="shared" si="576"/>
        <v>16</v>
      </c>
      <c r="F3374" s="11">
        <f t="shared" si="577"/>
        <v>2400</v>
      </c>
      <c r="G3374" s="12">
        <v>2.2226737575768096E-2</v>
      </c>
      <c r="H3374" s="27">
        <f t="shared" si="578"/>
        <v>0</v>
      </c>
      <c r="I3374" s="11">
        <f t="shared" si="579"/>
        <v>0</v>
      </c>
      <c r="J3374" s="28">
        <f t="shared" si="580"/>
        <v>0</v>
      </c>
      <c r="K3374" s="28">
        <f t="shared" si="581"/>
        <v>2400</v>
      </c>
      <c r="L3374" s="28">
        <f t="shared" si="582"/>
        <v>3371</v>
      </c>
      <c r="M3374" s="41">
        <f>AVERAGE($K$4:K3374)</f>
        <v>2726.8169682586768</v>
      </c>
      <c r="N3374" s="41">
        <f>_xlfn.STDEV.S($K$4:K3374)</f>
        <v>350.64618013144855</v>
      </c>
      <c r="O3374" s="41">
        <f t="shared" si="584"/>
        <v>2714.9758195692143</v>
      </c>
      <c r="P3374" s="41">
        <f t="shared" si="585"/>
        <v>2738.6581169481392</v>
      </c>
      <c r="Q3374" s="11"/>
      <c r="R3374" s="11"/>
      <c r="S3374" s="11"/>
      <c r="T3374" s="11"/>
      <c r="U3374" s="11"/>
      <c r="V3374" s="11"/>
      <c r="W3374" s="11"/>
      <c r="X3374" s="11"/>
      <c r="Y3374" s="11"/>
      <c r="Z3374" s="11"/>
      <c r="AA3374" s="11"/>
      <c r="AB3374" s="11"/>
    </row>
    <row r="3375" spans="2:28" x14ac:dyDescent="0.2">
      <c r="B3375" s="13">
        <f t="shared" si="583"/>
        <v>3372</v>
      </c>
      <c r="C3375" s="12">
        <v>0.40348615614896988</v>
      </c>
      <c r="D3375" s="11">
        <f t="shared" si="575"/>
        <v>19</v>
      </c>
      <c r="E3375" s="11">
        <f t="shared" si="576"/>
        <v>19</v>
      </c>
      <c r="F3375" s="11">
        <f t="shared" si="577"/>
        <v>2850</v>
      </c>
      <c r="G3375" s="12">
        <v>0.82643495664166322</v>
      </c>
      <c r="H3375" s="27">
        <f t="shared" si="578"/>
        <v>3</v>
      </c>
      <c r="I3375" s="11">
        <f t="shared" si="579"/>
        <v>0</v>
      </c>
      <c r="J3375" s="28">
        <f t="shared" si="580"/>
        <v>0</v>
      </c>
      <c r="K3375" s="28">
        <f t="shared" si="581"/>
        <v>2850</v>
      </c>
      <c r="L3375" s="28">
        <f t="shared" si="582"/>
        <v>3372</v>
      </c>
      <c r="M3375" s="41">
        <f>AVERAGE($K$4:K3375)</f>
        <v>2726.85349940688</v>
      </c>
      <c r="N3375" s="41">
        <f>_xlfn.STDEV.S($K$4:K3375)</f>
        <v>350.60058469396591</v>
      </c>
      <c r="O3375" s="41">
        <f t="shared" si="584"/>
        <v>2715.0156474213868</v>
      </c>
      <c r="P3375" s="41">
        <f t="shared" si="585"/>
        <v>2738.6913513923732</v>
      </c>
      <c r="Q3375" s="11"/>
      <c r="R3375" s="11"/>
      <c r="S3375" s="11"/>
      <c r="T3375" s="11"/>
      <c r="U3375" s="11"/>
      <c r="V3375" s="11"/>
      <c r="W3375" s="11"/>
      <c r="X3375" s="11"/>
      <c r="Y3375" s="11"/>
      <c r="Z3375" s="11"/>
      <c r="AA3375" s="11"/>
      <c r="AB3375" s="11"/>
    </row>
    <row r="3376" spans="2:28" x14ac:dyDescent="0.2">
      <c r="B3376" s="13">
        <f t="shared" si="583"/>
        <v>3373</v>
      </c>
      <c r="C3376" s="12">
        <v>0.33513816611812097</v>
      </c>
      <c r="D3376" s="11">
        <f t="shared" si="575"/>
        <v>18</v>
      </c>
      <c r="E3376" s="11">
        <f t="shared" si="576"/>
        <v>18</v>
      </c>
      <c r="F3376" s="11">
        <f t="shared" si="577"/>
        <v>2700</v>
      </c>
      <c r="G3376" s="12">
        <v>0.55397899374181825</v>
      </c>
      <c r="H3376" s="27">
        <f t="shared" si="578"/>
        <v>2</v>
      </c>
      <c r="I3376" s="11">
        <f t="shared" si="579"/>
        <v>0</v>
      </c>
      <c r="J3376" s="28">
        <f t="shared" si="580"/>
        <v>0</v>
      </c>
      <c r="K3376" s="28">
        <f t="shared" si="581"/>
        <v>2700</v>
      </c>
      <c r="L3376" s="28">
        <f t="shared" si="582"/>
        <v>3373</v>
      </c>
      <c r="M3376" s="41">
        <f>AVERAGE($K$4:K3376)</f>
        <v>2726.8455380966498</v>
      </c>
      <c r="N3376" s="41">
        <f>_xlfn.STDEV.S($K$4:K3376)</f>
        <v>350.54889873583636</v>
      </c>
      <c r="O3376" s="41">
        <f t="shared" si="584"/>
        <v>2715.0111871891354</v>
      </c>
      <c r="P3376" s="41">
        <f t="shared" si="585"/>
        <v>2738.6798890041641</v>
      </c>
      <c r="Q3376" s="11"/>
      <c r="R3376" s="11"/>
      <c r="S3376" s="11"/>
      <c r="T3376" s="11"/>
      <c r="U3376" s="11"/>
      <c r="V3376" s="11"/>
      <c r="W3376" s="11"/>
      <c r="X3376" s="11"/>
      <c r="Y3376" s="11"/>
      <c r="Z3376" s="11"/>
      <c r="AA3376" s="11"/>
      <c r="AB3376" s="11"/>
    </row>
    <row r="3377" spans="2:28" x14ac:dyDescent="0.2">
      <c r="B3377" s="13">
        <f t="shared" si="583"/>
        <v>3374</v>
      </c>
      <c r="C3377" s="12">
        <v>0.48276754507350506</v>
      </c>
      <c r="D3377" s="11">
        <f t="shared" si="575"/>
        <v>19</v>
      </c>
      <c r="E3377" s="11">
        <f t="shared" si="576"/>
        <v>19</v>
      </c>
      <c r="F3377" s="11">
        <f t="shared" si="577"/>
        <v>2850</v>
      </c>
      <c r="G3377" s="12">
        <v>0.86438776011186169</v>
      </c>
      <c r="H3377" s="27">
        <f t="shared" si="578"/>
        <v>3</v>
      </c>
      <c r="I3377" s="11">
        <f t="shared" si="579"/>
        <v>0</v>
      </c>
      <c r="J3377" s="28">
        <f t="shared" si="580"/>
        <v>0</v>
      </c>
      <c r="K3377" s="28">
        <f t="shared" si="581"/>
        <v>2850</v>
      </c>
      <c r="L3377" s="28">
        <f t="shared" si="582"/>
        <v>3374</v>
      </c>
      <c r="M3377" s="41">
        <f>AVERAGE($K$4:K3377)</f>
        <v>2726.8820391227032</v>
      </c>
      <c r="N3377" s="41">
        <f>_xlfn.STDEV.S($K$4:K3377)</f>
        <v>350.50334356275698</v>
      </c>
      <c r="O3377" s="41">
        <f t="shared" si="584"/>
        <v>2715.0509810527619</v>
      </c>
      <c r="P3377" s="41">
        <f t="shared" si="585"/>
        <v>2738.7130971926445</v>
      </c>
      <c r="Q3377" s="11"/>
      <c r="R3377" s="11"/>
      <c r="S3377" s="11"/>
      <c r="T3377" s="11"/>
      <c r="U3377" s="11"/>
      <c r="V3377" s="11"/>
      <c r="W3377" s="11"/>
      <c r="X3377" s="11"/>
      <c r="Y3377" s="11"/>
      <c r="Z3377" s="11"/>
      <c r="AA3377" s="11"/>
      <c r="AB3377" s="11"/>
    </row>
    <row r="3378" spans="2:28" x14ac:dyDescent="0.2">
      <c r="B3378" s="13">
        <f t="shared" si="583"/>
        <v>3375</v>
      </c>
      <c r="C3378" s="12">
        <v>0.39507195143148455</v>
      </c>
      <c r="D3378" s="11">
        <f t="shared" si="575"/>
        <v>19</v>
      </c>
      <c r="E3378" s="11">
        <f t="shared" si="576"/>
        <v>19</v>
      </c>
      <c r="F3378" s="11">
        <f t="shared" si="577"/>
        <v>2850</v>
      </c>
      <c r="G3378" s="12">
        <v>0.70939752069306716</v>
      </c>
      <c r="H3378" s="27">
        <f t="shared" si="578"/>
        <v>3</v>
      </c>
      <c r="I3378" s="11">
        <f t="shared" si="579"/>
        <v>0</v>
      </c>
      <c r="J3378" s="28">
        <f t="shared" si="580"/>
        <v>0</v>
      </c>
      <c r="K3378" s="28">
        <f t="shared" si="581"/>
        <v>2850</v>
      </c>
      <c r="L3378" s="28">
        <f t="shared" si="582"/>
        <v>3375</v>
      </c>
      <c r="M3378" s="41">
        <f>AVERAGE($K$4:K3378)</f>
        <v>2726.9185185185183</v>
      </c>
      <c r="N3378" s="41">
        <f>_xlfn.STDEV.S($K$4:K3378)</f>
        <v>350.45780567757663</v>
      </c>
      <c r="O3378" s="41">
        <f t="shared" si="584"/>
        <v>2715.0907514660375</v>
      </c>
      <c r="P3378" s="41">
        <f t="shared" si="585"/>
        <v>2738.7462855709991</v>
      </c>
      <c r="Q3378" s="11"/>
      <c r="R3378" s="11"/>
      <c r="S3378" s="11"/>
      <c r="T3378" s="11"/>
      <c r="U3378" s="11"/>
      <c r="V3378" s="11"/>
      <c r="W3378" s="11"/>
      <c r="X3378" s="11"/>
      <c r="Y3378" s="11"/>
      <c r="Z3378" s="11"/>
      <c r="AA3378" s="11"/>
      <c r="AB3378" s="11"/>
    </row>
    <row r="3379" spans="2:28" x14ac:dyDescent="0.2">
      <c r="B3379" s="13">
        <f t="shared" si="583"/>
        <v>3376</v>
      </c>
      <c r="C3379" s="12">
        <v>0.44550872464715208</v>
      </c>
      <c r="D3379" s="11">
        <f t="shared" si="575"/>
        <v>19</v>
      </c>
      <c r="E3379" s="11">
        <f t="shared" si="576"/>
        <v>19</v>
      </c>
      <c r="F3379" s="11">
        <f t="shared" si="577"/>
        <v>2850</v>
      </c>
      <c r="G3379" s="12">
        <v>0.74537768713527797</v>
      </c>
      <c r="H3379" s="27">
        <f t="shared" si="578"/>
        <v>3</v>
      </c>
      <c r="I3379" s="11">
        <f t="shared" si="579"/>
        <v>0</v>
      </c>
      <c r="J3379" s="28">
        <f t="shared" si="580"/>
        <v>0</v>
      </c>
      <c r="K3379" s="28">
        <f t="shared" si="581"/>
        <v>2850</v>
      </c>
      <c r="L3379" s="28">
        <f t="shared" si="582"/>
        <v>3376</v>
      </c>
      <c r="M3379" s="41">
        <f>AVERAGE($K$4:K3379)</f>
        <v>2726.9549763033174</v>
      </c>
      <c r="N3379" s="41">
        <f>_xlfn.STDEV.S($K$4:K3379)</f>
        <v>350.41228506977586</v>
      </c>
      <c r="O3379" s="41">
        <f t="shared" si="584"/>
        <v>2715.1304984496796</v>
      </c>
      <c r="P3379" s="41">
        <f t="shared" si="585"/>
        <v>2738.7794541569551</v>
      </c>
      <c r="Q3379" s="11"/>
      <c r="R3379" s="11"/>
      <c r="S3379" s="11"/>
      <c r="T3379" s="11"/>
      <c r="U3379" s="11"/>
      <c r="V3379" s="11"/>
      <c r="W3379" s="11"/>
      <c r="X3379" s="11"/>
      <c r="Y3379" s="11"/>
      <c r="Z3379" s="11"/>
      <c r="AA3379" s="11"/>
      <c r="AB3379" s="11"/>
    </row>
    <row r="3380" spans="2:28" x14ac:dyDescent="0.2">
      <c r="B3380" s="13">
        <f t="shared" si="583"/>
        <v>3377</v>
      </c>
      <c r="C3380" s="12">
        <v>0.15013387921316246</v>
      </c>
      <c r="D3380" s="11">
        <f t="shared" si="575"/>
        <v>17</v>
      </c>
      <c r="E3380" s="11">
        <f t="shared" si="576"/>
        <v>17</v>
      </c>
      <c r="F3380" s="11">
        <f t="shared" si="577"/>
        <v>2550</v>
      </c>
      <c r="G3380" s="12">
        <v>0.99681624658847745</v>
      </c>
      <c r="H3380" s="27">
        <f t="shared" si="578"/>
        <v>6</v>
      </c>
      <c r="I3380" s="11">
        <f t="shared" si="579"/>
        <v>0</v>
      </c>
      <c r="J3380" s="28">
        <f t="shared" si="580"/>
        <v>0</v>
      </c>
      <c r="K3380" s="28">
        <f t="shared" si="581"/>
        <v>2550</v>
      </c>
      <c r="L3380" s="28">
        <f t="shared" si="582"/>
        <v>3377</v>
      </c>
      <c r="M3380" s="41">
        <f>AVERAGE($K$4:K3380)</f>
        <v>2726.9025762511105</v>
      </c>
      <c r="N3380" s="41">
        <f>_xlfn.STDEV.S($K$4:K3380)</f>
        <v>350.3736161539519</v>
      </c>
      <c r="O3380" s="41">
        <f t="shared" si="584"/>
        <v>2715.0811551892953</v>
      </c>
      <c r="P3380" s="41">
        <f t="shared" si="585"/>
        <v>2738.7239973129258</v>
      </c>
      <c r="Q3380" s="11"/>
      <c r="R3380" s="11"/>
      <c r="S3380" s="11"/>
      <c r="T3380" s="11"/>
      <c r="U3380" s="11"/>
      <c r="V3380" s="11"/>
      <c r="W3380" s="11"/>
      <c r="X3380" s="11"/>
      <c r="Y3380" s="11"/>
      <c r="Z3380" s="11"/>
      <c r="AA3380" s="11"/>
      <c r="AB3380" s="11"/>
    </row>
    <row r="3381" spans="2:28" x14ac:dyDescent="0.2">
      <c r="B3381" s="13">
        <f t="shared" si="583"/>
        <v>3378</v>
      </c>
      <c r="C3381" s="12">
        <v>0.78759784632815821</v>
      </c>
      <c r="D3381" s="11">
        <f t="shared" si="575"/>
        <v>21</v>
      </c>
      <c r="E3381" s="11">
        <f t="shared" si="576"/>
        <v>21</v>
      </c>
      <c r="F3381" s="11">
        <f t="shared" si="577"/>
        <v>3150</v>
      </c>
      <c r="G3381" s="12">
        <v>0.97129896906395119</v>
      </c>
      <c r="H3381" s="27">
        <f t="shared" si="578"/>
        <v>5</v>
      </c>
      <c r="I3381" s="11">
        <f t="shared" si="579"/>
        <v>0</v>
      </c>
      <c r="J3381" s="28">
        <f t="shared" si="580"/>
        <v>0</v>
      </c>
      <c r="K3381" s="28">
        <f t="shared" si="581"/>
        <v>3150</v>
      </c>
      <c r="L3381" s="28">
        <f t="shared" si="582"/>
        <v>3378</v>
      </c>
      <c r="M3381" s="41">
        <f>AVERAGE($K$4:K3381)</f>
        <v>2727.0278271166371</v>
      </c>
      <c r="N3381" s="41">
        <f>_xlfn.STDEV.S($K$4:K3381)</f>
        <v>350.39736290246998</v>
      </c>
      <c r="O3381" s="41">
        <f t="shared" si="584"/>
        <v>2715.207356121814</v>
      </c>
      <c r="P3381" s="41">
        <f t="shared" si="585"/>
        <v>2738.8482981114603</v>
      </c>
      <c r="Q3381" s="11"/>
      <c r="R3381" s="11"/>
      <c r="S3381" s="11"/>
      <c r="T3381" s="11"/>
      <c r="U3381" s="11"/>
      <c r="V3381" s="11"/>
      <c r="W3381" s="11"/>
      <c r="X3381" s="11"/>
      <c r="Y3381" s="11"/>
      <c r="Z3381" s="11"/>
      <c r="AA3381" s="11"/>
      <c r="AB3381" s="11"/>
    </row>
    <row r="3382" spans="2:28" x14ac:dyDescent="0.2">
      <c r="B3382" s="13">
        <f t="shared" si="583"/>
        <v>3379</v>
      </c>
      <c r="C3382" s="12">
        <v>0.56070743746428475</v>
      </c>
      <c r="D3382" s="11">
        <f t="shared" si="575"/>
        <v>20</v>
      </c>
      <c r="E3382" s="11">
        <f t="shared" si="576"/>
        <v>20</v>
      </c>
      <c r="F3382" s="11">
        <f t="shared" si="577"/>
        <v>3000</v>
      </c>
      <c r="G3382" s="12">
        <v>0.12484431797211304</v>
      </c>
      <c r="H3382" s="27">
        <f t="shared" si="578"/>
        <v>1</v>
      </c>
      <c r="I3382" s="11">
        <f t="shared" si="579"/>
        <v>0</v>
      </c>
      <c r="J3382" s="28">
        <f t="shared" si="580"/>
        <v>0</v>
      </c>
      <c r="K3382" s="28">
        <f t="shared" si="581"/>
        <v>3000</v>
      </c>
      <c r="L3382" s="28">
        <f t="shared" si="582"/>
        <v>3379</v>
      </c>
      <c r="M3382" s="41">
        <f>AVERAGE($K$4:K3382)</f>
        <v>2727.1086120153891</v>
      </c>
      <c r="N3382" s="41">
        <f>_xlfn.STDEV.S($K$4:K3382)</f>
        <v>350.37696486387341</v>
      </c>
      <c r="O3382" s="41">
        <f t="shared" si="584"/>
        <v>2715.2905795275124</v>
      </c>
      <c r="P3382" s="41">
        <f t="shared" si="585"/>
        <v>2738.9266445032658</v>
      </c>
      <c r="Q3382" s="11"/>
      <c r="R3382" s="11"/>
      <c r="S3382" s="11"/>
      <c r="T3382" s="11"/>
      <c r="U3382" s="11"/>
      <c r="V3382" s="11"/>
      <c r="W3382" s="11"/>
      <c r="X3382" s="11"/>
      <c r="Y3382" s="11"/>
      <c r="Z3382" s="11"/>
      <c r="AA3382" s="11"/>
      <c r="AB3382" s="11"/>
    </row>
    <row r="3383" spans="2:28" x14ac:dyDescent="0.2">
      <c r="B3383" s="13">
        <f t="shared" si="583"/>
        <v>3380</v>
      </c>
      <c r="C3383" s="12">
        <v>0.53417401175091528</v>
      </c>
      <c r="D3383" s="11">
        <f t="shared" si="575"/>
        <v>20</v>
      </c>
      <c r="E3383" s="11">
        <f t="shared" si="576"/>
        <v>20</v>
      </c>
      <c r="F3383" s="11">
        <f t="shared" si="577"/>
        <v>3000</v>
      </c>
      <c r="G3383" s="12">
        <v>0.61196548907359616</v>
      </c>
      <c r="H3383" s="27">
        <f t="shared" si="578"/>
        <v>2</v>
      </c>
      <c r="I3383" s="11">
        <f t="shared" si="579"/>
        <v>0</v>
      </c>
      <c r="J3383" s="28">
        <f t="shared" si="580"/>
        <v>0</v>
      </c>
      <c r="K3383" s="28">
        <f t="shared" si="581"/>
        <v>3000</v>
      </c>
      <c r="L3383" s="28">
        <f t="shared" si="582"/>
        <v>3380</v>
      </c>
      <c r="M3383" s="41">
        <f>AVERAGE($K$4:K3383)</f>
        <v>2727.189349112426</v>
      </c>
      <c r="N3383" s="41">
        <f>_xlfn.STDEV.S($K$4:K3383)</f>
        <v>350.35655909587223</v>
      </c>
      <c r="O3383" s="41">
        <f t="shared" si="584"/>
        <v>2715.3737544109895</v>
      </c>
      <c r="P3383" s="41">
        <f t="shared" si="585"/>
        <v>2739.0049438138626</v>
      </c>
      <c r="Q3383" s="11"/>
      <c r="R3383" s="11"/>
      <c r="S3383" s="11"/>
      <c r="T3383" s="11"/>
      <c r="U3383" s="11"/>
      <c r="V3383" s="11"/>
      <c r="W3383" s="11"/>
      <c r="X3383" s="11"/>
      <c r="Y3383" s="11"/>
      <c r="Z3383" s="11"/>
      <c r="AA3383" s="11"/>
      <c r="AB3383" s="11"/>
    </row>
    <row r="3384" spans="2:28" x14ac:dyDescent="0.2">
      <c r="B3384" s="13">
        <f t="shared" si="583"/>
        <v>3381</v>
      </c>
      <c r="C3384" s="12">
        <v>0.97100323514023823</v>
      </c>
      <c r="D3384" s="11">
        <f t="shared" si="575"/>
        <v>24</v>
      </c>
      <c r="E3384" s="11">
        <f t="shared" si="576"/>
        <v>22</v>
      </c>
      <c r="F3384" s="11">
        <f t="shared" si="577"/>
        <v>3300</v>
      </c>
      <c r="G3384" s="12">
        <v>0.25724634092119825</v>
      </c>
      <c r="H3384" s="27">
        <f t="shared" si="578"/>
        <v>1</v>
      </c>
      <c r="I3384" s="11">
        <f t="shared" si="579"/>
        <v>2</v>
      </c>
      <c r="J3384" s="28">
        <f t="shared" si="580"/>
        <v>1000</v>
      </c>
      <c r="K3384" s="28">
        <f t="shared" si="581"/>
        <v>2300</v>
      </c>
      <c r="L3384" s="28">
        <f t="shared" si="582"/>
        <v>3381</v>
      </c>
      <c r="M3384" s="41">
        <f>AVERAGE($K$4:K3384)</f>
        <v>2727.0629991126884</v>
      </c>
      <c r="N3384" s="41">
        <f>_xlfn.STDEV.S($K$4:K3384)</f>
        <v>350.38175950081092</v>
      </c>
      <c r="O3384" s="41">
        <f t="shared" si="584"/>
        <v>2715.2483034000643</v>
      </c>
      <c r="P3384" s="41">
        <f t="shared" si="585"/>
        <v>2738.8776948253126</v>
      </c>
      <c r="Q3384" s="11"/>
      <c r="R3384" s="11"/>
      <c r="S3384" s="11"/>
      <c r="T3384" s="11"/>
      <c r="U3384" s="11"/>
      <c r="V3384" s="11"/>
      <c r="W3384" s="11"/>
      <c r="X3384" s="11"/>
      <c r="Y3384" s="11"/>
      <c r="Z3384" s="11"/>
      <c r="AA3384" s="11"/>
      <c r="AB3384" s="11"/>
    </row>
    <row r="3385" spans="2:28" x14ac:dyDescent="0.2">
      <c r="B3385" s="13">
        <f t="shared" si="583"/>
        <v>3382</v>
      </c>
      <c r="C3385" s="12">
        <v>0.22190663227237517</v>
      </c>
      <c r="D3385" s="11">
        <f t="shared" si="575"/>
        <v>17</v>
      </c>
      <c r="E3385" s="11">
        <f t="shared" si="576"/>
        <v>17</v>
      </c>
      <c r="F3385" s="11">
        <f t="shared" si="577"/>
        <v>2550</v>
      </c>
      <c r="G3385" s="12">
        <v>0.2693627154914815</v>
      </c>
      <c r="H3385" s="27">
        <f t="shared" si="578"/>
        <v>1</v>
      </c>
      <c r="I3385" s="11">
        <f t="shared" si="579"/>
        <v>0</v>
      </c>
      <c r="J3385" s="28">
        <f t="shared" si="580"/>
        <v>0</v>
      </c>
      <c r="K3385" s="28">
        <f t="shared" si="581"/>
        <v>2550</v>
      </c>
      <c r="L3385" s="28">
        <f t="shared" si="582"/>
        <v>3382</v>
      </c>
      <c r="M3385" s="41">
        <f>AVERAGE($K$4:K3385)</f>
        <v>2727.0106445890005</v>
      </c>
      <c r="N3385" s="41">
        <f>_xlfn.STDEV.S($K$4:K3385)</f>
        <v>350.3431695830073</v>
      </c>
      <c r="O3385" s="41">
        <f t="shared" si="584"/>
        <v>2715.1989979995878</v>
      </c>
      <c r="P3385" s="41">
        <f t="shared" si="585"/>
        <v>2738.8222911784133</v>
      </c>
      <c r="Q3385" s="11"/>
      <c r="R3385" s="11"/>
      <c r="S3385" s="11"/>
      <c r="T3385" s="11"/>
      <c r="U3385" s="11"/>
      <c r="V3385" s="11"/>
      <c r="W3385" s="11"/>
      <c r="X3385" s="11"/>
      <c r="Y3385" s="11"/>
      <c r="Z3385" s="11"/>
      <c r="AA3385" s="11"/>
      <c r="AB3385" s="11"/>
    </row>
    <row r="3386" spans="2:28" x14ac:dyDescent="0.2">
      <c r="B3386" s="13">
        <f t="shared" si="583"/>
        <v>3383</v>
      </c>
      <c r="C3386" s="12">
        <v>0.13514072521537024</v>
      </c>
      <c r="D3386" s="11">
        <f t="shared" si="575"/>
        <v>16</v>
      </c>
      <c r="E3386" s="11">
        <f t="shared" si="576"/>
        <v>16</v>
      </c>
      <c r="F3386" s="11">
        <f t="shared" si="577"/>
        <v>2400</v>
      </c>
      <c r="G3386" s="12">
        <v>0.63979799355228162</v>
      </c>
      <c r="H3386" s="27">
        <f t="shared" si="578"/>
        <v>2</v>
      </c>
      <c r="I3386" s="11">
        <f t="shared" si="579"/>
        <v>0</v>
      </c>
      <c r="J3386" s="28">
        <f t="shared" si="580"/>
        <v>0</v>
      </c>
      <c r="K3386" s="28">
        <f t="shared" si="581"/>
        <v>2400</v>
      </c>
      <c r="L3386" s="28">
        <f t="shared" si="582"/>
        <v>3383</v>
      </c>
      <c r="M3386" s="41">
        <f>AVERAGE($K$4:K3386)</f>
        <v>2726.9139816730712</v>
      </c>
      <c r="N3386" s="41">
        <f>_xlfn.STDEV.S($K$4:K3386)</f>
        <v>350.33648688310012</v>
      </c>
      <c r="O3386" s="41">
        <f t="shared" si="584"/>
        <v>2715.104307469338</v>
      </c>
      <c r="P3386" s="41">
        <f t="shared" si="585"/>
        <v>2738.7236558768045</v>
      </c>
      <c r="Q3386" s="11"/>
      <c r="R3386" s="11"/>
      <c r="S3386" s="11"/>
      <c r="T3386" s="11"/>
      <c r="U3386" s="11"/>
      <c r="V3386" s="11"/>
      <c r="W3386" s="11"/>
      <c r="X3386" s="11"/>
      <c r="Y3386" s="11"/>
      <c r="Z3386" s="11"/>
      <c r="AA3386" s="11"/>
      <c r="AB3386" s="11"/>
    </row>
    <row r="3387" spans="2:28" x14ac:dyDescent="0.2">
      <c r="B3387" s="13">
        <f t="shared" si="583"/>
        <v>3384</v>
      </c>
      <c r="C3387" s="12">
        <v>0.28641206708986322</v>
      </c>
      <c r="D3387" s="11">
        <f t="shared" si="575"/>
        <v>18</v>
      </c>
      <c r="E3387" s="11">
        <f t="shared" si="576"/>
        <v>18</v>
      </c>
      <c r="F3387" s="11">
        <f t="shared" si="577"/>
        <v>2700</v>
      </c>
      <c r="G3387" s="12">
        <v>0.41641269047596818</v>
      </c>
      <c r="H3387" s="27">
        <f t="shared" si="578"/>
        <v>1</v>
      </c>
      <c r="I3387" s="11">
        <f t="shared" si="579"/>
        <v>0</v>
      </c>
      <c r="J3387" s="28">
        <f t="shared" si="580"/>
        <v>0</v>
      </c>
      <c r="K3387" s="28">
        <f t="shared" si="581"/>
        <v>2700</v>
      </c>
      <c r="L3387" s="28">
        <f t="shared" si="582"/>
        <v>3384</v>
      </c>
      <c r="M3387" s="41">
        <f>AVERAGE($K$4:K3387)</f>
        <v>2726.9060283687945</v>
      </c>
      <c r="N3387" s="41">
        <f>_xlfn.STDEV.S($K$4:K3387)</f>
        <v>350.28500963399648</v>
      </c>
      <c r="O3387" s="41">
        <f t="shared" si="584"/>
        <v>2715.0998354884664</v>
      </c>
      <c r="P3387" s="41">
        <f t="shared" si="585"/>
        <v>2738.7122212491226</v>
      </c>
      <c r="Q3387" s="11"/>
      <c r="R3387" s="11"/>
      <c r="S3387" s="11"/>
      <c r="T3387" s="11"/>
      <c r="U3387" s="11"/>
      <c r="V3387" s="11"/>
      <c r="W3387" s="11"/>
      <c r="X3387" s="11"/>
      <c r="Y3387" s="11"/>
      <c r="Z3387" s="11"/>
      <c r="AA3387" s="11"/>
      <c r="AB3387" s="11"/>
    </row>
    <row r="3388" spans="2:28" x14ac:dyDescent="0.2">
      <c r="B3388" s="13">
        <f t="shared" si="583"/>
        <v>3385</v>
      </c>
      <c r="C3388" s="12">
        <v>0.77997575745619818</v>
      </c>
      <c r="D3388" s="11">
        <f t="shared" si="575"/>
        <v>21</v>
      </c>
      <c r="E3388" s="11">
        <f t="shared" si="576"/>
        <v>21</v>
      </c>
      <c r="F3388" s="11">
        <f t="shared" si="577"/>
        <v>3150</v>
      </c>
      <c r="G3388" s="12">
        <v>0.55732955728175038</v>
      </c>
      <c r="H3388" s="27">
        <f t="shared" si="578"/>
        <v>2</v>
      </c>
      <c r="I3388" s="11">
        <f t="shared" si="579"/>
        <v>0</v>
      </c>
      <c r="J3388" s="28">
        <f t="shared" si="580"/>
        <v>0</v>
      </c>
      <c r="K3388" s="28">
        <f t="shared" si="581"/>
        <v>3150</v>
      </c>
      <c r="L3388" s="28">
        <f t="shared" si="582"/>
        <v>3385</v>
      </c>
      <c r="M3388" s="41">
        <f>AVERAGE($K$4:K3388)</f>
        <v>2727.0310192023635</v>
      </c>
      <c r="N3388" s="41">
        <f>_xlfn.STDEV.S($K$4:K3388)</f>
        <v>350.30873825668516</v>
      </c>
      <c r="O3388" s="41">
        <f t="shared" si="584"/>
        <v>2715.2257719538952</v>
      </c>
      <c r="P3388" s="41">
        <f t="shared" si="585"/>
        <v>2738.8362664508318</v>
      </c>
      <c r="Q3388" s="11"/>
      <c r="R3388" s="11"/>
      <c r="S3388" s="11"/>
      <c r="T3388" s="11"/>
      <c r="U3388" s="11"/>
      <c r="V3388" s="11"/>
      <c r="W3388" s="11"/>
      <c r="X3388" s="11"/>
      <c r="Y3388" s="11"/>
      <c r="Z3388" s="11"/>
      <c r="AA3388" s="11"/>
      <c r="AB3388" s="11"/>
    </row>
    <row r="3389" spans="2:28" x14ac:dyDescent="0.2">
      <c r="B3389" s="13">
        <f t="shared" si="583"/>
        <v>3386</v>
      </c>
      <c r="C3389" s="12">
        <v>5.4542547720812906E-2</v>
      </c>
      <c r="D3389" s="11">
        <f t="shared" si="575"/>
        <v>15</v>
      </c>
      <c r="E3389" s="11">
        <f t="shared" si="576"/>
        <v>15</v>
      </c>
      <c r="F3389" s="11">
        <f t="shared" si="577"/>
        <v>2250</v>
      </c>
      <c r="G3389" s="12">
        <v>0.96007398171760527</v>
      </c>
      <c r="H3389" s="27">
        <f t="shared" si="578"/>
        <v>4</v>
      </c>
      <c r="I3389" s="11">
        <f t="shared" si="579"/>
        <v>0</v>
      </c>
      <c r="J3389" s="28">
        <f t="shared" si="580"/>
        <v>0</v>
      </c>
      <c r="K3389" s="28">
        <f t="shared" si="581"/>
        <v>2250</v>
      </c>
      <c r="L3389" s="28">
        <f t="shared" si="582"/>
        <v>3386</v>
      </c>
      <c r="M3389" s="41">
        <f>AVERAGE($K$4:K3389)</f>
        <v>2726.8901358535145</v>
      </c>
      <c r="N3389" s="41">
        <f>_xlfn.STDEV.S($K$4:K3389)</f>
        <v>350.35291476376779</v>
      </c>
      <c r="O3389" s="41">
        <f t="shared" si="584"/>
        <v>2715.0851447167956</v>
      </c>
      <c r="P3389" s="41">
        <f t="shared" si="585"/>
        <v>2738.6951269902333</v>
      </c>
      <c r="Q3389" s="11"/>
      <c r="R3389" s="11"/>
      <c r="S3389" s="11"/>
      <c r="T3389" s="11"/>
      <c r="U3389" s="11"/>
      <c r="V3389" s="11"/>
      <c r="W3389" s="11"/>
      <c r="X3389" s="11"/>
      <c r="Y3389" s="11"/>
      <c r="Z3389" s="11"/>
      <c r="AA3389" s="11"/>
      <c r="AB3389" s="11"/>
    </row>
    <row r="3390" spans="2:28" x14ac:dyDescent="0.2">
      <c r="B3390" s="13">
        <f t="shared" si="583"/>
        <v>3387</v>
      </c>
      <c r="C3390" s="12">
        <v>0.25262589428325199</v>
      </c>
      <c r="D3390" s="11">
        <f t="shared" si="575"/>
        <v>18</v>
      </c>
      <c r="E3390" s="11">
        <f t="shared" si="576"/>
        <v>18</v>
      </c>
      <c r="F3390" s="11">
        <f t="shared" si="577"/>
        <v>2700</v>
      </c>
      <c r="G3390" s="12">
        <v>0.14749368971839161</v>
      </c>
      <c r="H3390" s="27">
        <f t="shared" si="578"/>
        <v>0</v>
      </c>
      <c r="I3390" s="11">
        <f t="shared" si="579"/>
        <v>0</v>
      </c>
      <c r="J3390" s="28">
        <f t="shared" si="580"/>
        <v>0</v>
      </c>
      <c r="K3390" s="28">
        <f t="shared" si="581"/>
        <v>2700</v>
      </c>
      <c r="L3390" s="28">
        <f t="shared" si="582"/>
        <v>3387</v>
      </c>
      <c r="M3390" s="41">
        <f>AVERAGE($K$4:K3390)</f>
        <v>2726.8821966341898</v>
      </c>
      <c r="N3390" s="41">
        <f>_xlfn.STDEV.S($K$4:K3390)</f>
        <v>350.30148014596801</v>
      </c>
      <c r="O3390" s="41">
        <f t="shared" si="584"/>
        <v>2715.0806823756679</v>
      </c>
      <c r="P3390" s="41">
        <f t="shared" si="585"/>
        <v>2738.6837108927116</v>
      </c>
      <c r="Q3390" s="11"/>
      <c r="R3390" s="11"/>
      <c r="S3390" s="11"/>
      <c r="T3390" s="11"/>
      <c r="U3390" s="11"/>
      <c r="V3390" s="11"/>
      <c r="W3390" s="11"/>
      <c r="X3390" s="11"/>
      <c r="Y3390" s="11"/>
      <c r="Z3390" s="11"/>
      <c r="AA3390" s="11"/>
      <c r="AB3390" s="11"/>
    </row>
    <row r="3391" spans="2:28" x14ac:dyDescent="0.2">
      <c r="B3391" s="13">
        <f t="shared" si="583"/>
        <v>3388</v>
      </c>
      <c r="C3391" s="12">
        <v>0.26810259053267027</v>
      </c>
      <c r="D3391" s="11">
        <f t="shared" si="575"/>
        <v>18</v>
      </c>
      <c r="E3391" s="11">
        <f t="shared" si="576"/>
        <v>18</v>
      </c>
      <c r="F3391" s="11">
        <f t="shared" si="577"/>
        <v>2700</v>
      </c>
      <c r="G3391" s="12">
        <v>0.63542227968749088</v>
      </c>
      <c r="H3391" s="27">
        <f t="shared" si="578"/>
        <v>2</v>
      </c>
      <c r="I3391" s="11">
        <f t="shared" si="579"/>
        <v>0</v>
      </c>
      <c r="J3391" s="28">
        <f t="shared" si="580"/>
        <v>0</v>
      </c>
      <c r="K3391" s="28">
        <f t="shared" si="581"/>
        <v>2700</v>
      </c>
      <c r="L3391" s="28">
        <f t="shared" si="582"/>
        <v>3388</v>
      </c>
      <c r="M3391" s="41">
        <f>AVERAGE($K$4:K3391)</f>
        <v>2726.8742621015349</v>
      </c>
      <c r="N3391" s="41">
        <f>_xlfn.STDEV.S($K$4:K3391)</f>
        <v>350.25006817355688</v>
      </c>
      <c r="O3391" s="41">
        <f t="shared" si="584"/>
        <v>2715.0762226737734</v>
      </c>
      <c r="P3391" s="41">
        <f t="shared" si="585"/>
        <v>2738.6723015292964</v>
      </c>
      <c r="Q3391" s="11"/>
      <c r="R3391" s="11"/>
      <c r="S3391" s="11"/>
      <c r="T3391" s="11"/>
      <c r="U3391" s="11"/>
      <c r="V3391" s="11"/>
      <c r="W3391" s="11"/>
      <c r="X3391" s="11"/>
      <c r="Y3391" s="11"/>
      <c r="Z3391" s="11"/>
      <c r="AA3391" s="11"/>
      <c r="AB3391" s="11"/>
    </row>
    <row r="3392" spans="2:28" x14ac:dyDescent="0.2">
      <c r="B3392" s="13">
        <f t="shared" si="583"/>
        <v>3389</v>
      </c>
      <c r="C3392" s="12">
        <v>0.35025329773975689</v>
      </c>
      <c r="D3392" s="11">
        <f t="shared" si="575"/>
        <v>19</v>
      </c>
      <c r="E3392" s="11">
        <f t="shared" si="576"/>
        <v>19</v>
      </c>
      <c r="F3392" s="11">
        <f t="shared" si="577"/>
        <v>2850</v>
      </c>
      <c r="G3392" s="12">
        <v>6.5125257715915486E-2</v>
      </c>
      <c r="H3392" s="27">
        <f t="shared" si="578"/>
        <v>0</v>
      </c>
      <c r="I3392" s="11">
        <f t="shared" si="579"/>
        <v>0</v>
      </c>
      <c r="J3392" s="28">
        <f t="shared" si="580"/>
        <v>0</v>
      </c>
      <c r="K3392" s="28">
        <f t="shared" si="581"/>
        <v>2850</v>
      </c>
      <c r="L3392" s="28">
        <f t="shared" si="582"/>
        <v>3389</v>
      </c>
      <c r="M3392" s="41">
        <f>AVERAGE($K$4:K3392)</f>
        <v>2726.9105930953083</v>
      </c>
      <c r="N3392" s="41">
        <f>_xlfn.STDEV.S($K$4:K3392)</f>
        <v>350.20476128369415</v>
      </c>
      <c r="O3392" s="41">
        <f t="shared" si="584"/>
        <v>2715.1158215978062</v>
      </c>
      <c r="P3392" s="41">
        <f t="shared" si="585"/>
        <v>2738.7053645928104</v>
      </c>
      <c r="Q3392" s="11"/>
      <c r="R3392" s="11"/>
      <c r="S3392" s="11"/>
      <c r="T3392" s="11"/>
      <c r="U3392" s="11"/>
      <c r="V3392" s="11"/>
      <c r="W3392" s="11"/>
      <c r="X3392" s="11"/>
      <c r="Y3392" s="11"/>
      <c r="Z3392" s="11"/>
      <c r="AA3392" s="11"/>
      <c r="AB3392" s="11"/>
    </row>
    <row r="3393" spans="2:28" x14ac:dyDescent="0.2">
      <c r="B3393" s="13">
        <f t="shared" si="583"/>
        <v>3390</v>
      </c>
      <c r="C3393" s="12">
        <v>0.3612985902950987</v>
      </c>
      <c r="D3393" s="11">
        <f t="shared" si="575"/>
        <v>19</v>
      </c>
      <c r="E3393" s="11">
        <f t="shared" si="576"/>
        <v>19</v>
      </c>
      <c r="F3393" s="11">
        <f t="shared" si="577"/>
        <v>2850</v>
      </c>
      <c r="G3393" s="12">
        <v>0.63282873905788839</v>
      </c>
      <c r="H3393" s="27">
        <f t="shared" si="578"/>
        <v>2</v>
      </c>
      <c r="I3393" s="11">
        <f t="shared" si="579"/>
        <v>0</v>
      </c>
      <c r="J3393" s="28">
        <f t="shared" si="580"/>
        <v>0</v>
      </c>
      <c r="K3393" s="28">
        <f t="shared" si="581"/>
        <v>2850</v>
      </c>
      <c r="L3393" s="28">
        <f t="shared" si="582"/>
        <v>3390</v>
      </c>
      <c r="M3393" s="41">
        <f>AVERAGE($K$4:K3393)</f>
        <v>2726.9469026548672</v>
      </c>
      <c r="N3393" s="41">
        <f>_xlfn.STDEV.S($K$4:K3393)</f>
        <v>350.15947150709087</v>
      </c>
      <c r="O3393" s="41">
        <f t="shared" si="584"/>
        <v>2715.1553972894508</v>
      </c>
      <c r="P3393" s="41">
        <f t="shared" si="585"/>
        <v>2738.7384080202837</v>
      </c>
      <c r="Q3393" s="11"/>
      <c r="R3393" s="11"/>
      <c r="S3393" s="11"/>
      <c r="T3393" s="11"/>
      <c r="U3393" s="11"/>
      <c r="V3393" s="11"/>
      <c r="W3393" s="11"/>
      <c r="X3393" s="11"/>
      <c r="Y3393" s="11"/>
      <c r="Z3393" s="11"/>
      <c r="AA3393" s="11"/>
      <c r="AB3393" s="11"/>
    </row>
    <row r="3394" spans="2:28" x14ac:dyDescent="0.2">
      <c r="B3394" s="13">
        <f t="shared" si="583"/>
        <v>3391</v>
      </c>
      <c r="C3394" s="12">
        <v>0.63723667806228479</v>
      </c>
      <c r="D3394" s="11">
        <f t="shared" si="575"/>
        <v>20</v>
      </c>
      <c r="E3394" s="11">
        <f t="shared" si="576"/>
        <v>20</v>
      </c>
      <c r="F3394" s="11">
        <f t="shared" si="577"/>
        <v>3000</v>
      </c>
      <c r="G3394" s="12">
        <v>0.41505688368591176</v>
      </c>
      <c r="H3394" s="27">
        <f t="shared" si="578"/>
        <v>2</v>
      </c>
      <c r="I3394" s="11">
        <f t="shared" si="579"/>
        <v>0</v>
      </c>
      <c r="J3394" s="28">
        <f t="shared" si="580"/>
        <v>0</v>
      </c>
      <c r="K3394" s="28">
        <f t="shared" si="581"/>
        <v>3000</v>
      </c>
      <c r="L3394" s="28">
        <f t="shared" si="582"/>
        <v>3391</v>
      </c>
      <c r="M3394" s="41">
        <f>AVERAGE($K$4:K3394)</f>
        <v>2727.0274255381892</v>
      </c>
      <c r="N3394" s="41">
        <f>_xlfn.STDEV.S($K$4:K3394)</f>
        <v>350.13922070925781</v>
      </c>
      <c r="O3394" s="41">
        <f t="shared" si="584"/>
        <v>2715.2383420290366</v>
      </c>
      <c r="P3394" s="41">
        <f t="shared" si="585"/>
        <v>2738.8165090473417</v>
      </c>
      <c r="Q3394" s="11"/>
      <c r="R3394" s="11"/>
      <c r="S3394" s="11"/>
      <c r="T3394" s="11"/>
      <c r="U3394" s="11"/>
      <c r="V3394" s="11"/>
      <c r="W3394" s="11"/>
      <c r="X3394" s="11"/>
      <c r="Y3394" s="11"/>
      <c r="Z3394" s="11"/>
      <c r="AA3394" s="11"/>
      <c r="AB3394" s="11"/>
    </row>
    <row r="3395" spans="2:28" x14ac:dyDescent="0.2">
      <c r="B3395" s="13">
        <f t="shared" si="583"/>
        <v>3392</v>
      </c>
      <c r="C3395" s="12">
        <v>0.9869685381410559</v>
      </c>
      <c r="D3395" s="11">
        <f t="shared" si="575"/>
        <v>25</v>
      </c>
      <c r="E3395" s="11">
        <f t="shared" si="576"/>
        <v>22</v>
      </c>
      <c r="F3395" s="11">
        <f t="shared" si="577"/>
        <v>3300</v>
      </c>
      <c r="G3395" s="12">
        <v>0.39760079697336237</v>
      </c>
      <c r="H3395" s="27">
        <f t="shared" si="578"/>
        <v>2</v>
      </c>
      <c r="I3395" s="11">
        <f t="shared" si="579"/>
        <v>1</v>
      </c>
      <c r="J3395" s="28">
        <f t="shared" si="580"/>
        <v>500</v>
      </c>
      <c r="K3395" s="28">
        <f t="shared" si="581"/>
        <v>2800</v>
      </c>
      <c r="L3395" s="28">
        <f t="shared" si="582"/>
        <v>3392</v>
      </c>
      <c r="M3395" s="41">
        <f>AVERAGE($K$4:K3395)</f>
        <v>2727.0489386792451</v>
      </c>
      <c r="N3395" s="41">
        <f>_xlfn.STDEV.S($K$4:K3395)</f>
        <v>350.08983128110748</v>
      </c>
      <c r="O3395" s="41">
        <f t="shared" si="584"/>
        <v>2715.2632569994039</v>
      </c>
      <c r="P3395" s="41">
        <f t="shared" si="585"/>
        <v>2738.8346203590863</v>
      </c>
      <c r="Q3395" s="11"/>
      <c r="R3395" s="11"/>
      <c r="S3395" s="11"/>
      <c r="T3395" s="11"/>
      <c r="U3395" s="11"/>
      <c r="V3395" s="11"/>
      <c r="W3395" s="11"/>
      <c r="X3395" s="11"/>
      <c r="Y3395" s="11"/>
      <c r="Z3395" s="11"/>
      <c r="AA3395" s="11"/>
      <c r="AB3395" s="11"/>
    </row>
    <row r="3396" spans="2:28" x14ac:dyDescent="0.2">
      <c r="B3396" s="13">
        <f t="shared" si="583"/>
        <v>3393</v>
      </c>
      <c r="C3396" s="12">
        <v>0.49837307557586363</v>
      </c>
      <c r="D3396" s="11">
        <f t="shared" si="575"/>
        <v>19</v>
      </c>
      <c r="E3396" s="11">
        <f t="shared" si="576"/>
        <v>19</v>
      </c>
      <c r="F3396" s="11">
        <f t="shared" si="577"/>
        <v>2850</v>
      </c>
      <c r="G3396" s="12">
        <v>0.63871476975986896</v>
      </c>
      <c r="H3396" s="27">
        <f t="shared" si="578"/>
        <v>2</v>
      </c>
      <c r="I3396" s="11">
        <f t="shared" si="579"/>
        <v>0</v>
      </c>
      <c r="J3396" s="28">
        <f t="shared" si="580"/>
        <v>0</v>
      </c>
      <c r="K3396" s="28">
        <f t="shared" si="581"/>
        <v>2850</v>
      </c>
      <c r="L3396" s="28">
        <f t="shared" si="582"/>
        <v>3393</v>
      </c>
      <c r="M3396" s="41">
        <f>AVERAGE($K$4:K3396)</f>
        <v>2727.0851753610373</v>
      </c>
      <c r="N3396" s="41">
        <f>_xlfn.STDEV.S($K$4:K3396)</f>
        <v>350.04458627073871</v>
      </c>
      <c r="O3396" s="41">
        <f t="shared" si="584"/>
        <v>2715.3027547504739</v>
      </c>
      <c r="P3396" s="41">
        <f t="shared" si="585"/>
        <v>2738.8675959716006</v>
      </c>
      <c r="Q3396" s="11"/>
      <c r="R3396" s="11"/>
      <c r="S3396" s="11"/>
      <c r="T3396" s="11"/>
      <c r="U3396" s="11"/>
      <c r="V3396" s="11"/>
      <c r="W3396" s="11"/>
      <c r="X3396" s="11"/>
      <c r="Y3396" s="11"/>
      <c r="Z3396" s="11"/>
      <c r="AA3396" s="11"/>
      <c r="AB3396" s="11"/>
    </row>
    <row r="3397" spans="2:28" x14ac:dyDescent="0.2">
      <c r="B3397" s="13">
        <f t="shared" si="583"/>
        <v>3394</v>
      </c>
      <c r="C3397" s="12">
        <v>0.20259321992530166</v>
      </c>
      <c r="D3397" s="11">
        <f t="shared" ref="D3397:D3460" si="586">SUMIFS($R$4:$R$15,$U$4:$U$15,"&lt;="&amp;C3397,$T$4:$T$15,"&gt;="&amp;C3397)</f>
        <v>17</v>
      </c>
      <c r="E3397" s="11">
        <f t="shared" ref="E3397:E3460" si="587">MIN(D3397,$X$2)</f>
        <v>17</v>
      </c>
      <c r="F3397" s="11">
        <f t="shared" ref="F3397:F3460" si="588">E3397*$X$3</f>
        <v>2550</v>
      </c>
      <c r="G3397" s="12">
        <v>0.41036397690734938</v>
      </c>
      <c r="H3397" s="27">
        <f t="shared" ref="H3397:H3460" si="589">_xlfn.BINOM.INV(E3397,$X$5,G3397)</f>
        <v>1</v>
      </c>
      <c r="I3397" s="11">
        <f t="shared" ref="I3397:I3460" si="590">IF(E3397-H3397&gt;$X$6,E3397-H3397-$X$6,0)</f>
        <v>0</v>
      </c>
      <c r="J3397" s="28">
        <f t="shared" ref="J3397:J3460" si="591">I3397*$X$4</f>
        <v>0</v>
      </c>
      <c r="K3397" s="28">
        <f t="shared" ref="K3397:K3460" si="592">F3397-J3397</f>
        <v>2550</v>
      </c>
      <c r="L3397" s="28">
        <f t="shared" ref="L3397:L3460" si="593">B3397</f>
        <v>3394</v>
      </c>
      <c r="M3397" s="41">
        <f>AVERAGE($K$4:K3397)</f>
        <v>2727.0329994107246</v>
      </c>
      <c r="N3397" s="41">
        <f>_xlfn.STDEV.S($K$4:K3397)</f>
        <v>350.00619854898736</v>
      </c>
      <c r="O3397" s="41">
        <f t="shared" si="584"/>
        <v>2715.2536078708531</v>
      </c>
      <c r="P3397" s="41">
        <f t="shared" si="585"/>
        <v>2738.8123909505962</v>
      </c>
      <c r="Q3397" s="11"/>
      <c r="R3397" s="11"/>
      <c r="S3397" s="11"/>
      <c r="T3397" s="11"/>
      <c r="U3397" s="11"/>
      <c r="V3397" s="11"/>
      <c r="W3397" s="11"/>
      <c r="X3397" s="11"/>
      <c r="Y3397" s="11"/>
      <c r="Z3397" s="11"/>
      <c r="AA3397" s="11"/>
      <c r="AB3397" s="11"/>
    </row>
    <row r="3398" spans="2:28" x14ac:dyDescent="0.2">
      <c r="B3398" s="13">
        <f t="shared" ref="B3398:B3461" si="594">B3397+1</f>
        <v>3395</v>
      </c>
      <c r="C3398" s="12">
        <v>3.7147198947107385E-2</v>
      </c>
      <c r="D3398" s="11">
        <f t="shared" si="586"/>
        <v>15</v>
      </c>
      <c r="E3398" s="11">
        <f t="shared" si="587"/>
        <v>15</v>
      </c>
      <c r="F3398" s="11">
        <f t="shared" si="588"/>
        <v>2250</v>
      </c>
      <c r="G3398" s="12">
        <v>0.68685875152665243</v>
      </c>
      <c r="H3398" s="27">
        <f t="shared" si="589"/>
        <v>2</v>
      </c>
      <c r="I3398" s="11">
        <f t="shared" si="590"/>
        <v>0</v>
      </c>
      <c r="J3398" s="28">
        <f t="shared" si="591"/>
        <v>0</v>
      </c>
      <c r="K3398" s="28">
        <f t="shared" si="592"/>
        <v>2250</v>
      </c>
      <c r="L3398" s="28">
        <f t="shared" si="593"/>
        <v>3395</v>
      </c>
      <c r="M3398" s="41">
        <f>AVERAGE($K$4:K3398)</f>
        <v>2726.8924889543446</v>
      </c>
      <c r="N3398" s="41">
        <f>_xlfn.STDEV.S($K$4:K3398)</f>
        <v>350.0503860349956</v>
      </c>
      <c r="O3398" s="41">
        <f t="shared" ref="O3398:O3461" si="595">M3398-_xlfn.T.INV.2T(0.05,L3398-1)*N3398/SQRT(L3398)</f>
        <v>2715.1133466930237</v>
      </c>
      <c r="P3398" s="41">
        <f t="shared" ref="P3398:P3461" si="596">M3398+_xlfn.T.INV.2T(0.05,L3398-1)*N3398/SQRT(L3398)</f>
        <v>2738.6716312156655</v>
      </c>
      <c r="Q3398" s="11"/>
      <c r="R3398" s="11"/>
      <c r="S3398" s="11"/>
      <c r="T3398" s="11"/>
      <c r="U3398" s="11"/>
      <c r="V3398" s="11"/>
      <c r="W3398" s="11"/>
      <c r="X3398" s="11"/>
      <c r="Y3398" s="11"/>
      <c r="Z3398" s="11"/>
      <c r="AA3398" s="11"/>
      <c r="AB3398" s="11"/>
    </row>
    <row r="3399" spans="2:28" x14ac:dyDescent="0.2">
      <c r="B3399" s="13">
        <f t="shared" si="594"/>
        <v>3396</v>
      </c>
      <c r="C3399" s="12">
        <v>0.24612100756023081</v>
      </c>
      <c r="D3399" s="11">
        <f t="shared" si="586"/>
        <v>18</v>
      </c>
      <c r="E3399" s="11">
        <f t="shared" si="587"/>
        <v>18</v>
      </c>
      <c r="F3399" s="11">
        <f t="shared" si="588"/>
        <v>2700</v>
      </c>
      <c r="G3399" s="12">
        <v>0.90493481764360495</v>
      </c>
      <c r="H3399" s="27">
        <f t="shared" si="589"/>
        <v>4</v>
      </c>
      <c r="I3399" s="11">
        <f t="shared" si="590"/>
        <v>0</v>
      </c>
      <c r="J3399" s="28">
        <f t="shared" si="591"/>
        <v>0</v>
      </c>
      <c r="K3399" s="28">
        <f t="shared" si="592"/>
        <v>2700</v>
      </c>
      <c r="L3399" s="28">
        <f t="shared" si="593"/>
        <v>3396</v>
      </c>
      <c r="M3399" s="41">
        <f>AVERAGE($K$4:K3399)</f>
        <v>2726.88457008245</v>
      </c>
      <c r="N3399" s="41">
        <f>_xlfn.STDEV.S($K$4:K3399)</f>
        <v>349.99913265260614</v>
      </c>
      <c r="O3399" s="41">
        <f t="shared" si="595"/>
        <v>2715.1088878678861</v>
      </c>
      <c r="P3399" s="41">
        <f t="shared" si="596"/>
        <v>2738.6602522970138</v>
      </c>
      <c r="Q3399" s="11"/>
      <c r="R3399" s="11"/>
      <c r="S3399" s="11"/>
      <c r="T3399" s="11"/>
      <c r="U3399" s="11"/>
      <c r="V3399" s="11"/>
      <c r="W3399" s="11"/>
      <c r="X3399" s="11"/>
      <c r="Y3399" s="11"/>
      <c r="Z3399" s="11"/>
      <c r="AA3399" s="11"/>
      <c r="AB3399" s="11"/>
    </row>
    <row r="3400" spans="2:28" x14ac:dyDescent="0.2">
      <c r="B3400" s="13">
        <f t="shared" si="594"/>
        <v>3397</v>
      </c>
      <c r="C3400" s="12">
        <v>0.13791110800909923</v>
      </c>
      <c r="D3400" s="11">
        <f t="shared" si="586"/>
        <v>16</v>
      </c>
      <c r="E3400" s="11">
        <f t="shared" si="587"/>
        <v>16</v>
      </c>
      <c r="F3400" s="11">
        <f t="shared" si="588"/>
        <v>2400</v>
      </c>
      <c r="G3400" s="12">
        <v>9.9697014842265563E-2</v>
      </c>
      <c r="H3400" s="27">
        <f t="shared" si="589"/>
        <v>0</v>
      </c>
      <c r="I3400" s="11">
        <f t="shared" si="590"/>
        <v>0</v>
      </c>
      <c r="J3400" s="28">
        <f t="shared" si="591"/>
        <v>0</v>
      </c>
      <c r="K3400" s="28">
        <f t="shared" si="592"/>
        <v>2400</v>
      </c>
      <c r="L3400" s="28">
        <f t="shared" si="593"/>
        <v>3397</v>
      </c>
      <c r="M3400" s="41">
        <f>AVERAGE($K$4:K3400)</f>
        <v>2726.7883426552839</v>
      </c>
      <c r="N3400" s="41">
        <f>_xlfn.STDEV.S($K$4:K3400)</f>
        <v>349.99253770371092</v>
      </c>
      <c r="O3400" s="41">
        <f t="shared" si="595"/>
        <v>2715.0146169057089</v>
      </c>
      <c r="P3400" s="41">
        <f t="shared" si="596"/>
        <v>2738.562068404859</v>
      </c>
      <c r="Q3400" s="11"/>
      <c r="R3400" s="11"/>
      <c r="S3400" s="11"/>
      <c r="T3400" s="11"/>
      <c r="U3400" s="11"/>
      <c r="V3400" s="11"/>
      <c r="W3400" s="11"/>
      <c r="X3400" s="11"/>
      <c r="Y3400" s="11"/>
      <c r="Z3400" s="11"/>
      <c r="AA3400" s="11"/>
      <c r="AB3400" s="11"/>
    </row>
    <row r="3401" spans="2:28" x14ac:dyDescent="0.2">
      <c r="B3401" s="13">
        <f t="shared" si="594"/>
        <v>3398</v>
      </c>
      <c r="C3401" s="12">
        <v>8.5022757300428187E-2</v>
      </c>
      <c r="D3401" s="11">
        <f t="shared" si="586"/>
        <v>16</v>
      </c>
      <c r="E3401" s="11">
        <f t="shared" si="587"/>
        <v>16</v>
      </c>
      <c r="F3401" s="11">
        <f t="shared" si="588"/>
        <v>2400</v>
      </c>
      <c r="G3401" s="12">
        <v>0.80815279592212641</v>
      </c>
      <c r="H3401" s="27">
        <f t="shared" si="589"/>
        <v>3</v>
      </c>
      <c r="I3401" s="11">
        <f t="shared" si="590"/>
        <v>0</v>
      </c>
      <c r="J3401" s="28">
        <f t="shared" si="591"/>
        <v>0</v>
      </c>
      <c r="K3401" s="28">
        <f t="shared" si="592"/>
        <v>2400</v>
      </c>
      <c r="L3401" s="28">
        <f t="shared" si="593"/>
        <v>3398</v>
      </c>
      <c r="M3401" s="41">
        <f>AVERAGE($K$4:K3401)</f>
        <v>2726.6921718658036</v>
      </c>
      <c r="N3401" s="41">
        <f>_xlfn.STDEV.S($K$4:K3401)</f>
        <v>349.98592007163296</v>
      </c>
      <c r="O3401" s="41">
        <f t="shared" si="595"/>
        <v>2714.9204025125023</v>
      </c>
      <c r="P3401" s="41">
        <f t="shared" si="596"/>
        <v>2738.463941219105</v>
      </c>
      <c r="Q3401" s="11"/>
      <c r="R3401" s="11"/>
      <c r="S3401" s="11"/>
      <c r="T3401" s="11"/>
      <c r="U3401" s="11"/>
      <c r="V3401" s="11"/>
      <c r="W3401" s="11"/>
      <c r="X3401" s="11"/>
      <c r="Y3401" s="11"/>
      <c r="Z3401" s="11"/>
      <c r="AA3401" s="11"/>
      <c r="AB3401" s="11"/>
    </row>
    <row r="3402" spans="2:28" x14ac:dyDescent="0.2">
      <c r="B3402" s="13">
        <f t="shared" si="594"/>
        <v>3399</v>
      </c>
      <c r="C3402" s="12">
        <v>6.3406580357613929E-2</v>
      </c>
      <c r="D3402" s="11">
        <f t="shared" si="586"/>
        <v>15</v>
      </c>
      <c r="E3402" s="11">
        <f t="shared" si="587"/>
        <v>15</v>
      </c>
      <c r="F3402" s="11">
        <f t="shared" si="588"/>
        <v>2250</v>
      </c>
      <c r="G3402" s="12">
        <v>0.56384553479667088</v>
      </c>
      <c r="H3402" s="27">
        <f t="shared" si="589"/>
        <v>2</v>
      </c>
      <c r="I3402" s="11">
        <f t="shared" si="590"/>
        <v>0</v>
      </c>
      <c r="J3402" s="28">
        <f t="shared" si="591"/>
        <v>0</v>
      </c>
      <c r="K3402" s="28">
        <f t="shared" si="592"/>
        <v>2250</v>
      </c>
      <c r="L3402" s="28">
        <f t="shared" si="593"/>
        <v>3399</v>
      </c>
      <c r="M3402" s="41">
        <f>AVERAGE($K$4:K3402)</f>
        <v>2726.5519270373638</v>
      </c>
      <c r="N3402" s="41">
        <f>_xlfn.STDEV.S($K$4:K3402)</f>
        <v>350.02992749577118</v>
      </c>
      <c r="O3402" s="41">
        <f t="shared" si="595"/>
        <v>2714.7804107269908</v>
      </c>
      <c r="P3402" s="41">
        <f t="shared" si="596"/>
        <v>2738.3234433477369</v>
      </c>
      <c r="Q3402" s="11"/>
      <c r="R3402" s="11"/>
      <c r="S3402" s="11"/>
      <c r="T3402" s="11"/>
      <c r="U3402" s="11"/>
      <c r="V3402" s="11"/>
      <c r="W3402" s="11"/>
      <c r="X3402" s="11"/>
      <c r="Y3402" s="11"/>
      <c r="Z3402" s="11"/>
      <c r="AA3402" s="11"/>
      <c r="AB3402" s="11"/>
    </row>
    <row r="3403" spans="2:28" x14ac:dyDescent="0.2">
      <c r="B3403" s="13">
        <f t="shared" si="594"/>
        <v>3400</v>
      </c>
      <c r="C3403" s="12">
        <v>0.57759074698160162</v>
      </c>
      <c r="D3403" s="11">
        <f t="shared" si="586"/>
        <v>20</v>
      </c>
      <c r="E3403" s="11">
        <f t="shared" si="587"/>
        <v>20</v>
      </c>
      <c r="F3403" s="11">
        <f t="shared" si="588"/>
        <v>3000</v>
      </c>
      <c r="G3403" s="12">
        <v>0.18869820872210352</v>
      </c>
      <c r="H3403" s="27">
        <f t="shared" si="589"/>
        <v>1</v>
      </c>
      <c r="I3403" s="11">
        <f t="shared" si="590"/>
        <v>0</v>
      </c>
      <c r="J3403" s="28">
        <f t="shared" si="591"/>
        <v>0</v>
      </c>
      <c r="K3403" s="28">
        <f t="shared" si="592"/>
        <v>3000</v>
      </c>
      <c r="L3403" s="28">
        <f t="shared" si="593"/>
        <v>3400</v>
      </c>
      <c r="M3403" s="41">
        <f>AVERAGE($K$4:K3403)</f>
        <v>2726.6323529411766</v>
      </c>
      <c r="N3403" s="41">
        <f>_xlfn.STDEV.S($K$4:K3403)</f>
        <v>350.00985168380834</v>
      </c>
      <c r="O3403" s="41">
        <f t="shared" si="595"/>
        <v>2714.8632441480486</v>
      </c>
      <c r="P3403" s="41">
        <f t="shared" si="596"/>
        <v>2738.4014617343046</v>
      </c>
      <c r="Q3403" s="11"/>
      <c r="R3403" s="11"/>
      <c r="S3403" s="11"/>
      <c r="T3403" s="11"/>
      <c r="U3403" s="11"/>
      <c r="V3403" s="11"/>
      <c r="W3403" s="11"/>
      <c r="X3403" s="11"/>
      <c r="Y3403" s="11"/>
      <c r="Z3403" s="11"/>
      <c r="AA3403" s="11"/>
      <c r="AB3403" s="11"/>
    </row>
    <row r="3404" spans="2:28" x14ac:dyDescent="0.2">
      <c r="B3404" s="13">
        <f t="shared" si="594"/>
        <v>3401</v>
      </c>
      <c r="C3404" s="12">
        <v>0.33638027701671114</v>
      </c>
      <c r="D3404" s="11">
        <f t="shared" si="586"/>
        <v>18</v>
      </c>
      <c r="E3404" s="11">
        <f t="shared" si="587"/>
        <v>18</v>
      </c>
      <c r="F3404" s="11">
        <f t="shared" si="588"/>
        <v>2700</v>
      </c>
      <c r="G3404" s="12">
        <v>0.99233527691508583</v>
      </c>
      <c r="H3404" s="27">
        <f t="shared" si="589"/>
        <v>5</v>
      </c>
      <c r="I3404" s="11">
        <f t="shared" si="590"/>
        <v>0</v>
      </c>
      <c r="J3404" s="28">
        <f t="shared" si="591"/>
        <v>0</v>
      </c>
      <c r="K3404" s="28">
        <f t="shared" si="592"/>
        <v>2700</v>
      </c>
      <c r="L3404" s="28">
        <f t="shared" si="593"/>
        <v>3401</v>
      </c>
      <c r="M3404" s="41">
        <f>AVERAGE($K$4:K3404)</f>
        <v>2726.6245221993531</v>
      </c>
      <c r="N3404" s="41">
        <f>_xlfn.STDEV.S($K$4:K3404)</f>
        <v>349.95867382695297</v>
      </c>
      <c r="O3404" s="41">
        <f t="shared" si="595"/>
        <v>2714.8588656149614</v>
      </c>
      <c r="P3404" s="41">
        <f t="shared" si="596"/>
        <v>2738.3901787837449</v>
      </c>
      <c r="Q3404" s="11"/>
      <c r="R3404" s="11"/>
      <c r="S3404" s="11"/>
      <c r="T3404" s="11"/>
      <c r="U3404" s="11"/>
      <c r="V3404" s="11"/>
      <c r="W3404" s="11"/>
      <c r="X3404" s="11"/>
      <c r="Y3404" s="11"/>
      <c r="Z3404" s="11"/>
      <c r="AA3404" s="11"/>
      <c r="AB3404" s="11"/>
    </row>
    <row r="3405" spans="2:28" x14ac:dyDescent="0.2">
      <c r="B3405" s="13">
        <f t="shared" si="594"/>
        <v>3402</v>
      </c>
      <c r="C3405" s="12">
        <v>0.86636836241962722</v>
      </c>
      <c r="D3405" s="11">
        <f t="shared" si="586"/>
        <v>22</v>
      </c>
      <c r="E3405" s="11">
        <f t="shared" si="587"/>
        <v>22</v>
      </c>
      <c r="F3405" s="11">
        <f t="shared" si="588"/>
        <v>3300</v>
      </c>
      <c r="G3405" s="12">
        <v>0.88576927885061285</v>
      </c>
      <c r="H3405" s="27">
        <f t="shared" si="589"/>
        <v>4</v>
      </c>
      <c r="I3405" s="11">
        <f t="shared" si="590"/>
        <v>0</v>
      </c>
      <c r="J3405" s="28">
        <f t="shared" si="591"/>
        <v>0</v>
      </c>
      <c r="K3405" s="28">
        <f t="shared" si="592"/>
        <v>3300</v>
      </c>
      <c r="L3405" s="28">
        <f t="shared" si="593"/>
        <v>3402</v>
      </c>
      <c r="M3405" s="41">
        <f>AVERAGE($K$4:K3405)</f>
        <v>2726.7930629041739</v>
      </c>
      <c r="N3405" s="41">
        <f>_xlfn.STDEV.S($K$4:K3405)</f>
        <v>350.0452830437896</v>
      </c>
      <c r="O3405" s="41">
        <f t="shared" si="595"/>
        <v>2715.0262255201224</v>
      </c>
      <c r="P3405" s="41">
        <f t="shared" si="596"/>
        <v>2738.5599002882254</v>
      </c>
      <c r="Q3405" s="11"/>
      <c r="R3405" s="11"/>
      <c r="S3405" s="11"/>
      <c r="T3405" s="11"/>
      <c r="U3405" s="11"/>
      <c r="V3405" s="11"/>
      <c r="W3405" s="11"/>
      <c r="X3405" s="11"/>
      <c r="Y3405" s="11"/>
      <c r="Z3405" s="11"/>
      <c r="AA3405" s="11"/>
      <c r="AB3405" s="11"/>
    </row>
    <row r="3406" spans="2:28" x14ac:dyDescent="0.2">
      <c r="B3406" s="13">
        <f t="shared" si="594"/>
        <v>3403</v>
      </c>
      <c r="C3406" s="12">
        <v>0.81503361455583523</v>
      </c>
      <c r="D3406" s="11">
        <f t="shared" si="586"/>
        <v>21</v>
      </c>
      <c r="E3406" s="11">
        <f t="shared" si="587"/>
        <v>21</v>
      </c>
      <c r="F3406" s="11">
        <f t="shared" si="588"/>
        <v>3150</v>
      </c>
      <c r="G3406" s="12">
        <v>0.147421814652551</v>
      </c>
      <c r="H3406" s="27">
        <f t="shared" si="589"/>
        <v>1</v>
      </c>
      <c r="I3406" s="11">
        <f t="shared" si="590"/>
        <v>1</v>
      </c>
      <c r="J3406" s="28">
        <f t="shared" si="591"/>
        <v>500</v>
      </c>
      <c r="K3406" s="28">
        <f t="shared" si="592"/>
        <v>2650</v>
      </c>
      <c r="L3406" s="28">
        <f t="shared" si="593"/>
        <v>3403</v>
      </c>
      <c r="M3406" s="41">
        <f>AVERAGE($K$4:K3406)</f>
        <v>2726.7704966206288</v>
      </c>
      <c r="N3406" s="41">
        <f>_xlfn.STDEV.S($K$4:K3406)</f>
        <v>349.99630793293363</v>
      </c>
      <c r="O3406" s="41">
        <f t="shared" si="595"/>
        <v>2715.0070355519465</v>
      </c>
      <c r="P3406" s="41">
        <f t="shared" si="596"/>
        <v>2738.5339576893111</v>
      </c>
      <c r="Q3406" s="11"/>
      <c r="R3406" s="11"/>
      <c r="S3406" s="11"/>
      <c r="T3406" s="11"/>
      <c r="U3406" s="11"/>
      <c r="V3406" s="11"/>
      <c r="W3406" s="11"/>
      <c r="X3406" s="11"/>
      <c r="Y3406" s="11"/>
      <c r="Z3406" s="11"/>
      <c r="AA3406" s="11"/>
      <c r="AB3406" s="11"/>
    </row>
    <row r="3407" spans="2:28" x14ac:dyDescent="0.2">
      <c r="B3407" s="13">
        <f t="shared" si="594"/>
        <v>3404</v>
      </c>
      <c r="C3407" s="12">
        <v>0.71118447471058766</v>
      </c>
      <c r="D3407" s="11">
        <f t="shared" si="586"/>
        <v>21</v>
      </c>
      <c r="E3407" s="11">
        <f t="shared" si="587"/>
        <v>21</v>
      </c>
      <c r="F3407" s="11">
        <f t="shared" si="588"/>
        <v>3150</v>
      </c>
      <c r="G3407" s="12">
        <v>0.52706211717511264</v>
      </c>
      <c r="H3407" s="27">
        <f t="shared" si="589"/>
        <v>2</v>
      </c>
      <c r="I3407" s="11">
        <f t="shared" si="590"/>
        <v>0</v>
      </c>
      <c r="J3407" s="28">
        <f t="shared" si="591"/>
        <v>0</v>
      </c>
      <c r="K3407" s="28">
        <f t="shared" si="592"/>
        <v>3150</v>
      </c>
      <c r="L3407" s="28">
        <f t="shared" si="593"/>
        <v>3404</v>
      </c>
      <c r="M3407" s="41">
        <f>AVERAGE($K$4:K3407)</f>
        <v>2726.8948296122207</v>
      </c>
      <c r="N3407" s="41">
        <f>_xlfn.STDEV.S($K$4:K3407)</f>
        <v>350.02005666432086</v>
      </c>
      <c r="O3407" s="41">
        <f t="shared" si="595"/>
        <v>2715.1322997051911</v>
      </c>
      <c r="P3407" s="41">
        <f t="shared" si="596"/>
        <v>2738.6573595192503</v>
      </c>
      <c r="Q3407" s="11"/>
      <c r="R3407" s="11"/>
      <c r="S3407" s="11"/>
      <c r="T3407" s="11"/>
      <c r="U3407" s="11"/>
      <c r="V3407" s="11"/>
      <c r="W3407" s="11"/>
      <c r="X3407" s="11"/>
      <c r="Y3407" s="11"/>
      <c r="Z3407" s="11"/>
      <c r="AA3407" s="11"/>
      <c r="AB3407" s="11"/>
    </row>
    <row r="3408" spans="2:28" x14ac:dyDescent="0.2">
      <c r="B3408" s="13">
        <f t="shared" si="594"/>
        <v>3405</v>
      </c>
      <c r="C3408" s="12">
        <v>3.3358428839545429E-2</v>
      </c>
      <c r="D3408" s="11">
        <f t="shared" si="586"/>
        <v>15</v>
      </c>
      <c r="E3408" s="11">
        <f t="shared" si="587"/>
        <v>15</v>
      </c>
      <c r="F3408" s="11">
        <f t="shared" si="588"/>
        <v>2250</v>
      </c>
      <c r="G3408" s="12">
        <v>0.9900770948029356</v>
      </c>
      <c r="H3408" s="27">
        <f t="shared" si="589"/>
        <v>5</v>
      </c>
      <c r="I3408" s="11">
        <f t="shared" si="590"/>
        <v>0</v>
      </c>
      <c r="J3408" s="28">
        <f t="shared" si="591"/>
        <v>0</v>
      </c>
      <c r="K3408" s="28">
        <f t="shared" si="592"/>
        <v>2250</v>
      </c>
      <c r="L3408" s="28">
        <f t="shared" si="593"/>
        <v>3405</v>
      </c>
      <c r="M3408" s="41">
        <f>AVERAGE($K$4:K3408)</f>
        <v>2726.754772393539</v>
      </c>
      <c r="N3408" s="41">
        <f>_xlfn.STDEV.S($K$4:K3408)</f>
        <v>350.06405332756339</v>
      </c>
      <c r="O3408" s="41">
        <f t="shared" si="595"/>
        <v>2714.9924927824713</v>
      </c>
      <c r="P3408" s="41">
        <f t="shared" si="596"/>
        <v>2738.5170520046067</v>
      </c>
      <c r="Q3408" s="11"/>
      <c r="R3408" s="11"/>
      <c r="S3408" s="11"/>
      <c r="T3408" s="11"/>
      <c r="U3408" s="11"/>
      <c r="V3408" s="11"/>
      <c r="W3408" s="11"/>
      <c r="X3408" s="11"/>
      <c r="Y3408" s="11"/>
      <c r="Z3408" s="11"/>
      <c r="AA3408" s="11"/>
      <c r="AB3408" s="11"/>
    </row>
    <row r="3409" spans="2:28" x14ac:dyDescent="0.2">
      <c r="B3409" s="13">
        <f t="shared" si="594"/>
        <v>3406</v>
      </c>
      <c r="C3409" s="12">
        <v>0.66511490898902292</v>
      </c>
      <c r="D3409" s="11">
        <f t="shared" si="586"/>
        <v>20</v>
      </c>
      <c r="E3409" s="11">
        <f t="shared" si="587"/>
        <v>20</v>
      </c>
      <c r="F3409" s="11">
        <f t="shared" si="588"/>
        <v>3000</v>
      </c>
      <c r="G3409" s="12">
        <v>0.49017154673274543</v>
      </c>
      <c r="H3409" s="27">
        <f t="shared" si="589"/>
        <v>2</v>
      </c>
      <c r="I3409" s="11">
        <f t="shared" si="590"/>
        <v>0</v>
      </c>
      <c r="J3409" s="28">
        <f t="shared" si="591"/>
        <v>0</v>
      </c>
      <c r="K3409" s="28">
        <f t="shared" si="592"/>
        <v>3000</v>
      </c>
      <c r="L3409" s="28">
        <f t="shared" si="593"/>
        <v>3406</v>
      </c>
      <c r="M3409" s="41">
        <f>AVERAGE($K$4:K3409)</f>
        <v>2726.8349970640047</v>
      </c>
      <c r="N3409" s="41">
        <f>_xlfn.STDEV.S($K$4:K3409)</f>
        <v>350.04395833385678</v>
      </c>
      <c r="O3409" s="41">
        <f t="shared" si="595"/>
        <v>2715.0751206080176</v>
      </c>
      <c r="P3409" s="41">
        <f t="shared" si="596"/>
        <v>2738.5948735199918</v>
      </c>
      <c r="Q3409" s="11"/>
      <c r="R3409" s="11"/>
      <c r="S3409" s="11"/>
      <c r="T3409" s="11"/>
      <c r="U3409" s="11"/>
      <c r="V3409" s="11"/>
      <c r="W3409" s="11"/>
      <c r="X3409" s="11"/>
      <c r="Y3409" s="11"/>
      <c r="Z3409" s="11"/>
      <c r="AA3409" s="11"/>
      <c r="AB3409" s="11"/>
    </row>
    <row r="3410" spans="2:28" x14ac:dyDescent="0.2">
      <c r="B3410" s="13">
        <f t="shared" si="594"/>
        <v>3407</v>
      </c>
      <c r="C3410" s="12">
        <v>0.86502723065429266</v>
      </c>
      <c r="D3410" s="11">
        <f t="shared" si="586"/>
        <v>22</v>
      </c>
      <c r="E3410" s="11">
        <f t="shared" si="587"/>
        <v>22</v>
      </c>
      <c r="F3410" s="11">
        <f t="shared" si="588"/>
        <v>3300</v>
      </c>
      <c r="G3410" s="12">
        <v>0.7159582850765549</v>
      </c>
      <c r="H3410" s="27">
        <f t="shared" si="589"/>
        <v>3</v>
      </c>
      <c r="I3410" s="11">
        <f t="shared" si="590"/>
        <v>0</v>
      </c>
      <c r="J3410" s="28">
        <f t="shared" si="591"/>
        <v>0</v>
      </c>
      <c r="K3410" s="28">
        <f t="shared" si="592"/>
        <v>3300</v>
      </c>
      <c r="L3410" s="28">
        <f t="shared" si="593"/>
        <v>3407</v>
      </c>
      <c r="M3410" s="41">
        <f>AVERAGE($K$4:K3410)</f>
        <v>2727.0032286469036</v>
      </c>
      <c r="N3410" s="41">
        <f>_xlfn.STDEV.S($K$4:K3410)</f>
        <v>350.13029324012689</v>
      </c>
      <c r="O3410" s="41">
        <f t="shared" si="595"/>
        <v>2715.2421793534327</v>
      </c>
      <c r="P3410" s="41">
        <f t="shared" si="596"/>
        <v>2738.7642779403745</v>
      </c>
      <c r="Q3410" s="11"/>
      <c r="R3410" s="11"/>
      <c r="S3410" s="11"/>
      <c r="T3410" s="11"/>
      <c r="U3410" s="11"/>
      <c r="V3410" s="11"/>
      <c r="W3410" s="11"/>
      <c r="X3410" s="11"/>
      <c r="Y3410" s="11"/>
      <c r="Z3410" s="11"/>
      <c r="AA3410" s="11"/>
      <c r="AB3410" s="11"/>
    </row>
    <row r="3411" spans="2:28" x14ac:dyDescent="0.2">
      <c r="B3411" s="13">
        <f t="shared" si="594"/>
        <v>3408</v>
      </c>
      <c r="C3411" s="12">
        <v>0.1780743879775345</v>
      </c>
      <c r="D3411" s="11">
        <f t="shared" si="586"/>
        <v>17</v>
      </c>
      <c r="E3411" s="11">
        <f t="shared" si="587"/>
        <v>17</v>
      </c>
      <c r="F3411" s="11">
        <f t="shared" si="588"/>
        <v>2550</v>
      </c>
      <c r="G3411" s="12">
        <v>0.876832362658308</v>
      </c>
      <c r="H3411" s="27">
        <f t="shared" si="589"/>
        <v>3</v>
      </c>
      <c r="I3411" s="11">
        <f t="shared" si="590"/>
        <v>0</v>
      </c>
      <c r="J3411" s="28">
        <f t="shared" si="591"/>
        <v>0</v>
      </c>
      <c r="K3411" s="28">
        <f t="shared" si="592"/>
        <v>2550</v>
      </c>
      <c r="L3411" s="28">
        <f t="shared" si="593"/>
        <v>3408</v>
      </c>
      <c r="M3411" s="41">
        <f>AVERAGE($K$4:K3411)</f>
        <v>2726.9512910798121</v>
      </c>
      <c r="N3411" s="41">
        <f>_xlfn.STDEV.S($K$4:K3411)</f>
        <v>350.09203532865894</v>
      </c>
      <c r="O3411" s="41">
        <f t="shared" si="595"/>
        <v>2715.1932535593892</v>
      </c>
      <c r="P3411" s="41">
        <f t="shared" si="596"/>
        <v>2738.709328600235</v>
      </c>
      <c r="Q3411" s="11"/>
      <c r="R3411" s="11"/>
      <c r="S3411" s="11"/>
      <c r="T3411" s="11"/>
      <c r="U3411" s="11"/>
      <c r="V3411" s="11"/>
      <c r="W3411" s="11"/>
      <c r="X3411" s="11"/>
      <c r="Y3411" s="11"/>
      <c r="Z3411" s="11"/>
      <c r="AA3411" s="11"/>
      <c r="AB3411" s="11"/>
    </row>
    <row r="3412" spans="2:28" x14ac:dyDescent="0.2">
      <c r="B3412" s="13">
        <f t="shared" si="594"/>
        <v>3409</v>
      </c>
      <c r="C3412" s="12">
        <v>0.93456006596344587</v>
      </c>
      <c r="D3412" s="11">
        <f t="shared" si="586"/>
        <v>23</v>
      </c>
      <c r="E3412" s="11">
        <f t="shared" si="587"/>
        <v>22</v>
      </c>
      <c r="F3412" s="11">
        <f t="shared" si="588"/>
        <v>3300</v>
      </c>
      <c r="G3412" s="12">
        <v>0.43942949622457994</v>
      </c>
      <c r="H3412" s="27">
        <f t="shared" si="589"/>
        <v>2</v>
      </c>
      <c r="I3412" s="11">
        <f t="shared" si="590"/>
        <v>1</v>
      </c>
      <c r="J3412" s="28">
        <f t="shared" si="591"/>
        <v>500</v>
      </c>
      <c r="K3412" s="28">
        <f t="shared" si="592"/>
        <v>2800</v>
      </c>
      <c r="L3412" s="28">
        <f t="shared" si="593"/>
        <v>3409</v>
      </c>
      <c r="M3412" s="41">
        <f>AVERAGE($K$4:K3412)</f>
        <v>2726.972719272514</v>
      </c>
      <c r="N3412" s="41">
        <f>_xlfn.STDEV.S($K$4:K3412)</f>
        <v>350.04290417067142</v>
      </c>
      <c r="O3412" s="41">
        <f t="shared" si="595"/>
        <v>2715.2180575179741</v>
      </c>
      <c r="P3412" s="41">
        <f t="shared" si="596"/>
        <v>2738.727381027054</v>
      </c>
      <c r="Q3412" s="11"/>
      <c r="R3412" s="11"/>
      <c r="S3412" s="11"/>
      <c r="T3412" s="11"/>
      <c r="U3412" s="11"/>
      <c r="V3412" s="11"/>
      <c r="W3412" s="11"/>
      <c r="X3412" s="11"/>
      <c r="Y3412" s="11"/>
      <c r="Z3412" s="11"/>
      <c r="AA3412" s="11"/>
      <c r="AB3412" s="11"/>
    </row>
    <row r="3413" spans="2:28" x14ac:dyDescent="0.2">
      <c r="B3413" s="13">
        <f t="shared" si="594"/>
        <v>3410</v>
      </c>
      <c r="C3413" s="12">
        <v>0.37509730428814037</v>
      </c>
      <c r="D3413" s="11">
        <f t="shared" si="586"/>
        <v>19</v>
      </c>
      <c r="E3413" s="11">
        <f t="shared" si="587"/>
        <v>19</v>
      </c>
      <c r="F3413" s="11">
        <f t="shared" si="588"/>
        <v>2850</v>
      </c>
      <c r="G3413" s="12">
        <v>6.0308626416374467E-2</v>
      </c>
      <c r="H3413" s="27">
        <f t="shared" si="589"/>
        <v>0</v>
      </c>
      <c r="I3413" s="11">
        <f t="shared" si="590"/>
        <v>0</v>
      </c>
      <c r="J3413" s="28">
        <f t="shared" si="591"/>
        <v>0</v>
      </c>
      <c r="K3413" s="28">
        <f t="shared" si="592"/>
        <v>2850</v>
      </c>
      <c r="L3413" s="28">
        <f t="shared" si="593"/>
        <v>3410</v>
      </c>
      <c r="M3413" s="41">
        <f>AVERAGE($K$4:K3413)</f>
        <v>2727.0087976539589</v>
      </c>
      <c r="N3413" s="41">
        <f>_xlfn.STDEV.S($K$4:K3413)</f>
        <v>349.99790039854201</v>
      </c>
      <c r="O3413" s="41">
        <f t="shared" si="595"/>
        <v>2715.257371841416</v>
      </c>
      <c r="P3413" s="41">
        <f t="shared" si="596"/>
        <v>2738.7602234665019</v>
      </c>
      <c r="Q3413" s="11"/>
      <c r="R3413" s="11"/>
      <c r="S3413" s="11"/>
      <c r="T3413" s="11"/>
      <c r="U3413" s="11"/>
      <c r="V3413" s="11"/>
      <c r="W3413" s="11"/>
      <c r="X3413" s="11"/>
      <c r="Y3413" s="11"/>
      <c r="Z3413" s="11"/>
      <c r="AA3413" s="11"/>
      <c r="AB3413" s="11"/>
    </row>
    <row r="3414" spans="2:28" x14ac:dyDescent="0.2">
      <c r="B3414" s="13">
        <f t="shared" si="594"/>
        <v>3411</v>
      </c>
      <c r="C3414" s="12">
        <v>0.66187944337724913</v>
      </c>
      <c r="D3414" s="11">
        <f t="shared" si="586"/>
        <v>20</v>
      </c>
      <c r="E3414" s="11">
        <f t="shared" si="587"/>
        <v>20</v>
      </c>
      <c r="F3414" s="11">
        <f t="shared" si="588"/>
        <v>3000</v>
      </c>
      <c r="G3414" s="12">
        <v>0.21178378407579912</v>
      </c>
      <c r="H3414" s="27">
        <f t="shared" si="589"/>
        <v>1</v>
      </c>
      <c r="I3414" s="11">
        <f t="shared" si="590"/>
        <v>0</v>
      </c>
      <c r="J3414" s="28">
        <f t="shared" si="591"/>
        <v>0</v>
      </c>
      <c r="K3414" s="28">
        <f t="shared" si="592"/>
        <v>3000</v>
      </c>
      <c r="L3414" s="28">
        <f t="shared" si="593"/>
        <v>3411</v>
      </c>
      <c r="M3414" s="41">
        <f>AVERAGE($K$4:K3414)</f>
        <v>2727.088830255057</v>
      </c>
      <c r="N3414" s="41">
        <f>_xlfn.STDEV.S($K$4:K3414)</f>
        <v>349.97779237649587</v>
      </c>
      <c r="O3414" s="41">
        <f t="shared" si="595"/>
        <v>2715.339803412342</v>
      </c>
      <c r="P3414" s="41">
        <f t="shared" si="596"/>
        <v>2738.837857097772</v>
      </c>
      <c r="Q3414" s="11"/>
      <c r="R3414" s="11"/>
      <c r="S3414" s="11"/>
      <c r="T3414" s="11"/>
      <c r="U3414" s="11"/>
      <c r="V3414" s="11"/>
      <c r="W3414" s="11"/>
      <c r="X3414" s="11"/>
      <c r="Y3414" s="11"/>
      <c r="Z3414" s="11"/>
      <c r="AA3414" s="11"/>
      <c r="AB3414" s="11"/>
    </row>
    <row r="3415" spans="2:28" x14ac:dyDescent="0.2">
      <c r="B3415" s="13">
        <f t="shared" si="594"/>
        <v>3412</v>
      </c>
      <c r="C3415" s="12">
        <v>0.65714441004512614</v>
      </c>
      <c r="D3415" s="11">
        <f t="shared" si="586"/>
        <v>20</v>
      </c>
      <c r="E3415" s="11">
        <f t="shared" si="587"/>
        <v>20</v>
      </c>
      <c r="F3415" s="11">
        <f t="shared" si="588"/>
        <v>3000</v>
      </c>
      <c r="G3415" s="12">
        <v>0.90780054081842942</v>
      </c>
      <c r="H3415" s="27">
        <f t="shared" si="589"/>
        <v>4</v>
      </c>
      <c r="I3415" s="11">
        <f t="shared" si="590"/>
        <v>0</v>
      </c>
      <c r="J3415" s="28">
        <f t="shared" si="591"/>
        <v>0</v>
      </c>
      <c r="K3415" s="28">
        <f t="shared" si="592"/>
        <v>3000</v>
      </c>
      <c r="L3415" s="28">
        <f t="shared" si="593"/>
        <v>3412</v>
      </c>
      <c r="M3415" s="41">
        <f>AVERAGE($K$4:K3415)</f>
        <v>2727.1688159437281</v>
      </c>
      <c r="N3415" s="41">
        <f>_xlfn.STDEV.S($K$4:K3415)</f>
        <v>349.95767669808686</v>
      </c>
      <c r="O3415" s="41">
        <f t="shared" si="595"/>
        <v>2715.4221873713591</v>
      </c>
      <c r="P3415" s="41">
        <f t="shared" si="596"/>
        <v>2738.9154445160971</v>
      </c>
      <c r="Q3415" s="11"/>
      <c r="R3415" s="11"/>
      <c r="S3415" s="11"/>
      <c r="T3415" s="11"/>
      <c r="U3415" s="11"/>
      <c r="V3415" s="11"/>
      <c r="W3415" s="11"/>
      <c r="X3415" s="11"/>
      <c r="Y3415" s="11"/>
      <c r="Z3415" s="11"/>
      <c r="AA3415" s="11"/>
      <c r="AB3415" s="11"/>
    </row>
    <row r="3416" spans="2:28" x14ac:dyDescent="0.2">
      <c r="B3416" s="13">
        <f t="shared" si="594"/>
        <v>3413</v>
      </c>
      <c r="C3416" s="12">
        <v>0.98342960210195896</v>
      </c>
      <c r="D3416" s="11">
        <f t="shared" si="586"/>
        <v>25</v>
      </c>
      <c r="E3416" s="11">
        <f t="shared" si="587"/>
        <v>22</v>
      </c>
      <c r="F3416" s="11">
        <f t="shared" si="588"/>
        <v>3300</v>
      </c>
      <c r="G3416" s="12">
        <v>0.33575186282365899</v>
      </c>
      <c r="H3416" s="27">
        <f t="shared" si="589"/>
        <v>1</v>
      </c>
      <c r="I3416" s="11">
        <f t="shared" si="590"/>
        <v>2</v>
      </c>
      <c r="J3416" s="28">
        <f t="shared" si="591"/>
        <v>1000</v>
      </c>
      <c r="K3416" s="28">
        <f t="shared" si="592"/>
        <v>2300</v>
      </c>
      <c r="L3416" s="28">
        <f t="shared" si="593"/>
        <v>3413</v>
      </c>
      <c r="M3416" s="41">
        <f>AVERAGE($K$4:K3416)</f>
        <v>2727.0436566070907</v>
      </c>
      <c r="N3416" s="41">
        <f>_xlfn.STDEV.S($K$4:K3416)</f>
        <v>349.98277905011736</v>
      </c>
      <c r="O3416" s="41">
        <f t="shared" si="595"/>
        <v>2715.2979077898872</v>
      </c>
      <c r="P3416" s="41">
        <f t="shared" si="596"/>
        <v>2738.7894054242943</v>
      </c>
      <c r="Q3416" s="11"/>
      <c r="R3416" s="11"/>
      <c r="S3416" s="11"/>
      <c r="T3416" s="11"/>
      <c r="U3416" s="11"/>
      <c r="V3416" s="11"/>
      <c r="W3416" s="11"/>
      <c r="X3416" s="11"/>
      <c r="Y3416" s="11"/>
      <c r="Z3416" s="11"/>
      <c r="AA3416" s="11"/>
      <c r="AB3416" s="11"/>
    </row>
    <row r="3417" spans="2:28" x14ac:dyDescent="0.2">
      <c r="B3417" s="13">
        <f t="shared" si="594"/>
        <v>3414</v>
      </c>
      <c r="C3417" s="12">
        <v>0.86866883816986207</v>
      </c>
      <c r="D3417" s="11">
        <f t="shared" si="586"/>
        <v>22</v>
      </c>
      <c r="E3417" s="11">
        <f t="shared" si="587"/>
        <v>22</v>
      </c>
      <c r="F3417" s="11">
        <f t="shared" si="588"/>
        <v>3300</v>
      </c>
      <c r="G3417" s="12">
        <v>0.48009669136246047</v>
      </c>
      <c r="H3417" s="27">
        <f t="shared" si="589"/>
        <v>2</v>
      </c>
      <c r="I3417" s="11">
        <f t="shared" si="590"/>
        <v>1</v>
      </c>
      <c r="J3417" s="28">
        <f t="shared" si="591"/>
        <v>500</v>
      </c>
      <c r="K3417" s="28">
        <f t="shared" si="592"/>
        <v>2800</v>
      </c>
      <c r="L3417" s="28">
        <f t="shared" si="593"/>
        <v>3414</v>
      </c>
      <c r="M3417" s="41">
        <f>AVERAGE($K$4:K3417)</f>
        <v>2727.0650263620387</v>
      </c>
      <c r="N3417" s="41">
        <f>_xlfn.STDEV.S($K$4:K3417)</f>
        <v>349.93373093451697</v>
      </c>
      <c r="O3417" s="41">
        <f t="shared" si="595"/>
        <v>2715.3226449838558</v>
      </c>
      <c r="P3417" s="41">
        <f t="shared" si="596"/>
        <v>2738.8074077402216</v>
      </c>
      <c r="Q3417" s="11"/>
      <c r="R3417" s="11"/>
      <c r="S3417" s="11"/>
      <c r="T3417" s="11"/>
      <c r="U3417" s="11"/>
      <c r="V3417" s="11"/>
      <c r="W3417" s="11"/>
      <c r="X3417" s="11"/>
      <c r="Y3417" s="11"/>
      <c r="Z3417" s="11"/>
      <c r="AA3417" s="11"/>
      <c r="AB3417" s="11"/>
    </row>
    <row r="3418" spans="2:28" x14ac:dyDescent="0.2">
      <c r="B3418" s="13">
        <f t="shared" si="594"/>
        <v>3415</v>
      </c>
      <c r="C3418" s="12">
        <v>0.30683858773870243</v>
      </c>
      <c r="D3418" s="11">
        <f t="shared" si="586"/>
        <v>18</v>
      </c>
      <c r="E3418" s="11">
        <f t="shared" si="587"/>
        <v>18</v>
      </c>
      <c r="F3418" s="11">
        <f t="shared" si="588"/>
        <v>2700</v>
      </c>
      <c r="G3418" s="12">
        <v>0.86244633991297515</v>
      </c>
      <c r="H3418" s="27">
        <f t="shared" si="589"/>
        <v>3</v>
      </c>
      <c r="I3418" s="11">
        <f t="shared" si="590"/>
        <v>0</v>
      </c>
      <c r="J3418" s="28">
        <f t="shared" si="591"/>
        <v>0</v>
      </c>
      <c r="K3418" s="28">
        <f t="shared" si="592"/>
        <v>2700</v>
      </c>
      <c r="L3418" s="28">
        <f t="shared" si="593"/>
        <v>3415</v>
      </c>
      <c r="M3418" s="41">
        <f>AVERAGE($K$4:K3418)</f>
        <v>2727.05710102489</v>
      </c>
      <c r="N3418" s="41">
        <f>_xlfn.STDEV.S($K$4:K3418)</f>
        <v>349.88278389750383</v>
      </c>
      <c r="O3418" s="41">
        <f t="shared" si="595"/>
        <v>2715.3181495575218</v>
      </c>
      <c r="P3418" s="41">
        <f t="shared" si="596"/>
        <v>2738.7960524922582</v>
      </c>
      <c r="Q3418" s="11"/>
      <c r="R3418" s="11"/>
      <c r="S3418" s="11"/>
      <c r="T3418" s="11"/>
      <c r="U3418" s="11"/>
      <c r="V3418" s="11"/>
      <c r="W3418" s="11"/>
      <c r="X3418" s="11"/>
      <c r="Y3418" s="11"/>
      <c r="Z3418" s="11"/>
      <c r="AA3418" s="11"/>
      <c r="AB3418" s="11"/>
    </row>
    <row r="3419" spans="2:28" x14ac:dyDescent="0.2">
      <c r="B3419" s="13">
        <f t="shared" si="594"/>
        <v>3416</v>
      </c>
      <c r="C3419" s="12">
        <v>0.29069034176154562</v>
      </c>
      <c r="D3419" s="11">
        <f t="shared" si="586"/>
        <v>18</v>
      </c>
      <c r="E3419" s="11">
        <f t="shared" si="587"/>
        <v>18</v>
      </c>
      <c r="F3419" s="11">
        <f t="shared" si="588"/>
        <v>2700</v>
      </c>
      <c r="G3419" s="12">
        <v>0.82698230708137033</v>
      </c>
      <c r="H3419" s="27">
        <f t="shared" si="589"/>
        <v>3</v>
      </c>
      <c r="I3419" s="11">
        <f t="shared" si="590"/>
        <v>0</v>
      </c>
      <c r="J3419" s="28">
        <f t="shared" si="591"/>
        <v>0</v>
      </c>
      <c r="K3419" s="28">
        <f t="shared" si="592"/>
        <v>2700</v>
      </c>
      <c r="L3419" s="28">
        <f t="shared" si="593"/>
        <v>3416</v>
      </c>
      <c r="M3419" s="41">
        <f>AVERAGE($K$4:K3419)</f>
        <v>2727.0491803278687</v>
      </c>
      <c r="N3419" s="41">
        <f>_xlfn.STDEV.S($K$4:K3419)</f>
        <v>349.83185910521195</v>
      </c>
      <c r="O3419" s="41">
        <f t="shared" si="595"/>
        <v>2715.3136567681931</v>
      </c>
      <c r="P3419" s="41">
        <f t="shared" si="596"/>
        <v>2738.7847038875443</v>
      </c>
      <c r="Q3419" s="11"/>
      <c r="R3419" s="11"/>
      <c r="S3419" s="11"/>
      <c r="T3419" s="11"/>
      <c r="U3419" s="11"/>
      <c r="V3419" s="11"/>
      <c r="W3419" s="11"/>
      <c r="X3419" s="11"/>
      <c r="Y3419" s="11"/>
      <c r="Z3419" s="11"/>
      <c r="AA3419" s="11"/>
      <c r="AB3419" s="11"/>
    </row>
    <row r="3420" spans="2:28" x14ac:dyDescent="0.2">
      <c r="B3420" s="13">
        <f t="shared" si="594"/>
        <v>3417</v>
      </c>
      <c r="C3420" s="12">
        <v>0.5644775802511659</v>
      </c>
      <c r="D3420" s="11">
        <f t="shared" si="586"/>
        <v>20</v>
      </c>
      <c r="E3420" s="11">
        <f t="shared" si="587"/>
        <v>20</v>
      </c>
      <c r="F3420" s="11">
        <f t="shared" si="588"/>
        <v>3000</v>
      </c>
      <c r="G3420" s="12">
        <v>0.27781561053968351</v>
      </c>
      <c r="H3420" s="27">
        <f t="shared" si="589"/>
        <v>1</v>
      </c>
      <c r="I3420" s="11">
        <f t="shared" si="590"/>
        <v>0</v>
      </c>
      <c r="J3420" s="28">
        <f t="shared" si="591"/>
        <v>0</v>
      </c>
      <c r="K3420" s="28">
        <f t="shared" si="592"/>
        <v>3000</v>
      </c>
      <c r="L3420" s="28">
        <f t="shared" si="593"/>
        <v>3417</v>
      </c>
      <c r="M3420" s="41">
        <f>AVERAGE($K$4:K3420)</f>
        <v>2727.1290605794557</v>
      </c>
      <c r="N3420" s="41">
        <f>_xlfn.STDEV.S($K$4:K3420)</f>
        <v>349.81181629019181</v>
      </c>
      <c r="O3420" s="41">
        <f t="shared" si="595"/>
        <v>2715.3959278509269</v>
      </c>
      <c r="P3420" s="41">
        <f t="shared" si="596"/>
        <v>2738.8621933079844</v>
      </c>
      <c r="Q3420" s="11"/>
      <c r="R3420" s="11"/>
      <c r="S3420" s="11"/>
      <c r="T3420" s="11"/>
      <c r="U3420" s="11"/>
      <c r="V3420" s="11"/>
      <c r="W3420" s="11"/>
      <c r="X3420" s="11"/>
      <c r="Y3420" s="11"/>
      <c r="Z3420" s="11"/>
      <c r="AA3420" s="11"/>
      <c r="AB3420" s="11"/>
    </row>
    <row r="3421" spans="2:28" x14ac:dyDescent="0.2">
      <c r="B3421" s="13">
        <f t="shared" si="594"/>
        <v>3418</v>
      </c>
      <c r="C3421" s="12">
        <v>0.28153349742182987</v>
      </c>
      <c r="D3421" s="11">
        <f t="shared" si="586"/>
        <v>18</v>
      </c>
      <c r="E3421" s="11">
        <f t="shared" si="587"/>
        <v>18</v>
      </c>
      <c r="F3421" s="11">
        <f t="shared" si="588"/>
        <v>2700</v>
      </c>
      <c r="G3421" s="12">
        <v>0.27111977546192323</v>
      </c>
      <c r="H3421" s="27">
        <f t="shared" si="589"/>
        <v>1</v>
      </c>
      <c r="I3421" s="11">
        <f t="shared" si="590"/>
        <v>0</v>
      </c>
      <c r="J3421" s="28">
        <f t="shared" si="591"/>
        <v>0</v>
      </c>
      <c r="K3421" s="28">
        <f t="shared" si="592"/>
        <v>2700</v>
      </c>
      <c r="L3421" s="28">
        <f t="shared" si="593"/>
        <v>3418</v>
      </c>
      <c r="M3421" s="41">
        <f>AVERAGE($K$4:K3421)</f>
        <v>2727.1211234640141</v>
      </c>
      <c r="N3421" s="41">
        <f>_xlfn.STDEV.S($K$4:K3421)</f>
        <v>349.76093338501147</v>
      </c>
      <c r="O3421" s="41">
        <f t="shared" si="595"/>
        <v>2715.3914148793733</v>
      </c>
      <c r="P3421" s="41">
        <f t="shared" si="596"/>
        <v>2738.8508320486549</v>
      </c>
      <c r="Q3421" s="11"/>
      <c r="R3421" s="11"/>
      <c r="S3421" s="11"/>
      <c r="T3421" s="11"/>
      <c r="U3421" s="11"/>
      <c r="V3421" s="11"/>
      <c r="W3421" s="11"/>
      <c r="X3421" s="11"/>
      <c r="Y3421" s="11"/>
      <c r="Z3421" s="11"/>
      <c r="AA3421" s="11"/>
      <c r="AB3421" s="11"/>
    </row>
    <row r="3422" spans="2:28" x14ac:dyDescent="0.2">
      <c r="B3422" s="13">
        <f t="shared" si="594"/>
        <v>3419</v>
      </c>
      <c r="C3422" s="12">
        <v>0.61871431348559525</v>
      </c>
      <c r="D3422" s="11">
        <f t="shared" si="586"/>
        <v>20</v>
      </c>
      <c r="E3422" s="11">
        <f t="shared" si="587"/>
        <v>20</v>
      </c>
      <c r="F3422" s="11">
        <f t="shared" si="588"/>
        <v>3000</v>
      </c>
      <c r="G3422" s="12">
        <v>0.27271752112666259</v>
      </c>
      <c r="H3422" s="27">
        <f t="shared" si="589"/>
        <v>1</v>
      </c>
      <c r="I3422" s="11">
        <f t="shared" si="590"/>
        <v>0</v>
      </c>
      <c r="J3422" s="28">
        <f t="shared" si="591"/>
        <v>0</v>
      </c>
      <c r="K3422" s="28">
        <f t="shared" si="592"/>
        <v>3000</v>
      </c>
      <c r="L3422" s="28">
        <f t="shared" si="593"/>
        <v>3419</v>
      </c>
      <c r="M3422" s="41">
        <f>AVERAGE($K$4:K3422)</f>
        <v>2727.2009359461831</v>
      </c>
      <c r="N3422" s="41">
        <f>_xlfn.STDEV.S($K$4:K3422)</f>
        <v>349.74090257528263</v>
      </c>
      <c r="O3422" s="41">
        <f t="shared" si="595"/>
        <v>2715.4736157361936</v>
      </c>
      <c r="P3422" s="41">
        <f t="shared" si="596"/>
        <v>2738.9282561561727</v>
      </c>
      <c r="Q3422" s="11"/>
      <c r="R3422" s="11"/>
      <c r="S3422" s="11"/>
      <c r="T3422" s="11"/>
      <c r="U3422" s="11"/>
      <c r="V3422" s="11"/>
      <c r="W3422" s="11"/>
      <c r="X3422" s="11"/>
      <c r="Y3422" s="11"/>
      <c r="Z3422" s="11"/>
      <c r="AA3422" s="11"/>
      <c r="AB3422" s="11"/>
    </row>
    <row r="3423" spans="2:28" x14ac:dyDescent="0.2">
      <c r="B3423" s="13">
        <f t="shared" si="594"/>
        <v>3420</v>
      </c>
      <c r="C3423" s="12">
        <v>0.14124698360688182</v>
      </c>
      <c r="D3423" s="11">
        <f t="shared" si="586"/>
        <v>16</v>
      </c>
      <c r="E3423" s="11">
        <f t="shared" si="587"/>
        <v>16</v>
      </c>
      <c r="F3423" s="11">
        <f t="shared" si="588"/>
        <v>2400</v>
      </c>
      <c r="G3423" s="12">
        <v>9.77074881310801E-2</v>
      </c>
      <c r="H3423" s="27">
        <f t="shared" si="589"/>
        <v>0</v>
      </c>
      <c r="I3423" s="11">
        <f t="shared" si="590"/>
        <v>0</v>
      </c>
      <c r="J3423" s="28">
        <f t="shared" si="591"/>
        <v>0</v>
      </c>
      <c r="K3423" s="28">
        <f t="shared" si="592"/>
        <v>2400</v>
      </c>
      <c r="L3423" s="28">
        <f t="shared" si="593"/>
        <v>3420</v>
      </c>
      <c r="M3423" s="41">
        <f>AVERAGE($K$4:K3423)</f>
        <v>2727.1052631578946</v>
      </c>
      <c r="N3423" s="41">
        <f>_xlfn.STDEV.S($K$4:K3423)</f>
        <v>349.73450930346718</v>
      </c>
      <c r="O3423" s="41">
        <f t="shared" si="595"/>
        <v>2715.3798731529391</v>
      </c>
      <c r="P3423" s="41">
        <f t="shared" si="596"/>
        <v>2738.83065316285</v>
      </c>
      <c r="Q3423" s="11"/>
      <c r="R3423" s="11"/>
      <c r="S3423" s="11"/>
      <c r="T3423" s="11"/>
      <c r="U3423" s="11"/>
      <c r="V3423" s="11"/>
      <c r="W3423" s="11"/>
      <c r="X3423" s="11"/>
      <c r="Y3423" s="11"/>
      <c r="Z3423" s="11"/>
      <c r="AA3423" s="11"/>
      <c r="AB3423" s="11"/>
    </row>
    <row r="3424" spans="2:28" x14ac:dyDescent="0.2">
      <c r="B3424" s="13">
        <f t="shared" si="594"/>
        <v>3421</v>
      </c>
      <c r="C3424" s="12">
        <v>0.71255961009329249</v>
      </c>
      <c r="D3424" s="11">
        <f t="shared" si="586"/>
        <v>21</v>
      </c>
      <c r="E3424" s="11">
        <f t="shared" si="587"/>
        <v>21</v>
      </c>
      <c r="F3424" s="11">
        <f t="shared" si="588"/>
        <v>3150</v>
      </c>
      <c r="G3424" s="12">
        <v>0.29149274426431726</v>
      </c>
      <c r="H3424" s="27">
        <f t="shared" si="589"/>
        <v>1</v>
      </c>
      <c r="I3424" s="11">
        <f t="shared" si="590"/>
        <v>1</v>
      </c>
      <c r="J3424" s="28">
        <f t="shared" si="591"/>
        <v>500</v>
      </c>
      <c r="K3424" s="28">
        <f t="shared" si="592"/>
        <v>2650</v>
      </c>
      <c r="L3424" s="28">
        <f t="shared" si="593"/>
        <v>3421</v>
      </c>
      <c r="M3424" s="41">
        <f>AVERAGE($K$4:K3424)</f>
        <v>2727.0827243496055</v>
      </c>
      <c r="N3424" s="41">
        <f>_xlfn.STDEV.S($K$4:K3424)</f>
        <v>349.68585968640815</v>
      </c>
      <c r="O3424" s="41">
        <f t="shared" si="595"/>
        <v>2715.3606802361082</v>
      </c>
      <c r="P3424" s="41">
        <f t="shared" si="596"/>
        <v>2738.8047684631028</v>
      </c>
      <c r="Q3424" s="11"/>
      <c r="R3424" s="11"/>
      <c r="S3424" s="11"/>
      <c r="T3424" s="11"/>
      <c r="U3424" s="11"/>
      <c r="V3424" s="11"/>
      <c r="W3424" s="11"/>
      <c r="X3424" s="11"/>
      <c r="Y3424" s="11"/>
      <c r="Z3424" s="11"/>
      <c r="AA3424" s="11"/>
      <c r="AB3424" s="11"/>
    </row>
    <row r="3425" spans="2:28" x14ac:dyDescent="0.2">
      <c r="B3425" s="13">
        <f t="shared" si="594"/>
        <v>3422</v>
      </c>
      <c r="C3425" s="12">
        <v>0.10108325164387821</v>
      </c>
      <c r="D3425" s="11">
        <f t="shared" si="586"/>
        <v>16</v>
      </c>
      <c r="E3425" s="11">
        <f t="shared" si="587"/>
        <v>16</v>
      </c>
      <c r="F3425" s="11">
        <f t="shared" si="588"/>
        <v>2400</v>
      </c>
      <c r="G3425" s="12">
        <v>0.83963684658099524</v>
      </c>
      <c r="H3425" s="27">
        <f t="shared" si="589"/>
        <v>3</v>
      </c>
      <c r="I3425" s="11">
        <f t="shared" si="590"/>
        <v>0</v>
      </c>
      <c r="J3425" s="28">
        <f t="shared" si="591"/>
        <v>0</v>
      </c>
      <c r="K3425" s="28">
        <f t="shared" si="592"/>
        <v>2400</v>
      </c>
      <c r="L3425" s="28">
        <f t="shared" si="593"/>
        <v>3422</v>
      </c>
      <c r="M3425" s="41">
        <f>AVERAGE($K$4:K3425)</f>
        <v>2726.9871420222094</v>
      </c>
      <c r="N3425" s="41">
        <f>_xlfn.STDEV.S($K$4:K3425)</f>
        <v>349.67945292731582</v>
      </c>
      <c r="O3425" s="41">
        <f t="shared" si="595"/>
        <v>2715.2670267279709</v>
      </c>
      <c r="P3425" s="41">
        <f t="shared" si="596"/>
        <v>2738.7072573164478</v>
      </c>
      <c r="Q3425" s="11"/>
      <c r="R3425" s="11"/>
      <c r="S3425" s="11"/>
      <c r="T3425" s="11"/>
      <c r="U3425" s="11"/>
      <c r="V3425" s="11"/>
      <c r="W3425" s="11"/>
      <c r="X3425" s="11"/>
      <c r="Y3425" s="11"/>
      <c r="Z3425" s="11"/>
      <c r="AA3425" s="11"/>
      <c r="AB3425" s="11"/>
    </row>
    <row r="3426" spans="2:28" x14ac:dyDescent="0.2">
      <c r="B3426" s="13">
        <f t="shared" si="594"/>
        <v>3423</v>
      </c>
      <c r="C3426" s="12">
        <v>0.38905036791332814</v>
      </c>
      <c r="D3426" s="11">
        <f t="shared" si="586"/>
        <v>19</v>
      </c>
      <c r="E3426" s="11">
        <f t="shared" si="587"/>
        <v>19</v>
      </c>
      <c r="F3426" s="11">
        <f t="shared" si="588"/>
        <v>2850</v>
      </c>
      <c r="G3426" s="12">
        <v>0.83976061107026567</v>
      </c>
      <c r="H3426" s="27">
        <f t="shared" si="589"/>
        <v>3</v>
      </c>
      <c r="I3426" s="11">
        <f t="shared" si="590"/>
        <v>0</v>
      </c>
      <c r="J3426" s="28">
        <f t="shared" si="591"/>
        <v>0</v>
      </c>
      <c r="K3426" s="28">
        <f t="shared" si="592"/>
        <v>2850</v>
      </c>
      <c r="L3426" s="28">
        <f t="shared" si="593"/>
        <v>3423</v>
      </c>
      <c r="M3426" s="41">
        <f>AVERAGE($K$4:K3426)</f>
        <v>2727.0230791703184</v>
      </c>
      <c r="N3426" s="41">
        <f>_xlfn.STDEV.S($K$4:K3426)</f>
        <v>349.63467833217697</v>
      </c>
      <c r="O3426" s="41">
        <f t="shared" si="595"/>
        <v>2715.3061776576319</v>
      </c>
      <c r="P3426" s="41">
        <f t="shared" si="596"/>
        <v>2738.7399806830049</v>
      </c>
      <c r="Q3426" s="11"/>
      <c r="R3426" s="11"/>
      <c r="S3426" s="11"/>
      <c r="T3426" s="11"/>
      <c r="U3426" s="11"/>
      <c r="V3426" s="11"/>
      <c r="W3426" s="11"/>
      <c r="X3426" s="11"/>
      <c r="Y3426" s="11"/>
      <c r="Z3426" s="11"/>
      <c r="AA3426" s="11"/>
      <c r="AB3426" s="11"/>
    </row>
    <row r="3427" spans="2:28" x14ac:dyDescent="0.2">
      <c r="B3427" s="13">
        <f t="shared" si="594"/>
        <v>3424</v>
      </c>
      <c r="C3427" s="12">
        <v>0.42088907107568607</v>
      </c>
      <c r="D3427" s="11">
        <f t="shared" si="586"/>
        <v>19</v>
      </c>
      <c r="E3427" s="11">
        <f t="shared" si="587"/>
        <v>19</v>
      </c>
      <c r="F3427" s="11">
        <f t="shared" si="588"/>
        <v>2850</v>
      </c>
      <c r="G3427" s="12">
        <v>0.60957331072841126</v>
      </c>
      <c r="H3427" s="27">
        <f t="shared" si="589"/>
        <v>2</v>
      </c>
      <c r="I3427" s="11">
        <f t="shared" si="590"/>
        <v>0</v>
      </c>
      <c r="J3427" s="28">
        <f t="shared" si="591"/>
        <v>0</v>
      </c>
      <c r="K3427" s="28">
        <f t="shared" si="592"/>
        <v>2850</v>
      </c>
      <c r="L3427" s="28">
        <f t="shared" si="593"/>
        <v>3424</v>
      </c>
      <c r="M3427" s="41">
        <f>AVERAGE($K$4:K3427)</f>
        <v>2727.0589953271028</v>
      </c>
      <c r="N3427" s="41">
        <f>_xlfn.STDEV.S($K$4:K3427)</f>
        <v>349.58992047636144</v>
      </c>
      <c r="O3427" s="41">
        <f t="shared" si="595"/>
        <v>2715.345305845362</v>
      </c>
      <c r="P3427" s="41">
        <f t="shared" si="596"/>
        <v>2738.7726848088437</v>
      </c>
      <c r="Q3427" s="11"/>
      <c r="R3427" s="11"/>
      <c r="S3427" s="11"/>
      <c r="T3427" s="11"/>
      <c r="U3427" s="11"/>
      <c r="V3427" s="11"/>
      <c r="W3427" s="11"/>
      <c r="X3427" s="11"/>
      <c r="Y3427" s="11"/>
      <c r="Z3427" s="11"/>
      <c r="AA3427" s="11"/>
      <c r="AB3427" s="11"/>
    </row>
    <row r="3428" spans="2:28" x14ac:dyDescent="0.2">
      <c r="B3428" s="13">
        <f t="shared" si="594"/>
        <v>3425</v>
      </c>
      <c r="C3428" s="12">
        <v>8.5850987220984831E-2</v>
      </c>
      <c r="D3428" s="11">
        <f t="shared" si="586"/>
        <v>16</v>
      </c>
      <c r="E3428" s="11">
        <f t="shared" si="587"/>
        <v>16</v>
      </c>
      <c r="F3428" s="11">
        <f t="shared" si="588"/>
        <v>2400</v>
      </c>
      <c r="G3428" s="12">
        <v>0.57251162416193802</v>
      </c>
      <c r="H3428" s="27">
        <f t="shared" si="589"/>
        <v>2</v>
      </c>
      <c r="I3428" s="11">
        <f t="shared" si="590"/>
        <v>0</v>
      </c>
      <c r="J3428" s="28">
        <f t="shared" si="591"/>
        <v>0</v>
      </c>
      <c r="K3428" s="28">
        <f t="shared" si="592"/>
        <v>2400</v>
      </c>
      <c r="L3428" s="28">
        <f t="shared" si="593"/>
        <v>3425</v>
      </c>
      <c r="M3428" s="41">
        <f>AVERAGE($K$4:K3428)</f>
        <v>2726.9635036496352</v>
      </c>
      <c r="N3428" s="41">
        <f>_xlfn.STDEV.S($K$4:K3428)</f>
        <v>349.58353912740631</v>
      </c>
      <c r="O3428" s="41">
        <f t="shared" si="595"/>
        <v>2715.2517393185617</v>
      </c>
      <c r="P3428" s="41">
        <f t="shared" si="596"/>
        <v>2738.6752679807087</v>
      </c>
      <c r="Q3428" s="11"/>
      <c r="R3428" s="11"/>
      <c r="S3428" s="11"/>
      <c r="T3428" s="11"/>
      <c r="U3428" s="11"/>
      <c r="V3428" s="11"/>
      <c r="W3428" s="11"/>
      <c r="X3428" s="11"/>
      <c r="Y3428" s="11"/>
      <c r="Z3428" s="11"/>
      <c r="AA3428" s="11"/>
      <c r="AB3428" s="11"/>
    </row>
    <row r="3429" spans="2:28" x14ac:dyDescent="0.2">
      <c r="B3429" s="13">
        <f t="shared" si="594"/>
        <v>3426</v>
      </c>
      <c r="C3429" s="12">
        <v>0.19074911319303933</v>
      </c>
      <c r="D3429" s="11">
        <f t="shared" si="586"/>
        <v>17</v>
      </c>
      <c r="E3429" s="11">
        <f t="shared" si="587"/>
        <v>17</v>
      </c>
      <c r="F3429" s="11">
        <f t="shared" si="588"/>
        <v>2550</v>
      </c>
      <c r="G3429" s="12">
        <v>0.79627125347116845</v>
      </c>
      <c r="H3429" s="27">
        <f t="shared" si="589"/>
        <v>3</v>
      </c>
      <c r="I3429" s="11">
        <f t="shared" si="590"/>
        <v>0</v>
      </c>
      <c r="J3429" s="28">
        <f t="shared" si="591"/>
        <v>0</v>
      </c>
      <c r="K3429" s="28">
        <f t="shared" si="592"/>
        <v>2550</v>
      </c>
      <c r="L3429" s="28">
        <f t="shared" si="593"/>
        <v>3426</v>
      </c>
      <c r="M3429" s="41">
        <f>AVERAGE($K$4:K3429)</f>
        <v>2726.9118505545825</v>
      </c>
      <c r="N3429" s="41">
        <f>_xlfn.STDEV.S($K$4:K3429)</f>
        <v>349.54557669009506</v>
      </c>
      <c r="O3429" s="41">
        <f t="shared" si="595"/>
        <v>2715.203068438449</v>
      </c>
      <c r="P3429" s="41">
        <f t="shared" si="596"/>
        <v>2738.6206326707161</v>
      </c>
      <c r="Q3429" s="11"/>
      <c r="R3429" s="11"/>
      <c r="S3429" s="11"/>
      <c r="T3429" s="11"/>
      <c r="U3429" s="11"/>
      <c r="V3429" s="11"/>
      <c r="W3429" s="11"/>
      <c r="X3429" s="11"/>
      <c r="Y3429" s="11"/>
      <c r="Z3429" s="11"/>
      <c r="AA3429" s="11"/>
      <c r="AB3429" s="11"/>
    </row>
    <row r="3430" spans="2:28" x14ac:dyDescent="0.2">
      <c r="B3430" s="13">
        <f t="shared" si="594"/>
        <v>3427</v>
      </c>
      <c r="C3430" s="12">
        <v>0.77515587476959857</v>
      </c>
      <c r="D3430" s="11">
        <f t="shared" si="586"/>
        <v>21</v>
      </c>
      <c r="E3430" s="11">
        <f t="shared" si="587"/>
        <v>21</v>
      </c>
      <c r="F3430" s="11">
        <f t="shared" si="588"/>
        <v>3150</v>
      </c>
      <c r="G3430" s="12">
        <v>0.75802194929902145</v>
      </c>
      <c r="H3430" s="27">
        <f t="shared" si="589"/>
        <v>3</v>
      </c>
      <c r="I3430" s="11">
        <f t="shared" si="590"/>
        <v>0</v>
      </c>
      <c r="J3430" s="28">
        <f t="shared" si="591"/>
        <v>0</v>
      </c>
      <c r="K3430" s="28">
        <f t="shared" si="592"/>
        <v>3150</v>
      </c>
      <c r="L3430" s="28">
        <f t="shared" si="593"/>
        <v>3427</v>
      </c>
      <c r="M3430" s="41">
        <f>AVERAGE($K$4:K3430)</f>
        <v>2727.0353078494309</v>
      </c>
      <c r="N3430" s="41">
        <f>_xlfn.STDEV.S($K$4:K3430)</f>
        <v>349.56927826372669</v>
      </c>
      <c r="O3430" s="41">
        <f t="shared" si="595"/>
        <v>2715.3274415602905</v>
      </c>
      <c r="P3430" s="41">
        <f t="shared" si="596"/>
        <v>2738.7431741385712</v>
      </c>
      <c r="Q3430" s="11"/>
      <c r="R3430" s="11"/>
      <c r="S3430" s="11"/>
      <c r="T3430" s="11"/>
      <c r="U3430" s="11"/>
      <c r="V3430" s="11"/>
      <c r="W3430" s="11"/>
      <c r="X3430" s="11"/>
      <c r="Y3430" s="11"/>
      <c r="Z3430" s="11"/>
      <c r="AA3430" s="11"/>
      <c r="AB3430" s="11"/>
    </row>
    <row r="3431" spans="2:28" x14ac:dyDescent="0.2">
      <c r="B3431" s="13">
        <f t="shared" si="594"/>
        <v>3428</v>
      </c>
      <c r="C3431" s="12">
        <v>0.9580942021368074</v>
      </c>
      <c r="D3431" s="11">
        <f t="shared" si="586"/>
        <v>24</v>
      </c>
      <c r="E3431" s="11">
        <f t="shared" si="587"/>
        <v>22</v>
      </c>
      <c r="F3431" s="11">
        <f t="shared" si="588"/>
        <v>3300</v>
      </c>
      <c r="G3431" s="12">
        <v>0.39806018056763126</v>
      </c>
      <c r="H3431" s="27">
        <f t="shared" si="589"/>
        <v>2</v>
      </c>
      <c r="I3431" s="11">
        <f t="shared" si="590"/>
        <v>1</v>
      </c>
      <c r="J3431" s="28">
        <f t="shared" si="591"/>
        <v>500</v>
      </c>
      <c r="K3431" s="28">
        <f t="shared" si="592"/>
        <v>2800</v>
      </c>
      <c r="L3431" s="28">
        <f t="shared" si="593"/>
        <v>3428</v>
      </c>
      <c r="M3431" s="41">
        <f>AVERAGE($K$4:K3431)</f>
        <v>2727.0565927654611</v>
      </c>
      <c r="N3431" s="41">
        <f>_xlfn.STDEV.S($K$4:K3431)</f>
        <v>349.52049400333436</v>
      </c>
      <c r="O3431" s="41">
        <f t="shared" si="595"/>
        <v>2715.3520691466429</v>
      </c>
      <c r="P3431" s="41">
        <f t="shared" si="596"/>
        <v>2738.7611163842794</v>
      </c>
      <c r="Q3431" s="11"/>
      <c r="R3431" s="11"/>
      <c r="S3431" s="11"/>
      <c r="T3431" s="11"/>
      <c r="U3431" s="11"/>
      <c r="V3431" s="11"/>
      <c r="W3431" s="11"/>
      <c r="X3431" s="11"/>
      <c r="Y3431" s="11"/>
      <c r="Z3431" s="11"/>
      <c r="AA3431" s="11"/>
      <c r="AB3431" s="11"/>
    </row>
    <row r="3432" spans="2:28" x14ac:dyDescent="0.2">
      <c r="B3432" s="13">
        <f t="shared" si="594"/>
        <v>3429</v>
      </c>
      <c r="C3432" s="12">
        <v>0.13787987706975091</v>
      </c>
      <c r="D3432" s="11">
        <f t="shared" si="586"/>
        <v>16</v>
      </c>
      <c r="E3432" s="11">
        <f t="shared" si="587"/>
        <v>16</v>
      </c>
      <c r="F3432" s="11">
        <f t="shared" si="588"/>
        <v>2400</v>
      </c>
      <c r="G3432" s="12">
        <v>0.81420958775235941</v>
      </c>
      <c r="H3432" s="27">
        <f t="shared" si="589"/>
        <v>3</v>
      </c>
      <c r="I3432" s="11">
        <f t="shared" si="590"/>
        <v>0</v>
      </c>
      <c r="J3432" s="28">
        <f t="shared" si="591"/>
        <v>0</v>
      </c>
      <c r="K3432" s="28">
        <f t="shared" si="592"/>
        <v>2400</v>
      </c>
      <c r="L3432" s="28">
        <f t="shared" si="593"/>
        <v>3429</v>
      </c>
      <c r="M3432" s="41">
        <f>AVERAGE($K$4:K3432)</f>
        <v>2726.9612131816857</v>
      </c>
      <c r="N3432" s="41">
        <f>_xlfn.STDEV.S($K$4:K3432)</f>
        <v>349.51413844920637</v>
      </c>
      <c r="O3432" s="41">
        <f t="shared" si="595"/>
        <v>2715.2586103895815</v>
      </c>
      <c r="P3432" s="41">
        <f t="shared" si="596"/>
        <v>2738.66381597379</v>
      </c>
      <c r="Q3432" s="11"/>
      <c r="R3432" s="11"/>
      <c r="S3432" s="11"/>
      <c r="T3432" s="11"/>
      <c r="U3432" s="11"/>
      <c r="V3432" s="11"/>
      <c r="W3432" s="11"/>
      <c r="X3432" s="11"/>
      <c r="Y3432" s="11"/>
      <c r="Z3432" s="11"/>
      <c r="AA3432" s="11"/>
      <c r="AB3432" s="11"/>
    </row>
    <row r="3433" spans="2:28" x14ac:dyDescent="0.2">
      <c r="B3433" s="13">
        <f t="shared" si="594"/>
        <v>3430</v>
      </c>
      <c r="C3433" s="12">
        <v>5.6812197383053209E-2</v>
      </c>
      <c r="D3433" s="11">
        <f t="shared" si="586"/>
        <v>15</v>
      </c>
      <c r="E3433" s="11">
        <f t="shared" si="587"/>
        <v>15</v>
      </c>
      <c r="F3433" s="11">
        <f t="shared" si="588"/>
        <v>2250</v>
      </c>
      <c r="G3433" s="12">
        <v>0.3383220918016262</v>
      </c>
      <c r="H3433" s="27">
        <f t="shared" si="589"/>
        <v>1</v>
      </c>
      <c r="I3433" s="11">
        <f t="shared" si="590"/>
        <v>0</v>
      </c>
      <c r="J3433" s="28">
        <f t="shared" si="591"/>
        <v>0</v>
      </c>
      <c r="K3433" s="28">
        <f t="shared" si="592"/>
        <v>2250</v>
      </c>
      <c r="L3433" s="28">
        <f t="shared" si="593"/>
        <v>3430</v>
      </c>
      <c r="M3433" s="41">
        <f>AVERAGE($K$4:K3433)</f>
        <v>2726.8221574344025</v>
      </c>
      <c r="N3433" s="41">
        <f>_xlfn.STDEV.S($K$4:K3433)</f>
        <v>349.55805181432714</v>
      </c>
      <c r="O3433" s="41">
        <f t="shared" si="595"/>
        <v>2715.1197917764734</v>
      </c>
      <c r="P3433" s="41">
        <f t="shared" si="596"/>
        <v>2738.5245230923315</v>
      </c>
      <c r="Q3433" s="11"/>
      <c r="R3433" s="11"/>
      <c r="S3433" s="11"/>
      <c r="T3433" s="11"/>
      <c r="U3433" s="11"/>
      <c r="V3433" s="11"/>
      <c r="W3433" s="11"/>
      <c r="X3433" s="11"/>
      <c r="Y3433" s="11"/>
      <c r="Z3433" s="11"/>
      <c r="AA3433" s="11"/>
      <c r="AB3433" s="11"/>
    </row>
    <row r="3434" spans="2:28" x14ac:dyDescent="0.2">
      <c r="B3434" s="13">
        <f t="shared" si="594"/>
        <v>3431</v>
      </c>
      <c r="C3434" s="12">
        <v>8.9505743539141203E-2</v>
      </c>
      <c r="D3434" s="11">
        <f t="shared" si="586"/>
        <v>16</v>
      </c>
      <c r="E3434" s="11">
        <f t="shared" si="587"/>
        <v>16</v>
      </c>
      <c r="F3434" s="11">
        <f t="shared" si="588"/>
        <v>2400</v>
      </c>
      <c r="G3434" s="12">
        <v>0.99113103778481104</v>
      </c>
      <c r="H3434" s="27">
        <f t="shared" si="589"/>
        <v>5</v>
      </c>
      <c r="I3434" s="11">
        <f t="shared" si="590"/>
        <v>0</v>
      </c>
      <c r="J3434" s="28">
        <f t="shared" si="591"/>
        <v>0</v>
      </c>
      <c r="K3434" s="28">
        <f t="shared" si="592"/>
        <v>2400</v>
      </c>
      <c r="L3434" s="28">
        <f t="shared" si="593"/>
        <v>3431</v>
      </c>
      <c r="M3434" s="41">
        <f>AVERAGE($K$4:K3434)</f>
        <v>2726.7269017779072</v>
      </c>
      <c r="N3434" s="41">
        <f>_xlfn.STDEV.S($K$4:K3434)</f>
        <v>349.5516257983079</v>
      </c>
      <c r="O3434" s="41">
        <f t="shared" si="595"/>
        <v>2715.0264579320237</v>
      </c>
      <c r="P3434" s="41">
        <f t="shared" si="596"/>
        <v>2738.4273456237906</v>
      </c>
      <c r="Q3434" s="11"/>
      <c r="R3434" s="11"/>
      <c r="S3434" s="11"/>
      <c r="T3434" s="11"/>
      <c r="U3434" s="11"/>
      <c r="V3434" s="11"/>
      <c r="W3434" s="11"/>
      <c r="X3434" s="11"/>
      <c r="Y3434" s="11"/>
      <c r="Z3434" s="11"/>
      <c r="AA3434" s="11"/>
      <c r="AB3434" s="11"/>
    </row>
    <row r="3435" spans="2:28" x14ac:dyDescent="0.2">
      <c r="B3435" s="13">
        <f t="shared" si="594"/>
        <v>3432</v>
      </c>
      <c r="C3435" s="12">
        <v>0.36205767523776444</v>
      </c>
      <c r="D3435" s="11">
        <f t="shared" si="586"/>
        <v>19</v>
      </c>
      <c r="E3435" s="11">
        <f t="shared" si="587"/>
        <v>19</v>
      </c>
      <c r="F3435" s="11">
        <f t="shared" si="588"/>
        <v>2850</v>
      </c>
      <c r="G3435" s="12">
        <v>0.37903870641572512</v>
      </c>
      <c r="H3435" s="27">
        <f t="shared" si="589"/>
        <v>1</v>
      </c>
      <c r="I3435" s="11">
        <f t="shared" si="590"/>
        <v>0</v>
      </c>
      <c r="J3435" s="28">
        <f t="shared" si="591"/>
        <v>0</v>
      </c>
      <c r="K3435" s="28">
        <f t="shared" si="592"/>
        <v>2850</v>
      </c>
      <c r="L3435" s="28">
        <f t="shared" si="593"/>
        <v>3432</v>
      </c>
      <c r="M3435" s="41">
        <f>AVERAGE($K$4:K3435)</f>
        <v>2726.7628205128203</v>
      </c>
      <c r="N3435" s="41">
        <f>_xlfn.STDEV.S($K$4:K3435)</f>
        <v>349.50701631759995</v>
      </c>
      <c r="O3435" s="41">
        <f t="shared" si="595"/>
        <v>2715.0655755878265</v>
      </c>
      <c r="P3435" s="41">
        <f t="shared" si="596"/>
        <v>2738.4600654378141</v>
      </c>
      <c r="Q3435" s="11"/>
      <c r="R3435" s="11"/>
      <c r="S3435" s="11"/>
      <c r="T3435" s="11"/>
      <c r="U3435" s="11"/>
      <c r="V3435" s="11"/>
      <c r="W3435" s="11"/>
      <c r="X3435" s="11"/>
      <c r="Y3435" s="11"/>
      <c r="Z3435" s="11"/>
      <c r="AA3435" s="11"/>
      <c r="AB3435" s="11"/>
    </row>
    <row r="3436" spans="2:28" x14ac:dyDescent="0.2">
      <c r="B3436" s="13">
        <f t="shared" si="594"/>
        <v>3433</v>
      </c>
      <c r="C3436" s="12">
        <v>0.99927633526135695</v>
      </c>
      <c r="D3436" s="11">
        <f t="shared" si="586"/>
        <v>25</v>
      </c>
      <c r="E3436" s="11">
        <f t="shared" si="587"/>
        <v>22</v>
      </c>
      <c r="F3436" s="11">
        <f t="shared" si="588"/>
        <v>3300</v>
      </c>
      <c r="G3436" s="12">
        <v>0.7216071088753957</v>
      </c>
      <c r="H3436" s="27">
        <f t="shared" si="589"/>
        <v>3</v>
      </c>
      <c r="I3436" s="11">
        <f t="shared" si="590"/>
        <v>0</v>
      </c>
      <c r="J3436" s="28">
        <f t="shared" si="591"/>
        <v>0</v>
      </c>
      <c r="K3436" s="28">
        <f t="shared" si="592"/>
        <v>3300</v>
      </c>
      <c r="L3436" s="28">
        <f t="shared" si="593"/>
        <v>3433</v>
      </c>
      <c r="M3436" s="41">
        <f>AVERAGE($K$4:K3436)</f>
        <v>2726.9297990096125</v>
      </c>
      <c r="N3436" s="41">
        <f>_xlfn.STDEV.S($K$4:K3436)</f>
        <v>349.59302015922009</v>
      </c>
      <c r="O3436" s="41">
        <f t="shared" si="595"/>
        <v>2715.2313811156905</v>
      </c>
      <c r="P3436" s="41">
        <f t="shared" si="596"/>
        <v>2738.6282169035344</v>
      </c>
      <c r="Q3436" s="11"/>
      <c r="R3436" s="11"/>
      <c r="S3436" s="11"/>
      <c r="T3436" s="11"/>
      <c r="U3436" s="11"/>
      <c r="V3436" s="11"/>
      <c r="W3436" s="11"/>
      <c r="X3436" s="11"/>
      <c r="Y3436" s="11"/>
      <c r="Z3436" s="11"/>
      <c r="AA3436" s="11"/>
      <c r="AB3436" s="11"/>
    </row>
    <row r="3437" spans="2:28" x14ac:dyDescent="0.2">
      <c r="B3437" s="13">
        <f t="shared" si="594"/>
        <v>3434</v>
      </c>
      <c r="C3437" s="12">
        <v>0.97075460338115493</v>
      </c>
      <c r="D3437" s="11">
        <f t="shared" si="586"/>
        <v>24</v>
      </c>
      <c r="E3437" s="11">
        <f t="shared" si="587"/>
        <v>22</v>
      </c>
      <c r="F3437" s="11">
        <f t="shared" si="588"/>
        <v>3300</v>
      </c>
      <c r="G3437" s="12">
        <v>0.55883140885766902</v>
      </c>
      <c r="H3437" s="27">
        <f t="shared" si="589"/>
        <v>2</v>
      </c>
      <c r="I3437" s="11">
        <f t="shared" si="590"/>
        <v>1</v>
      </c>
      <c r="J3437" s="28">
        <f t="shared" si="591"/>
        <v>500</v>
      </c>
      <c r="K3437" s="28">
        <f t="shared" si="592"/>
        <v>2800</v>
      </c>
      <c r="L3437" s="28">
        <f t="shared" si="593"/>
        <v>3434</v>
      </c>
      <c r="M3437" s="41">
        <f>AVERAGE($K$4:K3437)</f>
        <v>2726.9510774606874</v>
      </c>
      <c r="N3437" s="41">
        <f>_xlfn.STDEV.S($K$4:K3437)</f>
        <v>349.54432397765612</v>
      </c>
      <c r="O3437" s="41">
        <f t="shared" si="595"/>
        <v>2715.2559934961614</v>
      </c>
      <c r="P3437" s="41">
        <f t="shared" si="596"/>
        <v>2738.6461614252134</v>
      </c>
      <c r="Q3437" s="11"/>
      <c r="R3437" s="11"/>
      <c r="S3437" s="11"/>
      <c r="T3437" s="11"/>
      <c r="U3437" s="11"/>
      <c r="V3437" s="11"/>
      <c r="W3437" s="11"/>
      <c r="X3437" s="11"/>
      <c r="Y3437" s="11"/>
      <c r="Z3437" s="11"/>
      <c r="AA3437" s="11"/>
      <c r="AB3437" s="11"/>
    </row>
    <row r="3438" spans="2:28" x14ac:dyDescent="0.2">
      <c r="B3438" s="13">
        <f t="shared" si="594"/>
        <v>3435</v>
      </c>
      <c r="C3438" s="12">
        <v>9.9752757506460621E-2</v>
      </c>
      <c r="D3438" s="11">
        <f t="shared" si="586"/>
        <v>16</v>
      </c>
      <c r="E3438" s="11">
        <f t="shared" si="587"/>
        <v>16</v>
      </c>
      <c r="F3438" s="11">
        <f t="shared" si="588"/>
        <v>2400</v>
      </c>
      <c r="G3438" s="12">
        <v>0.35247893380988204</v>
      </c>
      <c r="H3438" s="27">
        <f t="shared" si="589"/>
        <v>1</v>
      </c>
      <c r="I3438" s="11">
        <f t="shared" si="590"/>
        <v>0</v>
      </c>
      <c r="J3438" s="28">
        <f t="shared" si="591"/>
        <v>0</v>
      </c>
      <c r="K3438" s="28">
        <f t="shared" si="592"/>
        <v>2400</v>
      </c>
      <c r="L3438" s="28">
        <f t="shared" si="593"/>
        <v>3435</v>
      </c>
      <c r="M3438" s="41">
        <f>AVERAGE($K$4:K3438)</f>
        <v>2726.8558951965065</v>
      </c>
      <c r="N3438" s="41">
        <f>_xlfn.STDEV.S($K$4:K3438)</f>
        <v>349.53794430680563</v>
      </c>
      <c r="O3438" s="41">
        <f t="shared" si="595"/>
        <v>2715.1627283185285</v>
      </c>
      <c r="P3438" s="41">
        <f t="shared" si="596"/>
        <v>2738.5490620744845</v>
      </c>
      <c r="Q3438" s="11"/>
      <c r="R3438" s="11"/>
      <c r="S3438" s="11"/>
      <c r="T3438" s="11"/>
      <c r="U3438" s="11"/>
      <c r="V3438" s="11"/>
      <c r="W3438" s="11"/>
      <c r="X3438" s="11"/>
      <c r="Y3438" s="11"/>
      <c r="Z3438" s="11"/>
      <c r="AA3438" s="11"/>
      <c r="AB3438" s="11"/>
    </row>
    <row r="3439" spans="2:28" x14ac:dyDescent="0.2">
      <c r="B3439" s="13">
        <f t="shared" si="594"/>
        <v>3436</v>
      </c>
      <c r="C3439" s="12">
        <v>0.54113383302636131</v>
      </c>
      <c r="D3439" s="11">
        <f t="shared" si="586"/>
        <v>20</v>
      </c>
      <c r="E3439" s="11">
        <f t="shared" si="587"/>
        <v>20</v>
      </c>
      <c r="F3439" s="11">
        <f t="shared" si="588"/>
        <v>3000</v>
      </c>
      <c r="G3439" s="12">
        <v>0.26941327771967005</v>
      </c>
      <c r="H3439" s="27">
        <f t="shared" si="589"/>
        <v>1</v>
      </c>
      <c r="I3439" s="11">
        <f t="shared" si="590"/>
        <v>0</v>
      </c>
      <c r="J3439" s="28">
        <f t="shared" si="591"/>
        <v>0</v>
      </c>
      <c r="K3439" s="28">
        <f t="shared" si="592"/>
        <v>3000</v>
      </c>
      <c r="L3439" s="28">
        <f t="shared" si="593"/>
        <v>3436</v>
      </c>
      <c r="M3439" s="41">
        <f>AVERAGE($K$4:K3439)</f>
        <v>2726.9353899883586</v>
      </c>
      <c r="N3439" s="41">
        <f>_xlfn.STDEV.S($K$4:K3439)</f>
        <v>349.51812519781942</v>
      </c>
      <c r="O3439" s="41">
        <f t="shared" si="595"/>
        <v>2715.2445889173414</v>
      </c>
      <c r="P3439" s="41">
        <f t="shared" si="596"/>
        <v>2738.6261910593757</v>
      </c>
      <c r="Q3439" s="11"/>
      <c r="R3439" s="11"/>
      <c r="S3439" s="11"/>
      <c r="T3439" s="11"/>
      <c r="U3439" s="11"/>
      <c r="V3439" s="11"/>
      <c r="W3439" s="11"/>
      <c r="X3439" s="11"/>
      <c r="Y3439" s="11"/>
      <c r="Z3439" s="11"/>
      <c r="AA3439" s="11"/>
      <c r="AB3439" s="11"/>
    </row>
    <row r="3440" spans="2:28" x14ac:dyDescent="0.2">
      <c r="B3440" s="13">
        <f t="shared" si="594"/>
        <v>3437</v>
      </c>
      <c r="C3440" s="12">
        <v>0.47160065806379436</v>
      </c>
      <c r="D3440" s="11">
        <f t="shared" si="586"/>
        <v>19</v>
      </c>
      <c r="E3440" s="11">
        <f t="shared" si="587"/>
        <v>19</v>
      </c>
      <c r="F3440" s="11">
        <f t="shared" si="588"/>
        <v>2850</v>
      </c>
      <c r="G3440" s="12">
        <v>0.95974591980633439</v>
      </c>
      <c r="H3440" s="27">
        <f t="shared" si="589"/>
        <v>4</v>
      </c>
      <c r="I3440" s="11">
        <f t="shared" si="590"/>
        <v>0</v>
      </c>
      <c r="J3440" s="28">
        <f t="shared" si="591"/>
        <v>0</v>
      </c>
      <c r="K3440" s="28">
        <f t="shared" si="592"/>
        <v>2850</v>
      </c>
      <c r="L3440" s="28">
        <f t="shared" si="593"/>
        <v>3437</v>
      </c>
      <c r="M3440" s="41">
        <f>AVERAGE($K$4:K3440)</f>
        <v>2726.9711958102998</v>
      </c>
      <c r="N3440" s="41">
        <f>_xlfn.STDEV.S($K$4:K3440)</f>
        <v>349.47356474126042</v>
      </c>
      <c r="O3440" s="41">
        <f t="shared" si="595"/>
        <v>2715.2835870459721</v>
      </c>
      <c r="P3440" s="41">
        <f t="shared" si="596"/>
        <v>2738.6588045746275</v>
      </c>
      <c r="Q3440" s="11"/>
      <c r="R3440" s="11"/>
      <c r="S3440" s="11"/>
      <c r="T3440" s="11"/>
      <c r="U3440" s="11"/>
      <c r="V3440" s="11"/>
      <c r="W3440" s="11"/>
      <c r="X3440" s="11"/>
      <c r="Y3440" s="11"/>
      <c r="Z3440" s="11"/>
      <c r="AA3440" s="11"/>
      <c r="AB3440" s="11"/>
    </row>
    <row r="3441" spans="2:28" x14ac:dyDescent="0.2">
      <c r="B3441" s="13">
        <f t="shared" si="594"/>
        <v>3438</v>
      </c>
      <c r="C3441" s="12">
        <v>0.21275103939099027</v>
      </c>
      <c r="D3441" s="11">
        <f t="shared" si="586"/>
        <v>17</v>
      </c>
      <c r="E3441" s="11">
        <f t="shared" si="587"/>
        <v>17</v>
      </c>
      <c r="F3441" s="11">
        <f t="shared" si="588"/>
        <v>2550</v>
      </c>
      <c r="G3441" s="12">
        <v>0.39762969846423779</v>
      </c>
      <c r="H3441" s="27">
        <f t="shared" si="589"/>
        <v>1</v>
      </c>
      <c r="I3441" s="11">
        <f t="shared" si="590"/>
        <v>0</v>
      </c>
      <c r="J3441" s="28">
        <f t="shared" si="591"/>
        <v>0</v>
      </c>
      <c r="K3441" s="28">
        <f t="shared" si="592"/>
        <v>2550</v>
      </c>
      <c r="L3441" s="28">
        <f t="shared" si="593"/>
        <v>3438</v>
      </c>
      <c r="M3441" s="41">
        <f>AVERAGE($K$4:K3441)</f>
        <v>2726.9197207678885</v>
      </c>
      <c r="N3441" s="41">
        <f>_xlfn.STDEV.S($K$4:K3441)</f>
        <v>349.43575610008429</v>
      </c>
      <c r="O3441" s="41">
        <f t="shared" si="595"/>
        <v>2715.2350773619937</v>
      </c>
      <c r="P3441" s="41">
        <f t="shared" si="596"/>
        <v>2738.6043641737833</v>
      </c>
      <c r="Q3441" s="11"/>
      <c r="R3441" s="11"/>
      <c r="S3441" s="11"/>
      <c r="T3441" s="11"/>
      <c r="U3441" s="11"/>
      <c r="V3441" s="11"/>
      <c r="W3441" s="11"/>
      <c r="X3441" s="11"/>
      <c r="Y3441" s="11"/>
      <c r="Z3441" s="11"/>
      <c r="AA3441" s="11"/>
      <c r="AB3441" s="11"/>
    </row>
    <row r="3442" spans="2:28" x14ac:dyDescent="0.2">
      <c r="B3442" s="13">
        <f t="shared" si="594"/>
        <v>3439</v>
      </c>
      <c r="C3442" s="12">
        <v>0.5145187431254663</v>
      </c>
      <c r="D3442" s="11">
        <f t="shared" si="586"/>
        <v>20</v>
      </c>
      <c r="E3442" s="11">
        <f t="shared" si="587"/>
        <v>20</v>
      </c>
      <c r="F3442" s="11">
        <f t="shared" si="588"/>
        <v>3000</v>
      </c>
      <c r="G3442" s="12">
        <v>0.78005761100007831</v>
      </c>
      <c r="H3442" s="27">
        <f t="shared" si="589"/>
        <v>3</v>
      </c>
      <c r="I3442" s="11">
        <f t="shared" si="590"/>
        <v>0</v>
      </c>
      <c r="J3442" s="28">
        <f t="shared" si="591"/>
        <v>0</v>
      </c>
      <c r="K3442" s="28">
        <f t="shared" si="592"/>
        <v>3000</v>
      </c>
      <c r="L3442" s="28">
        <f t="shared" si="593"/>
        <v>3439</v>
      </c>
      <c r="M3442" s="41">
        <f>AVERAGE($K$4:K3442)</f>
        <v>2726.9991276533874</v>
      </c>
      <c r="N3442" s="41">
        <f>_xlfn.STDEV.S($K$4:K3442)</f>
        <v>349.41596372524987</v>
      </c>
      <c r="O3442" s="41">
        <f t="shared" si="595"/>
        <v>2715.3168461443511</v>
      </c>
      <c r="P3442" s="41">
        <f t="shared" si="596"/>
        <v>2738.6814091624237</v>
      </c>
      <c r="Q3442" s="11"/>
      <c r="R3442" s="11"/>
      <c r="S3442" s="11"/>
      <c r="T3442" s="11"/>
      <c r="U3442" s="11"/>
      <c r="V3442" s="11"/>
      <c r="W3442" s="11"/>
      <c r="X3442" s="11"/>
      <c r="Y3442" s="11"/>
      <c r="Z3442" s="11"/>
      <c r="AA3442" s="11"/>
      <c r="AB3442" s="11"/>
    </row>
    <row r="3443" spans="2:28" x14ac:dyDescent="0.2">
      <c r="B3443" s="13">
        <f t="shared" si="594"/>
        <v>3440</v>
      </c>
      <c r="C3443" s="12">
        <v>0.96782504418054027</v>
      </c>
      <c r="D3443" s="11">
        <f t="shared" si="586"/>
        <v>24</v>
      </c>
      <c r="E3443" s="11">
        <f t="shared" si="587"/>
        <v>22</v>
      </c>
      <c r="F3443" s="11">
        <f t="shared" si="588"/>
        <v>3300</v>
      </c>
      <c r="G3443" s="12">
        <v>1.1247301014005728E-2</v>
      </c>
      <c r="H3443" s="27">
        <f t="shared" si="589"/>
        <v>0</v>
      </c>
      <c r="I3443" s="11">
        <f t="shared" si="590"/>
        <v>3</v>
      </c>
      <c r="J3443" s="28">
        <f t="shared" si="591"/>
        <v>1500</v>
      </c>
      <c r="K3443" s="28">
        <f t="shared" si="592"/>
        <v>1800</v>
      </c>
      <c r="L3443" s="28">
        <f t="shared" si="593"/>
        <v>3440</v>
      </c>
      <c r="M3443" s="41">
        <f>AVERAGE($K$4:K3443)</f>
        <v>2726.7296511627906</v>
      </c>
      <c r="N3443" s="41">
        <f>_xlfn.STDEV.S($K$4:K3443)</f>
        <v>349.72248732060223</v>
      </c>
      <c r="O3443" s="41">
        <f t="shared" si="595"/>
        <v>2715.0388222407582</v>
      </c>
      <c r="P3443" s="41">
        <f t="shared" si="596"/>
        <v>2738.4204800848229</v>
      </c>
      <c r="Q3443" s="11"/>
      <c r="R3443" s="11"/>
      <c r="S3443" s="11"/>
      <c r="T3443" s="11"/>
      <c r="U3443" s="11"/>
      <c r="V3443" s="11"/>
      <c r="W3443" s="11"/>
      <c r="X3443" s="11"/>
      <c r="Y3443" s="11"/>
      <c r="Z3443" s="11"/>
      <c r="AA3443" s="11"/>
      <c r="AB3443" s="11"/>
    </row>
    <row r="3444" spans="2:28" x14ac:dyDescent="0.2">
      <c r="B3444" s="13">
        <f t="shared" si="594"/>
        <v>3441</v>
      </c>
      <c r="C3444" s="12">
        <v>2.2527189527744906E-2</v>
      </c>
      <c r="D3444" s="11">
        <f t="shared" si="586"/>
        <v>14</v>
      </c>
      <c r="E3444" s="11">
        <f t="shared" si="587"/>
        <v>14</v>
      </c>
      <c r="F3444" s="11">
        <f t="shared" si="588"/>
        <v>2100</v>
      </c>
      <c r="G3444" s="12">
        <v>0.24489314742919543</v>
      </c>
      <c r="H3444" s="27">
        <f t="shared" si="589"/>
        <v>1</v>
      </c>
      <c r="I3444" s="11">
        <f t="shared" si="590"/>
        <v>0</v>
      </c>
      <c r="J3444" s="28">
        <f t="shared" si="591"/>
        <v>0</v>
      </c>
      <c r="K3444" s="28">
        <f t="shared" si="592"/>
        <v>2100</v>
      </c>
      <c r="L3444" s="28">
        <f t="shared" si="593"/>
        <v>3441</v>
      </c>
      <c r="M3444" s="41">
        <f>AVERAGE($K$4:K3444)</f>
        <v>2726.5475152571926</v>
      </c>
      <c r="N3444" s="41">
        <f>_xlfn.STDEV.S($K$4:K3444)</f>
        <v>349.83483830714738</v>
      </c>
      <c r="O3444" s="41">
        <f t="shared" si="595"/>
        <v>2714.8546311887094</v>
      </c>
      <c r="P3444" s="41">
        <f t="shared" si="596"/>
        <v>2738.2403993256758</v>
      </c>
      <c r="Q3444" s="11"/>
      <c r="R3444" s="11"/>
      <c r="S3444" s="11"/>
      <c r="T3444" s="11"/>
      <c r="U3444" s="11"/>
      <c r="V3444" s="11"/>
      <c r="W3444" s="11"/>
      <c r="X3444" s="11"/>
      <c r="Y3444" s="11"/>
      <c r="Z3444" s="11"/>
      <c r="AA3444" s="11"/>
      <c r="AB3444" s="11"/>
    </row>
    <row r="3445" spans="2:28" x14ac:dyDescent="0.2">
      <c r="B3445" s="13">
        <f t="shared" si="594"/>
        <v>3442</v>
      </c>
      <c r="C3445" s="12">
        <v>0.93267567041122457</v>
      </c>
      <c r="D3445" s="11">
        <f t="shared" si="586"/>
        <v>23</v>
      </c>
      <c r="E3445" s="11">
        <f t="shared" si="587"/>
        <v>22</v>
      </c>
      <c r="F3445" s="11">
        <f t="shared" si="588"/>
        <v>3300</v>
      </c>
      <c r="G3445" s="12">
        <v>0.4183139147614342</v>
      </c>
      <c r="H3445" s="27">
        <f t="shared" si="589"/>
        <v>2</v>
      </c>
      <c r="I3445" s="11">
        <f t="shared" si="590"/>
        <v>1</v>
      </c>
      <c r="J3445" s="28">
        <f t="shared" si="591"/>
        <v>500</v>
      </c>
      <c r="K3445" s="28">
        <f t="shared" si="592"/>
        <v>2800</v>
      </c>
      <c r="L3445" s="28">
        <f t="shared" si="593"/>
        <v>3442</v>
      </c>
      <c r="M3445" s="41">
        <f>AVERAGE($K$4:K3445)</f>
        <v>2726.5688553166765</v>
      </c>
      <c r="N3445" s="41">
        <f>_xlfn.STDEV.S($K$4:K3445)</f>
        <v>349.78624193688063</v>
      </c>
      <c r="O3445" s="41">
        <f t="shared" si="595"/>
        <v>2714.8792951765681</v>
      </c>
      <c r="P3445" s="41">
        <f t="shared" si="596"/>
        <v>2738.2584154567849</v>
      </c>
      <c r="Q3445" s="11"/>
      <c r="R3445" s="11"/>
      <c r="S3445" s="11"/>
      <c r="T3445" s="11"/>
      <c r="U3445" s="11"/>
      <c r="V3445" s="11"/>
      <c r="W3445" s="11"/>
      <c r="X3445" s="11"/>
      <c r="Y3445" s="11"/>
      <c r="Z3445" s="11"/>
      <c r="AA3445" s="11"/>
      <c r="AB3445" s="11"/>
    </row>
    <row r="3446" spans="2:28" x14ac:dyDescent="0.2">
      <c r="B3446" s="13">
        <f t="shared" si="594"/>
        <v>3443</v>
      </c>
      <c r="C3446" s="12">
        <v>0.3173833196447442</v>
      </c>
      <c r="D3446" s="11">
        <f t="shared" si="586"/>
        <v>18</v>
      </c>
      <c r="E3446" s="11">
        <f t="shared" si="587"/>
        <v>18</v>
      </c>
      <c r="F3446" s="11">
        <f t="shared" si="588"/>
        <v>2700</v>
      </c>
      <c r="G3446" s="12">
        <v>0.77670481813489156</v>
      </c>
      <c r="H3446" s="27">
        <f t="shared" si="589"/>
        <v>3</v>
      </c>
      <c r="I3446" s="11">
        <f t="shared" si="590"/>
        <v>0</v>
      </c>
      <c r="J3446" s="28">
        <f t="shared" si="591"/>
        <v>0</v>
      </c>
      <c r="K3446" s="28">
        <f t="shared" si="592"/>
        <v>2700</v>
      </c>
      <c r="L3446" s="28">
        <f t="shared" si="593"/>
        <v>3443</v>
      </c>
      <c r="M3446" s="41">
        <f>AVERAGE($K$4:K3446)</f>
        <v>2726.5611385419693</v>
      </c>
      <c r="N3446" s="41">
        <f>_xlfn.STDEV.S($K$4:K3446)</f>
        <v>349.73571987936839</v>
      </c>
      <c r="O3446" s="41">
        <f t="shared" si="595"/>
        <v>2714.8749654625026</v>
      </c>
      <c r="P3446" s="41">
        <f t="shared" si="596"/>
        <v>2738.247311621436</v>
      </c>
      <c r="Q3446" s="11"/>
      <c r="R3446" s="11"/>
      <c r="S3446" s="11"/>
      <c r="T3446" s="11"/>
      <c r="U3446" s="11"/>
      <c r="V3446" s="11"/>
      <c r="W3446" s="11"/>
      <c r="X3446" s="11"/>
      <c r="Y3446" s="11"/>
      <c r="Z3446" s="11"/>
      <c r="AA3446" s="11"/>
      <c r="AB3446" s="11"/>
    </row>
    <row r="3447" spans="2:28" x14ac:dyDescent="0.2">
      <c r="B3447" s="13">
        <f t="shared" si="594"/>
        <v>3444</v>
      </c>
      <c r="C3447" s="12">
        <v>0.96064213474617255</v>
      </c>
      <c r="D3447" s="11">
        <f t="shared" si="586"/>
        <v>24</v>
      </c>
      <c r="E3447" s="11">
        <f t="shared" si="587"/>
        <v>22</v>
      </c>
      <c r="F3447" s="11">
        <f t="shared" si="588"/>
        <v>3300</v>
      </c>
      <c r="G3447" s="12">
        <v>0.25403895614891259</v>
      </c>
      <c r="H3447" s="27">
        <f t="shared" si="589"/>
        <v>1</v>
      </c>
      <c r="I3447" s="11">
        <f t="shared" si="590"/>
        <v>2</v>
      </c>
      <c r="J3447" s="28">
        <f t="shared" si="591"/>
        <v>1000</v>
      </c>
      <c r="K3447" s="28">
        <f t="shared" si="592"/>
        <v>2300</v>
      </c>
      <c r="L3447" s="28">
        <f t="shared" si="593"/>
        <v>3444</v>
      </c>
      <c r="M3447" s="41">
        <f>AVERAGE($K$4:K3447)</f>
        <v>2726.4372822299651</v>
      </c>
      <c r="N3447" s="41">
        <f>_xlfn.STDEV.S($K$4:K3447)</f>
        <v>349.76046134926867</v>
      </c>
      <c r="O3447" s="41">
        <f t="shared" si="595"/>
        <v>2714.7519804676353</v>
      </c>
      <c r="P3447" s="41">
        <f t="shared" si="596"/>
        <v>2738.1225839922949</v>
      </c>
      <c r="Q3447" s="11"/>
      <c r="R3447" s="11"/>
      <c r="S3447" s="11"/>
      <c r="T3447" s="11"/>
      <c r="U3447" s="11"/>
      <c r="V3447" s="11"/>
      <c r="W3447" s="11"/>
      <c r="X3447" s="11"/>
      <c r="Y3447" s="11"/>
      <c r="Z3447" s="11"/>
      <c r="AA3447" s="11"/>
      <c r="AB3447" s="11"/>
    </row>
    <row r="3448" spans="2:28" x14ac:dyDescent="0.2">
      <c r="B3448" s="13">
        <f t="shared" si="594"/>
        <v>3445</v>
      </c>
      <c r="C3448" s="12">
        <v>0.66239704567897384</v>
      </c>
      <c r="D3448" s="11">
        <f t="shared" si="586"/>
        <v>20</v>
      </c>
      <c r="E3448" s="11">
        <f t="shared" si="587"/>
        <v>20</v>
      </c>
      <c r="F3448" s="11">
        <f t="shared" si="588"/>
        <v>3000</v>
      </c>
      <c r="G3448" s="12">
        <v>0.71395744092987101</v>
      </c>
      <c r="H3448" s="27">
        <f t="shared" si="589"/>
        <v>3</v>
      </c>
      <c r="I3448" s="11">
        <f t="shared" si="590"/>
        <v>0</v>
      </c>
      <c r="J3448" s="28">
        <f t="shared" si="591"/>
        <v>0</v>
      </c>
      <c r="K3448" s="28">
        <f t="shared" si="592"/>
        <v>3000</v>
      </c>
      <c r="L3448" s="28">
        <f t="shared" si="593"/>
        <v>3445</v>
      </c>
      <c r="M3448" s="41">
        <f>AVERAGE($K$4:K3448)</f>
        <v>2726.5166908563133</v>
      </c>
      <c r="N3448" s="41">
        <f>_xlfn.STDEV.S($K$4:K3448)</f>
        <v>349.74073701423134</v>
      </c>
      <c r="O3448" s="41">
        <f t="shared" si="595"/>
        <v>2714.833745273319</v>
      </c>
      <c r="P3448" s="41">
        <f t="shared" si="596"/>
        <v>2738.1996364393076</v>
      </c>
      <c r="Q3448" s="11"/>
      <c r="R3448" s="11"/>
      <c r="S3448" s="11"/>
      <c r="T3448" s="11"/>
      <c r="U3448" s="11"/>
      <c r="V3448" s="11"/>
      <c r="W3448" s="11"/>
      <c r="X3448" s="11"/>
      <c r="Y3448" s="11"/>
      <c r="Z3448" s="11"/>
      <c r="AA3448" s="11"/>
      <c r="AB3448" s="11"/>
    </row>
    <row r="3449" spans="2:28" x14ac:dyDescent="0.2">
      <c r="B3449" s="13">
        <f t="shared" si="594"/>
        <v>3446</v>
      </c>
      <c r="C3449" s="12">
        <v>0.35454425939908141</v>
      </c>
      <c r="D3449" s="11">
        <f t="shared" si="586"/>
        <v>19</v>
      </c>
      <c r="E3449" s="11">
        <f t="shared" si="587"/>
        <v>19</v>
      </c>
      <c r="F3449" s="11">
        <f t="shared" si="588"/>
        <v>2850</v>
      </c>
      <c r="G3449" s="12">
        <v>0.96862537569033347</v>
      </c>
      <c r="H3449" s="27">
        <f t="shared" si="589"/>
        <v>5</v>
      </c>
      <c r="I3449" s="11">
        <f t="shared" si="590"/>
        <v>0</v>
      </c>
      <c r="J3449" s="28">
        <f t="shared" si="591"/>
        <v>0</v>
      </c>
      <c r="K3449" s="28">
        <f t="shared" si="592"/>
        <v>2850</v>
      </c>
      <c r="L3449" s="28">
        <f t="shared" si="593"/>
        <v>3446</v>
      </c>
      <c r="M3449" s="41">
        <f>AVERAGE($K$4:K3449)</f>
        <v>2726.5525246662796</v>
      </c>
      <c r="N3449" s="41">
        <f>_xlfn.STDEV.S($K$4:K3449)</f>
        <v>349.69629950111067</v>
      </c>
      <c r="O3449" s="41">
        <f t="shared" si="595"/>
        <v>2714.8727597455691</v>
      </c>
      <c r="P3449" s="41">
        <f t="shared" si="596"/>
        <v>2738.2322895869902</v>
      </c>
      <c r="Q3449" s="11"/>
      <c r="R3449" s="11"/>
      <c r="S3449" s="11"/>
      <c r="T3449" s="11"/>
      <c r="U3449" s="11"/>
      <c r="V3449" s="11"/>
      <c r="W3449" s="11"/>
      <c r="X3449" s="11"/>
      <c r="Y3449" s="11"/>
      <c r="Z3449" s="11"/>
      <c r="AA3449" s="11"/>
      <c r="AB3449" s="11"/>
    </row>
    <row r="3450" spans="2:28" x14ac:dyDescent="0.2">
      <c r="B3450" s="13">
        <f t="shared" si="594"/>
        <v>3447</v>
      </c>
      <c r="C3450" s="12">
        <v>0.72174933383537354</v>
      </c>
      <c r="D3450" s="11">
        <f t="shared" si="586"/>
        <v>21</v>
      </c>
      <c r="E3450" s="11">
        <f t="shared" si="587"/>
        <v>21</v>
      </c>
      <c r="F3450" s="11">
        <f t="shared" si="588"/>
        <v>3150</v>
      </c>
      <c r="G3450" s="12">
        <v>0.37776383172109296</v>
      </c>
      <c r="H3450" s="27">
        <f t="shared" si="589"/>
        <v>2</v>
      </c>
      <c r="I3450" s="11">
        <f t="shared" si="590"/>
        <v>0</v>
      </c>
      <c r="J3450" s="28">
        <f t="shared" si="591"/>
        <v>0</v>
      </c>
      <c r="K3450" s="28">
        <f t="shared" si="592"/>
        <v>3150</v>
      </c>
      <c r="L3450" s="28">
        <f t="shared" si="593"/>
        <v>3447</v>
      </c>
      <c r="M3450" s="41">
        <f>AVERAGE($K$4:K3450)</f>
        <v>2726.6753698868583</v>
      </c>
      <c r="N3450" s="41">
        <f>_xlfn.STDEV.S($K$4:K3450)</f>
        <v>349.71993592937901</v>
      </c>
      <c r="O3450" s="41">
        <f t="shared" si="595"/>
        <v>2714.9965111369356</v>
      </c>
      <c r="P3450" s="41">
        <f t="shared" si="596"/>
        <v>2738.354228636781</v>
      </c>
      <c r="Q3450" s="11"/>
      <c r="R3450" s="11"/>
      <c r="S3450" s="11"/>
      <c r="T3450" s="11"/>
      <c r="U3450" s="11"/>
      <c r="V3450" s="11"/>
      <c r="W3450" s="11"/>
      <c r="X3450" s="11"/>
      <c r="Y3450" s="11"/>
      <c r="Z3450" s="11"/>
      <c r="AA3450" s="11"/>
      <c r="AB3450" s="11"/>
    </row>
    <row r="3451" spans="2:28" x14ac:dyDescent="0.2">
      <c r="B3451" s="13">
        <f t="shared" si="594"/>
        <v>3448</v>
      </c>
      <c r="C3451" s="12">
        <v>0.47543654856314066</v>
      </c>
      <c r="D3451" s="11">
        <f t="shared" si="586"/>
        <v>19</v>
      </c>
      <c r="E3451" s="11">
        <f t="shared" si="587"/>
        <v>19</v>
      </c>
      <c r="F3451" s="11">
        <f t="shared" si="588"/>
        <v>2850</v>
      </c>
      <c r="G3451" s="12">
        <v>0.25156734378032897</v>
      </c>
      <c r="H3451" s="27">
        <f t="shared" si="589"/>
        <v>1</v>
      </c>
      <c r="I3451" s="11">
        <f t="shared" si="590"/>
        <v>0</v>
      </c>
      <c r="J3451" s="28">
        <f t="shared" si="591"/>
        <v>0</v>
      </c>
      <c r="K3451" s="28">
        <f t="shared" si="592"/>
        <v>2850</v>
      </c>
      <c r="L3451" s="28">
        <f t="shared" si="593"/>
        <v>3448</v>
      </c>
      <c r="M3451" s="41">
        <f>AVERAGE($K$4:K3451)</f>
        <v>2726.7111368909514</v>
      </c>
      <c r="N3451" s="41">
        <f>_xlfn.STDEV.S($K$4:K3451)</f>
        <v>349.6755113547112</v>
      </c>
      <c r="O3451" s="41">
        <f t="shared" si="595"/>
        <v>2715.035456362592</v>
      </c>
      <c r="P3451" s="41">
        <f t="shared" si="596"/>
        <v>2738.3868174193108</v>
      </c>
      <c r="Q3451" s="11"/>
      <c r="R3451" s="11"/>
      <c r="S3451" s="11"/>
      <c r="T3451" s="11"/>
      <c r="U3451" s="11"/>
      <c r="V3451" s="11"/>
      <c r="W3451" s="11"/>
      <c r="X3451" s="11"/>
      <c r="Y3451" s="11"/>
      <c r="Z3451" s="11"/>
      <c r="AA3451" s="11"/>
      <c r="AB3451" s="11"/>
    </row>
    <row r="3452" spans="2:28" x14ac:dyDescent="0.2">
      <c r="B3452" s="13">
        <f t="shared" si="594"/>
        <v>3449</v>
      </c>
      <c r="C3452" s="12">
        <v>0.11034373803468867</v>
      </c>
      <c r="D3452" s="11">
        <f t="shared" si="586"/>
        <v>16</v>
      </c>
      <c r="E3452" s="11">
        <f t="shared" si="587"/>
        <v>16</v>
      </c>
      <c r="F3452" s="11">
        <f t="shared" si="588"/>
        <v>2400</v>
      </c>
      <c r="G3452" s="12">
        <v>0.15886146563745507</v>
      </c>
      <c r="H3452" s="27">
        <f t="shared" si="589"/>
        <v>0</v>
      </c>
      <c r="I3452" s="11">
        <f t="shared" si="590"/>
        <v>0</v>
      </c>
      <c r="J3452" s="28">
        <f t="shared" si="591"/>
        <v>0</v>
      </c>
      <c r="K3452" s="28">
        <f t="shared" si="592"/>
        <v>2400</v>
      </c>
      <c r="L3452" s="28">
        <f t="shared" si="593"/>
        <v>3449</v>
      </c>
      <c r="M3452" s="41">
        <f>AVERAGE($K$4:K3452)</f>
        <v>2726.6164105537837</v>
      </c>
      <c r="N3452" s="41">
        <f>_xlfn.STDEV.S($K$4:K3452)</f>
        <v>349.66905695841672</v>
      </c>
      <c r="O3452" s="41">
        <f t="shared" si="595"/>
        <v>2714.9426394369166</v>
      </c>
      <c r="P3452" s="41">
        <f t="shared" si="596"/>
        <v>2738.2901816706508</v>
      </c>
      <c r="Q3452" s="11"/>
      <c r="R3452" s="11"/>
      <c r="S3452" s="11"/>
      <c r="T3452" s="11"/>
      <c r="U3452" s="11"/>
      <c r="V3452" s="11"/>
      <c r="W3452" s="11"/>
      <c r="X3452" s="11"/>
      <c r="Y3452" s="11"/>
      <c r="Z3452" s="11"/>
      <c r="AA3452" s="11"/>
      <c r="AB3452" s="11"/>
    </row>
    <row r="3453" spans="2:28" x14ac:dyDescent="0.2">
      <c r="B3453" s="13">
        <f t="shared" si="594"/>
        <v>3450</v>
      </c>
      <c r="C3453" s="12">
        <v>5.7020980524025711E-2</v>
      </c>
      <c r="D3453" s="11">
        <f t="shared" si="586"/>
        <v>15</v>
      </c>
      <c r="E3453" s="11">
        <f t="shared" si="587"/>
        <v>15</v>
      </c>
      <c r="F3453" s="11">
        <f t="shared" si="588"/>
        <v>2250</v>
      </c>
      <c r="G3453" s="12">
        <v>0.5065296448173886</v>
      </c>
      <c r="H3453" s="27">
        <f t="shared" si="589"/>
        <v>1</v>
      </c>
      <c r="I3453" s="11">
        <f t="shared" si="590"/>
        <v>0</v>
      </c>
      <c r="J3453" s="28">
        <f t="shared" si="591"/>
        <v>0</v>
      </c>
      <c r="K3453" s="28">
        <f t="shared" si="592"/>
        <v>2250</v>
      </c>
      <c r="L3453" s="28">
        <f t="shared" si="593"/>
        <v>3450</v>
      </c>
      <c r="M3453" s="41">
        <f>AVERAGE($K$4:K3453)</f>
        <v>2726.478260869565</v>
      </c>
      <c r="N3453" s="41">
        <f>_xlfn.STDEV.S($K$4:K3453)</f>
        <v>349.71251535376973</v>
      </c>
      <c r="O3453" s="41">
        <f t="shared" si="595"/>
        <v>2714.8047322578168</v>
      </c>
      <c r="P3453" s="41">
        <f t="shared" si="596"/>
        <v>2738.1517894813132</v>
      </c>
      <c r="Q3453" s="11"/>
      <c r="R3453" s="11"/>
      <c r="S3453" s="11"/>
      <c r="T3453" s="11"/>
      <c r="U3453" s="11"/>
      <c r="V3453" s="11"/>
      <c r="W3453" s="11"/>
      <c r="X3453" s="11"/>
      <c r="Y3453" s="11"/>
      <c r="Z3453" s="11"/>
      <c r="AA3453" s="11"/>
      <c r="AB3453" s="11"/>
    </row>
    <row r="3454" spans="2:28" x14ac:dyDescent="0.2">
      <c r="B3454" s="13">
        <f t="shared" si="594"/>
        <v>3451</v>
      </c>
      <c r="C3454" s="12">
        <v>0.65437707458616734</v>
      </c>
      <c r="D3454" s="11">
        <f t="shared" si="586"/>
        <v>20</v>
      </c>
      <c r="E3454" s="11">
        <f t="shared" si="587"/>
        <v>20</v>
      </c>
      <c r="F3454" s="11">
        <f t="shared" si="588"/>
        <v>3000</v>
      </c>
      <c r="G3454" s="12">
        <v>0.28939622688335875</v>
      </c>
      <c r="H3454" s="27">
        <f t="shared" si="589"/>
        <v>1</v>
      </c>
      <c r="I3454" s="11">
        <f t="shared" si="590"/>
        <v>0</v>
      </c>
      <c r="J3454" s="28">
        <f t="shared" si="591"/>
        <v>0</v>
      </c>
      <c r="K3454" s="28">
        <f t="shared" si="592"/>
        <v>3000</v>
      </c>
      <c r="L3454" s="28">
        <f t="shared" si="593"/>
        <v>3451</v>
      </c>
      <c r="M3454" s="41">
        <f>AVERAGE($K$4:K3454)</f>
        <v>2726.5575195595479</v>
      </c>
      <c r="N3454" s="41">
        <f>_xlfn.STDEV.S($K$4:K3454)</f>
        <v>349.69282724938978</v>
      </c>
      <c r="O3454" s="41">
        <f t="shared" si="595"/>
        <v>2714.8863406841592</v>
      </c>
      <c r="P3454" s="41">
        <f t="shared" si="596"/>
        <v>2738.2286984349366</v>
      </c>
      <c r="Q3454" s="11"/>
      <c r="R3454" s="11"/>
      <c r="S3454" s="11"/>
      <c r="T3454" s="11"/>
      <c r="U3454" s="11"/>
      <c r="V3454" s="11"/>
      <c r="W3454" s="11"/>
      <c r="X3454" s="11"/>
      <c r="Y3454" s="11"/>
      <c r="Z3454" s="11"/>
      <c r="AA3454" s="11"/>
      <c r="AB3454" s="11"/>
    </row>
    <row r="3455" spans="2:28" x14ac:dyDescent="0.2">
      <c r="B3455" s="13">
        <f t="shared" si="594"/>
        <v>3452</v>
      </c>
      <c r="C3455" s="12">
        <v>7.6630851713624382E-2</v>
      </c>
      <c r="D3455" s="11">
        <f t="shared" si="586"/>
        <v>15</v>
      </c>
      <c r="E3455" s="11">
        <f t="shared" si="587"/>
        <v>15</v>
      </c>
      <c r="F3455" s="11">
        <f t="shared" si="588"/>
        <v>2250</v>
      </c>
      <c r="G3455" s="12">
        <v>0.93004329601206426</v>
      </c>
      <c r="H3455" s="27">
        <f t="shared" si="589"/>
        <v>3</v>
      </c>
      <c r="I3455" s="11">
        <f t="shared" si="590"/>
        <v>0</v>
      </c>
      <c r="J3455" s="28">
        <f t="shared" si="591"/>
        <v>0</v>
      </c>
      <c r="K3455" s="28">
        <f t="shared" si="592"/>
        <v>2250</v>
      </c>
      <c r="L3455" s="28">
        <f t="shared" si="593"/>
        <v>3452</v>
      </c>
      <c r="M3455" s="41">
        <f>AVERAGE($K$4:K3455)</f>
        <v>2726.4194669756662</v>
      </c>
      <c r="N3455" s="41">
        <f>_xlfn.STDEV.S($K$4:K3455)</f>
        <v>349.73622738960916</v>
      </c>
      <c r="O3455" s="41">
        <f t="shared" si="595"/>
        <v>2714.7485316125085</v>
      </c>
      <c r="P3455" s="41">
        <f t="shared" si="596"/>
        <v>2738.0904023388239</v>
      </c>
      <c r="Q3455" s="11"/>
      <c r="R3455" s="11"/>
      <c r="S3455" s="11"/>
      <c r="T3455" s="11"/>
      <c r="U3455" s="11"/>
      <c r="V3455" s="11"/>
      <c r="W3455" s="11"/>
      <c r="X3455" s="11"/>
      <c r="Y3455" s="11"/>
      <c r="Z3455" s="11"/>
      <c r="AA3455" s="11"/>
      <c r="AB3455" s="11"/>
    </row>
    <row r="3456" spans="2:28" x14ac:dyDescent="0.2">
      <c r="B3456" s="13">
        <f t="shared" si="594"/>
        <v>3453</v>
      </c>
      <c r="C3456" s="12">
        <v>0.11761090339509972</v>
      </c>
      <c r="D3456" s="11">
        <f t="shared" si="586"/>
        <v>16</v>
      </c>
      <c r="E3456" s="11">
        <f t="shared" si="587"/>
        <v>16</v>
      </c>
      <c r="F3456" s="11">
        <f t="shared" si="588"/>
        <v>2400</v>
      </c>
      <c r="G3456" s="12">
        <v>0.80647741858083832</v>
      </c>
      <c r="H3456" s="27">
        <f t="shared" si="589"/>
        <v>3</v>
      </c>
      <c r="I3456" s="11">
        <f t="shared" si="590"/>
        <v>0</v>
      </c>
      <c r="J3456" s="28">
        <f t="shared" si="591"/>
        <v>0</v>
      </c>
      <c r="K3456" s="28">
        <f t="shared" si="592"/>
        <v>2400</v>
      </c>
      <c r="L3456" s="28">
        <f t="shared" si="593"/>
        <v>3453</v>
      </c>
      <c r="M3456" s="41">
        <f>AVERAGE($K$4:K3456)</f>
        <v>2726.3249348392701</v>
      </c>
      <c r="N3456" s="41">
        <f>_xlfn.STDEV.S($K$4:K3456)</f>
        <v>349.72968514527992</v>
      </c>
      <c r="O3456" s="41">
        <f t="shared" si="595"/>
        <v>2714.6559090423661</v>
      </c>
      <c r="P3456" s="41">
        <f t="shared" si="596"/>
        <v>2737.9939606361741</v>
      </c>
      <c r="Q3456" s="11"/>
      <c r="R3456" s="11"/>
      <c r="S3456" s="11"/>
      <c r="T3456" s="11"/>
      <c r="U3456" s="11"/>
      <c r="V3456" s="11"/>
      <c r="W3456" s="11"/>
      <c r="X3456" s="11"/>
      <c r="Y3456" s="11"/>
      <c r="Z3456" s="11"/>
      <c r="AA3456" s="11"/>
      <c r="AB3456" s="11"/>
    </row>
    <row r="3457" spans="2:28" x14ac:dyDescent="0.2">
      <c r="B3457" s="13">
        <f t="shared" si="594"/>
        <v>3454</v>
      </c>
      <c r="C3457" s="12">
        <v>0.62476553065990259</v>
      </c>
      <c r="D3457" s="11">
        <f t="shared" si="586"/>
        <v>20</v>
      </c>
      <c r="E3457" s="11">
        <f t="shared" si="587"/>
        <v>20</v>
      </c>
      <c r="F3457" s="11">
        <f t="shared" si="588"/>
        <v>3000</v>
      </c>
      <c r="G3457" s="12">
        <v>0.59334963694544862</v>
      </c>
      <c r="H3457" s="27">
        <f t="shared" si="589"/>
        <v>2</v>
      </c>
      <c r="I3457" s="11">
        <f t="shared" si="590"/>
        <v>0</v>
      </c>
      <c r="J3457" s="28">
        <f t="shared" si="591"/>
        <v>0</v>
      </c>
      <c r="K3457" s="28">
        <f t="shared" si="592"/>
        <v>3000</v>
      </c>
      <c r="L3457" s="28">
        <f t="shared" si="593"/>
        <v>3454</v>
      </c>
      <c r="M3457" s="41">
        <f>AVERAGE($K$4:K3457)</f>
        <v>2726.4041690793283</v>
      </c>
      <c r="N3457" s="41">
        <f>_xlfn.STDEV.S($K$4:K3457)</f>
        <v>349.71004487713986</v>
      </c>
      <c r="O3457" s="41">
        <f t="shared" si="595"/>
        <v>2714.7374890136707</v>
      </c>
      <c r="P3457" s="41">
        <f t="shared" si="596"/>
        <v>2738.0708491449859</v>
      </c>
      <c r="Q3457" s="11"/>
      <c r="R3457" s="11"/>
      <c r="S3457" s="11"/>
      <c r="T3457" s="11"/>
      <c r="U3457" s="11"/>
      <c r="V3457" s="11"/>
      <c r="W3457" s="11"/>
      <c r="X3457" s="11"/>
      <c r="Y3457" s="11"/>
      <c r="Z3457" s="11"/>
      <c r="AA3457" s="11"/>
      <c r="AB3457" s="11"/>
    </row>
    <row r="3458" spans="2:28" x14ac:dyDescent="0.2">
      <c r="B3458" s="13">
        <f t="shared" si="594"/>
        <v>3455</v>
      </c>
      <c r="C3458" s="12">
        <v>0.97540906342632283</v>
      </c>
      <c r="D3458" s="11">
        <f t="shared" si="586"/>
        <v>24</v>
      </c>
      <c r="E3458" s="11">
        <f t="shared" si="587"/>
        <v>22</v>
      </c>
      <c r="F3458" s="11">
        <f t="shared" si="588"/>
        <v>3300</v>
      </c>
      <c r="G3458" s="12">
        <v>0.50373627701325696</v>
      </c>
      <c r="H3458" s="27">
        <f t="shared" si="589"/>
        <v>2</v>
      </c>
      <c r="I3458" s="11">
        <f t="shared" si="590"/>
        <v>1</v>
      </c>
      <c r="J3458" s="28">
        <f t="shared" si="591"/>
        <v>500</v>
      </c>
      <c r="K3458" s="28">
        <f t="shared" si="592"/>
        <v>2800</v>
      </c>
      <c r="L3458" s="28">
        <f t="shared" si="593"/>
        <v>3455</v>
      </c>
      <c r="M3458" s="41">
        <f>AVERAGE($K$4:K3458)</f>
        <v>2726.4254703328511</v>
      </c>
      <c r="N3458" s="41">
        <f>_xlfn.STDEV.S($K$4:K3458)</f>
        <v>349.66165901367401</v>
      </c>
      <c r="O3458" s="41">
        <f t="shared" si="595"/>
        <v>2714.7620939173239</v>
      </c>
      <c r="P3458" s="41">
        <f t="shared" si="596"/>
        <v>2738.0888467483783</v>
      </c>
      <c r="Q3458" s="11"/>
      <c r="R3458" s="11"/>
      <c r="S3458" s="11"/>
      <c r="T3458" s="11"/>
      <c r="U3458" s="11"/>
      <c r="V3458" s="11"/>
      <c r="W3458" s="11"/>
      <c r="X3458" s="11"/>
      <c r="Y3458" s="11"/>
      <c r="Z3458" s="11"/>
      <c r="AA3458" s="11"/>
      <c r="AB3458" s="11"/>
    </row>
    <row r="3459" spans="2:28" x14ac:dyDescent="0.2">
      <c r="B3459" s="13">
        <f t="shared" si="594"/>
        <v>3456</v>
      </c>
      <c r="C3459" s="12">
        <v>0.8222717386400028</v>
      </c>
      <c r="D3459" s="11">
        <f t="shared" si="586"/>
        <v>22</v>
      </c>
      <c r="E3459" s="11">
        <f t="shared" si="587"/>
        <v>22</v>
      </c>
      <c r="F3459" s="11">
        <f t="shared" si="588"/>
        <v>3300</v>
      </c>
      <c r="G3459" s="12">
        <v>7.0978955290710855E-2</v>
      </c>
      <c r="H3459" s="27">
        <f t="shared" si="589"/>
        <v>0</v>
      </c>
      <c r="I3459" s="11">
        <f t="shared" si="590"/>
        <v>3</v>
      </c>
      <c r="J3459" s="28">
        <f t="shared" si="591"/>
        <v>1500</v>
      </c>
      <c r="K3459" s="28">
        <f t="shared" si="592"/>
        <v>1800</v>
      </c>
      <c r="L3459" s="28">
        <f t="shared" si="593"/>
        <v>3456</v>
      </c>
      <c r="M3459" s="41">
        <f>AVERAGE($K$4:K3459)</f>
        <v>2726.1574074074074</v>
      </c>
      <c r="N3459" s="41">
        <f>_xlfn.STDEV.S($K$4:K3459)</f>
        <v>349.96603944000395</v>
      </c>
      <c r="O3459" s="41">
        <f t="shared" si="595"/>
        <v>2714.4855682093857</v>
      </c>
      <c r="P3459" s="41">
        <f t="shared" si="596"/>
        <v>2737.829246605429</v>
      </c>
      <c r="Q3459" s="11"/>
      <c r="R3459" s="11"/>
      <c r="S3459" s="11"/>
      <c r="T3459" s="11"/>
      <c r="U3459" s="11"/>
      <c r="V3459" s="11"/>
      <c r="W3459" s="11"/>
      <c r="X3459" s="11"/>
      <c r="Y3459" s="11"/>
      <c r="Z3459" s="11"/>
      <c r="AA3459" s="11"/>
      <c r="AB3459" s="11"/>
    </row>
    <row r="3460" spans="2:28" x14ac:dyDescent="0.2">
      <c r="B3460" s="13">
        <f t="shared" si="594"/>
        <v>3457</v>
      </c>
      <c r="C3460" s="12">
        <v>0.8900290817769867</v>
      </c>
      <c r="D3460" s="11">
        <f t="shared" si="586"/>
        <v>22</v>
      </c>
      <c r="E3460" s="11">
        <f t="shared" si="587"/>
        <v>22</v>
      </c>
      <c r="F3460" s="11">
        <f t="shared" si="588"/>
        <v>3300</v>
      </c>
      <c r="G3460" s="12">
        <v>0.13670011963217221</v>
      </c>
      <c r="H3460" s="27">
        <f t="shared" si="589"/>
        <v>1</v>
      </c>
      <c r="I3460" s="11">
        <f t="shared" si="590"/>
        <v>2</v>
      </c>
      <c r="J3460" s="28">
        <f t="shared" si="591"/>
        <v>1000</v>
      </c>
      <c r="K3460" s="28">
        <f t="shared" si="592"/>
        <v>2300</v>
      </c>
      <c r="L3460" s="28">
        <f t="shared" si="593"/>
        <v>3457</v>
      </c>
      <c r="M3460" s="41">
        <f>AVERAGE($K$4:K3460)</f>
        <v>2726.034133641886</v>
      </c>
      <c r="N3460" s="41">
        <f>_xlfn.STDEV.S($K$4:K3460)</f>
        <v>349.99046282154387</v>
      </c>
      <c r="O3460" s="41">
        <f t="shared" si="595"/>
        <v>2714.3631694602054</v>
      </c>
      <c r="P3460" s="41">
        <f t="shared" si="596"/>
        <v>2737.7050978235666</v>
      </c>
      <c r="Q3460" s="11"/>
      <c r="R3460" s="11"/>
      <c r="S3460" s="11"/>
      <c r="T3460" s="11"/>
      <c r="U3460" s="11"/>
      <c r="V3460" s="11"/>
      <c r="W3460" s="11"/>
      <c r="X3460" s="11"/>
      <c r="Y3460" s="11"/>
      <c r="Z3460" s="11"/>
      <c r="AA3460" s="11"/>
      <c r="AB3460" s="11"/>
    </row>
    <row r="3461" spans="2:28" x14ac:dyDescent="0.2">
      <c r="B3461" s="13">
        <f t="shared" si="594"/>
        <v>3458</v>
      </c>
      <c r="C3461" s="12">
        <v>0.49244892492901982</v>
      </c>
      <c r="D3461" s="11">
        <f t="shared" ref="D3461:D3524" si="597">SUMIFS($R$4:$R$15,$U$4:$U$15,"&lt;="&amp;C3461,$T$4:$T$15,"&gt;="&amp;C3461)</f>
        <v>19</v>
      </c>
      <c r="E3461" s="11">
        <f t="shared" ref="E3461:E3524" si="598">MIN(D3461,$X$2)</f>
        <v>19</v>
      </c>
      <c r="F3461" s="11">
        <f t="shared" ref="F3461:F3524" si="599">E3461*$X$3</f>
        <v>2850</v>
      </c>
      <c r="G3461" s="12">
        <v>0.72079936198223205</v>
      </c>
      <c r="H3461" s="27">
        <f t="shared" ref="H3461:H3524" si="600">_xlfn.BINOM.INV(E3461,$X$5,G3461)</f>
        <v>3</v>
      </c>
      <c r="I3461" s="11">
        <f t="shared" ref="I3461:I3524" si="601">IF(E3461-H3461&gt;$X$6,E3461-H3461-$X$6,0)</f>
        <v>0</v>
      </c>
      <c r="J3461" s="28">
        <f t="shared" ref="J3461:J3524" si="602">I3461*$X$4</f>
        <v>0</v>
      </c>
      <c r="K3461" s="28">
        <f t="shared" ref="K3461:K3524" si="603">F3461-J3461</f>
        <v>2850</v>
      </c>
      <c r="L3461" s="28">
        <f t="shared" ref="L3461:L3524" si="604">B3461</f>
        <v>3458</v>
      </c>
      <c r="M3461" s="41">
        <f>AVERAGE($K$4:K3461)</f>
        <v>2726.0699826489299</v>
      </c>
      <c r="N3461" s="41">
        <f>_xlfn.STDEV.S($K$4:K3461)</f>
        <v>349.94618829446006</v>
      </c>
      <c r="O3461" s="41">
        <f t="shared" si="595"/>
        <v>2714.4021834906152</v>
      </c>
      <c r="P3461" s="41">
        <f t="shared" si="596"/>
        <v>2737.7377818072446</v>
      </c>
      <c r="Q3461" s="11"/>
      <c r="R3461" s="11"/>
      <c r="S3461" s="11"/>
      <c r="T3461" s="11"/>
      <c r="U3461" s="11"/>
      <c r="V3461" s="11"/>
      <c r="W3461" s="11"/>
      <c r="X3461" s="11"/>
      <c r="Y3461" s="11"/>
      <c r="Z3461" s="11"/>
      <c r="AA3461" s="11"/>
      <c r="AB3461" s="11"/>
    </row>
    <row r="3462" spans="2:28" x14ac:dyDescent="0.2">
      <c r="B3462" s="13">
        <f t="shared" ref="B3462:B3525" si="605">B3461+1</f>
        <v>3459</v>
      </c>
      <c r="C3462" s="12">
        <v>0.38155252837895615</v>
      </c>
      <c r="D3462" s="11">
        <f t="shared" si="597"/>
        <v>19</v>
      </c>
      <c r="E3462" s="11">
        <f t="shared" si="598"/>
        <v>19</v>
      </c>
      <c r="F3462" s="11">
        <f t="shared" si="599"/>
        <v>2850</v>
      </c>
      <c r="G3462" s="12">
        <v>0.27362419605542121</v>
      </c>
      <c r="H3462" s="27">
        <f t="shared" si="600"/>
        <v>1</v>
      </c>
      <c r="I3462" s="11">
        <f t="shared" si="601"/>
        <v>0</v>
      </c>
      <c r="J3462" s="28">
        <f t="shared" si="602"/>
        <v>0</v>
      </c>
      <c r="K3462" s="28">
        <f t="shared" si="603"/>
        <v>2850</v>
      </c>
      <c r="L3462" s="28">
        <f t="shared" si="604"/>
        <v>3459</v>
      </c>
      <c r="M3462" s="41">
        <f>AVERAGE($K$4:K3462)</f>
        <v>2726.1058109280139</v>
      </c>
      <c r="N3462" s="41">
        <f>_xlfn.STDEV.S($K$4:K3462)</f>
        <v>349.90193010624654</v>
      </c>
      <c r="O3462" s="41">
        <f t="shared" ref="O3462:O3525" si="606">M3462-_xlfn.T.INV.2T(0.05,L3462-1)*N3462/SQRT(L3462)</f>
        <v>2714.4411750883505</v>
      </c>
      <c r="P3462" s="41">
        <f t="shared" ref="P3462:P3525" si="607">M3462+_xlfn.T.INV.2T(0.05,L3462-1)*N3462/SQRT(L3462)</f>
        <v>2737.7704467676772</v>
      </c>
      <c r="Q3462" s="11"/>
      <c r="R3462" s="11"/>
      <c r="S3462" s="11"/>
      <c r="T3462" s="11"/>
      <c r="U3462" s="11"/>
      <c r="V3462" s="11"/>
      <c r="W3462" s="11"/>
      <c r="X3462" s="11"/>
      <c r="Y3462" s="11"/>
      <c r="Z3462" s="11"/>
      <c r="AA3462" s="11"/>
      <c r="AB3462" s="11"/>
    </row>
    <row r="3463" spans="2:28" x14ac:dyDescent="0.2">
      <c r="B3463" s="13">
        <f t="shared" si="605"/>
        <v>3460</v>
      </c>
      <c r="C3463" s="12">
        <v>0.757723640802489</v>
      </c>
      <c r="D3463" s="11">
        <f t="shared" si="597"/>
        <v>21</v>
      </c>
      <c r="E3463" s="11">
        <f t="shared" si="598"/>
        <v>21</v>
      </c>
      <c r="F3463" s="11">
        <f t="shared" si="599"/>
        <v>3150</v>
      </c>
      <c r="G3463" s="12">
        <v>0.94894053052234639</v>
      </c>
      <c r="H3463" s="27">
        <f t="shared" si="600"/>
        <v>5</v>
      </c>
      <c r="I3463" s="11">
        <f t="shared" si="601"/>
        <v>0</v>
      </c>
      <c r="J3463" s="28">
        <f t="shared" si="602"/>
        <v>0</v>
      </c>
      <c r="K3463" s="28">
        <f t="shared" si="603"/>
        <v>3150</v>
      </c>
      <c r="L3463" s="28">
        <f t="shared" si="604"/>
        <v>3460</v>
      </c>
      <c r="M3463" s="41">
        <f>AVERAGE($K$4:K3463)</f>
        <v>2726.2283236994222</v>
      </c>
      <c r="N3463" s="41">
        <f>_xlfn.STDEV.S($K$4:K3463)</f>
        <v>349.92556083810632</v>
      </c>
      <c r="O3463" s="41">
        <f t="shared" si="606"/>
        <v>2714.5645871424153</v>
      </c>
      <c r="P3463" s="41">
        <f t="shared" si="607"/>
        <v>2737.892060256429</v>
      </c>
      <c r="Q3463" s="11"/>
      <c r="R3463" s="11"/>
      <c r="S3463" s="11"/>
      <c r="T3463" s="11"/>
      <c r="U3463" s="11"/>
      <c r="V3463" s="11"/>
      <c r="W3463" s="11"/>
      <c r="X3463" s="11"/>
      <c r="Y3463" s="11"/>
      <c r="Z3463" s="11"/>
      <c r="AA3463" s="11"/>
      <c r="AB3463" s="11"/>
    </row>
    <row r="3464" spans="2:28" x14ac:dyDescent="0.2">
      <c r="B3464" s="13">
        <f t="shared" si="605"/>
        <v>3461</v>
      </c>
      <c r="C3464" s="12">
        <v>4.1608347895746967E-2</v>
      </c>
      <c r="D3464" s="11">
        <f t="shared" si="597"/>
        <v>15</v>
      </c>
      <c r="E3464" s="11">
        <f t="shared" si="598"/>
        <v>15</v>
      </c>
      <c r="F3464" s="11">
        <f t="shared" si="599"/>
        <v>2250</v>
      </c>
      <c r="G3464" s="12">
        <v>0.5956616883308109</v>
      </c>
      <c r="H3464" s="27">
        <f t="shared" si="600"/>
        <v>2</v>
      </c>
      <c r="I3464" s="11">
        <f t="shared" si="601"/>
        <v>0</v>
      </c>
      <c r="J3464" s="28">
        <f t="shared" si="602"/>
        <v>0</v>
      </c>
      <c r="K3464" s="28">
        <f t="shared" si="603"/>
        <v>2250</v>
      </c>
      <c r="L3464" s="28">
        <f t="shared" si="604"/>
        <v>3461</v>
      </c>
      <c r="M3464" s="41">
        <f>AVERAGE($K$4:K3464)</f>
        <v>2726.0907252239235</v>
      </c>
      <c r="N3464" s="41">
        <f>_xlfn.STDEV.S($K$4:K3464)</f>
        <v>349.96862266960443</v>
      </c>
      <c r="O3464" s="41">
        <f t="shared" si="606"/>
        <v>2714.427239860885</v>
      </c>
      <c r="P3464" s="41">
        <f t="shared" si="607"/>
        <v>2737.754210586962</v>
      </c>
      <c r="Q3464" s="11"/>
      <c r="R3464" s="11"/>
      <c r="S3464" s="11"/>
      <c r="T3464" s="11"/>
      <c r="U3464" s="11"/>
      <c r="V3464" s="11"/>
      <c r="W3464" s="11"/>
      <c r="X3464" s="11"/>
      <c r="Y3464" s="11"/>
      <c r="Z3464" s="11"/>
      <c r="AA3464" s="11"/>
      <c r="AB3464" s="11"/>
    </row>
    <row r="3465" spans="2:28" x14ac:dyDescent="0.2">
      <c r="B3465" s="13">
        <f t="shared" si="605"/>
        <v>3462</v>
      </c>
      <c r="C3465" s="12">
        <v>0.33113852183263315</v>
      </c>
      <c r="D3465" s="11">
        <f t="shared" si="597"/>
        <v>18</v>
      </c>
      <c r="E3465" s="11">
        <f t="shared" si="598"/>
        <v>18</v>
      </c>
      <c r="F3465" s="11">
        <f t="shared" si="599"/>
        <v>2700</v>
      </c>
      <c r="G3465" s="12">
        <v>0.55001442152299118</v>
      </c>
      <c r="H3465" s="27">
        <f t="shared" si="600"/>
        <v>2</v>
      </c>
      <c r="I3465" s="11">
        <f t="shared" si="601"/>
        <v>0</v>
      </c>
      <c r="J3465" s="28">
        <f t="shared" si="602"/>
        <v>0</v>
      </c>
      <c r="K3465" s="28">
        <f t="shared" si="603"/>
        <v>2700</v>
      </c>
      <c r="L3465" s="28">
        <f t="shared" si="604"/>
        <v>3462</v>
      </c>
      <c r="M3465" s="41">
        <f>AVERAGE($K$4:K3465)</f>
        <v>2726.0831889081455</v>
      </c>
      <c r="N3465" s="41">
        <f>_xlfn.STDEV.S($K$4:K3465)</f>
        <v>349.91834109177108</v>
      </c>
      <c r="O3465" s="41">
        <f t="shared" si="606"/>
        <v>2714.4230648505163</v>
      </c>
      <c r="P3465" s="41">
        <f t="shared" si="607"/>
        <v>2737.7433129657747</v>
      </c>
      <c r="Q3465" s="11"/>
      <c r="R3465" s="11"/>
      <c r="S3465" s="11"/>
      <c r="T3465" s="11"/>
      <c r="U3465" s="11"/>
      <c r="V3465" s="11"/>
      <c r="W3465" s="11"/>
      <c r="X3465" s="11"/>
      <c r="Y3465" s="11"/>
      <c r="Z3465" s="11"/>
      <c r="AA3465" s="11"/>
      <c r="AB3465" s="11"/>
    </row>
    <row r="3466" spans="2:28" x14ac:dyDescent="0.2">
      <c r="B3466" s="13">
        <f t="shared" si="605"/>
        <v>3463</v>
      </c>
      <c r="C3466" s="12">
        <v>0.80864607181182779</v>
      </c>
      <c r="D3466" s="11">
        <f t="shared" si="597"/>
        <v>21</v>
      </c>
      <c r="E3466" s="11">
        <f t="shared" si="598"/>
        <v>21</v>
      </c>
      <c r="F3466" s="11">
        <f t="shared" si="599"/>
        <v>3150</v>
      </c>
      <c r="G3466" s="12">
        <v>0.80618702252845698</v>
      </c>
      <c r="H3466" s="27">
        <f t="shared" si="600"/>
        <v>3</v>
      </c>
      <c r="I3466" s="11">
        <f t="shared" si="601"/>
        <v>0</v>
      </c>
      <c r="J3466" s="28">
        <f t="shared" si="602"/>
        <v>0</v>
      </c>
      <c r="K3466" s="28">
        <f t="shared" si="603"/>
        <v>3150</v>
      </c>
      <c r="L3466" s="28">
        <f t="shared" si="604"/>
        <v>3463</v>
      </c>
      <c r="M3466" s="41">
        <f>AVERAGE($K$4:K3466)</f>
        <v>2726.2056020791219</v>
      </c>
      <c r="N3466" s="41">
        <f>_xlfn.STDEV.S($K$4:K3466)</f>
        <v>349.94195343172549</v>
      </c>
      <c r="O3466" s="41">
        <f t="shared" si="606"/>
        <v>2714.5463761439541</v>
      </c>
      <c r="P3466" s="41">
        <f t="shared" si="607"/>
        <v>2737.8648280142897</v>
      </c>
      <c r="Q3466" s="11"/>
      <c r="R3466" s="11"/>
      <c r="S3466" s="11"/>
      <c r="T3466" s="11"/>
      <c r="U3466" s="11"/>
      <c r="V3466" s="11"/>
      <c r="W3466" s="11"/>
      <c r="X3466" s="11"/>
      <c r="Y3466" s="11"/>
      <c r="Z3466" s="11"/>
      <c r="AA3466" s="11"/>
      <c r="AB3466" s="11"/>
    </row>
    <row r="3467" spans="2:28" x14ac:dyDescent="0.2">
      <c r="B3467" s="13">
        <f t="shared" si="605"/>
        <v>3464</v>
      </c>
      <c r="C3467" s="12">
        <v>0.61118736382909744</v>
      </c>
      <c r="D3467" s="11">
        <f t="shared" si="597"/>
        <v>20</v>
      </c>
      <c r="E3467" s="11">
        <f t="shared" si="598"/>
        <v>20</v>
      </c>
      <c r="F3467" s="11">
        <f t="shared" si="599"/>
        <v>3000</v>
      </c>
      <c r="G3467" s="12">
        <v>0.48367509322502344</v>
      </c>
      <c r="H3467" s="27">
        <f t="shared" si="600"/>
        <v>2</v>
      </c>
      <c r="I3467" s="11">
        <f t="shared" si="601"/>
        <v>0</v>
      </c>
      <c r="J3467" s="28">
        <f t="shared" si="602"/>
        <v>0</v>
      </c>
      <c r="K3467" s="28">
        <f t="shared" si="603"/>
        <v>3000</v>
      </c>
      <c r="L3467" s="28">
        <f t="shared" si="604"/>
        <v>3464</v>
      </c>
      <c r="M3467" s="41">
        <f>AVERAGE($K$4:K3467)</f>
        <v>2726.2846420323326</v>
      </c>
      <c r="N3467" s="41">
        <f>_xlfn.STDEV.S($K$4:K3467)</f>
        <v>349.92234745321991</v>
      </c>
      <c r="O3467" s="41">
        <f t="shared" si="606"/>
        <v>2714.6277534394071</v>
      </c>
      <c r="P3467" s="41">
        <f t="shared" si="607"/>
        <v>2737.9415306252581</v>
      </c>
      <c r="Q3467" s="11"/>
      <c r="R3467" s="11"/>
      <c r="S3467" s="11"/>
      <c r="T3467" s="11"/>
      <c r="U3467" s="11"/>
      <c r="V3467" s="11"/>
      <c r="W3467" s="11"/>
      <c r="X3467" s="11"/>
      <c r="Y3467" s="11"/>
      <c r="Z3467" s="11"/>
      <c r="AA3467" s="11"/>
      <c r="AB3467" s="11"/>
    </row>
    <row r="3468" spans="2:28" x14ac:dyDescent="0.2">
      <c r="B3468" s="13">
        <f t="shared" si="605"/>
        <v>3465</v>
      </c>
      <c r="C3468" s="12">
        <v>0.608720452840256</v>
      </c>
      <c r="D3468" s="11">
        <f t="shared" si="597"/>
        <v>20</v>
      </c>
      <c r="E3468" s="11">
        <f t="shared" si="598"/>
        <v>20</v>
      </c>
      <c r="F3468" s="11">
        <f t="shared" si="599"/>
        <v>3000</v>
      </c>
      <c r="G3468" s="12">
        <v>0.26694011618358504</v>
      </c>
      <c r="H3468" s="27">
        <f t="shared" si="600"/>
        <v>1</v>
      </c>
      <c r="I3468" s="11">
        <f t="shared" si="601"/>
        <v>0</v>
      </c>
      <c r="J3468" s="28">
        <f t="shared" si="602"/>
        <v>0</v>
      </c>
      <c r="K3468" s="28">
        <f t="shared" si="603"/>
        <v>3000</v>
      </c>
      <c r="L3468" s="28">
        <f t="shared" si="604"/>
        <v>3465</v>
      </c>
      <c r="M3468" s="41">
        <f>AVERAGE($K$4:K3468)</f>
        <v>2726.3636363636365</v>
      </c>
      <c r="N3468" s="41">
        <f>_xlfn.STDEV.S($K$4:K3468)</f>
        <v>349.90273385281404</v>
      </c>
      <c r="O3468" s="41">
        <f t="shared" si="606"/>
        <v>2714.7090844485256</v>
      </c>
      <c r="P3468" s="41">
        <f t="shared" si="607"/>
        <v>2738.0181882787474</v>
      </c>
      <c r="Q3468" s="11"/>
      <c r="R3468" s="11"/>
      <c r="S3468" s="11"/>
      <c r="T3468" s="11"/>
      <c r="U3468" s="11"/>
      <c r="V3468" s="11"/>
      <c r="W3468" s="11"/>
      <c r="X3468" s="11"/>
      <c r="Y3468" s="11"/>
      <c r="Z3468" s="11"/>
      <c r="AA3468" s="11"/>
      <c r="AB3468" s="11"/>
    </row>
    <row r="3469" spans="2:28" x14ac:dyDescent="0.2">
      <c r="B3469" s="13">
        <f t="shared" si="605"/>
        <v>3466</v>
      </c>
      <c r="C3469" s="12">
        <v>0.11790576657269947</v>
      </c>
      <c r="D3469" s="11">
        <f t="shared" si="597"/>
        <v>16</v>
      </c>
      <c r="E3469" s="11">
        <f t="shared" si="598"/>
        <v>16</v>
      </c>
      <c r="F3469" s="11">
        <f t="shared" si="599"/>
        <v>2400</v>
      </c>
      <c r="G3469" s="12">
        <v>0.21441830379330051</v>
      </c>
      <c r="H3469" s="27">
        <f t="shared" si="600"/>
        <v>1</v>
      </c>
      <c r="I3469" s="11">
        <f t="shared" si="601"/>
        <v>0</v>
      </c>
      <c r="J3469" s="28">
        <f t="shared" si="602"/>
        <v>0</v>
      </c>
      <c r="K3469" s="28">
        <f t="shared" si="603"/>
        <v>2400</v>
      </c>
      <c r="L3469" s="28">
        <f t="shared" si="604"/>
        <v>3466</v>
      </c>
      <c r="M3469" s="41">
        <f>AVERAGE($K$4:K3469)</f>
        <v>2726.2694748990189</v>
      </c>
      <c r="N3469" s="41">
        <f>_xlfn.STDEV.S($K$4:K3469)</f>
        <v>349.89615623398072</v>
      </c>
      <c r="O3469" s="41">
        <f t="shared" si="606"/>
        <v>2714.6168246045222</v>
      </c>
      <c r="P3469" s="41">
        <f t="shared" si="607"/>
        <v>2737.9221251935155</v>
      </c>
      <c r="Q3469" s="11"/>
      <c r="R3469" s="11"/>
      <c r="S3469" s="11"/>
      <c r="T3469" s="11"/>
      <c r="U3469" s="11"/>
      <c r="V3469" s="11"/>
      <c r="W3469" s="11"/>
      <c r="X3469" s="11"/>
      <c r="Y3469" s="11"/>
      <c r="Z3469" s="11"/>
      <c r="AA3469" s="11"/>
      <c r="AB3469" s="11"/>
    </row>
    <row r="3470" spans="2:28" x14ac:dyDescent="0.2">
      <c r="B3470" s="13">
        <f t="shared" si="605"/>
        <v>3467</v>
      </c>
      <c r="C3470" s="12">
        <v>0.36457481619220522</v>
      </c>
      <c r="D3470" s="11">
        <f t="shared" si="597"/>
        <v>19</v>
      </c>
      <c r="E3470" s="11">
        <f t="shared" si="598"/>
        <v>19</v>
      </c>
      <c r="F3470" s="11">
        <f t="shared" si="599"/>
        <v>2850</v>
      </c>
      <c r="G3470" s="12">
        <v>0.5009793006368215</v>
      </c>
      <c r="H3470" s="27">
        <f t="shared" si="600"/>
        <v>2</v>
      </c>
      <c r="I3470" s="11">
        <f t="shared" si="601"/>
        <v>0</v>
      </c>
      <c r="J3470" s="28">
        <f t="shared" si="602"/>
        <v>0</v>
      </c>
      <c r="K3470" s="28">
        <f t="shared" si="603"/>
        <v>2850</v>
      </c>
      <c r="L3470" s="28">
        <f t="shared" si="604"/>
        <v>3467</v>
      </c>
      <c r="M3470" s="41">
        <f>AVERAGE($K$4:K3470)</f>
        <v>2726.3051629650995</v>
      </c>
      <c r="N3470" s="41">
        <f>_xlfn.STDEV.S($K$4:K3470)</f>
        <v>349.85198796718129</v>
      </c>
      <c r="O3470" s="41">
        <f t="shared" si="606"/>
        <v>2714.6556652064237</v>
      </c>
      <c r="P3470" s="41">
        <f t="shared" si="607"/>
        <v>2737.9546607237753</v>
      </c>
      <c r="Q3470" s="11"/>
      <c r="R3470" s="11"/>
      <c r="S3470" s="11"/>
      <c r="T3470" s="11"/>
      <c r="U3470" s="11"/>
      <c r="V3470" s="11"/>
      <c r="W3470" s="11"/>
      <c r="X3470" s="11"/>
      <c r="Y3470" s="11"/>
      <c r="Z3470" s="11"/>
      <c r="AA3470" s="11"/>
      <c r="AB3470" s="11"/>
    </row>
    <row r="3471" spans="2:28" x14ac:dyDescent="0.2">
      <c r="B3471" s="13">
        <f t="shared" si="605"/>
        <v>3468</v>
      </c>
      <c r="C3471" s="12">
        <v>0.96286055418997096</v>
      </c>
      <c r="D3471" s="11">
        <f t="shared" si="597"/>
        <v>24</v>
      </c>
      <c r="E3471" s="11">
        <f t="shared" si="598"/>
        <v>22</v>
      </c>
      <c r="F3471" s="11">
        <f t="shared" si="599"/>
        <v>3300</v>
      </c>
      <c r="G3471" s="12">
        <v>0.61161702490729242</v>
      </c>
      <c r="H3471" s="27">
        <f t="shared" si="600"/>
        <v>2</v>
      </c>
      <c r="I3471" s="11">
        <f t="shared" si="601"/>
        <v>1</v>
      </c>
      <c r="J3471" s="28">
        <f t="shared" si="602"/>
        <v>500</v>
      </c>
      <c r="K3471" s="28">
        <f t="shared" si="603"/>
        <v>2800</v>
      </c>
      <c r="L3471" s="28">
        <f t="shared" si="604"/>
        <v>3468</v>
      </c>
      <c r="M3471" s="41">
        <f>AVERAGE($K$4:K3471)</f>
        <v>2726.3264129181084</v>
      </c>
      <c r="N3471" s="41">
        <f>_xlfn.STDEV.S($K$4:K3471)</f>
        <v>349.80376818041947</v>
      </c>
      <c r="O3471" s="41">
        <f t="shared" si="606"/>
        <v>2714.6802014323644</v>
      </c>
      <c r="P3471" s="41">
        <f t="shared" si="607"/>
        <v>2737.9726244038525</v>
      </c>
      <c r="Q3471" s="11"/>
      <c r="R3471" s="11"/>
      <c r="S3471" s="11"/>
      <c r="T3471" s="11"/>
      <c r="U3471" s="11"/>
      <c r="V3471" s="11"/>
      <c r="W3471" s="11"/>
      <c r="X3471" s="11"/>
      <c r="Y3471" s="11"/>
      <c r="Z3471" s="11"/>
      <c r="AA3471" s="11"/>
      <c r="AB3471" s="11"/>
    </row>
    <row r="3472" spans="2:28" x14ac:dyDescent="0.2">
      <c r="B3472" s="13">
        <f t="shared" si="605"/>
        <v>3469</v>
      </c>
      <c r="C3472" s="12">
        <v>0.4612303815448372</v>
      </c>
      <c r="D3472" s="11">
        <f t="shared" si="597"/>
        <v>19</v>
      </c>
      <c r="E3472" s="11">
        <f t="shared" si="598"/>
        <v>19</v>
      </c>
      <c r="F3472" s="11">
        <f t="shared" si="599"/>
        <v>2850</v>
      </c>
      <c r="G3472" s="12">
        <v>0.16275060613392067</v>
      </c>
      <c r="H3472" s="27">
        <f t="shared" si="600"/>
        <v>1</v>
      </c>
      <c r="I3472" s="11">
        <f t="shared" si="601"/>
        <v>0</v>
      </c>
      <c r="J3472" s="28">
        <f t="shared" si="602"/>
        <v>0</v>
      </c>
      <c r="K3472" s="28">
        <f t="shared" si="603"/>
        <v>2850</v>
      </c>
      <c r="L3472" s="28">
        <f t="shared" si="604"/>
        <v>3469</v>
      </c>
      <c r="M3472" s="41">
        <f>AVERAGE($K$4:K3472)</f>
        <v>2726.3620639953879</v>
      </c>
      <c r="N3472" s="41">
        <f>_xlfn.STDEV.S($K$4:K3472)</f>
        <v>349.75963456996658</v>
      </c>
      <c r="O3472" s="41">
        <f t="shared" si="606"/>
        <v>2714.7190015683454</v>
      </c>
      <c r="P3472" s="41">
        <f t="shared" si="607"/>
        <v>2738.0051264224303</v>
      </c>
      <c r="Q3472" s="11"/>
      <c r="R3472" s="11"/>
      <c r="S3472" s="11"/>
      <c r="T3472" s="11"/>
      <c r="U3472" s="11"/>
      <c r="V3472" s="11"/>
      <c r="W3472" s="11"/>
      <c r="X3472" s="11"/>
      <c r="Y3472" s="11"/>
      <c r="Z3472" s="11"/>
      <c r="AA3472" s="11"/>
      <c r="AB3472" s="11"/>
    </row>
    <row r="3473" spans="2:28" x14ac:dyDescent="0.2">
      <c r="B3473" s="13">
        <f t="shared" si="605"/>
        <v>3470</v>
      </c>
      <c r="C3473" s="12">
        <v>0.70192736507890041</v>
      </c>
      <c r="D3473" s="11">
        <f t="shared" si="597"/>
        <v>21</v>
      </c>
      <c r="E3473" s="11">
        <f t="shared" si="598"/>
        <v>21</v>
      </c>
      <c r="F3473" s="11">
        <f t="shared" si="599"/>
        <v>3150</v>
      </c>
      <c r="G3473" s="12">
        <v>0.68426878234572086</v>
      </c>
      <c r="H3473" s="27">
        <f t="shared" si="600"/>
        <v>3</v>
      </c>
      <c r="I3473" s="11">
        <f t="shared" si="601"/>
        <v>0</v>
      </c>
      <c r="J3473" s="28">
        <f t="shared" si="602"/>
        <v>0</v>
      </c>
      <c r="K3473" s="28">
        <f t="shared" si="603"/>
        <v>3150</v>
      </c>
      <c r="L3473" s="28">
        <f t="shared" si="604"/>
        <v>3470</v>
      </c>
      <c r="M3473" s="41">
        <f>AVERAGE($K$4:K3473)</f>
        <v>2726.4841498559076</v>
      </c>
      <c r="N3473" s="41">
        <f>_xlfn.STDEV.S($K$4:K3473)</f>
        <v>349.78315838853342</v>
      </c>
      <c r="O3473" s="41">
        <f t="shared" si="606"/>
        <v>2714.8419834303795</v>
      </c>
      <c r="P3473" s="41">
        <f t="shared" si="607"/>
        <v>2738.1263162814357</v>
      </c>
      <c r="Q3473" s="11"/>
      <c r="R3473" s="11"/>
      <c r="S3473" s="11"/>
      <c r="T3473" s="11"/>
      <c r="U3473" s="11"/>
      <c r="V3473" s="11"/>
      <c r="W3473" s="11"/>
      <c r="X3473" s="11"/>
      <c r="Y3473" s="11"/>
      <c r="Z3473" s="11"/>
      <c r="AA3473" s="11"/>
      <c r="AB3473" s="11"/>
    </row>
    <row r="3474" spans="2:28" x14ac:dyDescent="0.2">
      <c r="B3474" s="13">
        <f t="shared" si="605"/>
        <v>3471</v>
      </c>
      <c r="C3474" s="12">
        <v>2.1597560550531414E-2</v>
      </c>
      <c r="D3474" s="11">
        <f t="shared" si="597"/>
        <v>14</v>
      </c>
      <c r="E3474" s="11">
        <f t="shared" si="598"/>
        <v>14</v>
      </c>
      <c r="F3474" s="11">
        <f t="shared" si="599"/>
        <v>2100</v>
      </c>
      <c r="G3474" s="12">
        <v>0.41191823215622814</v>
      </c>
      <c r="H3474" s="27">
        <f t="shared" si="600"/>
        <v>1</v>
      </c>
      <c r="I3474" s="11">
        <f t="shared" si="601"/>
        <v>0</v>
      </c>
      <c r="J3474" s="28">
        <f t="shared" si="602"/>
        <v>0</v>
      </c>
      <c r="K3474" s="28">
        <f t="shared" si="603"/>
        <v>2100</v>
      </c>
      <c r="L3474" s="28">
        <f t="shared" si="604"/>
        <v>3471</v>
      </c>
      <c r="M3474" s="41">
        <f>AVERAGE($K$4:K3474)</f>
        <v>2726.3036588879286</v>
      </c>
      <c r="N3474" s="41">
        <f>_xlfn.STDEV.S($K$4:K3474)</f>
        <v>349.89437514618987</v>
      </c>
      <c r="O3474" s="41">
        <f t="shared" si="606"/>
        <v>2714.6594696165898</v>
      </c>
      <c r="P3474" s="41">
        <f t="shared" si="607"/>
        <v>2737.9478481592673</v>
      </c>
      <c r="Q3474" s="11"/>
      <c r="R3474" s="11"/>
      <c r="S3474" s="11"/>
      <c r="T3474" s="11"/>
      <c r="U3474" s="11"/>
      <c r="V3474" s="11"/>
      <c r="W3474" s="11"/>
      <c r="X3474" s="11"/>
      <c r="Y3474" s="11"/>
      <c r="Z3474" s="11"/>
      <c r="AA3474" s="11"/>
      <c r="AB3474" s="11"/>
    </row>
    <row r="3475" spans="2:28" x14ac:dyDescent="0.2">
      <c r="B3475" s="13">
        <f t="shared" si="605"/>
        <v>3472</v>
      </c>
      <c r="C3475" s="12">
        <v>0.87886470485902524</v>
      </c>
      <c r="D3475" s="11">
        <f t="shared" si="597"/>
        <v>22</v>
      </c>
      <c r="E3475" s="11">
        <f t="shared" si="598"/>
        <v>22</v>
      </c>
      <c r="F3475" s="11">
        <f t="shared" si="599"/>
        <v>3300</v>
      </c>
      <c r="G3475" s="12">
        <v>0.30860803464537356</v>
      </c>
      <c r="H3475" s="27">
        <f t="shared" si="600"/>
        <v>1</v>
      </c>
      <c r="I3475" s="11">
        <f t="shared" si="601"/>
        <v>2</v>
      </c>
      <c r="J3475" s="28">
        <f t="shared" si="602"/>
        <v>1000</v>
      </c>
      <c r="K3475" s="28">
        <f t="shared" si="603"/>
        <v>2300</v>
      </c>
      <c r="L3475" s="28">
        <f t="shared" si="604"/>
        <v>3472</v>
      </c>
      <c r="M3475" s="41">
        <f>AVERAGE($K$4:K3475)</f>
        <v>2726.1808755760367</v>
      </c>
      <c r="N3475" s="41">
        <f>_xlfn.STDEV.S($K$4:K3475)</f>
        <v>349.91877001580525</v>
      </c>
      <c r="O3475" s="41">
        <f t="shared" si="606"/>
        <v>2714.5375527427541</v>
      </c>
      <c r="P3475" s="41">
        <f t="shared" si="607"/>
        <v>2737.8241984093193</v>
      </c>
      <c r="Q3475" s="11"/>
      <c r="R3475" s="11"/>
      <c r="S3475" s="11"/>
      <c r="T3475" s="11"/>
      <c r="U3475" s="11"/>
      <c r="V3475" s="11"/>
      <c r="W3475" s="11"/>
      <c r="X3475" s="11"/>
      <c r="Y3475" s="11"/>
      <c r="Z3475" s="11"/>
      <c r="AA3475" s="11"/>
      <c r="AB3475" s="11"/>
    </row>
    <row r="3476" spans="2:28" x14ac:dyDescent="0.2">
      <c r="B3476" s="13">
        <f t="shared" si="605"/>
        <v>3473</v>
      </c>
      <c r="C3476" s="12">
        <v>0.98205554297405973</v>
      </c>
      <c r="D3476" s="11">
        <f t="shared" si="597"/>
        <v>25</v>
      </c>
      <c r="E3476" s="11">
        <f t="shared" si="598"/>
        <v>22</v>
      </c>
      <c r="F3476" s="11">
        <f t="shared" si="599"/>
        <v>3300</v>
      </c>
      <c r="G3476" s="12">
        <v>0.74900399001860485</v>
      </c>
      <c r="H3476" s="27">
        <f t="shared" si="600"/>
        <v>3</v>
      </c>
      <c r="I3476" s="11">
        <f t="shared" si="601"/>
        <v>0</v>
      </c>
      <c r="J3476" s="28">
        <f t="shared" si="602"/>
        <v>0</v>
      </c>
      <c r="K3476" s="28">
        <f t="shared" si="603"/>
        <v>3300</v>
      </c>
      <c r="L3476" s="28">
        <f t="shared" si="604"/>
        <v>3473</v>
      </c>
      <c r="M3476" s="41">
        <f>AVERAGE($K$4:K3476)</f>
        <v>2726.3460984739418</v>
      </c>
      <c r="N3476" s="41">
        <f>_xlfn.STDEV.S($K$4:K3476)</f>
        <v>350.00383967184308</v>
      </c>
      <c r="O3476" s="41">
        <f t="shared" si="606"/>
        <v>2714.7016229635046</v>
      </c>
      <c r="P3476" s="41">
        <f t="shared" si="607"/>
        <v>2737.9905739843789</v>
      </c>
      <c r="Q3476" s="11"/>
      <c r="R3476" s="11"/>
      <c r="S3476" s="11"/>
      <c r="T3476" s="11"/>
      <c r="U3476" s="11"/>
      <c r="V3476" s="11"/>
      <c r="W3476" s="11"/>
      <c r="X3476" s="11"/>
      <c r="Y3476" s="11"/>
      <c r="Z3476" s="11"/>
      <c r="AA3476" s="11"/>
      <c r="AB3476" s="11"/>
    </row>
    <row r="3477" spans="2:28" x14ac:dyDescent="0.2">
      <c r="B3477" s="13">
        <f t="shared" si="605"/>
        <v>3474</v>
      </c>
      <c r="C3477" s="12">
        <v>9.3923711693590928E-2</v>
      </c>
      <c r="D3477" s="11">
        <f t="shared" si="597"/>
        <v>16</v>
      </c>
      <c r="E3477" s="11">
        <f t="shared" si="598"/>
        <v>16</v>
      </c>
      <c r="F3477" s="11">
        <f t="shared" si="599"/>
        <v>2400</v>
      </c>
      <c r="G3477" s="12">
        <v>0.71804158983771915</v>
      </c>
      <c r="H3477" s="27">
        <f t="shared" si="600"/>
        <v>2</v>
      </c>
      <c r="I3477" s="11">
        <f t="shared" si="601"/>
        <v>0</v>
      </c>
      <c r="J3477" s="28">
        <f t="shared" si="602"/>
        <v>0</v>
      </c>
      <c r="K3477" s="28">
        <f t="shared" si="603"/>
        <v>2400</v>
      </c>
      <c r="L3477" s="28">
        <f t="shared" si="604"/>
        <v>3474</v>
      </c>
      <c r="M3477" s="41">
        <f>AVERAGE($K$4:K3477)</f>
        <v>2726.2521588946461</v>
      </c>
      <c r="N3477" s="41">
        <f>_xlfn.STDEV.S($K$4:K3477)</f>
        <v>349.99724531383015</v>
      </c>
      <c r="O3477" s="41">
        <f t="shared" si="606"/>
        <v>2714.6095799801001</v>
      </c>
      <c r="P3477" s="41">
        <f t="shared" si="607"/>
        <v>2737.8947378091921</v>
      </c>
      <c r="Q3477" s="11"/>
      <c r="R3477" s="11"/>
      <c r="S3477" s="11"/>
      <c r="T3477" s="11"/>
      <c r="U3477" s="11"/>
      <c r="V3477" s="11"/>
      <c r="W3477" s="11"/>
      <c r="X3477" s="11"/>
      <c r="Y3477" s="11"/>
      <c r="Z3477" s="11"/>
      <c r="AA3477" s="11"/>
      <c r="AB3477" s="11"/>
    </row>
    <row r="3478" spans="2:28" x14ac:dyDescent="0.2">
      <c r="B3478" s="13">
        <f t="shared" si="605"/>
        <v>3475</v>
      </c>
      <c r="C3478" s="12">
        <v>6.5364590151058111E-2</v>
      </c>
      <c r="D3478" s="11">
        <f t="shared" si="597"/>
        <v>15</v>
      </c>
      <c r="E3478" s="11">
        <f t="shared" si="598"/>
        <v>15</v>
      </c>
      <c r="F3478" s="11">
        <f t="shared" si="599"/>
        <v>2250</v>
      </c>
      <c r="G3478" s="12">
        <v>0.75070844049175189</v>
      </c>
      <c r="H3478" s="27">
        <f t="shared" si="600"/>
        <v>2</v>
      </c>
      <c r="I3478" s="11">
        <f t="shared" si="601"/>
        <v>0</v>
      </c>
      <c r="J3478" s="28">
        <f t="shared" si="602"/>
        <v>0</v>
      </c>
      <c r="K3478" s="28">
        <f t="shared" si="603"/>
        <v>2250</v>
      </c>
      <c r="L3478" s="28">
        <f t="shared" si="604"/>
        <v>3475</v>
      </c>
      <c r="M3478" s="41">
        <f>AVERAGE($K$4:K3478)</f>
        <v>2726.1151079136689</v>
      </c>
      <c r="N3478" s="41">
        <f>_xlfn.STDEV.S($K$4:K3478)</f>
        <v>350.04011364701176</v>
      </c>
      <c r="O3478" s="41">
        <f t="shared" si="606"/>
        <v>2714.4727796790271</v>
      </c>
      <c r="P3478" s="41">
        <f t="shared" si="607"/>
        <v>2737.7574361483107</v>
      </c>
      <c r="Q3478" s="11"/>
      <c r="R3478" s="11"/>
      <c r="S3478" s="11"/>
      <c r="T3478" s="11"/>
      <c r="U3478" s="11"/>
      <c r="V3478" s="11"/>
      <c r="W3478" s="11"/>
      <c r="X3478" s="11"/>
      <c r="Y3478" s="11"/>
      <c r="Z3478" s="11"/>
      <c r="AA3478" s="11"/>
      <c r="AB3478" s="11"/>
    </row>
    <row r="3479" spans="2:28" x14ac:dyDescent="0.2">
      <c r="B3479" s="13">
        <f t="shared" si="605"/>
        <v>3476</v>
      </c>
      <c r="C3479" s="12">
        <v>0.98647685121838602</v>
      </c>
      <c r="D3479" s="11">
        <f t="shared" si="597"/>
        <v>25</v>
      </c>
      <c r="E3479" s="11">
        <f t="shared" si="598"/>
        <v>22</v>
      </c>
      <c r="F3479" s="11">
        <f t="shared" si="599"/>
        <v>3300</v>
      </c>
      <c r="G3479" s="12">
        <v>0.82698584820986931</v>
      </c>
      <c r="H3479" s="27">
        <f t="shared" si="600"/>
        <v>3</v>
      </c>
      <c r="I3479" s="11">
        <f t="shared" si="601"/>
        <v>0</v>
      </c>
      <c r="J3479" s="28">
        <f t="shared" si="602"/>
        <v>0</v>
      </c>
      <c r="K3479" s="28">
        <f t="shared" si="603"/>
        <v>3300</v>
      </c>
      <c r="L3479" s="28">
        <f t="shared" si="604"/>
        <v>3476</v>
      </c>
      <c r="M3479" s="41">
        <f>AVERAGE($K$4:K3479)</f>
        <v>2726.2802071346373</v>
      </c>
      <c r="N3479" s="41">
        <f>_xlfn.STDEV.S($K$4:K3479)</f>
        <v>350.12507655286748</v>
      </c>
      <c r="O3479" s="41">
        <f t="shared" si="606"/>
        <v>2714.6367294031638</v>
      </c>
      <c r="P3479" s="41">
        <f t="shared" si="607"/>
        <v>2737.9236848661108</v>
      </c>
      <c r="Q3479" s="11"/>
      <c r="R3479" s="11"/>
      <c r="S3479" s="11"/>
      <c r="T3479" s="11"/>
      <c r="U3479" s="11"/>
      <c r="V3479" s="11"/>
      <c r="W3479" s="11"/>
      <c r="X3479" s="11"/>
      <c r="Y3479" s="11"/>
      <c r="Z3479" s="11"/>
      <c r="AA3479" s="11"/>
      <c r="AB3479" s="11"/>
    </row>
    <row r="3480" spans="2:28" x14ac:dyDescent="0.2">
      <c r="B3480" s="13">
        <f t="shared" si="605"/>
        <v>3477</v>
      </c>
      <c r="C3480" s="12">
        <v>0.86414039195174341</v>
      </c>
      <c r="D3480" s="11">
        <f t="shared" si="597"/>
        <v>22</v>
      </c>
      <c r="E3480" s="11">
        <f t="shared" si="598"/>
        <v>22</v>
      </c>
      <c r="F3480" s="11">
        <f t="shared" si="599"/>
        <v>3300</v>
      </c>
      <c r="G3480" s="12">
        <v>2.9414962084614138E-2</v>
      </c>
      <c r="H3480" s="27">
        <f t="shared" si="600"/>
        <v>0</v>
      </c>
      <c r="I3480" s="11">
        <f t="shared" si="601"/>
        <v>3</v>
      </c>
      <c r="J3480" s="28">
        <f t="shared" si="602"/>
        <v>1500</v>
      </c>
      <c r="K3480" s="28">
        <f t="shared" si="603"/>
        <v>1800</v>
      </c>
      <c r="L3480" s="28">
        <f t="shared" si="604"/>
        <v>3477</v>
      </c>
      <c r="M3480" s="41">
        <f>AVERAGE($K$4:K3480)</f>
        <v>2726.0138050043142</v>
      </c>
      <c r="N3480" s="41">
        <f>_xlfn.STDEV.S($K$4:K3480)</f>
        <v>350.42697584803943</v>
      </c>
      <c r="O3480" s="41">
        <f t="shared" si="606"/>
        <v>2714.3619646419438</v>
      </c>
      <c r="P3480" s="41">
        <f t="shared" si="607"/>
        <v>2737.6656453666847</v>
      </c>
      <c r="Q3480" s="11"/>
      <c r="R3480" s="11"/>
      <c r="S3480" s="11"/>
      <c r="T3480" s="11"/>
      <c r="U3480" s="11"/>
      <c r="V3480" s="11"/>
      <c r="W3480" s="11"/>
      <c r="X3480" s="11"/>
      <c r="Y3480" s="11"/>
      <c r="Z3480" s="11"/>
      <c r="AA3480" s="11"/>
      <c r="AB3480" s="11"/>
    </row>
    <row r="3481" spans="2:28" x14ac:dyDescent="0.2">
      <c r="B3481" s="13">
        <f t="shared" si="605"/>
        <v>3478</v>
      </c>
      <c r="C3481" s="12">
        <v>0.4100867612952146</v>
      </c>
      <c r="D3481" s="11">
        <f t="shared" si="597"/>
        <v>19</v>
      </c>
      <c r="E3481" s="11">
        <f t="shared" si="598"/>
        <v>19</v>
      </c>
      <c r="F3481" s="11">
        <f t="shared" si="599"/>
        <v>2850</v>
      </c>
      <c r="G3481" s="12">
        <v>0.21432015125779258</v>
      </c>
      <c r="H3481" s="27">
        <f t="shared" si="600"/>
        <v>1</v>
      </c>
      <c r="I3481" s="11">
        <f t="shared" si="601"/>
        <v>0</v>
      </c>
      <c r="J3481" s="28">
        <f t="shared" si="602"/>
        <v>0</v>
      </c>
      <c r="K3481" s="28">
        <f t="shared" si="603"/>
        <v>2850</v>
      </c>
      <c r="L3481" s="28">
        <f t="shared" si="604"/>
        <v>3478</v>
      </c>
      <c r="M3481" s="41">
        <f>AVERAGE($K$4:K3481)</f>
        <v>2726.0494537090281</v>
      </c>
      <c r="N3481" s="41">
        <f>_xlfn.STDEV.S($K$4:K3481)</f>
        <v>350.38288744650038</v>
      </c>
      <c r="O3481" s="41">
        <f t="shared" si="606"/>
        <v>2714.4007554583545</v>
      </c>
      <c r="P3481" s="41">
        <f t="shared" si="607"/>
        <v>2737.6981519597016</v>
      </c>
      <c r="Q3481" s="11"/>
      <c r="R3481" s="11"/>
      <c r="S3481" s="11"/>
      <c r="T3481" s="11"/>
      <c r="U3481" s="11"/>
      <c r="V3481" s="11"/>
      <c r="W3481" s="11"/>
      <c r="X3481" s="11"/>
      <c r="Y3481" s="11"/>
      <c r="Z3481" s="11"/>
      <c r="AA3481" s="11"/>
      <c r="AB3481" s="11"/>
    </row>
    <row r="3482" spans="2:28" x14ac:dyDescent="0.2">
      <c r="B3482" s="13">
        <f t="shared" si="605"/>
        <v>3479</v>
      </c>
      <c r="C3482" s="12">
        <v>0.97909745128362857</v>
      </c>
      <c r="D3482" s="11">
        <f t="shared" si="597"/>
        <v>24</v>
      </c>
      <c r="E3482" s="11">
        <f t="shared" si="598"/>
        <v>22</v>
      </c>
      <c r="F3482" s="11">
        <f t="shared" si="599"/>
        <v>3300</v>
      </c>
      <c r="G3482" s="12">
        <v>0.47879782354865885</v>
      </c>
      <c r="H3482" s="27">
        <f t="shared" si="600"/>
        <v>2</v>
      </c>
      <c r="I3482" s="11">
        <f t="shared" si="601"/>
        <v>1</v>
      </c>
      <c r="J3482" s="28">
        <f t="shared" si="602"/>
        <v>500</v>
      </c>
      <c r="K3482" s="28">
        <f t="shared" si="603"/>
        <v>2800</v>
      </c>
      <c r="L3482" s="28">
        <f t="shared" si="604"/>
        <v>3479</v>
      </c>
      <c r="M3482" s="41">
        <f>AVERAGE($K$4:K3482)</f>
        <v>2726.0707099741303</v>
      </c>
      <c r="N3482" s="41">
        <f>_xlfn.STDEV.S($K$4:K3482)</f>
        <v>350.33475595796887</v>
      </c>
      <c r="O3482" s="41">
        <f t="shared" si="606"/>
        <v>2714.425287085804</v>
      </c>
      <c r="P3482" s="41">
        <f t="shared" si="607"/>
        <v>2737.7161328624566</v>
      </c>
      <c r="Q3482" s="11"/>
      <c r="R3482" s="11"/>
      <c r="S3482" s="11"/>
      <c r="T3482" s="11"/>
      <c r="U3482" s="11"/>
      <c r="V3482" s="11"/>
      <c r="W3482" s="11"/>
      <c r="X3482" s="11"/>
      <c r="Y3482" s="11"/>
      <c r="Z3482" s="11"/>
      <c r="AA3482" s="11"/>
      <c r="AB3482" s="11"/>
    </row>
    <row r="3483" spans="2:28" x14ac:dyDescent="0.2">
      <c r="B3483" s="13">
        <f t="shared" si="605"/>
        <v>3480</v>
      </c>
      <c r="C3483" s="12">
        <v>8.3725750039393865E-2</v>
      </c>
      <c r="D3483" s="11">
        <f t="shared" si="597"/>
        <v>16</v>
      </c>
      <c r="E3483" s="11">
        <f t="shared" si="598"/>
        <v>16</v>
      </c>
      <c r="F3483" s="11">
        <f t="shared" si="599"/>
        <v>2400</v>
      </c>
      <c r="G3483" s="12">
        <v>0.71276524812907505</v>
      </c>
      <c r="H3483" s="27">
        <f t="shared" si="600"/>
        <v>2</v>
      </c>
      <c r="I3483" s="11">
        <f t="shared" si="601"/>
        <v>0</v>
      </c>
      <c r="J3483" s="28">
        <f t="shared" si="602"/>
        <v>0</v>
      </c>
      <c r="K3483" s="28">
        <f t="shared" si="603"/>
        <v>2400</v>
      </c>
      <c r="L3483" s="28">
        <f t="shared" si="604"/>
        <v>3480</v>
      </c>
      <c r="M3483" s="41">
        <f>AVERAGE($K$4:K3483)</f>
        <v>2725.977011494253</v>
      </c>
      <c r="N3483" s="41">
        <f>_xlfn.STDEV.S($K$4:K3483)</f>
        <v>350.32801045141474</v>
      </c>
      <c r="O3483" s="41">
        <f t="shared" si="606"/>
        <v>2714.333487278298</v>
      </c>
      <c r="P3483" s="41">
        <f t="shared" si="607"/>
        <v>2737.6205357102081</v>
      </c>
      <c r="Q3483" s="11"/>
      <c r="R3483" s="11"/>
      <c r="S3483" s="11"/>
      <c r="T3483" s="11"/>
      <c r="U3483" s="11"/>
      <c r="V3483" s="11"/>
      <c r="W3483" s="11"/>
      <c r="X3483" s="11"/>
      <c r="Y3483" s="11"/>
      <c r="Z3483" s="11"/>
      <c r="AA3483" s="11"/>
      <c r="AB3483" s="11"/>
    </row>
    <row r="3484" spans="2:28" x14ac:dyDescent="0.2">
      <c r="B3484" s="13">
        <f t="shared" si="605"/>
        <v>3481</v>
      </c>
      <c r="C3484" s="12">
        <v>0.24100842123972788</v>
      </c>
      <c r="D3484" s="11">
        <f t="shared" si="597"/>
        <v>18</v>
      </c>
      <c r="E3484" s="11">
        <f t="shared" si="598"/>
        <v>18</v>
      </c>
      <c r="F3484" s="11">
        <f t="shared" si="599"/>
        <v>2700</v>
      </c>
      <c r="G3484" s="12">
        <v>0.95968307404851028</v>
      </c>
      <c r="H3484" s="27">
        <f t="shared" si="600"/>
        <v>4</v>
      </c>
      <c r="I3484" s="11">
        <f t="shared" si="601"/>
        <v>0</v>
      </c>
      <c r="J3484" s="28">
        <f t="shared" si="602"/>
        <v>0</v>
      </c>
      <c r="K3484" s="28">
        <f t="shared" si="603"/>
        <v>2700</v>
      </c>
      <c r="L3484" s="28">
        <f t="shared" si="604"/>
        <v>3481</v>
      </c>
      <c r="M3484" s="41">
        <f>AVERAGE($K$4:K3484)</f>
        <v>2725.9695489801779</v>
      </c>
      <c r="N3484" s="41">
        <f>_xlfn.STDEV.S($K$4:K3484)</f>
        <v>350.27794906503044</v>
      </c>
      <c r="O3484" s="41">
        <f t="shared" si="606"/>
        <v>2714.3293620924478</v>
      </c>
      <c r="P3484" s="41">
        <f t="shared" si="607"/>
        <v>2737.6097358679081</v>
      </c>
      <c r="Q3484" s="11"/>
      <c r="R3484" s="11"/>
      <c r="S3484" s="11"/>
      <c r="T3484" s="11"/>
      <c r="U3484" s="11"/>
      <c r="V3484" s="11"/>
      <c r="W3484" s="11"/>
      <c r="X3484" s="11"/>
      <c r="Y3484" s="11"/>
      <c r="Z3484" s="11"/>
      <c r="AA3484" s="11"/>
      <c r="AB3484" s="11"/>
    </row>
    <row r="3485" spans="2:28" x14ac:dyDescent="0.2">
      <c r="B3485" s="13">
        <f t="shared" si="605"/>
        <v>3482</v>
      </c>
      <c r="C3485" s="12">
        <v>0.30284269258583751</v>
      </c>
      <c r="D3485" s="11">
        <f t="shared" si="597"/>
        <v>18</v>
      </c>
      <c r="E3485" s="11">
        <f t="shared" si="598"/>
        <v>18</v>
      </c>
      <c r="F3485" s="11">
        <f t="shared" si="599"/>
        <v>2700</v>
      </c>
      <c r="G3485" s="12">
        <v>0.39367525700175365</v>
      </c>
      <c r="H3485" s="27">
        <f t="shared" si="600"/>
        <v>1</v>
      </c>
      <c r="I3485" s="11">
        <f t="shared" si="601"/>
        <v>0</v>
      </c>
      <c r="J3485" s="28">
        <f t="shared" si="602"/>
        <v>0</v>
      </c>
      <c r="K3485" s="28">
        <f t="shared" si="603"/>
        <v>2700</v>
      </c>
      <c r="L3485" s="28">
        <f t="shared" si="604"/>
        <v>3482</v>
      </c>
      <c r="M3485" s="41">
        <f>AVERAGE($K$4:K3485)</f>
        <v>2725.9620907524413</v>
      </c>
      <c r="N3485" s="41">
        <f>_xlfn.STDEV.S($K$4:K3485)</f>
        <v>350.22790913279573</v>
      </c>
      <c r="O3485" s="41">
        <f t="shared" si="606"/>
        <v>2714.3252392803784</v>
      </c>
      <c r="P3485" s="41">
        <f t="shared" si="607"/>
        <v>2737.5989422245043</v>
      </c>
      <c r="Q3485" s="11"/>
      <c r="R3485" s="11"/>
      <c r="S3485" s="11"/>
      <c r="T3485" s="11"/>
      <c r="U3485" s="11"/>
      <c r="V3485" s="11"/>
      <c r="W3485" s="11"/>
      <c r="X3485" s="11"/>
      <c r="Y3485" s="11"/>
      <c r="Z3485" s="11"/>
      <c r="AA3485" s="11"/>
      <c r="AB3485" s="11"/>
    </row>
    <row r="3486" spans="2:28" x14ac:dyDescent="0.2">
      <c r="B3486" s="13">
        <f t="shared" si="605"/>
        <v>3483</v>
      </c>
      <c r="C3486" s="12">
        <v>0.64410138437176978</v>
      </c>
      <c r="D3486" s="11">
        <f t="shared" si="597"/>
        <v>20</v>
      </c>
      <c r="E3486" s="11">
        <f t="shared" si="598"/>
        <v>20</v>
      </c>
      <c r="F3486" s="11">
        <f t="shared" si="599"/>
        <v>3000</v>
      </c>
      <c r="G3486" s="12">
        <v>0.21248454569786157</v>
      </c>
      <c r="H3486" s="27">
        <f t="shared" si="600"/>
        <v>1</v>
      </c>
      <c r="I3486" s="11">
        <f t="shared" si="601"/>
        <v>0</v>
      </c>
      <c r="J3486" s="28">
        <f t="shared" si="602"/>
        <v>0</v>
      </c>
      <c r="K3486" s="28">
        <f t="shared" si="603"/>
        <v>3000</v>
      </c>
      <c r="L3486" s="28">
        <f t="shared" si="604"/>
        <v>3483</v>
      </c>
      <c r="M3486" s="41">
        <f>AVERAGE($K$4:K3486)</f>
        <v>2726.0407694516221</v>
      </c>
      <c r="N3486" s="41">
        <f>_xlfn.STDEV.S($K$4:K3486)</f>
        <v>350.20839869837459</v>
      </c>
      <c r="O3486" s="41">
        <f t="shared" si="606"/>
        <v>2714.4062379535853</v>
      </c>
      <c r="P3486" s="41">
        <f t="shared" si="607"/>
        <v>2737.6753009496588</v>
      </c>
      <c r="Q3486" s="11"/>
      <c r="R3486" s="11"/>
      <c r="S3486" s="11"/>
      <c r="T3486" s="11"/>
      <c r="U3486" s="11"/>
      <c r="V3486" s="11"/>
      <c r="W3486" s="11"/>
      <c r="X3486" s="11"/>
      <c r="Y3486" s="11"/>
      <c r="Z3486" s="11"/>
      <c r="AA3486" s="11"/>
      <c r="AB3486" s="11"/>
    </row>
    <row r="3487" spans="2:28" x14ac:dyDescent="0.2">
      <c r="B3487" s="13">
        <f t="shared" si="605"/>
        <v>3484</v>
      </c>
      <c r="C3487" s="12">
        <v>0.66864181488554564</v>
      </c>
      <c r="D3487" s="11">
        <f t="shared" si="597"/>
        <v>20</v>
      </c>
      <c r="E3487" s="11">
        <f t="shared" si="598"/>
        <v>20</v>
      </c>
      <c r="F3487" s="11">
        <f t="shared" si="599"/>
        <v>3000</v>
      </c>
      <c r="G3487" s="12">
        <v>0.84906773996238105</v>
      </c>
      <c r="H3487" s="27">
        <f t="shared" si="600"/>
        <v>3</v>
      </c>
      <c r="I3487" s="11">
        <f t="shared" si="601"/>
        <v>0</v>
      </c>
      <c r="J3487" s="28">
        <f t="shared" si="602"/>
        <v>0</v>
      </c>
      <c r="K3487" s="28">
        <f t="shared" si="603"/>
        <v>3000</v>
      </c>
      <c r="L3487" s="28">
        <f t="shared" si="604"/>
        <v>3484</v>
      </c>
      <c r="M3487" s="41">
        <f>AVERAGE($K$4:K3487)</f>
        <v>2726.1194029850744</v>
      </c>
      <c r="N3487" s="41">
        <f>_xlfn.STDEV.S($K$4:K3487)</f>
        <v>350.18888071412732</v>
      </c>
      <c r="O3487" s="41">
        <f t="shared" si="606"/>
        <v>2714.4871908053306</v>
      </c>
      <c r="P3487" s="41">
        <f t="shared" si="607"/>
        <v>2737.7516151648183</v>
      </c>
      <c r="Q3487" s="11"/>
      <c r="R3487" s="11"/>
      <c r="S3487" s="11"/>
      <c r="T3487" s="11"/>
      <c r="U3487" s="11"/>
      <c r="V3487" s="11"/>
      <c r="W3487" s="11"/>
      <c r="X3487" s="11"/>
      <c r="Y3487" s="11"/>
      <c r="Z3487" s="11"/>
      <c r="AA3487" s="11"/>
      <c r="AB3487" s="11"/>
    </row>
    <row r="3488" spans="2:28" x14ac:dyDescent="0.2">
      <c r="B3488" s="13">
        <f t="shared" si="605"/>
        <v>3485</v>
      </c>
      <c r="C3488" s="12">
        <v>0.8344027187502141</v>
      </c>
      <c r="D3488" s="11">
        <f t="shared" si="597"/>
        <v>22</v>
      </c>
      <c r="E3488" s="11">
        <f t="shared" si="598"/>
        <v>22</v>
      </c>
      <c r="F3488" s="11">
        <f t="shared" si="599"/>
        <v>3300</v>
      </c>
      <c r="G3488" s="12">
        <v>0.92107207688452597</v>
      </c>
      <c r="H3488" s="27">
        <f t="shared" si="600"/>
        <v>4</v>
      </c>
      <c r="I3488" s="11">
        <f t="shared" si="601"/>
        <v>0</v>
      </c>
      <c r="J3488" s="28">
        <f t="shared" si="602"/>
        <v>0</v>
      </c>
      <c r="K3488" s="28">
        <f t="shared" si="603"/>
        <v>3300</v>
      </c>
      <c r="L3488" s="28">
        <f t="shared" si="604"/>
        <v>3485</v>
      </c>
      <c r="M3488" s="41">
        <f>AVERAGE($K$4:K3488)</f>
        <v>2726.2840746054521</v>
      </c>
      <c r="N3488" s="41">
        <f>_xlfn.STDEV.S($K$4:K3488)</f>
        <v>350.27354357554958</v>
      </c>
      <c r="O3488" s="41">
        <f t="shared" si="606"/>
        <v>2714.6507207633076</v>
      </c>
      <c r="P3488" s="41">
        <f t="shared" si="607"/>
        <v>2737.9174284475966</v>
      </c>
      <c r="Q3488" s="11"/>
      <c r="R3488" s="11"/>
      <c r="S3488" s="11"/>
      <c r="T3488" s="11"/>
      <c r="U3488" s="11"/>
      <c r="V3488" s="11"/>
      <c r="W3488" s="11"/>
      <c r="X3488" s="11"/>
      <c r="Y3488" s="11"/>
      <c r="Z3488" s="11"/>
      <c r="AA3488" s="11"/>
      <c r="AB3488" s="11"/>
    </row>
    <row r="3489" spans="2:28" x14ac:dyDescent="0.2">
      <c r="B3489" s="13">
        <f t="shared" si="605"/>
        <v>3486</v>
      </c>
      <c r="C3489" s="12">
        <v>0.60952902841456691</v>
      </c>
      <c r="D3489" s="11">
        <f t="shared" si="597"/>
        <v>20</v>
      </c>
      <c r="E3489" s="11">
        <f t="shared" si="598"/>
        <v>20</v>
      </c>
      <c r="F3489" s="11">
        <f t="shared" si="599"/>
        <v>3000</v>
      </c>
      <c r="G3489" s="12">
        <v>0.41038142918031384</v>
      </c>
      <c r="H3489" s="27">
        <f t="shared" si="600"/>
        <v>2</v>
      </c>
      <c r="I3489" s="11">
        <f t="shared" si="601"/>
        <v>0</v>
      </c>
      <c r="J3489" s="28">
        <f t="shared" si="602"/>
        <v>0</v>
      </c>
      <c r="K3489" s="28">
        <f t="shared" si="603"/>
        <v>3000</v>
      </c>
      <c r="L3489" s="28">
        <f t="shared" si="604"/>
        <v>3486</v>
      </c>
      <c r="M3489" s="41">
        <f>AVERAGE($K$4:K3489)</f>
        <v>2726.3625932300629</v>
      </c>
      <c r="N3489" s="41">
        <f>_xlfn.STDEV.S($K$4:K3489)</f>
        <v>350.25396716623084</v>
      </c>
      <c r="O3489" s="41">
        <f t="shared" si="606"/>
        <v>2714.731559331758</v>
      </c>
      <c r="P3489" s="41">
        <f t="shared" si="607"/>
        <v>2737.9936271283677</v>
      </c>
      <c r="Q3489" s="11"/>
      <c r="R3489" s="11"/>
      <c r="S3489" s="11"/>
      <c r="T3489" s="11"/>
      <c r="U3489" s="11"/>
      <c r="V3489" s="11"/>
      <c r="W3489" s="11"/>
      <c r="X3489" s="11"/>
      <c r="Y3489" s="11"/>
      <c r="Z3489" s="11"/>
      <c r="AA3489" s="11"/>
      <c r="AB3489" s="11"/>
    </row>
    <row r="3490" spans="2:28" x14ac:dyDescent="0.2">
      <c r="B3490" s="13">
        <f t="shared" si="605"/>
        <v>3487</v>
      </c>
      <c r="C3490" s="12">
        <v>0.58781750252492682</v>
      </c>
      <c r="D3490" s="11">
        <f t="shared" si="597"/>
        <v>20</v>
      </c>
      <c r="E3490" s="11">
        <f t="shared" si="598"/>
        <v>20</v>
      </c>
      <c r="F3490" s="11">
        <f t="shared" si="599"/>
        <v>3000</v>
      </c>
      <c r="G3490" s="12">
        <v>0.92004349110141159</v>
      </c>
      <c r="H3490" s="27">
        <f t="shared" si="600"/>
        <v>4</v>
      </c>
      <c r="I3490" s="11">
        <f t="shared" si="601"/>
        <v>0</v>
      </c>
      <c r="J3490" s="28">
        <f t="shared" si="602"/>
        <v>0</v>
      </c>
      <c r="K3490" s="28">
        <f t="shared" si="603"/>
        <v>3000</v>
      </c>
      <c r="L3490" s="28">
        <f t="shared" si="604"/>
        <v>3487</v>
      </c>
      <c r="M3490" s="41">
        <f>AVERAGE($K$4:K3490)</f>
        <v>2726.4410668196156</v>
      </c>
      <c r="N3490" s="41">
        <f>_xlfn.STDEV.S($K$4:K3490)</f>
        <v>350.23438330217476</v>
      </c>
      <c r="O3490" s="41">
        <f t="shared" si="606"/>
        <v>2714.8123522072201</v>
      </c>
      <c r="P3490" s="41">
        <f t="shared" si="607"/>
        <v>2738.069781432011</v>
      </c>
      <c r="Q3490" s="11"/>
      <c r="R3490" s="11"/>
      <c r="S3490" s="11"/>
      <c r="T3490" s="11"/>
      <c r="U3490" s="11"/>
      <c r="V3490" s="11"/>
      <c r="W3490" s="11"/>
      <c r="X3490" s="11"/>
      <c r="Y3490" s="11"/>
      <c r="Z3490" s="11"/>
      <c r="AA3490" s="11"/>
      <c r="AB3490" s="11"/>
    </row>
    <row r="3491" spans="2:28" x14ac:dyDescent="0.2">
      <c r="B3491" s="13">
        <f t="shared" si="605"/>
        <v>3488</v>
      </c>
      <c r="C3491" s="12">
        <v>2.7841928835732888E-2</v>
      </c>
      <c r="D3491" s="11">
        <f t="shared" si="597"/>
        <v>14</v>
      </c>
      <c r="E3491" s="11">
        <f t="shared" si="598"/>
        <v>14</v>
      </c>
      <c r="F3491" s="11">
        <f t="shared" si="599"/>
        <v>2100</v>
      </c>
      <c r="G3491" s="12">
        <v>0.94970061240417825</v>
      </c>
      <c r="H3491" s="27">
        <f t="shared" si="600"/>
        <v>3</v>
      </c>
      <c r="I3491" s="11">
        <f t="shared" si="601"/>
        <v>0</v>
      </c>
      <c r="J3491" s="28">
        <f t="shared" si="602"/>
        <v>0</v>
      </c>
      <c r="K3491" s="28">
        <f t="shared" si="603"/>
        <v>2100</v>
      </c>
      <c r="L3491" s="28">
        <f t="shared" si="604"/>
        <v>3488</v>
      </c>
      <c r="M3491" s="41">
        <f>AVERAGE($K$4:K3491)</f>
        <v>2726.2614678899081</v>
      </c>
      <c r="N3491" s="41">
        <f>_xlfn.STDEV.S($K$4:K3491)</f>
        <v>350.34476425421985</v>
      </c>
      <c r="O3491" s="41">
        <f t="shared" si="606"/>
        <v>2714.6307570994459</v>
      </c>
      <c r="P3491" s="41">
        <f t="shared" si="607"/>
        <v>2737.8921786803703</v>
      </c>
      <c r="Q3491" s="11"/>
      <c r="R3491" s="11"/>
      <c r="S3491" s="11"/>
      <c r="T3491" s="11"/>
      <c r="U3491" s="11"/>
      <c r="V3491" s="11"/>
      <c r="W3491" s="11"/>
      <c r="X3491" s="11"/>
      <c r="Y3491" s="11"/>
      <c r="Z3491" s="11"/>
      <c r="AA3491" s="11"/>
      <c r="AB3491" s="11"/>
    </row>
    <row r="3492" spans="2:28" x14ac:dyDescent="0.2">
      <c r="B3492" s="13">
        <f t="shared" si="605"/>
        <v>3489</v>
      </c>
      <c r="C3492" s="12">
        <v>0.73967368621163399</v>
      </c>
      <c r="D3492" s="11">
        <f t="shared" si="597"/>
        <v>21</v>
      </c>
      <c r="E3492" s="11">
        <f t="shared" si="598"/>
        <v>21</v>
      </c>
      <c r="F3492" s="11">
        <f t="shared" si="599"/>
        <v>3150</v>
      </c>
      <c r="G3492" s="12">
        <v>0.8792495927661228</v>
      </c>
      <c r="H3492" s="27">
        <f t="shared" si="600"/>
        <v>4</v>
      </c>
      <c r="I3492" s="11">
        <f t="shared" si="601"/>
        <v>0</v>
      </c>
      <c r="J3492" s="28">
        <f t="shared" si="602"/>
        <v>0</v>
      </c>
      <c r="K3492" s="28">
        <f t="shared" si="603"/>
        <v>3150</v>
      </c>
      <c r="L3492" s="28">
        <f t="shared" si="604"/>
        <v>3489</v>
      </c>
      <c r="M3492" s="41">
        <f>AVERAGE($K$4:K3492)</f>
        <v>2726.3829177414732</v>
      </c>
      <c r="N3492" s="41">
        <f>_xlfn.STDEV.S($K$4:K3492)</f>
        <v>350.3679882426149</v>
      </c>
      <c r="O3492" s="41">
        <f t="shared" si="606"/>
        <v>2714.753104119543</v>
      </c>
      <c r="P3492" s="41">
        <f t="shared" si="607"/>
        <v>2738.0127313634034</v>
      </c>
      <c r="Q3492" s="11"/>
      <c r="R3492" s="11"/>
      <c r="S3492" s="11"/>
      <c r="T3492" s="11"/>
      <c r="U3492" s="11"/>
      <c r="V3492" s="11"/>
      <c r="W3492" s="11"/>
      <c r="X3492" s="11"/>
      <c r="Y3492" s="11"/>
      <c r="Z3492" s="11"/>
      <c r="AA3492" s="11"/>
      <c r="AB3492" s="11"/>
    </row>
    <row r="3493" spans="2:28" x14ac:dyDescent="0.2">
      <c r="B3493" s="13">
        <f t="shared" si="605"/>
        <v>3490</v>
      </c>
      <c r="C3493" s="12">
        <v>0.54976124869186771</v>
      </c>
      <c r="D3493" s="11">
        <f t="shared" si="597"/>
        <v>20</v>
      </c>
      <c r="E3493" s="11">
        <f t="shared" si="598"/>
        <v>20</v>
      </c>
      <c r="F3493" s="11">
        <f t="shared" si="599"/>
        <v>3000</v>
      </c>
      <c r="G3493" s="12">
        <v>0.70286807357881953</v>
      </c>
      <c r="H3493" s="27">
        <f t="shared" si="600"/>
        <v>3</v>
      </c>
      <c r="I3493" s="11">
        <f t="shared" si="601"/>
        <v>0</v>
      </c>
      <c r="J3493" s="28">
        <f t="shared" si="602"/>
        <v>0</v>
      </c>
      <c r="K3493" s="28">
        <f t="shared" si="603"/>
        <v>3000</v>
      </c>
      <c r="L3493" s="28">
        <f t="shared" si="604"/>
        <v>3490</v>
      </c>
      <c r="M3493" s="41">
        <f>AVERAGE($K$4:K3493)</f>
        <v>2726.4613180515757</v>
      </c>
      <c r="N3493" s="41">
        <f>_xlfn.STDEV.S($K$4:K3493)</f>
        <v>350.34839036875138</v>
      </c>
      <c r="O3493" s="41">
        <f t="shared" si="606"/>
        <v>2714.8338222900211</v>
      </c>
      <c r="P3493" s="41">
        <f t="shared" si="607"/>
        <v>2738.0888138131304</v>
      </c>
      <c r="Q3493" s="11"/>
      <c r="R3493" s="11"/>
      <c r="S3493" s="11"/>
      <c r="T3493" s="11"/>
      <c r="U3493" s="11"/>
      <c r="V3493" s="11"/>
      <c r="W3493" s="11"/>
      <c r="X3493" s="11"/>
      <c r="Y3493" s="11"/>
      <c r="Z3493" s="11"/>
      <c r="AA3493" s="11"/>
      <c r="AB3493" s="11"/>
    </row>
    <row r="3494" spans="2:28" x14ac:dyDescent="0.2">
      <c r="B3494" s="13">
        <f t="shared" si="605"/>
        <v>3491</v>
      </c>
      <c r="C3494" s="12">
        <v>0.49856241064487172</v>
      </c>
      <c r="D3494" s="11">
        <f t="shared" si="597"/>
        <v>19</v>
      </c>
      <c r="E3494" s="11">
        <f t="shared" si="598"/>
        <v>19</v>
      </c>
      <c r="F3494" s="11">
        <f t="shared" si="599"/>
        <v>2850</v>
      </c>
      <c r="G3494" s="12">
        <v>0.95826964770923162</v>
      </c>
      <c r="H3494" s="27">
        <f t="shared" si="600"/>
        <v>4</v>
      </c>
      <c r="I3494" s="11">
        <f t="shared" si="601"/>
        <v>0</v>
      </c>
      <c r="J3494" s="28">
        <f t="shared" si="602"/>
        <v>0</v>
      </c>
      <c r="K3494" s="28">
        <f t="shared" si="603"/>
        <v>2850</v>
      </c>
      <c r="L3494" s="28">
        <f t="shared" si="604"/>
        <v>3491</v>
      </c>
      <c r="M3494" s="41">
        <f>AVERAGE($K$4:K3494)</f>
        <v>2726.4967058149527</v>
      </c>
      <c r="N3494" s="41">
        <f>_xlfn.STDEV.S($K$4:K3494)</f>
        <v>350.30443358967563</v>
      </c>
      <c r="O3494" s="41">
        <f t="shared" si="606"/>
        <v>2714.8723353270534</v>
      </c>
      <c r="P3494" s="41">
        <f t="shared" si="607"/>
        <v>2738.1210763028521</v>
      </c>
      <c r="Q3494" s="11"/>
      <c r="R3494" s="11"/>
      <c r="S3494" s="11"/>
      <c r="T3494" s="11"/>
      <c r="U3494" s="11"/>
      <c r="V3494" s="11"/>
      <c r="W3494" s="11"/>
      <c r="X3494" s="11"/>
      <c r="Y3494" s="11"/>
      <c r="Z3494" s="11"/>
      <c r="AA3494" s="11"/>
      <c r="AB3494" s="11"/>
    </row>
    <row r="3495" spans="2:28" x14ac:dyDescent="0.2">
      <c r="B3495" s="13">
        <f t="shared" si="605"/>
        <v>3492</v>
      </c>
      <c r="C3495" s="12">
        <v>0.72021862119124336</v>
      </c>
      <c r="D3495" s="11">
        <f t="shared" si="597"/>
        <v>21</v>
      </c>
      <c r="E3495" s="11">
        <f t="shared" si="598"/>
        <v>21</v>
      </c>
      <c r="F3495" s="11">
        <f t="shared" si="599"/>
        <v>3150</v>
      </c>
      <c r="G3495" s="12">
        <v>0.65651074349932981</v>
      </c>
      <c r="H3495" s="27">
        <f t="shared" si="600"/>
        <v>3</v>
      </c>
      <c r="I3495" s="11">
        <f t="shared" si="601"/>
        <v>0</v>
      </c>
      <c r="J3495" s="28">
        <f t="shared" si="602"/>
        <v>0</v>
      </c>
      <c r="K3495" s="28">
        <f t="shared" si="603"/>
        <v>3150</v>
      </c>
      <c r="L3495" s="28">
        <f t="shared" si="604"/>
        <v>3492</v>
      </c>
      <c r="M3495" s="41">
        <f>AVERAGE($K$4:K3495)</f>
        <v>2726.6179839633446</v>
      </c>
      <c r="N3495" s="41">
        <f>_xlfn.STDEV.S($K$4:K3495)</f>
        <v>350.32757040472728</v>
      </c>
      <c r="O3495" s="41">
        <f t="shared" si="606"/>
        <v>2714.9945115250698</v>
      </c>
      <c r="P3495" s="41">
        <f t="shared" si="607"/>
        <v>2738.2414564016194</v>
      </c>
      <c r="Q3495" s="11"/>
      <c r="R3495" s="11"/>
      <c r="S3495" s="11"/>
      <c r="T3495" s="11"/>
      <c r="U3495" s="11"/>
      <c r="V3495" s="11"/>
      <c r="W3495" s="11"/>
      <c r="X3495" s="11"/>
      <c r="Y3495" s="11"/>
      <c r="Z3495" s="11"/>
      <c r="AA3495" s="11"/>
      <c r="AB3495" s="11"/>
    </row>
    <row r="3496" spans="2:28" x14ac:dyDescent="0.2">
      <c r="B3496" s="13">
        <f t="shared" si="605"/>
        <v>3493</v>
      </c>
      <c r="C3496" s="12">
        <v>8.6063635104370206E-2</v>
      </c>
      <c r="D3496" s="11">
        <f t="shared" si="597"/>
        <v>16</v>
      </c>
      <c r="E3496" s="11">
        <f t="shared" si="598"/>
        <v>16</v>
      </c>
      <c r="F3496" s="11">
        <f t="shared" si="599"/>
        <v>2400</v>
      </c>
      <c r="G3496" s="12">
        <v>0.31775862482250061</v>
      </c>
      <c r="H3496" s="27">
        <f t="shared" si="600"/>
        <v>1</v>
      </c>
      <c r="I3496" s="11">
        <f t="shared" si="601"/>
        <v>0</v>
      </c>
      <c r="J3496" s="28">
        <f t="shared" si="602"/>
        <v>0</v>
      </c>
      <c r="K3496" s="28">
        <f t="shared" si="603"/>
        <v>2400</v>
      </c>
      <c r="L3496" s="28">
        <f t="shared" si="604"/>
        <v>3493</v>
      </c>
      <c r="M3496" s="41">
        <f>AVERAGE($K$4:K3496)</f>
        <v>2726.5244775264814</v>
      </c>
      <c r="N3496" s="41">
        <f>_xlfn.STDEV.S($K$4:K3496)</f>
        <v>350.32099793104214</v>
      </c>
      <c r="O3496" s="41">
        <f t="shared" si="606"/>
        <v>2714.9028882212997</v>
      </c>
      <c r="P3496" s="41">
        <f t="shared" si="607"/>
        <v>2738.1460668316631</v>
      </c>
      <c r="Q3496" s="11"/>
      <c r="R3496" s="11"/>
      <c r="S3496" s="11"/>
      <c r="T3496" s="11"/>
      <c r="U3496" s="11"/>
      <c r="V3496" s="11"/>
      <c r="W3496" s="11"/>
      <c r="X3496" s="11"/>
      <c r="Y3496" s="11"/>
      <c r="Z3496" s="11"/>
      <c r="AA3496" s="11"/>
      <c r="AB3496" s="11"/>
    </row>
    <row r="3497" spans="2:28" x14ac:dyDescent="0.2">
      <c r="B3497" s="13">
        <f t="shared" si="605"/>
        <v>3494</v>
      </c>
      <c r="C3497" s="12">
        <v>0.68457685998577511</v>
      </c>
      <c r="D3497" s="11">
        <f t="shared" si="597"/>
        <v>21</v>
      </c>
      <c r="E3497" s="11">
        <f t="shared" si="598"/>
        <v>21</v>
      </c>
      <c r="F3497" s="11">
        <f t="shared" si="599"/>
        <v>3150</v>
      </c>
      <c r="G3497" s="12">
        <v>0.4725265474627659</v>
      </c>
      <c r="H3497" s="27">
        <f t="shared" si="600"/>
        <v>2</v>
      </c>
      <c r="I3497" s="11">
        <f t="shared" si="601"/>
        <v>0</v>
      </c>
      <c r="J3497" s="28">
        <f t="shared" si="602"/>
        <v>0</v>
      </c>
      <c r="K3497" s="28">
        <f t="shared" si="603"/>
        <v>3150</v>
      </c>
      <c r="L3497" s="28">
        <f t="shared" si="604"/>
        <v>3494</v>
      </c>
      <c r="M3497" s="41">
        <f>AVERAGE($K$4:K3497)</f>
        <v>2726.6456783056669</v>
      </c>
      <c r="N3497" s="41">
        <f>_xlfn.STDEV.S($K$4:K3497)</f>
        <v>350.34410606811764</v>
      </c>
      <c r="O3497" s="41">
        <f t="shared" si="606"/>
        <v>2715.024986868737</v>
      </c>
      <c r="P3497" s="41">
        <f t="shared" si="607"/>
        <v>2738.2663697425969</v>
      </c>
      <c r="Q3497" s="11"/>
      <c r="R3497" s="11"/>
      <c r="S3497" s="11"/>
      <c r="T3497" s="11"/>
      <c r="U3497" s="11"/>
      <c r="V3497" s="11"/>
      <c r="W3497" s="11"/>
      <c r="X3497" s="11"/>
      <c r="Y3497" s="11"/>
      <c r="Z3497" s="11"/>
      <c r="AA3497" s="11"/>
      <c r="AB3497" s="11"/>
    </row>
    <row r="3498" spans="2:28" x14ac:dyDescent="0.2">
      <c r="B3498" s="13">
        <f t="shared" si="605"/>
        <v>3495</v>
      </c>
      <c r="C3498" s="12">
        <v>0.99484578705011806</v>
      </c>
      <c r="D3498" s="11">
        <f t="shared" si="597"/>
        <v>25</v>
      </c>
      <c r="E3498" s="11">
        <f t="shared" si="598"/>
        <v>22</v>
      </c>
      <c r="F3498" s="11">
        <f t="shared" si="599"/>
        <v>3300</v>
      </c>
      <c r="G3498" s="12">
        <v>0.43265884990885894</v>
      </c>
      <c r="H3498" s="27">
        <f t="shared" si="600"/>
        <v>2</v>
      </c>
      <c r="I3498" s="11">
        <f t="shared" si="601"/>
        <v>1</v>
      </c>
      <c r="J3498" s="28">
        <f t="shared" si="602"/>
        <v>500</v>
      </c>
      <c r="K3498" s="28">
        <f t="shared" si="603"/>
        <v>2800</v>
      </c>
      <c r="L3498" s="28">
        <f t="shared" si="604"/>
        <v>3495</v>
      </c>
      <c r="M3498" s="41">
        <f>AVERAGE($K$4:K3498)</f>
        <v>2726.6666666666665</v>
      </c>
      <c r="N3498" s="41">
        <f>_xlfn.STDEV.S($K$4:K3498)</f>
        <v>350.29616493380973</v>
      </c>
      <c r="O3498" s="41">
        <f t="shared" si="606"/>
        <v>2715.0492289243971</v>
      </c>
      <c r="P3498" s="41">
        <f t="shared" si="607"/>
        <v>2738.2841044089359</v>
      </c>
      <c r="Q3498" s="11"/>
      <c r="R3498" s="11"/>
      <c r="S3498" s="11"/>
      <c r="T3498" s="11"/>
      <c r="U3498" s="11"/>
      <c r="V3498" s="11"/>
      <c r="W3498" s="11"/>
      <c r="X3498" s="11"/>
      <c r="Y3498" s="11"/>
      <c r="Z3498" s="11"/>
      <c r="AA3498" s="11"/>
      <c r="AB3498" s="11"/>
    </row>
    <row r="3499" spans="2:28" x14ac:dyDescent="0.2">
      <c r="B3499" s="13">
        <f t="shared" si="605"/>
        <v>3496</v>
      </c>
      <c r="C3499" s="12">
        <v>0.45475097919502994</v>
      </c>
      <c r="D3499" s="11">
        <f t="shared" si="597"/>
        <v>19</v>
      </c>
      <c r="E3499" s="11">
        <f t="shared" si="598"/>
        <v>19</v>
      </c>
      <c r="F3499" s="11">
        <f t="shared" si="599"/>
        <v>2850</v>
      </c>
      <c r="G3499" s="12">
        <v>9.0941506010842277E-2</v>
      </c>
      <c r="H3499" s="27">
        <f t="shared" si="600"/>
        <v>0</v>
      </c>
      <c r="I3499" s="11">
        <f t="shared" si="601"/>
        <v>0</v>
      </c>
      <c r="J3499" s="28">
        <f t="shared" si="602"/>
        <v>0</v>
      </c>
      <c r="K3499" s="28">
        <f t="shared" si="603"/>
        <v>2850</v>
      </c>
      <c r="L3499" s="28">
        <f t="shared" si="604"/>
        <v>3496</v>
      </c>
      <c r="M3499" s="41">
        <f>AVERAGE($K$4:K3499)</f>
        <v>2726.7019450800917</v>
      </c>
      <c r="N3499" s="41">
        <f>_xlfn.STDEV.S($K$4:K3499)</f>
        <v>350.25225874689625</v>
      </c>
      <c r="O3499" s="41">
        <f t="shared" si="606"/>
        <v>2715.0876260646201</v>
      </c>
      <c r="P3499" s="41">
        <f t="shared" si="607"/>
        <v>2738.3162640955634</v>
      </c>
      <c r="Q3499" s="11"/>
      <c r="R3499" s="11"/>
      <c r="S3499" s="11"/>
      <c r="T3499" s="11"/>
      <c r="U3499" s="11"/>
      <c r="V3499" s="11"/>
      <c r="W3499" s="11"/>
      <c r="X3499" s="11"/>
      <c r="Y3499" s="11"/>
      <c r="Z3499" s="11"/>
      <c r="AA3499" s="11"/>
      <c r="AB3499" s="11"/>
    </row>
    <row r="3500" spans="2:28" x14ac:dyDescent="0.2">
      <c r="B3500" s="13">
        <f t="shared" si="605"/>
        <v>3497</v>
      </c>
      <c r="C3500" s="12">
        <v>0.40545340210731595</v>
      </c>
      <c r="D3500" s="11">
        <f t="shared" si="597"/>
        <v>19</v>
      </c>
      <c r="E3500" s="11">
        <f t="shared" si="598"/>
        <v>19</v>
      </c>
      <c r="F3500" s="11">
        <f t="shared" si="599"/>
        <v>2850</v>
      </c>
      <c r="G3500" s="12">
        <v>0.10295054291115813</v>
      </c>
      <c r="H3500" s="27">
        <f t="shared" si="600"/>
        <v>0</v>
      </c>
      <c r="I3500" s="11">
        <f t="shared" si="601"/>
        <v>0</v>
      </c>
      <c r="J3500" s="28">
        <f t="shared" si="602"/>
        <v>0</v>
      </c>
      <c r="K3500" s="28">
        <f t="shared" si="603"/>
        <v>2850</v>
      </c>
      <c r="L3500" s="28">
        <f t="shared" si="604"/>
        <v>3497</v>
      </c>
      <c r="M3500" s="41">
        <f>AVERAGE($K$4:K3500)</f>
        <v>2726.7372033171291</v>
      </c>
      <c r="N3500" s="41">
        <f>_xlfn.STDEV.S($K$4:K3500)</f>
        <v>350.20836862631722</v>
      </c>
      <c r="O3500" s="41">
        <f t="shared" si="606"/>
        <v>2715.126001365335</v>
      </c>
      <c r="P3500" s="41">
        <f t="shared" si="607"/>
        <v>2738.3484052689232</v>
      </c>
      <c r="Q3500" s="11"/>
      <c r="R3500" s="11"/>
      <c r="S3500" s="11"/>
      <c r="T3500" s="11"/>
      <c r="U3500" s="11"/>
      <c r="V3500" s="11"/>
      <c r="W3500" s="11"/>
      <c r="X3500" s="11"/>
      <c r="Y3500" s="11"/>
      <c r="Z3500" s="11"/>
      <c r="AA3500" s="11"/>
      <c r="AB3500" s="11"/>
    </row>
    <row r="3501" spans="2:28" x14ac:dyDescent="0.2">
      <c r="B3501" s="13">
        <f t="shared" si="605"/>
        <v>3498</v>
      </c>
      <c r="C3501" s="12">
        <v>0.84015494057586781</v>
      </c>
      <c r="D3501" s="11">
        <f t="shared" si="597"/>
        <v>22</v>
      </c>
      <c r="E3501" s="11">
        <f t="shared" si="598"/>
        <v>22</v>
      </c>
      <c r="F3501" s="11">
        <f t="shared" si="599"/>
        <v>3300</v>
      </c>
      <c r="G3501" s="12">
        <v>0.26241119143746339</v>
      </c>
      <c r="H3501" s="27">
        <f t="shared" si="600"/>
        <v>1</v>
      </c>
      <c r="I3501" s="11">
        <f t="shared" si="601"/>
        <v>2</v>
      </c>
      <c r="J3501" s="28">
        <f t="shared" si="602"/>
        <v>1000</v>
      </c>
      <c r="K3501" s="28">
        <f t="shared" si="603"/>
        <v>2300</v>
      </c>
      <c r="L3501" s="28">
        <f t="shared" si="604"/>
        <v>3498</v>
      </c>
      <c r="M3501" s="41">
        <f>AVERAGE($K$4:K3501)</f>
        <v>2726.6152086906804</v>
      </c>
      <c r="N3501" s="41">
        <f>_xlfn.STDEV.S($K$4:K3501)</f>
        <v>350.23262177299824</v>
      </c>
      <c r="O3501" s="41">
        <f t="shared" si="606"/>
        <v>2715.0048636977558</v>
      </c>
      <c r="P3501" s="41">
        <f t="shared" si="607"/>
        <v>2738.2255536836051</v>
      </c>
      <c r="Q3501" s="11"/>
      <c r="R3501" s="11"/>
      <c r="S3501" s="11"/>
      <c r="T3501" s="11"/>
      <c r="U3501" s="11"/>
      <c r="V3501" s="11"/>
      <c r="W3501" s="11"/>
      <c r="X3501" s="11"/>
      <c r="Y3501" s="11"/>
      <c r="Z3501" s="11"/>
      <c r="AA3501" s="11"/>
      <c r="AB3501" s="11"/>
    </row>
    <row r="3502" spans="2:28" x14ac:dyDescent="0.2">
      <c r="B3502" s="13">
        <f t="shared" si="605"/>
        <v>3499</v>
      </c>
      <c r="C3502" s="12">
        <v>0.672081618939391</v>
      </c>
      <c r="D3502" s="11">
        <f t="shared" si="597"/>
        <v>20</v>
      </c>
      <c r="E3502" s="11">
        <f t="shared" si="598"/>
        <v>20</v>
      </c>
      <c r="F3502" s="11">
        <f t="shared" si="599"/>
        <v>3000</v>
      </c>
      <c r="G3502" s="12">
        <v>0.10626008513960916</v>
      </c>
      <c r="H3502" s="27">
        <f t="shared" si="600"/>
        <v>0</v>
      </c>
      <c r="I3502" s="11">
        <f t="shared" si="601"/>
        <v>1</v>
      </c>
      <c r="J3502" s="28">
        <f t="shared" si="602"/>
        <v>500</v>
      </c>
      <c r="K3502" s="28">
        <f t="shared" si="603"/>
        <v>2500</v>
      </c>
      <c r="L3502" s="28">
        <f t="shared" si="604"/>
        <v>3499</v>
      </c>
      <c r="M3502" s="41">
        <f>AVERAGE($K$4:K3502)</f>
        <v>2726.5504429837097</v>
      </c>
      <c r="N3502" s="41">
        <f>_xlfn.STDEV.S($K$4:K3502)</f>
        <v>350.20351179040119</v>
      </c>
      <c r="O3502" s="41">
        <f t="shared" si="606"/>
        <v>2714.9427232221283</v>
      </c>
      <c r="P3502" s="41">
        <f t="shared" si="607"/>
        <v>2738.1581627452911</v>
      </c>
      <c r="Q3502" s="11"/>
      <c r="R3502" s="11"/>
      <c r="S3502" s="11"/>
      <c r="T3502" s="11"/>
      <c r="U3502" s="11"/>
      <c r="V3502" s="11"/>
      <c r="W3502" s="11"/>
      <c r="X3502" s="11"/>
      <c r="Y3502" s="11"/>
      <c r="Z3502" s="11"/>
      <c r="AA3502" s="11"/>
      <c r="AB3502" s="11"/>
    </row>
    <row r="3503" spans="2:28" x14ac:dyDescent="0.2">
      <c r="B3503" s="13">
        <f t="shared" si="605"/>
        <v>3500</v>
      </c>
      <c r="C3503" s="12">
        <v>0.45350472063675118</v>
      </c>
      <c r="D3503" s="11">
        <f t="shared" si="597"/>
        <v>19</v>
      </c>
      <c r="E3503" s="11">
        <f t="shared" si="598"/>
        <v>19</v>
      </c>
      <c r="F3503" s="11">
        <f t="shared" si="599"/>
        <v>2850</v>
      </c>
      <c r="G3503" s="12">
        <v>0.87704326510857866</v>
      </c>
      <c r="H3503" s="27">
        <f t="shared" si="600"/>
        <v>3</v>
      </c>
      <c r="I3503" s="11">
        <f t="shared" si="601"/>
        <v>0</v>
      </c>
      <c r="J3503" s="28">
        <f t="shared" si="602"/>
        <v>0</v>
      </c>
      <c r="K3503" s="28">
        <f t="shared" si="603"/>
        <v>2850</v>
      </c>
      <c r="L3503" s="28">
        <f t="shared" si="604"/>
        <v>3500</v>
      </c>
      <c r="M3503" s="41">
        <f>AVERAGE($K$4:K3503)</f>
        <v>2726.5857142857144</v>
      </c>
      <c r="N3503" s="41">
        <f>_xlfn.STDEV.S($K$4:K3503)</f>
        <v>350.15968238541092</v>
      </c>
      <c r="O3503" s="41">
        <f t="shared" si="606"/>
        <v>2714.9811065823978</v>
      </c>
      <c r="P3503" s="41">
        <f t="shared" si="607"/>
        <v>2738.190321989031</v>
      </c>
      <c r="Q3503" s="11"/>
      <c r="R3503" s="11"/>
      <c r="S3503" s="11"/>
      <c r="T3503" s="11"/>
      <c r="U3503" s="11"/>
      <c r="V3503" s="11"/>
      <c r="W3503" s="11"/>
      <c r="X3503" s="11"/>
      <c r="Y3503" s="11"/>
      <c r="Z3503" s="11"/>
      <c r="AA3503" s="11"/>
      <c r="AB3503" s="11"/>
    </row>
    <row r="3504" spans="2:28" x14ac:dyDescent="0.2">
      <c r="B3504" s="13">
        <f t="shared" si="605"/>
        <v>3501</v>
      </c>
      <c r="C3504" s="12">
        <v>0.71980359201481592</v>
      </c>
      <c r="D3504" s="11">
        <f t="shared" si="597"/>
        <v>21</v>
      </c>
      <c r="E3504" s="11">
        <f t="shared" si="598"/>
        <v>21</v>
      </c>
      <c r="F3504" s="11">
        <f t="shared" si="599"/>
        <v>3150</v>
      </c>
      <c r="G3504" s="12">
        <v>0.60811895316933895</v>
      </c>
      <c r="H3504" s="27">
        <f t="shared" si="600"/>
        <v>2</v>
      </c>
      <c r="I3504" s="11">
        <f t="shared" si="601"/>
        <v>0</v>
      </c>
      <c r="J3504" s="28">
        <f t="shared" si="602"/>
        <v>0</v>
      </c>
      <c r="K3504" s="28">
        <f t="shared" si="603"/>
        <v>3150</v>
      </c>
      <c r="L3504" s="28">
        <f t="shared" si="604"/>
        <v>3501</v>
      </c>
      <c r="M3504" s="41">
        <f>AVERAGE($K$4:K3504)</f>
        <v>2726.7066552413594</v>
      </c>
      <c r="N3504" s="41">
        <f>_xlfn.STDEV.S($K$4:K3504)</f>
        <v>350.18277992048337</v>
      </c>
      <c r="O3504" s="41">
        <f t="shared" si="606"/>
        <v>2715.1029407673886</v>
      </c>
      <c r="P3504" s="41">
        <f t="shared" si="607"/>
        <v>2738.3103697153301</v>
      </c>
      <c r="Q3504" s="11"/>
      <c r="R3504" s="11"/>
      <c r="S3504" s="11"/>
      <c r="T3504" s="11"/>
      <c r="U3504" s="11"/>
      <c r="V3504" s="11"/>
      <c r="W3504" s="11"/>
      <c r="X3504" s="11"/>
      <c r="Y3504" s="11"/>
      <c r="Z3504" s="11"/>
      <c r="AA3504" s="11"/>
      <c r="AB3504" s="11"/>
    </row>
    <row r="3505" spans="2:28" x14ac:dyDescent="0.2">
      <c r="B3505" s="13">
        <f t="shared" si="605"/>
        <v>3502</v>
      </c>
      <c r="C3505" s="12">
        <v>0.77527358919956291</v>
      </c>
      <c r="D3505" s="11">
        <f t="shared" si="597"/>
        <v>21</v>
      </c>
      <c r="E3505" s="11">
        <f t="shared" si="598"/>
        <v>21</v>
      </c>
      <c r="F3505" s="11">
        <f t="shared" si="599"/>
        <v>3150</v>
      </c>
      <c r="G3505" s="12">
        <v>0.4647040765059004</v>
      </c>
      <c r="H3505" s="27">
        <f t="shared" si="600"/>
        <v>2</v>
      </c>
      <c r="I3505" s="11">
        <f t="shared" si="601"/>
        <v>0</v>
      </c>
      <c r="J3505" s="28">
        <f t="shared" si="602"/>
        <v>0</v>
      </c>
      <c r="K3505" s="28">
        <f t="shared" si="603"/>
        <v>3150</v>
      </c>
      <c r="L3505" s="28">
        <f t="shared" si="604"/>
        <v>3502</v>
      </c>
      <c r="M3505" s="41">
        <f>AVERAGE($K$4:K3505)</f>
        <v>2726.827527127356</v>
      </c>
      <c r="N3505" s="41">
        <f>_xlfn.STDEV.S($K$4:K3505)</f>
        <v>350.20582099646396</v>
      </c>
      <c r="O3505" s="41">
        <f t="shared" si="606"/>
        <v>2715.2247072610567</v>
      </c>
      <c r="P3505" s="41">
        <f t="shared" si="607"/>
        <v>2738.4303469936553</v>
      </c>
      <c r="Q3505" s="11"/>
      <c r="R3505" s="11"/>
      <c r="S3505" s="11"/>
      <c r="T3505" s="11"/>
      <c r="U3505" s="11"/>
      <c r="V3505" s="11"/>
      <c r="W3505" s="11"/>
      <c r="X3505" s="11"/>
      <c r="Y3505" s="11"/>
      <c r="Z3505" s="11"/>
      <c r="AA3505" s="11"/>
      <c r="AB3505" s="11"/>
    </row>
    <row r="3506" spans="2:28" x14ac:dyDescent="0.2">
      <c r="B3506" s="13">
        <f t="shared" si="605"/>
        <v>3503</v>
      </c>
      <c r="C3506" s="12">
        <v>0.97631730963244168</v>
      </c>
      <c r="D3506" s="11">
        <f t="shared" si="597"/>
        <v>24</v>
      </c>
      <c r="E3506" s="11">
        <f t="shared" si="598"/>
        <v>22</v>
      </c>
      <c r="F3506" s="11">
        <f t="shared" si="599"/>
        <v>3300</v>
      </c>
      <c r="G3506" s="12">
        <v>0.80318161348320116</v>
      </c>
      <c r="H3506" s="27">
        <f t="shared" si="600"/>
        <v>3</v>
      </c>
      <c r="I3506" s="11">
        <f t="shared" si="601"/>
        <v>0</v>
      </c>
      <c r="J3506" s="28">
        <f t="shared" si="602"/>
        <v>0</v>
      </c>
      <c r="K3506" s="28">
        <f t="shared" si="603"/>
        <v>3300</v>
      </c>
      <c r="L3506" s="28">
        <f t="shared" si="604"/>
        <v>3503</v>
      </c>
      <c r="M3506" s="41">
        <f>AVERAGE($K$4:K3506)</f>
        <v>2726.9911504424781</v>
      </c>
      <c r="N3506" s="41">
        <f>_xlfn.STDEV.S($K$4:K3506)</f>
        <v>350.289709063435</v>
      </c>
      <c r="O3506" s="41">
        <f t="shared" si="606"/>
        <v>2715.3872090315426</v>
      </c>
      <c r="P3506" s="41">
        <f t="shared" si="607"/>
        <v>2738.5950918534136</v>
      </c>
      <c r="Q3506" s="11"/>
      <c r="R3506" s="11"/>
      <c r="S3506" s="11"/>
      <c r="T3506" s="11"/>
      <c r="U3506" s="11"/>
      <c r="V3506" s="11"/>
      <c r="W3506" s="11"/>
      <c r="X3506" s="11"/>
      <c r="Y3506" s="11"/>
      <c r="Z3506" s="11"/>
      <c r="AA3506" s="11"/>
      <c r="AB3506" s="11"/>
    </row>
    <row r="3507" spans="2:28" x14ac:dyDescent="0.2">
      <c r="B3507" s="13">
        <f t="shared" si="605"/>
        <v>3504</v>
      </c>
      <c r="C3507" s="12">
        <v>3.3962325996946929E-2</v>
      </c>
      <c r="D3507" s="11">
        <f t="shared" si="597"/>
        <v>15</v>
      </c>
      <c r="E3507" s="11">
        <f t="shared" si="598"/>
        <v>15</v>
      </c>
      <c r="F3507" s="11">
        <f t="shared" si="599"/>
        <v>2250</v>
      </c>
      <c r="G3507" s="12">
        <v>0.45599115184316164</v>
      </c>
      <c r="H3507" s="27">
        <f t="shared" si="600"/>
        <v>1</v>
      </c>
      <c r="I3507" s="11">
        <f t="shared" si="601"/>
        <v>0</v>
      </c>
      <c r="J3507" s="28">
        <f t="shared" si="602"/>
        <v>0</v>
      </c>
      <c r="K3507" s="28">
        <f t="shared" si="603"/>
        <v>2250</v>
      </c>
      <c r="L3507" s="28">
        <f t="shared" si="604"/>
        <v>3504</v>
      </c>
      <c r="M3507" s="41">
        <f>AVERAGE($K$4:K3507)</f>
        <v>2726.8550228310501</v>
      </c>
      <c r="N3507" s="41">
        <f>_xlfn.STDEV.S($K$4:K3507)</f>
        <v>350.3323907375464</v>
      </c>
      <c r="O3507" s="41">
        <f t="shared" si="606"/>
        <v>2715.25132479592</v>
      </c>
      <c r="P3507" s="41">
        <f t="shared" si="607"/>
        <v>2738.4587208661801</v>
      </c>
      <c r="Q3507" s="11"/>
      <c r="R3507" s="11"/>
      <c r="S3507" s="11"/>
      <c r="T3507" s="11"/>
      <c r="U3507" s="11"/>
      <c r="V3507" s="11"/>
      <c r="W3507" s="11"/>
      <c r="X3507" s="11"/>
      <c r="Y3507" s="11"/>
      <c r="Z3507" s="11"/>
      <c r="AA3507" s="11"/>
      <c r="AB3507" s="11"/>
    </row>
    <row r="3508" spans="2:28" x14ac:dyDescent="0.2">
      <c r="B3508" s="13">
        <f t="shared" si="605"/>
        <v>3505</v>
      </c>
      <c r="C3508" s="12">
        <v>0.54746624906232111</v>
      </c>
      <c r="D3508" s="11">
        <f t="shared" si="597"/>
        <v>20</v>
      </c>
      <c r="E3508" s="11">
        <f t="shared" si="598"/>
        <v>20</v>
      </c>
      <c r="F3508" s="11">
        <f t="shared" si="599"/>
        <v>3000</v>
      </c>
      <c r="G3508" s="12">
        <v>0.21769233246651642</v>
      </c>
      <c r="H3508" s="27">
        <f t="shared" si="600"/>
        <v>1</v>
      </c>
      <c r="I3508" s="11">
        <f t="shared" si="601"/>
        <v>0</v>
      </c>
      <c r="J3508" s="28">
        <f t="shared" si="602"/>
        <v>0</v>
      </c>
      <c r="K3508" s="28">
        <f t="shared" si="603"/>
        <v>3000</v>
      </c>
      <c r="L3508" s="28">
        <f t="shared" si="604"/>
        <v>3505</v>
      </c>
      <c r="M3508" s="41">
        <f>AVERAGE($K$4:K3508)</f>
        <v>2726.9329529243937</v>
      </c>
      <c r="N3508" s="41">
        <f>_xlfn.STDEV.S($K$4:K3508)</f>
        <v>350.31277986108455</v>
      </c>
      <c r="O3508" s="41">
        <f t="shared" si="606"/>
        <v>2715.3315609162878</v>
      </c>
      <c r="P3508" s="41">
        <f t="shared" si="607"/>
        <v>2738.5343449324996</v>
      </c>
      <c r="Q3508" s="11"/>
      <c r="R3508" s="11"/>
      <c r="S3508" s="11"/>
      <c r="T3508" s="11"/>
      <c r="U3508" s="11"/>
      <c r="V3508" s="11"/>
      <c r="W3508" s="11"/>
      <c r="X3508" s="11"/>
      <c r="Y3508" s="11"/>
      <c r="Z3508" s="11"/>
      <c r="AA3508" s="11"/>
      <c r="AB3508" s="11"/>
    </row>
    <row r="3509" spans="2:28" x14ac:dyDescent="0.2">
      <c r="B3509" s="13">
        <f t="shared" si="605"/>
        <v>3506</v>
      </c>
      <c r="C3509" s="12">
        <v>8.8762006247388281E-2</v>
      </c>
      <c r="D3509" s="11">
        <f t="shared" si="597"/>
        <v>16</v>
      </c>
      <c r="E3509" s="11">
        <f t="shared" si="598"/>
        <v>16</v>
      </c>
      <c r="F3509" s="11">
        <f t="shared" si="599"/>
        <v>2400</v>
      </c>
      <c r="G3509" s="12">
        <v>0.24536989392742026</v>
      </c>
      <c r="H3509" s="27">
        <f t="shared" si="600"/>
        <v>1</v>
      </c>
      <c r="I3509" s="11">
        <f t="shared" si="601"/>
        <v>0</v>
      </c>
      <c r="J3509" s="28">
        <f t="shared" si="602"/>
        <v>0</v>
      </c>
      <c r="K3509" s="28">
        <f t="shared" si="603"/>
        <v>2400</v>
      </c>
      <c r="L3509" s="28">
        <f t="shared" si="604"/>
        <v>3506</v>
      </c>
      <c r="M3509" s="41">
        <f>AVERAGE($K$4:K3509)</f>
        <v>2726.8397033656588</v>
      </c>
      <c r="N3509" s="41">
        <f>_xlfn.STDEV.S($K$4:K3509)</f>
        <v>350.30631955707554</v>
      </c>
      <c r="O3509" s="41">
        <f t="shared" si="606"/>
        <v>2715.2401810414181</v>
      </c>
      <c r="P3509" s="41">
        <f t="shared" si="607"/>
        <v>2738.4392256898996</v>
      </c>
      <c r="Q3509" s="11"/>
      <c r="R3509" s="11"/>
      <c r="S3509" s="11"/>
      <c r="T3509" s="11"/>
      <c r="U3509" s="11"/>
      <c r="V3509" s="11"/>
      <c r="W3509" s="11"/>
      <c r="X3509" s="11"/>
      <c r="Y3509" s="11"/>
      <c r="Z3509" s="11"/>
      <c r="AA3509" s="11"/>
      <c r="AB3509" s="11"/>
    </row>
    <row r="3510" spans="2:28" x14ac:dyDescent="0.2">
      <c r="B3510" s="13">
        <f t="shared" si="605"/>
        <v>3507</v>
      </c>
      <c r="C3510" s="12">
        <v>0.85332278089473812</v>
      </c>
      <c r="D3510" s="11">
        <f t="shared" si="597"/>
        <v>22</v>
      </c>
      <c r="E3510" s="11">
        <f t="shared" si="598"/>
        <v>22</v>
      </c>
      <c r="F3510" s="11">
        <f t="shared" si="599"/>
        <v>3300</v>
      </c>
      <c r="G3510" s="12">
        <v>0.22541531973247353</v>
      </c>
      <c r="H3510" s="27">
        <f t="shared" si="600"/>
        <v>1</v>
      </c>
      <c r="I3510" s="11">
        <f t="shared" si="601"/>
        <v>2</v>
      </c>
      <c r="J3510" s="28">
        <f t="shared" si="602"/>
        <v>1000</v>
      </c>
      <c r="K3510" s="28">
        <f t="shared" si="603"/>
        <v>2300</v>
      </c>
      <c r="L3510" s="28">
        <f t="shared" si="604"/>
        <v>3507</v>
      </c>
      <c r="M3510" s="41">
        <f>AVERAGE($K$4:K3510)</f>
        <v>2726.7179925862561</v>
      </c>
      <c r="N3510" s="41">
        <f>_xlfn.STDEV.S($K$4:K3510)</f>
        <v>350.33051141185143</v>
      </c>
      <c r="O3510" s="41">
        <f t="shared" si="606"/>
        <v>2715.1193243509306</v>
      </c>
      <c r="P3510" s="41">
        <f t="shared" si="607"/>
        <v>2738.3166608215815</v>
      </c>
      <c r="Q3510" s="11"/>
      <c r="R3510" s="11"/>
      <c r="S3510" s="11"/>
      <c r="T3510" s="11"/>
      <c r="U3510" s="11"/>
      <c r="V3510" s="11"/>
      <c r="W3510" s="11"/>
      <c r="X3510" s="11"/>
      <c r="Y3510" s="11"/>
      <c r="Z3510" s="11"/>
      <c r="AA3510" s="11"/>
      <c r="AB3510" s="11"/>
    </row>
    <row r="3511" spans="2:28" x14ac:dyDescent="0.2">
      <c r="B3511" s="13">
        <f t="shared" si="605"/>
        <v>3508</v>
      </c>
      <c r="C3511" s="12">
        <v>0.7964619587124675</v>
      </c>
      <c r="D3511" s="11">
        <f t="shared" si="597"/>
        <v>21</v>
      </c>
      <c r="E3511" s="11">
        <f t="shared" si="598"/>
        <v>21</v>
      </c>
      <c r="F3511" s="11">
        <f t="shared" si="599"/>
        <v>3150</v>
      </c>
      <c r="G3511" s="12">
        <v>0.23573214399053599</v>
      </c>
      <c r="H3511" s="27">
        <f t="shared" si="600"/>
        <v>1</v>
      </c>
      <c r="I3511" s="11">
        <f t="shared" si="601"/>
        <v>1</v>
      </c>
      <c r="J3511" s="28">
        <f t="shared" si="602"/>
        <v>500</v>
      </c>
      <c r="K3511" s="28">
        <f t="shared" si="603"/>
        <v>2650</v>
      </c>
      <c r="L3511" s="28">
        <f t="shared" si="604"/>
        <v>3508</v>
      </c>
      <c r="M3511" s="41">
        <f>AVERAGE($K$4:K3511)</f>
        <v>2726.6961231470923</v>
      </c>
      <c r="N3511" s="41">
        <f>_xlfn.STDEV.S($K$4:K3511)</f>
        <v>350.28295542939304</v>
      </c>
      <c r="O3511" s="41">
        <f t="shared" si="606"/>
        <v>2715.1006835942967</v>
      </c>
      <c r="P3511" s="41">
        <f t="shared" si="607"/>
        <v>2738.2915626998879</v>
      </c>
      <c r="Q3511" s="11"/>
      <c r="R3511" s="11"/>
      <c r="S3511" s="11"/>
      <c r="T3511" s="11"/>
      <c r="U3511" s="11"/>
      <c r="V3511" s="11"/>
      <c r="W3511" s="11"/>
      <c r="X3511" s="11"/>
      <c r="Y3511" s="11"/>
      <c r="Z3511" s="11"/>
      <c r="AA3511" s="11"/>
      <c r="AB3511" s="11"/>
    </row>
    <row r="3512" spans="2:28" x14ac:dyDescent="0.2">
      <c r="B3512" s="13">
        <f t="shared" si="605"/>
        <v>3509</v>
      </c>
      <c r="C3512" s="12">
        <v>5.0986666969709771E-2</v>
      </c>
      <c r="D3512" s="11">
        <f t="shared" si="597"/>
        <v>15</v>
      </c>
      <c r="E3512" s="11">
        <f t="shared" si="598"/>
        <v>15</v>
      </c>
      <c r="F3512" s="11">
        <f t="shared" si="599"/>
        <v>2250</v>
      </c>
      <c r="G3512" s="12">
        <v>0.8197723238904322</v>
      </c>
      <c r="H3512" s="27">
        <f t="shared" si="600"/>
        <v>3</v>
      </c>
      <c r="I3512" s="11">
        <f t="shared" si="601"/>
        <v>0</v>
      </c>
      <c r="J3512" s="28">
        <f t="shared" si="602"/>
        <v>0</v>
      </c>
      <c r="K3512" s="28">
        <f t="shared" si="603"/>
        <v>2250</v>
      </c>
      <c r="L3512" s="28">
        <f t="shared" si="604"/>
        <v>3509</v>
      </c>
      <c r="M3512" s="41">
        <f>AVERAGE($K$4:K3512)</f>
        <v>2726.5602735822172</v>
      </c>
      <c r="N3512" s="41">
        <f>_xlfn.STDEV.S($K$4:K3512)</f>
        <v>350.32546461535389</v>
      </c>
      <c r="O3512" s="41">
        <f t="shared" si="606"/>
        <v>2714.9650805472111</v>
      </c>
      <c r="P3512" s="41">
        <f t="shared" si="607"/>
        <v>2738.1554666172233</v>
      </c>
      <c r="Q3512" s="11"/>
      <c r="R3512" s="11"/>
      <c r="S3512" s="11"/>
      <c r="T3512" s="11"/>
      <c r="U3512" s="11"/>
      <c r="V3512" s="11"/>
      <c r="W3512" s="11"/>
      <c r="X3512" s="11"/>
      <c r="Y3512" s="11"/>
      <c r="Z3512" s="11"/>
      <c r="AA3512" s="11"/>
      <c r="AB3512" s="11"/>
    </row>
    <row r="3513" spans="2:28" x14ac:dyDescent="0.2">
      <c r="B3513" s="13">
        <f t="shared" si="605"/>
        <v>3510</v>
      </c>
      <c r="C3513" s="12">
        <v>0.27754360806206146</v>
      </c>
      <c r="D3513" s="11">
        <f t="shared" si="597"/>
        <v>18</v>
      </c>
      <c r="E3513" s="11">
        <f t="shared" si="598"/>
        <v>18</v>
      </c>
      <c r="F3513" s="11">
        <f t="shared" si="599"/>
        <v>2700</v>
      </c>
      <c r="G3513" s="12">
        <v>7.9140437729954938E-2</v>
      </c>
      <c r="H3513" s="27">
        <f t="shared" si="600"/>
        <v>0</v>
      </c>
      <c r="I3513" s="11">
        <f t="shared" si="601"/>
        <v>0</v>
      </c>
      <c r="J3513" s="28">
        <f t="shared" si="602"/>
        <v>0</v>
      </c>
      <c r="K3513" s="28">
        <f t="shared" si="603"/>
        <v>2700</v>
      </c>
      <c r="L3513" s="28">
        <f t="shared" si="604"/>
        <v>3510</v>
      </c>
      <c r="M3513" s="41">
        <f>AVERAGE($K$4:K3513)</f>
        <v>2726.5527065527067</v>
      </c>
      <c r="N3513" s="41">
        <f>_xlfn.STDEV.S($K$4:K3513)</f>
        <v>350.27582981608185</v>
      </c>
      <c r="O3513" s="41">
        <f t="shared" si="606"/>
        <v>2714.9608091081041</v>
      </c>
      <c r="P3513" s="41">
        <f t="shared" si="607"/>
        <v>2738.1446039973093</v>
      </c>
      <c r="Q3513" s="11"/>
      <c r="R3513" s="11"/>
      <c r="S3513" s="11"/>
      <c r="T3513" s="11"/>
      <c r="U3513" s="11"/>
      <c r="V3513" s="11"/>
      <c r="W3513" s="11"/>
      <c r="X3513" s="11"/>
      <c r="Y3513" s="11"/>
      <c r="Z3513" s="11"/>
      <c r="AA3513" s="11"/>
      <c r="AB3513" s="11"/>
    </row>
    <row r="3514" spans="2:28" x14ac:dyDescent="0.2">
      <c r="B3514" s="13">
        <f t="shared" si="605"/>
        <v>3511</v>
      </c>
      <c r="C3514" s="12">
        <v>0.96962163739932805</v>
      </c>
      <c r="D3514" s="11">
        <f t="shared" si="597"/>
        <v>24</v>
      </c>
      <c r="E3514" s="11">
        <f t="shared" si="598"/>
        <v>22</v>
      </c>
      <c r="F3514" s="11">
        <f t="shared" si="599"/>
        <v>3300</v>
      </c>
      <c r="G3514" s="12">
        <v>0.57013051331740272</v>
      </c>
      <c r="H3514" s="27">
        <f t="shared" si="600"/>
        <v>2</v>
      </c>
      <c r="I3514" s="11">
        <f t="shared" si="601"/>
        <v>1</v>
      </c>
      <c r="J3514" s="28">
        <f t="shared" si="602"/>
        <v>500</v>
      </c>
      <c r="K3514" s="28">
        <f t="shared" si="603"/>
        <v>2800</v>
      </c>
      <c r="L3514" s="28">
        <f t="shared" si="604"/>
        <v>3511</v>
      </c>
      <c r="M3514" s="41">
        <f>AVERAGE($K$4:K3514)</f>
        <v>2726.5736257476501</v>
      </c>
      <c r="N3514" s="41">
        <f>_xlfn.STDEV.S($K$4:K3514)</f>
        <v>350.22812293735501</v>
      </c>
      <c r="O3514" s="41">
        <f t="shared" si="606"/>
        <v>2714.9849589257187</v>
      </c>
      <c r="P3514" s="41">
        <f t="shared" si="607"/>
        <v>2738.1622925695815</v>
      </c>
      <c r="Q3514" s="11"/>
      <c r="R3514" s="11"/>
      <c r="S3514" s="11"/>
      <c r="T3514" s="11"/>
      <c r="U3514" s="11"/>
      <c r="V3514" s="11"/>
      <c r="W3514" s="11"/>
      <c r="X3514" s="11"/>
      <c r="Y3514" s="11"/>
      <c r="Z3514" s="11"/>
      <c r="AA3514" s="11"/>
      <c r="AB3514" s="11"/>
    </row>
    <row r="3515" spans="2:28" x14ac:dyDescent="0.2">
      <c r="B3515" s="13">
        <f t="shared" si="605"/>
        <v>3512</v>
      </c>
      <c r="C3515" s="12">
        <v>0.84170812923776628</v>
      </c>
      <c r="D3515" s="11">
        <f t="shared" si="597"/>
        <v>22</v>
      </c>
      <c r="E3515" s="11">
        <f t="shared" si="598"/>
        <v>22</v>
      </c>
      <c r="F3515" s="11">
        <f t="shared" si="599"/>
        <v>3300</v>
      </c>
      <c r="G3515" s="12">
        <v>2.0280372451603745E-2</v>
      </c>
      <c r="H3515" s="27">
        <f t="shared" si="600"/>
        <v>0</v>
      </c>
      <c r="I3515" s="11">
        <f t="shared" si="601"/>
        <v>3</v>
      </c>
      <c r="J3515" s="28">
        <f t="shared" si="602"/>
        <v>1500</v>
      </c>
      <c r="K3515" s="28">
        <f t="shared" si="603"/>
        <v>1800</v>
      </c>
      <c r="L3515" s="28">
        <f t="shared" si="604"/>
        <v>3512</v>
      </c>
      <c r="M3515" s="41">
        <f>AVERAGE($K$4:K3515)</f>
        <v>2726.3097949886105</v>
      </c>
      <c r="N3515" s="41">
        <f>_xlfn.STDEV.S($K$4:K3515)</f>
        <v>350.52711860584031</v>
      </c>
      <c r="O3515" s="41">
        <f t="shared" si="606"/>
        <v>2714.7128872585249</v>
      </c>
      <c r="P3515" s="41">
        <f t="shared" si="607"/>
        <v>2737.9067027186961</v>
      </c>
      <c r="Q3515" s="11"/>
      <c r="R3515" s="11"/>
      <c r="S3515" s="11"/>
      <c r="T3515" s="11"/>
      <c r="U3515" s="11"/>
      <c r="V3515" s="11"/>
      <c r="W3515" s="11"/>
      <c r="X3515" s="11"/>
      <c r="Y3515" s="11"/>
      <c r="Z3515" s="11"/>
      <c r="AA3515" s="11"/>
      <c r="AB3515" s="11"/>
    </row>
    <row r="3516" spans="2:28" x14ac:dyDescent="0.2">
      <c r="B3516" s="13">
        <f t="shared" si="605"/>
        <v>3513</v>
      </c>
      <c r="C3516" s="12">
        <v>0.6402815469116897</v>
      </c>
      <c r="D3516" s="11">
        <f t="shared" si="597"/>
        <v>20</v>
      </c>
      <c r="E3516" s="11">
        <f t="shared" si="598"/>
        <v>20</v>
      </c>
      <c r="F3516" s="11">
        <f t="shared" si="599"/>
        <v>3000</v>
      </c>
      <c r="G3516" s="12">
        <v>0.37814552559780445</v>
      </c>
      <c r="H3516" s="27">
        <f t="shared" si="600"/>
        <v>1</v>
      </c>
      <c r="I3516" s="11">
        <f t="shared" si="601"/>
        <v>0</v>
      </c>
      <c r="J3516" s="28">
        <f t="shared" si="602"/>
        <v>0</v>
      </c>
      <c r="K3516" s="28">
        <f t="shared" si="603"/>
        <v>3000</v>
      </c>
      <c r="L3516" s="28">
        <f t="shared" si="604"/>
        <v>3513</v>
      </c>
      <c r="M3516" s="41">
        <f>AVERAGE($K$4:K3516)</f>
        <v>2726.3877028181041</v>
      </c>
      <c r="N3516" s="41">
        <f>_xlfn.STDEV.S($K$4:K3516)</f>
        <v>350.50762892595708</v>
      </c>
      <c r="O3516" s="41">
        <f t="shared" si="606"/>
        <v>2714.7930916230084</v>
      </c>
      <c r="P3516" s="41">
        <f t="shared" si="607"/>
        <v>2737.9823140131998</v>
      </c>
      <c r="Q3516" s="11"/>
      <c r="R3516" s="11"/>
      <c r="S3516" s="11"/>
      <c r="T3516" s="11"/>
      <c r="U3516" s="11"/>
      <c r="V3516" s="11"/>
      <c r="W3516" s="11"/>
      <c r="X3516" s="11"/>
      <c r="Y3516" s="11"/>
      <c r="Z3516" s="11"/>
      <c r="AA3516" s="11"/>
      <c r="AB3516" s="11"/>
    </row>
    <row r="3517" spans="2:28" x14ac:dyDescent="0.2">
      <c r="B3517" s="13">
        <f t="shared" si="605"/>
        <v>3514</v>
      </c>
      <c r="C3517" s="12">
        <v>0.74954873901973951</v>
      </c>
      <c r="D3517" s="11">
        <f t="shared" si="597"/>
        <v>21</v>
      </c>
      <c r="E3517" s="11">
        <f t="shared" si="598"/>
        <v>21</v>
      </c>
      <c r="F3517" s="11">
        <f t="shared" si="599"/>
        <v>3150</v>
      </c>
      <c r="G3517" s="12">
        <v>0.45207051236159412</v>
      </c>
      <c r="H3517" s="27">
        <f t="shared" si="600"/>
        <v>2</v>
      </c>
      <c r="I3517" s="11">
        <f t="shared" si="601"/>
        <v>0</v>
      </c>
      <c r="J3517" s="28">
        <f t="shared" si="602"/>
        <v>0</v>
      </c>
      <c r="K3517" s="28">
        <f t="shared" si="603"/>
        <v>3150</v>
      </c>
      <c r="L3517" s="28">
        <f t="shared" si="604"/>
        <v>3514</v>
      </c>
      <c r="M3517" s="41">
        <f>AVERAGE($K$4:K3517)</f>
        <v>2726.508252703472</v>
      </c>
      <c r="N3517" s="41">
        <f>_xlfn.STDEV.S($K$4:K3517)</f>
        <v>350.53058731679045</v>
      </c>
      <c r="O3517" s="41">
        <f t="shared" si="606"/>
        <v>2714.9145331938244</v>
      </c>
      <c r="P3517" s="41">
        <f t="shared" si="607"/>
        <v>2738.1019722131196</v>
      </c>
      <c r="Q3517" s="11"/>
      <c r="R3517" s="11"/>
      <c r="S3517" s="11"/>
      <c r="T3517" s="11"/>
      <c r="U3517" s="11"/>
      <c r="V3517" s="11"/>
      <c r="W3517" s="11"/>
      <c r="X3517" s="11"/>
      <c r="Y3517" s="11"/>
      <c r="Z3517" s="11"/>
      <c r="AA3517" s="11"/>
      <c r="AB3517" s="11"/>
    </row>
    <row r="3518" spans="2:28" x14ac:dyDescent="0.2">
      <c r="B3518" s="13">
        <f t="shared" si="605"/>
        <v>3515</v>
      </c>
      <c r="C3518" s="12">
        <v>0.54009631867100127</v>
      </c>
      <c r="D3518" s="11">
        <f t="shared" si="597"/>
        <v>20</v>
      </c>
      <c r="E3518" s="11">
        <f t="shared" si="598"/>
        <v>20</v>
      </c>
      <c r="F3518" s="11">
        <f t="shared" si="599"/>
        <v>3000</v>
      </c>
      <c r="G3518" s="12">
        <v>0.43959135050832887</v>
      </c>
      <c r="H3518" s="27">
        <f t="shared" si="600"/>
        <v>2</v>
      </c>
      <c r="I3518" s="11">
        <f t="shared" si="601"/>
        <v>0</v>
      </c>
      <c r="J3518" s="28">
        <f t="shared" si="602"/>
        <v>0</v>
      </c>
      <c r="K3518" s="28">
        <f t="shared" si="603"/>
        <v>3000</v>
      </c>
      <c r="L3518" s="28">
        <f t="shared" si="604"/>
        <v>3515</v>
      </c>
      <c r="M3518" s="41">
        <f>AVERAGE($K$4:K3518)</f>
        <v>2726.5860597439546</v>
      </c>
      <c r="N3518" s="41">
        <f>_xlfn.STDEV.S($K$4:K3518)</f>
        <v>350.51106387037163</v>
      </c>
      <c r="O3518" s="41">
        <f t="shared" si="606"/>
        <v>2714.9946363079384</v>
      </c>
      <c r="P3518" s="41">
        <f t="shared" si="607"/>
        <v>2738.1774831799707</v>
      </c>
      <c r="Q3518" s="11"/>
      <c r="R3518" s="11"/>
      <c r="S3518" s="11"/>
      <c r="T3518" s="11"/>
      <c r="U3518" s="11"/>
      <c r="V3518" s="11"/>
      <c r="W3518" s="11"/>
      <c r="X3518" s="11"/>
      <c r="Y3518" s="11"/>
      <c r="Z3518" s="11"/>
      <c r="AA3518" s="11"/>
      <c r="AB3518" s="11"/>
    </row>
    <row r="3519" spans="2:28" x14ac:dyDescent="0.2">
      <c r="B3519" s="13">
        <f t="shared" si="605"/>
        <v>3516</v>
      </c>
      <c r="C3519" s="12">
        <v>0.6719384693279904</v>
      </c>
      <c r="D3519" s="11">
        <f t="shared" si="597"/>
        <v>20</v>
      </c>
      <c r="E3519" s="11">
        <f t="shared" si="598"/>
        <v>20</v>
      </c>
      <c r="F3519" s="11">
        <f t="shared" si="599"/>
        <v>3000</v>
      </c>
      <c r="G3519" s="12">
        <v>0.31361130962999062</v>
      </c>
      <c r="H3519" s="27">
        <f t="shared" si="600"/>
        <v>1</v>
      </c>
      <c r="I3519" s="11">
        <f t="shared" si="601"/>
        <v>0</v>
      </c>
      <c r="J3519" s="28">
        <f t="shared" si="602"/>
        <v>0</v>
      </c>
      <c r="K3519" s="28">
        <f t="shared" si="603"/>
        <v>3000</v>
      </c>
      <c r="L3519" s="28">
        <f t="shared" si="604"/>
        <v>3516</v>
      </c>
      <c r="M3519" s="41">
        <f>AVERAGE($K$4:K3519)</f>
        <v>2726.6638225255974</v>
      </c>
      <c r="N3519" s="41">
        <f>_xlfn.STDEV.S($K$4:K3519)</f>
        <v>350.49153318313637</v>
      </c>
      <c r="O3519" s="41">
        <f t="shared" si="606"/>
        <v>2715.0746945142214</v>
      </c>
      <c r="P3519" s="41">
        <f t="shared" si="607"/>
        <v>2738.2529505369735</v>
      </c>
      <c r="Q3519" s="11"/>
      <c r="R3519" s="11"/>
      <c r="S3519" s="11"/>
      <c r="T3519" s="11"/>
      <c r="U3519" s="11"/>
      <c r="V3519" s="11"/>
      <c r="W3519" s="11"/>
      <c r="X3519" s="11"/>
      <c r="Y3519" s="11"/>
      <c r="Z3519" s="11"/>
      <c r="AA3519" s="11"/>
      <c r="AB3519" s="11"/>
    </row>
    <row r="3520" spans="2:28" x14ac:dyDescent="0.2">
      <c r="B3520" s="13">
        <f t="shared" si="605"/>
        <v>3517</v>
      </c>
      <c r="C3520" s="12">
        <v>0.91663249453075613</v>
      </c>
      <c r="D3520" s="11">
        <f t="shared" si="597"/>
        <v>23</v>
      </c>
      <c r="E3520" s="11">
        <f t="shared" si="598"/>
        <v>22</v>
      </c>
      <c r="F3520" s="11">
        <f t="shared" si="599"/>
        <v>3300</v>
      </c>
      <c r="G3520" s="12">
        <v>0.76697571733687153</v>
      </c>
      <c r="H3520" s="27">
        <f t="shared" si="600"/>
        <v>3</v>
      </c>
      <c r="I3520" s="11">
        <f t="shared" si="601"/>
        <v>0</v>
      </c>
      <c r="J3520" s="28">
        <f t="shared" si="602"/>
        <v>0</v>
      </c>
      <c r="K3520" s="28">
        <f t="shared" si="603"/>
        <v>3300</v>
      </c>
      <c r="L3520" s="28">
        <f t="shared" si="604"/>
        <v>3517</v>
      </c>
      <c r="M3520" s="41">
        <f>AVERAGE($K$4:K3520)</f>
        <v>2726.8268410577198</v>
      </c>
      <c r="N3520" s="41">
        <f>_xlfn.STDEV.S($K$4:K3520)</f>
        <v>350.57501422524967</v>
      </c>
      <c r="O3520" s="41">
        <f t="shared" si="606"/>
        <v>2715.2366019480173</v>
      </c>
      <c r="P3520" s="41">
        <f t="shared" si="607"/>
        <v>2738.4170801674222</v>
      </c>
      <c r="Q3520" s="11"/>
      <c r="R3520" s="11"/>
      <c r="S3520" s="11"/>
      <c r="T3520" s="11"/>
      <c r="U3520" s="11"/>
      <c r="V3520" s="11"/>
      <c r="W3520" s="11"/>
      <c r="X3520" s="11"/>
      <c r="Y3520" s="11"/>
      <c r="Z3520" s="11"/>
      <c r="AA3520" s="11"/>
      <c r="AB3520" s="11"/>
    </row>
    <row r="3521" spans="2:28" x14ac:dyDescent="0.2">
      <c r="B3521" s="13">
        <f t="shared" si="605"/>
        <v>3518</v>
      </c>
      <c r="C3521" s="12">
        <v>0.87776420970114255</v>
      </c>
      <c r="D3521" s="11">
        <f t="shared" si="597"/>
        <v>22</v>
      </c>
      <c r="E3521" s="11">
        <f t="shared" si="598"/>
        <v>22</v>
      </c>
      <c r="F3521" s="11">
        <f t="shared" si="599"/>
        <v>3300</v>
      </c>
      <c r="G3521" s="12">
        <v>0.20619945654620853</v>
      </c>
      <c r="H3521" s="27">
        <f t="shared" si="600"/>
        <v>1</v>
      </c>
      <c r="I3521" s="11">
        <f t="shared" si="601"/>
        <v>2</v>
      </c>
      <c r="J3521" s="28">
        <f t="shared" si="602"/>
        <v>1000</v>
      </c>
      <c r="K3521" s="28">
        <f t="shared" si="603"/>
        <v>2300</v>
      </c>
      <c r="L3521" s="28">
        <f t="shared" si="604"/>
        <v>3518</v>
      </c>
      <c r="M3521" s="41">
        <f>AVERAGE($K$4:K3521)</f>
        <v>2726.7055144968731</v>
      </c>
      <c r="N3521" s="41">
        <f>_xlfn.STDEV.S($K$4:K3521)</f>
        <v>350.59903118668342</v>
      </c>
      <c r="O3521" s="41">
        <f t="shared" si="606"/>
        <v>2715.116130012148</v>
      </c>
      <c r="P3521" s="41">
        <f t="shared" si="607"/>
        <v>2738.2948989815982</v>
      </c>
      <c r="Q3521" s="11"/>
      <c r="R3521" s="11"/>
      <c r="S3521" s="11"/>
      <c r="T3521" s="11"/>
      <c r="U3521" s="11"/>
      <c r="V3521" s="11"/>
      <c r="W3521" s="11"/>
      <c r="X3521" s="11"/>
      <c r="Y3521" s="11"/>
      <c r="Z3521" s="11"/>
      <c r="AA3521" s="11"/>
      <c r="AB3521" s="11"/>
    </row>
    <row r="3522" spans="2:28" x14ac:dyDescent="0.2">
      <c r="B3522" s="13">
        <f t="shared" si="605"/>
        <v>3519</v>
      </c>
      <c r="C3522" s="12">
        <v>0.92888891035038723</v>
      </c>
      <c r="D3522" s="11">
        <f t="shared" si="597"/>
        <v>23</v>
      </c>
      <c r="E3522" s="11">
        <f t="shared" si="598"/>
        <v>22</v>
      </c>
      <c r="F3522" s="11">
        <f t="shared" si="599"/>
        <v>3300</v>
      </c>
      <c r="G3522" s="12">
        <v>0.55631723412515466</v>
      </c>
      <c r="H3522" s="27">
        <f t="shared" si="600"/>
        <v>2</v>
      </c>
      <c r="I3522" s="11">
        <f t="shared" si="601"/>
        <v>1</v>
      </c>
      <c r="J3522" s="28">
        <f t="shared" si="602"/>
        <v>500</v>
      </c>
      <c r="K3522" s="28">
        <f t="shared" si="603"/>
        <v>2800</v>
      </c>
      <c r="L3522" s="28">
        <f t="shared" si="604"/>
        <v>3519</v>
      </c>
      <c r="M3522" s="41">
        <f>AVERAGE($K$4:K3522)</f>
        <v>2726.7263427109974</v>
      </c>
      <c r="N3522" s="41">
        <f>_xlfn.STDEV.S($K$4:K3522)</f>
        <v>350.55137575832896</v>
      </c>
      <c r="O3522" s="41">
        <f t="shared" si="606"/>
        <v>2715.1401812359327</v>
      </c>
      <c r="P3522" s="41">
        <f t="shared" si="607"/>
        <v>2738.3125041860621</v>
      </c>
      <c r="Q3522" s="11"/>
      <c r="R3522" s="11"/>
      <c r="S3522" s="11"/>
      <c r="T3522" s="11"/>
      <c r="U3522" s="11"/>
      <c r="V3522" s="11"/>
      <c r="W3522" s="11"/>
      <c r="X3522" s="11"/>
      <c r="Y3522" s="11"/>
      <c r="Z3522" s="11"/>
      <c r="AA3522" s="11"/>
      <c r="AB3522" s="11"/>
    </row>
    <row r="3523" spans="2:28" x14ac:dyDescent="0.2">
      <c r="B3523" s="13">
        <f t="shared" si="605"/>
        <v>3520</v>
      </c>
      <c r="C3523" s="12">
        <v>0.66243633292085391</v>
      </c>
      <c r="D3523" s="11">
        <f t="shared" si="597"/>
        <v>20</v>
      </c>
      <c r="E3523" s="11">
        <f t="shared" si="598"/>
        <v>20</v>
      </c>
      <c r="F3523" s="11">
        <f t="shared" si="599"/>
        <v>3000</v>
      </c>
      <c r="G3523" s="12">
        <v>8.7057619469358305E-2</v>
      </c>
      <c r="H3523" s="27">
        <f t="shared" si="600"/>
        <v>0</v>
      </c>
      <c r="I3523" s="11">
        <f t="shared" si="601"/>
        <v>1</v>
      </c>
      <c r="J3523" s="28">
        <f t="shared" si="602"/>
        <v>500</v>
      </c>
      <c r="K3523" s="28">
        <f t="shared" si="603"/>
        <v>2500</v>
      </c>
      <c r="L3523" s="28">
        <f t="shared" si="604"/>
        <v>3520</v>
      </c>
      <c r="M3523" s="41">
        <f>AVERAGE($K$4:K3523)</f>
        <v>2726.661931818182</v>
      </c>
      <c r="N3523" s="41">
        <f>_xlfn.STDEV.S($K$4:K3523)</f>
        <v>350.52239571847207</v>
      </c>
      <c r="O3523" s="41">
        <f t="shared" si="606"/>
        <v>2715.0783750449859</v>
      </c>
      <c r="P3523" s="41">
        <f t="shared" si="607"/>
        <v>2738.245488591378</v>
      </c>
      <c r="Q3523" s="11"/>
      <c r="R3523" s="11"/>
      <c r="S3523" s="11"/>
      <c r="T3523" s="11"/>
      <c r="U3523" s="11"/>
      <c r="V3523" s="11"/>
      <c r="W3523" s="11"/>
      <c r="X3523" s="11"/>
      <c r="Y3523" s="11"/>
      <c r="Z3523" s="11"/>
      <c r="AA3523" s="11"/>
      <c r="AB3523" s="11"/>
    </row>
    <row r="3524" spans="2:28" x14ac:dyDescent="0.2">
      <c r="B3524" s="13">
        <f t="shared" si="605"/>
        <v>3521</v>
      </c>
      <c r="C3524" s="12">
        <v>0.61324711486545969</v>
      </c>
      <c r="D3524" s="11">
        <f t="shared" si="597"/>
        <v>20</v>
      </c>
      <c r="E3524" s="11">
        <f t="shared" si="598"/>
        <v>20</v>
      </c>
      <c r="F3524" s="11">
        <f t="shared" si="599"/>
        <v>3000</v>
      </c>
      <c r="G3524" s="12">
        <v>7.4528851458134371E-2</v>
      </c>
      <c r="H3524" s="27">
        <f t="shared" si="600"/>
        <v>0</v>
      </c>
      <c r="I3524" s="11">
        <f t="shared" si="601"/>
        <v>1</v>
      </c>
      <c r="J3524" s="28">
        <f t="shared" si="602"/>
        <v>500</v>
      </c>
      <c r="K3524" s="28">
        <f t="shared" si="603"/>
        <v>2500</v>
      </c>
      <c r="L3524" s="28">
        <f t="shared" si="604"/>
        <v>3521</v>
      </c>
      <c r="M3524" s="41">
        <f>AVERAGE($K$4:K3524)</f>
        <v>2726.5975575120706</v>
      </c>
      <c r="N3524" s="41">
        <f>_xlfn.STDEV.S($K$4:K3524)</f>
        <v>350.49341792021744</v>
      </c>
      <c r="O3524" s="41">
        <f t="shared" si="606"/>
        <v>2715.0166043922918</v>
      </c>
      <c r="P3524" s="41">
        <f t="shared" si="607"/>
        <v>2738.1785106318493</v>
      </c>
      <c r="Q3524" s="11"/>
      <c r="R3524" s="11"/>
      <c r="S3524" s="11"/>
      <c r="T3524" s="11"/>
      <c r="U3524" s="11"/>
      <c r="V3524" s="11"/>
      <c r="W3524" s="11"/>
      <c r="X3524" s="11"/>
      <c r="Y3524" s="11"/>
      <c r="Z3524" s="11"/>
      <c r="AA3524" s="11"/>
      <c r="AB3524" s="11"/>
    </row>
    <row r="3525" spans="2:28" x14ac:dyDescent="0.2">
      <c r="B3525" s="13">
        <f t="shared" si="605"/>
        <v>3522</v>
      </c>
      <c r="C3525" s="12">
        <v>0.35504922270083927</v>
      </c>
      <c r="D3525" s="11">
        <f t="shared" ref="D3525:D3588" si="608">SUMIFS($R$4:$R$15,$U$4:$U$15,"&lt;="&amp;C3525,$T$4:$T$15,"&gt;="&amp;C3525)</f>
        <v>19</v>
      </c>
      <c r="E3525" s="11">
        <f t="shared" ref="E3525:E3588" si="609">MIN(D3525,$X$2)</f>
        <v>19</v>
      </c>
      <c r="F3525" s="11">
        <f t="shared" ref="F3525:F3588" si="610">E3525*$X$3</f>
        <v>2850</v>
      </c>
      <c r="G3525" s="12">
        <v>0.54784222139214067</v>
      </c>
      <c r="H3525" s="27">
        <f t="shared" ref="H3525:H3588" si="611">_xlfn.BINOM.INV(E3525,$X$5,G3525)</f>
        <v>2</v>
      </c>
      <c r="I3525" s="11">
        <f t="shared" ref="I3525:I3588" si="612">IF(E3525-H3525&gt;$X$6,E3525-H3525-$X$6,0)</f>
        <v>0</v>
      </c>
      <c r="J3525" s="28">
        <f t="shared" ref="J3525:J3588" si="613">I3525*$X$4</f>
        <v>0</v>
      </c>
      <c r="K3525" s="28">
        <f t="shared" ref="K3525:K3588" si="614">F3525-J3525</f>
        <v>2850</v>
      </c>
      <c r="L3525" s="28">
        <f t="shared" ref="L3525:L3588" si="615">B3525</f>
        <v>3522</v>
      </c>
      <c r="M3525" s="41">
        <f>AVERAGE($K$4:K3525)</f>
        <v>2726.6325951164113</v>
      </c>
      <c r="N3525" s="41">
        <f>_xlfn.STDEV.S($K$4:K3525)</f>
        <v>350.44981140629227</v>
      </c>
      <c r="O3525" s="41">
        <f t="shared" si="606"/>
        <v>2715.0547279676061</v>
      </c>
      <c r="P3525" s="41">
        <f t="shared" si="607"/>
        <v>2738.2104622652164</v>
      </c>
      <c r="Q3525" s="11"/>
      <c r="R3525" s="11"/>
      <c r="S3525" s="11"/>
      <c r="T3525" s="11"/>
      <c r="U3525" s="11"/>
      <c r="V3525" s="11"/>
      <c r="W3525" s="11"/>
      <c r="X3525" s="11"/>
      <c r="Y3525" s="11"/>
      <c r="Z3525" s="11"/>
      <c r="AA3525" s="11"/>
      <c r="AB3525" s="11"/>
    </row>
    <row r="3526" spans="2:28" x14ac:dyDescent="0.2">
      <c r="B3526" s="13">
        <f t="shared" ref="B3526:B3589" si="616">B3525+1</f>
        <v>3523</v>
      </c>
      <c r="C3526" s="12">
        <v>0.94164083361320361</v>
      </c>
      <c r="D3526" s="11">
        <f t="shared" si="608"/>
        <v>23</v>
      </c>
      <c r="E3526" s="11">
        <f t="shared" si="609"/>
        <v>22</v>
      </c>
      <c r="F3526" s="11">
        <f t="shared" si="610"/>
        <v>3300</v>
      </c>
      <c r="G3526" s="12">
        <v>0.29127552403068124</v>
      </c>
      <c r="H3526" s="27">
        <f t="shared" si="611"/>
        <v>1</v>
      </c>
      <c r="I3526" s="11">
        <f t="shared" si="612"/>
        <v>2</v>
      </c>
      <c r="J3526" s="28">
        <f t="shared" si="613"/>
        <v>1000</v>
      </c>
      <c r="K3526" s="28">
        <f t="shared" si="614"/>
        <v>2300</v>
      </c>
      <c r="L3526" s="28">
        <f t="shared" si="615"/>
        <v>3523</v>
      </c>
      <c r="M3526" s="41">
        <f>AVERAGE($K$4:K3526)</f>
        <v>2726.5114958841896</v>
      </c>
      <c r="N3526" s="41">
        <f>_xlfn.STDEV.S($K$4:K3526)</f>
        <v>350.47377129025267</v>
      </c>
      <c r="O3526" s="41">
        <f t="shared" ref="O3526:O3589" si="617">M3526-_xlfn.T.INV.2T(0.05,L3526-1)*N3526/SQRT(L3526)</f>
        <v>2714.9344817110737</v>
      </c>
      <c r="P3526" s="41">
        <f t="shared" ref="P3526:P3589" si="618">M3526+_xlfn.T.INV.2T(0.05,L3526-1)*N3526/SQRT(L3526)</f>
        <v>2738.0885100573055</v>
      </c>
      <c r="Q3526" s="11"/>
      <c r="R3526" s="11"/>
      <c r="S3526" s="11"/>
      <c r="T3526" s="11"/>
      <c r="U3526" s="11"/>
      <c r="V3526" s="11"/>
      <c r="W3526" s="11"/>
      <c r="X3526" s="11"/>
      <c r="Y3526" s="11"/>
      <c r="Z3526" s="11"/>
      <c r="AA3526" s="11"/>
      <c r="AB3526" s="11"/>
    </row>
    <row r="3527" spans="2:28" x14ac:dyDescent="0.2">
      <c r="B3527" s="13">
        <f t="shared" si="616"/>
        <v>3524</v>
      </c>
      <c r="C3527" s="12">
        <v>0.37022217208294494</v>
      </c>
      <c r="D3527" s="11">
        <f t="shared" si="608"/>
        <v>19</v>
      </c>
      <c r="E3527" s="11">
        <f t="shared" si="609"/>
        <v>19</v>
      </c>
      <c r="F3527" s="11">
        <f t="shared" si="610"/>
        <v>2850</v>
      </c>
      <c r="G3527" s="12">
        <v>0.23872018642970072</v>
      </c>
      <c r="H3527" s="27">
        <f t="shared" si="611"/>
        <v>1</v>
      </c>
      <c r="I3527" s="11">
        <f t="shared" si="612"/>
        <v>0</v>
      </c>
      <c r="J3527" s="28">
        <f t="shared" si="613"/>
        <v>0</v>
      </c>
      <c r="K3527" s="28">
        <f t="shared" si="614"/>
        <v>2850</v>
      </c>
      <c r="L3527" s="28">
        <f t="shared" si="615"/>
        <v>3524</v>
      </c>
      <c r="M3527" s="41">
        <f>AVERAGE($K$4:K3527)</f>
        <v>2726.5465380249716</v>
      </c>
      <c r="N3527" s="41">
        <f>_xlfn.STDEV.S($K$4:K3527)</f>
        <v>350.43020127128386</v>
      </c>
      <c r="O3527" s="41">
        <f t="shared" si="617"/>
        <v>2714.9726067145402</v>
      </c>
      <c r="P3527" s="41">
        <f t="shared" si="618"/>
        <v>2738.120469335403</v>
      </c>
      <c r="Q3527" s="11"/>
      <c r="R3527" s="11"/>
      <c r="S3527" s="11"/>
      <c r="T3527" s="11"/>
      <c r="U3527" s="11"/>
      <c r="V3527" s="11"/>
      <c r="W3527" s="11"/>
      <c r="X3527" s="11"/>
      <c r="Y3527" s="11"/>
      <c r="Z3527" s="11"/>
      <c r="AA3527" s="11"/>
      <c r="AB3527" s="11"/>
    </row>
    <row r="3528" spans="2:28" x14ac:dyDescent="0.2">
      <c r="B3528" s="13">
        <f t="shared" si="616"/>
        <v>3525</v>
      </c>
      <c r="C3528" s="12">
        <v>0.45125447089149384</v>
      </c>
      <c r="D3528" s="11">
        <f t="shared" si="608"/>
        <v>19</v>
      </c>
      <c r="E3528" s="11">
        <f t="shared" si="609"/>
        <v>19</v>
      </c>
      <c r="F3528" s="11">
        <f t="shared" si="610"/>
        <v>2850</v>
      </c>
      <c r="G3528" s="12">
        <v>0.77235120841267579</v>
      </c>
      <c r="H3528" s="27">
        <f t="shared" si="611"/>
        <v>3</v>
      </c>
      <c r="I3528" s="11">
        <f t="shared" si="612"/>
        <v>0</v>
      </c>
      <c r="J3528" s="28">
        <f t="shared" si="613"/>
        <v>0</v>
      </c>
      <c r="K3528" s="28">
        <f t="shared" si="614"/>
        <v>2850</v>
      </c>
      <c r="L3528" s="28">
        <f t="shared" si="615"/>
        <v>3525</v>
      </c>
      <c r="M3528" s="41">
        <f>AVERAGE($K$4:K3528)</f>
        <v>2726.5815602836878</v>
      </c>
      <c r="N3528" s="41">
        <f>_xlfn.STDEV.S($K$4:K3528)</f>
        <v>350.38664706408417</v>
      </c>
      <c r="O3528" s="41">
        <f t="shared" si="617"/>
        <v>2715.0107102052066</v>
      </c>
      <c r="P3528" s="41">
        <f t="shared" si="618"/>
        <v>2738.1524103621691</v>
      </c>
      <c r="Q3528" s="11"/>
      <c r="R3528" s="11"/>
      <c r="S3528" s="11"/>
      <c r="T3528" s="11"/>
      <c r="U3528" s="11"/>
      <c r="V3528" s="11"/>
      <c r="W3528" s="11"/>
      <c r="X3528" s="11"/>
      <c r="Y3528" s="11"/>
      <c r="Z3528" s="11"/>
      <c r="AA3528" s="11"/>
      <c r="AB3528" s="11"/>
    </row>
    <row r="3529" spans="2:28" x14ac:dyDescent="0.2">
      <c r="B3529" s="13">
        <f t="shared" si="616"/>
        <v>3526</v>
      </c>
      <c r="C3529" s="12">
        <v>0.84465763722274112</v>
      </c>
      <c r="D3529" s="11">
        <f t="shared" si="608"/>
        <v>22</v>
      </c>
      <c r="E3529" s="11">
        <f t="shared" si="609"/>
        <v>22</v>
      </c>
      <c r="F3529" s="11">
        <f t="shared" si="610"/>
        <v>3300</v>
      </c>
      <c r="G3529" s="12">
        <v>0.33041284414094341</v>
      </c>
      <c r="H3529" s="27">
        <f t="shared" si="611"/>
        <v>1</v>
      </c>
      <c r="I3529" s="11">
        <f t="shared" si="612"/>
        <v>2</v>
      </c>
      <c r="J3529" s="28">
        <f t="shared" si="613"/>
        <v>1000</v>
      </c>
      <c r="K3529" s="28">
        <f t="shared" si="614"/>
        <v>2300</v>
      </c>
      <c r="L3529" s="28">
        <f t="shared" si="615"/>
        <v>3526</v>
      </c>
      <c r="M3529" s="41">
        <f>AVERAGE($K$4:K3529)</f>
        <v>2726.4605785592739</v>
      </c>
      <c r="N3529" s="41">
        <f>_xlfn.STDEV.S($K$4:K3529)</f>
        <v>350.41059118859471</v>
      </c>
      <c r="O3529" s="41">
        <f t="shared" si="617"/>
        <v>2714.8905799178501</v>
      </c>
      <c r="P3529" s="41">
        <f t="shared" si="618"/>
        <v>2738.0305772006977</v>
      </c>
      <c r="Q3529" s="11"/>
      <c r="R3529" s="11"/>
      <c r="S3529" s="11"/>
      <c r="T3529" s="11"/>
      <c r="U3529" s="11"/>
      <c r="V3529" s="11"/>
      <c r="W3529" s="11"/>
      <c r="X3529" s="11"/>
      <c r="Y3529" s="11"/>
      <c r="Z3529" s="11"/>
      <c r="AA3529" s="11"/>
      <c r="AB3529" s="11"/>
    </row>
    <row r="3530" spans="2:28" x14ac:dyDescent="0.2">
      <c r="B3530" s="13">
        <f t="shared" si="616"/>
        <v>3527</v>
      </c>
      <c r="C3530" s="12">
        <v>0.936625224184093</v>
      </c>
      <c r="D3530" s="11">
        <f t="shared" si="608"/>
        <v>23</v>
      </c>
      <c r="E3530" s="11">
        <f t="shared" si="609"/>
        <v>22</v>
      </c>
      <c r="F3530" s="11">
        <f t="shared" si="610"/>
        <v>3300</v>
      </c>
      <c r="G3530" s="12">
        <v>0.64709939581218989</v>
      </c>
      <c r="H3530" s="27">
        <f t="shared" si="611"/>
        <v>3</v>
      </c>
      <c r="I3530" s="11">
        <f t="shared" si="612"/>
        <v>0</v>
      </c>
      <c r="J3530" s="28">
        <f t="shared" si="613"/>
        <v>0</v>
      </c>
      <c r="K3530" s="28">
        <f t="shared" si="614"/>
        <v>3300</v>
      </c>
      <c r="L3530" s="28">
        <f t="shared" si="615"/>
        <v>3527</v>
      </c>
      <c r="M3530" s="41">
        <f>AVERAGE($K$4:K3530)</f>
        <v>2726.623192514885</v>
      </c>
      <c r="N3530" s="41">
        <f>_xlfn.STDEV.S($K$4:K3530)</f>
        <v>350.493972064351</v>
      </c>
      <c r="O3530" s="41">
        <f t="shared" si="617"/>
        <v>2715.0520826077004</v>
      </c>
      <c r="P3530" s="41">
        <f t="shared" si="618"/>
        <v>2738.1943024220695</v>
      </c>
      <c r="Q3530" s="11"/>
      <c r="R3530" s="11"/>
      <c r="S3530" s="11"/>
      <c r="T3530" s="11"/>
      <c r="U3530" s="11"/>
      <c r="V3530" s="11"/>
      <c r="W3530" s="11"/>
      <c r="X3530" s="11"/>
      <c r="Y3530" s="11"/>
      <c r="Z3530" s="11"/>
      <c r="AA3530" s="11"/>
      <c r="AB3530" s="11"/>
    </row>
    <row r="3531" spans="2:28" x14ac:dyDescent="0.2">
      <c r="B3531" s="13">
        <f t="shared" si="616"/>
        <v>3528</v>
      </c>
      <c r="C3531" s="12">
        <v>0.85298650884583216</v>
      </c>
      <c r="D3531" s="11">
        <f t="shared" si="608"/>
        <v>22</v>
      </c>
      <c r="E3531" s="11">
        <f t="shared" si="609"/>
        <v>22</v>
      </c>
      <c r="F3531" s="11">
        <f t="shared" si="610"/>
        <v>3300</v>
      </c>
      <c r="G3531" s="12">
        <v>0.96279116519540431</v>
      </c>
      <c r="H3531" s="27">
        <f t="shared" si="611"/>
        <v>5</v>
      </c>
      <c r="I3531" s="11">
        <f t="shared" si="612"/>
        <v>0</v>
      </c>
      <c r="J3531" s="28">
        <f t="shared" si="613"/>
        <v>0</v>
      </c>
      <c r="K3531" s="28">
        <f t="shared" si="614"/>
        <v>3300</v>
      </c>
      <c r="L3531" s="28">
        <f t="shared" si="615"/>
        <v>3528</v>
      </c>
      <c r="M3531" s="41">
        <f>AVERAGE($K$4:K3531)</f>
        <v>2726.7857142857142</v>
      </c>
      <c r="N3531" s="41">
        <f>_xlfn.STDEV.S($K$4:K3531)</f>
        <v>350.5772104591756</v>
      </c>
      <c r="O3531" s="41">
        <f t="shared" si="617"/>
        <v>2715.2134978983436</v>
      </c>
      <c r="P3531" s="41">
        <f t="shared" si="618"/>
        <v>2738.3579306730849</v>
      </c>
      <c r="Q3531" s="11"/>
      <c r="R3531" s="11"/>
      <c r="S3531" s="11"/>
      <c r="T3531" s="11"/>
      <c r="U3531" s="11"/>
      <c r="V3531" s="11"/>
      <c r="W3531" s="11"/>
      <c r="X3531" s="11"/>
      <c r="Y3531" s="11"/>
      <c r="Z3531" s="11"/>
      <c r="AA3531" s="11"/>
      <c r="AB3531" s="11"/>
    </row>
    <row r="3532" spans="2:28" x14ac:dyDescent="0.2">
      <c r="B3532" s="13">
        <f t="shared" si="616"/>
        <v>3529</v>
      </c>
      <c r="C3532" s="12">
        <v>0.67020315714019563</v>
      </c>
      <c r="D3532" s="11">
        <f t="shared" si="608"/>
        <v>20</v>
      </c>
      <c r="E3532" s="11">
        <f t="shared" si="609"/>
        <v>20</v>
      </c>
      <c r="F3532" s="11">
        <f t="shared" si="610"/>
        <v>3000</v>
      </c>
      <c r="G3532" s="12">
        <v>0.68070256566879261</v>
      </c>
      <c r="H3532" s="27">
        <f t="shared" si="611"/>
        <v>3</v>
      </c>
      <c r="I3532" s="11">
        <f t="shared" si="612"/>
        <v>0</v>
      </c>
      <c r="J3532" s="28">
        <f t="shared" si="613"/>
        <v>0</v>
      </c>
      <c r="K3532" s="28">
        <f t="shared" si="614"/>
        <v>3000</v>
      </c>
      <c r="L3532" s="28">
        <f t="shared" si="615"/>
        <v>3529</v>
      </c>
      <c r="M3532" s="41">
        <f>AVERAGE($K$4:K3532)</f>
        <v>2726.8631340323036</v>
      </c>
      <c r="N3532" s="41">
        <f>_xlfn.STDEV.S($K$4:K3532)</f>
        <v>350.55769258648189</v>
      </c>
      <c r="O3532" s="41">
        <f t="shared" si="617"/>
        <v>2715.293202650405</v>
      </c>
      <c r="P3532" s="41">
        <f t="shared" si="618"/>
        <v>2738.4330654142022</v>
      </c>
      <c r="Q3532" s="11"/>
      <c r="R3532" s="11"/>
      <c r="S3532" s="11"/>
      <c r="T3532" s="11"/>
      <c r="U3532" s="11"/>
      <c r="V3532" s="11"/>
      <c r="W3532" s="11"/>
      <c r="X3532" s="11"/>
      <c r="Y3532" s="11"/>
      <c r="Z3532" s="11"/>
      <c r="AA3532" s="11"/>
      <c r="AB3532" s="11"/>
    </row>
    <row r="3533" spans="2:28" x14ac:dyDescent="0.2">
      <c r="B3533" s="13">
        <f t="shared" si="616"/>
        <v>3530</v>
      </c>
      <c r="C3533" s="12">
        <v>0.89965464985423527</v>
      </c>
      <c r="D3533" s="11">
        <f t="shared" si="608"/>
        <v>22</v>
      </c>
      <c r="E3533" s="11">
        <f t="shared" si="609"/>
        <v>22</v>
      </c>
      <c r="F3533" s="11">
        <f t="shared" si="610"/>
        <v>3300</v>
      </c>
      <c r="G3533" s="12">
        <v>0.78427058292017138</v>
      </c>
      <c r="H3533" s="27">
        <f t="shared" si="611"/>
        <v>3</v>
      </c>
      <c r="I3533" s="11">
        <f t="shared" si="612"/>
        <v>0</v>
      </c>
      <c r="J3533" s="28">
        <f t="shared" si="613"/>
        <v>0</v>
      </c>
      <c r="K3533" s="28">
        <f t="shared" si="614"/>
        <v>3300</v>
      </c>
      <c r="L3533" s="28">
        <f t="shared" si="615"/>
        <v>3530</v>
      </c>
      <c r="M3533" s="41">
        <f>AVERAGE($K$4:K3533)</f>
        <v>2727.0254957507082</v>
      </c>
      <c r="N3533" s="41">
        <f>_xlfn.STDEV.S($K$4:K3533)</f>
        <v>350.64073953951527</v>
      </c>
      <c r="O3533" s="41">
        <f t="shared" si="617"/>
        <v>2715.4544638875632</v>
      </c>
      <c r="P3533" s="41">
        <f t="shared" si="618"/>
        <v>2738.5965276138531</v>
      </c>
      <c r="Q3533" s="11"/>
      <c r="R3533" s="11"/>
      <c r="S3533" s="11"/>
      <c r="T3533" s="11"/>
      <c r="U3533" s="11"/>
      <c r="V3533" s="11"/>
      <c r="W3533" s="11"/>
      <c r="X3533" s="11"/>
      <c r="Y3533" s="11"/>
      <c r="Z3533" s="11"/>
      <c r="AA3533" s="11"/>
      <c r="AB3533" s="11"/>
    </row>
    <row r="3534" spans="2:28" x14ac:dyDescent="0.2">
      <c r="B3534" s="13">
        <f t="shared" si="616"/>
        <v>3531</v>
      </c>
      <c r="C3534" s="12">
        <v>0.48599459616971186</v>
      </c>
      <c r="D3534" s="11">
        <f t="shared" si="608"/>
        <v>19</v>
      </c>
      <c r="E3534" s="11">
        <f t="shared" si="609"/>
        <v>19</v>
      </c>
      <c r="F3534" s="11">
        <f t="shared" si="610"/>
        <v>2850</v>
      </c>
      <c r="G3534" s="12">
        <v>0.96972407886872292</v>
      </c>
      <c r="H3534" s="27">
        <f t="shared" si="611"/>
        <v>5</v>
      </c>
      <c r="I3534" s="11">
        <f t="shared" si="612"/>
        <v>0</v>
      </c>
      <c r="J3534" s="28">
        <f t="shared" si="613"/>
        <v>0</v>
      </c>
      <c r="K3534" s="28">
        <f t="shared" si="614"/>
        <v>2850</v>
      </c>
      <c r="L3534" s="28">
        <f t="shared" si="615"/>
        <v>3531</v>
      </c>
      <c r="M3534" s="41">
        <f>AVERAGE($K$4:K3534)</f>
        <v>2727.0603228547152</v>
      </c>
      <c r="N3534" s="41">
        <f>_xlfn.STDEV.S($K$4:K3534)</f>
        <v>350.59717817740426</v>
      </c>
      <c r="O3534" s="41">
        <f t="shared" si="617"/>
        <v>2715.4923680315069</v>
      </c>
      <c r="P3534" s="41">
        <f t="shared" si="618"/>
        <v>2738.6282776779235</v>
      </c>
      <c r="Q3534" s="11"/>
      <c r="R3534" s="11"/>
      <c r="S3534" s="11"/>
      <c r="T3534" s="11"/>
      <c r="U3534" s="11"/>
      <c r="V3534" s="11"/>
      <c r="W3534" s="11"/>
      <c r="X3534" s="11"/>
      <c r="Y3534" s="11"/>
      <c r="Z3534" s="11"/>
      <c r="AA3534" s="11"/>
      <c r="AB3534" s="11"/>
    </row>
    <row r="3535" spans="2:28" x14ac:dyDescent="0.2">
      <c r="B3535" s="13">
        <f t="shared" si="616"/>
        <v>3532</v>
      </c>
      <c r="C3535" s="12">
        <v>1.8045380794413202E-2</v>
      </c>
      <c r="D3535" s="11">
        <f t="shared" si="608"/>
        <v>14</v>
      </c>
      <c r="E3535" s="11">
        <f t="shared" si="609"/>
        <v>14</v>
      </c>
      <c r="F3535" s="11">
        <f t="shared" si="610"/>
        <v>2100</v>
      </c>
      <c r="G3535" s="12">
        <v>0.79925538697357457</v>
      </c>
      <c r="H3535" s="27">
        <f t="shared" si="611"/>
        <v>2</v>
      </c>
      <c r="I3535" s="11">
        <f t="shared" si="612"/>
        <v>0</v>
      </c>
      <c r="J3535" s="28">
        <f t="shared" si="613"/>
        <v>0</v>
      </c>
      <c r="K3535" s="28">
        <f t="shared" si="614"/>
        <v>2100</v>
      </c>
      <c r="L3535" s="28">
        <f t="shared" si="615"/>
        <v>3532</v>
      </c>
      <c r="M3535" s="41">
        <f>AVERAGE($K$4:K3535)</f>
        <v>2726.8827859569651</v>
      </c>
      <c r="N3535" s="41">
        <f>_xlfn.STDEV.S($K$4:K3535)</f>
        <v>350.70628235135649</v>
      </c>
      <c r="O3535" s="41">
        <f t="shared" si="617"/>
        <v>2715.312870583396</v>
      </c>
      <c r="P3535" s="41">
        <f t="shared" si="618"/>
        <v>2738.4527013305342</v>
      </c>
      <c r="Q3535" s="11"/>
      <c r="R3535" s="11"/>
      <c r="S3535" s="11"/>
      <c r="T3535" s="11"/>
      <c r="U3535" s="11"/>
      <c r="V3535" s="11"/>
      <c r="W3535" s="11"/>
      <c r="X3535" s="11"/>
      <c r="Y3535" s="11"/>
      <c r="Z3535" s="11"/>
      <c r="AA3535" s="11"/>
      <c r="AB3535" s="11"/>
    </row>
    <row r="3536" spans="2:28" x14ac:dyDescent="0.2">
      <c r="B3536" s="13">
        <f t="shared" si="616"/>
        <v>3533</v>
      </c>
      <c r="C3536" s="12">
        <v>0.32413192192547224</v>
      </c>
      <c r="D3536" s="11">
        <f t="shared" si="608"/>
        <v>18</v>
      </c>
      <c r="E3536" s="11">
        <f t="shared" si="609"/>
        <v>18</v>
      </c>
      <c r="F3536" s="11">
        <f t="shared" si="610"/>
        <v>2700</v>
      </c>
      <c r="G3536" s="12">
        <v>0.17747197381375779</v>
      </c>
      <c r="H3536" s="27">
        <f t="shared" si="611"/>
        <v>1</v>
      </c>
      <c r="I3536" s="11">
        <f t="shared" si="612"/>
        <v>0</v>
      </c>
      <c r="J3536" s="28">
        <f t="shared" si="613"/>
        <v>0</v>
      </c>
      <c r="K3536" s="28">
        <f t="shared" si="614"/>
        <v>2700</v>
      </c>
      <c r="L3536" s="28">
        <f t="shared" si="615"/>
        <v>3533</v>
      </c>
      <c r="M3536" s="41">
        <f>AVERAGE($K$4:K3536)</f>
        <v>2726.8751769034816</v>
      </c>
      <c r="N3536" s="41">
        <f>_xlfn.STDEV.S($K$4:K3536)</f>
        <v>350.6569235251776</v>
      </c>
      <c r="O3536" s="41">
        <f t="shared" si="617"/>
        <v>2715.308528308773</v>
      </c>
      <c r="P3536" s="41">
        <f t="shared" si="618"/>
        <v>2738.4418254981902</v>
      </c>
      <c r="Q3536" s="11"/>
      <c r="R3536" s="11"/>
      <c r="S3536" s="11"/>
      <c r="T3536" s="11"/>
      <c r="U3536" s="11"/>
      <c r="V3536" s="11"/>
      <c r="W3536" s="11"/>
      <c r="X3536" s="11"/>
      <c r="Y3536" s="11"/>
      <c r="Z3536" s="11"/>
      <c r="AA3536" s="11"/>
      <c r="AB3536" s="11"/>
    </row>
    <row r="3537" spans="2:28" x14ac:dyDescent="0.2">
      <c r="B3537" s="13">
        <f t="shared" si="616"/>
        <v>3534</v>
      </c>
      <c r="C3537" s="12">
        <v>0.6655639941826732</v>
      </c>
      <c r="D3537" s="11">
        <f t="shared" si="608"/>
        <v>20</v>
      </c>
      <c r="E3537" s="11">
        <f t="shared" si="609"/>
        <v>20</v>
      </c>
      <c r="F3537" s="11">
        <f t="shared" si="610"/>
        <v>3000</v>
      </c>
      <c r="G3537" s="12">
        <v>0.93551520681542277</v>
      </c>
      <c r="H3537" s="27">
        <f t="shared" si="611"/>
        <v>4</v>
      </c>
      <c r="I3537" s="11">
        <f t="shared" si="612"/>
        <v>0</v>
      </c>
      <c r="J3537" s="28">
        <f t="shared" si="613"/>
        <v>0</v>
      </c>
      <c r="K3537" s="28">
        <f t="shared" si="614"/>
        <v>3000</v>
      </c>
      <c r="L3537" s="28">
        <f t="shared" si="615"/>
        <v>3534</v>
      </c>
      <c r="M3537" s="41">
        <f>AVERAGE($K$4:K3537)</f>
        <v>2726.9524617996603</v>
      </c>
      <c r="N3537" s="41">
        <f>_xlfn.STDEV.S($K$4:K3537)</f>
        <v>350.63739543539822</v>
      </c>
      <c r="O3537" s="41">
        <f t="shared" si="617"/>
        <v>2715.3880949796303</v>
      </c>
      <c r="P3537" s="41">
        <f t="shared" si="618"/>
        <v>2738.5168286196904</v>
      </c>
      <c r="Q3537" s="11"/>
      <c r="R3537" s="11"/>
      <c r="S3537" s="11"/>
      <c r="T3537" s="11"/>
      <c r="U3537" s="11"/>
      <c r="V3537" s="11"/>
      <c r="W3537" s="11"/>
      <c r="X3537" s="11"/>
      <c r="Y3537" s="11"/>
      <c r="Z3537" s="11"/>
      <c r="AA3537" s="11"/>
      <c r="AB3537" s="11"/>
    </row>
    <row r="3538" spans="2:28" x14ac:dyDescent="0.2">
      <c r="B3538" s="13">
        <f t="shared" si="616"/>
        <v>3535</v>
      </c>
      <c r="C3538" s="12">
        <v>0.97592709864501381</v>
      </c>
      <c r="D3538" s="11">
        <f t="shared" si="608"/>
        <v>24</v>
      </c>
      <c r="E3538" s="11">
        <f t="shared" si="609"/>
        <v>22</v>
      </c>
      <c r="F3538" s="11">
        <f t="shared" si="610"/>
        <v>3300</v>
      </c>
      <c r="G3538" s="12">
        <v>0.50821878544964383</v>
      </c>
      <c r="H3538" s="27">
        <f t="shared" si="611"/>
        <v>2</v>
      </c>
      <c r="I3538" s="11">
        <f t="shared" si="612"/>
        <v>1</v>
      </c>
      <c r="J3538" s="28">
        <f t="shared" si="613"/>
        <v>500</v>
      </c>
      <c r="K3538" s="28">
        <f t="shared" si="614"/>
        <v>2800</v>
      </c>
      <c r="L3538" s="28">
        <f t="shared" si="615"/>
        <v>3535</v>
      </c>
      <c r="M3538" s="41">
        <f>AVERAGE($K$4:K3538)</f>
        <v>2726.973125884017</v>
      </c>
      <c r="N3538" s="41">
        <f>_xlfn.STDEV.S($K$4:K3538)</f>
        <v>350.58993553656967</v>
      </c>
      <c r="O3538" s="41">
        <f t="shared" si="617"/>
        <v>2715.411961049067</v>
      </c>
      <c r="P3538" s="41">
        <f t="shared" si="618"/>
        <v>2738.534290718967</v>
      </c>
      <c r="Q3538" s="11"/>
      <c r="R3538" s="11"/>
      <c r="S3538" s="11"/>
      <c r="T3538" s="11"/>
      <c r="U3538" s="11"/>
      <c r="V3538" s="11"/>
      <c r="W3538" s="11"/>
      <c r="X3538" s="11"/>
      <c r="Y3538" s="11"/>
      <c r="Z3538" s="11"/>
      <c r="AA3538" s="11"/>
      <c r="AB3538" s="11"/>
    </row>
    <row r="3539" spans="2:28" x14ac:dyDescent="0.2">
      <c r="B3539" s="13">
        <f t="shared" si="616"/>
        <v>3536</v>
      </c>
      <c r="C3539" s="12">
        <v>0.80373512983416584</v>
      </c>
      <c r="D3539" s="11">
        <f t="shared" si="608"/>
        <v>21</v>
      </c>
      <c r="E3539" s="11">
        <f t="shared" si="609"/>
        <v>21</v>
      </c>
      <c r="F3539" s="11">
        <f t="shared" si="610"/>
        <v>3150</v>
      </c>
      <c r="G3539" s="12">
        <v>0.60764432486860764</v>
      </c>
      <c r="H3539" s="27">
        <f t="shared" si="611"/>
        <v>2</v>
      </c>
      <c r="I3539" s="11">
        <f t="shared" si="612"/>
        <v>0</v>
      </c>
      <c r="J3539" s="28">
        <f t="shared" si="613"/>
        <v>0</v>
      </c>
      <c r="K3539" s="28">
        <f t="shared" si="614"/>
        <v>3150</v>
      </c>
      <c r="L3539" s="28">
        <f t="shared" si="615"/>
        <v>3536</v>
      </c>
      <c r="M3539" s="41">
        <f>AVERAGE($K$4:K3539)</f>
        <v>2727.0927601809954</v>
      </c>
      <c r="N3539" s="41">
        <f>_xlfn.STDEV.S($K$4:K3539)</f>
        <v>350.61252265072926</v>
      </c>
      <c r="O3539" s="41">
        <f t="shared" si="617"/>
        <v>2715.5324866276305</v>
      </c>
      <c r="P3539" s="41">
        <f t="shared" si="618"/>
        <v>2738.6530337343602</v>
      </c>
      <c r="Q3539" s="11"/>
      <c r="R3539" s="11"/>
      <c r="S3539" s="11"/>
      <c r="T3539" s="11"/>
      <c r="U3539" s="11"/>
      <c r="V3539" s="11"/>
      <c r="W3539" s="11"/>
      <c r="X3539" s="11"/>
      <c r="Y3539" s="11"/>
      <c r="Z3539" s="11"/>
      <c r="AA3539" s="11"/>
      <c r="AB3539" s="11"/>
    </row>
    <row r="3540" spans="2:28" x14ac:dyDescent="0.2">
      <c r="B3540" s="13">
        <f t="shared" si="616"/>
        <v>3537</v>
      </c>
      <c r="C3540" s="12">
        <v>0.18462423324903376</v>
      </c>
      <c r="D3540" s="11">
        <f t="shared" si="608"/>
        <v>17</v>
      </c>
      <c r="E3540" s="11">
        <f t="shared" si="609"/>
        <v>17</v>
      </c>
      <c r="F3540" s="11">
        <f t="shared" si="610"/>
        <v>2550</v>
      </c>
      <c r="G3540" s="12">
        <v>0.93747897065957475</v>
      </c>
      <c r="H3540" s="27">
        <f t="shared" si="611"/>
        <v>4</v>
      </c>
      <c r="I3540" s="11">
        <f t="shared" si="612"/>
        <v>0</v>
      </c>
      <c r="J3540" s="28">
        <f t="shared" si="613"/>
        <v>0</v>
      </c>
      <c r="K3540" s="28">
        <f t="shared" si="614"/>
        <v>2550</v>
      </c>
      <c r="L3540" s="28">
        <f t="shared" si="615"/>
        <v>3537</v>
      </c>
      <c r="M3540" s="41">
        <f>AVERAGE($K$4:K3540)</f>
        <v>2727.0426915465082</v>
      </c>
      <c r="N3540" s="41">
        <f>_xlfn.STDEV.S($K$4:K3540)</f>
        <v>350.57558786032655</v>
      </c>
      <c r="O3540" s="41">
        <f t="shared" si="617"/>
        <v>2715.4852710488963</v>
      </c>
      <c r="P3540" s="41">
        <f t="shared" si="618"/>
        <v>2738.6001120441201</v>
      </c>
      <c r="Q3540" s="11"/>
      <c r="R3540" s="11"/>
      <c r="S3540" s="11"/>
      <c r="T3540" s="11"/>
      <c r="U3540" s="11"/>
      <c r="V3540" s="11"/>
      <c r="W3540" s="11"/>
      <c r="X3540" s="11"/>
      <c r="Y3540" s="11"/>
      <c r="Z3540" s="11"/>
      <c r="AA3540" s="11"/>
      <c r="AB3540" s="11"/>
    </row>
    <row r="3541" spans="2:28" x14ac:dyDescent="0.2">
      <c r="B3541" s="13">
        <f t="shared" si="616"/>
        <v>3538</v>
      </c>
      <c r="C3541" s="12">
        <v>0.2452221142817651</v>
      </c>
      <c r="D3541" s="11">
        <f t="shared" si="608"/>
        <v>18</v>
      </c>
      <c r="E3541" s="11">
        <f t="shared" si="609"/>
        <v>18</v>
      </c>
      <c r="F3541" s="11">
        <f t="shared" si="610"/>
        <v>2700</v>
      </c>
      <c r="G3541" s="12">
        <v>0.48038139580572925</v>
      </c>
      <c r="H3541" s="27">
        <f t="shared" si="611"/>
        <v>2</v>
      </c>
      <c r="I3541" s="11">
        <f t="shared" si="612"/>
        <v>0</v>
      </c>
      <c r="J3541" s="28">
        <f t="shared" si="613"/>
        <v>0</v>
      </c>
      <c r="K3541" s="28">
        <f t="shared" si="614"/>
        <v>2700</v>
      </c>
      <c r="L3541" s="28">
        <f t="shared" si="615"/>
        <v>3538</v>
      </c>
      <c r="M3541" s="41">
        <f>AVERAGE($K$4:K3541)</f>
        <v>2727.0350480497455</v>
      </c>
      <c r="N3541" s="41">
        <f>_xlfn.STDEV.S($K$4:K3541)</f>
        <v>350.52632087592804</v>
      </c>
      <c r="O3541" s="41">
        <f t="shared" si="617"/>
        <v>2715.4808860673452</v>
      </c>
      <c r="P3541" s="41">
        <f t="shared" si="618"/>
        <v>2738.5892100321457</v>
      </c>
      <c r="Q3541" s="11"/>
      <c r="R3541" s="11"/>
      <c r="S3541" s="11"/>
      <c r="T3541" s="11"/>
      <c r="U3541" s="11"/>
      <c r="V3541" s="11"/>
      <c r="W3541" s="11"/>
      <c r="X3541" s="11"/>
      <c r="Y3541" s="11"/>
      <c r="Z3541" s="11"/>
      <c r="AA3541" s="11"/>
      <c r="AB3541" s="11"/>
    </row>
    <row r="3542" spans="2:28" x14ac:dyDescent="0.2">
      <c r="B3542" s="13">
        <f t="shared" si="616"/>
        <v>3539</v>
      </c>
      <c r="C3542" s="12">
        <v>0.33884537331868281</v>
      </c>
      <c r="D3542" s="11">
        <f t="shared" si="608"/>
        <v>18</v>
      </c>
      <c r="E3542" s="11">
        <f t="shared" si="609"/>
        <v>18</v>
      </c>
      <c r="F3542" s="11">
        <f t="shared" si="610"/>
        <v>2700</v>
      </c>
      <c r="G3542" s="12">
        <v>0.99236350759502945</v>
      </c>
      <c r="H3542" s="27">
        <f t="shared" si="611"/>
        <v>5</v>
      </c>
      <c r="I3542" s="11">
        <f t="shared" si="612"/>
        <v>0</v>
      </c>
      <c r="J3542" s="28">
        <f t="shared" si="613"/>
        <v>0</v>
      </c>
      <c r="K3542" s="28">
        <f t="shared" si="614"/>
        <v>2700</v>
      </c>
      <c r="L3542" s="28">
        <f t="shared" si="615"/>
        <v>3539</v>
      </c>
      <c r="M3542" s="41">
        <f>AVERAGE($K$4:K3542)</f>
        <v>2727.0274088725628</v>
      </c>
      <c r="N3542" s="41">
        <f>_xlfn.STDEV.S($K$4:K3542)</f>
        <v>350.47707465546972</v>
      </c>
      <c r="O3542" s="41">
        <f t="shared" si="617"/>
        <v>2715.4765035684923</v>
      </c>
      <c r="P3542" s="41">
        <f t="shared" si="618"/>
        <v>2738.5783141766333</v>
      </c>
      <c r="Q3542" s="11"/>
      <c r="R3542" s="11"/>
      <c r="S3542" s="11"/>
      <c r="T3542" s="11"/>
      <c r="U3542" s="11"/>
      <c r="V3542" s="11"/>
      <c r="W3542" s="11"/>
      <c r="X3542" s="11"/>
      <c r="Y3542" s="11"/>
      <c r="Z3542" s="11"/>
      <c r="AA3542" s="11"/>
      <c r="AB3542" s="11"/>
    </row>
    <row r="3543" spans="2:28" x14ac:dyDescent="0.2">
      <c r="B3543" s="13">
        <f t="shared" si="616"/>
        <v>3540</v>
      </c>
      <c r="C3543" s="12">
        <v>3.8772109751482708E-2</v>
      </c>
      <c r="D3543" s="11">
        <f t="shared" si="608"/>
        <v>15</v>
      </c>
      <c r="E3543" s="11">
        <f t="shared" si="609"/>
        <v>15</v>
      </c>
      <c r="F3543" s="11">
        <f t="shared" si="610"/>
        <v>2250</v>
      </c>
      <c r="G3543" s="12">
        <v>0.85185403162526885</v>
      </c>
      <c r="H3543" s="27">
        <f t="shared" si="611"/>
        <v>3</v>
      </c>
      <c r="I3543" s="11">
        <f t="shared" si="612"/>
        <v>0</v>
      </c>
      <c r="J3543" s="28">
        <f t="shared" si="613"/>
        <v>0</v>
      </c>
      <c r="K3543" s="28">
        <f t="shared" si="614"/>
        <v>2250</v>
      </c>
      <c r="L3543" s="28">
        <f t="shared" si="615"/>
        <v>3540</v>
      </c>
      <c r="M3543" s="41">
        <f>AVERAGE($K$4:K3543)</f>
        <v>2726.8926553672318</v>
      </c>
      <c r="N3543" s="41">
        <f>_xlfn.STDEV.S($K$4:K3543)</f>
        <v>350.5192608815542</v>
      </c>
      <c r="O3543" s="41">
        <f t="shared" si="617"/>
        <v>2715.3419926161027</v>
      </c>
      <c r="P3543" s="41">
        <f t="shared" si="618"/>
        <v>2738.4433181183608</v>
      </c>
      <c r="Q3543" s="11"/>
      <c r="R3543" s="11"/>
      <c r="S3543" s="11"/>
      <c r="T3543" s="11"/>
      <c r="U3543" s="11"/>
      <c r="V3543" s="11"/>
      <c r="W3543" s="11"/>
      <c r="X3543" s="11"/>
      <c r="Y3543" s="11"/>
      <c r="Z3543" s="11"/>
      <c r="AA3543" s="11"/>
      <c r="AB3543" s="11"/>
    </row>
    <row r="3544" spans="2:28" x14ac:dyDescent="0.2">
      <c r="B3544" s="13">
        <f t="shared" si="616"/>
        <v>3541</v>
      </c>
      <c r="C3544" s="12">
        <v>4.0479224628496291E-2</v>
      </c>
      <c r="D3544" s="11">
        <f t="shared" si="608"/>
        <v>15</v>
      </c>
      <c r="E3544" s="11">
        <f t="shared" si="609"/>
        <v>15</v>
      </c>
      <c r="F3544" s="11">
        <f t="shared" si="610"/>
        <v>2250</v>
      </c>
      <c r="G3544" s="12">
        <v>0.87650388571551918</v>
      </c>
      <c r="H3544" s="27">
        <f t="shared" si="611"/>
        <v>3</v>
      </c>
      <c r="I3544" s="11">
        <f t="shared" si="612"/>
        <v>0</v>
      </c>
      <c r="J3544" s="28">
        <f t="shared" si="613"/>
        <v>0</v>
      </c>
      <c r="K3544" s="28">
        <f t="shared" si="614"/>
        <v>2250</v>
      </c>
      <c r="L3544" s="28">
        <f t="shared" si="615"/>
        <v>3541</v>
      </c>
      <c r="M3544" s="41">
        <f>AVERAGE($K$4:K3544)</f>
        <v>2726.7579779723242</v>
      </c>
      <c r="N3544" s="41">
        <f>_xlfn.STDEV.S($K$4:K3544)</f>
        <v>350.5613664321566</v>
      </c>
      <c r="O3544" s="41">
        <f t="shared" si="617"/>
        <v>2715.2075601329921</v>
      </c>
      <c r="P3544" s="41">
        <f t="shared" si="618"/>
        <v>2738.3083958116563</v>
      </c>
      <c r="Q3544" s="11"/>
      <c r="R3544" s="11"/>
      <c r="S3544" s="11"/>
      <c r="T3544" s="11"/>
      <c r="U3544" s="11"/>
      <c r="V3544" s="11"/>
      <c r="W3544" s="11"/>
      <c r="X3544" s="11"/>
      <c r="Y3544" s="11"/>
      <c r="Z3544" s="11"/>
      <c r="AA3544" s="11"/>
      <c r="AB3544" s="11"/>
    </row>
    <row r="3545" spans="2:28" x14ac:dyDescent="0.2">
      <c r="B3545" s="13">
        <f t="shared" si="616"/>
        <v>3542</v>
      </c>
      <c r="C3545" s="12">
        <v>9.3742774092911874E-2</v>
      </c>
      <c r="D3545" s="11">
        <f t="shared" si="608"/>
        <v>16</v>
      </c>
      <c r="E3545" s="11">
        <f t="shared" si="609"/>
        <v>16</v>
      </c>
      <c r="F3545" s="11">
        <f t="shared" si="610"/>
        <v>2400</v>
      </c>
      <c r="G3545" s="12">
        <v>0.16377940914072575</v>
      </c>
      <c r="H3545" s="27">
        <f t="shared" si="611"/>
        <v>0</v>
      </c>
      <c r="I3545" s="11">
        <f t="shared" si="612"/>
        <v>0</v>
      </c>
      <c r="J3545" s="28">
        <f t="shared" si="613"/>
        <v>0</v>
      </c>
      <c r="K3545" s="28">
        <f t="shared" si="614"/>
        <v>2400</v>
      </c>
      <c r="L3545" s="28">
        <f t="shared" si="615"/>
        <v>3542</v>
      </c>
      <c r="M3545" s="41">
        <f>AVERAGE($K$4:K3545)</f>
        <v>2726.6657255787691</v>
      </c>
      <c r="N3545" s="41">
        <f>_xlfn.STDEV.S($K$4:K3545)</f>
        <v>350.55486022990249</v>
      </c>
      <c r="O3545" s="41">
        <f t="shared" si="617"/>
        <v>2715.1171538021258</v>
      </c>
      <c r="P3545" s="41">
        <f t="shared" si="618"/>
        <v>2738.2142973554123</v>
      </c>
      <c r="Q3545" s="11"/>
      <c r="R3545" s="11"/>
      <c r="S3545" s="11"/>
      <c r="T3545" s="11"/>
      <c r="U3545" s="11"/>
      <c r="V3545" s="11"/>
      <c r="W3545" s="11"/>
      <c r="X3545" s="11"/>
      <c r="Y3545" s="11"/>
      <c r="Z3545" s="11"/>
      <c r="AA3545" s="11"/>
      <c r="AB3545" s="11"/>
    </row>
    <row r="3546" spans="2:28" x14ac:dyDescent="0.2">
      <c r="B3546" s="13">
        <f t="shared" si="616"/>
        <v>3543</v>
      </c>
      <c r="C3546" s="12">
        <v>0.74432963096305549</v>
      </c>
      <c r="D3546" s="11">
        <f t="shared" si="608"/>
        <v>21</v>
      </c>
      <c r="E3546" s="11">
        <f t="shared" si="609"/>
        <v>21</v>
      </c>
      <c r="F3546" s="11">
        <f t="shared" si="610"/>
        <v>3150</v>
      </c>
      <c r="G3546" s="12">
        <v>0.13289765895634209</v>
      </c>
      <c r="H3546" s="27">
        <f t="shared" si="611"/>
        <v>1</v>
      </c>
      <c r="I3546" s="11">
        <f t="shared" si="612"/>
        <v>1</v>
      </c>
      <c r="J3546" s="28">
        <f t="shared" si="613"/>
        <v>500</v>
      </c>
      <c r="K3546" s="28">
        <f t="shared" si="614"/>
        <v>2650</v>
      </c>
      <c r="L3546" s="28">
        <f t="shared" si="615"/>
        <v>3543</v>
      </c>
      <c r="M3546" s="41">
        <f>AVERAGE($K$4:K3546)</f>
        <v>2726.6440869319786</v>
      </c>
      <c r="N3546" s="41">
        <f>_xlfn.STDEV.S($K$4:K3546)</f>
        <v>350.50773778910303</v>
      </c>
      <c r="O3546" s="41">
        <f t="shared" si="617"/>
        <v>2715.0986983260691</v>
      </c>
      <c r="P3546" s="41">
        <f t="shared" si="618"/>
        <v>2738.189475537888</v>
      </c>
      <c r="Q3546" s="11"/>
      <c r="R3546" s="11"/>
      <c r="S3546" s="11"/>
      <c r="T3546" s="11"/>
      <c r="U3546" s="11"/>
      <c r="V3546" s="11"/>
      <c r="W3546" s="11"/>
      <c r="X3546" s="11"/>
      <c r="Y3546" s="11"/>
      <c r="Z3546" s="11"/>
      <c r="AA3546" s="11"/>
      <c r="AB3546" s="11"/>
    </row>
    <row r="3547" spans="2:28" x14ac:dyDescent="0.2">
      <c r="B3547" s="13">
        <f t="shared" si="616"/>
        <v>3544</v>
      </c>
      <c r="C3547" s="12">
        <v>0.94496415159915026</v>
      </c>
      <c r="D3547" s="11">
        <f t="shared" si="608"/>
        <v>23</v>
      </c>
      <c r="E3547" s="11">
        <f t="shared" si="609"/>
        <v>22</v>
      </c>
      <c r="F3547" s="11">
        <f t="shared" si="610"/>
        <v>3300</v>
      </c>
      <c r="G3547" s="12">
        <v>0.91102536059105299</v>
      </c>
      <c r="H3547" s="27">
        <f t="shared" si="611"/>
        <v>4</v>
      </c>
      <c r="I3547" s="11">
        <f t="shared" si="612"/>
        <v>0</v>
      </c>
      <c r="J3547" s="28">
        <f t="shared" si="613"/>
        <v>0</v>
      </c>
      <c r="K3547" s="28">
        <f t="shared" si="614"/>
        <v>3300</v>
      </c>
      <c r="L3547" s="28">
        <f t="shared" si="615"/>
        <v>3544</v>
      </c>
      <c r="M3547" s="41">
        <f>AVERAGE($K$4:K3547)</f>
        <v>2726.805869074492</v>
      </c>
      <c r="N3547" s="41">
        <f>_xlfn.STDEV.S($K$4:K3547)</f>
        <v>350.59058371761006</v>
      </c>
      <c r="O3547" s="41">
        <f t="shared" si="617"/>
        <v>2715.2593820812162</v>
      </c>
      <c r="P3547" s="41">
        <f t="shared" si="618"/>
        <v>2738.3523560677677</v>
      </c>
      <c r="Q3547" s="11"/>
      <c r="R3547" s="11"/>
      <c r="S3547" s="11"/>
      <c r="T3547" s="11"/>
      <c r="U3547" s="11"/>
      <c r="V3547" s="11"/>
      <c r="W3547" s="11"/>
      <c r="X3547" s="11"/>
      <c r="Y3547" s="11"/>
      <c r="Z3547" s="11"/>
      <c r="AA3547" s="11"/>
      <c r="AB3547" s="11"/>
    </row>
    <row r="3548" spans="2:28" x14ac:dyDescent="0.2">
      <c r="B3548" s="13">
        <f t="shared" si="616"/>
        <v>3545</v>
      </c>
      <c r="C3548" s="12">
        <v>0.49909585905289378</v>
      </c>
      <c r="D3548" s="11">
        <f t="shared" si="608"/>
        <v>19</v>
      </c>
      <c r="E3548" s="11">
        <f t="shared" si="609"/>
        <v>19</v>
      </c>
      <c r="F3548" s="11">
        <f t="shared" si="610"/>
        <v>2850</v>
      </c>
      <c r="G3548" s="12">
        <v>0.87324506249556189</v>
      </c>
      <c r="H3548" s="27">
        <f t="shared" si="611"/>
        <v>3</v>
      </c>
      <c r="I3548" s="11">
        <f t="shared" si="612"/>
        <v>0</v>
      </c>
      <c r="J3548" s="28">
        <f t="shared" si="613"/>
        <v>0</v>
      </c>
      <c r="K3548" s="28">
        <f t="shared" si="614"/>
        <v>2850</v>
      </c>
      <c r="L3548" s="28">
        <f t="shared" si="615"/>
        <v>3545</v>
      </c>
      <c r="M3548" s="41">
        <f>AVERAGE($K$4:K3548)</f>
        <v>2726.8406205923839</v>
      </c>
      <c r="N3548" s="41">
        <f>_xlfn.STDEV.S($K$4:K3548)</f>
        <v>350.54722415538498</v>
      </c>
      <c r="O3548" s="41">
        <f t="shared" si="617"/>
        <v>2715.2971912058833</v>
      </c>
      <c r="P3548" s="41">
        <f t="shared" si="618"/>
        <v>2738.3840499788844</v>
      </c>
      <c r="Q3548" s="11"/>
      <c r="R3548" s="11"/>
      <c r="S3548" s="11"/>
      <c r="T3548" s="11"/>
      <c r="U3548" s="11"/>
      <c r="V3548" s="11"/>
      <c r="W3548" s="11"/>
      <c r="X3548" s="11"/>
      <c r="Y3548" s="11"/>
      <c r="Z3548" s="11"/>
      <c r="AA3548" s="11"/>
      <c r="AB3548" s="11"/>
    </row>
    <row r="3549" spans="2:28" x14ac:dyDescent="0.2">
      <c r="B3549" s="13">
        <f t="shared" si="616"/>
        <v>3546</v>
      </c>
      <c r="C3549" s="12">
        <v>0.32723674164526428</v>
      </c>
      <c r="D3549" s="11">
        <f t="shared" si="608"/>
        <v>18</v>
      </c>
      <c r="E3549" s="11">
        <f t="shared" si="609"/>
        <v>18</v>
      </c>
      <c r="F3549" s="11">
        <f t="shared" si="610"/>
        <v>2700</v>
      </c>
      <c r="G3549" s="12">
        <v>0.44188952640309109</v>
      </c>
      <c r="H3549" s="27">
        <f t="shared" si="611"/>
        <v>1</v>
      </c>
      <c r="I3549" s="11">
        <f t="shared" si="612"/>
        <v>0</v>
      </c>
      <c r="J3549" s="28">
        <f t="shared" si="613"/>
        <v>0</v>
      </c>
      <c r="K3549" s="28">
        <f t="shared" si="614"/>
        <v>2700</v>
      </c>
      <c r="L3549" s="28">
        <f t="shared" si="615"/>
        <v>3546</v>
      </c>
      <c r="M3549" s="41">
        <f>AVERAGE($K$4:K3549)</f>
        <v>2726.8330513254373</v>
      </c>
      <c r="N3549" s="41">
        <f>_xlfn.STDEV.S($K$4:K3549)</f>
        <v>350.49806800406174</v>
      </c>
      <c r="O3549" s="41">
        <f t="shared" si="617"/>
        <v>2715.292869306058</v>
      </c>
      <c r="P3549" s="41">
        <f t="shared" si="618"/>
        <v>2738.3732333448165</v>
      </c>
      <c r="Q3549" s="11"/>
      <c r="R3549" s="11"/>
      <c r="S3549" s="11"/>
      <c r="T3549" s="11"/>
      <c r="U3549" s="11"/>
      <c r="V3549" s="11"/>
      <c r="W3549" s="11"/>
      <c r="X3549" s="11"/>
      <c r="Y3549" s="11"/>
      <c r="Z3549" s="11"/>
      <c r="AA3549" s="11"/>
      <c r="AB3549" s="11"/>
    </row>
    <row r="3550" spans="2:28" x14ac:dyDescent="0.2">
      <c r="B3550" s="13">
        <f t="shared" si="616"/>
        <v>3547</v>
      </c>
      <c r="C3550" s="12">
        <v>0.89322367652587664</v>
      </c>
      <c r="D3550" s="11">
        <f t="shared" si="608"/>
        <v>22</v>
      </c>
      <c r="E3550" s="11">
        <f t="shared" si="609"/>
        <v>22</v>
      </c>
      <c r="F3550" s="11">
        <f t="shared" si="610"/>
        <v>3300</v>
      </c>
      <c r="G3550" s="12">
        <v>0.69599342449104196</v>
      </c>
      <c r="H3550" s="27">
        <f t="shared" si="611"/>
        <v>3</v>
      </c>
      <c r="I3550" s="11">
        <f t="shared" si="612"/>
        <v>0</v>
      </c>
      <c r="J3550" s="28">
        <f t="shared" si="613"/>
        <v>0</v>
      </c>
      <c r="K3550" s="28">
        <f t="shared" si="614"/>
        <v>3300</v>
      </c>
      <c r="L3550" s="28">
        <f t="shared" si="615"/>
        <v>3547</v>
      </c>
      <c r="M3550" s="41">
        <f>AVERAGE($K$4:K3550)</f>
        <v>2726.9946433605865</v>
      </c>
      <c r="N3550" s="41">
        <f>_xlfn.STDEV.S($K$4:K3550)</f>
        <v>350.58076177918542</v>
      </c>
      <c r="O3550" s="41">
        <f t="shared" si="617"/>
        <v>2715.4533670034421</v>
      </c>
      <c r="P3550" s="41">
        <f t="shared" si="618"/>
        <v>2738.5359197177308</v>
      </c>
      <c r="Q3550" s="11"/>
      <c r="R3550" s="11"/>
      <c r="S3550" s="11"/>
      <c r="T3550" s="11"/>
      <c r="U3550" s="11"/>
      <c r="V3550" s="11"/>
      <c r="W3550" s="11"/>
      <c r="X3550" s="11"/>
      <c r="Y3550" s="11"/>
      <c r="Z3550" s="11"/>
      <c r="AA3550" s="11"/>
      <c r="AB3550" s="11"/>
    </row>
    <row r="3551" spans="2:28" x14ac:dyDescent="0.2">
      <c r="B3551" s="13">
        <f t="shared" si="616"/>
        <v>3548</v>
      </c>
      <c r="C3551" s="12">
        <v>0.94608311459640793</v>
      </c>
      <c r="D3551" s="11">
        <f t="shared" si="608"/>
        <v>23</v>
      </c>
      <c r="E3551" s="11">
        <f t="shared" si="609"/>
        <v>22</v>
      </c>
      <c r="F3551" s="11">
        <f t="shared" si="610"/>
        <v>3300</v>
      </c>
      <c r="G3551" s="12">
        <v>0.62011091461426182</v>
      </c>
      <c r="H3551" s="27">
        <f t="shared" si="611"/>
        <v>3</v>
      </c>
      <c r="I3551" s="11">
        <f t="shared" si="612"/>
        <v>0</v>
      </c>
      <c r="J3551" s="28">
        <f t="shared" si="613"/>
        <v>0</v>
      </c>
      <c r="K3551" s="28">
        <f t="shared" si="614"/>
        <v>3300</v>
      </c>
      <c r="L3551" s="28">
        <f t="shared" si="615"/>
        <v>3548</v>
      </c>
      <c r="M3551" s="41">
        <f>AVERAGE($K$4:K3551)</f>
        <v>2727.1561443066516</v>
      </c>
      <c r="N3551" s="41">
        <f>_xlfn.STDEV.S($K$4:K3551)</f>
        <v>350.66331501986417</v>
      </c>
      <c r="O3551" s="41">
        <f t="shared" si="617"/>
        <v>2715.6137783166232</v>
      </c>
      <c r="P3551" s="41">
        <f t="shared" si="618"/>
        <v>2738.6985102966801</v>
      </c>
      <c r="Q3551" s="11"/>
      <c r="R3551" s="11"/>
      <c r="S3551" s="11"/>
      <c r="T3551" s="11"/>
      <c r="U3551" s="11"/>
      <c r="V3551" s="11"/>
      <c r="W3551" s="11"/>
      <c r="X3551" s="11"/>
      <c r="Y3551" s="11"/>
      <c r="Z3551" s="11"/>
      <c r="AA3551" s="11"/>
      <c r="AB3551" s="11"/>
    </row>
    <row r="3552" spans="2:28" x14ac:dyDescent="0.2">
      <c r="B3552" s="13">
        <f t="shared" si="616"/>
        <v>3549</v>
      </c>
      <c r="C3552" s="12">
        <v>9.9692151840261478E-2</v>
      </c>
      <c r="D3552" s="11">
        <f t="shared" si="608"/>
        <v>16</v>
      </c>
      <c r="E3552" s="11">
        <f t="shared" si="609"/>
        <v>16</v>
      </c>
      <c r="F3552" s="11">
        <f t="shared" si="610"/>
        <v>2400</v>
      </c>
      <c r="G3552" s="12">
        <v>0.6309602603567096</v>
      </c>
      <c r="H3552" s="27">
        <f t="shared" si="611"/>
        <v>2</v>
      </c>
      <c r="I3552" s="11">
        <f t="shared" si="612"/>
        <v>0</v>
      </c>
      <c r="J3552" s="28">
        <f t="shared" si="613"/>
        <v>0</v>
      </c>
      <c r="K3552" s="28">
        <f t="shared" si="614"/>
        <v>2400</v>
      </c>
      <c r="L3552" s="28">
        <f t="shared" si="615"/>
        <v>3549</v>
      </c>
      <c r="M3552" s="41">
        <f>AVERAGE($K$4:K3552)</f>
        <v>2727.0639616793464</v>
      </c>
      <c r="N3552" s="41">
        <f>_xlfn.STDEV.S($K$4:K3552)</f>
        <v>350.65689944387566</v>
      </c>
      <c r="O3552" s="41">
        <f t="shared" si="617"/>
        <v>2715.5234342017093</v>
      </c>
      <c r="P3552" s="41">
        <f t="shared" si="618"/>
        <v>2738.6044891569836</v>
      </c>
      <c r="Q3552" s="11"/>
      <c r="R3552" s="11"/>
      <c r="S3552" s="11"/>
      <c r="T3552" s="11"/>
      <c r="U3552" s="11"/>
      <c r="V3552" s="11"/>
      <c r="W3552" s="11"/>
      <c r="X3552" s="11"/>
      <c r="Y3552" s="11"/>
      <c r="Z3552" s="11"/>
      <c r="AA3552" s="11"/>
      <c r="AB3552" s="11"/>
    </row>
    <row r="3553" spans="2:28" x14ac:dyDescent="0.2">
      <c r="B3553" s="13">
        <f t="shared" si="616"/>
        <v>3550</v>
      </c>
      <c r="C3553" s="12">
        <v>0.37673892569922041</v>
      </c>
      <c r="D3553" s="11">
        <f t="shared" si="608"/>
        <v>19</v>
      </c>
      <c r="E3553" s="11">
        <f t="shared" si="609"/>
        <v>19</v>
      </c>
      <c r="F3553" s="11">
        <f t="shared" si="610"/>
        <v>2850</v>
      </c>
      <c r="G3553" s="12">
        <v>0.83514012349040134</v>
      </c>
      <c r="H3553" s="27">
        <f t="shared" si="611"/>
        <v>3</v>
      </c>
      <c r="I3553" s="11">
        <f t="shared" si="612"/>
        <v>0</v>
      </c>
      <c r="J3553" s="28">
        <f t="shared" si="613"/>
        <v>0</v>
      </c>
      <c r="K3553" s="28">
        <f t="shared" si="614"/>
        <v>2850</v>
      </c>
      <c r="L3553" s="28">
        <f t="shared" si="615"/>
        <v>3550</v>
      </c>
      <c r="M3553" s="41">
        <f>AVERAGE($K$4:K3553)</f>
        <v>2727.0985915492956</v>
      </c>
      <c r="N3553" s="41">
        <f>_xlfn.STDEV.S($K$4:K3553)</f>
        <v>350.61356495973217</v>
      </c>
      <c r="O3553" s="41">
        <f t="shared" si="617"/>
        <v>2715.5611167094494</v>
      </c>
      <c r="P3553" s="41">
        <f t="shared" si="618"/>
        <v>2738.6360663891419</v>
      </c>
      <c r="Q3553" s="11"/>
      <c r="R3553" s="11"/>
      <c r="S3553" s="11"/>
      <c r="T3553" s="11"/>
      <c r="U3553" s="11"/>
      <c r="V3553" s="11"/>
      <c r="W3553" s="11"/>
      <c r="X3553" s="11"/>
      <c r="Y3553" s="11"/>
      <c r="Z3553" s="11"/>
      <c r="AA3553" s="11"/>
      <c r="AB3553" s="11"/>
    </row>
    <row r="3554" spans="2:28" x14ac:dyDescent="0.2">
      <c r="B3554" s="13">
        <f t="shared" si="616"/>
        <v>3551</v>
      </c>
      <c r="C3554" s="12">
        <v>0.47571236467508404</v>
      </c>
      <c r="D3554" s="11">
        <f t="shared" si="608"/>
        <v>19</v>
      </c>
      <c r="E3554" s="11">
        <f t="shared" si="609"/>
        <v>19</v>
      </c>
      <c r="F3554" s="11">
        <f t="shared" si="610"/>
        <v>2850</v>
      </c>
      <c r="G3554" s="12">
        <v>0.36855227336256224</v>
      </c>
      <c r="H3554" s="27">
        <f t="shared" si="611"/>
        <v>1</v>
      </c>
      <c r="I3554" s="11">
        <f t="shared" si="612"/>
        <v>0</v>
      </c>
      <c r="J3554" s="28">
        <f t="shared" si="613"/>
        <v>0</v>
      </c>
      <c r="K3554" s="28">
        <f t="shared" si="614"/>
        <v>2850</v>
      </c>
      <c r="L3554" s="28">
        <f t="shared" si="615"/>
        <v>3551</v>
      </c>
      <c r="M3554" s="41">
        <f>AVERAGE($K$4:K3554)</f>
        <v>2727.1332019149536</v>
      </c>
      <c r="N3554" s="41">
        <f>_xlfn.STDEV.S($K$4:K3554)</f>
        <v>350.57024611840586</v>
      </c>
      <c r="O3554" s="41">
        <f t="shared" si="617"/>
        <v>2715.5987781087028</v>
      </c>
      <c r="P3554" s="41">
        <f t="shared" si="618"/>
        <v>2738.6676257212043</v>
      </c>
      <c r="Q3554" s="11"/>
      <c r="R3554" s="11"/>
      <c r="S3554" s="11"/>
      <c r="T3554" s="11"/>
      <c r="U3554" s="11"/>
      <c r="V3554" s="11"/>
      <c r="W3554" s="11"/>
      <c r="X3554" s="11"/>
      <c r="Y3554" s="11"/>
      <c r="Z3554" s="11"/>
      <c r="AA3554" s="11"/>
      <c r="AB3554" s="11"/>
    </row>
    <row r="3555" spans="2:28" x14ac:dyDescent="0.2">
      <c r="B3555" s="13">
        <f t="shared" si="616"/>
        <v>3552</v>
      </c>
      <c r="C3555" s="12">
        <v>0.3672171388460127</v>
      </c>
      <c r="D3555" s="11">
        <f t="shared" si="608"/>
        <v>19</v>
      </c>
      <c r="E3555" s="11">
        <f t="shared" si="609"/>
        <v>19</v>
      </c>
      <c r="F3555" s="11">
        <f t="shared" si="610"/>
        <v>2850</v>
      </c>
      <c r="G3555" s="12">
        <v>0.85952239658618035</v>
      </c>
      <c r="H3555" s="27">
        <f t="shared" si="611"/>
        <v>3</v>
      </c>
      <c r="I3555" s="11">
        <f t="shared" si="612"/>
        <v>0</v>
      </c>
      <c r="J3555" s="28">
        <f t="shared" si="613"/>
        <v>0</v>
      </c>
      <c r="K3555" s="28">
        <f t="shared" si="614"/>
        <v>2850</v>
      </c>
      <c r="L3555" s="28">
        <f t="shared" si="615"/>
        <v>3552</v>
      </c>
      <c r="M3555" s="41">
        <f>AVERAGE($K$4:K3555)</f>
        <v>2727.1677927927926</v>
      </c>
      <c r="N3555" s="41">
        <f>_xlfn.STDEV.S($K$4:K3555)</f>
        <v>350.52694291083998</v>
      </c>
      <c r="O3555" s="41">
        <f t="shared" si="617"/>
        <v>2715.6364184171971</v>
      </c>
      <c r="P3555" s="41">
        <f t="shared" si="618"/>
        <v>2738.6991671683882</v>
      </c>
      <c r="Q3555" s="11"/>
      <c r="R3555" s="11"/>
      <c r="S3555" s="11"/>
      <c r="T3555" s="11"/>
      <c r="U3555" s="11"/>
      <c r="V3555" s="11"/>
      <c r="W3555" s="11"/>
      <c r="X3555" s="11"/>
      <c r="Y3555" s="11"/>
      <c r="Z3555" s="11"/>
      <c r="AA3555" s="11"/>
      <c r="AB3555" s="11"/>
    </row>
    <row r="3556" spans="2:28" x14ac:dyDescent="0.2">
      <c r="B3556" s="13">
        <f t="shared" si="616"/>
        <v>3553</v>
      </c>
      <c r="C3556" s="12">
        <v>0.73136827090228362</v>
      </c>
      <c r="D3556" s="11">
        <f t="shared" si="608"/>
        <v>21</v>
      </c>
      <c r="E3556" s="11">
        <f t="shared" si="609"/>
        <v>21</v>
      </c>
      <c r="F3556" s="11">
        <f t="shared" si="610"/>
        <v>3150</v>
      </c>
      <c r="G3556" s="12">
        <v>0.87347347314640844</v>
      </c>
      <c r="H3556" s="27">
        <f t="shared" si="611"/>
        <v>4</v>
      </c>
      <c r="I3556" s="11">
        <f t="shared" si="612"/>
        <v>0</v>
      </c>
      <c r="J3556" s="28">
        <f t="shared" si="613"/>
        <v>0</v>
      </c>
      <c r="K3556" s="28">
        <f t="shared" si="614"/>
        <v>3150</v>
      </c>
      <c r="L3556" s="28">
        <f t="shared" si="615"/>
        <v>3553</v>
      </c>
      <c r="M3556" s="41">
        <f>AVERAGE($K$4:K3556)</f>
        <v>2727.286799887419</v>
      </c>
      <c r="N3556" s="41">
        <f>_xlfn.STDEV.S($K$4:K3556)</f>
        <v>350.54937769506506</v>
      </c>
      <c r="O3556" s="41">
        <f t="shared" si="617"/>
        <v>2715.756311559785</v>
      </c>
      <c r="P3556" s="41">
        <f t="shared" si="618"/>
        <v>2738.8172882150529</v>
      </c>
      <c r="Q3556" s="11"/>
      <c r="R3556" s="11"/>
      <c r="S3556" s="11"/>
      <c r="T3556" s="11"/>
      <c r="U3556" s="11"/>
      <c r="V3556" s="11"/>
      <c r="W3556" s="11"/>
      <c r="X3556" s="11"/>
      <c r="Y3556" s="11"/>
      <c r="Z3556" s="11"/>
      <c r="AA3556" s="11"/>
      <c r="AB3556" s="11"/>
    </row>
    <row r="3557" spans="2:28" x14ac:dyDescent="0.2">
      <c r="B3557" s="13">
        <f t="shared" si="616"/>
        <v>3554</v>
      </c>
      <c r="C3557" s="12">
        <v>0.43444411265005878</v>
      </c>
      <c r="D3557" s="11">
        <f t="shared" si="608"/>
        <v>19</v>
      </c>
      <c r="E3557" s="11">
        <f t="shared" si="609"/>
        <v>19</v>
      </c>
      <c r="F3557" s="11">
        <f t="shared" si="610"/>
        <v>2850</v>
      </c>
      <c r="G3557" s="12">
        <v>0.26271694427361347</v>
      </c>
      <c r="H3557" s="27">
        <f t="shared" si="611"/>
        <v>1</v>
      </c>
      <c r="I3557" s="11">
        <f t="shared" si="612"/>
        <v>0</v>
      </c>
      <c r="J3557" s="28">
        <f t="shared" si="613"/>
        <v>0</v>
      </c>
      <c r="K3557" s="28">
        <f t="shared" si="614"/>
        <v>2850</v>
      </c>
      <c r="L3557" s="28">
        <f t="shared" si="615"/>
        <v>3554</v>
      </c>
      <c r="M3557" s="41">
        <f>AVERAGE($K$4:K3557)</f>
        <v>2727.3213280810355</v>
      </c>
      <c r="N3557" s="41">
        <f>_xlfn.STDEV.S($K$4:K3557)</f>
        <v>350.50608702283535</v>
      </c>
      <c r="O3557" s="41">
        <f t="shared" si="617"/>
        <v>2715.7938869014679</v>
      </c>
      <c r="P3557" s="41">
        <f t="shared" si="618"/>
        <v>2738.8487692606031</v>
      </c>
      <c r="Q3557" s="11"/>
      <c r="R3557" s="11"/>
      <c r="S3557" s="11"/>
      <c r="T3557" s="11"/>
      <c r="U3557" s="11"/>
      <c r="V3557" s="11"/>
      <c r="W3557" s="11"/>
      <c r="X3557" s="11"/>
      <c r="Y3557" s="11"/>
      <c r="Z3557" s="11"/>
      <c r="AA3557" s="11"/>
      <c r="AB3557" s="11"/>
    </row>
    <row r="3558" spans="2:28" x14ac:dyDescent="0.2">
      <c r="B3558" s="13">
        <f t="shared" si="616"/>
        <v>3555</v>
      </c>
      <c r="C3558" s="12">
        <v>0.11611689119938673</v>
      </c>
      <c r="D3558" s="11">
        <f t="shared" si="608"/>
        <v>16</v>
      </c>
      <c r="E3558" s="11">
        <f t="shared" si="609"/>
        <v>16</v>
      </c>
      <c r="F3558" s="11">
        <f t="shared" si="610"/>
        <v>2400</v>
      </c>
      <c r="G3558" s="12">
        <v>0.82957577376529246</v>
      </c>
      <c r="H3558" s="27">
        <f t="shared" si="611"/>
        <v>3</v>
      </c>
      <c r="I3558" s="11">
        <f t="shared" si="612"/>
        <v>0</v>
      </c>
      <c r="J3558" s="28">
        <f t="shared" si="613"/>
        <v>0</v>
      </c>
      <c r="K3558" s="28">
        <f t="shared" si="614"/>
        <v>2400</v>
      </c>
      <c r="L3558" s="28">
        <f t="shared" si="615"/>
        <v>3555</v>
      </c>
      <c r="M3558" s="41">
        <f>AVERAGE($K$4:K3558)</f>
        <v>2727.2292545710266</v>
      </c>
      <c r="N3558" s="41">
        <f>_xlfn.STDEV.S($K$4:K3558)</f>
        <v>350.49976705732354</v>
      </c>
      <c r="O3558" s="41">
        <f t="shared" si="617"/>
        <v>2715.7036437320926</v>
      </c>
      <c r="P3558" s="41">
        <f t="shared" si="618"/>
        <v>2738.7548654099605</v>
      </c>
      <c r="Q3558" s="11"/>
      <c r="R3558" s="11"/>
      <c r="S3558" s="11"/>
      <c r="T3558" s="11"/>
      <c r="U3558" s="11"/>
      <c r="V3558" s="11"/>
      <c r="W3558" s="11"/>
      <c r="X3558" s="11"/>
      <c r="Y3558" s="11"/>
      <c r="Z3558" s="11"/>
      <c r="AA3558" s="11"/>
      <c r="AB3558" s="11"/>
    </row>
    <row r="3559" spans="2:28" x14ac:dyDescent="0.2">
      <c r="B3559" s="13">
        <f t="shared" si="616"/>
        <v>3556</v>
      </c>
      <c r="C3559" s="12">
        <v>0.33751534515944248</v>
      </c>
      <c r="D3559" s="11">
        <f t="shared" si="608"/>
        <v>18</v>
      </c>
      <c r="E3559" s="11">
        <f t="shared" si="609"/>
        <v>18</v>
      </c>
      <c r="F3559" s="11">
        <f t="shared" si="610"/>
        <v>2700</v>
      </c>
      <c r="G3559" s="12">
        <v>7.5306304899723009E-2</v>
      </c>
      <c r="H3559" s="27">
        <f t="shared" si="611"/>
        <v>0</v>
      </c>
      <c r="I3559" s="11">
        <f t="shared" si="612"/>
        <v>0</v>
      </c>
      <c r="J3559" s="28">
        <f t="shared" si="613"/>
        <v>0</v>
      </c>
      <c r="K3559" s="28">
        <f t="shared" si="614"/>
        <v>2700</v>
      </c>
      <c r="L3559" s="28">
        <f t="shared" si="615"/>
        <v>3556</v>
      </c>
      <c r="M3559" s="41">
        <f>AVERAGE($K$4:K3559)</f>
        <v>2727.2215973003376</v>
      </c>
      <c r="N3559" s="41">
        <f>_xlfn.STDEV.S($K$4:K3559)</f>
        <v>350.45076433444393</v>
      </c>
      <c r="O3559" s="41">
        <f t="shared" si="617"/>
        <v>2715.6992194137001</v>
      </c>
      <c r="P3559" s="41">
        <f t="shared" si="618"/>
        <v>2738.7439751869751</v>
      </c>
      <c r="Q3559" s="11"/>
      <c r="R3559" s="11"/>
      <c r="S3559" s="11"/>
      <c r="T3559" s="11"/>
      <c r="U3559" s="11"/>
      <c r="V3559" s="11"/>
      <c r="W3559" s="11"/>
      <c r="X3559" s="11"/>
      <c r="Y3559" s="11"/>
      <c r="Z3559" s="11"/>
      <c r="AA3559" s="11"/>
      <c r="AB3559" s="11"/>
    </row>
    <row r="3560" spans="2:28" x14ac:dyDescent="0.2">
      <c r="B3560" s="13">
        <f t="shared" si="616"/>
        <v>3557</v>
      </c>
      <c r="C3560" s="12">
        <v>0.15656819710030134</v>
      </c>
      <c r="D3560" s="11">
        <f t="shared" si="608"/>
        <v>17</v>
      </c>
      <c r="E3560" s="11">
        <f t="shared" si="609"/>
        <v>17</v>
      </c>
      <c r="F3560" s="11">
        <f t="shared" si="610"/>
        <v>2550</v>
      </c>
      <c r="G3560" s="12">
        <v>0.70420623150824946</v>
      </c>
      <c r="H3560" s="27">
        <f t="shared" si="611"/>
        <v>2</v>
      </c>
      <c r="I3560" s="11">
        <f t="shared" si="612"/>
        <v>0</v>
      </c>
      <c r="J3560" s="28">
        <f t="shared" si="613"/>
        <v>0</v>
      </c>
      <c r="K3560" s="28">
        <f t="shared" si="614"/>
        <v>2550</v>
      </c>
      <c r="L3560" s="28">
        <f t="shared" si="615"/>
        <v>3557</v>
      </c>
      <c r="M3560" s="41">
        <f>AVERAGE($K$4:K3560)</f>
        <v>2727.1717739668261</v>
      </c>
      <c r="N3560" s="41">
        <f>_xlfn.STDEV.S($K$4:K3560)</f>
        <v>350.4140841692423</v>
      </c>
      <c r="O3560" s="41">
        <f t="shared" si="617"/>
        <v>2715.6522228016406</v>
      </c>
      <c r="P3560" s="41">
        <f t="shared" si="618"/>
        <v>2738.6913251320116</v>
      </c>
      <c r="Q3560" s="11"/>
      <c r="R3560" s="11"/>
      <c r="S3560" s="11"/>
      <c r="T3560" s="11"/>
      <c r="U3560" s="11"/>
      <c r="V3560" s="11"/>
      <c r="W3560" s="11"/>
      <c r="X3560" s="11"/>
      <c r="Y3560" s="11"/>
      <c r="Z3560" s="11"/>
      <c r="AA3560" s="11"/>
      <c r="AB3560" s="11"/>
    </row>
    <row r="3561" spans="2:28" x14ac:dyDescent="0.2">
      <c r="B3561" s="13">
        <f t="shared" si="616"/>
        <v>3558</v>
      </c>
      <c r="C3561" s="12">
        <v>0.77902186737515033</v>
      </c>
      <c r="D3561" s="11">
        <f t="shared" si="608"/>
        <v>21</v>
      </c>
      <c r="E3561" s="11">
        <f t="shared" si="609"/>
        <v>21</v>
      </c>
      <c r="F3561" s="11">
        <f t="shared" si="610"/>
        <v>3150</v>
      </c>
      <c r="G3561" s="12">
        <v>2.8422070492305052E-2</v>
      </c>
      <c r="H3561" s="27">
        <f t="shared" si="611"/>
        <v>0</v>
      </c>
      <c r="I3561" s="11">
        <f t="shared" si="612"/>
        <v>2</v>
      </c>
      <c r="J3561" s="28">
        <f t="shared" si="613"/>
        <v>1000</v>
      </c>
      <c r="K3561" s="28">
        <f t="shared" si="614"/>
        <v>2150</v>
      </c>
      <c r="L3561" s="28">
        <f t="shared" si="615"/>
        <v>3558</v>
      </c>
      <c r="M3561" s="41">
        <f>AVERAGE($K$4:K3561)</f>
        <v>2727.0095559302981</v>
      </c>
      <c r="N3561" s="41">
        <f>_xlfn.STDEV.S($K$4:K3561)</f>
        <v>350.4984128124679</v>
      </c>
      <c r="O3561" s="41">
        <f t="shared" si="617"/>
        <v>2715.4888529661102</v>
      </c>
      <c r="P3561" s="41">
        <f t="shared" si="618"/>
        <v>2738.530258894486</v>
      </c>
      <c r="Q3561" s="11"/>
      <c r="R3561" s="11"/>
      <c r="S3561" s="11"/>
      <c r="T3561" s="11"/>
      <c r="U3561" s="11"/>
      <c r="V3561" s="11"/>
      <c r="W3561" s="11"/>
      <c r="X3561" s="11"/>
      <c r="Y3561" s="11"/>
      <c r="Z3561" s="11"/>
      <c r="AA3561" s="11"/>
      <c r="AB3561" s="11"/>
    </row>
    <row r="3562" spans="2:28" x14ac:dyDescent="0.2">
      <c r="B3562" s="13">
        <f t="shared" si="616"/>
        <v>3559</v>
      </c>
      <c r="C3562" s="12">
        <v>0.37619959412100301</v>
      </c>
      <c r="D3562" s="11">
        <f t="shared" si="608"/>
        <v>19</v>
      </c>
      <c r="E3562" s="11">
        <f t="shared" si="609"/>
        <v>19</v>
      </c>
      <c r="F3562" s="11">
        <f t="shared" si="610"/>
        <v>2850</v>
      </c>
      <c r="G3562" s="12">
        <v>0.34566236555646179</v>
      </c>
      <c r="H3562" s="27">
        <f t="shared" si="611"/>
        <v>1</v>
      </c>
      <c r="I3562" s="11">
        <f t="shared" si="612"/>
        <v>0</v>
      </c>
      <c r="J3562" s="28">
        <f t="shared" si="613"/>
        <v>0</v>
      </c>
      <c r="K3562" s="28">
        <f t="shared" si="614"/>
        <v>2850</v>
      </c>
      <c r="L3562" s="28">
        <f t="shared" si="615"/>
        <v>3559</v>
      </c>
      <c r="M3562" s="41">
        <f>AVERAGE($K$4:K3562)</f>
        <v>2727.0441135150322</v>
      </c>
      <c r="N3562" s="41">
        <f>_xlfn.STDEV.S($K$4:K3562)</f>
        <v>350.45521832978136</v>
      </c>
      <c r="O3562" s="41">
        <f t="shared" si="617"/>
        <v>2715.5264498783358</v>
      </c>
      <c r="P3562" s="41">
        <f t="shared" si="618"/>
        <v>2738.5617771517286</v>
      </c>
      <c r="Q3562" s="11"/>
      <c r="R3562" s="11"/>
      <c r="S3562" s="11"/>
      <c r="T3562" s="11"/>
      <c r="U3562" s="11"/>
      <c r="V3562" s="11"/>
      <c r="W3562" s="11"/>
      <c r="X3562" s="11"/>
      <c r="Y3562" s="11"/>
      <c r="Z3562" s="11"/>
      <c r="AA3562" s="11"/>
      <c r="AB3562" s="11"/>
    </row>
    <row r="3563" spans="2:28" x14ac:dyDescent="0.2">
      <c r="B3563" s="13">
        <f t="shared" si="616"/>
        <v>3560</v>
      </c>
      <c r="C3563" s="12">
        <v>0.89832002052783599</v>
      </c>
      <c r="D3563" s="11">
        <f t="shared" si="608"/>
        <v>22</v>
      </c>
      <c r="E3563" s="11">
        <f t="shared" si="609"/>
        <v>22</v>
      </c>
      <c r="F3563" s="11">
        <f t="shared" si="610"/>
        <v>3300</v>
      </c>
      <c r="G3563" s="12">
        <v>7.6002318491317666E-2</v>
      </c>
      <c r="H3563" s="27">
        <f t="shared" si="611"/>
        <v>0</v>
      </c>
      <c r="I3563" s="11">
        <f t="shared" si="612"/>
        <v>3</v>
      </c>
      <c r="J3563" s="28">
        <f t="shared" si="613"/>
        <v>1500</v>
      </c>
      <c r="K3563" s="28">
        <f t="shared" si="614"/>
        <v>1800</v>
      </c>
      <c r="L3563" s="28">
        <f t="shared" si="615"/>
        <v>3560</v>
      </c>
      <c r="M3563" s="41">
        <f>AVERAGE($K$4:K3563)</f>
        <v>2726.7837078651687</v>
      </c>
      <c r="N3563" s="41">
        <f>_xlfn.STDEV.S($K$4:K3563)</f>
        <v>350.75027898203052</v>
      </c>
      <c r="O3563" s="41">
        <f t="shared" si="617"/>
        <v>2715.2579673268879</v>
      </c>
      <c r="P3563" s="41">
        <f t="shared" si="618"/>
        <v>2738.3094484034496</v>
      </c>
      <c r="Q3563" s="11"/>
      <c r="R3563" s="11"/>
      <c r="S3563" s="11"/>
      <c r="T3563" s="11"/>
      <c r="U3563" s="11"/>
      <c r="V3563" s="11"/>
      <c r="W3563" s="11"/>
      <c r="X3563" s="11"/>
      <c r="Y3563" s="11"/>
      <c r="Z3563" s="11"/>
      <c r="AA3563" s="11"/>
      <c r="AB3563" s="11"/>
    </row>
    <row r="3564" spans="2:28" x14ac:dyDescent="0.2">
      <c r="B3564" s="13">
        <f t="shared" si="616"/>
        <v>3561</v>
      </c>
      <c r="C3564" s="12">
        <v>0.78507078239676964</v>
      </c>
      <c r="D3564" s="11">
        <f t="shared" si="608"/>
        <v>21</v>
      </c>
      <c r="E3564" s="11">
        <f t="shared" si="609"/>
        <v>21</v>
      </c>
      <c r="F3564" s="11">
        <f t="shared" si="610"/>
        <v>3150</v>
      </c>
      <c r="G3564" s="12">
        <v>0.69217437285259353</v>
      </c>
      <c r="H3564" s="27">
        <f t="shared" si="611"/>
        <v>3</v>
      </c>
      <c r="I3564" s="11">
        <f t="shared" si="612"/>
        <v>0</v>
      </c>
      <c r="J3564" s="28">
        <f t="shared" si="613"/>
        <v>0</v>
      </c>
      <c r="K3564" s="28">
        <f t="shared" si="614"/>
        <v>3150</v>
      </c>
      <c r="L3564" s="28">
        <f t="shared" si="615"/>
        <v>3561</v>
      </c>
      <c r="M3564" s="41">
        <f>AVERAGE($K$4:K3564)</f>
        <v>2726.9025554619489</v>
      </c>
      <c r="N3564" s="41">
        <f>_xlfn.STDEV.S($K$4:K3564)</f>
        <v>350.77271651022403</v>
      </c>
      <c r="O3564" s="41">
        <f t="shared" si="617"/>
        <v>2715.3776972686542</v>
      </c>
      <c r="P3564" s="41">
        <f t="shared" si="618"/>
        <v>2738.4274136552435</v>
      </c>
      <c r="Q3564" s="11"/>
      <c r="R3564" s="11"/>
      <c r="S3564" s="11"/>
      <c r="T3564" s="11"/>
      <c r="U3564" s="11"/>
      <c r="V3564" s="11"/>
      <c r="W3564" s="11"/>
      <c r="X3564" s="11"/>
      <c r="Y3564" s="11"/>
      <c r="Z3564" s="11"/>
      <c r="AA3564" s="11"/>
      <c r="AB3564" s="11"/>
    </row>
    <row r="3565" spans="2:28" x14ac:dyDescent="0.2">
      <c r="B3565" s="13">
        <f t="shared" si="616"/>
        <v>3562</v>
      </c>
      <c r="C3565" s="12">
        <v>0.61991190157018816</v>
      </c>
      <c r="D3565" s="11">
        <f t="shared" si="608"/>
        <v>20</v>
      </c>
      <c r="E3565" s="11">
        <f t="shared" si="609"/>
        <v>20</v>
      </c>
      <c r="F3565" s="11">
        <f t="shared" si="610"/>
        <v>3000</v>
      </c>
      <c r="G3565" s="12">
        <v>0.32845997073233424</v>
      </c>
      <c r="H3565" s="27">
        <f t="shared" si="611"/>
        <v>1</v>
      </c>
      <c r="I3565" s="11">
        <f t="shared" si="612"/>
        <v>0</v>
      </c>
      <c r="J3565" s="28">
        <f t="shared" si="613"/>
        <v>0</v>
      </c>
      <c r="K3565" s="28">
        <f t="shared" si="614"/>
        <v>3000</v>
      </c>
      <c r="L3565" s="28">
        <f t="shared" si="615"/>
        <v>3562</v>
      </c>
      <c r="M3565" s="41">
        <f>AVERAGE($K$4:K3565)</f>
        <v>2726.9792251544077</v>
      </c>
      <c r="N3565" s="41">
        <f>_xlfn.STDEV.S($K$4:K3565)</f>
        <v>350.75330993746445</v>
      </c>
      <c r="O3565" s="41">
        <f t="shared" si="617"/>
        <v>2715.4566234518174</v>
      </c>
      <c r="P3565" s="41">
        <f t="shared" si="618"/>
        <v>2738.5018268569979</v>
      </c>
      <c r="Q3565" s="11"/>
      <c r="R3565" s="11"/>
      <c r="S3565" s="11"/>
      <c r="T3565" s="11"/>
      <c r="U3565" s="11"/>
      <c r="V3565" s="11"/>
      <c r="W3565" s="11"/>
      <c r="X3565" s="11"/>
      <c r="Y3565" s="11"/>
      <c r="Z3565" s="11"/>
      <c r="AA3565" s="11"/>
      <c r="AB3565" s="11"/>
    </row>
    <row r="3566" spans="2:28" x14ac:dyDescent="0.2">
      <c r="B3566" s="13">
        <f t="shared" si="616"/>
        <v>3563</v>
      </c>
      <c r="C3566" s="12">
        <v>0.14495956877648009</v>
      </c>
      <c r="D3566" s="11">
        <f t="shared" si="608"/>
        <v>16</v>
      </c>
      <c r="E3566" s="11">
        <f t="shared" si="609"/>
        <v>16</v>
      </c>
      <c r="F3566" s="11">
        <f t="shared" si="610"/>
        <v>2400</v>
      </c>
      <c r="G3566" s="12">
        <v>0.73011327893066025</v>
      </c>
      <c r="H3566" s="27">
        <f t="shared" si="611"/>
        <v>2</v>
      </c>
      <c r="I3566" s="11">
        <f t="shared" si="612"/>
        <v>0</v>
      </c>
      <c r="J3566" s="28">
        <f t="shared" si="613"/>
        <v>0</v>
      </c>
      <c r="K3566" s="28">
        <f t="shared" si="614"/>
        <v>2400</v>
      </c>
      <c r="L3566" s="28">
        <f t="shared" si="615"/>
        <v>3563</v>
      </c>
      <c r="M3566" s="41">
        <f>AVERAGE($K$4:K3566)</f>
        <v>2726.8874543923662</v>
      </c>
      <c r="N3566" s="41">
        <f>_xlfn.STDEV.S($K$4:K3566)</f>
        <v>350.74684969957389</v>
      </c>
      <c r="O3566" s="41">
        <f t="shared" si="617"/>
        <v>2715.3666830788393</v>
      </c>
      <c r="P3566" s="41">
        <f t="shared" si="618"/>
        <v>2738.4082257058931</v>
      </c>
      <c r="Q3566" s="11"/>
      <c r="R3566" s="11"/>
      <c r="S3566" s="11"/>
      <c r="T3566" s="11"/>
      <c r="U3566" s="11"/>
      <c r="V3566" s="11"/>
      <c r="W3566" s="11"/>
      <c r="X3566" s="11"/>
      <c r="Y3566" s="11"/>
      <c r="Z3566" s="11"/>
      <c r="AA3566" s="11"/>
      <c r="AB3566" s="11"/>
    </row>
    <row r="3567" spans="2:28" x14ac:dyDescent="0.2">
      <c r="B3567" s="13">
        <f t="shared" si="616"/>
        <v>3564</v>
      </c>
      <c r="C3567" s="12">
        <v>0.9503443595035459</v>
      </c>
      <c r="D3567" s="11">
        <f t="shared" si="608"/>
        <v>24</v>
      </c>
      <c r="E3567" s="11">
        <f t="shared" si="609"/>
        <v>22</v>
      </c>
      <c r="F3567" s="11">
        <f t="shared" si="610"/>
        <v>3300</v>
      </c>
      <c r="G3567" s="12">
        <v>0.99064121598941624</v>
      </c>
      <c r="H3567" s="27">
        <f t="shared" si="611"/>
        <v>6</v>
      </c>
      <c r="I3567" s="11">
        <f t="shared" si="612"/>
        <v>0</v>
      </c>
      <c r="J3567" s="28">
        <f t="shared" si="613"/>
        <v>0</v>
      </c>
      <c r="K3567" s="28">
        <f t="shared" si="614"/>
        <v>3300</v>
      </c>
      <c r="L3567" s="28">
        <f t="shared" si="615"/>
        <v>3564</v>
      </c>
      <c r="M3567" s="41">
        <f>AVERAGE($K$4:K3567)</f>
        <v>2727.0482603815935</v>
      </c>
      <c r="N3567" s="41">
        <f>_xlfn.STDEV.S($K$4:K3567)</f>
        <v>350.82899606382449</v>
      </c>
      <c r="O3567" s="41">
        <f t="shared" si="617"/>
        <v>2715.5264087166956</v>
      </c>
      <c r="P3567" s="41">
        <f t="shared" si="618"/>
        <v>2738.5701120464914</v>
      </c>
      <c r="Q3567" s="11"/>
      <c r="R3567" s="11"/>
      <c r="S3567" s="11"/>
      <c r="T3567" s="11"/>
      <c r="U3567" s="11"/>
      <c r="V3567" s="11"/>
      <c r="W3567" s="11"/>
      <c r="X3567" s="11"/>
      <c r="Y3567" s="11"/>
      <c r="Z3567" s="11"/>
      <c r="AA3567" s="11"/>
      <c r="AB3567" s="11"/>
    </row>
    <row r="3568" spans="2:28" x14ac:dyDescent="0.2">
      <c r="B3568" s="13">
        <f t="shared" si="616"/>
        <v>3565</v>
      </c>
      <c r="C3568" s="12">
        <v>2.8334258403882373E-2</v>
      </c>
      <c r="D3568" s="11">
        <f t="shared" si="608"/>
        <v>14</v>
      </c>
      <c r="E3568" s="11">
        <f t="shared" si="609"/>
        <v>14</v>
      </c>
      <c r="F3568" s="11">
        <f t="shared" si="610"/>
        <v>2100</v>
      </c>
      <c r="G3568" s="12">
        <v>0.21374658533234836</v>
      </c>
      <c r="H3568" s="27">
        <f t="shared" si="611"/>
        <v>0</v>
      </c>
      <c r="I3568" s="11">
        <f t="shared" si="612"/>
        <v>0</v>
      </c>
      <c r="J3568" s="28">
        <f t="shared" si="613"/>
        <v>0</v>
      </c>
      <c r="K3568" s="28">
        <f t="shared" si="614"/>
        <v>2100</v>
      </c>
      <c r="L3568" s="28">
        <f t="shared" si="615"/>
        <v>3565</v>
      </c>
      <c r="M3568" s="41">
        <f>AVERAGE($K$4:K3568)</f>
        <v>2726.8723702664797</v>
      </c>
      <c r="N3568" s="41">
        <f>_xlfn.STDEV.S($K$4:K3568)</f>
        <v>350.9369481294633</v>
      </c>
      <c r="O3568" s="41">
        <f t="shared" si="617"/>
        <v>2715.3485909400251</v>
      </c>
      <c r="P3568" s="41">
        <f t="shared" si="618"/>
        <v>2738.3961495929343</v>
      </c>
      <c r="Q3568" s="11"/>
      <c r="R3568" s="11"/>
      <c r="S3568" s="11"/>
      <c r="T3568" s="11"/>
      <c r="U3568" s="11"/>
      <c r="V3568" s="11"/>
      <c r="W3568" s="11"/>
      <c r="X3568" s="11"/>
      <c r="Y3568" s="11"/>
      <c r="Z3568" s="11"/>
      <c r="AA3568" s="11"/>
      <c r="AB3568" s="11"/>
    </row>
    <row r="3569" spans="2:28" x14ac:dyDescent="0.2">
      <c r="B3569" s="13">
        <f t="shared" si="616"/>
        <v>3566</v>
      </c>
      <c r="C3569" s="12">
        <v>0.45764055701195017</v>
      </c>
      <c r="D3569" s="11">
        <f t="shared" si="608"/>
        <v>19</v>
      </c>
      <c r="E3569" s="11">
        <f t="shared" si="609"/>
        <v>19</v>
      </c>
      <c r="F3569" s="11">
        <f t="shared" si="610"/>
        <v>2850</v>
      </c>
      <c r="G3569" s="12">
        <v>0.8782584937200727</v>
      </c>
      <c r="H3569" s="27">
        <f t="shared" si="611"/>
        <v>3</v>
      </c>
      <c r="I3569" s="11">
        <f t="shared" si="612"/>
        <v>0</v>
      </c>
      <c r="J3569" s="28">
        <f t="shared" si="613"/>
        <v>0</v>
      </c>
      <c r="K3569" s="28">
        <f t="shared" si="614"/>
        <v>2850</v>
      </c>
      <c r="L3569" s="28">
        <f t="shared" si="615"/>
        <v>3566</v>
      </c>
      <c r="M3569" s="41">
        <f>AVERAGE($K$4:K3569)</f>
        <v>2726.9068984856981</v>
      </c>
      <c r="N3569" s="41">
        <f>_xlfn.STDEV.S($K$4:K3569)</f>
        <v>350.89378288828192</v>
      </c>
      <c r="O3569" s="41">
        <f t="shared" si="617"/>
        <v>2715.386153381472</v>
      </c>
      <c r="P3569" s="41">
        <f t="shared" si="618"/>
        <v>2738.4276435899242</v>
      </c>
      <c r="Q3569" s="11"/>
      <c r="R3569" s="11"/>
      <c r="S3569" s="11"/>
      <c r="T3569" s="11"/>
      <c r="U3569" s="11"/>
      <c r="V3569" s="11"/>
      <c r="W3569" s="11"/>
      <c r="X3569" s="11"/>
      <c r="Y3569" s="11"/>
      <c r="Z3569" s="11"/>
      <c r="AA3569" s="11"/>
      <c r="AB3569" s="11"/>
    </row>
    <row r="3570" spans="2:28" x14ac:dyDescent="0.2">
      <c r="B3570" s="13">
        <f t="shared" si="616"/>
        <v>3567</v>
      </c>
      <c r="C3570" s="12">
        <v>8.3028450466669734E-2</v>
      </c>
      <c r="D3570" s="11">
        <f t="shared" si="608"/>
        <v>16</v>
      </c>
      <c r="E3570" s="11">
        <f t="shared" si="609"/>
        <v>16</v>
      </c>
      <c r="F3570" s="11">
        <f t="shared" si="610"/>
        <v>2400</v>
      </c>
      <c r="G3570" s="12">
        <v>0.25658779425277523</v>
      </c>
      <c r="H3570" s="27">
        <f t="shared" si="611"/>
        <v>1</v>
      </c>
      <c r="I3570" s="11">
        <f t="shared" si="612"/>
        <v>0</v>
      </c>
      <c r="J3570" s="28">
        <f t="shared" si="613"/>
        <v>0</v>
      </c>
      <c r="K3570" s="28">
        <f t="shared" si="614"/>
        <v>2400</v>
      </c>
      <c r="L3570" s="28">
        <f t="shared" si="615"/>
        <v>3567</v>
      </c>
      <c r="M3570" s="41">
        <f>AVERAGE($K$4:K3570)</f>
        <v>2726.8152509111296</v>
      </c>
      <c r="N3570" s="41">
        <f>_xlfn.STDEV.S($K$4:K3570)</f>
        <v>350.88727421565483</v>
      </c>
      <c r="O3570" s="41">
        <f t="shared" si="617"/>
        <v>2715.2963355904603</v>
      </c>
      <c r="P3570" s="41">
        <f t="shared" si="618"/>
        <v>2738.3341662317989</v>
      </c>
      <c r="Q3570" s="11"/>
      <c r="R3570" s="11"/>
      <c r="S3570" s="11"/>
      <c r="T3570" s="11"/>
      <c r="U3570" s="11"/>
      <c r="V3570" s="11"/>
      <c r="W3570" s="11"/>
      <c r="X3570" s="11"/>
      <c r="Y3570" s="11"/>
      <c r="Z3570" s="11"/>
      <c r="AA3570" s="11"/>
      <c r="AB3570" s="11"/>
    </row>
    <row r="3571" spans="2:28" x14ac:dyDescent="0.2">
      <c r="B3571" s="13">
        <f t="shared" si="616"/>
        <v>3568</v>
      </c>
      <c r="C3571" s="12">
        <v>0.42755498344594967</v>
      </c>
      <c r="D3571" s="11">
        <f t="shared" si="608"/>
        <v>19</v>
      </c>
      <c r="E3571" s="11">
        <f t="shared" si="609"/>
        <v>19</v>
      </c>
      <c r="F3571" s="11">
        <f t="shared" si="610"/>
        <v>2850</v>
      </c>
      <c r="G3571" s="12">
        <v>0.45783568027286781</v>
      </c>
      <c r="H3571" s="27">
        <f t="shared" si="611"/>
        <v>2</v>
      </c>
      <c r="I3571" s="11">
        <f t="shared" si="612"/>
        <v>0</v>
      </c>
      <c r="J3571" s="28">
        <f t="shared" si="613"/>
        <v>0</v>
      </c>
      <c r="K3571" s="28">
        <f t="shared" si="614"/>
        <v>2850</v>
      </c>
      <c r="L3571" s="28">
        <f t="shared" si="615"/>
        <v>3568</v>
      </c>
      <c r="M3571" s="41">
        <f>AVERAGE($K$4:K3571)</f>
        <v>2726.8497757847535</v>
      </c>
      <c r="N3571" s="41">
        <f>_xlfn.STDEV.S($K$4:K3571)</f>
        <v>350.84414661957669</v>
      </c>
      <c r="O3571" s="41">
        <f t="shared" si="617"/>
        <v>2715.3338914639512</v>
      </c>
      <c r="P3571" s="41">
        <f t="shared" si="618"/>
        <v>2738.3656601055559</v>
      </c>
      <c r="Q3571" s="11"/>
      <c r="R3571" s="11"/>
      <c r="S3571" s="11"/>
      <c r="T3571" s="11"/>
      <c r="U3571" s="11"/>
      <c r="V3571" s="11"/>
      <c r="W3571" s="11"/>
      <c r="X3571" s="11"/>
      <c r="Y3571" s="11"/>
      <c r="Z3571" s="11"/>
      <c r="AA3571" s="11"/>
      <c r="AB3571" s="11"/>
    </row>
    <row r="3572" spans="2:28" x14ac:dyDescent="0.2">
      <c r="B3572" s="13">
        <f t="shared" si="616"/>
        <v>3569</v>
      </c>
      <c r="C3572" s="12">
        <v>0.90540057219993786</v>
      </c>
      <c r="D3572" s="11">
        <f t="shared" si="608"/>
        <v>23</v>
      </c>
      <c r="E3572" s="11">
        <f t="shared" si="609"/>
        <v>22</v>
      </c>
      <c r="F3572" s="11">
        <f t="shared" si="610"/>
        <v>3300</v>
      </c>
      <c r="G3572" s="12">
        <v>0.12388227636017868</v>
      </c>
      <c r="H3572" s="27">
        <f t="shared" si="611"/>
        <v>1</v>
      </c>
      <c r="I3572" s="11">
        <f t="shared" si="612"/>
        <v>2</v>
      </c>
      <c r="J3572" s="28">
        <f t="shared" si="613"/>
        <v>1000</v>
      </c>
      <c r="K3572" s="28">
        <f t="shared" si="614"/>
        <v>2300</v>
      </c>
      <c r="L3572" s="28">
        <f t="shared" si="615"/>
        <v>3569</v>
      </c>
      <c r="M3572" s="41">
        <f>AVERAGE($K$4:K3572)</f>
        <v>2726.7301765200336</v>
      </c>
      <c r="N3572" s="41">
        <f>_xlfn.STDEV.S($K$4:K3572)</f>
        <v>350.8677348595445</v>
      </c>
      <c r="O3572" s="41">
        <f t="shared" si="617"/>
        <v>2715.2151325917212</v>
      </c>
      <c r="P3572" s="41">
        <f t="shared" si="618"/>
        <v>2738.2452204483461</v>
      </c>
      <c r="Q3572" s="11"/>
      <c r="R3572" s="11"/>
      <c r="S3572" s="11"/>
      <c r="T3572" s="11"/>
      <c r="U3572" s="11"/>
      <c r="V3572" s="11"/>
      <c r="W3572" s="11"/>
      <c r="X3572" s="11"/>
      <c r="Y3572" s="11"/>
      <c r="Z3572" s="11"/>
      <c r="AA3572" s="11"/>
      <c r="AB3572" s="11"/>
    </row>
    <row r="3573" spans="2:28" x14ac:dyDescent="0.2">
      <c r="B3573" s="13">
        <f t="shared" si="616"/>
        <v>3570</v>
      </c>
      <c r="C3573" s="12">
        <v>0.42839893037514554</v>
      </c>
      <c r="D3573" s="11">
        <f t="shared" si="608"/>
        <v>19</v>
      </c>
      <c r="E3573" s="11">
        <f t="shared" si="609"/>
        <v>19</v>
      </c>
      <c r="F3573" s="11">
        <f t="shared" si="610"/>
        <v>2850</v>
      </c>
      <c r="G3573" s="12">
        <v>0.28067455041564926</v>
      </c>
      <c r="H3573" s="27">
        <f t="shared" si="611"/>
        <v>1</v>
      </c>
      <c r="I3573" s="11">
        <f t="shared" si="612"/>
        <v>0</v>
      </c>
      <c r="J3573" s="28">
        <f t="shared" si="613"/>
        <v>0</v>
      </c>
      <c r="K3573" s="28">
        <f t="shared" si="614"/>
        <v>2850</v>
      </c>
      <c r="L3573" s="28">
        <f t="shared" si="615"/>
        <v>3570</v>
      </c>
      <c r="M3573" s="41">
        <f>AVERAGE($K$4:K3573)</f>
        <v>2726.7647058823532</v>
      </c>
      <c r="N3573" s="41">
        <f>_xlfn.STDEV.S($K$4:K3573)</f>
        <v>350.82464287911409</v>
      </c>
      <c r="O3573" s="41">
        <f t="shared" si="617"/>
        <v>2715.2526899400759</v>
      </c>
      <c r="P3573" s="41">
        <f t="shared" si="618"/>
        <v>2738.2767218246304</v>
      </c>
      <c r="Q3573" s="11"/>
      <c r="R3573" s="11"/>
      <c r="S3573" s="11"/>
      <c r="T3573" s="11"/>
      <c r="U3573" s="11"/>
      <c r="V3573" s="11"/>
      <c r="W3573" s="11"/>
      <c r="X3573" s="11"/>
      <c r="Y3573" s="11"/>
      <c r="Z3573" s="11"/>
      <c r="AA3573" s="11"/>
      <c r="AB3573" s="11"/>
    </row>
    <row r="3574" spans="2:28" x14ac:dyDescent="0.2">
      <c r="B3574" s="13">
        <f t="shared" si="616"/>
        <v>3571</v>
      </c>
      <c r="C3574" s="12">
        <v>9.2508258457228432E-2</v>
      </c>
      <c r="D3574" s="11">
        <f t="shared" si="608"/>
        <v>16</v>
      </c>
      <c r="E3574" s="11">
        <f t="shared" si="609"/>
        <v>16</v>
      </c>
      <c r="F3574" s="11">
        <f t="shared" si="610"/>
        <v>2400</v>
      </c>
      <c r="G3574" s="12">
        <v>0.33175923431053134</v>
      </c>
      <c r="H3574" s="27">
        <f t="shared" si="611"/>
        <v>1</v>
      </c>
      <c r="I3574" s="11">
        <f t="shared" si="612"/>
        <v>0</v>
      </c>
      <c r="J3574" s="28">
        <f t="shared" si="613"/>
        <v>0</v>
      </c>
      <c r="K3574" s="28">
        <f t="shared" si="614"/>
        <v>2400</v>
      </c>
      <c r="L3574" s="28">
        <f t="shared" si="615"/>
        <v>3571</v>
      </c>
      <c r="M3574" s="41">
        <f>AVERAGE($K$4:K3574)</f>
        <v>2726.6732007840942</v>
      </c>
      <c r="N3574" s="41">
        <f>_xlfn.STDEV.S($K$4:K3574)</f>
        <v>350.8181225038403</v>
      </c>
      <c r="O3574" s="41">
        <f t="shared" si="617"/>
        <v>2715.1630118547819</v>
      </c>
      <c r="P3574" s="41">
        <f t="shared" si="618"/>
        <v>2738.1833897134065</v>
      </c>
      <c r="Q3574" s="11"/>
      <c r="R3574" s="11"/>
      <c r="S3574" s="11"/>
      <c r="T3574" s="11"/>
      <c r="U3574" s="11"/>
      <c r="V3574" s="11"/>
      <c r="W3574" s="11"/>
      <c r="X3574" s="11"/>
      <c r="Y3574" s="11"/>
      <c r="Z3574" s="11"/>
      <c r="AA3574" s="11"/>
      <c r="AB3574" s="11"/>
    </row>
    <row r="3575" spans="2:28" x14ac:dyDescent="0.2">
      <c r="B3575" s="13">
        <f t="shared" si="616"/>
        <v>3572</v>
      </c>
      <c r="C3575" s="12">
        <v>5.2889611984019425E-2</v>
      </c>
      <c r="D3575" s="11">
        <f t="shared" si="608"/>
        <v>15</v>
      </c>
      <c r="E3575" s="11">
        <f t="shared" si="609"/>
        <v>15</v>
      </c>
      <c r="F3575" s="11">
        <f t="shared" si="610"/>
        <v>2250</v>
      </c>
      <c r="G3575" s="12">
        <v>0.66325289140113208</v>
      </c>
      <c r="H3575" s="27">
        <f t="shared" si="611"/>
        <v>2</v>
      </c>
      <c r="I3575" s="11">
        <f t="shared" si="612"/>
        <v>0</v>
      </c>
      <c r="J3575" s="28">
        <f t="shared" si="613"/>
        <v>0</v>
      </c>
      <c r="K3575" s="28">
        <f t="shared" si="614"/>
        <v>2250</v>
      </c>
      <c r="L3575" s="28">
        <f t="shared" si="615"/>
        <v>3572</v>
      </c>
      <c r="M3575" s="41">
        <f>AVERAGE($K$4:K3575)</f>
        <v>2726.5397536394175</v>
      </c>
      <c r="N3575" s="41">
        <f>_xlfn.STDEV.S($K$4:K3575)</f>
        <v>350.85966009150314</v>
      </c>
      <c r="O3575" s="41">
        <f t="shared" si="617"/>
        <v>2715.0298144454046</v>
      </c>
      <c r="P3575" s="41">
        <f t="shared" si="618"/>
        <v>2738.0496928334305</v>
      </c>
      <c r="Q3575" s="11"/>
      <c r="R3575" s="11"/>
      <c r="S3575" s="11"/>
      <c r="T3575" s="11"/>
      <c r="U3575" s="11"/>
      <c r="V3575" s="11"/>
      <c r="W3575" s="11"/>
      <c r="X3575" s="11"/>
      <c r="Y3575" s="11"/>
      <c r="Z3575" s="11"/>
      <c r="AA3575" s="11"/>
      <c r="AB3575" s="11"/>
    </row>
    <row r="3576" spans="2:28" x14ac:dyDescent="0.2">
      <c r="B3576" s="13">
        <f t="shared" si="616"/>
        <v>3573</v>
      </c>
      <c r="C3576" s="12">
        <v>0.53585906761930602</v>
      </c>
      <c r="D3576" s="11">
        <f t="shared" si="608"/>
        <v>20</v>
      </c>
      <c r="E3576" s="11">
        <f t="shared" si="609"/>
        <v>20</v>
      </c>
      <c r="F3576" s="11">
        <f t="shared" si="610"/>
        <v>3000</v>
      </c>
      <c r="G3576" s="12">
        <v>0.33887531958250683</v>
      </c>
      <c r="H3576" s="27">
        <f t="shared" si="611"/>
        <v>1</v>
      </c>
      <c r="I3576" s="11">
        <f t="shared" si="612"/>
        <v>0</v>
      </c>
      <c r="J3576" s="28">
        <f t="shared" si="613"/>
        <v>0</v>
      </c>
      <c r="K3576" s="28">
        <f t="shared" si="614"/>
        <v>3000</v>
      </c>
      <c r="L3576" s="28">
        <f t="shared" si="615"/>
        <v>3573</v>
      </c>
      <c r="M3576" s="41">
        <f>AVERAGE($K$4:K3576)</f>
        <v>2726.6162888329136</v>
      </c>
      <c r="N3576" s="41">
        <f>_xlfn.STDEV.S($K$4:K3576)</f>
        <v>350.84037285666176</v>
      </c>
      <c r="O3576" s="41">
        <f t="shared" si="617"/>
        <v>2715.1085941552437</v>
      </c>
      <c r="P3576" s="41">
        <f t="shared" si="618"/>
        <v>2738.1239835105835</v>
      </c>
      <c r="Q3576" s="11"/>
      <c r="R3576" s="11"/>
      <c r="S3576" s="11"/>
      <c r="T3576" s="11"/>
      <c r="U3576" s="11"/>
      <c r="V3576" s="11"/>
      <c r="W3576" s="11"/>
      <c r="X3576" s="11"/>
      <c r="Y3576" s="11"/>
      <c r="Z3576" s="11"/>
      <c r="AA3576" s="11"/>
      <c r="AB3576" s="11"/>
    </row>
    <row r="3577" spans="2:28" x14ac:dyDescent="0.2">
      <c r="B3577" s="13">
        <f t="shared" si="616"/>
        <v>3574</v>
      </c>
      <c r="C3577" s="12">
        <v>0.35213828716597761</v>
      </c>
      <c r="D3577" s="11">
        <f t="shared" si="608"/>
        <v>19</v>
      </c>
      <c r="E3577" s="11">
        <f t="shared" si="609"/>
        <v>19</v>
      </c>
      <c r="F3577" s="11">
        <f t="shared" si="610"/>
        <v>2850</v>
      </c>
      <c r="G3577" s="12">
        <v>0.38030658095522074</v>
      </c>
      <c r="H3577" s="27">
        <f t="shared" si="611"/>
        <v>1</v>
      </c>
      <c r="I3577" s="11">
        <f t="shared" si="612"/>
        <v>0</v>
      </c>
      <c r="J3577" s="28">
        <f t="shared" si="613"/>
        <v>0</v>
      </c>
      <c r="K3577" s="28">
        <f t="shared" si="614"/>
        <v>2850</v>
      </c>
      <c r="L3577" s="28">
        <f t="shared" si="615"/>
        <v>3574</v>
      </c>
      <c r="M3577" s="41">
        <f>AVERAGE($K$4:K3577)</f>
        <v>2726.6508114157805</v>
      </c>
      <c r="N3577" s="41">
        <f>_xlfn.STDEV.S($K$4:K3577)</f>
        <v>350.79734462743875</v>
      </c>
      <c r="O3577" s="41">
        <f t="shared" si="617"/>
        <v>2715.1461390047211</v>
      </c>
      <c r="P3577" s="41">
        <f t="shared" si="618"/>
        <v>2738.1554838268398</v>
      </c>
      <c r="Q3577" s="11"/>
      <c r="R3577" s="11"/>
      <c r="S3577" s="11"/>
      <c r="T3577" s="11"/>
      <c r="U3577" s="11"/>
      <c r="V3577" s="11"/>
      <c r="W3577" s="11"/>
      <c r="X3577" s="11"/>
      <c r="Y3577" s="11"/>
      <c r="Z3577" s="11"/>
      <c r="AA3577" s="11"/>
      <c r="AB3577" s="11"/>
    </row>
    <row r="3578" spans="2:28" x14ac:dyDescent="0.2">
      <c r="B3578" s="13">
        <f t="shared" si="616"/>
        <v>3575</v>
      </c>
      <c r="C3578" s="12">
        <v>0.75838519823329908</v>
      </c>
      <c r="D3578" s="11">
        <f t="shared" si="608"/>
        <v>21</v>
      </c>
      <c r="E3578" s="11">
        <f t="shared" si="609"/>
        <v>21</v>
      </c>
      <c r="F3578" s="11">
        <f t="shared" si="610"/>
        <v>3150</v>
      </c>
      <c r="G3578" s="12">
        <v>0.58765087451620812</v>
      </c>
      <c r="H3578" s="27">
        <f t="shared" si="611"/>
        <v>2</v>
      </c>
      <c r="I3578" s="11">
        <f t="shared" si="612"/>
        <v>0</v>
      </c>
      <c r="J3578" s="28">
        <f t="shared" si="613"/>
        <v>0</v>
      </c>
      <c r="K3578" s="28">
        <f t="shared" si="614"/>
        <v>3150</v>
      </c>
      <c r="L3578" s="28">
        <f t="shared" si="615"/>
        <v>3575</v>
      </c>
      <c r="M3578" s="41">
        <f>AVERAGE($K$4:K3578)</f>
        <v>2726.7692307692309</v>
      </c>
      <c r="N3578" s="41">
        <f>_xlfn.STDEV.S($K$4:K3578)</f>
        <v>350.81972303178486</v>
      </c>
      <c r="O3578" s="41">
        <f t="shared" si="617"/>
        <v>2715.2654347919524</v>
      </c>
      <c r="P3578" s="41">
        <f t="shared" si="618"/>
        <v>2738.2730267465095</v>
      </c>
      <c r="Q3578" s="11"/>
      <c r="R3578" s="11"/>
      <c r="S3578" s="11"/>
      <c r="T3578" s="11"/>
      <c r="U3578" s="11"/>
      <c r="V3578" s="11"/>
      <c r="W3578" s="11"/>
      <c r="X3578" s="11"/>
      <c r="Y3578" s="11"/>
      <c r="Z3578" s="11"/>
      <c r="AA3578" s="11"/>
      <c r="AB3578" s="11"/>
    </row>
    <row r="3579" spans="2:28" x14ac:dyDescent="0.2">
      <c r="B3579" s="13">
        <f t="shared" si="616"/>
        <v>3576</v>
      </c>
      <c r="C3579" s="12">
        <v>6.0776134064429055E-2</v>
      </c>
      <c r="D3579" s="11">
        <f t="shared" si="608"/>
        <v>15</v>
      </c>
      <c r="E3579" s="11">
        <f t="shared" si="609"/>
        <v>15</v>
      </c>
      <c r="F3579" s="11">
        <f t="shared" si="610"/>
        <v>2250</v>
      </c>
      <c r="G3579" s="12">
        <v>0.38778181653928923</v>
      </c>
      <c r="H3579" s="27">
        <f t="shared" si="611"/>
        <v>1</v>
      </c>
      <c r="I3579" s="11">
        <f t="shared" si="612"/>
        <v>0</v>
      </c>
      <c r="J3579" s="28">
        <f t="shared" si="613"/>
        <v>0</v>
      </c>
      <c r="K3579" s="28">
        <f t="shared" si="614"/>
        <v>2250</v>
      </c>
      <c r="L3579" s="28">
        <f t="shared" si="615"/>
        <v>3576</v>
      </c>
      <c r="M3579" s="41">
        <f>AVERAGE($K$4:K3579)</f>
        <v>2726.6359060402683</v>
      </c>
      <c r="N3579" s="41">
        <f>_xlfn.STDEV.S($K$4:K3579)</f>
        <v>350.86125002504491</v>
      </c>
      <c r="O3579" s="41">
        <f t="shared" si="617"/>
        <v>2715.1323582090399</v>
      </c>
      <c r="P3579" s="41">
        <f t="shared" si="618"/>
        <v>2738.1394538714967</v>
      </c>
      <c r="Q3579" s="11"/>
      <c r="R3579" s="11"/>
      <c r="S3579" s="11"/>
      <c r="T3579" s="11"/>
      <c r="U3579" s="11"/>
      <c r="V3579" s="11"/>
      <c r="W3579" s="11"/>
      <c r="X3579" s="11"/>
      <c r="Y3579" s="11"/>
      <c r="Z3579" s="11"/>
      <c r="AA3579" s="11"/>
      <c r="AB3579" s="11"/>
    </row>
    <row r="3580" spans="2:28" x14ac:dyDescent="0.2">
      <c r="B3580" s="13">
        <f t="shared" si="616"/>
        <v>3577</v>
      </c>
      <c r="C3580" s="12">
        <v>0.27088477565997637</v>
      </c>
      <c r="D3580" s="11">
        <f t="shared" si="608"/>
        <v>18</v>
      </c>
      <c r="E3580" s="11">
        <f t="shared" si="609"/>
        <v>18</v>
      </c>
      <c r="F3580" s="11">
        <f t="shared" si="610"/>
        <v>2700</v>
      </c>
      <c r="G3580" s="12">
        <v>0.32766910144179651</v>
      </c>
      <c r="H3580" s="27">
        <f t="shared" si="611"/>
        <v>1</v>
      </c>
      <c r="I3580" s="11">
        <f t="shared" si="612"/>
        <v>0</v>
      </c>
      <c r="J3580" s="28">
        <f t="shared" si="613"/>
        <v>0</v>
      </c>
      <c r="K3580" s="28">
        <f t="shared" si="614"/>
        <v>2700</v>
      </c>
      <c r="L3580" s="28">
        <f t="shared" si="615"/>
        <v>3577</v>
      </c>
      <c r="M3580" s="41">
        <f>AVERAGE($K$4:K3580)</f>
        <v>2726.6284596030191</v>
      </c>
      <c r="N3580" s="41">
        <f>_xlfn.STDEV.S($K$4:K3580)</f>
        <v>350.8124715043337</v>
      </c>
      <c r="O3580" s="41">
        <f t="shared" si="617"/>
        <v>2715.1281200199269</v>
      </c>
      <c r="P3580" s="41">
        <f t="shared" si="618"/>
        <v>2738.1287991861113</v>
      </c>
      <c r="Q3580" s="11"/>
      <c r="R3580" s="11"/>
      <c r="S3580" s="11"/>
      <c r="T3580" s="11"/>
      <c r="U3580" s="11"/>
      <c r="V3580" s="11"/>
      <c r="W3580" s="11"/>
      <c r="X3580" s="11"/>
      <c r="Y3580" s="11"/>
      <c r="Z3580" s="11"/>
      <c r="AA3580" s="11"/>
      <c r="AB3580" s="11"/>
    </row>
    <row r="3581" spans="2:28" x14ac:dyDescent="0.2">
      <c r="B3581" s="13">
        <f t="shared" si="616"/>
        <v>3578</v>
      </c>
      <c r="C3581" s="12">
        <v>0.29575676467281353</v>
      </c>
      <c r="D3581" s="11">
        <f t="shared" si="608"/>
        <v>18</v>
      </c>
      <c r="E3581" s="11">
        <f t="shared" si="609"/>
        <v>18</v>
      </c>
      <c r="F3581" s="11">
        <f t="shared" si="610"/>
        <v>2700</v>
      </c>
      <c r="G3581" s="12">
        <v>2.2795558782846337E-2</v>
      </c>
      <c r="H3581" s="27">
        <f t="shared" si="611"/>
        <v>0</v>
      </c>
      <c r="I3581" s="11">
        <f t="shared" si="612"/>
        <v>0</v>
      </c>
      <c r="J3581" s="28">
        <f t="shared" si="613"/>
        <v>0</v>
      </c>
      <c r="K3581" s="28">
        <f t="shared" si="614"/>
        <v>2700</v>
      </c>
      <c r="L3581" s="28">
        <f t="shared" si="615"/>
        <v>3578</v>
      </c>
      <c r="M3581" s="41">
        <f>AVERAGE($K$4:K3581)</f>
        <v>2726.6210173281161</v>
      </c>
      <c r="N3581" s="41">
        <f>_xlfn.STDEV.S($K$4:K3581)</f>
        <v>350.76371332141832</v>
      </c>
      <c r="O3581" s="41">
        <f t="shared" si="617"/>
        <v>2715.1238842041689</v>
      </c>
      <c r="P3581" s="41">
        <f t="shared" si="618"/>
        <v>2738.1181504520632</v>
      </c>
      <c r="Q3581" s="11"/>
      <c r="R3581" s="11"/>
      <c r="S3581" s="11"/>
      <c r="T3581" s="11"/>
      <c r="U3581" s="11"/>
      <c r="V3581" s="11"/>
      <c r="W3581" s="11"/>
      <c r="X3581" s="11"/>
      <c r="Y3581" s="11"/>
      <c r="Z3581" s="11"/>
      <c r="AA3581" s="11"/>
      <c r="AB3581" s="11"/>
    </row>
    <row r="3582" spans="2:28" x14ac:dyDescent="0.2">
      <c r="B3582" s="13">
        <f t="shared" si="616"/>
        <v>3579</v>
      </c>
      <c r="C3582" s="12">
        <v>0.8033307305237406</v>
      </c>
      <c r="D3582" s="11">
        <f t="shared" si="608"/>
        <v>21</v>
      </c>
      <c r="E3582" s="11">
        <f t="shared" si="609"/>
        <v>21</v>
      </c>
      <c r="F3582" s="11">
        <f t="shared" si="610"/>
        <v>3150</v>
      </c>
      <c r="G3582" s="12">
        <v>0.10604600018346844</v>
      </c>
      <c r="H3582" s="27">
        <f t="shared" si="611"/>
        <v>0</v>
      </c>
      <c r="I3582" s="11">
        <f t="shared" si="612"/>
        <v>2</v>
      </c>
      <c r="J3582" s="28">
        <f t="shared" si="613"/>
        <v>1000</v>
      </c>
      <c r="K3582" s="28">
        <f t="shared" si="614"/>
        <v>2150</v>
      </c>
      <c r="L3582" s="28">
        <f t="shared" si="615"/>
        <v>3579</v>
      </c>
      <c r="M3582" s="41">
        <f>AVERAGE($K$4:K3582)</f>
        <v>2726.4599050013971</v>
      </c>
      <c r="N3582" s="41">
        <f>_xlfn.STDEV.S($K$4:K3582)</f>
        <v>350.84711308054165</v>
      </c>
      <c r="O3582" s="41">
        <f t="shared" si="617"/>
        <v>2714.9616460230659</v>
      </c>
      <c r="P3582" s="41">
        <f t="shared" si="618"/>
        <v>2737.9581639797284</v>
      </c>
      <c r="Q3582" s="11"/>
      <c r="R3582" s="11"/>
      <c r="S3582" s="11"/>
      <c r="T3582" s="11"/>
      <c r="U3582" s="11"/>
      <c r="V3582" s="11"/>
      <c r="W3582" s="11"/>
      <c r="X3582" s="11"/>
      <c r="Y3582" s="11"/>
      <c r="Z3582" s="11"/>
      <c r="AA3582" s="11"/>
      <c r="AB3582" s="11"/>
    </row>
    <row r="3583" spans="2:28" x14ac:dyDescent="0.2">
      <c r="B3583" s="13">
        <f t="shared" si="616"/>
        <v>3580</v>
      </c>
      <c r="C3583" s="12">
        <v>0.97976976031473384</v>
      </c>
      <c r="D3583" s="11">
        <f t="shared" si="608"/>
        <v>24</v>
      </c>
      <c r="E3583" s="11">
        <f t="shared" si="609"/>
        <v>22</v>
      </c>
      <c r="F3583" s="11">
        <f t="shared" si="610"/>
        <v>3300</v>
      </c>
      <c r="G3583" s="12">
        <v>0.12419540560396736</v>
      </c>
      <c r="H3583" s="27">
        <f t="shared" si="611"/>
        <v>1</v>
      </c>
      <c r="I3583" s="11">
        <f t="shared" si="612"/>
        <v>2</v>
      </c>
      <c r="J3583" s="28">
        <f t="shared" si="613"/>
        <v>1000</v>
      </c>
      <c r="K3583" s="28">
        <f t="shared" si="614"/>
        <v>2300</v>
      </c>
      <c r="L3583" s="28">
        <f t="shared" si="615"/>
        <v>3580</v>
      </c>
      <c r="M3583" s="41">
        <f>AVERAGE($K$4:K3583)</f>
        <v>2726.3407821229052</v>
      </c>
      <c r="N3583" s="41">
        <f>_xlfn.STDEV.S($K$4:K3583)</f>
        <v>350.87049543548807</v>
      </c>
      <c r="O3583" s="41">
        <f t="shared" si="617"/>
        <v>2714.843364046571</v>
      </c>
      <c r="P3583" s="41">
        <f t="shared" si="618"/>
        <v>2737.8382001992395</v>
      </c>
      <c r="Q3583" s="11"/>
      <c r="R3583" s="11"/>
      <c r="S3583" s="11"/>
      <c r="T3583" s="11"/>
      <c r="U3583" s="11"/>
      <c r="V3583" s="11"/>
      <c r="W3583" s="11"/>
      <c r="X3583" s="11"/>
      <c r="Y3583" s="11"/>
      <c r="Z3583" s="11"/>
      <c r="AA3583" s="11"/>
      <c r="AB3583" s="11"/>
    </row>
    <row r="3584" spans="2:28" x14ac:dyDescent="0.2">
      <c r="B3584" s="13">
        <f t="shared" si="616"/>
        <v>3581</v>
      </c>
      <c r="C3584" s="12">
        <v>0.77963150558643446</v>
      </c>
      <c r="D3584" s="11">
        <f t="shared" si="608"/>
        <v>21</v>
      </c>
      <c r="E3584" s="11">
        <f t="shared" si="609"/>
        <v>21</v>
      </c>
      <c r="F3584" s="11">
        <f t="shared" si="610"/>
        <v>3150</v>
      </c>
      <c r="G3584" s="12">
        <v>0.17421310042240545</v>
      </c>
      <c r="H3584" s="27">
        <f t="shared" si="611"/>
        <v>1</v>
      </c>
      <c r="I3584" s="11">
        <f t="shared" si="612"/>
        <v>1</v>
      </c>
      <c r="J3584" s="28">
        <f t="shared" si="613"/>
        <v>500</v>
      </c>
      <c r="K3584" s="28">
        <f t="shared" si="614"/>
        <v>2650</v>
      </c>
      <c r="L3584" s="28">
        <f t="shared" si="615"/>
        <v>3581</v>
      </c>
      <c r="M3584" s="41">
        <f>AVERAGE($K$4:K3584)</f>
        <v>2726.3194638369168</v>
      </c>
      <c r="N3584" s="41">
        <f>_xlfn.STDEV.S($K$4:K3584)</f>
        <v>350.82380723720178</v>
      </c>
      <c r="O3584" s="41">
        <f t="shared" si="617"/>
        <v>2714.8251819727852</v>
      </c>
      <c r="P3584" s="41">
        <f t="shared" si="618"/>
        <v>2737.8137457010484</v>
      </c>
      <c r="Q3584" s="11"/>
      <c r="R3584" s="11"/>
      <c r="S3584" s="11"/>
      <c r="T3584" s="11"/>
      <c r="U3584" s="11"/>
      <c r="V3584" s="11"/>
      <c r="W3584" s="11"/>
      <c r="X3584" s="11"/>
      <c r="Y3584" s="11"/>
      <c r="Z3584" s="11"/>
      <c r="AA3584" s="11"/>
      <c r="AB3584" s="11"/>
    </row>
    <row r="3585" spans="2:28" x14ac:dyDescent="0.2">
      <c r="B3585" s="13">
        <f t="shared" si="616"/>
        <v>3582</v>
      </c>
      <c r="C3585" s="12">
        <v>0.82228006900917749</v>
      </c>
      <c r="D3585" s="11">
        <f t="shared" si="608"/>
        <v>22</v>
      </c>
      <c r="E3585" s="11">
        <f t="shared" si="609"/>
        <v>22</v>
      </c>
      <c r="F3585" s="11">
        <f t="shared" si="610"/>
        <v>3300</v>
      </c>
      <c r="G3585" s="12">
        <v>0.35289203693179405</v>
      </c>
      <c r="H3585" s="27">
        <f t="shared" si="611"/>
        <v>2</v>
      </c>
      <c r="I3585" s="11">
        <f t="shared" si="612"/>
        <v>1</v>
      </c>
      <c r="J3585" s="28">
        <f t="shared" si="613"/>
        <v>500</v>
      </c>
      <c r="K3585" s="28">
        <f t="shared" si="614"/>
        <v>2800</v>
      </c>
      <c r="L3585" s="28">
        <f t="shared" si="615"/>
        <v>3582</v>
      </c>
      <c r="M3585" s="41">
        <f>AVERAGE($K$4:K3585)</f>
        <v>2726.3400335008373</v>
      </c>
      <c r="N3585" s="41">
        <f>_xlfn.STDEV.S($K$4:K3585)</f>
        <v>350.77698009192596</v>
      </c>
      <c r="O3585" s="41">
        <f t="shared" si="617"/>
        <v>2714.8488913000674</v>
      </c>
      <c r="P3585" s="41">
        <f t="shared" si="618"/>
        <v>2737.8311757016072</v>
      </c>
      <c r="Q3585" s="11"/>
      <c r="R3585" s="11"/>
      <c r="S3585" s="11"/>
      <c r="T3585" s="11"/>
      <c r="U3585" s="11"/>
      <c r="V3585" s="11"/>
      <c r="W3585" s="11"/>
      <c r="X3585" s="11"/>
      <c r="Y3585" s="11"/>
      <c r="Z3585" s="11"/>
      <c r="AA3585" s="11"/>
      <c r="AB3585" s="11"/>
    </row>
    <row r="3586" spans="2:28" x14ac:dyDescent="0.2">
      <c r="B3586" s="13">
        <f t="shared" si="616"/>
        <v>3583</v>
      </c>
      <c r="C3586" s="12">
        <v>0.41064697753745782</v>
      </c>
      <c r="D3586" s="11">
        <f t="shared" si="608"/>
        <v>19</v>
      </c>
      <c r="E3586" s="11">
        <f t="shared" si="609"/>
        <v>19</v>
      </c>
      <c r="F3586" s="11">
        <f t="shared" si="610"/>
        <v>2850</v>
      </c>
      <c r="G3586" s="12">
        <v>0.3649676305689733</v>
      </c>
      <c r="H3586" s="27">
        <f t="shared" si="611"/>
        <v>1</v>
      </c>
      <c r="I3586" s="11">
        <f t="shared" si="612"/>
        <v>0</v>
      </c>
      <c r="J3586" s="28">
        <f t="shared" si="613"/>
        <v>0</v>
      </c>
      <c r="K3586" s="28">
        <f t="shared" si="614"/>
        <v>2850</v>
      </c>
      <c r="L3586" s="28">
        <f t="shared" si="615"/>
        <v>3583</v>
      </c>
      <c r="M3586" s="41">
        <f>AVERAGE($K$4:K3586)</f>
        <v>2726.3745464694389</v>
      </c>
      <c r="N3586" s="41">
        <f>_xlfn.STDEV.S($K$4:K3586)</f>
        <v>350.7340970822836</v>
      </c>
      <c r="O3586" s="41">
        <f t="shared" si="617"/>
        <v>2714.8864136425441</v>
      </c>
      <c r="P3586" s="41">
        <f t="shared" si="618"/>
        <v>2737.8626792963337</v>
      </c>
      <c r="Q3586" s="11"/>
      <c r="R3586" s="11"/>
      <c r="S3586" s="11"/>
      <c r="T3586" s="11"/>
      <c r="U3586" s="11"/>
      <c r="V3586" s="11"/>
      <c r="W3586" s="11"/>
      <c r="X3586" s="11"/>
      <c r="Y3586" s="11"/>
      <c r="Z3586" s="11"/>
      <c r="AA3586" s="11"/>
      <c r="AB3586" s="11"/>
    </row>
    <row r="3587" spans="2:28" x14ac:dyDescent="0.2">
      <c r="B3587" s="13">
        <f t="shared" si="616"/>
        <v>3584</v>
      </c>
      <c r="C3587" s="12">
        <v>0.48368198750857294</v>
      </c>
      <c r="D3587" s="11">
        <f t="shared" si="608"/>
        <v>19</v>
      </c>
      <c r="E3587" s="11">
        <f t="shared" si="609"/>
        <v>19</v>
      </c>
      <c r="F3587" s="11">
        <f t="shared" si="610"/>
        <v>2850</v>
      </c>
      <c r="G3587" s="12">
        <v>0.88194900572088319</v>
      </c>
      <c r="H3587" s="27">
        <f t="shared" si="611"/>
        <v>3</v>
      </c>
      <c r="I3587" s="11">
        <f t="shared" si="612"/>
        <v>0</v>
      </c>
      <c r="J3587" s="28">
        <f t="shared" si="613"/>
        <v>0</v>
      </c>
      <c r="K3587" s="28">
        <f t="shared" si="614"/>
        <v>2850</v>
      </c>
      <c r="L3587" s="28">
        <f t="shared" si="615"/>
        <v>3584</v>
      </c>
      <c r="M3587" s="41">
        <f>AVERAGE($K$4:K3587)</f>
        <v>2726.4090401785716</v>
      </c>
      <c r="N3587" s="41">
        <f>_xlfn.STDEV.S($K$4:K3587)</f>
        <v>350.69122937549849</v>
      </c>
      <c r="O3587" s="41">
        <f t="shared" si="617"/>
        <v>2714.9239151600423</v>
      </c>
      <c r="P3587" s="41">
        <f t="shared" si="618"/>
        <v>2737.8941651971008</v>
      </c>
      <c r="Q3587" s="11"/>
      <c r="R3587" s="11"/>
      <c r="S3587" s="11"/>
      <c r="T3587" s="11"/>
      <c r="U3587" s="11"/>
      <c r="V3587" s="11"/>
      <c r="W3587" s="11"/>
      <c r="X3587" s="11"/>
      <c r="Y3587" s="11"/>
      <c r="Z3587" s="11"/>
      <c r="AA3587" s="11"/>
      <c r="AB3587" s="11"/>
    </row>
    <row r="3588" spans="2:28" x14ac:dyDescent="0.2">
      <c r="B3588" s="13">
        <f t="shared" si="616"/>
        <v>3585</v>
      </c>
      <c r="C3588" s="12">
        <v>0.46607747778217934</v>
      </c>
      <c r="D3588" s="11">
        <f t="shared" si="608"/>
        <v>19</v>
      </c>
      <c r="E3588" s="11">
        <f t="shared" si="609"/>
        <v>19</v>
      </c>
      <c r="F3588" s="11">
        <f t="shared" si="610"/>
        <v>2850</v>
      </c>
      <c r="G3588" s="12">
        <v>0.60342414031876479</v>
      </c>
      <c r="H3588" s="27">
        <f t="shared" si="611"/>
        <v>2</v>
      </c>
      <c r="I3588" s="11">
        <f t="shared" si="612"/>
        <v>0</v>
      </c>
      <c r="J3588" s="28">
        <f t="shared" si="613"/>
        <v>0</v>
      </c>
      <c r="K3588" s="28">
        <f t="shared" si="614"/>
        <v>2850</v>
      </c>
      <c r="L3588" s="28">
        <f t="shared" si="615"/>
        <v>3585</v>
      </c>
      <c r="M3588" s="41">
        <f>AVERAGE($K$4:K3588)</f>
        <v>2726.4435146443516</v>
      </c>
      <c r="N3588" s="41">
        <f>_xlfn.STDEV.S($K$4:K3588)</f>
        <v>350.648376962822</v>
      </c>
      <c r="O3588" s="41">
        <f t="shared" si="617"/>
        <v>2714.961395869891</v>
      </c>
      <c r="P3588" s="41">
        <f t="shared" si="618"/>
        <v>2737.9256334188121</v>
      </c>
      <c r="Q3588" s="11"/>
      <c r="R3588" s="11"/>
      <c r="S3588" s="11"/>
      <c r="T3588" s="11"/>
      <c r="U3588" s="11"/>
      <c r="V3588" s="11"/>
      <c r="W3588" s="11"/>
      <c r="X3588" s="11"/>
      <c r="Y3588" s="11"/>
      <c r="Z3588" s="11"/>
      <c r="AA3588" s="11"/>
      <c r="AB3588" s="11"/>
    </row>
    <row r="3589" spans="2:28" x14ac:dyDescent="0.2">
      <c r="B3589" s="13">
        <f t="shared" si="616"/>
        <v>3586</v>
      </c>
      <c r="C3589" s="12">
        <v>1.3535296559983645E-2</v>
      </c>
      <c r="D3589" s="11">
        <f t="shared" ref="D3589:D3652" si="619">SUMIFS($R$4:$R$15,$U$4:$U$15,"&lt;="&amp;C3589,$T$4:$T$15,"&gt;="&amp;C3589)</f>
        <v>14</v>
      </c>
      <c r="E3589" s="11">
        <f t="shared" ref="E3589:E3652" si="620">MIN(D3589,$X$2)</f>
        <v>14</v>
      </c>
      <c r="F3589" s="11">
        <f t="shared" ref="F3589:F3652" si="621">E3589*$X$3</f>
        <v>2100</v>
      </c>
      <c r="G3589" s="12">
        <v>0.89755440051359348</v>
      </c>
      <c r="H3589" s="27">
        <f t="shared" ref="H3589:H3652" si="622">_xlfn.BINOM.INV(E3589,$X$5,G3589)</f>
        <v>3</v>
      </c>
      <c r="I3589" s="11">
        <f t="shared" ref="I3589:I3652" si="623">IF(E3589-H3589&gt;$X$6,E3589-H3589-$X$6,0)</f>
        <v>0</v>
      </c>
      <c r="J3589" s="28">
        <f t="shared" ref="J3589:J3652" si="624">I3589*$X$4</f>
        <v>0</v>
      </c>
      <c r="K3589" s="28">
        <f t="shared" ref="K3589:K3652" si="625">F3589-J3589</f>
        <v>2100</v>
      </c>
      <c r="L3589" s="28">
        <f t="shared" ref="L3589:L3652" si="626">B3589</f>
        <v>3586</v>
      </c>
      <c r="M3589" s="41">
        <f>AVERAGE($K$4:K3589)</f>
        <v>2726.2688232013384</v>
      </c>
      <c r="N3589" s="41">
        <f>_xlfn.STDEV.S($K$4:K3589)</f>
        <v>350.75550133493027</v>
      </c>
      <c r="O3589" s="41">
        <f t="shared" si="617"/>
        <v>2714.7847992448778</v>
      </c>
      <c r="P3589" s="41">
        <f t="shared" si="618"/>
        <v>2737.7528471577989</v>
      </c>
      <c r="Q3589" s="11"/>
      <c r="R3589" s="11"/>
      <c r="S3589" s="11"/>
      <c r="T3589" s="11"/>
      <c r="U3589" s="11"/>
      <c r="V3589" s="11"/>
      <c r="W3589" s="11"/>
      <c r="X3589" s="11"/>
      <c r="Y3589" s="11"/>
      <c r="Z3589" s="11"/>
      <c r="AA3589" s="11"/>
      <c r="AB3589" s="11"/>
    </row>
    <row r="3590" spans="2:28" x14ac:dyDescent="0.2">
      <c r="B3590" s="13">
        <f t="shared" ref="B3590:B3653" si="627">B3589+1</f>
        <v>3587</v>
      </c>
      <c r="C3590" s="12">
        <v>0.26278095794512102</v>
      </c>
      <c r="D3590" s="11">
        <f t="shared" si="619"/>
        <v>18</v>
      </c>
      <c r="E3590" s="11">
        <f t="shared" si="620"/>
        <v>18</v>
      </c>
      <c r="F3590" s="11">
        <f t="shared" si="621"/>
        <v>2700</v>
      </c>
      <c r="G3590" s="12">
        <v>0.20124663439764645</v>
      </c>
      <c r="H3590" s="27">
        <f t="shared" si="622"/>
        <v>1</v>
      </c>
      <c r="I3590" s="11">
        <f t="shared" si="623"/>
        <v>0</v>
      </c>
      <c r="J3590" s="28">
        <f t="shared" si="624"/>
        <v>0</v>
      </c>
      <c r="K3590" s="28">
        <f t="shared" si="625"/>
        <v>2700</v>
      </c>
      <c r="L3590" s="28">
        <f t="shared" si="626"/>
        <v>3587</v>
      </c>
      <c r="M3590" s="41">
        <f>AVERAGE($K$4:K3590)</f>
        <v>2726.2614998606077</v>
      </c>
      <c r="N3590" s="41">
        <f>_xlfn.STDEV.S($K$4:K3590)</f>
        <v>350.70686596056623</v>
      </c>
      <c r="O3590" s="41">
        <f t="shared" ref="O3590:O3653" si="628">M3590-_xlfn.T.INV.2T(0.05,L3590-1)*N3590/SQRT(L3590)</f>
        <v>2714.7806700211586</v>
      </c>
      <c r="P3590" s="41">
        <f t="shared" ref="P3590:P3653" si="629">M3590+_xlfn.T.INV.2T(0.05,L3590-1)*N3590/SQRT(L3590)</f>
        <v>2737.7423297000569</v>
      </c>
      <c r="Q3590" s="11"/>
      <c r="R3590" s="11"/>
      <c r="S3590" s="11"/>
      <c r="T3590" s="11"/>
      <c r="U3590" s="11"/>
      <c r="V3590" s="11"/>
      <c r="W3590" s="11"/>
      <c r="X3590" s="11"/>
      <c r="Y3590" s="11"/>
      <c r="Z3590" s="11"/>
      <c r="AA3590" s="11"/>
      <c r="AB3590" s="11"/>
    </row>
    <row r="3591" spans="2:28" x14ac:dyDescent="0.2">
      <c r="B3591" s="13">
        <f t="shared" si="627"/>
        <v>3588</v>
      </c>
      <c r="C3591" s="12">
        <v>0.43244739583953662</v>
      </c>
      <c r="D3591" s="11">
        <f t="shared" si="619"/>
        <v>19</v>
      </c>
      <c r="E3591" s="11">
        <f t="shared" si="620"/>
        <v>19</v>
      </c>
      <c r="F3591" s="11">
        <f t="shared" si="621"/>
        <v>2850</v>
      </c>
      <c r="G3591" s="12">
        <v>0.57866599086263637</v>
      </c>
      <c r="H3591" s="27">
        <f t="shared" si="622"/>
        <v>2</v>
      </c>
      <c r="I3591" s="11">
        <f t="shared" si="623"/>
        <v>0</v>
      </c>
      <c r="J3591" s="28">
        <f t="shared" si="624"/>
        <v>0</v>
      </c>
      <c r="K3591" s="28">
        <f t="shared" si="625"/>
        <v>2850</v>
      </c>
      <c r="L3591" s="28">
        <f t="shared" si="626"/>
        <v>3588</v>
      </c>
      <c r="M3591" s="41">
        <f>AVERAGE($K$4:K3591)</f>
        <v>2726.2959866220735</v>
      </c>
      <c r="N3591" s="41">
        <f>_xlfn.STDEV.S($K$4:K3591)</f>
        <v>350.66406144233554</v>
      </c>
      <c r="O3591" s="41">
        <f t="shared" si="628"/>
        <v>2714.8181589315641</v>
      </c>
      <c r="P3591" s="41">
        <f t="shared" si="629"/>
        <v>2737.773814312583</v>
      </c>
      <c r="Q3591" s="11"/>
      <c r="R3591" s="11"/>
      <c r="S3591" s="11"/>
      <c r="T3591" s="11"/>
      <c r="U3591" s="11"/>
      <c r="V3591" s="11"/>
      <c r="W3591" s="11"/>
      <c r="X3591" s="11"/>
      <c r="Y3591" s="11"/>
      <c r="Z3591" s="11"/>
      <c r="AA3591" s="11"/>
      <c r="AB3591" s="11"/>
    </row>
    <row r="3592" spans="2:28" x14ac:dyDescent="0.2">
      <c r="B3592" s="13">
        <f t="shared" si="627"/>
        <v>3589</v>
      </c>
      <c r="C3592" s="12">
        <v>3.4837056000573963E-3</v>
      </c>
      <c r="D3592" s="11">
        <f t="shared" si="619"/>
        <v>14</v>
      </c>
      <c r="E3592" s="11">
        <f t="shared" si="620"/>
        <v>14</v>
      </c>
      <c r="F3592" s="11">
        <f t="shared" si="621"/>
        <v>2100</v>
      </c>
      <c r="G3592" s="12">
        <v>0.71880529742891186</v>
      </c>
      <c r="H3592" s="27">
        <f t="shared" si="622"/>
        <v>2</v>
      </c>
      <c r="I3592" s="11">
        <f t="shared" si="623"/>
        <v>0</v>
      </c>
      <c r="J3592" s="28">
        <f t="shared" si="624"/>
        <v>0</v>
      </c>
      <c r="K3592" s="28">
        <f t="shared" si="625"/>
        <v>2100</v>
      </c>
      <c r="L3592" s="28">
        <f t="shared" si="626"/>
        <v>3589</v>
      </c>
      <c r="M3592" s="41">
        <f>AVERAGE($K$4:K3592)</f>
        <v>2726.1214823070495</v>
      </c>
      <c r="N3592" s="41">
        <f>_xlfn.STDEV.S($K$4:K3592)</f>
        <v>350.7710137376173</v>
      </c>
      <c r="O3592" s="41">
        <f t="shared" si="628"/>
        <v>2714.6417545948098</v>
      </c>
      <c r="P3592" s="41">
        <f t="shared" si="629"/>
        <v>2737.6012100192893</v>
      </c>
      <c r="Q3592" s="11"/>
      <c r="R3592" s="11"/>
      <c r="S3592" s="11"/>
      <c r="T3592" s="11"/>
      <c r="U3592" s="11"/>
      <c r="V3592" s="11"/>
      <c r="W3592" s="11"/>
      <c r="X3592" s="11"/>
      <c r="Y3592" s="11"/>
      <c r="Z3592" s="11"/>
      <c r="AA3592" s="11"/>
      <c r="AB3592" s="11"/>
    </row>
    <row r="3593" spans="2:28" x14ac:dyDescent="0.2">
      <c r="B3593" s="13">
        <f t="shared" si="627"/>
        <v>3590</v>
      </c>
      <c r="C3593" s="12">
        <v>0.76133695172492022</v>
      </c>
      <c r="D3593" s="11">
        <f t="shared" si="619"/>
        <v>21</v>
      </c>
      <c r="E3593" s="11">
        <f t="shared" si="620"/>
        <v>21</v>
      </c>
      <c r="F3593" s="11">
        <f t="shared" si="621"/>
        <v>3150</v>
      </c>
      <c r="G3593" s="12">
        <v>0.72820855852316835</v>
      </c>
      <c r="H3593" s="27">
        <f t="shared" si="622"/>
        <v>3</v>
      </c>
      <c r="I3593" s="11">
        <f t="shared" si="623"/>
        <v>0</v>
      </c>
      <c r="J3593" s="28">
        <f t="shared" si="624"/>
        <v>0</v>
      </c>
      <c r="K3593" s="28">
        <f t="shared" si="625"/>
        <v>3150</v>
      </c>
      <c r="L3593" s="28">
        <f t="shared" si="626"/>
        <v>3590</v>
      </c>
      <c r="M3593" s="41">
        <f>AVERAGE($K$4:K3593)</f>
        <v>2726.2395543175489</v>
      </c>
      <c r="N3593" s="41">
        <f>_xlfn.STDEV.S($K$4:K3593)</f>
        <v>350.79348576139444</v>
      </c>
      <c r="O3593" s="41">
        <f t="shared" si="628"/>
        <v>2714.7606913014556</v>
      </c>
      <c r="P3593" s="41">
        <f t="shared" si="629"/>
        <v>2737.7184173336423</v>
      </c>
      <c r="Q3593" s="11"/>
      <c r="R3593" s="11"/>
      <c r="S3593" s="11"/>
      <c r="T3593" s="11"/>
      <c r="U3593" s="11"/>
      <c r="V3593" s="11"/>
      <c r="W3593" s="11"/>
      <c r="X3593" s="11"/>
      <c r="Y3593" s="11"/>
      <c r="Z3593" s="11"/>
      <c r="AA3593" s="11"/>
      <c r="AB3593" s="11"/>
    </row>
    <row r="3594" spans="2:28" x14ac:dyDescent="0.2">
      <c r="B3594" s="13">
        <f t="shared" si="627"/>
        <v>3591</v>
      </c>
      <c r="C3594" s="12">
        <v>0.90822404749332375</v>
      </c>
      <c r="D3594" s="11">
        <f t="shared" si="619"/>
        <v>23</v>
      </c>
      <c r="E3594" s="11">
        <f t="shared" si="620"/>
        <v>22</v>
      </c>
      <c r="F3594" s="11">
        <f t="shared" si="621"/>
        <v>3300</v>
      </c>
      <c r="G3594" s="12">
        <v>8.4938649753816375E-2</v>
      </c>
      <c r="H3594" s="27">
        <f t="shared" si="622"/>
        <v>0</v>
      </c>
      <c r="I3594" s="11">
        <f t="shared" si="623"/>
        <v>3</v>
      </c>
      <c r="J3594" s="28">
        <f t="shared" si="624"/>
        <v>1500</v>
      </c>
      <c r="K3594" s="28">
        <f t="shared" si="625"/>
        <v>1800</v>
      </c>
      <c r="L3594" s="28">
        <f t="shared" si="626"/>
        <v>3591</v>
      </c>
      <c r="M3594" s="41">
        <f>AVERAGE($K$4:K3594)</f>
        <v>2725.9816207184626</v>
      </c>
      <c r="N3594" s="41">
        <f>_xlfn.STDEV.S($K$4:K3594)</f>
        <v>351.08503314405579</v>
      </c>
      <c r="O3594" s="41">
        <f t="shared" si="628"/>
        <v>2714.4948183252523</v>
      </c>
      <c r="P3594" s="41">
        <f t="shared" si="629"/>
        <v>2737.468423111673</v>
      </c>
      <c r="Q3594" s="11"/>
      <c r="R3594" s="11"/>
      <c r="S3594" s="11"/>
      <c r="T3594" s="11"/>
      <c r="U3594" s="11"/>
      <c r="V3594" s="11"/>
      <c r="W3594" s="11"/>
      <c r="X3594" s="11"/>
      <c r="Y3594" s="11"/>
      <c r="Z3594" s="11"/>
      <c r="AA3594" s="11"/>
      <c r="AB3594" s="11"/>
    </row>
    <row r="3595" spans="2:28" x14ac:dyDescent="0.2">
      <c r="B3595" s="13">
        <f t="shared" si="627"/>
        <v>3592</v>
      </c>
      <c r="C3595" s="12">
        <v>0.55011451985126147</v>
      </c>
      <c r="D3595" s="11">
        <f t="shared" si="619"/>
        <v>20</v>
      </c>
      <c r="E3595" s="11">
        <f t="shared" si="620"/>
        <v>20</v>
      </c>
      <c r="F3595" s="11">
        <f t="shared" si="621"/>
        <v>3000</v>
      </c>
      <c r="G3595" s="12">
        <v>0.63010402230128171</v>
      </c>
      <c r="H3595" s="27">
        <f t="shared" si="622"/>
        <v>2</v>
      </c>
      <c r="I3595" s="11">
        <f t="shared" si="623"/>
        <v>0</v>
      </c>
      <c r="J3595" s="28">
        <f t="shared" si="624"/>
        <v>0</v>
      </c>
      <c r="K3595" s="28">
        <f t="shared" si="625"/>
        <v>3000</v>
      </c>
      <c r="L3595" s="28">
        <f t="shared" si="626"/>
        <v>3592</v>
      </c>
      <c r="M3595" s="41">
        <f>AVERAGE($K$4:K3595)</f>
        <v>2726.0579064587973</v>
      </c>
      <c r="N3595" s="41">
        <f>_xlfn.STDEV.S($K$4:K3595)</f>
        <v>351.06591873461622</v>
      </c>
      <c r="O3595" s="41">
        <f t="shared" si="628"/>
        <v>2714.5733294962333</v>
      </c>
      <c r="P3595" s="41">
        <f t="shared" si="629"/>
        <v>2737.5424834213613</v>
      </c>
      <c r="Q3595" s="11"/>
      <c r="R3595" s="11"/>
      <c r="S3595" s="11"/>
      <c r="T3595" s="11"/>
      <c r="U3595" s="11"/>
      <c r="V3595" s="11"/>
      <c r="W3595" s="11"/>
      <c r="X3595" s="11"/>
      <c r="Y3595" s="11"/>
      <c r="Z3595" s="11"/>
      <c r="AA3595" s="11"/>
      <c r="AB3595" s="11"/>
    </row>
    <row r="3596" spans="2:28" x14ac:dyDescent="0.2">
      <c r="B3596" s="13">
        <f t="shared" si="627"/>
        <v>3593</v>
      </c>
      <c r="C3596" s="12">
        <v>0.83395625154343256</v>
      </c>
      <c r="D3596" s="11">
        <f t="shared" si="619"/>
        <v>22</v>
      </c>
      <c r="E3596" s="11">
        <f t="shared" si="620"/>
        <v>22</v>
      </c>
      <c r="F3596" s="11">
        <f t="shared" si="621"/>
        <v>3300</v>
      </c>
      <c r="G3596" s="12">
        <v>0.71527135540032216</v>
      </c>
      <c r="H3596" s="27">
        <f t="shared" si="622"/>
        <v>3</v>
      </c>
      <c r="I3596" s="11">
        <f t="shared" si="623"/>
        <v>0</v>
      </c>
      <c r="J3596" s="28">
        <f t="shared" si="624"/>
        <v>0</v>
      </c>
      <c r="K3596" s="28">
        <f t="shared" si="625"/>
        <v>3300</v>
      </c>
      <c r="L3596" s="28">
        <f t="shared" si="626"/>
        <v>3593</v>
      </c>
      <c r="M3596" s="41">
        <f>AVERAGE($K$4:K3596)</f>
        <v>2726.2176454216533</v>
      </c>
      <c r="N3596" s="41">
        <f>_xlfn.STDEV.S($K$4:K3596)</f>
        <v>351.14761654947119</v>
      </c>
      <c r="O3596" s="41">
        <f t="shared" si="628"/>
        <v>2714.7319955907951</v>
      </c>
      <c r="P3596" s="41">
        <f t="shared" si="629"/>
        <v>2737.7032952525115</v>
      </c>
      <c r="Q3596" s="11"/>
      <c r="R3596" s="11"/>
      <c r="S3596" s="11"/>
      <c r="T3596" s="11"/>
      <c r="U3596" s="11"/>
      <c r="V3596" s="11"/>
      <c r="W3596" s="11"/>
      <c r="X3596" s="11"/>
      <c r="Y3596" s="11"/>
      <c r="Z3596" s="11"/>
      <c r="AA3596" s="11"/>
      <c r="AB3596" s="11"/>
    </row>
    <row r="3597" spans="2:28" x14ac:dyDescent="0.2">
      <c r="B3597" s="13">
        <f t="shared" si="627"/>
        <v>3594</v>
      </c>
      <c r="C3597" s="12">
        <v>0.66675381535397005</v>
      </c>
      <c r="D3597" s="11">
        <f t="shared" si="619"/>
        <v>20</v>
      </c>
      <c r="E3597" s="11">
        <f t="shared" si="620"/>
        <v>20</v>
      </c>
      <c r="F3597" s="11">
        <f t="shared" si="621"/>
        <v>3000</v>
      </c>
      <c r="G3597" s="12">
        <v>0.67051703715124267</v>
      </c>
      <c r="H3597" s="27">
        <f t="shared" si="622"/>
        <v>2</v>
      </c>
      <c r="I3597" s="11">
        <f t="shared" si="623"/>
        <v>0</v>
      </c>
      <c r="J3597" s="28">
        <f t="shared" si="624"/>
        <v>0</v>
      </c>
      <c r="K3597" s="28">
        <f t="shared" si="625"/>
        <v>3000</v>
      </c>
      <c r="L3597" s="28">
        <f t="shared" si="626"/>
        <v>3594</v>
      </c>
      <c r="M3597" s="41">
        <f>AVERAGE($K$4:K3597)</f>
        <v>2726.2938230383975</v>
      </c>
      <c r="N3597" s="41">
        <f>_xlfn.STDEV.S($K$4:K3597)</f>
        <v>351.12844754432422</v>
      </c>
      <c r="O3597" s="41">
        <f t="shared" si="628"/>
        <v>2714.8103991980033</v>
      </c>
      <c r="P3597" s="41">
        <f t="shared" si="629"/>
        <v>2737.7772468787916</v>
      </c>
      <c r="Q3597" s="11"/>
      <c r="R3597" s="11"/>
      <c r="S3597" s="11"/>
      <c r="T3597" s="11"/>
      <c r="U3597" s="11"/>
      <c r="V3597" s="11"/>
      <c r="W3597" s="11"/>
      <c r="X3597" s="11"/>
      <c r="Y3597" s="11"/>
      <c r="Z3597" s="11"/>
      <c r="AA3597" s="11"/>
      <c r="AB3597" s="11"/>
    </row>
    <row r="3598" spans="2:28" x14ac:dyDescent="0.2">
      <c r="B3598" s="13">
        <f t="shared" si="627"/>
        <v>3595</v>
      </c>
      <c r="C3598" s="12">
        <v>0.87641338331499008</v>
      </c>
      <c r="D3598" s="11">
        <f t="shared" si="619"/>
        <v>22</v>
      </c>
      <c r="E3598" s="11">
        <f t="shared" si="620"/>
        <v>22</v>
      </c>
      <c r="F3598" s="11">
        <f t="shared" si="621"/>
        <v>3300</v>
      </c>
      <c r="G3598" s="12">
        <v>0.39174677247161538</v>
      </c>
      <c r="H3598" s="27">
        <f t="shared" si="622"/>
        <v>2</v>
      </c>
      <c r="I3598" s="11">
        <f t="shared" si="623"/>
        <v>1</v>
      </c>
      <c r="J3598" s="28">
        <f t="shared" si="624"/>
        <v>500</v>
      </c>
      <c r="K3598" s="28">
        <f t="shared" si="625"/>
        <v>2800</v>
      </c>
      <c r="L3598" s="28">
        <f t="shared" si="626"/>
        <v>3595</v>
      </c>
      <c r="M3598" s="41">
        <f>AVERAGE($K$4:K3598)</f>
        <v>2726.3143254520169</v>
      </c>
      <c r="N3598" s="41">
        <f>_xlfn.STDEV.S($K$4:K3598)</f>
        <v>351.08174703766116</v>
      </c>
      <c r="O3598" s="41">
        <f t="shared" si="628"/>
        <v>2714.8340270341073</v>
      </c>
      <c r="P3598" s="41">
        <f t="shared" si="629"/>
        <v>2737.7946238699265</v>
      </c>
      <c r="Q3598" s="11"/>
      <c r="R3598" s="11"/>
      <c r="S3598" s="11"/>
      <c r="T3598" s="11"/>
      <c r="U3598" s="11"/>
      <c r="V3598" s="11"/>
      <c r="W3598" s="11"/>
      <c r="X3598" s="11"/>
      <c r="Y3598" s="11"/>
      <c r="Z3598" s="11"/>
      <c r="AA3598" s="11"/>
      <c r="AB3598" s="11"/>
    </row>
    <row r="3599" spans="2:28" x14ac:dyDescent="0.2">
      <c r="B3599" s="13">
        <f t="shared" si="627"/>
        <v>3596</v>
      </c>
      <c r="C3599" s="12">
        <v>0.84057925549774759</v>
      </c>
      <c r="D3599" s="11">
        <f t="shared" si="619"/>
        <v>22</v>
      </c>
      <c r="E3599" s="11">
        <f t="shared" si="620"/>
        <v>22</v>
      </c>
      <c r="F3599" s="11">
        <f t="shared" si="621"/>
        <v>3300</v>
      </c>
      <c r="G3599" s="12">
        <v>0.32936515683914369</v>
      </c>
      <c r="H3599" s="27">
        <f t="shared" si="622"/>
        <v>1</v>
      </c>
      <c r="I3599" s="11">
        <f t="shared" si="623"/>
        <v>2</v>
      </c>
      <c r="J3599" s="28">
        <f t="shared" si="624"/>
        <v>1000</v>
      </c>
      <c r="K3599" s="28">
        <f t="shared" si="625"/>
        <v>2300</v>
      </c>
      <c r="L3599" s="28">
        <f t="shared" si="626"/>
        <v>3596</v>
      </c>
      <c r="M3599" s="41">
        <f>AVERAGE($K$4:K3599)</f>
        <v>2726.1957730812014</v>
      </c>
      <c r="N3599" s="41">
        <f>_xlfn.STDEV.S($K$4:K3599)</f>
        <v>351.10489545853886</v>
      </c>
      <c r="O3599" s="41">
        <f t="shared" si="628"/>
        <v>2714.7163152663406</v>
      </c>
      <c r="P3599" s="41">
        <f t="shared" si="629"/>
        <v>2737.6752308960622</v>
      </c>
      <c r="Q3599" s="11"/>
      <c r="R3599" s="11"/>
      <c r="S3599" s="11"/>
      <c r="T3599" s="11"/>
      <c r="U3599" s="11"/>
      <c r="V3599" s="11"/>
      <c r="W3599" s="11"/>
      <c r="X3599" s="11"/>
      <c r="Y3599" s="11"/>
      <c r="Z3599" s="11"/>
      <c r="AA3599" s="11"/>
      <c r="AB3599" s="11"/>
    </row>
    <row r="3600" spans="2:28" x14ac:dyDescent="0.2">
      <c r="B3600" s="13">
        <f t="shared" si="627"/>
        <v>3597</v>
      </c>
      <c r="C3600" s="12">
        <v>0.32046426864524702</v>
      </c>
      <c r="D3600" s="11">
        <f t="shared" si="619"/>
        <v>18</v>
      </c>
      <c r="E3600" s="11">
        <f t="shared" si="620"/>
        <v>18</v>
      </c>
      <c r="F3600" s="11">
        <f t="shared" si="621"/>
        <v>2700</v>
      </c>
      <c r="G3600" s="12">
        <v>5.7323980058242574E-2</v>
      </c>
      <c r="H3600" s="27">
        <f t="shared" si="622"/>
        <v>0</v>
      </c>
      <c r="I3600" s="11">
        <f t="shared" si="623"/>
        <v>0</v>
      </c>
      <c r="J3600" s="28">
        <f t="shared" si="624"/>
        <v>0</v>
      </c>
      <c r="K3600" s="28">
        <f t="shared" si="625"/>
        <v>2700</v>
      </c>
      <c r="L3600" s="28">
        <f t="shared" si="626"/>
        <v>3597</v>
      </c>
      <c r="M3600" s="41">
        <f>AVERAGE($K$4:K3600)</f>
        <v>2726.1884904086737</v>
      </c>
      <c r="N3600" s="41">
        <f>_xlfn.STDEV.S($K$4:K3600)</f>
        <v>351.05634496824666</v>
      </c>
      <c r="O3600" s="41">
        <f t="shared" si="628"/>
        <v>2714.7122166275794</v>
      </c>
      <c r="P3600" s="41">
        <f t="shared" si="629"/>
        <v>2737.664764189768</v>
      </c>
      <c r="Q3600" s="11"/>
      <c r="R3600" s="11"/>
      <c r="S3600" s="11"/>
      <c r="T3600" s="11"/>
      <c r="U3600" s="11"/>
      <c r="V3600" s="11"/>
      <c r="W3600" s="11"/>
      <c r="X3600" s="11"/>
      <c r="Y3600" s="11"/>
      <c r="Z3600" s="11"/>
      <c r="AA3600" s="11"/>
      <c r="AB3600" s="11"/>
    </row>
    <row r="3601" spans="2:28" x14ac:dyDescent="0.2">
      <c r="B3601" s="13">
        <f t="shared" si="627"/>
        <v>3598</v>
      </c>
      <c r="C3601" s="12">
        <v>1.3600385040846819E-2</v>
      </c>
      <c r="D3601" s="11">
        <f t="shared" si="619"/>
        <v>14</v>
      </c>
      <c r="E3601" s="11">
        <f t="shared" si="620"/>
        <v>14</v>
      </c>
      <c r="F3601" s="11">
        <f t="shared" si="621"/>
        <v>2100</v>
      </c>
      <c r="G3601" s="12">
        <v>0.87486964803728784</v>
      </c>
      <c r="H3601" s="27">
        <f t="shared" si="622"/>
        <v>3</v>
      </c>
      <c r="I3601" s="11">
        <f t="shared" si="623"/>
        <v>0</v>
      </c>
      <c r="J3601" s="28">
        <f t="shared" si="624"/>
        <v>0</v>
      </c>
      <c r="K3601" s="28">
        <f t="shared" si="625"/>
        <v>2100</v>
      </c>
      <c r="L3601" s="28">
        <f t="shared" si="626"/>
        <v>3598</v>
      </c>
      <c r="M3601" s="41">
        <f>AVERAGE($K$4:K3601)</f>
        <v>2726.0144524735965</v>
      </c>
      <c r="N3601" s="41">
        <f>_xlfn.STDEV.S($K$4:K3601)</f>
        <v>351.1627483866331</v>
      </c>
      <c r="O3601" s="41">
        <f t="shared" si="628"/>
        <v>2714.536296773018</v>
      </c>
      <c r="P3601" s="41">
        <f t="shared" si="629"/>
        <v>2737.4926081741751</v>
      </c>
      <c r="Q3601" s="11"/>
      <c r="R3601" s="11"/>
      <c r="S3601" s="11"/>
      <c r="T3601" s="11"/>
      <c r="U3601" s="11"/>
      <c r="V3601" s="11"/>
      <c r="W3601" s="11"/>
      <c r="X3601" s="11"/>
      <c r="Y3601" s="11"/>
      <c r="Z3601" s="11"/>
      <c r="AA3601" s="11"/>
      <c r="AB3601" s="11"/>
    </row>
    <row r="3602" spans="2:28" x14ac:dyDescent="0.2">
      <c r="B3602" s="13">
        <f t="shared" si="627"/>
        <v>3599</v>
      </c>
      <c r="C3602" s="12">
        <v>0.22530856596446303</v>
      </c>
      <c r="D3602" s="11">
        <f t="shared" si="619"/>
        <v>17</v>
      </c>
      <c r="E3602" s="11">
        <f t="shared" si="620"/>
        <v>17</v>
      </c>
      <c r="F3602" s="11">
        <f t="shared" si="621"/>
        <v>2550</v>
      </c>
      <c r="G3602" s="12">
        <v>0.62783472614991309</v>
      </c>
      <c r="H3602" s="27">
        <f t="shared" si="622"/>
        <v>2</v>
      </c>
      <c r="I3602" s="11">
        <f t="shared" si="623"/>
        <v>0</v>
      </c>
      <c r="J3602" s="28">
        <f t="shared" si="624"/>
        <v>0</v>
      </c>
      <c r="K3602" s="28">
        <f t="shared" si="625"/>
        <v>2550</v>
      </c>
      <c r="L3602" s="28">
        <f t="shared" si="626"/>
        <v>3599</v>
      </c>
      <c r="M3602" s="41">
        <f>AVERAGE($K$4:K3602)</f>
        <v>2725.965545984996</v>
      </c>
      <c r="N3602" s="41">
        <f>_xlfn.STDEV.S($K$4:K3602)</f>
        <v>351.12620354975155</v>
      </c>
      <c r="O3602" s="41">
        <f t="shared" si="628"/>
        <v>2714.4901804437886</v>
      </c>
      <c r="P3602" s="41">
        <f t="shared" si="629"/>
        <v>2737.4409115262033</v>
      </c>
      <c r="Q3602" s="11"/>
      <c r="R3602" s="11"/>
      <c r="S3602" s="11"/>
      <c r="T3602" s="11"/>
      <c r="U3602" s="11"/>
      <c r="V3602" s="11"/>
      <c r="W3602" s="11"/>
      <c r="X3602" s="11"/>
      <c r="Y3602" s="11"/>
      <c r="Z3602" s="11"/>
      <c r="AA3602" s="11"/>
      <c r="AB3602" s="11"/>
    </row>
    <row r="3603" spans="2:28" x14ac:dyDescent="0.2">
      <c r="B3603" s="13">
        <f t="shared" si="627"/>
        <v>3600</v>
      </c>
      <c r="C3603" s="12">
        <v>4.3759204110113914E-2</v>
      </c>
      <c r="D3603" s="11">
        <f t="shared" si="619"/>
        <v>15</v>
      </c>
      <c r="E3603" s="11">
        <f t="shared" si="620"/>
        <v>15</v>
      </c>
      <c r="F3603" s="11">
        <f t="shared" si="621"/>
        <v>2250</v>
      </c>
      <c r="G3603" s="12">
        <v>0.5859996227112817</v>
      </c>
      <c r="H3603" s="27">
        <f t="shared" si="622"/>
        <v>2</v>
      </c>
      <c r="I3603" s="11">
        <f t="shared" si="623"/>
        <v>0</v>
      </c>
      <c r="J3603" s="28">
        <f t="shared" si="624"/>
        <v>0</v>
      </c>
      <c r="K3603" s="28">
        <f t="shared" si="625"/>
        <v>2250</v>
      </c>
      <c r="L3603" s="28">
        <f t="shared" si="626"/>
        <v>3600</v>
      </c>
      <c r="M3603" s="41">
        <f>AVERAGE($K$4:K3603)</f>
        <v>2725.8333333333335</v>
      </c>
      <c r="N3603" s="41">
        <f>_xlfn.STDEV.S($K$4:K3603)</f>
        <v>351.16702985381329</v>
      </c>
      <c r="O3603" s="41">
        <f t="shared" si="628"/>
        <v>2714.3582286929791</v>
      </c>
      <c r="P3603" s="41">
        <f t="shared" si="629"/>
        <v>2737.3084379736879</v>
      </c>
      <c r="Q3603" s="11"/>
      <c r="R3603" s="11"/>
      <c r="S3603" s="11"/>
      <c r="T3603" s="11"/>
      <c r="U3603" s="11"/>
      <c r="V3603" s="11"/>
      <c r="W3603" s="11"/>
      <c r="X3603" s="11"/>
      <c r="Y3603" s="11"/>
      <c r="Z3603" s="11"/>
      <c r="AA3603" s="11"/>
      <c r="AB3603" s="11"/>
    </row>
    <row r="3604" spans="2:28" x14ac:dyDescent="0.2">
      <c r="B3604" s="13">
        <f t="shared" si="627"/>
        <v>3601</v>
      </c>
      <c r="C3604" s="12">
        <v>0.32871538006655021</v>
      </c>
      <c r="D3604" s="11">
        <f t="shared" si="619"/>
        <v>18</v>
      </c>
      <c r="E3604" s="11">
        <f t="shared" si="620"/>
        <v>18</v>
      </c>
      <c r="F3604" s="11">
        <f t="shared" si="621"/>
        <v>2700</v>
      </c>
      <c r="G3604" s="12">
        <v>9.5707654185877788E-2</v>
      </c>
      <c r="H3604" s="27">
        <f t="shared" si="622"/>
        <v>0</v>
      </c>
      <c r="I3604" s="11">
        <f t="shared" si="623"/>
        <v>0</v>
      </c>
      <c r="J3604" s="28">
        <f t="shared" si="624"/>
        <v>0</v>
      </c>
      <c r="K3604" s="28">
        <f t="shared" si="625"/>
        <v>2700</v>
      </c>
      <c r="L3604" s="28">
        <f t="shared" si="626"/>
        <v>3601</v>
      </c>
      <c r="M3604" s="41">
        <f>AVERAGE($K$4:K3604)</f>
        <v>2725.8261594001665</v>
      </c>
      <c r="N3604" s="41">
        <f>_xlfn.STDEV.S($K$4:K3604)</f>
        <v>351.11851717672869</v>
      </c>
      <c r="O3604" s="41">
        <f t="shared" si="628"/>
        <v>2714.3542342957535</v>
      </c>
      <c r="P3604" s="41">
        <f t="shared" si="629"/>
        <v>2737.2980845045795</v>
      </c>
      <c r="Q3604" s="11"/>
      <c r="R3604" s="11"/>
      <c r="S3604" s="11"/>
      <c r="T3604" s="11"/>
      <c r="U3604" s="11"/>
      <c r="V3604" s="11"/>
      <c r="W3604" s="11"/>
      <c r="X3604" s="11"/>
      <c r="Y3604" s="11"/>
      <c r="Z3604" s="11"/>
      <c r="AA3604" s="11"/>
      <c r="AB3604" s="11"/>
    </row>
    <row r="3605" spans="2:28" x14ac:dyDescent="0.2">
      <c r="B3605" s="13">
        <f t="shared" si="627"/>
        <v>3602</v>
      </c>
      <c r="C3605" s="12">
        <v>0.94097855115371087</v>
      </c>
      <c r="D3605" s="11">
        <f t="shared" si="619"/>
        <v>23</v>
      </c>
      <c r="E3605" s="11">
        <f t="shared" si="620"/>
        <v>22</v>
      </c>
      <c r="F3605" s="11">
        <f t="shared" si="621"/>
        <v>3300</v>
      </c>
      <c r="G3605" s="12">
        <v>0.98126245076645802</v>
      </c>
      <c r="H3605" s="27">
        <f t="shared" si="622"/>
        <v>5</v>
      </c>
      <c r="I3605" s="11">
        <f t="shared" si="623"/>
        <v>0</v>
      </c>
      <c r="J3605" s="28">
        <f t="shared" si="624"/>
        <v>0</v>
      </c>
      <c r="K3605" s="28">
        <f t="shared" si="625"/>
        <v>3300</v>
      </c>
      <c r="L3605" s="28">
        <f t="shared" si="626"/>
        <v>3602</v>
      </c>
      <c r="M3605" s="41">
        <f>AVERAGE($K$4:K3605)</f>
        <v>2725.9855635757913</v>
      </c>
      <c r="N3605" s="41">
        <f>_xlfn.STDEV.S($K$4:K3605)</f>
        <v>351.20008927588333</v>
      </c>
      <c r="O3605" s="41">
        <f t="shared" si="628"/>
        <v>2714.5125672960307</v>
      </c>
      <c r="P3605" s="41">
        <f t="shared" si="629"/>
        <v>2737.4585598555518</v>
      </c>
      <c r="Q3605" s="11"/>
      <c r="R3605" s="11"/>
      <c r="S3605" s="11"/>
      <c r="T3605" s="11"/>
      <c r="U3605" s="11"/>
      <c r="V3605" s="11"/>
      <c r="W3605" s="11"/>
      <c r="X3605" s="11"/>
      <c r="Y3605" s="11"/>
      <c r="Z3605" s="11"/>
      <c r="AA3605" s="11"/>
      <c r="AB3605" s="11"/>
    </row>
    <row r="3606" spans="2:28" x14ac:dyDescent="0.2">
      <c r="B3606" s="13">
        <f t="shared" si="627"/>
        <v>3603</v>
      </c>
      <c r="C3606" s="12">
        <v>0.2535134810214088</v>
      </c>
      <c r="D3606" s="11">
        <f t="shared" si="619"/>
        <v>18</v>
      </c>
      <c r="E3606" s="11">
        <f t="shared" si="620"/>
        <v>18</v>
      </c>
      <c r="F3606" s="11">
        <f t="shared" si="621"/>
        <v>2700</v>
      </c>
      <c r="G3606" s="12">
        <v>0.16667087752992116</v>
      </c>
      <c r="H3606" s="27">
        <f t="shared" si="622"/>
        <v>1</v>
      </c>
      <c r="I3606" s="11">
        <f t="shared" si="623"/>
        <v>0</v>
      </c>
      <c r="J3606" s="28">
        <f t="shared" si="624"/>
        <v>0</v>
      </c>
      <c r="K3606" s="28">
        <f t="shared" si="625"/>
        <v>2700</v>
      </c>
      <c r="L3606" s="28">
        <f t="shared" si="626"/>
        <v>3603</v>
      </c>
      <c r="M3606" s="41">
        <f>AVERAGE($K$4:K3606)</f>
        <v>2725.9783513738553</v>
      </c>
      <c r="N3606" s="41">
        <f>_xlfn.STDEV.S($K$4:K3606)</f>
        <v>351.15160204049323</v>
      </c>
      <c r="O3606" s="41">
        <f t="shared" si="628"/>
        <v>2714.5085321801898</v>
      </c>
      <c r="P3606" s="41">
        <f t="shared" si="629"/>
        <v>2737.4481705675207</v>
      </c>
      <c r="Q3606" s="11"/>
      <c r="R3606" s="11"/>
      <c r="S3606" s="11"/>
      <c r="T3606" s="11"/>
      <c r="U3606" s="11"/>
      <c r="V3606" s="11"/>
      <c r="W3606" s="11"/>
      <c r="X3606" s="11"/>
      <c r="Y3606" s="11"/>
      <c r="Z3606" s="11"/>
      <c r="AA3606" s="11"/>
      <c r="AB3606" s="11"/>
    </row>
    <row r="3607" spans="2:28" x14ac:dyDescent="0.2">
      <c r="B3607" s="13">
        <f t="shared" si="627"/>
        <v>3604</v>
      </c>
      <c r="C3607" s="12">
        <v>0.95371219971015198</v>
      </c>
      <c r="D3607" s="11">
        <f t="shared" si="619"/>
        <v>24</v>
      </c>
      <c r="E3607" s="11">
        <f t="shared" si="620"/>
        <v>22</v>
      </c>
      <c r="F3607" s="11">
        <f t="shared" si="621"/>
        <v>3300</v>
      </c>
      <c r="G3607" s="12">
        <v>0.57926457255529962</v>
      </c>
      <c r="H3607" s="27">
        <f t="shared" si="622"/>
        <v>2</v>
      </c>
      <c r="I3607" s="11">
        <f t="shared" si="623"/>
        <v>1</v>
      </c>
      <c r="J3607" s="28">
        <f t="shared" si="624"/>
        <v>500</v>
      </c>
      <c r="K3607" s="28">
        <f t="shared" si="625"/>
        <v>2800</v>
      </c>
      <c r="L3607" s="28">
        <f t="shared" si="626"/>
        <v>3604</v>
      </c>
      <c r="M3607" s="41">
        <f>AVERAGE($K$4:K3607)</f>
        <v>2725.9988901220868</v>
      </c>
      <c r="N3607" s="41">
        <f>_xlfn.STDEV.S($K$4:K3607)</f>
        <v>351.10503325707424</v>
      </c>
      <c r="O3607" s="41">
        <f t="shared" si="628"/>
        <v>2714.5321842565631</v>
      </c>
      <c r="P3607" s="41">
        <f t="shared" si="629"/>
        <v>2737.4655959876104</v>
      </c>
      <c r="Q3607" s="11"/>
      <c r="R3607" s="11"/>
      <c r="S3607" s="11"/>
      <c r="T3607" s="11"/>
      <c r="U3607" s="11"/>
      <c r="V3607" s="11"/>
      <c r="W3607" s="11"/>
      <c r="X3607" s="11"/>
      <c r="Y3607" s="11"/>
      <c r="Z3607" s="11"/>
      <c r="AA3607" s="11"/>
      <c r="AB3607" s="11"/>
    </row>
    <row r="3608" spans="2:28" x14ac:dyDescent="0.2">
      <c r="B3608" s="13">
        <f t="shared" si="627"/>
        <v>3605</v>
      </c>
      <c r="C3608" s="12">
        <v>0.57376609759546349</v>
      </c>
      <c r="D3608" s="11">
        <f t="shared" si="619"/>
        <v>20</v>
      </c>
      <c r="E3608" s="11">
        <f t="shared" si="620"/>
        <v>20</v>
      </c>
      <c r="F3608" s="11">
        <f t="shared" si="621"/>
        <v>3000</v>
      </c>
      <c r="G3608" s="12">
        <v>0.67913306685950292</v>
      </c>
      <c r="H3608" s="27">
        <f t="shared" si="622"/>
        <v>3</v>
      </c>
      <c r="I3608" s="11">
        <f t="shared" si="623"/>
        <v>0</v>
      </c>
      <c r="J3608" s="28">
        <f t="shared" si="624"/>
        <v>0</v>
      </c>
      <c r="K3608" s="28">
        <f t="shared" si="625"/>
        <v>3000</v>
      </c>
      <c r="L3608" s="28">
        <f t="shared" si="626"/>
        <v>3605</v>
      </c>
      <c r="M3608" s="41">
        <f>AVERAGE($K$4:K3608)</f>
        <v>2726.0748959778084</v>
      </c>
      <c r="N3608" s="41">
        <f>_xlfn.STDEV.S($K$4:K3608)</f>
        <v>351.08597962359534</v>
      </c>
      <c r="O3608" s="41">
        <f t="shared" si="628"/>
        <v>2714.6104038652074</v>
      </c>
      <c r="P3608" s="41">
        <f t="shared" si="629"/>
        <v>2737.5393880904094</v>
      </c>
      <c r="Q3608" s="11"/>
      <c r="R3608" s="11"/>
      <c r="S3608" s="11"/>
      <c r="T3608" s="11"/>
      <c r="U3608" s="11"/>
      <c r="V3608" s="11"/>
      <c r="W3608" s="11"/>
      <c r="X3608" s="11"/>
      <c r="Y3608" s="11"/>
      <c r="Z3608" s="11"/>
      <c r="AA3608" s="11"/>
      <c r="AB3608" s="11"/>
    </row>
    <row r="3609" spans="2:28" x14ac:dyDescent="0.2">
      <c r="B3609" s="13">
        <f t="shared" si="627"/>
        <v>3606</v>
      </c>
      <c r="C3609" s="12">
        <v>0.6670304121919165</v>
      </c>
      <c r="D3609" s="11">
        <f t="shared" si="619"/>
        <v>20</v>
      </c>
      <c r="E3609" s="11">
        <f t="shared" si="620"/>
        <v>20</v>
      </c>
      <c r="F3609" s="11">
        <f t="shared" si="621"/>
        <v>3000</v>
      </c>
      <c r="G3609" s="12">
        <v>0.17669316820485348</v>
      </c>
      <c r="H3609" s="27">
        <f t="shared" si="622"/>
        <v>1</v>
      </c>
      <c r="I3609" s="11">
        <f t="shared" si="623"/>
        <v>0</v>
      </c>
      <c r="J3609" s="28">
        <f t="shared" si="624"/>
        <v>0</v>
      </c>
      <c r="K3609" s="28">
        <f t="shared" si="625"/>
        <v>3000</v>
      </c>
      <c r="L3609" s="28">
        <f t="shared" si="626"/>
        <v>3606</v>
      </c>
      <c r="M3609" s="41">
        <f>AVERAGE($K$4:K3609)</f>
        <v>2726.1508596783137</v>
      </c>
      <c r="N3609" s="41">
        <f>_xlfn.STDEV.S($K$4:K3609)</f>
        <v>351.06691908142602</v>
      </c>
      <c r="O3609" s="41">
        <f t="shared" si="628"/>
        <v>2714.6885807089916</v>
      </c>
      <c r="P3609" s="41">
        <f t="shared" si="629"/>
        <v>2737.6131386476359</v>
      </c>
      <c r="Q3609" s="11"/>
      <c r="R3609" s="11"/>
      <c r="S3609" s="11"/>
      <c r="T3609" s="11"/>
      <c r="U3609" s="11"/>
      <c r="V3609" s="11"/>
      <c r="W3609" s="11"/>
      <c r="X3609" s="11"/>
      <c r="Y3609" s="11"/>
      <c r="Z3609" s="11"/>
      <c r="AA3609" s="11"/>
      <c r="AB3609" s="11"/>
    </row>
    <row r="3610" spans="2:28" x14ac:dyDescent="0.2">
      <c r="B3610" s="13">
        <f t="shared" si="627"/>
        <v>3607</v>
      </c>
      <c r="C3610" s="12">
        <v>0.38263184065595057</v>
      </c>
      <c r="D3610" s="11">
        <f t="shared" si="619"/>
        <v>19</v>
      </c>
      <c r="E3610" s="11">
        <f t="shared" si="620"/>
        <v>19</v>
      </c>
      <c r="F3610" s="11">
        <f t="shared" si="621"/>
        <v>2850</v>
      </c>
      <c r="G3610" s="12">
        <v>0.16823264779364699</v>
      </c>
      <c r="H3610" s="27">
        <f t="shared" si="622"/>
        <v>1</v>
      </c>
      <c r="I3610" s="11">
        <f t="shared" si="623"/>
        <v>0</v>
      </c>
      <c r="J3610" s="28">
        <f t="shared" si="624"/>
        <v>0</v>
      </c>
      <c r="K3610" s="28">
        <f t="shared" si="625"/>
        <v>2850</v>
      </c>
      <c r="L3610" s="28">
        <f t="shared" si="626"/>
        <v>3607</v>
      </c>
      <c r="M3610" s="41">
        <f>AVERAGE($K$4:K3610)</f>
        <v>2726.1851954532854</v>
      </c>
      <c r="N3610" s="41">
        <f>_xlfn.STDEV.S($K$4:K3610)</f>
        <v>351.02429480504941</v>
      </c>
      <c r="O3610" s="41">
        <f t="shared" si="628"/>
        <v>2714.7258980379797</v>
      </c>
      <c r="P3610" s="41">
        <f t="shared" si="629"/>
        <v>2737.644492868591</v>
      </c>
      <c r="Q3610" s="11"/>
      <c r="R3610" s="11"/>
      <c r="S3610" s="11"/>
      <c r="T3610" s="11"/>
      <c r="U3610" s="11"/>
      <c r="V3610" s="11"/>
      <c r="W3610" s="11"/>
      <c r="X3610" s="11"/>
      <c r="Y3610" s="11"/>
      <c r="Z3610" s="11"/>
      <c r="AA3610" s="11"/>
      <c r="AB3610" s="11"/>
    </row>
    <row r="3611" spans="2:28" x14ac:dyDescent="0.2">
      <c r="B3611" s="13">
        <f t="shared" si="627"/>
        <v>3608</v>
      </c>
      <c r="C3611" s="12">
        <v>0.6003374871187932</v>
      </c>
      <c r="D3611" s="11">
        <f t="shared" si="619"/>
        <v>20</v>
      </c>
      <c r="E3611" s="11">
        <f t="shared" si="620"/>
        <v>20</v>
      </c>
      <c r="F3611" s="11">
        <f t="shared" si="621"/>
        <v>3000</v>
      </c>
      <c r="G3611" s="12">
        <v>0.88374596995410193</v>
      </c>
      <c r="H3611" s="27">
        <f t="shared" si="622"/>
        <v>4</v>
      </c>
      <c r="I3611" s="11">
        <f t="shared" si="623"/>
        <v>0</v>
      </c>
      <c r="J3611" s="28">
        <f t="shared" si="624"/>
        <v>0</v>
      </c>
      <c r="K3611" s="28">
        <f t="shared" si="625"/>
        <v>3000</v>
      </c>
      <c r="L3611" s="28">
        <f t="shared" si="626"/>
        <v>3608</v>
      </c>
      <c r="M3611" s="41">
        <f>AVERAGE($K$4:K3611)</f>
        <v>2726.2610864745011</v>
      </c>
      <c r="N3611" s="41">
        <f>_xlfn.STDEV.S($K$4:K3611)</f>
        <v>351.00523473970787</v>
      </c>
      <c r="O3611" s="41">
        <f t="shared" si="628"/>
        <v>2714.804000411385</v>
      </c>
      <c r="P3611" s="41">
        <f t="shared" si="629"/>
        <v>2737.7181725376172</v>
      </c>
      <c r="Q3611" s="11"/>
      <c r="R3611" s="11"/>
      <c r="S3611" s="11"/>
      <c r="T3611" s="11"/>
      <c r="U3611" s="11"/>
      <c r="V3611" s="11"/>
      <c r="W3611" s="11"/>
      <c r="X3611" s="11"/>
      <c r="Y3611" s="11"/>
      <c r="Z3611" s="11"/>
      <c r="AA3611" s="11"/>
      <c r="AB3611" s="11"/>
    </row>
    <row r="3612" spans="2:28" x14ac:dyDescent="0.2">
      <c r="B3612" s="13">
        <f t="shared" si="627"/>
        <v>3609</v>
      </c>
      <c r="C3612" s="12">
        <v>0.30744018135922191</v>
      </c>
      <c r="D3612" s="11">
        <f t="shared" si="619"/>
        <v>18</v>
      </c>
      <c r="E3612" s="11">
        <f t="shared" si="620"/>
        <v>18</v>
      </c>
      <c r="F3612" s="11">
        <f t="shared" si="621"/>
        <v>2700</v>
      </c>
      <c r="G3612" s="12">
        <v>0.42518573936027348</v>
      </c>
      <c r="H3612" s="27">
        <f t="shared" si="622"/>
        <v>1</v>
      </c>
      <c r="I3612" s="11">
        <f t="shared" si="623"/>
        <v>0</v>
      </c>
      <c r="J3612" s="28">
        <f t="shared" si="624"/>
        <v>0</v>
      </c>
      <c r="K3612" s="28">
        <f t="shared" si="625"/>
        <v>2700</v>
      </c>
      <c r="L3612" s="28">
        <f t="shared" si="626"/>
        <v>3609</v>
      </c>
      <c r="M3612" s="41">
        <f>AVERAGE($K$4:K3612)</f>
        <v>2726.2538099196454</v>
      </c>
      <c r="N3612" s="41">
        <f>_xlfn.STDEV.S($K$4:K3612)</f>
        <v>350.95686097833965</v>
      </c>
      <c r="O3612" s="41">
        <f t="shared" si="628"/>
        <v>2714.799891064557</v>
      </c>
      <c r="P3612" s="41">
        <f t="shared" si="629"/>
        <v>2737.7077287747338</v>
      </c>
      <c r="Q3612" s="11"/>
      <c r="R3612" s="11"/>
      <c r="S3612" s="11"/>
      <c r="T3612" s="11"/>
      <c r="U3612" s="11"/>
      <c r="V3612" s="11"/>
      <c r="W3612" s="11"/>
      <c r="X3612" s="11"/>
      <c r="Y3612" s="11"/>
      <c r="Z3612" s="11"/>
      <c r="AA3612" s="11"/>
      <c r="AB3612" s="11"/>
    </row>
    <row r="3613" spans="2:28" x14ac:dyDescent="0.2">
      <c r="B3613" s="13">
        <f t="shared" si="627"/>
        <v>3610</v>
      </c>
      <c r="C3613" s="12">
        <v>0.52546513842519027</v>
      </c>
      <c r="D3613" s="11">
        <f t="shared" si="619"/>
        <v>20</v>
      </c>
      <c r="E3613" s="11">
        <f t="shared" si="620"/>
        <v>20</v>
      </c>
      <c r="F3613" s="11">
        <f t="shared" si="621"/>
        <v>3000</v>
      </c>
      <c r="G3613" s="12">
        <v>0.57819899309242739</v>
      </c>
      <c r="H3613" s="27">
        <f t="shared" si="622"/>
        <v>2</v>
      </c>
      <c r="I3613" s="11">
        <f t="shared" si="623"/>
        <v>0</v>
      </c>
      <c r="J3613" s="28">
        <f t="shared" si="624"/>
        <v>0</v>
      </c>
      <c r="K3613" s="28">
        <f t="shared" si="625"/>
        <v>3000</v>
      </c>
      <c r="L3613" s="28">
        <f t="shared" si="626"/>
        <v>3610</v>
      </c>
      <c r="M3613" s="41">
        <f>AVERAGE($K$4:K3613)</f>
        <v>2726.3296398891966</v>
      </c>
      <c r="N3613" s="41">
        <f>_xlfn.STDEV.S($K$4:K3613)</f>
        <v>350.93781167970013</v>
      </c>
      <c r="O3613" s="41">
        <f t="shared" si="628"/>
        <v>2714.8779302358766</v>
      </c>
      <c r="P3613" s="41">
        <f t="shared" si="629"/>
        <v>2737.7813495425166</v>
      </c>
      <c r="Q3613" s="11"/>
      <c r="R3613" s="11"/>
      <c r="S3613" s="11"/>
      <c r="T3613" s="11"/>
      <c r="U3613" s="11"/>
      <c r="V3613" s="11"/>
      <c r="W3613" s="11"/>
      <c r="X3613" s="11"/>
      <c r="Y3613" s="11"/>
      <c r="Z3613" s="11"/>
      <c r="AA3613" s="11"/>
      <c r="AB3613" s="11"/>
    </row>
    <row r="3614" spans="2:28" x14ac:dyDescent="0.2">
      <c r="B3614" s="13">
        <f t="shared" si="627"/>
        <v>3611</v>
      </c>
      <c r="C3614" s="12">
        <v>0.76142505231566793</v>
      </c>
      <c r="D3614" s="11">
        <f t="shared" si="619"/>
        <v>21</v>
      </c>
      <c r="E3614" s="11">
        <f t="shared" si="620"/>
        <v>21</v>
      </c>
      <c r="F3614" s="11">
        <f t="shared" si="621"/>
        <v>3150</v>
      </c>
      <c r="G3614" s="12">
        <v>0.39579817321271216</v>
      </c>
      <c r="H3614" s="27">
        <f t="shared" si="622"/>
        <v>2</v>
      </c>
      <c r="I3614" s="11">
        <f t="shared" si="623"/>
        <v>0</v>
      </c>
      <c r="J3614" s="28">
        <f t="shared" si="624"/>
        <v>0</v>
      </c>
      <c r="K3614" s="28">
        <f t="shared" si="625"/>
        <v>3150</v>
      </c>
      <c r="L3614" s="28">
        <f t="shared" si="626"/>
        <v>3611</v>
      </c>
      <c r="M3614" s="41">
        <f>AVERAGE($K$4:K3614)</f>
        <v>2726.4469675990031</v>
      </c>
      <c r="N3614" s="41">
        <f>_xlfn.STDEV.S($K$4:K3614)</f>
        <v>350.9600266851337</v>
      </c>
      <c r="O3614" s="41">
        <f t="shared" si="628"/>
        <v>2714.9961199759628</v>
      </c>
      <c r="P3614" s="41">
        <f t="shared" si="629"/>
        <v>2737.8978152220434</v>
      </c>
      <c r="Q3614" s="11"/>
      <c r="R3614" s="11"/>
      <c r="S3614" s="11"/>
      <c r="T3614" s="11"/>
      <c r="U3614" s="11"/>
      <c r="V3614" s="11"/>
      <c r="W3614" s="11"/>
      <c r="X3614" s="11"/>
      <c r="Y3614" s="11"/>
      <c r="Z3614" s="11"/>
      <c r="AA3614" s="11"/>
      <c r="AB3614" s="11"/>
    </row>
    <row r="3615" spans="2:28" x14ac:dyDescent="0.2">
      <c r="B3615" s="13">
        <f t="shared" si="627"/>
        <v>3612</v>
      </c>
      <c r="C3615" s="12">
        <v>0.73440124307189047</v>
      </c>
      <c r="D3615" s="11">
        <f t="shared" si="619"/>
        <v>21</v>
      </c>
      <c r="E3615" s="11">
        <f t="shared" si="620"/>
        <v>21</v>
      </c>
      <c r="F3615" s="11">
        <f t="shared" si="621"/>
        <v>3150</v>
      </c>
      <c r="G3615" s="12">
        <v>0.7639905613129786</v>
      </c>
      <c r="H3615" s="27">
        <f t="shared" si="622"/>
        <v>3</v>
      </c>
      <c r="I3615" s="11">
        <f t="shared" si="623"/>
        <v>0</v>
      </c>
      <c r="J3615" s="28">
        <f t="shared" si="624"/>
        <v>0</v>
      </c>
      <c r="K3615" s="28">
        <f t="shared" si="625"/>
        <v>3150</v>
      </c>
      <c r="L3615" s="28">
        <f t="shared" si="626"/>
        <v>3612</v>
      </c>
      <c r="M3615" s="41">
        <f>AVERAGE($K$4:K3615)</f>
        <v>2726.5642303433001</v>
      </c>
      <c r="N3615" s="41">
        <f>_xlfn.STDEV.S($K$4:K3615)</f>
        <v>350.98218878253795</v>
      </c>
      <c r="O3615" s="41">
        <f t="shared" si="628"/>
        <v>2715.1142460178826</v>
      </c>
      <c r="P3615" s="41">
        <f t="shared" si="629"/>
        <v>2738.0142146687176</v>
      </c>
      <c r="Q3615" s="11"/>
      <c r="R3615" s="11"/>
      <c r="S3615" s="11"/>
      <c r="T3615" s="11"/>
      <c r="U3615" s="11"/>
      <c r="V3615" s="11"/>
      <c r="W3615" s="11"/>
      <c r="X3615" s="11"/>
      <c r="Y3615" s="11"/>
      <c r="Z3615" s="11"/>
      <c r="AA3615" s="11"/>
      <c r="AB3615" s="11"/>
    </row>
    <row r="3616" spans="2:28" x14ac:dyDescent="0.2">
      <c r="B3616" s="13">
        <f t="shared" si="627"/>
        <v>3613</v>
      </c>
      <c r="C3616" s="12">
        <v>0.2512917399598884</v>
      </c>
      <c r="D3616" s="11">
        <f t="shared" si="619"/>
        <v>18</v>
      </c>
      <c r="E3616" s="11">
        <f t="shared" si="620"/>
        <v>18</v>
      </c>
      <c r="F3616" s="11">
        <f t="shared" si="621"/>
        <v>2700</v>
      </c>
      <c r="G3616" s="12">
        <v>0.15657500051438422</v>
      </c>
      <c r="H3616" s="27">
        <f t="shared" si="622"/>
        <v>1</v>
      </c>
      <c r="I3616" s="11">
        <f t="shared" si="623"/>
        <v>0</v>
      </c>
      <c r="J3616" s="28">
        <f t="shared" si="624"/>
        <v>0</v>
      </c>
      <c r="K3616" s="28">
        <f t="shared" si="625"/>
        <v>2700</v>
      </c>
      <c r="L3616" s="28">
        <f t="shared" si="626"/>
        <v>3613</v>
      </c>
      <c r="M3616" s="41">
        <f>AVERAGE($K$4:K3616)</f>
        <v>2726.5568779407695</v>
      </c>
      <c r="N3616" s="41">
        <f>_xlfn.STDEV.S($K$4:K3616)</f>
        <v>350.9338781181861</v>
      </c>
      <c r="O3616" s="41">
        <f t="shared" si="628"/>
        <v>2715.110055147074</v>
      </c>
      <c r="P3616" s="41">
        <f t="shared" si="629"/>
        <v>2738.0037007344649</v>
      </c>
      <c r="Q3616" s="11"/>
      <c r="R3616" s="11"/>
      <c r="S3616" s="11"/>
      <c r="T3616" s="11"/>
      <c r="U3616" s="11"/>
      <c r="V3616" s="11"/>
      <c r="W3616" s="11"/>
      <c r="X3616" s="11"/>
      <c r="Y3616" s="11"/>
      <c r="Z3616" s="11"/>
      <c r="AA3616" s="11"/>
      <c r="AB3616" s="11"/>
    </row>
    <row r="3617" spans="2:28" x14ac:dyDescent="0.2">
      <c r="B3617" s="13">
        <f t="shared" si="627"/>
        <v>3614</v>
      </c>
      <c r="C3617" s="12">
        <v>0.84587119964747481</v>
      </c>
      <c r="D3617" s="11">
        <f t="shared" si="619"/>
        <v>22</v>
      </c>
      <c r="E3617" s="11">
        <f t="shared" si="620"/>
        <v>22</v>
      </c>
      <c r="F3617" s="11">
        <f t="shared" si="621"/>
        <v>3300</v>
      </c>
      <c r="G3617" s="12">
        <v>0.54047492776240091</v>
      </c>
      <c r="H3617" s="27">
        <f t="shared" si="622"/>
        <v>2</v>
      </c>
      <c r="I3617" s="11">
        <f t="shared" si="623"/>
        <v>1</v>
      </c>
      <c r="J3617" s="28">
        <f t="shared" si="624"/>
        <v>500</v>
      </c>
      <c r="K3617" s="28">
        <f t="shared" si="625"/>
        <v>2800</v>
      </c>
      <c r="L3617" s="28">
        <f t="shared" si="626"/>
        <v>3614</v>
      </c>
      <c r="M3617" s="41">
        <f>AVERAGE($K$4:K3617)</f>
        <v>2726.5771997786387</v>
      </c>
      <c r="N3617" s="41">
        <f>_xlfn.STDEV.S($K$4:K3617)</f>
        <v>350.88743607180106</v>
      </c>
      <c r="O3617" s="41">
        <f t="shared" si="628"/>
        <v>2715.1334764791982</v>
      </c>
      <c r="P3617" s="41">
        <f t="shared" si="629"/>
        <v>2738.0209230780792</v>
      </c>
      <c r="Q3617" s="11"/>
      <c r="R3617" s="11"/>
      <c r="S3617" s="11"/>
      <c r="T3617" s="11"/>
      <c r="U3617" s="11"/>
      <c r="V3617" s="11"/>
      <c r="W3617" s="11"/>
      <c r="X3617" s="11"/>
      <c r="Y3617" s="11"/>
      <c r="Z3617" s="11"/>
      <c r="AA3617" s="11"/>
      <c r="AB3617" s="11"/>
    </row>
    <row r="3618" spans="2:28" x14ac:dyDescent="0.2">
      <c r="B3618" s="13">
        <f t="shared" si="627"/>
        <v>3615</v>
      </c>
      <c r="C3618" s="12">
        <v>0.89552595218343489</v>
      </c>
      <c r="D3618" s="11">
        <f t="shared" si="619"/>
        <v>22</v>
      </c>
      <c r="E3618" s="11">
        <f t="shared" si="620"/>
        <v>22</v>
      </c>
      <c r="F3618" s="11">
        <f t="shared" si="621"/>
        <v>3300</v>
      </c>
      <c r="G3618" s="12">
        <v>0.2186343503084015</v>
      </c>
      <c r="H3618" s="27">
        <f t="shared" si="622"/>
        <v>1</v>
      </c>
      <c r="I3618" s="11">
        <f t="shared" si="623"/>
        <v>2</v>
      </c>
      <c r="J3618" s="28">
        <f t="shared" si="624"/>
        <v>1000</v>
      </c>
      <c r="K3618" s="28">
        <f t="shared" si="625"/>
        <v>2300</v>
      </c>
      <c r="L3618" s="28">
        <f t="shared" si="626"/>
        <v>3615</v>
      </c>
      <c r="M3618" s="41">
        <f>AVERAGE($K$4:K3618)</f>
        <v>2726.4591977869986</v>
      </c>
      <c r="N3618" s="41">
        <f>_xlfn.STDEV.S($K$4:K3618)</f>
        <v>350.91061780113847</v>
      </c>
      <c r="O3618" s="41">
        <f t="shared" si="628"/>
        <v>2715.0163025326092</v>
      </c>
      <c r="P3618" s="41">
        <f t="shared" si="629"/>
        <v>2737.9020930413881</v>
      </c>
      <c r="Q3618" s="11"/>
      <c r="R3618" s="11"/>
      <c r="S3618" s="11"/>
      <c r="T3618" s="11"/>
      <c r="U3618" s="11"/>
      <c r="V3618" s="11"/>
      <c r="W3618" s="11"/>
      <c r="X3618" s="11"/>
      <c r="Y3618" s="11"/>
      <c r="Z3618" s="11"/>
      <c r="AA3618" s="11"/>
      <c r="AB3618" s="11"/>
    </row>
    <row r="3619" spans="2:28" x14ac:dyDescent="0.2">
      <c r="B3619" s="13">
        <f t="shared" si="627"/>
        <v>3616</v>
      </c>
      <c r="C3619" s="12">
        <v>4.6704462414835501E-2</v>
      </c>
      <c r="D3619" s="11">
        <f t="shared" si="619"/>
        <v>15</v>
      </c>
      <c r="E3619" s="11">
        <f t="shared" si="620"/>
        <v>15</v>
      </c>
      <c r="F3619" s="11">
        <f t="shared" si="621"/>
        <v>2250</v>
      </c>
      <c r="G3619" s="12">
        <v>0.37103219894171602</v>
      </c>
      <c r="H3619" s="27">
        <f t="shared" si="622"/>
        <v>1</v>
      </c>
      <c r="I3619" s="11">
        <f t="shared" si="623"/>
        <v>0</v>
      </c>
      <c r="J3619" s="28">
        <f t="shared" si="624"/>
        <v>0</v>
      </c>
      <c r="K3619" s="28">
        <f t="shared" si="625"/>
        <v>2250</v>
      </c>
      <c r="L3619" s="28">
        <f t="shared" si="626"/>
        <v>3616</v>
      </c>
      <c r="M3619" s="41">
        <f>AVERAGE($K$4:K3619)</f>
        <v>2726.3274336283184</v>
      </c>
      <c r="N3619" s="41">
        <f>_xlfn.STDEV.S($K$4:K3619)</f>
        <v>350.95153338885723</v>
      </c>
      <c r="O3619" s="41">
        <f t="shared" si="628"/>
        <v>2714.884787764689</v>
      </c>
      <c r="P3619" s="41">
        <f t="shared" si="629"/>
        <v>2737.7700794919479</v>
      </c>
      <c r="Q3619" s="11"/>
      <c r="R3619" s="11"/>
      <c r="S3619" s="11"/>
      <c r="T3619" s="11"/>
      <c r="U3619" s="11"/>
      <c r="V3619" s="11"/>
      <c r="W3619" s="11"/>
      <c r="X3619" s="11"/>
      <c r="Y3619" s="11"/>
      <c r="Z3619" s="11"/>
      <c r="AA3619" s="11"/>
      <c r="AB3619" s="11"/>
    </row>
    <row r="3620" spans="2:28" x14ac:dyDescent="0.2">
      <c r="B3620" s="13">
        <f t="shared" si="627"/>
        <v>3617</v>
      </c>
      <c r="C3620" s="12">
        <v>0.72175928954129065</v>
      </c>
      <c r="D3620" s="11">
        <f t="shared" si="619"/>
        <v>21</v>
      </c>
      <c r="E3620" s="11">
        <f t="shared" si="620"/>
        <v>21</v>
      </c>
      <c r="F3620" s="11">
        <f t="shared" si="621"/>
        <v>3150</v>
      </c>
      <c r="G3620" s="12">
        <v>0.74165491291264862</v>
      </c>
      <c r="H3620" s="27">
        <f t="shared" si="622"/>
        <v>3</v>
      </c>
      <c r="I3620" s="11">
        <f t="shared" si="623"/>
        <v>0</v>
      </c>
      <c r="J3620" s="28">
        <f t="shared" si="624"/>
        <v>0</v>
      </c>
      <c r="K3620" s="28">
        <f t="shared" si="625"/>
        <v>3150</v>
      </c>
      <c r="L3620" s="28">
        <f t="shared" si="626"/>
        <v>3617</v>
      </c>
      <c r="M3620" s="41">
        <f>AVERAGE($K$4:K3620)</f>
        <v>2726.4445673209843</v>
      </c>
      <c r="N3620" s="41">
        <f>_xlfn.STDEV.S($K$4:K3620)</f>
        <v>350.97370764158671</v>
      </c>
      <c r="O3620" s="41">
        <f t="shared" si="628"/>
        <v>2715.0027815298786</v>
      </c>
      <c r="P3620" s="41">
        <f t="shared" si="629"/>
        <v>2737.8863531120901</v>
      </c>
      <c r="Q3620" s="11"/>
      <c r="R3620" s="11"/>
      <c r="S3620" s="11"/>
      <c r="T3620" s="11"/>
      <c r="U3620" s="11"/>
      <c r="V3620" s="11"/>
      <c r="W3620" s="11"/>
      <c r="X3620" s="11"/>
      <c r="Y3620" s="11"/>
      <c r="Z3620" s="11"/>
      <c r="AA3620" s="11"/>
      <c r="AB3620" s="11"/>
    </row>
    <row r="3621" spans="2:28" x14ac:dyDescent="0.2">
      <c r="B3621" s="13">
        <f t="shared" si="627"/>
        <v>3618</v>
      </c>
      <c r="C3621" s="12">
        <v>0.39506006808273431</v>
      </c>
      <c r="D3621" s="11">
        <f t="shared" si="619"/>
        <v>19</v>
      </c>
      <c r="E3621" s="11">
        <f t="shared" si="620"/>
        <v>19</v>
      </c>
      <c r="F3621" s="11">
        <f t="shared" si="621"/>
        <v>2850</v>
      </c>
      <c r="G3621" s="12">
        <v>3.1553809592664961E-2</v>
      </c>
      <c r="H3621" s="27">
        <f t="shared" si="622"/>
        <v>0</v>
      </c>
      <c r="I3621" s="11">
        <f t="shared" si="623"/>
        <v>0</v>
      </c>
      <c r="J3621" s="28">
        <f t="shared" si="624"/>
        <v>0</v>
      </c>
      <c r="K3621" s="28">
        <f t="shared" si="625"/>
        <v>2850</v>
      </c>
      <c r="L3621" s="28">
        <f t="shared" si="626"/>
        <v>3618</v>
      </c>
      <c r="M3621" s="41">
        <f>AVERAGE($K$4:K3621)</f>
        <v>2726.4787175234937</v>
      </c>
      <c r="N3621" s="41">
        <f>_xlfn.STDEV.S($K$4:K3621)</f>
        <v>350.93119888112983</v>
      </c>
      <c r="O3621" s="41">
        <f t="shared" si="628"/>
        <v>2715.0398997306038</v>
      </c>
      <c r="P3621" s="41">
        <f t="shared" si="629"/>
        <v>2737.9175353163837</v>
      </c>
      <c r="Q3621" s="11"/>
      <c r="R3621" s="11"/>
      <c r="S3621" s="11"/>
      <c r="T3621" s="11"/>
      <c r="U3621" s="11"/>
      <c r="V3621" s="11"/>
      <c r="W3621" s="11"/>
      <c r="X3621" s="11"/>
      <c r="Y3621" s="11"/>
      <c r="Z3621" s="11"/>
      <c r="AA3621" s="11"/>
      <c r="AB3621" s="11"/>
    </row>
    <row r="3622" spans="2:28" x14ac:dyDescent="0.2">
      <c r="B3622" s="13">
        <f t="shared" si="627"/>
        <v>3619</v>
      </c>
      <c r="C3622" s="12">
        <v>0.90933884245277818</v>
      </c>
      <c r="D3622" s="11">
        <f t="shared" si="619"/>
        <v>23</v>
      </c>
      <c r="E3622" s="11">
        <f t="shared" si="620"/>
        <v>22</v>
      </c>
      <c r="F3622" s="11">
        <f t="shared" si="621"/>
        <v>3300</v>
      </c>
      <c r="G3622" s="12">
        <v>0.32336122531401201</v>
      </c>
      <c r="H3622" s="27">
        <f t="shared" si="622"/>
        <v>1</v>
      </c>
      <c r="I3622" s="11">
        <f t="shared" si="623"/>
        <v>2</v>
      </c>
      <c r="J3622" s="28">
        <f t="shared" si="624"/>
        <v>1000</v>
      </c>
      <c r="K3622" s="28">
        <f t="shared" si="625"/>
        <v>2300</v>
      </c>
      <c r="L3622" s="28">
        <f t="shared" si="626"/>
        <v>3619</v>
      </c>
      <c r="M3622" s="41">
        <f>AVERAGE($K$4:K3622)</f>
        <v>2726.3608731693839</v>
      </c>
      <c r="N3622" s="41">
        <f>_xlfn.STDEV.S($K$4:K3622)</f>
        <v>350.95430694965478</v>
      </c>
      <c r="O3622" s="41">
        <f t="shared" si="628"/>
        <v>2714.9228838101103</v>
      </c>
      <c r="P3622" s="41">
        <f t="shared" si="629"/>
        <v>2737.7988625286575</v>
      </c>
      <c r="Q3622" s="11"/>
      <c r="R3622" s="11"/>
      <c r="S3622" s="11"/>
      <c r="T3622" s="11"/>
      <c r="U3622" s="11"/>
      <c r="V3622" s="11"/>
      <c r="W3622" s="11"/>
      <c r="X3622" s="11"/>
      <c r="Y3622" s="11"/>
      <c r="Z3622" s="11"/>
      <c r="AA3622" s="11"/>
      <c r="AB3622" s="11"/>
    </row>
    <row r="3623" spans="2:28" x14ac:dyDescent="0.2">
      <c r="B3623" s="13">
        <f t="shared" si="627"/>
        <v>3620</v>
      </c>
      <c r="C3623" s="12">
        <v>0.45882044528634147</v>
      </c>
      <c r="D3623" s="11">
        <f t="shared" si="619"/>
        <v>19</v>
      </c>
      <c r="E3623" s="11">
        <f t="shared" si="620"/>
        <v>19</v>
      </c>
      <c r="F3623" s="11">
        <f t="shared" si="621"/>
        <v>2850</v>
      </c>
      <c r="G3623" s="12">
        <v>0.53036444981184727</v>
      </c>
      <c r="H3623" s="27">
        <f t="shared" si="622"/>
        <v>2</v>
      </c>
      <c r="I3623" s="11">
        <f t="shared" si="623"/>
        <v>0</v>
      </c>
      <c r="J3623" s="28">
        <f t="shared" si="624"/>
        <v>0</v>
      </c>
      <c r="K3623" s="28">
        <f t="shared" si="625"/>
        <v>2850</v>
      </c>
      <c r="L3623" s="28">
        <f t="shared" si="626"/>
        <v>3620</v>
      </c>
      <c r="M3623" s="41">
        <f>AVERAGE($K$4:K3623)</f>
        <v>2726.3950276243095</v>
      </c>
      <c r="N3623" s="41">
        <f>_xlfn.STDEV.S($K$4:K3623)</f>
        <v>350.91183283949601</v>
      </c>
      <c r="O3623" s="41">
        <f t="shared" si="628"/>
        <v>2714.9600033513889</v>
      </c>
      <c r="P3623" s="41">
        <f t="shared" si="629"/>
        <v>2737.8300518972301</v>
      </c>
      <c r="Q3623" s="11"/>
      <c r="R3623" s="11"/>
      <c r="S3623" s="11"/>
      <c r="T3623" s="11"/>
      <c r="U3623" s="11"/>
      <c r="V3623" s="11"/>
      <c r="W3623" s="11"/>
      <c r="X3623" s="11"/>
      <c r="Y3623" s="11"/>
      <c r="Z3623" s="11"/>
      <c r="AA3623" s="11"/>
      <c r="AB3623" s="11"/>
    </row>
    <row r="3624" spans="2:28" x14ac:dyDescent="0.2">
      <c r="B3624" s="13">
        <f t="shared" si="627"/>
        <v>3621</v>
      </c>
      <c r="C3624" s="12">
        <v>0.17812756079041814</v>
      </c>
      <c r="D3624" s="11">
        <f t="shared" si="619"/>
        <v>17</v>
      </c>
      <c r="E3624" s="11">
        <f t="shared" si="620"/>
        <v>17</v>
      </c>
      <c r="F3624" s="11">
        <f t="shared" si="621"/>
        <v>2550</v>
      </c>
      <c r="G3624" s="12">
        <v>0.97360011219133291</v>
      </c>
      <c r="H3624" s="27">
        <f t="shared" si="622"/>
        <v>4</v>
      </c>
      <c r="I3624" s="11">
        <f t="shared" si="623"/>
        <v>0</v>
      </c>
      <c r="J3624" s="28">
        <f t="shared" si="624"/>
        <v>0</v>
      </c>
      <c r="K3624" s="28">
        <f t="shared" si="625"/>
        <v>2550</v>
      </c>
      <c r="L3624" s="28">
        <f t="shared" si="626"/>
        <v>3621</v>
      </c>
      <c r="M3624" s="41">
        <f>AVERAGE($K$4:K3624)</f>
        <v>2726.3463131731564</v>
      </c>
      <c r="N3624" s="41">
        <f>_xlfn.STDEV.S($K$4:K3624)</f>
        <v>350.8756062820263</v>
      </c>
      <c r="O3624" s="41">
        <f t="shared" si="628"/>
        <v>2714.9140493902737</v>
      </c>
      <c r="P3624" s="41">
        <f t="shared" si="629"/>
        <v>2737.7785769560392</v>
      </c>
      <c r="Q3624" s="11"/>
      <c r="R3624" s="11"/>
      <c r="S3624" s="11"/>
      <c r="T3624" s="11"/>
      <c r="U3624" s="11"/>
      <c r="V3624" s="11"/>
      <c r="W3624" s="11"/>
      <c r="X3624" s="11"/>
      <c r="Y3624" s="11"/>
      <c r="Z3624" s="11"/>
      <c r="AA3624" s="11"/>
      <c r="AB3624" s="11"/>
    </row>
    <row r="3625" spans="2:28" x14ac:dyDescent="0.2">
      <c r="B3625" s="13">
        <f t="shared" si="627"/>
        <v>3622</v>
      </c>
      <c r="C3625" s="12">
        <v>0.79631252782221795</v>
      </c>
      <c r="D3625" s="11">
        <f t="shared" si="619"/>
        <v>21</v>
      </c>
      <c r="E3625" s="11">
        <f t="shared" si="620"/>
        <v>21</v>
      </c>
      <c r="F3625" s="11">
        <f t="shared" si="621"/>
        <v>3150</v>
      </c>
      <c r="G3625" s="12">
        <v>5.8199804878736328E-2</v>
      </c>
      <c r="H3625" s="27">
        <f t="shared" si="622"/>
        <v>0</v>
      </c>
      <c r="I3625" s="11">
        <f t="shared" si="623"/>
        <v>2</v>
      </c>
      <c r="J3625" s="28">
        <f t="shared" si="624"/>
        <v>1000</v>
      </c>
      <c r="K3625" s="28">
        <f t="shared" si="625"/>
        <v>2150</v>
      </c>
      <c r="L3625" s="28">
        <f t="shared" si="626"/>
        <v>3622</v>
      </c>
      <c r="M3625" s="41">
        <f>AVERAGE($K$4:K3625)</f>
        <v>2726.1871893981224</v>
      </c>
      <c r="N3625" s="41">
        <f>_xlfn.STDEV.S($K$4:K3625)</f>
        <v>350.95783446187704</v>
      </c>
      <c r="O3625" s="41">
        <f t="shared" si="628"/>
        <v>2714.7538261534623</v>
      </c>
      <c r="P3625" s="41">
        <f t="shared" si="629"/>
        <v>2737.6205526427825</v>
      </c>
      <c r="Q3625" s="11"/>
      <c r="R3625" s="11"/>
      <c r="S3625" s="11"/>
      <c r="T3625" s="11"/>
      <c r="U3625" s="11"/>
      <c r="V3625" s="11"/>
      <c r="W3625" s="11"/>
      <c r="X3625" s="11"/>
      <c r="Y3625" s="11"/>
      <c r="Z3625" s="11"/>
      <c r="AA3625" s="11"/>
      <c r="AB3625" s="11"/>
    </row>
    <row r="3626" spans="2:28" x14ac:dyDescent="0.2">
      <c r="B3626" s="13">
        <f t="shared" si="627"/>
        <v>3623</v>
      </c>
      <c r="C3626" s="12">
        <v>0.40228638521868409</v>
      </c>
      <c r="D3626" s="11">
        <f t="shared" si="619"/>
        <v>19</v>
      </c>
      <c r="E3626" s="11">
        <f t="shared" si="620"/>
        <v>19</v>
      </c>
      <c r="F3626" s="11">
        <f t="shared" si="621"/>
        <v>2850</v>
      </c>
      <c r="G3626" s="12">
        <v>0.88474204073120077</v>
      </c>
      <c r="H3626" s="27">
        <f t="shared" si="622"/>
        <v>3</v>
      </c>
      <c r="I3626" s="11">
        <f t="shared" si="623"/>
        <v>0</v>
      </c>
      <c r="J3626" s="28">
        <f t="shared" si="624"/>
        <v>0</v>
      </c>
      <c r="K3626" s="28">
        <f t="shared" si="625"/>
        <v>2850</v>
      </c>
      <c r="L3626" s="28">
        <f t="shared" si="626"/>
        <v>3623</v>
      </c>
      <c r="M3626" s="41">
        <f>AVERAGE($K$4:K3626)</f>
        <v>2726.2213635109024</v>
      </c>
      <c r="N3626" s="41">
        <f>_xlfn.STDEV.S($K$4:K3626)</f>
        <v>350.91541189034638</v>
      </c>
      <c r="O3626" s="41">
        <f t="shared" si="628"/>
        <v>2714.79096115127</v>
      </c>
      <c r="P3626" s="41">
        <f t="shared" si="629"/>
        <v>2737.6517658705347</v>
      </c>
      <c r="Q3626" s="11"/>
      <c r="R3626" s="11"/>
      <c r="S3626" s="11"/>
      <c r="T3626" s="11"/>
      <c r="U3626" s="11"/>
      <c r="V3626" s="11"/>
      <c r="W3626" s="11"/>
      <c r="X3626" s="11"/>
      <c r="Y3626" s="11"/>
      <c r="Z3626" s="11"/>
      <c r="AA3626" s="11"/>
      <c r="AB3626" s="11"/>
    </row>
    <row r="3627" spans="2:28" x14ac:dyDescent="0.2">
      <c r="B3627" s="13">
        <f t="shared" si="627"/>
        <v>3624</v>
      </c>
      <c r="C3627" s="12">
        <v>0.38679924383715281</v>
      </c>
      <c r="D3627" s="11">
        <f t="shared" si="619"/>
        <v>19</v>
      </c>
      <c r="E3627" s="11">
        <f t="shared" si="620"/>
        <v>19</v>
      </c>
      <c r="F3627" s="11">
        <f t="shared" si="621"/>
        <v>2850</v>
      </c>
      <c r="G3627" s="12">
        <v>0.98596329334716659</v>
      </c>
      <c r="H3627" s="27">
        <f t="shared" si="622"/>
        <v>5</v>
      </c>
      <c r="I3627" s="11">
        <f t="shared" si="623"/>
        <v>0</v>
      </c>
      <c r="J3627" s="28">
        <f t="shared" si="624"/>
        <v>0</v>
      </c>
      <c r="K3627" s="28">
        <f t="shared" si="625"/>
        <v>2850</v>
      </c>
      <c r="L3627" s="28">
        <f t="shared" si="626"/>
        <v>3624</v>
      </c>
      <c r="M3627" s="41">
        <f>AVERAGE($K$4:K3627)</f>
        <v>2726.2555187637968</v>
      </c>
      <c r="N3627" s="41">
        <f>_xlfn.STDEV.S($K$4:K3627)</f>
        <v>350.87300428577254</v>
      </c>
      <c r="O3627" s="41">
        <f t="shared" si="628"/>
        <v>2714.8280757660932</v>
      </c>
      <c r="P3627" s="41">
        <f t="shared" si="629"/>
        <v>2737.6829617615003</v>
      </c>
      <c r="Q3627" s="11"/>
      <c r="R3627" s="11"/>
      <c r="S3627" s="11"/>
      <c r="T3627" s="11"/>
      <c r="U3627" s="11"/>
      <c r="V3627" s="11"/>
      <c r="W3627" s="11"/>
      <c r="X3627" s="11"/>
      <c r="Y3627" s="11"/>
      <c r="Z3627" s="11"/>
      <c r="AA3627" s="11"/>
      <c r="AB3627" s="11"/>
    </row>
    <row r="3628" spans="2:28" x14ac:dyDescent="0.2">
      <c r="B3628" s="13">
        <f t="shared" si="627"/>
        <v>3625</v>
      </c>
      <c r="C3628" s="12">
        <v>0.61908006512134717</v>
      </c>
      <c r="D3628" s="11">
        <f t="shared" si="619"/>
        <v>20</v>
      </c>
      <c r="E3628" s="11">
        <f t="shared" si="620"/>
        <v>20</v>
      </c>
      <c r="F3628" s="11">
        <f t="shared" si="621"/>
        <v>3000</v>
      </c>
      <c r="G3628" s="12">
        <v>9.8729081273500663E-2</v>
      </c>
      <c r="H3628" s="27">
        <f t="shared" si="622"/>
        <v>0</v>
      </c>
      <c r="I3628" s="11">
        <f t="shared" si="623"/>
        <v>1</v>
      </c>
      <c r="J3628" s="28">
        <f t="shared" si="624"/>
        <v>500</v>
      </c>
      <c r="K3628" s="28">
        <f t="shared" si="625"/>
        <v>2500</v>
      </c>
      <c r="L3628" s="28">
        <f t="shared" si="626"/>
        <v>3625</v>
      </c>
      <c r="M3628" s="41">
        <f>AVERAGE($K$4:K3628)</f>
        <v>2726.1931034482759</v>
      </c>
      <c r="N3628" s="41">
        <f>_xlfn.STDEV.S($K$4:K3628)</f>
        <v>350.84471733361119</v>
      </c>
      <c r="O3628" s="41">
        <f t="shared" si="628"/>
        <v>2714.7681589512599</v>
      </c>
      <c r="P3628" s="41">
        <f t="shared" si="629"/>
        <v>2737.6180479452919</v>
      </c>
      <c r="Q3628" s="11"/>
      <c r="R3628" s="11"/>
      <c r="S3628" s="11"/>
      <c r="T3628" s="11"/>
      <c r="U3628" s="11"/>
      <c r="V3628" s="11"/>
      <c r="W3628" s="11"/>
      <c r="X3628" s="11"/>
      <c r="Y3628" s="11"/>
      <c r="Z3628" s="11"/>
      <c r="AA3628" s="11"/>
      <c r="AB3628" s="11"/>
    </row>
    <row r="3629" spans="2:28" x14ac:dyDescent="0.2">
      <c r="B3629" s="13">
        <f t="shared" si="627"/>
        <v>3626</v>
      </c>
      <c r="C3629" s="12">
        <v>0.39292937057102972</v>
      </c>
      <c r="D3629" s="11">
        <f t="shared" si="619"/>
        <v>19</v>
      </c>
      <c r="E3629" s="11">
        <f t="shared" si="620"/>
        <v>19</v>
      </c>
      <c r="F3629" s="11">
        <f t="shared" si="621"/>
        <v>2850</v>
      </c>
      <c r="G3629" s="12">
        <v>0.95841452984496811</v>
      </c>
      <c r="H3629" s="27">
        <f t="shared" si="622"/>
        <v>4</v>
      </c>
      <c r="I3629" s="11">
        <f t="shared" si="623"/>
        <v>0</v>
      </c>
      <c r="J3629" s="28">
        <f t="shared" si="624"/>
        <v>0</v>
      </c>
      <c r="K3629" s="28">
        <f t="shared" si="625"/>
        <v>2850</v>
      </c>
      <c r="L3629" s="28">
        <f t="shared" si="626"/>
        <v>3626</v>
      </c>
      <c r="M3629" s="41">
        <f>AVERAGE($K$4:K3629)</f>
        <v>2726.2272476558192</v>
      </c>
      <c r="N3629" s="41">
        <f>_xlfn.STDEV.S($K$4:K3629)</f>
        <v>350.80234684385135</v>
      </c>
      <c r="O3629" s="41">
        <f t="shared" si="628"/>
        <v>2714.805259306785</v>
      </c>
      <c r="P3629" s="41">
        <f t="shared" si="629"/>
        <v>2737.6492360048533</v>
      </c>
      <c r="Q3629" s="11"/>
      <c r="R3629" s="11"/>
      <c r="S3629" s="11"/>
      <c r="T3629" s="11"/>
      <c r="U3629" s="11"/>
      <c r="V3629" s="11"/>
      <c r="W3629" s="11"/>
      <c r="X3629" s="11"/>
      <c r="Y3629" s="11"/>
      <c r="Z3629" s="11"/>
      <c r="AA3629" s="11"/>
      <c r="AB3629" s="11"/>
    </row>
    <row r="3630" spans="2:28" x14ac:dyDescent="0.2">
      <c r="B3630" s="13">
        <f t="shared" si="627"/>
        <v>3627</v>
      </c>
      <c r="C3630" s="12">
        <v>0.97845532251227896</v>
      </c>
      <c r="D3630" s="11">
        <f t="shared" si="619"/>
        <v>24</v>
      </c>
      <c r="E3630" s="11">
        <f t="shared" si="620"/>
        <v>22</v>
      </c>
      <c r="F3630" s="11">
        <f t="shared" si="621"/>
        <v>3300</v>
      </c>
      <c r="G3630" s="12">
        <v>0.16529818874437008</v>
      </c>
      <c r="H3630" s="27">
        <f t="shared" si="622"/>
        <v>1</v>
      </c>
      <c r="I3630" s="11">
        <f t="shared" si="623"/>
        <v>2</v>
      </c>
      <c r="J3630" s="28">
        <f t="shared" si="624"/>
        <v>1000</v>
      </c>
      <c r="K3630" s="28">
        <f t="shared" si="625"/>
        <v>2300</v>
      </c>
      <c r="L3630" s="28">
        <f t="shared" si="626"/>
        <v>3627</v>
      </c>
      <c r="M3630" s="41">
        <f>AVERAGE($K$4:K3630)</f>
        <v>2726.1097325613455</v>
      </c>
      <c r="N3630" s="41">
        <f>_xlfn.STDEV.S($K$4:K3630)</f>
        <v>350.8253637237359</v>
      </c>
      <c r="O3630" s="41">
        <f t="shared" si="628"/>
        <v>2714.6885706334688</v>
      </c>
      <c r="P3630" s="41">
        <f t="shared" si="629"/>
        <v>2737.5308944892222</v>
      </c>
      <c r="Q3630" s="11"/>
      <c r="R3630" s="11"/>
      <c r="S3630" s="11"/>
      <c r="T3630" s="11"/>
      <c r="U3630" s="11"/>
      <c r="V3630" s="11"/>
      <c r="W3630" s="11"/>
      <c r="X3630" s="11"/>
      <c r="Y3630" s="11"/>
      <c r="Z3630" s="11"/>
      <c r="AA3630" s="11"/>
      <c r="AB3630" s="11"/>
    </row>
    <row r="3631" spans="2:28" x14ac:dyDescent="0.2">
      <c r="B3631" s="13">
        <f t="shared" si="627"/>
        <v>3628</v>
      </c>
      <c r="C3631" s="12">
        <v>6.0785574701296863E-2</v>
      </c>
      <c r="D3631" s="11">
        <f t="shared" si="619"/>
        <v>15</v>
      </c>
      <c r="E3631" s="11">
        <f t="shared" si="620"/>
        <v>15</v>
      </c>
      <c r="F3631" s="11">
        <f t="shared" si="621"/>
        <v>2250</v>
      </c>
      <c r="G3631" s="12">
        <v>0.27893145304560973</v>
      </c>
      <c r="H3631" s="27">
        <f t="shared" si="622"/>
        <v>1</v>
      </c>
      <c r="I3631" s="11">
        <f t="shared" si="623"/>
        <v>0</v>
      </c>
      <c r="J3631" s="28">
        <f t="shared" si="624"/>
        <v>0</v>
      </c>
      <c r="K3631" s="28">
        <f t="shared" si="625"/>
        <v>2250</v>
      </c>
      <c r="L3631" s="28">
        <f t="shared" si="626"/>
        <v>3628</v>
      </c>
      <c r="M3631" s="41">
        <f>AVERAGE($K$4:K3631)</f>
        <v>2725.9785005512681</v>
      </c>
      <c r="N3631" s="41">
        <f>_xlfn.STDEV.S($K$4:K3631)</f>
        <v>350.86604668924485</v>
      </c>
      <c r="O3631" s="41">
        <f t="shared" si="628"/>
        <v>2714.5575895570419</v>
      </c>
      <c r="P3631" s="41">
        <f t="shared" si="629"/>
        <v>2737.3994115454943</v>
      </c>
      <c r="Q3631" s="11"/>
      <c r="R3631" s="11"/>
      <c r="S3631" s="11"/>
      <c r="T3631" s="11"/>
      <c r="U3631" s="11"/>
      <c r="V3631" s="11"/>
      <c r="W3631" s="11"/>
      <c r="X3631" s="11"/>
      <c r="Y3631" s="11"/>
      <c r="Z3631" s="11"/>
      <c r="AA3631" s="11"/>
      <c r="AB3631" s="11"/>
    </row>
    <row r="3632" spans="2:28" x14ac:dyDescent="0.2">
      <c r="B3632" s="13">
        <f t="shared" si="627"/>
        <v>3629</v>
      </c>
      <c r="C3632" s="12">
        <v>0.54114479245047342</v>
      </c>
      <c r="D3632" s="11">
        <f t="shared" si="619"/>
        <v>20</v>
      </c>
      <c r="E3632" s="11">
        <f t="shared" si="620"/>
        <v>20</v>
      </c>
      <c r="F3632" s="11">
        <f t="shared" si="621"/>
        <v>3000</v>
      </c>
      <c r="G3632" s="12">
        <v>0.16118430847489518</v>
      </c>
      <c r="H3632" s="27">
        <f t="shared" si="622"/>
        <v>1</v>
      </c>
      <c r="I3632" s="11">
        <f t="shared" si="623"/>
        <v>0</v>
      </c>
      <c r="J3632" s="28">
        <f t="shared" si="624"/>
        <v>0</v>
      </c>
      <c r="K3632" s="28">
        <f t="shared" si="625"/>
        <v>3000</v>
      </c>
      <c r="L3632" s="28">
        <f t="shared" si="626"/>
        <v>3629</v>
      </c>
      <c r="M3632" s="41">
        <f>AVERAGE($K$4:K3632)</f>
        <v>2726.0540093689719</v>
      </c>
      <c r="N3632" s="41">
        <f>_xlfn.STDEV.S($K$4:K3632)</f>
        <v>350.84717655108955</v>
      </c>
      <c r="O3632" s="41">
        <f t="shared" si="628"/>
        <v>2714.6352872457965</v>
      </c>
      <c r="P3632" s="41">
        <f t="shared" si="629"/>
        <v>2737.4727314921474</v>
      </c>
      <c r="Q3632" s="11"/>
      <c r="R3632" s="11"/>
      <c r="S3632" s="11"/>
      <c r="T3632" s="11"/>
      <c r="U3632" s="11"/>
      <c r="V3632" s="11"/>
      <c r="W3632" s="11"/>
      <c r="X3632" s="11"/>
      <c r="Y3632" s="11"/>
      <c r="Z3632" s="11"/>
      <c r="AA3632" s="11"/>
      <c r="AB3632" s="11"/>
    </row>
    <row r="3633" spans="2:28" x14ac:dyDescent="0.2">
      <c r="B3633" s="13">
        <f t="shared" si="627"/>
        <v>3630</v>
      </c>
      <c r="C3633" s="12">
        <v>0.37624225352797502</v>
      </c>
      <c r="D3633" s="11">
        <f t="shared" si="619"/>
        <v>19</v>
      </c>
      <c r="E3633" s="11">
        <f t="shared" si="620"/>
        <v>19</v>
      </c>
      <c r="F3633" s="11">
        <f t="shared" si="621"/>
        <v>2850</v>
      </c>
      <c r="G3633" s="12">
        <v>0.38249480921986634</v>
      </c>
      <c r="H3633" s="27">
        <f t="shared" si="622"/>
        <v>1</v>
      </c>
      <c r="I3633" s="11">
        <f t="shared" si="623"/>
        <v>0</v>
      </c>
      <c r="J3633" s="28">
        <f t="shared" si="624"/>
        <v>0</v>
      </c>
      <c r="K3633" s="28">
        <f t="shared" si="625"/>
        <v>2850</v>
      </c>
      <c r="L3633" s="28">
        <f t="shared" si="626"/>
        <v>3630</v>
      </c>
      <c r="M3633" s="41">
        <f>AVERAGE($K$4:K3633)</f>
        <v>2726.0881542699726</v>
      </c>
      <c r="N3633" s="41">
        <f>_xlfn.STDEV.S($K$4:K3633)</f>
        <v>350.80486591790105</v>
      </c>
      <c r="O3633" s="41">
        <f t="shared" si="628"/>
        <v>2714.6723829898724</v>
      </c>
      <c r="P3633" s="41">
        <f t="shared" si="629"/>
        <v>2737.5039255500728</v>
      </c>
      <c r="Q3633" s="11"/>
      <c r="R3633" s="11"/>
      <c r="S3633" s="11"/>
      <c r="T3633" s="11"/>
      <c r="U3633" s="11"/>
      <c r="V3633" s="11"/>
      <c r="W3633" s="11"/>
      <c r="X3633" s="11"/>
      <c r="Y3633" s="11"/>
      <c r="Z3633" s="11"/>
      <c r="AA3633" s="11"/>
      <c r="AB3633" s="11"/>
    </row>
    <row r="3634" spans="2:28" x14ac:dyDescent="0.2">
      <c r="B3634" s="13">
        <f t="shared" si="627"/>
        <v>3631</v>
      </c>
      <c r="C3634" s="12">
        <v>0.3098417013362752</v>
      </c>
      <c r="D3634" s="11">
        <f t="shared" si="619"/>
        <v>18</v>
      </c>
      <c r="E3634" s="11">
        <f t="shared" si="620"/>
        <v>18</v>
      </c>
      <c r="F3634" s="11">
        <f t="shared" si="621"/>
        <v>2700</v>
      </c>
      <c r="G3634" s="12">
        <v>0.54265960140493963</v>
      </c>
      <c r="H3634" s="27">
        <f t="shared" si="622"/>
        <v>2</v>
      </c>
      <c r="I3634" s="11">
        <f t="shared" si="623"/>
        <v>0</v>
      </c>
      <c r="J3634" s="28">
        <f t="shared" si="624"/>
        <v>0</v>
      </c>
      <c r="K3634" s="28">
        <f t="shared" si="625"/>
        <v>2700</v>
      </c>
      <c r="L3634" s="28">
        <f t="shared" si="626"/>
        <v>3631</v>
      </c>
      <c r="M3634" s="41">
        <f>AVERAGE($K$4:K3634)</f>
        <v>2726.0809694299091</v>
      </c>
      <c r="N3634" s="41">
        <f>_xlfn.STDEV.S($K$4:K3634)</f>
        <v>350.75680955279421</v>
      </c>
      <c r="O3634" s="41">
        <f t="shared" si="628"/>
        <v>2714.6683349125683</v>
      </c>
      <c r="P3634" s="41">
        <f t="shared" si="629"/>
        <v>2737.49360394725</v>
      </c>
      <c r="Q3634" s="11"/>
      <c r="R3634" s="11"/>
      <c r="S3634" s="11"/>
      <c r="T3634" s="11"/>
      <c r="U3634" s="11"/>
      <c r="V3634" s="11"/>
      <c r="W3634" s="11"/>
      <c r="X3634" s="11"/>
      <c r="Y3634" s="11"/>
      <c r="Z3634" s="11"/>
      <c r="AA3634" s="11"/>
      <c r="AB3634" s="11"/>
    </row>
    <row r="3635" spans="2:28" x14ac:dyDescent="0.2">
      <c r="B3635" s="13">
        <f t="shared" si="627"/>
        <v>3632</v>
      </c>
      <c r="C3635" s="12">
        <v>0.77998363188153264</v>
      </c>
      <c r="D3635" s="11">
        <f t="shared" si="619"/>
        <v>21</v>
      </c>
      <c r="E3635" s="11">
        <f t="shared" si="620"/>
        <v>21</v>
      </c>
      <c r="F3635" s="11">
        <f t="shared" si="621"/>
        <v>3150</v>
      </c>
      <c r="G3635" s="12">
        <v>0.79241611355794739</v>
      </c>
      <c r="H3635" s="27">
        <f t="shared" si="622"/>
        <v>3</v>
      </c>
      <c r="I3635" s="11">
        <f t="shared" si="623"/>
        <v>0</v>
      </c>
      <c r="J3635" s="28">
        <f t="shared" si="624"/>
        <v>0</v>
      </c>
      <c r="K3635" s="28">
        <f t="shared" si="625"/>
        <v>3150</v>
      </c>
      <c r="L3635" s="28">
        <f t="shared" si="626"/>
        <v>3632</v>
      </c>
      <c r="M3635" s="41">
        <f>AVERAGE($K$4:K3635)</f>
        <v>2726.1976872246696</v>
      </c>
      <c r="N3635" s="41">
        <f>_xlfn.STDEV.S($K$4:K3635)</f>
        <v>350.77904016747271</v>
      </c>
      <c r="O3635" s="41">
        <f t="shared" si="628"/>
        <v>2714.7859017646178</v>
      </c>
      <c r="P3635" s="41">
        <f t="shared" si="629"/>
        <v>2737.6094726847214</v>
      </c>
      <c r="Q3635" s="11"/>
      <c r="R3635" s="11"/>
      <c r="S3635" s="11"/>
      <c r="T3635" s="11"/>
      <c r="U3635" s="11"/>
      <c r="V3635" s="11"/>
      <c r="W3635" s="11"/>
      <c r="X3635" s="11"/>
      <c r="Y3635" s="11"/>
      <c r="Z3635" s="11"/>
      <c r="AA3635" s="11"/>
      <c r="AB3635" s="11"/>
    </row>
    <row r="3636" spans="2:28" x14ac:dyDescent="0.2">
      <c r="B3636" s="13">
        <f t="shared" si="627"/>
        <v>3633</v>
      </c>
      <c r="C3636" s="12">
        <v>0.49883725120757183</v>
      </c>
      <c r="D3636" s="11">
        <f t="shared" si="619"/>
        <v>19</v>
      </c>
      <c r="E3636" s="11">
        <f t="shared" si="620"/>
        <v>19</v>
      </c>
      <c r="F3636" s="11">
        <f t="shared" si="621"/>
        <v>2850</v>
      </c>
      <c r="G3636" s="12">
        <v>0.96960901736835559</v>
      </c>
      <c r="H3636" s="27">
        <f t="shared" si="622"/>
        <v>5</v>
      </c>
      <c r="I3636" s="11">
        <f t="shared" si="623"/>
        <v>0</v>
      </c>
      <c r="J3636" s="28">
        <f t="shared" si="624"/>
        <v>0</v>
      </c>
      <c r="K3636" s="28">
        <f t="shared" si="625"/>
        <v>2850</v>
      </c>
      <c r="L3636" s="28">
        <f t="shared" si="626"/>
        <v>3633</v>
      </c>
      <c r="M3636" s="41">
        <f>AVERAGE($K$4:K3636)</f>
        <v>2726.2317643820534</v>
      </c>
      <c r="N3636" s="41">
        <f>_xlfn.STDEV.S($K$4:K3636)</f>
        <v>350.73676106966002</v>
      </c>
      <c r="O3636" s="41">
        <f t="shared" si="628"/>
        <v>2714.8229259142377</v>
      </c>
      <c r="P3636" s="41">
        <f t="shared" si="629"/>
        <v>2737.6406028498691</v>
      </c>
      <c r="Q3636" s="11"/>
      <c r="R3636" s="11"/>
      <c r="S3636" s="11"/>
      <c r="T3636" s="11"/>
      <c r="U3636" s="11"/>
      <c r="V3636" s="11"/>
      <c r="W3636" s="11"/>
      <c r="X3636" s="11"/>
      <c r="Y3636" s="11"/>
      <c r="Z3636" s="11"/>
      <c r="AA3636" s="11"/>
      <c r="AB3636" s="11"/>
    </row>
    <row r="3637" spans="2:28" x14ac:dyDescent="0.2">
      <c r="B3637" s="13">
        <f t="shared" si="627"/>
        <v>3634</v>
      </c>
      <c r="C3637" s="12">
        <v>0.83477145880573933</v>
      </c>
      <c r="D3637" s="11">
        <f t="shared" si="619"/>
        <v>22</v>
      </c>
      <c r="E3637" s="11">
        <f t="shared" si="620"/>
        <v>22</v>
      </c>
      <c r="F3637" s="11">
        <f t="shared" si="621"/>
        <v>3300</v>
      </c>
      <c r="G3637" s="12">
        <v>0.76063362071905738</v>
      </c>
      <c r="H3637" s="27">
        <f t="shared" si="622"/>
        <v>3</v>
      </c>
      <c r="I3637" s="11">
        <f t="shared" si="623"/>
        <v>0</v>
      </c>
      <c r="J3637" s="28">
        <f t="shared" si="624"/>
        <v>0</v>
      </c>
      <c r="K3637" s="28">
        <f t="shared" si="625"/>
        <v>3300</v>
      </c>
      <c r="L3637" s="28">
        <f t="shared" si="626"/>
        <v>3634</v>
      </c>
      <c r="M3637" s="41">
        <f>AVERAGE($K$4:K3637)</f>
        <v>2726.3896532746285</v>
      </c>
      <c r="N3637" s="41">
        <f>_xlfn.STDEV.S($K$4:K3637)</f>
        <v>350.81762555483766</v>
      </c>
      <c r="O3637" s="41">
        <f t="shared" si="628"/>
        <v>2714.9797556824938</v>
      </c>
      <c r="P3637" s="41">
        <f t="shared" si="629"/>
        <v>2737.7995508667632</v>
      </c>
      <c r="Q3637" s="11"/>
      <c r="R3637" s="11"/>
      <c r="S3637" s="11"/>
      <c r="T3637" s="11"/>
      <c r="U3637" s="11"/>
      <c r="V3637" s="11"/>
      <c r="W3637" s="11"/>
      <c r="X3637" s="11"/>
      <c r="Y3637" s="11"/>
      <c r="Z3637" s="11"/>
      <c r="AA3637" s="11"/>
      <c r="AB3637" s="11"/>
    </row>
    <row r="3638" spans="2:28" x14ac:dyDescent="0.2">
      <c r="B3638" s="13">
        <f t="shared" si="627"/>
        <v>3635</v>
      </c>
      <c r="C3638" s="12">
        <v>0.58518981229290301</v>
      </c>
      <c r="D3638" s="11">
        <f t="shared" si="619"/>
        <v>20</v>
      </c>
      <c r="E3638" s="11">
        <f t="shared" si="620"/>
        <v>20</v>
      </c>
      <c r="F3638" s="11">
        <f t="shared" si="621"/>
        <v>3000</v>
      </c>
      <c r="G3638" s="12">
        <v>0.60093678954537411</v>
      </c>
      <c r="H3638" s="27">
        <f t="shared" si="622"/>
        <v>2</v>
      </c>
      <c r="I3638" s="11">
        <f t="shared" si="623"/>
        <v>0</v>
      </c>
      <c r="J3638" s="28">
        <f t="shared" si="624"/>
        <v>0</v>
      </c>
      <c r="K3638" s="28">
        <f t="shared" si="625"/>
        <v>3000</v>
      </c>
      <c r="L3638" s="28">
        <f t="shared" si="626"/>
        <v>3635</v>
      </c>
      <c r="M3638" s="41">
        <f>AVERAGE($K$4:K3638)</f>
        <v>2726.4649243466301</v>
      </c>
      <c r="N3638" s="41">
        <f>_xlfn.STDEV.S($K$4:K3638)</f>
        <v>350.79870902509748</v>
      </c>
      <c r="O3638" s="41">
        <f t="shared" si="628"/>
        <v>2715.0572125095537</v>
      </c>
      <c r="P3638" s="41">
        <f t="shared" si="629"/>
        <v>2737.8726361837066</v>
      </c>
      <c r="Q3638" s="11"/>
      <c r="R3638" s="11"/>
      <c r="S3638" s="11"/>
      <c r="T3638" s="11"/>
      <c r="U3638" s="11"/>
      <c r="V3638" s="11"/>
      <c r="W3638" s="11"/>
      <c r="X3638" s="11"/>
      <c r="Y3638" s="11"/>
      <c r="Z3638" s="11"/>
      <c r="AA3638" s="11"/>
      <c r="AB3638" s="11"/>
    </row>
    <row r="3639" spans="2:28" x14ac:dyDescent="0.2">
      <c r="B3639" s="13">
        <f t="shared" si="627"/>
        <v>3636</v>
      </c>
      <c r="C3639" s="12">
        <v>0.65658771576604846</v>
      </c>
      <c r="D3639" s="11">
        <f t="shared" si="619"/>
        <v>20</v>
      </c>
      <c r="E3639" s="11">
        <f t="shared" si="620"/>
        <v>20</v>
      </c>
      <c r="F3639" s="11">
        <f t="shared" si="621"/>
        <v>3000</v>
      </c>
      <c r="G3639" s="12">
        <v>0.95893650154786114</v>
      </c>
      <c r="H3639" s="27">
        <f t="shared" si="622"/>
        <v>5</v>
      </c>
      <c r="I3639" s="11">
        <f t="shared" si="623"/>
        <v>0</v>
      </c>
      <c r="J3639" s="28">
        <f t="shared" si="624"/>
        <v>0</v>
      </c>
      <c r="K3639" s="28">
        <f t="shared" si="625"/>
        <v>3000</v>
      </c>
      <c r="L3639" s="28">
        <f t="shared" si="626"/>
        <v>3636</v>
      </c>
      <c r="M3639" s="41">
        <f>AVERAGE($K$4:K3639)</f>
        <v>2726.5401540154016</v>
      </c>
      <c r="N3639" s="41">
        <f>_xlfn.STDEV.S($K$4:K3639)</f>
        <v>350.77978574113644</v>
      </c>
      <c r="O3639" s="41">
        <f t="shared" si="628"/>
        <v>2715.1346273352724</v>
      </c>
      <c r="P3639" s="41">
        <f t="shared" si="629"/>
        <v>2737.9456806955309</v>
      </c>
      <c r="Q3639" s="11"/>
      <c r="R3639" s="11"/>
      <c r="S3639" s="11"/>
      <c r="T3639" s="11"/>
      <c r="U3639" s="11"/>
      <c r="V3639" s="11"/>
      <c r="W3639" s="11"/>
      <c r="X3639" s="11"/>
      <c r="Y3639" s="11"/>
      <c r="Z3639" s="11"/>
      <c r="AA3639" s="11"/>
      <c r="AB3639" s="11"/>
    </row>
    <row r="3640" spans="2:28" x14ac:dyDescent="0.2">
      <c r="B3640" s="13">
        <f t="shared" si="627"/>
        <v>3637</v>
      </c>
      <c r="C3640" s="12">
        <v>0.2348942314324588</v>
      </c>
      <c r="D3640" s="11">
        <f t="shared" si="619"/>
        <v>17</v>
      </c>
      <c r="E3640" s="11">
        <f t="shared" si="620"/>
        <v>17</v>
      </c>
      <c r="F3640" s="11">
        <f t="shared" si="621"/>
        <v>2550</v>
      </c>
      <c r="G3640" s="12">
        <v>0.323541290970352</v>
      </c>
      <c r="H3640" s="27">
        <f t="shared" si="622"/>
        <v>1</v>
      </c>
      <c r="I3640" s="11">
        <f t="shared" si="623"/>
        <v>0</v>
      </c>
      <c r="J3640" s="28">
        <f t="shared" si="624"/>
        <v>0</v>
      </c>
      <c r="K3640" s="28">
        <f t="shared" si="625"/>
        <v>2550</v>
      </c>
      <c r="L3640" s="28">
        <f t="shared" si="626"/>
        <v>3637</v>
      </c>
      <c r="M3640" s="41">
        <f>AVERAGE($K$4:K3640)</f>
        <v>2726.4916139675556</v>
      </c>
      <c r="N3640" s="41">
        <f>_xlfn.STDEV.S($K$4:K3640)</f>
        <v>350.74376144420722</v>
      </c>
      <c r="O3640" s="41">
        <f t="shared" si="628"/>
        <v>2715.0888275862735</v>
      </c>
      <c r="P3640" s="41">
        <f t="shared" si="629"/>
        <v>2737.8944003488377</v>
      </c>
      <c r="Q3640" s="11"/>
      <c r="R3640" s="11"/>
      <c r="S3640" s="11"/>
      <c r="T3640" s="11"/>
      <c r="U3640" s="11"/>
      <c r="V3640" s="11"/>
      <c r="W3640" s="11"/>
      <c r="X3640" s="11"/>
      <c r="Y3640" s="11"/>
      <c r="Z3640" s="11"/>
      <c r="AA3640" s="11"/>
      <c r="AB3640" s="11"/>
    </row>
    <row r="3641" spans="2:28" x14ac:dyDescent="0.2">
      <c r="B3641" s="13">
        <f t="shared" si="627"/>
        <v>3638</v>
      </c>
      <c r="C3641" s="12">
        <v>0.60908205803726767</v>
      </c>
      <c r="D3641" s="11">
        <f t="shared" si="619"/>
        <v>20</v>
      </c>
      <c r="E3641" s="11">
        <f t="shared" si="620"/>
        <v>20</v>
      </c>
      <c r="F3641" s="11">
        <f t="shared" si="621"/>
        <v>3000</v>
      </c>
      <c r="G3641" s="12">
        <v>0.66556071390736848</v>
      </c>
      <c r="H3641" s="27">
        <f t="shared" si="622"/>
        <v>2</v>
      </c>
      <c r="I3641" s="11">
        <f t="shared" si="623"/>
        <v>0</v>
      </c>
      <c r="J3641" s="28">
        <f t="shared" si="624"/>
        <v>0</v>
      </c>
      <c r="K3641" s="28">
        <f t="shared" si="625"/>
        <v>3000</v>
      </c>
      <c r="L3641" s="28">
        <f t="shared" si="626"/>
        <v>3638</v>
      </c>
      <c r="M3641" s="41">
        <f>AVERAGE($K$4:K3641)</f>
        <v>2726.5667949422759</v>
      </c>
      <c r="N3641" s="41">
        <f>_xlfn.STDEV.S($K$4:K3641)</f>
        <v>350.72485499639663</v>
      </c>
      <c r="O3641" s="41">
        <f t="shared" si="628"/>
        <v>2715.166191460286</v>
      </c>
      <c r="P3641" s="41">
        <f t="shared" si="629"/>
        <v>2737.9673984242659</v>
      </c>
      <c r="Q3641" s="11"/>
      <c r="R3641" s="11"/>
      <c r="S3641" s="11"/>
      <c r="T3641" s="11"/>
      <c r="U3641" s="11"/>
      <c r="V3641" s="11"/>
      <c r="W3641" s="11"/>
      <c r="X3641" s="11"/>
      <c r="Y3641" s="11"/>
      <c r="Z3641" s="11"/>
      <c r="AA3641" s="11"/>
      <c r="AB3641" s="11"/>
    </row>
    <row r="3642" spans="2:28" x14ac:dyDescent="0.2">
      <c r="B3642" s="13">
        <f t="shared" si="627"/>
        <v>3639</v>
      </c>
      <c r="C3642" s="12">
        <v>0.5598971020661595</v>
      </c>
      <c r="D3642" s="11">
        <f t="shared" si="619"/>
        <v>20</v>
      </c>
      <c r="E3642" s="11">
        <f t="shared" si="620"/>
        <v>20</v>
      </c>
      <c r="F3642" s="11">
        <f t="shared" si="621"/>
        <v>3000</v>
      </c>
      <c r="G3642" s="12">
        <v>0.48104130271851997</v>
      </c>
      <c r="H3642" s="27">
        <f t="shared" si="622"/>
        <v>2</v>
      </c>
      <c r="I3642" s="11">
        <f t="shared" si="623"/>
        <v>0</v>
      </c>
      <c r="J3642" s="28">
        <f t="shared" si="624"/>
        <v>0</v>
      </c>
      <c r="K3642" s="28">
        <f t="shared" si="625"/>
        <v>3000</v>
      </c>
      <c r="L3642" s="28">
        <f t="shared" si="626"/>
        <v>3639</v>
      </c>
      <c r="M3642" s="41">
        <f>AVERAGE($K$4:K3642)</f>
        <v>2726.6419345974168</v>
      </c>
      <c r="N3642" s="41">
        <f>_xlfn.STDEV.S($K$4:K3642)</f>
        <v>350.70594181633606</v>
      </c>
      <c r="O3642" s="41">
        <f t="shared" si="628"/>
        <v>2715.2435134175762</v>
      </c>
      <c r="P3642" s="41">
        <f t="shared" si="629"/>
        <v>2738.0403557772574</v>
      </c>
      <c r="Q3642" s="11"/>
      <c r="R3642" s="11"/>
      <c r="S3642" s="11"/>
      <c r="T3642" s="11"/>
      <c r="U3642" s="11"/>
      <c r="V3642" s="11"/>
      <c r="W3642" s="11"/>
      <c r="X3642" s="11"/>
      <c r="Y3642" s="11"/>
      <c r="Z3642" s="11"/>
      <c r="AA3642" s="11"/>
      <c r="AB3642" s="11"/>
    </row>
    <row r="3643" spans="2:28" x14ac:dyDescent="0.2">
      <c r="B3643" s="13">
        <f t="shared" si="627"/>
        <v>3640</v>
      </c>
      <c r="C3643" s="12">
        <v>0.9135619677325495</v>
      </c>
      <c r="D3643" s="11">
        <f t="shared" si="619"/>
        <v>23</v>
      </c>
      <c r="E3643" s="11">
        <f t="shared" si="620"/>
        <v>22</v>
      </c>
      <c r="F3643" s="11">
        <f t="shared" si="621"/>
        <v>3300</v>
      </c>
      <c r="G3643" s="12">
        <v>0.3120053007957666</v>
      </c>
      <c r="H3643" s="27">
        <f t="shared" si="622"/>
        <v>1</v>
      </c>
      <c r="I3643" s="11">
        <f t="shared" si="623"/>
        <v>2</v>
      </c>
      <c r="J3643" s="28">
        <f t="shared" si="624"/>
        <v>1000</v>
      </c>
      <c r="K3643" s="28">
        <f t="shared" si="625"/>
        <v>2300</v>
      </c>
      <c r="L3643" s="28">
        <f t="shared" si="626"/>
        <v>3640</v>
      </c>
      <c r="M3643" s="41">
        <f>AVERAGE($K$4:K3643)</f>
        <v>2726.5247252747254</v>
      </c>
      <c r="N3643" s="41">
        <f>_xlfn.STDEV.S($K$4:K3643)</f>
        <v>350.72904785734096</v>
      </c>
      <c r="O3643" s="41">
        <f t="shared" si="628"/>
        <v>2715.1271200873407</v>
      </c>
      <c r="P3643" s="41">
        <f t="shared" si="629"/>
        <v>2737.92233046211</v>
      </c>
      <c r="Q3643" s="11"/>
      <c r="R3643" s="11"/>
      <c r="S3643" s="11"/>
      <c r="T3643" s="11"/>
      <c r="U3643" s="11"/>
      <c r="V3643" s="11"/>
      <c r="W3643" s="11"/>
      <c r="X3643" s="11"/>
      <c r="Y3643" s="11"/>
      <c r="Z3643" s="11"/>
      <c r="AA3643" s="11"/>
      <c r="AB3643" s="11"/>
    </row>
    <row r="3644" spans="2:28" x14ac:dyDescent="0.2">
      <c r="B3644" s="13">
        <f t="shared" si="627"/>
        <v>3641</v>
      </c>
      <c r="C3644" s="12">
        <v>0.89550552400777006</v>
      </c>
      <c r="D3644" s="11">
        <f t="shared" si="619"/>
        <v>22</v>
      </c>
      <c r="E3644" s="11">
        <f t="shared" si="620"/>
        <v>22</v>
      </c>
      <c r="F3644" s="11">
        <f t="shared" si="621"/>
        <v>3300</v>
      </c>
      <c r="G3644" s="12">
        <v>0.80927899525893454</v>
      </c>
      <c r="H3644" s="27">
        <f t="shared" si="622"/>
        <v>3</v>
      </c>
      <c r="I3644" s="11">
        <f t="shared" si="623"/>
        <v>0</v>
      </c>
      <c r="J3644" s="28">
        <f t="shared" si="624"/>
        <v>0</v>
      </c>
      <c r="K3644" s="28">
        <f t="shared" si="625"/>
        <v>3300</v>
      </c>
      <c r="L3644" s="28">
        <f t="shared" si="626"/>
        <v>3641</v>
      </c>
      <c r="M3644" s="41">
        <f>AVERAGE($K$4:K3644)</f>
        <v>2726.6822301565503</v>
      </c>
      <c r="N3644" s="41">
        <f>_xlfn.STDEV.S($K$4:K3644)</f>
        <v>350.80962924727021</v>
      </c>
      <c r="O3644" s="41">
        <f t="shared" si="628"/>
        <v>2715.2835730082938</v>
      </c>
      <c r="P3644" s="41">
        <f t="shared" si="629"/>
        <v>2738.0808873048068</v>
      </c>
      <c r="Q3644" s="11"/>
      <c r="R3644" s="11"/>
      <c r="S3644" s="11"/>
      <c r="T3644" s="11"/>
      <c r="U3644" s="11"/>
      <c r="V3644" s="11"/>
      <c r="W3644" s="11"/>
      <c r="X3644" s="11"/>
      <c r="Y3644" s="11"/>
      <c r="Z3644" s="11"/>
      <c r="AA3644" s="11"/>
      <c r="AB3644" s="11"/>
    </row>
    <row r="3645" spans="2:28" x14ac:dyDescent="0.2">
      <c r="B3645" s="13">
        <f t="shared" si="627"/>
        <v>3642</v>
      </c>
      <c r="C3645" s="12">
        <v>0.6370509621097199</v>
      </c>
      <c r="D3645" s="11">
        <f t="shared" si="619"/>
        <v>20</v>
      </c>
      <c r="E3645" s="11">
        <f t="shared" si="620"/>
        <v>20</v>
      </c>
      <c r="F3645" s="11">
        <f t="shared" si="621"/>
        <v>3000</v>
      </c>
      <c r="G3645" s="12">
        <v>0.88007777632178108</v>
      </c>
      <c r="H3645" s="27">
        <f t="shared" si="622"/>
        <v>4</v>
      </c>
      <c r="I3645" s="11">
        <f t="shared" si="623"/>
        <v>0</v>
      </c>
      <c r="J3645" s="28">
        <f t="shared" si="624"/>
        <v>0</v>
      </c>
      <c r="K3645" s="28">
        <f t="shared" si="625"/>
        <v>3000</v>
      </c>
      <c r="L3645" s="28">
        <f t="shared" si="626"/>
        <v>3642</v>
      </c>
      <c r="M3645" s="41">
        <f>AVERAGE($K$4:K3645)</f>
        <v>2726.757276221856</v>
      </c>
      <c r="N3645" s="41">
        <f>_xlfn.STDEV.S($K$4:K3645)</f>
        <v>350.79068824225982</v>
      </c>
      <c r="O3645" s="41">
        <f t="shared" si="628"/>
        <v>2715.3608004667121</v>
      </c>
      <c r="P3645" s="41">
        <f t="shared" si="629"/>
        <v>2738.153751977</v>
      </c>
      <c r="Q3645" s="11"/>
      <c r="R3645" s="11"/>
      <c r="S3645" s="11"/>
      <c r="T3645" s="11"/>
      <c r="U3645" s="11"/>
      <c r="V3645" s="11"/>
      <c r="W3645" s="11"/>
      <c r="X3645" s="11"/>
      <c r="Y3645" s="11"/>
      <c r="Z3645" s="11"/>
      <c r="AA3645" s="11"/>
      <c r="AB3645" s="11"/>
    </row>
    <row r="3646" spans="2:28" x14ac:dyDescent="0.2">
      <c r="B3646" s="13">
        <f t="shared" si="627"/>
        <v>3643</v>
      </c>
      <c r="C3646" s="12">
        <v>0.28277853440093115</v>
      </c>
      <c r="D3646" s="11">
        <f t="shared" si="619"/>
        <v>18</v>
      </c>
      <c r="E3646" s="11">
        <f t="shared" si="620"/>
        <v>18</v>
      </c>
      <c r="F3646" s="11">
        <f t="shared" si="621"/>
        <v>2700</v>
      </c>
      <c r="G3646" s="12">
        <v>0.89288206341039844</v>
      </c>
      <c r="H3646" s="27">
        <f t="shared" si="622"/>
        <v>3</v>
      </c>
      <c r="I3646" s="11">
        <f t="shared" si="623"/>
        <v>0</v>
      </c>
      <c r="J3646" s="28">
        <f t="shared" si="624"/>
        <v>0</v>
      </c>
      <c r="K3646" s="28">
        <f t="shared" si="625"/>
        <v>2700</v>
      </c>
      <c r="L3646" s="28">
        <f t="shared" si="626"/>
        <v>3643</v>
      </c>
      <c r="M3646" s="41">
        <f>AVERAGE($K$4:K3646)</f>
        <v>2726.7499313752401</v>
      </c>
      <c r="N3646" s="41">
        <f>_xlfn.STDEV.S($K$4:K3646)</f>
        <v>350.74280602286666</v>
      </c>
      <c r="O3646" s="41">
        <f t="shared" si="628"/>
        <v>2715.3565763109145</v>
      </c>
      <c r="P3646" s="41">
        <f t="shared" si="629"/>
        <v>2738.1432864395656</v>
      </c>
      <c r="Q3646" s="11"/>
      <c r="R3646" s="11"/>
      <c r="S3646" s="11"/>
      <c r="T3646" s="11"/>
      <c r="U3646" s="11"/>
      <c r="V3646" s="11"/>
      <c r="W3646" s="11"/>
      <c r="X3646" s="11"/>
      <c r="Y3646" s="11"/>
      <c r="Z3646" s="11"/>
      <c r="AA3646" s="11"/>
      <c r="AB3646" s="11"/>
    </row>
    <row r="3647" spans="2:28" x14ac:dyDescent="0.2">
      <c r="B3647" s="13">
        <f t="shared" si="627"/>
        <v>3644</v>
      </c>
      <c r="C3647" s="12">
        <v>0.75062537262142504</v>
      </c>
      <c r="D3647" s="11">
        <f t="shared" si="619"/>
        <v>21</v>
      </c>
      <c r="E3647" s="11">
        <f t="shared" si="620"/>
        <v>21</v>
      </c>
      <c r="F3647" s="11">
        <f t="shared" si="621"/>
        <v>3150</v>
      </c>
      <c r="G3647" s="12">
        <v>5.0150466973583385E-2</v>
      </c>
      <c r="H3647" s="27">
        <f t="shared" si="622"/>
        <v>0</v>
      </c>
      <c r="I3647" s="11">
        <f t="shared" si="623"/>
        <v>2</v>
      </c>
      <c r="J3647" s="28">
        <f t="shared" si="624"/>
        <v>1000</v>
      </c>
      <c r="K3647" s="28">
        <f t="shared" si="625"/>
        <v>2150</v>
      </c>
      <c r="L3647" s="28">
        <f t="shared" si="626"/>
        <v>3644</v>
      </c>
      <c r="M3647" s="41">
        <f>AVERAGE($K$4:K3647)</f>
        <v>2726.5916575192095</v>
      </c>
      <c r="N3647" s="41">
        <f>_xlfn.STDEV.S($K$4:K3647)</f>
        <v>350.82478732118301</v>
      </c>
      <c r="O3647" s="41">
        <f t="shared" si="628"/>
        <v>2715.1972042309944</v>
      </c>
      <c r="P3647" s="41">
        <f t="shared" si="629"/>
        <v>2737.9861108074247</v>
      </c>
      <c r="Q3647" s="11"/>
      <c r="R3647" s="11"/>
      <c r="S3647" s="11"/>
      <c r="T3647" s="11"/>
      <c r="U3647" s="11"/>
      <c r="V3647" s="11"/>
      <c r="W3647" s="11"/>
      <c r="X3647" s="11"/>
      <c r="Y3647" s="11"/>
      <c r="Z3647" s="11"/>
      <c r="AA3647" s="11"/>
      <c r="AB3647" s="11"/>
    </row>
    <row r="3648" spans="2:28" x14ac:dyDescent="0.2">
      <c r="B3648" s="13">
        <f t="shared" si="627"/>
        <v>3645</v>
      </c>
      <c r="C3648" s="12">
        <v>0.53267379221523758</v>
      </c>
      <c r="D3648" s="11">
        <f t="shared" si="619"/>
        <v>20</v>
      </c>
      <c r="E3648" s="11">
        <f t="shared" si="620"/>
        <v>20</v>
      </c>
      <c r="F3648" s="11">
        <f t="shared" si="621"/>
        <v>3000</v>
      </c>
      <c r="G3648" s="12">
        <v>0.14759974610181326</v>
      </c>
      <c r="H3648" s="27">
        <f t="shared" si="622"/>
        <v>1</v>
      </c>
      <c r="I3648" s="11">
        <f t="shared" si="623"/>
        <v>0</v>
      </c>
      <c r="J3648" s="28">
        <f t="shared" si="624"/>
        <v>0</v>
      </c>
      <c r="K3648" s="28">
        <f t="shared" si="625"/>
        <v>3000</v>
      </c>
      <c r="L3648" s="28">
        <f t="shared" si="626"/>
        <v>3645</v>
      </c>
      <c r="M3648" s="41">
        <f>AVERAGE($K$4:K3648)</f>
        <v>2726.6666666666665</v>
      </c>
      <c r="N3648" s="41">
        <f>_xlfn.STDEV.S($K$4:K3648)</f>
        <v>350.80587793765545</v>
      </c>
      <c r="O3648" s="41">
        <f t="shared" si="628"/>
        <v>2715.2743916242675</v>
      </c>
      <c r="P3648" s="41">
        <f t="shared" si="629"/>
        <v>2738.0589417090655</v>
      </c>
      <c r="Q3648" s="11"/>
      <c r="R3648" s="11"/>
      <c r="S3648" s="11"/>
      <c r="T3648" s="11"/>
      <c r="U3648" s="11"/>
      <c r="V3648" s="11"/>
      <c r="W3648" s="11"/>
      <c r="X3648" s="11"/>
      <c r="Y3648" s="11"/>
      <c r="Z3648" s="11"/>
      <c r="AA3648" s="11"/>
      <c r="AB3648" s="11"/>
    </row>
    <row r="3649" spans="2:28" x14ac:dyDescent="0.2">
      <c r="B3649" s="13">
        <f t="shared" si="627"/>
        <v>3646</v>
      </c>
      <c r="C3649" s="12">
        <v>0.35436529291254748</v>
      </c>
      <c r="D3649" s="11">
        <f t="shared" si="619"/>
        <v>19</v>
      </c>
      <c r="E3649" s="11">
        <f t="shared" si="620"/>
        <v>19</v>
      </c>
      <c r="F3649" s="11">
        <f t="shared" si="621"/>
        <v>2850</v>
      </c>
      <c r="G3649" s="12">
        <v>0.70833681905403489</v>
      </c>
      <c r="H3649" s="27">
        <f t="shared" si="622"/>
        <v>3</v>
      </c>
      <c r="I3649" s="11">
        <f t="shared" si="623"/>
        <v>0</v>
      </c>
      <c r="J3649" s="28">
        <f t="shared" si="624"/>
        <v>0</v>
      </c>
      <c r="K3649" s="28">
        <f t="shared" si="625"/>
        <v>2850</v>
      </c>
      <c r="L3649" s="28">
        <f t="shared" si="626"/>
        <v>3646</v>
      </c>
      <c r="M3649" s="41">
        <f>AVERAGE($K$4:K3649)</f>
        <v>2726.7004936917169</v>
      </c>
      <c r="N3649" s="41">
        <f>_xlfn.STDEV.S($K$4:K3649)</f>
        <v>350.76370019073795</v>
      </c>
      <c r="O3649" s="41">
        <f t="shared" si="628"/>
        <v>2715.3111516093268</v>
      </c>
      <c r="P3649" s="41">
        <f t="shared" si="629"/>
        <v>2738.0898357741071</v>
      </c>
      <c r="Q3649" s="11"/>
      <c r="R3649" s="11"/>
      <c r="S3649" s="11"/>
      <c r="T3649" s="11"/>
      <c r="U3649" s="11"/>
      <c r="V3649" s="11"/>
      <c r="W3649" s="11"/>
      <c r="X3649" s="11"/>
      <c r="Y3649" s="11"/>
      <c r="Z3649" s="11"/>
      <c r="AA3649" s="11"/>
      <c r="AB3649" s="11"/>
    </row>
    <row r="3650" spans="2:28" x14ac:dyDescent="0.2">
      <c r="B3650" s="13">
        <f t="shared" si="627"/>
        <v>3647</v>
      </c>
      <c r="C3650" s="12">
        <v>0.87367258927096092</v>
      </c>
      <c r="D3650" s="11">
        <f t="shared" si="619"/>
        <v>22</v>
      </c>
      <c r="E3650" s="11">
        <f t="shared" si="620"/>
        <v>22</v>
      </c>
      <c r="F3650" s="11">
        <f t="shared" si="621"/>
        <v>3300</v>
      </c>
      <c r="G3650" s="12">
        <v>0.38046219728013697</v>
      </c>
      <c r="H3650" s="27">
        <f t="shared" si="622"/>
        <v>2</v>
      </c>
      <c r="I3650" s="11">
        <f t="shared" si="623"/>
        <v>1</v>
      </c>
      <c r="J3650" s="28">
        <f t="shared" si="624"/>
        <v>500</v>
      </c>
      <c r="K3650" s="28">
        <f t="shared" si="625"/>
        <v>2800</v>
      </c>
      <c r="L3650" s="28">
        <f t="shared" si="626"/>
        <v>3647</v>
      </c>
      <c r="M3650" s="41">
        <f>AVERAGE($K$4:K3650)</f>
        <v>2726.7205922676171</v>
      </c>
      <c r="N3650" s="41">
        <f>_xlfn.STDEV.S($K$4:K3650)</f>
        <v>350.71769464830038</v>
      </c>
      <c r="O3650" s="41">
        <f t="shared" si="628"/>
        <v>2715.3343063978868</v>
      </c>
      <c r="P3650" s="41">
        <f t="shared" si="629"/>
        <v>2738.1068781373474</v>
      </c>
      <c r="Q3650" s="11"/>
      <c r="R3650" s="11"/>
      <c r="S3650" s="11"/>
      <c r="T3650" s="11"/>
      <c r="U3650" s="11"/>
      <c r="V3650" s="11"/>
      <c r="W3650" s="11"/>
      <c r="X3650" s="11"/>
      <c r="Y3650" s="11"/>
      <c r="Z3650" s="11"/>
      <c r="AA3650" s="11"/>
      <c r="AB3650" s="11"/>
    </row>
    <row r="3651" spans="2:28" x14ac:dyDescent="0.2">
      <c r="B3651" s="13">
        <f t="shared" si="627"/>
        <v>3648</v>
      </c>
      <c r="C3651" s="12">
        <v>0.18055734618896946</v>
      </c>
      <c r="D3651" s="11">
        <f t="shared" si="619"/>
        <v>17</v>
      </c>
      <c r="E3651" s="11">
        <f t="shared" si="620"/>
        <v>17</v>
      </c>
      <c r="F3651" s="11">
        <f t="shared" si="621"/>
        <v>2550</v>
      </c>
      <c r="G3651" s="12">
        <v>0.45187452176291654</v>
      </c>
      <c r="H3651" s="27">
        <f t="shared" si="622"/>
        <v>1</v>
      </c>
      <c r="I3651" s="11">
        <f t="shared" si="623"/>
        <v>0</v>
      </c>
      <c r="J3651" s="28">
        <f t="shared" si="624"/>
        <v>0</v>
      </c>
      <c r="K3651" s="28">
        <f t="shared" si="625"/>
        <v>2550</v>
      </c>
      <c r="L3651" s="28">
        <f t="shared" si="626"/>
        <v>3648</v>
      </c>
      <c r="M3651" s="41">
        <f>AVERAGE($K$4:K3651)</f>
        <v>2726.6721491228072</v>
      </c>
      <c r="N3651" s="41">
        <f>_xlfn.STDEV.S($K$4:K3651)</f>
        <v>350.68181460505525</v>
      </c>
      <c r="O3651" s="41">
        <f t="shared" si="628"/>
        <v>2715.2885897269612</v>
      </c>
      <c r="P3651" s="41">
        <f t="shared" si="629"/>
        <v>2738.0557085186533</v>
      </c>
      <c r="Q3651" s="11"/>
      <c r="R3651" s="11"/>
      <c r="S3651" s="11"/>
      <c r="T3651" s="11"/>
      <c r="U3651" s="11"/>
      <c r="V3651" s="11"/>
      <c r="W3651" s="11"/>
      <c r="X3651" s="11"/>
      <c r="Y3651" s="11"/>
      <c r="Z3651" s="11"/>
      <c r="AA3651" s="11"/>
      <c r="AB3651" s="11"/>
    </row>
    <row r="3652" spans="2:28" x14ac:dyDescent="0.2">
      <c r="B3652" s="13">
        <f t="shared" si="627"/>
        <v>3649</v>
      </c>
      <c r="C3652" s="12">
        <v>0.34250817381529741</v>
      </c>
      <c r="D3652" s="11">
        <f t="shared" si="619"/>
        <v>18</v>
      </c>
      <c r="E3652" s="11">
        <f t="shared" si="620"/>
        <v>18</v>
      </c>
      <c r="F3652" s="11">
        <f t="shared" si="621"/>
        <v>2700</v>
      </c>
      <c r="G3652" s="12">
        <v>0.70155019649164019</v>
      </c>
      <c r="H3652" s="27">
        <f t="shared" si="622"/>
        <v>2</v>
      </c>
      <c r="I3652" s="11">
        <f t="shared" si="623"/>
        <v>0</v>
      </c>
      <c r="J3652" s="28">
        <f t="shared" si="624"/>
        <v>0</v>
      </c>
      <c r="K3652" s="28">
        <f t="shared" si="625"/>
        <v>2700</v>
      </c>
      <c r="L3652" s="28">
        <f t="shared" si="626"/>
        <v>3649</v>
      </c>
      <c r="M3652" s="41">
        <f>AVERAGE($K$4:K3652)</f>
        <v>2726.6648396821047</v>
      </c>
      <c r="N3652" s="41">
        <f>_xlfn.STDEV.S($K$4:K3652)</f>
        <v>350.63402437761494</v>
      </c>
      <c r="O3652" s="41">
        <f t="shared" si="628"/>
        <v>2715.2843923643468</v>
      </c>
      <c r="P3652" s="41">
        <f t="shared" si="629"/>
        <v>2738.0452869998626</v>
      </c>
      <c r="Q3652" s="11"/>
      <c r="R3652" s="11"/>
      <c r="S3652" s="11"/>
      <c r="T3652" s="11"/>
      <c r="U3652" s="11"/>
      <c r="V3652" s="11"/>
      <c r="W3652" s="11"/>
      <c r="X3652" s="11"/>
      <c r="Y3652" s="11"/>
      <c r="Z3652" s="11"/>
      <c r="AA3652" s="11"/>
      <c r="AB3652" s="11"/>
    </row>
    <row r="3653" spans="2:28" x14ac:dyDescent="0.2">
      <c r="B3653" s="13">
        <f t="shared" si="627"/>
        <v>3650</v>
      </c>
      <c r="C3653" s="12">
        <v>0.46889436275801111</v>
      </c>
      <c r="D3653" s="11">
        <f t="shared" ref="D3653:D3716" si="630">SUMIFS($R$4:$R$15,$U$4:$U$15,"&lt;="&amp;C3653,$T$4:$T$15,"&gt;="&amp;C3653)</f>
        <v>19</v>
      </c>
      <c r="E3653" s="11">
        <f t="shared" ref="E3653:E3716" si="631">MIN(D3653,$X$2)</f>
        <v>19</v>
      </c>
      <c r="F3653" s="11">
        <f t="shared" ref="F3653:F3716" si="632">E3653*$X$3</f>
        <v>2850</v>
      </c>
      <c r="G3653" s="12">
        <v>2.3344405528990197E-2</v>
      </c>
      <c r="H3653" s="27">
        <f t="shared" ref="H3653:H3716" si="633">_xlfn.BINOM.INV(E3653,$X$5,G3653)</f>
        <v>0</v>
      </c>
      <c r="I3653" s="11">
        <f t="shared" ref="I3653:I3716" si="634">IF(E3653-H3653&gt;$X$6,E3653-H3653-$X$6,0)</f>
        <v>0</v>
      </c>
      <c r="J3653" s="28">
        <f t="shared" ref="J3653:J3716" si="635">I3653*$X$4</f>
        <v>0</v>
      </c>
      <c r="K3653" s="28">
        <f t="shared" ref="K3653:K3716" si="636">F3653-J3653</f>
        <v>2850</v>
      </c>
      <c r="L3653" s="28">
        <f t="shared" ref="L3653:L3716" si="637">B3653</f>
        <v>3650</v>
      </c>
      <c r="M3653" s="41">
        <f>AVERAGE($K$4:K3653)</f>
        <v>2726.6986301369861</v>
      </c>
      <c r="N3653" s="41">
        <f>_xlfn.STDEV.S($K$4:K3653)</f>
        <v>350.59191950739955</v>
      </c>
      <c r="O3653" s="41">
        <f t="shared" si="628"/>
        <v>2715.3211093270534</v>
      </c>
      <c r="P3653" s="41">
        <f t="shared" si="629"/>
        <v>2738.0761509469189</v>
      </c>
      <c r="Q3653" s="11"/>
      <c r="R3653" s="11"/>
      <c r="S3653" s="11"/>
      <c r="T3653" s="11"/>
      <c r="U3653" s="11"/>
      <c r="V3653" s="11"/>
      <c r="W3653" s="11"/>
      <c r="X3653" s="11"/>
      <c r="Y3653" s="11"/>
      <c r="Z3653" s="11"/>
      <c r="AA3653" s="11"/>
      <c r="AB3653" s="11"/>
    </row>
    <row r="3654" spans="2:28" x14ac:dyDescent="0.2">
      <c r="B3654" s="13">
        <f t="shared" ref="B3654:B3717" si="638">B3653+1</f>
        <v>3651</v>
      </c>
      <c r="C3654" s="12">
        <v>0.48168434390340442</v>
      </c>
      <c r="D3654" s="11">
        <f t="shared" si="630"/>
        <v>19</v>
      </c>
      <c r="E3654" s="11">
        <f t="shared" si="631"/>
        <v>19</v>
      </c>
      <c r="F3654" s="11">
        <f t="shared" si="632"/>
        <v>2850</v>
      </c>
      <c r="G3654" s="12">
        <v>0.96252362118148382</v>
      </c>
      <c r="H3654" s="27">
        <f t="shared" si="633"/>
        <v>4</v>
      </c>
      <c r="I3654" s="11">
        <f t="shared" si="634"/>
        <v>0</v>
      </c>
      <c r="J3654" s="28">
        <f t="shared" si="635"/>
        <v>0</v>
      </c>
      <c r="K3654" s="28">
        <f t="shared" si="636"/>
        <v>2850</v>
      </c>
      <c r="L3654" s="28">
        <f t="shared" si="637"/>
        <v>3651</v>
      </c>
      <c r="M3654" s="41">
        <f>AVERAGE($K$4:K3654)</f>
        <v>2726.7324020816213</v>
      </c>
      <c r="N3654" s="41">
        <f>_xlfn.STDEV.S($K$4:K3654)</f>
        <v>350.54982939987804</v>
      </c>
      <c r="O3654" s="41">
        <f t="shared" ref="O3654:O3717" si="639">M3654-_xlfn.T.INV.2T(0.05,L3654-1)*N3654/SQRT(L3654)</f>
        <v>2715.3578062845359</v>
      </c>
      <c r="P3654" s="41">
        <f t="shared" ref="P3654:P3717" si="640">M3654+_xlfn.T.INV.2T(0.05,L3654-1)*N3654/SQRT(L3654)</f>
        <v>2738.1069978787068</v>
      </c>
      <c r="Q3654" s="11"/>
      <c r="R3654" s="11"/>
      <c r="S3654" s="11"/>
      <c r="T3654" s="11"/>
      <c r="U3654" s="11"/>
      <c r="V3654" s="11"/>
      <c r="W3654" s="11"/>
      <c r="X3654" s="11"/>
      <c r="Y3654" s="11"/>
      <c r="Z3654" s="11"/>
      <c r="AA3654" s="11"/>
      <c r="AB3654" s="11"/>
    </row>
    <row r="3655" spans="2:28" x14ac:dyDescent="0.2">
      <c r="B3655" s="13">
        <f t="shared" si="638"/>
        <v>3652</v>
      </c>
      <c r="C3655" s="12">
        <v>0.15796236936652819</v>
      </c>
      <c r="D3655" s="11">
        <f t="shared" si="630"/>
        <v>17</v>
      </c>
      <c r="E3655" s="11">
        <f t="shared" si="631"/>
        <v>17</v>
      </c>
      <c r="F3655" s="11">
        <f t="shared" si="632"/>
        <v>2550</v>
      </c>
      <c r="G3655" s="12">
        <v>0.18887486341029247</v>
      </c>
      <c r="H3655" s="27">
        <f t="shared" si="633"/>
        <v>1</v>
      </c>
      <c r="I3655" s="11">
        <f t="shared" si="634"/>
        <v>0</v>
      </c>
      <c r="J3655" s="28">
        <f t="shared" si="635"/>
        <v>0</v>
      </c>
      <c r="K3655" s="28">
        <f t="shared" si="636"/>
        <v>2550</v>
      </c>
      <c r="L3655" s="28">
        <f t="shared" si="637"/>
        <v>3652</v>
      </c>
      <c r="M3655" s="41">
        <f>AVERAGE($K$4:K3655)</f>
        <v>2726.6840087623218</v>
      </c>
      <c r="N3655" s="41">
        <f>_xlfn.STDEV.S($K$4:K3655)</f>
        <v>350.51401913163068</v>
      </c>
      <c r="O3655" s="41">
        <f t="shared" si="639"/>
        <v>2715.3121332234236</v>
      </c>
      <c r="P3655" s="41">
        <f t="shared" si="640"/>
        <v>2738.05588430122</v>
      </c>
      <c r="Q3655" s="11"/>
      <c r="R3655" s="11"/>
      <c r="S3655" s="11"/>
      <c r="T3655" s="11"/>
      <c r="U3655" s="11"/>
      <c r="V3655" s="11"/>
      <c r="W3655" s="11"/>
      <c r="X3655" s="11"/>
      <c r="Y3655" s="11"/>
      <c r="Z3655" s="11"/>
      <c r="AA3655" s="11"/>
      <c r="AB3655" s="11"/>
    </row>
    <row r="3656" spans="2:28" x14ac:dyDescent="0.2">
      <c r="B3656" s="13">
        <f t="shared" si="638"/>
        <v>3653</v>
      </c>
      <c r="C3656" s="12">
        <v>0.24816072825355562</v>
      </c>
      <c r="D3656" s="11">
        <f t="shared" si="630"/>
        <v>18</v>
      </c>
      <c r="E3656" s="11">
        <f t="shared" si="631"/>
        <v>18</v>
      </c>
      <c r="F3656" s="11">
        <f t="shared" si="632"/>
        <v>2700</v>
      </c>
      <c r="G3656" s="12">
        <v>0.1158081842756733</v>
      </c>
      <c r="H3656" s="27">
        <f t="shared" si="633"/>
        <v>0</v>
      </c>
      <c r="I3656" s="11">
        <f t="shared" si="634"/>
        <v>0</v>
      </c>
      <c r="J3656" s="28">
        <f t="shared" si="635"/>
        <v>0</v>
      </c>
      <c r="K3656" s="28">
        <f t="shared" si="636"/>
        <v>2700</v>
      </c>
      <c r="L3656" s="28">
        <f t="shared" si="637"/>
        <v>3653</v>
      </c>
      <c r="M3656" s="41">
        <f>AVERAGE($K$4:K3656)</f>
        <v>2726.6767040788395</v>
      </c>
      <c r="N3656" s="41">
        <f>_xlfn.STDEV.S($K$4:K3656)</f>
        <v>350.46630460674595</v>
      </c>
      <c r="O3656" s="41">
        <f t="shared" si="639"/>
        <v>2715.3079340014174</v>
      </c>
      <c r="P3656" s="41">
        <f t="shared" si="640"/>
        <v>2738.0454741562617</v>
      </c>
      <c r="Q3656" s="11"/>
      <c r="R3656" s="11"/>
      <c r="S3656" s="11"/>
      <c r="T3656" s="11"/>
      <c r="U3656" s="11"/>
      <c r="V3656" s="11"/>
      <c r="W3656" s="11"/>
      <c r="X3656" s="11"/>
      <c r="Y3656" s="11"/>
      <c r="Z3656" s="11"/>
      <c r="AA3656" s="11"/>
      <c r="AB3656" s="11"/>
    </row>
    <row r="3657" spans="2:28" x14ac:dyDescent="0.2">
      <c r="B3657" s="13">
        <f t="shared" si="638"/>
        <v>3654</v>
      </c>
      <c r="C3657" s="12">
        <v>0.67649762981770989</v>
      </c>
      <c r="D3657" s="11">
        <f t="shared" si="630"/>
        <v>20</v>
      </c>
      <c r="E3657" s="11">
        <f t="shared" si="631"/>
        <v>20</v>
      </c>
      <c r="F3657" s="11">
        <f t="shared" si="632"/>
        <v>3000</v>
      </c>
      <c r="G3657" s="12">
        <v>4.5266978587312101E-2</v>
      </c>
      <c r="H3657" s="27">
        <f t="shared" si="633"/>
        <v>0</v>
      </c>
      <c r="I3657" s="11">
        <f t="shared" si="634"/>
        <v>1</v>
      </c>
      <c r="J3657" s="28">
        <f t="shared" si="635"/>
        <v>500</v>
      </c>
      <c r="K3657" s="28">
        <f t="shared" si="636"/>
        <v>2500</v>
      </c>
      <c r="L3657" s="28">
        <f t="shared" si="637"/>
        <v>3654</v>
      </c>
      <c r="M3657" s="41">
        <f>AVERAGE($K$4:K3657)</f>
        <v>2726.614668856048</v>
      </c>
      <c r="N3657" s="41">
        <f>_xlfn.STDEV.S($K$4:K3657)</f>
        <v>350.43839559701433</v>
      </c>
      <c r="O3657" s="41">
        <f t="shared" si="639"/>
        <v>2715.2483607935314</v>
      </c>
      <c r="P3657" s="41">
        <f t="shared" si="640"/>
        <v>2737.9809769185645</v>
      </c>
      <c r="Q3657" s="11"/>
      <c r="R3657" s="11"/>
      <c r="S3657" s="11"/>
      <c r="T3657" s="11"/>
      <c r="U3657" s="11"/>
      <c r="V3657" s="11"/>
      <c r="W3657" s="11"/>
      <c r="X3657" s="11"/>
      <c r="Y3657" s="11"/>
      <c r="Z3657" s="11"/>
      <c r="AA3657" s="11"/>
      <c r="AB3657" s="11"/>
    </row>
    <row r="3658" spans="2:28" x14ac:dyDescent="0.2">
      <c r="B3658" s="13">
        <f t="shared" si="638"/>
        <v>3655</v>
      </c>
      <c r="C3658" s="12">
        <v>0.23019006082653093</v>
      </c>
      <c r="D3658" s="11">
        <f t="shared" si="630"/>
        <v>17</v>
      </c>
      <c r="E3658" s="11">
        <f t="shared" si="631"/>
        <v>17</v>
      </c>
      <c r="F3658" s="11">
        <f t="shared" si="632"/>
        <v>2550</v>
      </c>
      <c r="G3658" s="12">
        <v>0.61571565092529956</v>
      </c>
      <c r="H3658" s="27">
        <f t="shared" si="633"/>
        <v>2</v>
      </c>
      <c r="I3658" s="11">
        <f t="shared" si="634"/>
        <v>0</v>
      </c>
      <c r="J3658" s="28">
        <f t="shared" si="635"/>
        <v>0</v>
      </c>
      <c r="K3658" s="28">
        <f t="shared" si="636"/>
        <v>2550</v>
      </c>
      <c r="L3658" s="28">
        <f t="shared" si="637"/>
        <v>3655</v>
      </c>
      <c r="M3658" s="41">
        <f>AVERAGE($K$4:K3658)</f>
        <v>2726.5663474692201</v>
      </c>
      <c r="N3658" s="41">
        <f>_xlfn.STDEV.S($K$4:K3658)</f>
        <v>350.40261761821932</v>
      </c>
      <c r="O3658" s="41">
        <f t="shared" si="639"/>
        <v>2715.2027557258411</v>
      </c>
      <c r="P3658" s="41">
        <f t="shared" si="640"/>
        <v>2737.929939212599</v>
      </c>
      <c r="Q3658" s="11"/>
      <c r="R3658" s="11"/>
      <c r="S3658" s="11"/>
      <c r="T3658" s="11"/>
      <c r="U3658" s="11"/>
      <c r="V3658" s="11"/>
      <c r="W3658" s="11"/>
      <c r="X3658" s="11"/>
      <c r="Y3658" s="11"/>
      <c r="Z3658" s="11"/>
      <c r="AA3658" s="11"/>
      <c r="AB3658" s="11"/>
    </row>
    <row r="3659" spans="2:28" x14ac:dyDescent="0.2">
      <c r="B3659" s="13">
        <f t="shared" si="638"/>
        <v>3656</v>
      </c>
      <c r="C3659" s="12">
        <v>0.94287621182550863</v>
      </c>
      <c r="D3659" s="11">
        <f t="shared" si="630"/>
        <v>23</v>
      </c>
      <c r="E3659" s="11">
        <f t="shared" si="631"/>
        <v>22</v>
      </c>
      <c r="F3659" s="11">
        <f t="shared" si="632"/>
        <v>3300</v>
      </c>
      <c r="G3659" s="12">
        <v>0.21854226360458984</v>
      </c>
      <c r="H3659" s="27">
        <f t="shared" si="633"/>
        <v>1</v>
      </c>
      <c r="I3659" s="11">
        <f t="shared" si="634"/>
        <v>2</v>
      </c>
      <c r="J3659" s="28">
        <f t="shared" si="635"/>
        <v>1000</v>
      </c>
      <c r="K3659" s="28">
        <f t="shared" si="636"/>
        <v>2300</v>
      </c>
      <c r="L3659" s="28">
        <f t="shared" si="637"/>
        <v>3656</v>
      </c>
      <c r="M3659" s="41">
        <f>AVERAGE($K$4:K3659)</f>
        <v>2726.4496717724287</v>
      </c>
      <c r="N3659" s="41">
        <f>_xlfn.STDEV.S($K$4:K3659)</f>
        <v>350.42570036255063</v>
      </c>
      <c r="O3659" s="41">
        <f t="shared" si="639"/>
        <v>2715.0868867938502</v>
      </c>
      <c r="P3659" s="41">
        <f t="shared" si="640"/>
        <v>2737.8124567510072</v>
      </c>
      <c r="Q3659" s="11"/>
      <c r="R3659" s="11"/>
      <c r="S3659" s="11"/>
      <c r="T3659" s="11"/>
      <c r="U3659" s="11"/>
      <c r="V3659" s="11"/>
      <c r="W3659" s="11"/>
      <c r="X3659" s="11"/>
      <c r="Y3659" s="11"/>
      <c r="Z3659" s="11"/>
      <c r="AA3659" s="11"/>
      <c r="AB3659" s="11"/>
    </row>
    <row r="3660" spans="2:28" x14ac:dyDescent="0.2">
      <c r="B3660" s="13">
        <f t="shared" si="638"/>
        <v>3657</v>
      </c>
      <c r="C3660" s="12">
        <v>0.42145915579178994</v>
      </c>
      <c r="D3660" s="11">
        <f t="shared" si="630"/>
        <v>19</v>
      </c>
      <c r="E3660" s="11">
        <f t="shared" si="631"/>
        <v>19</v>
      </c>
      <c r="F3660" s="11">
        <f t="shared" si="632"/>
        <v>2850</v>
      </c>
      <c r="G3660" s="12">
        <v>0.96682114121311824</v>
      </c>
      <c r="H3660" s="27">
        <f t="shared" si="633"/>
        <v>5</v>
      </c>
      <c r="I3660" s="11">
        <f t="shared" si="634"/>
        <v>0</v>
      </c>
      <c r="J3660" s="28">
        <f t="shared" si="635"/>
        <v>0</v>
      </c>
      <c r="K3660" s="28">
        <f t="shared" si="636"/>
        <v>2850</v>
      </c>
      <c r="L3660" s="28">
        <f t="shared" si="637"/>
        <v>3657</v>
      </c>
      <c r="M3660" s="41">
        <f>AVERAGE($K$4:K3660)</f>
        <v>2726.483456385015</v>
      </c>
      <c r="N3660" s="41">
        <f>_xlfn.STDEV.S($K$4:K3660)</f>
        <v>350.38372886488031</v>
      </c>
      <c r="O3660" s="41">
        <f t="shared" si="639"/>
        <v>2715.1235868758527</v>
      </c>
      <c r="P3660" s="41">
        <f t="shared" si="640"/>
        <v>2737.8433258941773</v>
      </c>
      <c r="Q3660" s="11"/>
      <c r="R3660" s="11"/>
      <c r="S3660" s="11"/>
      <c r="T3660" s="11"/>
      <c r="U3660" s="11"/>
      <c r="V3660" s="11"/>
      <c r="W3660" s="11"/>
      <c r="X3660" s="11"/>
      <c r="Y3660" s="11"/>
      <c r="Z3660" s="11"/>
      <c r="AA3660" s="11"/>
      <c r="AB3660" s="11"/>
    </row>
    <row r="3661" spans="2:28" x14ac:dyDescent="0.2">
      <c r="B3661" s="13">
        <f t="shared" si="638"/>
        <v>3658</v>
      </c>
      <c r="C3661" s="12">
        <v>0.4980217489310772</v>
      </c>
      <c r="D3661" s="11">
        <f t="shared" si="630"/>
        <v>19</v>
      </c>
      <c r="E3661" s="11">
        <f t="shared" si="631"/>
        <v>19</v>
      </c>
      <c r="F3661" s="11">
        <f t="shared" si="632"/>
        <v>2850</v>
      </c>
      <c r="G3661" s="12">
        <v>0.67924953480340233</v>
      </c>
      <c r="H3661" s="27">
        <f t="shared" si="633"/>
        <v>2</v>
      </c>
      <c r="I3661" s="11">
        <f t="shared" si="634"/>
        <v>0</v>
      </c>
      <c r="J3661" s="28">
        <f t="shared" si="635"/>
        <v>0</v>
      </c>
      <c r="K3661" s="28">
        <f t="shared" si="636"/>
        <v>2850</v>
      </c>
      <c r="L3661" s="28">
        <f t="shared" si="637"/>
        <v>3658</v>
      </c>
      <c r="M3661" s="41">
        <f>AVERAGE($K$4:K3661)</f>
        <v>2726.5172225259703</v>
      </c>
      <c r="N3661" s="41">
        <f>_xlfn.STDEV.S($K$4:K3661)</f>
        <v>350.3417720409617</v>
      </c>
      <c r="O3661" s="41">
        <f t="shared" si="639"/>
        <v>2715.1602670002922</v>
      </c>
      <c r="P3661" s="41">
        <f t="shared" si="640"/>
        <v>2737.8741780516484</v>
      </c>
      <c r="Q3661" s="11"/>
      <c r="R3661" s="11"/>
      <c r="S3661" s="11"/>
      <c r="T3661" s="11"/>
      <c r="U3661" s="11"/>
      <c r="V3661" s="11"/>
      <c r="W3661" s="11"/>
      <c r="X3661" s="11"/>
      <c r="Y3661" s="11"/>
      <c r="Z3661" s="11"/>
      <c r="AA3661" s="11"/>
      <c r="AB3661" s="11"/>
    </row>
    <row r="3662" spans="2:28" x14ac:dyDescent="0.2">
      <c r="B3662" s="13">
        <f t="shared" si="638"/>
        <v>3659</v>
      </c>
      <c r="C3662" s="12">
        <v>0.55165287848692879</v>
      </c>
      <c r="D3662" s="11">
        <f t="shared" si="630"/>
        <v>20</v>
      </c>
      <c r="E3662" s="11">
        <f t="shared" si="631"/>
        <v>20</v>
      </c>
      <c r="F3662" s="11">
        <f t="shared" si="632"/>
        <v>3000</v>
      </c>
      <c r="G3662" s="12">
        <v>0.74946851044027296</v>
      </c>
      <c r="H3662" s="27">
        <f t="shared" si="633"/>
        <v>3</v>
      </c>
      <c r="I3662" s="11">
        <f t="shared" si="634"/>
        <v>0</v>
      </c>
      <c r="J3662" s="28">
        <f t="shared" si="635"/>
        <v>0</v>
      </c>
      <c r="K3662" s="28">
        <f t="shared" si="636"/>
        <v>3000</v>
      </c>
      <c r="L3662" s="28">
        <f t="shared" si="637"/>
        <v>3659</v>
      </c>
      <c r="M3662" s="41">
        <f>AVERAGE($K$4:K3662)</f>
        <v>2726.5919650177643</v>
      </c>
      <c r="N3662" s="41">
        <f>_xlfn.STDEV.S($K$4:K3662)</f>
        <v>350.32305710900789</v>
      </c>
      <c r="O3662" s="41">
        <f t="shared" si="639"/>
        <v>2715.2371691416174</v>
      </c>
      <c r="P3662" s="41">
        <f t="shared" si="640"/>
        <v>2737.9467608939112</v>
      </c>
      <c r="Q3662" s="11"/>
      <c r="R3662" s="11"/>
      <c r="S3662" s="11"/>
      <c r="T3662" s="11"/>
      <c r="U3662" s="11"/>
      <c r="V3662" s="11"/>
      <c r="W3662" s="11"/>
      <c r="X3662" s="11"/>
      <c r="Y3662" s="11"/>
      <c r="Z3662" s="11"/>
      <c r="AA3662" s="11"/>
      <c r="AB3662" s="11"/>
    </row>
    <row r="3663" spans="2:28" x14ac:dyDescent="0.2">
      <c r="B3663" s="13">
        <f t="shared" si="638"/>
        <v>3660</v>
      </c>
      <c r="C3663" s="12">
        <v>0.70663377884259837</v>
      </c>
      <c r="D3663" s="11">
        <f t="shared" si="630"/>
        <v>21</v>
      </c>
      <c r="E3663" s="11">
        <f t="shared" si="631"/>
        <v>21</v>
      </c>
      <c r="F3663" s="11">
        <f t="shared" si="632"/>
        <v>3150</v>
      </c>
      <c r="G3663" s="12">
        <v>0.83947530721279295</v>
      </c>
      <c r="H3663" s="27">
        <f t="shared" si="633"/>
        <v>3</v>
      </c>
      <c r="I3663" s="11">
        <f t="shared" si="634"/>
        <v>0</v>
      </c>
      <c r="J3663" s="28">
        <f t="shared" si="635"/>
        <v>0</v>
      </c>
      <c r="K3663" s="28">
        <f t="shared" si="636"/>
        <v>3150</v>
      </c>
      <c r="L3663" s="28">
        <f t="shared" si="637"/>
        <v>3660</v>
      </c>
      <c r="M3663" s="41">
        <f>AVERAGE($K$4:K3663)</f>
        <v>2726.7076502732239</v>
      </c>
      <c r="N3663" s="41">
        <f>_xlfn.STDEV.S($K$4:K3663)</f>
        <v>350.34509484785843</v>
      </c>
      <c r="O3663" s="41">
        <f t="shared" si="639"/>
        <v>2715.353692534266</v>
      </c>
      <c r="P3663" s="41">
        <f t="shared" si="640"/>
        <v>2738.0616080121818</v>
      </c>
      <c r="Q3663" s="11"/>
      <c r="R3663" s="11"/>
      <c r="S3663" s="11"/>
      <c r="T3663" s="11"/>
      <c r="U3663" s="11"/>
      <c r="V3663" s="11"/>
      <c r="W3663" s="11"/>
      <c r="X3663" s="11"/>
      <c r="Y3663" s="11"/>
      <c r="Z3663" s="11"/>
      <c r="AA3663" s="11"/>
      <c r="AB3663" s="11"/>
    </row>
    <row r="3664" spans="2:28" x14ac:dyDescent="0.2">
      <c r="B3664" s="13">
        <f t="shared" si="638"/>
        <v>3661</v>
      </c>
      <c r="C3664" s="12">
        <v>0.73187315148701715</v>
      </c>
      <c r="D3664" s="11">
        <f t="shared" si="630"/>
        <v>21</v>
      </c>
      <c r="E3664" s="11">
        <f t="shared" si="631"/>
        <v>21</v>
      </c>
      <c r="F3664" s="11">
        <f t="shared" si="632"/>
        <v>3150</v>
      </c>
      <c r="G3664" s="12">
        <v>0.12805805377971347</v>
      </c>
      <c r="H3664" s="27">
        <f t="shared" si="633"/>
        <v>1</v>
      </c>
      <c r="I3664" s="11">
        <f t="shared" si="634"/>
        <v>1</v>
      </c>
      <c r="J3664" s="28">
        <f t="shared" si="635"/>
        <v>500</v>
      </c>
      <c r="K3664" s="28">
        <f t="shared" si="636"/>
        <v>2650</v>
      </c>
      <c r="L3664" s="28">
        <f t="shared" si="637"/>
        <v>3661</v>
      </c>
      <c r="M3664" s="41">
        <f>AVERAGE($K$4:K3664)</f>
        <v>2726.6866976236001</v>
      </c>
      <c r="N3664" s="41">
        <f>_xlfn.STDEV.S($K$4:K3664)</f>
        <v>350.29952431145887</v>
      </c>
      <c r="O3664" s="41">
        <f t="shared" si="639"/>
        <v>2715.3357683250533</v>
      </c>
      <c r="P3664" s="41">
        <f t="shared" si="640"/>
        <v>2738.037626922147</v>
      </c>
      <c r="Q3664" s="11"/>
      <c r="R3664" s="11"/>
      <c r="S3664" s="11"/>
      <c r="T3664" s="11"/>
      <c r="U3664" s="11"/>
      <c r="V3664" s="11"/>
      <c r="W3664" s="11"/>
      <c r="X3664" s="11"/>
      <c r="Y3664" s="11"/>
      <c r="Z3664" s="11"/>
      <c r="AA3664" s="11"/>
      <c r="AB3664" s="11"/>
    </row>
    <row r="3665" spans="2:28" x14ac:dyDescent="0.2">
      <c r="B3665" s="13">
        <f t="shared" si="638"/>
        <v>3662</v>
      </c>
      <c r="C3665" s="12">
        <v>0.16581468641594488</v>
      </c>
      <c r="D3665" s="11">
        <f t="shared" si="630"/>
        <v>17</v>
      </c>
      <c r="E3665" s="11">
        <f t="shared" si="631"/>
        <v>17</v>
      </c>
      <c r="F3665" s="11">
        <f t="shared" si="632"/>
        <v>2550</v>
      </c>
      <c r="G3665" s="12">
        <v>0.69616457462014592</v>
      </c>
      <c r="H3665" s="27">
        <f t="shared" si="633"/>
        <v>2</v>
      </c>
      <c r="I3665" s="11">
        <f t="shared" si="634"/>
        <v>0</v>
      </c>
      <c r="J3665" s="28">
        <f t="shared" si="635"/>
        <v>0</v>
      </c>
      <c r="K3665" s="28">
        <f t="shared" si="636"/>
        <v>2550</v>
      </c>
      <c r="L3665" s="28">
        <f t="shared" si="637"/>
        <v>3662</v>
      </c>
      <c r="M3665" s="41">
        <f>AVERAGE($K$4:K3665)</f>
        <v>2726.638448935008</v>
      </c>
      <c r="N3665" s="41">
        <f>_xlfn.STDEV.S($K$4:K3665)</f>
        <v>350.26384845755706</v>
      </c>
      <c r="O3665" s="41">
        <f t="shared" si="639"/>
        <v>2715.2902264587478</v>
      </c>
      <c r="P3665" s="41">
        <f t="shared" si="640"/>
        <v>2737.9866714112682</v>
      </c>
      <c r="Q3665" s="11"/>
      <c r="R3665" s="11"/>
      <c r="S3665" s="11"/>
      <c r="T3665" s="11"/>
      <c r="U3665" s="11"/>
      <c r="V3665" s="11"/>
      <c r="W3665" s="11"/>
      <c r="X3665" s="11"/>
      <c r="Y3665" s="11"/>
      <c r="Z3665" s="11"/>
      <c r="AA3665" s="11"/>
      <c r="AB3665" s="11"/>
    </row>
    <row r="3666" spans="2:28" x14ac:dyDescent="0.2">
      <c r="B3666" s="13">
        <f t="shared" si="638"/>
        <v>3663</v>
      </c>
      <c r="C3666" s="12">
        <v>0.17428039769215875</v>
      </c>
      <c r="D3666" s="11">
        <f t="shared" si="630"/>
        <v>17</v>
      </c>
      <c r="E3666" s="11">
        <f t="shared" si="631"/>
        <v>17</v>
      </c>
      <c r="F3666" s="11">
        <f t="shared" si="632"/>
        <v>2550</v>
      </c>
      <c r="G3666" s="12">
        <v>0.96717154995233845</v>
      </c>
      <c r="H3666" s="27">
        <f t="shared" si="633"/>
        <v>4</v>
      </c>
      <c r="I3666" s="11">
        <f t="shared" si="634"/>
        <v>0</v>
      </c>
      <c r="J3666" s="28">
        <f t="shared" si="635"/>
        <v>0</v>
      </c>
      <c r="K3666" s="28">
        <f t="shared" si="636"/>
        <v>2550</v>
      </c>
      <c r="L3666" s="28">
        <f t="shared" si="637"/>
        <v>3663</v>
      </c>
      <c r="M3666" s="41">
        <f>AVERAGE($K$4:K3666)</f>
        <v>2726.5902265902264</v>
      </c>
      <c r="N3666" s="41">
        <f>_xlfn.STDEV.S($K$4:K3666)</f>
        <v>350.22818181359776</v>
      </c>
      <c r="O3666" s="41">
        <f t="shared" si="639"/>
        <v>2715.2447096865362</v>
      </c>
      <c r="P3666" s="41">
        <f t="shared" si="640"/>
        <v>2737.9357434939166</v>
      </c>
      <c r="Q3666" s="11"/>
      <c r="R3666" s="11"/>
      <c r="S3666" s="11"/>
      <c r="T3666" s="11"/>
      <c r="U3666" s="11"/>
      <c r="V3666" s="11"/>
      <c r="W3666" s="11"/>
      <c r="X3666" s="11"/>
      <c r="Y3666" s="11"/>
      <c r="Z3666" s="11"/>
      <c r="AA3666" s="11"/>
      <c r="AB3666" s="11"/>
    </row>
    <row r="3667" spans="2:28" x14ac:dyDescent="0.2">
      <c r="B3667" s="13">
        <f t="shared" si="638"/>
        <v>3664</v>
      </c>
      <c r="C3667" s="12">
        <v>0.92203841591616054</v>
      </c>
      <c r="D3667" s="11">
        <f t="shared" si="630"/>
        <v>23</v>
      </c>
      <c r="E3667" s="11">
        <f t="shared" si="631"/>
        <v>22</v>
      </c>
      <c r="F3667" s="11">
        <f t="shared" si="632"/>
        <v>3300</v>
      </c>
      <c r="G3667" s="12">
        <v>0.63683594778513353</v>
      </c>
      <c r="H3667" s="27">
        <f t="shared" si="633"/>
        <v>3</v>
      </c>
      <c r="I3667" s="11">
        <f t="shared" si="634"/>
        <v>0</v>
      </c>
      <c r="J3667" s="28">
        <f t="shared" si="635"/>
        <v>0</v>
      </c>
      <c r="K3667" s="28">
        <f t="shared" si="636"/>
        <v>3300</v>
      </c>
      <c r="L3667" s="28">
        <f t="shared" si="637"/>
        <v>3664</v>
      </c>
      <c r="M3667" s="41">
        <f>AVERAGE($K$4:K3667)</f>
        <v>2726.7467248908297</v>
      </c>
      <c r="N3667" s="41">
        <f>_xlfn.STDEV.S($K$4:K3667)</f>
        <v>350.30847954096282</v>
      </c>
      <c r="O3667" s="41">
        <f t="shared" si="639"/>
        <v>2715.4001564976652</v>
      </c>
      <c r="P3667" s="41">
        <f t="shared" si="640"/>
        <v>2738.0932932839942</v>
      </c>
      <c r="Q3667" s="11"/>
      <c r="R3667" s="11"/>
      <c r="S3667" s="11"/>
      <c r="T3667" s="11"/>
      <c r="U3667" s="11"/>
      <c r="V3667" s="11"/>
      <c r="W3667" s="11"/>
      <c r="X3667" s="11"/>
      <c r="Y3667" s="11"/>
      <c r="Z3667" s="11"/>
      <c r="AA3667" s="11"/>
      <c r="AB3667" s="11"/>
    </row>
    <row r="3668" spans="2:28" x14ac:dyDescent="0.2">
      <c r="B3668" s="13">
        <f t="shared" si="638"/>
        <v>3665</v>
      </c>
      <c r="C3668" s="12">
        <v>0.33585631005876004</v>
      </c>
      <c r="D3668" s="11">
        <f t="shared" si="630"/>
        <v>18</v>
      </c>
      <c r="E3668" s="11">
        <f t="shared" si="631"/>
        <v>18</v>
      </c>
      <c r="F3668" s="11">
        <f t="shared" si="632"/>
        <v>2700</v>
      </c>
      <c r="G3668" s="12">
        <v>0.12641490251578713</v>
      </c>
      <c r="H3668" s="27">
        <f t="shared" si="633"/>
        <v>0</v>
      </c>
      <c r="I3668" s="11">
        <f t="shared" si="634"/>
        <v>0</v>
      </c>
      <c r="J3668" s="28">
        <f t="shared" si="635"/>
        <v>0</v>
      </c>
      <c r="K3668" s="28">
        <f t="shared" si="636"/>
        <v>2700</v>
      </c>
      <c r="L3668" s="28">
        <f t="shared" si="637"/>
        <v>3665</v>
      </c>
      <c r="M3668" s="41">
        <f>AVERAGE($K$4:K3668)</f>
        <v>2726.7394270122782</v>
      </c>
      <c r="N3668" s="41">
        <f>_xlfn.STDEV.S($K$4:K3668)</f>
        <v>350.26095081546924</v>
      </c>
      <c r="O3668" s="41">
        <f t="shared" si="639"/>
        <v>2715.3959469667725</v>
      </c>
      <c r="P3668" s="41">
        <f t="shared" si="640"/>
        <v>2738.0829070577838</v>
      </c>
      <c r="Q3668" s="11"/>
      <c r="R3668" s="11"/>
      <c r="S3668" s="11"/>
      <c r="T3668" s="11"/>
      <c r="U3668" s="11"/>
      <c r="V3668" s="11"/>
      <c r="W3668" s="11"/>
      <c r="X3668" s="11"/>
      <c r="Y3668" s="11"/>
      <c r="Z3668" s="11"/>
      <c r="AA3668" s="11"/>
      <c r="AB3668" s="11"/>
    </row>
    <row r="3669" spans="2:28" x14ac:dyDescent="0.2">
      <c r="B3669" s="13">
        <f t="shared" si="638"/>
        <v>3666</v>
      </c>
      <c r="C3669" s="12">
        <v>0.31846503507148793</v>
      </c>
      <c r="D3669" s="11">
        <f t="shared" si="630"/>
        <v>18</v>
      </c>
      <c r="E3669" s="11">
        <f t="shared" si="631"/>
        <v>18</v>
      </c>
      <c r="F3669" s="11">
        <f t="shared" si="632"/>
        <v>2700</v>
      </c>
      <c r="G3669" s="12">
        <v>0.29501723185164197</v>
      </c>
      <c r="H3669" s="27">
        <f t="shared" si="633"/>
        <v>1</v>
      </c>
      <c r="I3669" s="11">
        <f t="shared" si="634"/>
        <v>0</v>
      </c>
      <c r="J3669" s="28">
        <f t="shared" si="635"/>
        <v>0</v>
      </c>
      <c r="K3669" s="28">
        <f t="shared" si="636"/>
        <v>2700</v>
      </c>
      <c r="L3669" s="28">
        <f t="shared" si="637"/>
        <v>3666</v>
      </c>
      <c r="M3669" s="41">
        <f>AVERAGE($K$4:K3669)</f>
        <v>2726.732133115112</v>
      </c>
      <c r="N3669" s="41">
        <f>_xlfn.STDEV.S($K$4:K3669)</f>
        <v>350.21344142951506</v>
      </c>
      <c r="O3669" s="41">
        <f t="shared" si="639"/>
        <v>2715.3917397365472</v>
      </c>
      <c r="P3669" s="41">
        <f t="shared" si="640"/>
        <v>2738.0725264936768</v>
      </c>
      <c r="Q3669" s="11"/>
      <c r="R3669" s="11"/>
      <c r="S3669" s="11"/>
      <c r="T3669" s="11"/>
      <c r="U3669" s="11"/>
      <c r="V3669" s="11"/>
      <c r="W3669" s="11"/>
      <c r="X3669" s="11"/>
      <c r="Y3669" s="11"/>
      <c r="Z3669" s="11"/>
      <c r="AA3669" s="11"/>
      <c r="AB3669" s="11"/>
    </row>
    <row r="3670" spans="2:28" x14ac:dyDescent="0.2">
      <c r="B3670" s="13">
        <f t="shared" si="638"/>
        <v>3667</v>
      </c>
      <c r="C3670" s="12">
        <v>0.13111825694602874</v>
      </c>
      <c r="D3670" s="11">
        <f t="shared" si="630"/>
        <v>16</v>
      </c>
      <c r="E3670" s="11">
        <f t="shared" si="631"/>
        <v>16</v>
      </c>
      <c r="F3670" s="11">
        <f t="shared" si="632"/>
        <v>2400</v>
      </c>
      <c r="G3670" s="12">
        <v>0.52113956517002724</v>
      </c>
      <c r="H3670" s="27">
        <f t="shared" si="633"/>
        <v>2</v>
      </c>
      <c r="I3670" s="11">
        <f t="shared" si="634"/>
        <v>0</v>
      </c>
      <c r="J3670" s="28">
        <f t="shared" si="635"/>
        <v>0</v>
      </c>
      <c r="K3670" s="28">
        <f t="shared" si="636"/>
        <v>2400</v>
      </c>
      <c r="L3670" s="28">
        <f t="shared" si="637"/>
        <v>3667</v>
      </c>
      <c r="M3670" s="41">
        <f>AVERAGE($K$4:K3670)</f>
        <v>2726.6430324515954</v>
      </c>
      <c r="N3670" s="41">
        <f>_xlfn.STDEV.S($K$4:K3670)</f>
        <v>350.20723960766037</v>
      </c>
      <c r="O3670" s="41">
        <f t="shared" si="639"/>
        <v>2715.3043872730782</v>
      </c>
      <c r="P3670" s="41">
        <f t="shared" si="640"/>
        <v>2737.9816776301127</v>
      </c>
      <c r="Q3670" s="11"/>
      <c r="R3670" s="11"/>
      <c r="S3670" s="11"/>
      <c r="T3670" s="11"/>
      <c r="U3670" s="11"/>
      <c r="V3670" s="11"/>
      <c r="W3670" s="11"/>
      <c r="X3670" s="11"/>
      <c r="Y3670" s="11"/>
      <c r="Z3670" s="11"/>
      <c r="AA3670" s="11"/>
      <c r="AB3670" s="11"/>
    </row>
    <row r="3671" spans="2:28" x14ac:dyDescent="0.2">
      <c r="B3671" s="13">
        <f t="shared" si="638"/>
        <v>3668</v>
      </c>
      <c r="C3671" s="12">
        <v>0.85678052930837822</v>
      </c>
      <c r="D3671" s="11">
        <f t="shared" si="630"/>
        <v>22</v>
      </c>
      <c r="E3671" s="11">
        <f t="shared" si="631"/>
        <v>22</v>
      </c>
      <c r="F3671" s="11">
        <f t="shared" si="632"/>
        <v>3300</v>
      </c>
      <c r="G3671" s="12">
        <v>0.79141060968472143</v>
      </c>
      <c r="H3671" s="27">
        <f t="shared" si="633"/>
        <v>3</v>
      </c>
      <c r="I3671" s="11">
        <f t="shared" si="634"/>
        <v>0</v>
      </c>
      <c r="J3671" s="28">
        <f t="shared" si="635"/>
        <v>0</v>
      </c>
      <c r="K3671" s="28">
        <f t="shared" si="636"/>
        <v>3300</v>
      </c>
      <c r="L3671" s="28">
        <f t="shared" si="637"/>
        <v>3668</v>
      </c>
      <c r="M3671" s="41">
        <f>AVERAGE($K$4:K3671)</f>
        <v>2726.7993456924755</v>
      </c>
      <c r="N3671" s="41">
        <f>_xlfn.STDEV.S($K$4:K3671)</f>
        <v>350.28743673354768</v>
      </c>
      <c r="O3671" s="41">
        <f t="shared" si="639"/>
        <v>2715.4596510724327</v>
      </c>
      <c r="P3671" s="41">
        <f t="shared" si="640"/>
        <v>2738.1390403125183</v>
      </c>
      <c r="Q3671" s="11"/>
      <c r="R3671" s="11"/>
      <c r="S3671" s="11"/>
      <c r="T3671" s="11"/>
      <c r="U3671" s="11"/>
      <c r="V3671" s="11"/>
      <c r="W3671" s="11"/>
      <c r="X3671" s="11"/>
      <c r="Y3671" s="11"/>
      <c r="Z3671" s="11"/>
      <c r="AA3671" s="11"/>
      <c r="AB3671" s="11"/>
    </row>
    <row r="3672" spans="2:28" x14ac:dyDescent="0.2">
      <c r="B3672" s="13">
        <f t="shared" si="638"/>
        <v>3669</v>
      </c>
      <c r="C3672" s="12">
        <v>0.43057148613087837</v>
      </c>
      <c r="D3672" s="11">
        <f t="shared" si="630"/>
        <v>19</v>
      </c>
      <c r="E3672" s="11">
        <f t="shared" si="631"/>
        <v>19</v>
      </c>
      <c r="F3672" s="11">
        <f t="shared" si="632"/>
        <v>2850</v>
      </c>
      <c r="G3672" s="12">
        <v>0.31380284474894371</v>
      </c>
      <c r="H3672" s="27">
        <f t="shared" si="633"/>
        <v>1</v>
      </c>
      <c r="I3672" s="11">
        <f t="shared" si="634"/>
        <v>0</v>
      </c>
      <c r="J3672" s="28">
        <f t="shared" si="635"/>
        <v>0</v>
      </c>
      <c r="K3672" s="28">
        <f t="shared" si="636"/>
        <v>2850</v>
      </c>
      <c r="L3672" s="28">
        <f t="shared" si="637"/>
        <v>3669</v>
      </c>
      <c r="M3672" s="41">
        <f>AVERAGE($K$4:K3672)</f>
        <v>2726.8329245025893</v>
      </c>
      <c r="N3672" s="41">
        <f>_xlfn.STDEV.S($K$4:K3672)</f>
        <v>350.2455901811029</v>
      </c>
      <c r="O3672" s="41">
        <f t="shared" si="639"/>
        <v>2715.4961308415718</v>
      </c>
      <c r="P3672" s="41">
        <f t="shared" si="640"/>
        <v>2738.1697181636068</v>
      </c>
      <c r="Q3672" s="11"/>
      <c r="R3672" s="11"/>
      <c r="S3672" s="11"/>
      <c r="T3672" s="11"/>
      <c r="U3672" s="11"/>
      <c r="V3672" s="11"/>
      <c r="W3672" s="11"/>
      <c r="X3672" s="11"/>
      <c r="Y3672" s="11"/>
      <c r="Z3672" s="11"/>
      <c r="AA3672" s="11"/>
      <c r="AB3672" s="11"/>
    </row>
    <row r="3673" spans="2:28" x14ac:dyDescent="0.2">
      <c r="B3673" s="13">
        <f t="shared" si="638"/>
        <v>3670</v>
      </c>
      <c r="C3673" s="12">
        <v>0.56285247808205441</v>
      </c>
      <c r="D3673" s="11">
        <f t="shared" si="630"/>
        <v>20</v>
      </c>
      <c r="E3673" s="11">
        <f t="shared" si="631"/>
        <v>20</v>
      </c>
      <c r="F3673" s="11">
        <f t="shared" si="632"/>
        <v>3000</v>
      </c>
      <c r="G3673" s="12">
        <v>3.2878992286353603E-2</v>
      </c>
      <c r="H3673" s="27">
        <f t="shared" si="633"/>
        <v>0</v>
      </c>
      <c r="I3673" s="11">
        <f t="shared" si="634"/>
        <v>1</v>
      </c>
      <c r="J3673" s="28">
        <f t="shared" si="635"/>
        <v>500</v>
      </c>
      <c r="K3673" s="28">
        <f t="shared" si="636"/>
        <v>2500</v>
      </c>
      <c r="L3673" s="28">
        <f t="shared" si="637"/>
        <v>3670</v>
      </c>
      <c r="M3673" s="41">
        <f>AVERAGE($K$4:K3673)</f>
        <v>2726.7711171662127</v>
      </c>
      <c r="N3673" s="41">
        <f>_xlfn.STDEV.S($K$4:K3673)</f>
        <v>350.21787313621672</v>
      </c>
      <c r="O3673" s="41">
        <f t="shared" si="639"/>
        <v>2715.4367661790106</v>
      </c>
      <c r="P3673" s="41">
        <f t="shared" si="640"/>
        <v>2738.1054681534147</v>
      </c>
      <c r="Q3673" s="11"/>
      <c r="R3673" s="11"/>
      <c r="S3673" s="11"/>
      <c r="T3673" s="11"/>
      <c r="U3673" s="11"/>
      <c r="V3673" s="11"/>
      <c r="W3673" s="11"/>
      <c r="X3673" s="11"/>
      <c r="Y3673" s="11"/>
      <c r="Z3673" s="11"/>
      <c r="AA3673" s="11"/>
      <c r="AB3673" s="11"/>
    </row>
    <row r="3674" spans="2:28" x14ac:dyDescent="0.2">
      <c r="B3674" s="13">
        <f t="shared" si="638"/>
        <v>3671</v>
      </c>
      <c r="C3674" s="12">
        <v>0.20940779930813447</v>
      </c>
      <c r="D3674" s="11">
        <f t="shared" si="630"/>
        <v>17</v>
      </c>
      <c r="E3674" s="11">
        <f t="shared" si="631"/>
        <v>17</v>
      </c>
      <c r="F3674" s="11">
        <f t="shared" si="632"/>
        <v>2550</v>
      </c>
      <c r="G3674" s="12">
        <v>0.8532644597672312</v>
      </c>
      <c r="H3674" s="27">
        <f t="shared" si="633"/>
        <v>3</v>
      </c>
      <c r="I3674" s="11">
        <f t="shared" si="634"/>
        <v>0</v>
      </c>
      <c r="J3674" s="28">
        <f t="shared" si="635"/>
        <v>0</v>
      </c>
      <c r="K3674" s="28">
        <f t="shared" si="636"/>
        <v>2550</v>
      </c>
      <c r="L3674" s="28">
        <f t="shared" si="637"/>
        <v>3671</v>
      </c>
      <c r="M3674" s="41">
        <f>AVERAGE($K$4:K3674)</f>
        <v>2726.7229637700898</v>
      </c>
      <c r="N3674" s="41">
        <f>_xlfn.STDEV.S($K$4:K3674)</f>
        <v>350.18231034415652</v>
      </c>
      <c r="O3674" s="41">
        <f t="shared" si="639"/>
        <v>2715.3913084630512</v>
      </c>
      <c r="P3674" s="41">
        <f t="shared" si="640"/>
        <v>2738.0546190771283</v>
      </c>
      <c r="Q3674" s="11"/>
      <c r="R3674" s="11"/>
      <c r="S3674" s="11"/>
      <c r="T3674" s="11"/>
      <c r="U3674" s="11"/>
      <c r="V3674" s="11"/>
      <c r="W3674" s="11"/>
      <c r="X3674" s="11"/>
      <c r="Y3674" s="11"/>
      <c r="Z3674" s="11"/>
      <c r="AA3674" s="11"/>
      <c r="AB3674" s="11"/>
    </row>
    <row r="3675" spans="2:28" x14ac:dyDescent="0.2">
      <c r="B3675" s="13">
        <f t="shared" si="638"/>
        <v>3672</v>
      </c>
      <c r="C3675" s="12">
        <v>0.70950152495983398</v>
      </c>
      <c r="D3675" s="11">
        <f t="shared" si="630"/>
        <v>21</v>
      </c>
      <c r="E3675" s="11">
        <f t="shared" si="631"/>
        <v>21</v>
      </c>
      <c r="F3675" s="11">
        <f t="shared" si="632"/>
        <v>3150</v>
      </c>
      <c r="G3675" s="12">
        <v>0.52433331426984586</v>
      </c>
      <c r="H3675" s="27">
        <f t="shared" si="633"/>
        <v>2</v>
      </c>
      <c r="I3675" s="11">
        <f t="shared" si="634"/>
        <v>0</v>
      </c>
      <c r="J3675" s="28">
        <f t="shared" si="635"/>
        <v>0</v>
      </c>
      <c r="K3675" s="28">
        <f t="shared" si="636"/>
        <v>3150</v>
      </c>
      <c r="L3675" s="28">
        <f t="shared" si="637"/>
        <v>3672</v>
      </c>
      <c r="M3675" s="41">
        <f>AVERAGE($K$4:K3675)</f>
        <v>2726.8382352941176</v>
      </c>
      <c r="N3675" s="41">
        <f>_xlfn.STDEV.S($K$4:K3675)</f>
        <v>350.20428015703453</v>
      </c>
      <c r="O3675" s="41">
        <f t="shared" si="639"/>
        <v>2715.5074132607974</v>
      </c>
      <c r="P3675" s="41">
        <f t="shared" si="640"/>
        <v>2738.1690573274377</v>
      </c>
      <c r="Q3675" s="11"/>
      <c r="R3675" s="11"/>
      <c r="S3675" s="11"/>
      <c r="T3675" s="11"/>
      <c r="U3675" s="11"/>
      <c r="V3675" s="11"/>
      <c r="W3675" s="11"/>
      <c r="X3675" s="11"/>
      <c r="Y3675" s="11"/>
      <c r="Z3675" s="11"/>
      <c r="AA3675" s="11"/>
      <c r="AB3675" s="11"/>
    </row>
    <row r="3676" spans="2:28" x14ac:dyDescent="0.2">
      <c r="B3676" s="13">
        <f t="shared" si="638"/>
        <v>3673</v>
      </c>
      <c r="C3676" s="12">
        <v>6.9741802840566081E-2</v>
      </c>
      <c r="D3676" s="11">
        <f t="shared" si="630"/>
        <v>15</v>
      </c>
      <c r="E3676" s="11">
        <f t="shared" si="631"/>
        <v>15</v>
      </c>
      <c r="F3676" s="11">
        <f t="shared" si="632"/>
        <v>2250</v>
      </c>
      <c r="G3676" s="12">
        <v>0.80362825903802237</v>
      </c>
      <c r="H3676" s="27">
        <f t="shared" si="633"/>
        <v>2</v>
      </c>
      <c r="I3676" s="11">
        <f t="shared" si="634"/>
        <v>0</v>
      </c>
      <c r="J3676" s="28">
        <f t="shared" si="635"/>
        <v>0</v>
      </c>
      <c r="K3676" s="28">
        <f t="shared" si="636"/>
        <v>2250</v>
      </c>
      <c r="L3676" s="28">
        <f t="shared" si="637"/>
        <v>3673</v>
      </c>
      <c r="M3676" s="41">
        <f>AVERAGE($K$4:K3676)</f>
        <v>2726.7084127416283</v>
      </c>
      <c r="N3676" s="41">
        <f>_xlfn.STDEV.S($K$4:K3676)</f>
        <v>350.24497523451703</v>
      </c>
      <c r="O3676" s="41">
        <f t="shared" si="639"/>
        <v>2715.3778177732479</v>
      </c>
      <c r="P3676" s="41">
        <f t="shared" si="640"/>
        <v>2738.0390077100087</v>
      </c>
      <c r="Q3676" s="11"/>
      <c r="R3676" s="11"/>
      <c r="S3676" s="11"/>
      <c r="T3676" s="11"/>
      <c r="U3676" s="11"/>
      <c r="V3676" s="11"/>
      <c r="W3676" s="11"/>
      <c r="X3676" s="11"/>
      <c r="Y3676" s="11"/>
      <c r="Z3676" s="11"/>
      <c r="AA3676" s="11"/>
      <c r="AB3676" s="11"/>
    </row>
    <row r="3677" spans="2:28" x14ac:dyDescent="0.2">
      <c r="B3677" s="13">
        <f t="shared" si="638"/>
        <v>3674</v>
      </c>
      <c r="C3677" s="12">
        <v>0.98649394328822371</v>
      </c>
      <c r="D3677" s="11">
        <f t="shared" si="630"/>
        <v>25</v>
      </c>
      <c r="E3677" s="11">
        <f t="shared" si="631"/>
        <v>22</v>
      </c>
      <c r="F3677" s="11">
        <f t="shared" si="632"/>
        <v>3300</v>
      </c>
      <c r="G3677" s="12">
        <v>0.27409111761102967</v>
      </c>
      <c r="H3677" s="27">
        <f t="shared" si="633"/>
        <v>1</v>
      </c>
      <c r="I3677" s="11">
        <f t="shared" si="634"/>
        <v>2</v>
      </c>
      <c r="J3677" s="28">
        <f t="shared" si="635"/>
        <v>1000</v>
      </c>
      <c r="K3677" s="28">
        <f t="shared" si="636"/>
        <v>2300</v>
      </c>
      <c r="L3677" s="28">
        <f t="shared" si="637"/>
        <v>3674</v>
      </c>
      <c r="M3677" s="41">
        <f>AVERAGE($K$4:K3677)</f>
        <v>2726.5922700054439</v>
      </c>
      <c r="N3677" s="41">
        <f>_xlfn.STDEV.S($K$4:K3677)</f>
        <v>350.26804531977939</v>
      </c>
      <c r="O3677" s="41">
        <f t="shared" si="639"/>
        <v>2715.2624719293353</v>
      </c>
      <c r="P3677" s="41">
        <f t="shared" si="640"/>
        <v>2737.9220680815524</v>
      </c>
      <c r="Q3677" s="11"/>
      <c r="R3677" s="11"/>
      <c r="S3677" s="11"/>
      <c r="T3677" s="11"/>
      <c r="U3677" s="11"/>
      <c r="V3677" s="11"/>
      <c r="W3677" s="11"/>
      <c r="X3677" s="11"/>
      <c r="Y3677" s="11"/>
      <c r="Z3677" s="11"/>
      <c r="AA3677" s="11"/>
      <c r="AB3677" s="11"/>
    </row>
    <row r="3678" spans="2:28" x14ac:dyDescent="0.2">
      <c r="B3678" s="13">
        <f t="shared" si="638"/>
        <v>3675</v>
      </c>
      <c r="C3678" s="12">
        <v>0.94008588851788766</v>
      </c>
      <c r="D3678" s="11">
        <f t="shared" si="630"/>
        <v>23</v>
      </c>
      <c r="E3678" s="11">
        <f t="shared" si="631"/>
        <v>22</v>
      </c>
      <c r="F3678" s="11">
        <f t="shared" si="632"/>
        <v>3300</v>
      </c>
      <c r="G3678" s="12">
        <v>6.5352639728125883E-2</v>
      </c>
      <c r="H3678" s="27">
        <f t="shared" si="633"/>
        <v>0</v>
      </c>
      <c r="I3678" s="11">
        <f t="shared" si="634"/>
        <v>3</v>
      </c>
      <c r="J3678" s="28">
        <f t="shared" si="635"/>
        <v>1500</v>
      </c>
      <c r="K3678" s="28">
        <f t="shared" si="636"/>
        <v>1800</v>
      </c>
      <c r="L3678" s="28">
        <f t="shared" si="637"/>
        <v>3675</v>
      </c>
      <c r="M3678" s="41">
        <f>AVERAGE($K$4:K3678)</f>
        <v>2726.3401360544217</v>
      </c>
      <c r="N3678" s="41">
        <f>_xlfn.STDEV.S($K$4:K3678)</f>
        <v>350.55375543040725</v>
      </c>
      <c r="O3678" s="41">
        <f t="shared" si="639"/>
        <v>2715.0026402249923</v>
      </c>
      <c r="P3678" s="41">
        <f t="shared" si="640"/>
        <v>2737.6776318838511</v>
      </c>
      <c r="Q3678" s="11"/>
      <c r="R3678" s="11"/>
      <c r="S3678" s="11"/>
      <c r="T3678" s="11"/>
      <c r="U3678" s="11"/>
      <c r="V3678" s="11"/>
      <c r="W3678" s="11"/>
      <c r="X3678" s="11"/>
      <c r="Y3678" s="11"/>
      <c r="Z3678" s="11"/>
      <c r="AA3678" s="11"/>
      <c r="AB3678" s="11"/>
    </row>
    <row r="3679" spans="2:28" x14ac:dyDescent="0.2">
      <c r="B3679" s="13">
        <f t="shared" si="638"/>
        <v>3676</v>
      </c>
      <c r="C3679" s="12">
        <v>0.89594496887404818</v>
      </c>
      <c r="D3679" s="11">
        <f t="shared" si="630"/>
        <v>22</v>
      </c>
      <c r="E3679" s="11">
        <f t="shared" si="631"/>
        <v>22</v>
      </c>
      <c r="F3679" s="11">
        <f t="shared" si="632"/>
        <v>3300</v>
      </c>
      <c r="G3679" s="12">
        <v>0.92019059598021491</v>
      </c>
      <c r="H3679" s="27">
        <f t="shared" si="633"/>
        <v>4</v>
      </c>
      <c r="I3679" s="11">
        <f t="shared" si="634"/>
        <v>0</v>
      </c>
      <c r="J3679" s="28">
        <f t="shared" si="635"/>
        <v>0</v>
      </c>
      <c r="K3679" s="28">
        <f t="shared" si="636"/>
        <v>3300</v>
      </c>
      <c r="L3679" s="28">
        <f t="shared" si="637"/>
        <v>3676</v>
      </c>
      <c r="M3679" s="41">
        <f>AVERAGE($K$4:K3679)</f>
        <v>2726.4961915125136</v>
      </c>
      <c r="N3679" s="41">
        <f>_xlfn.STDEV.S($K$4:K3679)</f>
        <v>350.63373954201779</v>
      </c>
      <c r="O3679" s="41">
        <f t="shared" si="639"/>
        <v>2715.1576524332349</v>
      </c>
      <c r="P3679" s="41">
        <f t="shared" si="640"/>
        <v>2737.8347305917923</v>
      </c>
      <c r="Q3679" s="11"/>
      <c r="R3679" s="11"/>
      <c r="S3679" s="11"/>
      <c r="T3679" s="11"/>
      <c r="U3679" s="11"/>
      <c r="V3679" s="11"/>
      <c r="W3679" s="11"/>
      <c r="X3679" s="11"/>
      <c r="Y3679" s="11"/>
      <c r="Z3679" s="11"/>
      <c r="AA3679" s="11"/>
      <c r="AB3679" s="11"/>
    </row>
    <row r="3680" spans="2:28" x14ac:dyDescent="0.2">
      <c r="B3680" s="13">
        <f t="shared" si="638"/>
        <v>3677</v>
      </c>
      <c r="C3680" s="12">
        <v>0.14096573447441774</v>
      </c>
      <c r="D3680" s="11">
        <f t="shared" si="630"/>
        <v>16</v>
      </c>
      <c r="E3680" s="11">
        <f t="shared" si="631"/>
        <v>16</v>
      </c>
      <c r="F3680" s="11">
        <f t="shared" si="632"/>
        <v>2400</v>
      </c>
      <c r="G3680" s="12">
        <v>0.43764991049786295</v>
      </c>
      <c r="H3680" s="27">
        <f t="shared" si="633"/>
        <v>1</v>
      </c>
      <c r="I3680" s="11">
        <f t="shared" si="634"/>
        <v>0</v>
      </c>
      <c r="J3680" s="28">
        <f t="shared" si="635"/>
        <v>0</v>
      </c>
      <c r="K3680" s="28">
        <f t="shared" si="636"/>
        <v>2400</v>
      </c>
      <c r="L3680" s="28">
        <f t="shared" si="637"/>
        <v>3677</v>
      </c>
      <c r="M3680" s="41">
        <f>AVERAGE($K$4:K3680)</f>
        <v>2726.4073973347836</v>
      </c>
      <c r="N3680" s="41">
        <f>_xlfn.STDEV.S($K$4:K3680)</f>
        <v>350.62738799451836</v>
      </c>
      <c r="O3680" s="41">
        <f t="shared" si="639"/>
        <v>2715.0706065594786</v>
      </c>
      <c r="P3680" s="41">
        <f t="shared" si="640"/>
        <v>2737.7441881100885</v>
      </c>
      <c r="Q3680" s="11"/>
      <c r="R3680" s="11"/>
      <c r="S3680" s="11"/>
      <c r="T3680" s="11"/>
      <c r="U3680" s="11"/>
      <c r="V3680" s="11"/>
      <c r="W3680" s="11"/>
      <c r="X3680" s="11"/>
      <c r="Y3680" s="11"/>
      <c r="Z3680" s="11"/>
      <c r="AA3680" s="11"/>
      <c r="AB3680" s="11"/>
    </row>
    <row r="3681" spans="2:28" x14ac:dyDescent="0.2">
      <c r="B3681" s="13">
        <f t="shared" si="638"/>
        <v>3678</v>
      </c>
      <c r="C3681" s="12">
        <v>0.54552648161329298</v>
      </c>
      <c r="D3681" s="11">
        <f t="shared" si="630"/>
        <v>20</v>
      </c>
      <c r="E3681" s="11">
        <f t="shared" si="631"/>
        <v>20</v>
      </c>
      <c r="F3681" s="11">
        <f t="shared" si="632"/>
        <v>3000</v>
      </c>
      <c r="G3681" s="12">
        <v>0.36935974628831136</v>
      </c>
      <c r="H3681" s="27">
        <f t="shared" si="633"/>
        <v>1</v>
      </c>
      <c r="I3681" s="11">
        <f t="shared" si="634"/>
        <v>0</v>
      </c>
      <c r="J3681" s="28">
        <f t="shared" si="635"/>
        <v>0</v>
      </c>
      <c r="K3681" s="28">
        <f t="shared" si="636"/>
        <v>3000</v>
      </c>
      <c r="L3681" s="28">
        <f t="shared" si="637"/>
        <v>3678</v>
      </c>
      <c r="M3681" s="41">
        <f>AVERAGE($K$4:K3681)</f>
        <v>2726.4817835780314</v>
      </c>
      <c r="N3681" s="41">
        <f>_xlfn.STDEV.S($K$4:K3681)</f>
        <v>350.60873062520432</v>
      </c>
      <c r="O3681" s="41">
        <f t="shared" si="639"/>
        <v>2715.1471382495538</v>
      </c>
      <c r="P3681" s="41">
        <f t="shared" si="640"/>
        <v>2737.8164289065089</v>
      </c>
      <c r="Q3681" s="11"/>
      <c r="R3681" s="11"/>
      <c r="S3681" s="11"/>
      <c r="T3681" s="11"/>
      <c r="U3681" s="11"/>
      <c r="V3681" s="11"/>
      <c r="W3681" s="11"/>
      <c r="X3681" s="11"/>
      <c r="Y3681" s="11"/>
      <c r="Z3681" s="11"/>
      <c r="AA3681" s="11"/>
      <c r="AB3681" s="11"/>
    </row>
    <row r="3682" spans="2:28" x14ac:dyDescent="0.2">
      <c r="B3682" s="13">
        <f t="shared" si="638"/>
        <v>3679</v>
      </c>
      <c r="C3682" s="12">
        <v>0.91659163130426213</v>
      </c>
      <c r="D3682" s="11">
        <f t="shared" si="630"/>
        <v>23</v>
      </c>
      <c r="E3682" s="11">
        <f t="shared" si="631"/>
        <v>22</v>
      </c>
      <c r="F3682" s="11">
        <f t="shared" si="632"/>
        <v>3300</v>
      </c>
      <c r="G3682" s="12">
        <v>0.28365779217222875</v>
      </c>
      <c r="H3682" s="27">
        <f t="shared" si="633"/>
        <v>1</v>
      </c>
      <c r="I3682" s="11">
        <f t="shared" si="634"/>
        <v>2</v>
      </c>
      <c r="J3682" s="28">
        <f t="shared" si="635"/>
        <v>1000</v>
      </c>
      <c r="K3682" s="28">
        <f t="shared" si="636"/>
        <v>2300</v>
      </c>
      <c r="L3682" s="28">
        <f t="shared" si="637"/>
        <v>3679</v>
      </c>
      <c r="M3682" s="41">
        <f>AVERAGE($K$4:K3682)</f>
        <v>2726.3658602881219</v>
      </c>
      <c r="N3682" s="41">
        <f>_xlfn.STDEV.S($K$4:K3682)</f>
        <v>350.63157168536321</v>
      </c>
      <c r="O3682" s="41">
        <f t="shared" si="639"/>
        <v>2715.0320182146806</v>
      </c>
      <c r="P3682" s="41">
        <f t="shared" si="640"/>
        <v>2737.6997023615631</v>
      </c>
      <c r="Q3682" s="11"/>
      <c r="R3682" s="11"/>
      <c r="S3682" s="11"/>
      <c r="T3682" s="11"/>
      <c r="U3682" s="11"/>
      <c r="V3682" s="11"/>
      <c r="W3682" s="11"/>
      <c r="X3682" s="11"/>
      <c r="Y3682" s="11"/>
      <c r="Z3682" s="11"/>
      <c r="AA3682" s="11"/>
      <c r="AB3682" s="11"/>
    </row>
    <row r="3683" spans="2:28" x14ac:dyDescent="0.2">
      <c r="B3683" s="13">
        <f t="shared" si="638"/>
        <v>3680</v>
      </c>
      <c r="C3683" s="12">
        <v>4.8977423156319033E-2</v>
      </c>
      <c r="D3683" s="11">
        <f t="shared" si="630"/>
        <v>15</v>
      </c>
      <c r="E3683" s="11">
        <f t="shared" si="631"/>
        <v>15</v>
      </c>
      <c r="F3683" s="11">
        <f t="shared" si="632"/>
        <v>2250</v>
      </c>
      <c r="G3683" s="12">
        <v>0.64433375894537093</v>
      </c>
      <c r="H3683" s="27">
        <f t="shared" si="633"/>
        <v>2</v>
      </c>
      <c r="I3683" s="11">
        <f t="shared" si="634"/>
        <v>0</v>
      </c>
      <c r="J3683" s="28">
        <f t="shared" si="635"/>
        <v>0</v>
      </c>
      <c r="K3683" s="28">
        <f t="shared" si="636"/>
        <v>2250</v>
      </c>
      <c r="L3683" s="28">
        <f t="shared" si="637"/>
        <v>3680</v>
      </c>
      <c r="M3683" s="41">
        <f>AVERAGE($K$4:K3683)</f>
        <v>2726.2364130434785</v>
      </c>
      <c r="N3683" s="41">
        <f>_xlfn.STDEV.S($K$4:K3683)</f>
        <v>350.6718493720436</v>
      </c>
      <c r="O3683" s="41">
        <f t="shared" si="639"/>
        <v>2714.9028102508037</v>
      </c>
      <c r="P3683" s="41">
        <f t="shared" si="640"/>
        <v>2737.5700158361533</v>
      </c>
      <c r="Q3683" s="11"/>
      <c r="R3683" s="11"/>
      <c r="S3683" s="11"/>
      <c r="T3683" s="11"/>
      <c r="U3683" s="11"/>
      <c r="V3683" s="11"/>
      <c r="W3683" s="11"/>
      <c r="X3683" s="11"/>
      <c r="Y3683" s="11"/>
      <c r="Z3683" s="11"/>
      <c r="AA3683" s="11"/>
      <c r="AB3683" s="11"/>
    </row>
    <row r="3684" spans="2:28" x14ac:dyDescent="0.2">
      <c r="B3684" s="13">
        <f t="shared" si="638"/>
        <v>3681</v>
      </c>
      <c r="C3684" s="12">
        <v>0.15620095804831347</v>
      </c>
      <c r="D3684" s="11">
        <f t="shared" si="630"/>
        <v>17</v>
      </c>
      <c r="E3684" s="11">
        <f t="shared" si="631"/>
        <v>17</v>
      </c>
      <c r="F3684" s="11">
        <f t="shared" si="632"/>
        <v>2550</v>
      </c>
      <c r="G3684" s="12">
        <v>0.27219103241538267</v>
      </c>
      <c r="H3684" s="27">
        <f t="shared" si="633"/>
        <v>1</v>
      </c>
      <c r="I3684" s="11">
        <f t="shared" si="634"/>
        <v>0</v>
      </c>
      <c r="J3684" s="28">
        <f t="shared" si="635"/>
        <v>0</v>
      </c>
      <c r="K3684" s="28">
        <f t="shared" si="636"/>
        <v>2550</v>
      </c>
      <c r="L3684" s="28">
        <f t="shared" si="637"/>
        <v>3681</v>
      </c>
      <c r="M3684" s="41">
        <f>AVERAGE($K$4:K3684)</f>
        <v>2726.188535723988</v>
      </c>
      <c r="N3684" s="41">
        <f>_xlfn.STDEV.S($K$4:K3684)</f>
        <v>350.63623273342893</v>
      </c>
      <c r="O3684" s="41">
        <f t="shared" si="639"/>
        <v>2714.8576244846172</v>
      </c>
      <c r="P3684" s="41">
        <f t="shared" si="640"/>
        <v>2737.5194469633589</v>
      </c>
      <c r="Q3684" s="11"/>
      <c r="R3684" s="11"/>
      <c r="S3684" s="11"/>
      <c r="T3684" s="11"/>
      <c r="U3684" s="11"/>
      <c r="V3684" s="11"/>
      <c r="W3684" s="11"/>
      <c r="X3684" s="11"/>
      <c r="Y3684" s="11"/>
      <c r="Z3684" s="11"/>
      <c r="AA3684" s="11"/>
      <c r="AB3684" s="11"/>
    </row>
    <row r="3685" spans="2:28" x14ac:dyDescent="0.2">
      <c r="B3685" s="13">
        <f t="shared" si="638"/>
        <v>3682</v>
      </c>
      <c r="C3685" s="12">
        <v>4.3602799281372784E-2</v>
      </c>
      <c r="D3685" s="11">
        <f t="shared" si="630"/>
        <v>15</v>
      </c>
      <c r="E3685" s="11">
        <f t="shared" si="631"/>
        <v>15</v>
      </c>
      <c r="F3685" s="11">
        <f t="shared" si="632"/>
        <v>2250</v>
      </c>
      <c r="G3685" s="12">
        <v>0.71688929199400031</v>
      </c>
      <c r="H3685" s="27">
        <f t="shared" si="633"/>
        <v>2</v>
      </c>
      <c r="I3685" s="11">
        <f t="shared" si="634"/>
        <v>0</v>
      </c>
      <c r="J3685" s="28">
        <f t="shared" si="635"/>
        <v>0</v>
      </c>
      <c r="K3685" s="28">
        <f t="shared" si="636"/>
        <v>2250</v>
      </c>
      <c r="L3685" s="28">
        <f t="shared" si="637"/>
        <v>3682</v>
      </c>
      <c r="M3685" s="41">
        <f>AVERAGE($K$4:K3685)</f>
        <v>2726.0592069527429</v>
      </c>
      <c r="N3685" s="41">
        <f>_xlfn.STDEV.S($K$4:K3685)</f>
        <v>350.67642133996463</v>
      </c>
      <c r="O3685" s="41">
        <f t="shared" si="639"/>
        <v>2714.7285369902661</v>
      </c>
      <c r="P3685" s="41">
        <f t="shared" si="640"/>
        <v>2737.3898769152197</v>
      </c>
      <c r="Q3685" s="11"/>
      <c r="R3685" s="11"/>
      <c r="S3685" s="11"/>
      <c r="T3685" s="11"/>
      <c r="U3685" s="11"/>
      <c r="V3685" s="11"/>
      <c r="W3685" s="11"/>
      <c r="X3685" s="11"/>
      <c r="Y3685" s="11"/>
      <c r="Z3685" s="11"/>
      <c r="AA3685" s="11"/>
      <c r="AB3685" s="11"/>
    </row>
    <row r="3686" spans="2:28" x14ac:dyDescent="0.2">
      <c r="B3686" s="13">
        <f t="shared" si="638"/>
        <v>3683</v>
      </c>
      <c r="C3686" s="12">
        <v>0.20798072314392224</v>
      </c>
      <c r="D3686" s="11">
        <f t="shared" si="630"/>
        <v>17</v>
      </c>
      <c r="E3686" s="11">
        <f t="shared" si="631"/>
        <v>17</v>
      </c>
      <c r="F3686" s="11">
        <f t="shared" si="632"/>
        <v>2550</v>
      </c>
      <c r="G3686" s="12">
        <v>0.5373654830532677</v>
      </c>
      <c r="H3686" s="27">
        <f t="shared" si="633"/>
        <v>2</v>
      </c>
      <c r="I3686" s="11">
        <f t="shared" si="634"/>
        <v>0</v>
      </c>
      <c r="J3686" s="28">
        <f t="shared" si="635"/>
        <v>0</v>
      </c>
      <c r="K3686" s="28">
        <f t="shared" si="636"/>
        <v>2550</v>
      </c>
      <c r="L3686" s="28">
        <f t="shared" si="637"/>
        <v>3683</v>
      </c>
      <c r="M3686" s="41">
        <f>AVERAGE($K$4:K3686)</f>
        <v>2726.0114037469452</v>
      </c>
      <c r="N3686" s="41">
        <f>_xlfn.STDEV.S($K$4:K3686)</f>
        <v>350.64079910194579</v>
      </c>
      <c r="O3686" s="41">
        <f t="shared" si="639"/>
        <v>2714.6834239702648</v>
      </c>
      <c r="P3686" s="41">
        <f t="shared" si="640"/>
        <v>2737.3393835236257</v>
      </c>
      <c r="Q3686" s="11"/>
      <c r="R3686" s="11"/>
      <c r="S3686" s="11"/>
      <c r="T3686" s="11"/>
      <c r="U3686" s="11"/>
      <c r="V3686" s="11"/>
      <c r="W3686" s="11"/>
      <c r="X3686" s="11"/>
      <c r="Y3686" s="11"/>
      <c r="Z3686" s="11"/>
      <c r="AA3686" s="11"/>
      <c r="AB3686" s="11"/>
    </row>
    <row r="3687" spans="2:28" x14ac:dyDescent="0.2">
      <c r="B3687" s="13">
        <f t="shared" si="638"/>
        <v>3684</v>
      </c>
      <c r="C3687" s="12">
        <v>0.87171737838769658</v>
      </c>
      <c r="D3687" s="11">
        <f t="shared" si="630"/>
        <v>22</v>
      </c>
      <c r="E3687" s="11">
        <f t="shared" si="631"/>
        <v>22</v>
      </c>
      <c r="F3687" s="11">
        <f t="shared" si="632"/>
        <v>3300</v>
      </c>
      <c r="G3687" s="12">
        <v>0.35754924372042707</v>
      </c>
      <c r="H3687" s="27">
        <f t="shared" si="633"/>
        <v>2</v>
      </c>
      <c r="I3687" s="11">
        <f t="shared" si="634"/>
        <v>1</v>
      </c>
      <c r="J3687" s="28">
        <f t="shared" si="635"/>
        <v>500</v>
      </c>
      <c r="K3687" s="28">
        <f t="shared" si="636"/>
        <v>2800</v>
      </c>
      <c r="L3687" s="28">
        <f t="shared" si="637"/>
        <v>3684</v>
      </c>
      <c r="M3687" s="41">
        <f>AVERAGE($K$4:K3687)</f>
        <v>2726.0314875135723</v>
      </c>
      <c r="N3687" s="41">
        <f>_xlfn.STDEV.S($K$4:K3687)</f>
        <v>350.59531247953521</v>
      </c>
      <c r="O3687" s="41">
        <f t="shared" si="639"/>
        <v>2714.7065156233753</v>
      </c>
      <c r="P3687" s="41">
        <f t="shared" si="640"/>
        <v>2737.3564594037693</v>
      </c>
      <c r="Q3687" s="11"/>
      <c r="R3687" s="11"/>
      <c r="S3687" s="11"/>
      <c r="T3687" s="11"/>
      <c r="U3687" s="11"/>
      <c r="V3687" s="11"/>
      <c r="W3687" s="11"/>
      <c r="X3687" s="11"/>
      <c r="Y3687" s="11"/>
      <c r="Z3687" s="11"/>
      <c r="AA3687" s="11"/>
      <c r="AB3687" s="11"/>
    </row>
    <row r="3688" spans="2:28" x14ac:dyDescent="0.2">
      <c r="B3688" s="13">
        <f t="shared" si="638"/>
        <v>3685</v>
      </c>
      <c r="C3688" s="12">
        <v>0.40028419162586026</v>
      </c>
      <c r="D3688" s="11">
        <f t="shared" si="630"/>
        <v>19</v>
      </c>
      <c r="E3688" s="11">
        <f t="shared" si="631"/>
        <v>19</v>
      </c>
      <c r="F3688" s="11">
        <f t="shared" si="632"/>
        <v>2850</v>
      </c>
      <c r="G3688" s="12">
        <v>0.98742306622497522</v>
      </c>
      <c r="H3688" s="27">
        <f t="shared" si="633"/>
        <v>5</v>
      </c>
      <c r="I3688" s="11">
        <f t="shared" si="634"/>
        <v>0</v>
      </c>
      <c r="J3688" s="28">
        <f t="shared" si="635"/>
        <v>0</v>
      </c>
      <c r="K3688" s="28">
        <f t="shared" si="636"/>
        <v>2850</v>
      </c>
      <c r="L3688" s="28">
        <f t="shared" si="637"/>
        <v>3685</v>
      </c>
      <c r="M3688" s="41">
        <f>AVERAGE($K$4:K3688)</f>
        <v>2726.0651289009497</v>
      </c>
      <c r="N3688" s="41">
        <f>_xlfn.STDEV.S($K$4:K3688)</f>
        <v>350.55367419730658</v>
      </c>
      <c r="O3688" s="41">
        <f t="shared" si="639"/>
        <v>2714.7430395788142</v>
      </c>
      <c r="P3688" s="41">
        <f t="shared" si="640"/>
        <v>2737.3872182230853</v>
      </c>
      <c r="Q3688" s="11"/>
      <c r="R3688" s="11"/>
      <c r="S3688" s="11"/>
      <c r="T3688" s="11"/>
      <c r="U3688" s="11"/>
      <c r="V3688" s="11"/>
      <c r="W3688" s="11"/>
      <c r="X3688" s="11"/>
      <c r="Y3688" s="11"/>
      <c r="Z3688" s="11"/>
      <c r="AA3688" s="11"/>
      <c r="AB3688" s="11"/>
    </row>
    <row r="3689" spans="2:28" x14ac:dyDescent="0.2">
      <c r="B3689" s="13">
        <f t="shared" si="638"/>
        <v>3686</v>
      </c>
      <c r="C3689" s="12">
        <v>0.34776917876731517</v>
      </c>
      <c r="D3689" s="11">
        <f t="shared" si="630"/>
        <v>18</v>
      </c>
      <c r="E3689" s="11">
        <f t="shared" si="631"/>
        <v>18</v>
      </c>
      <c r="F3689" s="11">
        <f t="shared" si="632"/>
        <v>2700</v>
      </c>
      <c r="G3689" s="12">
        <v>0.18841312934452137</v>
      </c>
      <c r="H3689" s="27">
        <f t="shared" si="633"/>
        <v>1</v>
      </c>
      <c r="I3689" s="11">
        <f t="shared" si="634"/>
        <v>0</v>
      </c>
      <c r="J3689" s="28">
        <f t="shared" si="635"/>
        <v>0</v>
      </c>
      <c r="K3689" s="28">
        <f t="shared" si="636"/>
        <v>2700</v>
      </c>
      <c r="L3689" s="28">
        <f t="shared" si="637"/>
        <v>3686</v>
      </c>
      <c r="M3689" s="41">
        <f>AVERAGE($K$4:K3689)</f>
        <v>2726.0580575149215</v>
      </c>
      <c r="N3689" s="41">
        <f>_xlfn.STDEV.S($K$4:K3689)</f>
        <v>350.50636895004214</v>
      </c>
      <c r="O3689" s="41">
        <f t="shared" si="639"/>
        <v>2714.7390327747867</v>
      </c>
      <c r="P3689" s="41">
        <f t="shared" si="640"/>
        <v>2737.3770822550564</v>
      </c>
      <c r="Q3689" s="11"/>
      <c r="R3689" s="11"/>
      <c r="S3689" s="11"/>
      <c r="T3689" s="11"/>
      <c r="U3689" s="11"/>
      <c r="V3689" s="11"/>
      <c r="W3689" s="11"/>
      <c r="X3689" s="11"/>
      <c r="Y3689" s="11"/>
      <c r="Z3689" s="11"/>
      <c r="AA3689" s="11"/>
      <c r="AB3689" s="11"/>
    </row>
    <row r="3690" spans="2:28" x14ac:dyDescent="0.2">
      <c r="B3690" s="13">
        <f t="shared" si="638"/>
        <v>3687</v>
      </c>
      <c r="C3690" s="12">
        <v>0.7334210120876925</v>
      </c>
      <c r="D3690" s="11">
        <f t="shared" si="630"/>
        <v>21</v>
      </c>
      <c r="E3690" s="11">
        <f t="shared" si="631"/>
        <v>21</v>
      </c>
      <c r="F3690" s="11">
        <f t="shared" si="632"/>
        <v>3150</v>
      </c>
      <c r="G3690" s="12">
        <v>0.48388355723968002</v>
      </c>
      <c r="H3690" s="27">
        <f t="shared" si="633"/>
        <v>2</v>
      </c>
      <c r="I3690" s="11">
        <f t="shared" si="634"/>
        <v>0</v>
      </c>
      <c r="J3690" s="28">
        <f t="shared" si="635"/>
        <v>0</v>
      </c>
      <c r="K3690" s="28">
        <f t="shared" si="636"/>
        <v>3150</v>
      </c>
      <c r="L3690" s="28">
        <f t="shared" si="637"/>
        <v>3687</v>
      </c>
      <c r="M3690" s="41">
        <f>AVERAGE($K$4:K3690)</f>
        <v>2726.1730404122591</v>
      </c>
      <c r="N3690" s="41">
        <f>_xlfn.STDEV.S($K$4:K3690)</f>
        <v>350.52835927581782</v>
      </c>
      <c r="O3690" s="41">
        <f t="shared" si="639"/>
        <v>2714.8548417312772</v>
      </c>
      <c r="P3690" s="41">
        <f t="shared" si="640"/>
        <v>2737.4912390932409</v>
      </c>
      <c r="Q3690" s="11"/>
      <c r="R3690" s="11"/>
      <c r="S3690" s="11"/>
      <c r="T3690" s="11"/>
      <c r="U3690" s="11"/>
      <c r="V3690" s="11"/>
      <c r="W3690" s="11"/>
      <c r="X3690" s="11"/>
      <c r="Y3690" s="11"/>
      <c r="Z3690" s="11"/>
      <c r="AA3690" s="11"/>
      <c r="AB3690" s="11"/>
    </row>
    <row r="3691" spans="2:28" x14ac:dyDescent="0.2">
      <c r="B3691" s="13">
        <f t="shared" si="638"/>
        <v>3688</v>
      </c>
      <c r="C3691" s="12">
        <v>0.79972082409762102</v>
      </c>
      <c r="D3691" s="11">
        <f t="shared" si="630"/>
        <v>21</v>
      </c>
      <c r="E3691" s="11">
        <f t="shared" si="631"/>
        <v>21</v>
      </c>
      <c r="F3691" s="11">
        <f t="shared" si="632"/>
        <v>3150</v>
      </c>
      <c r="G3691" s="12">
        <v>0.67057807916609624</v>
      </c>
      <c r="H3691" s="27">
        <f t="shared" si="633"/>
        <v>3</v>
      </c>
      <c r="I3691" s="11">
        <f t="shared" si="634"/>
        <v>0</v>
      </c>
      <c r="J3691" s="28">
        <f t="shared" si="635"/>
        <v>0</v>
      </c>
      <c r="K3691" s="28">
        <f t="shared" si="636"/>
        <v>3150</v>
      </c>
      <c r="L3691" s="28">
        <f t="shared" si="637"/>
        <v>3688</v>
      </c>
      <c r="M3691" s="41">
        <f>AVERAGE($K$4:K3691)</f>
        <v>2726.287960954447</v>
      </c>
      <c r="N3691" s="41">
        <f>_xlfn.STDEV.S($K$4:K3691)</f>
        <v>350.55029859994818</v>
      </c>
      <c r="O3691" s="41">
        <f t="shared" si="639"/>
        <v>2714.9705895466295</v>
      </c>
      <c r="P3691" s="41">
        <f t="shared" si="640"/>
        <v>2737.6053323622646</v>
      </c>
      <c r="Q3691" s="11"/>
      <c r="R3691" s="11"/>
      <c r="S3691" s="11"/>
      <c r="T3691" s="11"/>
      <c r="U3691" s="11"/>
      <c r="V3691" s="11"/>
      <c r="W3691" s="11"/>
      <c r="X3691" s="11"/>
      <c r="Y3691" s="11"/>
      <c r="Z3691" s="11"/>
      <c r="AA3691" s="11"/>
      <c r="AB3691" s="11"/>
    </row>
    <row r="3692" spans="2:28" x14ac:dyDescent="0.2">
      <c r="B3692" s="13">
        <f t="shared" si="638"/>
        <v>3689</v>
      </c>
      <c r="C3692" s="12">
        <v>7.2590747682192647E-2</v>
      </c>
      <c r="D3692" s="11">
        <f t="shared" si="630"/>
        <v>15</v>
      </c>
      <c r="E3692" s="11">
        <f t="shared" si="631"/>
        <v>15</v>
      </c>
      <c r="F3692" s="11">
        <f t="shared" si="632"/>
        <v>2250</v>
      </c>
      <c r="G3692" s="12">
        <v>0.16181682836198097</v>
      </c>
      <c r="H3692" s="27">
        <f t="shared" si="633"/>
        <v>0</v>
      </c>
      <c r="I3692" s="11">
        <f t="shared" si="634"/>
        <v>0</v>
      </c>
      <c r="J3692" s="28">
        <f t="shared" si="635"/>
        <v>0</v>
      </c>
      <c r="K3692" s="28">
        <f t="shared" si="636"/>
        <v>2250</v>
      </c>
      <c r="L3692" s="28">
        <f t="shared" si="637"/>
        <v>3689</v>
      </c>
      <c r="M3692" s="41">
        <f>AVERAGE($K$4:K3692)</f>
        <v>2726.158850637029</v>
      </c>
      <c r="N3692" s="41">
        <f>_xlfn.STDEV.S($K$4:K3692)</f>
        <v>350.59048072042833</v>
      </c>
      <c r="O3692" s="41">
        <f t="shared" si="639"/>
        <v>2714.8417171884284</v>
      </c>
      <c r="P3692" s="41">
        <f t="shared" si="640"/>
        <v>2737.4759840856295</v>
      </c>
      <c r="Q3692" s="11"/>
      <c r="R3692" s="11"/>
      <c r="S3692" s="11"/>
      <c r="T3692" s="11"/>
      <c r="U3692" s="11"/>
      <c r="V3692" s="11"/>
      <c r="W3692" s="11"/>
      <c r="X3692" s="11"/>
      <c r="Y3692" s="11"/>
      <c r="Z3692" s="11"/>
      <c r="AA3692" s="11"/>
      <c r="AB3692" s="11"/>
    </row>
    <row r="3693" spans="2:28" x14ac:dyDescent="0.2">
      <c r="B3693" s="13">
        <f t="shared" si="638"/>
        <v>3690</v>
      </c>
      <c r="C3693" s="12">
        <v>0.16953169999650552</v>
      </c>
      <c r="D3693" s="11">
        <f t="shared" si="630"/>
        <v>17</v>
      </c>
      <c r="E3693" s="11">
        <f t="shared" si="631"/>
        <v>17</v>
      </c>
      <c r="F3693" s="11">
        <f t="shared" si="632"/>
        <v>2550</v>
      </c>
      <c r="G3693" s="12">
        <v>0.47887082849755525</v>
      </c>
      <c r="H3693" s="27">
        <f t="shared" si="633"/>
        <v>1</v>
      </c>
      <c r="I3693" s="11">
        <f t="shared" si="634"/>
        <v>0</v>
      </c>
      <c r="J3693" s="28">
        <f t="shared" si="635"/>
        <v>0</v>
      </c>
      <c r="K3693" s="28">
        <f t="shared" si="636"/>
        <v>2550</v>
      </c>
      <c r="L3693" s="28">
        <f t="shared" si="637"/>
        <v>3690</v>
      </c>
      <c r="M3693" s="41">
        <f>AVERAGE($K$4:K3693)</f>
        <v>2726.1111111111113</v>
      </c>
      <c r="N3693" s="41">
        <f>_xlfn.STDEV.S($K$4:K3693)</f>
        <v>350.55495423753928</v>
      </c>
      <c r="O3693" s="41">
        <f t="shared" si="639"/>
        <v>2714.7966589070738</v>
      </c>
      <c r="P3693" s="41">
        <f t="shared" si="640"/>
        <v>2737.4255633151488</v>
      </c>
      <c r="Q3693" s="11"/>
      <c r="R3693" s="11"/>
      <c r="S3693" s="11"/>
      <c r="T3693" s="11"/>
      <c r="U3693" s="11"/>
      <c r="V3693" s="11"/>
      <c r="W3693" s="11"/>
      <c r="X3693" s="11"/>
      <c r="Y3693" s="11"/>
      <c r="Z3693" s="11"/>
      <c r="AA3693" s="11"/>
      <c r="AB3693" s="11"/>
    </row>
    <row r="3694" spans="2:28" x14ac:dyDescent="0.2">
      <c r="B3694" s="13">
        <f t="shared" si="638"/>
        <v>3691</v>
      </c>
      <c r="C3694" s="12">
        <v>3.5374866712629127E-2</v>
      </c>
      <c r="D3694" s="11">
        <f t="shared" si="630"/>
        <v>15</v>
      </c>
      <c r="E3694" s="11">
        <f t="shared" si="631"/>
        <v>15</v>
      </c>
      <c r="F3694" s="11">
        <f t="shared" si="632"/>
        <v>2250</v>
      </c>
      <c r="G3694" s="12">
        <v>0.32445116881269309</v>
      </c>
      <c r="H3694" s="27">
        <f t="shared" si="633"/>
        <v>1</v>
      </c>
      <c r="I3694" s="11">
        <f t="shared" si="634"/>
        <v>0</v>
      </c>
      <c r="J3694" s="28">
        <f t="shared" si="635"/>
        <v>0</v>
      </c>
      <c r="K3694" s="28">
        <f t="shared" si="636"/>
        <v>2250</v>
      </c>
      <c r="L3694" s="28">
        <f t="shared" si="637"/>
        <v>3691</v>
      </c>
      <c r="M3694" s="41">
        <f>AVERAGE($K$4:K3694)</f>
        <v>2725.9821186670279</v>
      </c>
      <c r="N3694" s="41">
        <f>_xlfn.STDEV.S($K$4:K3694)</f>
        <v>350.59504771894495</v>
      </c>
      <c r="O3694" s="41">
        <f t="shared" si="639"/>
        <v>2714.667906406301</v>
      </c>
      <c r="P3694" s="41">
        <f t="shared" si="640"/>
        <v>2737.2963309277548</v>
      </c>
      <c r="Q3694" s="11"/>
      <c r="R3694" s="11"/>
      <c r="S3694" s="11"/>
      <c r="T3694" s="11"/>
      <c r="U3694" s="11"/>
      <c r="V3694" s="11"/>
      <c r="W3694" s="11"/>
      <c r="X3694" s="11"/>
      <c r="Y3694" s="11"/>
      <c r="Z3694" s="11"/>
      <c r="AA3694" s="11"/>
      <c r="AB3694" s="11"/>
    </row>
    <row r="3695" spans="2:28" x14ac:dyDescent="0.2">
      <c r="B3695" s="13">
        <f t="shared" si="638"/>
        <v>3692</v>
      </c>
      <c r="C3695" s="12">
        <v>0.98853905788751173</v>
      </c>
      <c r="D3695" s="11">
        <f t="shared" si="630"/>
        <v>25</v>
      </c>
      <c r="E3695" s="11">
        <f t="shared" si="631"/>
        <v>22</v>
      </c>
      <c r="F3695" s="11">
        <f t="shared" si="632"/>
        <v>3300</v>
      </c>
      <c r="G3695" s="12">
        <v>0.99067580183311943</v>
      </c>
      <c r="H3695" s="27">
        <f t="shared" si="633"/>
        <v>6</v>
      </c>
      <c r="I3695" s="11">
        <f t="shared" si="634"/>
        <v>0</v>
      </c>
      <c r="J3695" s="28">
        <f t="shared" si="635"/>
        <v>0</v>
      </c>
      <c r="K3695" s="28">
        <f t="shared" si="636"/>
        <v>3300</v>
      </c>
      <c r="L3695" s="28">
        <f t="shared" si="637"/>
        <v>3692</v>
      </c>
      <c r="M3695" s="41">
        <f>AVERAGE($K$4:K3695)</f>
        <v>2726.1375947995666</v>
      </c>
      <c r="N3695" s="41">
        <f>_xlfn.STDEV.S($K$4:K3695)</f>
        <v>350.67482341979468</v>
      </c>
      <c r="O3695" s="41">
        <f t="shared" si="639"/>
        <v>2714.8223417798426</v>
      </c>
      <c r="P3695" s="41">
        <f t="shared" si="640"/>
        <v>2737.4528478192906</v>
      </c>
      <c r="Q3695" s="11"/>
      <c r="R3695" s="11"/>
      <c r="S3695" s="11"/>
      <c r="T3695" s="11"/>
      <c r="U3695" s="11"/>
      <c r="V3695" s="11"/>
      <c r="W3695" s="11"/>
      <c r="X3695" s="11"/>
      <c r="Y3695" s="11"/>
      <c r="Z3695" s="11"/>
      <c r="AA3695" s="11"/>
      <c r="AB3695" s="11"/>
    </row>
    <row r="3696" spans="2:28" x14ac:dyDescent="0.2">
      <c r="B3696" s="13">
        <f t="shared" si="638"/>
        <v>3693</v>
      </c>
      <c r="C3696" s="12">
        <v>0.7354131197452578</v>
      </c>
      <c r="D3696" s="11">
        <f t="shared" si="630"/>
        <v>21</v>
      </c>
      <c r="E3696" s="11">
        <f t="shared" si="631"/>
        <v>21</v>
      </c>
      <c r="F3696" s="11">
        <f t="shared" si="632"/>
        <v>3150</v>
      </c>
      <c r="G3696" s="12">
        <v>0.85967737264131538</v>
      </c>
      <c r="H3696" s="27">
        <f t="shared" si="633"/>
        <v>4</v>
      </c>
      <c r="I3696" s="11">
        <f t="shared" si="634"/>
        <v>0</v>
      </c>
      <c r="J3696" s="28">
        <f t="shared" si="635"/>
        <v>0</v>
      </c>
      <c r="K3696" s="28">
        <f t="shared" si="636"/>
        <v>3150</v>
      </c>
      <c r="L3696" s="28">
        <f t="shared" si="637"/>
        <v>3693</v>
      </c>
      <c r="M3696" s="41">
        <f>AVERAGE($K$4:K3696)</f>
        <v>2726.2523693474141</v>
      </c>
      <c r="N3696" s="41">
        <f>_xlfn.STDEV.S($K$4:K3696)</f>
        <v>350.69669584815045</v>
      </c>
      <c r="O3696" s="41">
        <f t="shared" si="639"/>
        <v>2714.937943759413</v>
      </c>
      <c r="P3696" s="41">
        <f t="shared" si="640"/>
        <v>2737.5667949354151</v>
      </c>
      <c r="Q3696" s="11"/>
      <c r="R3696" s="11"/>
      <c r="S3696" s="11"/>
      <c r="T3696" s="11"/>
      <c r="U3696" s="11"/>
      <c r="V3696" s="11"/>
      <c r="W3696" s="11"/>
      <c r="X3696" s="11"/>
      <c r="Y3696" s="11"/>
      <c r="Z3696" s="11"/>
      <c r="AA3696" s="11"/>
      <c r="AB3696" s="11"/>
    </row>
    <row r="3697" spans="2:28" x14ac:dyDescent="0.2">
      <c r="B3697" s="13">
        <f t="shared" si="638"/>
        <v>3694</v>
      </c>
      <c r="C3697" s="12">
        <v>3.7271981373501184E-3</v>
      </c>
      <c r="D3697" s="11">
        <f t="shared" si="630"/>
        <v>14</v>
      </c>
      <c r="E3697" s="11">
        <f t="shared" si="631"/>
        <v>14</v>
      </c>
      <c r="F3697" s="11">
        <f t="shared" si="632"/>
        <v>2100</v>
      </c>
      <c r="G3697" s="12">
        <v>0.29044451271120986</v>
      </c>
      <c r="H3697" s="27">
        <f t="shared" si="633"/>
        <v>1</v>
      </c>
      <c r="I3697" s="11">
        <f t="shared" si="634"/>
        <v>0</v>
      </c>
      <c r="J3697" s="28">
        <f t="shared" si="635"/>
        <v>0</v>
      </c>
      <c r="K3697" s="28">
        <f t="shared" si="636"/>
        <v>2100</v>
      </c>
      <c r="L3697" s="28">
        <f t="shared" si="637"/>
        <v>3694</v>
      </c>
      <c r="M3697" s="41">
        <f>AVERAGE($K$4:K3697)</f>
        <v>2726.0828370330264</v>
      </c>
      <c r="N3697" s="41">
        <f>_xlfn.STDEV.S($K$4:K3697)</f>
        <v>350.80056932676951</v>
      </c>
      <c r="O3697" s="41">
        <f t="shared" si="639"/>
        <v>2714.7665932272266</v>
      </c>
      <c r="P3697" s="41">
        <f t="shared" si="640"/>
        <v>2737.3990808388262</v>
      </c>
      <c r="Q3697" s="11"/>
      <c r="R3697" s="11"/>
      <c r="S3697" s="11"/>
      <c r="T3697" s="11"/>
      <c r="U3697" s="11"/>
      <c r="V3697" s="11"/>
      <c r="W3697" s="11"/>
      <c r="X3697" s="11"/>
      <c r="Y3697" s="11"/>
      <c r="Z3697" s="11"/>
      <c r="AA3697" s="11"/>
      <c r="AB3697" s="11"/>
    </row>
    <row r="3698" spans="2:28" x14ac:dyDescent="0.2">
      <c r="B3698" s="13">
        <f t="shared" si="638"/>
        <v>3695</v>
      </c>
      <c r="C3698" s="12">
        <v>0.59797335136792673</v>
      </c>
      <c r="D3698" s="11">
        <f t="shared" si="630"/>
        <v>20</v>
      </c>
      <c r="E3698" s="11">
        <f t="shared" si="631"/>
        <v>20</v>
      </c>
      <c r="F3698" s="11">
        <f t="shared" si="632"/>
        <v>3000</v>
      </c>
      <c r="G3698" s="12">
        <v>0.58211480723385323</v>
      </c>
      <c r="H3698" s="27">
        <f t="shared" si="633"/>
        <v>2</v>
      </c>
      <c r="I3698" s="11">
        <f t="shared" si="634"/>
        <v>0</v>
      </c>
      <c r="J3698" s="28">
        <f t="shared" si="635"/>
        <v>0</v>
      </c>
      <c r="K3698" s="28">
        <f t="shared" si="636"/>
        <v>3000</v>
      </c>
      <c r="L3698" s="28">
        <f t="shared" si="637"/>
        <v>3695</v>
      </c>
      <c r="M3698" s="41">
        <f>AVERAGE($K$4:K3698)</f>
        <v>2726.1569688768604</v>
      </c>
      <c r="N3698" s="41">
        <f>_xlfn.STDEV.S($K$4:K3698)</f>
        <v>350.78202870390453</v>
      </c>
      <c r="O3698" s="41">
        <f t="shared" si="639"/>
        <v>2714.8428554790448</v>
      </c>
      <c r="P3698" s="41">
        <f t="shared" si="640"/>
        <v>2737.4710822746761</v>
      </c>
      <c r="Q3698" s="11"/>
      <c r="R3698" s="11"/>
      <c r="S3698" s="11"/>
      <c r="T3698" s="11"/>
      <c r="U3698" s="11"/>
      <c r="V3698" s="11"/>
      <c r="W3698" s="11"/>
      <c r="X3698" s="11"/>
      <c r="Y3698" s="11"/>
      <c r="Z3698" s="11"/>
      <c r="AA3698" s="11"/>
      <c r="AB3698" s="11"/>
    </row>
    <row r="3699" spans="2:28" x14ac:dyDescent="0.2">
      <c r="B3699" s="13">
        <f t="shared" si="638"/>
        <v>3696</v>
      </c>
      <c r="C3699" s="12">
        <v>0.96719574433552347</v>
      </c>
      <c r="D3699" s="11">
        <f t="shared" si="630"/>
        <v>24</v>
      </c>
      <c r="E3699" s="11">
        <f t="shared" si="631"/>
        <v>22</v>
      </c>
      <c r="F3699" s="11">
        <f t="shared" si="632"/>
        <v>3300</v>
      </c>
      <c r="G3699" s="12">
        <v>0.33207993405070502</v>
      </c>
      <c r="H3699" s="27">
        <f t="shared" si="633"/>
        <v>1</v>
      </c>
      <c r="I3699" s="11">
        <f t="shared" si="634"/>
        <v>2</v>
      </c>
      <c r="J3699" s="28">
        <f t="shared" si="635"/>
        <v>1000</v>
      </c>
      <c r="K3699" s="28">
        <f t="shared" si="636"/>
        <v>2300</v>
      </c>
      <c r="L3699" s="28">
        <f t="shared" si="637"/>
        <v>3696</v>
      </c>
      <c r="M3699" s="41">
        <f>AVERAGE($K$4:K3699)</f>
        <v>2726.0416666666665</v>
      </c>
      <c r="N3699" s="41">
        <f>_xlfn.STDEV.S($K$4:K3699)</f>
        <v>350.80459984954206</v>
      </c>
      <c r="O3699" s="41">
        <f t="shared" si="639"/>
        <v>2714.7283570542763</v>
      </c>
      <c r="P3699" s="41">
        <f t="shared" si="640"/>
        <v>2737.3549762790567</v>
      </c>
      <c r="Q3699" s="11"/>
      <c r="R3699" s="11"/>
      <c r="S3699" s="11"/>
      <c r="T3699" s="11"/>
      <c r="U3699" s="11"/>
      <c r="V3699" s="11"/>
      <c r="W3699" s="11"/>
      <c r="X3699" s="11"/>
      <c r="Y3699" s="11"/>
      <c r="Z3699" s="11"/>
      <c r="AA3699" s="11"/>
      <c r="AB3699" s="11"/>
    </row>
    <row r="3700" spans="2:28" x14ac:dyDescent="0.2">
      <c r="B3700" s="13">
        <f t="shared" si="638"/>
        <v>3697</v>
      </c>
      <c r="C3700" s="12">
        <v>0.49472905516950505</v>
      </c>
      <c r="D3700" s="11">
        <f t="shared" si="630"/>
        <v>19</v>
      </c>
      <c r="E3700" s="11">
        <f t="shared" si="631"/>
        <v>19</v>
      </c>
      <c r="F3700" s="11">
        <f t="shared" si="632"/>
        <v>2850</v>
      </c>
      <c r="G3700" s="12">
        <v>0.7276711550268542</v>
      </c>
      <c r="H3700" s="27">
        <f t="shared" si="633"/>
        <v>3</v>
      </c>
      <c r="I3700" s="11">
        <f t="shared" si="634"/>
        <v>0</v>
      </c>
      <c r="J3700" s="28">
        <f t="shared" si="635"/>
        <v>0</v>
      </c>
      <c r="K3700" s="28">
        <f t="shared" si="636"/>
        <v>2850</v>
      </c>
      <c r="L3700" s="28">
        <f t="shared" si="637"/>
        <v>3697</v>
      </c>
      <c r="M3700" s="41">
        <f>AVERAGE($K$4:K3700)</f>
        <v>2726.07519610495</v>
      </c>
      <c r="N3700" s="41">
        <f>_xlfn.STDEV.S($K$4:K3700)</f>
        <v>350.76306394487767</v>
      </c>
      <c r="O3700" s="41">
        <f t="shared" si="639"/>
        <v>2714.7647570003196</v>
      </c>
      <c r="P3700" s="41">
        <f t="shared" si="640"/>
        <v>2737.3856352095804</v>
      </c>
      <c r="Q3700" s="11"/>
      <c r="R3700" s="11"/>
      <c r="S3700" s="11"/>
      <c r="T3700" s="11"/>
      <c r="U3700" s="11"/>
      <c r="V3700" s="11"/>
      <c r="W3700" s="11"/>
      <c r="X3700" s="11"/>
      <c r="Y3700" s="11"/>
      <c r="Z3700" s="11"/>
      <c r="AA3700" s="11"/>
      <c r="AB3700" s="11"/>
    </row>
    <row r="3701" spans="2:28" x14ac:dyDescent="0.2">
      <c r="B3701" s="13">
        <f t="shared" si="638"/>
        <v>3698</v>
      </c>
      <c r="C3701" s="12">
        <v>0.88172498347801787</v>
      </c>
      <c r="D3701" s="11">
        <f t="shared" si="630"/>
        <v>22</v>
      </c>
      <c r="E3701" s="11">
        <f t="shared" si="631"/>
        <v>22</v>
      </c>
      <c r="F3701" s="11">
        <f t="shared" si="632"/>
        <v>3300</v>
      </c>
      <c r="G3701" s="12">
        <v>0.90680853119011273</v>
      </c>
      <c r="H3701" s="27">
        <f t="shared" si="633"/>
        <v>4</v>
      </c>
      <c r="I3701" s="11">
        <f t="shared" si="634"/>
        <v>0</v>
      </c>
      <c r="J3701" s="28">
        <f t="shared" si="635"/>
        <v>0</v>
      </c>
      <c r="K3701" s="28">
        <f t="shared" si="636"/>
        <v>3300</v>
      </c>
      <c r="L3701" s="28">
        <f t="shared" si="637"/>
        <v>3698</v>
      </c>
      <c r="M3701" s="41">
        <f>AVERAGE($K$4:K3701)</f>
        <v>2726.2303948080043</v>
      </c>
      <c r="N3701" s="41">
        <f>_xlfn.STDEV.S($K$4:K3701)</f>
        <v>350.84258550070308</v>
      </c>
      <c r="O3701" s="41">
        <f t="shared" si="639"/>
        <v>2714.9189222284908</v>
      </c>
      <c r="P3701" s="41">
        <f t="shared" si="640"/>
        <v>2737.5418673875179</v>
      </c>
      <c r="Q3701" s="11"/>
      <c r="R3701" s="11"/>
      <c r="S3701" s="11"/>
      <c r="T3701" s="11"/>
      <c r="U3701" s="11"/>
      <c r="V3701" s="11"/>
      <c r="W3701" s="11"/>
      <c r="X3701" s="11"/>
      <c r="Y3701" s="11"/>
      <c r="Z3701" s="11"/>
      <c r="AA3701" s="11"/>
      <c r="AB3701" s="11"/>
    </row>
    <row r="3702" spans="2:28" x14ac:dyDescent="0.2">
      <c r="B3702" s="13">
        <f t="shared" si="638"/>
        <v>3699</v>
      </c>
      <c r="C3702" s="12">
        <v>0.6890148243257509</v>
      </c>
      <c r="D3702" s="11">
        <f t="shared" si="630"/>
        <v>21</v>
      </c>
      <c r="E3702" s="11">
        <f t="shared" si="631"/>
        <v>21</v>
      </c>
      <c r="F3702" s="11">
        <f t="shared" si="632"/>
        <v>3150</v>
      </c>
      <c r="G3702" s="12">
        <v>0.31165755457638977</v>
      </c>
      <c r="H3702" s="27">
        <f t="shared" si="633"/>
        <v>1</v>
      </c>
      <c r="I3702" s="11">
        <f t="shared" si="634"/>
        <v>1</v>
      </c>
      <c r="J3702" s="28">
        <f t="shared" si="635"/>
        <v>500</v>
      </c>
      <c r="K3702" s="28">
        <f t="shared" si="636"/>
        <v>2650</v>
      </c>
      <c r="L3702" s="28">
        <f t="shared" si="637"/>
        <v>3699</v>
      </c>
      <c r="M3702" s="41">
        <f>AVERAGE($K$4:K3702)</f>
        <v>2726.2097864287643</v>
      </c>
      <c r="N3702" s="41">
        <f>_xlfn.STDEV.S($K$4:K3702)</f>
        <v>350.79738466154322</v>
      </c>
      <c r="O3702" s="41">
        <f t="shared" si="639"/>
        <v>2714.9013010623835</v>
      </c>
      <c r="P3702" s="41">
        <f t="shared" si="640"/>
        <v>2737.5182717951452</v>
      </c>
      <c r="Q3702" s="11"/>
      <c r="R3702" s="11"/>
      <c r="S3702" s="11"/>
      <c r="T3702" s="11"/>
      <c r="U3702" s="11"/>
      <c r="V3702" s="11"/>
      <c r="W3702" s="11"/>
      <c r="X3702" s="11"/>
      <c r="Y3702" s="11"/>
      <c r="Z3702" s="11"/>
      <c r="AA3702" s="11"/>
      <c r="AB3702" s="11"/>
    </row>
    <row r="3703" spans="2:28" x14ac:dyDescent="0.2">
      <c r="B3703" s="13">
        <f t="shared" si="638"/>
        <v>3700</v>
      </c>
      <c r="C3703" s="12">
        <v>0.29207478950982646</v>
      </c>
      <c r="D3703" s="11">
        <f t="shared" si="630"/>
        <v>18</v>
      </c>
      <c r="E3703" s="11">
        <f t="shared" si="631"/>
        <v>18</v>
      </c>
      <c r="F3703" s="11">
        <f t="shared" si="632"/>
        <v>2700</v>
      </c>
      <c r="G3703" s="12">
        <v>0.62554664605705856</v>
      </c>
      <c r="H3703" s="27">
        <f t="shared" si="633"/>
        <v>2</v>
      </c>
      <c r="I3703" s="11">
        <f t="shared" si="634"/>
        <v>0</v>
      </c>
      <c r="J3703" s="28">
        <f t="shared" si="635"/>
        <v>0</v>
      </c>
      <c r="K3703" s="28">
        <f t="shared" si="636"/>
        <v>2700</v>
      </c>
      <c r="L3703" s="28">
        <f t="shared" si="637"/>
        <v>3700</v>
      </c>
      <c r="M3703" s="41">
        <f>AVERAGE($K$4:K3703)</f>
        <v>2726.2027027027025</v>
      </c>
      <c r="N3703" s="41">
        <f>_xlfn.STDEV.S($K$4:K3703)</f>
        <v>350.75022825428158</v>
      </c>
      <c r="O3703" s="41">
        <f t="shared" si="639"/>
        <v>2714.8972665667752</v>
      </c>
      <c r="P3703" s="41">
        <f t="shared" si="640"/>
        <v>2737.5081388386297</v>
      </c>
      <c r="Q3703" s="11"/>
      <c r="R3703" s="11"/>
      <c r="S3703" s="11"/>
      <c r="T3703" s="11"/>
      <c r="U3703" s="11"/>
      <c r="V3703" s="11"/>
      <c r="W3703" s="11"/>
      <c r="X3703" s="11"/>
      <c r="Y3703" s="11"/>
      <c r="Z3703" s="11"/>
      <c r="AA3703" s="11"/>
      <c r="AB3703" s="11"/>
    </row>
    <row r="3704" spans="2:28" x14ac:dyDescent="0.2">
      <c r="B3704" s="13">
        <f t="shared" si="638"/>
        <v>3701</v>
      </c>
      <c r="C3704" s="12">
        <v>0.83957925874244832</v>
      </c>
      <c r="D3704" s="11">
        <f t="shared" si="630"/>
        <v>22</v>
      </c>
      <c r="E3704" s="11">
        <f t="shared" si="631"/>
        <v>22</v>
      </c>
      <c r="F3704" s="11">
        <f t="shared" si="632"/>
        <v>3300</v>
      </c>
      <c r="G3704" s="12">
        <v>5.4467550337076953E-2</v>
      </c>
      <c r="H3704" s="27">
        <f t="shared" si="633"/>
        <v>0</v>
      </c>
      <c r="I3704" s="11">
        <f t="shared" si="634"/>
        <v>3</v>
      </c>
      <c r="J3704" s="28">
        <f t="shared" si="635"/>
        <v>1500</v>
      </c>
      <c r="K3704" s="28">
        <f t="shared" si="636"/>
        <v>1800</v>
      </c>
      <c r="L3704" s="28">
        <f t="shared" si="637"/>
        <v>3701</v>
      </c>
      <c r="M3704" s="41">
        <f>AVERAGE($K$4:K3704)</f>
        <v>2725.9524452850583</v>
      </c>
      <c r="N3704" s="41">
        <f>_xlfn.STDEV.S($K$4:K3704)</f>
        <v>351.03313450687517</v>
      </c>
      <c r="O3704" s="41">
        <f t="shared" si="639"/>
        <v>2714.6394201554444</v>
      </c>
      <c r="P3704" s="41">
        <f t="shared" si="640"/>
        <v>2737.2654704146721</v>
      </c>
      <c r="Q3704" s="11"/>
      <c r="R3704" s="11"/>
      <c r="S3704" s="11"/>
      <c r="T3704" s="11"/>
      <c r="U3704" s="11"/>
      <c r="V3704" s="11"/>
      <c r="W3704" s="11"/>
      <c r="X3704" s="11"/>
      <c r="Y3704" s="11"/>
      <c r="Z3704" s="11"/>
      <c r="AA3704" s="11"/>
      <c r="AB3704" s="11"/>
    </row>
    <row r="3705" spans="2:28" x14ac:dyDescent="0.2">
      <c r="B3705" s="13">
        <f t="shared" si="638"/>
        <v>3702</v>
      </c>
      <c r="C3705" s="12">
        <v>0.40310533599094123</v>
      </c>
      <c r="D3705" s="11">
        <f t="shared" si="630"/>
        <v>19</v>
      </c>
      <c r="E3705" s="11">
        <f t="shared" si="631"/>
        <v>19</v>
      </c>
      <c r="F3705" s="11">
        <f t="shared" si="632"/>
        <v>2850</v>
      </c>
      <c r="G3705" s="12">
        <v>0.70915060715732259</v>
      </c>
      <c r="H3705" s="27">
        <f t="shared" si="633"/>
        <v>3</v>
      </c>
      <c r="I3705" s="11">
        <f t="shared" si="634"/>
        <v>0</v>
      </c>
      <c r="J3705" s="28">
        <f t="shared" si="635"/>
        <v>0</v>
      </c>
      <c r="K3705" s="28">
        <f t="shared" si="636"/>
        <v>2850</v>
      </c>
      <c r="L3705" s="28">
        <f t="shared" si="637"/>
        <v>3702</v>
      </c>
      <c r="M3705" s="41">
        <f>AVERAGE($K$4:K3705)</f>
        <v>2725.9859535386277</v>
      </c>
      <c r="N3705" s="41">
        <f>_xlfn.STDEV.S($K$4:K3705)</f>
        <v>350.99162850812309</v>
      </c>
      <c r="O3705" s="41">
        <f t="shared" si="639"/>
        <v>2714.6757949397575</v>
      </c>
      <c r="P3705" s="41">
        <f t="shared" si="640"/>
        <v>2737.2961121374979</v>
      </c>
      <c r="Q3705" s="11"/>
      <c r="R3705" s="11"/>
      <c r="S3705" s="11"/>
      <c r="T3705" s="11"/>
      <c r="U3705" s="11"/>
      <c r="V3705" s="11"/>
      <c r="W3705" s="11"/>
      <c r="X3705" s="11"/>
      <c r="Y3705" s="11"/>
      <c r="Z3705" s="11"/>
      <c r="AA3705" s="11"/>
      <c r="AB3705" s="11"/>
    </row>
    <row r="3706" spans="2:28" x14ac:dyDescent="0.2">
      <c r="B3706" s="13">
        <f t="shared" si="638"/>
        <v>3703</v>
      </c>
      <c r="C3706" s="12">
        <v>0.99188967203561462</v>
      </c>
      <c r="D3706" s="11">
        <f t="shared" si="630"/>
        <v>25</v>
      </c>
      <c r="E3706" s="11">
        <f t="shared" si="631"/>
        <v>22</v>
      </c>
      <c r="F3706" s="11">
        <f t="shared" si="632"/>
        <v>3300</v>
      </c>
      <c r="G3706" s="12">
        <v>0.68303731499867959</v>
      </c>
      <c r="H3706" s="27">
        <f t="shared" si="633"/>
        <v>3</v>
      </c>
      <c r="I3706" s="11">
        <f t="shared" si="634"/>
        <v>0</v>
      </c>
      <c r="J3706" s="28">
        <f t="shared" si="635"/>
        <v>0</v>
      </c>
      <c r="K3706" s="28">
        <f t="shared" si="636"/>
        <v>3300</v>
      </c>
      <c r="L3706" s="28">
        <f t="shared" si="637"/>
        <v>3703</v>
      </c>
      <c r="M3706" s="41">
        <f>AVERAGE($K$4:K3706)</f>
        <v>2726.1409667836888</v>
      </c>
      <c r="N3706" s="41">
        <f>_xlfn.STDEV.S($K$4:K3706)</f>
        <v>351.07096871099282</v>
      </c>
      <c r="O3706" s="41">
        <f t="shared" si="639"/>
        <v>2714.8297801798176</v>
      </c>
      <c r="P3706" s="41">
        <f t="shared" si="640"/>
        <v>2737.45215338756</v>
      </c>
      <c r="Q3706" s="11"/>
      <c r="R3706" s="11"/>
      <c r="S3706" s="11"/>
      <c r="T3706" s="11"/>
      <c r="U3706" s="11"/>
      <c r="V3706" s="11"/>
      <c r="W3706" s="11"/>
      <c r="X3706" s="11"/>
      <c r="Y3706" s="11"/>
      <c r="Z3706" s="11"/>
      <c r="AA3706" s="11"/>
      <c r="AB3706" s="11"/>
    </row>
    <row r="3707" spans="2:28" x14ac:dyDescent="0.2">
      <c r="B3707" s="13">
        <f t="shared" si="638"/>
        <v>3704</v>
      </c>
      <c r="C3707" s="12">
        <v>0.82315774872109426</v>
      </c>
      <c r="D3707" s="11">
        <f t="shared" si="630"/>
        <v>22</v>
      </c>
      <c r="E3707" s="11">
        <f t="shared" si="631"/>
        <v>22</v>
      </c>
      <c r="F3707" s="11">
        <f t="shared" si="632"/>
        <v>3300</v>
      </c>
      <c r="G3707" s="12">
        <v>0.59090547662606252</v>
      </c>
      <c r="H3707" s="27">
        <f t="shared" si="633"/>
        <v>2</v>
      </c>
      <c r="I3707" s="11">
        <f t="shared" si="634"/>
        <v>1</v>
      </c>
      <c r="J3707" s="28">
        <f t="shared" si="635"/>
        <v>500</v>
      </c>
      <c r="K3707" s="28">
        <f t="shared" si="636"/>
        <v>2800</v>
      </c>
      <c r="L3707" s="28">
        <f t="shared" si="637"/>
        <v>3704</v>
      </c>
      <c r="M3707" s="41">
        <f>AVERAGE($K$4:K3707)</f>
        <v>2726.1609071274297</v>
      </c>
      <c r="N3707" s="41">
        <f>_xlfn.STDEV.S($K$4:K3707)</f>
        <v>351.02565974504972</v>
      </c>
      <c r="O3707" s="41">
        <f t="shared" si="639"/>
        <v>2714.8527081299294</v>
      </c>
      <c r="P3707" s="41">
        <f t="shared" si="640"/>
        <v>2737.46910612493</v>
      </c>
      <c r="Q3707" s="11"/>
      <c r="R3707" s="11"/>
      <c r="S3707" s="11"/>
      <c r="T3707" s="11"/>
      <c r="U3707" s="11"/>
      <c r="V3707" s="11"/>
      <c r="W3707" s="11"/>
      <c r="X3707" s="11"/>
      <c r="Y3707" s="11"/>
      <c r="Z3707" s="11"/>
      <c r="AA3707" s="11"/>
      <c r="AB3707" s="11"/>
    </row>
    <row r="3708" spans="2:28" x14ac:dyDescent="0.2">
      <c r="B3708" s="13">
        <f t="shared" si="638"/>
        <v>3705</v>
      </c>
      <c r="C3708" s="12">
        <v>0.42669318341383422</v>
      </c>
      <c r="D3708" s="11">
        <f t="shared" si="630"/>
        <v>19</v>
      </c>
      <c r="E3708" s="11">
        <f t="shared" si="631"/>
        <v>19</v>
      </c>
      <c r="F3708" s="11">
        <f t="shared" si="632"/>
        <v>2850</v>
      </c>
      <c r="G3708" s="12">
        <v>0.19804381717543362</v>
      </c>
      <c r="H3708" s="27">
        <f t="shared" si="633"/>
        <v>1</v>
      </c>
      <c r="I3708" s="11">
        <f t="shared" si="634"/>
        <v>0</v>
      </c>
      <c r="J3708" s="28">
        <f t="shared" si="635"/>
        <v>0</v>
      </c>
      <c r="K3708" s="28">
        <f t="shared" si="636"/>
        <v>2850</v>
      </c>
      <c r="L3708" s="28">
        <f t="shared" si="637"/>
        <v>3705</v>
      </c>
      <c r="M3708" s="41">
        <f>AVERAGE($K$4:K3708)</f>
        <v>2726.1943319838056</v>
      </c>
      <c r="N3708" s="41">
        <f>_xlfn.STDEV.S($K$4:K3708)</f>
        <v>350.98416863290521</v>
      </c>
      <c r="O3708" s="41">
        <f t="shared" si="639"/>
        <v>2714.8889966048264</v>
      </c>
      <c r="P3708" s="41">
        <f t="shared" si="640"/>
        <v>2737.4996673627847</v>
      </c>
      <c r="Q3708" s="11"/>
      <c r="R3708" s="11"/>
      <c r="S3708" s="11"/>
      <c r="T3708" s="11"/>
      <c r="U3708" s="11"/>
      <c r="V3708" s="11"/>
      <c r="W3708" s="11"/>
      <c r="X3708" s="11"/>
      <c r="Y3708" s="11"/>
      <c r="Z3708" s="11"/>
      <c r="AA3708" s="11"/>
      <c r="AB3708" s="11"/>
    </row>
    <row r="3709" spans="2:28" x14ac:dyDescent="0.2">
      <c r="B3709" s="13">
        <f t="shared" si="638"/>
        <v>3706</v>
      </c>
      <c r="C3709" s="12">
        <v>0.20991811592972687</v>
      </c>
      <c r="D3709" s="11">
        <f t="shared" si="630"/>
        <v>17</v>
      </c>
      <c r="E3709" s="11">
        <f t="shared" si="631"/>
        <v>17</v>
      </c>
      <c r="F3709" s="11">
        <f t="shared" si="632"/>
        <v>2550</v>
      </c>
      <c r="G3709" s="12">
        <v>0.97453144365384581</v>
      </c>
      <c r="H3709" s="27">
        <f t="shared" si="633"/>
        <v>4</v>
      </c>
      <c r="I3709" s="11">
        <f t="shared" si="634"/>
        <v>0</v>
      </c>
      <c r="J3709" s="28">
        <f t="shared" si="635"/>
        <v>0</v>
      </c>
      <c r="K3709" s="28">
        <f t="shared" si="636"/>
        <v>2550</v>
      </c>
      <c r="L3709" s="28">
        <f t="shared" si="637"/>
        <v>3706</v>
      </c>
      <c r="M3709" s="41">
        <f>AVERAGE($K$4:K3709)</f>
        <v>2726.1467889908258</v>
      </c>
      <c r="N3709" s="41">
        <f>_xlfn.STDEV.S($K$4:K3709)</f>
        <v>350.94873386977974</v>
      </c>
      <c r="O3709" s="41">
        <f t="shared" si="639"/>
        <v>2714.8441211999234</v>
      </c>
      <c r="P3709" s="41">
        <f t="shared" si="640"/>
        <v>2737.4494567817283</v>
      </c>
      <c r="Q3709" s="11"/>
      <c r="R3709" s="11"/>
      <c r="S3709" s="11"/>
      <c r="T3709" s="11"/>
      <c r="U3709" s="11"/>
      <c r="V3709" s="11"/>
      <c r="W3709" s="11"/>
      <c r="X3709" s="11"/>
      <c r="Y3709" s="11"/>
      <c r="Z3709" s="11"/>
      <c r="AA3709" s="11"/>
      <c r="AB3709" s="11"/>
    </row>
    <row r="3710" spans="2:28" x14ac:dyDescent="0.2">
      <c r="B3710" s="13">
        <f t="shared" si="638"/>
        <v>3707</v>
      </c>
      <c r="C3710" s="12">
        <v>0.78512234277130599</v>
      </c>
      <c r="D3710" s="11">
        <f t="shared" si="630"/>
        <v>21</v>
      </c>
      <c r="E3710" s="11">
        <f t="shared" si="631"/>
        <v>21</v>
      </c>
      <c r="F3710" s="11">
        <f t="shared" si="632"/>
        <v>3150</v>
      </c>
      <c r="G3710" s="12">
        <v>4.099691110876047E-3</v>
      </c>
      <c r="H3710" s="27">
        <f t="shared" si="633"/>
        <v>0</v>
      </c>
      <c r="I3710" s="11">
        <f t="shared" si="634"/>
        <v>2</v>
      </c>
      <c r="J3710" s="28">
        <f t="shared" si="635"/>
        <v>1000</v>
      </c>
      <c r="K3710" s="28">
        <f t="shared" si="636"/>
        <v>2150</v>
      </c>
      <c r="L3710" s="28">
        <f t="shared" si="637"/>
        <v>3707</v>
      </c>
      <c r="M3710" s="41">
        <f>AVERAGE($K$4:K3710)</f>
        <v>2725.9913676827623</v>
      </c>
      <c r="N3710" s="41">
        <f>_xlfn.STDEV.S($K$4:K3710)</f>
        <v>351.02895228699271</v>
      </c>
      <c r="O3710" s="41">
        <f t="shared" si="639"/>
        <v>2714.68764232597</v>
      </c>
      <c r="P3710" s="41">
        <f t="shared" si="640"/>
        <v>2737.2950930395546</v>
      </c>
      <c r="Q3710" s="11"/>
      <c r="R3710" s="11"/>
      <c r="S3710" s="11"/>
      <c r="T3710" s="11"/>
      <c r="U3710" s="11"/>
      <c r="V3710" s="11"/>
      <c r="W3710" s="11"/>
      <c r="X3710" s="11"/>
      <c r="Y3710" s="11"/>
      <c r="Z3710" s="11"/>
      <c r="AA3710" s="11"/>
      <c r="AB3710" s="11"/>
    </row>
    <row r="3711" spans="2:28" x14ac:dyDescent="0.2">
      <c r="B3711" s="13">
        <f t="shared" si="638"/>
        <v>3708</v>
      </c>
      <c r="C3711" s="12">
        <v>0.99269284654837009</v>
      </c>
      <c r="D3711" s="11">
        <f t="shared" si="630"/>
        <v>25</v>
      </c>
      <c r="E3711" s="11">
        <f t="shared" si="631"/>
        <v>22</v>
      </c>
      <c r="F3711" s="11">
        <f t="shared" si="632"/>
        <v>3300</v>
      </c>
      <c r="G3711" s="12">
        <v>8.1503083715986024E-2</v>
      </c>
      <c r="H3711" s="27">
        <f t="shared" si="633"/>
        <v>0</v>
      </c>
      <c r="I3711" s="11">
        <f t="shared" si="634"/>
        <v>3</v>
      </c>
      <c r="J3711" s="28">
        <f t="shared" si="635"/>
        <v>1500</v>
      </c>
      <c r="K3711" s="28">
        <f t="shared" si="636"/>
        <v>1800</v>
      </c>
      <c r="L3711" s="28">
        <f t="shared" si="637"/>
        <v>3708</v>
      </c>
      <c r="M3711" s="41">
        <f>AVERAGE($K$4:K3711)</f>
        <v>2725.7416396979502</v>
      </c>
      <c r="N3711" s="41">
        <f>_xlfn.STDEV.S($K$4:K3711)</f>
        <v>351.31087533382765</v>
      </c>
      <c r="O3711" s="41">
        <f t="shared" si="639"/>
        <v>2714.4303625014209</v>
      </c>
      <c r="P3711" s="41">
        <f t="shared" si="640"/>
        <v>2737.0529168944795</v>
      </c>
      <c r="Q3711" s="11"/>
      <c r="R3711" s="11"/>
      <c r="S3711" s="11"/>
      <c r="T3711" s="11"/>
      <c r="U3711" s="11"/>
      <c r="V3711" s="11"/>
      <c r="W3711" s="11"/>
      <c r="X3711" s="11"/>
      <c r="Y3711" s="11"/>
      <c r="Z3711" s="11"/>
      <c r="AA3711" s="11"/>
      <c r="AB3711" s="11"/>
    </row>
    <row r="3712" spans="2:28" x14ac:dyDescent="0.2">
      <c r="B3712" s="13">
        <f t="shared" si="638"/>
        <v>3709</v>
      </c>
      <c r="C3712" s="12">
        <v>5.7460795331854109E-2</v>
      </c>
      <c r="D3712" s="11">
        <f t="shared" si="630"/>
        <v>15</v>
      </c>
      <c r="E3712" s="11">
        <f t="shared" si="631"/>
        <v>15</v>
      </c>
      <c r="F3712" s="11">
        <f t="shared" si="632"/>
        <v>2250</v>
      </c>
      <c r="G3712" s="12">
        <v>0.38679352793099009</v>
      </c>
      <c r="H3712" s="27">
        <f t="shared" si="633"/>
        <v>1</v>
      </c>
      <c r="I3712" s="11">
        <f t="shared" si="634"/>
        <v>0</v>
      </c>
      <c r="J3712" s="28">
        <f t="shared" si="635"/>
        <v>0</v>
      </c>
      <c r="K3712" s="28">
        <f t="shared" si="636"/>
        <v>2250</v>
      </c>
      <c r="L3712" s="28">
        <f t="shared" si="637"/>
        <v>3709</v>
      </c>
      <c r="M3712" s="41">
        <f>AVERAGE($K$4:K3712)</f>
        <v>2725.6133728767863</v>
      </c>
      <c r="N3712" s="41">
        <f>_xlfn.STDEV.S($K$4:K3712)</f>
        <v>351.35034991640805</v>
      </c>
      <c r="O3712" s="41">
        <f t="shared" si="639"/>
        <v>2714.3023508158781</v>
      </c>
      <c r="P3712" s="41">
        <f t="shared" si="640"/>
        <v>2736.9243949376946</v>
      </c>
      <c r="Q3712" s="11"/>
      <c r="R3712" s="11"/>
      <c r="S3712" s="11"/>
      <c r="T3712" s="11"/>
      <c r="U3712" s="11"/>
      <c r="V3712" s="11"/>
      <c r="W3712" s="11"/>
      <c r="X3712" s="11"/>
      <c r="Y3712" s="11"/>
      <c r="Z3712" s="11"/>
      <c r="AA3712" s="11"/>
      <c r="AB3712" s="11"/>
    </row>
    <row r="3713" spans="2:28" x14ac:dyDescent="0.2">
      <c r="B3713" s="13">
        <f t="shared" si="638"/>
        <v>3710</v>
      </c>
      <c r="C3713" s="12">
        <v>0.28317619336650346</v>
      </c>
      <c r="D3713" s="11">
        <f t="shared" si="630"/>
        <v>18</v>
      </c>
      <c r="E3713" s="11">
        <f t="shared" si="631"/>
        <v>18</v>
      </c>
      <c r="F3713" s="11">
        <f t="shared" si="632"/>
        <v>2700</v>
      </c>
      <c r="G3713" s="12">
        <v>0.16128792532458847</v>
      </c>
      <c r="H3713" s="27">
        <f t="shared" si="633"/>
        <v>1</v>
      </c>
      <c r="I3713" s="11">
        <f t="shared" si="634"/>
        <v>0</v>
      </c>
      <c r="J3713" s="28">
        <f t="shared" si="635"/>
        <v>0</v>
      </c>
      <c r="K3713" s="28">
        <f t="shared" si="636"/>
        <v>2700</v>
      </c>
      <c r="L3713" s="28">
        <f t="shared" si="637"/>
        <v>3710</v>
      </c>
      <c r="M3713" s="41">
        <f>AVERAGE($K$4:K3713)</f>
        <v>2725.6064690026956</v>
      </c>
      <c r="N3713" s="41">
        <f>_xlfn.STDEV.S($K$4:K3713)</f>
        <v>351.3032338369116</v>
      </c>
      <c r="O3713" s="41">
        <f t="shared" si="639"/>
        <v>2714.2984890400726</v>
      </c>
      <c r="P3713" s="41">
        <f t="shared" si="640"/>
        <v>2736.9144489653186</v>
      </c>
      <c r="Q3713" s="11"/>
      <c r="R3713" s="11"/>
      <c r="S3713" s="11"/>
      <c r="T3713" s="11"/>
      <c r="U3713" s="11"/>
      <c r="V3713" s="11"/>
      <c r="W3713" s="11"/>
      <c r="X3713" s="11"/>
      <c r="Y3713" s="11"/>
      <c r="Z3713" s="11"/>
      <c r="AA3713" s="11"/>
      <c r="AB3713" s="11"/>
    </row>
    <row r="3714" spans="2:28" x14ac:dyDescent="0.2">
      <c r="B3714" s="13">
        <f t="shared" si="638"/>
        <v>3711</v>
      </c>
      <c r="C3714" s="12">
        <v>0.71428879927001665</v>
      </c>
      <c r="D3714" s="11">
        <f t="shared" si="630"/>
        <v>21</v>
      </c>
      <c r="E3714" s="11">
        <f t="shared" si="631"/>
        <v>21</v>
      </c>
      <c r="F3714" s="11">
        <f t="shared" si="632"/>
        <v>3150</v>
      </c>
      <c r="G3714" s="12">
        <v>0.67346495669946127</v>
      </c>
      <c r="H3714" s="27">
        <f t="shared" si="633"/>
        <v>3</v>
      </c>
      <c r="I3714" s="11">
        <f t="shared" si="634"/>
        <v>0</v>
      </c>
      <c r="J3714" s="28">
        <f t="shared" si="635"/>
        <v>0</v>
      </c>
      <c r="K3714" s="28">
        <f t="shared" si="636"/>
        <v>3150</v>
      </c>
      <c r="L3714" s="28">
        <f t="shared" si="637"/>
        <v>3711</v>
      </c>
      <c r="M3714" s="41">
        <f>AVERAGE($K$4:K3714)</f>
        <v>2725.7208299649692</v>
      </c>
      <c r="N3714" s="41">
        <f>_xlfn.STDEV.S($K$4:K3714)</f>
        <v>351.32496486581039</v>
      </c>
      <c r="O3714" s="41">
        <f t="shared" si="639"/>
        <v>2714.413675277317</v>
      </c>
      <c r="P3714" s="41">
        <f t="shared" si="640"/>
        <v>2737.0279846526214</v>
      </c>
      <c r="Q3714" s="11"/>
      <c r="R3714" s="11"/>
      <c r="S3714" s="11"/>
      <c r="T3714" s="11"/>
      <c r="U3714" s="11"/>
      <c r="V3714" s="11"/>
      <c r="W3714" s="11"/>
      <c r="X3714" s="11"/>
      <c r="Y3714" s="11"/>
      <c r="Z3714" s="11"/>
      <c r="AA3714" s="11"/>
      <c r="AB3714" s="11"/>
    </row>
    <row r="3715" spans="2:28" x14ac:dyDescent="0.2">
      <c r="B3715" s="13">
        <f t="shared" si="638"/>
        <v>3712</v>
      </c>
      <c r="C3715" s="12">
        <v>0.17526220041163687</v>
      </c>
      <c r="D3715" s="11">
        <f t="shared" si="630"/>
        <v>17</v>
      </c>
      <c r="E3715" s="11">
        <f t="shared" si="631"/>
        <v>17</v>
      </c>
      <c r="F3715" s="11">
        <f t="shared" si="632"/>
        <v>2550</v>
      </c>
      <c r="G3715" s="12">
        <v>0.51259804571970302</v>
      </c>
      <c r="H3715" s="27">
        <f t="shared" si="633"/>
        <v>2</v>
      </c>
      <c r="I3715" s="11">
        <f t="shared" si="634"/>
        <v>0</v>
      </c>
      <c r="J3715" s="28">
        <f t="shared" si="635"/>
        <v>0</v>
      </c>
      <c r="K3715" s="28">
        <f t="shared" si="636"/>
        <v>2550</v>
      </c>
      <c r="L3715" s="28">
        <f t="shared" si="637"/>
        <v>3712</v>
      </c>
      <c r="M3715" s="41">
        <f>AVERAGE($K$4:K3715)</f>
        <v>2725.6734913793102</v>
      </c>
      <c r="N3715" s="41">
        <f>_xlfn.STDEV.S($K$4:K3715)</f>
        <v>351.28946603065037</v>
      </c>
      <c r="O3715" s="41">
        <f t="shared" si="639"/>
        <v>2714.3690031945371</v>
      </c>
      <c r="P3715" s="41">
        <f t="shared" si="640"/>
        <v>2736.9779795640834</v>
      </c>
      <c r="Q3715" s="11"/>
      <c r="R3715" s="11"/>
      <c r="S3715" s="11"/>
      <c r="T3715" s="11"/>
      <c r="U3715" s="11"/>
      <c r="V3715" s="11"/>
      <c r="W3715" s="11"/>
      <c r="X3715" s="11"/>
      <c r="Y3715" s="11"/>
      <c r="Z3715" s="11"/>
      <c r="AA3715" s="11"/>
      <c r="AB3715" s="11"/>
    </row>
    <row r="3716" spans="2:28" x14ac:dyDescent="0.2">
      <c r="B3716" s="13">
        <f t="shared" si="638"/>
        <v>3713</v>
      </c>
      <c r="C3716" s="12">
        <v>0.31547314446770736</v>
      </c>
      <c r="D3716" s="11">
        <f t="shared" si="630"/>
        <v>18</v>
      </c>
      <c r="E3716" s="11">
        <f t="shared" si="631"/>
        <v>18</v>
      </c>
      <c r="F3716" s="11">
        <f t="shared" si="632"/>
        <v>2700</v>
      </c>
      <c r="G3716" s="12">
        <v>0.59018951150852184</v>
      </c>
      <c r="H3716" s="27">
        <f t="shared" si="633"/>
        <v>2</v>
      </c>
      <c r="I3716" s="11">
        <f t="shared" si="634"/>
        <v>0</v>
      </c>
      <c r="J3716" s="28">
        <f t="shared" si="635"/>
        <v>0</v>
      </c>
      <c r="K3716" s="28">
        <f t="shared" si="636"/>
        <v>2700</v>
      </c>
      <c r="L3716" s="28">
        <f t="shared" si="637"/>
        <v>3713</v>
      </c>
      <c r="M3716" s="41">
        <f>AVERAGE($K$4:K3716)</f>
        <v>2725.6665768920011</v>
      </c>
      <c r="N3716" s="41">
        <f>_xlfn.STDEV.S($K$4:K3716)</f>
        <v>351.2423974596739</v>
      </c>
      <c r="O3716" s="41">
        <f t="shared" si="639"/>
        <v>2714.3651265497419</v>
      </c>
      <c r="P3716" s="41">
        <f t="shared" si="640"/>
        <v>2736.9680272342603</v>
      </c>
      <c r="Q3716" s="11"/>
      <c r="R3716" s="11"/>
      <c r="S3716" s="11"/>
      <c r="T3716" s="11"/>
      <c r="U3716" s="11"/>
      <c r="V3716" s="11"/>
      <c r="W3716" s="11"/>
      <c r="X3716" s="11"/>
      <c r="Y3716" s="11"/>
      <c r="Z3716" s="11"/>
      <c r="AA3716" s="11"/>
      <c r="AB3716" s="11"/>
    </row>
    <row r="3717" spans="2:28" x14ac:dyDescent="0.2">
      <c r="B3717" s="13">
        <f t="shared" si="638"/>
        <v>3714</v>
      </c>
      <c r="C3717" s="12">
        <v>0.47725951221407059</v>
      </c>
      <c r="D3717" s="11">
        <f t="shared" ref="D3717:D3780" si="641">SUMIFS($R$4:$R$15,$U$4:$U$15,"&lt;="&amp;C3717,$T$4:$T$15,"&gt;="&amp;C3717)</f>
        <v>19</v>
      </c>
      <c r="E3717" s="11">
        <f t="shared" ref="E3717:E3780" si="642">MIN(D3717,$X$2)</f>
        <v>19</v>
      </c>
      <c r="F3717" s="11">
        <f t="shared" ref="F3717:F3780" si="643">E3717*$X$3</f>
        <v>2850</v>
      </c>
      <c r="G3717" s="12">
        <v>0.22286755078268161</v>
      </c>
      <c r="H3717" s="27">
        <f t="shared" ref="H3717:H3780" si="644">_xlfn.BINOM.INV(E3717,$X$5,G3717)</f>
        <v>1</v>
      </c>
      <c r="I3717" s="11">
        <f t="shared" ref="I3717:I3780" si="645">IF(E3717-H3717&gt;$X$6,E3717-H3717-$X$6,0)</f>
        <v>0</v>
      </c>
      <c r="J3717" s="28">
        <f t="shared" ref="J3717:J3780" si="646">I3717*$X$4</f>
        <v>0</v>
      </c>
      <c r="K3717" s="28">
        <f t="shared" ref="K3717:K3780" si="647">F3717-J3717</f>
        <v>2850</v>
      </c>
      <c r="L3717" s="28">
        <f t="shared" ref="L3717:L3780" si="648">B3717</f>
        <v>3714</v>
      </c>
      <c r="M3717" s="41">
        <f>AVERAGE($K$4:K3717)</f>
        <v>2725.7000538502962</v>
      </c>
      <c r="N3717" s="41">
        <f>_xlfn.STDEV.S($K$4:K3717)</f>
        <v>351.2010211367641</v>
      </c>
      <c r="O3717" s="41">
        <f t="shared" si="639"/>
        <v>2714.401457199715</v>
      </c>
      <c r="P3717" s="41">
        <f t="shared" si="640"/>
        <v>2736.9986505008774</v>
      </c>
      <c r="Q3717" s="11"/>
      <c r="R3717" s="11"/>
      <c r="S3717" s="11"/>
      <c r="T3717" s="11"/>
      <c r="U3717" s="11"/>
      <c r="V3717" s="11"/>
      <c r="W3717" s="11"/>
      <c r="X3717" s="11"/>
      <c r="Y3717" s="11"/>
      <c r="Z3717" s="11"/>
      <c r="AA3717" s="11"/>
      <c r="AB3717" s="11"/>
    </row>
    <row r="3718" spans="2:28" x14ac:dyDescent="0.2">
      <c r="B3718" s="13">
        <f t="shared" ref="B3718:B3781" si="649">B3717+1</f>
        <v>3715</v>
      </c>
      <c r="C3718" s="12">
        <v>0.69173953281111933</v>
      </c>
      <c r="D3718" s="11">
        <f t="shared" si="641"/>
        <v>21</v>
      </c>
      <c r="E3718" s="11">
        <f t="shared" si="642"/>
        <v>21</v>
      </c>
      <c r="F3718" s="11">
        <f t="shared" si="643"/>
        <v>3150</v>
      </c>
      <c r="G3718" s="12">
        <v>0.89620231520385785</v>
      </c>
      <c r="H3718" s="27">
        <f t="shared" si="644"/>
        <v>4</v>
      </c>
      <c r="I3718" s="11">
        <f t="shared" si="645"/>
        <v>0</v>
      </c>
      <c r="J3718" s="28">
        <f t="shared" si="646"/>
        <v>0</v>
      </c>
      <c r="K3718" s="28">
        <f t="shared" si="647"/>
        <v>3150</v>
      </c>
      <c r="L3718" s="28">
        <f t="shared" si="648"/>
        <v>3715</v>
      </c>
      <c r="M3718" s="41">
        <f>AVERAGE($K$4:K3718)</f>
        <v>2725.8142664872139</v>
      </c>
      <c r="N3718" s="41">
        <f>_xlfn.STDEV.S($K$4:K3718)</f>
        <v>351.22273218672137</v>
      </c>
      <c r="O3718" s="41">
        <f t="shared" ref="O3718:O3781" si="650">M3718-_xlfn.T.INV.2T(0.05,L3718-1)*N3718/SQRT(L3718)</f>
        <v>2714.5164932245134</v>
      </c>
      <c r="P3718" s="41">
        <f t="shared" ref="P3718:P3781" si="651">M3718+_xlfn.T.INV.2T(0.05,L3718-1)*N3718/SQRT(L3718)</f>
        <v>2737.1120397499144</v>
      </c>
      <c r="Q3718" s="11"/>
      <c r="R3718" s="11"/>
      <c r="S3718" s="11"/>
      <c r="T3718" s="11"/>
      <c r="U3718" s="11"/>
      <c r="V3718" s="11"/>
      <c r="W3718" s="11"/>
      <c r="X3718" s="11"/>
      <c r="Y3718" s="11"/>
      <c r="Z3718" s="11"/>
      <c r="AA3718" s="11"/>
      <c r="AB3718" s="11"/>
    </row>
    <row r="3719" spans="2:28" x14ac:dyDescent="0.2">
      <c r="B3719" s="13">
        <f t="shared" si="649"/>
        <v>3716</v>
      </c>
      <c r="C3719" s="12">
        <v>0.52645045466807605</v>
      </c>
      <c r="D3719" s="11">
        <f t="shared" si="641"/>
        <v>20</v>
      </c>
      <c r="E3719" s="11">
        <f t="shared" si="642"/>
        <v>20</v>
      </c>
      <c r="F3719" s="11">
        <f t="shared" si="643"/>
        <v>3000</v>
      </c>
      <c r="G3719" s="12">
        <v>0.68883410908945852</v>
      </c>
      <c r="H3719" s="27">
        <f t="shared" si="644"/>
        <v>3</v>
      </c>
      <c r="I3719" s="11">
        <f t="shared" si="645"/>
        <v>0</v>
      </c>
      <c r="J3719" s="28">
        <f t="shared" si="646"/>
        <v>0</v>
      </c>
      <c r="K3719" s="28">
        <f t="shared" si="647"/>
        <v>3000</v>
      </c>
      <c r="L3719" s="28">
        <f t="shared" si="648"/>
        <v>3716</v>
      </c>
      <c r="M3719" s="41">
        <f>AVERAGE($K$4:K3719)</f>
        <v>2725.8880516684608</v>
      </c>
      <c r="N3719" s="41">
        <f>_xlfn.STDEV.S($K$4:K3719)</f>
        <v>351.20426139873075</v>
      </c>
      <c r="O3719" s="41">
        <f t="shared" si="650"/>
        <v>2714.5923937211815</v>
      </c>
      <c r="P3719" s="41">
        <f t="shared" si="651"/>
        <v>2737.1837096157401</v>
      </c>
      <c r="Q3719" s="11"/>
      <c r="R3719" s="11"/>
      <c r="S3719" s="11"/>
      <c r="T3719" s="11"/>
      <c r="U3719" s="11"/>
      <c r="V3719" s="11"/>
      <c r="W3719" s="11"/>
      <c r="X3719" s="11"/>
      <c r="Y3719" s="11"/>
      <c r="Z3719" s="11"/>
      <c r="AA3719" s="11"/>
      <c r="AB3719" s="11"/>
    </row>
    <row r="3720" spans="2:28" x14ac:dyDescent="0.2">
      <c r="B3720" s="13">
        <f t="shared" si="649"/>
        <v>3717</v>
      </c>
      <c r="C3720" s="12">
        <v>0.67919254808036456</v>
      </c>
      <c r="D3720" s="11">
        <f t="shared" si="641"/>
        <v>20</v>
      </c>
      <c r="E3720" s="11">
        <f t="shared" si="642"/>
        <v>20</v>
      </c>
      <c r="F3720" s="11">
        <f t="shared" si="643"/>
        <v>3000</v>
      </c>
      <c r="G3720" s="12">
        <v>0.21265851307879047</v>
      </c>
      <c r="H3720" s="27">
        <f t="shared" si="644"/>
        <v>1</v>
      </c>
      <c r="I3720" s="11">
        <f t="shared" si="645"/>
        <v>0</v>
      </c>
      <c r="J3720" s="28">
        <f t="shared" si="646"/>
        <v>0</v>
      </c>
      <c r="K3720" s="28">
        <f t="shared" si="647"/>
        <v>3000</v>
      </c>
      <c r="L3720" s="28">
        <f t="shared" si="648"/>
        <v>3717</v>
      </c>
      <c r="M3720" s="41">
        <f>AVERAGE($K$4:K3720)</f>
        <v>2725.961797148238</v>
      </c>
      <c r="N3720" s="41">
        <f>_xlfn.STDEV.S($K$4:K3720)</f>
        <v>351.18578408712062</v>
      </c>
      <c r="O3720" s="41">
        <f t="shared" si="650"/>
        <v>2714.6682539518865</v>
      </c>
      <c r="P3720" s="41">
        <f t="shared" si="651"/>
        <v>2737.2553403445895</v>
      </c>
      <c r="Q3720" s="11"/>
      <c r="R3720" s="11"/>
      <c r="S3720" s="11"/>
      <c r="T3720" s="11"/>
      <c r="U3720" s="11"/>
      <c r="V3720" s="11"/>
      <c r="W3720" s="11"/>
      <c r="X3720" s="11"/>
      <c r="Y3720" s="11"/>
      <c r="Z3720" s="11"/>
      <c r="AA3720" s="11"/>
      <c r="AB3720" s="11"/>
    </row>
    <row r="3721" spans="2:28" x14ac:dyDescent="0.2">
      <c r="B3721" s="13">
        <f t="shared" si="649"/>
        <v>3718</v>
      </c>
      <c r="C3721" s="12">
        <v>0.40809935169282108</v>
      </c>
      <c r="D3721" s="11">
        <f t="shared" si="641"/>
        <v>19</v>
      </c>
      <c r="E3721" s="11">
        <f t="shared" si="642"/>
        <v>19</v>
      </c>
      <c r="F3721" s="11">
        <f t="shared" si="643"/>
        <v>2850</v>
      </c>
      <c r="G3721" s="12">
        <v>0.53531291321855934</v>
      </c>
      <c r="H3721" s="27">
        <f t="shared" si="644"/>
        <v>2</v>
      </c>
      <c r="I3721" s="11">
        <f t="shared" si="645"/>
        <v>0</v>
      </c>
      <c r="J3721" s="28">
        <f t="shared" si="646"/>
        <v>0</v>
      </c>
      <c r="K3721" s="28">
        <f t="shared" si="647"/>
        <v>2850</v>
      </c>
      <c r="L3721" s="28">
        <f t="shared" si="648"/>
        <v>3718</v>
      </c>
      <c r="M3721" s="41">
        <f>AVERAGE($K$4:K3721)</f>
        <v>2725.9951586874663</v>
      </c>
      <c r="N3721" s="41">
        <f>_xlfn.STDEV.S($K$4:K3721)</f>
        <v>351.14443278367418</v>
      </c>
      <c r="O3721" s="41">
        <f t="shared" si="650"/>
        <v>2714.7044649582645</v>
      </c>
      <c r="P3721" s="41">
        <f t="shared" si="651"/>
        <v>2737.2858524166681</v>
      </c>
      <c r="Q3721" s="11"/>
      <c r="R3721" s="11"/>
      <c r="S3721" s="11"/>
      <c r="T3721" s="11"/>
      <c r="U3721" s="11"/>
      <c r="V3721" s="11"/>
      <c r="W3721" s="11"/>
      <c r="X3721" s="11"/>
      <c r="Y3721" s="11"/>
      <c r="Z3721" s="11"/>
      <c r="AA3721" s="11"/>
      <c r="AB3721" s="11"/>
    </row>
    <row r="3722" spans="2:28" x14ac:dyDescent="0.2">
      <c r="B3722" s="13">
        <f t="shared" si="649"/>
        <v>3719</v>
      </c>
      <c r="C3722" s="12">
        <v>0.74122138272874849</v>
      </c>
      <c r="D3722" s="11">
        <f t="shared" si="641"/>
        <v>21</v>
      </c>
      <c r="E3722" s="11">
        <f t="shared" si="642"/>
        <v>21</v>
      </c>
      <c r="F3722" s="11">
        <f t="shared" si="643"/>
        <v>3150</v>
      </c>
      <c r="G3722" s="12">
        <v>0.41680394181343383</v>
      </c>
      <c r="H3722" s="27">
        <f t="shared" si="644"/>
        <v>2</v>
      </c>
      <c r="I3722" s="11">
        <f t="shared" si="645"/>
        <v>0</v>
      </c>
      <c r="J3722" s="28">
        <f t="shared" si="646"/>
        <v>0</v>
      </c>
      <c r="K3722" s="28">
        <f t="shared" si="647"/>
        <v>3150</v>
      </c>
      <c r="L3722" s="28">
        <f t="shared" si="648"/>
        <v>3719</v>
      </c>
      <c r="M3722" s="41">
        <f>AVERAGE($K$4:K3722)</f>
        <v>2726.1091691314869</v>
      </c>
      <c r="N3722" s="41">
        <f>_xlfn.STDEV.S($K$4:K3722)</f>
        <v>351.16604336897467</v>
      </c>
      <c r="O3722" s="41">
        <f t="shared" si="650"/>
        <v>2714.8192996947942</v>
      </c>
      <c r="P3722" s="41">
        <f t="shared" si="651"/>
        <v>2737.3990385681795</v>
      </c>
      <c r="Q3722" s="11"/>
      <c r="R3722" s="11"/>
      <c r="S3722" s="11"/>
      <c r="T3722" s="11"/>
      <c r="U3722" s="11"/>
      <c r="V3722" s="11"/>
      <c r="W3722" s="11"/>
      <c r="X3722" s="11"/>
      <c r="Y3722" s="11"/>
      <c r="Z3722" s="11"/>
      <c r="AA3722" s="11"/>
      <c r="AB3722" s="11"/>
    </row>
    <row r="3723" spans="2:28" x14ac:dyDescent="0.2">
      <c r="B3723" s="13">
        <f t="shared" si="649"/>
        <v>3720</v>
      </c>
      <c r="C3723" s="12">
        <v>0.19571368720874427</v>
      </c>
      <c r="D3723" s="11">
        <f t="shared" si="641"/>
        <v>17</v>
      </c>
      <c r="E3723" s="11">
        <f t="shared" si="642"/>
        <v>17</v>
      </c>
      <c r="F3723" s="11">
        <f t="shared" si="643"/>
        <v>2550</v>
      </c>
      <c r="G3723" s="12">
        <v>0.12553869168914855</v>
      </c>
      <c r="H3723" s="27">
        <f t="shared" si="644"/>
        <v>0</v>
      </c>
      <c r="I3723" s="11">
        <f t="shared" si="645"/>
        <v>0</v>
      </c>
      <c r="J3723" s="28">
        <f t="shared" si="646"/>
        <v>0</v>
      </c>
      <c r="K3723" s="28">
        <f t="shared" si="647"/>
        <v>2550</v>
      </c>
      <c r="L3723" s="28">
        <f t="shared" si="648"/>
        <v>3720</v>
      </c>
      <c r="M3723" s="41">
        <f>AVERAGE($K$4:K3723)</f>
        <v>2726.0618279569894</v>
      </c>
      <c r="N3723" s="41">
        <f>_xlfn.STDEV.S($K$4:K3723)</f>
        <v>351.13069992081478</v>
      </c>
      <c r="O3723" s="41">
        <f t="shared" si="650"/>
        <v>2714.7746131933545</v>
      </c>
      <c r="P3723" s="41">
        <f t="shared" si="651"/>
        <v>2737.3490427206243</v>
      </c>
      <c r="Q3723" s="11"/>
      <c r="R3723" s="11"/>
      <c r="S3723" s="11"/>
      <c r="T3723" s="11"/>
      <c r="U3723" s="11"/>
      <c r="V3723" s="11"/>
      <c r="W3723" s="11"/>
      <c r="X3723" s="11"/>
      <c r="Y3723" s="11"/>
      <c r="Z3723" s="11"/>
      <c r="AA3723" s="11"/>
      <c r="AB3723" s="11"/>
    </row>
    <row r="3724" spans="2:28" x14ac:dyDescent="0.2">
      <c r="B3724" s="13">
        <f t="shared" si="649"/>
        <v>3721</v>
      </c>
      <c r="C3724" s="12">
        <v>5.7810591403959943E-2</v>
      </c>
      <c r="D3724" s="11">
        <f t="shared" si="641"/>
        <v>15</v>
      </c>
      <c r="E3724" s="11">
        <f t="shared" si="642"/>
        <v>15</v>
      </c>
      <c r="F3724" s="11">
        <f t="shared" si="643"/>
        <v>2250</v>
      </c>
      <c r="G3724" s="12">
        <v>0.35519402213108831</v>
      </c>
      <c r="H3724" s="27">
        <f t="shared" si="644"/>
        <v>1</v>
      </c>
      <c r="I3724" s="11">
        <f t="shared" si="645"/>
        <v>0</v>
      </c>
      <c r="J3724" s="28">
        <f t="shared" si="646"/>
        <v>0</v>
      </c>
      <c r="K3724" s="28">
        <f t="shared" si="647"/>
        <v>2250</v>
      </c>
      <c r="L3724" s="28">
        <f t="shared" si="648"/>
        <v>3721</v>
      </c>
      <c r="M3724" s="41">
        <f>AVERAGE($K$4:K3724)</f>
        <v>2725.9338887395861</v>
      </c>
      <c r="N3724" s="41">
        <f>_xlfn.STDEV.S($K$4:K3724)</f>
        <v>351.17023249026386</v>
      </c>
      <c r="O3724" s="41">
        <f t="shared" si="650"/>
        <v>2714.6469211396861</v>
      </c>
      <c r="P3724" s="41">
        <f t="shared" si="651"/>
        <v>2737.2208563394861</v>
      </c>
      <c r="Q3724" s="11"/>
      <c r="R3724" s="11"/>
      <c r="S3724" s="11"/>
      <c r="T3724" s="11"/>
      <c r="U3724" s="11"/>
      <c r="V3724" s="11"/>
      <c r="W3724" s="11"/>
      <c r="X3724" s="11"/>
      <c r="Y3724" s="11"/>
      <c r="Z3724" s="11"/>
      <c r="AA3724" s="11"/>
      <c r="AB3724" s="11"/>
    </row>
    <row r="3725" spans="2:28" x14ac:dyDescent="0.2">
      <c r="B3725" s="13">
        <f t="shared" si="649"/>
        <v>3722</v>
      </c>
      <c r="C3725" s="12">
        <v>0.84044227321761766</v>
      </c>
      <c r="D3725" s="11">
        <f t="shared" si="641"/>
        <v>22</v>
      </c>
      <c r="E3725" s="11">
        <f t="shared" si="642"/>
        <v>22</v>
      </c>
      <c r="F3725" s="11">
        <f t="shared" si="643"/>
        <v>3300</v>
      </c>
      <c r="G3725" s="12">
        <v>0.6378055327706198</v>
      </c>
      <c r="H3725" s="27">
        <f t="shared" si="644"/>
        <v>3</v>
      </c>
      <c r="I3725" s="11">
        <f t="shared" si="645"/>
        <v>0</v>
      </c>
      <c r="J3725" s="28">
        <f t="shared" si="646"/>
        <v>0</v>
      </c>
      <c r="K3725" s="28">
        <f t="shared" si="647"/>
        <v>3300</v>
      </c>
      <c r="L3725" s="28">
        <f t="shared" si="648"/>
        <v>3722</v>
      </c>
      <c r="M3725" s="41">
        <f>AVERAGE($K$4:K3725)</f>
        <v>2726.0881246641588</v>
      </c>
      <c r="N3725" s="41">
        <f>_xlfn.STDEV.S($K$4:K3725)</f>
        <v>351.24910253705372</v>
      </c>
      <c r="O3725" s="41">
        <f t="shared" si="650"/>
        <v>2714.800139781034</v>
      </c>
      <c r="P3725" s="41">
        <f t="shared" si="651"/>
        <v>2737.3761095472837</v>
      </c>
      <c r="Q3725" s="11"/>
      <c r="R3725" s="11"/>
      <c r="S3725" s="11"/>
      <c r="T3725" s="11"/>
      <c r="U3725" s="11"/>
      <c r="V3725" s="11"/>
      <c r="W3725" s="11"/>
      <c r="X3725" s="11"/>
      <c r="Y3725" s="11"/>
      <c r="Z3725" s="11"/>
      <c r="AA3725" s="11"/>
      <c r="AB3725" s="11"/>
    </row>
    <row r="3726" spans="2:28" x14ac:dyDescent="0.2">
      <c r="B3726" s="13">
        <f t="shared" si="649"/>
        <v>3723</v>
      </c>
      <c r="C3726" s="12">
        <v>0.94217045383955234</v>
      </c>
      <c r="D3726" s="11">
        <f t="shared" si="641"/>
        <v>23</v>
      </c>
      <c r="E3726" s="11">
        <f t="shared" si="642"/>
        <v>22</v>
      </c>
      <c r="F3726" s="11">
        <f t="shared" si="643"/>
        <v>3300</v>
      </c>
      <c r="G3726" s="12">
        <v>0.49454040751138517</v>
      </c>
      <c r="H3726" s="27">
        <f t="shared" si="644"/>
        <v>2</v>
      </c>
      <c r="I3726" s="11">
        <f t="shared" si="645"/>
        <v>1</v>
      </c>
      <c r="J3726" s="28">
        <f t="shared" si="646"/>
        <v>500</v>
      </c>
      <c r="K3726" s="28">
        <f t="shared" si="647"/>
        <v>2800</v>
      </c>
      <c r="L3726" s="28">
        <f t="shared" si="648"/>
        <v>3723</v>
      </c>
      <c r="M3726" s="41">
        <f>AVERAGE($K$4:K3726)</f>
        <v>2726.1079774375503</v>
      </c>
      <c r="N3726" s="41">
        <f>_xlfn.STDEV.S($K$4:K3726)</f>
        <v>351.20400287730519</v>
      </c>
      <c r="O3726" s="41">
        <f t="shared" si="650"/>
        <v>2714.82295878179</v>
      </c>
      <c r="P3726" s="41">
        <f t="shared" si="651"/>
        <v>2737.3929960933106</v>
      </c>
      <c r="Q3726" s="11"/>
      <c r="R3726" s="11"/>
      <c r="S3726" s="11"/>
      <c r="T3726" s="11"/>
      <c r="U3726" s="11"/>
      <c r="V3726" s="11"/>
      <c r="W3726" s="11"/>
      <c r="X3726" s="11"/>
      <c r="Y3726" s="11"/>
      <c r="Z3726" s="11"/>
      <c r="AA3726" s="11"/>
      <c r="AB3726" s="11"/>
    </row>
    <row r="3727" spans="2:28" x14ac:dyDescent="0.2">
      <c r="B3727" s="13">
        <f t="shared" si="649"/>
        <v>3724</v>
      </c>
      <c r="C3727" s="12">
        <v>4.99842897733489E-2</v>
      </c>
      <c r="D3727" s="11">
        <f t="shared" si="641"/>
        <v>15</v>
      </c>
      <c r="E3727" s="11">
        <f t="shared" si="642"/>
        <v>15</v>
      </c>
      <c r="F3727" s="11">
        <f t="shared" si="643"/>
        <v>2250</v>
      </c>
      <c r="G3727" s="12">
        <v>0.86485666581647869</v>
      </c>
      <c r="H3727" s="27">
        <f t="shared" si="644"/>
        <v>3</v>
      </c>
      <c r="I3727" s="11">
        <f t="shared" si="645"/>
        <v>0</v>
      </c>
      <c r="J3727" s="28">
        <f t="shared" si="646"/>
        <v>0</v>
      </c>
      <c r="K3727" s="28">
        <f t="shared" si="647"/>
        <v>2250</v>
      </c>
      <c r="L3727" s="28">
        <f t="shared" si="648"/>
        <v>3724</v>
      </c>
      <c r="M3727" s="41">
        <f>AVERAGE($K$4:K3727)</f>
        <v>2725.9801288936628</v>
      </c>
      <c r="N3727" s="41">
        <f>_xlfn.STDEV.S($K$4:K3727)</f>
        <v>351.24349248037879</v>
      </c>
      <c r="O3727" s="41">
        <f t="shared" si="650"/>
        <v>2714.6953577756444</v>
      </c>
      <c r="P3727" s="41">
        <f t="shared" si="651"/>
        <v>2737.2649000116812</v>
      </c>
      <c r="Q3727" s="11"/>
      <c r="R3727" s="11"/>
      <c r="S3727" s="11"/>
      <c r="T3727" s="11"/>
      <c r="U3727" s="11"/>
      <c r="V3727" s="11"/>
      <c r="W3727" s="11"/>
      <c r="X3727" s="11"/>
      <c r="Y3727" s="11"/>
      <c r="Z3727" s="11"/>
      <c r="AA3727" s="11"/>
      <c r="AB3727" s="11"/>
    </row>
    <row r="3728" spans="2:28" x14ac:dyDescent="0.2">
      <c r="B3728" s="13">
        <f t="shared" si="649"/>
        <v>3725</v>
      </c>
      <c r="C3728" s="12">
        <v>0.76410438005894465</v>
      </c>
      <c r="D3728" s="11">
        <f t="shared" si="641"/>
        <v>21</v>
      </c>
      <c r="E3728" s="11">
        <f t="shared" si="642"/>
        <v>21</v>
      </c>
      <c r="F3728" s="11">
        <f t="shared" si="643"/>
        <v>3150</v>
      </c>
      <c r="G3728" s="12">
        <v>0.50807319888057689</v>
      </c>
      <c r="H3728" s="27">
        <f t="shared" si="644"/>
        <v>2</v>
      </c>
      <c r="I3728" s="11">
        <f t="shared" si="645"/>
        <v>0</v>
      </c>
      <c r="J3728" s="28">
        <f t="shared" si="646"/>
        <v>0</v>
      </c>
      <c r="K3728" s="28">
        <f t="shared" si="647"/>
        <v>3150</v>
      </c>
      <c r="L3728" s="28">
        <f t="shared" si="648"/>
        <v>3725</v>
      </c>
      <c r="M3728" s="41">
        <f>AVERAGE($K$4:K3728)</f>
        <v>2726.0939597315437</v>
      </c>
      <c r="N3728" s="41">
        <f>_xlfn.STDEV.S($K$4:K3728)</f>
        <v>351.26504046911884</v>
      </c>
      <c r="O3728" s="41">
        <f t="shared" si="650"/>
        <v>2714.8100122328856</v>
      </c>
      <c r="P3728" s="41">
        <f t="shared" si="651"/>
        <v>2737.3779072302018</v>
      </c>
      <c r="Q3728" s="11"/>
      <c r="R3728" s="11"/>
      <c r="S3728" s="11"/>
      <c r="T3728" s="11"/>
      <c r="U3728" s="11"/>
      <c r="V3728" s="11"/>
      <c r="W3728" s="11"/>
      <c r="X3728" s="11"/>
      <c r="Y3728" s="11"/>
      <c r="Z3728" s="11"/>
      <c r="AA3728" s="11"/>
      <c r="AB3728" s="11"/>
    </row>
    <row r="3729" spans="2:28" x14ac:dyDescent="0.2">
      <c r="B3729" s="13">
        <f t="shared" si="649"/>
        <v>3726</v>
      </c>
      <c r="C3729" s="12">
        <v>0.41412962762760974</v>
      </c>
      <c r="D3729" s="11">
        <f t="shared" si="641"/>
        <v>19</v>
      </c>
      <c r="E3729" s="11">
        <f t="shared" si="642"/>
        <v>19</v>
      </c>
      <c r="F3729" s="11">
        <f t="shared" si="643"/>
        <v>2850</v>
      </c>
      <c r="G3729" s="12">
        <v>0.68310916281645828</v>
      </c>
      <c r="H3729" s="27">
        <f t="shared" si="644"/>
        <v>2</v>
      </c>
      <c r="I3729" s="11">
        <f t="shared" si="645"/>
        <v>0</v>
      </c>
      <c r="J3729" s="28">
        <f t="shared" si="646"/>
        <v>0</v>
      </c>
      <c r="K3729" s="28">
        <f t="shared" si="647"/>
        <v>2850</v>
      </c>
      <c r="L3729" s="28">
        <f t="shared" si="648"/>
        <v>3726</v>
      </c>
      <c r="M3729" s="41">
        <f>AVERAGE($K$4:K3729)</f>
        <v>2726.1272141706922</v>
      </c>
      <c r="N3729" s="41">
        <f>_xlfn.STDEV.S($K$4:K3729)</f>
        <v>351.22375349663281</v>
      </c>
      <c r="O3729" s="41">
        <f t="shared" si="650"/>
        <v>2714.8461080896473</v>
      </c>
      <c r="P3729" s="41">
        <f t="shared" si="651"/>
        <v>2737.4083202517372</v>
      </c>
      <c r="Q3729" s="11"/>
      <c r="R3729" s="11"/>
      <c r="S3729" s="11"/>
      <c r="T3729" s="11"/>
      <c r="U3729" s="11"/>
      <c r="V3729" s="11"/>
      <c r="W3729" s="11"/>
      <c r="X3729" s="11"/>
      <c r="Y3729" s="11"/>
      <c r="Z3729" s="11"/>
      <c r="AA3729" s="11"/>
      <c r="AB3729" s="11"/>
    </row>
    <row r="3730" spans="2:28" x14ac:dyDescent="0.2">
      <c r="B3730" s="13">
        <f t="shared" si="649"/>
        <v>3727</v>
      </c>
      <c r="C3730" s="12">
        <v>0.1217509438256027</v>
      </c>
      <c r="D3730" s="11">
        <f t="shared" si="641"/>
        <v>16</v>
      </c>
      <c r="E3730" s="11">
        <f t="shared" si="642"/>
        <v>16</v>
      </c>
      <c r="F3730" s="11">
        <f t="shared" si="643"/>
        <v>2400</v>
      </c>
      <c r="G3730" s="12">
        <v>0.93124225241582403</v>
      </c>
      <c r="H3730" s="27">
        <f t="shared" si="644"/>
        <v>3</v>
      </c>
      <c r="I3730" s="11">
        <f t="shared" si="645"/>
        <v>0</v>
      </c>
      <c r="J3730" s="28">
        <f t="shared" si="646"/>
        <v>0</v>
      </c>
      <c r="K3730" s="28">
        <f t="shared" si="647"/>
        <v>2400</v>
      </c>
      <c r="L3730" s="28">
        <f t="shared" si="648"/>
        <v>3727</v>
      </c>
      <c r="M3730" s="41">
        <f>AVERAGE($K$4:K3730)</f>
        <v>2726.0397102226993</v>
      </c>
      <c r="N3730" s="41">
        <f>_xlfn.STDEV.S($K$4:K3730)</f>
        <v>351.21724765701322</v>
      </c>
      <c r="O3730" s="41">
        <f t="shared" si="650"/>
        <v>2714.7603275927845</v>
      </c>
      <c r="P3730" s="41">
        <f t="shared" si="651"/>
        <v>2737.3190928526142</v>
      </c>
      <c r="Q3730" s="11"/>
      <c r="R3730" s="11"/>
      <c r="S3730" s="11"/>
      <c r="T3730" s="11"/>
      <c r="U3730" s="11"/>
      <c r="V3730" s="11"/>
      <c r="W3730" s="11"/>
      <c r="X3730" s="11"/>
      <c r="Y3730" s="11"/>
      <c r="Z3730" s="11"/>
      <c r="AA3730" s="11"/>
      <c r="AB3730" s="11"/>
    </row>
    <row r="3731" spans="2:28" x14ac:dyDescent="0.2">
      <c r="B3731" s="13">
        <f t="shared" si="649"/>
        <v>3728</v>
      </c>
      <c r="C3731" s="12">
        <v>0.2996368006285216</v>
      </c>
      <c r="D3731" s="11">
        <f t="shared" si="641"/>
        <v>18</v>
      </c>
      <c r="E3731" s="11">
        <f t="shared" si="642"/>
        <v>18</v>
      </c>
      <c r="F3731" s="11">
        <f t="shared" si="643"/>
        <v>2700</v>
      </c>
      <c r="G3731" s="12">
        <v>0.30573231828121294</v>
      </c>
      <c r="H3731" s="27">
        <f t="shared" si="644"/>
        <v>1</v>
      </c>
      <c r="I3731" s="11">
        <f t="shared" si="645"/>
        <v>0</v>
      </c>
      <c r="J3731" s="28">
        <f t="shared" si="646"/>
        <v>0</v>
      </c>
      <c r="K3731" s="28">
        <f t="shared" si="647"/>
        <v>2700</v>
      </c>
      <c r="L3731" s="28">
        <f t="shared" si="648"/>
        <v>3728</v>
      </c>
      <c r="M3731" s="41">
        <f>AVERAGE($K$4:K3731)</f>
        <v>2726.0327253218884</v>
      </c>
      <c r="N3731" s="41">
        <f>_xlfn.STDEV.S($K$4:K3731)</f>
        <v>351.17038550905113</v>
      </c>
      <c r="O3731" s="41">
        <f t="shared" si="650"/>
        <v>2714.7563613507714</v>
      </c>
      <c r="P3731" s="41">
        <f t="shared" si="651"/>
        <v>2737.3090892930054</v>
      </c>
      <c r="Q3731" s="11"/>
      <c r="R3731" s="11"/>
      <c r="S3731" s="11"/>
      <c r="T3731" s="11"/>
      <c r="U3731" s="11"/>
      <c r="V3731" s="11"/>
      <c r="W3731" s="11"/>
      <c r="X3731" s="11"/>
      <c r="Y3731" s="11"/>
      <c r="Z3731" s="11"/>
      <c r="AA3731" s="11"/>
      <c r="AB3731" s="11"/>
    </row>
    <row r="3732" spans="2:28" x14ac:dyDescent="0.2">
      <c r="B3732" s="13">
        <f t="shared" si="649"/>
        <v>3729</v>
      </c>
      <c r="C3732" s="12">
        <v>0.11293957079375105</v>
      </c>
      <c r="D3732" s="11">
        <f t="shared" si="641"/>
        <v>16</v>
      </c>
      <c r="E3732" s="11">
        <f t="shared" si="642"/>
        <v>16</v>
      </c>
      <c r="F3732" s="11">
        <f t="shared" si="643"/>
        <v>2400</v>
      </c>
      <c r="G3732" s="12">
        <v>7.3191751428154261E-2</v>
      </c>
      <c r="H3732" s="27">
        <f t="shared" si="644"/>
        <v>0</v>
      </c>
      <c r="I3732" s="11">
        <f t="shared" si="645"/>
        <v>0</v>
      </c>
      <c r="J3732" s="28">
        <f t="shared" si="646"/>
        <v>0</v>
      </c>
      <c r="K3732" s="28">
        <f t="shared" si="647"/>
        <v>2400</v>
      </c>
      <c r="L3732" s="28">
        <f t="shared" si="648"/>
        <v>3729</v>
      </c>
      <c r="M3732" s="41">
        <f>AVERAGE($K$4:K3732)</f>
        <v>2725.9452936444086</v>
      </c>
      <c r="N3732" s="41">
        <f>_xlfn.STDEV.S($K$4:K3732)</f>
        <v>351.16387296522993</v>
      </c>
      <c r="O3732" s="41">
        <f t="shared" si="650"/>
        <v>2714.6706518344267</v>
      </c>
      <c r="P3732" s="41">
        <f t="shared" si="651"/>
        <v>2737.2199354543905</v>
      </c>
      <c r="Q3732" s="11"/>
      <c r="R3732" s="11"/>
      <c r="S3732" s="11"/>
      <c r="T3732" s="11"/>
      <c r="U3732" s="11"/>
      <c r="V3732" s="11"/>
      <c r="W3732" s="11"/>
      <c r="X3732" s="11"/>
      <c r="Y3732" s="11"/>
      <c r="Z3732" s="11"/>
      <c r="AA3732" s="11"/>
      <c r="AB3732" s="11"/>
    </row>
    <row r="3733" spans="2:28" x14ac:dyDescent="0.2">
      <c r="B3733" s="13">
        <f t="shared" si="649"/>
        <v>3730</v>
      </c>
      <c r="C3733" s="12">
        <v>0.45455914482719506</v>
      </c>
      <c r="D3733" s="11">
        <f t="shared" si="641"/>
        <v>19</v>
      </c>
      <c r="E3733" s="11">
        <f t="shared" si="642"/>
        <v>19</v>
      </c>
      <c r="F3733" s="11">
        <f t="shared" si="643"/>
        <v>2850</v>
      </c>
      <c r="G3733" s="12">
        <v>0.20144286266518607</v>
      </c>
      <c r="H3733" s="27">
        <f t="shared" si="644"/>
        <v>1</v>
      </c>
      <c r="I3733" s="11">
        <f t="shared" si="645"/>
        <v>0</v>
      </c>
      <c r="J3733" s="28">
        <f t="shared" si="646"/>
        <v>0</v>
      </c>
      <c r="K3733" s="28">
        <f t="shared" si="647"/>
        <v>2850</v>
      </c>
      <c r="L3733" s="28">
        <f t="shared" si="648"/>
        <v>3730</v>
      </c>
      <c r="M3733" s="41">
        <f>AVERAGE($K$4:K3733)</f>
        <v>2725.9785522788202</v>
      </c>
      <c r="N3733" s="41">
        <f>_xlfn.STDEV.S($K$4:K3733)</f>
        <v>351.12265961175945</v>
      </c>
      <c r="O3733" s="41">
        <f t="shared" si="650"/>
        <v>2714.7067459369541</v>
      </c>
      <c r="P3733" s="41">
        <f t="shared" si="651"/>
        <v>2737.2503586206863</v>
      </c>
      <c r="Q3733" s="11"/>
      <c r="R3733" s="11"/>
      <c r="S3733" s="11"/>
      <c r="T3733" s="11"/>
      <c r="U3733" s="11"/>
      <c r="V3733" s="11"/>
      <c r="W3733" s="11"/>
      <c r="X3733" s="11"/>
      <c r="Y3733" s="11"/>
      <c r="Z3733" s="11"/>
      <c r="AA3733" s="11"/>
      <c r="AB3733" s="11"/>
    </row>
    <row r="3734" spans="2:28" x14ac:dyDescent="0.2">
      <c r="B3734" s="13">
        <f t="shared" si="649"/>
        <v>3731</v>
      </c>
      <c r="C3734" s="12">
        <v>0.45128028337762749</v>
      </c>
      <c r="D3734" s="11">
        <f t="shared" si="641"/>
        <v>19</v>
      </c>
      <c r="E3734" s="11">
        <f t="shared" si="642"/>
        <v>19</v>
      </c>
      <c r="F3734" s="11">
        <f t="shared" si="643"/>
        <v>2850</v>
      </c>
      <c r="G3734" s="12">
        <v>0.61822113657131084</v>
      </c>
      <c r="H3734" s="27">
        <f t="shared" si="644"/>
        <v>2</v>
      </c>
      <c r="I3734" s="11">
        <f t="shared" si="645"/>
        <v>0</v>
      </c>
      <c r="J3734" s="28">
        <f t="shared" si="646"/>
        <v>0</v>
      </c>
      <c r="K3734" s="28">
        <f t="shared" si="647"/>
        <v>2850</v>
      </c>
      <c r="L3734" s="28">
        <f t="shared" si="648"/>
        <v>3731</v>
      </c>
      <c r="M3734" s="41">
        <f>AVERAGE($K$4:K3734)</f>
        <v>2726.0117930849638</v>
      </c>
      <c r="N3734" s="41">
        <f>_xlfn.STDEV.S($K$4:K3734)</f>
        <v>351.08146037350195</v>
      </c>
      <c r="O3734" s="41">
        <f t="shared" si="650"/>
        <v>2714.7428207947942</v>
      </c>
      <c r="P3734" s="41">
        <f t="shared" si="651"/>
        <v>2737.2807653751333</v>
      </c>
      <c r="Q3734" s="11"/>
      <c r="R3734" s="11"/>
      <c r="S3734" s="11"/>
      <c r="T3734" s="11"/>
      <c r="U3734" s="11"/>
      <c r="V3734" s="11"/>
      <c r="W3734" s="11"/>
      <c r="X3734" s="11"/>
      <c r="Y3734" s="11"/>
      <c r="Z3734" s="11"/>
      <c r="AA3734" s="11"/>
      <c r="AB3734" s="11"/>
    </row>
    <row r="3735" spans="2:28" x14ac:dyDescent="0.2">
      <c r="B3735" s="13">
        <f t="shared" si="649"/>
        <v>3732</v>
      </c>
      <c r="C3735" s="12">
        <v>0.99615173227538412</v>
      </c>
      <c r="D3735" s="11">
        <f t="shared" si="641"/>
        <v>25</v>
      </c>
      <c r="E3735" s="11">
        <f t="shared" si="642"/>
        <v>22</v>
      </c>
      <c r="F3735" s="11">
        <f t="shared" si="643"/>
        <v>3300</v>
      </c>
      <c r="G3735" s="12">
        <v>0.66044016057902299</v>
      </c>
      <c r="H3735" s="27">
        <f t="shared" si="644"/>
        <v>3</v>
      </c>
      <c r="I3735" s="11">
        <f t="shared" si="645"/>
        <v>0</v>
      </c>
      <c r="J3735" s="28">
        <f t="shared" si="646"/>
        <v>0</v>
      </c>
      <c r="K3735" s="28">
        <f t="shared" si="647"/>
        <v>3300</v>
      </c>
      <c r="L3735" s="28">
        <f t="shared" si="648"/>
        <v>3732</v>
      </c>
      <c r="M3735" s="41">
        <f>AVERAGE($K$4:K3735)</f>
        <v>2726.1655948553052</v>
      </c>
      <c r="N3735" s="41">
        <f>_xlfn.STDEV.S($K$4:K3735)</f>
        <v>351.16012869576832</v>
      </c>
      <c r="O3735" s="41">
        <f t="shared" si="650"/>
        <v>2714.8956086749145</v>
      </c>
      <c r="P3735" s="41">
        <f t="shared" si="651"/>
        <v>2737.435581035696</v>
      </c>
      <c r="Q3735" s="11"/>
      <c r="R3735" s="11"/>
      <c r="S3735" s="11"/>
      <c r="T3735" s="11"/>
      <c r="U3735" s="11"/>
      <c r="V3735" s="11"/>
      <c r="W3735" s="11"/>
      <c r="X3735" s="11"/>
      <c r="Y3735" s="11"/>
      <c r="Z3735" s="11"/>
      <c r="AA3735" s="11"/>
      <c r="AB3735" s="11"/>
    </row>
    <row r="3736" spans="2:28" x14ac:dyDescent="0.2">
      <c r="B3736" s="13">
        <f t="shared" si="649"/>
        <v>3733</v>
      </c>
      <c r="C3736" s="12">
        <v>0.41196464510924879</v>
      </c>
      <c r="D3736" s="11">
        <f t="shared" si="641"/>
        <v>19</v>
      </c>
      <c r="E3736" s="11">
        <f t="shared" si="642"/>
        <v>19</v>
      </c>
      <c r="F3736" s="11">
        <f t="shared" si="643"/>
        <v>2850</v>
      </c>
      <c r="G3736" s="12">
        <v>0.40155058242757358</v>
      </c>
      <c r="H3736" s="27">
        <f t="shared" si="644"/>
        <v>1</v>
      </c>
      <c r="I3736" s="11">
        <f t="shared" si="645"/>
        <v>0</v>
      </c>
      <c r="J3736" s="28">
        <f t="shared" si="646"/>
        <v>0</v>
      </c>
      <c r="K3736" s="28">
        <f t="shared" si="647"/>
        <v>2850</v>
      </c>
      <c r="L3736" s="28">
        <f t="shared" si="648"/>
        <v>3733</v>
      </c>
      <c r="M3736" s="41">
        <f>AVERAGE($K$4:K3736)</f>
        <v>2726.1987677471202</v>
      </c>
      <c r="N3736" s="41">
        <f>_xlfn.STDEV.S($K$4:K3736)</f>
        <v>351.11892820742906</v>
      </c>
      <c r="O3736" s="41">
        <f t="shared" si="650"/>
        <v>2714.9316142495859</v>
      </c>
      <c r="P3736" s="41">
        <f t="shared" si="651"/>
        <v>2737.4659212446545</v>
      </c>
      <c r="Q3736" s="11"/>
      <c r="R3736" s="11"/>
      <c r="S3736" s="11"/>
      <c r="T3736" s="11"/>
      <c r="U3736" s="11"/>
      <c r="V3736" s="11"/>
      <c r="W3736" s="11"/>
      <c r="X3736" s="11"/>
      <c r="Y3736" s="11"/>
      <c r="Z3736" s="11"/>
      <c r="AA3736" s="11"/>
      <c r="AB3736" s="11"/>
    </row>
    <row r="3737" spans="2:28" x14ac:dyDescent="0.2">
      <c r="B3737" s="13">
        <f t="shared" si="649"/>
        <v>3734</v>
      </c>
      <c r="C3737" s="12">
        <v>0.15755488853006883</v>
      </c>
      <c r="D3737" s="11">
        <f t="shared" si="641"/>
        <v>17</v>
      </c>
      <c r="E3737" s="11">
        <f t="shared" si="642"/>
        <v>17</v>
      </c>
      <c r="F3737" s="11">
        <f t="shared" si="643"/>
        <v>2550</v>
      </c>
      <c r="G3737" s="12">
        <v>0.63679963631129977</v>
      </c>
      <c r="H3737" s="27">
        <f t="shared" si="644"/>
        <v>2</v>
      </c>
      <c r="I3737" s="11">
        <f t="shared" si="645"/>
        <v>0</v>
      </c>
      <c r="J3737" s="28">
        <f t="shared" si="646"/>
        <v>0</v>
      </c>
      <c r="K3737" s="28">
        <f t="shared" si="647"/>
        <v>2550</v>
      </c>
      <c r="L3737" s="28">
        <f t="shared" si="648"/>
        <v>3734</v>
      </c>
      <c r="M3737" s="41">
        <f>AVERAGE($K$4:K3737)</f>
        <v>2726.1515800749867</v>
      </c>
      <c r="N3737" s="41">
        <f>_xlfn.STDEV.S($K$4:K3737)</f>
        <v>351.08373726521063</v>
      </c>
      <c r="O3737" s="41">
        <f t="shared" si="650"/>
        <v>2714.8870654825614</v>
      </c>
      <c r="P3737" s="41">
        <f t="shared" si="651"/>
        <v>2737.4160946674119</v>
      </c>
      <c r="Q3737" s="11"/>
      <c r="R3737" s="11"/>
      <c r="S3737" s="11"/>
      <c r="T3737" s="11"/>
      <c r="U3737" s="11"/>
      <c r="V3737" s="11"/>
      <c r="W3737" s="11"/>
      <c r="X3737" s="11"/>
      <c r="Y3737" s="11"/>
      <c r="Z3737" s="11"/>
      <c r="AA3737" s="11"/>
      <c r="AB3737" s="11"/>
    </row>
    <row r="3738" spans="2:28" x14ac:dyDescent="0.2">
      <c r="B3738" s="13">
        <f t="shared" si="649"/>
        <v>3735</v>
      </c>
      <c r="C3738" s="12">
        <v>0.33343344568708655</v>
      </c>
      <c r="D3738" s="11">
        <f t="shared" si="641"/>
        <v>18</v>
      </c>
      <c r="E3738" s="11">
        <f t="shared" si="642"/>
        <v>18</v>
      </c>
      <c r="F3738" s="11">
        <f t="shared" si="643"/>
        <v>2700</v>
      </c>
      <c r="G3738" s="12">
        <v>0.14135370450681783</v>
      </c>
      <c r="H3738" s="27">
        <f t="shared" si="644"/>
        <v>0</v>
      </c>
      <c r="I3738" s="11">
        <f t="shared" si="645"/>
        <v>0</v>
      </c>
      <c r="J3738" s="28">
        <f t="shared" si="646"/>
        <v>0</v>
      </c>
      <c r="K3738" s="28">
        <f t="shared" si="647"/>
        <v>2700</v>
      </c>
      <c r="L3738" s="28">
        <f t="shared" si="648"/>
        <v>3735</v>
      </c>
      <c r="M3738" s="41">
        <f>AVERAGE($K$4:K3738)</f>
        <v>2726.1445783132531</v>
      </c>
      <c r="N3738" s="41">
        <f>_xlfn.STDEV.S($K$4:K3738)</f>
        <v>351.03698317780277</v>
      </c>
      <c r="O3738" s="41">
        <f t="shared" si="650"/>
        <v>2714.8830726702149</v>
      </c>
      <c r="P3738" s="41">
        <f t="shared" si="651"/>
        <v>2737.4060839562912</v>
      </c>
      <c r="Q3738" s="11"/>
      <c r="R3738" s="11"/>
      <c r="S3738" s="11"/>
      <c r="T3738" s="11"/>
      <c r="U3738" s="11"/>
      <c r="V3738" s="11"/>
      <c r="W3738" s="11"/>
      <c r="X3738" s="11"/>
      <c r="Y3738" s="11"/>
      <c r="Z3738" s="11"/>
      <c r="AA3738" s="11"/>
      <c r="AB3738" s="11"/>
    </row>
    <row r="3739" spans="2:28" x14ac:dyDescent="0.2">
      <c r="B3739" s="13">
        <f t="shared" si="649"/>
        <v>3736</v>
      </c>
      <c r="C3739" s="12">
        <v>0.49710286698814554</v>
      </c>
      <c r="D3739" s="11">
        <f t="shared" si="641"/>
        <v>19</v>
      </c>
      <c r="E3739" s="11">
        <f t="shared" si="642"/>
        <v>19</v>
      </c>
      <c r="F3739" s="11">
        <f t="shared" si="643"/>
        <v>2850</v>
      </c>
      <c r="G3739" s="12">
        <v>0.35643723028976559</v>
      </c>
      <c r="H3739" s="27">
        <f t="shared" si="644"/>
        <v>1</v>
      </c>
      <c r="I3739" s="11">
        <f t="shared" si="645"/>
        <v>0</v>
      </c>
      <c r="J3739" s="28">
        <f t="shared" si="646"/>
        <v>0</v>
      </c>
      <c r="K3739" s="28">
        <f t="shared" si="647"/>
        <v>2850</v>
      </c>
      <c r="L3739" s="28">
        <f t="shared" si="648"/>
        <v>3736</v>
      </c>
      <c r="M3739" s="41">
        <f>AVERAGE($K$4:K3739)</f>
        <v>2726.1777301927195</v>
      </c>
      <c r="N3739" s="41">
        <f>_xlfn.STDEV.S($K$4:K3739)</f>
        <v>350.99583630720446</v>
      </c>
      <c r="O3739" s="41">
        <f t="shared" si="650"/>
        <v>2714.9190526317493</v>
      </c>
      <c r="P3739" s="41">
        <f t="shared" si="651"/>
        <v>2737.4364077536898</v>
      </c>
      <c r="Q3739" s="11"/>
      <c r="R3739" s="11"/>
      <c r="S3739" s="11"/>
      <c r="T3739" s="11"/>
      <c r="U3739" s="11"/>
      <c r="V3739" s="11"/>
      <c r="W3739" s="11"/>
      <c r="X3739" s="11"/>
      <c r="Y3739" s="11"/>
      <c r="Z3739" s="11"/>
      <c r="AA3739" s="11"/>
      <c r="AB3739" s="11"/>
    </row>
    <row r="3740" spans="2:28" x14ac:dyDescent="0.2">
      <c r="B3740" s="13">
        <f t="shared" si="649"/>
        <v>3737</v>
      </c>
      <c r="C3740" s="12">
        <v>0.42099038646501186</v>
      </c>
      <c r="D3740" s="11">
        <f t="shared" si="641"/>
        <v>19</v>
      </c>
      <c r="E3740" s="11">
        <f t="shared" si="642"/>
        <v>19</v>
      </c>
      <c r="F3740" s="11">
        <f t="shared" si="643"/>
        <v>2850</v>
      </c>
      <c r="G3740" s="12">
        <v>0.69112423530884115</v>
      </c>
      <c r="H3740" s="27">
        <f t="shared" si="644"/>
        <v>2</v>
      </c>
      <c r="I3740" s="11">
        <f t="shared" si="645"/>
        <v>0</v>
      </c>
      <c r="J3740" s="28">
        <f t="shared" si="646"/>
        <v>0</v>
      </c>
      <c r="K3740" s="28">
        <f t="shared" si="647"/>
        <v>2850</v>
      </c>
      <c r="L3740" s="28">
        <f t="shared" si="648"/>
        <v>3737</v>
      </c>
      <c r="M3740" s="41">
        <f>AVERAGE($K$4:K3740)</f>
        <v>2726.210864329676</v>
      </c>
      <c r="N3740" s="41">
        <f>_xlfn.STDEV.S($K$4:K3740)</f>
        <v>350.95470351362661</v>
      </c>
      <c r="O3740" s="41">
        <f t="shared" si="650"/>
        <v>2714.9550134400301</v>
      </c>
      <c r="P3740" s="41">
        <f t="shared" si="651"/>
        <v>2737.4667152193219</v>
      </c>
      <c r="Q3740" s="11"/>
      <c r="R3740" s="11"/>
      <c r="S3740" s="11"/>
      <c r="T3740" s="11"/>
      <c r="U3740" s="11"/>
      <c r="V3740" s="11"/>
      <c r="W3740" s="11"/>
      <c r="X3740" s="11"/>
      <c r="Y3740" s="11"/>
      <c r="Z3740" s="11"/>
      <c r="AA3740" s="11"/>
      <c r="AB3740" s="11"/>
    </row>
    <row r="3741" spans="2:28" x14ac:dyDescent="0.2">
      <c r="B3741" s="13">
        <f t="shared" si="649"/>
        <v>3738</v>
      </c>
      <c r="C3741" s="12">
        <v>0.77356507541437158</v>
      </c>
      <c r="D3741" s="11">
        <f t="shared" si="641"/>
        <v>21</v>
      </c>
      <c r="E3741" s="11">
        <f t="shared" si="642"/>
        <v>21</v>
      </c>
      <c r="F3741" s="11">
        <f t="shared" si="643"/>
        <v>3150</v>
      </c>
      <c r="G3741" s="12">
        <v>0.87721107538971654</v>
      </c>
      <c r="H3741" s="27">
        <f t="shared" si="644"/>
        <v>4</v>
      </c>
      <c r="I3741" s="11">
        <f t="shared" si="645"/>
        <v>0</v>
      </c>
      <c r="J3741" s="28">
        <f t="shared" si="646"/>
        <v>0</v>
      </c>
      <c r="K3741" s="28">
        <f t="shared" si="647"/>
        <v>3150</v>
      </c>
      <c r="L3741" s="28">
        <f t="shared" si="648"/>
        <v>3738</v>
      </c>
      <c r="M3741" s="41">
        <f>AVERAGE($K$4:K3741)</f>
        <v>2726.3242375601926</v>
      </c>
      <c r="N3741" s="41">
        <f>_xlfn.STDEV.S($K$4:K3741)</f>
        <v>350.97619702976539</v>
      </c>
      <c r="O3741" s="41">
        <f t="shared" si="650"/>
        <v>2715.0692040955582</v>
      </c>
      <c r="P3741" s="41">
        <f t="shared" si="651"/>
        <v>2737.579271024827</v>
      </c>
      <c r="Q3741" s="11"/>
      <c r="R3741" s="11"/>
      <c r="S3741" s="11"/>
      <c r="T3741" s="11"/>
      <c r="U3741" s="11"/>
      <c r="V3741" s="11"/>
      <c r="W3741" s="11"/>
      <c r="X3741" s="11"/>
      <c r="Y3741" s="11"/>
      <c r="Z3741" s="11"/>
      <c r="AA3741" s="11"/>
      <c r="AB3741" s="11"/>
    </row>
    <row r="3742" spans="2:28" x14ac:dyDescent="0.2">
      <c r="B3742" s="13">
        <f t="shared" si="649"/>
        <v>3739</v>
      </c>
      <c r="C3742" s="12">
        <v>0.86250986611228253</v>
      </c>
      <c r="D3742" s="11">
        <f t="shared" si="641"/>
        <v>22</v>
      </c>
      <c r="E3742" s="11">
        <f t="shared" si="642"/>
        <v>22</v>
      </c>
      <c r="F3742" s="11">
        <f t="shared" si="643"/>
        <v>3300</v>
      </c>
      <c r="G3742" s="12">
        <v>0.45027209692396497</v>
      </c>
      <c r="H3742" s="27">
        <f t="shared" si="644"/>
        <v>2</v>
      </c>
      <c r="I3742" s="11">
        <f t="shared" si="645"/>
        <v>1</v>
      </c>
      <c r="J3742" s="28">
        <f t="shared" si="646"/>
        <v>500</v>
      </c>
      <c r="K3742" s="28">
        <f t="shared" si="647"/>
        <v>2800</v>
      </c>
      <c r="L3742" s="28">
        <f t="shared" si="648"/>
        <v>3739</v>
      </c>
      <c r="M3742" s="41">
        <f>AVERAGE($K$4:K3742)</f>
        <v>2726.3439422305428</v>
      </c>
      <c r="N3742" s="41">
        <f>_xlfn.STDEV.S($K$4:K3742)</f>
        <v>350.93131527285584</v>
      </c>
      <c r="O3742" s="41">
        <f t="shared" si="650"/>
        <v>2715.0918539944637</v>
      </c>
      <c r="P3742" s="41">
        <f t="shared" si="651"/>
        <v>2737.5960304666219</v>
      </c>
      <c r="Q3742" s="11"/>
      <c r="R3742" s="11"/>
      <c r="S3742" s="11"/>
      <c r="T3742" s="11"/>
      <c r="U3742" s="11"/>
      <c r="V3742" s="11"/>
      <c r="W3742" s="11"/>
      <c r="X3742" s="11"/>
      <c r="Y3742" s="11"/>
      <c r="Z3742" s="11"/>
      <c r="AA3742" s="11"/>
      <c r="AB3742" s="11"/>
    </row>
    <row r="3743" spans="2:28" x14ac:dyDescent="0.2">
      <c r="B3743" s="13">
        <f t="shared" si="649"/>
        <v>3740</v>
      </c>
      <c r="C3743" s="12">
        <v>0.67420951734559553</v>
      </c>
      <c r="D3743" s="11">
        <f t="shared" si="641"/>
        <v>20</v>
      </c>
      <c r="E3743" s="11">
        <f t="shared" si="642"/>
        <v>20</v>
      </c>
      <c r="F3743" s="11">
        <f t="shared" si="643"/>
        <v>3000</v>
      </c>
      <c r="G3743" s="12">
        <v>0.35195281852460225</v>
      </c>
      <c r="H3743" s="27">
        <f t="shared" si="644"/>
        <v>1</v>
      </c>
      <c r="I3743" s="11">
        <f t="shared" si="645"/>
        <v>0</v>
      </c>
      <c r="J3743" s="28">
        <f t="shared" si="646"/>
        <v>0</v>
      </c>
      <c r="K3743" s="28">
        <f t="shared" si="647"/>
        <v>3000</v>
      </c>
      <c r="L3743" s="28">
        <f t="shared" si="648"/>
        <v>3740</v>
      </c>
      <c r="M3743" s="41">
        <f>AVERAGE($K$4:K3743)</f>
        <v>2726.4171122994653</v>
      </c>
      <c r="N3743" s="41">
        <f>_xlfn.STDEV.S($K$4:K3743)</f>
        <v>350.91291528242749</v>
      </c>
      <c r="O3743" s="41">
        <f t="shared" si="650"/>
        <v>2715.1671193177081</v>
      </c>
      <c r="P3743" s="41">
        <f t="shared" si="651"/>
        <v>2737.6671052812226</v>
      </c>
      <c r="Q3743" s="11"/>
      <c r="R3743" s="11"/>
      <c r="S3743" s="11"/>
      <c r="T3743" s="11"/>
      <c r="U3743" s="11"/>
      <c r="V3743" s="11"/>
      <c r="W3743" s="11"/>
      <c r="X3743" s="11"/>
      <c r="Y3743" s="11"/>
      <c r="Z3743" s="11"/>
      <c r="AA3743" s="11"/>
      <c r="AB3743" s="11"/>
    </row>
    <row r="3744" spans="2:28" x14ac:dyDescent="0.2">
      <c r="B3744" s="13">
        <f t="shared" si="649"/>
        <v>3741</v>
      </c>
      <c r="C3744" s="12">
        <v>0.43532279350292269</v>
      </c>
      <c r="D3744" s="11">
        <f t="shared" si="641"/>
        <v>19</v>
      </c>
      <c r="E3744" s="11">
        <f t="shared" si="642"/>
        <v>19</v>
      </c>
      <c r="F3744" s="11">
        <f t="shared" si="643"/>
        <v>2850</v>
      </c>
      <c r="G3744" s="12">
        <v>0.13802104428738693</v>
      </c>
      <c r="H3744" s="27">
        <f t="shared" si="644"/>
        <v>1</v>
      </c>
      <c r="I3744" s="11">
        <f t="shared" si="645"/>
        <v>0</v>
      </c>
      <c r="J3744" s="28">
        <f t="shared" si="646"/>
        <v>0</v>
      </c>
      <c r="K3744" s="28">
        <f t="shared" si="647"/>
        <v>2850</v>
      </c>
      <c r="L3744" s="28">
        <f t="shared" si="648"/>
        <v>3741</v>
      </c>
      <c r="M3744" s="41">
        <f>AVERAGE($K$4:K3744)</f>
        <v>2726.4501470195137</v>
      </c>
      <c r="N3744" s="41">
        <f>_xlfn.STDEV.S($K$4:K3744)</f>
        <v>350.87181639179857</v>
      </c>
      <c r="O3744" s="41">
        <f t="shared" si="650"/>
        <v>2715.2029761418721</v>
      </c>
      <c r="P3744" s="41">
        <f t="shared" si="651"/>
        <v>2737.6973178971552</v>
      </c>
      <c r="Q3744" s="11"/>
      <c r="R3744" s="11"/>
      <c r="S3744" s="11"/>
      <c r="T3744" s="11"/>
      <c r="U3744" s="11"/>
      <c r="V3744" s="11"/>
      <c r="W3744" s="11"/>
      <c r="X3744" s="11"/>
      <c r="Y3744" s="11"/>
      <c r="Z3744" s="11"/>
      <c r="AA3744" s="11"/>
      <c r="AB3744" s="11"/>
    </row>
    <row r="3745" spans="2:28" x14ac:dyDescent="0.2">
      <c r="B3745" s="13">
        <f t="shared" si="649"/>
        <v>3742</v>
      </c>
      <c r="C3745" s="12">
        <v>0.75969515634162821</v>
      </c>
      <c r="D3745" s="11">
        <f t="shared" si="641"/>
        <v>21</v>
      </c>
      <c r="E3745" s="11">
        <f t="shared" si="642"/>
        <v>21</v>
      </c>
      <c r="F3745" s="11">
        <f t="shared" si="643"/>
        <v>3150</v>
      </c>
      <c r="G3745" s="12">
        <v>0.61163896264656592</v>
      </c>
      <c r="H3745" s="27">
        <f t="shared" si="644"/>
        <v>2</v>
      </c>
      <c r="I3745" s="11">
        <f t="shared" si="645"/>
        <v>0</v>
      </c>
      <c r="J3745" s="28">
        <f t="shared" si="646"/>
        <v>0</v>
      </c>
      <c r="K3745" s="28">
        <f t="shared" si="647"/>
        <v>3150</v>
      </c>
      <c r="L3745" s="28">
        <f t="shared" si="648"/>
        <v>3742</v>
      </c>
      <c r="M3745" s="41">
        <f>AVERAGE($K$4:K3745)</f>
        <v>2726.5633351149118</v>
      </c>
      <c r="N3745" s="41">
        <f>_xlfn.STDEV.S($K$4:K3745)</f>
        <v>350.89323696848504</v>
      </c>
      <c r="O3745" s="41">
        <f t="shared" si="650"/>
        <v>2715.3169815964156</v>
      </c>
      <c r="P3745" s="41">
        <f t="shared" si="651"/>
        <v>2737.8096886334079</v>
      </c>
      <c r="Q3745" s="11"/>
      <c r="R3745" s="11"/>
      <c r="S3745" s="11"/>
      <c r="T3745" s="11"/>
      <c r="U3745" s="11"/>
      <c r="V3745" s="11"/>
      <c r="W3745" s="11"/>
      <c r="X3745" s="11"/>
      <c r="Y3745" s="11"/>
      <c r="Z3745" s="11"/>
      <c r="AA3745" s="11"/>
      <c r="AB3745" s="11"/>
    </row>
    <row r="3746" spans="2:28" x14ac:dyDescent="0.2">
      <c r="B3746" s="13">
        <f t="shared" si="649"/>
        <v>3743</v>
      </c>
      <c r="C3746" s="12">
        <v>0.88424148999649566</v>
      </c>
      <c r="D3746" s="11">
        <f t="shared" si="641"/>
        <v>22</v>
      </c>
      <c r="E3746" s="11">
        <f t="shared" si="642"/>
        <v>22</v>
      </c>
      <c r="F3746" s="11">
        <f t="shared" si="643"/>
        <v>3300</v>
      </c>
      <c r="G3746" s="12">
        <v>0.80970196267849948</v>
      </c>
      <c r="H3746" s="27">
        <f t="shared" si="644"/>
        <v>3</v>
      </c>
      <c r="I3746" s="11">
        <f t="shared" si="645"/>
        <v>0</v>
      </c>
      <c r="J3746" s="28">
        <f t="shared" si="646"/>
        <v>0</v>
      </c>
      <c r="K3746" s="28">
        <f t="shared" si="647"/>
        <v>3300</v>
      </c>
      <c r="L3746" s="28">
        <f t="shared" si="648"/>
        <v>3743</v>
      </c>
      <c r="M3746" s="41">
        <f>AVERAGE($K$4:K3746)</f>
        <v>2726.7165375367354</v>
      </c>
      <c r="N3746" s="41">
        <f>_xlfn.STDEV.S($K$4:K3746)</f>
        <v>350.97152566019577</v>
      </c>
      <c r="O3746" s="41">
        <f t="shared" si="650"/>
        <v>2715.4691785418731</v>
      </c>
      <c r="P3746" s="41">
        <f t="shared" si="651"/>
        <v>2737.9638965315976</v>
      </c>
      <c r="Q3746" s="11"/>
      <c r="R3746" s="11"/>
      <c r="S3746" s="11"/>
      <c r="T3746" s="11"/>
      <c r="U3746" s="11"/>
      <c r="V3746" s="11"/>
      <c r="W3746" s="11"/>
      <c r="X3746" s="11"/>
      <c r="Y3746" s="11"/>
      <c r="Z3746" s="11"/>
      <c r="AA3746" s="11"/>
      <c r="AB3746" s="11"/>
    </row>
    <row r="3747" spans="2:28" x14ac:dyDescent="0.2">
      <c r="B3747" s="13">
        <f t="shared" si="649"/>
        <v>3744</v>
      </c>
      <c r="C3747" s="12">
        <v>0.38588768181014621</v>
      </c>
      <c r="D3747" s="11">
        <f t="shared" si="641"/>
        <v>19</v>
      </c>
      <c r="E3747" s="11">
        <f t="shared" si="642"/>
        <v>19</v>
      </c>
      <c r="F3747" s="11">
        <f t="shared" si="643"/>
        <v>2850</v>
      </c>
      <c r="G3747" s="12">
        <v>0.75175414981356314</v>
      </c>
      <c r="H3747" s="27">
        <f t="shared" si="644"/>
        <v>3</v>
      </c>
      <c r="I3747" s="11">
        <f t="shared" si="645"/>
        <v>0</v>
      </c>
      <c r="J3747" s="28">
        <f t="shared" si="646"/>
        <v>0</v>
      </c>
      <c r="K3747" s="28">
        <f t="shared" si="647"/>
        <v>2850</v>
      </c>
      <c r="L3747" s="28">
        <f t="shared" si="648"/>
        <v>3744</v>
      </c>
      <c r="M3747" s="41">
        <f>AVERAGE($K$4:K3747)</f>
        <v>2726.7494658119658</v>
      </c>
      <c r="N3747" s="41">
        <f>_xlfn.STDEV.S($K$4:K3747)</f>
        <v>350.93042278315903</v>
      </c>
      <c r="O3747" s="41">
        <f t="shared" si="650"/>
        <v>2715.504926962145</v>
      </c>
      <c r="P3747" s="41">
        <f t="shared" si="651"/>
        <v>2737.9940046617867</v>
      </c>
      <c r="Q3747" s="11"/>
      <c r="R3747" s="11"/>
      <c r="S3747" s="11"/>
      <c r="T3747" s="11"/>
      <c r="U3747" s="11"/>
      <c r="V3747" s="11"/>
      <c r="W3747" s="11"/>
      <c r="X3747" s="11"/>
      <c r="Y3747" s="11"/>
      <c r="Z3747" s="11"/>
      <c r="AA3747" s="11"/>
      <c r="AB3747" s="11"/>
    </row>
    <row r="3748" spans="2:28" x14ac:dyDescent="0.2">
      <c r="B3748" s="13">
        <f t="shared" si="649"/>
        <v>3745</v>
      </c>
      <c r="C3748" s="12">
        <v>0.68188839193764661</v>
      </c>
      <c r="D3748" s="11">
        <f t="shared" si="641"/>
        <v>21</v>
      </c>
      <c r="E3748" s="11">
        <f t="shared" si="642"/>
        <v>21</v>
      </c>
      <c r="F3748" s="11">
        <f t="shared" si="643"/>
        <v>3150</v>
      </c>
      <c r="G3748" s="12">
        <v>0.38644426494605622</v>
      </c>
      <c r="H3748" s="27">
        <f t="shared" si="644"/>
        <v>2</v>
      </c>
      <c r="I3748" s="11">
        <f t="shared" si="645"/>
        <v>0</v>
      </c>
      <c r="J3748" s="28">
        <f t="shared" si="646"/>
        <v>0</v>
      </c>
      <c r="K3748" s="28">
        <f t="shared" si="647"/>
        <v>3150</v>
      </c>
      <c r="L3748" s="28">
        <f t="shared" si="648"/>
        <v>3745</v>
      </c>
      <c r="M3748" s="41">
        <f>AVERAGE($K$4:K3748)</f>
        <v>2726.8624833110816</v>
      </c>
      <c r="N3748" s="41">
        <f>_xlfn.STDEV.S($K$4:K3748)</f>
        <v>350.95171056154601</v>
      </c>
      <c r="O3748" s="41">
        <f t="shared" si="650"/>
        <v>2715.6187647929432</v>
      </c>
      <c r="P3748" s="41">
        <f t="shared" si="651"/>
        <v>2738.10620182922</v>
      </c>
      <c r="Q3748" s="11"/>
      <c r="R3748" s="11"/>
      <c r="S3748" s="11"/>
      <c r="T3748" s="11"/>
      <c r="U3748" s="11"/>
      <c r="V3748" s="11"/>
      <c r="W3748" s="11"/>
      <c r="X3748" s="11"/>
      <c r="Y3748" s="11"/>
      <c r="Z3748" s="11"/>
      <c r="AA3748" s="11"/>
      <c r="AB3748" s="11"/>
    </row>
    <row r="3749" spans="2:28" x14ac:dyDescent="0.2">
      <c r="B3749" s="13">
        <f t="shared" si="649"/>
        <v>3746</v>
      </c>
      <c r="C3749" s="12">
        <v>0.74828184916323115</v>
      </c>
      <c r="D3749" s="11">
        <f t="shared" si="641"/>
        <v>21</v>
      </c>
      <c r="E3749" s="11">
        <f t="shared" si="642"/>
        <v>21</v>
      </c>
      <c r="F3749" s="11">
        <f t="shared" si="643"/>
        <v>3150</v>
      </c>
      <c r="G3749" s="12">
        <v>0.18597539453369916</v>
      </c>
      <c r="H3749" s="27">
        <f t="shared" si="644"/>
        <v>1</v>
      </c>
      <c r="I3749" s="11">
        <f t="shared" si="645"/>
        <v>1</v>
      </c>
      <c r="J3749" s="28">
        <f t="shared" si="646"/>
        <v>500</v>
      </c>
      <c r="K3749" s="28">
        <f t="shared" si="647"/>
        <v>2650</v>
      </c>
      <c r="L3749" s="28">
        <f t="shared" si="648"/>
        <v>3746</v>
      </c>
      <c r="M3749" s="41">
        <f>AVERAGE($K$4:K3749)</f>
        <v>2726.8419647624132</v>
      </c>
      <c r="N3749" s="41">
        <f>_xlfn.STDEV.S($K$4:K3749)</f>
        <v>350.90709858967563</v>
      </c>
      <c r="O3749" s="41">
        <f t="shared" si="650"/>
        <v>2715.6011771567432</v>
      </c>
      <c r="P3749" s="41">
        <f t="shared" si="651"/>
        <v>2738.0827523680832</v>
      </c>
      <c r="Q3749" s="11"/>
      <c r="R3749" s="11"/>
      <c r="S3749" s="11"/>
      <c r="T3749" s="11"/>
      <c r="U3749" s="11"/>
      <c r="V3749" s="11"/>
      <c r="W3749" s="11"/>
      <c r="X3749" s="11"/>
      <c r="Y3749" s="11"/>
      <c r="Z3749" s="11"/>
      <c r="AA3749" s="11"/>
      <c r="AB3749" s="11"/>
    </row>
    <row r="3750" spans="2:28" x14ac:dyDescent="0.2">
      <c r="B3750" s="13">
        <f t="shared" si="649"/>
        <v>3747</v>
      </c>
      <c r="C3750" s="12">
        <v>0.93887318328650393</v>
      </c>
      <c r="D3750" s="11">
        <f t="shared" si="641"/>
        <v>23</v>
      </c>
      <c r="E3750" s="11">
        <f t="shared" si="642"/>
        <v>22</v>
      </c>
      <c r="F3750" s="11">
        <f t="shared" si="643"/>
        <v>3300</v>
      </c>
      <c r="G3750" s="12">
        <v>0.76059577763254205</v>
      </c>
      <c r="H3750" s="27">
        <f t="shared" si="644"/>
        <v>3</v>
      </c>
      <c r="I3750" s="11">
        <f t="shared" si="645"/>
        <v>0</v>
      </c>
      <c r="J3750" s="28">
        <f t="shared" si="646"/>
        <v>0</v>
      </c>
      <c r="K3750" s="28">
        <f t="shared" si="647"/>
        <v>3300</v>
      </c>
      <c r="L3750" s="28">
        <f t="shared" si="648"/>
        <v>3747</v>
      </c>
      <c r="M3750" s="41">
        <f>AVERAGE($K$4:K3750)</f>
        <v>2726.9949292767546</v>
      </c>
      <c r="N3750" s="41">
        <f>_xlfn.STDEV.S($K$4:K3750)</f>
        <v>350.98517548078297</v>
      </c>
      <c r="O3750" s="41">
        <f t="shared" si="650"/>
        <v>2715.7531419695961</v>
      </c>
      <c r="P3750" s="41">
        <f t="shared" si="651"/>
        <v>2738.2367165839132</v>
      </c>
      <c r="Q3750" s="11"/>
      <c r="R3750" s="11"/>
      <c r="S3750" s="11"/>
      <c r="T3750" s="11"/>
      <c r="U3750" s="11"/>
      <c r="V3750" s="11"/>
      <c r="W3750" s="11"/>
      <c r="X3750" s="11"/>
      <c r="Y3750" s="11"/>
      <c r="Z3750" s="11"/>
      <c r="AA3750" s="11"/>
      <c r="AB3750" s="11"/>
    </row>
    <row r="3751" spans="2:28" x14ac:dyDescent="0.2">
      <c r="B3751" s="13">
        <f t="shared" si="649"/>
        <v>3748</v>
      </c>
      <c r="C3751" s="12">
        <v>6.1952540005007162E-2</v>
      </c>
      <c r="D3751" s="11">
        <f t="shared" si="641"/>
        <v>15</v>
      </c>
      <c r="E3751" s="11">
        <f t="shared" si="642"/>
        <v>15</v>
      </c>
      <c r="F3751" s="11">
        <f t="shared" si="643"/>
        <v>2250</v>
      </c>
      <c r="G3751" s="12">
        <v>0.19518824874933172</v>
      </c>
      <c r="H3751" s="27">
        <f t="shared" si="644"/>
        <v>0</v>
      </c>
      <c r="I3751" s="11">
        <f t="shared" si="645"/>
        <v>0</v>
      </c>
      <c r="J3751" s="28">
        <f t="shared" si="646"/>
        <v>0</v>
      </c>
      <c r="K3751" s="28">
        <f t="shared" si="647"/>
        <v>2250</v>
      </c>
      <c r="L3751" s="28">
        <f t="shared" si="648"/>
        <v>3748</v>
      </c>
      <c r="M3751" s="41">
        <f>AVERAGE($K$4:K3751)</f>
        <v>2726.8676627534687</v>
      </c>
      <c r="N3751" s="41">
        <f>_xlfn.STDEV.S($K$4:K3751)</f>
        <v>351.02481645453548</v>
      </c>
      <c r="O3751" s="41">
        <f t="shared" si="650"/>
        <v>2715.6261067201058</v>
      </c>
      <c r="P3751" s="41">
        <f t="shared" si="651"/>
        <v>2738.1092187868317</v>
      </c>
      <c r="Q3751" s="11"/>
      <c r="R3751" s="11"/>
      <c r="S3751" s="11"/>
      <c r="T3751" s="11"/>
      <c r="U3751" s="11"/>
      <c r="V3751" s="11"/>
      <c r="W3751" s="11"/>
      <c r="X3751" s="11"/>
      <c r="Y3751" s="11"/>
      <c r="Z3751" s="11"/>
      <c r="AA3751" s="11"/>
      <c r="AB3751" s="11"/>
    </row>
    <row r="3752" spans="2:28" x14ac:dyDescent="0.2">
      <c r="B3752" s="13">
        <f t="shared" si="649"/>
        <v>3749</v>
      </c>
      <c r="C3752" s="12">
        <v>0.29918578172146071</v>
      </c>
      <c r="D3752" s="11">
        <f t="shared" si="641"/>
        <v>18</v>
      </c>
      <c r="E3752" s="11">
        <f t="shared" si="642"/>
        <v>18</v>
      </c>
      <c r="F3752" s="11">
        <f t="shared" si="643"/>
        <v>2700</v>
      </c>
      <c r="G3752" s="12">
        <v>0.10941489199733812</v>
      </c>
      <c r="H3752" s="27">
        <f t="shared" si="644"/>
        <v>0</v>
      </c>
      <c r="I3752" s="11">
        <f t="shared" si="645"/>
        <v>0</v>
      </c>
      <c r="J3752" s="28">
        <f t="shared" si="646"/>
        <v>0</v>
      </c>
      <c r="K3752" s="28">
        <f t="shared" si="647"/>
        <v>2700</v>
      </c>
      <c r="L3752" s="28">
        <f t="shared" si="648"/>
        <v>3749</v>
      </c>
      <c r="M3752" s="41">
        <f>AVERAGE($K$4:K3752)</f>
        <v>2726.8604961323022</v>
      </c>
      <c r="N3752" s="41">
        <f>_xlfn.STDEV.S($K$4:K3752)</f>
        <v>350.97825935198279</v>
      </c>
      <c r="O3752" s="41">
        <f t="shared" si="650"/>
        <v>2715.6219312323014</v>
      </c>
      <c r="P3752" s="41">
        <f t="shared" si="651"/>
        <v>2738.0990610323029</v>
      </c>
      <c r="Q3752" s="11"/>
      <c r="R3752" s="11"/>
      <c r="S3752" s="11"/>
      <c r="T3752" s="11"/>
      <c r="U3752" s="11"/>
      <c r="V3752" s="11"/>
      <c r="W3752" s="11"/>
      <c r="X3752" s="11"/>
      <c r="Y3752" s="11"/>
      <c r="Z3752" s="11"/>
      <c r="AA3752" s="11"/>
      <c r="AB3752" s="11"/>
    </row>
    <row r="3753" spans="2:28" x14ac:dyDescent="0.2">
      <c r="B3753" s="13">
        <f t="shared" si="649"/>
        <v>3750</v>
      </c>
      <c r="C3753" s="12">
        <v>0.38779555515080866</v>
      </c>
      <c r="D3753" s="11">
        <f t="shared" si="641"/>
        <v>19</v>
      </c>
      <c r="E3753" s="11">
        <f t="shared" si="642"/>
        <v>19</v>
      </c>
      <c r="F3753" s="11">
        <f t="shared" si="643"/>
        <v>2850</v>
      </c>
      <c r="G3753" s="12">
        <v>0.36735455604249612</v>
      </c>
      <c r="H3753" s="27">
        <f t="shared" si="644"/>
        <v>1</v>
      </c>
      <c r="I3753" s="11">
        <f t="shared" si="645"/>
        <v>0</v>
      </c>
      <c r="J3753" s="28">
        <f t="shared" si="646"/>
        <v>0</v>
      </c>
      <c r="K3753" s="28">
        <f t="shared" si="647"/>
        <v>2850</v>
      </c>
      <c r="L3753" s="28">
        <f t="shared" si="648"/>
        <v>3750</v>
      </c>
      <c r="M3753" s="41">
        <f>AVERAGE($K$4:K3753)</f>
        <v>2726.8933333333334</v>
      </c>
      <c r="N3753" s="41">
        <f>_xlfn.STDEV.S($K$4:K3753)</f>
        <v>350.93720777640891</v>
      </c>
      <c r="O3753" s="41">
        <f t="shared" si="650"/>
        <v>2715.6575823010699</v>
      </c>
      <c r="P3753" s="41">
        <f t="shared" si="651"/>
        <v>2738.129084365597</v>
      </c>
      <c r="Q3753" s="11"/>
      <c r="R3753" s="11"/>
      <c r="S3753" s="11"/>
      <c r="T3753" s="11"/>
      <c r="U3753" s="11"/>
      <c r="V3753" s="11"/>
      <c r="W3753" s="11"/>
      <c r="X3753" s="11"/>
      <c r="Y3753" s="11"/>
      <c r="Z3753" s="11"/>
      <c r="AA3753" s="11"/>
      <c r="AB3753" s="11"/>
    </row>
    <row r="3754" spans="2:28" x14ac:dyDescent="0.2">
      <c r="B3754" s="13">
        <f t="shared" si="649"/>
        <v>3751</v>
      </c>
      <c r="C3754" s="12">
        <v>0.57951306790662149</v>
      </c>
      <c r="D3754" s="11">
        <f t="shared" si="641"/>
        <v>20</v>
      </c>
      <c r="E3754" s="11">
        <f t="shared" si="642"/>
        <v>20</v>
      </c>
      <c r="F3754" s="11">
        <f t="shared" si="643"/>
        <v>3000</v>
      </c>
      <c r="G3754" s="12">
        <v>0.62197754021152729</v>
      </c>
      <c r="H3754" s="27">
        <f t="shared" si="644"/>
        <v>2</v>
      </c>
      <c r="I3754" s="11">
        <f t="shared" si="645"/>
        <v>0</v>
      </c>
      <c r="J3754" s="28">
        <f t="shared" si="646"/>
        <v>0</v>
      </c>
      <c r="K3754" s="28">
        <f t="shared" si="647"/>
        <v>3000</v>
      </c>
      <c r="L3754" s="28">
        <f t="shared" si="648"/>
        <v>3751</v>
      </c>
      <c r="M3754" s="41">
        <f>AVERAGE($K$4:K3754)</f>
        <v>2726.9661423620369</v>
      </c>
      <c r="N3754" s="41">
        <f>_xlfn.STDEV.S($K$4:K3754)</f>
        <v>350.91874641672854</v>
      </c>
      <c r="O3754" s="41">
        <f t="shared" si="650"/>
        <v>2715.7324810855489</v>
      </c>
      <c r="P3754" s="41">
        <f t="shared" si="651"/>
        <v>2738.1998036385248</v>
      </c>
      <c r="Q3754" s="11"/>
      <c r="R3754" s="11"/>
      <c r="S3754" s="11"/>
      <c r="T3754" s="11"/>
      <c r="U3754" s="11"/>
      <c r="V3754" s="11"/>
      <c r="W3754" s="11"/>
      <c r="X3754" s="11"/>
      <c r="Y3754" s="11"/>
      <c r="Z3754" s="11"/>
      <c r="AA3754" s="11"/>
      <c r="AB3754" s="11"/>
    </row>
    <row r="3755" spans="2:28" x14ac:dyDescent="0.2">
      <c r="B3755" s="13">
        <f t="shared" si="649"/>
        <v>3752</v>
      </c>
      <c r="C3755" s="12">
        <v>0.20891758214876355</v>
      </c>
      <c r="D3755" s="11">
        <f t="shared" si="641"/>
        <v>17</v>
      </c>
      <c r="E3755" s="11">
        <f t="shared" si="642"/>
        <v>17</v>
      </c>
      <c r="F3755" s="11">
        <f t="shared" si="643"/>
        <v>2550</v>
      </c>
      <c r="G3755" s="12">
        <v>0.71855946418035954</v>
      </c>
      <c r="H3755" s="27">
        <f t="shared" si="644"/>
        <v>2</v>
      </c>
      <c r="I3755" s="11">
        <f t="shared" si="645"/>
        <v>0</v>
      </c>
      <c r="J3755" s="28">
        <f t="shared" si="646"/>
        <v>0</v>
      </c>
      <c r="K3755" s="28">
        <f t="shared" si="647"/>
        <v>2550</v>
      </c>
      <c r="L3755" s="28">
        <f t="shared" si="648"/>
        <v>3752</v>
      </c>
      <c r="M3755" s="41">
        <f>AVERAGE($K$4:K3755)</f>
        <v>2726.9189765458423</v>
      </c>
      <c r="N3755" s="41">
        <f>_xlfn.STDEV.S($K$4:K3755)</f>
        <v>350.8838607042382</v>
      </c>
      <c r="O3755" s="41">
        <f t="shared" si="650"/>
        <v>2715.6879299765142</v>
      </c>
      <c r="P3755" s="41">
        <f t="shared" si="651"/>
        <v>2738.1500231151704</v>
      </c>
      <c r="Q3755" s="11"/>
      <c r="R3755" s="11"/>
      <c r="S3755" s="11"/>
      <c r="T3755" s="11"/>
      <c r="U3755" s="11"/>
      <c r="V3755" s="11"/>
      <c r="W3755" s="11"/>
      <c r="X3755" s="11"/>
      <c r="Y3755" s="11"/>
      <c r="Z3755" s="11"/>
      <c r="AA3755" s="11"/>
      <c r="AB3755" s="11"/>
    </row>
    <row r="3756" spans="2:28" x14ac:dyDescent="0.2">
      <c r="B3756" s="13">
        <f t="shared" si="649"/>
        <v>3753</v>
      </c>
      <c r="C3756" s="12">
        <v>0.49831786624065721</v>
      </c>
      <c r="D3756" s="11">
        <f t="shared" si="641"/>
        <v>19</v>
      </c>
      <c r="E3756" s="11">
        <f t="shared" si="642"/>
        <v>19</v>
      </c>
      <c r="F3756" s="11">
        <f t="shared" si="643"/>
        <v>2850</v>
      </c>
      <c r="G3756" s="12">
        <v>0.95142081443769133</v>
      </c>
      <c r="H3756" s="27">
        <f t="shared" si="644"/>
        <v>4</v>
      </c>
      <c r="I3756" s="11">
        <f t="shared" si="645"/>
        <v>0</v>
      </c>
      <c r="J3756" s="28">
        <f t="shared" si="646"/>
        <v>0</v>
      </c>
      <c r="K3756" s="28">
        <f t="shared" si="647"/>
        <v>2850</v>
      </c>
      <c r="L3756" s="28">
        <f t="shared" si="648"/>
        <v>3753</v>
      </c>
      <c r="M3756" s="41">
        <f>AVERAGE($K$4:K3756)</f>
        <v>2726.9517719158007</v>
      </c>
      <c r="N3756" s="41">
        <f>_xlfn.STDEV.S($K$4:K3756)</f>
        <v>350.84285061702843</v>
      </c>
      <c r="O3756" s="41">
        <f t="shared" si="650"/>
        <v>2715.7235351587919</v>
      </c>
      <c r="P3756" s="41">
        <f t="shared" si="651"/>
        <v>2738.1800086728094</v>
      </c>
      <c r="Q3756" s="11"/>
      <c r="R3756" s="11"/>
      <c r="S3756" s="11"/>
      <c r="T3756" s="11"/>
      <c r="U3756" s="11"/>
      <c r="V3756" s="11"/>
      <c r="W3756" s="11"/>
      <c r="X3756" s="11"/>
      <c r="Y3756" s="11"/>
      <c r="Z3756" s="11"/>
      <c r="AA3756" s="11"/>
      <c r="AB3756" s="11"/>
    </row>
    <row r="3757" spans="2:28" x14ac:dyDescent="0.2">
      <c r="B3757" s="13">
        <f t="shared" si="649"/>
        <v>3754</v>
      </c>
      <c r="C3757" s="12">
        <v>0.43497033956089648</v>
      </c>
      <c r="D3757" s="11">
        <f t="shared" si="641"/>
        <v>19</v>
      </c>
      <c r="E3757" s="11">
        <f t="shared" si="642"/>
        <v>19</v>
      </c>
      <c r="F3757" s="11">
        <f t="shared" si="643"/>
        <v>2850</v>
      </c>
      <c r="G3757" s="12">
        <v>0.86694024913646139</v>
      </c>
      <c r="H3757" s="27">
        <f t="shared" si="644"/>
        <v>3</v>
      </c>
      <c r="I3757" s="11">
        <f t="shared" si="645"/>
        <v>0</v>
      </c>
      <c r="J3757" s="28">
        <f t="shared" si="646"/>
        <v>0</v>
      </c>
      <c r="K3757" s="28">
        <f t="shared" si="647"/>
        <v>2850</v>
      </c>
      <c r="L3757" s="28">
        <f t="shared" si="648"/>
        <v>3754</v>
      </c>
      <c r="M3757" s="41">
        <f>AVERAGE($K$4:K3757)</f>
        <v>2726.9845498135323</v>
      </c>
      <c r="N3757" s="41">
        <f>_xlfn.STDEV.S($K$4:K3757)</f>
        <v>350.80185452967231</v>
      </c>
      <c r="O3757" s="41">
        <f t="shared" si="650"/>
        <v>2715.7591214722643</v>
      </c>
      <c r="P3757" s="41">
        <f t="shared" si="651"/>
        <v>2738.2099781548004</v>
      </c>
      <c r="Q3757" s="11"/>
      <c r="R3757" s="11"/>
      <c r="S3757" s="11"/>
      <c r="T3757" s="11"/>
      <c r="U3757" s="11"/>
      <c r="V3757" s="11"/>
      <c r="W3757" s="11"/>
      <c r="X3757" s="11"/>
      <c r="Y3757" s="11"/>
      <c r="Z3757" s="11"/>
      <c r="AA3757" s="11"/>
      <c r="AB3757" s="11"/>
    </row>
    <row r="3758" spans="2:28" x14ac:dyDescent="0.2">
      <c r="B3758" s="13">
        <f t="shared" si="649"/>
        <v>3755</v>
      </c>
      <c r="C3758" s="12">
        <v>0.28728210187663961</v>
      </c>
      <c r="D3758" s="11">
        <f t="shared" si="641"/>
        <v>18</v>
      </c>
      <c r="E3758" s="11">
        <f t="shared" si="642"/>
        <v>18</v>
      </c>
      <c r="F3758" s="11">
        <f t="shared" si="643"/>
        <v>2700</v>
      </c>
      <c r="G3758" s="12">
        <v>0.54654337472323733</v>
      </c>
      <c r="H3758" s="27">
        <f t="shared" si="644"/>
        <v>2</v>
      </c>
      <c r="I3758" s="11">
        <f t="shared" si="645"/>
        <v>0</v>
      </c>
      <c r="J3758" s="28">
        <f t="shared" si="646"/>
        <v>0</v>
      </c>
      <c r="K3758" s="28">
        <f t="shared" si="647"/>
        <v>2700</v>
      </c>
      <c r="L3758" s="28">
        <f t="shared" si="648"/>
        <v>3755</v>
      </c>
      <c r="M3758" s="41">
        <f>AVERAGE($K$4:K3758)</f>
        <v>2726.9773635153128</v>
      </c>
      <c r="N3758" s="41">
        <f>_xlfn.STDEV.S($K$4:K3758)</f>
        <v>350.75540410637836</v>
      </c>
      <c r="O3758" s="41">
        <f t="shared" si="650"/>
        <v>2715.7549171538235</v>
      </c>
      <c r="P3758" s="41">
        <f t="shared" si="651"/>
        <v>2738.1998098768022</v>
      </c>
      <c r="Q3758" s="11"/>
      <c r="R3758" s="11"/>
      <c r="S3758" s="11"/>
      <c r="T3758" s="11"/>
      <c r="U3758" s="11"/>
      <c r="V3758" s="11"/>
      <c r="W3758" s="11"/>
      <c r="X3758" s="11"/>
      <c r="Y3758" s="11"/>
      <c r="Z3758" s="11"/>
      <c r="AA3758" s="11"/>
      <c r="AB3758" s="11"/>
    </row>
    <row r="3759" spans="2:28" x14ac:dyDescent="0.2">
      <c r="B3759" s="13">
        <f t="shared" si="649"/>
        <v>3756</v>
      </c>
      <c r="C3759" s="12">
        <v>0.87108061782596646</v>
      </c>
      <c r="D3759" s="11">
        <f t="shared" si="641"/>
        <v>22</v>
      </c>
      <c r="E3759" s="11">
        <f t="shared" si="642"/>
        <v>22</v>
      </c>
      <c r="F3759" s="11">
        <f t="shared" si="643"/>
        <v>3300</v>
      </c>
      <c r="G3759" s="12">
        <v>0.54315315831373345</v>
      </c>
      <c r="H3759" s="27">
        <f t="shared" si="644"/>
        <v>2</v>
      </c>
      <c r="I3759" s="11">
        <f t="shared" si="645"/>
        <v>1</v>
      </c>
      <c r="J3759" s="28">
        <f t="shared" si="646"/>
        <v>500</v>
      </c>
      <c r="K3759" s="28">
        <f t="shared" si="647"/>
        <v>2800</v>
      </c>
      <c r="L3759" s="28">
        <f t="shared" si="648"/>
        <v>3756</v>
      </c>
      <c r="M3759" s="41">
        <f>AVERAGE($K$4:K3759)</f>
        <v>2726.9968051118212</v>
      </c>
      <c r="N3759" s="41">
        <f>_xlfn.STDEV.S($K$4:K3759)</f>
        <v>350.7107198880355</v>
      </c>
      <c r="O3759" s="41">
        <f t="shared" si="650"/>
        <v>2715.7772832340206</v>
      </c>
      <c r="P3759" s="41">
        <f t="shared" si="651"/>
        <v>2738.2163269896218</v>
      </c>
      <c r="Q3759" s="11"/>
      <c r="R3759" s="11"/>
      <c r="S3759" s="11"/>
      <c r="T3759" s="11"/>
      <c r="U3759" s="11"/>
      <c r="V3759" s="11"/>
      <c r="W3759" s="11"/>
      <c r="X3759" s="11"/>
      <c r="Y3759" s="11"/>
      <c r="Z3759" s="11"/>
      <c r="AA3759" s="11"/>
      <c r="AB3759" s="11"/>
    </row>
    <row r="3760" spans="2:28" x14ac:dyDescent="0.2">
      <c r="B3760" s="13">
        <f t="shared" si="649"/>
        <v>3757</v>
      </c>
      <c r="C3760" s="12">
        <v>0.8974361757847289</v>
      </c>
      <c r="D3760" s="11">
        <f t="shared" si="641"/>
        <v>22</v>
      </c>
      <c r="E3760" s="11">
        <f t="shared" si="642"/>
        <v>22</v>
      </c>
      <c r="F3760" s="11">
        <f t="shared" si="643"/>
        <v>3300</v>
      </c>
      <c r="G3760" s="12">
        <v>0.58183738344152636</v>
      </c>
      <c r="H3760" s="27">
        <f t="shared" si="644"/>
        <v>2</v>
      </c>
      <c r="I3760" s="11">
        <f t="shared" si="645"/>
        <v>1</v>
      </c>
      <c r="J3760" s="28">
        <f t="shared" si="646"/>
        <v>500</v>
      </c>
      <c r="K3760" s="28">
        <f t="shared" si="647"/>
        <v>2800</v>
      </c>
      <c r="L3760" s="28">
        <f t="shared" si="648"/>
        <v>3757</v>
      </c>
      <c r="M3760" s="41">
        <f>AVERAGE($K$4:K3760)</f>
        <v>2727.016236358797</v>
      </c>
      <c r="N3760" s="41">
        <f>_xlfn.STDEV.S($K$4:K3760)</f>
        <v>350.66605269648409</v>
      </c>
      <c r="O3760" s="41">
        <f t="shared" si="650"/>
        <v>2715.7996374419913</v>
      </c>
      <c r="P3760" s="41">
        <f t="shared" si="651"/>
        <v>2738.2328352756026</v>
      </c>
      <c r="Q3760" s="11"/>
      <c r="R3760" s="11"/>
      <c r="S3760" s="11"/>
      <c r="T3760" s="11"/>
      <c r="U3760" s="11"/>
      <c r="V3760" s="11"/>
      <c r="W3760" s="11"/>
      <c r="X3760" s="11"/>
      <c r="Y3760" s="11"/>
      <c r="Z3760" s="11"/>
      <c r="AA3760" s="11"/>
      <c r="AB3760" s="11"/>
    </row>
    <row r="3761" spans="2:28" x14ac:dyDescent="0.2">
      <c r="B3761" s="13">
        <f t="shared" si="649"/>
        <v>3758</v>
      </c>
      <c r="C3761" s="12">
        <v>0.16997086861908739</v>
      </c>
      <c r="D3761" s="11">
        <f t="shared" si="641"/>
        <v>17</v>
      </c>
      <c r="E3761" s="11">
        <f t="shared" si="642"/>
        <v>17</v>
      </c>
      <c r="F3761" s="11">
        <f t="shared" si="643"/>
        <v>2550</v>
      </c>
      <c r="G3761" s="12">
        <v>0.79629468731393116</v>
      </c>
      <c r="H3761" s="27">
        <f t="shared" si="644"/>
        <v>3</v>
      </c>
      <c r="I3761" s="11">
        <f t="shared" si="645"/>
        <v>0</v>
      </c>
      <c r="J3761" s="28">
        <f t="shared" si="646"/>
        <v>0</v>
      </c>
      <c r="K3761" s="28">
        <f t="shared" si="647"/>
        <v>2550</v>
      </c>
      <c r="L3761" s="28">
        <f t="shared" si="648"/>
        <v>3758</v>
      </c>
      <c r="M3761" s="41">
        <f>AVERAGE($K$4:K3761)</f>
        <v>2726.9691325172967</v>
      </c>
      <c r="N3761" s="41">
        <f>_xlfn.STDEV.S($K$4:K3761)</f>
        <v>350.63127162263385</v>
      </c>
      <c r="O3761" s="41">
        <f t="shared" si="650"/>
        <v>2715.7551394034476</v>
      </c>
      <c r="P3761" s="41">
        <f t="shared" si="651"/>
        <v>2738.1831256311457</v>
      </c>
      <c r="Q3761" s="11"/>
      <c r="R3761" s="11"/>
      <c r="S3761" s="11"/>
      <c r="T3761" s="11"/>
      <c r="U3761" s="11"/>
      <c r="V3761" s="11"/>
      <c r="W3761" s="11"/>
      <c r="X3761" s="11"/>
      <c r="Y3761" s="11"/>
      <c r="Z3761" s="11"/>
      <c r="AA3761" s="11"/>
      <c r="AB3761" s="11"/>
    </row>
    <row r="3762" spans="2:28" x14ac:dyDescent="0.2">
      <c r="B3762" s="13">
        <f t="shared" si="649"/>
        <v>3759</v>
      </c>
      <c r="C3762" s="12">
        <v>0.15399723962223832</v>
      </c>
      <c r="D3762" s="11">
        <f t="shared" si="641"/>
        <v>17</v>
      </c>
      <c r="E3762" s="11">
        <f t="shared" si="642"/>
        <v>17</v>
      </c>
      <c r="F3762" s="11">
        <f t="shared" si="643"/>
        <v>2550</v>
      </c>
      <c r="G3762" s="12">
        <v>0.70738646817709816</v>
      </c>
      <c r="H3762" s="27">
        <f t="shared" si="644"/>
        <v>2</v>
      </c>
      <c r="I3762" s="11">
        <f t="shared" si="645"/>
        <v>0</v>
      </c>
      <c r="J3762" s="28">
        <f t="shared" si="646"/>
        <v>0</v>
      </c>
      <c r="K3762" s="28">
        <f t="shared" si="647"/>
        <v>2550</v>
      </c>
      <c r="L3762" s="28">
        <f t="shared" si="648"/>
        <v>3759</v>
      </c>
      <c r="M3762" s="41">
        <f>AVERAGE($K$4:K3762)</f>
        <v>2726.9220537376964</v>
      </c>
      <c r="N3762" s="41">
        <f>_xlfn.STDEV.S($K$4:K3762)</f>
        <v>350.59649928628875</v>
      </c>
      <c r="O3762" s="41">
        <f t="shared" si="650"/>
        <v>2715.7106652548964</v>
      </c>
      <c r="P3762" s="41">
        <f t="shared" si="651"/>
        <v>2738.1334422204964</v>
      </c>
      <c r="Q3762" s="11"/>
      <c r="R3762" s="11"/>
      <c r="S3762" s="11"/>
      <c r="T3762" s="11"/>
      <c r="U3762" s="11"/>
      <c r="V3762" s="11"/>
      <c r="W3762" s="11"/>
      <c r="X3762" s="11"/>
      <c r="Y3762" s="11"/>
      <c r="Z3762" s="11"/>
      <c r="AA3762" s="11"/>
      <c r="AB3762" s="11"/>
    </row>
    <row r="3763" spans="2:28" x14ac:dyDescent="0.2">
      <c r="B3763" s="13">
        <f t="shared" si="649"/>
        <v>3760</v>
      </c>
      <c r="C3763" s="12">
        <v>0.14964329679609467</v>
      </c>
      <c r="D3763" s="11">
        <f t="shared" si="641"/>
        <v>16</v>
      </c>
      <c r="E3763" s="11">
        <f t="shared" si="642"/>
        <v>16</v>
      </c>
      <c r="F3763" s="11">
        <f t="shared" si="643"/>
        <v>2400</v>
      </c>
      <c r="G3763" s="12">
        <v>0.86666419741634071</v>
      </c>
      <c r="H3763" s="27">
        <f t="shared" si="644"/>
        <v>3</v>
      </c>
      <c r="I3763" s="11">
        <f t="shared" si="645"/>
        <v>0</v>
      </c>
      <c r="J3763" s="28">
        <f t="shared" si="646"/>
        <v>0</v>
      </c>
      <c r="K3763" s="28">
        <f t="shared" si="647"/>
        <v>2400</v>
      </c>
      <c r="L3763" s="28">
        <f t="shared" si="648"/>
        <v>3760</v>
      </c>
      <c r="M3763" s="41">
        <f>AVERAGE($K$4:K3763)</f>
        <v>2726.8351063829787</v>
      </c>
      <c r="N3763" s="41">
        <f>_xlfn.STDEV.S($K$4:K3763)</f>
        <v>350.59040302124322</v>
      </c>
      <c r="O3763" s="41">
        <f t="shared" si="650"/>
        <v>2715.6254047568864</v>
      </c>
      <c r="P3763" s="41">
        <f t="shared" si="651"/>
        <v>2738.0448080090709</v>
      </c>
      <c r="Q3763" s="11"/>
      <c r="R3763" s="11"/>
      <c r="S3763" s="11"/>
      <c r="T3763" s="11"/>
      <c r="U3763" s="11"/>
      <c r="V3763" s="11"/>
      <c r="W3763" s="11"/>
      <c r="X3763" s="11"/>
      <c r="Y3763" s="11"/>
      <c r="Z3763" s="11"/>
      <c r="AA3763" s="11"/>
      <c r="AB3763" s="11"/>
    </row>
    <row r="3764" spans="2:28" x14ac:dyDescent="0.2">
      <c r="B3764" s="13">
        <f t="shared" si="649"/>
        <v>3761</v>
      </c>
      <c r="C3764" s="12">
        <v>0.57761536083966647</v>
      </c>
      <c r="D3764" s="11">
        <f t="shared" si="641"/>
        <v>20</v>
      </c>
      <c r="E3764" s="11">
        <f t="shared" si="642"/>
        <v>20</v>
      </c>
      <c r="F3764" s="11">
        <f t="shared" si="643"/>
        <v>3000</v>
      </c>
      <c r="G3764" s="12">
        <v>0.4036412197827991</v>
      </c>
      <c r="H3764" s="27">
        <f t="shared" si="644"/>
        <v>2</v>
      </c>
      <c r="I3764" s="11">
        <f t="shared" si="645"/>
        <v>0</v>
      </c>
      <c r="J3764" s="28">
        <f t="shared" si="646"/>
        <v>0</v>
      </c>
      <c r="K3764" s="28">
        <f t="shared" si="647"/>
        <v>3000</v>
      </c>
      <c r="L3764" s="28">
        <f t="shared" si="648"/>
        <v>3761</v>
      </c>
      <c r="M3764" s="41">
        <f>AVERAGE($K$4:K3764)</f>
        <v>2726.9077373039086</v>
      </c>
      <c r="N3764" s="41">
        <f>_xlfn.STDEV.S($K$4:K3764)</f>
        <v>350.57207691570432</v>
      </c>
      <c r="O3764" s="41">
        <f t="shared" si="650"/>
        <v>2715.7001128694569</v>
      </c>
      <c r="P3764" s="41">
        <f t="shared" si="651"/>
        <v>2738.1153617383602</v>
      </c>
      <c r="Q3764" s="11"/>
      <c r="R3764" s="11"/>
      <c r="S3764" s="11"/>
      <c r="T3764" s="11"/>
      <c r="U3764" s="11"/>
      <c r="V3764" s="11"/>
      <c r="W3764" s="11"/>
      <c r="X3764" s="11"/>
      <c r="Y3764" s="11"/>
      <c r="Z3764" s="11"/>
      <c r="AA3764" s="11"/>
      <c r="AB3764" s="11"/>
    </row>
    <row r="3765" spans="2:28" x14ac:dyDescent="0.2">
      <c r="B3765" s="13">
        <f t="shared" si="649"/>
        <v>3762</v>
      </c>
      <c r="C3765" s="12">
        <v>0.83710137799068884</v>
      </c>
      <c r="D3765" s="11">
        <f t="shared" si="641"/>
        <v>22</v>
      </c>
      <c r="E3765" s="11">
        <f t="shared" si="642"/>
        <v>22</v>
      </c>
      <c r="F3765" s="11">
        <f t="shared" si="643"/>
        <v>3300</v>
      </c>
      <c r="G3765" s="12">
        <v>0.48032106041831046</v>
      </c>
      <c r="H3765" s="27">
        <f t="shared" si="644"/>
        <v>2</v>
      </c>
      <c r="I3765" s="11">
        <f t="shared" si="645"/>
        <v>1</v>
      </c>
      <c r="J3765" s="28">
        <f t="shared" si="646"/>
        <v>500</v>
      </c>
      <c r="K3765" s="28">
        <f t="shared" si="647"/>
        <v>2800</v>
      </c>
      <c r="L3765" s="28">
        <f t="shared" si="648"/>
        <v>3762</v>
      </c>
      <c r="M3765" s="41">
        <f>AVERAGE($K$4:K3765)</f>
        <v>2726.9271664008506</v>
      </c>
      <c r="N3765" s="41">
        <f>_xlfn.STDEV.S($K$4:K3765)</f>
        <v>350.52749327630062</v>
      </c>
      <c r="O3765" s="41">
        <f t="shared" si="650"/>
        <v>2715.7224577365091</v>
      </c>
      <c r="P3765" s="41">
        <f t="shared" si="651"/>
        <v>2738.1318750651922</v>
      </c>
      <c r="Q3765" s="11"/>
      <c r="R3765" s="11"/>
      <c r="S3765" s="11"/>
      <c r="T3765" s="11"/>
      <c r="U3765" s="11"/>
      <c r="V3765" s="11"/>
      <c r="W3765" s="11"/>
      <c r="X3765" s="11"/>
      <c r="Y3765" s="11"/>
      <c r="Z3765" s="11"/>
      <c r="AA3765" s="11"/>
      <c r="AB3765" s="11"/>
    </row>
    <row r="3766" spans="2:28" x14ac:dyDescent="0.2">
      <c r="B3766" s="13">
        <f t="shared" si="649"/>
        <v>3763</v>
      </c>
      <c r="C3766" s="12">
        <v>0.25194538014828094</v>
      </c>
      <c r="D3766" s="11">
        <f t="shared" si="641"/>
        <v>18</v>
      </c>
      <c r="E3766" s="11">
        <f t="shared" si="642"/>
        <v>18</v>
      </c>
      <c r="F3766" s="11">
        <f t="shared" si="643"/>
        <v>2700</v>
      </c>
      <c r="G3766" s="12">
        <v>0.11636154986088953</v>
      </c>
      <c r="H3766" s="27">
        <f t="shared" si="644"/>
        <v>0</v>
      </c>
      <c r="I3766" s="11">
        <f t="shared" si="645"/>
        <v>0</v>
      </c>
      <c r="J3766" s="28">
        <f t="shared" si="646"/>
        <v>0</v>
      </c>
      <c r="K3766" s="28">
        <f t="shared" si="647"/>
        <v>2700</v>
      </c>
      <c r="L3766" s="28">
        <f t="shared" si="648"/>
        <v>3763</v>
      </c>
      <c r="M3766" s="41">
        <f>AVERAGE($K$4:K3766)</f>
        <v>2726.9200106298167</v>
      </c>
      <c r="N3766" s="41">
        <f>_xlfn.STDEV.S($K$4:K3766)</f>
        <v>350.48117714813236</v>
      </c>
      <c r="O3766" s="41">
        <f t="shared" si="650"/>
        <v>2715.7182721340969</v>
      </c>
      <c r="P3766" s="41">
        <f t="shared" si="651"/>
        <v>2738.1217491255366</v>
      </c>
      <c r="Q3766" s="11"/>
      <c r="R3766" s="11"/>
      <c r="S3766" s="11"/>
      <c r="T3766" s="11"/>
      <c r="U3766" s="11"/>
      <c r="V3766" s="11"/>
      <c r="W3766" s="11"/>
      <c r="X3766" s="11"/>
      <c r="Y3766" s="11"/>
      <c r="Z3766" s="11"/>
      <c r="AA3766" s="11"/>
      <c r="AB3766" s="11"/>
    </row>
    <row r="3767" spans="2:28" x14ac:dyDescent="0.2">
      <c r="B3767" s="13">
        <f t="shared" si="649"/>
        <v>3764</v>
      </c>
      <c r="C3767" s="12">
        <v>0.11404715359255424</v>
      </c>
      <c r="D3767" s="11">
        <f t="shared" si="641"/>
        <v>16</v>
      </c>
      <c r="E3767" s="11">
        <f t="shared" si="642"/>
        <v>16</v>
      </c>
      <c r="F3767" s="11">
        <f t="shared" si="643"/>
        <v>2400</v>
      </c>
      <c r="G3767" s="12">
        <v>0.75709576657934974</v>
      </c>
      <c r="H3767" s="27">
        <f t="shared" si="644"/>
        <v>2</v>
      </c>
      <c r="I3767" s="11">
        <f t="shared" si="645"/>
        <v>0</v>
      </c>
      <c r="J3767" s="28">
        <f t="shared" si="646"/>
        <v>0</v>
      </c>
      <c r="K3767" s="28">
        <f t="shared" si="647"/>
        <v>2400</v>
      </c>
      <c r="L3767" s="28">
        <f t="shared" si="648"/>
        <v>3764</v>
      </c>
      <c r="M3767" s="41">
        <f>AVERAGE($K$4:K3767)</f>
        <v>2726.8331562167905</v>
      </c>
      <c r="N3767" s="41">
        <f>_xlfn.STDEV.S($K$4:K3767)</f>
        <v>350.47511551658005</v>
      </c>
      <c r="O3767" s="41">
        <f t="shared" si="650"/>
        <v>2715.6331004979429</v>
      </c>
      <c r="P3767" s="41">
        <f t="shared" si="651"/>
        <v>2738.0332119356381</v>
      </c>
      <c r="Q3767" s="11"/>
      <c r="R3767" s="11"/>
      <c r="S3767" s="11"/>
      <c r="T3767" s="11"/>
      <c r="U3767" s="11"/>
      <c r="V3767" s="11"/>
      <c r="W3767" s="11"/>
      <c r="X3767" s="11"/>
      <c r="Y3767" s="11"/>
      <c r="Z3767" s="11"/>
      <c r="AA3767" s="11"/>
      <c r="AB3767" s="11"/>
    </row>
    <row r="3768" spans="2:28" x14ac:dyDescent="0.2">
      <c r="B3768" s="13">
        <f t="shared" si="649"/>
        <v>3765</v>
      </c>
      <c r="C3768" s="12">
        <v>1.7921065053697838E-2</v>
      </c>
      <c r="D3768" s="11">
        <f t="shared" si="641"/>
        <v>14</v>
      </c>
      <c r="E3768" s="11">
        <f t="shared" si="642"/>
        <v>14</v>
      </c>
      <c r="F3768" s="11">
        <f t="shared" si="643"/>
        <v>2100</v>
      </c>
      <c r="G3768" s="12">
        <v>0.49808291205802802</v>
      </c>
      <c r="H3768" s="27">
        <f t="shared" si="644"/>
        <v>1</v>
      </c>
      <c r="I3768" s="11">
        <f t="shared" si="645"/>
        <v>0</v>
      </c>
      <c r="J3768" s="28">
        <f t="shared" si="646"/>
        <v>0</v>
      </c>
      <c r="K3768" s="28">
        <f t="shared" si="647"/>
        <v>2100</v>
      </c>
      <c r="L3768" s="28">
        <f t="shared" si="648"/>
        <v>3765</v>
      </c>
      <c r="M3768" s="41">
        <f>AVERAGE($K$4:K3768)</f>
        <v>2726.6666666666665</v>
      </c>
      <c r="N3768" s="41">
        <f>_xlfn.STDEV.S($K$4:K3768)</f>
        <v>350.5774296549809</v>
      </c>
      <c r="O3768" s="41">
        <f t="shared" si="650"/>
        <v>2715.4648301992929</v>
      </c>
      <c r="P3768" s="41">
        <f t="shared" si="651"/>
        <v>2737.8685031340401</v>
      </c>
      <c r="Q3768" s="11"/>
      <c r="R3768" s="11"/>
      <c r="S3768" s="11"/>
      <c r="T3768" s="11"/>
      <c r="U3768" s="11"/>
      <c r="V3768" s="11"/>
      <c r="W3768" s="11"/>
      <c r="X3768" s="11"/>
      <c r="Y3768" s="11"/>
      <c r="Z3768" s="11"/>
      <c r="AA3768" s="11"/>
      <c r="AB3768" s="11"/>
    </row>
    <row r="3769" spans="2:28" x14ac:dyDescent="0.2">
      <c r="B3769" s="13">
        <f t="shared" si="649"/>
        <v>3766</v>
      </c>
      <c r="C3769" s="12">
        <v>7.8907473907418257E-2</v>
      </c>
      <c r="D3769" s="11">
        <f t="shared" si="641"/>
        <v>15</v>
      </c>
      <c r="E3769" s="11">
        <f t="shared" si="642"/>
        <v>15</v>
      </c>
      <c r="F3769" s="11">
        <f t="shared" si="643"/>
        <v>2250</v>
      </c>
      <c r="G3769" s="12">
        <v>0.14587084284400165</v>
      </c>
      <c r="H3769" s="27">
        <f t="shared" si="644"/>
        <v>0</v>
      </c>
      <c r="I3769" s="11">
        <f t="shared" si="645"/>
        <v>0</v>
      </c>
      <c r="J3769" s="28">
        <f t="shared" si="646"/>
        <v>0</v>
      </c>
      <c r="K3769" s="28">
        <f t="shared" si="647"/>
        <v>2250</v>
      </c>
      <c r="L3769" s="28">
        <f t="shared" si="648"/>
        <v>3766</v>
      </c>
      <c r="M3769" s="41">
        <f>AVERAGE($K$4:K3769)</f>
        <v>2726.54009559214</v>
      </c>
      <c r="N3769" s="41">
        <f>_xlfn.STDEV.S($K$4:K3769)</f>
        <v>350.61691691802429</v>
      </c>
      <c r="O3769" s="41">
        <f t="shared" si="650"/>
        <v>2715.3384858626864</v>
      </c>
      <c r="P3769" s="41">
        <f t="shared" si="651"/>
        <v>2737.7417053215936</v>
      </c>
      <c r="Q3769" s="11"/>
      <c r="R3769" s="11"/>
      <c r="S3769" s="11"/>
      <c r="T3769" s="11"/>
      <c r="U3769" s="11"/>
      <c r="V3769" s="11"/>
      <c r="W3769" s="11"/>
      <c r="X3769" s="11"/>
      <c r="Y3769" s="11"/>
      <c r="Z3769" s="11"/>
      <c r="AA3769" s="11"/>
      <c r="AB3769" s="11"/>
    </row>
    <row r="3770" spans="2:28" x14ac:dyDescent="0.2">
      <c r="B3770" s="13">
        <f t="shared" si="649"/>
        <v>3767</v>
      </c>
      <c r="C3770" s="12">
        <v>0.38547421247448022</v>
      </c>
      <c r="D3770" s="11">
        <f t="shared" si="641"/>
        <v>19</v>
      </c>
      <c r="E3770" s="11">
        <f t="shared" si="642"/>
        <v>19</v>
      </c>
      <c r="F3770" s="11">
        <f t="shared" si="643"/>
        <v>2850</v>
      </c>
      <c r="G3770" s="12">
        <v>7.0721499662626197E-2</v>
      </c>
      <c r="H3770" s="27">
        <f t="shared" si="644"/>
        <v>0</v>
      </c>
      <c r="I3770" s="11">
        <f t="shared" si="645"/>
        <v>0</v>
      </c>
      <c r="J3770" s="28">
        <f t="shared" si="646"/>
        <v>0</v>
      </c>
      <c r="K3770" s="28">
        <f t="shared" si="647"/>
        <v>2850</v>
      </c>
      <c r="L3770" s="28">
        <f t="shared" si="648"/>
        <v>3767</v>
      </c>
      <c r="M3770" s="41">
        <f>AVERAGE($K$4:K3770)</f>
        <v>2726.5728696575525</v>
      </c>
      <c r="N3770" s="41">
        <f>_xlfn.STDEV.S($K$4:K3770)</f>
        <v>350.57613447211816</v>
      </c>
      <c r="O3770" s="41">
        <f t="shared" si="650"/>
        <v>2715.3740505471346</v>
      </c>
      <c r="P3770" s="41">
        <f t="shared" si="651"/>
        <v>2737.7716887679703</v>
      </c>
      <c r="Q3770" s="11"/>
      <c r="R3770" s="11"/>
      <c r="S3770" s="11"/>
      <c r="T3770" s="11"/>
      <c r="U3770" s="11"/>
      <c r="V3770" s="11"/>
      <c r="W3770" s="11"/>
      <c r="X3770" s="11"/>
      <c r="Y3770" s="11"/>
      <c r="Z3770" s="11"/>
      <c r="AA3770" s="11"/>
      <c r="AB3770" s="11"/>
    </row>
    <row r="3771" spans="2:28" x14ac:dyDescent="0.2">
      <c r="B3771" s="13">
        <f t="shared" si="649"/>
        <v>3768</v>
      </c>
      <c r="C3771" s="12">
        <v>6.6186870930744601E-2</v>
      </c>
      <c r="D3771" s="11">
        <f t="shared" si="641"/>
        <v>15</v>
      </c>
      <c r="E3771" s="11">
        <f t="shared" si="642"/>
        <v>15</v>
      </c>
      <c r="F3771" s="11">
        <f t="shared" si="643"/>
        <v>2250</v>
      </c>
      <c r="G3771" s="12">
        <v>0.1154592651592623</v>
      </c>
      <c r="H3771" s="27">
        <f t="shared" si="644"/>
        <v>0</v>
      </c>
      <c r="I3771" s="11">
        <f t="shared" si="645"/>
        <v>0</v>
      </c>
      <c r="J3771" s="28">
        <f t="shared" si="646"/>
        <v>0</v>
      </c>
      <c r="K3771" s="28">
        <f t="shared" si="647"/>
        <v>2250</v>
      </c>
      <c r="L3771" s="28">
        <f t="shared" si="648"/>
        <v>3768</v>
      </c>
      <c r="M3771" s="41">
        <f>AVERAGE($K$4:K3771)</f>
        <v>2726.4463906581741</v>
      </c>
      <c r="N3771" s="41">
        <f>_xlfn.STDEV.S($K$4:K3771)</f>
        <v>350.61556743409722</v>
      </c>
      <c r="O3771" s="41">
        <f t="shared" si="650"/>
        <v>2715.2477991639075</v>
      </c>
      <c r="P3771" s="41">
        <f t="shared" si="651"/>
        <v>2737.6449821524407</v>
      </c>
      <c r="Q3771" s="11"/>
      <c r="R3771" s="11"/>
      <c r="S3771" s="11"/>
      <c r="T3771" s="11"/>
      <c r="U3771" s="11"/>
      <c r="V3771" s="11"/>
      <c r="W3771" s="11"/>
      <c r="X3771" s="11"/>
      <c r="Y3771" s="11"/>
      <c r="Z3771" s="11"/>
      <c r="AA3771" s="11"/>
      <c r="AB3771" s="11"/>
    </row>
    <row r="3772" spans="2:28" x14ac:dyDescent="0.2">
      <c r="B3772" s="13">
        <f t="shared" si="649"/>
        <v>3769</v>
      </c>
      <c r="C3772" s="12">
        <v>0.769294909103452</v>
      </c>
      <c r="D3772" s="11">
        <f t="shared" si="641"/>
        <v>21</v>
      </c>
      <c r="E3772" s="11">
        <f t="shared" si="642"/>
        <v>21</v>
      </c>
      <c r="F3772" s="11">
        <f t="shared" si="643"/>
        <v>3150</v>
      </c>
      <c r="G3772" s="12">
        <v>0.41411636664198892</v>
      </c>
      <c r="H3772" s="27">
        <f t="shared" si="644"/>
        <v>2</v>
      </c>
      <c r="I3772" s="11">
        <f t="shared" si="645"/>
        <v>0</v>
      </c>
      <c r="J3772" s="28">
        <f t="shared" si="646"/>
        <v>0</v>
      </c>
      <c r="K3772" s="28">
        <f t="shared" si="647"/>
        <v>3150</v>
      </c>
      <c r="L3772" s="28">
        <f t="shared" si="648"/>
        <v>3769</v>
      </c>
      <c r="M3772" s="41">
        <f>AVERAGE($K$4:K3772)</f>
        <v>2726.5587689042186</v>
      </c>
      <c r="N3772" s="41">
        <f>_xlfn.STDEV.S($K$4:K3772)</f>
        <v>350.63691942745504</v>
      </c>
      <c r="O3772" s="41">
        <f t="shared" si="650"/>
        <v>2715.3609821941241</v>
      </c>
      <c r="P3772" s="41">
        <f t="shared" si="651"/>
        <v>2737.7565556143131</v>
      </c>
      <c r="Q3772" s="11"/>
      <c r="R3772" s="11"/>
      <c r="S3772" s="11"/>
      <c r="T3772" s="11"/>
      <c r="U3772" s="11"/>
      <c r="V3772" s="11"/>
      <c r="W3772" s="11"/>
      <c r="X3772" s="11"/>
      <c r="Y3772" s="11"/>
      <c r="Z3772" s="11"/>
      <c r="AA3772" s="11"/>
      <c r="AB3772" s="11"/>
    </row>
    <row r="3773" spans="2:28" x14ac:dyDescent="0.2">
      <c r="B3773" s="13">
        <f t="shared" si="649"/>
        <v>3770</v>
      </c>
      <c r="C3773" s="12">
        <v>0.71331537538953538</v>
      </c>
      <c r="D3773" s="11">
        <f t="shared" si="641"/>
        <v>21</v>
      </c>
      <c r="E3773" s="11">
        <f t="shared" si="642"/>
        <v>21</v>
      </c>
      <c r="F3773" s="11">
        <f t="shared" si="643"/>
        <v>3150</v>
      </c>
      <c r="G3773" s="12">
        <v>0.25545497471931133</v>
      </c>
      <c r="H3773" s="27">
        <f t="shared" si="644"/>
        <v>1</v>
      </c>
      <c r="I3773" s="11">
        <f t="shared" si="645"/>
        <v>1</v>
      </c>
      <c r="J3773" s="28">
        <f t="shared" si="646"/>
        <v>500</v>
      </c>
      <c r="K3773" s="28">
        <f t="shared" si="647"/>
        <v>2650</v>
      </c>
      <c r="L3773" s="28">
        <f t="shared" si="648"/>
        <v>3770</v>
      </c>
      <c r="M3773" s="41">
        <f>AVERAGE($K$4:K3773)</f>
        <v>2726.5384615384614</v>
      </c>
      <c r="N3773" s="41">
        <f>_xlfn.STDEV.S($K$4:K3773)</f>
        <v>350.59261769562153</v>
      </c>
      <c r="O3773" s="41">
        <f t="shared" si="650"/>
        <v>2715.3435756118752</v>
      </c>
      <c r="P3773" s="41">
        <f t="shared" si="651"/>
        <v>2737.7333474650477</v>
      </c>
      <c r="Q3773" s="11"/>
      <c r="R3773" s="11"/>
      <c r="S3773" s="11"/>
      <c r="T3773" s="11"/>
      <c r="U3773" s="11"/>
      <c r="V3773" s="11"/>
      <c r="W3773" s="11"/>
      <c r="X3773" s="11"/>
      <c r="Y3773" s="11"/>
      <c r="Z3773" s="11"/>
      <c r="AA3773" s="11"/>
      <c r="AB3773" s="11"/>
    </row>
    <row r="3774" spans="2:28" x14ac:dyDescent="0.2">
      <c r="B3774" s="13">
        <f t="shared" si="649"/>
        <v>3771</v>
      </c>
      <c r="C3774" s="12">
        <v>0.52467338670374752</v>
      </c>
      <c r="D3774" s="11">
        <f t="shared" si="641"/>
        <v>20</v>
      </c>
      <c r="E3774" s="11">
        <f t="shared" si="642"/>
        <v>20</v>
      </c>
      <c r="F3774" s="11">
        <f t="shared" si="643"/>
        <v>3000</v>
      </c>
      <c r="G3774" s="12">
        <v>0.42943517687042443</v>
      </c>
      <c r="H3774" s="27">
        <f t="shared" si="644"/>
        <v>2</v>
      </c>
      <c r="I3774" s="11">
        <f t="shared" si="645"/>
        <v>0</v>
      </c>
      <c r="J3774" s="28">
        <f t="shared" si="646"/>
        <v>0</v>
      </c>
      <c r="K3774" s="28">
        <f t="shared" si="647"/>
        <v>3000</v>
      </c>
      <c r="L3774" s="28">
        <f t="shared" si="648"/>
        <v>3771</v>
      </c>
      <c r="M3774" s="41">
        <f>AVERAGE($K$4:K3774)</f>
        <v>2726.6109785202866</v>
      </c>
      <c r="N3774" s="41">
        <f>_xlfn.STDEV.S($K$4:K3774)</f>
        <v>350.57440107787539</v>
      </c>
      <c r="O3774" s="41">
        <f t="shared" si="650"/>
        <v>2715.4181595885657</v>
      </c>
      <c r="P3774" s="41">
        <f t="shared" si="651"/>
        <v>2737.8037974520075</v>
      </c>
      <c r="Q3774" s="11"/>
      <c r="R3774" s="11"/>
      <c r="S3774" s="11"/>
      <c r="T3774" s="11"/>
      <c r="U3774" s="11"/>
      <c r="V3774" s="11"/>
      <c r="W3774" s="11"/>
      <c r="X3774" s="11"/>
      <c r="Y3774" s="11"/>
      <c r="Z3774" s="11"/>
      <c r="AA3774" s="11"/>
      <c r="AB3774" s="11"/>
    </row>
    <row r="3775" spans="2:28" x14ac:dyDescent="0.2">
      <c r="B3775" s="13">
        <f t="shared" si="649"/>
        <v>3772</v>
      </c>
      <c r="C3775" s="12">
        <v>0.41505481447036807</v>
      </c>
      <c r="D3775" s="11">
        <f t="shared" si="641"/>
        <v>19</v>
      </c>
      <c r="E3775" s="11">
        <f t="shared" si="642"/>
        <v>19</v>
      </c>
      <c r="F3775" s="11">
        <f t="shared" si="643"/>
        <v>2850</v>
      </c>
      <c r="G3775" s="12">
        <v>0.40799678417213003</v>
      </c>
      <c r="H3775" s="27">
        <f t="shared" si="644"/>
        <v>1</v>
      </c>
      <c r="I3775" s="11">
        <f t="shared" si="645"/>
        <v>0</v>
      </c>
      <c r="J3775" s="28">
        <f t="shared" si="646"/>
        <v>0</v>
      </c>
      <c r="K3775" s="28">
        <f t="shared" si="647"/>
        <v>2850</v>
      </c>
      <c r="L3775" s="28">
        <f t="shared" si="648"/>
        <v>3772</v>
      </c>
      <c r="M3775" s="41">
        <f>AVERAGE($K$4:K3775)</f>
        <v>2726.6436903499471</v>
      </c>
      <c r="N3775" s="41">
        <f>_xlfn.STDEV.S($K$4:K3775)</f>
        <v>350.53367243073535</v>
      </c>
      <c r="O3775" s="41">
        <f t="shared" si="650"/>
        <v>2715.4536563158317</v>
      </c>
      <c r="P3775" s="41">
        <f t="shared" si="651"/>
        <v>2737.8337243840624</v>
      </c>
      <c r="Q3775" s="11"/>
      <c r="R3775" s="11"/>
      <c r="S3775" s="11"/>
      <c r="T3775" s="11"/>
      <c r="U3775" s="11"/>
      <c r="V3775" s="11"/>
      <c r="W3775" s="11"/>
      <c r="X3775" s="11"/>
      <c r="Y3775" s="11"/>
      <c r="Z3775" s="11"/>
      <c r="AA3775" s="11"/>
      <c r="AB3775" s="11"/>
    </row>
    <row r="3776" spans="2:28" x14ac:dyDescent="0.2">
      <c r="B3776" s="13">
        <f t="shared" si="649"/>
        <v>3773</v>
      </c>
      <c r="C3776" s="12">
        <v>0.96916935950160921</v>
      </c>
      <c r="D3776" s="11">
        <f t="shared" si="641"/>
        <v>24</v>
      </c>
      <c r="E3776" s="11">
        <f t="shared" si="642"/>
        <v>22</v>
      </c>
      <c r="F3776" s="11">
        <f t="shared" si="643"/>
        <v>3300</v>
      </c>
      <c r="G3776" s="12">
        <v>0.80176251690316669</v>
      </c>
      <c r="H3776" s="27">
        <f t="shared" si="644"/>
        <v>3</v>
      </c>
      <c r="I3776" s="11">
        <f t="shared" si="645"/>
        <v>0</v>
      </c>
      <c r="J3776" s="28">
        <f t="shared" si="646"/>
        <v>0</v>
      </c>
      <c r="K3776" s="28">
        <f t="shared" si="647"/>
        <v>3300</v>
      </c>
      <c r="L3776" s="28">
        <f t="shared" si="648"/>
        <v>3773</v>
      </c>
      <c r="M3776" s="41">
        <f>AVERAGE($K$4:K3776)</f>
        <v>2726.7956533262654</v>
      </c>
      <c r="N3776" s="41">
        <f>_xlfn.STDEV.S($K$4:K3776)</f>
        <v>350.61147897033771</v>
      </c>
      <c r="O3776" s="41">
        <f t="shared" si="650"/>
        <v>2715.6046197749847</v>
      </c>
      <c r="P3776" s="41">
        <f t="shared" si="651"/>
        <v>2737.9866868775462</v>
      </c>
      <c r="Q3776" s="11"/>
      <c r="R3776" s="11"/>
      <c r="S3776" s="11"/>
      <c r="T3776" s="11"/>
      <c r="U3776" s="11"/>
      <c r="V3776" s="11"/>
      <c r="W3776" s="11"/>
      <c r="X3776" s="11"/>
      <c r="Y3776" s="11"/>
      <c r="Z3776" s="11"/>
      <c r="AA3776" s="11"/>
      <c r="AB3776" s="11"/>
    </row>
    <row r="3777" spans="2:28" x14ac:dyDescent="0.2">
      <c r="B3777" s="13">
        <f t="shared" si="649"/>
        <v>3774</v>
      </c>
      <c r="C3777" s="12">
        <v>0.4608430466505592</v>
      </c>
      <c r="D3777" s="11">
        <f t="shared" si="641"/>
        <v>19</v>
      </c>
      <c r="E3777" s="11">
        <f t="shared" si="642"/>
        <v>19</v>
      </c>
      <c r="F3777" s="11">
        <f t="shared" si="643"/>
        <v>2850</v>
      </c>
      <c r="G3777" s="12">
        <v>0.37002086290413816</v>
      </c>
      <c r="H3777" s="27">
        <f t="shared" si="644"/>
        <v>1</v>
      </c>
      <c r="I3777" s="11">
        <f t="shared" si="645"/>
        <v>0</v>
      </c>
      <c r="J3777" s="28">
        <f t="shared" si="646"/>
        <v>0</v>
      </c>
      <c r="K3777" s="28">
        <f t="shared" si="647"/>
        <v>2850</v>
      </c>
      <c r="L3777" s="28">
        <f t="shared" si="648"/>
        <v>3774</v>
      </c>
      <c r="M3777" s="41">
        <f>AVERAGE($K$4:K3777)</f>
        <v>2726.8282988871224</v>
      </c>
      <c r="N3777" s="41">
        <f>_xlfn.STDEV.S($K$4:K3777)</f>
        <v>350.57074918233417</v>
      </c>
      <c r="O3777" s="41">
        <f t="shared" si="650"/>
        <v>2715.640048901003</v>
      </c>
      <c r="P3777" s="41">
        <f t="shared" si="651"/>
        <v>2738.0165488732418</v>
      </c>
      <c r="Q3777" s="11"/>
      <c r="R3777" s="11"/>
      <c r="S3777" s="11"/>
      <c r="T3777" s="11"/>
      <c r="U3777" s="11"/>
      <c r="V3777" s="11"/>
      <c r="W3777" s="11"/>
      <c r="X3777" s="11"/>
      <c r="Y3777" s="11"/>
      <c r="Z3777" s="11"/>
      <c r="AA3777" s="11"/>
      <c r="AB3777" s="11"/>
    </row>
    <row r="3778" spans="2:28" x14ac:dyDescent="0.2">
      <c r="B3778" s="13">
        <f t="shared" si="649"/>
        <v>3775</v>
      </c>
      <c r="C3778" s="12">
        <v>0.93828140120718051</v>
      </c>
      <c r="D3778" s="11">
        <f t="shared" si="641"/>
        <v>23</v>
      </c>
      <c r="E3778" s="11">
        <f t="shared" si="642"/>
        <v>22</v>
      </c>
      <c r="F3778" s="11">
        <f t="shared" si="643"/>
        <v>3300</v>
      </c>
      <c r="G3778" s="12">
        <v>0.48634430843998211</v>
      </c>
      <c r="H3778" s="27">
        <f t="shared" si="644"/>
        <v>2</v>
      </c>
      <c r="I3778" s="11">
        <f t="shared" si="645"/>
        <v>1</v>
      </c>
      <c r="J3778" s="28">
        <f t="shared" si="646"/>
        <v>500</v>
      </c>
      <c r="K3778" s="28">
        <f t="shared" si="647"/>
        <v>2800</v>
      </c>
      <c r="L3778" s="28">
        <f t="shared" si="648"/>
        <v>3775</v>
      </c>
      <c r="M3778" s="41">
        <f>AVERAGE($K$4:K3778)</f>
        <v>2726.8476821192053</v>
      </c>
      <c r="N3778" s="41">
        <f>_xlfn.STDEV.S($K$4:K3778)</f>
        <v>350.52632370218026</v>
      </c>
      <c r="O3778" s="41">
        <f t="shared" si="650"/>
        <v>2715.662332693812</v>
      </c>
      <c r="P3778" s="41">
        <f t="shared" si="651"/>
        <v>2738.0330315445985</v>
      </c>
      <c r="Q3778" s="11"/>
      <c r="R3778" s="11"/>
      <c r="S3778" s="11"/>
      <c r="T3778" s="11"/>
      <c r="U3778" s="11"/>
      <c r="V3778" s="11"/>
      <c r="W3778" s="11"/>
      <c r="X3778" s="11"/>
      <c r="Y3778" s="11"/>
      <c r="Z3778" s="11"/>
      <c r="AA3778" s="11"/>
      <c r="AB3778" s="11"/>
    </row>
    <row r="3779" spans="2:28" x14ac:dyDescent="0.2">
      <c r="B3779" s="13">
        <f t="shared" si="649"/>
        <v>3776</v>
      </c>
      <c r="C3779" s="12">
        <v>0.59856900294493087</v>
      </c>
      <c r="D3779" s="11">
        <f t="shared" si="641"/>
        <v>20</v>
      </c>
      <c r="E3779" s="11">
        <f t="shared" si="642"/>
        <v>20</v>
      </c>
      <c r="F3779" s="11">
        <f t="shared" si="643"/>
        <v>3000</v>
      </c>
      <c r="G3779" s="12">
        <v>0.77264560071059329</v>
      </c>
      <c r="H3779" s="27">
        <f t="shared" si="644"/>
        <v>3</v>
      </c>
      <c r="I3779" s="11">
        <f t="shared" si="645"/>
        <v>0</v>
      </c>
      <c r="J3779" s="28">
        <f t="shared" si="646"/>
        <v>0</v>
      </c>
      <c r="K3779" s="28">
        <f t="shared" si="647"/>
        <v>3000</v>
      </c>
      <c r="L3779" s="28">
        <f t="shared" si="648"/>
        <v>3776</v>
      </c>
      <c r="M3779" s="41">
        <f>AVERAGE($K$4:K3779)</f>
        <v>2726.9200211864409</v>
      </c>
      <c r="N3779" s="41">
        <f>_xlfn.STDEV.S($K$4:K3779)</f>
        <v>350.50808149185184</v>
      </c>
      <c r="O3779" s="41">
        <f t="shared" si="650"/>
        <v>2715.7367359550785</v>
      </c>
      <c r="P3779" s="41">
        <f t="shared" si="651"/>
        <v>2738.1033064178032</v>
      </c>
      <c r="Q3779" s="11"/>
      <c r="R3779" s="11"/>
      <c r="S3779" s="11"/>
      <c r="T3779" s="11"/>
      <c r="U3779" s="11"/>
      <c r="V3779" s="11"/>
      <c r="W3779" s="11"/>
      <c r="X3779" s="11"/>
      <c r="Y3779" s="11"/>
      <c r="Z3779" s="11"/>
      <c r="AA3779" s="11"/>
      <c r="AB3779" s="11"/>
    </row>
    <row r="3780" spans="2:28" x14ac:dyDescent="0.2">
      <c r="B3780" s="13">
        <f t="shared" si="649"/>
        <v>3777</v>
      </c>
      <c r="C3780" s="12">
        <v>0.16566956510124264</v>
      </c>
      <c r="D3780" s="11">
        <f t="shared" si="641"/>
        <v>17</v>
      </c>
      <c r="E3780" s="11">
        <f t="shared" si="642"/>
        <v>17</v>
      </c>
      <c r="F3780" s="11">
        <f t="shared" si="643"/>
        <v>2550</v>
      </c>
      <c r="G3780" s="12">
        <v>0.46419730911210488</v>
      </c>
      <c r="H3780" s="27">
        <f t="shared" si="644"/>
        <v>1</v>
      </c>
      <c r="I3780" s="11">
        <f t="shared" si="645"/>
        <v>0</v>
      </c>
      <c r="J3780" s="28">
        <f t="shared" si="646"/>
        <v>0</v>
      </c>
      <c r="K3780" s="28">
        <f t="shared" si="647"/>
        <v>2550</v>
      </c>
      <c r="L3780" s="28">
        <f t="shared" si="648"/>
        <v>3777</v>
      </c>
      <c r="M3780" s="41">
        <f>AVERAGE($K$4:K3780)</f>
        <v>2726.8731797723062</v>
      </c>
      <c r="N3780" s="41">
        <f>_xlfn.STDEV.S($K$4:K3780)</f>
        <v>350.47348884129781</v>
      </c>
      <c r="O3780" s="41">
        <f t="shared" si="650"/>
        <v>2715.6924795985642</v>
      </c>
      <c r="P3780" s="41">
        <f t="shared" si="651"/>
        <v>2738.0538799460483</v>
      </c>
      <c r="Q3780" s="11"/>
      <c r="R3780" s="11"/>
      <c r="S3780" s="11"/>
      <c r="T3780" s="11"/>
      <c r="U3780" s="11"/>
      <c r="V3780" s="11"/>
      <c r="W3780" s="11"/>
      <c r="X3780" s="11"/>
      <c r="Y3780" s="11"/>
      <c r="Z3780" s="11"/>
      <c r="AA3780" s="11"/>
      <c r="AB3780" s="11"/>
    </row>
    <row r="3781" spans="2:28" x14ac:dyDescent="0.2">
      <c r="B3781" s="13">
        <f t="shared" si="649"/>
        <v>3778</v>
      </c>
      <c r="C3781" s="12">
        <v>0.40919932617406407</v>
      </c>
      <c r="D3781" s="11">
        <f t="shared" ref="D3781:D3844" si="652">SUMIFS($R$4:$R$15,$U$4:$U$15,"&lt;="&amp;C3781,$T$4:$T$15,"&gt;="&amp;C3781)</f>
        <v>19</v>
      </c>
      <c r="E3781" s="11">
        <f t="shared" ref="E3781:E3844" si="653">MIN(D3781,$X$2)</f>
        <v>19</v>
      </c>
      <c r="F3781" s="11">
        <f t="shared" ref="F3781:F3844" si="654">E3781*$X$3</f>
        <v>2850</v>
      </c>
      <c r="G3781" s="12">
        <v>0.89917021466538716</v>
      </c>
      <c r="H3781" s="27">
        <f t="shared" ref="H3781:H3844" si="655">_xlfn.BINOM.INV(E3781,$X$5,G3781)</f>
        <v>4</v>
      </c>
      <c r="I3781" s="11">
        <f t="shared" ref="I3781:I3844" si="656">IF(E3781-H3781&gt;$X$6,E3781-H3781-$X$6,0)</f>
        <v>0</v>
      </c>
      <c r="J3781" s="28">
        <f t="shared" ref="J3781:J3844" si="657">I3781*$X$4</f>
        <v>0</v>
      </c>
      <c r="K3781" s="28">
        <f t="shared" ref="K3781:K3844" si="658">F3781-J3781</f>
        <v>2850</v>
      </c>
      <c r="L3781" s="28">
        <f t="shared" ref="L3781:L3844" si="659">B3781</f>
        <v>3778</v>
      </c>
      <c r="M3781" s="41">
        <f>AVERAGE($K$4:K3781)</f>
        <v>2726.9057702488089</v>
      </c>
      <c r="N3781" s="41">
        <f>_xlfn.STDEV.S($K$4:K3781)</f>
        <v>350.43281550421375</v>
      </c>
      <c r="O3781" s="41">
        <f t="shared" si="650"/>
        <v>2715.7278482103047</v>
      </c>
      <c r="P3781" s="41">
        <f t="shared" si="651"/>
        <v>2738.0836922873132</v>
      </c>
      <c r="Q3781" s="11"/>
      <c r="R3781" s="11"/>
      <c r="S3781" s="11"/>
      <c r="T3781" s="11"/>
      <c r="U3781" s="11"/>
      <c r="V3781" s="11"/>
      <c r="W3781" s="11"/>
      <c r="X3781" s="11"/>
      <c r="Y3781" s="11"/>
      <c r="Z3781" s="11"/>
      <c r="AA3781" s="11"/>
      <c r="AB3781" s="11"/>
    </row>
    <row r="3782" spans="2:28" x14ac:dyDescent="0.2">
      <c r="B3782" s="13">
        <f t="shared" ref="B3782:B3845" si="660">B3781+1</f>
        <v>3779</v>
      </c>
      <c r="C3782" s="12">
        <v>0.6090412603177916</v>
      </c>
      <c r="D3782" s="11">
        <f t="shared" si="652"/>
        <v>20</v>
      </c>
      <c r="E3782" s="11">
        <f t="shared" si="653"/>
        <v>20</v>
      </c>
      <c r="F3782" s="11">
        <f t="shared" si="654"/>
        <v>3000</v>
      </c>
      <c r="G3782" s="12">
        <v>0.87072366901150755</v>
      </c>
      <c r="H3782" s="27">
        <f t="shared" si="655"/>
        <v>4</v>
      </c>
      <c r="I3782" s="11">
        <f t="shared" si="656"/>
        <v>0</v>
      </c>
      <c r="J3782" s="28">
        <f t="shared" si="657"/>
        <v>0</v>
      </c>
      <c r="K3782" s="28">
        <f t="shared" si="658"/>
        <v>3000</v>
      </c>
      <c r="L3782" s="28">
        <f t="shared" si="659"/>
        <v>3779</v>
      </c>
      <c r="M3782" s="41">
        <f>AVERAGE($K$4:K3782)</f>
        <v>2726.978036517597</v>
      </c>
      <c r="N3782" s="41">
        <f>_xlfn.STDEV.S($K$4:K3782)</f>
        <v>350.41459569619468</v>
      </c>
      <c r="O3782" s="41">
        <f t="shared" ref="O3782:O3845" si="661">M3782-_xlfn.T.INV.2T(0.05,L3782-1)*N3782/SQRT(L3782)</f>
        <v>2715.8021755665445</v>
      </c>
      <c r="P3782" s="41">
        <f t="shared" ref="P3782:P3845" si="662">M3782+_xlfn.T.INV.2T(0.05,L3782-1)*N3782/SQRT(L3782)</f>
        <v>2738.1538974686496</v>
      </c>
      <c r="Q3782" s="11"/>
      <c r="R3782" s="11"/>
      <c r="S3782" s="11"/>
      <c r="T3782" s="11"/>
      <c r="U3782" s="11"/>
      <c r="V3782" s="11"/>
      <c r="W3782" s="11"/>
      <c r="X3782" s="11"/>
      <c r="Y3782" s="11"/>
      <c r="Z3782" s="11"/>
      <c r="AA3782" s="11"/>
      <c r="AB3782" s="11"/>
    </row>
    <row r="3783" spans="2:28" x14ac:dyDescent="0.2">
      <c r="B3783" s="13">
        <f t="shared" si="660"/>
        <v>3780</v>
      </c>
      <c r="C3783" s="12">
        <v>0.76650611474882835</v>
      </c>
      <c r="D3783" s="11">
        <f t="shared" si="652"/>
        <v>21</v>
      </c>
      <c r="E3783" s="11">
        <f t="shared" si="653"/>
        <v>21</v>
      </c>
      <c r="F3783" s="11">
        <f t="shared" si="654"/>
        <v>3150</v>
      </c>
      <c r="G3783" s="12">
        <v>0.11959536309058172</v>
      </c>
      <c r="H3783" s="27">
        <f t="shared" si="655"/>
        <v>1</v>
      </c>
      <c r="I3783" s="11">
        <f t="shared" si="656"/>
        <v>1</v>
      </c>
      <c r="J3783" s="28">
        <f t="shared" si="657"/>
        <v>500</v>
      </c>
      <c r="K3783" s="28">
        <f t="shared" si="658"/>
        <v>2650</v>
      </c>
      <c r="L3783" s="28">
        <f t="shared" si="659"/>
        <v>3780</v>
      </c>
      <c r="M3783" s="41">
        <f>AVERAGE($K$4:K3783)</f>
        <v>2726.9576719576721</v>
      </c>
      <c r="N3783" s="41">
        <f>_xlfn.STDEV.S($K$4:K3783)</f>
        <v>350.37046632802435</v>
      </c>
      <c r="O3783" s="41">
        <f t="shared" si="661"/>
        <v>2715.7846975832645</v>
      </c>
      <c r="P3783" s="41">
        <f t="shared" si="662"/>
        <v>2738.1306463320798</v>
      </c>
      <c r="Q3783" s="11"/>
      <c r="R3783" s="11"/>
      <c r="S3783" s="11"/>
      <c r="T3783" s="11"/>
      <c r="U3783" s="11"/>
      <c r="V3783" s="11"/>
      <c r="W3783" s="11"/>
      <c r="X3783" s="11"/>
      <c r="Y3783" s="11"/>
      <c r="Z3783" s="11"/>
      <c r="AA3783" s="11"/>
      <c r="AB3783" s="11"/>
    </row>
    <row r="3784" spans="2:28" x14ac:dyDescent="0.2">
      <c r="B3784" s="13">
        <f t="shared" si="660"/>
        <v>3781</v>
      </c>
      <c r="C3784" s="12">
        <v>0.44330974157692538</v>
      </c>
      <c r="D3784" s="11">
        <f t="shared" si="652"/>
        <v>19</v>
      </c>
      <c r="E3784" s="11">
        <f t="shared" si="653"/>
        <v>19</v>
      </c>
      <c r="F3784" s="11">
        <f t="shared" si="654"/>
        <v>2850</v>
      </c>
      <c r="G3784" s="12">
        <v>0.88059237716859717</v>
      </c>
      <c r="H3784" s="27">
        <f t="shared" si="655"/>
        <v>3</v>
      </c>
      <c r="I3784" s="11">
        <f t="shared" si="656"/>
        <v>0</v>
      </c>
      <c r="J3784" s="28">
        <f t="shared" si="657"/>
        <v>0</v>
      </c>
      <c r="K3784" s="28">
        <f t="shared" si="658"/>
        <v>2850</v>
      </c>
      <c r="L3784" s="28">
        <f t="shared" si="659"/>
        <v>3781</v>
      </c>
      <c r="M3784" s="41">
        <f>AVERAGE($K$4:K3784)</f>
        <v>2726.9902142290398</v>
      </c>
      <c r="N3784" s="41">
        <f>_xlfn.STDEV.S($K$4:K3784)</f>
        <v>350.32983273360486</v>
      </c>
      <c r="O3784" s="41">
        <f t="shared" si="661"/>
        <v>2715.8200140094455</v>
      </c>
      <c r="P3784" s="41">
        <f t="shared" si="662"/>
        <v>2738.1604144486341</v>
      </c>
      <c r="Q3784" s="11"/>
      <c r="R3784" s="11"/>
      <c r="S3784" s="11"/>
      <c r="T3784" s="11"/>
      <c r="U3784" s="11"/>
      <c r="V3784" s="11"/>
      <c r="W3784" s="11"/>
      <c r="X3784" s="11"/>
      <c r="Y3784" s="11"/>
      <c r="Z3784" s="11"/>
      <c r="AA3784" s="11"/>
      <c r="AB3784" s="11"/>
    </row>
    <row r="3785" spans="2:28" x14ac:dyDescent="0.2">
      <c r="B3785" s="13">
        <f t="shared" si="660"/>
        <v>3782</v>
      </c>
      <c r="C3785" s="12">
        <v>0.65212129151402254</v>
      </c>
      <c r="D3785" s="11">
        <f t="shared" si="652"/>
        <v>20</v>
      </c>
      <c r="E3785" s="11">
        <f t="shared" si="653"/>
        <v>20</v>
      </c>
      <c r="F3785" s="11">
        <f t="shared" si="654"/>
        <v>3000</v>
      </c>
      <c r="G3785" s="12">
        <v>0.54236643884802149</v>
      </c>
      <c r="H3785" s="27">
        <f t="shared" si="655"/>
        <v>2</v>
      </c>
      <c r="I3785" s="11">
        <f t="shared" si="656"/>
        <v>0</v>
      </c>
      <c r="J3785" s="28">
        <f t="shared" si="657"/>
        <v>0</v>
      </c>
      <c r="K3785" s="28">
        <f t="shared" si="658"/>
        <v>3000</v>
      </c>
      <c r="L3785" s="28">
        <f t="shared" si="659"/>
        <v>3782</v>
      </c>
      <c r="M3785" s="41">
        <f>AVERAGE($K$4:K3785)</f>
        <v>2727.0624008461132</v>
      </c>
      <c r="N3785" s="41">
        <f>_xlfn.STDEV.S($K$4:K3785)</f>
        <v>350.3116318750732</v>
      </c>
      <c r="O3785" s="41">
        <f t="shared" si="661"/>
        <v>2715.8942586827902</v>
      </c>
      <c r="P3785" s="41">
        <f t="shared" si="662"/>
        <v>2738.2305430094361</v>
      </c>
      <c r="Q3785" s="11"/>
      <c r="R3785" s="11"/>
      <c r="S3785" s="11"/>
      <c r="T3785" s="11"/>
      <c r="U3785" s="11"/>
      <c r="V3785" s="11"/>
      <c r="W3785" s="11"/>
      <c r="X3785" s="11"/>
      <c r="Y3785" s="11"/>
      <c r="Z3785" s="11"/>
      <c r="AA3785" s="11"/>
      <c r="AB3785" s="11"/>
    </row>
    <row r="3786" spans="2:28" x14ac:dyDescent="0.2">
      <c r="B3786" s="13">
        <f t="shared" si="660"/>
        <v>3783</v>
      </c>
      <c r="C3786" s="12">
        <v>0.19779172737239836</v>
      </c>
      <c r="D3786" s="11">
        <f t="shared" si="652"/>
        <v>17</v>
      </c>
      <c r="E3786" s="11">
        <f t="shared" si="653"/>
        <v>17</v>
      </c>
      <c r="F3786" s="11">
        <f t="shared" si="654"/>
        <v>2550</v>
      </c>
      <c r="G3786" s="12">
        <v>0.73408144469306613</v>
      </c>
      <c r="H3786" s="27">
        <f t="shared" si="655"/>
        <v>2</v>
      </c>
      <c r="I3786" s="11">
        <f t="shared" si="656"/>
        <v>0</v>
      </c>
      <c r="J3786" s="28">
        <f t="shared" si="657"/>
        <v>0</v>
      </c>
      <c r="K3786" s="28">
        <f t="shared" si="658"/>
        <v>2550</v>
      </c>
      <c r="L3786" s="28">
        <f t="shared" si="659"/>
        <v>3783</v>
      </c>
      <c r="M3786" s="41">
        <f>AVERAGE($K$4:K3786)</f>
        <v>2727.015596087761</v>
      </c>
      <c r="N3786" s="41">
        <f>_xlfn.STDEV.S($K$4:K3786)</f>
        <v>350.27714572235033</v>
      </c>
      <c r="O3786" s="41">
        <f t="shared" si="661"/>
        <v>2715.8500303569872</v>
      </c>
      <c r="P3786" s="41">
        <f t="shared" si="662"/>
        <v>2738.1811618185347</v>
      </c>
      <c r="Q3786" s="11"/>
      <c r="R3786" s="11"/>
      <c r="S3786" s="11"/>
      <c r="T3786" s="11"/>
      <c r="U3786" s="11"/>
      <c r="V3786" s="11"/>
      <c r="W3786" s="11"/>
      <c r="X3786" s="11"/>
      <c r="Y3786" s="11"/>
      <c r="Z3786" s="11"/>
      <c r="AA3786" s="11"/>
      <c r="AB3786" s="11"/>
    </row>
    <row r="3787" spans="2:28" x14ac:dyDescent="0.2">
      <c r="B3787" s="13">
        <f t="shared" si="660"/>
        <v>3784</v>
      </c>
      <c r="C3787" s="12">
        <v>0.63739808589727065</v>
      </c>
      <c r="D3787" s="11">
        <f t="shared" si="652"/>
        <v>20</v>
      </c>
      <c r="E3787" s="11">
        <f t="shared" si="653"/>
        <v>20</v>
      </c>
      <c r="F3787" s="11">
        <f t="shared" si="654"/>
        <v>3000</v>
      </c>
      <c r="G3787" s="12">
        <v>0.25268987797165066</v>
      </c>
      <c r="H3787" s="27">
        <f t="shared" si="655"/>
        <v>1</v>
      </c>
      <c r="I3787" s="11">
        <f t="shared" si="656"/>
        <v>0</v>
      </c>
      <c r="J3787" s="28">
        <f t="shared" si="657"/>
        <v>0</v>
      </c>
      <c r="K3787" s="28">
        <f t="shared" si="658"/>
        <v>3000</v>
      </c>
      <c r="L3787" s="28">
        <f t="shared" si="659"/>
        <v>3784</v>
      </c>
      <c r="M3787" s="41">
        <f>AVERAGE($K$4:K3787)</f>
        <v>2727.0877378435516</v>
      </c>
      <c r="N3787" s="41">
        <f>_xlfn.STDEV.S($K$4:K3787)</f>
        <v>350.25896045508085</v>
      </c>
      <c r="O3787" s="41">
        <f t="shared" si="661"/>
        <v>2715.9242281242159</v>
      </c>
      <c r="P3787" s="41">
        <f t="shared" si="662"/>
        <v>2738.2512475628873</v>
      </c>
      <c r="Q3787" s="11"/>
      <c r="R3787" s="11"/>
      <c r="S3787" s="11"/>
      <c r="T3787" s="11"/>
      <c r="U3787" s="11"/>
      <c r="V3787" s="11"/>
      <c r="W3787" s="11"/>
      <c r="X3787" s="11"/>
      <c r="Y3787" s="11"/>
      <c r="Z3787" s="11"/>
      <c r="AA3787" s="11"/>
      <c r="AB3787" s="11"/>
    </row>
    <row r="3788" spans="2:28" x14ac:dyDescent="0.2">
      <c r="B3788" s="13">
        <f t="shared" si="660"/>
        <v>3785</v>
      </c>
      <c r="C3788" s="12">
        <v>0.78652452934788775</v>
      </c>
      <c r="D3788" s="11">
        <f t="shared" si="652"/>
        <v>21</v>
      </c>
      <c r="E3788" s="11">
        <f t="shared" si="653"/>
        <v>21</v>
      </c>
      <c r="F3788" s="11">
        <f t="shared" si="654"/>
        <v>3150</v>
      </c>
      <c r="G3788" s="12">
        <v>0.35395328749858535</v>
      </c>
      <c r="H3788" s="27">
        <f t="shared" si="655"/>
        <v>1</v>
      </c>
      <c r="I3788" s="11">
        <f t="shared" si="656"/>
        <v>1</v>
      </c>
      <c r="J3788" s="28">
        <f t="shared" si="657"/>
        <v>500</v>
      </c>
      <c r="K3788" s="28">
        <f t="shared" si="658"/>
        <v>2650</v>
      </c>
      <c r="L3788" s="28">
        <f t="shared" si="659"/>
        <v>3785</v>
      </c>
      <c r="M3788" s="41">
        <f>AVERAGE($K$4:K3788)</f>
        <v>2727.0673712021135</v>
      </c>
      <c r="N3788" s="41">
        <f>_xlfn.STDEV.S($K$4:K3788)</f>
        <v>350.21491733593382</v>
      </c>
      <c r="O3788" s="41">
        <f t="shared" si="661"/>
        <v>2715.9067407921125</v>
      </c>
      <c r="P3788" s="41">
        <f t="shared" si="662"/>
        <v>2738.2280016121144</v>
      </c>
      <c r="Q3788" s="11"/>
      <c r="R3788" s="11"/>
      <c r="S3788" s="11"/>
      <c r="T3788" s="11"/>
      <c r="U3788" s="11"/>
      <c r="V3788" s="11"/>
      <c r="W3788" s="11"/>
      <c r="X3788" s="11"/>
      <c r="Y3788" s="11"/>
      <c r="Z3788" s="11"/>
      <c r="AA3788" s="11"/>
      <c r="AB3788" s="11"/>
    </row>
    <row r="3789" spans="2:28" x14ac:dyDescent="0.2">
      <c r="B3789" s="13">
        <f t="shared" si="660"/>
        <v>3786</v>
      </c>
      <c r="C3789" s="12">
        <v>9.535342506659783E-2</v>
      </c>
      <c r="D3789" s="11">
        <f t="shared" si="652"/>
        <v>16</v>
      </c>
      <c r="E3789" s="11">
        <f t="shared" si="653"/>
        <v>16</v>
      </c>
      <c r="F3789" s="11">
        <f t="shared" si="654"/>
        <v>2400</v>
      </c>
      <c r="G3789" s="12">
        <v>0.91010485968774757</v>
      </c>
      <c r="H3789" s="27">
        <f t="shared" si="655"/>
        <v>3</v>
      </c>
      <c r="I3789" s="11">
        <f t="shared" si="656"/>
        <v>0</v>
      </c>
      <c r="J3789" s="28">
        <f t="shared" si="657"/>
        <v>0</v>
      </c>
      <c r="K3789" s="28">
        <f t="shared" si="658"/>
        <v>2400</v>
      </c>
      <c r="L3789" s="28">
        <f t="shared" si="659"/>
        <v>3786</v>
      </c>
      <c r="M3789" s="41">
        <f>AVERAGE($K$4:K3789)</f>
        <v>2726.9809825673533</v>
      </c>
      <c r="N3789" s="41">
        <f>_xlfn.STDEV.S($K$4:K3789)</f>
        <v>350.20899313418471</v>
      </c>
      <c r="O3789" s="41">
        <f t="shared" si="661"/>
        <v>2715.8220158995068</v>
      </c>
      <c r="P3789" s="41">
        <f t="shared" si="662"/>
        <v>2738.1399492351998</v>
      </c>
      <c r="Q3789" s="11"/>
      <c r="R3789" s="11"/>
      <c r="S3789" s="11"/>
      <c r="T3789" s="11"/>
      <c r="U3789" s="11"/>
      <c r="V3789" s="11"/>
      <c r="W3789" s="11"/>
      <c r="X3789" s="11"/>
      <c r="Y3789" s="11"/>
      <c r="Z3789" s="11"/>
      <c r="AA3789" s="11"/>
      <c r="AB3789" s="11"/>
    </row>
    <row r="3790" spans="2:28" x14ac:dyDescent="0.2">
      <c r="B3790" s="13">
        <f t="shared" si="660"/>
        <v>3787</v>
      </c>
      <c r="C3790" s="12">
        <v>0.67520204217971513</v>
      </c>
      <c r="D3790" s="11">
        <f t="shared" si="652"/>
        <v>20</v>
      </c>
      <c r="E3790" s="11">
        <f t="shared" si="653"/>
        <v>20</v>
      </c>
      <c r="F3790" s="11">
        <f t="shared" si="654"/>
        <v>3000</v>
      </c>
      <c r="G3790" s="12">
        <v>1.8756191818425916E-2</v>
      </c>
      <c r="H3790" s="27">
        <f t="shared" si="655"/>
        <v>0</v>
      </c>
      <c r="I3790" s="11">
        <f t="shared" si="656"/>
        <v>1</v>
      </c>
      <c r="J3790" s="28">
        <f t="shared" si="657"/>
        <v>500</v>
      </c>
      <c r="K3790" s="28">
        <f t="shared" si="658"/>
        <v>2500</v>
      </c>
      <c r="L3790" s="28">
        <f t="shared" si="659"/>
        <v>3787</v>
      </c>
      <c r="M3790" s="41">
        <f>AVERAGE($K$4:K3790)</f>
        <v>2726.9210456825986</v>
      </c>
      <c r="N3790" s="41">
        <f>_xlfn.STDEV.S($K$4:K3790)</f>
        <v>350.18216502817342</v>
      </c>
      <c r="O3790" s="41">
        <f t="shared" si="661"/>
        <v>2715.764408110856</v>
      </c>
      <c r="P3790" s="41">
        <f t="shared" si="662"/>
        <v>2738.0776832543411</v>
      </c>
      <c r="Q3790" s="11"/>
      <c r="R3790" s="11"/>
      <c r="S3790" s="11"/>
      <c r="T3790" s="11"/>
      <c r="U3790" s="11"/>
      <c r="V3790" s="11"/>
      <c r="W3790" s="11"/>
      <c r="X3790" s="11"/>
      <c r="Y3790" s="11"/>
      <c r="Z3790" s="11"/>
      <c r="AA3790" s="11"/>
      <c r="AB3790" s="11"/>
    </row>
    <row r="3791" spans="2:28" x14ac:dyDescent="0.2">
      <c r="B3791" s="13">
        <f t="shared" si="660"/>
        <v>3788</v>
      </c>
      <c r="C3791" s="12">
        <v>0.76395348301045485</v>
      </c>
      <c r="D3791" s="11">
        <f t="shared" si="652"/>
        <v>21</v>
      </c>
      <c r="E3791" s="11">
        <f t="shared" si="653"/>
        <v>21</v>
      </c>
      <c r="F3791" s="11">
        <f t="shared" si="654"/>
        <v>3150</v>
      </c>
      <c r="G3791" s="12">
        <v>0.58905626582326731</v>
      </c>
      <c r="H3791" s="27">
        <f t="shared" si="655"/>
        <v>2</v>
      </c>
      <c r="I3791" s="11">
        <f t="shared" si="656"/>
        <v>0</v>
      </c>
      <c r="J3791" s="28">
        <f t="shared" si="657"/>
        <v>0</v>
      </c>
      <c r="K3791" s="28">
        <f t="shared" si="658"/>
        <v>3150</v>
      </c>
      <c r="L3791" s="28">
        <f t="shared" si="659"/>
        <v>3788</v>
      </c>
      <c r="M3791" s="41">
        <f>AVERAGE($K$4:K3791)</f>
        <v>2727.0327349524814</v>
      </c>
      <c r="N3791" s="41">
        <f>_xlfn.STDEV.S($K$4:K3791)</f>
        <v>350.20339932393091</v>
      </c>
      <c r="O3791" s="41">
        <f t="shared" si="661"/>
        <v>2715.8768946237524</v>
      </c>
      <c r="P3791" s="41">
        <f t="shared" si="662"/>
        <v>2738.1885752812104</v>
      </c>
      <c r="Q3791" s="11"/>
      <c r="R3791" s="11"/>
      <c r="S3791" s="11"/>
      <c r="T3791" s="11"/>
      <c r="U3791" s="11"/>
      <c r="V3791" s="11"/>
      <c r="W3791" s="11"/>
      <c r="X3791" s="11"/>
      <c r="Y3791" s="11"/>
      <c r="Z3791" s="11"/>
      <c r="AA3791" s="11"/>
      <c r="AB3791" s="11"/>
    </row>
    <row r="3792" spans="2:28" x14ac:dyDescent="0.2">
      <c r="B3792" s="13">
        <f t="shared" si="660"/>
        <v>3789</v>
      </c>
      <c r="C3792" s="12">
        <v>0.61767330495430917</v>
      </c>
      <c r="D3792" s="11">
        <f t="shared" si="652"/>
        <v>20</v>
      </c>
      <c r="E3792" s="11">
        <f t="shared" si="653"/>
        <v>20</v>
      </c>
      <c r="F3792" s="11">
        <f t="shared" si="654"/>
        <v>3000</v>
      </c>
      <c r="G3792" s="12">
        <v>0.99158180205661139</v>
      </c>
      <c r="H3792" s="27">
        <f t="shared" si="655"/>
        <v>6</v>
      </c>
      <c r="I3792" s="11">
        <f t="shared" si="656"/>
        <v>0</v>
      </c>
      <c r="J3792" s="28">
        <f t="shared" si="657"/>
        <v>0</v>
      </c>
      <c r="K3792" s="28">
        <f t="shared" si="658"/>
        <v>3000</v>
      </c>
      <c r="L3792" s="28">
        <f t="shared" si="659"/>
        <v>3789</v>
      </c>
      <c r="M3792" s="41">
        <f>AVERAGE($K$4:K3792)</f>
        <v>2727.104776986012</v>
      </c>
      <c r="N3792" s="41">
        <f>_xlfn.STDEV.S($K$4:K3792)</f>
        <v>350.18525019171142</v>
      </c>
      <c r="O3792" s="41">
        <f t="shared" si="661"/>
        <v>2715.9509879010484</v>
      </c>
      <c r="P3792" s="41">
        <f t="shared" si="662"/>
        <v>2738.2585660709756</v>
      </c>
      <c r="Q3792" s="11"/>
      <c r="R3792" s="11"/>
      <c r="S3792" s="11"/>
      <c r="T3792" s="11"/>
      <c r="U3792" s="11"/>
      <c r="V3792" s="11"/>
      <c r="W3792" s="11"/>
      <c r="X3792" s="11"/>
      <c r="Y3792" s="11"/>
      <c r="Z3792" s="11"/>
      <c r="AA3792" s="11"/>
      <c r="AB3792" s="11"/>
    </row>
    <row r="3793" spans="2:28" x14ac:dyDescent="0.2">
      <c r="B3793" s="13">
        <f t="shared" si="660"/>
        <v>3790</v>
      </c>
      <c r="C3793" s="12">
        <v>0.14841090668794477</v>
      </c>
      <c r="D3793" s="11">
        <f t="shared" si="652"/>
        <v>16</v>
      </c>
      <c r="E3793" s="11">
        <f t="shared" si="653"/>
        <v>16</v>
      </c>
      <c r="F3793" s="11">
        <f t="shared" si="654"/>
        <v>2400</v>
      </c>
      <c r="G3793" s="12">
        <v>0.97810279176524573</v>
      </c>
      <c r="H3793" s="27">
        <f t="shared" si="655"/>
        <v>4</v>
      </c>
      <c r="I3793" s="11">
        <f t="shared" si="656"/>
        <v>0</v>
      </c>
      <c r="J3793" s="28">
        <f t="shared" si="657"/>
        <v>0</v>
      </c>
      <c r="K3793" s="28">
        <f t="shared" si="658"/>
        <v>2400</v>
      </c>
      <c r="L3793" s="28">
        <f t="shared" si="659"/>
        <v>3790</v>
      </c>
      <c r="M3793" s="41">
        <f>AVERAGE($K$4:K3793)</f>
        <v>2727.0184696569922</v>
      </c>
      <c r="N3793" s="41">
        <f>_xlfn.STDEV.S($K$4:K3793)</f>
        <v>350.17934880299168</v>
      </c>
      <c r="O3793" s="41">
        <f t="shared" si="661"/>
        <v>2715.8663410269705</v>
      </c>
      <c r="P3793" s="41">
        <f t="shared" si="662"/>
        <v>2738.1705982870139</v>
      </c>
      <c r="Q3793" s="11"/>
      <c r="R3793" s="11"/>
      <c r="S3793" s="11"/>
      <c r="T3793" s="11"/>
      <c r="U3793" s="11"/>
      <c r="V3793" s="11"/>
      <c r="W3793" s="11"/>
      <c r="X3793" s="11"/>
      <c r="Y3793" s="11"/>
      <c r="Z3793" s="11"/>
      <c r="AA3793" s="11"/>
      <c r="AB3793" s="11"/>
    </row>
    <row r="3794" spans="2:28" x14ac:dyDescent="0.2">
      <c r="B3794" s="13">
        <f t="shared" si="660"/>
        <v>3791</v>
      </c>
      <c r="C3794" s="12">
        <v>0.39139363069461075</v>
      </c>
      <c r="D3794" s="11">
        <f t="shared" si="652"/>
        <v>19</v>
      </c>
      <c r="E3794" s="11">
        <f t="shared" si="653"/>
        <v>19</v>
      </c>
      <c r="F3794" s="11">
        <f t="shared" si="654"/>
        <v>2850</v>
      </c>
      <c r="G3794" s="12">
        <v>0.93446715900661192</v>
      </c>
      <c r="H3794" s="27">
        <f t="shared" si="655"/>
        <v>4</v>
      </c>
      <c r="I3794" s="11">
        <f t="shared" si="656"/>
        <v>0</v>
      </c>
      <c r="J3794" s="28">
        <f t="shared" si="657"/>
        <v>0</v>
      </c>
      <c r="K3794" s="28">
        <f t="shared" si="658"/>
        <v>2850</v>
      </c>
      <c r="L3794" s="28">
        <f t="shared" si="659"/>
        <v>3791</v>
      </c>
      <c r="M3794" s="41">
        <f>AVERAGE($K$4:K3794)</f>
        <v>2727.0509100501185</v>
      </c>
      <c r="N3794" s="41">
        <f>_xlfn.STDEV.S($K$4:K3794)</f>
        <v>350.13884512282812</v>
      </c>
      <c r="O3794" s="41">
        <f t="shared" si="661"/>
        <v>2715.9015430728437</v>
      </c>
      <c r="P3794" s="41">
        <f t="shared" si="662"/>
        <v>2738.2002770273934</v>
      </c>
      <c r="Q3794" s="11"/>
      <c r="R3794" s="11"/>
      <c r="S3794" s="11"/>
      <c r="T3794" s="11"/>
      <c r="U3794" s="11"/>
      <c r="V3794" s="11"/>
      <c r="W3794" s="11"/>
      <c r="X3794" s="11"/>
      <c r="Y3794" s="11"/>
      <c r="Z3794" s="11"/>
      <c r="AA3794" s="11"/>
      <c r="AB3794" s="11"/>
    </row>
    <row r="3795" spans="2:28" x14ac:dyDescent="0.2">
      <c r="B3795" s="13">
        <f t="shared" si="660"/>
        <v>3792</v>
      </c>
      <c r="C3795" s="12">
        <v>3.3204744462217439E-3</v>
      </c>
      <c r="D3795" s="11">
        <f t="shared" si="652"/>
        <v>14</v>
      </c>
      <c r="E3795" s="11">
        <f t="shared" si="653"/>
        <v>14</v>
      </c>
      <c r="F3795" s="11">
        <f t="shared" si="654"/>
        <v>2100</v>
      </c>
      <c r="G3795" s="12">
        <v>0.67788393178967021</v>
      </c>
      <c r="H3795" s="27">
        <f t="shared" si="655"/>
        <v>2</v>
      </c>
      <c r="I3795" s="11">
        <f t="shared" si="656"/>
        <v>0</v>
      </c>
      <c r="J3795" s="28">
        <f t="shared" si="657"/>
        <v>0</v>
      </c>
      <c r="K3795" s="28">
        <f t="shared" si="658"/>
        <v>2100</v>
      </c>
      <c r="L3795" s="28">
        <f t="shared" si="659"/>
        <v>3792</v>
      </c>
      <c r="M3795" s="41">
        <f>AVERAGE($K$4:K3795)</f>
        <v>2726.8855485232066</v>
      </c>
      <c r="N3795" s="41">
        <f>_xlfn.STDEV.S($K$4:K3795)</f>
        <v>350.24071999635675</v>
      </c>
      <c r="O3795" s="41">
        <f t="shared" si="661"/>
        <v>2715.7344091559999</v>
      </c>
      <c r="P3795" s="41">
        <f t="shared" si="662"/>
        <v>2738.0366878904133</v>
      </c>
      <c r="Q3795" s="11"/>
      <c r="R3795" s="11"/>
      <c r="S3795" s="11"/>
      <c r="T3795" s="11"/>
      <c r="U3795" s="11"/>
      <c r="V3795" s="11"/>
      <c r="W3795" s="11"/>
      <c r="X3795" s="11"/>
      <c r="Y3795" s="11"/>
      <c r="Z3795" s="11"/>
      <c r="AA3795" s="11"/>
      <c r="AB3795" s="11"/>
    </row>
    <row r="3796" spans="2:28" x14ac:dyDescent="0.2">
      <c r="B3796" s="13">
        <f t="shared" si="660"/>
        <v>3793</v>
      </c>
      <c r="C3796" s="12">
        <v>0.58447922762473403</v>
      </c>
      <c r="D3796" s="11">
        <f t="shared" si="652"/>
        <v>20</v>
      </c>
      <c r="E3796" s="11">
        <f t="shared" si="653"/>
        <v>20</v>
      </c>
      <c r="F3796" s="11">
        <f t="shared" si="654"/>
        <v>3000</v>
      </c>
      <c r="G3796" s="12">
        <v>0.55614734917727937</v>
      </c>
      <c r="H3796" s="27">
        <f t="shared" si="655"/>
        <v>2</v>
      </c>
      <c r="I3796" s="11">
        <f t="shared" si="656"/>
        <v>0</v>
      </c>
      <c r="J3796" s="28">
        <f t="shared" si="657"/>
        <v>0</v>
      </c>
      <c r="K3796" s="28">
        <f t="shared" si="658"/>
        <v>3000</v>
      </c>
      <c r="L3796" s="28">
        <f t="shared" si="659"/>
        <v>3793</v>
      </c>
      <c r="M3796" s="41">
        <f>AVERAGE($K$4:K3796)</f>
        <v>2726.9575533878196</v>
      </c>
      <c r="N3796" s="41">
        <f>_xlfn.STDEV.S($K$4:K3796)</f>
        <v>350.22261236013674</v>
      </c>
      <c r="O3796" s="41">
        <f t="shared" si="661"/>
        <v>2715.8084614635068</v>
      </c>
      <c r="P3796" s="41">
        <f t="shared" si="662"/>
        <v>2738.1066453121325</v>
      </c>
      <c r="Q3796" s="11"/>
      <c r="R3796" s="11"/>
      <c r="S3796" s="11"/>
      <c r="T3796" s="11"/>
      <c r="U3796" s="11"/>
      <c r="V3796" s="11"/>
      <c r="W3796" s="11"/>
      <c r="X3796" s="11"/>
      <c r="Y3796" s="11"/>
      <c r="Z3796" s="11"/>
      <c r="AA3796" s="11"/>
      <c r="AB3796" s="11"/>
    </row>
    <row r="3797" spans="2:28" x14ac:dyDescent="0.2">
      <c r="B3797" s="13">
        <f t="shared" si="660"/>
        <v>3794</v>
      </c>
      <c r="C3797" s="12">
        <v>0.35504747702308459</v>
      </c>
      <c r="D3797" s="11">
        <f t="shared" si="652"/>
        <v>19</v>
      </c>
      <c r="E3797" s="11">
        <f t="shared" si="653"/>
        <v>19</v>
      </c>
      <c r="F3797" s="11">
        <f t="shared" si="654"/>
        <v>2850</v>
      </c>
      <c r="G3797" s="12">
        <v>0.53809487489546615</v>
      </c>
      <c r="H3797" s="27">
        <f t="shared" si="655"/>
        <v>2</v>
      </c>
      <c r="I3797" s="11">
        <f t="shared" si="656"/>
        <v>0</v>
      </c>
      <c r="J3797" s="28">
        <f t="shared" si="657"/>
        <v>0</v>
      </c>
      <c r="K3797" s="28">
        <f t="shared" si="658"/>
        <v>2850</v>
      </c>
      <c r="L3797" s="28">
        <f t="shared" si="659"/>
        <v>3794</v>
      </c>
      <c r="M3797" s="41">
        <f>AVERAGE($K$4:K3797)</f>
        <v>2726.9899841855563</v>
      </c>
      <c r="N3797" s="41">
        <f>_xlfn.STDEV.S($K$4:K3797)</f>
        <v>350.18213995208038</v>
      </c>
      <c r="O3797" s="41">
        <f t="shared" si="661"/>
        <v>2715.8436508430846</v>
      </c>
      <c r="P3797" s="41">
        <f t="shared" si="662"/>
        <v>2738.136317528028</v>
      </c>
      <c r="Q3797" s="11"/>
      <c r="R3797" s="11"/>
      <c r="S3797" s="11"/>
      <c r="T3797" s="11"/>
      <c r="U3797" s="11"/>
      <c r="V3797" s="11"/>
      <c r="W3797" s="11"/>
      <c r="X3797" s="11"/>
      <c r="Y3797" s="11"/>
      <c r="Z3797" s="11"/>
      <c r="AA3797" s="11"/>
      <c r="AB3797" s="11"/>
    </row>
    <row r="3798" spans="2:28" x14ac:dyDescent="0.2">
      <c r="B3798" s="13">
        <f t="shared" si="660"/>
        <v>3795</v>
      </c>
      <c r="C3798" s="12">
        <v>0.33984127720674673</v>
      </c>
      <c r="D3798" s="11">
        <f t="shared" si="652"/>
        <v>18</v>
      </c>
      <c r="E3798" s="11">
        <f t="shared" si="653"/>
        <v>18</v>
      </c>
      <c r="F3798" s="11">
        <f t="shared" si="654"/>
        <v>2700</v>
      </c>
      <c r="G3798" s="12">
        <v>0.97297408170804101</v>
      </c>
      <c r="H3798" s="27">
        <f t="shared" si="655"/>
        <v>5</v>
      </c>
      <c r="I3798" s="11">
        <f t="shared" si="656"/>
        <v>0</v>
      </c>
      <c r="J3798" s="28">
        <f t="shared" si="657"/>
        <v>0</v>
      </c>
      <c r="K3798" s="28">
        <f t="shared" si="658"/>
        <v>2700</v>
      </c>
      <c r="L3798" s="28">
        <f t="shared" si="659"/>
        <v>3795</v>
      </c>
      <c r="M3798" s="41">
        <f>AVERAGE($K$4:K3798)</f>
        <v>2726.9828722002635</v>
      </c>
      <c r="N3798" s="41">
        <f>_xlfn.STDEV.S($K$4:K3798)</f>
        <v>350.13626155685301</v>
      </c>
      <c r="O3798" s="41">
        <f t="shared" si="661"/>
        <v>2715.8394685688013</v>
      </c>
      <c r="P3798" s="41">
        <f t="shared" si="662"/>
        <v>2738.1262758317257</v>
      </c>
      <c r="Q3798" s="11"/>
      <c r="R3798" s="11"/>
      <c r="S3798" s="11"/>
      <c r="T3798" s="11"/>
      <c r="U3798" s="11"/>
      <c r="V3798" s="11"/>
      <c r="W3798" s="11"/>
      <c r="X3798" s="11"/>
      <c r="Y3798" s="11"/>
      <c r="Z3798" s="11"/>
      <c r="AA3798" s="11"/>
      <c r="AB3798" s="11"/>
    </row>
    <row r="3799" spans="2:28" x14ac:dyDescent="0.2">
      <c r="B3799" s="13">
        <f t="shared" si="660"/>
        <v>3796</v>
      </c>
      <c r="C3799" s="12">
        <v>0.92054494362929495</v>
      </c>
      <c r="D3799" s="11">
        <f t="shared" si="652"/>
        <v>23</v>
      </c>
      <c r="E3799" s="11">
        <f t="shared" si="653"/>
        <v>22</v>
      </c>
      <c r="F3799" s="11">
        <f t="shared" si="654"/>
        <v>3300</v>
      </c>
      <c r="G3799" s="12">
        <v>0.70816970197967988</v>
      </c>
      <c r="H3799" s="27">
        <f t="shared" si="655"/>
        <v>3</v>
      </c>
      <c r="I3799" s="11">
        <f t="shared" si="656"/>
        <v>0</v>
      </c>
      <c r="J3799" s="28">
        <f t="shared" si="657"/>
        <v>0</v>
      </c>
      <c r="K3799" s="28">
        <f t="shared" si="658"/>
        <v>3300</v>
      </c>
      <c r="L3799" s="28">
        <f t="shared" si="659"/>
        <v>3796</v>
      </c>
      <c r="M3799" s="41">
        <f>AVERAGE($K$4:K3799)</f>
        <v>2727.1338250790304</v>
      </c>
      <c r="N3799" s="41">
        <f>_xlfn.STDEV.S($K$4:K3799)</f>
        <v>350.21364306430036</v>
      </c>
      <c r="O3799" s="41">
        <f t="shared" si="661"/>
        <v>2715.9894278515776</v>
      </c>
      <c r="P3799" s="41">
        <f t="shared" si="662"/>
        <v>2738.2782223064833</v>
      </c>
      <c r="Q3799" s="11"/>
      <c r="R3799" s="11"/>
      <c r="S3799" s="11"/>
      <c r="T3799" s="11"/>
      <c r="U3799" s="11"/>
      <c r="V3799" s="11"/>
      <c r="W3799" s="11"/>
      <c r="X3799" s="11"/>
      <c r="Y3799" s="11"/>
      <c r="Z3799" s="11"/>
      <c r="AA3799" s="11"/>
      <c r="AB3799" s="11"/>
    </row>
    <row r="3800" spans="2:28" x14ac:dyDescent="0.2">
      <c r="B3800" s="13">
        <f t="shared" si="660"/>
        <v>3797</v>
      </c>
      <c r="C3800" s="12">
        <v>0.79443971973940442</v>
      </c>
      <c r="D3800" s="11">
        <f t="shared" si="652"/>
        <v>21</v>
      </c>
      <c r="E3800" s="11">
        <f t="shared" si="653"/>
        <v>21</v>
      </c>
      <c r="F3800" s="11">
        <f t="shared" si="654"/>
        <v>3150</v>
      </c>
      <c r="G3800" s="12">
        <v>7.712546777905438E-2</v>
      </c>
      <c r="H3800" s="27">
        <f t="shared" si="655"/>
        <v>0</v>
      </c>
      <c r="I3800" s="11">
        <f t="shared" si="656"/>
        <v>2</v>
      </c>
      <c r="J3800" s="28">
        <f t="shared" si="657"/>
        <v>1000</v>
      </c>
      <c r="K3800" s="28">
        <f t="shared" si="658"/>
        <v>2150</v>
      </c>
      <c r="L3800" s="28">
        <f t="shared" si="659"/>
        <v>3797</v>
      </c>
      <c r="M3800" s="41">
        <f>AVERAGE($K$4:K3800)</f>
        <v>2726.9818277587569</v>
      </c>
      <c r="N3800" s="41">
        <f>_xlfn.STDEV.S($K$4:K3800)</f>
        <v>350.29274666062446</v>
      </c>
      <c r="O3800" s="41">
        <f t="shared" si="661"/>
        <v>2715.8363822110286</v>
      </c>
      <c r="P3800" s="41">
        <f t="shared" si="662"/>
        <v>2738.1272733064852</v>
      </c>
      <c r="Q3800" s="11"/>
      <c r="R3800" s="11"/>
      <c r="S3800" s="11"/>
      <c r="T3800" s="11"/>
      <c r="U3800" s="11"/>
      <c r="V3800" s="11"/>
      <c r="W3800" s="11"/>
      <c r="X3800" s="11"/>
      <c r="Y3800" s="11"/>
      <c r="Z3800" s="11"/>
      <c r="AA3800" s="11"/>
      <c r="AB3800" s="11"/>
    </row>
    <row r="3801" spans="2:28" x14ac:dyDescent="0.2">
      <c r="B3801" s="13">
        <f t="shared" si="660"/>
        <v>3798</v>
      </c>
      <c r="C3801" s="12">
        <v>0.71170225972772239</v>
      </c>
      <c r="D3801" s="11">
        <f t="shared" si="652"/>
        <v>21</v>
      </c>
      <c r="E3801" s="11">
        <f t="shared" si="653"/>
        <v>21</v>
      </c>
      <c r="F3801" s="11">
        <f t="shared" si="654"/>
        <v>3150</v>
      </c>
      <c r="G3801" s="12">
        <v>0.12896215954769308</v>
      </c>
      <c r="H3801" s="27">
        <f t="shared" si="655"/>
        <v>1</v>
      </c>
      <c r="I3801" s="11">
        <f t="shared" si="656"/>
        <v>1</v>
      </c>
      <c r="J3801" s="28">
        <f t="shared" si="657"/>
        <v>500</v>
      </c>
      <c r="K3801" s="28">
        <f t="shared" si="658"/>
        <v>2650</v>
      </c>
      <c r="L3801" s="28">
        <f t="shared" si="659"/>
        <v>3798</v>
      </c>
      <c r="M3801" s="41">
        <f>AVERAGE($K$4:K3801)</f>
        <v>2726.9615587151134</v>
      </c>
      <c r="N3801" s="41">
        <f>_xlfn.STDEV.S($K$4:K3801)</f>
        <v>350.24884354773309</v>
      </c>
      <c r="O3801" s="41">
        <f t="shared" si="661"/>
        <v>2715.8189781823571</v>
      </c>
      <c r="P3801" s="41">
        <f t="shared" si="662"/>
        <v>2738.1041392478696</v>
      </c>
      <c r="Q3801" s="11"/>
      <c r="R3801" s="11"/>
      <c r="S3801" s="11"/>
      <c r="T3801" s="11"/>
      <c r="U3801" s="11"/>
      <c r="V3801" s="11"/>
      <c r="W3801" s="11"/>
      <c r="X3801" s="11"/>
      <c r="Y3801" s="11"/>
      <c r="Z3801" s="11"/>
      <c r="AA3801" s="11"/>
      <c r="AB3801" s="11"/>
    </row>
    <row r="3802" spans="2:28" x14ac:dyDescent="0.2">
      <c r="B3802" s="13">
        <f t="shared" si="660"/>
        <v>3799</v>
      </c>
      <c r="C3802" s="12">
        <v>0.53356657947327601</v>
      </c>
      <c r="D3802" s="11">
        <f t="shared" si="652"/>
        <v>20</v>
      </c>
      <c r="E3802" s="11">
        <f t="shared" si="653"/>
        <v>20</v>
      </c>
      <c r="F3802" s="11">
        <f t="shared" si="654"/>
        <v>3000</v>
      </c>
      <c r="G3802" s="12">
        <v>0.83998651550275882</v>
      </c>
      <c r="H3802" s="27">
        <f t="shared" si="655"/>
        <v>3</v>
      </c>
      <c r="I3802" s="11">
        <f t="shared" si="656"/>
        <v>0</v>
      </c>
      <c r="J3802" s="28">
        <f t="shared" si="657"/>
        <v>0</v>
      </c>
      <c r="K3802" s="28">
        <f t="shared" si="658"/>
        <v>3000</v>
      </c>
      <c r="L3802" s="28">
        <f t="shared" si="659"/>
        <v>3799</v>
      </c>
      <c r="M3802" s="41">
        <f>AVERAGE($K$4:K3802)</f>
        <v>2727.0334298499606</v>
      </c>
      <c r="N3802" s="41">
        <f>_xlfn.STDEV.S($K$4:K3802)</f>
        <v>350.23074721005548</v>
      </c>
      <c r="O3802" s="41">
        <f t="shared" si="661"/>
        <v>2715.8928924928964</v>
      </c>
      <c r="P3802" s="41">
        <f t="shared" si="662"/>
        <v>2738.1739672070248</v>
      </c>
      <c r="Q3802" s="11"/>
      <c r="R3802" s="11"/>
      <c r="S3802" s="11"/>
      <c r="T3802" s="11"/>
      <c r="U3802" s="11"/>
      <c r="V3802" s="11"/>
      <c r="W3802" s="11"/>
      <c r="X3802" s="11"/>
      <c r="Y3802" s="11"/>
      <c r="Z3802" s="11"/>
      <c r="AA3802" s="11"/>
      <c r="AB3802" s="11"/>
    </row>
    <row r="3803" spans="2:28" x14ac:dyDescent="0.2">
      <c r="B3803" s="13">
        <f t="shared" si="660"/>
        <v>3800</v>
      </c>
      <c r="C3803" s="12">
        <v>0.56940800232727751</v>
      </c>
      <c r="D3803" s="11">
        <f t="shared" si="652"/>
        <v>20</v>
      </c>
      <c r="E3803" s="11">
        <f t="shared" si="653"/>
        <v>20</v>
      </c>
      <c r="F3803" s="11">
        <f t="shared" si="654"/>
        <v>3000</v>
      </c>
      <c r="G3803" s="12">
        <v>0.20098624970682399</v>
      </c>
      <c r="H3803" s="27">
        <f t="shared" si="655"/>
        <v>1</v>
      </c>
      <c r="I3803" s="11">
        <f t="shared" si="656"/>
        <v>0</v>
      </c>
      <c r="J3803" s="28">
        <f t="shared" si="657"/>
        <v>0</v>
      </c>
      <c r="K3803" s="28">
        <f t="shared" si="658"/>
        <v>3000</v>
      </c>
      <c r="L3803" s="28">
        <f t="shared" si="659"/>
        <v>3800</v>
      </c>
      <c r="M3803" s="41">
        <f>AVERAGE($K$4:K3803)</f>
        <v>2727.1052631578946</v>
      </c>
      <c r="N3803" s="41">
        <f>_xlfn.STDEV.S($K$4:K3803)</f>
        <v>350.21264472319689</v>
      </c>
      <c r="O3803" s="41">
        <f t="shared" si="661"/>
        <v>2715.9667684408055</v>
      </c>
      <c r="P3803" s="41">
        <f t="shared" si="662"/>
        <v>2738.2437578749837</v>
      </c>
      <c r="Q3803" s="11"/>
      <c r="R3803" s="11"/>
      <c r="S3803" s="11"/>
      <c r="T3803" s="11"/>
      <c r="U3803" s="11"/>
      <c r="V3803" s="11"/>
      <c r="W3803" s="11"/>
      <c r="X3803" s="11"/>
      <c r="Y3803" s="11"/>
      <c r="Z3803" s="11"/>
      <c r="AA3803" s="11"/>
      <c r="AB3803" s="11"/>
    </row>
    <row r="3804" spans="2:28" x14ac:dyDescent="0.2">
      <c r="B3804" s="13">
        <f t="shared" si="660"/>
        <v>3801</v>
      </c>
      <c r="C3804" s="12">
        <v>7.8371316777299582E-2</v>
      </c>
      <c r="D3804" s="11">
        <f t="shared" si="652"/>
        <v>15</v>
      </c>
      <c r="E3804" s="11">
        <f t="shared" si="653"/>
        <v>15</v>
      </c>
      <c r="F3804" s="11">
        <f t="shared" si="654"/>
        <v>2250</v>
      </c>
      <c r="G3804" s="12">
        <v>0.430550990546542</v>
      </c>
      <c r="H3804" s="27">
        <f t="shared" si="655"/>
        <v>1</v>
      </c>
      <c r="I3804" s="11">
        <f t="shared" si="656"/>
        <v>0</v>
      </c>
      <c r="J3804" s="28">
        <f t="shared" si="657"/>
        <v>0</v>
      </c>
      <c r="K3804" s="28">
        <f t="shared" si="658"/>
        <v>2250</v>
      </c>
      <c r="L3804" s="28">
        <f t="shared" si="659"/>
        <v>3801</v>
      </c>
      <c r="M3804" s="41">
        <f>AVERAGE($K$4:K3804)</f>
        <v>2726.9797421731123</v>
      </c>
      <c r="N3804" s="41">
        <f>_xlfn.STDEV.S($K$4:K3804)</f>
        <v>350.2520624080484</v>
      </c>
      <c r="O3804" s="41">
        <f t="shared" si="661"/>
        <v>2715.8414601799163</v>
      </c>
      <c r="P3804" s="41">
        <f t="shared" si="662"/>
        <v>2738.1180241663083</v>
      </c>
      <c r="Q3804" s="11"/>
      <c r="R3804" s="11"/>
      <c r="S3804" s="11"/>
      <c r="T3804" s="11"/>
      <c r="U3804" s="11"/>
      <c r="V3804" s="11"/>
      <c r="W3804" s="11"/>
      <c r="X3804" s="11"/>
      <c r="Y3804" s="11"/>
      <c r="Z3804" s="11"/>
      <c r="AA3804" s="11"/>
      <c r="AB3804" s="11"/>
    </row>
    <row r="3805" spans="2:28" x14ac:dyDescent="0.2">
      <c r="B3805" s="13">
        <f t="shared" si="660"/>
        <v>3802</v>
      </c>
      <c r="C3805" s="12">
        <v>0.59878931764632515</v>
      </c>
      <c r="D3805" s="11">
        <f t="shared" si="652"/>
        <v>20</v>
      </c>
      <c r="E3805" s="11">
        <f t="shared" si="653"/>
        <v>20</v>
      </c>
      <c r="F3805" s="11">
        <f t="shared" si="654"/>
        <v>3000</v>
      </c>
      <c r="G3805" s="12">
        <v>0.58108396195895429</v>
      </c>
      <c r="H3805" s="27">
        <f t="shared" si="655"/>
        <v>2</v>
      </c>
      <c r="I3805" s="11">
        <f t="shared" si="656"/>
        <v>0</v>
      </c>
      <c r="J3805" s="28">
        <f t="shared" si="657"/>
        <v>0</v>
      </c>
      <c r="K3805" s="28">
        <f t="shared" si="658"/>
        <v>3000</v>
      </c>
      <c r="L3805" s="28">
        <f t="shared" si="659"/>
        <v>3802</v>
      </c>
      <c r="M3805" s="41">
        <f>AVERAGE($K$4:K3805)</f>
        <v>2727.0515518148345</v>
      </c>
      <c r="N3805" s="41">
        <f>_xlfn.STDEV.S($K$4:K3805)</f>
        <v>350.23397595033884</v>
      </c>
      <c r="O3805" s="41">
        <f t="shared" si="661"/>
        <v>2715.9153107313973</v>
      </c>
      <c r="P3805" s="41">
        <f t="shared" si="662"/>
        <v>2738.1877928982717</v>
      </c>
      <c r="Q3805" s="11"/>
      <c r="R3805" s="11"/>
      <c r="S3805" s="11"/>
      <c r="T3805" s="11"/>
      <c r="U3805" s="11"/>
      <c r="V3805" s="11"/>
      <c r="W3805" s="11"/>
      <c r="X3805" s="11"/>
      <c r="Y3805" s="11"/>
      <c r="Z3805" s="11"/>
      <c r="AA3805" s="11"/>
      <c r="AB3805" s="11"/>
    </row>
    <row r="3806" spans="2:28" x14ac:dyDescent="0.2">
      <c r="B3806" s="13">
        <f t="shared" si="660"/>
        <v>3803</v>
      </c>
      <c r="C3806" s="12">
        <v>0.19958133328583982</v>
      </c>
      <c r="D3806" s="11">
        <f t="shared" si="652"/>
        <v>17</v>
      </c>
      <c r="E3806" s="11">
        <f t="shared" si="653"/>
        <v>17</v>
      </c>
      <c r="F3806" s="11">
        <f t="shared" si="654"/>
        <v>2550</v>
      </c>
      <c r="G3806" s="12">
        <v>9.7654167884463017E-2</v>
      </c>
      <c r="H3806" s="27">
        <f t="shared" si="655"/>
        <v>0</v>
      </c>
      <c r="I3806" s="11">
        <f t="shared" si="656"/>
        <v>0</v>
      </c>
      <c r="J3806" s="28">
        <f t="shared" si="657"/>
        <v>0</v>
      </c>
      <c r="K3806" s="28">
        <f t="shared" si="658"/>
        <v>2550</v>
      </c>
      <c r="L3806" s="28">
        <f t="shared" si="659"/>
        <v>3803</v>
      </c>
      <c r="M3806" s="41">
        <f>AVERAGE($K$4:K3806)</f>
        <v>2727.0049960557453</v>
      </c>
      <c r="N3806" s="41">
        <f>_xlfn.STDEV.S($K$4:K3806)</f>
        <v>350.1996826134266</v>
      </c>
      <c r="O3806" s="41">
        <f t="shared" si="661"/>
        <v>2715.8713104076364</v>
      </c>
      <c r="P3806" s="41">
        <f t="shared" si="662"/>
        <v>2738.1386817038542</v>
      </c>
      <c r="Q3806" s="11"/>
      <c r="R3806" s="11"/>
      <c r="S3806" s="11"/>
      <c r="T3806" s="11"/>
      <c r="U3806" s="11"/>
      <c r="V3806" s="11"/>
      <c r="W3806" s="11"/>
      <c r="X3806" s="11"/>
      <c r="Y3806" s="11"/>
      <c r="Z3806" s="11"/>
      <c r="AA3806" s="11"/>
      <c r="AB3806" s="11"/>
    </row>
    <row r="3807" spans="2:28" x14ac:dyDescent="0.2">
      <c r="B3807" s="13">
        <f t="shared" si="660"/>
        <v>3804</v>
      </c>
      <c r="C3807" s="12">
        <v>0.90934287763576094</v>
      </c>
      <c r="D3807" s="11">
        <f t="shared" si="652"/>
        <v>23</v>
      </c>
      <c r="E3807" s="11">
        <f t="shared" si="653"/>
        <v>22</v>
      </c>
      <c r="F3807" s="11">
        <f t="shared" si="654"/>
        <v>3300</v>
      </c>
      <c r="G3807" s="12">
        <v>0.80435647334317861</v>
      </c>
      <c r="H3807" s="27">
        <f t="shared" si="655"/>
        <v>3</v>
      </c>
      <c r="I3807" s="11">
        <f t="shared" si="656"/>
        <v>0</v>
      </c>
      <c r="J3807" s="28">
        <f t="shared" si="657"/>
        <v>0</v>
      </c>
      <c r="K3807" s="28">
        <f t="shared" si="658"/>
        <v>3300</v>
      </c>
      <c r="L3807" s="28">
        <f t="shared" si="659"/>
        <v>3804</v>
      </c>
      <c r="M3807" s="41">
        <f>AVERAGE($K$4:K3807)</f>
        <v>2727.155625657203</v>
      </c>
      <c r="N3807" s="41">
        <f>_xlfn.STDEV.S($K$4:K3807)</f>
        <v>350.27686126045404</v>
      </c>
      <c r="O3807" s="41">
        <f t="shared" si="661"/>
        <v>2716.0209510845748</v>
      </c>
      <c r="P3807" s="41">
        <f t="shared" si="662"/>
        <v>2738.2903002298312</v>
      </c>
      <c r="Q3807" s="11"/>
      <c r="R3807" s="11"/>
      <c r="S3807" s="11"/>
      <c r="T3807" s="11"/>
      <c r="U3807" s="11"/>
      <c r="V3807" s="11"/>
      <c r="W3807" s="11"/>
      <c r="X3807" s="11"/>
      <c r="Y3807" s="11"/>
      <c r="Z3807" s="11"/>
      <c r="AA3807" s="11"/>
      <c r="AB3807" s="11"/>
    </row>
    <row r="3808" spans="2:28" x14ac:dyDescent="0.2">
      <c r="B3808" s="13">
        <f t="shared" si="660"/>
        <v>3805</v>
      </c>
      <c r="C3808" s="12">
        <v>0.95563277871500141</v>
      </c>
      <c r="D3808" s="11">
        <f t="shared" si="652"/>
        <v>24</v>
      </c>
      <c r="E3808" s="11">
        <f t="shared" si="653"/>
        <v>22</v>
      </c>
      <c r="F3808" s="11">
        <f t="shared" si="654"/>
        <v>3300</v>
      </c>
      <c r="G3808" s="12">
        <v>0.15520525809385555</v>
      </c>
      <c r="H3808" s="27">
        <f t="shared" si="655"/>
        <v>1</v>
      </c>
      <c r="I3808" s="11">
        <f t="shared" si="656"/>
        <v>2</v>
      </c>
      <c r="J3808" s="28">
        <f t="shared" si="657"/>
        <v>1000</v>
      </c>
      <c r="K3808" s="28">
        <f t="shared" si="658"/>
        <v>2300</v>
      </c>
      <c r="L3808" s="28">
        <f t="shared" si="659"/>
        <v>3805</v>
      </c>
      <c r="M3808" s="41">
        <f>AVERAGE($K$4:K3808)</f>
        <v>2727.0433639947437</v>
      </c>
      <c r="N3808" s="41">
        <f>_xlfn.STDEV.S($K$4:K3808)</f>
        <v>350.29927037262155</v>
      </c>
      <c r="O3808" s="41">
        <f t="shared" si="661"/>
        <v>2715.9094413616649</v>
      </c>
      <c r="P3808" s="41">
        <f t="shared" si="662"/>
        <v>2738.1772866278225</v>
      </c>
      <c r="Q3808" s="11"/>
      <c r="R3808" s="11"/>
      <c r="S3808" s="11"/>
      <c r="T3808" s="11"/>
      <c r="U3808" s="11"/>
      <c r="V3808" s="11"/>
      <c r="W3808" s="11"/>
      <c r="X3808" s="11"/>
      <c r="Y3808" s="11"/>
      <c r="Z3808" s="11"/>
      <c r="AA3808" s="11"/>
      <c r="AB3808" s="11"/>
    </row>
    <row r="3809" spans="2:28" x14ac:dyDescent="0.2">
      <c r="B3809" s="13">
        <f t="shared" si="660"/>
        <v>3806</v>
      </c>
      <c r="C3809" s="12">
        <v>0.7412983315417262</v>
      </c>
      <c r="D3809" s="11">
        <f t="shared" si="652"/>
        <v>21</v>
      </c>
      <c r="E3809" s="11">
        <f t="shared" si="653"/>
        <v>21</v>
      </c>
      <c r="F3809" s="11">
        <f t="shared" si="654"/>
        <v>3150</v>
      </c>
      <c r="G3809" s="12">
        <v>0.45700370779472577</v>
      </c>
      <c r="H3809" s="27">
        <f t="shared" si="655"/>
        <v>2</v>
      </c>
      <c r="I3809" s="11">
        <f t="shared" si="656"/>
        <v>0</v>
      </c>
      <c r="J3809" s="28">
        <f t="shared" si="657"/>
        <v>0</v>
      </c>
      <c r="K3809" s="28">
        <f t="shared" si="658"/>
        <v>3150</v>
      </c>
      <c r="L3809" s="28">
        <f t="shared" si="659"/>
        <v>3806</v>
      </c>
      <c r="M3809" s="41">
        <f>AVERAGE($K$4:K3809)</f>
        <v>2727.1544929059378</v>
      </c>
      <c r="N3809" s="41">
        <f>_xlfn.STDEV.S($K$4:K3809)</f>
        <v>350.32032766203923</v>
      </c>
      <c r="O3809" s="41">
        <f t="shared" si="661"/>
        <v>2716.021364782941</v>
      </c>
      <c r="P3809" s="41">
        <f t="shared" si="662"/>
        <v>2738.2876210289346</v>
      </c>
      <c r="Q3809" s="11"/>
      <c r="R3809" s="11"/>
      <c r="S3809" s="11"/>
      <c r="T3809" s="11"/>
      <c r="U3809" s="11"/>
      <c r="V3809" s="11"/>
      <c r="W3809" s="11"/>
      <c r="X3809" s="11"/>
      <c r="Y3809" s="11"/>
      <c r="Z3809" s="11"/>
      <c r="AA3809" s="11"/>
      <c r="AB3809" s="11"/>
    </row>
    <row r="3810" spans="2:28" x14ac:dyDescent="0.2">
      <c r="B3810" s="13">
        <f t="shared" si="660"/>
        <v>3807</v>
      </c>
      <c r="C3810" s="12">
        <v>0.65360150105506909</v>
      </c>
      <c r="D3810" s="11">
        <f t="shared" si="652"/>
        <v>20</v>
      </c>
      <c r="E3810" s="11">
        <f t="shared" si="653"/>
        <v>20</v>
      </c>
      <c r="F3810" s="11">
        <f t="shared" si="654"/>
        <v>3000</v>
      </c>
      <c r="G3810" s="12">
        <v>0.12028406549211001</v>
      </c>
      <c r="H3810" s="27">
        <f t="shared" si="655"/>
        <v>0</v>
      </c>
      <c r="I3810" s="11">
        <f t="shared" si="656"/>
        <v>1</v>
      </c>
      <c r="J3810" s="28">
        <f t="shared" si="657"/>
        <v>500</v>
      </c>
      <c r="K3810" s="28">
        <f t="shared" si="658"/>
        <v>2500</v>
      </c>
      <c r="L3810" s="28">
        <f t="shared" si="659"/>
        <v>3807</v>
      </c>
      <c r="M3810" s="41">
        <f>AVERAGE($K$4:K3810)</f>
        <v>2727.0948253217757</v>
      </c>
      <c r="N3810" s="41">
        <f>_xlfn.STDEV.S($K$4:K3810)</f>
        <v>350.29364934198713</v>
      </c>
      <c r="O3810" s="41">
        <f t="shared" si="661"/>
        <v>2715.9640081388588</v>
      </c>
      <c r="P3810" s="41">
        <f t="shared" si="662"/>
        <v>2738.2256425046926</v>
      </c>
      <c r="Q3810" s="11"/>
      <c r="R3810" s="11"/>
      <c r="S3810" s="11"/>
      <c r="T3810" s="11"/>
      <c r="U3810" s="11"/>
      <c r="V3810" s="11"/>
      <c r="W3810" s="11"/>
      <c r="X3810" s="11"/>
      <c r="Y3810" s="11"/>
      <c r="Z3810" s="11"/>
      <c r="AA3810" s="11"/>
      <c r="AB3810" s="11"/>
    </row>
    <row r="3811" spans="2:28" x14ac:dyDescent="0.2">
      <c r="B3811" s="13">
        <f t="shared" si="660"/>
        <v>3808</v>
      </c>
      <c r="C3811" s="12">
        <v>0.89828495538386821</v>
      </c>
      <c r="D3811" s="11">
        <f t="shared" si="652"/>
        <v>22</v>
      </c>
      <c r="E3811" s="11">
        <f t="shared" si="653"/>
        <v>22</v>
      </c>
      <c r="F3811" s="11">
        <f t="shared" si="654"/>
        <v>3300</v>
      </c>
      <c r="G3811" s="12">
        <v>0.6344811344976693</v>
      </c>
      <c r="H3811" s="27">
        <f t="shared" si="655"/>
        <v>3</v>
      </c>
      <c r="I3811" s="11">
        <f t="shared" si="656"/>
        <v>0</v>
      </c>
      <c r="J3811" s="28">
        <f t="shared" si="657"/>
        <v>0</v>
      </c>
      <c r="K3811" s="28">
        <f t="shared" si="658"/>
        <v>3300</v>
      </c>
      <c r="L3811" s="28">
        <f t="shared" si="659"/>
        <v>3808</v>
      </c>
      <c r="M3811" s="41">
        <f>AVERAGE($K$4:K3811)</f>
        <v>2727.2452731092435</v>
      </c>
      <c r="N3811" s="41">
        <f>_xlfn.STDEV.S($K$4:K3811)</f>
        <v>350.37066301441428</v>
      </c>
      <c r="O3811" s="41">
        <f t="shared" si="661"/>
        <v>2716.1134716167262</v>
      </c>
      <c r="P3811" s="41">
        <f t="shared" si="662"/>
        <v>2738.3770746017608</v>
      </c>
      <c r="Q3811" s="11"/>
      <c r="R3811" s="11"/>
      <c r="S3811" s="11"/>
      <c r="T3811" s="11"/>
      <c r="U3811" s="11"/>
      <c r="V3811" s="11"/>
      <c r="W3811" s="11"/>
      <c r="X3811" s="11"/>
      <c r="Y3811" s="11"/>
      <c r="Z3811" s="11"/>
      <c r="AA3811" s="11"/>
      <c r="AB3811" s="11"/>
    </row>
    <row r="3812" spans="2:28" x14ac:dyDescent="0.2">
      <c r="B3812" s="13">
        <f t="shared" si="660"/>
        <v>3809</v>
      </c>
      <c r="C3812" s="12">
        <v>0.24746515604366726</v>
      </c>
      <c r="D3812" s="11">
        <f t="shared" si="652"/>
        <v>18</v>
      </c>
      <c r="E3812" s="11">
        <f t="shared" si="653"/>
        <v>18</v>
      </c>
      <c r="F3812" s="11">
        <f t="shared" si="654"/>
        <v>2700</v>
      </c>
      <c r="G3812" s="12">
        <v>0.17658323625637407</v>
      </c>
      <c r="H3812" s="27">
        <f t="shared" si="655"/>
        <v>1</v>
      </c>
      <c r="I3812" s="11">
        <f t="shared" si="656"/>
        <v>0</v>
      </c>
      <c r="J3812" s="28">
        <f t="shared" si="657"/>
        <v>0</v>
      </c>
      <c r="K3812" s="28">
        <f t="shared" si="658"/>
        <v>2700</v>
      </c>
      <c r="L3812" s="28">
        <f t="shared" si="659"/>
        <v>3809</v>
      </c>
      <c r="M3812" s="41">
        <f>AVERAGE($K$4:K3812)</f>
        <v>2727.2381202415331</v>
      </c>
      <c r="N3812" s="41">
        <f>_xlfn.STDEV.S($K$4:K3812)</f>
        <v>350.32493358692579</v>
      </c>
      <c r="O3812" s="41">
        <f t="shared" si="661"/>
        <v>2716.1092337260156</v>
      </c>
      <c r="P3812" s="41">
        <f t="shared" si="662"/>
        <v>2738.3670067570506</v>
      </c>
      <c r="Q3812" s="11"/>
      <c r="R3812" s="11"/>
      <c r="S3812" s="11"/>
      <c r="T3812" s="11"/>
      <c r="U3812" s="11"/>
      <c r="V3812" s="11"/>
      <c r="W3812" s="11"/>
      <c r="X3812" s="11"/>
      <c r="Y3812" s="11"/>
      <c r="Z3812" s="11"/>
      <c r="AA3812" s="11"/>
      <c r="AB3812" s="11"/>
    </row>
    <row r="3813" spans="2:28" x14ac:dyDescent="0.2">
      <c r="B3813" s="13">
        <f t="shared" si="660"/>
        <v>3810</v>
      </c>
      <c r="C3813" s="12">
        <v>0.34822429756043172</v>
      </c>
      <c r="D3813" s="11">
        <f t="shared" si="652"/>
        <v>18</v>
      </c>
      <c r="E3813" s="11">
        <f t="shared" si="653"/>
        <v>18</v>
      </c>
      <c r="F3813" s="11">
        <f t="shared" si="654"/>
        <v>2700</v>
      </c>
      <c r="G3813" s="12">
        <v>0.66199571201299789</v>
      </c>
      <c r="H3813" s="27">
        <f t="shared" si="655"/>
        <v>2</v>
      </c>
      <c r="I3813" s="11">
        <f t="shared" si="656"/>
        <v>0</v>
      </c>
      <c r="J3813" s="28">
        <f t="shared" si="657"/>
        <v>0</v>
      </c>
      <c r="K3813" s="28">
        <f t="shared" si="658"/>
        <v>2700</v>
      </c>
      <c r="L3813" s="28">
        <f t="shared" si="659"/>
        <v>3810</v>
      </c>
      <c r="M3813" s="41">
        <f>AVERAGE($K$4:K3813)</f>
        <v>2727.2309711286089</v>
      </c>
      <c r="N3813" s="41">
        <f>_xlfn.STDEV.S($K$4:K3813)</f>
        <v>350.27922205936329</v>
      </c>
      <c r="O3813" s="41">
        <f t="shared" si="661"/>
        <v>2716.1049980638745</v>
      </c>
      <c r="P3813" s="41">
        <f t="shared" si="662"/>
        <v>2738.3569441933432</v>
      </c>
      <c r="Q3813" s="11"/>
      <c r="R3813" s="11"/>
      <c r="S3813" s="11"/>
      <c r="T3813" s="11"/>
      <c r="U3813" s="11"/>
      <c r="V3813" s="11"/>
      <c r="W3813" s="11"/>
      <c r="X3813" s="11"/>
      <c r="Y3813" s="11"/>
      <c r="Z3813" s="11"/>
      <c r="AA3813" s="11"/>
      <c r="AB3813" s="11"/>
    </row>
    <row r="3814" spans="2:28" x14ac:dyDescent="0.2">
      <c r="B3814" s="13">
        <f t="shared" si="660"/>
        <v>3811</v>
      </c>
      <c r="C3814" s="12">
        <v>0.4089478661332695</v>
      </c>
      <c r="D3814" s="11">
        <f t="shared" si="652"/>
        <v>19</v>
      </c>
      <c r="E3814" s="11">
        <f t="shared" si="653"/>
        <v>19</v>
      </c>
      <c r="F3814" s="11">
        <f t="shared" si="654"/>
        <v>2850</v>
      </c>
      <c r="G3814" s="12">
        <v>0.69871338576879272</v>
      </c>
      <c r="H3814" s="27">
        <f t="shared" si="655"/>
        <v>2</v>
      </c>
      <c r="I3814" s="11">
        <f t="shared" si="656"/>
        <v>0</v>
      </c>
      <c r="J3814" s="28">
        <f t="shared" si="657"/>
        <v>0</v>
      </c>
      <c r="K3814" s="28">
        <f t="shared" si="658"/>
        <v>2850</v>
      </c>
      <c r="L3814" s="28">
        <f t="shared" si="659"/>
        <v>3811</v>
      </c>
      <c r="M3814" s="41">
        <f>AVERAGE($K$4:K3814)</f>
        <v>2727.2631855156128</v>
      </c>
      <c r="N3814" s="41">
        <f>_xlfn.STDEV.S($K$4:K3814)</f>
        <v>350.23889673113968</v>
      </c>
      <c r="O3814" s="41">
        <f t="shared" si="661"/>
        <v>2716.139953884539</v>
      </c>
      <c r="P3814" s="41">
        <f t="shared" si="662"/>
        <v>2738.3864171466867</v>
      </c>
      <c r="Q3814" s="11"/>
      <c r="R3814" s="11"/>
      <c r="S3814" s="11"/>
      <c r="T3814" s="11"/>
      <c r="U3814" s="11"/>
      <c r="V3814" s="11"/>
      <c r="W3814" s="11"/>
      <c r="X3814" s="11"/>
      <c r="Y3814" s="11"/>
      <c r="Z3814" s="11"/>
      <c r="AA3814" s="11"/>
      <c r="AB3814" s="11"/>
    </row>
    <row r="3815" spans="2:28" x14ac:dyDescent="0.2">
      <c r="B3815" s="13">
        <f t="shared" si="660"/>
        <v>3812</v>
      </c>
      <c r="C3815" s="12">
        <v>0.11154838605852435</v>
      </c>
      <c r="D3815" s="11">
        <f t="shared" si="652"/>
        <v>16</v>
      </c>
      <c r="E3815" s="11">
        <f t="shared" si="653"/>
        <v>16</v>
      </c>
      <c r="F3815" s="11">
        <f t="shared" si="654"/>
        <v>2400</v>
      </c>
      <c r="G3815" s="12">
        <v>0.97009286268329376</v>
      </c>
      <c r="H3815" s="27">
        <f t="shared" si="655"/>
        <v>4</v>
      </c>
      <c r="I3815" s="11">
        <f t="shared" si="656"/>
        <v>0</v>
      </c>
      <c r="J3815" s="28">
        <f t="shared" si="657"/>
        <v>0</v>
      </c>
      <c r="K3815" s="28">
        <f t="shared" si="658"/>
        <v>2400</v>
      </c>
      <c r="L3815" s="28">
        <f t="shared" si="659"/>
        <v>3812</v>
      </c>
      <c r="M3815" s="41">
        <f>AVERAGE($K$4:K3815)</f>
        <v>2727.1773347324238</v>
      </c>
      <c r="N3815" s="41">
        <f>_xlfn.STDEV.S($K$4:K3815)</f>
        <v>350.23305511431192</v>
      </c>
      <c r="O3815" s="41">
        <f t="shared" si="661"/>
        <v>2716.0557485997124</v>
      </c>
      <c r="P3815" s="41">
        <f t="shared" si="662"/>
        <v>2738.2989208651352</v>
      </c>
      <c r="Q3815" s="11"/>
      <c r="R3815" s="11"/>
      <c r="S3815" s="11"/>
      <c r="T3815" s="11"/>
      <c r="U3815" s="11"/>
      <c r="V3815" s="11"/>
      <c r="W3815" s="11"/>
      <c r="X3815" s="11"/>
      <c r="Y3815" s="11"/>
      <c r="Z3815" s="11"/>
      <c r="AA3815" s="11"/>
      <c r="AB3815" s="11"/>
    </row>
    <row r="3816" spans="2:28" x14ac:dyDescent="0.2">
      <c r="B3816" s="13">
        <f t="shared" si="660"/>
        <v>3813</v>
      </c>
      <c r="C3816" s="12">
        <v>0.69138067185057073</v>
      </c>
      <c r="D3816" s="11">
        <f t="shared" si="652"/>
        <v>21</v>
      </c>
      <c r="E3816" s="11">
        <f t="shared" si="653"/>
        <v>21</v>
      </c>
      <c r="F3816" s="11">
        <f t="shared" si="654"/>
        <v>3150</v>
      </c>
      <c r="G3816" s="12">
        <v>0.57824814030677019</v>
      </c>
      <c r="H3816" s="27">
        <f t="shared" si="655"/>
        <v>2</v>
      </c>
      <c r="I3816" s="11">
        <f t="shared" si="656"/>
        <v>0</v>
      </c>
      <c r="J3816" s="28">
        <f t="shared" si="657"/>
        <v>0</v>
      </c>
      <c r="K3816" s="28">
        <f t="shared" si="658"/>
        <v>3150</v>
      </c>
      <c r="L3816" s="28">
        <f t="shared" si="659"/>
        <v>3813</v>
      </c>
      <c r="M3816" s="41">
        <f>AVERAGE($K$4:K3816)</f>
        <v>2727.2882244951484</v>
      </c>
      <c r="N3816" s="41">
        <f>_xlfn.STDEV.S($K$4:K3816)</f>
        <v>350.25405269233943</v>
      </c>
      <c r="O3816" s="41">
        <f t="shared" si="661"/>
        <v>2716.1674310755138</v>
      </c>
      <c r="P3816" s="41">
        <f t="shared" si="662"/>
        <v>2738.4090179147829</v>
      </c>
      <c r="Q3816" s="11"/>
      <c r="R3816" s="11"/>
      <c r="S3816" s="11"/>
      <c r="T3816" s="11"/>
      <c r="U3816" s="11"/>
      <c r="V3816" s="11"/>
      <c r="W3816" s="11"/>
      <c r="X3816" s="11"/>
      <c r="Y3816" s="11"/>
      <c r="Z3816" s="11"/>
      <c r="AA3816" s="11"/>
      <c r="AB3816" s="11"/>
    </row>
    <row r="3817" spans="2:28" x14ac:dyDescent="0.2">
      <c r="B3817" s="13">
        <f t="shared" si="660"/>
        <v>3814</v>
      </c>
      <c r="C3817" s="12">
        <v>0.65395893480545397</v>
      </c>
      <c r="D3817" s="11">
        <f t="shared" si="652"/>
        <v>20</v>
      </c>
      <c r="E3817" s="11">
        <f t="shared" si="653"/>
        <v>20</v>
      </c>
      <c r="F3817" s="11">
        <f t="shared" si="654"/>
        <v>3000</v>
      </c>
      <c r="G3817" s="12">
        <v>0.16976169255041984</v>
      </c>
      <c r="H3817" s="27">
        <f t="shared" si="655"/>
        <v>1</v>
      </c>
      <c r="I3817" s="11">
        <f t="shared" si="656"/>
        <v>0</v>
      </c>
      <c r="J3817" s="28">
        <f t="shared" si="657"/>
        <v>0</v>
      </c>
      <c r="K3817" s="28">
        <f t="shared" si="658"/>
        <v>3000</v>
      </c>
      <c r="L3817" s="28">
        <f t="shared" si="659"/>
        <v>3814</v>
      </c>
      <c r="M3817" s="41">
        <f>AVERAGE($K$4:K3817)</f>
        <v>2727.3597273203986</v>
      </c>
      <c r="N3817" s="41">
        <f>_xlfn.STDEV.S($K$4:K3817)</f>
        <v>350.23595974587295</v>
      </c>
      <c r="O3817" s="41">
        <f t="shared" si="661"/>
        <v>2716.2409672010872</v>
      </c>
      <c r="P3817" s="41">
        <f t="shared" si="662"/>
        <v>2738.4784874397101</v>
      </c>
      <c r="Q3817" s="11"/>
      <c r="R3817" s="11"/>
      <c r="S3817" s="11"/>
      <c r="T3817" s="11"/>
      <c r="U3817" s="11"/>
      <c r="V3817" s="11"/>
      <c r="W3817" s="11"/>
      <c r="X3817" s="11"/>
      <c r="Y3817" s="11"/>
      <c r="Z3817" s="11"/>
      <c r="AA3817" s="11"/>
      <c r="AB3817" s="11"/>
    </row>
    <row r="3818" spans="2:28" x14ac:dyDescent="0.2">
      <c r="B3818" s="13">
        <f t="shared" si="660"/>
        <v>3815</v>
      </c>
      <c r="C3818" s="12">
        <v>0.34503507805420797</v>
      </c>
      <c r="D3818" s="11">
        <f t="shared" si="652"/>
        <v>18</v>
      </c>
      <c r="E3818" s="11">
        <f t="shared" si="653"/>
        <v>18</v>
      </c>
      <c r="F3818" s="11">
        <f t="shared" si="654"/>
        <v>2700</v>
      </c>
      <c r="G3818" s="12">
        <v>0.71060057698118639</v>
      </c>
      <c r="H3818" s="27">
        <f t="shared" si="655"/>
        <v>2</v>
      </c>
      <c r="I3818" s="11">
        <f t="shared" si="656"/>
        <v>0</v>
      </c>
      <c r="J3818" s="28">
        <f t="shared" si="657"/>
        <v>0</v>
      </c>
      <c r="K3818" s="28">
        <f t="shared" si="658"/>
        <v>2700</v>
      </c>
      <c r="L3818" s="28">
        <f t="shared" si="659"/>
        <v>3815</v>
      </c>
      <c r="M3818" s="41">
        <f>AVERAGE($K$4:K3818)</f>
        <v>2727.3525557011794</v>
      </c>
      <c r="N3818" s="41">
        <f>_xlfn.STDEV.S($K$4:K3818)</f>
        <v>350.19032236855514</v>
      </c>
      <c r="O3818" s="41">
        <f t="shared" si="661"/>
        <v>2716.2367024816349</v>
      </c>
      <c r="P3818" s="41">
        <f t="shared" si="662"/>
        <v>2738.468408920724</v>
      </c>
      <c r="Q3818" s="11"/>
      <c r="R3818" s="11"/>
      <c r="S3818" s="11"/>
      <c r="T3818" s="11"/>
      <c r="U3818" s="11"/>
      <c r="V3818" s="11"/>
      <c r="W3818" s="11"/>
      <c r="X3818" s="11"/>
      <c r="Y3818" s="11"/>
      <c r="Z3818" s="11"/>
      <c r="AA3818" s="11"/>
      <c r="AB3818" s="11"/>
    </row>
    <row r="3819" spans="2:28" x14ac:dyDescent="0.2">
      <c r="B3819" s="13">
        <f t="shared" si="660"/>
        <v>3816</v>
      </c>
      <c r="C3819" s="12">
        <v>0.18294719058730835</v>
      </c>
      <c r="D3819" s="11">
        <f t="shared" si="652"/>
        <v>17</v>
      </c>
      <c r="E3819" s="11">
        <f t="shared" si="653"/>
        <v>17</v>
      </c>
      <c r="F3819" s="11">
        <f t="shared" si="654"/>
        <v>2550</v>
      </c>
      <c r="G3819" s="12">
        <v>0.78769643470802453</v>
      </c>
      <c r="H3819" s="27">
        <f t="shared" si="655"/>
        <v>3</v>
      </c>
      <c r="I3819" s="11">
        <f t="shared" si="656"/>
        <v>0</v>
      </c>
      <c r="J3819" s="28">
        <f t="shared" si="657"/>
        <v>0</v>
      </c>
      <c r="K3819" s="28">
        <f t="shared" si="658"/>
        <v>2550</v>
      </c>
      <c r="L3819" s="28">
        <f t="shared" si="659"/>
        <v>3816</v>
      </c>
      <c r="M3819" s="41">
        <f>AVERAGE($K$4:K3819)</f>
        <v>2727.30607966457</v>
      </c>
      <c r="N3819" s="41">
        <f>_xlfn.STDEV.S($K$4:K3819)</f>
        <v>350.15619300776467</v>
      </c>
      <c r="O3819" s="41">
        <f t="shared" si="661"/>
        <v>2716.1927671480425</v>
      </c>
      <c r="P3819" s="41">
        <f t="shared" si="662"/>
        <v>2738.4193921810975</v>
      </c>
      <c r="Q3819" s="11"/>
      <c r="R3819" s="11"/>
      <c r="S3819" s="11"/>
      <c r="T3819" s="11"/>
      <c r="U3819" s="11"/>
      <c r="V3819" s="11"/>
      <c r="W3819" s="11"/>
      <c r="X3819" s="11"/>
      <c r="Y3819" s="11"/>
      <c r="Z3819" s="11"/>
      <c r="AA3819" s="11"/>
      <c r="AB3819" s="11"/>
    </row>
    <row r="3820" spans="2:28" x14ac:dyDescent="0.2">
      <c r="B3820" s="13">
        <f t="shared" si="660"/>
        <v>3817</v>
      </c>
      <c r="C3820" s="12">
        <v>0.98781329843719556</v>
      </c>
      <c r="D3820" s="11">
        <f t="shared" si="652"/>
        <v>25</v>
      </c>
      <c r="E3820" s="11">
        <f t="shared" si="653"/>
        <v>22</v>
      </c>
      <c r="F3820" s="11">
        <f t="shared" si="654"/>
        <v>3300</v>
      </c>
      <c r="G3820" s="12">
        <v>0.25001200844143567</v>
      </c>
      <c r="H3820" s="27">
        <f t="shared" si="655"/>
        <v>1</v>
      </c>
      <c r="I3820" s="11">
        <f t="shared" si="656"/>
        <v>2</v>
      </c>
      <c r="J3820" s="28">
        <f t="shared" si="657"/>
        <v>1000</v>
      </c>
      <c r="K3820" s="28">
        <f t="shared" si="658"/>
        <v>2300</v>
      </c>
      <c r="L3820" s="28">
        <f t="shared" si="659"/>
        <v>3817</v>
      </c>
      <c r="M3820" s="41">
        <f>AVERAGE($K$4:K3820)</f>
        <v>2727.1941315168979</v>
      </c>
      <c r="N3820" s="41">
        <f>_xlfn.STDEV.S($K$4:K3820)</f>
        <v>350.17861912244018</v>
      </c>
      <c r="O3820" s="41">
        <f t="shared" si="661"/>
        <v>2716.081564114922</v>
      </c>
      <c r="P3820" s="41">
        <f t="shared" si="662"/>
        <v>2738.3066989188737</v>
      </c>
      <c r="Q3820" s="11"/>
      <c r="R3820" s="11"/>
      <c r="S3820" s="11"/>
      <c r="T3820" s="11"/>
      <c r="U3820" s="11"/>
      <c r="V3820" s="11"/>
      <c r="W3820" s="11"/>
      <c r="X3820" s="11"/>
      <c r="Y3820" s="11"/>
      <c r="Z3820" s="11"/>
      <c r="AA3820" s="11"/>
      <c r="AB3820" s="11"/>
    </row>
    <row r="3821" spans="2:28" x14ac:dyDescent="0.2">
      <c r="B3821" s="13">
        <f t="shared" si="660"/>
        <v>3818</v>
      </c>
      <c r="C3821" s="12">
        <v>0.99746755475214977</v>
      </c>
      <c r="D3821" s="11">
        <f t="shared" si="652"/>
        <v>25</v>
      </c>
      <c r="E3821" s="11">
        <f t="shared" si="653"/>
        <v>22</v>
      </c>
      <c r="F3821" s="11">
        <f t="shared" si="654"/>
        <v>3300</v>
      </c>
      <c r="G3821" s="12">
        <v>0.76550688201491379</v>
      </c>
      <c r="H3821" s="27">
        <f t="shared" si="655"/>
        <v>3</v>
      </c>
      <c r="I3821" s="11">
        <f t="shared" si="656"/>
        <v>0</v>
      </c>
      <c r="J3821" s="28">
        <f t="shared" si="657"/>
        <v>0</v>
      </c>
      <c r="K3821" s="28">
        <f t="shared" si="658"/>
        <v>3300</v>
      </c>
      <c r="L3821" s="28">
        <f t="shared" si="659"/>
        <v>3818</v>
      </c>
      <c r="M3821" s="41">
        <f>AVERAGE($K$4:K3821)</f>
        <v>2727.3441592456784</v>
      </c>
      <c r="N3821" s="41">
        <f>_xlfn.STDEV.S($K$4:K3821)</f>
        <v>350.25544395723426</v>
      </c>
      <c r="O3821" s="41">
        <f t="shared" si="661"/>
        <v>2716.2306105094344</v>
      </c>
      <c r="P3821" s="41">
        <f t="shared" si="662"/>
        <v>2738.4577079819223</v>
      </c>
      <c r="Q3821" s="11"/>
      <c r="R3821" s="11"/>
      <c r="S3821" s="11"/>
      <c r="T3821" s="11"/>
      <c r="U3821" s="11"/>
      <c r="V3821" s="11"/>
      <c r="W3821" s="11"/>
      <c r="X3821" s="11"/>
      <c r="Y3821" s="11"/>
      <c r="Z3821" s="11"/>
      <c r="AA3821" s="11"/>
      <c r="AB3821" s="11"/>
    </row>
    <row r="3822" spans="2:28" x14ac:dyDescent="0.2">
      <c r="B3822" s="13">
        <f t="shared" si="660"/>
        <v>3819</v>
      </c>
      <c r="C3822" s="12">
        <v>5.523613186998666E-2</v>
      </c>
      <c r="D3822" s="11">
        <f t="shared" si="652"/>
        <v>15</v>
      </c>
      <c r="E3822" s="11">
        <f t="shared" si="653"/>
        <v>15</v>
      </c>
      <c r="F3822" s="11">
        <f t="shared" si="654"/>
        <v>2250</v>
      </c>
      <c r="G3822" s="12">
        <v>0.67914321050347981</v>
      </c>
      <c r="H3822" s="27">
        <f t="shared" si="655"/>
        <v>2</v>
      </c>
      <c r="I3822" s="11">
        <f t="shared" si="656"/>
        <v>0</v>
      </c>
      <c r="J3822" s="28">
        <f t="shared" si="657"/>
        <v>0</v>
      </c>
      <c r="K3822" s="28">
        <f t="shared" si="658"/>
        <v>2250</v>
      </c>
      <c r="L3822" s="28">
        <f t="shared" si="659"/>
        <v>3819</v>
      </c>
      <c r="M3822" s="41">
        <f>AVERAGE($K$4:K3822)</f>
        <v>2727.2191673212883</v>
      </c>
      <c r="N3822" s="41">
        <f>_xlfn.STDEV.S($K$4:K3822)</f>
        <v>350.29474514306338</v>
      </c>
      <c r="O3822" s="41">
        <f t="shared" si="661"/>
        <v>2716.1058277804559</v>
      </c>
      <c r="P3822" s="41">
        <f t="shared" si="662"/>
        <v>2738.3325068621207</v>
      </c>
      <c r="Q3822" s="11"/>
      <c r="R3822" s="11"/>
      <c r="S3822" s="11"/>
      <c r="T3822" s="11"/>
      <c r="U3822" s="11"/>
      <c r="V3822" s="11"/>
      <c r="W3822" s="11"/>
      <c r="X3822" s="11"/>
      <c r="Y3822" s="11"/>
      <c r="Z3822" s="11"/>
      <c r="AA3822" s="11"/>
      <c r="AB3822" s="11"/>
    </row>
    <row r="3823" spans="2:28" x14ac:dyDescent="0.2">
      <c r="B3823" s="13">
        <f t="shared" si="660"/>
        <v>3820</v>
      </c>
      <c r="C3823" s="12">
        <v>0.74511261431587306</v>
      </c>
      <c r="D3823" s="11">
        <f t="shared" si="652"/>
        <v>21</v>
      </c>
      <c r="E3823" s="11">
        <f t="shared" si="653"/>
        <v>21</v>
      </c>
      <c r="F3823" s="11">
        <f t="shared" si="654"/>
        <v>3150</v>
      </c>
      <c r="G3823" s="12">
        <v>0.28265767964769617</v>
      </c>
      <c r="H3823" s="27">
        <f t="shared" si="655"/>
        <v>1</v>
      </c>
      <c r="I3823" s="11">
        <f t="shared" si="656"/>
        <v>1</v>
      </c>
      <c r="J3823" s="28">
        <f t="shared" si="657"/>
        <v>500</v>
      </c>
      <c r="K3823" s="28">
        <f t="shared" si="658"/>
        <v>2650</v>
      </c>
      <c r="L3823" s="28">
        <f t="shared" si="659"/>
        <v>3820</v>
      </c>
      <c r="M3823" s="41">
        <f>AVERAGE($K$4:K3823)</f>
        <v>2727.1989528795812</v>
      </c>
      <c r="N3823" s="41">
        <f>_xlfn.STDEV.S($K$4:K3823)</f>
        <v>350.25110836314656</v>
      </c>
      <c r="O3823" s="41">
        <f t="shared" si="661"/>
        <v>2716.088453207487</v>
      </c>
      <c r="P3823" s="41">
        <f t="shared" si="662"/>
        <v>2738.3094525516753</v>
      </c>
      <c r="Q3823" s="11"/>
      <c r="R3823" s="11"/>
      <c r="S3823" s="11"/>
      <c r="T3823" s="11"/>
      <c r="U3823" s="11"/>
      <c r="V3823" s="11"/>
      <c r="W3823" s="11"/>
      <c r="X3823" s="11"/>
      <c r="Y3823" s="11"/>
      <c r="Z3823" s="11"/>
      <c r="AA3823" s="11"/>
      <c r="AB3823" s="11"/>
    </row>
    <row r="3824" spans="2:28" x14ac:dyDescent="0.2">
      <c r="B3824" s="13">
        <f t="shared" si="660"/>
        <v>3821</v>
      </c>
      <c r="C3824" s="12">
        <v>0.38964939025970602</v>
      </c>
      <c r="D3824" s="11">
        <f t="shared" si="652"/>
        <v>19</v>
      </c>
      <c r="E3824" s="11">
        <f t="shared" si="653"/>
        <v>19</v>
      </c>
      <c r="F3824" s="11">
        <f t="shared" si="654"/>
        <v>2850</v>
      </c>
      <c r="G3824" s="12">
        <v>0.60778617418343572</v>
      </c>
      <c r="H3824" s="27">
        <f t="shared" si="655"/>
        <v>2</v>
      </c>
      <c r="I3824" s="11">
        <f t="shared" si="656"/>
        <v>0</v>
      </c>
      <c r="J3824" s="28">
        <f t="shared" si="657"/>
        <v>0</v>
      </c>
      <c r="K3824" s="28">
        <f t="shared" si="658"/>
        <v>2850</v>
      </c>
      <c r="L3824" s="28">
        <f t="shared" si="659"/>
        <v>3821</v>
      </c>
      <c r="M3824" s="41">
        <f>AVERAGE($K$4:K3824)</f>
        <v>2727.2310913373462</v>
      </c>
      <c r="N3824" s="41">
        <f>_xlfn.STDEV.S($K$4:K3824)</f>
        <v>350.21089567848128</v>
      </c>
      <c r="O3824" s="41">
        <f t="shared" si="661"/>
        <v>2716.1233219963265</v>
      </c>
      <c r="P3824" s="41">
        <f t="shared" si="662"/>
        <v>2738.338860678366</v>
      </c>
      <c r="Q3824" s="11"/>
      <c r="R3824" s="11"/>
      <c r="S3824" s="11"/>
      <c r="T3824" s="11"/>
      <c r="U3824" s="11"/>
      <c r="V3824" s="11"/>
      <c r="W3824" s="11"/>
      <c r="X3824" s="11"/>
      <c r="Y3824" s="11"/>
      <c r="Z3824" s="11"/>
      <c r="AA3824" s="11"/>
      <c r="AB3824" s="11"/>
    </row>
    <row r="3825" spans="2:28" x14ac:dyDescent="0.2">
      <c r="B3825" s="13">
        <f t="shared" si="660"/>
        <v>3822</v>
      </c>
      <c r="C3825" s="12">
        <v>0.96251735919370607</v>
      </c>
      <c r="D3825" s="11">
        <f t="shared" si="652"/>
        <v>24</v>
      </c>
      <c r="E3825" s="11">
        <f t="shared" si="653"/>
        <v>22</v>
      </c>
      <c r="F3825" s="11">
        <f t="shared" si="654"/>
        <v>3300</v>
      </c>
      <c r="G3825" s="12">
        <v>0.89741502569621356</v>
      </c>
      <c r="H3825" s="27">
        <f t="shared" si="655"/>
        <v>4</v>
      </c>
      <c r="I3825" s="11">
        <f t="shared" si="656"/>
        <v>0</v>
      </c>
      <c r="J3825" s="28">
        <f t="shared" si="657"/>
        <v>0</v>
      </c>
      <c r="K3825" s="28">
        <f t="shared" si="658"/>
        <v>3300</v>
      </c>
      <c r="L3825" s="28">
        <f t="shared" si="659"/>
        <v>3822</v>
      </c>
      <c r="M3825" s="41">
        <f>AVERAGE($K$4:K3825)</f>
        <v>2727.3809523809523</v>
      </c>
      <c r="N3825" s="41">
        <f>_xlfn.STDEV.S($K$4:K3825)</f>
        <v>350.28760880274712</v>
      </c>
      <c r="O3825" s="41">
        <f t="shared" si="661"/>
        <v>2716.2722043717672</v>
      </c>
      <c r="P3825" s="41">
        <f t="shared" si="662"/>
        <v>2738.4897003901374</v>
      </c>
      <c r="Q3825" s="11"/>
      <c r="R3825" s="11"/>
      <c r="S3825" s="11"/>
      <c r="T3825" s="11"/>
      <c r="U3825" s="11"/>
      <c r="V3825" s="11"/>
      <c r="W3825" s="11"/>
      <c r="X3825" s="11"/>
      <c r="Y3825" s="11"/>
      <c r="Z3825" s="11"/>
      <c r="AA3825" s="11"/>
      <c r="AB3825" s="11"/>
    </row>
    <row r="3826" spans="2:28" x14ac:dyDescent="0.2">
      <c r="B3826" s="13">
        <f t="shared" si="660"/>
        <v>3823</v>
      </c>
      <c r="C3826" s="12">
        <v>0.84517918849823037</v>
      </c>
      <c r="D3826" s="11">
        <f t="shared" si="652"/>
        <v>22</v>
      </c>
      <c r="E3826" s="11">
        <f t="shared" si="653"/>
        <v>22</v>
      </c>
      <c r="F3826" s="11">
        <f t="shared" si="654"/>
        <v>3300</v>
      </c>
      <c r="G3826" s="12">
        <v>0.80825277121467742</v>
      </c>
      <c r="H3826" s="27">
        <f t="shared" si="655"/>
        <v>3</v>
      </c>
      <c r="I3826" s="11">
        <f t="shared" si="656"/>
        <v>0</v>
      </c>
      <c r="J3826" s="28">
        <f t="shared" si="657"/>
        <v>0</v>
      </c>
      <c r="K3826" s="28">
        <f t="shared" si="658"/>
        <v>3300</v>
      </c>
      <c r="L3826" s="28">
        <f t="shared" si="659"/>
        <v>3823</v>
      </c>
      <c r="M3826" s="41">
        <f>AVERAGE($K$4:K3826)</f>
        <v>2727.5307350248495</v>
      </c>
      <c r="N3826" s="41">
        <f>_xlfn.STDEV.S($K$4:K3826)</f>
        <v>350.36420093432179</v>
      </c>
      <c r="O3826" s="41">
        <f t="shared" si="661"/>
        <v>2716.4210122499198</v>
      </c>
      <c r="P3826" s="41">
        <f t="shared" si="662"/>
        <v>2738.6404577997791</v>
      </c>
      <c r="Q3826" s="11"/>
      <c r="R3826" s="11"/>
      <c r="S3826" s="11"/>
      <c r="T3826" s="11"/>
      <c r="U3826" s="11"/>
      <c r="V3826" s="11"/>
      <c r="W3826" s="11"/>
      <c r="X3826" s="11"/>
      <c r="Y3826" s="11"/>
      <c r="Z3826" s="11"/>
      <c r="AA3826" s="11"/>
      <c r="AB3826" s="11"/>
    </row>
    <row r="3827" spans="2:28" x14ac:dyDescent="0.2">
      <c r="B3827" s="13">
        <f t="shared" si="660"/>
        <v>3824</v>
      </c>
      <c r="C3827" s="12">
        <v>0.99937290963416403</v>
      </c>
      <c r="D3827" s="11">
        <f t="shared" si="652"/>
        <v>25</v>
      </c>
      <c r="E3827" s="11">
        <f t="shared" si="653"/>
        <v>22</v>
      </c>
      <c r="F3827" s="11">
        <f t="shared" si="654"/>
        <v>3300</v>
      </c>
      <c r="G3827" s="12">
        <v>0.44254906697842067</v>
      </c>
      <c r="H3827" s="27">
        <f t="shared" si="655"/>
        <v>2</v>
      </c>
      <c r="I3827" s="11">
        <f t="shared" si="656"/>
        <v>1</v>
      </c>
      <c r="J3827" s="28">
        <f t="shared" si="657"/>
        <v>500</v>
      </c>
      <c r="K3827" s="28">
        <f t="shared" si="658"/>
        <v>2800</v>
      </c>
      <c r="L3827" s="28">
        <f t="shared" si="659"/>
        <v>3824</v>
      </c>
      <c r="M3827" s="41">
        <f>AVERAGE($K$4:K3827)</f>
        <v>2727.5496861924685</v>
      </c>
      <c r="N3827" s="41">
        <f>_xlfn.STDEV.S($K$4:K3827)</f>
        <v>350.32033491444753</v>
      </c>
      <c r="O3827" s="41">
        <f t="shared" si="661"/>
        <v>2716.4428078327574</v>
      </c>
      <c r="P3827" s="41">
        <f t="shared" si="662"/>
        <v>2738.6565645521796</v>
      </c>
      <c r="Q3827" s="11"/>
      <c r="R3827" s="11"/>
      <c r="S3827" s="11"/>
      <c r="T3827" s="11"/>
      <c r="U3827" s="11"/>
      <c r="V3827" s="11"/>
      <c r="W3827" s="11"/>
      <c r="X3827" s="11"/>
      <c r="Y3827" s="11"/>
      <c r="Z3827" s="11"/>
      <c r="AA3827" s="11"/>
      <c r="AB3827" s="11"/>
    </row>
    <row r="3828" spans="2:28" x14ac:dyDescent="0.2">
      <c r="B3828" s="13">
        <f t="shared" si="660"/>
        <v>3825</v>
      </c>
      <c r="C3828" s="12">
        <v>0.1016406877049274</v>
      </c>
      <c r="D3828" s="11">
        <f t="shared" si="652"/>
        <v>16</v>
      </c>
      <c r="E3828" s="11">
        <f t="shared" si="653"/>
        <v>16</v>
      </c>
      <c r="F3828" s="11">
        <f t="shared" si="654"/>
        <v>2400</v>
      </c>
      <c r="G3828" s="12">
        <v>0.25891881923861049</v>
      </c>
      <c r="H3828" s="27">
        <f t="shared" si="655"/>
        <v>1</v>
      </c>
      <c r="I3828" s="11">
        <f t="shared" si="656"/>
        <v>0</v>
      </c>
      <c r="J3828" s="28">
        <f t="shared" si="657"/>
        <v>0</v>
      </c>
      <c r="K3828" s="28">
        <f t="shared" si="658"/>
        <v>2400</v>
      </c>
      <c r="L3828" s="28">
        <f t="shared" si="659"/>
        <v>3825</v>
      </c>
      <c r="M3828" s="41">
        <f>AVERAGE($K$4:K3828)</f>
        <v>2727.4640522875816</v>
      </c>
      <c r="N3828" s="41">
        <f>_xlfn.STDEV.S($K$4:K3828)</f>
        <v>350.31456325546566</v>
      </c>
      <c r="O3828" s="41">
        <f t="shared" si="661"/>
        <v>2716.358809788087</v>
      </c>
      <c r="P3828" s="41">
        <f t="shared" si="662"/>
        <v>2738.5692947870762</v>
      </c>
      <c r="Q3828" s="11"/>
      <c r="R3828" s="11"/>
      <c r="S3828" s="11"/>
      <c r="T3828" s="11"/>
      <c r="U3828" s="11"/>
      <c r="V3828" s="11"/>
      <c r="W3828" s="11"/>
      <c r="X3828" s="11"/>
      <c r="Y3828" s="11"/>
      <c r="Z3828" s="11"/>
      <c r="AA3828" s="11"/>
      <c r="AB3828" s="11"/>
    </row>
    <row r="3829" spans="2:28" x14ac:dyDescent="0.2">
      <c r="B3829" s="13">
        <f t="shared" si="660"/>
        <v>3826</v>
      </c>
      <c r="C3829" s="12">
        <v>6.93678033004409E-2</v>
      </c>
      <c r="D3829" s="11">
        <f t="shared" si="652"/>
        <v>15</v>
      </c>
      <c r="E3829" s="11">
        <f t="shared" si="653"/>
        <v>15</v>
      </c>
      <c r="F3829" s="11">
        <f t="shared" si="654"/>
        <v>2250</v>
      </c>
      <c r="G3829" s="12">
        <v>2.3830538452099259E-2</v>
      </c>
      <c r="H3829" s="27">
        <f t="shared" si="655"/>
        <v>0</v>
      </c>
      <c r="I3829" s="11">
        <f t="shared" si="656"/>
        <v>0</v>
      </c>
      <c r="J3829" s="28">
        <f t="shared" si="657"/>
        <v>0</v>
      </c>
      <c r="K3829" s="28">
        <f t="shared" si="658"/>
        <v>2250</v>
      </c>
      <c r="L3829" s="28">
        <f t="shared" si="659"/>
        <v>3826</v>
      </c>
      <c r="M3829" s="41">
        <f>AVERAGE($K$4:K3829)</f>
        <v>2727.3392577104023</v>
      </c>
      <c r="N3829" s="41">
        <f>_xlfn.STDEV.S($K$4:K3829)</f>
        <v>350.35381318975203</v>
      </c>
      <c r="O3829" s="41">
        <f t="shared" si="661"/>
        <v>2716.2342234205885</v>
      </c>
      <c r="P3829" s="41">
        <f t="shared" si="662"/>
        <v>2738.4442920002161</v>
      </c>
      <c r="Q3829" s="11"/>
      <c r="R3829" s="11"/>
      <c r="S3829" s="11"/>
      <c r="T3829" s="11"/>
      <c r="U3829" s="11"/>
      <c r="V3829" s="11"/>
      <c r="W3829" s="11"/>
      <c r="X3829" s="11"/>
      <c r="Y3829" s="11"/>
      <c r="Z3829" s="11"/>
      <c r="AA3829" s="11"/>
      <c r="AB3829" s="11"/>
    </row>
    <row r="3830" spans="2:28" x14ac:dyDescent="0.2">
      <c r="B3830" s="13">
        <f t="shared" si="660"/>
        <v>3827</v>
      </c>
      <c r="C3830" s="12">
        <v>0.88957464072149306</v>
      </c>
      <c r="D3830" s="11">
        <f t="shared" si="652"/>
        <v>22</v>
      </c>
      <c r="E3830" s="11">
        <f t="shared" si="653"/>
        <v>22</v>
      </c>
      <c r="F3830" s="11">
        <f t="shared" si="654"/>
        <v>3300</v>
      </c>
      <c r="G3830" s="12">
        <v>0.16238564249633025</v>
      </c>
      <c r="H3830" s="27">
        <f t="shared" si="655"/>
        <v>1</v>
      </c>
      <c r="I3830" s="11">
        <f t="shared" si="656"/>
        <v>2</v>
      </c>
      <c r="J3830" s="28">
        <f t="shared" si="657"/>
        <v>1000</v>
      </c>
      <c r="K3830" s="28">
        <f t="shared" si="658"/>
        <v>2300</v>
      </c>
      <c r="L3830" s="28">
        <f t="shared" si="659"/>
        <v>3827</v>
      </c>
      <c r="M3830" s="41">
        <f>AVERAGE($K$4:K3830)</f>
        <v>2727.2275934152076</v>
      </c>
      <c r="N3830" s="41">
        <f>_xlfn.STDEV.S($K$4:K3830)</f>
        <v>350.37612706143057</v>
      </c>
      <c r="O3830" s="41">
        <f t="shared" si="661"/>
        <v>2716.1233038366377</v>
      </c>
      <c r="P3830" s="41">
        <f t="shared" si="662"/>
        <v>2738.3318829937775</v>
      </c>
      <c r="Q3830" s="11"/>
      <c r="R3830" s="11"/>
      <c r="S3830" s="11"/>
      <c r="T3830" s="11"/>
      <c r="U3830" s="11"/>
      <c r="V3830" s="11"/>
      <c r="W3830" s="11"/>
      <c r="X3830" s="11"/>
      <c r="Y3830" s="11"/>
      <c r="Z3830" s="11"/>
      <c r="AA3830" s="11"/>
      <c r="AB3830" s="11"/>
    </row>
    <row r="3831" spans="2:28" x14ac:dyDescent="0.2">
      <c r="B3831" s="13">
        <f t="shared" si="660"/>
        <v>3828</v>
      </c>
      <c r="C3831" s="12">
        <v>0.55227691546756552</v>
      </c>
      <c r="D3831" s="11">
        <f t="shared" si="652"/>
        <v>20</v>
      </c>
      <c r="E3831" s="11">
        <f t="shared" si="653"/>
        <v>20</v>
      </c>
      <c r="F3831" s="11">
        <f t="shared" si="654"/>
        <v>3000</v>
      </c>
      <c r="G3831" s="12">
        <v>0.58567090197087857</v>
      </c>
      <c r="H3831" s="27">
        <f t="shared" si="655"/>
        <v>2</v>
      </c>
      <c r="I3831" s="11">
        <f t="shared" si="656"/>
        <v>0</v>
      </c>
      <c r="J3831" s="28">
        <f t="shared" si="657"/>
        <v>0</v>
      </c>
      <c r="K3831" s="28">
        <f t="shared" si="658"/>
        <v>3000</v>
      </c>
      <c r="L3831" s="28">
        <f t="shared" si="659"/>
        <v>3828</v>
      </c>
      <c r="M3831" s="41">
        <f>AVERAGE($K$4:K3831)</f>
        <v>2727.2988505747126</v>
      </c>
      <c r="N3831" s="41">
        <f>_xlfn.STDEV.S($K$4:K3831)</f>
        <v>350.35808704795278</v>
      </c>
      <c r="O3831" s="41">
        <f t="shared" si="661"/>
        <v>2716.1965840706034</v>
      </c>
      <c r="P3831" s="41">
        <f t="shared" si="662"/>
        <v>2738.4011170788217</v>
      </c>
      <c r="Q3831" s="11"/>
      <c r="R3831" s="11"/>
      <c r="S3831" s="11"/>
      <c r="T3831" s="11"/>
      <c r="U3831" s="11"/>
      <c r="V3831" s="11"/>
      <c r="W3831" s="11"/>
      <c r="X3831" s="11"/>
      <c r="Y3831" s="11"/>
      <c r="Z3831" s="11"/>
      <c r="AA3831" s="11"/>
      <c r="AB3831" s="11"/>
    </row>
    <row r="3832" spans="2:28" x14ac:dyDescent="0.2">
      <c r="B3832" s="13">
        <f t="shared" si="660"/>
        <v>3829</v>
      </c>
      <c r="C3832" s="12">
        <v>0.94234133328036496</v>
      </c>
      <c r="D3832" s="11">
        <f t="shared" si="652"/>
        <v>23</v>
      </c>
      <c r="E3832" s="11">
        <f t="shared" si="653"/>
        <v>22</v>
      </c>
      <c r="F3832" s="11">
        <f t="shared" si="654"/>
        <v>3300</v>
      </c>
      <c r="G3832" s="12">
        <v>0.76507967177043545</v>
      </c>
      <c r="H3832" s="27">
        <f t="shared" si="655"/>
        <v>3</v>
      </c>
      <c r="I3832" s="11">
        <f t="shared" si="656"/>
        <v>0</v>
      </c>
      <c r="J3832" s="28">
        <f t="shared" si="657"/>
        <v>0</v>
      </c>
      <c r="K3832" s="28">
        <f t="shared" si="658"/>
        <v>3300</v>
      </c>
      <c r="L3832" s="28">
        <f t="shared" si="659"/>
        <v>3829</v>
      </c>
      <c r="M3832" s="41">
        <f>AVERAGE($K$4:K3832)</f>
        <v>2727.4484199529902</v>
      </c>
      <c r="N3832" s="41">
        <f>_xlfn.STDEV.S($K$4:K3832)</f>
        <v>350.43456044662406</v>
      </c>
      <c r="O3832" s="41">
        <f t="shared" si="661"/>
        <v>2716.3451812230933</v>
      </c>
      <c r="P3832" s="41">
        <f t="shared" si="662"/>
        <v>2738.5516586828871</v>
      </c>
      <c r="Q3832" s="11"/>
      <c r="R3832" s="11"/>
      <c r="S3832" s="11"/>
      <c r="T3832" s="11"/>
      <c r="U3832" s="11"/>
      <c r="V3832" s="11"/>
      <c r="W3832" s="11"/>
      <c r="X3832" s="11"/>
      <c r="Y3832" s="11"/>
      <c r="Z3832" s="11"/>
      <c r="AA3832" s="11"/>
      <c r="AB3832" s="11"/>
    </row>
    <row r="3833" spans="2:28" x14ac:dyDescent="0.2">
      <c r="B3833" s="13">
        <f t="shared" si="660"/>
        <v>3830</v>
      </c>
      <c r="C3833" s="12">
        <v>7.8199216512781167E-2</v>
      </c>
      <c r="D3833" s="11">
        <f t="shared" si="652"/>
        <v>15</v>
      </c>
      <c r="E3833" s="11">
        <f t="shared" si="653"/>
        <v>15</v>
      </c>
      <c r="F3833" s="11">
        <f t="shared" si="654"/>
        <v>2250</v>
      </c>
      <c r="G3833" s="12">
        <v>0.19738477156725243</v>
      </c>
      <c r="H3833" s="27">
        <f t="shared" si="655"/>
        <v>0</v>
      </c>
      <c r="I3833" s="11">
        <f t="shared" si="656"/>
        <v>0</v>
      </c>
      <c r="J3833" s="28">
        <f t="shared" si="657"/>
        <v>0</v>
      </c>
      <c r="K3833" s="28">
        <f t="shared" si="658"/>
        <v>2250</v>
      </c>
      <c r="L3833" s="28">
        <f t="shared" si="659"/>
        <v>3830</v>
      </c>
      <c r="M3833" s="41">
        <f>AVERAGE($K$4:K3833)</f>
        <v>2727.3237597911229</v>
      </c>
      <c r="N3833" s="41">
        <f>_xlfn.STDEV.S($K$4:K3833)</f>
        <v>350.47371908847265</v>
      </c>
      <c r="O3833" s="41">
        <f t="shared" si="661"/>
        <v>2716.2207310337012</v>
      </c>
      <c r="P3833" s="41">
        <f t="shared" si="662"/>
        <v>2738.4267885485447</v>
      </c>
      <c r="Q3833" s="11"/>
      <c r="R3833" s="11"/>
      <c r="S3833" s="11"/>
      <c r="T3833" s="11"/>
      <c r="U3833" s="11"/>
      <c r="V3833" s="11"/>
      <c r="W3833" s="11"/>
      <c r="X3833" s="11"/>
      <c r="Y3833" s="11"/>
      <c r="Z3833" s="11"/>
      <c r="AA3833" s="11"/>
      <c r="AB3833" s="11"/>
    </row>
    <row r="3834" spans="2:28" x14ac:dyDescent="0.2">
      <c r="B3834" s="13">
        <f t="shared" si="660"/>
        <v>3831</v>
      </c>
      <c r="C3834" s="12">
        <v>0.8963130342426413</v>
      </c>
      <c r="D3834" s="11">
        <f t="shared" si="652"/>
        <v>22</v>
      </c>
      <c r="E3834" s="11">
        <f t="shared" si="653"/>
        <v>22</v>
      </c>
      <c r="F3834" s="11">
        <f t="shared" si="654"/>
        <v>3300</v>
      </c>
      <c r="G3834" s="12">
        <v>0.93879313815068299</v>
      </c>
      <c r="H3834" s="27">
        <f t="shared" si="655"/>
        <v>5</v>
      </c>
      <c r="I3834" s="11">
        <f t="shared" si="656"/>
        <v>0</v>
      </c>
      <c r="J3834" s="28">
        <f t="shared" si="657"/>
        <v>0</v>
      </c>
      <c r="K3834" s="28">
        <f t="shared" si="658"/>
        <v>3300</v>
      </c>
      <c r="L3834" s="28">
        <f t="shared" si="659"/>
        <v>3831</v>
      </c>
      <c r="M3834" s="41">
        <f>AVERAGE($K$4:K3834)</f>
        <v>2727.4732445836598</v>
      </c>
      <c r="N3834" s="41">
        <f>_xlfn.STDEV.S($K$4:K3834)</f>
        <v>350.55008656018708</v>
      </c>
      <c r="O3834" s="41">
        <f t="shared" si="661"/>
        <v>2716.3692469303792</v>
      </c>
      <c r="P3834" s="41">
        <f t="shared" si="662"/>
        <v>2738.5772422369405</v>
      </c>
      <c r="Q3834" s="11"/>
      <c r="R3834" s="11"/>
      <c r="S3834" s="11"/>
      <c r="T3834" s="11"/>
      <c r="U3834" s="11"/>
      <c r="V3834" s="11"/>
      <c r="W3834" s="11"/>
      <c r="X3834" s="11"/>
      <c r="Y3834" s="11"/>
      <c r="Z3834" s="11"/>
      <c r="AA3834" s="11"/>
      <c r="AB3834" s="11"/>
    </row>
    <row r="3835" spans="2:28" x14ac:dyDescent="0.2">
      <c r="B3835" s="13">
        <f t="shared" si="660"/>
        <v>3832</v>
      </c>
      <c r="C3835" s="12">
        <v>0.10034572875618897</v>
      </c>
      <c r="D3835" s="11">
        <f t="shared" si="652"/>
        <v>16</v>
      </c>
      <c r="E3835" s="11">
        <f t="shared" si="653"/>
        <v>16</v>
      </c>
      <c r="F3835" s="11">
        <f t="shared" si="654"/>
        <v>2400</v>
      </c>
      <c r="G3835" s="12">
        <v>8.2436309138211872E-2</v>
      </c>
      <c r="H3835" s="27">
        <f t="shared" si="655"/>
        <v>0</v>
      </c>
      <c r="I3835" s="11">
        <f t="shared" si="656"/>
        <v>0</v>
      </c>
      <c r="J3835" s="28">
        <f t="shared" si="657"/>
        <v>0</v>
      </c>
      <c r="K3835" s="28">
        <f t="shared" si="658"/>
        <v>2400</v>
      </c>
      <c r="L3835" s="28">
        <f t="shared" si="659"/>
        <v>3832</v>
      </c>
      <c r="M3835" s="41">
        <f>AVERAGE($K$4:K3835)</f>
        <v>2727.3877870563674</v>
      </c>
      <c r="N3835" s="41">
        <f>_xlfn.STDEV.S($K$4:K3835)</f>
        <v>350.54425065168772</v>
      </c>
      <c r="O3835" s="41">
        <f t="shared" si="661"/>
        <v>2716.2854240988813</v>
      </c>
      <c r="P3835" s="41">
        <f t="shared" si="662"/>
        <v>2738.4901500138535</v>
      </c>
      <c r="Q3835" s="11"/>
      <c r="R3835" s="11"/>
      <c r="S3835" s="11"/>
      <c r="T3835" s="11"/>
      <c r="U3835" s="11"/>
      <c r="V3835" s="11"/>
      <c r="W3835" s="11"/>
      <c r="X3835" s="11"/>
      <c r="Y3835" s="11"/>
      <c r="Z3835" s="11"/>
      <c r="AA3835" s="11"/>
      <c r="AB3835" s="11"/>
    </row>
    <row r="3836" spans="2:28" x14ac:dyDescent="0.2">
      <c r="B3836" s="13">
        <f t="shared" si="660"/>
        <v>3833</v>
      </c>
      <c r="C3836" s="12">
        <v>0.28509339828937619</v>
      </c>
      <c r="D3836" s="11">
        <f t="shared" si="652"/>
        <v>18</v>
      </c>
      <c r="E3836" s="11">
        <f t="shared" si="653"/>
        <v>18</v>
      </c>
      <c r="F3836" s="11">
        <f t="shared" si="654"/>
        <v>2700</v>
      </c>
      <c r="G3836" s="12">
        <v>0.6164828982025703</v>
      </c>
      <c r="H3836" s="27">
        <f t="shared" si="655"/>
        <v>2</v>
      </c>
      <c r="I3836" s="11">
        <f t="shared" si="656"/>
        <v>0</v>
      </c>
      <c r="J3836" s="28">
        <f t="shared" si="657"/>
        <v>0</v>
      </c>
      <c r="K3836" s="28">
        <f t="shared" si="658"/>
        <v>2700</v>
      </c>
      <c r="L3836" s="28">
        <f t="shared" si="659"/>
        <v>3833</v>
      </c>
      <c r="M3836" s="41">
        <f>AVERAGE($K$4:K3836)</f>
        <v>2727.3806417949386</v>
      </c>
      <c r="N3836" s="41">
        <f>_xlfn.STDEV.S($K$4:K3836)</f>
        <v>350.49878775846179</v>
      </c>
      <c r="O3836" s="41">
        <f t="shared" si="661"/>
        <v>2716.2811678108101</v>
      </c>
      <c r="P3836" s="41">
        <f t="shared" si="662"/>
        <v>2738.4801157790671</v>
      </c>
      <c r="Q3836" s="11"/>
      <c r="R3836" s="11"/>
      <c r="S3836" s="11"/>
      <c r="T3836" s="11"/>
      <c r="U3836" s="11"/>
      <c r="V3836" s="11"/>
      <c r="W3836" s="11"/>
      <c r="X3836" s="11"/>
      <c r="Y3836" s="11"/>
      <c r="Z3836" s="11"/>
      <c r="AA3836" s="11"/>
      <c r="AB3836" s="11"/>
    </row>
    <row r="3837" spans="2:28" x14ac:dyDescent="0.2">
      <c r="B3837" s="13">
        <f t="shared" si="660"/>
        <v>3834</v>
      </c>
      <c r="C3837" s="12">
        <v>4.271523289637702E-2</v>
      </c>
      <c r="D3837" s="11">
        <f t="shared" si="652"/>
        <v>15</v>
      </c>
      <c r="E3837" s="11">
        <f t="shared" si="653"/>
        <v>15</v>
      </c>
      <c r="F3837" s="11">
        <f t="shared" si="654"/>
        <v>2250</v>
      </c>
      <c r="G3837" s="12">
        <v>9.1102347180900933E-2</v>
      </c>
      <c r="H3837" s="27">
        <f t="shared" si="655"/>
        <v>0</v>
      </c>
      <c r="I3837" s="11">
        <f t="shared" si="656"/>
        <v>0</v>
      </c>
      <c r="J3837" s="28">
        <f t="shared" si="657"/>
        <v>0</v>
      </c>
      <c r="K3837" s="28">
        <f t="shared" si="658"/>
        <v>2250</v>
      </c>
      <c r="L3837" s="28">
        <f t="shared" si="659"/>
        <v>3834</v>
      </c>
      <c r="M3837" s="41">
        <f>AVERAGE($K$4:K3837)</f>
        <v>2727.2561293688054</v>
      </c>
      <c r="N3837" s="41">
        <f>_xlfn.STDEV.S($K$4:K3837)</f>
        <v>350.53785756381865</v>
      </c>
      <c r="O3837" s="41">
        <f t="shared" si="661"/>
        <v>2716.1568668120453</v>
      </c>
      <c r="P3837" s="41">
        <f t="shared" si="662"/>
        <v>2738.3553919255655</v>
      </c>
      <c r="Q3837" s="11"/>
      <c r="R3837" s="11"/>
      <c r="S3837" s="11"/>
      <c r="T3837" s="11"/>
      <c r="U3837" s="11"/>
      <c r="V3837" s="11"/>
      <c r="W3837" s="11"/>
      <c r="X3837" s="11"/>
      <c r="Y3837" s="11"/>
      <c r="Z3837" s="11"/>
      <c r="AA3837" s="11"/>
      <c r="AB3837" s="11"/>
    </row>
    <row r="3838" spans="2:28" x14ac:dyDescent="0.2">
      <c r="B3838" s="13">
        <f t="shared" si="660"/>
        <v>3835</v>
      </c>
      <c r="C3838" s="12">
        <v>0.81174950337052498</v>
      </c>
      <c r="D3838" s="11">
        <f t="shared" si="652"/>
        <v>21</v>
      </c>
      <c r="E3838" s="11">
        <f t="shared" si="653"/>
        <v>21</v>
      </c>
      <c r="F3838" s="11">
        <f t="shared" si="654"/>
        <v>3150</v>
      </c>
      <c r="G3838" s="12">
        <v>0.61015932050669297</v>
      </c>
      <c r="H3838" s="27">
        <f t="shared" si="655"/>
        <v>2</v>
      </c>
      <c r="I3838" s="11">
        <f t="shared" si="656"/>
        <v>0</v>
      </c>
      <c r="J3838" s="28">
        <f t="shared" si="657"/>
        <v>0</v>
      </c>
      <c r="K3838" s="28">
        <f t="shared" si="658"/>
        <v>3150</v>
      </c>
      <c r="L3838" s="28">
        <f t="shared" si="659"/>
        <v>3835</v>
      </c>
      <c r="M3838" s="41">
        <f>AVERAGE($K$4:K3838)</f>
        <v>2727.3663624511082</v>
      </c>
      <c r="N3838" s="41">
        <f>_xlfn.STDEV.S($K$4:K3838)</f>
        <v>350.55861236663822</v>
      </c>
      <c r="O3838" s="41">
        <f t="shared" si="661"/>
        <v>2716.2678909193551</v>
      </c>
      <c r="P3838" s="41">
        <f t="shared" si="662"/>
        <v>2738.4648339828614</v>
      </c>
      <c r="Q3838" s="11"/>
      <c r="R3838" s="11"/>
      <c r="S3838" s="11"/>
      <c r="T3838" s="11"/>
      <c r="U3838" s="11"/>
      <c r="V3838" s="11"/>
      <c r="W3838" s="11"/>
      <c r="X3838" s="11"/>
      <c r="Y3838" s="11"/>
      <c r="Z3838" s="11"/>
      <c r="AA3838" s="11"/>
      <c r="AB3838" s="11"/>
    </row>
    <row r="3839" spans="2:28" x14ac:dyDescent="0.2">
      <c r="B3839" s="13">
        <f t="shared" si="660"/>
        <v>3836</v>
      </c>
      <c r="C3839" s="12">
        <v>0.30586474436452415</v>
      </c>
      <c r="D3839" s="11">
        <f t="shared" si="652"/>
        <v>18</v>
      </c>
      <c r="E3839" s="11">
        <f t="shared" si="653"/>
        <v>18</v>
      </c>
      <c r="F3839" s="11">
        <f t="shared" si="654"/>
        <v>2700</v>
      </c>
      <c r="G3839" s="12">
        <v>0.622639327690512</v>
      </c>
      <c r="H3839" s="27">
        <f t="shared" si="655"/>
        <v>2</v>
      </c>
      <c r="I3839" s="11">
        <f t="shared" si="656"/>
        <v>0</v>
      </c>
      <c r="J3839" s="28">
        <f t="shared" si="657"/>
        <v>0</v>
      </c>
      <c r="K3839" s="28">
        <f t="shared" si="658"/>
        <v>2700</v>
      </c>
      <c r="L3839" s="28">
        <f t="shared" si="659"/>
        <v>3836</v>
      </c>
      <c r="M3839" s="41">
        <f>AVERAGE($K$4:K3839)</f>
        <v>2727.3592283628782</v>
      </c>
      <c r="N3839" s="41">
        <f>_xlfn.STDEV.S($K$4:K3839)</f>
        <v>350.51318271973264</v>
      </c>
      <c r="O3839" s="41">
        <f t="shared" si="661"/>
        <v>2716.2636425468345</v>
      </c>
      <c r="P3839" s="41">
        <f t="shared" si="662"/>
        <v>2738.4548141789219</v>
      </c>
      <c r="Q3839" s="11"/>
      <c r="R3839" s="11"/>
      <c r="S3839" s="11"/>
      <c r="T3839" s="11"/>
      <c r="U3839" s="11"/>
      <c r="V3839" s="11"/>
      <c r="W3839" s="11"/>
      <c r="X3839" s="11"/>
      <c r="Y3839" s="11"/>
      <c r="Z3839" s="11"/>
      <c r="AA3839" s="11"/>
      <c r="AB3839" s="11"/>
    </row>
    <row r="3840" spans="2:28" x14ac:dyDescent="0.2">
      <c r="B3840" s="13">
        <f t="shared" si="660"/>
        <v>3837</v>
      </c>
      <c r="C3840" s="12">
        <v>0.30725766057732184</v>
      </c>
      <c r="D3840" s="11">
        <f t="shared" si="652"/>
        <v>18</v>
      </c>
      <c r="E3840" s="11">
        <f t="shared" si="653"/>
        <v>18</v>
      </c>
      <c r="F3840" s="11">
        <f t="shared" si="654"/>
        <v>2700</v>
      </c>
      <c r="G3840" s="12">
        <v>0.20854323074101622</v>
      </c>
      <c r="H3840" s="27">
        <f t="shared" si="655"/>
        <v>1</v>
      </c>
      <c r="I3840" s="11">
        <f t="shared" si="656"/>
        <v>0</v>
      </c>
      <c r="J3840" s="28">
        <f t="shared" si="657"/>
        <v>0</v>
      </c>
      <c r="K3840" s="28">
        <f t="shared" si="658"/>
        <v>2700</v>
      </c>
      <c r="L3840" s="28">
        <f t="shared" si="659"/>
        <v>3837</v>
      </c>
      <c r="M3840" s="41">
        <f>AVERAGE($K$4:K3840)</f>
        <v>2727.3520979932237</v>
      </c>
      <c r="N3840" s="41">
        <f>_xlfn.STDEV.S($K$4:K3840)</f>
        <v>350.46777072938414</v>
      </c>
      <c r="O3840" s="41">
        <f t="shared" si="661"/>
        <v>2716.2593963926674</v>
      </c>
      <c r="P3840" s="41">
        <f t="shared" si="662"/>
        <v>2738.4447995937799</v>
      </c>
      <c r="Q3840" s="11"/>
      <c r="R3840" s="11"/>
      <c r="S3840" s="11"/>
      <c r="T3840" s="11"/>
      <c r="U3840" s="11"/>
      <c r="V3840" s="11"/>
      <c r="W3840" s="11"/>
      <c r="X3840" s="11"/>
      <c r="Y3840" s="11"/>
      <c r="Z3840" s="11"/>
      <c r="AA3840" s="11"/>
      <c r="AB3840" s="11"/>
    </row>
    <row r="3841" spans="2:28" x14ac:dyDescent="0.2">
      <c r="B3841" s="13">
        <f t="shared" si="660"/>
        <v>3838</v>
      </c>
      <c r="C3841" s="12">
        <v>0.74191225602459199</v>
      </c>
      <c r="D3841" s="11">
        <f t="shared" si="652"/>
        <v>21</v>
      </c>
      <c r="E3841" s="11">
        <f t="shared" si="653"/>
        <v>21</v>
      </c>
      <c r="F3841" s="11">
        <f t="shared" si="654"/>
        <v>3150</v>
      </c>
      <c r="G3841" s="12">
        <v>0.5573263313475707</v>
      </c>
      <c r="H3841" s="27">
        <f t="shared" si="655"/>
        <v>2</v>
      </c>
      <c r="I3841" s="11">
        <f t="shared" si="656"/>
        <v>0</v>
      </c>
      <c r="J3841" s="28">
        <f t="shared" si="657"/>
        <v>0</v>
      </c>
      <c r="K3841" s="28">
        <f t="shared" si="658"/>
        <v>3150</v>
      </c>
      <c r="L3841" s="28">
        <f t="shared" si="659"/>
        <v>3838</v>
      </c>
      <c r="M3841" s="41">
        <f>AVERAGE($K$4:K3841)</f>
        <v>2727.462219906201</v>
      </c>
      <c r="N3841" s="41">
        <f>_xlfn.STDEV.S($K$4:K3841)</f>
        <v>350.48850157639231</v>
      </c>
      <c r="O3841" s="41">
        <f t="shared" si="661"/>
        <v>2716.3703083577561</v>
      </c>
      <c r="P3841" s="41">
        <f t="shared" si="662"/>
        <v>2738.5541314546458</v>
      </c>
      <c r="Q3841" s="11"/>
      <c r="R3841" s="11"/>
      <c r="S3841" s="11"/>
      <c r="T3841" s="11"/>
      <c r="U3841" s="11"/>
      <c r="V3841" s="11"/>
      <c r="W3841" s="11"/>
      <c r="X3841" s="11"/>
      <c r="Y3841" s="11"/>
      <c r="Z3841" s="11"/>
      <c r="AA3841" s="11"/>
      <c r="AB3841" s="11"/>
    </row>
    <row r="3842" spans="2:28" x14ac:dyDescent="0.2">
      <c r="B3842" s="13">
        <f t="shared" si="660"/>
        <v>3839</v>
      </c>
      <c r="C3842" s="12">
        <v>0.97028769299974116</v>
      </c>
      <c r="D3842" s="11">
        <f t="shared" si="652"/>
        <v>24</v>
      </c>
      <c r="E3842" s="11">
        <f t="shared" si="653"/>
        <v>22</v>
      </c>
      <c r="F3842" s="11">
        <f t="shared" si="654"/>
        <v>3300</v>
      </c>
      <c r="G3842" s="12">
        <v>0.69454254777986302</v>
      </c>
      <c r="H3842" s="27">
        <f t="shared" si="655"/>
        <v>3</v>
      </c>
      <c r="I3842" s="11">
        <f t="shared" si="656"/>
        <v>0</v>
      </c>
      <c r="J3842" s="28">
        <f t="shared" si="657"/>
        <v>0</v>
      </c>
      <c r="K3842" s="28">
        <f t="shared" si="658"/>
        <v>3300</v>
      </c>
      <c r="L3842" s="28">
        <f t="shared" si="659"/>
        <v>3839</v>
      </c>
      <c r="M3842" s="41">
        <f>AVERAGE($K$4:K3842)</f>
        <v>2727.6113571242513</v>
      </c>
      <c r="N3842" s="41">
        <f>_xlfn.STDEV.S($K$4:K3842)</f>
        <v>350.56464397485746</v>
      </c>
      <c r="O3842" s="41">
        <f t="shared" si="661"/>
        <v>2716.5184818523771</v>
      </c>
      <c r="P3842" s="41">
        <f t="shared" si="662"/>
        <v>2738.7042323961255</v>
      </c>
      <c r="Q3842" s="11"/>
      <c r="R3842" s="11"/>
      <c r="S3842" s="11"/>
      <c r="T3842" s="11"/>
      <c r="U3842" s="11"/>
      <c r="V3842" s="11"/>
      <c r="W3842" s="11"/>
      <c r="X3842" s="11"/>
      <c r="Y3842" s="11"/>
      <c r="Z3842" s="11"/>
      <c r="AA3842" s="11"/>
      <c r="AB3842" s="11"/>
    </row>
    <row r="3843" spans="2:28" x14ac:dyDescent="0.2">
      <c r="B3843" s="13">
        <f t="shared" si="660"/>
        <v>3840</v>
      </c>
      <c r="C3843" s="12">
        <v>0.53140359550974381</v>
      </c>
      <c r="D3843" s="11">
        <f t="shared" si="652"/>
        <v>20</v>
      </c>
      <c r="E3843" s="11">
        <f t="shared" si="653"/>
        <v>20</v>
      </c>
      <c r="F3843" s="11">
        <f t="shared" si="654"/>
        <v>3000</v>
      </c>
      <c r="G3843" s="12">
        <v>0.60133244194853808</v>
      </c>
      <c r="H3843" s="27">
        <f t="shared" si="655"/>
        <v>2</v>
      </c>
      <c r="I3843" s="11">
        <f t="shared" si="656"/>
        <v>0</v>
      </c>
      <c r="J3843" s="28">
        <f t="shared" si="657"/>
        <v>0</v>
      </c>
      <c r="K3843" s="28">
        <f t="shared" si="658"/>
        <v>3000</v>
      </c>
      <c r="L3843" s="28">
        <f t="shared" si="659"/>
        <v>3840</v>
      </c>
      <c r="M3843" s="41">
        <f>AVERAGE($K$4:K3843)</f>
        <v>2727.6822916666665</v>
      </c>
      <c r="N3843" s="41">
        <f>_xlfn.STDEV.S($K$4:K3843)</f>
        <v>350.54654324043059</v>
      </c>
      <c r="O3843" s="41">
        <f t="shared" si="661"/>
        <v>2716.5914344698017</v>
      </c>
      <c r="P3843" s="41">
        <f t="shared" si="662"/>
        <v>2738.7731488635313</v>
      </c>
      <c r="Q3843" s="11"/>
      <c r="R3843" s="11"/>
      <c r="S3843" s="11"/>
      <c r="T3843" s="11"/>
      <c r="U3843" s="11"/>
      <c r="V3843" s="11"/>
      <c r="W3843" s="11"/>
      <c r="X3843" s="11"/>
      <c r="Y3843" s="11"/>
      <c r="Z3843" s="11"/>
      <c r="AA3843" s="11"/>
      <c r="AB3843" s="11"/>
    </row>
    <row r="3844" spans="2:28" x14ac:dyDescent="0.2">
      <c r="B3844" s="13">
        <f t="shared" si="660"/>
        <v>3841</v>
      </c>
      <c r="C3844" s="12">
        <v>0.71315038844973733</v>
      </c>
      <c r="D3844" s="11">
        <f t="shared" si="652"/>
        <v>21</v>
      </c>
      <c r="E3844" s="11">
        <f t="shared" si="653"/>
        <v>21</v>
      </c>
      <c r="F3844" s="11">
        <f t="shared" si="654"/>
        <v>3150</v>
      </c>
      <c r="G3844" s="12">
        <v>0.22212768820785289</v>
      </c>
      <c r="H3844" s="27">
        <f t="shared" si="655"/>
        <v>1</v>
      </c>
      <c r="I3844" s="11">
        <f t="shared" si="656"/>
        <v>1</v>
      </c>
      <c r="J3844" s="28">
        <f t="shared" si="657"/>
        <v>500</v>
      </c>
      <c r="K3844" s="28">
        <f t="shared" si="658"/>
        <v>2650</v>
      </c>
      <c r="L3844" s="28">
        <f t="shared" si="659"/>
        <v>3841</v>
      </c>
      <c r="M3844" s="41">
        <f>AVERAGE($K$4:K3844)</f>
        <v>2727.662067170008</v>
      </c>
      <c r="N3844" s="41">
        <f>_xlfn.STDEV.S($K$4:K3844)</f>
        <v>350.50313738015194</v>
      </c>
      <c r="O3844" s="41">
        <f t="shared" si="661"/>
        <v>2716.5740278525577</v>
      </c>
      <c r="P3844" s="41">
        <f t="shared" si="662"/>
        <v>2738.7501064874582</v>
      </c>
      <c r="Q3844" s="11"/>
      <c r="R3844" s="11"/>
      <c r="S3844" s="11"/>
      <c r="T3844" s="11"/>
      <c r="U3844" s="11"/>
      <c r="V3844" s="11"/>
      <c r="W3844" s="11"/>
      <c r="X3844" s="11"/>
      <c r="Y3844" s="11"/>
      <c r="Z3844" s="11"/>
      <c r="AA3844" s="11"/>
      <c r="AB3844" s="11"/>
    </row>
    <row r="3845" spans="2:28" x14ac:dyDescent="0.2">
      <c r="B3845" s="13">
        <f t="shared" si="660"/>
        <v>3842</v>
      </c>
      <c r="C3845" s="12">
        <v>0.63476980309691444</v>
      </c>
      <c r="D3845" s="11">
        <f t="shared" ref="D3845:D3908" si="663">SUMIFS($R$4:$R$15,$U$4:$U$15,"&lt;="&amp;C3845,$T$4:$T$15,"&gt;="&amp;C3845)</f>
        <v>20</v>
      </c>
      <c r="E3845" s="11">
        <f t="shared" ref="E3845:E3908" si="664">MIN(D3845,$X$2)</f>
        <v>20</v>
      </c>
      <c r="F3845" s="11">
        <f t="shared" ref="F3845:F3908" si="665">E3845*$X$3</f>
        <v>3000</v>
      </c>
      <c r="G3845" s="12">
        <v>0.93831803148663362</v>
      </c>
      <c r="H3845" s="27">
        <f t="shared" ref="H3845:H3908" si="666">_xlfn.BINOM.INV(E3845,$X$5,G3845)</f>
        <v>4</v>
      </c>
      <c r="I3845" s="11">
        <f t="shared" ref="I3845:I3908" si="667">IF(E3845-H3845&gt;$X$6,E3845-H3845-$X$6,0)</f>
        <v>0</v>
      </c>
      <c r="J3845" s="28">
        <f t="shared" ref="J3845:J3908" si="668">I3845*$X$4</f>
        <v>0</v>
      </c>
      <c r="K3845" s="28">
        <f t="shared" ref="K3845:K3908" si="669">F3845-J3845</f>
        <v>3000</v>
      </c>
      <c r="L3845" s="28">
        <f t="shared" ref="L3845:L3908" si="670">B3845</f>
        <v>3842</v>
      </c>
      <c r="M3845" s="41">
        <f>AVERAGE($K$4:K3845)</f>
        <v>2727.7329515877145</v>
      </c>
      <c r="N3845" s="41">
        <f>_xlfn.STDEV.S($K$4:K3845)</f>
        <v>350.4850486583864</v>
      </c>
      <c r="O3845" s="41">
        <f t="shared" si="661"/>
        <v>2716.6469284334057</v>
      </c>
      <c r="P3845" s="41">
        <f t="shared" si="662"/>
        <v>2738.8189747420233</v>
      </c>
      <c r="Q3845" s="11"/>
      <c r="R3845" s="11"/>
      <c r="S3845" s="11"/>
      <c r="T3845" s="11"/>
      <c r="U3845" s="11"/>
      <c r="V3845" s="11"/>
      <c r="W3845" s="11"/>
      <c r="X3845" s="11"/>
      <c r="Y3845" s="11"/>
      <c r="Z3845" s="11"/>
      <c r="AA3845" s="11"/>
      <c r="AB3845" s="11"/>
    </row>
    <row r="3846" spans="2:28" x14ac:dyDescent="0.2">
      <c r="B3846" s="13">
        <f t="shared" ref="B3846:B3909" si="671">B3845+1</f>
        <v>3843</v>
      </c>
      <c r="C3846" s="12">
        <v>0.19845808813460275</v>
      </c>
      <c r="D3846" s="11">
        <f t="shared" si="663"/>
        <v>17</v>
      </c>
      <c r="E3846" s="11">
        <f t="shared" si="664"/>
        <v>17</v>
      </c>
      <c r="F3846" s="11">
        <f t="shared" si="665"/>
        <v>2550</v>
      </c>
      <c r="G3846" s="12">
        <v>0.88643264016110912</v>
      </c>
      <c r="H3846" s="27">
        <f t="shared" si="666"/>
        <v>3</v>
      </c>
      <c r="I3846" s="11">
        <f t="shared" si="667"/>
        <v>0</v>
      </c>
      <c r="J3846" s="28">
        <f t="shared" si="668"/>
        <v>0</v>
      </c>
      <c r="K3846" s="28">
        <f t="shared" si="669"/>
        <v>2550</v>
      </c>
      <c r="L3846" s="28">
        <f t="shared" si="670"/>
        <v>3843</v>
      </c>
      <c r="M3846" s="41">
        <f>AVERAGE($K$4:K3846)</f>
        <v>2727.6867030965391</v>
      </c>
      <c r="N3846" s="41">
        <f>_xlfn.STDEV.S($K$4:K3846)</f>
        <v>350.45116113830721</v>
      </c>
      <c r="O3846" s="41">
        <f t="shared" ref="O3846:O3909" si="672">M3846-_xlfn.T.INV.2T(0.05,L3846-1)*N3846/SQRT(L3846)</f>
        <v>2716.6031950514571</v>
      </c>
      <c r="P3846" s="41">
        <f t="shared" ref="P3846:P3909" si="673">M3846+_xlfn.T.INV.2T(0.05,L3846-1)*N3846/SQRT(L3846)</f>
        <v>2738.7702111416211</v>
      </c>
      <c r="Q3846" s="11"/>
      <c r="R3846" s="11"/>
      <c r="S3846" s="11"/>
      <c r="T3846" s="11"/>
      <c r="U3846" s="11"/>
      <c r="V3846" s="11"/>
      <c r="W3846" s="11"/>
      <c r="X3846" s="11"/>
      <c r="Y3846" s="11"/>
      <c r="Z3846" s="11"/>
      <c r="AA3846" s="11"/>
      <c r="AB3846" s="11"/>
    </row>
    <row r="3847" spans="2:28" x14ac:dyDescent="0.2">
      <c r="B3847" s="13">
        <f t="shared" si="671"/>
        <v>3844</v>
      </c>
      <c r="C3847" s="12">
        <v>0.47209401592693356</v>
      </c>
      <c r="D3847" s="11">
        <f t="shared" si="663"/>
        <v>19</v>
      </c>
      <c r="E3847" s="11">
        <f t="shared" si="664"/>
        <v>19</v>
      </c>
      <c r="F3847" s="11">
        <f t="shared" si="665"/>
        <v>2850</v>
      </c>
      <c r="G3847" s="12">
        <v>0.11235325986840405</v>
      </c>
      <c r="H3847" s="27">
        <f t="shared" si="666"/>
        <v>0</v>
      </c>
      <c r="I3847" s="11">
        <f t="shared" si="667"/>
        <v>0</v>
      </c>
      <c r="J3847" s="28">
        <f t="shared" si="668"/>
        <v>0</v>
      </c>
      <c r="K3847" s="28">
        <f t="shared" si="669"/>
        <v>2850</v>
      </c>
      <c r="L3847" s="28">
        <f t="shared" si="670"/>
        <v>3844</v>
      </c>
      <c r="M3847" s="41">
        <f>AVERAGE($K$4:K3847)</f>
        <v>2727.7185223725287</v>
      </c>
      <c r="N3847" s="41">
        <f>_xlfn.STDEV.S($K$4:K3847)</f>
        <v>350.41111553948571</v>
      </c>
      <c r="O3847" s="41">
        <f t="shared" si="672"/>
        <v>2716.6377233265507</v>
      </c>
      <c r="P3847" s="41">
        <f t="shared" si="673"/>
        <v>2738.7993214185067</v>
      </c>
      <c r="Q3847" s="11"/>
      <c r="R3847" s="11"/>
      <c r="S3847" s="11"/>
      <c r="T3847" s="11"/>
      <c r="U3847" s="11"/>
      <c r="V3847" s="11"/>
      <c r="W3847" s="11"/>
      <c r="X3847" s="11"/>
      <c r="Y3847" s="11"/>
      <c r="Z3847" s="11"/>
      <c r="AA3847" s="11"/>
      <c r="AB3847" s="11"/>
    </row>
    <row r="3848" spans="2:28" x14ac:dyDescent="0.2">
      <c r="B3848" s="13">
        <f t="shared" si="671"/>
        <v>3845</v>
      </c>
      <c r="C3848" s="12">
        <v>0.6374178114939123</v>
      </c>
      <c r="D3848" s="11">
        <f t="shared" si="663"/>
        <v>20</v>
      </c>
      <c r="E3848" s="11">
        <f t="shared" si="664"/>
        <v>20</v>
      </c>
      <c r="F3848" s="11">
        <f t="shared" si="665"/>
        <v>3000</v>
      </c>
      <c r="G3848" s="12">
        <v>0.71806148047106721</v>
      </c>
      <c r="H3848" s="27">
        <f t="shared" si="666"/>
        <v>3</v>
      </c>
      <c r="I3848" s="11">
        <f t="shared" si="667"/>
        <v>0</v>
      </c>
      <c r="J3848" s="28">
        <f t="shared" si="668"/>
        <v>0</v>
      </c>
      <c r="K3848" s="28">
        <f t="shared" si="669"/>
        <v>3000</v>
      </c>
      <c r="L3848" s="28">
        <f t="shared" si="670"/>
        <v>3845</v>
      </c>
      <c r="M3848" s="41">
        <f>AVERAGE($K$4:K3848)</f>
        <v>2727.7893368010405</v>
      </c>
      <c r="N3848" s="41">
        <f>_xlfn.STDEV.S($K$4:K3848)</f>
        <v>350.39304872663195</v>
      </c>
      <c r="O3848" s="41">
        <f t="shared" si="672"/>
        <v>2716.710550932472</v>
      </c>
      <c r="P3848" s="41">
        <f t="shared" si="673"/>
        <v>2738.868122669609</v>
      </c>
      <c r="Q3848" s="11"/>
      <c r="R3848" s="11"/>
      <c r="S3848" s="11"/>
      <c r="T3848" s="11"/>
      <c r="U3848" s="11"/>
      <c r="V3848" s="11"/>
      <c r="W3848" s="11"/>
      <c r="X3848" s="11"/>
      <c r="Y3848" s="11"/>
      <c r="Z3848" s="11"/>
      <c r="AA3848" s="11"/>
      <c r="AB3848" s="11"/>
    </row>
    <row r="3849" spans="2:28" x14ac:dyDescent="0.2">
      <c r="B3849" s="13">
        <f t="shared" si="671"/>
        <v>3846</v>
      </c>
      <c r="C3849" s="12">
        <v>0.31477590968648717</v>
      </c>
      <c r="D3849" s="11">
        <f t="shared" si="663"/>
        <v>18</v>
      </c>
      <c r="E3849" s="11">
        <f t="shared" si="664"/>
        <v>18</v>
      </c>
      <c r="F3849" s="11">
        <f t="shared" si="665"/>
        <v>2700</v>
      </c>
      <c r="G3849" s="12">
        <v>8.5127373721900268E-2</v>
      </c>
      <c r="H3849" s="27">
        <f t="shared" si="666"/>
        <v>0</v>
      </c>
      <c r="I3849" s="11">
        <f t="shared" si="667"/>
        <v>0</v>
      </c>
      <c r="J3849" s="28">
        <f t="shared" si="668"/>
        <v>0</v>
      </c>
      <c r="K3849" s="28">
        <f t="shared" si="669"/>
        <v>2700</v>
      </c>
      <c r="L3849" s="28">
        <f t="shared" si="670"/>
        <v>3846</v>
      </c>
      <c r="M3849" s="41">
        <f>AVERAGE($K$4:K3849)</f>
        <v>2727.7821112844513</v>
      </c>
      <c r="N3849" s="41">
        <f>_xlfn.STDEV.S($K$4:K3849)</f>
        <v>350.34776755943045</v>
      </c>
      <c r="O3849" s="41">
        <f t="shared" si="672"/>
        <v>2716.706198237945</v>
      </c>
      <c r="P3849" s="41">
        <f t="shared" si="673"/>
        <v>2738.8580243309575</v>
      </c>
      <c r="Q3849" s="11"/>
      <c r="R3849" s="11"/>
      <c r="S3849" s="11"/>
      <c r="T3849" s="11"/>
      <c r="U3849" s="11"/>
      <c r="V3849" s="11"/>
      <c r="W3849" s="11"/>
      <c r="X3849" s="11"/>
      <c r="Y3849" s="11"/>
      <c r="Z3849" s="11"/>
      <c r="AA3849" s="11"/>
      <c r="AB3849" s="11"/>
    </row>
    <row r="3850" spans="2:28" x14ac:dyDescent="0.2">
      <c r="B3850" s="13">
        <f t="shared" si="671"/>
        <v>3847</v>
      </c>
      <c r="C3850" s="12">
        <v>0.13949601205316253</v>
      </c>
      <c r="D3850" s="11">
        <f t="shared" si="663"/>
        <v>16</v>
      </c>
      <c r="E3850" s="11">
        <f t="shared" si="664"/>
        <v>16</v>
      </c>
      <c r="F3850" s="11">
        <f t="shared" si="665"/>
        <v>2400</v>
      </c>
      <c r="G3850" s="12">
        <v>0.39688954033891688</v>
      </c>
      <c r="H3850" s="27">
        <f t="shared" si="666"/>
        <v>1</v>
      </c>
      <c r="I3850" s="11">
        <f t="shared" si="667"/>
        <v>0</v>
      </c>
      <c r="J3850" s="28">
        <f t="shared" si="668"/>
        <v>0</v>
      </c>
      <c r="K3850" s="28">
        <f t="shared" si="669"/>
        <v>2400</v>
      </c>
      <c r="L3850" s="28">
        <f t="shared" si="670"/>
        <v>3847</v>
      </c>
      <c r="M3850" s="41">
        <f>AVERAGE($K$4:K3850)</f>
        <v>2727.6969066805304</v>
      </c>
      <c r="N3850" s="41">
        <f>_xlfn.STDEV.S($K$4:K3850)</f>
        <v>350.34207879887379</v>
      </c>
      <c r="O3850" s="41">
        <f t="shared" si="672"/>
        <v>2716.6226140076751</v>
      </c>
      <c r="P3850" s="41">
        <f t="shared" si="673"/>
        <v>2738.7711993533858</v>
      </c>
      <c r="Q3850" s="11"/>
      <c r="R3850" s="11"/>
      <c r="S3850" s="11"/>
      <c r="T3850" s="11"/>
      <c r="U3850" s="11"/>
      <c r="V3850" s="11"/>
      <c r="W3850" s="11"/>
      <c r="X3850" s="11"/>
      <c r="Y3850" s="11"/>
      <c r="Z3850" s="11"/>
      <c r="AA3850" s="11"/>
      <c r="AB3850" s="11"/>
    </row>
    <row r="3851" spans="2:28" x14ac:dyDescent="0.2">
      <c r="B3851" s="13">
        <f t="shared" si="671"/>
        <v>3848</v>
      </c>
      <c r="C3851" s="12">
        <v>0.1525372148786821</v>
      </c>
      <c r="D3851" s="11">
        <f t="shared" si="663"/>
        <v>17</v>
      </c>
      <c r="E3851" s="11">
        <f t="shared" si="664"/>
        <v>17</v>
      </c>
      <c r="F3851" s="11">
        <f t="shared" si="665"/>
        <v>2550</v>
      </c>
      <c r="G3851" s="12">
        <v>0.70369474110081054</v>
      </c>
      <c r="H3851" s="27">
        <f t="shared" si="666"/>
        <v>2</v>
      </c>
      <c r="I3851" s="11">
        <f t="shared" si="667"/>
        <v>0</v>
      </c>
      <c r="J3851" s="28">
        <f t="shared" si="668"/>
        <v>0</v>
      </c>
      <c r="K3851" s="28">
        <f t="shared" si="669"/>
        <v>2550</v>
      </c>
      <c r="L3851" s="28">
        <f t="shared" si="670"/>
        <v>3848</v>
      </c>
      <c r="M3851" s="41">
        <f>AVERAGE($K$4:K3851)</f>
        <v>2727.6507276507277</v>
      </c>
      <c r="N3851" s="41">
        <f>_xlfn.STDEV.S($K$4:K3851)</f>
        <v>350.30825393966757</v>
      </c>
      <c r="O3851" s="41">
        <f t="shared" si="672"/>
        <v>2716.5789440076164</v>
      </c>
      <c r="P3851" s="41">
        <f t="shared" si="673"/>
        <v>2738.722511293839</v>
      </c>
      <c r="Q3851" s="11"/>
      <c r="R3851" s="11"/>
      <c r="S3851" s="11"/>
      <c r="T3851" s="11"/>
      <c r="U3851" s="11"/>
      <c r="V3851" s="11"/>
      <c r="W3851" s="11"/>
      <c r="X3851" s="11"/>
      <c r="Y3851" s="11"/>
      <c r="Z3851" s="11"/>
      <c r="AA3851" s="11"/>
      <c r="AB3851" s="11"/>
    </row>
    <row r="3852" spans="2:28" x14ac:dyDescent="0.2">
      <c r="B3852" s="13">
        <f t="shared" si="671"/>
        <v>3849</v>
      </c>
      <c r="C3852" s="12">
        <v>0.23969284387418466</v>
      </c>
      <c r="D3852" s="11">
        <f t="shared" si="663"/>
        <v>17</v>
      </c>
      <c r="E3852" s="11">
        <f t="shared" si="664"/>
        <v>17</v>
      </c>
      <c r="F3852" s="11">
        <f t="shared" si="665"/>
        <v>2550</v>
      </c>
      <c r="G3852" s="12">
        <v>0.9269900087723999</v>
      </c>
      <c r="H3852" s="27">
        <f t="shared" si="666"/>
        <v>4</v>
      </c>
      <c r="I3852" s="11">
        <f t="shared" si="667"/>
        <v>0</v>
      </c>
      <c r="J3852" s="28">
        <f t="shared" si="668"/>
        <v>0</v>
      </c>
      <c r="K3852" s="28">
        <f t="shared" si="669"/>
        <v>2550</v>
      </c>
      <c r="L3852" s="28">
        <f t="shared" si="670"/>
        <v>3849</v>
      </c>
      <c r="M3852" s="41">
        <f>AVERAGE($K$4:K3852)</f>
        <v>2727.6045726162638</v>
      </c>
      <c r="N3852" s="41">
        <f>_xlfn.STDEV.S($K$4:K3852)</f>
        <v>350.27443731221308</v>
      </c>
      <c r="O3852" s="41">
        <f t="shared" si="672"/>
        <v>2716.5352969032533</v>
      </c>
      <c r="P3852" s="41">
        <f t="shared" si="673"/>
        <v>2738.6738483292743</v>
      </c>
      <c r="Q3852" s="11"/>
      <c r="R3852" s="11"/>
      <c r="S3852" s="11"/>
      <c r="T3852" s="11"/>
      <c r="U3852" s="11"/>
      <c r="V3852" s="11"/>
      <c r="W3852" s="11"/>
      <c r="X3852" s="11"/>
      <c r="Y3852" s="11"/>
      <c r="Z3852" s="11"/>
      <c r="AA3852" s="11"/>
      <c r="AB3852" s="11"/>
    </row>
    <row r="3853" spans="2:28" x14ac:dyDescent="0.2">
      <c r="B3853" s="13">
        <f t="shared" si="671"/>
        <v>3850</v>
      </c>
      <c r="C3853" s="12">
        <v>0.96152449012801811</v>
      </c>
      <c r="D3853" s="11">
        <f t="shared" si="663"/>
        <v>24</v>
      </c>
      <c r="E3853" s="11">
        <f t="shared" si="664"/>
        <v>22</v>
      </c>
      <c r="F3853" s="11">
        <f t="shared" si="665"/>
        <v>3300</v>
      </c>
      <c r="G3853" s="12">
        <v>0.81617676030417374</v>
      </c>
      <c r="H3853" s="27">
        <f t="shared" si="666"/>
        <v>3</v>
      </c>
      <c r="I3853" s="11">
        <f t="shared" si="667"/>
        <v>0</v>
      </c>
      <c r="J3853" s="28">
        <f t="shared" si="668"/>
        <v>0</v>
      </c>
      <c r="K3853" s="28">
        <f t="shared" si="669"/>
        <v>3300</v>
      </c>
      <c r="L3853" s="28">
        <f t="shared" si="670"/>
        <v>3850</v>
      </c>
      <c r="M3853" s="41">
        <f>AVERAGE($K$4:K3853)</f>
        <v>2727.7532467532469</v>
      </c>
      <c r="N3853" s="41">
        <f>_xlfn.STDEV.S($K$4:K3853)</f>
        <v>350.35040381297352</v>
      </c>
      <c r="O3853" s="41">
        <f t="shared" si="672"/>
        <v>2716.6830092463047</v>
      </c>
      <c r="P3853" s="41">
        <f t="shared" si="673"/>
        <v>2738.8234842601892</v>
      </c>
      <c r="Q3853" s="11"/>
      <c r="R3853" s="11"/>
      <c r="S3853" s="11"/>
      <c r="T3853" s="11"/>
      <c r="U3853" s="11"/>
      <c r="V3853" s="11"/>
      <c r="W3853" s="11"/>
      <c r="X3853" s="11"/>
      <c r="Y3853" s="11"/>
      <c r="Z3853" s="11"/>
      <c r="AA3853" s="11"/>
      <c r="AB3853" s="11"/>
    </row>
    <row r="3854" spans="2:28" x14ac:dyDescent="0.2">
      <c r="B3854" s="13">
        <f t="shared" si="671"/>
        <v>3851</v>
      </c>
      <c r="C3854" s="12">
        <v>0.27464525176377885</v>
      </c>
      <c r="D3854" s="11">
        <f t="shared" si="663"/>
        <v>18</v>
      </c>
      <c r="E3854" s="11">
        <f t="shared" si="664"/>
        <v>18</v>
      </c>
      <c r="F3854" s="11">
        <f t="shared" si="665"/>
        <v>2700</v>
      </c>
      <c r="G3854" s="12">
        <v>0.7750528400895812</v>
      </c>
      <c r="H3854" s="27">
        <f t="shared" si="666"/>
        <v>3</v>
      </c>
      <c r="I3854" s="11">
        <f t="shared" si="667"/>
        <v>0</v>
      </c>
      <c r="J3854" s="28">
        <f t="shared" si="668"/>
        <v>0</v>
      </c>
      <c r="K3854" s="28">
        <f t="shared" si="669"/>
        <v>2700</v>
      </c>
      <c r="L3854" s="28">
        <f t="shared" si="670"/>
        <v>3851</v>
      </c>
      <c r="M3854" s="41">
        <f>AVERAGE($K$4:K3854)</f>
        <v>2727.7460399896131</v>
      </c>
      <c r="N3854" s="41">
        <f>_xlfn.STDEV.S($K$4:K3854)</f>
        <v>350.30518628691323</v>
      </c>
      <c r="O3854" s="41">
        <f t="shared" si="672"/>
        <v>2716.6786693805893</v>
      </c>
      <c r="P3854" s="41">
        <f t="shared" si="673"/>
        <v>2738.8134105986369</v>
      </c>
      <c r="Q3854" s="11"/>
      <c r="R3854" s="11"/>
      <c r="S3854" s="11"/>
      <c r="T3854" s="11"/>
      <c r="U3854" s="11"/>
      <c r="V3854" s="11"/>
      <c r="W3854" s="11"/>
      <c r="X3854" s="11"/>
      <c r="Y3854" s="11"/>
      <c r="Z3854" s="11"/>
      <c r="AA3854" s="11"/>
      <c r="AB3854" s="11"/>
    </row>
    <row r="3855" spans="2:28" x14ac:dyDescent="0.2">
      <c r="B3855" s="13">
        <f t="shared" si="671"/>
        <v>3852</v>
      </c>
      <c r="C3855" s="12">
        <v>0.75722685538607692</v>
      </c>
      <c r="D3855" s="11">
        <f t="shared" si="663"/>
        <v>21</v>
      </c>
      <c r="E3855" s="11">
        <f t="shared" si="664"/>
        <v>21</v>
      </c>
      <c r="F3855" s="11">
        <f t="shared" si="665"/>
        <v>3150</v>
      </c>
      <c r="G3855" s="12">
        <v>0.74644231868321242</v>
      </c>
      <c r="H3855" s="27">
        <f t="shared" si="666"/>
        <v>3</v>
      </c>
      <c r="I3855" s="11">
        <f t="shared" si="667"/>
        <v>0</v>
      </c>
      <c r="J3855" s="28">
        <f t="shared" si="668"/>
        <v>0</v>
      </c>
      <c r="K3855" s="28">
        <f t="shared" si="669"/>
        <v>3150</v>
      </c>
      <c r="L3855" s="28">
        <f t="shared" si="670"/>
        <v>3852</v>
      </c>
      <c r="M3855" s="41">
        <f>AVERAGE($K$4:K3855)</f>
        <v>2727.8556593977155</v>
      </c>
      <c r="N3855" s="41">
        <f>_xlfn.STDEV.S($K$4:K3855)</f>
        <v>350.32577032096856</v>
      </c>
      <c r="O3855" s="41">
        <f t="shared" si="672"/>
        <v>2716.7890761227532</v>
      </c>
      <c r="P3855" s="41">
        <f t="shared" si="673"/>
        <v>2738.9222426726778</v>
      </c>
      <c r="Q3855" s="11"/>
      <c r="R3855" s="11"/>
      <c r="S3855" s="11"/>
      <c r="T3855" s="11"/>
      <c r="U3855" s="11"/>
      <c r="V3855" s="11"/>
      <c r="W3855" s="11"/>
      <c r="X3855" s="11"/>
      <c r="Y3855" s="11"/>
      <c r="Z3855" s="11"/>
      <c r="AA3855" s="11"/>
      <c r="AB3855" s="11"/>
    </row>
    <row r="3856" spans="2:28" x14ac:dyDescent="0.2">
      <c r="B3856" s="13">
        <f t="shared" si="671"/>
        <v>3853</v>
      </c>
      <c r="C3856" s="12">
        <v>0.33903345123518724</v>
      </c>
      <c r="D3856" s="11">
        <f t="shared" si="663"/>
        <v>18</v>
      </c>
      <c r="E3856" s="11">
        <f t="shared" si="664"/>
        <v>18</v>
      </c>
      <c r="F3856" s="11">
        <f t="shared" si="665"/>
        <v>2700</v>
      </c>
      <c r="G3856" s="12">
        <v>0.61339292488305053</v>
      </c>
      <c r="H3856" s="27">
        <f t="shared" si="666"/>
        <v>2</v>
      </c>
      <c r="I3856" s="11">
        <f t="shared" si="667"/>
        <v>0</v>
      </c>
      <c r="J3856" s="28">
        <f t="shared" si="668"/>
        <v>0</v>
      </c>
      <c r="K3856" s="28">
        <f t="shared" si="669"/>
        <v>2700</v>
      </c>
      <c r="L3856" s="28">
        <f t="shared" si="670"/>
        <v>3853</v>
      </c>
      <c r="M3856" s="41">
        <f>AVERAGE($K$4:K3856)</f>
        <v>2727.8484297949649</v>
      </c>
      <c r="N3856" s="41">
        <f>_xlfn.STDEV.S($K$4:K3856)</f>
        <v>350.28058160151107</v>
      </c>
      <c r="O3856" s="41">
        <f t="shared" si="672"/>
        <v>2716.7847109153545</v>
      </c>
      <c r="P3856" s="41">
        <f t="shared" si="673"/>
        <v>2738.9121486745753</v>
      </c>
      <c r="Q3856" s="11"/>
      <c r="R3856" s="11"/>
      <c r="S3856" s="11"/>
      <c r="T3856" s="11"/>
      <c r="U3856" s="11"/>
      <c r="V3856" s="11"/>
      <c r="W3856" s="11"/>
      <c r="X3856" s="11"/>
      <c r="Y3856" s="11"/>
      <c r="Z3856" s="11"/>
      <c r="AA3856" s="11"/>
      <c r="AB3856" s="11"/>
    </row>
    <row r="3857" spans="2:28" x14ac:dyDescent="0.2">
      <c r="B3857" s="13">
        <f t="shared" si="671"/>
        <v>3854</v>
      </c>
      <c r="C3857" s="12">
        <v>0.69703292109738835</v>
      </c>
      <c r="D3857" s="11">
        <f t="shared" si="663"/>
        <v>21</v>
      </c>
      <c r="E3857" s="11">
        <f t="shared" si="664"/>
        <v>21</v>
      </c>
      <c r="F3857" s="11">
        <f t="shared" si="665"/>
        <v>3150</v>
      </c>
      <c r="G3857" s="12">
        <v>3.9424711583686434E-2</v>
      </c>
      <c r="H3857" s="27">
        <f t="shared" si="666"/>
        <v>0</v>
      </c>
      <c r="I3857" s="11">
        <f t="shared" si="667"/>
        <v>2</v>
      </c>
      <c r="J3857" s="28">
        <f t="shared" si="668"/>
        <v>1000</v>
      </c>
      <c r="K3857" s="28">
        <f t="shared" si="669"/>
        <v>2150</v>
      </c>
      <c r="L3857" s="28">
        <f t="shared" si="670"/>
        <v>3854</v>
      </c>
      <c r="M3857" s="41">
        <f>AVERAGE($K$4:K3857)</f>
        <v>2727.6984950700571</v>
      </c>
      <c r="N3857" s="41">
        <f>_xlfn.STDEV.S($K$4:K3857)</f>
        <v>350.35878894237823</v>
      </c>
      <c r="O3857" s="41">
        <f t="shared" si="672"/>
        <v>2716.6337426593213</v>
      </c>
      <c r="P3857" s="41">
        <f t="shared" si="673"/>
        <v>2738.7632474807929</v>
      </c>
      <c r="Q3857" s="11"/>
      <c r="R3857" s="11"/>
      <c r="S3857" s="11"/>
      <c r="T3857" s="11"/>
      <c r="U3857" s="11"/>
      <c r="V3857" s="11"/>
      <c r="W3857" s="11"/>
      <c r="X3857" s="11"/>
      <c r="Y3857" s="11"/>
      <c r="Z3857" s="11"/>
      <c r="AA3857" s="11"/>
      <c r="AB3857" s="11"/>
    </row>
    <row r="3858" spans="2:28" x14ac:dyDescent="0.2">
      <c r="B3858" s="13">
        <f t="shared" si="671"/>
        <v>3855</v>
      </c>
      <c r="C3858" s="12">
        <v>2.8875027613054605E-2</v>
      </c>
      <c r="D3858" s="11">
        <f t="shared" si="663"/>
        <v>14</v>
      </c>
      <c r="E3858" s="11">
        <f t="shared" si="664"/>
        <v>14</v>
      </c>
      <c r="F3858" s="11">
        <f t="shared" si="665"/>
        <v>2100</v>
      </c>
      <c r="G3858" s="12">
        <v>0.73548739765974014</v>
      </c>
      <c r="H3858" s="27">
        <f t="shared" si="666"/>
        <v>2</v>
      </c>
      <c r="I3858" s="11">
        <f t="shared" si="667"/>
        <v>0</v>
      </c>
      <c r="J3858" s="28">
        <f t="shared" si="668"/>
        <v>0</v>
      </c>
      <c r="K3858" s="28">
        <f t="shared" si="669"/>
        <v>2100</v>
      </c>
      <c r="L3858" s="28">
        <f t="shared" si="670"/>
        <v>3855</v>
      </c>
      <c r="M3858" s="41">
        <f>AVERAGE($K$4:K3858)</f>
        <v>2727.5356679636834</v>
      </c>
      <c r="N3858" s="41">
        <f>_xlfn.STDEV.S($K$4:K3858)</f>
        <v>350.45918016292649</v>
      </c>
      <c r="O3858" s="41">
        <f t="shared" si="672"/>
        <v>2716.4691816009845</v>
      </c>
      <c r="P3858" s="41">
        <f t="shared" si="673"/>
        <v>2738.6021543263823</v>
      </c>
      <c r="Q3858" s="11"/>
      <c r="R3858" s="11"/>
      <c r="S3858" s="11"/>
      <c r="T3858" s="11"/>
      <c r="U3858" s="11"/>
      <c r="V3858" s="11"/>
      <c r="W3858" s="11"/>
      <c r="X3858" s="11"/>
      <c r="Y3858" s="11"/>
      <c r="Z3858" s="11"/>
      <c r="AA3858" s="11"/>
      <c r="AB3858" s="11"/>
    </row>
    <row r="3859" spans="2:28" x14ac:dyDescent="0.2">
      <c r="B3859" s="13">
        <f t="shared" si="671"/>
        <v>3856</v>
      </c>
      <c r="C3859" s="12">
        <v>0.50195259161771233</v>
      </c>
      <c r="D3859" s="11">
        <f t="shared" si="663"/>
        <v>20</v>
      </c>
      <c r="E3859" s="11">
        <f t="shared" si="664"/>
        <v>20</v>
      </c>
      <c r="F3859" s="11">
        <f t="shared" si="665"/>
        <v>3000</v>
      </c>
      <c r="G3859" s="12">
        <v>0.25181128172894007</v>
      </c>
      <c r="H3859" s="27">
        <f t="shared" si="666"/>
        <v>1</v>
      </c>
      <c r="I3859" s="11">
        <f t="shared" si="667"/>
        <v>0</v>
      </c>
      <c r="J3859" s="28">
        <f t="shared" si="668"/>
        <v>0</v>
      </c>
      <c r="K3859" s="28">
        <f t="shared" si="669"/>
        <v>3000</v>
      </c>
      <c r="L3859" s="28">
        <f t="shared" si="670"/>
        <v>3856</v>
      </c>
      <c r="M3859" s="41">
        <f>AVERAGE($K$4:K3859)</f>
        <v>2727.6063278008301</v>
      </c>
      <c r="N3859" s="41">
        <f>_xlfn.STDEV.S($K$4:K3859)</f>
        <v>350.44119178399779</v>
      </c>
      <c r="O3859" s="41">
        <f t="shared" si="672"/>
        <v>2716.5418453498169</v>
      </c>
      <c r="P3859" s="41">
        <f t="shared" si="673"/>
        <v>2738.6708102518432</v>
      </c>
      <c r="Q3859" s="11"/>
      <c r="R3859" s="11"/>
      <c r="S3859" s="11"/>
      <c r="T3859" s="11"/>
      <c r="U3859" s="11"/>
      <c r="V3859" s="11"/>
      <c r="W3859" s="11"/>
      <c r="X3859" s="11"/>
      <c r="Y3859" s="11"/>
      <c r="Z3859" s="11"/>
      <c r="AA3859" s="11"/>
      <c r="AB3859" s="11"/>
    </row>
    <row r="3860" spans="2:28" x14ac:dyDescent="0.2">
      <c r="B3860" s="13">
        <f t="shared" si="671"/>
        <v>3857</v>
      </c>
      <c r="C3860" s="12">
        <v>3.7308167052803043E-2</v>
      </c>
      <c r="D3860" s="11">
        <f t="shared" si="663"/>
        <v>15</v>
      </c>
      <c r="E3860" s="11">
        <f t="shared" si="664"/>
        <v>15</v>
      </c>
      <c r="F3860" s="11">
        <f t="shared" si="665"/>
        <v>2250</v>
      </c>
      <c r="G3860" s="12">
        <v>0.66366358421852456</v>
      </c>
      <c r="H3860" s="27">
        <f t="shared" si="666"/>
        <v>2</v>
      </c>
      <c r="I3860" s="11">
        <f t="shared" si="667"/>
        <v>0</v>
      </c>
      <c r="J3860" s="28">
        <f t="shared" si="668"/>
        <v>0</v>
      </c>
      <c r="K3860" s="28">
        <f t="shared" si="669"/>
        <v>2250</v>
      </c>
      <c r="L3860" s="28">
        <f t="shared" si="670"/>
        <v>3857</v>
      </c>
      <c r="M3860" s="41">
        <f>AVERAGE($K$4:K3860)</f>
        <v>2727.4824993518278</v>
      </c>
      <c r="N3860" s="41">
        <f>_xlfn.STDEV.S($K$4:K3860)</f>
        <v>350.48012972955468</v>
      </c>
      <c r="O3860" s="41">
        <f t="shared" si="672"/>
        <v>2716.4182230041838</v>
      </c>
      <c r="P3860" s="41">
        <f t="shared" si="673"/>
        <v>2738.5467756994717</v>
      </c>
      <c r="Q3860" s="11"/>
      <c r="R3860" s="11"/>
      <c r="S3860" s="11"/>
      <c r="T3860" s="11"/>
      <c r="U3860" s="11"/>
      <c r="V3860" s="11"/>
      <c r="W3860" s="11"/>
      <c r="X3860" s="11"/>
      <c r="Y3860" s="11"/>
      <c r="Z3860" s="11"/>
      <c r="AA3860" s="11"/>
      <c r="AB3860" s="11"/>
    </row>
    <row r="3861" spans="2:28" x14ac:dyDescent="0.2">
      <c r="B3861" s="13">
        <f t="shared" si="671"/>
        <v>3858</v>
      </c>
      <c r="C3861" s="12">
        <v>0.73418022165576657</v>
      </c>
      <c r="D3861" s="11">
        <f t="shared" si="663"/>
        <v>21</v>
      </c>
      <c r="E3861" s="11">
        <f t="shared" si="664"/>
        <v>21</v>
      </c>
      <c r="F3861" s="11">
        <f t="shared" si="665"/>
        <v>3150</v>
      </c>
      <c r="G3861" s="12">
        <v>0.42590740017315387</v>
      </c>
      <c r="H3861" s="27">
        <f t="shared" si="666"/>
        <v>2</v>
      </c>
      <c r="I3861" s="11">
        <f t="shared" si="667"/>
        <v>0</v>
      </c>
      <c r="J3861" s="28">
        <f t="shared" si="668"/>
        <v>0</v>
      </c>
      <c r="K3861" s="28">
        <f t="shared" si="669"/>
        <v>3150</v>
      </c>
      <c r="L3861" s="28">
        <f t="shared" si="670"/>
        <v>3858</v>
      </c>
      <c r="M3861" s="41">
        <f>AVERAGE($K$4:K3861)</f>
        <v>2727.5920165889061</v>
      </c>
      <c r="N3861" s="41">
        <f>_xlfn.STDEV.S($K$4:K3861)</f>
        <v>350.50070848902999</v>
      </c>
      <c r="O3861" s="41">
        <f t="shared" si="672"/>
        <v>2716.5285256093848</v>
      </c>
      <c r="P3861" s="41">
        <f t="shared" si="673"/>
        <v>2738.6555075684273</v>
      </c>
      <c r="Q3861" s="11"/>
      <c r="R3861" s="11"/>
      <c r="S3861" s="11"/>
      <c r="T3861" s="11"/>
      <c r="U3861" s="11"/>
      <c r="V3861" s="11"/>
      <c r="W3861" s="11"/>
      <c r="X3861" s="11"/>
      <c r="Y3861" s="11"/>
      <c r="Z3861" s="11"/>
      <c r="AA3861" s="11"/>
      <c r="AB3861" s="11"/>
    </row>
    <row r="3862" spans="2:28" x14ac:dyDescent="0.2">
      <c r="B3862" s="13">
        <f t="shared" si="671"/>
        <v>3859</v>
      </c>
      <c r="C3862" s="12">
        <v>0.91732642438476142</v>
      </c>
      <c r="D3862" s="11">
        <f t="shared" si="663"/>
        <v>23</v>
      </c>
      <c r="E3862" s="11">
        <f t="shared" si="664"/>
        <v>22</v>
      </c>
      <c r="F3862" s="11">
        <f t="shared" si="665"/>
        <v>3300</v>
      </c>
      <c r="G3862" s="12">
        <v>0.2880086781620006</v>
      </c>
      <c r="H3862" s="27">
        <f t="shared" si="666"/>
        <v>1</v>
      </c>
      <c r="I3862" s="11">
        <f t="shared" si="667"/>
        <v>2</v>
      </c>
      <c r="J3862" s="28">
        <f t="shared" si="668"/>
        <v>1000</v>
      </c>
      <c r="K3862" s="28">
        <f t="shared" si="669"/>
        <v>2300</v>
      </c>
      <c r="L3862" s="28">
        <f t="shared" si="670"/>
        <v>3859</v>
      </c>
      <c r="M3862" s="41">
        <f>AVERAGE($K$4:K3862)</f>
        <v>2727.481212749417</v>
      </c>
      <c r="N3862" s="41">
        <f>_xlfn.STDEV.S($K$4:K3862)</f>
        <v>350.52286996878979</v>
      </c>
      <c r="O3862" s="41">
        <f t="shared" si="672"/>
        <v>2716.4184567965135</v>
      </c>
      <c r="P3862" s="41">
        <f t="shared" si="673"/>
        <v>2738.5439687023204</v>
      </c>
      <c r="Q3862" s="11"/>
      <c r="R3862" s="11"/>
      <c r="S3862" s="11"/>
      <c r="T3862" s="11"/>
      <c r="U3862" s="11"/>
      <c r="V3862" s="11"/>
      <c r="W3862" s="11"/>
      <c r="X3862" s="11"/>
      <c r="Y3862" s="11"/>
      <c r="Z3862" s="11"/>
      <c r="AA3862" s="11"/>
      <c r="AB3862" s="11"/>
    </row>
    <row r="3863" spans="2:28" x14ac:dyDescent="0.2">
      <c r="B3863" s="13">
        <f t="shared" si="671"/>
        <v>3860</v>
      </c>
      <c r="C3863" s="12">
        <v>6.1112011111258968E-2</v>
      </c>
      <c r="D3863" s="11">
        <f t="shared" si="663"/>
        <v>15</v>
      </c>
      <c r="E3863" s="11">
        <f t="shared" si="664"/>
        <v>15</v>
      </c>
      <c r="F3863" s="11">
        <f t="shared" si="665"/>
        <v>2250</v>
      </c>
      <c r="G3863" s="12">
        <v>7.92258860629248E-2</v>
      </c>
      <c r="H3863" s="27">
        <f t="shared" si="666"/>
        <v>0</v>
      </c>
      <c r="I3863" s="11">
        <f t="shared" si="667"/>
        <v>0</v>
      </c>
      <c r="J3863" s="28">
        <f t="shared" si="668"/>
        <v>0</v>
      </c>
      <c r="K3863" s="28">
        <f t="shared" si="669"/>
        <v>2250</v>
      </c>
      <c r="L3863" s="28">
        <f t="shared" si="670"/>
        <v>3860</v>
      </c>
      <c r="M3863" s="41">
        <f>AVERAGE($K$4:K3863)</f>
        <v>2727.3575129533679</v>
      </c>
      <c r="N3863" s="41">
        <f>_xlfn.STDEV.S($K$4:K3863)</f>
        <v>350.56170328242229</v>
      </c>
      <c r="O3863" s="41">
        <f t="shared" si="672"/>
        <v>2716.2949655436278</v>
      </c>
      <c r="P3863" s="41">
        <f t="shared" si="673"/>
        <v>2738.420060363108</v>
      </c>
      <c r="Q3863" s="11"/>
      <c r="R3863" s="11"/>
      <c r="S3863" s="11"/>
      <c r="T3863" s="11"/>
      <c r="U3863" s="11"/>
      <c r="V3863" s="11"/>
      <c r="W3863" s="11"/>
      <c r="X3863" s="11"/>
      <c r="Y3863" s="11"/>
      <c r="Z3863" s="11"/>
      <c r="AA3863" s="11"/>
      <c r="AB3863" s="11"/>
    </row>
    <row r="3864" spans="2:28" x14ac:dyDescent="0.2">
      <c r="B3864" s="13">
        <f t="shared" si="671"/>
        <v>3861</v>
      </c>
      <c r="C3864" s="12">
        <v>0.4771684497190718</v>
      </c>
      <c r="D3864" s="11">
        <f t="shared" si="663"/>
        <v>19</v>
      </c>
      <c r="E3864" s="11">
        <f t="shared" si="664"/>
        <v>19</v>
      </c>
      <c r="F3864" s="11">
        <f t="shared" si="665"/>
        <v>2850</v>
      </c>
      <c r="G3864" s="12">
        <v>0.68503584365341463</v>
      </c>
      <c r="H3864" s="27">
        <f t="shared" si="666"/>
        <v>2</v>
      </c>
      <c r="I3864" s="11">
        <f t="shared" si="667"/>
        <v>0</v>
      </c>
      <c r="J3864" s="28">
        <f t="shared" si="668"/>
        <v>0</v>
      </c>
      <c r="K3864" s="28">
        <f t="shared" si="669"/>
        <v>2850</v>
      </c>
      <c r="L3864" s="28">
        <f t="shared" si="670"/>
        <v>3861</v>
      </c>
      <c r="M3864" s="41">
        <f>AVERAGE($K$4:K3864)</f>
        <v>2727.3892773892776</v>
      </c>
      <c r="N3864" s="41">
        <f>_xlfn.STDEV.S($K$4:K3864)</f>
        <v>350.52184779464034</v>
      </c>
      <c r="O3864" s="41">
        <f t="shared" si="672"/>
        <v>2716.329421114744</v>
      </c>
      <c r="P3864" s="41">
        <f t="shared" si="673"/>
        <v>2738.4491336638112</v>
      </c>
      <c r="Q3864" s="11"/>
      <c r="R3864" s="11"/>
      <c r="S3864" s="11"/>
      <c r="T3864" s="11"/>
      <c r="U3864" s="11"/>
      <c r="V3864" s="11"/>
      <c r="W3864" s="11"/>
      <c r="X3864" s="11"/>
      <c r="Y3864" s="11"/>
      <c r="Z3864" s="11"/>
      <c r="AA3864" s="11"/>
      <c r="AB3864" s="11"/>
    </row>
    <row r="3865" spans="2:28" x14ac:dyDescent="0.2">
      <c r="B3865" s="13">
        <f t="shared" si="671"/>
        <v>3862</v>
      </c>
      <c r="C3865" s="12">
        <v>0.32726216740854752</v>
      </c>
      <c r="D3865" s="11">
        <f t="shared" si="663"/>
        <v>18</v>
      </c>
      <c r="E3865" s="11">
        <f t="shared" si="664"/>
        <v>18</v>
      </c>
      <c r="F3865" s="11">
        <f t="shared" si="665"/>
        <v>2700</v>
      </c>
      <c r="G3865" s="12">
        <v>0.11089692897552328</v>
      </c>
      <c r="H3865" s="27">
        <f t="shared" si="666"/>
        <v>0</v>
      </c>
      <c r="I3865" s="11">
        <f t="shared" si="667"/>
        <v>0</v>
      </c>
      <c r="J3865" s="28">
        <f t="shared" si="668"/>
        <v>0</v>
      </c>
      <c r="K3865" s="28">
        <f t="shared" si="669"/>
        <v>2700</v>
      </c>
      <c r="L3865" s="28">
        <f t="shared" si="670"/>
        <v>3862</v>
      </c>
      <c r="M3865" s="41">
        <f>AVERAGE($K$4:K3865)</f>
        <v>2727.3821853961676</v>
      </c>
      <c r="N3865" s="41">
        <f>_xlfn.STDEV.S($K$4:K3865)</f>
        <v>350.47672934529612</v>
      </c>
      <c r="O3865" s="41">
        <f t="shared" si="672"/>
        <v>2716.3251854121195</v>
      </c>
      <c r="P3865" s="41">
        <f t="shared" si="673"/>
        <v>2738.4391853802158</v>
      </c>
      <c r="Q3865" s="11"/>
      <c r="R3865" s="11"/>
      <c r="S3865" s="11"/>
      <c r="T3865" s="11"/>
      <c r="U3865" s="11"/>
      <c r="V3865" s="11"/>
      <c r="W3865" s="11"/>
      <c r="X3865" s="11"/>
      <c r="Y3865" s="11"/>
      <c r="Z3865" s="11"/>
      <c r="AA3865" s="11"/>
      <c r="AB3865" s="11"/>
    </row>
    <row r="3866" spans="2:28" x14ac:dyDescent="0.2">
      <c r="B3866" s="13">
        <f t="shared" si="671"/>
        <v>3863</v>
      </c>
      <c r="C3866" s="12">
        <v>0.65895128158534522</v>
      </c>
      <c r="D3866" s="11">
        <f t="shared" si="663"/>
        <v>20</v>
      </c>
      <c r="E3866" s="11">
        <f t="shared" si="664"/>
        <v>20</v>
      </c>
      <c r="F3866" s="11">
        <f t="shared" si="665"/>
        <v>3000</v>
      </c>
      <c r="G3866" s="12">
        <v>0.4227094971615234</v>
      </c>
      <c r="H3866" s="27">
        <f t="shared" si="666"/>
        <v>2</v>
      </c>
      <c r="I3866" s="11">
        <f t="shared" si="667"/>
        <v>0</v>
      </c>
      <c r="J3866" s="28">
        <f t="shared" si="668"/>
        <v>0</v>
      </c>
      <c r="K3866" s="28">
        <f t="shared" si="669"/>
        <v>3000</v>
      </c>
      <c r="L3866" s="28">
        <f t="shared" si="670"/>
        <v>3863</v>
      </c>
      <c r="M3866" s="41">
        <f>AVERAGE($K$4:K3866)</f>
        <v>2727.4527569246698</v>
      </c>
      <c r="N3866" s="41">
        <f>_xlfn.STDEV.S($K$4:K3866)</f>
        <v>350.45880083748551</v>
      </c>
      <c r="O3866" s="41">
        <f t="shared" si="672"/>
        <v>2716.3977546160154</v>
      </c>
      <c r="P3866" s="41">
        <f t="shared" si="673"/>
        <v>2738.5077592333241</v>
      </c>
      <c r="Q3866" s="11"/>
      <c r="R3866" s="11"/>
      <c r="S3866" s="11"/>
      <c r="T3866" s="11"/>
      <c r="U3866" s="11"/>
      <c r="V3866" s="11"/>
      <c r="W3866" s="11"/>
      <c r="X3866" s="11"/>
      <c r="Y3866" s="11"/>
      <c r="Z3866" s="11"/>
      <c r="AA3866" s="11"/>
      <c r="AB3866" s="11"/>
    </row>
    <row r="3867" spans="2:28" x14ac:dyDescent="0.2">
      <c r="B3867" s="13">
        <f t="shared" si="671"/>
        <v>3864</v>
      </c>
      <c r="C3867" s="12">
        <v>0.82276597586001199</v>
      </c>
      <c r="D3867" s="11">
        <f t="shared" si="663"/>
        <v>22</v>
      </c>
      <c r="E3867" s="11">
        <f t="shared" si="664"/>
        <v>22</v>
      </c>
      <c r="F3867" s="11">
        <f t="shared" si="665"/>
        <v>3300</v>
      </c>
      <c r="G3867" s="12">
        <v>0.80165632709963019</v>
      </c>
      <c r="H3867" s="27">
        <f t="shared" si="666"/>
        <v>3</v>
      </c>
      <c r="I3867" s="11">
        <f t="shared" si="667"/>
        <v>0</v>
      </c>
      <c r="J3867" s="28">
        <f t="shared" si="668"/>
        <v>0</v>
      </c>
      <c r="K3867" s="28">
        <f t="shared" si="669"/>
        <v>3300</v>
      </c>
      <c r="L3867" s="28">
        <f t="shared" si="670"/>
        <v>3864</v>
      </c>
      <c r="M3867" s="41">
        <f>AVERAGE($K$4:K3867)</f>
        <v>2727.6009316770187</v>
      </c>
      <c r="N3867" s="41">
        <f>_xlfn.STDEV.S($K$4:K3867)</f>
        <v>350.53446882288159</v>
      </c>
      <c r="O3867" s="41">
        <f t="shared" si="672"/>
        <v>2716.5449742807946</v>
      </c>
      <c r="P3867" s="41">
        <f t="shared" si="673"/>
        <v>2738.6568890732428</v>
      </c>
      <c r="Q3867" s="11"/>
      <c r="R3867" s="11"/>
      <c r="S3867" s="11"/>
      <c r="T3867" s="11"/>
      <c r="U3867" s="11"/>
      <c r="V3867" s="11"/>
      <c r="W3867" s="11"/>
      <c r="X3867" s="11"/>
      <c r="Y3867" s="11"/>
      <c r="Z3867" s="11"/>
      <c r="AA3867" s="11"/>
      <c r="AB3867" s="11"/>
    </row>
    <row r="3868" spans="2:28" x14ac:dyDescent="0.2">
      <c r="B3868" s="13">
        <f t="shared" si="671"/>
        <v>3865</v>
      </c>
      <c r="C3868" s="12">
        <v>0.33480691495344739</v>
      </c>
      <c r="D3868" s="11">
        <f t="shared" si="663"/>
        <v>18</v>
      </c>
      <c r="E3868" s="11">
        <f t="shared" si="664"/>
        <v>18</v>
      </c>
      <c r="F3868" s="11">
        <f t="shared" si="665"/>
        <v>2700</v>
      </c>
      <c r="G3868" s="12">
        <v>0.57457665019518311</v>
      </c>
      <c r="H3868" s="27">
        <f t="shared" si="666"/>
        <v>2</v>
      </c>
      <c r="I3868" s="11">
        <f t="shared" si="667"/>
        <v>0</v>
      </c>
      <c r="J3868" s="28">
        <f t="shared" si="668"/>
        <v>0</v>
      </c>
      <c r="K3868" s="28">
        <f t="shared" si="669"/>
        <v>2700</v>
      </c>
      <c r="L3868" s="28">
        <f t="shared" si="670"/>
        <v>3865</v>
      </c>
      <c r="M3868" s="41">
        <f>AVERAGE($K$4:K3868)</f>
        <v>2727.5937904269081</v>
      </c>
      <c r="N3868" s="41">
        <f>_xlfn.STDEV.S($K$4:K3868)</f>
        <v>350.48938805840487</v>
      </c>
      <c r="O3868" s="41">
        <f t="shared" si="672"/>
        <v>2716.5406859621608</v>
      </c>
      <c r="P3868" s="41">
        <f t="shared" si="673"/>
        <v>2738.6468948916554</v>
      </c>
      <c r="Q3868" s="11"/>
      <c r="R3868" s="11"/>
      <c r="S3868" s="11"/>
      <c r="T3868" s="11"/>
      <c r="U3868" s="11"/>
      <c r="V3868" s="11"/>
      <c r="W3868" s="11"/>
      <c r="X3868" s="11"/>
      <c r="Y3868" s="11"/>
      <c r="Z3868" s="11"/>
      <c r="AA3868" s="11"/>
      <c r="AB3868" s="11"/>
    </row>
    <row r="3869" spans="2:28" x14ac:dyDescent="0.2">
      <c r="B3869" s="13">
        <f t="shared" si="671"/>
        <v>3866</v>
      </c>
      <c r="C3869" s="12">
        <v>0.35265318465918072</v>
      </c>
      <c r="D3869" s="11">
        <f t="shared" si="663"/>
        <v>19</v>
      </c>
      <c r="E3869" s="11">
        <f t="shared" si="664"/>
        <v>19</v>
      </c>
      <c r="F3869" s="11">
        <f t="shared" si="665"/>
        <v>2850</v>
      </c>
      <c r="G3869" s="12">
        <v>0.13770349060789533</v>
      </c>
      <c r="H3869" s="27">
        <f t="shared" si="666"/>
        <v>1</v>
      </c>
      <c r="I3869" s="11">
        <f t="shared" si="667"/>
        <v>0</v>
      </c>
      <c r="J3869" s="28">
        <f t="shared" si="668"/>
        <v>0</v>
      </c>
      <c r="K3869" s="28">
        <f t="shared" si="669"/>
        <v>2850</v>
      </c>
      <c r="L3869" s="28">
        <f t="shared" si="670"/>
        <v>3866</v>
      </c>
      <c r="M3869" s="41">
        <f>AVERAGE($K$4:K3869)</f>
        <v>2727.6254526642524</v>
      </c>
      <c r="N3869" s="41">
        <f>_xlfn.STDEV.S($K$4:K3869)</f>
        <v>350.44957326802438</v>
      </c>
      <c r="O3869" s="41">
        <f t="shared" si="672"/>
        <v>2716.5750341599451</v>
      </c>
      <c r="P3869" s="41">
        <f t="shared" si="673"/>
        <v>2738.6758711685598</v>
      </c>
      <c r="Q3869" s="11"/>
      <c r="R3869" s="11"/>
      <c r="S3869" s="11"/>
      <c r="T3869" s="11"/>
      <c r="U3869" s="11"/>
      <c r="V3869" s="11"/>
      <c r="W3869" s="11"/>
      <c r="X3869" s="11"/>
      <c r="Y3869" s="11"/>
      <c r="Z3869" s="11"/>
      <c r="AA3869" s="11"/>
      <c r="AB3869" s="11"/>
    </row>
    <row r="3870" spans="2:28" x14ac:dyDescent="0.2">
      <c r="B3870" s="13">
        <f t="shared" si="671"/>
        <v>3867</v>
      </c>
      <c r="C3870" s="12">
        <v>0.77107658286579106</v>
      </c>
      <c r="D3870" s="11">
        <f t="shared" si="663"/>
        <v>21</v>
      </c>
      <c r="E3870" s="11">
        <f t="shared" si="664"/>
        <v>21</v>
      </c>
      <c r="F3870" s="11">
        <f t="shared" si="665"/>
        <v>3150</v>
      </c>
      <c r="G3870" s="12">
        <v>0.43013864333211649</v>
      </c>
      <c r="H3870" s="27">
        <f t="shared" si="666"/>
        <v>2</v>
      </c>
      <c r="I3870" s="11">
        <f t="shared" si="667"/>
        <v>0</v>
      </c>
      <c r="J3870" s="28">
        <f t="shared" si="668"/>
        <v>0</v>
      </c>
      <c r="K3870" s="28">
        <f t="shared" si="669"/>
        <v>3150</v>
      </c>
      <c r="L3870" s="28">
        <f t="shared" si="670"/>
        <v>3867</v>
      </c>
      <c r="M3870" s="41">
        <f>AVERAGE($K$4:K3870)</f>
        <v>2727.7346780449961</v>
      </c>
      <c r="N3870" s="41">
        <f>_xlfn.STDEV.S($K$4:K3870)</f>
        <v>350.47006929585103</v>
      </c>
      <c r="O3870" s="41">
        <f t="shared" si="672"/>
        <v>2716.6850431389898</v>
      </c>
      <c r="P3870" s="41">
        <f t="shared" si="673"/>
        <v>2738.7843129510024</v>
      </c>
      <c r="Q3870" s="11"/>
      <c r="R3870" s="11"/>
      <c r="S3870" s="11"/>
      <c r="T3870" s="11"/>
      <c r="U3870" s="11"/>
      <c r="V3870" s="11"/>
      <c r="W3870" s="11"/>
      <c r="X3870" s="11"/>
      <c r="Y3870" s="11"/>
      <c r="Z3870" s="11"/>
      <c r="AA3870" s="11"/>
      <c r="AB3870" s="11"/>
    </row>
    <row r="3871" spans="2:28" x14ac:dyDescent="0.2">
      <c r="B3871" s="13">
        <f t="shared" si="671"/>
        <v>3868</v>
      </c>
      <c r="C3871" s="12">
        <v>0.55489075303589019</v>
      </c>
      <c r="D3871" s="11">
        <f t="shared" si="663"/>
        <v>20</v>
      </c>
      <c r="E3871" s="11">
        <f t="shared" si="664"/>
        <v>20</v>
      </c>
      <c r="F3871" s="11">
        <f t="shared" si="665"/>
        <v>3000</v>
      </c>
      <c r="G3871" s="12">
        <v>0.83628257851561494</v>
      </c>
      <c r="H3871" s="27">
        <f t="shared" si="666"/>
        <v>3</v>
      </c>
      <c r="I3871" s="11">
        <f t="shared" si="667"/>
        <v>0</v>
      </c>
      <c r="J3871" s="28">
        <f t="shared" si="668"/>
        <v>0</v>
      </c>
      <c r="K3871" s="28">
        <f t="shared" si="669"/>
        <v>3000</v>
      </c>
      <c r="L3871" s="28">
        <f t="shared" si="670"/>
        <v>3868</v>
      </c>
      <c r="M3871" s="41">
        <f>AVERAGE($K$4:K3871)</f>
        <v>2727.8050672182007</v>
      </c>
      <c r="N3871" s="41">
        <f>_xlfn.STDEV.S($K$4:K3871)</f>
        <v>350.45209451648492</v>
      </c>
      <c r="O3871" s="41">
        <f t="shared" si="672"/>
        <v>2716.7574282751302</v>
      </c>
      <c r="P3871" s="41">
        <f t="shared" si="673"/>
        <v>2738.8527061612713</v>
      </c>
      <c r="Q3871" s="11"/>
      <c r="R3871" s="11"/>
      <c r="S3871" s="11"/>
      <c r="T3871" s="11"/>
      <c r="U3871" s="11"/>
      <c r="V3871" s="11"/>
      <c r="W3871" s="11"/>
      <c r="X3871" s="11"/>
      <c r="Y3871" s="11"/>
      <c r="Z3871" s="11"/>
      <c r="AA3871" s="11"/>
      <c r="AB3871" s="11"/>
    </row>
    <row r="3872" spans="2:28" x14ac:dyDescent="0.2">
      <c r="B3872" s="13">
        <f t="shared" si="671"/>
        <v>3869</v>
      </c>
      <c r="C3872" s="12">
        <v>0.37241712365526891</v>
      </c>
      <c r="D3872" s="11">
        <f t="shared" si="663"/>
        <v>19</v>
      </c>
      <c r="E3872" s="11">
        <f t="shared" si="664"/>
        <v>19</v>
      </c>
      <c r="F3872" s="11">
        <f t="shared" si="665"/>
        <v>2850</v>
      </c>
      <c r="G3872" s="12">
        <v>0.7977200951835316</v>
      </c>
      <c r="H3872" s="27">
        <f t="shared" si="666"/>
        <v>3</v>
      </c>
      <c r="I3872" s="11">
        <f t="shared" si="667"/>
        <v>0</v>
      </c>
      <c r="J3872" s="28">
        <f t="shared" si="668"/>
        <v>0</v>
      </c>
      <c r="K3872" s="28">
        <f t="shared" si="669"/>
        <v>2850</v>
      </c>
      <c r="L3872" s="28">
        <f t="shared" si="670"/>
        <v>3869</v>
      </c>
      <c r="M3872" s="41">
        <f>AVERAGE($K$4:K3872)</f>
        <v>2727.8366502972344</v>
      </c>
      <c r="N3872" s="41">
        <f>_xlfn.STDEV.S($K$4:K3872)</f>
        <v>350.4122969590702</v>
      </c>
      <c r="O3872" s="41">
        <f t="shared" si="672"/>
        <v>2716.7916944675017</v>
      </c>
      <c r="P3872" s="41">
        <f t="shared" si="673"/>
        <v>2738.8816061269672</v>
      </c>
      <c r="Q3872" s="11"/>
      <c r="R3872" s="11"/>
      <c r="S3872" s="11"/>
      <c r="T3872" s="11"/>
      <c r="U3872" s="11"/>
      <c r="V3872" s="11"/>
      <c r="W3872" s="11"/>
      <c r="X3872" s="11"/>
      <c r="Y3872" s="11"/>
      <c r="Z3872" s="11"/>
      <c r="AA3872" s="11"/>
      <c r="AB3872" s="11"/>
    </row>
    <row r="3873" spans="2:28" x14ac:dyDescent="0.2">
      <c r="B3873" s="13">
        <f t="shared" si="671"/>
        <v>3870</v>
      </c>
      <c r="C3873" s="12">
        <v>0.61760313409145096</v>
      </c>
      <c r="D3873" s="11">
        <f t="shared" si="663"/>
        <v>20</v>
      </c>
      <c r="E3873" s="11">
        <f t="shared" si="664"/>
        <v>20</v>
      </c>
      <c r="F3873" s="11">
        <f t="shared" si="665"/>
        <v>3000</v>
      </c>
      <c r="G3873" s="12">
        <v>0.85455260125127397</v>
      </c>
      <c r="H3873" s="27">
        <f t="shared" si="666"/>
        <v>3</v>
      </c>
      <c r="I3873" s="11">
        <f t="shared" si="667"/>
        <v>0</v>
      </c>
      <c r="J3873" s="28">
        <f t="shared" si="668"/>
        <v>0</v>
      </c>
      <c r="K3873" s="28">
        <f t="shared" si="669"/>
        <v>3000</v>
      </c>
      <c r="L3873" s="28">
        <f t="shared" si="670"/>
        <v>3870</v>
      </c>
      <c r="M3873" s="41">
        <f>AVERAGE($K$4:K3873)</f>
        <v>2727.9069767441861</v>
      </c>
      <c r="N3873" s="41">
        <f>_xlfn.STDEV.S($K$4:K3873)</f>
        <v>350.39432297694367</v>
      </c>
      <c r="O3873" s="41">
        <f t="shared" si="672"/>
        <v>2716.8640153616066</v>
      </c>
      <c r="P3873" s="41">
        <f t="shared" si="673"/>
        <v>2738.9499381267656</v>
      </c>
      <c r="Q3873" s="11"/>
      <c r="R3873" s="11"/>
      <c r="S3873" s="11"/>
      <c r="T3873" s="11"/>
      <c r="U3873" s="11"/>
      <c r="V3873" s="11"/>
      <c r="W3873" s="11"/>
      <c r="X3873" s="11"/>
      <c r="Y3873" s="11"/>
      <c r="Z3873" s="11"/>
      <c r="AA3873" s="11"/>
      <c r="AB3873" s="11"/>
    </row>
    <row r="3874" spans="2:28" x14ac:dyDescent="0.2">
      <c r="B3874" s="13">
        <f t="shared" si="671"/>
        <v>3871</v>
      </c>
      <c r="C3874" s="12">
        <v>0.91602085787385379</v>
      </c>
      <c r="D3874" s="11">
        <f t="shared" si="663"/>
        <v>23</v>
      </c>
      <c r="E3874" s="11">
        <f t="shared" si="664"/>
        <v>22</v>
      </c>
      <c r="F3874" s="11">
        <f t="shared" si="665"/>
        <v>3300</v>
      </c>
      <c r="G3874" s="12">
        <v>0.21620414030354007</v>
      </c>
      <c r="H3874" s="27">
        <f t="shared" si="666"/>
        <v>1</v>
      </c>
      <c r="I3874" s="11">
        <f t="shared" si="667"/>
        <v>2</v>
      </c>
      <c r="J3874" s="28">
        <f t="shared" si="668"/>
        <v>1000</v>
      </c>
      <c r="K3874" s="28">
        <f t="shared" si="669"/>
        <v>2300</v>
      </c>
      <c r="L3874" s="28">
        <f t="shared" si="670"/>
        <v>3871</v>
      </c>
      <c r="M3874" s="41">
        <f>AVERAGE($K$4:K3874)</f>
        <v>2727.7964350297079</v>
      </c>
      <c r="N3874" s="41">
        <f>_xlfn.STDEV.S($K$4:K3874)</f>
        <v>350.41654931495424</v>
      </c>
      <c r="O3874" s="41">
        <f t="shared" si="672"/>
        <v>2716.7542006121762</v>
      </c>
      <c r="P3874" s="41">
        <f t="shared" si="673"/>
        <v>2738.8386694472397</v>
      </c>
      <c r="Q3874" s="11"/>
      <c r="R3874" s="11"/>
      <c r="S3874" s="11"/>
      <c r="T3874" s="11"/>
      <c r="U3874" s="11"/>
      <c r="V3874" s="11"/>
      <c r="W3874" s="11"/>
      <c r="X3874" s="11"/>
      <c r="Y3874" s="11"/>
      <c r="Z3874" s="11"/>
      <c r="AA3874" s="11"/>
      <c r="AB3874" s="11"/>
    </row>
    <row r="3875" spans="2:28" x14ac:dyDescent="0.2">
      <c r="B3875" s="13">
        <f t="shared" si="671"/>
        <v>3872</v>
      </c>
      <c r="C3875" s="12">
        <v>2.9501442429846758E-4</v>
      </c>
      <c r="D3875" s="11">
        <f t="shared" si="663"/>
        <v>14</v>
      </c>
      <c r="E3875" s="11">
        <f t="shared" si="664"/>
        <v>14</v>
      </c>
      <c r="F3875" s="11">
        <f t="shared" si="665"/>
        <v>2100</v>
      </c>
      <c r="G3875" s="12">
        <v>0.25380352666031603</v>
      </c>
      <c r="H3875" s="27">
        <f t="shared" si="666"/>
        <v>1</v>
      </c>
      <c r="I3875" s="11">
        <f t="shared" si="667"/>
        <v>0</v>
      </c>
      <c r="J3875" s="28">
        <f t="shared" si="668"/>
        <v>0</v>
      </c>
      <c r="K3875" s="28">
        <f t="shared" si="669"/>
        <v>2100</v>
      </c>
      <c r="L3875" s="28">
        <f t="shared" si="670"/>
        <v>3872</v>
      </c>
      <c r="M3875" s="41">
        <f>AVERAGE($K$4:K3875)</f>
        <v>2727.6342975206612</v>
      </c>
      <c r="N3875" s="41">
        <f>_xlfn.STDEV.S($K$4:K3875)</f>
        <v>350.51651379663474</v>
      </c>
      <c r="O3875" s="41">
        <f t="shared" si="672"/>
        <v>2716.5903403484026</v>
      </c>
      <c r="P3875" s="41">
        <f t="shared" si="673"/>
        <v>2738.6782546929198</v>
      </c>
      <c r="Q3875" s="11"/>
      <c r="R3875" s="11"/>
      <c r="S3875" s="11"/>
      <c r="T3875" s="11"/>
      <c r="U3875" s="11"/>
      <c r="V3875" s="11"/>
      <c r="W3875" s="11"/>
      <c r="X3875" s="11"/>
      <c r="Y3875" s="11"/>
      <c r="Z3875" s="11"/>
      <c r="AA3875" s="11"/>
      <c r="AB3875" s="11"/>
    </row>
    <row r="3876" spans="2:28" x14ac:dyDescent="0.2">
      <c r="B3876" s="13">
        <f t="shared" si="671"/>
        <v>3873</v>
      </c>
      <c r="C3876" s="12">
        <v>0.36786771551654962</v>
      </c>
      <c r="D3876" s="11">
        <f t="shared" si="663"/>
        <v>19</v>
      </c>
      <c r="E3876" s="11">
        <f t="shared" si="664"/>
        <v>19</v>
      </c>
      <c r="F3876" s="11">
        <f t="shared" si="665"/>
        <v>2850</v>
      </c>
      <c r="G3876" s="12">
        <v>0.50821521969747252</v>
      </c>
      <c r="H3876" s="27">
        <f t="shared" si="666"/>
        <v>2</v>
      </c>
      <c r="I3876" s="11">
        <f t="shared" si="667"/>
        <v>0</v>
      </c>
      <c r="J3876" s="28">
        <f t="shared" si="668"/>
        <v>0</v>
      </c>
      <c r="K3876" s="28">
        <f t="shared" si="669"/>
        <v>2850</v>
      </c>
      <c r="L3876" s="28">
        <f t="shared" si="670"/>
        <v>3873</v>
      </c>
      <c r="M3876" s="41">
        <f>AVERAGE($K$4:K3876)</f>
        <v>2727.665892073328</v>
      </c>
      <c r="N3876" s="41">
        <f>_xlfn.STDEV.S($K$4:K3876)</f>
        <v>350.47676340974687</v>
      </c>
      <c r="O3876" s="41">
        <f t="shared" si="672"/>
        <v>2716.6246139278128</v>
      </c>
      <c r="P3876" s="41">
        <f t="shared" si="673"/>
        <v>2738.7071702188432</v>
      </c>
      <c r="Q3876" s="11"/>
      <c r="R3876" s="11"/>
      <c r="S3876" s="11"/>
      <c r="T3876" s="11"/>
      <c r="U3876" s="11"/>
      <c r="V3876" s="11"/>
      <c r="W3876" s="11"/>
      <c r="X3876" s="11"/>
      <c r="Y3876" s="11"/>
      <c r="Z3876" s="11"/>
      <c r="AA3876" s="11"/>
      <c r="AB3876" s="11"/>
    </row>
    <row r="3877" spans="2:28" x14ac:dyDescent="0.2">
      <c r="B3877" s="13">
        <f t="shared" si="671"/>
        <v>3874</v>
      </c>
      <c r="C3877" s="12">
        <v>0.52162830277371819</v>
      </c>
      <c r="D3877" s="11">
        <f t="shared" si="663"/>
        <v>20</v>
      </c>
      <c r="E3877" s="11">
        <f t="shared" si="664"/>
        <v>20</v>
      </c>
      <c r="F3877" s="11">
        <f t="shared" si="665"/>
        <v>3000</v>
      </c>
      <c r="G3877" s="12">
        <v>0.27592744326457985</v>
      </c>
      <c r="H3877" s="27">
        <f t="shared" si="666"/>
        <v>1</v>
      </c>
      <c r="I3877" s="11">
        <f t="shared" si="667"/>
        <v>0</v>
      </c>
      <c r="J3877" s="28">
        <f t="shared" si="668"/>
        <v>0</v>
      </c>
      <c r="K3877" s="28">
        <f t="shared" si="669"/>
        <v>3000</v>
      </c>
      <c r="L3877" s="28">
        <f t="shared" si="670"/>
        <v>3874</v>
      </c>
      <c r="M3877" s="41">
        <f>AVERAGE($K$4:K3877)</f>
        <v>2727.7361899845123</v>
      </c>
      <c r="N3877" s="41">
        <f>_xlfn.STDEV.S($K$4:K3877)</f>
        <v>350.45882889855619</v>
      </c>
      <c r="O3877" s="41">
        <f t="shared" si="672"/>
        <v>2716.6969027996961</v>
      </c>
      <c r="P3877" s="41">
        <f t="shared" si="673"/>
        <v>2738.7754771693285</v>
      </c>
      <c r="Q3877" s="11"/>
      <c r="R3877" s="11"/>
      <c r="S3877" s="11"/>
      <c r="T3877" s="11"/>
      <c r="U3877" s="11"/>
      <c r="V3877" s="11"/>
      <c r="W3877" s="11"/>
      <c r="X3877" s="11"/>
      <c r="Y3877" s="11"/>
      <c r="Z3877" s="11"/>
      <c r="AA3877" s="11"/>
      <c r="AB3877" s="11"/>
    </row>
    <row r="3878" spans="2:28" x14ac:dyDescent="0.2">
      <c r="B3878" s="13">
        <f t="shared" si="671"/>
        <v>3875</v>
      </c>
      <c r="C3878" s="12">
        <v>0.34485779200397293</v>
      </c>
      <c r="D3878" s="11">
        <f t="shared" si="663"/>
        <v>18</v>
      </c>
      <c r="E3878" s="11">
        <f t="shared" si="664"/>
        <v>18</v>
      </c>
      <c r="F3878" s="11">
        <f t="shared" si="665"/>
        <v>2700</v>
      </c>
      <c r="G3878" s="12">
        <v>0.34222561756361503</v>
      </c>
      <c r="H3878" s="27">
        <f t="shared" si="666"/>
        <v>1</v>
      </c>
      <c r="I3878" s="11">
        <f t="shared" si="667"/>
        <v>0</v>
      </c>
      <c r="J3878" s="28">
        <f t="shared" si="668"/>
        <v>0</v>
      </c>
      <c r="K3878" s="28">
        <f t="shared" si="669"/>
        <v>2700</v>
      </c>
      <c r="L3878" s="28">
        <f t="shared" si="670"/>
        <v>3875</v>
      </c>
      <c r="M3878" s="41">
        <f>AVERAGE($K$4:K3878)</f>
        <v>2727.7290322580643</v>
      </c>
      <c r="N3878" s="41">
        <f>_xlfn.STDEV.S($K$4:K3878)</f>
        <v>350.41387708900623</v>
      </c>
      <c r="O3878" s="41">
        <f t="shared" si="672"/>
        <v>2716.692586257886</v>
      </c>
      <c r="P3878" s="41">
        <f t="shared" si="673"/>
        <v>2738.7654782582426</v>
      </c>
      <c r="Q3878" s="11"/>
      <c r="R3878" s="11"/>
      <c r="S3878" s="11"/>
      <c r="T3878" s="11"/>
      <c r="U3878" s="11"/>
      <c r="V3878" s="11"/>
      <c r="W3878" s="11"/>
      <c r="X3878" s="11"/>
      <c r="Y3878" s="11"/>
      <c r="Z3878" s="11"/>
      <c r="AA3878" s="11"/>
      <c r="AB3878" s="11"/>
    </row>
    <row r="3879" spans="2:28" x14ac:dyDescent="0.2">
      <c r="B3879" s="13">
        <f t="shared" si="671"/>
        <v>3876</v>
      </c>
      <c r="C3879" s="12">
        <v>0.26705130944099853</v>
      </c>
      <c r="D3879" s="11">
        <f t="shared" si="663"/>
        <v>18</v>
      </c>
      <c r="E3879" s="11">
        <f t="shared" si="664"/>
        <v>18</v>
      </c>
      <c r="F3879" s="11">
        <f t="shared" si="665"/>
        <v>2700</v>
      </c>
      <c r="G3879" s="12">
        <v>0.13891957083080719</v>
      </c>
      <c r="H3879" s="27">
        <f t="shared" si="666"/>
        <v>0</v>
      </c>
      <c r="I3879" s="11">
        <f t="shared" si="667"/>
        <v>0</v>
      </c>
      <c r="J3879" s="28">
        <f t="shared" si="668"/>
        <v>0</v>
      </c>
      <c r="K3879" s="28">
        <f t="shared" si="669"/>
        <v>2700</v>
      </c>
      <c r="L3879" s="28">
        <f t="shared" si="670"/>
        <v>3876</v>
      </c>
      <c r="M3879" s="41">
        <f>AVERAGE($K$4:K3879)</f>
        <v>2727.7218782249743</v>
      </c>
      <c r="N3879" s="41">
        <f>_xlfn.STDEV.S($K$4:K3879)</f>
        <v>350.36894257145445</v>
      </c>
      <c r="O3879" s="41">
        <f t="shared" si="672"/>
        <v>2716.688271947357</v>
      </c>
      <c r="P3879" s="41">
        <f t="shared" si="673"/>
        <v>2738.7554845025916</v>
      </c>
      <c r="Q3879" s="11"/>
      <c r="R3879" s="11"/>
      <c r="S3879" s="11"/>
      <c r="T3879" s="11"/>
      <c r="U3879" s="11"/>
      <c r="V3879" s="11"/>
      <c r="W3879" s="11"/>
      <c r="X3879" s="11"/>
      <c r="Y3879" s="11"/>
      <c r="Z3879" s="11"/>
      <c r="AA3879" s="11"/>
      <c r="AB3879" s="11"/>
    </row>
    <row r="3880" spans="2:28" x14ac:dyDescent="0.2">
      <c r="B3880" s="13">
        <f t="shared" si="671"/>
        <v>3877</v>
      </c>
      <c r="C3880" s="12">
        <v>0.86193485577898599</v>
      </c>
      <c r="D3880" s="11">
        <f t="shared" si="663"/>
        <v>22</v>
      </c>
      <c r="E3880" s="11">
        <f t="shared" si="664"/>
        <v>22</v>
      </c>
      <c r="F3880" s="11">
        <f t="shared" si="665"/>
        <v>3300</v>
      </c>
      <c r="G3880" s="12">
        <v>4.2968367246245087E-2</v>
      </c>
      <c r="H3880" s="27">
        <f t="shared" si="666"/>
        <v>0</v>
      </c>
      <c r="I3880" s="11">
        <f t="shared" si="667"/>
        <v>3</v>
      </c>
      <c r="J3880" s="28">
        <f t="shared" si="668"/>
        <v>1500</v>
      </c>
      <c r="K3880" s="28">
        <f t="shared" si="669"/>
        <v>1800</v>
      </c>
      <c r="L3880" s="28">
        <f t="shared" si="670"/>
        <v>3877</v>
      </c>
      <c r="M3880" s="41">
        <f>AVERAGE($K$4:K3880)</f>
        <v>2727.4825896311581</v>
      </c>
      <c r="N3880" s="41">
        <f>_xlfn.STDEV.S($K$4:K3880)</f>
        <v>350.64043943840232</v>
      </c>
      <c r="O3880" s="41">
        <f t="shared" si="672"/>
        <v>2716.4418585800154</v>
      </c>
      <c r="P3880" s="41">
        <f t="shared" si="673"/>
        <v>2738.5233206823009</v>
      </c>
      <c r="Q3880" s="11"/>
      <c r="R3880" s="11"/>
      <c r="S3880" s="11"/>
      <c r="T3880" s="11"/>
      <c r="U3880" s="11"/>
      <c r="V3880" s="11"/>
      <c r="W3880" s="11"/>
      <c r="X3880" s="11"/>
      <c r="Y3880" s="11"/>
      <c r="Z3880" s="11"/>
      <c r="AA3880" s="11"/>
      <c r="AB3880" s="11"/>
    </row>
    <row r="3881" spans="2:28" x14ac:dyDescent="0.2">
      <c r="B3881" s="13">
        <f t="shared" si="671"/>
        <v>3878</v>
      </c>
      <c r="C3881" s="12">
        <v>0.12200925198729107</v>
      </c>
      <c r="D3881" s="11">
        <f t="shared" si="663"/>
        <v>16</v>
      </c>
      <c r="E3881" s="11">
        <f t="shared" si="664"/>
        <v>16</v>
      </c>
      <c r="F3881" s="11">
        <f t="shared" si="665"/>
        <v>2400</v>
      </c>
      <c r="G3881" s="12">
        <v>0.56206354532834735</v>
      </c>
      <c r="H3881" s="27">
        <f t="shared" si="666"/>
        <v>2</v>
      </c>
      <c r="I3881" s="11">
        <f t="shared" si="667"/>
        <v>0</v>
      </c>
      <c r="J3881" s="28">
        <f t="shared" si="668"/>
        <v>0</v>
      </c>
      <c r="K3881" s="28">
        <f t="shared" si="669"/>
        <v>2400</v>
      </c>
      <c r="L3881" s="28">
        <f t="shared" si="670"/>
        <v>3878</v>
      </c>
      <c r="M3881" s="41">
        <f>AVERAGE($K$4:K3881)</f>
        <v>2727.3981433728727</v>
      </c>
      <c r="N3881" s="41">
        <f>_xlfn.STDEV.S($K$4:K3881)</f>
        <v>350.63465332907475</v>
      </c>
      <c r="O3881" s="41">
        <f t="shared" si="672"/>
        <v>2716.359018976947</v>
      </c>
      <c r="P3881" s="41">
        <f t="shared" si="673"/>
        <v>2738.4372677687984</v>
      </c>
      <c r="Q3881" s="11"/>
      <c r="R3881" s="11"/>
      <c r="S3881" s="11"/>
      <c r="T3881" s="11"/>
      <c r="U3881" s="11"/>
      <c r="V3881" s="11"/>
      <c r="W3881" s="11"/>
      <c r="X3881" s="11"/>
      <c r="Y3881" s="11"/>
      <c r="Z3881" s="11"/>
      <c r="AA3881" s="11"/>
      <c r="AB3881" s="11"/>
    </row>
    <row r="3882" spans="2:28" x14ac:dyDescent="0.2">
      <c r="B3882" s="13">
        <f t="shared" si="671"/>
        <v>3879</v>
      </c>
      <c r="C3882" s="12">
        <v>0.44438513643182431</v>
      </c>
      <c r="D3882" s="11">
        <f t="shared" si="663"/>
        <v>19</v>
      </c>
      <c r="E3882" s="11">
        <f t="shared" si="664"/>
        <v>19</v>
      </c>
      <c r="F3882" s="11">
        <f t="shared" si="665"/>
        <v>2850</v>
      </c>
      <c r="G3882" s="12">
        <v>0.28376811829617443</v>
      </c>
      <c r="H3882" s="27">
        <f t="shared" si="666"/>
        <v>1</v>
      </c>
      <c r="I3882" s="11">
        <f t="shared" si="667"/>
        <v>0</v>
      </c>
      <c r="J3882" s="28">
        <f t="shared" si="668"/>
        <v>0</v>
      </c>
      <c r="K3882" s="28">
        <f t="shared" si="669"/>
        <v>2850</v>
      </c>
      <c r="L3882" s="28">
        <f t="shared" si="670"/>
        <v>3879</v>
      </c>
      <c r="M3882" s="41">
        <f>AVERAGE($K$4:K3882)</f>
        <v>2727.4297499355503</v>
      </c>
      <c r="N3882" s="41">
        <f>_xlfn.STDEV.S($K$4:K3882)</f>
        <v>350.59496862987953</v>
      </c>
      <c r="O3882" s="41">
        <f t="shared" si="672"/>
        <v>2716.3932986973145</v>
      </c>
      <c r="P3882" s="41">
        <f t="shared" si="673"/>
        <v>2738.466201173786</v>
      </c>
      <c r="Q3882" s="11"/>
      <c r="R3882" s="11"/>
      <c r="S3882" s="11"/>
      <c r="T3882" s="11"/>
      <c r="U3882" s="11"/>
      <c r="V3882" s="11"/>
      <c r="W3882" s="11"/>
      <c r="X3882" s="11"/>
      <c r="Y3882" s="11"/>
      <c r="Z3882" s="11"/>
      <c r="AA3882" s="11"/>
      <c r="AB3882" s="11"/>
    </row>
    <row r="3883" spans="2:28" x14ac:dyDescent="0.2">
      <c r="B3883" s="13">
        <f t="shared" si="671"/>
        <v>3880</v>
      </c>
      <c r="C3883" s="12">
        <v>0.28292324603444541</v>
      </c>
      <c r="D3883" s="11">
        <f t="shared" si="663"/>
        <v>18</v>
      </c>
      <c r="E3883" s="11">
        <f t="shared" si="664"/>
        <v>18</v>
      </c>
      <c r="F3883" s="11">
        <f t="shared" si="665"/>
        <v>2700</v>
      </c>
      <c r="G3883" s="12">
        <v>0.67976202846253286</v>
      </c>
      <c r="H3883" s="27">
        <f t="shared" si="666"/>
        <v>2</v>
      </c>
      <c r="I3883" s="11">
        <f t="shared" si="667"/>
        <v>0</v>
      </c>
      <c r="J3883" s="28">
        <f t="shared" si="668"/>
        <v>0</v>
      </c>
      <c r="K3883" s="28">
        <f t="shared" si="669"/>
        <v>2700</v>
      </c>
      <c r="L3883" s="28">
        <f t="shared" si="670"/>
        <v>3880</v>
      </c>
      <c r="M3883" s="41">
        <f>AVERAGE($K$4:K3883)</f>
        <v>2727.4226804123709</v>
      </c>
      <c r="N3883" s="41">
        <f>_xlfn.STDEV.S($K$4:K3883)</f>
        <v>350.55005089288773</v>
      </c>
      <c r="O3883" s="41">
        <f t="shared" si="672"/>
        <v>2716.3890661694036</v>
      </c>
      <c r="P3883" s="41">
        <f t="shared" si="673"/>
        <v>2738.4562946553383</v>
      </c>
      <c r="Q3883" s="11"/>
      <c r="R3883" s="11"/>
      <c r="S3883" s="11"/>
      <c r="T3883" s="11"/>
      <c r="U3883" s="11"/>
      <c r="V3883" s="11"/>
      <c r="W3883" s="11"/>
      <c r="X3883" s="11"/>
      <c r="Y3883" s="11"/>
      <c r="Z3883" s="11"/>
      <c r="AA3883" s="11"/>
      <c r="AB3883" s="11"/>
    </row>
    <row r="3884" spans="2:28" x14ac:dyDescent="0.2">
      <c r="B3884" s="13">
        <f t="shared" si="671"/>
        <v>3881</v>
      </c>
      <c r="C3884" s="12">
        <v>0.40251303686615247</v>
      </c>
      <c r="D3884" s="11">
        <f t="shared" si="663"/>
        <v>19</v>
      </c>
      <c r="E3884" s="11">
        <f t="shared" si="664"/>
        <v>19</v>
      </c>
      <c r="F3884" s="11">
        <f t="shared" si="665"/>
        <v>2850</v>
      </c>
      <c r="G3884" s="12">
        <v>9.8865865158052735E-2</v>
      </c>
      <c r="H3884" s="27">
        <f t="shared" si="666"/>
        <v>0</v>
      </c>
      <c r="I3884" s="11">
        <f t="shared" si="667"/>
        <v>0</v>
      </c>
      <c r="J3884" s="28">
        <f t="shared" si="668"/>
        <v>0</v>
      </c>
      <c r="K3884" s="28">
        <f t="shared" si="669"/>
        <v>2850</v>
      </c>
      <c r="L3884" s="28">
        <f t="shared" si="670"/>
        <v>3881</v>
      </c>
      <c r="M3884" s="41">
        <f>AVERAGE($K$4:K3884)</f>
        <v>2727.4542643648542</v>
      </c>
      <c r="N3884" s="41">
        <f>_xlfn.STDEV.S($K$4:K3884)</f>
        <v>350.51039667651918</v>
      </c>
      <c r="O3884" s="41">
        <f t="shared" si="672"/>
        <v>2716.4233205534497</v>
      </c>
      <c r="P3884" s="41">
        <f t="shared" si="673"/>
        <v>2738.4852081762588</v>
      </c>
      <c r="Q3884" s="11"/>
      <c r="R3884" s="11"/>
      <c r="S3884" s="11"/>
      <c r="T3884" s="11"/>
      <c r="U3884" s="11"/>
      <c r="V3884" s="11"/>
      <c r="W3884" s="11"/>
      <c r="X3884" s="11"/>
      <c r="Y3884" s="11"/>
      <c r="Z3884" s="11"/>
      <c r="AA3884" s="11"/>
      <c r="AB3884" s="11"/>
    </row>
    <row r="3885" spans="2:28" x14ac:dyDescent="0.2">
      <c r="B3885" s="13">
        <f t="shared" si="671"/>
        <v>3882</v>
      </c>
      <c r="C3885" s="12">
        <v>0.90771001648396388</v>
      </c>
      <c r="D3885" s="11">
        <f t="shared" si="663"/>
        <v>23</v>
      </c>
      <c r="E3885" s="11">
        <f t="shared" si="664"/>
        <v>22</v>
      </c>
      <c r="F3885" s="11">
        <f t="shared" si="665"/>
        <v>3300</v>
      </c>
      <c r="G3885" s="12">
        <v>0.88701033725171419</v>
      </c>
      <c r="H3885" s="27">
        <f t="shared" si="666"/>
        <v>4</v>
      </c>
      <c r="I3885" s="11">
        <f t="shared" si="667"/>
        <v>0</v>
      </c>
      <c r="J3885" s="28">
        <f t="shared" si="668"/>
        <v>0</v>
      </c>
      <c r="K3885" s="28">
        <f t="shared" si="669"/>
        <v>3300</v>
      </c>
      <c r="L3885" s="28">
        <f t="shared" si="670"/>
        <v>3882</v>
      </c>
      <c r="M3885" s="41">
        <f>AVERAGE($K$4:K3885)</f>
        <v>2727.6017516743946</v>
      </c>
      <c r="N3885" s="41">
        <f>_xlfn.STDEV.S($K$4:K3885)</f>
        <v>350.58568888833508</v>
      </c>
      <c r="O3885" s="41">
        <f t="shared" si="672"/>
        <v>2716.5698603998435</v>
      </c>
      <c r="P3885" s="41">
        <f t="shared" si="673"/>
        <v>2738.6336429489456</v>
      </c>
      <c r="Q3885" s="11"/>
      <c r="R3885" s="11"/>
      <c r="S3885" s="11"/>
      <c r="T3885" s="11"/>
      <c r="U3885" s="11"/>
      <c r="V3885" s="11"/>
      <c r="W3885" s="11"/>
      <c r="X3885" s="11"/>
      <c r="Y3885" s="11"/>
      <c r="Z3885" s="11"/>
      <c r="AA3885" s="11"/>
      <c r="AB3885" s="11"/>
    </row>
    <row r="3886" spans="2:28" x14ac:dyDescent="0.2">
      <c r="B3886" s="13">
        <f t="shared" si="671"/>
        <v>3883</v>
      </c>
      <c r="C3886" s="12">
        <v>0.73518577336915902</v>
      </c>
      <c r="D3886" s="11">
        <f t="shared" si="663"/>
        <v>21</v>
      </c>
      <c r="E3886" s="11">
        <f t="shared" si="664"/>
        <v>21</v>
      </c>
      <c r="F3886" s="11">
        <f t="shared" si="665"/>
        <v>3150</v>
      </c>
      <c r="G3886" s="12">
        <v>0.21153749582001136</v>
      </c>
      <c r="H3886" s="27">
        <f t="shared" si="666"/>
        <v>1</v>
      </c>
      <c r="I3886" s="11">
        <f t="shared" si="667"/>
        <v>1</v>
      </c>
      <c r="J3886" s="28">
        <f t="shared" si="668"/>
        <v>500</v>
      </c>
      <c r="K3886" s="28">
        <f t="shared" si="669"/>
        <v>2650</v>
      </c>
      <c r="L3886" s="28">
        <f t="shared" si="670"/>
        <v>3883</v>
      </c>
      <c r="M3886" s="41">
        <f>AVERAGE($K$4:K3886)</f>
        <v>2727.5817666752509</v>
      </c>
      <c r="N3886" s="41">
        <f>_xlfn.STDEV.S($K$4:K3886)</f>
        <v>350.54274279434304</v>
      </c>
      <c r="O3886" s="41">
        <f t="shared" si="672"/>
        <v>2716.5526481277184</v>
      </c>
      <c r="P3886" s="41">
        <f t="shared" si="673"/>
        <v>2738.6108852227835</v>
      </c>
      <c r="Q3886" s="11"/>
      <c r="R3886" s="11"/>
      <c r="S3886" s="11"/>
      <c r="T3886" s="11"/>
      <c r="U3886" s="11"/>
      <c r="V3886" s="11"/>
      <c r="W3886" s="11"/>
      <c r="X3886" s="11"/>
      <c r="Y3886" s="11"/>
      <c r="Z3886" s="11"/>
      <c r="AA3886" s="11"/>
      <c r="AB3886" s="11"/>
    </row>
    <row r="3887" spans="2:28" x14ac:dyDescent="0.2">
      <c r="B3887" s="13">
        <f t="shared" si="671"/>
        <v>3884</v>
      </c>
      <c r="C3887" s="12">
        <v>0.51489406659288151</v>
      </c>
      <c r="D3887" s="11">
        <f t="shared" si="663"/>
        <v>20</v>
      </c>
      <c r="E3887" s="11">
        <f t="shared" si="664"/>
        <v>20</v>
      </c>
      <c r="F3887" s="11">
        <f t="shared" si="665"/>
        <v>3000</v>
      </c>
      <c r="G3887" s="12">
        <v>0.9955935357431045</v>
      </c>
      <c r="H3887" s="27">
        <f t="shared" si="666"/>
        <v>6</v>
      </c>
      <c r="I3887" s="11">
        <f t="shared" si="667"/>
        <v>0</v>
      </c>
      <c r="J3887" s="28">
        <f t="shared" si="668"/>
        <v>0</v>
      </c>
      <c r="K3887" s="28">
        <f t="shared" si="669"/>
        <v>3000</v>
      </c>
      <c r="L3887" s="28">
        <f t="shared" si="670"/>
        <v>3884</v>
      </c>
      <c r="M3887" s="41">
        <f>AVERAGE($K$4:K3887)</f>
        <v>2727.6519052523172</v>
      </c>
      <c r="N3887" s="41">
        <f>_xlfn.STDEV.S($K$4:K3887)</f>
        <v>350.5248576962365</v>
      </c>
      <c r="O3887" s="41">
        <f t="shared" si="672"/>
        <v>2716.6247701423226</v>
      </c>
      <c r="P3887" s="41">
        <f t="shared" si="673"/>
        <v>2738.6790403623118</v>
      </c>
      <c r="Q3887" s="11"/>
      <c r="R3887" s="11"/>
      <c r="S3887" s="11"/>
      <c r="T3887" s="11"/>
      <c r="U3887" s="11"/>
      <c r="V3887" s="11"/>
      <c r="W3887" s="11"/>
      <c r="X3887" s="11"/>
      <c r="Y3887" s="11"/>
      <c r="Z3887" s="11"/>
      <c r="AA3887" s="11"/>
      <c r="AB3887" s="11"/>
    </row>
    <row r="3888" spans="2:28" x14ac:dyDescent="0.2">
      <c r="B3888" s="13">
        <f t="shared" si="671"/>
        <v>3885</v>
      </c>
      <c r="C3888" s="12">
        <v>0.50457767434635226</v>
      </c>
      <c r="D3888" s="11">
        <f t="shared" si="663"/>
        <v>20</v>
      </c>
      <c r="E3888" s="11">
        <f t="shared" si="664"/>
        <v>20</v>
      </c>
      <c r="F3888" s="11">
        <f t="shared" si="665"/>
        <v>3000</v>
      </c>
      <c r="G3888" s="12">
        <v>0.22972852153084811</v>
      </c>
      <c r="H3888" s="27">
        <f t="shared" si="666"/>
        <v>1</v>
      </c>
      <c r="I3888" s="11">
        <f t="shared" si="667"/>
        <v>0</v>
      </c>
      <c r="J3888" s="28">
        <f t="shared" si="668"/>
        <v>0</v>
      </c>
      <c r="K3888" s="28">
        <f t="shared" si="669"/>
        <v>3000</v>
      </c>
      <c r="L3888" s="28">
        <f t="shared" si="670"/>
        <v>3885</v>
      </c>
      <c r="M3888" s="41">
        <f>AVERAGE($K$4:K3888)</f>
        <v>2727.7220077220077</v>
      </c>
      <c r="N3888" s="41">
        <f>_xlfn.STDEV.S($K$4:K3888)</f>
        <v>350.50696686792236</v>
      </c>
      <c r="O3888" s="41">
        <f t="shared" si="672"/>
        <v>2716.696855535924</v>
      </c>
      <c r="P3888" s="41">
        <f t="shared" si="673"/>
        <v>2738.7471599080914</v>
      </c>
      <c r="Q3888" s="11"/>
      <c r="R3888" s="11"/>
      <c r="S3888" s="11"/>
      <c r="T3888" s="11"/>
      <c r="U3888" s="11"/>
      <c r="V3888" s="11"/>
      <c r="W3888" s="11"/>
      <c r="X3888" s="11"/>
      <c r="Y3888" s="11"/>
      <c r="Z3888" s="11"/>
      <c r="AA3888" s="11"/>
      <c r="AB3888" s="11"/>
    </row>
    <row r="3889" spans="2:28" x14ac:dyDescent="0.2">
      <c r="B3889" s="13">
        <f t="shared" si="671"/>
        <v>3886</v>
      </c>
      <c r="C3889" s="12">
        <v>0.55472279556232462</v>
      </c>
      <c r="D3889" s="11">
        <f t="shared" si="663"/>
        <v>20</v>
      </c>
      <c r="E3889" s="11">
        <f t="shared" si="664"/>
        <v>20</v>
      </c>
      <c r="F3889" s="11">
        <f t="shared" si="665"/>
        <v>3000</v>
      </c>
      <c r="G3889" s="12">
        <v>0.78413300313305145</v>
      </c>
      <c r="H3889" s="27">
        <f t="shared" si="666"/>
        <v>3</v>
      </c>
      <c r="I3889" s="11">
        <f t="shared" si="667"/>
        <v>0</v>
      </c>
      <c r="J3889" s="28">
        <f t="shared" si="668"/>
        <v>0</v>
      </c>
      <c r="K3889" s="28">
        <f t="shared" si="669"/>
        <v>3000</v>
      </c>
      <c r="L3889" s="28">
        <f t="shared" si="670"/>
        <v>3886</v>
      </c>
      <c r="M3889" s="41">
        <f>AVERAGE($K$4:K3889)</f>
        <v>2727.7920741121975</v>
      </c>
      <c r="N3889" s="41">
        <f>_xlfn.STDEV.S($K$4:K3889)</f>
        <v>350.48907032306863</v>
      </c>
      <c r="O3889" s="41">
        <f t="shared" si="672"/>
        <v>2716.7689043363348</v>
      </c>
      <c r="P3889" s="41">
        <f t="shared" si="673"/>
        <v>2738.8152438880602</v>
      </c>
      <c r="Q3889" s="11"/>
      <c r="R3889" s="11"/>
      <c r="S3889" s="11"/>
      <c r="T3889" s="11"/>
      <c r="U3889" s="11"/>
      <c r="V3889" s="11"/>
      <c r="W3889" s="11"/>
      <c r="X3889" s="11"/>
      <c r="Y3889" s="11"/>
      <c r="Z3889" s="11"/>
      <c r="AA3889" s="11"/>
      <c r="AB3889" s="11"/>
    </row>
    <row r="3890" spans="2:28" x14ac:dyDescent="0.2">
      <c r="B3890" s="13">
        <f t="shared" si="671"/>
        <v>3887</v>
      </c>
      <c r="C3890" s="12">
        <v>0.18618584620943157</v>
      </c>
      <c r="D3890" s="11">
        <f t="shared" si="663"/>
        <v>17</v>
      </c>
      <c r="E3890" s="11">
        <f t="shared" si="664"/>
        <v>17</v>
      </c>
      <c r="F3890" s="11">
        <f t="shared" si="665"/>
        <v>2550</v>
      </c>
      <c r="G3890" s="12">
        <v>0.97712530380284168</v>
      </c>
      <c r="H3890" s="27">
        <f t="shared" si="666"/>
        <v>4</v>
      </c>
      <c r="I3890" s="11">
        <f t="shared" si="667"/>
        <v>0</v>
      </c>
      <c r="J3890" s="28">
        <f t="shared" si="668"/>
        <v>0</v>
      </c>
      <c r="K3890" s="28">
        <f t="shared" si="669"/>
        <v>2550</v>
      </c>
      <c r="L3890" s="28">
        <f t="shared" si="670"/>
        <v>3887</v>
      </c>
      <c r="M3890" s="41">
        <f>AVERAGE($K$4:K3890)</f>
        <v>2727.746333933625</v>
      </c>
      <c r="N3890" s="41">
        <f>_xlfn.STDEV.S($K$4:K3890)</f>
        <v>350.45557361825081</v>
      </c>
      <c r="O3890" s="41">
        <f t="shared" si="672"/>
        <v>2716.7256364496106</v>
      </c>
      <c r="P3890" s="41">
        <f t="shared" si="673"/>
        <v>2738.7670314176394</v>
      </c>
      <c r="Q3890" s="11"/>
      <c r="R3890" s="11"/>
      <c r="S3890" s="11"/>
      <c r="T3890" s="11"/>
      <c r="U3890" s="11"/>
      <c r="V3890" s="11"/>
      <c r="W3890" s="11"/>
      <c r="X3890" s="11"/>
      <c r="Y3890" s="11"/>
      <c r="Z3890" s="11"/>
      <c r="AA3890" s="11"/>
      <c r="AB3890" s="11"/>
    </row>
    <row r="3891" spans="2:28" x14ac:dyDescent="0.2">
      <c r="B3891" s="13">
        <f t="shared" si="671"/>
        <v>3888</v>
      </c>
      <c r="C3891" s="12">
        <v>0.18760985133469954</v>
      </c>
      <c r="D3891" s="11">
        <f t="shared" si="663"/>
        <v>17</v>
      </c>
      <c r="E3891" s="11">
        <f t="shared" si="664"/>
        <v>17</v>
      </c>
      <c r="F3891" s="11">
        <f t="shared" si="665"/>
        <v>2550</v>
      </c>
      <c r="G3891" s="12">
        <v>0.77394353970315044</v>
      </c>
      <c r="H3891" s="27">
        <f t="shared" si="666"/>
        <v>3</v>
      </c>
      <c r="I3891" s="11">
        <f t="shared" si="667"/>
        <v>0</v>
      </c>
      <c r="J3891" s="28">
        <f t="shared" si="668"/>
        <v>0</v>
      </c>
      <c r="K3891" s="28">
        <f t="shared" si="669"/>
        <v>2550</v>
      </c>
      <c r="L3891" s="28">
        <f t="shared" si="670"/>
        <v>3888</v>
      </c>
      <c r="M3891" s="41">
        <f>AVERAGE($K$4:K3891)</f>
        <v>2727.7006172839506</v>
      </c>
      <c r="N3891" s="41">
        <f>_xlfn.STDEV.S($K$4:K3891)</f>
        <v>350.42208498187745</v>
      </c>
      <c r="O3891" s="41">
        <f t="shared" si="672"/>
        <v>2716.6823910191738</v>
      </c>
      <c r="P3891" s="41">
        <f t="shared" si="673"/>
        <v>2738.7188435487274</v>
      </c>
      <c r="Q3891" s="11"/>
      <c r="R3891" s="11"/>
      <c r="S3891" s="11"/>
      <c r="T3891" s="11"/>
      <c r="U3891" s="11"/>
      <c r="V3891" s="11"/>
      <c r="W3891" s="11"/>
      <c r="X3891" s="11"/>
      <c r="Y3891" s="11"/>
      <c r="Z3891" s="11"/>
      <c r="AA3891" s="11"/>
      <c r="AB3891" s="11"/>
    </row>
    <row r="3892" spans="2:28" x14ac:dyDescent="0.2">
      <c r="B3892" s="13">
        <f t="shared" si="671"/>
        <v>3889</v>
      </c>
      <c r="C3892" s="12">
        <v>0.55777649455700107</v>
      </c>
      <c r="D3892" s="11">
        <f t="shared" si="663"/>
        <v>20</v>
      </c>
      <c r="E3892" s="11">
        <f t="shared" si="664"/>
        <v>20</v>
      </c>
      <c r="F3892" s="11">
        <f t="shared" si="665"/>
        <v>3000</v>
      </c>
      <c r="G3892" s="12">
        <v>0.9608830439046826</v>
      </c>
      <c r="H3892" s="27">
        <f t="shared" si="666"/>
        <v>5</v>
      </c>
      <c r="I3892" s="11">
        <f t="shared" si="667"/>
        <v>0</v>
      </c>
      <c r="J3892" s="28">
        <f t="shared" si="668"/>
        <v>0</v>
      </c>
      <c r="K3892" s="28">
        <f t="shared" si="669"/>
        <v>3000</v>
      </c>
      <c r="L3892" s="28">
        <f t="shared" si="670"/>
        <v>3889</v>
      </c>
      <c r="M3892" s="41">
        <f>AVERAGE($K$4:K3892)</f>
        <v>2727.7706351247107</v>
      </c>
      <c r="N3892" s="41">
        <f>_xlfn.STDEV.S($K$4:K3892)</f>
        <v>350.40422402951924</v>
      </c>
      <c r="O3892" s="41">
        <f t="shared" si="672"/>
        <v>2716.754387947035</v>
      </c>
      <c r="P3892" s="41">
        <f t="shared" si="673"/>
        <v>2738.7868823023864</v>
      </c>
      <c r="Q3892" s="11"/>
      <c r="R3892" s="11"/>
      <c r="S3892" s="11"/>
      <c r="T3892" s="11"/>
      <c r="U3892" s="11"/>
      <c r="V3892" s="11"/>
      <c r="W3892" s="11"/>
      <c r="X3892" s="11"/>
      <c r="Y3892" s="11"/>
      <c r="Z3892" s="11"/>
      <c r="AA3892" s="11"/>
      <c r="AB3892" s="11"/>
    </row>
    <row r="3893" spans="2:28" x14ac:dyDescent="0.2">
      <c r="B3893" s="13">
        <f t="shared" si="671"/>
        <v>3890</v>
      </c>
      <c r="C3893" s="12">
        <v>0.409116950743032</v>
      </c>
      <c r="D3893" s="11">
        <f t="shared" si="663"/>
        <v>19</v>
      </c>
      <c r="E3893" s="11">
        <f t="shared" si="664"/>
        <v>19</v>
      </c>
      <c r="F3893" s="11">
        <f t="shared" si="665"/>
        <v>2850</v>
      </c>
      <c r="G3893" s="12">
        <v>0.78883420835017504</v>
      </c>
      <c r="H3893" s="27">
        <f t="shared" si="666"/>
        <v>3</v>
      </c>
      <c r="I3893" s="11">
        <f t="shared" si="667"/>
        <v>0</v>
      </c>
      <c r="J3893" s="28">
        <f t="shared" si="668"/>
        <v>0</v>
      </c>
      <c r="K3893" s="28">
        <f t="shared" si="669"/>
        <v>2850</v>
      </c>
      <c r="L3893" s="28">
        <f t="shared" si="670"/>
        <v>3890</v>
      </c>
      <c r="M3893" s="41">
        <f>AVERAGE($K$4:K3893)</f>
        <v>2727.8020565552697</v>
      </c>
      <c r="N3893" s="41">
        <f>_xlfn.STDEV.S($K$4:K3893)</f>
        <v>350.36465138330101</v>
      </c>
      <c r="O3893" s="41">
        <f t="shared" si="672"/>
        <v>2716.7884702725059</v>
      </c>
      <c r="P3893" s="41">
        <f t="shared" si="673"/>
        <v>2738.8156428380335</v>
      </c>
      <c r="Q3893" s="11"/>
      <c r="R3893" s="11"/>
      <c r="S3893" s="11"/>
      <c r="T3893" s="11"/>
      <c r="U3893" s="11"/>
      <c r="V3893" s="11"/>
      <c r="W3893" s="11"/>
      <c r="X3893" s="11"/>
      <c r="Y3893" s="11"/>
      <c r="Z3893" s="11"/>
      <c r="AA3893" s="11"/>
      <c r="AB3893" s="11"/>
    </row>
    <row r="3894" spans="2:28" x14ac:dyDescent="0.2">
      <c r="B3894" s="13">
        <f t="shared" si="671"/>
        <v>3891</v>
      </c>
      <c r="C3894" s="12">
        <v>0.23040304116837951</v>
      </c>
      <c r="D3894" s="11">
        <f t="shared" si="663"/>
        <v>17</v>
      </c>
      <c r="E3894" s="11">
        <f t="shared" si="664"/>
        <v>17</v>
      </c>
      <c r="F3894" s="11">
        <f t="shared" si="665"/>
        <v>2550</v>
      </c>
      <c r="G3894" s="12">
        <v>0.12179747003005392</v>
      </c>
      <c r="H3894" s="27">
        <f t="shared" si="666"/>
        <v>0</v>
      </c>
      <c r="I3894" s="11">
        <f t="shared" si="667"/>
        <v>0</v>
      </c>
      <c r="J3894" s="28">
        <f t="shared" si="668"/>
        <v>0</v>
      </c>
      <c r="K3894" s="28">
        <f t="shared" si="669"/>
        <v>2550</v>
      </c>
      <c r="L3894" s="28">
        <f t="shared" si="670"/>
        <v>3891</v>
      </c>
      <c r="M3894" s="41">
        <f>AVERAGE($K$4:K3894)</f>
        <v>2727.7563608326909</v>
      </c>
      <c r="N3894" s="41">
        <f>_xlfn.STDEV.S($K$4:K3894)</f>
        <v>350.33121053816933</v>
      </c>
      <c r="O3894" s="41">
        <f t="shared" si="672"/>
        <v>2716.7452418521398</v>
      </c>
      <c r="P3894" s="41">
        <f t="shared" si="673"/>
        <v>2738.7674798132421</v>
      </c>
      <c r="Q3894" s="11"/>
      <c r="R3894" s="11"/>
      <c r="S3894" s="11"/>
      <c r="T3894" s="11"/>
      <c r="U3894" s="11"/>
      <c r="V3894" s="11"/>
      <c r="W3894" s="11"/>
      <c r="X3894" s="11"/>
      <c r="Y3894" s="11"/>
      <c r="Z3894" s="11"/>
      <c r="AA3894" s="11"/>
      <c r="AB3894" s="11"/>
    </row>
    <row r="3895" spans="2:28" x14ac:dyDescent="0.2">
      <c r="B3895" s="13">
        <f t="shared" si="671"/>
        <v>3892</v>
      </c>
      <c r="C3895" s="12">
        <v>0.98965280181163995</v>
      </c>
      <c r="D3895" s="11">
        <f t="shared" si="663"/>
        <v>25</v>
      </c>
      <c r="E3895" s="11">
        <f t="shared" si="664"/>
        <v>22</v>
      </c>
      <c r="F3895" s="11">
        <f t="shared" si="665"/>
        <v>3300</v>
      </c>
      <c r="G3895" s="12">
        <v>0.83695641967961809</v>
      </c>
      <c r="H3895" s="27">
        <f t="shared" si="666"/>
        <v>4</v>
      </c>
      <c r="I3895" s="11">
        <f t="shared" si="667"/>
        <v>0</v>
      </c>
      <c r="J3895" s="28">
        <f t="shared" si="668"/>
        <v>0</v>
      </c>
      <c r="K3895" s="28">
        <f t="shared" si="669"/>
        <v>3300</v>
      </c>
      <c r="L3895" s="28">
        <f t="shared" si="670"/>
        <v>3892</v>
      </c>
      <c r="M3895" s="41">
        <f>AVERAGE($K$4:K3895)</f>
        <v>2727.9033915724563</v>
      </c>
      <c r="N3895" s="41">
        <f>_xlfn.STDEV.S($K$4:K3895)</f>
        <v>350.40626700975264</v>
      </c>
      <c r="O3895" s="41">
        <f t="shared" si="672"/>
        <v>2716.8913293806686</v>
      </c>
      <c r="P3895" s="41">
        <f t="shared" si="673"/>
        <v>2738.9154537642439</v>
      </c>
      <c r="Q3895" s="11"/>
      <c r="R3895" s="11"/>
      <c r="S3895" s="11"/>
      <c r="T3895" s="11"/>
      <c r="U3895" s="11"/>
      <c r="V3895" s="11"/>
      <c r="W3895" s="11"/>
      <c r="X3895" s="11"/>
      <c r="Y3895" s="11"/>
      <c r="Z3895" s="11"/>
      <c r="AA3895" s="11"/>
      <c r="AB3895" s="11"/>
    </row>
    <row r="3896" spans="2:28" x14ac:dyDescent="0.2">
      <c r="B3896" s="13">
        <f t="shared" si="671"/>
        <v>3893</v>
      </c>
      <c r="C3896" s="12">
        <v>0.89794785197386806</v>
      </c>
      <c r="D3896" s="11">
        <f t="shared" si="663"/>
        <v>22</v>
      </c>
      <c r="E3896" s="11">
        <f t="shared" si="664"/>
        <v>22</v>
      </c>
      <c r="F3896" s="11">
        <f t="shared" si="665"/>
        <v>3300</v>
      </c>
      <c r="G3896" s="12">
        <v>0.77551258906313769</v>
      </c>
      <c r="H3896" s="27">
        <f t="shared" si="666"/>
        <v>3</v>
      </c>
      <c r="I3896" s="11">
        <f t="shared" si="667"/>
        <v>0</v>
      </c>
      <c r="J3896" s="28">
        <f t="shared" si="668"/>
        <v>0</v>
      </c>
      <c r="K3896" s="28">
        <f t="shared" si="669"/>
        <v>3300</v>
      </c>
      <c r="L3896" s="28">
        <f t="shared" si="670"/>
        <v>3893</v>
      </c>
      <c r="M3896" s="41">
        <f>AVERAGE($K$4:K3896)</f>
        <v>2728.0503467762651</v>
      </c>
      <c r="N3896" s="41">
        <f>_xlfn.STDEV.S($K$4:K3896)</f>
        <v>350.48120720124371</v>
      </c>
      <c r="O3896" s="41">
        <f t="shared" si="672"/>
        <v>2717.0373450875695</v>
      </c>
      <c r="P3896" s="41">
        <f t="shared" si="673"/>
        <v>2739.0633484649607</v>
      </c>
      <c r="Q3896" s="11"/>
      <c r="R3896" s="11"/>
      <c r="S3896" s="11"/>
      <c r="T3896" s="11"/>
      <c r="U3896" s="11"/>
      <c r="V3896" s="11"/>
      <c r="W3896" s="11"/>
      <c r="X3896" s="11"/>
      <c r="Y3896" s="11"/>
      <c r="Z3896" s="11"/>
      <c r="AA3896" s="11"/>
      <c r="AB3896" s="11"/>
    </row>
    <row r="3897" spans="2:28" x14ac:dyDescent="0.2">
      <c r="B3897" s="13">
        <f t="shared" si="671"/>
        <v>3894</v>
      </c>
      <c r="C3897" s="12">
        <v>0.75457028538236448</v>
      </c>
      <c r="D3897" s="11">
        <f t="shared" si="663"/>
        <v>21</v>
      </c>
      <c r="E3897" s="11">
        <f t="shared" si="664"/>
        <v>21</v>
      </c>
      <c r="F3897" s="11">
        <f t="shared" si="665"/>
        <v>3150</v>
      </c>
      <c r="G3897" s="12">
        <v>0.61690074596222311</v>
      </c>
      <c r="H3897" s="27">
        <f t="shared" si="666"/>
        <v>2</v>
      </c>
      <c r="I3897" s="11">
        <f t="shared" si="667"/>
        <v>0</v>
      </c>
      <c r="J3897" s="28">
        <f t="shared" si="668"/>
        <v>0</v>
      </c>
      <c r="K3897" s="28">
        <f t="shared" si="669"/>
        <v>3150</v>
      </c>
      <c r="L3897" s="28">
        <f t="shared" si="670"/>
        <v>3894</v>
      </c>
      <c r="M3897" s="41">
        <f>AVERAGE($K$4:K3897)</f>
        <v>2728.1587057010784</v>
      </c>
      <c r="N3897" s="41">
        <f>_xlfn.STDEV.S($K$4:K3897)</f>
        <v>350.50141981383911</v>
      </c>
      <c r="O3897" s="41">
        <f t="shared" si="672"/>
        <v>2717.1464840323697</v>
      </c>
      <c r="P3897" s="41">
        <f t="shared" si="673"/>
        <v>2739.170927369787</v>
      </c>
      <c r="Q3897" s="11"/>
      <c r="R3897" s="11"/>
      <c r="S3897" s="11"/>
      <c r="T3897" s="11"/>
      <c r="U3897" s="11"/>
      <c r="V3897" s="11"/>
      <c r="W3897" s="11"/>
      <c r="X3897" s="11"/>
      <c r="Y3897" s="11"/>
      <c r="Z3897" s="11"/>
      <c r="AA3897" s="11"/>
      <c r="AB3897" s="11"/>
    </row>
    <row r="3898" spans="2:28" x14ac:dyDescent="0.2">
      <c r="B3898" s="13">
        <f t="shared" si="671"/>
        <v>3895</v>
      </c>
      <c r="C3898" s="12">
        <v>0.63474099127451988</v>
      </c>
      <c r="D3898" s="11">
        <f t="shared" si="663"/>
        <v>20</v>
      </c>
      <c r="E3898" s="11">
        <f t="shared" si="664"/>
        <v>20</v>
      </c>
      <c r="F3898" s="11">
        <f t="shared" si="665"/>
        <v>3000</v>
      </c>
      <c r="G3898" s="12">
        <v>0.51757771981958289</v>
      </c>
      <c r="H3898" s="27">
        <f t="shared" si="666"/>
        <v>2</v>
      </c>
      <c r="I3898" s="11">
        <f t="shared" si="667"/>
        <v>0</v>
      </c>
      <c r="J3898" s="28">
        <f t="shared" si="668"/>
        <v>0</v>
      </c>
      <c r="K3898" s="28">
        <f t="shared" si="669"/>
        <v>3000</v>
      </c>
      <c r="L3898" s="28">
        <f t="shared" si="670"/>
        <v>3895</v>
      </c>
      <c r="M3898" s="41">
        <f>AVERAGE($K$4:K3898)</f>
        <v>2728.2284980744544</v>
      </c>
      <c r="N3898" s="41">
        <f>_xlfn.STDEV.S($K$4:K3898)</f>
        <v>350.48347876129793</v>
      </c>
      <c r="O3898" s="41">
        <f t="shared" si="672"/>
        <v>2717.2182546197159</v>
      </c>
      <c r="P3898" s="41">
        <f t="shared" si="673"/>
        <v>2739.2387415291928</v>
      </c>
      <c r="Q3898" s="11"/>
      <c r="R3898" s="11"/>
      <c r="S3898" s="11"/>
      <c r="T3898" s="11"/>
      <c r="U3898" s="11"/>
      <c r="V3898" s="11"/>
      <c r="W3898" s="11"/>
      <c r="X3898" s="11"/>
      <c r="Y3898" s="11"/>
      <c r="Z3898" s="11"/>
      <c r="AA3898" s="11"/>
      <c r="AB3898" s="11"/>
    </row>
    <row r="3899" spans="2:28" x14ac:dyDescent="0.2">
      <c r="B3899" s="13">
        <f t="shared" si="671"/>
        <v>3896</v>
      </c>
      <c r="C3899" s="12">
        <v>0.80475179179039091</v>
      </c>
      <c r="D3899" s="11">
        <f t="shared" si="663"/>
        <v>21</v>
      </c>
      <c r="E3899" s="11">
        <f t="shared" si="664"/>
        <v>21</v>
      </c>
      <c r="F3899" s="11">
        <f t="shared" si="665"/>
        <v>3150</v>
      </c>
      <c r="G3899" s="12">
        <v>0.16890595504174033</v>
      </c>
      <c r="H3899" s="27">
        <f t="shared" si="666"/>
        <v>1</v>
      </c>
      <c r="I3899" s="11">
        <f t="shared" si="667"/>
        <v>1</v>
      </c>
      <c r="J3899" s="28">
        <f t="shared" si="668"/>
        <v>500</v>
      </c>
      <c r="K3899" s="28">
        <f t="shared" si="669"/>
        <v>2650</v>
      </c>
      <c r="L3899" s="28">
        <f t="shared" si="670"/>
        <v>3896</v>
      </c>
      <c r="M3899" s="41">
        <f>AVERAGE($K$4:K3899)</f>
        <v>2728.2084188911704</v>
      </c>
      <c r="N3899" s="41">
        <f>_xlfn.STDEV.S($K$4:K3899)</f>
        <v>350.44072554664393</v>
      </c>
      <c r="O3899" s="41">
        <f t="shared" si="672"/>
        <v>2717.2009323207917</v>
      </c>
      <c r="P3899" s="41">
        <f t="shared" si="673"/>
        <v>2739.215905461549</v>
      </c>
      <c r="Q3899" s="11"/>
      <c r="R3899" s="11"/>
      <c r="S3899" s="11"/>
      <c r="T3899" s="11"/>
      <c r="U3899" s="11"/>
      <c r="V3899" s="11"/>
      <c r="W3899" s="11"/>
      <c r="X3899" s="11"/>
      <c r="Y3899" s="11"/>
      <c r="Z3899" s="11"/>
      <c r="AA3899" s="11"/>
      <c r="AB3899" s="11"/>
    </row>
    <row r="3900" spans="2:28" x14ac:dyDescent="0.2">
      <c r="B3900" s="13">
        <f t="shared" si="671"/>
        <v>3897</v>
      </c>
      <c r="C3900" s="12">
        <v>0.45531683436372561</v>
      </c>
      <c r="D3900" s="11">
        <f t="shared" si="663"/>
        <v>19</v>
      </c>
      <c r="E3900" s="11">
        <f t="shared" si="664"/>
        <v>19</v>
      </c>
      <c r="F3900" s="11">
        <f t="shared" si="665"/>
        <v>2850</v>
      </c>
      <c r="G3900" s="12">
        <v>0.30170513655380415</v>
      </c>
      <c r="H3900" s="27">
        <f t="shared" si="666"/>
        <v>1</v>
      </c>
      <c r="I3900" s="11">
        <f t="shared" si="667"/>
        <v>0</v>
      </c>
      <c r="J3900" s="28">
        <f t="shared" si="668"/>
        <v>0</v>
      </c>
      <c r="K3900" s="28">
        <f t="shared" si="669"/>
        <v>2850</v>
      </c>
      <c r="L3900" s="28">
        <f t="shared" si="670"/>
        <v>3897</v>
      </c>
      <c r="M3900" s="41">
        <f>AVERAGE($K$4:K3900)</f>
        <v>2728.2396715422119</v>
      </c>
      <c r="N3900" s="41">
        <f>_xlfn.STDEV.S($K$4:K3900)</f>
        <v>350.40117963650101</v>
      </c>
      <c r="O3900" s="41">
        <f t="shared" si="672"/>
        <v>2717.2348402369134</v>
      </c>
      <c r="P3900" s="41">
        <f t="shared" si="673"/>
        <v>2739.2445028475104</v>
      </c>
      <c r="Q3900" s="11"/>
      <c r="R3900" s="11"/>
      <c r="S3900" s="11"/>
      <c r="T3900" s="11"/>
      <c r="U3900" s="11"/>
      <c r="V3900" s="11"/>
      <c r="W3900" s="11"/>
      <c r="X3900" s="11"/>
      <c r="Y3900" s="11"/>
      <c r="Z3900" s="11"/>
      <c r="AA3900" s="11"/>
      <c r="AB3900" s="11"/>
    </row>
    <row r="3901" spans="2:28" x14ac:dyDescent="0.2">
      <c r="B3901" s="13">
        <f t="shared" si="671"/>
        <v>3898</v>
      </c>
      <c r="C3901" s="12">
        <v>0.61064418949167998</v>
      </c>
      <c r="D3901" s="11">
        <f t="shared" si="663"/>
        <v>20</v>
      </c>
      <c r="E3901" s="11">
        <f t="shared" si="664"/>
        <v>20</v>
      </c>
      <c r="F3901" s="11">
        <f t="shared" si="665"/>
        <v>3000</v>
      </c>
      <c r="G3901" s="12">
        <v>0.89108746538458594</v>
      </c>
      <c r="H3901" s="27">
        <f t="shared" si="666"/>
        <v>4</v>
      </c>
      <c r="I3901" s="11">
        <f t="shared" si="667"/>
        <v>0</v>
      </c>
      <c r="J3901" s="28">
        <f t="shared" si="668"/>
        <v>0</v>
      </c>
      <c r="K3901" s="28">
        <f t="shared" si="669"/>
        <v>3000</v>
      </c>
      <c r="L3901" s="28">
        <f t="shared" si="670"/>
        <v>3898</v>
      </c>
      <c r="M3901" s="41">
        <f>AVERAGE($K$4:K3901)</f>
        <v>2728.309389430477</v>
      </c>
      <c r="N3901" s="41">
        <f>_xlfn.STDEV.S($K$4:K3901)</f>
        <v>350.38325688706419</v>
      </c>
      <c r="O3901" s="41">
        <f t="shared" si="672"/>
        <v>2717.3065335092451</v>
      </c>
      <c r="P3901" s="41">
        <f t="shared" si="673"/>
        <v>2739.312245351709</v>
      </c>
      <c r="Q3901" s="11"/>
      <c r="R3901" s="11"/>
      <c r="S3901" s="11"/>
      <c r="T3901" s="11"/>
      <c r="U3901" s="11"/>
      <c r="V3901" s="11"/>
      <c r="W3901" s="11"/>
      <c r="X3901" s="11"/>
      <c r="Y3901" s="11"/>
      <c r="Z3901" s="11"/>
      <c r="AA3901" s="11"/>
      <c r="AB3901" s="11"/>
    </row>
    <row r="3902" spans="2:28" x14ac:dyDescent="0.2">
      <c r="B3902" s="13">
        <f t="shared" si="671"/>
        <v>3899</v>
      </c>
      <c r="C3902" s="12">
        <v>0.30939913591239021</v>
      </c>
      <c r="D3902" s="11">
        <f t="shared" si="663"/>
        <v>18</v>
      </c>
      <c r="E3902" s="11">
        <f t="shared" si="664"/>
        <v>18</v>
      </c>
      <c r="F3902" s="11">
        <f t="shared" si="665"/>
        <v>2700</v>
      </c>
      <c r="G3902" s="12">
        <v>0.3152887119749298</v>
      </c>
      <c r="H3902" s="27">
        <f t="shared" si="666"/>
        <v>1</v>
      </c>
      <c r="I3902" s="11">
        <f t="shared" si="667"/>
        <v>0</v>
      </c>
      <c r="J3902" s="28">
        <f t="shared" si="668"/>
        <v>0</v>
      </c>
      <c r="K3902" s="28">
        <f t="shared" si="669"/>
        <v>2700</v>
      </c>
      <c r="L3902" s="28">
        <f t="shared" si="670"/>
        <v>3899</v>
      </c>
      <c r="M3902" s="41">
        <f>AVERAGE($K$4:K3902)</f>
        <v>2728.3021287509619</v>
      </c>
      <c r="N3902" s="41">
        <f>_xlfn.STDEV.S($K$4:K3902)</f>
        <v>350.33860337824132</v>
      </c>
      <c r="O3902" s="41">
        <f t="shared" si="672"/>
        <v>2717.3020868263538</v>
      </c>
      <c r="P3902" s="41">
        <f t="shared" si="673"/>
        <v>2739.3021706755699</v>
      </c>
      <c r="Q3902" s="11"/>
      <c r="R3902" s="11"/>
      <c r="S3902" s="11"/>
      <c r="T3902" s="11"/>
      <c r="U3902" s="11"/>
      <c r="V3902" s="11"/>
      <c r="W3902" s="11"/>
      <c r="X3902" s="11"/>
      <c r="Y3902" s="11"/>
      <c r="Z3902" s="11"/>
      <c r="AA3902" s="11"/>
      <c r="AB3902" s="11"/>
    </row>
    <row r="3903" spans="2:28" x14ac:dyDescent="0.2">
      <c r="B3903" s="13">
        <f t="shared" si="671"/>
        <v>3900</v>
      </c>
      <c r="C3903" s="12">
        <v>0.48912695511919246</v>
      </c>
      <c r="D3903" s="11">
        <f t="shared" si="663"/>
        <v>19</v>
      </c>
      <c r="E3903" s="11">
        <f t="shared" si="664"/>
        <v>19</v>
      </c>
      <c r="F3903" s="11">
        <f t="shared" si="665"/>
        <v>2850</v>
      </c>
      <c r="G3903" s="12">
        <v>0.64650299717818327</v>
      </c>
      <c r="H3903" s="27">
        <f t="shared" si="666"/>
        <v>2</v>
      </c>
      <c r="I3903" s="11">
        <f t="shared" si="667"/>
        <v>0</v>
      </c>
      <c r="J3903" s="28">
        <f t="shared" si="668"/>
        <v>0</v>
      </c>
      <c r="K3903" s="28">
        <f t="shared" si="669"/>
        <v>2850</v>
      </c>
      <c r="L3903" s="28">
        <f t="shared" si="670"/>
        <v>3900</v>
      </c>
      <c r="M3903" s="41">
        <f>AVERAGE($K$4:K3903)</f>
        <v>2728.3333333333335</v>
      </c>
      <c r="N3903" s="41">
        <f>_xlfn.STDEV.S($K$4:K3903)</f>
        <v>350.29909422651804</v>
      </c>
      <c r="O3903" s="41">
        <f t="shared" si="672"/>
        <v>2717.3359429987486</v>
      </c>
      <c r="P3903" s="41">
        <f t="shared" si="673"/>
        <v>2739.3307236679184</v>
      </c>
      <c r="Q3903" s="11"/>
      <c r="R3903" s="11"/>
      <c r="S3903" s="11"/>
      <c r="T3903" s="11"/>
      <c r="U3903" s="11"/>
      <c r="V3903" s="11"/>
      <c r="W3903" s="11"/>
      <c r="X3903" s="11"/>
      <c r="Y3903" s="11"/>
      <c r="Z3903" s="11"/>
      <c r="AA3903" s="11"/>
      <c r="AB3903" s="11"/>
    </row>
    <row r="3904" spans="2:28" x14ac:dyDescent="0.2">
      <c r="B3904" s="13">
        <f t="shared" si="671"/>
        <v>3901</v>
      </c>
      <c r="C3904" s="12">
        <v>1.9296418612079758E-2</v>
      </c>
      <c r="D3904" s="11">
        <f t="shared" si="663"/>
        <v>14</v>
      </c>
      <c r="E3904" s="11">
        <f t="shared" si="664"/>
        <v>14</v>
      </c>
      <c r="F3904" s="11">
        <f t="shared" si="665"/>
        <v>2100</v>
      </c>
      <c r="G3904" s="12">
        <v>0.78312721450797051</v>
      </c>
      <c r="H3904" s="27">
        <f t="shared" si="666"/>
        <v>2</v>
      </c>
      <c r="I3904" s="11">
        <f t="shared" si="667"/>
        <v>0</v>
      </c>
      <c r="J3904" s="28">
        <f t="shared" si="668"/>
        <v>0</v>
      </c>
      <c r="K3904" s="28">
        <f t="shared" si="669"/>
        <v>2100</v>
      </c>
      <c r="L3904" s="28">
        <f t="shared" si="670"/>
        <v>3901</v>
      </c>
      <c r="M3904" s="41">
        <f>AVERAGE($K$4:K3904)</f>
        <v>2728.1722635221736</v>
      </c>
      <c r="N3904" s="41">
        <f>_xlfn.STDEV.S($K$4:K3904)</f>
        <v>350.39862583111972</v>
      </c>
      <c r="O3904" s="41">
        <f t="shared" si="672"/>
        <v>2717.1731593908653</v>
      </c>
      <c r="P3904" s="41">
        <f t="shared" si="673"/>
        <v>2739.1713676534819</v>
      </c>
      <c r="Q3904" s="11"/>
      <c r="R3904" s="11"/>
      <c r="S3904" s="11"/>
      <c r="T3904" s="11"/>
      <c r="U3904" s="11"/>
      <c r="V3904" s="11"/>
      <c r="W3904" s="11"/>
      <c r="X3904" s="11"/>
      <c r="Y3904" s="11"/>
      <c r="Z3904" s="11"/>
      <c r="AA3904" s="11"/>
      <c r="AB3904" s="11"/>
    </row>
    <row r="3905" spans="2:28" x14ac:dyDescent="0.2">
      <c r="B3905" s="13">
        <f t="shared" si="671"/>
        <v>3902</v>
      </c>
      <c r="C3905" s="12">
        <v>4.4659061834071645E-2</v>
      </c>
      <c r="D3905" s="11">
        <f t="shared" si="663"/>
        <v>15</v>
      </c>
      <c r="E3905" s="11">
        <f t="shared" si="664"/>
        <v>15</v>
      </c>
      <c r="F3905" s="11">
        <f t="shared" si="665"/>
        <v>2250</v>
      </c>
      <c r="G3905" s="12">
        <v>0.99878352860751551</v>
      </c>
      <c r="H3905" s="27">
        <f t="shared" si="666"/>
        <v>6</v>
      </c>
      <c r="I3905" s="11">
        <f t="shared" si="667"/>
        <v>0</v>
      </c>
      <c r="J3905" s="28">
        <f t="shared" si="668"/>
        <v>0</v>
      </c>
      <c r="K3905" s="28">
        <f t="shared" si="669"/>
        <v>2250</v>
      </c>
      <c r="L3905" s="28">
        <f t="shared" si="670"/>
        <v>3902</v>
      </c>
      <c r="M3905" s="41">
        <f>AVERAGE($K$4:K3905)</f>
        <v>2728.0497180932857</v>
      </c>
      <c r="N3905" s="41">
        <f>_xlfn.STDEV.S($K$4:K3905)</f>
        <v>350.4373282546693</v>
      </c>
      <c r="O3905" s="41">
        <f t="shared" si="672"/>
        <v>2717.0508096228923</v>
      </c>
      <c r="P3905" s="41">
        <f t="shared" si="673"/>
        <v>2739.0486265636791</v>
      </c>
      <c r="Q3905" s="11"/>
      <c r="R3905" s="11"/>
      <c r="S3905" s="11"/>
      <c r="T3905" s="11"/>
      <c r="U3905" s="11"/>
      <c r="V3905" s="11"/>
      <c r="W3905" s="11"/>
      <c r="X3905" s="11"/>
      <c r="Y3905" s="11"/>
      <c r="Z3905" s="11"/>
      <c r="AA3905" s="11"/>
      <c r="AB3905" s="11"/>
    </row>
    <row r="3906" spans="2:28" x14ac:dyDescent="0.2">
      <c r="B3906" s="13">
        <f t="shared" si="671"/>
        <v>3903</v>
      </c>
      <c r="C3906" s="12">
        <v>1.2106141251680747E-2</v>
      </c>
      <c r="D3906" s="11">
        <f t="shared" si="663"/>
        <v>14</v>
      </c>
      <c r="E3906" s="11">
        <f t="shared" si="664"/>
        <v>14</v>
      </c>
      <c r="F3906" s="11">
        <f t="shared" si="665"/>
        <v>2100</v>
      </c>
      <c r="G3906" s="12">
        <v>0.57368108600078938</v>
      </c>
      <c r="H3906" s="27">
        <f t="shared" si="666"/>
        <v>1</v>
      </c>
      <c r="I3906" s="11">
        <f t="shared" si="667"/>
        <v>0</v>
      </c>
      <c r="J3906" s="28">
        <f t="shared" si="668"/>
        <v>0</v>
      </c>
      <c r="K3906" s="28">
        <f t="shared" si="669"/>
        <v>2100</v>
      </c>
      <c r="L3906" s="28">
        <f t="shared" si="670"/>
        <v>3903</v>
      </c>
      <c r="M3906" s="41">
        <f>AVERAGE($K$4:K3906)</f>
        <v>2727.888803484499</v>
      </c>
      <c r="N3906" s="41">
        <f>_xlfn.STDEV.S($K$4:K3906)</f>
        <v>350.53660400665217</v>
      </c>
      <c r="O3906" s="41">
        <f t="shared" si="672"/>
        <v>2716.8881895190261</v>
      </c>
      <c r="P3906" s="41">
        <f t="shared" si="673"/>
        <v>2738.8894174499719</v>
      </c>
      <c r="Q3906" s="11"/>
      <c r="R3906" s="11"/>
      <c r="S3906" s="11"/>
      <c r="T3906" s="11"/>
      <c r="U3906" s="11"/>
      <c r="V3906" s="11"/>
      <c r="W3906" s="11"/>
      <c r="X3906" s="11"/>
      <c r="Y3906" s="11"/>
      <c r="Z3906" s="11"/>
      <c r="AA3906" s="11"/>
      <c r="AB3906" s="11"/>
    </row>
    <row r="3907" spans="2:28" x14ac:dyDescent="0.2">
      <c r="B3907" s="13">
        <f t="shared" si="671"/>
        <v>3904</v>
      </c>
      <c r="C3907" s="12">
        <v>0.71598551423077361</v>
      </c>
      <c r="D3907" s="11">
        <f t="shared" si="663"/>
        <v>21</v>
      </c>
      <c r="E3907" s="11">
        <f t="shared" si="664"/>
        <v>21</v>
      </c>
      <c r="F3907" s="11">
        <f t="shared" si="665"/>
        <v>3150</v>
      </c>
      <c r="G3907" s="12">
        <v>0.65499859659584003</v>
      </c>
      <c r="H3907" s="27">
        <f t="shared" si="666"/>
        <v>3</v>
      </c>
      <c r="I3907" s="11">
        <f t="shared" si="667"/>
        <v>0</v>
      </c>
      <c r="J3907" s="28">
        <f t="shared" si="668"/>
        <v>0</v>
      </c>
      <c r="K3907" s="28">
        <f t="shared" si="669"/>
        <v>3150</v>
      </c>
      <c r="L3907" s="28">
        <f t="shared" si="670"/>
        <v>3904</v>
      </c>
      <c r="M3907" s="41">
        <f>AVERAGE($K$4:K3907)</f>
        <v>2727.9969262295081</v>
      </c>
      <c r="N3907" s="41">
        <f>_xlfn.STDEV.S($K$4:K3907)</f>
        <v>350.55679731429086</v>
      </c>
      <c r="O3907" s="41">
        <f t="shared" si="672"/>
        <v>2716.9970884893587</v>
      </c>
      <c r="P3907" s="41">
        <f t="shared" si="673"/>
        <v>2738.9967639696574</v>
      </c>
      <c r="Q3907" s="11"/>
      <c r="R3907" s="11"/>
      <c r="S3907" s="11"/>
      <c r="T3907" s="11"/>
      <c r="U3907" s="11"/>
      <c r="V3907" s="11"/>
      <c r="W3907" s="11"/>
      <c r="X3907" s="11"/>
      <c r="Y3907" s="11"/>
      <c r="Z3907" s="11"/>
      <c r="AA3907" s="11"/>
      <c r="AB3907" s="11"/>
    </row>
    <row r="3908" spans="2:28" x14ac:dyDescent="0.2">
      <c r="B3908" s="13">
        <f t="shared" si="671"/>
        <v>3905</v>
      </c>
      <c r="C3908" s="12">
        <v>0.29323305059791704</v>
      </c>
      <c r="D3908" s="11">
        <f t="shared" si="663"/>
        <v>18</v>
      </c>
      <c r="E3908" s="11">
        <f t="shared" si="664"/>
        <v>18</v>
      </c>
      <c r="F3908" s="11">
        <f t="shared" si="665"/>
        <v>2700</v>
      </c>
      <c r="G3908" s="12">
        <v>0.76663230432194818</v>
      </c>
      <c r="H3908" s="27">
        <f t="shared" si="666"/>
        <v>3</v>
      </c>
      <c r="I3908" s="11">
        <f t="shared" si="667"/>
        <v>0</v>
      </c>
      <c r="J3908" s="28">
        <f t="shared" si="668"/>
        <v>0</v>
      </c>
      <c r="K3908" s="28">
        <f t="shared" si="669"/>
        <v>2700</v>
      </c>
      <c r="L3908" s="28">
        <f t="shared" si="670"/>
        <v>3905</v>
      </c>
      <c r="M3908" s="41">
        <f>AVERAGE($K$4:K3908)</f>
        <v>2727.989756722151</v>
      </c>
      <c r="N3908" s="41">
        <f>_xlfn.STDEV.S($K$4:K3908)</f>
        <v>350.51218363796499</v>
      </c>
      <c r="O3908" s="41">
        <f t="shared" si="672"/>
        <v>2716.9927280930624</v>
      </c>
      <c r="P3908" s="41">
        <f t="shared" si="673"/>
        <v>2738.9867853512396</v>
      </c>
      <c r="Q3908" s="11"/>
      <c r="R3908" s="11"/>
      <c r="S3908" s="11"/>
      <c r="T3908" s="11"/>
      <c r="U3908" s="11"/>
      <c r="V3908" s="11"/>
      <c r="W3908" s="11"/>
      <c r="X3908" s="11"/>
      <c r="Y3908" s="11"/>
      <c r="Z3908" s="11"/>
      <c r="AA3908" s="11"/>
      <c r="AB3908" s="11"/>
    </row>
    <row r="3909" spans="2:28" x14ac:dyDescent="0.2">
      <c r="B3909" s="13">
        <f t="shared" si="671"/>
        <v>3906</v>
      </c>
      <c r="C3909" s="12">
        <v>0.35953262555401133</v>
      </c>
      <c r="D3909" s="11">
        <f t="shared" ref="D3909:D3972" si="674">SUMIFS($R$4:$R$15,$U$4:$U$15,"&lt;="&amp;C3909,$T$4:$T$15,"&gt;="&amp;C3909)</f>
        <v>19</v>
      </c>
      <c r="E3909" s="11">
        <f t="shared" ref="E3909:E3972" si="675">MIN(D3909,$X$2)</f>
        <v>19</v>
      </c>
      <c r="F3909" s="11">
        <f t="shared" ref="F3909:F3972" si="676">E3909*$X$3</f>
        <v>2850</v>
      </c>
      <c r="G3909" s="12">
        <v>7.9562688853024532E-2</v>
      </c>
      <c r="H3909" s="27">
        <f t="shared" ref="H3909:H3972" si="677">_xlfn.BINOM.INV(E3909,$X$5,G3909)</f>
        <v>0</v>
      </c>
      <c r="I3909" s="11">
        <f t="shared" ref="I3909:I3972" si="678">IF(E3909-H3909&gt;$X$6,E3909-H3909-$X$6,0)</f>
        <v>0</v>
      </c>
      <c r="J3909" s="28">
        <f t="shared" ref="J3909:J3972" si="679">I3909*$X$4</f>
        <v>0</v>
      </c>
      <c r="K3909" s="28">
        <f t="shared" ref="K3909:K3972" si="680">F3909-J3909</f>
        <v>2850</v>
      </c>
      <c r="L3909" s="28">
        <f t="shared" ref="L3909:L3972" si="681">B3909</f>
        <v>3906</v>
      </c>
      <c r="M3909" s="41">
        <f>AVERAGE($K$4:K3909)</f>
        <v>2728.020993343574</v>
      </c>
      <c r="N3909" s="41">
        <f>_xlfn.STDEV.S($K$4:K3909)</f>
        <v>350.47273809549728</v>
      </c>
      <c r="O3909" s="41">
        <f t="shared" si="672"/>
        <v>2717.026610800202</v>
      </c>
      <c r="P3909" s="41">
        <f t="shared" si="673"/>
        <v>2739.015375886946</v>
      </c>
      <c r="Q3909" s="11"/>
      <c r="R3909" s="11"/>
      <c r="S3909" s="11"/>
      <c r="T3909" s="11"/>
      <c r="U3909" s="11"/>
      <c r="V3909" s="11"/>
      <c r="W3909" s="11"/>
      <c r="X3909" s="11"/>
      <c r="Y3909" s="11"/>
      <c r="Z3909" s="11"/>
      <c r="AA3909" s="11"/>
      <c r="AB3909" s="11"/>
    </row>
    <row r="3910" spans="2:28" x14ac:dyDescent="0.2">
      <c r="B3910" s="13">
        <f t="shared" ref="B3910:B3973" si="682">B3909+1</f>
        <v>3907</v>
      </c>
      <c r="C3910" s="12">
        <v>0.1202627031490342</v>
      </c>
      <c r="D3910" s="11">
        <f t="shared" si="674"/>
        <v>16</v>
      </c>
      <c r="E3910" s="11">
        <f t="shared" si="675"/>
        <v>16</v>
      </c>
      <c r="F3910" s="11">
        <f t="shared" si="676"/>
        <v>2400</v>
      </c>
      <c r="G3910" s="12">
        <v>0.48679486363877889</v>
      </c>
      <c r="H3910" s="27">
        <f t="shared" si="677"/>
        <v>1</v>
      </c>
      <c r="I3910" s="11">
        <f t="shared" si="678"/>
        <v>0</v>
      </c>
      <c r="J3910" s="28">
        <f t="shared" si="679"/>
        <v>0</v>
      </c>
      <c r="K3910" s="28">
        <f t="shared" si="680"/>
        <v>2400</v>
      </c>
      <c r="L3910" s="28">
        <f t="shared" si="681"/>
        <v>3907</v>
      </c>
      <c r="M3910" s="41">
        <f>AVERAGE($K$4:K3910)</f>
        <v>2727.9370360890707</v>
      </c>
      <c r="N3910" s="41">
        <f>_xlfn.STDEV.S($K$4:K3910)</f>
        <v>350.46716409059485</v>
      </c>
      <c r="O3910" s="41">
        <f t="shared" ref="O3910:O3973" si="683">M3910-_xlfn.T.INV.2T(0.05,L3910-1)*N3910/SQRT(L3910)</f>
        <v>2716.944236354127</v>
      </c>
      <c r="P3910" s="41">
        <f t="shared" ref="P3910:P3973" si="684">M3910+_xlfn.T.INV.2T(0.05,L3910-1)*N3910/SQRT(L3910)</f>
        <v>2738.9298358240144</v>
      </c>
      <c r="Q3910" s="11"/>
      <c r="R3910" s="11"/>
      <c r="S3910" s="11"/>
      <c r="T3910" s="11"/>
      <c r="U3910" s="11"/>
      <c r="V3910" s="11"/>
      <c r="W3910" s="11"/>
      <c r="X3910" s="11"/>
      <c r="Y3910" s="11"/>
      <c r="Z3910" s="11"/>
      <c r="AA3910" s="11"/>
      <c r="AB3910" s="11"/>
    </row>
    <row r="3911" spans="2:28" x14ac:dyDescent="0.2">
      <c r="B3911" s="13">
        <f t="shared" si="682"/>
        <v>3908</v>
      </c>
      <c r="C3911" s="12">
        <v>0.86927716640626806</v>
      </c>
      <c r="D3911" s="11">
        <f t="shared" si="674"/>
        <v>22</v>
      </c>
      <c r="E3911" s="11">
        <f t="shared" si="675"/>
        <v>22</v>
      </c>
      <c r="F3911" s="11">
        <f t="shared" si="676"/>
        <v>3300</v>
      </c>
      <c r="G3911" s="12">
        <v>0.10675854262021622</v>
      </c>
      <c r="H3911" s="27">
        <f t="shared" si="677"/>
        <v>1</v>
      </c>
      <c r="I3911" s="11">
        <f t="shared" si="678"/>
        <v>2</v>
      </c>
      <c r="J3911" s="28">
        <f t="shared" si="679"/>
        <v>1000</v>
      </c>
      <c r="K3911" s="28">
        <f t="shared" si="680"/>
        <v>2300</v>
      </c>
      <c r="L3911" s="28">
        <f t="shared" si="681"/>
        <v>3908</v>
      </c>
      <c r="M3911" s="41">
        <f>AVERAGE($K$4:K3911)</f>
        <v>2727.8275332650974</v>
      </c>
      <c r="N3911" s="41">
        <f>_xlfn.STDEV.S($K$4:K3911)</f>
        <v>350.48916628621788</v>
      </c>
      <c r="O3911" s="41">
        <f t="shared" si="683"/>
        <v>2716.8354509049873</v>
      </c>
      <c r="P3911" s="41">
        <f t="shared" si="684"/>
        <v>2738.8196156252075</v>
      </c>
      <c r="Q3911" s="11"/>
      <c r="R3911" s="11"/>
      <c r="S3911" s="11"/>
      <c r="T3911" s="11"/>
      <c r="U3911" s="11"/>
      <c r="V3911" s="11"/>
      <c r="W3911" s="11"/>
      <c r="X3911" s="11"/>
      <c r="Y3911" s="11"/>
      <c r="Z3911" s="11"/>
      <c r="AA3911" s="11"/>
      <c r="AB3911" s="11"/>
    </row>
    <row r="3912" spans="2:28" x14ac:dyDescent="0.2">
      <c r="B3912" s="13">
        <f t="shared" si="682"/>
        <v>3909</v>
      </c>
      <c r="C3912" s="12">
        <v>0.55334564845373935</v>
      </c>
      <c r="D3912" s="11">
        <f t="shared" si="674"/>
        <v>20</v>
      </c>
      <c r="E3912" s="11">
        <f t="shared" si="675"/>
        <v>20</v>
      </c>
      <c r="F3912" s="11">
        <f t="shared" si="676"/>
        <v>3000</v>
      </c>
      <c r="G3912" s="12">
        <v>8.3981189936861322E-2</v>
      </c>
      <c r="H3912" s="27">
        <f t="shared" si="677"/>
        <v>0</v>
      </c>
      <c r="I3912" s="11">
        <f t="shared" si="678"/>
        <v>1</v>
      </c>
      <c r="J3912" s="28">
        <f t="shared" si="679"/>
        <v>500</v>
      </c>
      <c r="K3912" s="28">
        <f t="shared" si="680"/>
        <v>2500</v>
      </c>
      <c r="L3912" s="28">
        <f t="shared" si="681"/>
        <v>3909</v>
      </c>
      <c r="M3912" s="41">
        <f>AVERAGE($K$4:K3912)</f>
        <v>2727.769250447685</v>
      </c>
      <c r="N3912" s="41">
        <f>_xlfn.STDEV.S($K$4:K3912)</f>
        <v>350.46326551715163</v>
      </c>
      <c r="O3912" s="41">
        <f t="shared" si="683"/>
        <v>2716.7793872447237</v>
      </c>
      <c r="P3912" s="41">
        <f t="shared" si="684"/>
        <v>2738.7591136506462</v>
      </c>
      <c r="Q3912" s="11"/>
      <c r="R3912" s="11"/>
      <c r="S3912" s="11"/>
      <c r="T3912" s="11"/>
      <c r="U3912" s="11"/>
      <c r="V3912" s="11"/>
      <c r="W3912" s="11"/>
      <c r="X3912" s="11"/>
      <c r="Y3912" s="11"/>
      <c r="Z3912" s="11"/>
      <c r="AA3912" s="11"/>
      <c r="AB3912" s="11"/>
    </row>
    <row r="3913" spans="2:28" x14ac:dyDescent="0.2">
      <c r="B3913" s="13">
        <f t="shared" si="682"/>
        <v>3910</v>
      </c>
      <c r="C3913" s="12">
        <v>0.51844611504011795</v>
      </c>
      <c r="D3913" s="11">
        <f t="shared" si="674"/>
        <v>20</v>
      </c>
      <c r="E3913" s="11">
        <f t="shared" si="675"/>
        <v>20</v>
      </c>
      <c r="F3913" s="11">
        <f t="shared" si="676"/>
        <v>3000</v>
      </c>
      <c r="G3913" s="12">
        <v>0.892661474373174</v>
      </c>
      <c r="H3913" s="27">
        <f t="shared" si="677"/>
        <v>4</v>
      </c>
      <c r="I3913" s="11">
        <f t="shared" si="678"/>
        <v>0</v>
      </c>
      <c r="J3913" s="28">
        <f t="shared" si="679"/>
        <v>0</v>
      </c>
      <c r="K3913" s="28">
        <f t="shared" si="680"/>
        <v>3000</v>
      </c>
      <c r="L3913" s="28">
        <f t="shared" si="681"/>
        <v>3910</v>
      </c>
      <c r="M3913" s="41">
        <f>AVERAGE($K$4:K3913)</f>
        <v>2727.8388746803071</v>
      </c>
      <c r="N3913" s="41">
        <f>_xlfn.STDEV.S($K$4:K3913)</f>
        <v>350.44547847305284</v>
      </c>
      <c r="O3913" s="41">
        <f t="shared" si="683"/>
        <v>2716.8509754880411</v>
      </c>
      <c r="P3913" s="41">
        <f t="shared" si="684"/>
        <v>2738.8267738725731</v>
      </c>
      <c r="Q3913" s="11"/>
      <c r="R3913" s="11"/>
      <c r="S3913" s="11"/>
      <c r="T3913" s="11"/>
      <c r="U3913" s="11"/>
      <c r="V3913" s="11"/>
      <c r="W3913" s="11"/>
      <c r="X3913" s="11"/>
      <c r="Y3913" s="11"/>
      <c r="Z3913" s="11"/>
      <c r="AA3913" s="11"/>
      <c r="AB3913" s="11"/>
    </row>
    <row r="3914" spans="2:28" x14ac:dyDescent="0.2">
      <c r="B3914" s="13">
        <f t="shared" si="682"/>
        <v>3911</v>
      </c>
      <c r="C3914" s="12">
        <v>0.38926438936001384</v>
      </c>
      <c r="D3914" s="11">
        <f t="shared" si="674"/>
        <v>19</v>
      </c>
      <c r="E3914" s="11">
        <f t="shared" si="675"/>
        <v>19</v>
      </c>
      <c r="F3914" s="11">
        <f t="shared" si="676"/>
        <v>2850</v>
      </c>
      <c r="G3914" s="12">
        <v>0.78451426045786476</v>
      </c>
      <c r="H3914" s="27">
        <f t="shared" si="677"/>
        <v>3</v>
      </c>
      <c r="I3914" s="11">
        <f t="shared" si="678"/>
        <v>0</v>
      </c>
      <c r="J3914" s="28">
        <f t="shared" si="679"/>
        <v>0</v>
      </c>
      <c r="K3914" s="28">
        <f t="shared" si="680"/>
        <v>2850</v>
      </c>
      <c r="L3914" s="28">
        <f t="shared" si="681"/>
        <v>3911</v>
      </c>
      <c r="M3914" s="41">
        <f>AVERAGE($K$4:K3914)</f>
        <v>2727.8701099463051</v>
      </c>
      <c r="N3914" s="41">
        <f>_xlfn.STDEV.S($K$4:K3914)</f>
        <v>350.40610638264275</v>
      </c>
      <c r="O3914" s="41">
        <f t="shared" si="683"/>
        <v>2716.8848507752127</v>
      </c>
      <c r="P3914" s="41">
        <f t="shared" si="684"/>
        <v>2738.8553691173975</v>
      </c>
      <c r="Q3914" s="11"/>
      <c r="R3914" s="11"/>
      <c r="S3914" s="11"/>
      <c r="T3914" s="11"/>
      <c r="U3914" s="11"/>
      <c r="V3914" s="11"/>
      <c r="W3914" s="11"/>
      <c r="X3914" s="11"/>
      <c r="Y3914" s="11"/>
      <c r="Z3914" s="11"/>
      <c r="AA3914" s="11"/>
      <c r="AB3914" s="11"/>
    </row>
    <row r="3915" spans="2:28" x14ac:dyDescent="0.2">
      <c r="B3915" s="13">
        <f t="shared" si="682"/>
        <v>3912</v>
      </c>
      <c r="C3915" s="12">
        <v>0.24654703648703924</v>
      </c>
      <c r="D3915" s="11">
        <f t="shared" si="674"/>
        <v>18</v>
      </c>
      <c r="E3915" s="11">
        <f t="shared" si="675"/>
        <v>18</v>
      </c>
      <c r="F3915" s="11">
        <f t="shared" si="676"/>
        <v>2700</v>
      </c>
      <c r="G3915" s="12">
        <v>0.531862300808844</v>
      </c>
      <c r="H3915" s="27">
        <f t="shared" si="677"/>
        <v>2</v>
      </c>
      <c r="I3915" s="11">
        <f t="shared" si="678"/>
        <v>0</v>
      </c>
      <c r="J3915" s="28">
        <f t="shared" si="679"/>
        <v>0</v>
      </c>
      <c r="K3915" s="28">
        <f t="shared" si="680"/>
        <v>2700</v>
      </c>
      <c r="L3915" s="28">
        <f t="shared" si="681"/>
        <v>3912</v>
      </c>
      <c r="M3915" s="41">
        <f>AVERAGE($K$4:K3915)</f>
        <v>2727.8629856850716</v>
      </c>
      <c r="N3915" s="41">
        <f>_xlfn.STDEV.S($K$4:K3915)</f>
        <v>350.36158936673723</v>
      </c>
      <c r="O3915" s="41">
        <f t="shared" si="683"/>
        <v>2716.8805269532431</v>
      </c>
      <c r="P3915" s="41">
        <f t="shared" si="684"/>
        <v>2738.8454444169001</v>
      </c>
      <c r="Q3915" s="11"/>
      <c r="R3915" s="11"/>
      <c r="S3915" s="11"/>
      <c r="T3915" s="11"/>
      <c r="U3915" s="11"/>
      <c r="V3915" s="11"/>
      <c r="W3915" s="11"/>
      <c r="X3915" s="11"/>
      <c r="Y3915" s="11"/>
      <c r="Z3915" s="11"/>
      <c r="AA3915" s="11"/>
      <c r="AB3915" s="11"/>
    </row>
    <row r="3916" spans="2:28" x14ac:dyDescent="0.2">
      <c r="B3916" s="13">
        <f t="shared" si="682"/>
        <v>3913</v>
      </c>
      <c r="C3916" s="12">
        <v>0.39008947176913344</v>
      </c>
      <c r="D3916" s="11">
        <f t="shared" si="674"/>
        <v>19</v>
      </c>
      <c r="E3916" s="11">
        <f t="shared" si="675"/>
        <v>19</v>
      </c>
      <c r="F3916" s="11">
        <f t="shared" si="676"/>
        <v>2850</v>
      </c>
      <c r="G3916" s="12">
        <v>0.44509273460081578</v>
      </c>
      <c r="H3916" s="27">
        <f t="shared" si="677"/>
        <v>2</v>
      </c>
      <c r="I3916" s="11">
        <f t="shared" si="678"/>
        <v>0</v>
      </c>
      <c r="J3916" s="28">
        <f t="shared" si="679"/>
        <v>0</v>
      </c>
      <c r="K3916" s="28">
        <f t="shared" si="680"/>
        <v>2850</v>
      </c>
      <c r="L3916" s="28">
        <f t="shared" si="681"/>
        <v>3913</v>
      </c>
      <c r="M3916" s="41">
        <f>AVERAGE($K$4:K3916)</f>
        <v>2727.8941988244314</v>
      </c>
      <c r="N3916" s="41">
        <f>_xlfn.STDEV.S($K$4:K3916)</f>
        <v>350.32224728428179</v>
      </c>
      <c r="O3916" s="41">
        <f t="shared" si="683"/>
        <v>2716.9143774429667</v>
      </c>
      <c r="P3916" s="41">
        <f t="shared" si="684"/>
        <v>2738.8740202058962</v>
      </c>
      <c r="Q3916" s="11"/>
      <c r="R3916" s="11"/>
      <c r="S3916" s="11"/>
      <c r="T3916" s="11"/>
      <c r="U3916" s="11"/>
      <c r="V3916" s="11"/>
      <c r="W3916" s="11"/>
      <c r="X3916" s="11"/>
      <c r="Y3916" s="11"/>
      <c r="Z3916" s="11"/>
      <c r="AA3916" s="11"/>
      <c r="AB3916" s="11"/>
    </row>
    <row r="3917" spans="2:28" x14ac:dyDescent="0.2">
      <c r="B3917" s="13">
        <f t="shared" si="682"/>
        <v>3914</v>
      </c>
      <c r="C3917" s="12">
        <v>0.33597730194282927</v>
      </c>
      <c r="D3917" s="11">
        <f t="shared" si="674"/>
        <v>18</v>
      </c>
      <c r="E3917" s="11">
        <f t="shared" si="675"/>
        <v>18</v>
      </c>
      <c r="F3917" s="11">
        <f t="shared" si="676"/>
        <v>2700</v>
      </c>
      <c r="G3917" s="12">
        <v>0.22146719147192928</v>
      </c>
      <c r="H3917" s="27">
        <f t="shared" si="677"/>
        <v>1</v>
      </c>
      <c r="I3917" s="11">
        <f t="shared" si="678"/>
        <v>0</v>
      </c>
      <c r="J3917" s="28">
        <f t="shared" si="679"/>
        <v>0</v>
      </c>
      <c r="K3917" s="28">
        <f t="shared" si="680"/>
        <v>2700</v>
      </c>
      <c r="L3917" s="28">
        <f t="shared" si="681"/>
        <v>3914</v>
      </c>
      <c r="M3917" s="41">
        <f>AVERAGE($K$4:K3917)</f>
        <v>2727.8870720490545</v>
      </c>
      <c r="N3917" s="41">
        <f>_xlfn.STDEV.S($K$4:K3917)</f>
        <v>350.2777642970824</v>
      </c>
      <c r="O3917" s="41">
        <f t="shared" si="683"/>
        <v>2716.9100482701092</v>
      </c>
      <c r="P3917" s="41">
        <f t="shared" si="684"/>
        <v>2738.8640958279998</v>
      </c>
      <c r="Q3917" s="11"/>
      <c r="R3917" s="11"/>
      <c r="S3917" s="11"/>
      <c r="T3917" s="11"/>
      <c r="U3917" s="11"/>
      <c r="V3917" s="11"/>
      <c r="W3917" s="11"/>
      <c r="X3917" s="11"/>
      <c r="Y3917" s="11"/>
      <c r="Z3917" s="11"/>
      <c r="AA3917" s="11"/>
      <c r="AB3917" s="11"/>
    </row>
    <row r="3918" spans="2:28" x14ac:dyDescent="0.2">
      <c r="B3918" s="13">
        <f t="shared" si="682"/>
        <v>3915</v>
      </c>
      <c r="C3918" s="12">
        <v>2.1462808001217137E-2</v>
      </c>
      <c r="D3918" s="11">
        <f t="shared" si="674"/>
        <v>14</v>
      </c>
      <c r="E3918" s="11">
        <f t="shared" si="675"/>
        <v>14</v>
      </c>
      <c r="F3918" s="11">
        <f t="shared" si="676"/>
        <v>2100</v>
      </c>
      <c r="G3918" s="12">
        <v>9.5169999815006401E-2</v>
      </c>
      <c r="H3918" s="27">
        <f t="shared" si="677"/>
        <v>0</v>
      </c>
      <c r="I3918" s="11">
        <f t="shared" si="678"/>
        <v>0</v>
      </c>
      <c r="J3918" s="28">
        <f t="shared" si="679"/>
        <v>0</v>
      </c>
      <c r="K3918" s="28">
        <f t="shared" si="680"/>
        <v>2100</v>
      </c>
      <c r="L3918" s="28">
        <f t="shared" si="681"/>
        <v>3915</v>
      </c>
      <c r="M3918" s="41">
        <f>AVERAGE($K$4:K3918)</f>
        <v>2727.7266922094509</v>
      </c>
      <c r="N3918" s="41">
        <f>_xlfn.STDEV.S($K$4:K3918)</f>
        <v>350.37674721276136</v>
      </c>
      <c r="O3918" s="41">
        <f t="shared" si="683"/>
        <v>2716.7479697708268</v>
      </c>
      <c r="P3918" s="41">
        <f t="shared" si="684"/>
        <v>2738.705414648075</v>
      </c>
      <c r="Q3918" s="11"/>
      <c r="R3918" s="11"/>
      <c r="S3918" s="11"/>
      <c r="T3918" s="11"/>
      <c r="U3918" s="11"/>
      <c r="V3918" s="11"/>
      <c r="W3918" s="11"/>
      <c r="X3918" s="11"/>
      <c r="Y3918" s="11"/>
      <c r="Z3918" s="11"/>
      <c r="AA3918" s="11"/>
      <c r="AB3918" s="11"/>
    </row>
    <row r="3919" spans="2:28" x14ac:dyDescent="0.2">
      <c r="B3919" s="13">
        <f t="shared" si="682"/>
        <v>3916</v>
      </c>
      <c r="C3919" s="12">
        <v>0.46674681250831929</v>
      </c>
      <c r="D3919" s="11">
        <f t="shared" si="674"/>
        <v>19</v>
      </c>
      <c r="E3919" s="11">
        <f t="shared" si="675"/>
        <v>19</v>
      </c>
      <c r="F3919" s="11">
        <f t="shared" si="676"/>
        <v>2850</v>
      </c>
      <c r="G3919" s="12">
        <v>0.27276114746614433</v>
      </c>
      <c r="H3919" s="27">
        <f t="shared" si="677"/>
        <v>1</v>
      </c>
      <c r="I3919" s="11">
        <f t="shared" si="678"/>
        <v>0</v>
      </c>
      <c r="J3919" s="28">
        <f t="shared" si="679"/>
        <v>0</v>
      </c>
      <c r="K3919" s="28">
        <f t="shared" si="680"/>
        <v>2850</v>
      </c>
      <c r="L3919" s="28">
        <f t="shared" si="681"/>
        <v>3916</v>
      </c>
      <c r="M3919" s="41">
        <f>AVERAGE($K$4:K3919)</f>
        <v>2727.7579162410625</v>
      </c>
      <c r="N3919" s="41">
        <f>_xlfn.STDEV.S($K$4:K3919)</f>
        <v>350.33744524951697</v>
      </c>
      <c r="O3919" s="41">
        <f t="shared" si="683"/>
        <v>2716.7818278692439</v>
      </c>
      <c r="P3919" s="41">
        <f t="shared" si="684"/>
        <v>2738.7340046128811</v>
      </c>
      <c r="Q3919" s="11"/>
      <c r="R3919" s="11"/>
      <c r="S3919" s="11"/>
      <c r="T3919" s="11"/>
      <c r="U3919" s="11"/>
      <c r="V3919" s="11"/>
      <c r="W3919" s="11"/>
      <c r="X3919" s="11"/>
      <c r="Y3919" s="11"/>
      <c r="Z3919" s="11"/>
      <c r="AA3919" s="11"/>
      <c r="AB3919" s="11"/>
    </row>
    <row r="3920" spans="2:28" x14ac:dyDescent="0.2">
      <c r="B3920" s="13">
        <f t="shared" si="682"/>
        <v>3917</v>
      </c>
      <c r="C3920" s="12">
        <v>0.21860245531318434</v>
      </c>
      <c r="D3920" s="11">
        <f t="shared" si="674"/>
        <v>17</v>
      </c>
      <c r="E3920" s="11">
        <f t="shared" si="675"/>
        <v>17</v>
      </c>
      <c r="F3920" s="11">
        <f t="shared" si="676"/>
        <v>2550</v>
      </c>
      <c r="G3920" s="12">
        <v>0.87974740579204636</v>
      </c>
      <c r="H3920" s="27">
        <f t="shared" si="677"/>
        <v>3</v>
      </c>
      <c r="I3920" s="11">
        <f t="shared" si="678"/>
        <v>0</v>
      </c>
      <c r="J3920" s="28">
        <f t="shared" si="679"/>
        <v>0</v>
      </c>
      <c r="K3920" s="28">
        <f t="shared" si="680"/>
        <v>2550</v>
      </c>
      <c r="L3920" s="28">
        <f t="shared" si="681"/>
        <v>3917</v>
      </c>
      <c r="M3920" s="41">
        <f>AVERAGE($K$4:K3920)</f>
        <v>2727.7125351033956</v>
      </c>
      <c r="N3920" s="41">
        <f>_xlfn.STDEV.S($K$4:K3920)</f>
        <v>350.30422511210253</v>
      </c>
      <c r="O3920" s="41">
        <f t="shared" si="683"/>
        <v>2716.7388894267278</v>
      </c>
      <c r="P3920" s="41">
        <f t="shared" si="684"/>
        <v>2738.6861807800633</v>
      </c>
      <c r="Q3920" s="11"/>
      <c r="R3920" s="11"/>
      <c r="S3920" s="11"/>
      <c r="T3920" s="11"/>
      <c r="U3920" s="11"/>
      <c r="V3920" s="11"/>
      <c r="W3920" s="11"/>
      <c r="X3920" s="11"/>
      <c r="Y3920" s="11"/>
      <c r="Z3920" s="11"/>
      <c r="AA3920" s="11"/>
      <c r="AB3920" s="11"/>
    </row>
    <row r="3921" spans="2:28" x14ac:dyDescent="0.2">
      <c r="B3921" s="13">
        <f t="shared" si="682"/>
        <v>3918</v>
      </c>
      <c r="C3921" s="12">
        <v>0.20795175363073581</v>
      </c>
      <c r="D3921" s="11">
        <f t="shared" si="674"/>
        <v>17</v>
      </c>
      <c r="E3921" s="11">
        <f t="shared" si="675"/>
        <v>17</v>
      </c>
      <c r="F3921" s="11">
        <f t="shared" si="676"/>
        <v>2550</v>
      </c>
      <c r="G3921" s="12">
        <v>0.93496361221960378</v>
      </c>
      <c r="H3921" s="27">
        <f t="shared" si="677"/>
        <v>4</v>
      </c>
      <c r="I3921" s="11">
        <f t="shared" si="678"/>
        <v>0</v>
      </c>
      <c r="J3921" s="28">
        <f t="shared" si="679"/>
        <v>0</v>
      </c>
      <c r="K3921" s="28">
        <f t="shared" si="680"/>
        <v>2550</v>
      </c>
      <c r="L3921" s="28">
        <f t="shared" si="681"/>
        <v>3918</v>
      </c>
      <c r="M3921" s="41">
        <f>AVERAGE($K$4:K3921)</f>
        <v>2727.6671771311894</v>
      </c>
      <c r="N3921" s="41">
        <f>_xlfn.STDEV.S($K$4:K3921)</f>
        <v>350.27101291191065</v>
      </c>
      <c r="O3921" s="41">
        <f t="shared" si="683"/>
        <v>2716.6959730981366</v>
      </c>
      <c r="P3921" s="41">
        <f t="shared" si="684"/>
        <v>2738.6383811642422</v>
      </c>
      <c r="Q3921" s="11"/>
      <c r="R3921" s="11"/>
      <c r="S3921" s="11"/>
      <c r="T3921" s="11"/>
      <c r="U3921" s="11"/>
      <c r="V3921" s="11"/>
      <c r="W3921" s="11"/>
      <c r="X3921" s="11"/>
      <c r="Y3921" s="11"/>
      <c r="Z3921" s="11"/>
      <c r="AA3921" s="11"/>
      <c r="AB3921" s="11"/>
    </row>
    <row r="3922" spans="2:28" x14ac:dyDescent="0.2">
      <c r="B3922" s="13">
        <f t="shared" si="682"/>
        <v>3919</v>
      </c>
      <c r="C3922" s="12">
        <v>0.52051886027593564</v>
      </c>
      <c r="D3922" s="11">
        <f t="shared" si="674"/>
        <v>20</v>
      </c>
      <c r="E3922" s="11">
        <f t="shared" si="675"/>
        <v>20</v>
      </c>
      <c r="F3922" s="11">
        <f t="shared" si="676"/>
        <v>3000</v>
      </c>
      <c r="G3922" s="12">
        <v>0.52059065060737997</v>
      </c>
      <c r="H3922" s="27">
        <f t="shared" si="677"/>
        <v>2</v>
      </c>
      <c r="I3922" s="11">
        <f t="shared" si="678"/>
        <v>0</v>
      </c>
      <c r="J3922" s="28">
        <f t="shared" si="679"/>
        <v>0</v>
      </c>
      <c r="K3922" s="28">
        <f t="shared" si="680"/>
        <v>3000</v>
      </c>
      <c r="L3922" s="28">
        <f t="shared" si="681"/>
        <v>3919</v>
      </c>
      <c r="M3922" s="41">
        <f>AVERAGE($K$4:K3922)</f>
        <v>2727.7366675172239</v>
      </c>
      <c r="N3922" s="41">
        <f>_xlfn.STDEV.S($K$4:K3922)</f>
        <v>350.25332633495157</v>
      </c>
      <c r="O3922" s="41">
        <f t="shared" si="683"/>
        <v>2716.7674180932545</v>
      </c>
      <c r="P3922" s="41">
        <f t="shared" si="684"/>
        <v>2738.7059169411932</v>
      </c>
      <c r="Q3922" s="11"/>
      <c r="R3922" s="11"/>
      <c r="S3922" s="11"/>
      <c r="T3922" s="11"/>
      <c r="U3922" s="11"/>
      <c r="V3922" s="11"/>
      <c r="W3922" s="11"/>
      <c r="X3922" s="11"/>
      <c r="Y3922" s="11"/>
      <c r="Z3922" s="11"/>
      <c r="AA3922" s="11"/>
      <c r="AB3922" s="11"/>
    </row>
    <row r="3923" spans="2:28" x14ac:dyDescent="0.2">
      <c r="B3923" s="13">
        <f t="shared" si="682"/>
        <v>3920</v>
      </c>
      <c r="C3923" s="12">
        <v>8.9218763317408301E-2</v>
      </c>
      <c r="D3923" s="11">
        <f t="shared" si="674"/>
        <v>16</v>
      </c>
      <c r="E3923" s="11">
        <f t="shared" si="675"/>
        <v>16</v>
      </c>
      <c r="F3923" s="11">
        <f t="shared" si="676"/>
        <v>2400</v>
      </c>
      <c r="G3923" s="12">
        <v>0.31623502858658104</v>
      </c>
      <c r="H3923" s="27">
        <f t="shared" si="677"/>
        <v>1</v>
      </c>
      <c r="I3923" s="11">
        <f t="shared" si="678"/>
        <v>0</v>
      </c>
      <c r="J3923" s="28">
        <f t="shared" si="679"/>
        <v>0</v>
      </c>
      <c r="K3923" s="28">
        <f t="shared" si="680"/>
        <v>2400</v>
      </c>
      <c r="L3923" s="28">
        <f t="shared" si="681"/>
        <v>3920</v>
      </c>
      <c r="M3923" s="41">
        <f>AVERAGE($K$4:K3923)</f>
        <v>2727.6530612244896</v>
      </c>
      <c r="N3923" s="41">
        <f>_xlfn.STDEV.S($K$4:K3923)</f>
        <v>350.24775547849731</v>
      </c>
      <c r="O3923" s="41">
        <f t="shared" si="683"/>
        <v>2716.6853863396068</v>
      </c>
      <c r="P3923" s="41">
        <f t="shared" si="684"/>
        <v>2738.6207361093725</v>
      </c>
      <c r="Q3923" s="11"/>
      <c r="R3923" s="11"/>
      <c r="S3923" s="11"/>
      <c r="T3923" s="11"/>
      <c r="U3923" s="11"/>
      <c r="V3923" s="11"/>
      <c r="W3923" s="11"/>
      <c r="X3923" s="11"/>
      <c r="Y3923" s="11"/>
      <c r="Z3923" s="11"/>
      <c r="AA3923" s="11"/>
      <c r="AB3923" s="11"/>
    </row>
    <row r="3924" spans="2:28" x14ac:dyDescent="0.2">
      <c r="B3924" s="13">
        <f t="shared" si="682"/>
        <v>3921</v>
      </c>
      <c r="C3924" s="12">
        <v>1.8086384431146296E-2</v>
      </c>
      <c r="D3924" s="11">
        <f t="shared" si="674"/>
        <v>14</v>
      </c>
      <c r="E3924" s="11">
        <f t="shared" si="675"/>
        <v>14</v>
      </c>
      <c r="F3924" s="11">
        <f t="shared" si="676"/>
        <v>2100</v>
      </c>
      <c r="G3924" s="12">
        <v>0.76737530917595298</v>
      </c>
      <c r="H3924" s="27">
        <f t="shared" si="677"/>
        <v>2</v>
      </c>
      <c r="I3924" s="11">
        <f t="shared" si="678"/>
        <v>0</v>
      </c>
      <c r="J3924" s="28">
        <f t="shared" si="679"/>
        <v>0</v>
      </c>
      <c r="K3924" s="28">
        <f t="shared" si="680"/>
        <v>2100</v>
      </c>
      <c r="L3924" s="28">
        <f t="shared" si="681"/>
        <v>3921</v>
      </c>
      <c r="M3924" s="41">
        <f>AVERAGE($K$4:K3924)</f>
        <v>2727.4929864830401</v>
      </c>
      <c r="N3924" s="41">
        <f>_xlfn.STDEV.S($K$4:K3924)</f>
        <v>350.34649614561937</v>
      </c>
      <c r="O3924" s="41">
        <f t="shared" si="683"/>
        <v>2716.523619557544</v>
      </c>
      <c r="P3924" s="41">
        <f t="shared" si="684"/>
        <v>2738.4623534085363</v>
      </c>
      <c r="Q3924" s="11"/>
      <c r="R3924" s="11"/>
      <c r="S3924" s="11"/>
      <c r="T3924" s="11"/>
      <c r="U3924" s="11"/>
      <c r="V3924" s="11"/>
      <c r="W3924" s="11"/>
      <c r="X3924" s="11"/>
      <c r="Y3924" s="11"/>
      <c r="Z3924" s="11"/>
      <c r="AA3924" s="11"/>
      <c r="AB3924" s="11"/>
    </row>
    <row r="3925" spans="2:28" x14ac:dyDescent="0.2">
      <c r="B3925" s="13">
        <f t="shared" si="682"/>
        <v>3922</v>
      </c>
      <c r="C3925" s="12">
        <v>0.66716886802999031</v>
      </c>
      <c r="D3925" s="11">
        <f t="shared" si="674"/>
        <v>20</v>
      </c>
      <c r="E3925" s="11">
        <f t="shared" si="675"/>
        <v>20</v>
      </c>
      <c r="F3925" s="11">
        <f t="shared" si="676"/>
        <v>3000</v>
      </c>
      <c r="G3925" s="12">
        <v>0.13892652211932277</v>
      </c>
      <c r="H3925" s="27">
        <f t="shared" si="677"/>
        <v>1</v>
      </c>
      <c r="I3925" s="11">
        <f t="shared" si="678"/>
        <v>0</v>
      </c>
      <c r="J3925" s="28">
        <f t="shared" si="679"/>
        <v>0</v>
      </c>
      <c r="K3925" s="28">
        <f t="shared" si="680"/>
        <v>3000</v>
      </c>
      <c r="L3925" s="28">
        <f t="shared" si="681"/>
        <v>3922</v>
      </c>
      <c r="M3925" s="41">
        <f>AVERAGE($K$4:K3925)</f>
        <v>2727.5624681285058</v>
      </c>
      <c r="N3925" s="41">
        <f>_xlfn.STDEV.S($K$4:K3925)</f>
        <v>350.32884220110543</v>
      </c>
      <c r="O3925" s="41">
        <f t="shared" si="683"/>
        <v>2716.5950532719694</v>
      </c>
      <c r="P3925" s="41">
        <f t="shared" si="684"/>
        <v>2738.5298829850421</v>
      </c>
      <c r="Q3925" s="11"/>
      <c r="R3925" s="11"/>
      <c r="S3925" s="11"/>
      <c r="T3925" s="11"/>
      <c r="U3925" s="11"/>
      <c r="V3925" s="11"/>
      <c r="W3925" s="11"/>
      <c r="X3925" s="11"/>
      <c r="Y3925" s="11"/>
      <c r="Z3925" s="11"/>
      <c r="AA3925" s="11"/>
      <c r="AB3925" s="11"/>
    </row>
    <row r="3926" spans="2:28" x14ac:dyDescent="0.2">
      <c r="B3926" s="13">
        <f t="shared" si="682"/>
        <v>3923</v>
      </c>
      <c r="C3926" s="12">
        <v>0.49033268780546546</v>
      </c>
      <c r="D3926" s="11">
        <f t="shared" si="674"/>
        <v>19</v>
      </c>
      <c r="E3926" s="11">
        <f t="shared" si="675"/>
        <v>19</v>
      </c>
      <c r="F3926" s="11">
        <f t="shared" si="676"/>
        <v>2850</v>
      </c>
      <c r="G3926" s="12">
        <v>0.47590652004499689</v>
      </c>
      <c r="H3926" s="27">
        <f t="shared" si="677"/>
        <v>2</v>
      </c>
      <c r="I3926" s="11">
        <f t="shared" si="678"/>
        <v>0</v>
      </c>
      <c r="J3926" s="28">
        <f t="shared" si="679"/>
        <v>0</v>
      </c>
      <c r="K3926" s="28">
        <f t="shared" si="680"/>
        <v>2850</v>
      </c>
      <c r="L3926" s="28">
        <f t="shared" si="681"/>
        <v>3923</v>
      </c>
      <c r="M3926" s="41">
        <f>AVERAGE($K$4:K3926)</f>
        <v>2727.5936783074176</v>
      </c>
      <c r="N3926" s="41">
        <f>_xlfn.STDEV.S($K$4:K3926)</f>
        <v>350.28963186417724</v>
      </c>
      <c r="O3926" s="41">
        <f t="shared" si="683"/>
        <v>2716.6288896030137</v>
      </c>
      <c r="P3926" s="41">
        <f t="shared" si="684"/>
        <v>2738.5584670118214</v>
      </c>
      <c r="Q3926" s="11"/>
      <c r="R3926" s="11"/>
      <c r="S3926" s="11"/>
      <c r="T3926" s="11"/>
      <c r="U3926" s="11"/>
      <c r="V3926" s="11"/>
      <c r="W3926" s="11"/>
      <c r="X3926" s="11"/>
      <c r="Y3926" s="11"/>
      <c r="Z3926" s="11"/>
      <c r="AA3926" s="11"/>
      <c r="AB3926" s="11"/>
    </row>
    <row r="3927" spans="2:28" x14ac:dyDescent="0.2">
      <c r="B3927" s="13">
        <f t="shared" si="682"/>
        <v>3924</v>
      </c>
      <c r="C3927" s="12">
        <v>0.51791439989897869</v>
      </c>
      <c r="D3927" s="11">
        <f t="shared" si="674"/>
        <v>20</v>
      </c>
      <c r="E3927" s="11">
        <f t="shared" si="675"/>
        <v>20</v>
      </c>
      <c r="F3927" s="11">
        <f t="shared" si="676"/>
        <v>3000</v>
      </c>
      <c r="G3927" s="12">
        <v>3.011860112601128E-3</v>
      </c>
      <c r="H3927" s="27">
        <f t="shared" si="677"/>
        <v>0</v>
      </c>
      <c r="I3927" s="11">
        <f t="shared" si="678"/>
        <v>1</v>
      </c>
      <c r="J3927" s="28">
        <f t="shared" si="679"/>
        <v>500</v>
      </c>
      <c r="K3927" s="28">
        <f t="shared" si="680"/>
        <v>2500</v>
      </c>
      <c r="L3927" s="28">
        <f t="shared" si="681"/>
        <v>3924</v>
      </c>
      <c r="M3927" s="41">
        <f>AVERAGE($K$4:K3927)</f>
        <v>2727.5356778797145</v>
      </c>
      <c r="N3927" s="41">
        <f>_xlfn.STDEV.S($K$4:K3927)</f>
        <v>350.26382758992474</v>
      </c>
      <c r="O3927" s="41">
        <f t="shared" si="683"/>
        <v>2716.5730948954451</v>
      </c>
      <c r="P3927" s="41">
        <f t="shared" si="684"/>
        <v>2738.4982608639839</v>
      </c>
      <c r="Q3927" s="11"/>
      <c r="R3927" s="11"/>
      <c r="S3927" s="11"/>
      <c r="T3927" s="11"/>
      <c r="U3927" s="11"/>
      <c r="V3927" s="11"/>
      <c r="W3927" s="11"/>
      <c r="X3927" s="11"/>
      <c r="Y3927" s="11"/>
      <c r="Z3927" s="11"/>
      <c r="AA3927" s="11"/>
      <c r="AB3927" s="11"/>
    </row>
    <row r="3928" spans="2:28" x14ac:dyDescent="0.2">
      <c r="B3928" s="13">
        <f t="shared" si="682"/>
        <v>3925</v>
      </c>
      <c r="C3928" s="12">
        <v>0.85155164477042489</v>
      </c>
      <c r="D3928" s="11">
        <f t="shared" si="674"/>
        <v>22</v>
      </c>
      <c r="E3928" s="11">
        <f t="shared" si="675"/>
        <v>22</v>
      </c>
      <c r="F3928" s="11">
        <f t="shared" si="676"/>
        <v>3300</v>
      </c>
      <c r="G3928" s="12">
        <v>0.69559038019391839</v>
      </c>
      <c r="H3928" s="27">
        <f t="shared" si="677"/>
        <v>3</v>
      </c>
      <c r="I3928" s="11">
        <f t="shared" si="678"/>
        <v>0</v>
      </c>
      <c r="J3928" s="28">
        <f t="shared" si="679"/>
        <v>0</v>
      </c>
      <c r="K3928" s="28">
        <f t="shared" si="680"/>
        <v>3300</v>
      </c>
      <c r="L3928" s="28">
        <f t="shared" si="681"/>
        <v>3925</v>
      </c>
      <c r="M3928" s="41">
        <f>AVERAGE($K$4:K3928)</f>
        <v>2727.6815286624205</v>
      </c>
      <c r="N3928" s="41">
        <f>_xlfn.STDEV.S($K$4:K3928)</f>
        <v>350.33837651742255</v>
      </c>
      <c r="O3928" s="41">
        <f t="shared" si="683"/>
        <v>2716.7180101962213</v>
      </c>
      <c r="P3928" s="41">
        <f t="shared" si="684"/>
        <v>2738.6450471286198</v>
      </c>
      <c r="Q3928" s="11"/>
      <c r="R3928" s="11"/>
      <c r="S3928" s="11"/>
      <c r="T3928" s="11"/>
      <c r="U3928" s="11"/>
      <c r="V3928" s="11"/>
      <c r="W3928" s="11"/>
      <c r="X3928" s="11"/>
      <c r="Y3928" s="11"/>
      <c r="Z3928" s="11"/>
      <c r="AA3928" s="11"/>
      <c r="AB3928" s="11"/>
    </row>
    <row r="3929" spans="2:28" x14ac:dyDescent="0.2">
      <c r="B3929" s="13">
        <f t="shared" si="682"/>
        <v>3926</v>
      </c>
      <c r="C3929" s="12">
        <v>0.27701895602503557</v>
      </c>
      <c r="D3929" s="11">
        <f t="shared" si="674"/>
        <v>18</v>
      </c>
      <c r="E3929" s="11">
        <f t="shared" si="675"/>
        <v>18</v>
      </c>
      <c r="F3929" s="11">
        <f t="shared" si="676"/>
        <v>2700</v>
      </c>
      <c r="G3929" s="12">
        <v>0.46718567826443436</v>
      </c>
      <c r="H3929" s="27">
        <f t="shared" si="677"/>
        <v>2</v>
      </c>
      <c r="I3929" s="11">
        <f t="shared" si="678"/>
        <v>0</v>
      </c>
      <c r="J3929" s="28">
        <f t="shared" si="679"/>
        <v>0</v>
      </c>
      <c r="K3929" s="28">
        <f t="shared" si="680"/>
        <v>2700</v>
      </c>
      <c r="L3929" s="28">
        <f t="shared" si="681"/>
        <v>3926</v>
      </c>
      <c r="M3929" s="41">
        <f>AVERAGE($K$4:K3929)</f>
        <v>2727.6744778400407</v>
      </c>
      <c r="N3929" s="41">
        <f>_xlfn.STDEV.S($K$4:K3929)</f>
        <v>350.29402317302936</v>
      </c>
      <c r="O3929" s="41">
        <f t="shared" si="683"/>
        <v>2716.7137444156924</v>
      </c>
      <c r="P3929" s="41">
        <f t="shared" si="684"/>
        <v>2738.635211264389</v>
      </c>
      <c r="Q3929" s="11"/>
      <c r="R3929" s="11"/>
      <c r="S3929" s="11"/>
      <c r="T3929" s="11"/>
      <c r="U3929" s="11"/>
      <c r="V3929" s="11"/>
      <c r="W3929" s="11"/>
      <c r="X3929" s="11"/>
      <c r="Y3929" s="11"/>
      <c r="Z3929" s="11"/>
      <c r="AA3929" s="11"/>
      <c r="AB3929" s="11"/>
    </row>
    <row r="3930" spans="2:28" x14ac:dyDescent="0.2">
      <c r="B3930" s="13">
        <f t="shared" si="682"/>
        <v>3927</v>
      </c>
      <c r="C3930" s="12">
        <v>0.52996891103831023</v>
      </c>
      <c r="D3930" s="11">
        <f t="shared" si="674"/>
        <v>20</v>
      </c>
      <c r="E3930" s="11">
        <f t="shared" si="675"/>
        <v>20</v>
      </c>
      <c r="F3930" s="11">
        <f t="shared" si="676"/>
        <v>3000</v>
      </c>
      <c r="G3930" s="12">
        <v>0.29020708759359082</v>
      </c>
      <c r="H3930" s="27">
        <f t="shared" si="677"/>
        <v>1</v>
      </c>
      <c r="I3930" s="11">
        <f t="shared" si="678"/>
        <v>0</v>
      </c>
      <c r="J3930" s="28">
        <f t="shared" si="679"/>
        <v>0</v>
      </c>
      <c r="K3930" s="28">
        <f t="shared" si="680"/>
        <v>3000</v>
      </c>
      <c r="L3930" s="28">
        <f t="shared" si="681"/>
        <v>3927</v>
      </c>
      <c r="M3930" s="41">
        <f>AVERAGE($K$4:K3930)</f>
        <v>2727.7438248026483</v>
      </c>
      <c r="N3930" s="41">
        <f>_xlfn.STDEV.S($K$4:K3930)</f>
        <v>350.27636650388519</v>
      </c>
      <c r="O3930" s="41">
        <f t="shared" si="683"/>
        <v>2716.7850402973609</v>
      </c>
      <c r="P3930" s="41">
        <f t="shared" si="684"/>
        <v>2738.7026093079357</v>
      </c>
      <c r="Q3930" s="11"/>
      <c r="R3930" s="11"/>
      <c r="S3930" s="11"/>
      <c r="T3930" s="11"/>
      <c r="U3930" s="11"/>
      <c r="V3930" s="11"/>
      <c r="W3930" s="11"/>
      <c r="X3930" s="11"/>
      <c r="Y3930" s="11"/>
      <c r="Z3930" s="11"/>
      <c r="AA3930" s="11"/>
      <c r="AB3930" s="11"/>
    </row>
    <row r="3931" spans="2:28" x14ac:dyDescent="0.2">
      <c r="B3931" s="13">
        <f t="shared" si="682"/>
        <v>3928</v>
      </c>
      <c r="C3931" s="12">
        <v>0.63857507780211453</v>
      </c>
      <c r="D3931" s="11">
        <f t="shared" si="674"/>
        <v>20</v>
      </c>
      <c r="E3931" s="11">
        <f t="shared" si="675"/>
        <v>20</v>
      </c>
      <c r="F3931" s="11">
        <f t="shared" si="676"/>
        <v>3000</v>
      </c>
      <c r="G3931" s="12">
        <v>0.23057347735566824</v>
      </c>
      <c r="H3931" s="27">
        <f t="shared" si="677"/>
        <v>1</v>
      </c>
      <c r="I3931" s="11">
        <f t="shared" si="678"/>
        <v>0</v>
      </c>
      <c r="J3931" s="28">
        <f t="shared" si="679"/>
        <v>0</v>
      </c>
      <c r="K3931" s="28">
        <f t="shared" si="680"/>
        <v>3000</v>
      </c>
      <c r="L3931" s="28">
        <f t="shared" si="681"/>
        <v>3928</v>
      </c>
      <c r="M3931" s="41">
        <f>AVERAGE($K$4:K3931)</f>
        <v>2727.8131364562119</v>
      </c>
      <c r="N3931" s="41">
        <f>_xlfn.STDEV.S($K$4:K3931)</f>
        <v>350.25870421492618</v>
      </c>
      <c r="O3931" s="41">
        <f t="shared" si="683"/>
        <v>2716.8563003714003</v>
      </c>
      <c r="P3931" s="41">
        <f t="shared" si="684"/>
        <v>2738.7699725410234</v>
      </c>
      <c r="Q3931" s="11"/>
      <c r="R3931" s="11"/>
      <c r="S3931" s="11"/>
      <c r="T3931" s="11"/>
      <c r="U3931" s="11"/>
      <c r="V3931" s="11"/>
      <c r="W3931" s="11"/>
      <c r="X3931" s="11"/>
      <c r="Y3931" s="11"/>
      <c r="Z3931" s="11"/>
      <c r="AA3931" s="11"/>
      <c r="AB3931" s="11"/>
    </row>
    <row r="3932" spans="2:28" x14ac:dyDescent="0.2">
      <c r="B3932" s="13">
        <f t="shared" si="682"/>
        <v>3929</v>
      </c>
      <c r="C3932" s="12">
        <v>0.92315236945273782</v>
      </c>
      <c r="D3932" s="11">
        <f t="shared" si="674"/>
        <v>23</v>
      </c>
      <c r="E3932" s="11">
        <f t="shared" si="675"/>
        <v>22</v>
      </c>
      <c r="F3932" s="11">
        <f t="shared" si="676"/>
        <v>3300</v>
      </c>
      <c r="G3932" s="12">
        <v>0.10560339658839135</v>
      </c>
      <c r="H3932" s="27">
        <f t="shared" si="677"/>
        <v>1</v>
      </c>
      <c r="I3932" s="11">
        <f t="shared" si="678"/>
        <v>2</v>
      </c>
      <c r="J3932" s="28">
        <f t="shared" si="679"/>
        <v>1000</v>
      </c>
      <c r="K3932" s="28">
        <f t="shared" si="680"/>
        <v>2300</v>
      </c>
      <c r="L3932" s="28">
        <f t="shared" si="681"/>
        <v>3929</v>
      </c>
      <c r="M3932" s="41">
        <f>AVERAGE($K$4:K3932)</f>
        <v>2727.7042504454062</v>
      </c>
      <c r="N3932" s="41">
        <f>_xlfn.STDEV.S($K$4:K3932)</f>
        <v>350.28061646286812</v>
      </c>
      <c r="O3932" s="41">
        <f t="shared" si="683"/>
        <v>2716.7481242891586</v>
      </c>
      <c r="P3932" s="41">
        <f t="shared" si="684"/>
        <v>2738.6603766016538</v>
      </c>
      <c r="Q3932" s="11"/>
      <c r="R3932" s="11"/>
      <c r="S3932" s="11"/>
      <c r="T3932" s="11"/>
      <c r="U3932" s="11"/>
      <c r="V3932" s="11"/>
      <c r="W3932" s="11"/>
      <c r="X3932" s="11"/>
      <c r="Y3932" s="11"/>
      <c r="Z3932" s="11"/>
      <c r="AA3932" s="11"/>
      <c r="AB3932" s="11"/>
    </row>
    <row r="3933" spans="2:28" x14ac:dyDescent="0.2">
      <c r="B3933" s="13">
        <f t="shared" si="682"/>
        <v>3930</v>
      </c>
      <c r="C3933" s="12">
        <v>0.82668791215924442</v>
      </c>
      <c r="D3933" s="11">
        <f t="shared" si="674"/>
        <v>22</v>
      </c>
      <c r="E3933" s="11">
        <f t="shared" si="675"/>
        <v>22</v>
      </c>
      <c r="F3933" s="11">
        <f t="shared" si="676"/>
        <v>3300</v>
      </c>
      <c r="G3933" s="12">
        <v>0.4884181022947045</v>
      </c>
      <c r="H3933" s="27">
        <f t="shared" si="677"/>
        <v>2</v>
      </c>
      <c r="I3933" s="11">
        <f t="shared" si="678"/>
        <v>1</v>
      </c>
      <c r="J3933" s="28">
        <f t="shared" si="679"/>
        <v>500</v>
      </c>
      <c r="K3933" s="28">
        <f t="shared" si="680"/>
        <v>2800</v>
      </c>
      <c r="L3933" s="28">
        <f t="shared" si="681"/>
        <v>3930</v>
      </c>
      <c r="M3933" s="41">
        <f>AVERAGE($K$4:K3933)</f>
        <v>2727.7226463104325</v>
      </c>
      <c r="N3933" s="41">
        <f>_xlfn.STDEV.S($K$4:K3933)</f>
        <v>350.23793595243018</v>
      </c>
      <c r="O3933" s="41">
        <f t="shared" si="683"/>
        <v>2716.7692498084662</v>
      </c>
      <c r="P3933" s="41">
        <f t="shared" si="684"/>
        <v>2738.6760428123989</v>
      </c>
      <c r="Q3933" s="11"/>
      <c r="R3933" s="11"/>
      <c r="S3933" s="11"/>
      <c r="T3933" s="11"/>
      <c r="U3933" s="11"/>
      <c r="V3933" s="11"/>
      <c r="W3933" s="11"/>
      <c r="X3933" s="11"/>
      <c r="Y3933" s="11"/>
      <c r="Z3933" s="11"/>
      <c r="AA3933" s="11"/>
      <c r="AB3933" s="11"/>
    </row>
    <row r="3934" spans="2:28" x14ac:dyDescent="0.2">
      <c r="B3934" s="13">
        <f t="shared" si="682"/>
        <v>3931</v>
      </c>
      <c r="C3934" s="12">
        <v>3.5283562500472931E-2</v>
      </c>
      <c r="D3934" s="11">
        <f t="shared" si="674"/>
        <v>15</v>
      </c>
      <c r="E3934" s="11">
        <f t="shared" si="675"/>
        <v>15</v>
      </c>
      <c r="F3934" s="11">
        <f t="shared" si="676"/>
        <v>2250</v>
      </c>
      <c r="G3934" s="12">
        <v>0.27807546860187782</v>
      </c>
      <c r="H3934" s="27">
        <f t="shared" si="677"/>
        <v>1</v>
      </c>
      <c r="I3934" s="11">
        <f t="shared" si="678"/>
        <v>0</v>
      </c>
      <c r="J3934" s="28">
        <f t="shared" si="679"/>
        <v>0</v>
      </c>
      <c r="K3934" s="28">
        <f t="shared" si="680"/>
        <v>2250</v>
      </c>
      <c r="L3934" s="28">
        <f t="shared" si="681"/>
        <v>3931</v>
      </c>
      <c r="M3934" s="41">
        <f>AVERAGE($K$4:K3934)</f>
        <v>2727.601119308064</v>
      </c>
      <c r="N3934" s="41">
        <f>_xlfn.STDEV.S($K$4:K3934)</f>
        <v>350.27625540860305</v>
      </c>
      <c r="O3934" s="41">
        <f t="shared" si="683"/>
        <v>2716.6479187046602</v>
      </c>
      <c r="P3934" s="41">
        <f t="shared" si="684"/>
        <v>2738.5543199114677</v>
      </c>
      <c r="Q3934" s="11"/>
      <c r="R3934" s="11"/>
      <c r="S3934" s="11"/>
      <c r="T3934" s="11"/>
      <c r="U3934" s="11"/>
      <c r="V3934" s="11"/>
      <c r="W3934" s="11"/>
      <c r="X3934" s="11"/>
      <c r="Y3934" s="11"/>
      <c r="Z3934" s="11"/>
      <c r="AA3934" s="11"/>
      <c r="AB3934" s="11"/>
    </row>
    <row r="3935" spans="2:28" x14ac:dyDescent="0.2">
      <c r="B3935" s="13">
        <f t="shared" si="682"/>
        <v>3932</v>
      </c>
      <c r="C3935" s="12">
        <v>0.93192059268954375</v>
      </c>
      <c r="D3935" s="11">
        <f t="shared" si="674"/>
        <v>23</v>
      </c>
      <c r="E3935" s="11">
        <f t="shared" si="675"/>
        <v>22</v>
      </c>
      <c r="F3935" s="11">
        <f t="shared" si="676"/>
        <v>3300</v>
      </c>
      <c r="G3935" s="12">
        <v>0.75635984814896295</v>
      </c>
      <c r="H3935" s="27">
        <f t="shared" si="677"/>
        <v>3</v>
      </c>
      <c r="I3935" s="11">
        <f t="shared" si="678"/>
        <v>0</v>
      </c>
      <c r="J3935" s="28">
        <f t="shared" si="679"/>
        <v>0</v>
      </c>
      <c r="K3935" s="28">
        <f t="shared" si="680"/>
        <v>3300</v>
      </c>
      <c r="L3935" s="28">
        <f t="shared" si="681"/>
        <v>3932</v>
      </c>
      <c r="M3935" s="41">
        <f>AVERAGE($K$4:K3935)</f>
        <v>2727.7466937945064</v>
      </c>
      <c r="N3935" s="41">
        <f>_xlfn.STDEV.S($K$4:K3935)</f>
        <v>350.3506386599251</v>
      </c>
      <c r="O3935" s="41">
        <f t="shared" si="683"/>
        <v>2716.7925612846393</v>
      </c>
      <c r="P3935" s="41">
        <f t="shared" si="684"/>
        <v>2738.7008263043735</v>
      </c>
      <c r="Q3935" s="11"/>
      <c r="R3935" s="11"/>
      <c r="S3935" s="11"/>
      <c r="T3935" s="11"/>
      <c r="U3935" s="11"/>
      <c r="V3935" s="11"/>
      <c r="W3935" s="11"/>
      <c r="X3935" s="11"/>
      <c r="Y3935" s="11"/>
      <c r="Z3935" s="11"/>
      <c r="AA3935" s="11"/>
      <c r="AB3935" s="11"/>
    </row>
    <row r="3936" spans="2:28" x14ac:dyDescent="0.2">
      <c r="B3936" s="13">
        <f t="shared" si="682"/>
        <v>3933</v>
      </c>
      <c r="C3936" s="12">
        <v>0.87796942295084202</v>
      </c>
      <c r="D3936" s="11">
        <f t="shared" si="674"/>
        <v>22</v>
      </c>
      <c r="E3936" s="11">
        <f t="shared" si="675"/>
        <v>22</v>
      </c>
      <c r="F3936" s="11">
        <f t="shared" si="676"/>
        <v>3300</v>
      </c>
      <c r="G3936" s="12">
        <v>0.81005199760663915</v>
      </c>
      <c r="H3936" s="27">
        <f t="shared" si="677"/>
        <v>3</v>
      </c>
      <c r="I3936" s="11">
        <f t="shared" si="678"/>
        <v>0</v>
      </c>
      <c r="J3936" s="28">
        <f t="shared" si="679"/>
        <v>0</v>
      </c>
      <c r="K3936" s="28">
        <f t="shared" si="680"/>
        <v>3300</v>
      </c>
      <c r="L3936" s="28">
        <f t="shared" si="681"/>
        <v>3933</v>
      </c>
      <c r="M3936" s="41">
        <f>AVERAGE($K$4:K3936)</f>
        <v>2727.8921942537504</v>
      </c>
      <c r="N3936" s="41">
        <f>_xlfn.STDEV.S($K$4:K3936)</f>
        <v>350.42490785525217</v>
      </c>
      <c r="O3936" s="41">
        <f t="shared" si="683"/>
        <v>2716.9371334628604</v>
      </c>
      <c r="P3936" s="41">
        <f t="shared" si="684"/>
        <v>2738.8472550446404</v>
      </c>
      <c r="Q3936" s="11"/>
      <c r="R3936" s="11"/>
      <c r="S3936" s="11"/>
      <c r="T3936" s="11"/>
      <c r="U3936" s="11"/>
      <c r="V3936" s="11"/>
      <c r="W3936" s="11"/>
      <c r="X3936" s="11"/>
      <c r="Y3936" s="11"/>
      <c r="Z3936" s="11"/>
      <c r="AA3936" s="11"/>
      <c r="AB3936" s="11"/>
    </row>
    <row r="3937" spans="2:28" x14ac:dyDescent="0.2">
      <c r="B3937" s="13">
        <f t="shared" si="682"/>
        <v>3934</v>
      </c>
      <c r="C3937" s="12">
        <v>0.37098216399374895</v>
      </c>
      <c r="D3937" s="11">
        <f t="shared" si="674"/>
        <v>19</v>
      </c>
      <c r="E3937" s="11">
        <f t="shared" si="675"/>
        <v>19</v>
      </c>
      <c r="F3937" s="11">
        <f t="shared" si="676"/>
        <v>2850</v>
      </c>
      <c r="G3937" s="12">
        <v>0.75667490090250056</v>
      </c>
      <c r="H3937" s="27">
        <f t="shared" si="677"/>
        <v>3</v>
      </c>
      <c r="I3937" s="11">
        <f t="shared" si="678"/>
        <v>0</v>
      </c>
      <c r="J3937" s="28">
        <f t="shared" si="679"/>
        <v>0</v>
      </c>
      <c r="K3937" s="28">
        <f t="shared" si="680"/>
        <v>2850</v>
      </c>
      <c r="L3937" s="28">
        <f t="shared" si="681"/>
        <v>3934</v>
      </c>
      <c r="M3937" s="41">
        <f>AVERAGE($K$4:K3937)</f>
        <v>2727.9232333502796</v>
      </c>
      <c r="N3937" s="41">
        <f>_xlfn.STDEV.S($K$4:K3937)</f>
        <v>350.38576424060699</v>
      </c>
      <c r="O3937" s="41">
        <f t="shared" si="683"/>
        <v>2716.9707894226117</v>
      </c>
      <c r="P3937" s="41">
        <f t="shared" si="684"/>
        <v>2738.8756772779475</v>
      </c>
      <c r="Q3937" s="11"/>
      <c r="R3937" s="11"/>
      <c r="S3937" s="11"/>
      <c r="T3937" s="11"/>
      <c r="U3937" s="11"/>
      <c r="V3937" s="11"/>
      <c r="W3937" s="11"/>
      <c r="X3937" s="11"/>
      <c r="Y3937" s="11"/>
      <c r="Z3937" s="11"/>
      <c r="AA3937" s="11"/>
      <c r="AB3937" s="11"/>
    </row>
    <row r="3938" spans="2:28" x14ac:dyDescent="0.2">
      <c r="B3938" s="13">
        <f t="shared" si="682"/>
        <v>3935</v>
      </c>
      <c r="C3938" s="12">
        <v>0.82234931302229453</v>
      </c>
      <c r="D3938" s="11">
        <f t="shared" si="674"/>
        <v>22</v>
      </c>
      <c r="E3938" s="11">
        <f t="shared" si="675"/>
        <v>22</v>
      </c>
      <c r="F3938" s="11">
        <f t="shared" si="676"/>
        <v>3300</v>
      </c>
      <c r="G3938" s="12">
        <v>0.20364068124081347</v>
      </c>
      <c r="H3938" s="27">
        <f t="shared" si="677"/>
        <v>1</v>
      </c>
      <c r="I3938" s="11">
        <f t="shared" si="678"/>
        <v>2</v>
      </c>
      <c r="J3938" s="28">
        <f t="shared" si="679"/>
        <v>1000</v>
      </c>
      <c r="K3938" s="28">
        <f t="shared" si="680"/>
        <v>2300</v>
      </c>
      <c r="L3938" s="28">
        <f t="shared" si="681"/>
        <v>3935</v>
      </c>
      <c r="M3938" s="41">
        <f>AVERAGE($K$4:K3938)</f>
        <v>2727.8144853875478</v>
      </c>
      <c r="N3938" s="41">
        <f>_xlfn.STDEV.S($K$4:K3938)</f>
        <v>350.4076370359524</v>
      </c>
      <c r="O3938" s="41">
        <f t="shared" si="683"/>
        <v>2716.8627504571091</v>
      </c>
      <c r="P3938" s="41">
        <f t="shared" si="684"/>
        <v>2738.7662203179866</v>
      </c>
      <c r="Q3938" s="11"/>
      <c r="R3938" s="11"/>
      <c r="S3938" s="11"/>
      <c r="T3938" s="11"/>
      <c r="U3938" s="11"/>
      <c r="V3938" s="11"/>
      <c r="W3938" s="11"/>
      <c r="X3938" s="11"/>
      <c r="Y3938" s="11"/>
      <c r="Z3938" s="11"/>
      <c r="AA3938" s="11"/>
      <c r="AB3938" s="11"/>
    </row>
    <row r="3939" spans="2:28" x14ac:dyDescent="0.2">
      <c r="B3939" s="13">
        <f t="shared" si="682"/>
        <v>3936</v>
      </c>
      <c r="C3939" s="12">
        <v>0.45918546970741814</v>
      </c>
      <c r="D3939" s="11">
        <f t="shared" si="674"/>
        <v>19</v>
      </c>
      <c r="E3939" s="11">
        <f t="shared" si="675"/>
        <v>19</v>
      </c>
      <c r="F3939" s="11">
        <f t="shared" si="676"/>
        <v>2850</v>
      </c>
      <c r="G3939" s="12">
        <v>0.8577014604914831</v>
      </c>
      <c r="H3939" s="27">
        <f t="shared" si="677"/>
        <v>3</v>
      </c>
      <c r="I3939" s="11">
        <f t="shared" si="678"/>
        <v>0</v>
      </c>
      <c r="J3939" s="28">
        <f t="shared" si="679"/>
        <v>0</v>
      </c>
      <c r="K3939" s="28">
        <f t="shared" si="680"/>
        <v>2850</v>
      </c>
      <c r="L3939" s="28">
        <f t="shared" si="681"/>
        <v>3936</v>
      </c>
      <c r="M3939" s="41">
        <f>AVERAGE($K$4:K3939)</f>
        <v>2727.8455284552847</v>
      </c>
      <c r="N3939" s="41">
        <f>_xlfn.STDEV.S($K$4:K3939)</f>
        <v>350.36852266221609</v>
      </c>
      <c r="O3939" s="41">
        <f t="shared" si="683"/>
        <v>2716.8964080319461</v>
      </c>
      <c r="P3939" s="41">
        <f t="shared" si="684"/>
        <v>2738.7946488786233</v>
      </c>
      <c r="Q3939" s="11"/>
      <c r="R3939" s="11"/>
      <c r="S3939" s="11"/>
      <c r="T3939" s="11"/>
      <c r="U3939" s="11"/>
      <c r="V3939" s="11"/>
      <c r="W3939" s="11"/>
      <c r="X3939" s="11"/>
      <c r="Y3939" s="11"/>
      <c r="Z3939" s="11"/>
      <c r="AA3939" s="11"/>
      <c r="AB3939" s="11"/>
    </row>
    <row r="3940" spans="2:28" x14ac:dyDescent="0.2">
      <c r="B3940" s="13">
        <f t="shared" si="682"/>
        <v>3937</v>
      </c>
      <c r="C3940" s="12">
        <v>0.42667838252365164</v>
      </c>
      <c r="D3940" s="11">
        <f t="shared" si="674"/>
        <v>19</v>
      </c>
      <c r="E3940" s="11">
        <f t="shared" si="675"/>
        <v>19</v>
      </c>
      <c r="F3940" s="11">
        <f t="shared" si="676"/>
        <v>2850</v>
      </c>
      <c r="G3940" s="12">
        <v>0.28498156185742662</v>
      </c>
      <c r="H3940" s="27">
        <f t="shared" si="677"/>
        <v>1</v>
      </c>
      <c r="I3940" s="11">
        <f t="shared" si="678"/>
        <v>0</v>
      </c>
      <c r="J3940" s="28">
        <f t="shared" si="679"/>
        <v>0</v>
      </c>
      <c r="K3940" s="28">
        <f t="shared" si="680"/>
        <v>2850</v>
      </c>
      <c r="L3940" s="28">
        <f t="shared" si="681"/>
        <v>3937</v>
      </c>
      <c r="M3940" s="41">
        <f>AVERAGE($K$4:K3940)</f>
        <v>2727.8765557531115</v>
      </c>
      <c r="N3940" s="41">
        <f>_xlfn.STDEV.S($K$4:K3940)</f>
        <v>350.32942105050392</v>
      </c>
      <c r="O3940" s="41">
        <f t="shared" si="683"/>
        <v>2716.9300485966446</v>
      </c>
      <c r="P3940" s="41">
        <f t="shared" si="684"/>
        <v>2738.8230629095783</v>
      </c>
      <c r="Q3940" s="11"/>
      <c r="R3940" s="11"/>
      <c r="S3940" s="11"/>
      <c r="T3940" s="11"/>
      <c r="U3940" s="11"/>
      <c r="V3940" s="11"/>
      <c r="W3940" s="11"/>
      <c r="X3940" s="11"/>
      <c r="Y3940" s="11"/>
      <c r="Z3940" s="11"/>
      <c r="AA3940" s="11"/>
      <c r="AB3940" s="11"/>
    </row>
    <row r="3941" spans="2:28" x14ac:dyDescent="0.2">
      <c r="B3941" s="13">
        <f t="shared" si="682"/>
        <v>3938</v>
      </c>
      <c r="C3941" s="12">
        <v>0.46594084409959335</v>
      </c>
      <c r="D3941" s="11">
        <f t="shared" si="674"/>
        <v>19</v>
      </c>
      <c r="E3941" s="11">
        <f t="shared" si="675"/>
        <v>19</v>
      </c>
      <c r="F3941" s="11">
        <f t="shared" si="676"/>
        <v>2850</v>
      </c>
      <c r="G3941" s="12">
        <v>0.69491490662247424</v>
      </c>
      <c r="H3941" s="27">
        <f t="shared" si="677"/>
        <v>2</v>
      </c>
      <c r="I3941" s="11">
        <f t="shared" si="678"/>
        <v>0</v>
      </c>
      <c r="J3941" s="28">
        <f t="shared" si="679"/>
        <v>0</v>
      </c>
      <c r="K3941" s="28">
        <f t="shared" si="680"/>
        <v>2850</v>
      </c>
      <c r="L3941" s="28">
        <f t="shared" si="681"/>
        <v>3938</v>
      </c>
      <c r="M3941" s="41">
        <f>AVERAGE($K$4:K3941)</f>
        <v>2727.9075672930421</v>
      </c>
      <c r="N3941" s="41">
        <f>_xlfn.STDEV.S($K$4:K3941)</f>
        <v>350.29033219413242</v>
      </c>
      <c r="O3941" s="41">
        <f t="shared" si="683"/>
        <v>2716.9636721640927</v>
      </c>
      <c r="P3941" s="41">
        <f t="shared" si="684"/>
        <v>2738.8514624219915</v>
      </c>
      <c r="Q3941" s="11"/>
      <c r="R3941" s="11"/>
      <c r="S3941" s="11"/>
      <c r="T3941" s="11"/>
      <c r="U3941" s="11"/>
      <c r="V3941" s="11"/>
      <c r="W3941" s="11"/>
      <c r="X3941" s="11"/>
      <c r="Y3941" s="11"/>
      <c r="Z3941" s="11"/>
      <c r="AA3941" s="11"/>
      <c r="AB3941" s="11"/>
    </row>
    <row r="3942" spans="2:28" x14ac:dyDescent="0.2">
      <c r="B3942" s="13">
        <f t="shared" si="682"/>
        <v>3939</v>
      </c>
      <c r="C3942" s="12">
        <v>0.37013698573990095</v>
      </c>
      <c r="D3942" s="11">
        <f t="shared" si="674"/>
        <v>19</v>
      </c>
      <c r="E3942" s="11">
        <f t="shared" si="675"/>
        <v>19</v>
      </c>
      <c r="F3942" s="11">
        <f t="shared" si="676"/>
        <v>2850</v>
      </c>
      <c r="G3942" s="12">
        <v>0.11577643368937751</v>
      </c>
      <c r="H3942" s="27">
        <f t="shared" si="677"/>
        <v>0</v>
      </c>
      <c r="I3942" s="11">
        <f t="shared" si="678"/>
        <v>0</v>
      </c>
      <c r="J3942" s="28">
        <f t="shared" si="679"/>
        <v>0</v>
      </c>
      <c r="K3942" s="28">
        <f t="shared" si="680"/>
        <v>2850</v>
      </c>
      <c r="L3942" s="28">
        <f t="shared" si="681"/>
        <v>3939</v>
      </c>
      <c r="M3942" s="41">
        <f>AVERAGE($K$4:K3942)</f>
        <v>2727.9385630870779</v>
      </c>
      <c r="N3942" s="41">
        <f>_xlfn.STDEV.S($K$4:K3942)</f>
        <v>350.25125608641792</v>
      </c>
      <c r="O3942" s="41">
        <f t="shared" si="683"/>
        <v>2716.9972787471661</v>
      </c>
      <c r="P3942" s="41">
        <f t="shared" si="684"/>
        <v>2738.8798474269897</v>
      </c>
      <c r="Q3942" s="11"/>
      <c r="R3942" s="11"/>
      <c r="S3942" s="11"/>
      <c r="T3942" s="11"/>
      <c r="U3942" s="11"/>
      <c r="V3942" s="11"/>
      <c r="W3942" s="11"/>
      <c r="X3942" s="11"/>
      <c r="Y3942" s="11"/>
      <c r="Z3942" s="11"/>
      <c r="AA3942" s="11"/>
      <c r="AB3942" s="11"/>
    </row>
    <row r="3943" spans="2:28" x14ac:dyDescent="0.2">
      <c r="B3943" s="13">
        <f t="shared" si="682"/>
        <v>3940</v>
      </c>
      <c r="C3943" s="12">
        <v>0.16972753896032877</v>
      </c>
      <c r="D3943" s="11">
        <f t="shared" si="674"/>
        <v>17</v>
      </c>
      <c r="E3943" s="11">
        <f t="shared" si="675"/>
        <v>17</v>
      </c>
      <c r="F3943" s="11">
        <f t="shared" si="676"/>
        <v>2550</v>
      </c>
      <c r="G3943" s="12">
        <v>0.79706495932767474</v>
      </c>
      <c r="H3943" s="27">
        <f t="shared" si="677"/>
        <v>3</v>
      </c>
      <c r="I3943" s="11">
        <f t="shared" si="678"/>
        <v>0</v>
      </c>
      <c r="J3943" s="28">
        <f t="shared" si="679"/>
        <v>0</v>
      </c>
      <c r="K3943" s="28">
        <f t="shared" si="680"/>
        <v>2550</v>
      </c>
      <c r="L3943" s="28">
        <f t="shared" si="681"/>
        <v>3940</v>
      </c>
      <c r="M3943" s="41">
        <f>AVERAGE($K$4:K3943)</f>
        <v>2727.8934010152284</v>
      </c>
      <c r="N3943" s="41">
        <f>_xlfn.STDEV.S($K$4:K3943)</f>
        <v>350.21826699038218</v>
      </c>
      <c r="O3943" s="41">
        <f t="shared" si="683"/>
        <v>2716.9545365004569</v>
      </c>
      <c r="P3943" s="41">
        <f t="shared" si="684"/>
        <v>2738.8322655299999</v>
      </c>
      <c r="Q3943" s="11"/>
      <c r="R3943" s="11"/>
      <c r="S3943" s="11"/>
      <c r="T3943" s="11"/>
      <c r="U3943" s="11"/>
      <c r="V3943" s="11"/>
      <c r="W3943" s="11"/>
      <c r="X3943" s="11"/>
      <c r="Y3943" s="11"/>
      <c r="Z3943" s="11"/>
      <c r="AA3943" s="11"/>
      <c r="AB3943" s="11"/>
    </row>
    <row r="3944" spans="2:28" x14ac:dyDescent="0.2">
      <c r="B3944" s="13">
        <f t="shared" si="682"/>
        <v>3941</v>
      </c>
      <c r="C3944" s="12">
        <v>5.6247950218592191E-2</v>
      </c>
      <c r="D3944" s="11">
        <f t="shared" si="674"/>
        <v>15</v>
      </c>
      <c r="E3944" s="11">
        <f t="shared" si="675"/>
        <v>15</v>
      </c>
      <c r="F3944" s="11">
        <f t="shared" si="676"/>
        <v>2250</v>
      </c>
      <c r="G3944" s="12">
        <v>0.95078804775513193</v>
      </c>
      <c r="H3944" s="27">
        <f t="shared" si="677"/>
        <v>4</v>
      </c>
      <c r="I3944" s="11">
        <f t="shared" si="678"/>
        <v>0</v>
      </c>
      <c r="J3944" s="28">
        <f t="shared" si="679"/>
        <v>0</v>
      </c>
      <c r="K3944" s="28">
        <f t="shared" si="680"/>
        <v>2250</v>
      </c>
      <c r="L3944" s="28">
        <f t="shared" si="681"/>
        <v>3941</v>
      </c>
      <c r="M3944" s="41">
        <f>AVERAGE($K$4:K3944)</f>
        <v>2727.7721390510023</v>
      </c>
      <c r="N3944" s="41">
        <f>_xlfn.STDEV.S($K$4:K3944)</f>
        <v>350.25655549210592</v>
      </c>
      <c r="O3944" s="41">
        <f t="shared" si="683"/>
        <v>2716.8334675387528</v>
      </c>
      <c r="P3944" s="41">
        <f t="shared" si="684"/>
        <v>2738.7108105632519</v>
      </c>
      <c r="Q3944" s="11"/>
      <c r="R3944" s="11"/>
      <c r="S3944" s="11"/>
      <c r="T3944" s="11"/>
      <c r="U3944" s="11"/>
      <c r="V3944" s="11"/>
      <c r="W3944" s="11"/>
      <c r="X3944" s="11"/>
      <c r="Y3944" s="11"/>
      <c r="Z3944" s="11"/>
      <c r="AA3944" s="11"/>
      <c r="AB3944" s="11"/>
    </row>
    <row r="3945" spans="2:28" x14ac:dyDescent="0.2">
      <c r="B3945" s="13">
        <f t="shared" si="682"/>
        <v>3942</v>
      </c>
      <c r="C3945" s="12">
        <v>0.28485817376062117</v>
      </c>
      <c r="D3945" s="11">
        <f t="shared" si="674"/>
        <v>18</v>
      </c>
      <c r="E3945" s="11">
        <f t="shared" si="675"/>
        <v>18</v>
      </c>
      <c r="F3945" s="11">
        <f t="shared" si="676"/>
        <v>2700</v>
      </c>
      <c r="G3945" s="12">
        <v>0.59114846337100213</v>
      </c>
      <c r="H3945" s="27">
        <f t="shared" si="677"/>
        <v>2</v>
      </c>
      <c r="I3945" s="11">
        <f t="shared" si="678"/>
        <v>0</v>
      </c>
      <c r="J3945" s="28">
        <f t="shared" si="679"/>
        <v>0</v>
      </c>
      <c r="K3945" s="28">
        <f t="shared" si="680"/>
        <v>2700</v>
      </c>
      <c r="L3945" s="28">
        <f t="shared" si="681"/>
        <v>3942</v>
      </c>
      <c r="M3945" s="41">
        <f>AVERAGE($K$4:K3945)</f>
        <v>2727.7650938609841</v>
      </c>
      <c r="N3945" s="41">
        <f>_xlfn.STDEV.S($K$4:K3945)</f>
        <v>350.21239449479884</v>
      </c>
      <c r="O3945" s="41">
        <f t="shared" si="683"/>
        <v>2716.8291897345166</v>
      </c>
      <c r="P3945" s="41">
        <f t="shared" si="684"/>
        <v>2738.7009979874515</v>
      </c>
      <c r="Q3945" s="11"/>
      <c r="R3945" s="11"/>
      <c r="S3945" s="11"/>
      <c r="T3945" s="11"/>
      <c r="U3945" s="11"/>
      <c r="V3945" s="11"/>
      <c r="W3945" s="11"/>
      <c r="X3945" s="11"/>
      <c r="Y3945" s="11"/>
      <c r="Z3945" s="11"/>
      <c r="AA3945" s="11"/>
      <c r="AB3945" s="11"/>
    </row>
    <row r="3946" spans="2:28" x14ac:dyDescent="0.2">
      <c r="B3946" s="13">
        <f t="shared" si="682"/>
        <v>3943</v>
      </c>
      <c r="C3946" s="12">
        <v>7.2965046609623441E-2</v>
      </c>
      <c r="D3946" s="11">
        <f t="shared" si="674"/>
        <v>15</v>
      </c>
      <c r="E3946" s="11">
        <f t="shared" si="675"/>
        <v>15</v>
      </c>
      <c r="F3946" s="11">
        <f t="shared" si="676"/>
        <v>2250</v>
      </c>
      <c r="G3946" s="12">
        <v>0.99036852125565822</v>
      </c>
      <c r="H3946" s="27">
        <f t="shared" si="677"/>
        <v>5</v>
      </c>
      <c r="I3946" s="11">
        <f t="shared" si="678"/>
        <v>0</v>
      </c>
      <c r="J3946" s="28">
        <f t="shared" si="679"/>
        <v>0</v>
      </c>
      <c r="K3946" s="28">
        <f t="shared" si="680"/>
        <v>2250</v>
      </c>
      <c r="L3946" s="28">
        <f t="shared" si="681"/>
        <v>3943</v>
      </c>
      <c r="M3946" s="41">
        <f>AVERAGE($K$4:K3946)</f>
        <v>2727.643925944712</v>
      </c>
      <c r="N3946" s="41">
        <f>_xlfn.STDEV.S($K$4:K3946)</f>
        <v>350.2506213201716</v>
      </c>
      <c r="O3946" s="41">
        <f t="shared" si="683"/>
        <v>2716.7082159693914</v>
      </c>
      <c r="P3946" s="41">
        <f t="shared" si="684"/>
        <v>2738.5796359200326</v>
      </c>
      <c r="Q3946" s="11"/>
      <c r="R3946" s="11"/>
      <c r="S3946" s="11"/>
      <c r="T3946" s="11"/>
      <c r="U3946" s="11"/>
      <c r="V3946" s="11"/>
      <c r="W3946" s="11"/>
      <c r="X3946" s="11"/>
      <c r="Y3946" s="11"/>
      <c r="Z3946" s="11"/>
      <c r="AA3946" s="11"/>
      <c r="AB3946" s="11"/>
    </row>
    <row r="3947" spans="2:28" x14ac:dyDescent="0.2">
      <c r="B3947" s="13">
        <f t="shared" si="682"/>
        <v>3944</v>
      </c>
      <c r="C3947" s="12">
        <v>0.71945972307639561</v>
      </c>
      <c r="D3947" s="11">
        <f t="shared" si="674"/>
        <v>21</v>
      </c>
      <c r="E3947" s="11">
        <f t="shared" si="675"/>
        <v>21</v>
      </c>
      <c r="F3947" s="11">
        <f t="shared" si="676"/>
        <v>3150</v>
      </c>
      <c r="G3947" s="12">
        <v>0.75273458746182198</v>
      </c>
      <c r="H3947" s="27">
        <f t="shared" si="677"/>
        <v>3</v>
      </c>
      <c r="I3947" s="11">
        <f t="shared" si="678"/>
        <v>0</v>
      </c>
      <c r="J3947" s="28">
        <f t="shared" si="679"/>
        <v>0</v>
      </c>
      <c r="K3947" s="28">
        <f t="shared" si="680"/>
        <v>3150</v>
      </c>
      <c r="L3947" s="28">
        <f t="shared" si="681"/>
        <v>3944</v>
      </c>
      <c r="M3947" s="41">
        <f>AVERAGE($K$4:K3947)</f>
        <v>2727.7510141987827</v>
      </c>
      <c r="N3947" s="41">
        <f>_xlfn.STDEV.S($K$4:K3947)</f>
        <v>350.2707736681914</v>
      </c>
      <c r="O3947" s="41">
        <f t="shared" si="683"/>
        <v>2716.8160624085972</v>
      </c>
      <c r="P3947" s="41">
        <f t="shared" si="684"/>
        <v>2738.6859659889683</v>
      </c>
      <c r="Q3947" s="11"/>
      <c r="R3947" s="11"/>
      <c r="S3947" s="11"/>
      <c r="T3947" s="11"/>
      <c r="U3947" s="11"/>
      <c r="V3947" s="11"/>
      <c r="W3947" s="11"/>
      <c r="X3947" s="11"/>
      <c r="Y3947" s="11"/>
      <c r="Z3947" s="11"/>
      <c r="AA3947" s="11"/>
      <c r="AB3947" s="11"/>
    </row>
    <row r="3948" spans="2:28" x14ac:dyDescent="0.2">
      <c r="B3948" s="13">
        <f t="shared" si="682"/>
        <v>3945</v>
      </c>
      <c r="C3948" s="12">
        <v>0.11342487664187628</v>
      </c>
      <c r="D3948" s="11">
        <f t="shared" si="674"/>
        <v>16</v>
      </c>
      <c r="E3948" s="11">
        <f t="shared" si="675"/>
        <v>16</v>
      </c>
      <c r="F3948" s="11">
        <f t="shared" si="676"/>
        <v>2400</v>
      </c>
      <c r="G3948" s="12">
        <v>0.25688694582837202</v>
      </c>
      <c r="H3948" s="27">
        <f t="shared" si="677"/>
        <v>1</v>
      </c>
      <c r="I3948" s="11">
        <f t="shared" si="678"/>
        <v>0</v>
      </c>
      <c r="J3948" s="28">
        <f t="shared" si="679"/>
        <v>0</v>
      </c>
      <c r="K3948" s="28">
        <f t="shared" si="680"/>
        <v>2400</v>
      </c>
      <c r="L3948" s="28">
        <f t="shared" si="681"/>
        <v>3945</v>
      </c>
      <c r="M3948" s="41">
        <f>AVERAGE($K$4:K3948)</f>
        <v>2727.6679340937894</v>
      </c>
      <c r="N3948" s="41">
        <f>_xlfn.STDEV.S($K$4:K3948)</f>
        <v>350.26523744194139</v>
      </c>
      <c r="O3948" s="41">
        <f t="shared" si="683"/>
        <v>2716.7345419792478</v>
      </c>
      <c r="P3948" s="41">
        <f t="shared" si="684"/>
        <v>2738.6013262083311</v>
      </c>
      <c r="Q3948" s="11"/>
      <c r="R3948" s="11"/>
      <c r="S3948" s="11"/>
      <c r="T3948" s="11"/>
      <c r="U3948" s="11"/>
      <c r="V3948" s="11"/>
      <c r="W3948" s="11"/>
      <c r="X3948" s="11"/>
      <c r="Y3948" s="11"/>
      <c r="Z3948" s="11"/>
      <c r="AA3948" s="11"/>
      <c r="AB3948" s="11"/>
    </row>
    <row r="3949" spans="2:28" x14ac:dyDescent="0.2">
      <c r="B3949" s="13">
        <f t="shared" si="682"/>
        <v>3946</v>
      </c>
      <c r="C3949" s="12">
        <v>6.0948654863907548E-2</v>
      </c>
      <c r="D3949" s="11">
        <f t="shared" si="674"/>
        <v>15</v>
      </c>
      <c r="E3949" s="11">
        <f t="shared" si="675"/>
        <v>15</v>
      </c>
      <c r="F3949" s="11">
        <f t="shared" si="676"/>
        <v>2250</v>
      </c>
      <c r="G3949" s="12">
        <v>0.92343273882250909</v>
      </c>
      <c r="H3949" s="27">
        <f t="shared" si="677"/>
        <v>3</v>
      </c>
      <c r="I3949" s="11">
        <f t="shared" si="678"/>
        <v>0</v>
      </c>
      <c r="J3949" s="28">
        <f t="shared" si="679"/>
        <v>0</v>
      </c>
      <c r="K3949" s="28">
        <f t="shared" si="680"/>
        <v>2250</v>
      </c>
      <c r="L3949" s="28">
        <f t="shared" si="681"/>
        <v>3946</v>
      </c>
      <c r="M3949" s="41">
        <f>AVERAGE($K$4:K3949)</f>
        <v>2727.5468829194119</v>
      </c>
      <c r="N3949" s="41">
        <f>_xlfn.STDEV.S($K$4:K3949)</f>
        <v>350.30338248241492</v>
      </c>
      <c r="O3949" s="41">
        <f t="shared" si="683"/>
        <v>2716.6136865884055</v>
      </c>
      <c r="P3949" s="41">
        <f t="shared" si="684"/>
        <v>2738.4800792504184</v>
      </c>
      <c r="Q3949" s="11"/>
      <c r="R3949" s="11"/>
      <c r="S3949" s="11"/>
      <c r="T3949" s="11"/>
      <c r="U3949" s="11"/>
      <c r="V3949" s="11"/>
      <c r="W3949" s="11"/>
      <c r="X3949" s="11"/>
      <c r="Y3949" s="11"/>
      <c r="Z3949" s="11"/>
      <c r="AA3949" s="11"/>
      <c r="AB3949" s="11"/>
    </row>
    <row r="3950" spans="2:28" x14ac:dyDescent="0.2">
      <c r="B3950" s="13">
        <f t="shared" si="682"/>
        <v>3947</v>
      </c>
      <c r="C3950" s="12">
        <v>0.63154713566120646</v>
      </c>
      <c r="D3950" s="11">
        <f t="shared" si="674"/>
        <v>20</v>
      </c>
      <c r="E3950" s="11">
        <f t="shared" si="675"/>
        <v>20</v>
      </c>
      <c r="F3950" s="11">
        <f t="shared" si="676"/>
        <v>3000</v>
      </c>
      <c r="G3950" s="12">
        <v>0.2310678083267933</v>
      </c>
      <c r="H3950" s="27">
        <f t="shared" si="677"/>
        <v>1</v>
      </c>
      <c r="I3950" s="11">
        <f t="shared" si="678"/>
        <v>0</v>
      </c>
      <c r="J3950" s="28">
        <f t="shared" si="679"/>
        <v>0</v>
      </c>
      <c r="K3950" s="28">
        <f t="shared" si="680"/>
        <v>3000</v>
      </c>
      <c r="L3950" s="28">
        <f t="shared" si="681"/>
        <v>3947</v>
      </c>
      <c r="M3950" s="41">
        <f>AVERAGE($K$4:K3950)</f>
        <v>2727.6159108183429</v>
      </c>
      <c r="N3950" s="41">
        <f>_xlfn.STDEV.S($K$4:K3950)</f>
        <v>350.28583857723294</v>
      </c>
      <c r="O3950" s="41">
        <f t="shared" si="683"/>
        <v>2716.6846479133746</v>
      </c>
      <c r="P3950" s="41">
        <f t="shared" si="684"/>
        <v>2738.5471737233111</v>
      </c>
      <c r="Q3950" s="11"/>
      <c r="R3950" s="11"/>
      <c r="S3950" s="11"/>
      <c r="T3950" s="11"/>
      <c r="U3950" s="11"/>
      <c r="V3950" s="11"/>
      <c r="W3950" s="11"/>
      <c r="X3950" s="11"/>
      <c r="Y3950" s="11"/>
      <c r="Z3950" s="11"/>
      <c r="AA3950" s="11"/>
      <c r="AB3950" s="11"/>
    </row>
    <row r="3951" spans="2:28" x14ac:dyDescent="0.2">
      <c r="B3951" s="13">
        <f t="shared" si="682"/>
        <v>3948</v>
      </c>
      <c r="C3951" s="12">
        <v>9.7128513869431443E-2</v>
      </c>
      <c r="D3951" s="11">
        <f t="shared" si="674"/>
        <v>16</v>
      </c>
      <c r="E3951" s="11">
        <f t="shared" si="675"/>
        <v>16</v>
      </c>
      <c r="F3951" s="11">
        <f t="shared" si="676"/>
        <v>2400</v>
      </c>
      <c r="G3951" s="12">
        <v>0.2427315228014495</v>
      </c>
      <c r="H3951" s="27">
        <f t="shared" si="677"/>
        <v>1</v>
      </c>
      <c r="I3951" s="11">
        <f t="shared" si="678"/>
        <v>0</v>
      </c>
      <c r="J3951" s="28">
        <f t="shared" si="679"/>
        <v>0</v>
      </c>
      <c r="K3951" s="28">
        <f t="shared" si="680"/>
        <v>2400</v>
      </c>
      <c r="L3951" s="28">
        <f t="shared" si="681"/>
        <v>3948</v>
      </c>
      <c r="M3951" s="41">
        <f>AVERAGE($K$4:K3951)</f>
        <v>2727.532928064843</v>
      </c>
      <c r="N3951" s="41">
        <f>_xlfn.STDEV.S($K$4:K3951)</f>
        <v>350.28027097445533</v>
      </c>
      <c r="O3951" s="41">
        <f t="shared" si="683"/>
        <v>2716.6032242267784</v>
      </c>
      <c r="P3951" s="41">
        <f t="shared" si="684"/>
        <v>2738.4626319029076</v>
      </c>
      <c r="Q3951" s="11"/>
      <c r="R3951" s="11"/>
      <c r="S3951" s="11"/>
      <c r="T3951" s="11"/>
      <c r="U3951" s="11"/>
      <c r="V3951" s="11"/>
      <c r="W3951" s="11"/>
      <c r="X3951" s="11"/>
      <c r="Y3951" s="11"/>
      <c r="Z3951" s="11"/>
      <c r="AA3951" s="11"/>
      <c r="AB3951" s="11"/>
    </row>
    <row r="3952" spans="2:28" x14ac:dyDescent="0.2">
      <c r="B3952" s="13">
        <f t="shared" si="682"/>
        <v>3949</v>
      </c>
      <c r="C3952" s="12">
        <v>0.78523179463813819</v>
      </c>
      <c r="D3952" s="11">
        <f t="shared" si="674"/>
        <v>21</v>
      </c>
      <c r="E3952" s="11">
        <f t="shared" si="675"/>
        <v>21</v>
      </c>
      <c r="F3952" s="11">
        <f t="shared" si="676"/>
        <v>3150</v>
      </c>
      <c r="G3952" s="12">
        <v>0.48269911390219744</v>
      </c>
      <c r="H3952" s="27">
        <f t="shared" si="677"/>
        <v>2</v>
      </c>
      <c r="I3952" s="11">
        <f t="shared" si="678"/>
        <v>0</v>
      </c>
      <c r="J3952" s="28">
        <f t="shared" si="679"/>
        <v>0</v>
      </c>
      <c r="K3952" s="28">
        <f t="shared" si="680"/>
        <v>3150</v>
      </c>
      <c r="L3952" s="28">
        <f t="shared" si="681"/>
        <v>3949</v>
      </c>
      <c r="M3952" s="41">
        <f>AVERAGE($K$4:K3952)</f>
        <v>2727.6399088376807</v>
      </c>
      <c r="N3952" s="41">
        <f>_xlfn.STDEV.S($K$4:K3952)</f>
        <v>350.300422502836</v>
      </c>
      <c r="O3952" s="41">
        <f t="shared" si="683"/>
        <v>2716.7109610902726</v>
      </c>
      <c r="P3952" s="41">
        <f t="shared" si="684"/>
        <v>2738.5688565850887</v>
      </c>
      <c r="Q3952" s="11"/>
      <c r="R3952" s="11"/>
      <c r="S3952" s="11"/>
      <c r="T3952" s="11"/>
      <c r="U3952" s="11"/>
      <c r="V3952" s="11"/>
      <c r="W3952" s="11"/>
      <c r="X3952" s="11"/>
      <c r="Y3952" s="11"/>
      <c r="Z3952" s="11"/>
      <c r="AA3952" s="11"/>
      <c r="AB3952" s="11"/>
    </row>
    <row r="3953" spans="2:28" x14ac:dyDescent="0.2">
      <c r="B3953" s="13">
        <f t="shared" si="682"/>
        <v>3950</v>
      </c>
      <c r="C3953" s="12">
        <v>0.64817085872971658</v>
      </c>
      <c r="D3953" s="11">
        <f t="shared" si="674"/>
        <v>20</v>
      </c>
      <c r="E3953" s="11">
        <f t="shared" si="675"/>
        <v>20</v>
      </c>
      <c r="F3953" s="11">
        <f t="shared" si="676"/>
        <v>3000</v>
      </c>
      <c r="G3953" s="12">
        <v>0.29189590868404913</v>
      </c>
      <c r="H3953" s="27">
        <f t="shared" si="677"/>
        <v>1</v>
      </c>
      <c r="I3953" s="11">
        <f t="shared" si="678"/>
        <v>0</v>
      </c>
      <c r="J3953" s="28">
        <f t="shared" si="679"/>
        <v>0</v>
      </c>
      <c r="K3953" s="28">
        <f t="shared" si="680"/>
        <v>3000</v>
      </c>
      <c r="L3953" s="28">
        <f t="shared" si="681"/>
        <v>3950</v>
      </c>
      <c r="M3953" s="41">
        <f>AVERAGE($K$4:K3953)</f>
        <v>2727.7088607594937</v>
      </c>
      <c r="N3953" s="41">
        <f>_xlfn.STDEV.S($K$4:K3953)</f>
        <v>350.2828742175198</v>
      </c>
      <c r="O3953" s="41">
        <f t="shared" si="683"/>
        <v>2716.7818447752043</v>
      </c>
      <c r="P3953" s="41">
        <f t="shared" si="684"/>
        <v>2738.6358767437832</v>
      </c>
      <c r="Q3953" s="11"/>
      <c r="R3953" s="11"/>
      <c r="S3953" s="11"/>
      <c r="T3953" s="11"/>
      <c r="U3953" s="11"/>
      <c r="V3953" s="11"/>
      <c r="W3953" s="11"/>
      <c r="X3953" s="11"/>
      <c r="Y3953" s="11"/>
      <c r="Z3953" s="11"/>
      <c r="AA3953" s="11"/>
      <c r="AB3953" s="11"/>
    </row>
    <row r="3954" spans="2:28" x14ac:dyDescent="0.2">
      <c r="B3954" s="13">
        <f t="shared" si="682"/>
        <v>3951</v>
      </c>
      <c r="C3954" s="12">
        <v>0.70168809460044546</v>
      </c>
      <c r="D3954" s="11">
        <f t="shared" si="674"/>
        <v>21</v>
      </c>
      <c r="E3954" s="11">
        <f t="shared" si="675"/>
        <v>21</v>
      </c>
      <c r="F3954" s="11">
        <f t="shared" si="676"/>
        <v>3150</v>
      </c>
      <c r="G3954" s="12">
        <v>0.54255957460421067</v>
      </c>
      <c r="H3954" s="27">
        <f t="shared" si="677"/>
        <v>2</v>
      </c>
      <c r="I3954" s="11">
        <f t="shared" si="678"/>
        <v>0</v>
      </c>
      <c r="J3954" s="28">
        <f t="shared" si="679"/>
        <v>0</v>
      </c>
      <c r="K3954" s="28">
        <f t="shared" si="680"/>
        <v>3150</v>
      </c>
      <c r="L3954" s="28">
        <f t="shared" si="681"/>
        <v>3951</v>
      </c>
      <c r="M3954" s="41">
        <f>AVERAGE($K$4:K3954)</f>
        <v>2727.8157428499112</v>
      </c>
      <c r="N3954" s="41">
        <f>_xlfn.STDEV.S($K$4:K3954)</f>
        <v>350.30296105188722</v>
      </c>
      <c r="O3954" s="41">
        <f t="shared" si="683"/>
        <v>2716.8894840915468</v>
      </c>
      <c r="P3954" s="41">
        <f t="shared" si="684"/>
        <v>2738.7420016082756</v>
      </c>
      <c r="Q3954" s="11"/>
      <c r="R3954" s="11"/>
      <c r="S3954" s="11"/>
      <c r="T3954" s="11"/>
      <c r="U3954" s="11"/>
      <c r="V3954" s="11"/>
      <c r="W3954" s="11"/>
      <c r="X3954" s="11"/>
      <c r="Y3954" s="11"/>
      <c r="Z3954" s="11"/>
      <c r="AA3954" s="11"/>
      <c r="AB3954" s="11"/>
    </row>
    <row r="3955" spans="2:28" x14ac:dyDescent="0.2">
      <c r="B3955" s="13">
        <f t="shared" si="682"/>
        <v>3952</v>
      </c>
      <c r="C3955" s="12">
        <v>0.45528332710981367</v>
      </c>
      <c r="D3955" s="11">
        <f t="shared" si="674"/>
        <v>19</v>
      </c>
      <c r="E3955" s="11">
        <f t="shared" si="675"/>
        <v>19</v>
      </c>
      <c r="F3955" s="11">
        <f t="shared" si="676"/>
        <v>2850</v>
      </c>
      <c r="G3955" s="12">
        <v>0.15171327350692676</v>
      </c>
      <c r="H3955" s="27">
        <f t="shared" si="677"/>
        <v>1</v>
      </c>
      <c r="I3955" s="11">
        <f t="shared" si="678"/>
        <v>0</v>
      </c>
      <c r="J3955" s="28">
        <f t="shared" si="679"/>
        <v>0</v>
      </c>
      <c r="K3955" s="28">
        <f t="shared" si="680"/>
        <v>2850</v>
      </c>
      <c r="L3955" s="28">
        <f t="shared" si="681"/>
        <v>3952</v>
      </c>
      <c r="M3955" s="41">
        <f>AVERAGE($K$4:K3955)</f>
        <v>2727.8466599190283</v>
      </c>
      <c r="N3955" s="41">
        <f>_xlfn.STDEV.S($K$4:K3955)</f>
        <v>350.26401983788213</v>
      </c>
      <c r="O3955" s="41">
        <f t="shared" si="683"/>
        <v>2716.9229989235369</v>
      </c>
      <c r="P3955" s="41">
        <f t="shared" si="684"/>
        <v>2738.7703209145197</v>
      </c>
      <c r="Q3955" s="11"/>
      <c r="R3955" s="11"/>
      <c r="S3955" s="11"/>
      <c r="T3955" s="11"/>
      <c r="U3955" s="11"/>
      <c r="V3955" s="11"/>
      <c r="W3955" s="11"/>
      <c r="X3955" s="11"/>
      <c r="Y3955" s="11"/>
      <c r="Z3955" s="11"/>
      <c r="AA3955" s="11"/>
      <c r="AB3955" s="11"/>
    </row>
    <row r="3956" spans="2:28" x14ac:dyDescent="0.2">
      <c r="B3956" s="13">
        <f t="shared" si="682"/>
        <v>3953</v>
      </c>
      <c r="C3956" s="12">
        <v>0.86863215931302418</v>
      </c>
      <c r="D3956" s="11">
        <f t="shared" si="674"/>
        <v>22</v>
      </c>
      <c r="E3956" s="11">
        <f t="shared" si="675"/>
        <v>22</v>
      </c>
      <c r="F3956" s="11">
        <f t="shared" si="676"/>
        <v>3300</v>
      </c>
      <c r="G3956" s="12">
        <v>0.59565502463631204</v>
      </c>
      <c r="H3956" s="27">
        <f t="shared" si="677"/>
        <v>2</v>
      </c>
      <c r="I3956" s="11">
        <f t="shared" si="678"/>
        <v>1</v>
      </c>
      <c r="J3956" s="28">
        <f t="shared" si="679"/>
        <v>500</v>
      </c>
      <c r="K3956" s="28">
        <f t="shared" si="680"/>
        <v>2800</v>
      </c>
      <c r="L3956" s="28">
        <f t="shared" si="681"/>
        <v>3953</v>
      </c>
      <c r="M3956" s="41">
        <f>AVERAGE($K$4:K3956)</f>
        <v>2727.864912724513</v>
      </c>
      <c r="N3956" s="41">
        <f>_xlfn.STDEV.S($K$4:K3956)</f>
        <v>350.22158249888776</v>
      </c>
      <c r="O3956" s="41">
        <f t="shared" si="683"/>
        <v>2716.9439576788195</v>
      </c>
      <c r="P3956" s="41">
        <f t="shared" si="684"/>
        <v>2738.7858677702066</v>
      </c>
      <c r="Q3956" s="11"/>
      <c r="R3956" s="11"/>
      <c r="S3956" s="11"/>
      <c r="T3956" s="11"/>
      <c r="U3956" s="11"/>
      <c r="V3956" s="11"/>
      <c r="W3956" s="11"/>
      <c r="X3956" s="11"/>
      <c r="Y3956" s="11"/>
      <c r="Z3956" s="11"/>
      <c r="AA3956" s="11"/>
      <c r="AB3956" s="11"/>
    </row>
    <row r="3957" spans="2:28" x14ac:dyDescent="0.2">
      <c r="B3957" s="13">
        <f t="shared" si="682"/>
        <v>3954</v>
      </c>
      <c r="C3957" s="12">
        <v>0.37650733861413754</v>
      </c>
      <c r="D3957" s="11">
        <f t="shared" si="674"/>
        <v>19</v>
      </c>
      <c r="E3957" s="11">
        <f t="shared" si="675"/>
        <v>19</v>
      </c>
      <c r="F3957" s="11">
        <f t="shared" si="676"/>
        <v>2850</v>
      </c>
      <c r="G3957" s="12">
        <v>3.4138334677715987E-2</v>
      </c>
      <c r="H3957" s="27">
        <f t="shared" si="677"/>
        <v>0</v>
      </c>
      <c r="I3957" s="11">
        <f t="shared" si="678"/>
        <v>0</v>
      </c>
      <c r="J3957" s="28">
        <f t="shared" si="679"/>
        <v>0</v>
      </c>
      <c r="K3957" s="28">
        <f t="shared" si="680"/>
        <v>2850</v>
      </c>
      <c r="L3957" s="28">
        <f t="shared" si="681"/>
        <v>3954</v>
      </c>
      <c r="M3957" s="41">
        <f>AVERAGE($K$4:K3957)</f>
        <v>2727.8958017197774</v>
      </c>
      <c r="N3957" s="41">
        <f>_xlfn.STDEV.S($K$4:K3957)</f>
        <v>350.1826681969963</v>
      </c>
      <c r="O3957" s="41">
        <f t="shared" si="683"/>
        <v>2716.9774419191849</v>
      </c>
      <c r="P3957" s="41">
        <f t="shared" si="684"/>
        <v>2738.8141615203699</v>
      </c>
      <c r="Q3957" s="11"/>
      <c r="R3957" s="11"/>
      <c r="S3957" s="11"/>
      <c r="T3957" s="11"/>
      <c r="U3957" s="11"/>
      <c r="V3957" s="11"/>
      <c r="W3957" s="11"/>
      <c r="X3957" s="11"/>
      <c r="Y3957" s="11"/>
      <c r="Z3957" s="11"/>
      <c r="AA3957" s="11"/>
      <c r="AB3957" s="11"/>
    </row>
    <row r="3958" spans="2:28" x14ac:dyDescent="0.2">
      <c r="B3958" s="13">
        <f t="shared" si="682"/>
        <v>3955</v>
      </c>
      <c r="C3958" s="12">
        <v>0.51983926138801262</v>
      </c>
      <c r="D3958" s="11">
        <f t="shared" si="674"/>
        <v>20</v>
      </c>
      <c r="E3958" s="11">
        <f t="shared" si="675"/>
        <v>20</v>
      </c>
      <c r="F3958" s="11">
        <f t="shared" si="676"/>
        <v>3000</v>
      </c>
      <c r="G3958" s="12">
        <v>0.3275166580664497</v>
      </c>
      <c r="H3958" s="27">
        <f t="shared" si="677"/>
        <v>1</v>
      </c>
      <c r="I3958" s="11">
        <f t="shared" si="678"/>
        <v>0</v>
      </c>
      <c r="J3958" s="28">
        <f t="shared" si="679"/>
        <v>0</v>
      </c>
      <c r="K3958" s="28">
        <f t="shared" si="680"/>
        <v>3000</v>
      </c>
      <c r="L3958" s="28">
        <f t="shared" si="681"/>
        <v>3955</v>
      </c>
      <c r="M3958" s="41">
        <f>AVERAGE($K$4:K3958)</f>
        <v>2727.9646017699115</v>
      </c>
      <c r="N3958" s="41">
        <f>_xlfn.STDEV.S($K$4:K3958)</f>
        <v>350.16511570401434</v>
      </c>
      <c r="O3958" s="41">
        <f t="shared" si="683"/>
        <v>2717.0481704265007</v>
      </c>
      <c r="P3958" s="41">
        <f t="shared" si="684"/>
        <v>2738.8810331133222</v>
      </c>
      <c r="Q3958" s="11"/>
      <c r="R3958" s="11"/>
      <c r="S3958" s="11"/>
      <c r="T3958" s="11"/>
      <c r="U3958" s="11"/>
      <c r="V3958" s="11"/>
      <c r="W3958" s="11"/>
      <c r="X3958" s="11"/>
      <c r="Y3958" s="11"/>
      <c r="Z3958" s="11"/>
      <c r="AA3958" s="11"/>
      <c r="AB3958" s="11"/>
    </row>
    <row r="3959" spans="2:28" x14ac:dyDescent="0.2">
      <c r="B3959" s="13">
        <f t="shared" si="682"/>
        <v>3956</v>
      </c>
      <c r="C3959" s="12">
        <v>0.15258756549502983</v>
      </c>
      <c r="D3959" s="11">
        <f t="shared" si="674"/>
        <v>17</v>
      </c>
      <c r="E3959" s="11">
        <f t="shared" si="675"/>
        <v>17</v>
      </c>
      <c r="F3959" s="11">
        <f t="shared" si="676"/>
        <v>2550</v>
      </c>
      <c r="G3959" s="12">
        <v>0.91217789404325988</v>
      </c>
      <c r="H3959" s="27">
        <f t="shared" si="677"/>
        <v>3</v>
      </c>
      <c r="I3959" s="11">
        <f t="shared" si="678"/>
        <v>0</v>
      </c>
      <c r="J3959" s="28">
        <f t="shared" si="679"/>
        <v>0</v>
      </c>
      <c r="K3959" s="28">
        <f t="shared" si="680"/>
        <v>2550</v>
      </c>
      <c r="L3959" s="28">
        <f t="shared" si="681"/>
        <v>3956</v>
      </c>
      <c r="M3959" s="41">
        <f>AVERAGE($K$4:K3959)</f>
        <v>2727.9196157735087</v>
      </c>
      <c r="N3959" s="41">
        <f>_xlfn.STDEV.S($K$4:K3959)</f>
        <v>350.13227713066107</v>
      </c>
      <c r="O3959" s="41">
        <f t="shared" si="683"/>
        <v>2717.0055887095391</v>
      </c>
      <c r="P3959" s="41">
        <f t="shared" si="684"/>
        <v>2738.8336428374782</v>
      </c>
      <c r="Q3959" s="11"/>
      <c r="R3959" s="11"/>
      <c r="S3959" s="11"/>
      <c r="T3959" s="11"/>
      <c r="U3959" s="11"/>
      <c r="V3959" s="11"/>
      <c r="W3959" s="11"/>
      <c r="X3959" s="11"/>
      <c r="Y3959" s="11"/>
      <c r="Z3959" s="11"/>
      <c r="AA3959" s="11"/>
      <c r="AB3959" s="11"/>
    </row>
    <row r="3960" spans="2:28" x14ac:dyDescent="0.2">
      <c r="B3960" s="13">
        <f t="shared" si="682"/>
        <v>3957</v>
      </c>
      <c r="C3960" s="12">
        <v>0.56939566084077875</v>
      </c>
      <c r="D3960" s="11">
        <f t="shared" si="674"/>
        <v>20</v>
      </c>
      <c r="E3960" s="11">
        <f t="shared" si="675"/>
        <v>20</v>
      </c>
      <c r="F3960" s="11">
        <f t="shared" si="676"/>
        <v>3000</v>
      </c>
      <c r="G3960" s="12">
        <v>0.11912192177554792</v>
      </c>
      <c r="H3960" s="27">
        <f t="shared" si="677"/>
        <v>0</v>
      </c>
      <c r="I3960" s="11">
        <f t="shared" si="678"/>
        <v>1</v>
      </c>
      <c r="J3960" s="28">
        <f t="shared" si="679"/>
        <v>500</v>
      </c>
      <c r="K3960" s="28">
        <f t="shared" si="680"/>
        <v>2500</v>
      </c>
      <c r="L3960" s="28">
        <f t="shared" si="681"/>
        <v>3957</v>
      </c>
      <c r="M3960" s="41">
        <f>AVERAGE($K$4:K3960)</f>
        <v>2727.8620166793025</v>
      </c>
      <c r="N3960" s="41">
        <f>_xlfn.STDEV.S($K$4:K3960)</f>
        <v>350.10677002865197</v>
      </c>
      <c r="O3960" s="41">
        <f t="shared" si="683"/>
        <v>2716.9501646106628</v>
      </c>
      <c r="P3960" s="41">
        <f t="shared" si="684"/>
        <v>2738.7738687479423</v>
      </c>
      <c r="Q3960" s="11"/>
      <c r="R3960" s="11"/>
      <c r="S3960" s="11"/>
      <c r="T3960" s="11"/>
      <c r="U3960" s="11"/>
      <c r="V3960" s="11"/>
      <c r="W3960" s="11"/>
      <c r="X3960" s="11"/>
      <c r="Y3960" s="11"/>
      <c r="Z3960" s="11"/>
      <c r="AA3960" s="11"/>
      <c r="AB3960" s="11"/>
    </row>
    <row r="3961" spans="2:28" x14ac:dyDescent="0.2">
      <c r="B3961" s="13">
        <f t="shared" si="682"/>
        <v>3958</v>
      </c>
      <c r="C3961" s="12">
        <v>0.24487995318742661</v>
      </c>
      <c r="D3961" s="11">
        <f t="shared" si="674"/>
        <v>18</v>
      </c>
      <c r="E3961" s="11">
        <f t="shared" si="675"/>
        <v>18</v>
      </c>
      <c r="F3961" s="11">
        <f t="shared" si="676"/>
        <v>2700</v>
      </c>
      <c r="G3961" s="12">
        <v>0.17903799830249789</v>
      </c>
      <c r="H3961" s="27">
        <f t="shared" si="677"/>
        <v>1</v>
      </c>
      <c r="I3961" s="11">
        <f t="shared" si="678"/>
        <v>0</v>
      </c>
      <c r="J3961" s="28">
        <f t="shared" si="679"/>
        <v>0</v>
      </c>
      <c r="K3961" s="28">
        <f t="shared" si="680"/>
        <v>2700</v>
      </c>
      <c r="L3961" s="28">
        <f t="shared" si="681"/>
        <v>3958</v>
      </c>
      <c r="M3961" s="41">
        <f>AVERAGE($K$4:K3961)</f>
        <v>2727.8549772612432</v>
      </c>
      <c r="N3961" s="41">
        <f>_xlfn.STDEV.S($K$4:K3961)</f>
        <v>350.06280845769447</v>
      </c>
      <c r="O3961" s="41">
        <f t="shared" si="683"/>
        <v>2716.9458745652373</v>
      </c>
      <c r="P3961" s="41">
        <f t="shared" si="684"/>
        <v>2738.7640799572491</v>
      </c>
      <c r="Q3961" s="11"/>
      <c r="R3961" s="11"/>
      <c r="S3961" s="11"/>
      <c r="T3961" s="11"/>
      <c r="U3961" s="11"/>
      <c r="V3961" s="11"/>
      <c r="W3961" s="11"/>
      <c r="X3961" s="11"/>
      <c r="Y3961" s="11"/>
      <c r="Z3961" s="11"/>
      <c r="AA3961" s="11"/>
      <c r="AB3961" s="11"/>
    </row>
    <row r="3962" spans="2:28" x14ac:dyDescent="0.2">
      <c r="B3962" s="13">
        <f t="shared" si="682"/>
        <v>3959</v>
      </c>
      <c r="C3962" s="12">
        <v>0.89086294229470198</v>
      </c>
      <c r="D3962" s="11">
        <f t="shared" si="674"/>
        <v>22</v>
      </c>
      <c r="E3962" s="11">
        <f t="shared" si="675"/>
        <v>22</v>
      </c>
      <c r="F3962" s="11">
        <f t="shared" si="676"/>
        <v>3300</v>
      </c>
      <c r="G3962" s="12">
        <v>0.21129931127368595</v>
      </c>
      <c r="H3962" s="27">
        <f t="shared" si="677"/>
        <v>1</v>
      </c>
      <c r="I3962" s="11">
        <f t="shared" si="678"/>
        <v>2</v>
      </c>
      <c r="J3962" s="28">
        <f t="shared" si="679"/>
        <v>1000</v>
      </c>
      <c r="K3962" s="28">
        <f t="shared" si="680"/>
        <v>2300</v>
      </c>
      <c r="L3962" s="28">
        <f t="shared" si="681"/>
        <v>3959</v>
      </c>
      <c r="M3962" s="41">
        <f>AVERAGE($K$4:K3962)</f>
        <v>2727.7469057842891</v>
      </c>
      <c r="N3962" s="41">
        <f>_xlfn.STDEV.S($K$4:K3962)</f>
        <v>350.08462934090272</v>
      </c>
      <c r="O3962" s="41">
        <f t="shared" si="683"/>
        <v>2716.8385018541944</v>
      </c>
      <c r="P3962" s="41">
        <f t="shared" si="684"/>
        <v>2738.6553097143837</v>
      </c>
      <c r="Q3962" s="11"/>
      <c r="R3962" s="11"/>
      <c r="S3962" s="11"/>
      <c r="T3962" s="11"/>
      <c r="U3962" s="11"/>
      <c r="V3962" s="11"/>
      <c r="W3962" s="11"/>
      <c r="X3962" s="11"/>
      <c r="Y3962" s="11"/>
      <c r="Z3962" s="11"/>
      <c r="AA3962" s="11"/>
      <c r="AB3962" s="11"/>
    </row>
    <row r="3963" spans="2:28" x14ac:dyDescent="0.2">
      <c r="B3963" s="13">
        <f t="shared" si="682"/>
        <v>3960</v>
      </c>
      <c r="C3963" s="12">
        <v>0.78326884225502569</v>
      </c>
      <c r="D3963" s="11">
        <f t="shared" si="674"/>
        <v>21</v>
      </c>
      <c r="E3963" s="11">
        <f t="shared" si="675"/>
        <v>21</v>
      </c>
      <c r="F3963" s="11">
        <f t="shared" si="676"/>
        <v>3150</v>
      </c>
      <c r="G3963" s="12">
        <v>0.7841135172819016</v>
      </c>
      <c r="H3963" s="27">
        <f t="shared" si="677"/>
        <v>3</v>
      </c>
      <c r="I3963" s="11">
        <f t="shared" si="678"/>
        <v>0</v>
      </c>
      <c r="J3963" s="28">
        <f t="shared" si="679"/>
        <v>0</v>
      </c>
      <c r="K3963" s="28">
        <f t="shared" si="680"/>
        <v>3150</v>
      </c>
      <c r="L3963" s="28">
        <f t="shared" si="681"/>
        <v>3960</v>
      </c>
      <c r="M3963" s="41">
        <f>AVERAGE($K$4:K3963)</f>
        <v>2727.8535353535353</v>
      </c>
      <c r="N3963" s="41">
        <f>_xlfn.STDEV.S($K$4:K3963)</f>
        <v>350.10472039644992</v>
      </c>
      <c r="O3963" s="41">
        <f t="shared" si="683"/>
        <v>2716.9458837320494</v>
      </c>
      <c r="P3963" s="41">
        <f t="shared" si="684"/>
        <v>2738.7611869750212</v>
      </c>
      <c r="Q3963" s="11"/>
      <c r="R3963" s="11"/>
      <c r="S3963" s="11"/>
      <c r="T3963" s="11"/>
      <c r="U3963" s="11"/>
      <c r="V3963" s="11"/>
      <c r="W3963" s="11"/>
      <c r="X3963" s="11"/>
      <c r="Y3963" s="11"/>
      <c r="Z3963" s="11"/>
      <c r="AA3963" s="11"/>
      <c r="AB3963" s="11"/>
    </row>
    <row r="3964" spans="2:28" x14ac:dyDescent="0.2">
      <c r="B3964" s="13">
        <f t="shared" si="682"/>
        <v>3961</v>
      </c>
      <c r="C3964" s="12">
        <v>0.96492657113444169</v>
      </c>
      <c r="D3964" s="11">
        <f t="shared" si="674"/>
        <v>24</v>
      </c>
      <c r="E3964" s="11">
        <f t="shared" si="675"/>
        <v>22</v>
      </c>
      <c r="F3964" s="11">
        <f t="shared" si="676"/>
        <v>3300</v>
      </c>
      <c r="G3964" s="12">
        <v>0.23457013010036087</v>
      </c>
      <c r="H3964" s="27">
        <f t="shared" si="677"/>
        <v>1</v>
      </c>
      <c r="I3964" s="11">
        <f t="shared" si="678"/>
        <v>2</v>
      </c>
      <c r="J3964" s="28">
        <f t="shared" si="679"/>
        <v>1000</v>
      </c>
      <c r="K3964" s="28">
        <f t="shared" si="680"/>
        <v>2300</v>
      </c>
      <c r="L3964" s="28">
        <f t="shared" si="681"/>
        <v>3961</v>
      </c>
      <c r="M3964" s="41">
        <f>AVERAGE($K$4:K3964)</f>
        <v>2727.7455188083818</v>
      </c>
      <c r="N3964" s="41">
        <f>_xlfn.STDEV.S($K$4:K3964)</f>
        <v>350.12651662964925</v>
      </c>
      <c r="O3964" s="41">
        <f t="shared" si="683"/>
        <v>2716.8385660125746</v>
      </c>
      <c r="P3964" s="41">
        <f t="shared" si="684"/>
        <v>2738.652471604189</v>
      </c>
      <c r="Q3964" s="11"/>
      <c r="R3964" s="11"/>
      <c r="S3964" s="11"/>
      <c r="T3964" s="11"/>
      <c r="U3964" s="11"/>
      <c r="V3964" s="11"/>
      <c r="W3964" s="11"/>
      <c r="X3964" s="11"/>
      <c r="Y3964" s="11"/>
      <c r="Z3964" s="11"/>
      <c r="AA3964" s="11"/>
      <c r="AB3964" s="11"/>
    </row>
    <row r="3965" spans="2:28" x14ac:dyDescent="0.2">
      <c r="B3965" s="13">
        <f t="shared" si="682"/>
        <v>3962</v>
      </c>
      <c r="C3965" s="12">
        <v>0.77396258556180564</v>
      </c>
      <c r="D3965" s="11">
        <f t="shared" si="674"/>
        <v>21</v>
      </c>
      <c r="E3965" s="11">
        <f t="shared" si="675"/>
        <v>21</v>
      </c>
      <c r="F3965" s="11">
        <f t="shared" si="676"/>
        <v>3150</v>
      </c>
      <c r="G3965" s="12">
        <v>0.86874019859648466</v>
      </c>
      <c r="H3965" s="27">
        <f t="shared" si="677"/>
        <v>4</v>
      </c>
      <c r="I3965" s="11">
        <f t="shared" si="678"/>
        <v>0</v>
      </c>
      <c r="J3965" s="28">
        <f t="shared" si="679"/>
        <v>0</v>
      </c>
      <c r="K3965" s="28">
        <f t="shared" si="680"/>
        <v>3150</v>
      </c>
      <c r="L3965" s="28">
        <f t="shared" si="681"/>
        <v>3962</v>
      </c>
      <c r="M3965" s="41">
        <f>AVERAGE($K$4:K3965)</f>
        <v>2727.8520949015647</v>
      </c>
      <c r="N3965" s="41">
        <f>_xlfn.STDEV.S($K$4:K3965)</f>
        <v>350.14658499548074</v>
      </c>
      <c r="O3965" s="41">
        <f t="shared" si="683"/>
        <v>2716.9458943997379</v>
      </c>
      <c r="P3965" s="41">
        <f t="shared" si="684"/>
        <v>2738.7582954033915</v>
      </c>
      <c r="Q3965" s="11"/>
      <c r="R3965" s="11"/>
      <c r="S3965" s="11"/>
      <c r="T3965" s="11"/>
      <c r="U3965" s="11"/>
      <c r="V3965" s="11"/>
      <c r="W3965" s="11"/>
      <c r="X3965" s="11"/>
      <c r="Y3965" s="11"/>
      <c r="Z3965" s="11"/>
      <c r="AA3965" s="11"/>
      <c r="AB3965" s="11"/>
    </row>
    <row r="3966" spans="2:28" x14ac:dyDescent="0.2">
      <c r="B3966" s="13">
        <f t="shared" si="682"/>
        <v>3963</v>
      </c>
      <c r="C3966" s="12">
        <v>0.41104884384828222</v>
      </c>
      <c r="D3966" s="11">
        <f t="shared" si="674"/>
        <v>19</v>
      </c>
      <c r="E3966" s="11">
        <f t="shared" si="675"/>
        <v>19</v>
      </c>
      <c r="F3966" s="11">
        <f t="shared" si="676"/>
        <v>2850</v>
      </c>
      <c r="G3966" s="12">
        <v>0.73739587290100339</v>
      </c>
      <c r="H3966" s="27">
        <f t="shared" si="677"/>
        <v>3</v>
      </c>
      <c r="I3966" s="11">
        <f t="shared" si="678"/>
        <v>0</v>
      </c>
      <c r="J3966" s="28">
        <f t="shared" si="679"/>
        <v>0</v>
      </c>
      <c r="K3966" s="28">
        <f t="shared" si="680"/>
        <v>2850</v>
      </c>
      <c r="L3966" s="28">
        <f t="shared" si="681"/>
        <v>3963</v>
      </c>
      <c r="M3966" s="41">
        <f>AVERAGE($K$4:K3966)</f>
        <v>2727.8829169820842</v>
      </c>
      <c r="N3966" s="41">
        <f>_xlfn.STDEV.S($K$4:K3966)</f>
        <v>350.10777084323047</v>
      </c>
      <c r="O3966" s="41">
        <f t="shared" si="683"/>
        <v>2716.9793022237013</v>
      </c>
      <c r="P3966" s="41">
        <f t="shared" si="684"/>
        <v>2738.7865317404671</v>
      </c>
      <c r="Q3966" s="11"/>
      <c r="R3966" s="11"/>
      <c r="S3966" s="11"/>
      <c r="T3966" s="11"/>
      <c r="U3966" s="11"/>
      <c r="V3966" s="11"/>
      <c r="W3966" s="11"/>
      <c r="X3966" s="11"/>
      <c r="Y3966" s="11"/>
      <c r="Z3966" s="11"/>
      <c r="AA3966" s="11"/>
      <c r="AB3966" s="11"/>
    </row>
    <row r="3967" spans="2:28" x14ac:dyDescent="0.2">
      <c r="B3967" s="13">
        <f t="shared" si="682"/>
        <v>3964</v>
      </c>
      <c r="C3967" s="12">
        <v>0.93095198155827852</v>
      </c>
      <c r="D3967" s="11">
        <f t="shared" si="674"/>
        <v>23</v>
      </c>
      <c r="E3967" s="11">
        <f t="shared" si="675"/>
        <v>22</v>
      </c>
      <c r="F3967" s="11">
        <f t="shared" si="676"/>
        <v>3300</v>
      </c>
      <c r="G3967" s="12">
        <v>0.34573613694734351</v>
      </c>
      <c r="H3967" s="27">
        <f t="shared" si="677"/>
        <v>2</v>
      </c>
      <c r="I3967" s="11">
        <f t="shared" si="678"/>
        <v>1</v>
      </c>
      <c r="J3967" s="28">
        <f t="shared" si="679"/>
        <v>500</v>
      </c>
      <c r="K3967" s="28">
        <f t="shared" si="680"/>
        <v>2800</v>
      </c>
      <c r="L3967" s="28">
        <f t="shared" si="681"/>
        <v>3964</v>
      </c>
      <c r="M3967" s="41">
        <f>AVERAGE($K$4:K3967)</f>
        <v>2727.9011099899094</v>
      </c>
      <c r="N3967" s="41">
        <f>_xlfn.STDEV.S($K$4:K3967)</f>
        <v>350.0654699716809</v>
      </c>
      <c r="O3967" s="41">
        <f t="shared" si="683"/>
        <v>2717.0001887236972</v>
      </c>
      <c r="P3967" s="41">
        <f t="shared" si="684"/>
        <v>2738.8020312561216</v>
      </c>
      <c r="Q3967" s="11"/>
      <c r="R3967" s="11"/>
      <c r="S3967" s="11"/>
      <c r="T3967" s="11"/>
      <c r="U3967" s="11"/>
      <c r="V3967" s="11"/>
      <c r="W3967" s="11"/>
      <c r="X3967" s="11"/>
      <c r="Y3967" s="11"/>
      <c r="Z3967" s="11"/>
      <c r="AA3967" s="11"/>
      <c r="AB3967" s="11"/>
    </row>
    <row r="3968" spans="2:28" x14ac:dyDescent="0.2">
      <c r="B3968" s="13">
        <f t="shared" si="682"/>
        <v>3965</v>
      </c>
      <c r="C3968" s="12">
        <v>0.47540514081525775</v>
      </c>
      <c r="D3968" s="11">
        <f t="shared" si="674"/>
        <v>19</v>
      </c>
      <c r="E3968" s="11">
        <f t="shared" si="675"/>
        <v>19</v>
      </c>
      <c r="F3968" s="11">
        <f t="shared" si="676"/>
        <v>2850</v>
      </c>
      <c r="G3968" s="12">
        <v>0.76590449004457006</v>
      </c>
      <c r="H3968" s="27">
        <f t="shared" si="677"/>
        <v>3</v>
      </c>
      <c r="I3968" s="11">
        <f t="shared" si="678"/>
        <v>0</v>
      </c>
      <c r="J3968" s="28">
        <f t="shared" si="679"/>
        <v>0</v>
      </c>
      <c r="K3968" s="28">
        <f t="shared" si="680"/>
        <v>2850</v>
      </c>
      <c r="L3968" s="28">
        <f t="shared" si="681"/>
        <v>3965</v>
      </c>
      <c r="M3968" s="41">
        <f>AVERAGE($K$4:K3968)</f>
        <v>2727.9319041614121</v>
      </c>
      <c r="N3968" s="41">
        <f>_xlfn.STDEV.S($K$4:K3968)</f>
        <v>350.02668256880384</v>
      </c>
      <c r="O3968" s="41">
        <f t="shared" si="683"/>
        <v>2717.0335661394979</v>
      </c>
      <c r="P3968" s="41">
        <f t="shared" si="684"/>
        <v>2738.8302421833264</v>
      </c>
      <c r="Q3968" s="11"/>
      <c r="R3968" s="11"/>
      <c r="S3968" s="11"/>
      <c r="T3968" s="11"/>
      <c r="U3968" s="11"/>
      <c r="V3968" s="11"/>
      <c r="W3968" s="11"/>
      <c r="X3968" s="11"/>
      <c r="Y3968" s="11"/>
      <c r="Z3968" s="11"/>
      <c r="AA3968" s="11"/>
      <c r="AB3968" s="11"/>
    </row>
    <row r="3969" spans="2:28" x14ac:dyDescent="0.2">
      <c r="B3969" s="13">
        <f t="shared" si="682"/>
        <v>3966</v>
      </c>
      <c r="C3969" s="12">
        <v>0.15359782350330464</v>
      </c>
      <c r="D3969" s="11">
        <f t="shared" si="674"/>
        <v>17</v>
      </c>
      <c r="E3969" s="11">
        <f t="shared" si="675"/>
        <v>17</v>
      </c>
      <c r="F3969" s="11">
        <f t="shared" si="676"/>
        <v>2550</v>
      </c>
      <c r="G3969" s="12">
        <v>0.38441715433888812</v>
      </c>
      <c r="H3969" s="27">
        <f t="shared" si="677"/>
        <v>1</v>
      </c>
      <c r="I3969" s="11">
        <f t="shared" si="678"/>
        <v>0</v>
      </c>
      <c r="J3969" s="28">
        <f t="shared" si="679"/>
        <v>0</v>
      </c>
      <c r="K3969" s="28">
        <f t="shared" si="680"/>
        <v>2550</v>
      </c>
      <c r="L3969" s="28">
        <f t="shared" si="681"/>
        <v>3966</v>
      </c>
      <c r="M3969" s="41">
        <f>AVERAGE($K$4:K3969)</f>
        <v>2727.8870398386284</v>
      </c>
      <c r="N3969" s="41">
        <f>_xlfn.STDEV.S($K$4:K3969)</f>
        <v>349.99394460402107</v>
      </c>
      <c r="O3969" s="41">
        <f t="shared" si="683"/>
        <v>2716.9910959057502</v>
      </c>
      <c r="P3969" s="41">
        <f t="shared" si="684"/>
        <v>2738.7829837715067</v>
      </c>
      <c r="Q3969" s="11"/>
      <c r="R3969" s="11"/>
      <c r="S3969" s="11"/>
      <c r="T3969" s="11"/>
      <c r="U3969" s="11"/>
      <c r="V3969" s="11"/>
      <c r="W3969" s="11"/>
      <c r="X3969" s="11"/>
      <c r="Y3969" s="11"/>
      <c r="Z3969" s="11"/>
      <c r="AA3969" s="11"/>
      <c r="AB3969" s="11"/>
    </row>
    <row r="3970" spans="2:28" x14ac:dyDescent="0.2">
      <c r="B3970" s="13">
        <f t="shared" si="682"/>
        <v>3967</v>
      </c>
      <c r="C3970" s="12">
        <v>0.95032963195971498</v>
      </c>
      <c r="D3970" s="11">
        <f t="shared" si="674"/>
        <v>24</v>
      </c>
      <c r="E3970" s="11">
        <f t="shared" si="675"/>
        <v>22</v>
      </c>
      <c r="F3970" s="11">
        <f t="shared" si="676"/>
        <v>3300</v>
      </c>
      <c r="G3970" s="12">
        <v>0.74502866666446543</v>
      </c>
      <c r="H3970" s="27">
        <f t="shared" si="677"/>
        <v>3</v>
      </c>
      <c r="I3970" s="11">
        <f t="shared" si="678"/>
        <v>0</v>
      </c>
      <c r="J3970" s="28">
        <f t="shared" si="679"/>
        <v>0</v>
      </c>
      <c r="K3970" s="28">
        <f t="shared" si="680"/>
        <v>3300</v>
      </c>
      <c r="L3970" s="28">
        <f t="shared" si="681"/>
        <v>3967</v>
      </c>
      <c r="M3970" s="41">
        <f>AVERAGE($K$4:K3970)</f>
        <v>2728.0312578774892</v>
      </c>
      <c r="N3970" s="41">
        <f>_xlfn.STDEV.S($K$4:K3970)</f>
        <v>350.06768458863564</v>
      </c>
      <c r="O3970" s="41">
        <f t="shared" si="683"/>
        <v>2717.1343928234451</v>
      </c>
      <c r="P3970" s="41">
        <f t="shared" si="684"/>
        <v>2738.9281229315334</v>
      </c>
      <c r="Q3970" s="11"/>
      <c r="R3970" s="11"/>
      <c r="S3970" s="11"/>
      <c r="T3970" s="11"/>
      <c r="U3970" s="11"/>
      <c r="V3970" s="11"/>
      <c r="W3970" s="11"/>
      <c r="X3970" s="11"/>
      <c r="Y3970" s="11"/>
      <c r="Z3970" s="11"/>
      <c r="AA3970" s="11"/>
      <c r="AB3970" s="11"/>
    </row>
    <row r="3971" spans="2:28" x14ac:dyDescent="0.2">
      <c r="B3971" s="13">
        <f t="shared" si="682"/>
        <v>3968</v>
      </c>
      <c r="C3971" s="12">
        <v>0.16526644521179468</v>
      </c>
      <c r="D3971" s="11">
        <f t="shared" si="674"/>
        <v>17</v>
      </c>
      <c r="E3971" s="11">
        <f t="shared" si="675"/>
        <v>17</v>
      </c>
      <c r="F3971" s="11">
        <f t="shared" si="676"/>
        <v>2550</v>
      </c>
      <c r="G3971" s="12">
        <v>0.85029315144047035</v>
      </c>
      <c r="H3971" s="27">
        <f t="shared" si="677"/>
        <v>3</v>
      </c>
      <c r="I3971" s="11">
        <f t="shared" si="678"/>
        <v>0</v>
      </c>
      <c r="J3971" s="28">
        <f t="shared" si="679"/>
        <v>0</v>
      </c>
      <c r="K3971" s="28">
        <f t="shared" si="680"/>
        <v>2550</v>
      </c>
      <c r="L3971" s="28">
        <f t="shared" si="681"/>
        <v>3968</v>
      </c>
      <c r="M3971" s="41">
        <f>AVERAGE($K$4:K3971)</f>
        <v>2727.9863911290322</v>
      </c>
      <c r="N3971" s="41">
        <f>_xlfn.STDEV.S($K$4:K3971)</f>
        <v>350.03496935937602</v>
      </c>
      <c r="O3971" s="41">
        <f t="shared" si="683"/>
        <v>2717.0919183201718</v>
      </c>
      <c r="P3971" s="41">
        <f t="shared" si="684"/>
        <v>2738.8808639378926</v>
      </c>
      <c r="Q3971" s="11"/>
      <c r="R3971" s="11"/>
      <c r="S3971" s="11"/>
      <c r="T3971" s="11"/>
      <c r="U3971" s="11"/>
      <c r="V3971" s="11"/>
      <c r="W3971" s="11"/>
      <c r="X3971" s="11"/>
      <c r="Y3971" s="11"/>
      <c r="Z3971" s="11"/>
      <c r="AA3971" s="11"/>
      <c r="AB3971" s="11"/>
    </row>
    <row r="3972" spans="2:28" x14ac:dyDescent="0.2">
      <c r="B3972" s="13">
        <f t="shared" si="682"/>
        <v>3969</v>
      </c>
      <c r="C3972" s="12">
        <v>0.98408589480743147</v>
      </c>
      <c r="D3972" s="11">
        <f t="shared" si="674"/>
        <v>25</v>
      </c>
      <c r="E3972" s="11">
        <f t="shared" si="675"/>
        <v>22</v>
      </c>
      <c r="F3972" s="11">
        <f t="shared" si="676"/>
        <v>3300</v>
      </c>
      <c r="G3972" s="12">
        <v>0.9513870864329993</v>
      </c>
      <c r="H3972" s="27">
        <f t="shared" si="677"/>
        <v>5</v>
      </c>
      <c r="I3972" s="11">
        <f t="shared" si="678"/>
        <v>0</v>
      </c>
      <c r="J3972" s="28">
        <f t="shared" si="679"/>
        <v>0</v>
      </c>
      <c r="K3972" s="28">
        <f t="shared" si="680"/>
        <v>3300</v>
      </c>
      <c r="L3972" s="28">
        <f t="shared" si="681"/>
        <v>3969</v>
      </c>
      <c r="M3972" s="41">
        <f>AVERAGE($K$4:K3972)</f>
        <v>2728.1305114638449</v>
      </c>
      <c r="N3972" s="41">
        <f>_xlfn.STDEV.S($K$4:K3972)</f>
        <v>350.10861232215143</v>
      </c>
      <c r="O3972" s="41">
        <f t="shared" si="683"/>
        <v>2717.2351202534833</v>
      </c>
      <c r="P3972" s="41">
        <f t="shared" si="684"/>
        <v>2739.0259026742065</v>
      </c>
      <c r="Q3972" s="11"/>
      <c r="R3972" s="11"/>
      <c r="S3972" s="11"/>
      <c r="T3972" s="11"/>
      <c r="U3972" s="11"/>
      <c r="V3972" s="11"/>
      <c r="W3972" s="11"/>
      <c r="X3972" s="11"/>
      <c r="Y3972" s="11"/>
      <c r="Z3972" s="11"/>
      <c r="AA3972" s="11"/>
      <c r="AB3972" s="11"/>
    </row>
    <row r="3973" spans="2:28" x14ac:dyDescent="0.2">
      <c r="B3973" s="13">
        <f t="shared" si="682"/>
        <v>3970</v>
      </c>
      <c r="C3973" s="12">
        <v>0.99216398684735752</v>
      </c>
      <c r="D3973" s="11">
        <f t="shared" ref="D3973:D4036" si="685">SUMIFS($R$4:$R$15,$U$4:$U$15,"&lt;="&amp;C3973,$T$4:$T$15,"&gt;="&amp;C3973)</f>
        <v>25</v>
      </c>
      <c r="E3973" s="11">
        <f t="shared" ref="E3973:E4036" si="686">MIN(D3973,$X$2)</f>
        <v>22</v>
      </c>
      <c r="F3973" s="11">
        <f t="shared" ref="F3973:F4036" si="687">E3973*$X$3</f>
        <v>3300</v>
      </c>
      <c r="G3973" s="12">
        <v>3.8783398021586146E-2</v>
      </c>
      <c r="H3973" s="27">
        <f t="shared" ref="H3973:H4036" si="688">_xlfn.BINOM.INV(E3973,$X$5,G3973)</f>
        <v>0</v>
      </c>
      <c r="I3973" s="11">
        <f t="shared" ref="I3973:I4036" si="689">IF(E3973-H3973&gt;$X$6,E3973-H3973-$X$6,0)</f>
        <v>3</v>
      </c>
      <c r="J3973" s="28">
        <f t="shared" ref="J3973:J4036" si="690">I3973*$X$4</f>
        <v>1500</v>
      </c>
      <c r="K3973" s="28">
        <f t="shared" ref="K3973:K4036" si="691">F3973-J3973</f>
        <v>1800</v>
      </c>
      <c r="L3973" s="28">
        <f t="shared" ref="L3973:L4036" si="692">B3973</f>
        <v>3970</v>
      </c>
      <c r="M3973" s="41">
        <f>AVERAGE($K$4:K3973)</f>
        <v>2727.8967254408062</v>
      </c>
      <c r="N3973" s="41">
        <f>_xlfn.STDEV.S($K$4:K3973)</f>
        <v>350.37428702341111</v>
      </c>
      <c r="O3973" s="41">
        <f t="shared" si="683"/>
        <v>2716.9944406066616</v>
      </c>
      <c r="P3973" s="41">
        <f t="shared" si="684"/>
        <v>2738.7990102749509</v>
      </c>
      <c r="Q3973" s="11"/>
      <c r="R3973" s="11"/>
      <c r="S3973" s="11"/>
      <c r="T3973" s="11"/>
      <c r="U3973" s="11"/>
      <c r="V3973" s="11"/>
      <c r="W3973" s="11"/>
      <c r="X3973" s="11"/>
      <c r="Y3973" s="11"/>
      <c r="Z3973" s="11"/>
      <c r="AA3973" s="11"/>
      <c r="AB3973" s="11"/>
    </row>
    <row r="3974" spans="2:28" x14ac:dyDescent="0.2">
      <c r="B3974" s="13">
        <f t="shared" ref="B3974:B4037" si="693">B3973+1</f>
        <v>3971</v>
      </c>
      <c r="C3974" s="12">
        <v>0.93934718033932052</v>
      </c>
      <c r="D3974" s="11">
        <f t="shared" si="685"/>
        <v>23</v>
      </c>
      <c r="E3974" s="11">
        <f t="shared" si="686"/>
        <v>22</v>
      </c>
      <c r="F3974" s="11">
        <f t="shared" si="687"/>
        <v>3300</v>
      </c>
      <c r="G3974" s="12">
        <v>0.67257925552240738</v>
      </c>
      <c r="H3974" s="27">
        <f t="shared" si="688"/>
        <v>3</v>
      </c>
      <c r="I3974" s="11">
        <f t="shared" si="689"/>
        <v>0</v>
      </c>
      <c r="J3974" s="28">
        <f t="shared" si="690"/>
        <v>0</v>
      </c>
      <c r="K3974" s="28">
        <f t="shared" si="691"/>
        <v>3300</v>
      </c>
      <c r="L3974" s="28">
        <f t="shared" si="692"/>
        <v>3971</v>
      </c>
      <c r="M3974" s="41">
        <f>AVERAGE($K$4:K3974)</f>
        <v>2728.0407957693278</v>
      </c>
      <c r="N3974" s="41">
        <f>_xlfn.STDEV.S($K$4:K3974)</f>
        <v>350.44777308498243</v>
      </c>
      <c r="O3974" s="41">
        <f t="shared" ref="O3974:O4037" si="694">M3974-_xlfn.T.INV.2T(0.05,L3974-1)*N3974/SQRT(L3974)</f>
        <v>2717.137598284904</v>
      </c>
      <c r="P3974" s="41">
        <f t="shared" ref="P3974:P4037" si="695">M3974+_xlfn.T.INV.2T(0.05,L3974-1)*N3974/SQRT(L3974)</f>
        <v>2738.9439932537516</v>
      </c>
      <c r="Q3974" s="11"/>
      <c r="R3974" s="11"/>
      <c r="S3974" s="11"/>
      <c r="T3974" s="11"/>
      <c r="U3974" s="11"/>
      <c r="V3974" s="11"/>
      <c r="W3974" s="11"/>
      <c r="X3974" s="11"/>
      <c r="Y3974" s="11"/>
      <c r="Z3974" s="11"/>
      <c r="AA3974" s="11"/>
      <c r="AB3974" s="11"/>
    </row>
    <row r="3975" spans="2:28" x14ac:dyDescent="0.2">
      <c r="B3975" s="13">
        <f t="shared" si="693"/>
        <v>3972</v>
      </c>
      <c r="C3975" s="12">
        <v>0.45773466243235017</v>
      </c>
      <c r="D3975" s="11">
        <f t="shared" si="685"/>
        <v>19</v>
      </c>
      <c r="E3975" s="11">
        <f t="shared" si="686"/>
        <v>19</v>
      </c>
      <c r="F3975" s="11">
        <f t="shared" si="687"/>
        <v>2850</v>
      </c>
      <c r="G3975" s="12">
        <v>0.57572097388635324</v>
      </c>
      <c r="H3975" s="27">
        <f t="shared" si="688"/>
        <v>2</v>
      </c>
      <c r="I3975" s="11">
        <f t="shared" si="689"/>
        <v>0</v>
      </c>
      <c r="J3975" s="28">
        <f t="shared" si="690"/>
        <v>0</v>
      </c>
      <c r="K3975" s="28">
        <f t="shared" si="691"/>
        <v>2850</v>
      </c>
      <c r="L3975" s="28">
        <f t="shared" si="692"/>
        <v>3972</v>
      </c>
      <c r="M3975" s="41">
        <f>AVERAGE($K$4:K3975)</f>
        <v>2728.0715005035245</v>
      </c>
      <c r="N3975" s="41">
        <f>_xlfn.STDEV.S($K$4:K3975)</f>
        <v>350.40898782622133</v>
      </c>
      <c r="O3975" s="41">
        <f t="shared" si="694"/>
        <v>2717.1708829922932</v>
      </c>
      <c r="P3975" s="41">
        <f t="shared" si="695"/>
        <v>2738.9721180147558</v>
      </c>
      <c r="Q3975" s="11"/>
      <c r="R3975" s="11"/>
      <c r="S3975" s="11"/>
      <c r="T3975" s="11"/>
      <c r="U3975" s="11"/>
      <c r="V3975" s="11"/>
      <c r="W3975" s="11"/>
      <c r="X3975" s="11"/>
      <c r="Y3975" s="11"/>
      <c r="Z3975" s="11"/>
      <c r="AA3975" s="11"/>
      <c r="AB3975" s="11"/>
    </row>
    <row r="3976" spans="2:28" x14ac:dyDescent="0.2">
      <c r="B3976" s="13">
        <f t="shared" si="693"/>
        <v>3973</v>
      </c>
      <c r="C3976" s="12">
        <v>3.4482367218545695E-2</v>
      </c>
      <c r="D3976" s="11">
        <f t="shared" si="685"/>
        <v>15</v>
      </c>
      <c r="E3976" s="11">
        <f t="shared" si="686"/>
        <v>15</v>
      </c>
      <c r="F3976" s="11">
        <f t="shared" si="687"/>
        <v>2250</v>
      </c>
      <c r="G3976" s="12">
        <v>0.8208984640322764</v>
      </c>
      <c r="H3976" s="27">
        <f t="shared" si="688"/>
        <v>3</v>
      </c>
      <c r="I3976" s="11">
        <f t="shared" si="689"/>
        <v>0</v>
      </c>
      <c r="J3976" s="28">
        <f t="shared" si="690"/>
        <v>0</v>
      </c>
      <c r="K3976" s="28">
        <f t="shared" si="691"/>
        <v>2250</v>
      </c>
      <c r="L3976" s="28">
        <f t="shared" si="692"/>
        <v>3973</v>
      </c>
      <c r="M3976" s="41">
        <f>AVERAGE($K$4:K3976)</f>
        <v>2727.9511704002011</v>
      </c>
      <c r="N3976" s="41">
        <f>_xlfn.STDEV.S($K$4:K3976)</f>
        <v>350.44696051859466</v>
      </c>
      <c r="O3976" s="41">
        <f t="shared" si="694"/>
        <v>2717.0507445330018</v>
      </c>
      <c r="P3976" s="41">
        <f t="shared" si="695"/>
        <v>2738.8515962674005</v>
      </c>
      <c r="Q3976" s="11"/>
      <c r="R3976" s="11"/>
      <c r="S3976" s="11"/>
      <c r="T3976" s="11"/>
      <c r="U3976" s="11"/>
      <c r="V3976" s="11"/>
      <c r="W3976" s="11"/>
      <c r="X3976" s="11"/>
      <c r="Y3976" s="11"/>
      <c r="Z3976" s="11"/>
      <c r="AA3976" s="11"/>
      <c r="AB3976" s="11"/>
    </row>
    <row r="3977" spans="2:28" x14ac:dyDescent="0.2">
      <c r="B3977" s="13">
        <f t="shared" si="693"/>
        <v>3974</v>
      </c>
      <c r="C3977" s="12">
        <v>0.70281947216696616</v>
      </c>
      <c r="D3977" s="11">
        <f t="shared" si="685"/>
        <v>21</v>
      </c>
      <c r="E3977" s="11">
        <f t="shared" si="686"/>
        <v>21</v>
      </c>
      <c r="F3977" s="11">
        <f t="shared" si="687"/>
        <v>3150</v>
      </c>
      <c r="G3977" s="12">
        <v>0.91053185997130737</v>
      </c>
      <c r="H3977" s="27">
        <f t="shared" si="688"/>
        <v>4</v>
      </c>
      <c r="I3977" s="11">
        <f t="shared" si="689"/>
        <v>0</v>
      </c>
      <c r="J3977" s="28">
        <f t="shared" si="690"/>
        <v>0</v>
      </c>
      <c r="K3977" s="28">
        <f t="shared" si="691"/>
        <v>3150</v>
      </c>
      <c r="L3977" s="28">
        <f t="shared" si="692"/>
        <v>3974</v>
      </c>
      <c r="M3977" s="41">
        <f>AVERAGE($K$4:K3977)</f>
        <v>2728.0573729240059</v>
      </c>
      <c r="N3977" s="41">
        <f>_xlfn.STDEV.S($K$4:K3977)</f>
        <v>350.46680707889516</v>
      </c>
      <c r="O3977" s="41">
        <f t="shared" si="694"/>
        <v>2717.1577022103688</v>
      </c>
      <c r="P3977" s="41">
        <f t="shared" si="695"/>
        <v>2738.957043637643</v>
      </c>
      <c r="Q3977" s="11"/>
      <c r="R3977" s="11"/>
      <c r="S3977" s="11"/>
      <c r="T3977" s="11"/>
      <c r="U3977" s="11"/>
      <c r="V3977" s="11"/>
      <c r="W3977" s="11"/>
      <c r="X3977" s="11"/>
      <c r="Y3977" s="11"/>
      <c r="Z3977" s="11"/>
      <c r="AA3977" s="11"/>
      <c r="AB3977" s="11"/>
    </row>
    <row r="3978" spans="2:28" x14ac:dyDescent="0.2">
      <c r="B3978" s="13">
        <f t="shared" si="693"/>
        <v>3975</v>
      </c>
      <c r="C3978" s="12">
        <v>7.5968080819815986E-3</v>
      </c>
      <c r="D3978" s="11">
        <f t="shared" si="685"/>
        <v>14</v>
      </c>
      <c r="E3978" s="11">
        <f t="shared" si="686"/>
        <v>14</v>
      </c>
      <c r="F3978" s="11">
        <f t="shared" si="687"/>
        <v>2100</v>
      </c>
      <c r="G3978" s="12">
        <v>0.76136375485751862</v>
      </c>
      <c r="H3978" s="27">
        <f t="shared" si="688"/>
        <v>2</v>
      </c>
      <c r="I3978" s="11">
        <f t="shared" si="689"/>
        <v>0</v>
      </c>
      <c r="J3978" s="28">
        <f t="shared" si="690"/>
        <v>0</v>
      </c>
      <c r="K3978" s="28">
        <f t="shared" si="691"/>
        <v>2100</v>
      </c>
      <c r="L3978" s="28">
        <f t="shared" si="692"/>
        <v>3975</v>
      </c>
      <c r="M3978" s="41">
        <f>AVERAGE($K$4:K3978)</f>
        <v>2727.8993710691825</v>
      </c>
      <c r="N3978" s="41">
        <f>_xlfn.STDEV.S($K$4:K3978)</f>
        <v>350.56427292084754</v>
      </c>
      <c r="O3978" s="41">
        <f t="shared" si="694"/>
        <v>2716.9980414565634</v>
      </c>
      <c r="P3978" s="41">
        <f t="shared" si="695"/>
        <v>2738.8007006818016</v>
      </c>
      <c r="Q3978" s="11"/>
      <c r="R3978" s="11"/>
      <c r="S3978" s="11"/>
      <c r="T3978" s="11"/>
      <c r="U3978" s="11"/>
      <c r="V3978" s="11"/>
      <c r="W3978" s="11"/>
      <c r="X3978" s="11"/>
      <c r="Y3978" s="11"/>
      <c r="Z3978" s="11"/>
      <c r="AA3978" s="11"/>
      <c r="AB3978" s="11"/>
    </row>
    <row r="3979" spans="2:28" x14ac:dyDescent="0.2">
      <c r="B3979" s="13">
        <f t="shared" si="693"/>
        <v>3976</v>
      </c>
      <c r="C3979" s="12">
        <v>8.8196593454267891E-2</v>
      </c>
      <c r="D3979" s="11">
        <f t="shared" si="685"/>
        <v>16</v>
      </c>
      <c r="E3979" s="11">
        <f t="shared" si="686"/>
        <v>16</v>
      </c>
      <c r="F3979" s="11">
        <f t="shared" si="687"/>
        <v>2400</v>
      </c>
      <c r="G3979" s="12">
        <v>0.38660084118046922</v>
      </c>
      <c r="H3979" s="27">
        <f t="shared" si="688"/>
        <v>1</v>
      </c>
      <c r="I3979" s="11">
        <f t="shared" si="689"/>
        <v>0</v>
      </c>
      <c r="J3979" s="28">
        <f t="shared" si="690"/>
        <v>0</v>
      </c>
      <c r="K3979" s="28">
        <f t="shared" si="691"/>
        <v>2400</v>
      </c>
      <c r="L3979" s="28">
        <f t="shared" si="692"/>
        <v>3976</v>
      </c>
      <c r="M3979" s="41">
        <f>AVERAGE($K$4:K3979)</f>
        <v>2727.8169014084506</v>
      </c>
      <c r="N3979" s="41">
        <f>_xlfn.STDEV.S($K$4:K3979)</f>
        <v>350.55874563249358</v>
      </c>
      <c r="O3979" s="41">
        <f t="shared" si="694"/>
        <v>2716.9171154668247</v>
      </c>
      <c r="P3979" s="41">
        <f t="shared" si="695"/>
        <v>2738.7166873500764</v>
      </c>
      <c r="Q3979" s="11"/>
      <c r="R3979" s="11"/>
      <c r="S3979" s="11"/>
      <c r="T3979" s="11"/>
      <c r="U3979" s="11"/>
      <c r="V3979" s="11"/>
      <c r="W3979" s="11"/>
      <c r="X3979" s="11"/>
      <c r="Y3979" s="11"/>
      <c r="Z3979" s="11"/>
      <c r="AA3979" s="11"/>
      <c r="AB3979" s="11"/>
    </row>
    <row r="3980" spans="2:28" x14ac:dyDescent="0.2">
      <c r="B3980" s="13">
        <f t="shared" si="693"/>
        <v>3977</v>
      </c>
      <c r="C3980" s="12">
        <v>0.55899252945905331</v>
      </c>
      <c r="D3980" s="11">
        <f t="shared" si="685"/>
        <v>20</v>
      </c>
      <c r="E3980" s="11">
        <f t="shared" si="686"/>
        <v>20</v>
      </c>
      <c r="F3980" s="11">
        <f t="shared" si="687"/>
        <v>3000</v>
      </c>
      <c r="G3980" s="12">
        <v>0.54510285157429572</v>
      </c>
      <c r="H3980" s="27">
        <f t="shared" si="688"/>
        <v>2</v>
      </c>
      <c r="I3980" s="11">
        <f t="shared" si="689"/>
        <v>0</v>
      </c>
      <c r="J3980" s="28">
        <f t="shared" si="690"/>
        <v>0</v>
      </c>
      <c r="K3980" s="28">
        <f t="shared" si="691"/>
        <v>3000</v>
      </c>
      <c r="L3980" s="28">
        <f t="shared" si="692"/>
        <v>3977</v>
      </c>
      <c r="M3980" s="41">
        <f>AVERAGE($K$4:K3980)</f>
        <v>2727.8853407090774</v>
      </c>
      <c r="N3980" s="41">
        <f>_xlfn.STDEV.S($K$4:K3980)</f>
        <v>350.54122988879976</v>
      </c>
      <c r="O3980" s="41">
        <f t="shared" si="694"/>
        <v>2716.9874705829056</v>
      </c>
      <c r="P3980" s="41">
        <f t="shared" si="695"/>
        <v>2738.7832108352491</v>
      </c>
      <c r="Q3980" s="11"/>
      <c r="R3980" s="11"/>
      <c r="S3980" s="11"/>
      <c r="T3980" s="11"/>
      <c r="U3980" s="11"/>
      <c r="V3980" s="11"/>
      <c r="W3980" s="11"/>
      <c r="X3980" s="11"/>
      <c r="Y3980" s="11"/>
      <c r="Z3980" s="11"/>
      <c r="AA3980" s="11"/>
      <c r="AB3980" s="11"/>
    </row>
    <row r="3981" spans="2:28" x14ac:dyDescent="0.2">
      <c r="B3981" s="13">
        <f t="shared" si="693"/>
        <v>3978</v>
      </c>
      <c r="C3981" s="12">
        <v>0.75086683575151725</v>
      </c>
      <c r="D3981" s="11">
        <f t="shared" si="685"/>
        <v>21</v>
      </c>
      <c r="E3981" s="11">
        <f t="shared" si="686"/>
        <v>21</v>
      </c>
      <c r="F3981" s="11">
        <f t="shared" si="687"/>
        <v>3150</v>
      </c>
      <c r="G3981" s="12">
        <v>3.4518838498998616E-2</v>
      </c>
      <c r="H3981" s="27">
        <f t="shared" si="688"/>
        <v>0</v>
      </c>
      <c r="I3981" s="11">
        <f t="shared" si="689"/>
        <v>2</v>
      </c>
      <c r="J3981" s="28">
        <f t="shared" si="690"/>
        <v>1000</v>
      </c>
      <c r="K3981" s="28">
        <f t="shared" si="691"/>
        <v>2150</v>
      </c>
      <c r="L3981" s="28">
        <f t="shared" si="692"/>
        <v>3978</v>
      </c>
      <c r="M3981" s="41">
        <f>AVERAGE($K$4:K3981)</f>
        <v>2727.7400703871294</v>
      </c>
      <c r="N3981" s="41">
        <f>_xlfn.STDEV.S($K$4:K3981)</f>
        <v>350.61689347869833</v>
      </c>
      <c r="O3981" s="41">
        <f t="shared" si="694"/>
        <v>2716.8412189622823</v>
      </c>
      <c r="P3981" s="41">
        <f t="shared" si="695"/>
        <v>2738.6389218119766</v>
      </c>
      <c r="Q3981" s="11"/>
      <c r="R3981" s="11"/>
      <c r="S3981" s="11"/>
      <c r="T3981" s="11"/>
      <c r="U3981" s="11"/>
      <c r="V3981" s="11"/>
      <c r="W3981" s="11"/>
      <c r="X3981" s="11"/>
      <c r="Y3981" s="11"/>
      <c r="Z3981" s="11"/>
      <c r="AA3981" s="11"/>
      <c r="AB3981" s="11"/>
    </row>
    <row r="3982" spans="2:28" x14ac:dyDescent="0.2">
      <c r="B3982" s="13">
        <f t="shared" si="693"/>
        <v>3979</v>
      </c>
      <c r="C3982" s="12">
        <v>0.25592269648235411</v>
      </c>
      <c r="D3982" s="11">
        <f t="shared" si="685"/>
        <v>18</v>
      </c>
      <c r="E3982" s="11">
        <f t="shared" si="686"/>
        <v>18</v>
      </c>
      <c r="F3982" s="11">
        <f t="shared" si="687"/>
        <v>2700</v>
      </c>
      <c r="G3982" s="12">
        <v>0.99980486038305694</v>
      </c>
      <c r="H3982" s="27">
        <f t="shared" si="688"/>
        <v>7</v>
      </c>
      <c r="I3982" s="11">
        <f t="shared" si="689"/>
        <v>0</v>
      </c>
      <c r="J3982" s="28">
        <f t="shared" si="690"/>
        <v>0</v>
      </c>
      <c r="K3982" s="28">
        <f t="shared" si="691"/>
        <v>2700</v>
      </c>
      <c r="L3982" s="28">
        <f t="shared" si="692"/>
        <v>3979</v>
      </c>
      <c r="M3982" s="41">
        <f>AVERAGE($K$4:K3982)</f>
        <v>2727.733098768535</v>
      </c>
      <c r="N3982" s="41">
        <f>_xlfn.STDEV.S($K$4:K3982)</f>
        <v>350.57309703932725</v>
      </c>
      <c r="O3982" s="41">
        <f t="shared" si="694"/>
        <v>2716.8369790420611</v>
      </c>
      <c r="P3982" s="41">
        <f t="shared" si="695"/>
        <v>2738.6292184950089</v>
      </c>
      <c r="Q3982" s="11"/>
      <c r="R3982" s="11"/>
      <c r="S3982" s="11"/>
      <c r="T3982" s="11"/>
      <c r="U3982" s="11"/>
      <c r="V3982" s="11"/>
      <c r="W3982" s="11"/>
      <c r="X3982" s="11"/>
      <c r="Y3982" s="11"/>
      <c r="Z3982" s="11"/>
      <c r="AA3982" s="11"/>
      <c r="AB3982" s="11"/>
    </row>
    <row r="3983" spans="2:28" x14ac:dyDescent="0.2">
      <c r="B3983" s="13">
        <f t="shared" si="693"/>
        <v>3980</v>
      </c>
      <c r="C3983" s="12">
        <v>0.5237171880912781</v>
      </c>
      <c r="D3983" s="11">
        <f t="shared" si="685"/>
        <v>20</v>
      </c>
      <c r="E3983" s="11">
        <f t="shared" si="686"/>
        <v>20</v>
      </c>
      <c r="F3983" s="11">
        <f t="shared" si="687"/>
        <v>3000</v>
      </c>
      <c r="G3983" s="12">
        <v>0.42910247874832841</v>
      </c>
      <c r="H3983" s="27">
        <f t="shared" si="688"/>
        <v>2</v>
      </c>
      <c r="I3983" s="11">
        <f t="shared" si="689"/>
        <v>0</v>
      </c>
      <c r="J3983" s="28">
        <f t="shared" si="690"/>
        <v>0</v>
      </c>
      <c r="K3983" s="28">
        <f t="shared" si="691"/>
        <v>3000</v>
      </c>
      <c r="L3983" s="28">
        <f t="shared" si="692"/>
        <v>3980</v>
      </c>
      <c r="M3983" s="41">
        <f>AVERAGE($K$4:K3983)</f>
        <v>2727.8015075376884</v>
      </c>
      <c r="N3983" s="41">
        <f>_xlfn.STDEV.S($K$4:K3983)</f>
        <v>350.55560796783288</v>
      </c>
      <c r="O3983" s="41">
        <f t="shared" si="694"/>
        <v>2716.9073010971774</v>
      </c>
      <c r="P3983" s="41">
        <f t="shared" si="695"/>
        <v>2738.6957139781994</v>
      </c>
      <c r="Q3983" s="11"/>
      <c r="R3983" s="11"/>
      <c r="S3983" s="11"/>
      <c r="T3983" s="11"/>
      <c r="U3983" s="11"/>
      <c r="V3983" s="11"/>
      <c r="W3983" s="11"/>
      <c r="X3983" s="11"/>
      <c r="Y3983" s="11"/>
      <c r="Z3983" s="11"/>
      <c r="AA3983" s="11"/>
      <c r="AB3983" s="11"/>
    </row>
    <row r="3984" spans="2:28" x14ac:dyDescent="0.2">
      <c r="B3984" s="13">
        <f t="shared" si="693"/>
        <v>3981</v>
      </c>
      <c r="C3984" s="12">
        <v>0.754439249583991</v>
      </c>
      <c r="D3984" s="11">
        <f t="shared" si="685"/>
        <v>21</v>
      </c>
      <c r="E3984" s="11">
        <f t="shared" si="686"/>
        <v>21</v>
      </c>
      <c r="F3984" s="11">
        <f t="shared" si="687"/>
        <v>3150</v>
      </c>
      <c r="G3984" s="12">
        <v>0.77423639548710743</v>
      </c>
      <c r="H3984" s="27">
        <f t="shared" si="688"/>
        <v>3</v>
      </c>
      <c r="I3984" s="11">
        <f t="shared" si="689"/>
        <v>0</v>
      </c>
      <c r="J3984" s="28">
        <f t="shared" si="690"/>
        <v>0</v>
      </c>
      <c r="K3984" s="28">
        <f t="shared" si="691"/>
        <v>3150</v>
      </c>
      <c r="L3984" s="28">
        <f t="shared" si="692"/>
        <v>3981</v>
      </c>
      <c r="M3984" s="41">
        <f>AVERAGE($K$4:K3984)</f>
        <v>2727.9075609143433</v>
      </c>
      <c r="N3984" s="41">
        <f>_xlfn.STDEV.S($K$4:K3984)</f>
        <v>350.57543148573831</v>
      </c>
      <c r="O3984" s="41">
        <f t="shared" si="694"/>
        <v>2717.0141076901918</v>
      </c>
      <c r="P3984" s="41">
        <f t="shared" si="695"/>
        <v>2738.8010141384948</v>
      </c>
      <c r="Q3984" s="11"/>
      <c r="R3984" s="11"/>
      <c r="S3984" s="11"/>
      <c r="T3984" s="11"/>
      <c r="U3984" s="11"/>
      <c r="V3984" s="11"/>
      <c r="W3984" s="11"/>
      <c r="X3984" s="11"/>
      <c r="Y3984" s="11"/>
      <c r="Z3984" s="11"/>
      <c r="AA3984" s="11"/>
      <c r="AB3984" s="11"/>
    </row>
    <row r="3985" spans="2:28" x14ac:dyDescent="0.2">
      <c r="B3985" s="13">
        <f t="shared" si="693"/>
        <v>3982</v>
      </c>
      <c r="C3985" s="12">
        <v>0.95188058495060623</v>
      </c>
      <c r="D3985" s="11">
        <f t="shared" si="685"/>
        <v>24</v>
      </c>
      <c r="E3985" s="11">
        <f t="shared" si="686"/>
        <v>22</v>
      </c>
      <c r="F3985" s="11">
        <f t="shared" si="687"/>
        <v>3300</v>
      </c>
      <c r="G3985" s="12">
        <v>0.40866650882564359</v>
      </c>
      <c r="H3985" s="27">
        <f t="shared" si="688"/>
        <v>2</v>
      </c>
      <c r="I3985" s="11">
        <f t="shared" si="689"/>
        <v>1</v>
      </c>
      <c r="J3985" s="28">
        <f t="shared" si="690"/>
        <v>500</v>
      </c>
      <c r="K3985" s="28">
        <f t="shared" si="691"/>
        <v>2800</v>
      </c>
      <c r="L3985" s="28">
        <f t="shared" si="692"/>
        <v>3982</v>
      </c>
      <c r="M3985" s="41">
        <f>AVERAGE($K$4:K3985)</f>
        <v>2727.9256654947262</v>
      </c>
      <c r="N3985" s="41">
        <f>_xlfn.STDEV.S($K$4:K3985)</f>
        <v>350.53325938839168</v>
      </c>
      <c r="O3985" s="41">
        <f t="shared" si="694"/>
        <v>2717.0348912773552</v>
      </c>
      <c r="P3985" s="41">
        <f t="shared" si="695"/>
        <v>2738.8164397120972</v>
      </c>
      <c r="Q3985" s="11"/>
      <c r="R3985" s="11"/>
      <c r="S3985" s="11"/>
      <c r="T3985" s="11"/>
      <c r="U3985" s="11"/>
      <c r="V3985" s="11"/>
      <c r="W3985" s="11"/>
      <c r="X3985" s="11"/>
      <c r="Y3985" s="11"/>
      <c r="Z3985" s="11"/>
      <c r="AA3985" s="11"/>
      <c r="AB3985" s="11"/>
    </row>
    <row r="3986" spans="2:28" x14ac:dyDescent="0.2">
      <c r="B3986" s="13">
        <f t="shared" si="693"/>
        <v>3983</v>
      </c>
      <c r="C3986" s="12">
        <v>0.5553069243816573</v>
      </c>
      <c r="D3986" s="11">
        <f t="shared" si="685"/>
        <v>20</v>
      </c>
      <c r="E3986" s="11">
        <f t="shared" si="686"/>
        <v>20</v>
      </c>
      <c r="F3986" s="11">
        <f t="shared" si="687"/>
        <v>3000</v>
      </c>
      <c r="G3986" s="12">
        <v>7.6389253395892753E-2</v>
      </c>
      <c r="H3986" s="27">
        <f t="shared" si="688"/>
        <v>0</v>
      </c>
      <c r="I3986" s="11">
        <f t="shared" si="689"/>
        <v>1</v>
      </c>
      <c r="J3986" s="28">
        <f t="shared" si="690"/>
        <v>500</v>
      </c>
      <c r="K3986" s="28">
        <f t="shared" si="691"/>
        <v>2500</v>
      </c>
      <c r="L3986" s="28">
        <f t="shared" si="692"/>
        <v>3983</v>
      </c>
      <c r="M3986" s="41">
        <f>AVERAGE($K$4:K3986)</f>
        <v>2727.8684408737131</v>
      </c>
      <c r="N3986" s="41">
        <f>_xlfn.STDEV.S($K$4:K3986)</f>
        <v>350.50784819768512</v>
      </c>
      <c r="O3986" s="41">
        <f t="shared" si="694"/>
        <v>2716.9798241362341</v>
      </c>
      <c r="P3986" s="41">
        <f t="shared" si="695"/>
        <v>2738.7570576111921</v>
      </c>
      <c r="Q3986" s="11"/>
      <c r="R3986" s="11"/>
      <c r="S3986" s="11"/>
      <c r="T3986" s="11"/>
      <c r="U3986" s="11"/>
      <c r="V3986" s="11"/>
      <c r="W3986" s="11"/>
      <c r="X3986" s="11"/>
      <c r="Y3986" s="11"/>
      <c r="Z3986" s="11"/>
      <c r="AA3986" s="11"/>
      <c r="AB3986" s="11"/>
    </row>
    <row r="3987" spans="2:28" x14ac:dyDescent="0.2">
      <c r="B3987" s="13">
        <f t="shared" si="693"/>
        <v>3984</v>
      </c>
      <c r="C3987" s="12">
        <v>0.73126855149798731</v>
      </c>
      <c r="D3987" s="11">
        <f t="shared" si="685"/>
        <v>21</v>
      </c>
      <c r="E3987" s="11">
        <f t="shared" si="686"/>
        <v>21</v>
      </c>
      <c r="F3987" s="11">
        <f t="shared" si="687"/>
        <v>3150</v>
      </c>
      <c r="G3987" s="12">
        <v>0.43216742027931088</v>
      </c>
      <c r="H3987" s="27">
        <f t="shared" si="688"/>
        <v>2</v>
      </c>
      <c r="I3987" s="11">
        <f t="shared" si="689"/>
        <v>0</v>
      </c>
      <c r="J3987" s="28">
        <f t="shared" si="690"/>
        <v>0</v>
      </c>
      <c r="K3987" s="28">
        <f t="shared" si="691"/>
        <v>3150</v>
      </c>
      <c r="L3987" s="28">
        <f t="shared" si="692"/>
        <v>3984</v>
      </c>
      <c r="M3987" s="41">
        <f>AVERAGE($K$4:K3987)</f>
        <v>2727.9743975903616</v>
      </c>
      <c r="N3987" s="41">
        <f>_xlfn.STDEV.S($K$4:K3987)</f>
        <v>350.52765125291211</v>
      </c>
      <c r="O3987" s="41">
        <f t="shared" si="694"/>
        <v>2717.0865332032431</v>
      </c>
      <c r="P3987" s="41">
        <f t="shared" si="695"/>
        <v>2738.8622619774801</v>
      </c>
      <c r="Q3987" s="11"/>
      <c r="R3987" s="11"/>
      <c r="S3987" s="11"/>
      <c r="T3987" s="11"/>
      <c r="U3987" s="11"/>
      <c r="V3987" s="11"/>
      <c r="W3987" s="11"/>
      <c r="X3987" s="11"/>
      <c r="Y3987" s="11"/>
      <c r="Z3987" s="11"/>
      <c r="AA3987" s="11"/>
      <c r="AB3987" s="11"/>
    </row>
    <row r="3988" spans="2:28" x14ac:dyDescent="0.2">
      <c r="B3988" s="13">
        <f t="shared" si="693"/>
        <v>3985</v>
      </c>
      <c r="C3988" s="12">
        <v>0.79822299046951772</v>
      </c>
      <c r="D3988" s="11">
        <f t="shared" si="685"/>
        <v>21</v>
      </c>
      <c r="E3988" s="11">
        <f t="shared" si="686"/>
        <v>21</v>
      </c>
      <c r="F3988" s="11">
        <f t="shared" si="687"/>
        <v>3150</v>
      </c>
      <c r="G3988" s="12">
        <v>0.88809593240601981</v>
      </c>
      <c r="H3988" s="27">
        <f t="shared" si="688"/>
        <v>4</v>
      </c>
      <c r="I3988" s="11">
        <f t="shared" si="689"/>
        <v>0</v>
      </c>
      <c r="J3988" s="28">
        <f t="shared" si="690"/>
        <v>0</v>
      </c>
      <c r="K3988" s="28">
        <f t="shared" si="691"/>
        <v>3150</v>
      </c>
      <c r="L3988" s="28">
        <f t="shared" si="692"/>
        <v>3985</v>
      </c>
      <c r="M3988" s="41">
        <f>AVERAGE($K$4:K3988)</f>
        <v>2728.0803011292346</v>
      </c>
      <c r="N3988" s="41">
        <f>_xlfn.STDEV.S($K$4:K3988)</f>
        <v>350.54741123849948</v>
      </c>
      <c r="O3988" s="41">
        <f t="shared" si="694"/>
        <v>2717.1931900694985</v>
      </c>
      <c r="P3988" s="41">
        <f t="shared" si="695"/>
        <v>2738.9674121889707</v>
      </c>
      <c r="Q3988" s="11"/>
      <c r="R3988" s="11"/>
      <c r="S3988" s="11"/>
      <c r="T3988" s="11"/>
      <c r="U3988" s="11"/>
      <c r="V3988" s="11"/>
      <c r="W3988" s="11"/>
      <c r="X3988" s="11"/>
      <c r="Y3988" s="11"/>
      <c r="Z3988" s="11"/>
      <c r="AA3988" s="11"/>
      <c r="AB3988" s="11"/>
    </row>
    <row r="3989" spans="2:28" x14ac:dyDescent="0.2">
      <c r="B3989" s="13">
        <f t="shared" si="693"/>
        <v>3986</v>
      </c>
      <c r="C3989" s="12">
        <v>0.28510350273425777</v>
      </c>
      <c r="D3989" s="11">
        <f t="shared" si="685"/>
        <v>18</v>
      </c>
      <c r="E3989" s="11">
        <f t="shared" si="686"/>
        <v>18</v>
      </c>
      <c r="F3989" s="11">
        <f t="shared" si="687"/>
        <v>2700</v>
      </c>
      <c r="G3989" s="12">
        <v>0.46347668013585674</v>
      </c>
      <c r="H3989" s="27">
        <f t="shared" si="688"/>
        <v>2</v>
      </c>
      <c r="I3989" s="11">
        <f t="shared" si="689"/>
        <v>0</v>
      </c>
      <c r="J3989" s="28">
        <f t="shared" si="690"/>
        <v>0</v>
      </c>
      <c r="K3989" s="28">
        <f t="shared" si="691"/>
        <v>2700</v>
      </c>
      <c r="L3989" s="28">
        <f t="shared" si="692"/>
        <v>3986</v>
      </c>
      <c r="M3989" s="41">
        <f>AVERAGE($K$4:K3989)</f>
        <v>2728.0732563973907</v>
      </c>
      <c r="N3989" s="41">
        <f>_xlfn.STDEV.S($K$4:K3989)</f>
        <v>350.50370730623598</v>
      </c>
      <c r="O3989" s="41">
        <f t="shared" si="694"/>
        <v>2717.1888690847964</v>
      </c>
      <c r="P3989" s="41">
        <f t="shared" si="695"/>
        <v>2738.9576437099849</v>
      </c>
      <c r="Q3989" s="11"/>
      <c r="R3989" s="11"/>
      <c r="S3989" s="11"/>
      <c r="T3989" s="11"/>
      <c r="U3989" s="11"/>
      <c r="V3989" s="11"/>
      <c r="W3989" s="11"/>
      <c r="X3989" s="11"/>
      <c r="Y3989" s="11"/>
      <c r="Z3989" s="11"/>
      <c r="AA3989" s="11"/>
      <c r="AB3989" s="11"/>
    </row>
    <row r="3990" spans="2:28" x14ac:dyDescent="0.2">
      <c r="B3990" s="13">
        <f t="shared" si="693"/>
        <v>3987</v>
      </c>
      <c r="C3990" s="12">
        <v>0.81089427903283495</v>
      </c>
      <c r="D3990" s="11">
        <f t="shared" si="685"/>
        <v>21</v>
      </c>
      <c r="E3990" s="11">
        <f t="shared" si="686"/>
        <v>21</v>
      </c>
      <c r="F3990" s="11">
        <f t="shared" si="687"/>
        <v>3150</v>
      </c>
      <c r="G3990" s="12">
        <v>0.28720855515169685</v>
      </c>
      <c r="H3990" s="27">
        <f t="shared" si="688"/>
        <v>1</v>
      </c>
      <c r="I3990" s="11">
        <f t="shared" si="689"/>
        <v>1</v>
      </c>
      <c r="J3990" s="28">
        <f t="shared" si="690"/>
        <v>500</v>
      </c>
      <c r="K3990" s="28">
        <f t="shared" si="691"/>
        <v>2650</v>
      </c>
      <c r="L3990" s="28">
        <f t="shared" si="692"/>
        <v>3987</v>
      </c>
      <c r="M3990" s="41">
        <f>AVERAGE($K$4:K3990)</f>
        <v>2728.0536744419364</v>
      </c>
      <c r="N3990" s="41">
        <f>_xlfn.STDEV.S($K$4:K3990)</f>
        <v>350.461918867706</v>
      </c>
      <c r="O3990" s="41">
        <f t="shared" si="694"/>
        <v>2717.1719505459428</v>
      </c>
      <c r="P3990" s="41">
        <f t="shared" si="695"/>
        <v>2738.9353983379301</v>
      </c>
      <c r="Q3990" s="11"/>
      <c r="R3990" s="11"/>
      <c r="S3990" s="11"/>
      <c r="T3990" s="11"/>
      <c r="U3990" s="11"/>
      <c r="V3990" s="11"/>
      <c r="W3990" s="11"/>
      <c r="X3990" s="11"/>
      <c r="Y3990" s="11"/>
      <c r="Z3990" s="11"/>
      <c r="AA3990" s="11"/>
      <c r="AB3990" s="11"/>
    </row>
    <row r="3991" spans="2:28" x14ac:dyDescent="0.2">
      <c r="B3991" s="13">
        <f t="shared" si="693"/>
        <v>3988</v>
      </c>
      <c r="C3991" s="12">
        <v>0.3293683296873976</v>
      </c>
      <c r="D3991" s="11">
        <f t="shared" si="685"/>
        <v>18</v>
      </c>
      <c r="E3991" s="11">
        <f t="shared" si="686"/>
        <v>18</v>
      </c>
      <c r="F3991" s="11">
        <f t="shared" si="687"/>
        <v>2700</v>
      </c>
      <c r="G3991" s="12">
        <v>0.18402147133288516</v>
      </c>
      <c r="H3991" s="27">
        <f t="shared" si="688"/>
        <v>1</v>
      </c>
      <c r="I3991" s="11">
        <f t="shared" si="689"/>
        <v>0</v>
      </c>
      <c r="J3991" s="28">
        <f t="shared" si="690"/>
        <v>0</v>
      </c>
      <c r="K3991" s="28">
        <f t="shared" si="691"/>
        <v>2700</v>
      </c>
      <c r="L3991" s="28">
        <f t="shared" si="692"/>
        <v>3988</v>
      </c>
      <c r="M3991" s="41">
        <f>AVERAGE($K$4:K3991)</f>
        <v>2728.0466399197594</v>
      </c>
      <c r="N3991" s="41">
        <f>_xlfn.STDEV.S($K$4:K3991)</f>
        <v>350.41824711615317</v>
      </c>
      <c r="O3991" s="41">
        <f t="shared" si="694"/>
        <v>2717.1676370695895</v>
      </c>
      <c r="P3991" s="41">
        <f t="shared" si="695"/>
        <v>2738.9256427699293</v>
      </c>
      <c r="Q3991" s="11"/>
      <c r="R3991" s="11"/>
      <c r="S3991" s="11"/>
      <c r="T3991" s="11"/>
      <c r="U3991" s="11"/>
      <c r="V3991" s="11"/>
      <c r="W3991" s="11"/>
      <c r="X3991" s="11"/>
      <c r="Y3991" s="11"/>
      <c r="Z3991" s="11"/>
      <c r="AA3991" s="11"/>
      <c r="AB3991" s="11"/>
    </row>
    <row r="3992" spans="2:28" x14ac:dyDescent="0.2">
      <c r="B3992" s="13">
        <f t="shared" si="693"/>
        <v>3989</v>
      </c>
      <c r="C3992" s="12">
        <v>0.91645307267865017</v>
      </c>
      <c r="D3992" s="11">
        <f t="shared" si="685"/>
        <v>23</v>
      </c>
      <c r="E3992" s="11">
        <f t="shared" si="686"/>
        <v>22</v>
      </c>
      <c r="F3992" s="11">
        <f t="shared" si="687"/>
        <v>3300</v>
      </c>
      <c r="G3992" s="12">
        <v>0.23105685601469095</v>
      </c>
      <c r="H3992" s="27">
        <f t="shared" si="688"/>
        <v>1</v>
      </c>
      <c r="I3992" s="11">
        <f t="shared" si="689"/>
        <v>2</v>
      </c>
      <c r="J3992" s="28">
        <f t="shared" si="690"/>
        <v>1000</v>
      </c>
      <c r="K3992" s="28">
        <f t="shared" si="691"/>
        <v>2300</v>
      </c>
      <c r="L3992" s="28">
        <f t="shared" si="692"/>
        <v>3989</v>
      </c>
      <c r="M3992" s="41">
        <f>AVERAGE($K$4:K3992)</f>
        <v>2727.9393331662072</v>
      </c>
      <c r="N3992" s="41">
        <f>_xlfn.STDEV.S($K$4:K3992)</f>
        <v>350.4398516128723</v>
      </c>
      <c r="O3992" s="41">
        <f t="shared" si="694"/>
        <v>2717.061024211097</v>
      </c>
      <c r="P3992" s="41">
        <f t="shared" si="695"/>
        <v>2738.8176421213175</v>
      </c>
      <c r="Q3992" s="11"/>
      <c r="R3992" s="11"/>
      <c r="S3992" s="11"/>
      <c r="T3992" s="11"/>
      <c r="U3992" s="11"/>
      <c r="V3992" s="11"/>
      <c r="W3992" s="11"/>
      <c r="X3992" s="11"/>
      <c r="Y3992" s="11"/>
      <c r="Z3992" s="11"/>
      <c r="AA3992" s="11"/>
      <c r="AB3992" s="11"/>
    </row>
    <row r="3993" spans="2:28" x14ac:dyDescent="0.2">
      <c r="B3993" s="13">
        <f t="shared" si="693"/>
        <v>3990</v>
      </c>
      <c r="C3993" s="12">
        <v>0.80994155500113674</v>
      </c>
      <c r="D3993" s="11">
        <f t="shared" si="685"/>
        <v>21</v>
      </c>
      <c r="E3993" s="11">
        <f t="shared" si="686"/>
        <v>21</v>
      </c>
      <c r="F3993" s="11">
        <f t="shared" si="687"/>
        <v>3150</v>
      </c>
      <c r="G3993" s="12">
        <v>0.15464345078386776</v>
      </c>
      <c r="H3993" s="27">
        <f t="shared" si="688"/>
        <v>1</v>
      </c>
      <c r="I3993" s="11">
        <f t="shared" si="689"/>
        <v>1</v>
      </c>
      <c r="J3993" s="28">
        <f t="shared" si="690"/>
        <v>500</v>
      </c>
      <c r="K3993" s="28">
        <f t="shared" si="691"/>
        <v>2650</v>
      </c>
      <c r="L3993" s="28">
        <f t="shared" si="692"/>
        <v>3990</v>
      </c>
      <c r="M3993" s="41">
        <f>AVERAGE($K$4:K3993)</f>
        <v>2727.9197994987467</v>
      </c>
      <c r="N3993" s="41">
        <f>_xlfn.STDEV.S($K$4:K3993)</f>
        <v>350.3980955337546</v>
      </c>
      <c r="O3993" s="41">
        <f t="shared" si="694"/>
        <v>2717.0441506777997</v>
      </c>
      <c r="P3993" s="41">
        <f t="shared" si="695"/>
        <v>2738.7954483196936</v>
      </c>
      <c r="Q3993" s="11"/>
      <c r="R3993" s="11"/>
      <c r="S3993" s="11"/>
      <c r="T3993" s="11"/>
      <c r="U3993" s="11"/>
      <c r="V3993" s="11"/>
      <c r="W3993" s="11"/>
      <c r="X3993" s="11"/>
      <c r="Y3993" s="11"/>
      <c r="Z3993" s="11"/>
      <c r="AA3993" s="11"/>
      <c r="AB3993" s="11"/>
    </row>
    <row r="3994" spans="2:28" x14ac:dyDescent="0.2">
      <c r="B3994" s="13">
        <f t="shared" si="693"/>
        <v>3991</v>
      </c>
      <c r="C3994" s="12">
        <v>0.21407523338268708</v>
      </c>
      <c r="D3994" s="11">
        <f t="shared" si="685"/>
        <v>17</v>
      </c>
      <c r="E3994" s="11">
        <f t="shared" si="686"/>
        <v>17</v>
      </c>
      <c r="F3994" s="11">
        <f t="shared" si="687"/>
        <v>2550</v>
      </c>
      <c r="G3994" s="12">
        <v>0.32920827501341365</v>
      </c>
      <c r="H3994" s="27">
        <f t="shared" si="688"/>
        <v>1</v>
      </c>
      <c r="I3994" s="11">
        <f t="shared" si="689"/>
        <v>0</v>
      </c>
      <c r="J3994" s="28">
        <f t="shared" si="690"/>
        <v>0</v>
      </c>
      <c r="K3994" s="28">
        <f t="shared" si="691"/>
        <v>2550</v>
      </c>
      <c r="L3994" s="28">
        <f t="shared" si="692"/>
        <v>3991</v>
      </c>
      <c r="M3994" s="41">
        <f>AVERAGE($K$4:K3994)</f>
        <v>2727.8752192432976</v>
      </c>
      <c r="N3994" s="41">
        <f>_xlfn.STDEV.S($K$4:K3994)</f>
        <v>350.36550262314211</v>
      </c>
      <c r="O3994" s="41">
        <f t="shared" si="694"/>
        <v>2717.0019453479431</v>
      </c>
      <c r="P3994" s="41">
        <f t="shared" si="695"/>
        <v>2738.7484931386521</v>
      </c>
      <c r="Q3994" s="11"/>
      <c r="R3994" s="11"/>
      <c r="S3994" s="11"/>
      <c r="T3994" s="11"/>
      <c r="U3994" s="11"/>
      <c r="V3994" s="11"/>
      <c r="W3994" s="11"/>
      <c r="X3994" s="11"/>
      <c r="Y3994" s="11"/>
      <c r="Z3994" s="11"/>
      <c r="AA3994" s="11"/>
      <c r="AB3994" s="11"/>
    </row>
    <row r="3995" spans="2:28" x14ac:dyDescent="0.2">
      <c r="B3995" s="13">
        <f t="shared" si="693"/>
        <v>3992</v>
      </c>
      <c r="C3995" s="12">
        <v>0.13955646893176432</v>
      </c>
      <c r="D3995" s="11">
        <f t="shared" si="685"/>
        <v>16</v>
      </c>
      <c r="E3995" s="11">
        <f t="shared" si="686"/>
        <v>16</v>
      </c>
      <c r="F3995" s="11">
        <f t="shared" si="687"/>
        <v>2400</v>
      </c>
      <c r="G3995" s="12">
        <v>0.50567476644221931</v>
      </c>
      <c r="H3995" s="27">
        <f t="shared" si="688"/>
        <v>1</v>
      </c>
      <c r="I3995" s="11">
        <f t="shared" si="689"/>
        <v>0</v>
      </c>
      <c r="J3995" s="28">
        <f t="shared" si="690"/>
        <v>0</v>
      </c>
      <c r="K3995" s="28">
        <f t="shared" si="691"/>
        <v>2400</v>
      </c>
      <c r="L3995" s="28">
        <f t="shared" si="692"/>
        <v>3992</v>
      </c>
      <c r="M3995" s="41">
        <f>AVERAGE($K$4:K3995)</f>
        <v>2727.7930861723448</v>
      </c>
      <c r="N3995" s="41">
        <f>_xlfn.STDEV.S($K$4:K3995)</f>
        <v>350.360038567044</v>
      </c>
      <c r="O3995" s="41">
        <f t="shared" si="694"/>
        <v>2716.9213446226363</v>
      </c>
      <c r="P3995" s="41">
        <f t="shared" si="695"/>
        <v>2738.6648277220534</v>
      </c>
      <c r="Q3995" s="11"/>
      <c r="R3995" s="11"/>
      <c r="S3995" s="11"/>
      <c r="T3995" s="11"/>
      <c r="U3995" s="11"/>
      <c r="V3995" s="11"/>
      <c r="W3995" s="11"/>
      <c r="X3995" s="11"/>
      <c r="Y3995" s="11"/>
      <c r="Z3995" s="11"/>
      <c r="AA3995" s="11"/>
      <c r="AB3995" s="11"/>
    </row>
    <row r="3996" spans="2:28" x14ac:dyDescent="0.2">
      <c r="B3996" s="13">
        <f t="shared" si="693"/>
        <v>3993</v>
      </c>
      <c r="C3996" s="12">
        <v>0.84938997369633451</v>
      </c>
      <c r="D3996" s="11">
        <f t="shared" si="685"/>
        <v>22</v>
      </c>
      <c r="E3996" s="11">
        <f t="shared" si="686"/>
        <v>22</v>
      </c>
      <c r="F3996" s="11">
        <f t="shared" si="687"/>
        <v>3300</v>
      </c>
      <c r="G3996" s="12">
        <v>0.57947648803552598</v>
      </c>
      <c r="H3996" s="27">
        <f t="shared" si="688"/>
        <v>2</v>
      </c>
      <c r="I3996" s="11">
        <f t="shared" si="689"/>
        <v>1</v>
      </c>
      <c r="J3996" s="28">
        <f t="shared" si="690"/>
        <v>500</v>
      </c>
      <c r="K3996" s="28">
        <f t="shared" si="691"/>
        <v>2800</v>
      </c>
      <c r="L3996" s="28">
        <f t="shared" si="692"/>
        <v>3993</v>
      </c>
      <c r="M3996" s="41">
        <f>AVERAGE($K$4:K3996)</f>
        <v>2727.8111695467069</v>
      </c>
      <c r="N3996" s="41">
        <f>_xlfn.STDEV.S($K$4:K3996)</f>
        <v>350.31801670927752</v>
      </c>
      <c r="O3996" s="41">
        <f t="shared" si="694"/>
        <v>2716.942094041568</v>
      </c>
      <c r="P3996" s="41">
        <f t="shared" si="695"/>
        <v>2738.6802450518458</v>
      </c>
      <c r="Q3996" s="11"/>
      <c r="R3996" s="11"/>
      <c r="S3996" s="11"/>
      <c r="T3996" s="11"/>
      <c r="U3996" s="11"/>
      <c r="V3996" s="11"/>
      <c r="W3996" s="11"/>
      <c r="X3996" s="11"/>
      <c r="Y3996" s="11"/>
      <c r="Z3996" s="11"/>
      <c r="AA3996" s="11"/>
      <c r="AB3996" s="11"/>
    </row>
    <row r="3997" spans="2:28" x14ac:dyDescent="0.2">
      <c r="B3997" s="13">
        <f t="shared" si="693"/>
        <v>3994</v>
      </c>
      <c r="C3997" s="12">
        <v>0.29963234281722839</v>
      </c>
      <c r="D3997" s="11">
        <f t="shared" si="685"/>
        <v>18</v>
      </c>
      <c r="E3997" s="11">
        <f t="shared" si="686"/>
        <v>18</v>
      </c>
      <c r="F3997" s="11">
        <f t="shared" si="687"/>
        <v>2700</v>
      </c>
      <c r="G3997" s="12">
        <v>0.34924581044994241</v>
      </c>
      <c r="H3997" s="27">
        <f t="shared" si="688"/>
        <v>1</v>
      </c>
      <c r="I3997" s="11">
        <f t="shared" si="689"/>
        <v>0</v>
      </c>
      <c r="J3997" s="28">
        <f t="shared" si="690"/>
        <v>0</v>
      </c>
      <c r="K3997" s="28">
        <f t="shared" si="691"/>
        <v>2700</v>
      </c>
      <c r="L3997" s="28">
        <f t="shared" si="692"/>
        <v>3994</v>
      </c>
      <c r="M3997" s="41">
        <f>AVERAGE($K$4:K3997)</f>
        <v>2727.804206309464</v>
      </c>
      <c r="N3997" s="41">
        <f>_xlfn.STDEV.S($K$4:K3997)</f>
        <v>350.27442387844252</v>
      </c>
      <c r="O3997" s="41">
        <f t="shared" si="694"/>
        <v>2716.9378447456743</v>
      </c>
      <c r="P3997" s="41">
        <f t="shared" si="695"/>
        <v>2738.6705678732537</v>
      </c>
      <c r="Q3997" s="11"/>
      <c r="R3997" s="11"/>
      <c r="S3997" s="11"/>
      <c r="T3997" s="11"/>
      <c r="U3997" s="11"/>
      <c r="V3997" s="11"/>
      <c r="W3997" s="11"/>
      <c r="X3997" s="11"/>
      <c r="Y3997" s="11"/>
      <c r="Z3997" s="11"/>
      <c r="AA3997" s="11"/>
      <c r="AB3997" s="11"/>
    </row>
    <row r="3998" spans="2:28" x14ac:dyDescent="0.2">
      <c r="B3998" s="13">
        <f t="shared" si="693"/>
        <v>3995</v>
      </c>
      <c r="C3998" s="12">
        <v>0.39902964845043809</v>
      </c>
      <c r="D3998" s="11">
        <f t="shared" si="685"/>
        <v>19</v>
      </c>
      <c r="E3998" s="11">
        <f t="shared" si="686"/>
        <v>19</v>
      </c>
      <c r="F3998" s="11">
        <f t="shared" si="687"/>
        <v>2850</v>
      </c>
      <c r="G3998" s="12">
        <v>0.21596425120011187</v>
      </c>
      <c r="H3998" s="27">
        <f t="shared" si="688"/>
        <v>1</v>
      </c>
      <c r="I3998" s="11">
        <f t="shared" si="689"/>
        <v>0</v>
      </c>
      <c r="J3998" s="28">
        <f t="shared" si="690"/>
        <v>0</v>
      </c>
      <c r="K3998" s="28">
        <f t="shared" si="691"/>
        <v>2850</v>
      </c>
      <c r="L3998" s="28">
        <f t="shared" si="692"/>
        <v>3995</v>
      </c>
      <c r="M3998" s="41">
        <f>AVERAGE($K$4:K3998)</f>
        <v>2727.8347934918647</v>
      </c>
      <c r="N3998" s="41">
        <f>_xlfn.STDEV.S($K$4:K3998)</f>
        <v>350.23590696374333</v>
      </c>
      <c r="O3998" s="41">
        <f t="shared" si="694"/>
        <v>2716.9709875716098</v>
      </c>
      <c r="P3998" s="41">
        <f t="shared" si="695"/>
        <v>2738.6985994121196</v>
      </c>
      <c r="Q3998" s="11"/>
      <c r="R3998" s="11"/>
      <c r="S3998" s="11"/>
      <c r="T3998" s="11"/>
      <c r="U3998" s="11"/>
      <c r="V3998" s="11"/>
      <c r="W3998" s="11"/>
      <c r="X3998" s="11"/>
      <c r="Y3998" s="11"/>
      <c r="Z3998" s="11"/>
      <c r="AA3998" s="11"/>
      <c r="AB3998" s="11"/>
    </row>
    <row r="3999" spans="2:28" x14ac:dyDescent="0.2">
      <c r="B3999" s="13">
        <f t="shared" si="693"/>
        <v>3996</v>
      </c>
      <c r="C3999" s="12">
        <v>0.75146605303382985</v>
      </c>
      <c r="D3999" s="11">
        <f t="shared" si="685"/>
        <v>21</v>
      </c>
      <c r="E3999" s="11">
        <f t="shared" si="686"/>
        <v>21</v>
      </c>
      <c r="F3999" s="11">
        <f t="shared" si="687"/>
        <v>3150</v>
      </c>
      <c r="G3999" s="12">
        <v>0.36028497795063785</v>
      </c>
      <c r="H3999" s="27">
        <f t="shared" si="688"/>
        <v>1</v>
      </c>
      <c r="I3999" s="11">
        <f t="shared" si="689"/>
        <v>1</v>
      </c>
      <c r="J3999" s="28">
        <f t="shared" si="690"/>
        <v>500</v>
      </c>
      <c r="K3999" s="28">
        <f t="shared" si="691"/>
        <v>2650</v>
      </c>
      <c r="L3999" s="28">
        <f t="shared" si="692"/>
        <v>3996</v>
      </c>
      <c r="M3999" s="41">
        <f>AVERAGE($K$4:K3999)</f>
        <v>2727.8153153153153</v>
      </c>
      <c r="N3999" s="41">
        <f>_xlfn.STDEV.S($K$4:K3999)</f>
        <v>350.1942345728803</v>
      </c>
      <c r="O3999" s="41">
        <f t="shared" si="694"/>
        <v>2716.9541620942232</v>
      </c>
      <c r="P3999" s="41">
        <f t="shared" si="695"/>
        <v>2738.6764685364074</v>
      </c>
      <c r="Q3999" s="11"/>
      <c r="R3999" s="11"/>
      <c r="S3999" s="11"/>
      <c r="T3999" s="11"/>
      <c r="U3999" s="11"/>
      <c r="V3999" s="11"/>
      <c r="W3999" s="11"/>
      <c r="X3999" s="11"/>
      <c r="Y3999" s="11"/>
      <c r="Z3999" s="11"/>
      <c r="AA3999" s="11"/>
      <c r="AB3999" s="11"/>
    </row>
    <row r="4000" spans="2:28" x14ac:dyDescent="0.2">
      <c r="B4000" s="13">
        <f t="shared" si="693"/>
        <v>3997</v>
      </c>
      <c r="C4000" s="12">
        <v>0.62988019576935317</v>
      </c>
      <c r="D4000" s="11">
        <f t="shared" si="685"/>
        <v>20</v>
      </c>
      <c r="E4000" s="11">
        <f t="shared" si="686"/>
        <v>20</v>
      </c>
      <c r="F4000" s="11">
        <f t="shared" si="687"/>
        <v>3000</v>
      </c>
      <c r="G4000" s="12">
        <v>3.3616580232154525E-2</v>
      </c>
      <c r="H4000" s="27">
        <f t="shared" si="688"/>
        <v>0</v>
      </c>
      <c r="I4000" s="11">
        <f t="shared" si="689"/>
        <v>1</v>
      </c>
      <c r="J4000" s="28">
        <f t="shared" si="690"/>
        <v>500</v>
      </c>
      <c r="K4000" s="28">
        <f t="shared" si="691"/>
        <v>2500</v>
      </c>
      <c r="L4000" s="28">
        <f t="shared" si="692"/>
        <v>3997</v>
      </c>
      <c r="M4000" s="41">
        <f>AVERAGE($K$4:K4000)</f>
        <v>2727.7583187390542</v>
      </c>
      <c r="N4000" s="41">
        <f>_xlfn.STDEV.S($K$4:K4000)</f>
        <v>350.16895483595619</v>
      </c>
      <c r="O4000" s="41">
        <f t="shared" si="694"/>
        <v>2716.8993090338786</v>
      </c>
      <c r="P4000" s="41">
        <f t="shared" si="695"/>
        <v>2738.6173284442298</v>
      </c>
      <c r="Q4000" s="11"/>
      <c r="R4000" s="11"/>
      <c r="S4000" s="11"/>
      <c r="T4000" s="11"/>
      <c r="U4000" s="11"/>
      <c r="V4000" s="11"/>
      <c r="W4000" s="11"/>
      <c r="X4000" s="11"/>
      <c r="Y4000" s="11"/>
      <c r="Z4000" s="11"/>
      <c r="AA4000" s="11"/>
      <c r="AB4000" s="11"/>
    </row>
    <row r="4001" spans="2:28" x14ac:dyDescent="0.2">
      <c r="B4001" s="13">
        <f t="shared" si="693"/>
        <v>3998</v>
      </c>
      <c r="C4001" s="12">
        <v>0.32363514129563142</v>
      </c>
      <c r="D4001" s="11">
        <f t="shared" si="685"/>
        <v>18</v>
      </c>
      <c r="E4001" s="11">
        <f t="shared" si="686"/>
        <v>18</v>
      </c>
      <c r="F4001" s="11">
        <f t="shared" si="687"/>
        <v>2700</v>
      </c>
      <c r="G4001" s="12">
        <v>0.67562805708486384</v>
      </c>
      <c r="H4001" s="27">
        <f t="shared" si="688"/>
        <v>2</v>
      </c>
      <c r="I4001" s="11">
        <f t="shared" si="689"/>
        <v>0</v>
      </c>
      <c r="J4001" s="28">
        <f t="shared" si="690"/>
        <v>0</v>
      </c>
      <c r="K4001" s="28">
        <f t="shared" si="691"/>
        <v>2700</v>
      </c>
      <c r="L4001" s="28">
        <f t="shared" si="692"/>
        <v>3998</v>
      </c>
      <c r="M4001" s="41">
        <f>AVERAGE($K$4:K4001)</f>
        <v>2727.7513756878438</v>
      </c>
      <c r="N4001" s="41">
        <f>_xlfn.STDEV.S($K$4:K4001)</f>
        <v>350.12542334985591</v>
      </c>
      <c r="O4001" s="41">
        <f t="shared" si="694"/>
        <v>2716.8950747219392</v>
      </c>
      <c r="P4001" s="41">
        <f t="shared" si="695"/>
        <v>2738.6076766537485</v>
      </c>
      <c r="Q4001" s="11"/>
      <c r="R4001" s="11"/>
      <c r="S4001" s="11"/>
      <c r="T4001" s="11"/>
      <c r="U4001" s="11"/>
      <c r="V4001" s="11"/>
      <c r="W4001" s="11"/>
      <c r="X4001" s="11"/>
      <c r="Y4001" s="11"/>
      <c r="Z4001" s="11"/>
      <c r="AA4001" s="11"/>
      <c r="AB4001" s="11"/>
    </row>
    <row r="4002" spans="2:28" x14ac:dyDescent="0.2">
      <c r="B4002" s="13">
        <f t="shared" si="693"/>
        <v>3999</v>
      </c>
      <c r="C4002" s="12">
        <v>0.27201537658745767</v>
      </c>
      <c r="D4002" s="11">
        <f t="shared" si="685"/>
        <v>18</v>
      </c>
      <c r="E4002" s="11">
        <f t="shared" si="686"/>
        <v>18</v>
      </c>
      <c r="F4002" s="11">
        <f t="shared" si="687"/>
        <v>2700</v>
      </c>
      <c r="G4002" s="12">
        <v>0.88511627338949861</v>
      </c>
      <c r="H4002" s="27">
        <f t="shared" si="688"/>
        <v>3</v>
      </c>
      <c r="I4002" s="11">
        <f t="shared" si="689"/>
        <v>0</v>
      </c>
      <c r="J4002" s="28">
        <f t="shared" si="690"/>
        <v>0</v>
      </c>
      <c r="K4002" s="28">
        <f t="shared" si="691"/>
        <v>2700</v>
      </c>
      <c r="L4002" s="28">
        <f t="shared" si="692"/>
        <v>3999</v>
      </c>
      <c r="M4002" s="41">
        <f>AVERAGE($K$4:K4002)</f>
        <v>2727.7444361090274</v>
      </c>
      <c r="N4002" s="41">
        <f>_xlfn.STDEV.S($K$4:K4002)</f>
        <v>350.0819080938241</v>
      </c>
      <c r="O4002" s="41">
        <f t="shared" si="694"/>
        <v>2716.890842531378</v>
      </c>
      <c r="P4002" s="41">
        <f t="shared" si="695"/>
        <v>2738.5980296866769</v>
      </c>
      <c r="Q4002" s="11"/>
      <c r="R4002" s="11"/>
      <c r="S4002" s="11"/>
      <c r="T4002" s="11"/>
      <c r="U4002" s="11"/>
      <c r="V4002" s="11"/>
      <c r="W4002" s="11"/>
      <c r="X4002" s="11"/>
      <c r="Y4002" s="11"/>
      <c r="Z4002" s="11"/>
      <c r="AA4002" s="11"/>
      <c r="AB4002" s="11"/>
    </row>
    <row r="4003" spans="2:28" x14ac:dyDescent="0.2">
      <c r="B4003" s="13">
        <f t="shared" si="693"/>
        <v>4000</v>
      </c>
      <c r="C4003" s="12">
        <v>0.88313565141598893</v>
      </c>
      <c r="D4003" s="11">
        <f t="shared" si="685"/>
        <v>22</v>
      </c>
      <c r="E4003" s="11">
        <f t="shared" si="686"/>
        <v>22</v>
      </c>
      <c r="F4003" s="11">
        <f t="shared" si="687"/>
        <v>3300</v>
      </c>
      <c r="G4003" s="12">
        <v>0.89562727734614134</v>
      </c>
      <c r="H4003" s="27">
        <f t="shared" si="688"/>
        <v>4</v>
      </c>
      <c r="I4003" s="11">
        <f t="shared" si="689"/>
        <v>0</v>
      </c>
      <c r="J4003" s="28">
        <f t="shared" si="690"/>
        <v>0</v>
      </c>
      <c r="K4003" s="28">
        <f t="shared" si="691"/>
        <v>3300</v>
      </c>
      <c r="L4003" s="28">
        <f t="shared" si="692"/>
        <v>4000</v>
      </c>
      <c r="M4003" s="41">
        <f>AVERAGE($K$4:K4003)</f>
        <v>2727.8874999999998</v>
      </c>
      <c r="N4003" s="41">
        <f>_xlfn.STDEV.S($K$4:K4003)</f>
        <v>350.1550577742255</v>
      </c>
      <c r="O4003" s="41">
        <f t="shared" si="694"/>
        <v>2717.0329964514131</v>
      </c>
      <c r="P4003" s="41">
        <f t="shared" si="695"/>
        <v>2738.7420035485866</v>
      </c>
      <c r="Q4003" s="11"/>
      <c r="R4003" s="11"/>
      <c r="S4003" s="11"/>
      <c r="T4003" s="11"/>
      <c r="U4003" s="11"/>
      <c r="V4003" s="11"/>
      <c r="W4003" s="11"/>
      <c r="X4003" s="11"/>
      <c r="Y4003" s="11"/>
      <c r="Z4003" s="11"/>
      <c r="AA4003" s="11"/>
      <c r="AB4003" s="11"/>
    </row>
    <row r="4004" spans="2:28" x14ac:dyDescent="0.2">
      <c r="B4004" s="13">
        <f t="shared" si="693"/>
        <v>4001</v>
      </c>
      <c r="C4004" s="12">
        <v>0.74314490379300768</v>
      </c>
      <c r="D4004" s="11">
        <f t="shared" si="685"/>
        <v>21</v>
      </c>
      <c r="E4004" s="11">
        <f t="shared" si="686"/>
        <v>21</v>
      </c>
      <c r="F4004" s="11">
        <f t="shared" si="687"/>
        <v>3150</v>
      </c>
      <c r="G4004" s="12">
        <v>0.3192172490015035</v>
      </c>
      <c r="H4004" s="27">
        <f t="shared" si="688"/>
        <v>1</v>
      </c>
      <c r="I4004" s="11">
        <f t="shared" si="689"/>
        <v>1</v>
      </c>
      <c r="J4004" s="28">
        <f t="shared" si="690"/>
        <v>500</v>
      </c>
      <c r="K4004" s="28">
        <f t="shared" si="691"/>
        <v>2650</v>
      </c>
      <c r="L4004" s="28">
        <f t="shared" si="692"/>
        <v>4001</v>
      </c>
      <c r="M4004" s="41">
        <f>AVERAGE($K$4:K4004)</f>
        <v>2727.868032991752</v>
      </c>
      <c r="N4004" s="41">
        <f>_xlfn.STDEV.S($K$4:K4004)</f>
        <v>350.11345101317471</v>
      </c>
      <c r="O4004" s="41">
        <f t="shared" si="694"/>
        <v>2717.016176435493</v>
      </c>
      <c r="P4004" s="41">
        <f t="shared" si="695"/>
        <v>2738.719889548011</v>
      </c>
      <c r="Q4004" s="11"/>
      <c r="R4004" s="11"/>
      <c r="S4004" s="11"/>
      <c r="T4004" s="11"/>
      <c r="U4004" s="11"/>
      <c r="V4004" s="11"/>
      <c r="W4004" s="11"/>
      <c r="X4004" s="11"/>
      <c r="Y4004" s="11"/>
      <c r="Z4004" s="11"/>
      <c r="AA4004" s="11"/>
      <c r="AB4004" s="11"/>
    </row>
    <row r="4005" spans="2:28" x14ac:dyDescent="0.2">
      <c r="B4005" s="13">
        <f t="shared" si="693"/>
        <v>4002</v>
      </c>
      <c r="C4005" s="12">
        <v>1.2013997454539682E-2</v>
      </c>
      <c r="D4005" s="11">
        <f t="shared" si="685"/>
        <v>14</v>
      </c>
      <c r="E4005" s="11">
        <f t="shared" si="686"/>
        <v>14</v>
      </c>
      <c r="F4005" s="11">
        <f t="shared" si="687"/>
        <v>2100</v>
      </c>
      <c r="G4005" s="12">
        <v>4.5111847009919437E-2</v>
      </c>
      <c r="H4005" s="27">
        <f t="shared" si="688"/>
        <v>0</v>
      </c>
      <c r="I4005" s="11">
        <f t="shared" si="689"/>
        <v>0</v>
      </c>
      <c r="J4005" s="28">
        <f t="shared" si="690"/>
        <v>0</v>
      </c>
      <c r="K4005" s="28">
        <f t="shared" si="691"/>
        <v>2100</v>
      </c>
      <c r="L4005" s="28">
        <f t="shared" si="692"/>
        <v>4002</v>
      </c>
      <c r="M4005" s="41">
        <f>AVERAGE($K$4:K4005)</f>
        <v>2727.7111444277862</v>
      </c>
      <c r="N4005" s="41">
        <f>_xlfn.STDEV.S($K$4:K4005)</f>
        <v>350.21036063566913</v>
      </c>
      <c r="O4005" s="41">
        <f t="shared" si="694"/>
        <v>2716.8576412180823</v>
      </c>
      <c r="P4005" s="41">
        <f t="shared" si="695"/>
        <v>2738.56464763749</v>
      </c>
      <c r="Q4005" s="11"/>
      <c r="R4005" s="11"/>
      <c r="S4005" s="11"/>
      <c r="T4005" s="11"/>
      <c r="U4005" s="11"/>
      <c r="V4005" s="11"/>
      <c r="W4005" s="11"/>
      <c r="X4005" s="11"/>
      <c r="Y4005" s="11"/>
      <c r="Z4005" s="11"/>
      <c r="AA4005" s="11"/>
      <c r="AB4005" s="11"/>
    </row>
    <row r="4006" spans="2:28" x14ac:dyDescent="0.2">
      <c r="B4006" s="13">
        <f t="shared" si="693"/>
        <v>4003</v>
      </c>
      <c r="C4006" s="12">
        <v>0.33940337289171885</v>
      </c>
      <c r="D4006" s="11">
        <f t="shared" si="685"/>
        <v>18</v>
      </c>
      <c r="E4006" s="11">
        <f t="shared" si="686"/>
        <v>18</v>
      </c>
      <c r="F4006" s="11">
        <f t="shared" si="687"/>
        <v>2700</v>
      </c>
      <c r="G4006" s="12">
        <v>0.30890273788816913</v>
      </c>
      <c r="H4006" s="27">
        <f t="shared" si="688"/>
        <v>1</v>
      </c>
      <c r="I4006" s="11">
        <f t="shared" si="689"/>
        <v>0</v>
      </c>
      <c r="J4006" s="28">
        <f t="shared" si="690"/>
        <v>0</v>
      </c>
      <c r="K4006" s="28">
        <f t="shared" si="691"/>
        <v>2700</v>
      </c>
      <c r="L4006" s="28">
        <f t="shared" si="692"/>
        <v>4003</v>
      </c>
      <c r="M4006" s="41">
        <f>AVERAGE($K$4:K4006)</f>
        <v>2727.7042218336246</v>
      </c>
      <c r="N4006" s="41">
        <f>_xlfn.STDEV.S($K$4:K4006)</f>
        <v>350.16687740083131</v>
      </c>
      <c r="O4006" s="41">
        <f t="shared" si="694"/>
        <v>2716.8534226374322</v>
      </c>
      <c r="P4006" s="41">
        <f t="shared" si="695"/>
        <v>2738.555021029817</v>
      </c>
      <c r="Q4006" s="11"/>
      <c r="R4006" s="11"/>
      <c r="S4006" s="11"/>
      <c r="T4006" s="11"/>
      <c r="U4006" s="11"/>
      <c r="V4006" s="11"/>
      <c r="W4006" s="11"/>
      <c r="X4006" s="11"/>
      <c r="Y4006" s="11"/>
      <c r="Z4006" s="11"/>
      <c r="AA4006" s="11"/>
      <c r="AB4006" s="11"/>
    </row>
    <row r="4007" spans="2:28" x14ac:dyDescent="0.2">
      <c r="B4007" s="13">
        <f t="shared" si="693"/>
        <v>4004</v>
      </c>
      <c r="C4007" s="12">
        <v>0.67037262381707674</v>
      </c>
      <c r="D4007" s="11">
        <f t="shared" si="685"/>
        <v>20</v>
      </c>
      <c r="E4007" s="11">
        <f t="shared" si="686"/>
        <v>20</v>
      </c>
      <c r="F4007" s="11">
        <f t="shared" si="687"/>
        <v>3000</v>
      </c>
      <c r="G4007" s="12">
        <v>2.1393607986681551E-2</v>
      </c>
      <c r="H4007" s="27">
        <f t="shared" si="688"/>
        <v>0</v>
      </c>
      <c r="I4007" s="11">
        <f t="shared" si="689"/>
        <v>1</v>
      </c>
      <c r="J4007" s="28">
        <f t="shared" si="690"/>
        <v>500</v>
      </c>
      <c r="K4007" s="28">
        <f t="shared" si="691"/>
        <v>2500</v>
      </c>
      <c r="L4007" s="28">
        <f t="shared" si="692"/>
        <v>4004</v>
      </c>
      <c r="M4007" s="41">
        <f>AVERAGE($K$4:K4007)</f>
        <v>2727.6473526473528</v>
      </c>
      <c r="N4007" s="41">
        <f>_xlfn.STDEV.S($K$4:K4007)</f>
        <v>350.14162869526922</v>
      </c>
      <c r="O4007" s="41">
        <f t="shared" si="694"/>
        <v>2716.7986916473487</v>
      </c>
      <c r="P4007" s="41">
        <f t="shared" si="695"/>
        <v>2738.4960136473569</v>
      </c>
      <c r="Q4007" s="11"/>
      <c r="R4007" s="11"/>
      <c r="S4007" s="11"/>
      <c r="T4007" s="11"/>
      <c r="U4007" s="11"/>
      <c r="V4007" s="11"/>
      <c r="W4007" s="11"/>
      <c r="X4007" s="11"/>
      <c r="Y4007" s="11"/>
      <c r="Z4007" s="11"/>
      <c r="AA4007" s="11"/>
      <c r="AB4007" s="11"/>
    </row>
    <row r="4008" spans="2:28" x14ac:dyDescent="0.2">
      <c r="B4008" s="13">
        <f t="shared" si="693"/>
        <v>4005</v>
      </c>
      <c r="C4008" s="12">
        <v>0.40126167341759333</v>
      </c>
      <c r="D4008" s="11">
        <f t="shared" si="685"/>
        <v>19</v>
      </c>
      <c r="E4008" s="11">
        <f t="shared" si="686"/>
        <v>19</v>
      </c>
      <c r="F4008" s="11">
        <f t="shared" si="687"/>
        <v>2850</v>
      </c>
      <c r="G4008" s="12">
        <v>0.5521746161030342</v>
      </c>
      <c r="H4008" s="27">
        <f t="shared" si="688"/>
        <v>2</v>
      </c>
      <c r="I4008" s="11">
        <f t="shared" si="689"/>
        <v>0</v>
      </c>
      <c r="J4008" s="28">
        <f t="shared" si="690"/>
        <v>0</v>
      </c>
      <c r="K4008" s="28">
        <f t="shared" si="691"/>
        <v>2850</v>
      </c>
      <c r="L4008" s="28">
        <f t="shared" si="692"/>
        <v>4005</v>
      </c>
      <c r="M4008" s="41">
        <f>AVERAGE($K$4:K4008)</f>
        <v>2727.6779026217228</v>
      </c>
      <c r="N4008" s="41">
        <f>_xlfn.STDEV.S($K$4:K4008)</f>
        <v>350.1032402659971</v>
      </c>
      <c r="O4008" s="41">
        <f t="shared" si="694"/>
        <v>2716.8317861798441</v>
      </c>
      <c r="P4008" s="41">
        <f t="shared" si="695"/>
        <v>2738.5240190636014</v>
      </c>
      <c r="Q4008" s="11"/>
      <c r="R4008" s="11"/>
      <c r="S4008" s="11"/>
      <c r="T4008" s="11"/>
      <c r="U4008" s="11"/>
      <c r="V4008" s="11"/>
      <c r="W4008" s="11"/>
      <c r="X4008" s="11"/>
      <c r="Y4008" s="11"/>
      <c r="Z4008" s="11"/>
      <c r="AA4008" s="11"/>
      <c r="AB4008" s="11"/>
    </row>
    <row r="4009" spans="2:28" x14ac:dyDescent="0.2">
      <c r="B4009" s="13">
        <f t="shared" si="693"/>
        <v>4006</v>
      </c>
      <c r="C4009" s="12">
        <v>0.65134263381150059</v>
      </c>
      <c r="D4009" s="11">
        <f t="shared" si="685"/>
        <v>20</v>
      </c>
      <c r="E4009" s="11">
        <f t="shared" si="686"/>
        <v>20</v>
      </c>
      <c r="F4009" s="11">
        <f t="shared" si="687"/>
        <v>3000</v>
      </c>
      <c r="G4009" s="12">
        <v>0.7812553924257345</v>
      </c>
      <c r="H4009" s="27">
        <f t="shared" si="688"/>
        <v>3</v>
      </c>
      <c r="I4009" s="11">
        <f t="shared" si="689"/>
        <v>0</v>
      </c>
      <c r="J4009" s="28">
        <f t="shared" si="690"/>
        <v>0</v>
      </c>
      <c r="K4009" s="28">
        <f t="shared" si="691"/>
        <v>3000</v>
      </c>
      <c r="L4009" s="28">
        <f t="shared" si="692"/>
        <v>4006</v>
      </c>
      <c r="M4009" s="41">
        <f>AVERAGE($K$4:K4009)</f>
        <v>2727.7458811782326</v>
      </c>
      <c r="N4009" s="41">
        <f>_xlfn.STDEV.S($K$4:K4009)</f>
        <v>350.0859695762494</v>
      </c>
      <c r="O4009" s="41">
        <f t="shared" si="694"/>
        <v>2716.9016543486814</v>
      </c>
      <c r="P4009" s="41">
        <f t="shared" si="695"/>
        <v>2738.5901080077838</v>
      </c>
      <c r="Q4009" s="11"/>
      <c r="R4009" s="11"/>
      <c r="S4009" s="11"/>
      <c r="T4009" s="11"/>
      <c r="U4009" s="11"/>
      <c r="V4009" s="11"/>
      <c r="W4009" s="11"/>
      <c r="X4009" s="11"/>
      <c r="Y4009" s="11"/>
      <c r="Z4009" s="11"/>
      <c r="AA4009" s="11"/>
      <c r="AB4009" s="11"/>
    </row>
    <row r="4010" spans="2:28" x14ac:dyDescent="0.2">
      <c r="B4010" s="13">
        <f t="shared" si="693"/>
        <v>4007</v>
      </c>
      <c r="C4010" s="12">
        <v>0.90150066826913067</v>
      </c>
      <c r="D4010" s="11">
        <f t="shared" si="685"/>
        <v>23</v>
      </c>
      <c r="E4010" s="11">
        <f t="shared" si="686"/>
        <v>22</v>
      </c>
      <c r="F4010" s="11">
        <f t="shared" si="687"/>
        <v>3300</v>
      </c>
      <c r="G4010" s="12">
        <v>0.25966010407893236</v>
      </c>
      <c r="H4010" s="27">
        <f t="shared" si="688"/>
        <v>1</v>
      </c>
      <c r="I4010" s="11">
        <f t="shared" si="689"/>
        <v>2</v>
      </c>
      <c r="J4010" s="28">
        <f t="shared" si="690"/>
        <v>1000</v>
      </c>
      <c r="K4010" s="28">
        <f t="shared" si="691"/>
        <v>2300</v>
      </c>
      <c r="L4010" s="28">
        <f t="shared" si="692"/>
        <v>4007</v>
      </c>
      <c r="M4010" s="41">
        <f>AVERAGE($K$4:K4010)</f>
        <v>2727.6391315198402</v>
      </c>
      <c r="N4010" s="41">
        <f>_xlfn.STDEV.S($K$4:K4010)</f>
        <v>350.10748873102676</v>
      </c>
      <c r="O4010" s="41">
        <f t="shared" si="694"/>
        <v>2716.795592261391</v>
      </c>
      <c r="P4010" s="41">
        <f t="shared" si="695"/>
        <v>2738.4826707782895</v>
      </c>
      <c r="Q4010" s="11"/>
      <c r="R4010" s="11"/>
      <c r="S4010" s="11"/>
      <c r="T4010" s="11"/>
      <c r="U4010" s="11"/>
      <c r="V4010" s="11"/>
      <c r="W4010" s="11"/>
      <c r="X4010" s="11"/>
      <c r="Y4010" s="11"/>
      <c r="Z4010" s="11"/>
      <c r="AA4010" s="11"/>
      <c r="AB4010" s="11"/>
    </row>
    <row r="4011" spans="2:28" x14ac:dyDescent="0.2">
      <c r="B4011" s="13">
        <f t="shared" si="693"/>
        <v>4008</v>
      </c>
      <c r="C4011" s="12">
        <v>0.14677148456858757</v>
      </c>
      <c r="D4011" s="11">
        <f t="shared" si="685"/>
        <v>16</v>
      </c>
      <c r="E4011" s="11">
        <f t="shared" si="686"/>
        <v>16</v>
      </c>
      <c r="F4011" s="11">
        <f t="shared" si="687"/>
        <v>2400</v>
      </c>
      <c r="G4011" s="12">
        <v>4.2802327570956478E-2</v>
      </c>
      <c r="H4011" s="27">
        <f t="shared" si="688"/>
        <v>0</v>
      </c>
      <c r="I4011" s="11">
        <f t="shared" si="689"/>
        <v>0</v>
      </c>
      <c r="J4011" s="28">
        <f t="shared" si="690"/>
        <v>0</v>
      </c>
      <c r="K4011" s="28">
        <f t="shared" si="691"/>
        <v>2400</v>
      </c>
      <c r="L4011" s="28">
        <f t="shared" si="692"/>
        <v>4008</v>
      </c>
      <c r="M4011" s="41">
        <f>AVERAGE($K$4:K4011)</f>
        <v>2727.5573852295411</v>
      </c>
      <c r="N4011" s="41">
        <f>_xlfn.STDEV.S($K$4:K4011)</f>
        <v>350.1020517915864</v>
      </c>
      <c r="O4011" s="41">
        <f t="shared" si="694"/>
        <v>2716.7153679822036</v>
      </c>
      <c r="P4011" s="41">
        <f t="shared" si="695"/>
        <v>2738.3994024768785</v>
      </c>
      <c r="Q4011" s="11"/>
      <c r="R4011" s="11"/>
      <c r="S4011" s="11"/>
      <c r="T4011" s="11"/>
      <c r="U4011" s="11"/>
      <c r="V4011" s="11"/>
      <c r="W4011" s="11"/>
      <c r="X4011" s="11"/>
      <c r="Y4011" s="11"/>
      <c r="Z4011" s="11"/>
      <c r="AA4011" s="11"/>
      <c r="AB4011" s="11"/>
    </row>
    <row r="4012" spans="2:28" x14ac:dyDescent="0.2">
      <c r="B4012" s="13">
        <f t="shared" si="693"/>
        <v>4009</v>
      </c>
      <c r="C4012" s="12">
        <v>0.78950333889286828</v>
      </c>
      <c r="D4012" s="11">
        <f t="shared" si="685"/>
        <v>21</v>
      </c>
      <c r="E4012" s="11">
        <f t="shared" si="686"/>
        <v>21</v>
      </c>
      <c r="F4012" s="11">
        <f t="shared" si="687"/>
        <v>3150</v>
      </c>
      <c r="G4012" s="12">
        <v>0.7270506606988657</v>
      </c>
      <c r="H4012" s="27">
        <f t="shared" si="688"/>
        <v>3</v>
      </c>
      <c r="I4012" s="11">
        <f t="shared" si="689"/>
        <v>0</v>
      </c>
      <c r="J4012" s="28">
        <f t="shared" si="690"/>
        <v>0</v>
      </c>
      <c r="K4012" s="28">
        <f t="shared" si="691"/>
        <v>3150</v>
      </c>
      <c r="L4012" s="28">
        <f t="shared" si="692"/>
        <v>4009</v>
      </c>
      <c r="M4012" s="41">
        <f>AVERAGE($K$4:K4012)</f>
        <v>2727.6627587927164</v>
      </c>
      <c r="N4012" s="41">
        <f>_xlfn.STDEV.S($K$4:K4012)</f>
        <v>350.12194911768131</v>
      </c>
      <c r="O4012" s="41">
        <f t="shared" si="694"/>
        <v>2716.8214785499144</v>
      </c>
      <c r="P4012" s="41">
        <f t="shared" si="695"/>
        <v>2738.5040390355184</v>
      </c>
      <c r="Q4012" s="11"/>
      <c r="R4012" s="11"/>
      <c r="S4012" s="11"/>
      <c r="T4012" s="11"/>
      <c r="U4012" s="11"/>
      <c r="V4012" s="11"/>
      <c r="W4012" s="11"/>
      <c r="X4012" s="11"/>
      <c r="Y4012" s="11"/>
      <c r="Z4012" s="11"/>
      <c r="AA4012" s="11"/>
      <c r="AB4012" s="11"/>
    </row>
    <row r="4013" spans="2:28" x14ac:dyDescent="0.2">
      <c r="B4013" s="13">
        <f t="shared" si="693"/>
        <v>4010</v>
      </c>
      <c r="C4013" s="12">
        <v>0.9126757354502143</v>
      </c>
      <c r="D4013" s="11">
        <f t="shared" si="685"/>
        <v>23</v>
      </c>
      <c r="E4013" s="11">
        <f t="shared" si="686"/>
        <v>22</v>
      </c>
      <c r="F4013" s="11">
        <f t="shared" si="687"/>
        <v>3300</v>
      </c>
      <c r="G4013" s="12">
        <v>0.53824630482207525</v>
      </c>
      <c r="H4013" s="27">
        <f t="shared" si="688"/>
        <v>2</v>
      </c>
      <c r="I4013" s="11">
        <f t="shared" si="689"/>
        <v>1</v>
      </c>
      <c r="J4013" s="28">
        <f t="shared" si="690"/>
        <v>500</v>
      </c>
      <c r="K4013" s="28">
        <f t="shared" si="691"/>
        <v>2800</v>
      </c>
      <c r="L4013" s="28">
        <f t="shared" si="692"/>
        <v>4010</v>
      </c>
      <c r="M4013" s="41">
        <f>AVERAGE($K$4:K4013)</f>
        <v>2727.6807980049875</v>
      </c>
      <c r="N4013" s="41">
        <f>_xlfn.STDEV.S($K$4:K4013)</f>
        <v>350.08014313222208</v>
      </c>
      <c r="O4013" s="41">
        <f t="shared" si="694"/>
        <v>2716.8421647752925</v>
      </c>
      <c r="P4013" s="41">
        <f t="shared" si="695"/>
        <v>2738.5194312346825</v>
      </c>
      <c r="Q4013" s="11"/>
      <c r="R4013" s="11"/>
      <c r="S4013" s="11"/>
      <c r="T4013" s="11"/>
      <c r="U4013" s="11"/>
      <c r="V4013" s="11"/>
      <c r="W4013" s="11"/>
      <c r="X4013" s="11"/>
      <c r="Y4013" s="11"/>
      <c r="Z4013" s="11"/>
      <c r="AA4013" s="11"/>
      <c r="AB4013" s="11"/>
    </row>
    <row r="4014" spans="2:28" x14ac:dyDescent="0.2">
      <c r="B4014" s="13">
        <f t="shared" si="693"/>
        <v>4011</v>
      </c>
      <c r="C4014" s="12">
        <v>0.82862368312520751</v>
      </c>
      <c r="D4014" s="11">
        <f t="shared" si="685"/>
        <v>22</v>
      </c>
      <c r="E4014" s="11">
        <f t="shared" si="686"/>
        <v>22</v>
      </c>
      <c r="F4014" s="11">
        <f t="shared" si="687"/>
        <v>3300</v>
      </c>
      <c r="G4014" s="12">
        <v>0.5964254215918231</v>
      </c>
      <c r="H4014" s="27">
        <f t="shared" si="688"/>
        <v>2</v>
      </c>
      <c r="I4014" s="11">
        <f t="shared" si="689"/>
        <v>1</v>
      </c>
      <c r="J4014" s="28">
        <f t="shared" si="690"/>
        <v>500</v>
      </c>
      <c r="K4014" s="28">
        <f t="shared" si="691"/>
        <v>2800</v>
      </c>
      <c r="L4014" s="28">
        <f t="shared" si="692"/>
        <v>4011</v>
      </c>
      <c r="M4014" s="41">
        <f>AVERAGE($K$4:K4014)</f>
        <v>2727.6988282223883</v>
      </c>
      <c r="N4014" s="41">
        <f>_xlfn.STDEV.S($K$4:K4014)</f>
        <v>350.03835207917967</v>
      </c>
      <c r="O4014" s="41">
        <f t="shared" si="694"/>
        <v>2716.8628407144315</v>
      </c>
      <c r="P4014" s="41">
        <f t="shared" si="695"/>
        <v>2738.5348157303451</v>
      </c>
      <c r="Q4014" s="11"/>
      <c r="R4014" s="11"/>
      <c r="S4014" s="11"/>
      <c r="T4014" s="11"/>
      <c r="U4014" s="11"/>
      <c r="V4014" s="11"/>
      <c r="W4014" s="11"/>
      <c r="X4014" s="11"/>
      <c r="Y4014" s="11"/>
      <c r="Z4014" s="11"/>
      <c r="AA4014" s="11"/>
      <c r="AB4014" s="11"/>
    </row>
    <row r="4015" spans="2:28" x14ac:dyDescent="0.2">
      <c r="B4015" s="13">
        <f t="shared" si="693"/>
        <v>4012</v>
      </c>
      <c r="C4015" s="12">
        <v>0.11755628240601823</v>
      </c>
      <c r="D4015" s="11">
        <f t="shared" si="685"/>
        <v>16</v>
      </c>
      <c r="E4015" s="11">
        <f t="shared" si="686"/>
        <v>16</v>
      </c>
      <c r="F4015" s="11">
        <f t="shared" si="687"/>
        <v>2400</v>
      </c>
      <c r="G4015" s="12">
        <v>0.55790804722997145</v>
      </c>
      <c r="H4015" s="27">
        <f t="shared" si="688"/>
        <v>2</v>
      </c>
      <c r="I4015" s="11">
        <f t="shared" si="689"/>
        <v>0</v>
      </c>
      <c r="J4015" s="28">
        <f t="shared" si="690"/>
        <v>0</v>
      </c>
      <c r="K4015" s="28">
        <f t="shared" si="691"/>
        <v>2400</v>
      </c>
      <c r="L4015" s="28">
        <f t="shared" si="692"/>
        <v>4012</v>
      </c>
      <c r="M4015" s="41">
        <f>AVERAGE($K$4:K4015)</f>
        <v>2727.6171485543368</v>
      </c>
      <c r="N4015" s="41">
        <f>_xlfn.STDEV.S($K$4:K4015)</f>
        <v>350.03295066611429</v>
      </c>
      <c r="O4015" s="41">
        <f t="shared" si="694"/>
        <v>2716.7826795815872</v>
      </c>
      <c r="P4015" s="41">
        <f t="shared" si="695"/>
        <v>2738.4516175270865</v>
      </c>
      <c r="Q4015" s="11"/>
      <c r="R4015" s="11"/>
      <c r="S4015" s="11"/>
      <c r="T4015" s="11"/>
      <c r="U4015" s="11"/>
      <c r="V4015" s="11"/>
      <c r="W4015" s="11"/>
      <c r="X4015" s="11"/>
      <c r="Y4015" s="11"/>
      <c r="Z4015" s="11"/>
      <c r="AA4015" s="11"/>
      <c r="AB4015" s="11"/>
    </row>
    <row r="4016" spans="2:28" x14ac:dyDescent="0.2">
      <c r="B4016" s="13">
        <f t="shared" si="693"/>
        <v>4013</v>
      </c>
      <c r="C4016" s="12">
        <v>0.2192707912773022</v>
      </c>
      <c r="D4016" s="11">
        <f t="shared" si="685"/>
        <v>17</v>
      </c>
      <c r="E4016" s="11">
        <f t="shared" si="686"/>
        <v>17</v>
      </c>
      <c r="F4016" s="11">
        <f t="shared" si="687"/>
        <v>2550</v>
      </c>
      <c r="G4016" s="12">
        <v>0.52930393002777332</v>
      </c>
      <c r="H4016" s="27">
        <f t="shared" si="688"/>
        <v>2</v>
      </c>
      <c r="I4016" s="11">
        <f t="shared" si="689"/>
        <v>0</v>
      </c>
      <c r="J4016" s="28">
        <f t="shared" si="690"/>
        <v>0</v>
      </c>
      <c r="K4016" s="28">
        <f t="shared" si="691"/>
        <v>2550</v>
      </c>
      <c r="L4016" s="28">
        <f t="shared" si="692"/>
        <v>4013</v>
      </c>
      <c r="M4016" s="41">
        <f>AVERAGE($K$4:K4016)</f>
        <v>2727.5728881136306</v>
      </c>
      <c r="N4016" s="41">
        <f>_xlfn.STDEV.S($K$4:K4016)</f>
        <v>350.00055545114213</v>
      </c>
      <c r="O4016" s="41">
        <f t="shared" si="694"/>
        <v>2716.7407725561411</v>
      </c>
      <c r="P4016" s="41">
        <f t="shared" si="695"/>
        <v>2738.4050036711201</v>
      </c>
      <c r="Q4016" s="11"/>
      <c r="R4016" s="11"/>
      <c r="S4016" s="11"/>
      <c r="T4016" s="11"/>
      <c r="U4016" s="11"/>
      <c r="V4016" s="11"/>
      <c r="W4016" s="11"/>
      <c r="X4016" s="11"/>
      <c r="Y4016" s="11"/>
      <c r="Z4016" s="11"/>
      <c r="AA4016" s="11"/>
      <c r="AB4016" s="11"/>
    </row>
    <row r="4017" spans="2:28" x14ac:dyDescent="0.2">
      <c r="B4017" s="13">
        <f t="shared" si="693"/>
        <v>4014</v>
      </c>
      <c r="C4017" s="12">
        <v>0.84355927398585751</v>
      </c>
      <c r="D4017" s="11">
        <f t="shared" si="685"/>
        <v>22</v>
      </c>
      <c r="E4017" s="11">
        <f t="shared" si="686"/>
        <v>22</v>
      </c>
      <c r="F4017" s="11">
        <f t="shared" si="687"/>
        <v>3300</v>
      </c>
      <c r="G4017" s="12">
        <v>0.41258217050990564</v>
      </c>
      <c r="H4017" s="27">
        <f t="shared" si="688"/>
        <v>2</v>
      </c>
      <c r="I4017" s="11">
        <f t="shared" si="689"/>
        <v>1</v>
      </c>
      <c r="J4017" s="28">
        <f t="shared" si="690"/>
        <v>500</v>
      </c>
      <c r="K4017" s="28">
        <f t="shared" si="691"/>
        <v>2800</v>
      </c>
      <c r="L4017" s="28">
        <f t="shared" si="692"/>
        <v>4014</v>
      </c>
      <c r="M4017" s="41">
        <f>AVERAGE($K$4:K4017)</f>
        <v>2727.5909317389137</v>
      </c>
      <c r="N4017" s="41">
        <f>_xlfn.STDEV.S($K$4:K4017)</f>
        <v>349.95881154174037</v>
      </c>
      <c r="O4017" s="41">
        <f t="shared" si="694"/>
        <v>2716.761458136918</v>
      </c>
      <c r="P4017" s="41">
        <f t="shared" si="695"/>
        <v>2738.4204053409094</v>
      </c>
      <c r="Q4017" s="11"/>
      <c r="R4017" s="11"/>
      <c r="S4017" s="11"/>
      <c r="T4017" s="11"/>
      <c r="U4017" s="11"/>
      <c r="V4017" s="11"/>
      <c r="W4017" s="11"/>
      <c r="X4017" s="11"/>
      <c r="Y4017" s="11"/>
      <c r="Z4017" s="11"/>
      <c r="AA4017" s="11"/>
      <c r="AB4017" s="11"/>
    </row>
    <row r="4018" spans="2:28" x14ac:dyDescent="0.2">
      <c r="B4018" s="13">
        <f t="shared" si="693"/>
        <v>4015</v>
      </c>
      <c r="C4018" s="12">
        <v>0.72560847026164244</v>
      </c>
      <c r="D4018" s="11">
        <f t="shared" si="685"/>
        <v>21</v>
      </c>
      <c r="E4018" s="11">
        <f t="shared" si="686"/>
        <v>21</v>
      </c>
      <c r="F4018" s="11">
        <f t="shared" si="687"/>
        <v>3150</v>
      </c>
      <c r="G4018" s="12">
        <v>0.36377236106686928</v>
      </c>
      <c r="H4018" s="27">
        <f t="shared" si="688"/>
        <v>1</v>
      </c>
      <c r="I4018" s="11">
        <f t="shared" si="689"/>
        <v>1</v>
      </c>
      <c r="J4018" s="28">
        <f t="shared" si="690"/>
        <v>500</v>
      </c>
      <c r="K4018" s="28">
        <f t="shared" si="691"/>
        <v>2650</v>
      </c>
      <c r="L4018" s="28">
        <f t="shared" si="692"/>
        <v>4015</v>
      </c>
      <c r="M4018" s="41">
        <f>AVERAGE($K$4:K4018)</f>
        <v>2727.5716064757162</v>
      </c>
      <c r="N4018" s="41">
        <f>_xlfn.STDEV.S($K$4:K4018)</f>
        <v>349.91735915349426</v>
      </c>
      <c r="O4018" s="41">
        <f t="shared" si="694"/>
        <v>2716.7447649825021</v>
      </c>
      <c r="P4018" s="41">
        <f t="shared" si="695"/>
        <v>2738.3984479689302</v>
      </c>
      <c r="Q4018" s="11"/>
      <c r="R4018" s="11"/>
      <c r="S4018" s="11"/>
      <c r="T4018" s="11"/>
      <c r="U4018" s="11"/>
      <c r="V4018" s="11"/>
      <c r="W4018" s="11"/>
      <c r="X4018" s="11"/>
      <c r="Y4018" s="11"/>
      <c r="Z4018" s="11"/>
      <c r="AA4018" s="11"/>
      <c r="AB4018" s="11"/>
    </row>
    <row r="4019" spans="2:28" x14ac:dyDescent="0.2">
      <c r="B4019" s="13">
        <f t="shared" si="693"/>
        <v>4016</v>
      </c>
      <c r="C4019" s="12">
        <v>0.17703163864691229</v>
      </c>
      <c r="D4019" s="11">
        <f t="shared" si="685"/>
        <v>17</v>
      </c>
      <c r="E4019" s="11">
        <f t="shared" si="686"/>
        <v>17</v>
      </c>
      <c r="F4019" s="11">
        <f t="shared" si="687"/>
        <v>2550</v>
      </c>
      <c r="G4019" s="12">
        <v>0.35619176262257457</v>
      </c>
      <c r="H4019" s="27">
        <f t="shared" si="688"/>
        <v>1</v>
      </c>
      <c r="I4019" s="11">
        <f t="shared" si="689"/>
        <v>0</v>
      </c>
      <c r="J4019" s="28">
        <f t="shared" si="690"/>
        <v>0</v>
      </c>
      <c r="K4019" s="28">
        <f t="shared" si="691"/>
        <v>2550</v>
      </c>
      <c r="L4019" s="28">
        <f t="shared" si="692"/>
        <v>4016</v>
      </c>
      <c r="M4019" s="41">
        <f>AVERAGE($K$4:K4019)</f>
        <v>2727.527390438247</v>
      </c>
      <c r="N4019" s="41">
        <f>_xlfn.STDEV.S($K$4:K4019)</f>
        <v>349.88500049426591</v>
      </c>
      <c r="O4019" s="41">
        <f t="shared" si="694"/>
        <v>2716.7028988945685</v>
      </c>
      <c r="P4019" s="41">
        <f t="shared" si="695"/>
        <v>2738.3518819819255</v>
      </c>
      <c r="Q4019" s="11"/>
      <c r="R4019" s="11"/>
      <c r="S4019" s="11"/>
      <c r="T4019" s="11"/>
      <c r="U4019" s="11"/>
      <c r="V4019" s="11"/>
      <c r="W4019" s="11"/>
      <c r="X4019" s="11"/>
      <c r="Y4019" s="11"/>
      <c r="Z4019" s="11"/>
      <c r="AA4019" s="11"/>
      <c r="AB4019" s="11"/>
    </row>
    <row r="4020" spans="2:28" x14ac:dyDescent="0.2">
      <c r="B4020" s="13">
        <f t="shared" si="693"/>
        <v>4017</v>
      </c>
      <c r="C4020" s="12">
        <v>0.39432583310781788</v>
      </c>
      <c r="D4020" s="11">
        <f t="shared" si="685"/>
        <v>19</v>
      </c>
      <c r="E4020" s="11">
        <f t="shared" si="686"/>
        <v>19</v>
      </c>
      <c r="F4020" s="11">
        <f t="shared" si="687"/>
        <v>2850</v>
      </c>
      <c r="G4020" s="12">
        <v>0.57486449482726965</v>
      </c>
      <c r="H4020" s="27">
        <f t="shared" si="688"/>
        <v>2</v>
      </c>
      <c r="I4020" s="11">
        <f t="shared" si="689"/>
        <v>0</v>
      </c>
      <c r="J4020" s="28">
        <f t="shared" si="690"/>
        <v>0</v>
      </c>
      <c r="K4020" s="28">
        <f t="shared" si="691"/>
        <v>2850</v>
      </c>
      <c r="L4020" s="28">
        <f t="shared" si="692"/>
        <v>4017</v>
      </c>
      <c r="M4020" s="41">
        <f>AVERAGE($K$4:K4020)</f>
        <v>2727.5578790141899</v>
      </c>
      <c r="N4020" s="41">
        <f>_xlfn.STDEV.S($K$4:K4020)</f>
        <v>349.84677308748087</v>
      </c>
      <c r="O4020" s="41">
        <f t="shared" si="694"/>
        <v>2716.7359182071432</v>
      </c>
      <c r="P4020" s="41">
        <f t="shared" si="695"/>
        <v>2738.3798398212366</v>
      </c>
      <c r="Q4020" s="11"/>
      <c r="R4020" s="11"/>
      <c r="S4020" s="11"/>
      <c r="T4020" s="11"/>
      <c r="U4020" s="11"/>
      <c r="V4020" s="11"/>
      <c r="W4020" s="11"/>
      <c r="X4020" s="11"/>
      <c r="Y4020" s="11"/>
      <c r="Z4020" s="11"/>
      <c r="AA4020" s="11"/>
      <c r="AB4020" s="11"/>
    </row>
    <row r="4021" spans="2:28" x14ac:dyDescent="0.2">
      <c r="B4021" s="13">
        <f t="shared" si="693"/>
        <v>4018</v>
      </c>
      <c r="C4021" s="12">
        <v>0.18084900313539487</v>
      </c>
      <c r="D4021" s="11">
        <f t="shared" si="685"/>
        <v>17</v>
      </c>
      <c r="E4021" s="11">
        <f t="shared" si="686"/>
        <v>17</v>
      </c>
      <c r="F4021" s="11">
        <f t="shared" si="687"/>
        <v>2550</v>
      </c>
      <c r="G4021" s="12">
        <v>0.7264642299872397</v>
      </c>
      <c r="H4021" s="27">
        <f t="shared" si="688"/>
        <v>2</v>
      </c>
      <c r="I4021" s="11">
        <f t="shared" si="689"/>
        <v>0</v>
      </c>
      <c r="J4021" s="28">
        <f t="shared" si="690"/>
        <v>0</v>
      </c>
      <c r="K4021" s="28">
        <f t="shared" si="691"/>
        <v>2550</v>
      </c>
      <c r="L4021" s="28">
        <f t="shared" si="692"/>
        <v>4018</v>
      </c>
      <c r="M4021" s="41">
        <f>AVERAGE($K$4:K4021)</f>
        <v>2727.5136884021899</v>
      </c>
      <c r="N4021" s="41">
        <f>_xlfn.STDEV.S($K$4:K4021)</f>
        <v>349.81443985615329</v>
      </c>
      <c r="O4021" s="41">
        <f t="shared" si="694"/>
        <v>2716.6940752292599</v>
      </c>
      <c r="P4021" s="41">
        <f t="shared" si="695"/>
        <v>2738.33330157512</v>
      </c>
      <c r="Q4021" s="11"/>
      <c r="R4021" s="11"/>
      <c r="S4021" s="11"/>
      <c r="T4021" s="11"/>
      <c r="U4021" s="11"/>
      <c r="V4021" s="11"/>
      <c r="W4021" s="11"/>
      <c r="X4021" s="11"/>
      <c r="Y4021" s="11"/>
      <c r="Z4021" s="11"/>
      <c r="AA4021" s="11"/>
      <c r="AB4021" s="11"/>
    </row>
    <row r="4022" spans="2:28" x14ac:dyDescent="0.2">
      <c r="B4022" s="13">
        <f t="shared" si="693"/>
        <v>4019</v>
      </c>
      <c r="C4022" s="12">
        <v>3.2086995176949573E-2</v>
      </c>
      <c r="D4022" s="11">
        <f t="shared" si="685"/>
        <v>15</v>
      </c>
      <c r="E4022" s="11">
        <f t="shared" si="686"/>
        <v>15</v>
      </c>
      <c r="F4022" s="11">
        <f t="shared" si="687"/>
        <v>2250</v>
      </c>
      <c r="G4022" s="12">
        <v>0.25615842865200844</v>
      </c>
      <c r="H4022" s="27">
        <f t="shared" si="688"/>
        <v>1</v>
      </c>
      <c r="I4022" s="11">
        <f t="shared" si="689"/>
        <v>0</v>
      </c>
      <c r="J4022" s="28">
        <f t="shared" si="690"/>
        <v>0</v>
      </c>
      <c r="K4022" s="28">
        <f t="shared" si="691"/>
        <v>2250</v>
      </c>
      <c r="L4022" s="28">
        <f t="shared" si="692"/>
        <v>4019</v>
      </c>
      <c r="M4022" s="41">
        <f>AVERAGE($K$4:K4022)</f>
        <v>2727.3948743468522</v>
      </c>
      <c r="N4022" s="41">
        <f>_xlfn.STDEV.S($K$4:K4022)</f>
        <v>349.85200039984898</v>
      </c>
      <c r="O4022" s="41">
        <f t="shared" si="694"/>
        <v>2716.5754465398763</v>
      </c>
      <c r="P4022" s="41">
        <f t="shared" si="695"/>
        <v>2738.2143021538282</v>
      </c>
      <c r="Q4022" s="11"/>
      <c r="R4022" s="11"/>
      <c r="S4022" s="11"/>
      <c r="T4022" s="11"/>
      <c r="U4022" s="11"/>
      <c r="V4022" s="11"/>
      <c r="W4022" s="11"/>
      <c r="X4022" s="11"/>
      <c r="Y4022" s="11"/>
      <c r="Z4022" s="11"/>
      <c r="AA4022" s="11"/>
      <c r="AB4022" s="11"/>
    </row>
    <row r="4023" spans="2:28" x14ac:dyDescent="0.2">
      <c r="B4023" s="13">
        <f t="shared" si="693"/>
        <v>4020</v>
      </c>
      <c r="C4023" s="12">
        <v>0.41120839377514273</v>
      </c>
      <c r="D4023" s="11">
        <f t="shared" si="685"/>
        <v>19</v>
      </c>
      <c r="E4023" s="11">
        <f t="shared" si="686"/>
        <v>19</v>
      </c>
      <c r="F4023" s="11">
        <f t="shared" si="687"/>
        <v>2850</v>
      </c>
      <c r="G4023" s="12">
        <v>0.59623264018458877</v>
      </c>
      <c r="H4023" s="27">
        <f t="shared" si="688"/>
        <v>2</v>
      </c>
      <c r="I4023" s="11">
        <f t="shared" si="689"/>
        <v>0</v>
      </c>
      <c r="J4023" s="28">
        <f t="shared" si="690"/>
        <v>0</v>
      </c>
      <c r="K4023" s="28">
        <f t="shared" si="691"/>
        <v>2850</v>
      </c>
      <c r="L4023" s="28">
        <f t="shared" si="692"/>
        <v>4020</v>
      </c>
      <c r="M4023" s="41">
        <f>AVERAGE($K$4:K4023)</f>
        <v>2727.4253731343283</v>
      </c>
      <c r="N4023" s="41">
        <f>_xlfn.STDEV.S($K$4:K4023)</f>
        <v>349.81381768667046</v>
      </c>
      <c r="O4023" s="41">
        <f t="shared" si="694"/>
        <v>2716.6084726033455</v>
      </c>
      <c r="P4023" s="41">
        <f t="shared" si="695"/>
        <v>2738.2422736653111</v>
      </c>
      <c r="Q4023" s="11"/>
      <c r="R4023" s="11"/>
      <c r="S4023" s="11"/>
      <c r="T4023" s="11"/>
      <c r="U4023" s="11"/>
      <c r="V4023" s="11"/>
      <c r="W4023" s="11"/>
      <c r="X4023" s="11"/>
      <c r="Y4023" s="11"/>
      <c r="Z4023" s="11"/>
      <c r="AA4023" s="11"/>
      <c r="AB4023" s="11"/>
    </row>
    <row r="4024" spans="2:28" x14ac:dyDescent="0.2">
      <c r="B4024" s="13">
        <f t="shared" si="693"/>
        <v>4021</v>
      </c>
      <c r="C4024" s="12">
        <v>0.90662500798546775</v>
      </c>
      <c r="D4024" s="11">
        <f t="shared" si="685"/>
        <v>23</v>
      </c>
      <c r="E4024" s="11">
        <f t="shared" si="686"/>
        <v>22</v>
      </c>
      <c r="F4024" s="11">
        <f t="shared" si="687"/>
        <v>3300</v>
      </c>
      <c r="G4024" s="12">
        <v>0.21668490402721574</v>
      </c>
      <c r="H4024" s="27">
        <f t="shared" si="688"/>
        <v>1</v>
      </c>
      <c r="I4024" s="11">
        <f t="shared" si="689"/>
        <v>2</v>
      </c>
      <c r="J4024" s="28">
        <f t="shared" si="690"/>
        <v>1000</v>
      </c>
      <c r="K4024" s="28">
        <f t="shared" si="691"/>
        <v>2300</v>
      </c>
      <c r="L4024" s="28">
        <f t="shared" si="692"/>
        <v>4021</v>
      </c>
      <c r="M4024" s="41">
        <f>AVERAGE($K$4:K4024)</f>
        <v>2727.3190748570009</v>
      </c>
      <c r="N4024" s="41">
        <f>_xlfn.STDEV.S($K$4:K4024)</f>
        <v>349.835248938326</v>
      </c>
      <c r="O4024" s="41">
        <f t="shared" si="694"/>
        <v>2716.5028576590821</v>
      </c>
      <c r="P4024" s="41">
        <f t="shared" si="695"/>
        <v>2738.1352920549198</v>
      </c>
      <c r="Q4024" s="11"/>
      <c r="R4024" s="11"/>
      <c r="S4024" s="11"/>
      <c r="T4024" s="11"/>
      <c r="U4024" s="11"/>
      <c r="V4024" s="11"/>
      <c r="W4024" s="11"/>
      <c r="X4024" s="11"/>
      <c r="Y4024" s="11"/>
      <c r="Z4024" s="11"/>
      <c r="AA4024" s="11"/>
      <c r="AB4024" s="11"/>
    </row>
    <row r="4025" spans="2:28" x14ac:dyDescent="0.2">
      <c r="B4025" s="13">
        <f t="shared" si="693"/>
        <v>4022</v>
      </c>
      <c r="C4025" s="12">
        <v>0.8967285748139685</v>
      </c>
      <c r="D4025" s="11">
        <f t="shared" si="685"/>
        <v>22</v>
      </c>
      <c r="E4025" s="11">
        <f t="shared" si="686"/>
        <v>22</v>
      </c>
      <c r="F4025" s="11">
        <f t="shared" si="687"/>
        <v>3300</v>
      </c>
      <c r="G4025" s="12">
        <v>0.45989818156915119</v>
      </c>
      <c r="H4025" s="27">
        <f t="shared" si="688"/>
        <v>2</v>
      </c>
      <c r="I4025" s="11">
        <f t="shared" si="689"/>
        <v>1</v>
      </c>
      <c r="J4025" s="28">
        <f t="shared" si="690"/>
        <v>500</v>
      </c>
      <c r="K4025" s="28">
        <f t="shared" si="691"/>
        <v>2800</v>
      </c>
      <c r="L4025" s="28">
        <f t="shared" si="692"/>
        <v>4022</v>
      </c>
      <c r="M4025" s="41">
        <f>AVERAGE($K$4:K4025)</f>
        <v>2727.3371456986574</v>
      </c>
      <c r="N4025" s="41">
        <f>_xlfn.STDEV.S($K$4:K4025)</f>
        <v>349.79362261324678</v>
      </c>
      <c r="O4025" s="41">
        <f t="shared" si="694"/>
        <v>2716.5235608699618</v>
      </c>
      <c r="P4025" s="41">
        <f t="shared" si="695"/>
        <v>2738.1507305273531</v>
      </c>
      <c r="Q4025" s="11"/>
      <c r="R4025" s="11"/>
      <c r="S4025" s="11"/>
      <c r="T4025" s="11"/>
      <c r="U4025" s="11"/>
      <c r="V4025" s="11"/>
      <c r="W4025" s="11"/>
      <c r="X4025" s="11"/>
      <c r="Y4025" s="11"/>
      <c r="Z4025" s="11"/>
      <c r="AA4025" s="11"/>
      <c r="AB4025" s="11"/>
    </row>
    <row r="4026" spans="2:28" x14ac:dyDescent="0.2">
      <c r="B4026" s="13">
        <f t="shared" si="693"/>
        <v>4023</v>
      </c>
      <c r="C4026" s="12">
        <v>0.10851833904167218</v>
      </c>
      <c r="D4026" s="11">
        <f t="shared" si="685"/>
        <v>16</v>
      </c>
      <c r="E4026" s="11">
        <f t="shared" si="686"/>
        <v>16</v>
      </c>
      <c r="F4026" s="11">
        <f t="shared" si="687"/>
        <v>2400</v>
      </c>
      <c r="G4026" s="12">
        <v>0.90870539042090293</v>
      </c>
      <c r="H4026" s="27">
        <f t="shared" si="688"/>
        <v>3</v>
      </c>
      <c r="I4026" s="11">
        <f t="shared" si="689"/>
        <v>0</v>
      </c>
      <c r="J4026" s="28">
        <f t="shared" si="690"/>
        <v>0</v>
      </c>
      <c r="K4026" s="28">
        <f t="shared" si="691"/>
        <v>2400</v>
      </c>
      <c r="L4026" s="28">
        <f t="shared" si="692"/>
        <v>4023</v>
      </c>
      <c r="M4026" s="41">
        <f>AVERAGE($K$4:K4026)</f>
        <v>2727.2557792692019</v>
      </c>
      <c r="N4026" s="41">
        <f>_xlfn.STDEV.S($K$4:K4026)</f>
        <v>349.78820892038976</v>
      </c>
      <c r="O4026" s="41">
        <f t="shared" si="694"/>
        <v>2716.4437066428331</v>
      </c>
      <c r="P4026" s="41">
        <f t="shared" si="695"/>
        <v>2738.0678518955706</v>
      </c>
      <c r="Q4026" s="11"/>
      <c r="R4026" s="11"/>
      <c r="S4026" s="11"/>
      <c r="T4026" s="11"/>
      <c r="U4026" s="11"/>
      <c r="V4026" s="11"/>
      <c r="W4026" s="11"/>
      <c r="X4026" s="11"/>
      <c r="Y4026" s="11"/>
      <c r="Z4026" s="11"/>
      <c r="AA4026" s="11"/>
      <c r="AB4026" s="11"/>
    </row>
    <row r="4027" spans="2:28" x14ac:dyDescent="0.2">
      <c r="B4027" s="13">
        <f t="shared" si="693"/>
        <v>4024</v>
      </c>
      <c r="C4027" s="12">
        <v>0.29158668575537561</v>
      </c>
      <c r="D4027" s="11">
        <f t="shared" si="685"/>
        <v>18</v>
      </c>
      <c r="E4027" s="11">
        <f t="shared" si="686"/>
        <v>18</v>
      </c>
      <c r="F4027" s="11">
        <f t="shared" si="687"/>
        <v>2700</v>
      </c>
      <c r="G4027" s="12">
        <v>2.8394960972479288E-2</v>
      </c>
      <c r="H4027" s="27">
        <f t="shared" si="688"/>
        <v>0</v>
      </c>
      <c r="I4027" s="11">
        <f t="shared" si="689"/>
        <v>0</v>
      </c>
      <c r="J4027" s="28">
        <f t="shared" si="690"/>
        <v>0</v>
      </c>
      <c r="K4027" s="28">
        <f t="shared" si="691"/>
        <v>2700</v>
      </c>
      <c r="L4027" s="28">
        <f t="shared" si="692"/>
        <v>4024</v>
      </c>
      <c r="M4027" s="41">
        <f>AVERAGE($K$4:K4027)</f>
        <v>2727.2490059642146</v>
      </c>
      <c r="N4027" s="41">
        <f>_xlfn.STDEV.S($K$4:K4027)</f>
        <v>349.74499658870457</v>
      </c>
      <c r="O4027" s="41">
        <f t="shared" si="694"/>
        <v>2716.4396132204351</v>
      </c>
      <c r="P4027" s="41">
        <f t="shared" si="695"/>
        <v>2738.058398707994</v>
      </c>
      <c r="Q4027" s="11"/>
      <c r="R4027" s="11"/>
      <c r="S4027" s="11"/>
      <c r="T4027" s="11"/>
      <c r="U4027" s="11"/>
      <c r="V4027" s="11"/>
      <c r="W4027" s="11"/>
      <c r="X4027" s="11"/>
      <c r="Y4027" s="11"/>
      <c r="Z4027" s="11"/>
      <c r="AA4027" s="11"/>
      <c r="AB4027" s="11"/>
    </row>
    <row r="4028" spans="2:28" x14ac:dyDescent="0.2">
      <c r="B4028" s="13">
        <f t="shared" si="693"/>
        <v>4025</v>
      </c>
      <c r="C4028" s="12">
        <v>0.43570687351166371</v>
      </c>
      <c r="D4028" s="11">
        <f t="shared" si="685"/>
        <v>19</v>
      </c>
      <c r="E4028" s="11">
        <f t="shared" si="686"/>
        <v>19</v>
      </c>
      <c r="F4028" s="11">
        <f t="shared" si="687"/>
        <v>2850</v>
      </c>
      <c r="G4028" s="12">
        <v>0.24798647994158685</v>
      </c>
      <c r="H4028" s="27">
        <f t="shared" si="688"/>
        <v>1</v>
      </c>
      <c r="I4028" s="11">
        <f t="shared" si="689"/>
        <v>0</v>
      </c>
      <c r="J4028" s="28">
        <f t="shared" si="690"/>
        <v>0</v>
      </c>
      <c r="K4028" s="28">
        <f t="shared" si="691"/>
        <v>2850</v>
      </c>
      <c r="L4028" s="28">
        <f t="shared" si="692"/>
        <v>4025</v>
      </c>
      <c r="M4028" s="41">
        <f>AVERAGE($K$4:K4028)</f>
        <v>2727.2795031055903</v>
      </c>
      <c r="N4028" s="41">
        <f>_xlfn.STDEV.S($K$4:K4028)</f>
        <v>349.70688896647118</v>
      </c>
      <c r="O4028" s="41">
        <f t="shared" si="694"/>
        <v>2716.4726316619622</v>
      </c>
      <c r="P4028" s="41">
        <f t="shared" si="695"/>
        <v>2738.0863745492184</v>
      </c>
      <c r="Q4028" s="11"/>
      <c r="R4028" s="11"/>
      <c r="S4028" s="11"/>
      <c r="T4028" s="11"/>
      <c r="U4028" s="11"/>
      <c r="V4028" s="11"/>
      <c r="W4028" s="11"/>
      <c r="X4028" s="11"/>
      <c r="Y4028" s="11"/>
      <c r="Z4028" s="11"/>
      <c r="AA4028" s="11"/>
      <c r="AB4028" s="11"/>
    </row>
    <row r="4029" spans="2:28" x14ac:dyDescent="0.2">
      <c r="B4029" s="13">
        <f t="shared" si="693"/>
        <v>4026</v>
      </c>
      <c r="C4029" s="12">
        <v>0.40542798179054629</v>
      </c>
      <c r="D4029" s="11">
        <f t="shared" si="685"/>
        <v>19</v>
      </c>
      <c r="E4029" s="11">
        <f t="shared" si="686"/>
        <v>19</v>
      </c>
      <c r="F4029" s="11">
        <f t="shared" si="687"/>
        <v>2850</v>
      </c>
      <c r="G4029" s="12">
        <v>0.90475828354032317</v>
      </c>
      <c r="H4029" s="27">
        <f t="shared" si="688"/>
        <v>4</v>
      </c>
      <c r="I4029" s="11">
        <f t="shared" si="689"/>
        <v>0</v>
      </c>
      <c r="J4029" s="28">
        <f t="shared" si="690"/>
        <v>0</v>
      </c>
      <c r="K4029" s="28">
        <f t="shared" si="691"/>
        <v>2850</v>
      </c>
      <c r="L4029" s="28">
        <f t="shared" si="692"/>
        <v>4026</v>
      </c>
      <c r="M4029" s="41">
        <f>AVERAGE($K$4:K4029)</f>
        <v>2727.3099850968702</v>
      </c>
      <c r="N4029" s="41">
        <f>_xlfn.STDEV.S($K$4:K4029)</f>
        <v>349.66879347119658</v>
      </c>
      <c r="O4029" s="41">
        <f t="shared" si="694"/>
        <v>2716.5056337850283</v>
      </c>
      <c r="P4029" s="41">
        <f t="shared" si="695"/>
        <v>2738.114336408712</v>
      </c>
      <c r="Q4029" s="11"/>
      <c r="R4029" s="11"/>
      <c r="S4029" s="11"/>
      <c r="T4029" s="11"/>
      <c r="U4029" s="11"/>
      <c r="V4029" s="11"/>
      <c r="W4029" s="11"/>
      <c r="X4029" s="11"/>
      <c r="Y4029" s="11"/>
      <c r="Z4029" s="11"/>
      <c r="AA4029" s="11"/>
      <c r="AB4029" s="11"/>
    </row>
    <row r="4030" spans="2:28" x14ac:dyDescent="0.2">
      <c r="B4030" s="13">
        <f t="shared" si="693"/>
        <v>4027</v>
      </c>
      <c r="C4030" s="12">
        <v>0.35024359938174954</v>
      </c>
      <c r="D4030" s="11">
        <f t="shared" si="685"/>
        <v>19</v>
      </c>
      <c r="E4030" s="11">
        <f t="shared" si="686"/>
        <v>19</v>
      </c>
      <c r="F4030" s="11">
        <f t="shared" si="687"/>
        <v>2850</v>
      </c>
      <c r="G4030" s="12">
        <v>0.14181269976153321</v>
      </c>
      <c r="H4030" s="27">
        <f t="shared" si="688"/>
        <v>1</v>
      </c>
      <c r="I4030" s="11">
        <f t="shared" si="689"/>
        <v>0</v>
      </c>
      <c r="J4030" s="28">
        <f t="shared" si="690"/>
        <v>0</v>
      </c>
      <c r="K4030" s="28">
        <f t="shared" si="691"/>
        <v>2850</v>
      </c>
      <c r="L4030" s="28">
        <f t="shared" si="692"/>
        <v>4027</v>
      </c>
      <c r="M4030" s="41">
        <f>AVERAGE($K$4:K4030)</f>
        <v>2727.340451949342</v>
      </c>
      <c r="N4030" s="41">
        <f>_xlfn.STDEV.S($K$4:K4030)</f>
        <v>349.6307100966921</v>
      </c>
      <c r="O4030" s="41">
        <f t="shared" si="694"/>
        <v>2716.5386196017294</v>
      </c>
      <c r="P4030" s="41">
        <f t="shared" si="695"/>
        <v>2738.1422842969546</v>
      </c>
      <c r="Q4030" s="11"/>
      <c r="R4030" s="11"/>
      <c r="S4030" s="11"/>
      <c r="T4030" s="11"/>
      <c r="U4030" s="11"/>
      <c r="V4030" s="11"/>
      <c r="W4030" s="11"/>
      <c r="X4030" s="11"/>
      <c r="Y4030" s="11"/>
      <c r="Z4030" s="11"/>
      <c r="AA4030" s="11"/>
      <c r="AB4030" s="11"/>
    </row>
    <row r="4031" spans="2:28" x14ac:dyDescent="0.2">
      <c r="B4031" s="13">
        <f t="shared" si="693"/>
        <v>4028</v>
      </c>
      <c r="C4031" s="12">
        <v>0.90243462258279916</v>
      </c>
      <c r="D4031" s="11">
        <f t="shared" si="685"/>
        <v>23</v>
      </c>
      <c r="E4031" s="11">
        <f t="shared" si="686"/>
        <v>22</v>
      </c>
      <c r="F4031" s="11">
        <f t="shared" si="687"/>
        <v>3300</v>
      </c>
      <c r="G4031" s="12">
        <v>0.10311175334018075</v>
      </c>
      <c r="H4031" s="27">
        <f t="shared" si="688"/>
        <v>1</v>
      </c>
      <c r="I4031" s="11">
        <f t="shared" si="689"/>
        <v>2</v>
      </c>
      <c r="J4031" s="28">
        <f t="shared" si="690"/>
        <v>1000</v>
      </c>
      <c r="K4031" s="28">
        <f t="shared" si="691"/>
        <v>2300</v>
      </c>
      <c r="L4031" s="28">
        <f t="shared" si="692"/>
        <v>4028</v>
      </c>
      <c r="M4031" s="41">
        <f>AVERAGE($K$4:K4031)</f>
        <v>2727.2343594836148</v>
      </c>
      <c r="N4031" s="41">
        <f>_xlfn.STDEV.S($K$4:K4031)</f>
        <v>349.65213503751431</v>
      </c>
      <c r="O4031" s="41">
        <f t="shared" si="694"/>
        <v>2716.433207028113</v>
      </c>
      <c r="P4031" s="41">
        <f t="shared" si="695"/>
        <v>2738.0355119391165</v>
      </c>
      <c r="Q4031" s="11"/>
      <c r="R4031" s="11"/>
      <c r="S4031" s="11"/>
      <c r="T4031" s="11"/>
      <c r="U4031" s="11"/>
      <c r="V4031" s="11"/>
      <c r="W4031" s="11"/>
      <c r="X4031" s="11"/>
      <c r="Y4031" s="11"/>
      <c r="Z4031" s="11"/>
      <c r="AA4031" s="11"/>
      <c r="AB4031" s="11"/>
    </row>
    <row r="4032" spans="2:28" x14ac:dyDescent="0.2">
      <c r="B4032" s="13">
        <f t="shared" si="693"/>
        <v>4029</v>
      </c>
      <c r="C4032" s="12">
        <v>0.11355455642015166</v>
      </c>
      <c r="D4032" s="11">
        <f t="shared" si="685"/>
        <v>16</v>
      </c>
      <c r="E4032" s="11">
        <f t="shared" si="686"/>
        <v>16</v>
      </c>
      <c r="F4032" s="11">
        <f t="shared" si="687"/>
        <v>2400</v>
      </c>
      <c r="G4032" s="12">
        <v>0.48414638332989901</v>
      </c>
      <c r="H4032" s="27">
        <f t="shared" si="688"/>
        <v>1</v>
      </c>
      <c r="I4032" s="11">
        <f t="shared" si="689"/>
        <v>0</v>
      </c>
      <c r="J4032" s="28">
        <f t="shared" si="690"/>
        <v>0</v>
      </c>
      <c r="K4032" s="28">
        <f t="shared" si="691"/>
        <v>2400</v>
      </c>
      <c r="L4032" s="28">
        <f t="shared" si="692"/>
        <v>4029</v>
      </c>
      <c r="M4032" s="41">
        <f>AVERAGE($K$4:K4032)</f>
        <v>2727.1531397369076</v>
      </c>
      <c r="N4032" s="41">
        <f>_xlfn.STDEV.S($K$4:K4032)</f>
        <v>349.64673848906909</v>
      </c>
      <c r="O4032" s="41">
        <f t="shared" si="694"/>
        <v>2716.3534952814784</v>
      </c>
      <c r="P4032" s="41">
        <f t="shared" si="695"/>
        <v>2737.9527841923368</v>
      </c>
      <c r="Q4032" s="11"/>
      <c r="R4032" s="11"/>
      <c r="S4032" s="11"/>
      <c r="T4032" s="11"/>
      <c r="U4032" s="11"/>
      <c r="V4032" s="11"/>
      <c r="W4032" s="11"/>
      <c r="X4032" s="11"/>
      <c r="Y4032" s="11"/>
      <c r="Z4032" s="11"/>
      <c r="AA4032" s="11"/>
      <c r="AB4032" s="11"/>
    </row>
    <row r="4033" spans="2:28" x14ac:dyDescent="0.2">
      <c r="B4033" s="13">
        <f t="shared" si="693"/>
        <v>4030</v>
      </c>
      <c r="C4033" s="12">
        <v>0.36553075521127709</v>
      </c>
      <c r="D4033" s="11">
        <f t="shared" si="685"/>
        <v>19</v>
      </c>
      <c r="E4033" s="11">
        <f t="shared" si="686"/>
        <v>19</v>
      </c>
      <c r="F4033" s="11">
        <f t="shared" si="687"/>
        <v>2850</v>
      </c>
      <c r="G4033" s="12">
        <v>0.31075423233357646</v>
      </c>
      <c r="H4033" s="27">
        <f t="shared" si="688"/>
        <v>1</v>
      </c>
      <c r="I4033" s="11">
        <f t="shared" si="689"/>
        <v>0</v>
      </c>
      <c r="J4033" s="28">
        <f t="shared" si="690"/>
        <v>0</v>
      </c>
      <c r="K4033" s="28">
        <f t="shared" si="691"/>
        <v>2850</v>
      </c>
      <c r="L4033" s="28">
        <f t="shared" si="692"/>
        <v>4030</v>
      </c>
      <c r="M4033" s="41">
        <f>AVERAGE($K$4:K4033)</f>
        <v>2727.1836228287843</v>
      </c>
      <c r="N4033" s="41">
        <f>_xlfn.STDEV.S($K$4:K4033)</f>
        <v>349.60870021510817</v>
      </c>
      <c r="O4033" s="41">
        <f t="shared" si="694"/>
        <v>2716.3864939221248</v>
      </c>
      <c r="P4033" s="41">
        <f t="shared" si="695"/>
        <v>2737.9807517354438</v>
      </c>
      <c r="Q4033" s="11"/>
      <c r="R4033" s="11"/>
      <c r="S4033" s="11"/>
      <c r="T4033" s="11"/>
      <c r="U4033" s="11"/>
      <c r="V4033" s="11"/>
      <c r="W4033" s="11"/>
      <c r="X4033" s="11"/>
      <c r="Y4033" s="11"/>
      <c r="Z4033" s="11"/>
      <c r="AA4033" s="11"/>
      <c r="AB4033" s="11"/>
    </row>
    <row r="4034" spans="2:28" x14ac:dyDescent="0.2">
      <c r="B4034" s="13">
        <f t="shared" si="693"/>
        <v>4031</v>
      </c>
      <c r="C4034" s="12">
        <v>0.50292188899018186</v>
      </c>
      <c r="D4034" s="11">
        <f t="shared" si="685"/>
        <v>20</v>
      </c>
      <c r="E4034" s="11">
        <f t="shared" si="686"/>
        <v>20</v>
      </c>
      <c r="F4034" s="11">
        <f t="shared" si="687"/>
        <v>3000</v>
      </c>
      <c r="G4034" s="12">
        <v>0.25630813080205217</v>
      </c>
      <c r="H4034" s="27">
        <f t="shared" si="688"/>
        <v>1</v>
      </c>
      <c r="I4034" s="11">
        <f t="shared" si="689"/>
        <v>0</v>
      </c>
      <c r="J4034" s="28">
        <f t="shared" si="690"/>
        <v>0</v>
      </c>
      <c r="K4034" s="28">
        <f t="shared" si="691"/>
        <v>3000</v>
      </c>
      <c r="L4034" s="28">
        <f t="shared" si="692"/>
        <v>4031</v>
      </c>
      <c r="M4034" s="41">
        <f>AVERAGE($K$4:K4034)</f>
        <v>2727.251302406351</v>
      </c>
      <c r="N4034" s="41">
        <f>_xlfn.STDEV.S($K$4:K4034)</f>
        <v>349.59173083846855</v>
      </c>
      <c r="O4034" s="41">
        <f t="shared" si="694"/>
        <v>2716.4560376577365</v>
      </c>
      <c r="P4034" s="41">
        <f t="shared" si="695"/>
        <v>2738.0465671549655</v>
      </c>
      <c r="Q4034" s="11"/>
      <c r="R4034" s="11"/>
      <c r="S4034" s="11"/>
      <c r="T4034" s="11"/>
      <c r="U4034" s="11"/>
      <c r="V4034" s="11"/>
      <c r="W4034" s="11"/>
      <c r="X4034" s="11"/>
      <c r="Y4034" s="11"/>
      <c r="Z4034" s="11"/>
      <c r="AA4034" s="11"/>
      <c r="AB4034" s="11"/>
    </row>
    <row r="4035" spans="2:28" x14ac:dyDescent="0.2">
      <c r="B4035" s="13">
        <f t="shared" si="693"/>
        <v>4032</v>
      </c>
      <c r="C4035" s="12">
        <v>0.58631232700538416</v>
      </c>
      <c r="D4035" s="11">
        <f t="shared" si="685"/>
        <v>20</v>
      </c>
      <c r="E4035" s="11">
        <f t="shared" si="686"/>
        <v>20</v>
      </c>
      <c r="F4035" s="11">
        <f t="shared" si="687"/>
        <v>3000</v>
      </c>
      <c r="G4035" s="12">
        <v>0.27657401566426265</v>
      </c>
      <c r="H4035" s="27">
        <f t="shared" si="688"/>
        <v>1</v>
      </c>
      <c r="I4035" s="11">
        <f t="shared" si="689"/>
        <v>0</v>
      </c>
      <c r="J4035" s="28">
        <f t="shared" si="690"/>
        <v>0</v>
      </c>
      <c r="K4035" s="28">
        <f t="shared" si="691"/>
        <v>3000</v>
      </c>
      <c r="L4035" s="28">
        <f t="shared" si="692"/>
        <v>4032</v>
      </c>
      <c r="M4035" s="41">
        <f>AVERAGE($K$4:K4035)</f>
        <v>2727.3189484126983</v>
      </c>
      <c r="N4035" s="41">
        <f>_xlfn.STDEV.S($K$4:K4035)</f>
        <v>349.57475596149976</v>
      </c>
      <c r="O4035" s="41">
        <f t="shared" si="694"/>
        <v>2716.5255473630077</v>
      </c>
      <c r="P4035" s="41">
        <f t="shared" si="695"/>
        <v>2738.1123494623889</v>
      </c>
      <c r="Q4035" s="11"/>
      <c r="R4035" s="11"/>
      <c r="S4035" s="11"/>
      <c r="T4035" s="11"/>
      <c r="U4035" s="11"/>
      <c r="V4035" s="11"/>
      <c r="W4035" s="11"/>
      <c r="X4035" s="11"/>
      <c r="Y4035" s="11"/>
      <c r="Z4035" s="11"/>
      <c r="AA4035" s="11"/>
      <c r="AB4035" s="11"/>
    </row>
    <row r="4036" spans="2:28" x14ac:dyDescent="0.2">
      <c r="B4036" s="13">
        <f t="shared" si="693"/>
        <v>4033</v>
      </c>
      <c r="C4036" s="12">
        <v>0.39444179453083605</v>
      </c>
      <c r="D4036" s="11">
        <f t="shared" si="685"/>
        <v>19</v>
      </c>
      <c r="E4036" s="11">
        <f t="shared" si="686"/>
        <v>19</v>
      </c>
      <c r="F4036" s="11">
        <f t="shared" si="687"/>
        <v>2850</v>
      </c>
      <c r="G4036" s="12">
        <v>0.50421627032563476</v>
      </c>
      <c r="H4036" s="27">
        <f t="shared" si="688"/>
        <v>2</v>
      </c>
      <c r="I4036" s="11">
        <f t="shared" si="689"/>
        <v>0</v>
      </c>
      <c r="J4036" s="28">
        <f t="shared" si="690"/>
        <v>0</v>
      </c>
      <c r="K4036" s="28">
        <f t="shared" si="691"/>
        <v>2850</v>
      </c>
      <c r="L4036" s="28">
        <f t="shared" si="692"/>
        <v>4033</v>
      </c>
      <c r="M4036" s="41">
        <f>AVERAGE($K$4:K4036)</f>
        <v>2727.3493677163401</v>
      </c>
      <c r="N4036" s="41">
        <f>_xlfn.STDEV.S($K$4:K4036)</f>
        <v>349.53674158162215</v>
      </c>
      <c r="O4036" s="41">
        <f t="shared" si="694"/>
        <v>2716.5584792679088</v>
      </c>
      <c r="P4036" s="41">
        <f t="shared" si="695"/>
        <v>2738.1402561647715</v>
      </c>
      <c r="Q4036" s="11"/>
      <c r="R4036" s="11"/>
      <c r="S4036" s="11"/>
      <c r="T4036" s="11"/>
      <c r="U4036" s="11"/>
      <c r="V4036" s="11"/>
      <c r="W4036" s="11"/>
      <c r="X4036" s="11"/>
      <c r="Y4036" s="11"/>
      <c r="Z4036" s="11"/>
      <c r="AA4036" s="11"/>
      <c r="AB4036" s="11"/>
    </row>
    <row r="4037" spans="2:28" x14ac:dyDescent="0.2">
      <c r="B4037" s="13">
        <f t="shared" si="693"/>
        <v>4034</v>
      </c>
      <c r="C4037" s="12">
        <v>0.22416588671459092</v>
      </c>
      <c r="D4037" s="11">
        <f t="shared" ref="D4037:D4100" si="696">SUMIFS($R$4:$R$15,$U$4:$U$15,"&lt;="&amp;C4037,$T$4:$T$15,"&gt;="&amp;C4037)</f>
        <v>17</v>
      </c>
      <c r="E4037" s="11">
        <f t="shared" ref="E4037:E4100" si="697">MIN(D4037,$X$2)</f>
        <v>17</v>
      </c>
      <c r="F4037" s="11">
        <f t="shared" ref="F4037:F4100" si="698">E4037*$X$3</f>
        <v>2550</v>
      </c>
      <c r="G4037" s="12">
        <v>0.99160047502954785</v>
      </c>
      <c r="H4037" s="27">
        <f t="shared" ref="H4037:H4100" si="699">_xlfn.BINOM.INV(E4037,$X$5,G4037)</f>
        <v>5</v>
      </c>
      <c r="I4037" s="11">
        <f t="shared" ref="I4037:I4100" si="700">IF(E4037-H4037&gt;$X$6,E4037-H4037-$X$6,0)</f>
        <v>0</v>
      </c>
      <c r="J4037" s="28">
        <f t="shared" ref="J4037:J4100" si="701">I4037*$X$4</f>
        <v>0</v>
      </c>
      <c r="K4037" s="28">
        <f t="shared" ref="K4037:K4100" si="702">F4037-J4037</f>
        <v>2550</v>
      </c>
      <c r="L4037" s="28">
        <f t="shared" ref="L4037:L4100" si="703">B4037</f>
        <v>4034</v>
      </c>
      <c r="M4037" s="41">
        <f>AVERAGE($K$4:K4037)</f>
        <v>2727.3054040654438</v>
      </c>
      <c r="N4037" s="41">
        <f>_xlfn.STDEV.S($K$4:K4037)</f>
        <v>349.50455874527881</v>
      </c>
      <c r="O4037" s="41">
        <f t="shared" si="694"/>
        <v>2716.5168474200073</v>
      </c>
      <c r="P4037" s="41">
        <f t="shared" si="695"/>
        <v>2738.0939607108803</v>
      </c>
      <c r="Q4037" s="11"/>
      <c r="R4037" s="11"/>
      <c r="S4037" s="11"/>
      <c r="T4037" s="11"/>
      <c r="U4037" s="11"/>
      <c r="V4037" s="11"/>
      <c r="W4037" s="11"/>
      <c r="X4037" s="11"/>
      <c r="Y4037" s="11"/>
      <c r="Z4037" s="11"/>
      <c r="AA4037" s="11"/>
      <c r="AB4037" s="11"/>
    </row>
    <row r="4038" spans="2:28" x14ac:dyDescent="0.2">
      <c r="B4038" s="13">
        <f t="shared" ref="B4038:B4101" si="704">B4037+1</f>
        <v>4035</v>
      </c>
      <c r="C4038" s="12">
        <v>0.34464023524970833</v>
      </c>
      <c r="D4038" s="11">
        <f t="shared" si="696"/>
        <v>18</v>
      </c>
      <c r="E4038" s="11">
        <f t="shared" si="697"/>
        <v>18</v>
      </c>
      <c r="F4038" s="11">
        <f t="shared" si="698"/>
        <v>2700</v>
      </c>
      <c r="G4038" s="12">
        <v>0.62909311776330656</v>
      </c>
      <c r="H4038" s="27">
        <f t="shared" si="699"/>
        <v>2</v>
      </c>
      <c r="I4038" s="11">
        <f t="shared" si="700"/>
        <v>0</v>
      </c>
      <c r="J4038" s="28">
        <f t="shared" si="701"/>
        <v>0</v>
      </c>
      <c r="K4038" s="28">
        <f t="shared" si="702"/>
        <v>2700</v>
      </c>
      <c r="L4038" s="28">
        <f t="shared" si="703"/>
        <v>4035</v>
      </c>
      <c r="M4038" s="41">
        <f>AVERAGE($K$4:K4038)</f>
        <v>2727.2986369268897</v>
      </c>
      <c r="N4038" s="41">
        <f>_xlfn.STDEV.S($K$4:K4038)</f>
        <v>349.46150058667547</v>
      </c>
      <c r="O4038" s="41">
        <f t="shared" ref="O4038:O4101" si="705">M4038-_xlfn.T.INV.2T(0.05,L4038-1)*N4038/SQRT(L4038)</f>
        <v>2716.51274699959</v>
      </c>
      <c r="P4038" s="41">
        <f t="shared" ref="P4038:P4101" si="706">M4038+_xlfn.T.INV.2T(0.05,L4038-1)*N4038/SQRT(L4038)</f>
        <v>2738.0845268541893</v>
      </c>
      <c r="Q4038" s="11"/>
      <c r="R4038" s="11"/>
      <c r="S4038" s="11"/>
      <c r="T4038" s="11"/>
      <c r="U4038" s="11"/>
      <c r="V4038" s="11"/>
      <c r="W4038" s="11"/>
      <c r="X4038" s="11"/>
      <c r="Y4038" s="11"/>
      <c r="Z4038" s="11"/>
      <c r="AA4038" s="11"/>
      <c r="AB4038" s="11"/>
    </row>
    <row r="4039" spans="2:28" x14ac:dyDescent="0.2">
      <c r="B4039" s="13">
        <f t="shared" si="704"/>
        <v>4036</v>
      </c>
      <c r="C4039" s="12">
        <v>0.22416638110503873</v>
      </c>
      <c r="D4039" s="11">
        <f t="shared" si="696"/>
        <v>17</v>
      </c>
      <c r="E4039" s="11">
        <f t="shared" si="697"/>
        <v>17</v>
      </c>
      <c r="F4039" s="11">
        <f t="shared" si="698"/>
        <v>2550</v>
      </c>
      <c r="G4039" s="12">
        <v>0.33649943806740112</v>
      </c>
      <c r="H4039" s="27">
        <f t="shared" si="699"/>
        <v>1</v>
      </c>
      <c r="I4039" s="11">
        <f t="shared" si="700"/>
        <v>0</v>
      </c>
      <c r="J4039" s="28">
        <f t="shared" si="701"/>
        <v>0</v>
      </c>
      <c r="K4039" s="28">
        <f t="shared" si="702"/>
        <v>2550</v>
      </c>
      <c r="L4039" s="28">
        <f t="shared" si="703"/>
        <v>4036</v>
      </c>
      <c r="M4039" s="41">
        <f>AVERAGE($K$4:K4039)</f>
        <v>2727.2547076313181</v>
      </c>
      <c r="N4039" s="41">
        <f>_xlfn.STDEV.S($K$4:K4039)</f>
        <v>349.42933905009403</v>
      </c>
      <c r="O4039" s="41">
        <f t="shared" si="705"/>
        <v>2716.47114732006</v>
      </c>
      <c r="P4039" s="41">
        <f t="shared" si="706"/>
        <v>2738.0382679425761</v>
      </c>
      <c r="Q4039" s="11"/>
      <c r="R4039" s="11"/>
      <c r="S4039" s="11"/>
      <c r="T4039" s="11"/>
      <c r="U4039" s="11"/>
      <c r="V4039" s="11"/>
      <c r="W4039" s="11"/>
      <c r="X4039" s="11"/>
      <c r="Y4039" s="11"/>
      <c r="Z4039" s="11"/>
      <c r="AA4039" s="11"/>
      <c r="AB4039" s="11"/>
    </row>
    <row r="4040" spans="2:28" x14ac:dyDescent="0.2">
      <c r="B4040" s="13">
        <f t="shared" si="704"/>
        <v>4037</v>
      </c>
      <c r="C4040" s="12">
        <v>0.41473547229324825</v>
      </c>
      <c r="D4040" s="11">
        <f t="shared" si="696"/>
        <v>19</v>
      </c>
      <c r="E4040" s="11">
        <f t="shared" si="697"/>
        <v>19</v>
      </c>
      <c r="F4040" s="11">
        <f t="shared" si="698"/>
        <v>2850</v>
      </c>
      <c r="G4040" s="12">
        <v>0.57514345327509819</v>
      </c>
      <c r="H4040" s="27">
        <f t="shared" si="699"/>
        <v>2</v>
      </c>
      <c r="I4040" s="11">
        <f t="shared" si="700"/>
        <v>0</v>
      </c>
      <c r="J4040" s="28">
        <f t="shared" si="701"/>
        <v>0</v>
      </c>
      <c r="K4040" s="28">
        <f t="shared" si="702"/>
        <v>2850</v>
      </c>
      <c r="L4040" s="28">
        <f t="shared" si="703"/>
        <v>4037</v>
      </c>
      <c r="M4040" s="41">
        <f>AVERAGE($K$4:K4040)</f>
        <v>2727.2851127074559</v>
      </c>
      <c r="N4040" s="41">
        <f>_xlfn.STDEV.S($K$4:K4040)</f>
        <v>349.39138817327995</v>
      </c>
      <c r="O4040" s="41">
        <f t="shared" si="705"/>
        <v>2716.5040599088065</v>
      </c>
      <c r="P4040" s="41">
        <f t="shared" si="706"/>
        <v>2738.0661655061053</v>
      </c>
      <c r="Q4040" s="11"/>
      <c r="R4040" s="11"/>
      <c r="S4040" s="11"/>
      <c r="T4040" s="11"/>
      <c r="U4040" s="11"/>
      <c r="V4040" s="11"/>
      <c r="W4040" s="11"/>
      <c r="X4040" s="11"/>
      <c r="Y4040" s="11"/>
      <c r="Z4040" s="11"/>
      <c r="AA4040" s="11"/>
      <c r="AB4040" s="11"/>
    </row>
    <row r="4041" spans="2:28" x14ac:dyDescent="0.2">
      <c r="B4041" s="13">
        <f t="shared" si="704"/>
        <v>4038</v>
      </c>
      <c r="C4041" s="12">
        <v>0.53599866340871971</v>
      </c>
      <c r="D4041" s="11">
        <f t="shared" si="696"/>
        <v>20</v>
      </c>
      <c r="E4041" s="11">
        <f t="shared" si="697"/>
        <v>20</v>
      </c>
      <c r="F4041" s="11">
        <f t="shared" si="698"/>
        <v>3000</v>
      </c>
      <c r="G4041" s="12">
        <v>0.88698047384805445</v>
      </c>
      <c r="H4041" s="27">
        <f t="shared" si="699"/>
        <v>4</v>
      </c>
      <c r="I4041" s="11">
        <f t="shared" si="700"/>
        <v>0</v>
      </c>
      <c r="J4041" s="28">
        <f t="shared" si="701"/>
        <v>0</v>
      </c>
      <c r="K4041" s="28">
        <f t="shared" si="702"/>
        <v>3000</v>
      </c>
      <c r="L4041" s="28">
        <f t="shared" si="703"/>
        <v>4038</v>
      </c>
      <c r="M4041" s="41">
        <f>AVERAGE($K$4:K4041)</f>
        <v>2727.3526498266469</v>
      </c>
      <c r="N4041" s="41">
        <f>_xlfn.STDEV.S($K$4:K4041)</f>
        <v>349.37447192313601</v>
      </c>
      <c r="O4041" s="41">
        <f t="shared" si="705"/>
        <v>2716.5734547756256</v>
      </c>
      <c r="P4041" s="41">
        <f t="shared" si="706"/>
        <v>2738.1318448776683</v>
      </c>
      <c r="Q4041" s="11"/>
      <c r="R4041" s="11"/>
      <c r="S4041" s="11"/>
      <c r="T4041" s="11"/>
      <c r="U4041" s="11"/>
      <c r="V4041" s="11"/>
      <c r="W4041" s="11"/>
      <c r="X4041" s="11"/>
      <c r="Y4041" s="11"/>
      <c r="Z4041" s="11"/>
      <c r="AA4041" s="11"/>
      <c r="AB4041" s="11"/>
    </row>
    <row r="4042" spans="2:28" x14ac:dyDescent="0.2">
      <c r="B4042" s="13">
        <f t="shared" si="704"/>
        <v>4039</v>
      </c>
      <c r="C4042" s="12">
        <v>0.3209075915071683</v>
      </c>
      <c r="D4042" s="11">
        <f t="shared" si="696"/>
        <v>18</v>
      </c>
      <c r="E4042" s="11">
        <f t="shared" si="697"/>
        <v>18</v>
      </c>
      <c r="F4042" s="11">
        <f t="shared" si="698"/>
        <v>2700</v>
      </c>
      <c r="G4042" s="12">
        <v>0.12521154542264112</v>
      </c>
      <c r="H4042" s="27">
        <f t="shared" si="699"/>
        <v>0</v>
      </c>
      <c r="I4042" s="11">
        <f t="shared" si="700"/>
        <v>0</v>
      </c>
      <c r="J4042" s="28">
        <f t="shared" si="701"/>
        <v>0</v>
      </c>
      <c r="K4042" s="28">
        <f t="shared" si="702"/>
        <v>2700</v>
      </c>
      <c r="L4042" s="28">
        <f t="shared" si="703"/>
        <v>4039</v>
      </c>
      <c r="M4042" s="41">
        <f>AVERAGE($K$4:K4042)</f>
        <v>2727.3458776924981</v>
      </c>
      <c r="N4042" s="41">
        <f>_xlfn.STDEV.S($K$4:K4042)</f>
        <v>349.33147354245989</v>
      </c>
      <c r="O4042" s="41">
        <f t="shared" si="705"/>
        <v>2716.5693443715154</v>
      </c>
      <c r="P4042" s="41">
        <f t="shared" si="706"/>
        <v>2738.1224110134808</v>
      </c>
      <c r="Q4042" s="11"/>
      <c r="R4042" s="11"/>
      <c r="S4042" s="11"/>
      <c r="T4042" s="11"/>
      <c r="U4042" s="11"/>
      <c r="V4042" s="11"/>
      <c r="W4042" s="11"/>
      <c r="X4042" s="11"/>
      <c r="Y4042" s="11"/>
      <c r="Z4042" s="11"/>
      <c r="AA4042" s="11"/>
      <c r="AB4042" s="11"/>
    </row>
    <row r="4043" spans="2:28" x14ac:dyDescent="0.2">
      <c r="B4043" s="13">
        <f t="shared" si="704"/>
        <v>4040</v>
      </c>
      <c r="C4043" s="12">
        <v>0.79407683562985243</v>
      </c>
      <c r="D4043" s="11">
        <f t="shared" si="696"/>
        <v>21</v>
      </c>
      <c r="E4043" s="11">
        <f t="shared" si="697"/>
        <v>21</v>
      </c>
      <c r="F4043" s="11">
        <f t="shared" si="698"/>
        <v>3150</v>
      </c>
      <c r="G4043" s="12">
        <v>0.85485255994619325</v>
      </c>
      <c r="H4043" s="27">
        <f t="shared" si="699"/>
        <v>4</v>
      </c>
      <c r="I4043" s="11">
        <f t="shared" si="700"/>
        <v>0</v>
      </c>
      <c r="J4043" s="28">
        <f t="shared" si="701"/>
        <v>0</v>
      </c>
      <c r="K4043" s="28">
        <f t="shared" si="702"/>
        <v>3150</v>
      </c>
      <c r="L4043" s="28">
        <f t="shared" si="703"/>
        <v>4040</v>
      </c>
      <c r="M4043" s="41">
        <f>AVERAGE($K$4:K4043)</f>
        <v>2727.4504950495048</v>
      </c>
      <c r="N4043" s="41">
        <f>_xlfn.STDEV.S($K$4:K4043)</f>
        <v>349.35151613659838</v>
      </c>
      <c r="O4043" s="41">
        <f t="shared" si="705"/>
        <v>2716.6746781225224</v>
      </c>
      <c r="P4043" s="41">
        <f t="shared" si="706"/>
        <v>2738.2263119764871</v>
      </c>
      <c r="Q4043" s="11"/>
      <c r="R4043" s="11"/>
      <c r="S4043" s="11"/>
      <c r="T4043" s="11"/>
      <c r="U4043" s="11"/>
      <c r="V4043" s="11"/>
      <c r="W4043" s="11"/>
      <c r="X4043" s="11"/>
      <c r="Y4043" s="11"/>
      <c r="Z4043" s="11"/>
      <c r="AA4043" s="11"/>
      <c r="AB4043" s="11"/>
    </row>
    <row r="4044" spans="2:28" x14ac:dyDescent="0.2">
      <c r="B4044" s="13">
        <f t="shared" si="704"/>
        <v>4041</v>
      </c>
      <c r="C4044" s="12">
        <v>0.22087402309316695</v>
      </c>
      <c r="D4044" s="11">
        <f t="shared" si="696"/>
        <v>17</v>
      </c>
      <c r="E4044" s="11">
        <f t="shared" si="697"/>
        <v>17</v>
      </c>
      <c r="F4044" s="11">
        <f t="shared" si="698"/>
        <v>2550</v>
      </c>
      <c r="G4044" s="12">
        <v>6.8194254092406426E-2</v>
      </c>
      <c r="H4044" s="27">
        <f t="shared" si="699"/>
        <v>0</v>
      </c>
      <c r="I4044" s="11">
        <f t="shared" si="700"/>
        <v>0</v>
      </c>
      <c r="J4044" s="28">
        <f t="shared" si="701"/>
        <v>0</v>
      </c>
      <c r="K4044" s="28">
        <f t="shared" si="702"/>
        <v>2550</v>
      </c>
      <c r="L4044" s="28">
        <f t="shared" si="703"/>
        <v>4041</v>
      </c>
      <c r="M4044" s="41">
        <f>AVERAGE($K$4:K4044)</f>
        <v>2727.4065825290768</v>
      </c>
      <c r="N4044" s="41">
        <f>_xlfn.STDEV.S($K$4:K4044)</f>
        <v>349.31943060789513</v>
      </c>
      <c r="O4044" s="41">
        <f t="shared" si="705"/>
        <v>2716.6330893566792</v>
      </c>
      <c r="P4044" s="41">
        <f t="shared" si="706"/>
        <v>2738.1800757014744</v>
      </c>
      <c r="Q4044" s="11"/>
      <c r="R4044" s="11"/>
      <c r="S4044" s="11"/>
      <c r="T4044" s="11"/>
      <c r="U4044" s="11"/>
      <c r="V4044" s="11"/>
      <c r="W4044" s="11"/>
      <c r="X4044" s="11"/>
      <c r="Y4044" s="11"/>
      <c r="Z4044" s="11"/>
      <c r="AA4044" s="11"/>
      <c r="AB4044" s="11"/>
    </row>
    <row r="4045" spans="2:28" x14ac:dyDescent="0.2">
      <c r="B4045" s="13">
        <f t="shared" si="704"/>
        <v>4042</v>
      </c>
      <c r="C4045" s="12">
        <v>0.53534292847661413</v>
      </c>
      <c r="D4045" s="11">
        <f t="shared" si="696"/>
        <v>20</v>
      </c>
      <c r="E4045" s="11">
        <f t="shared" si="697"/>
        <v>20</v>
      </c>
      <c r="F4045" s="11">
        <f t="shared" si="698"/>
        <v>3000</v>
      </c>
      <c r="G4045" s="12">
        <v>0.79946328589584792</v>
      </c>
      <c r="H4045" s="27">
        <f t="shared" si="699"/>
        <v>3</v>
      </c>
      <c r="I4045" s="11">
        <f t="shared" si="700"/>
        <v>0</v>
      </c>
      <c r="J4045" s="28">
        <f t="shared" si="701"/>
        <v>0</v>
      </c>
      <c r="K4045" s="28">
        <f t="shared" si="702"/>
        <v>3000</v>
      </c>
      <c r="L4045" s="28">
        <f t="shared" si="703"/>
        <v>4042</v>
      </c>
      <c r="M4045" s="41">
        <f>AVERAGE($K$4:K4045)</f>
        <v>2727.4740227610096</v>
      </c>
      <c r="N4045" s="41">
        <f>_xlfn.STDEV.S($K$4:K4045)</f>
        <v>349.30252197989722</v>
      </c>
      <c r="O4045" s="41">
        <f t="shared" si="705"/>
        <v>2716.7023845841486</v>
      </c>
      <c r="P4045" s="41">
        <f t="shared" si="706"/>
        <v>2738.2456609378705</v>
      </c>
      <c r="Q4045" s="11"/>
      <c r="R4045" s="11"/>
      <c r="S4045" s="11"/>
      <c r="T4045" s="11"/>
      <c r="U4045" s="11"/>
      <c r="V4045" s="11"/>
      <c r="W4045" s="11"/>
      <c r="X4045" s="11"/>
      <c r="Y4045" s="11"/>
      <c r="Z4045" s="11"/>
      <c r="AA4045" s="11"/>
      <c r="AB4045" s="11"/>
    </row>
    <row r="4046" spans="2:28" x14ac:dyDescent="0.2">
      <c r="B4046" s="13">
        <f t="shared" si="704"/>
        <v>4043</v>
      </c>
      <c r="C4046" s="12">
        <v>8.0177449147508573E-2</v>
      </c>
      <c r="D4046" s="11">
        <f t="shared" si="696"/>
        <v>16</v>
      </c>
      <c r="E4046" s="11">
        <f t="shared" si="697"/>
        <v>16</v>
      </c>
      <c r="F4046" s="11">
        <f t="shared" si="698"/>
        <v>2400</v>
      </c>
      <c r="G4046" s="12">
        <v>0.6834756979708041</v>
      </c>
      <c r="H4046" s="27">
        <f t="shared" si="699"/>
        <v>2</v>
      </c>
      <c r="I4046" s="11">
        <f t="shared" si="700"/>
        <v>0</v>
      </c>
      <c r="J4046" s="28">
        <f t="shared" si="701"/>
        <v>0</v>
      </c>
      <c r="K4046" s="28">
        <f t="shared" si="702"/>
        <v>2400</v>
      </c>
      <c r="L4046" s="28">
        <f t="shared" si="703"/>
        <v>4043</v>
      </c>
      <c r="M4046" s="41">
        <f>AVERAGE($K$4:K4046)</f>
        <v>2727.3930249814493</v>
      </c>
      <c r="N4046" s="41">
        <f>_xlfn.STDEV.S($K$4:K4046)</f>
        <v>349.29728086745973</v>
      </c>
      <c r="O4046" s="41">
        <f t="shared" si="705"/>
        <v>2716.6228814227602</v>
      </c>
      <c r="P4046" s="41">
        <f t="shared" si="706"/>
        <v>2738.1631685401385</v>
      </c>
      <c r="Q4046" s="11"/>
      <c r="R4046" s="11"/>
      <c r="S4046" s="11"/>
      <c r="T4046" s="11"/>
      <c r="U4046" s="11"/>
      <c r="V4046" s="11"/>
      <c r="W4046" s="11"/>
      <c r="X4046" s="11"/>
      <c r="Y4046" s="11"/>
      <c r="Z4046" s="11"/>
      <c r="AA4046" s="11"/>
      <c r="AB4046" s="11"/>
    </row>
    <row r="4047" spans="2:28" x14ac:dyDescent="0.2">
      <c r="B4047" s="13">
        <f t="shared" si="704"/>
        <v>4044</v>
      </c>
      <c r="C4047" s="12">
        <v>0.88516225115086955</v>
      </c>
      <c r="D4047" s="11">
        <f t="shared" si="696"/>
        <v>22</v>
      </c>
      <c r="E4047" s="11">
        <f t="shared" si="697"/>
        <v>22</v>
      </c>
      <c r="F4047" s="11">
        <f t="shared" si="698"/>
        <v>3300</v>
      </c>
      <c r="G4047" s="12">
        <v>0.57256024269644634</v>
      </c>
      <c r="H4047" s="27">
        <f t="shared" si="699"/>
        <v>2</v>
      </c>
      <c r="I4047" s="11">
        <f t="shared" si="700"/>
        <v>1</v>
      </c>
      <c r="J4047" s="28">
        <f t="shared" si="701"/>
        <v>500</v>
      </c>
      <c r="K4047" s="28">
        <f t="shared" si="702"/>
        <v>2800</v>
      </c>
      <c r="L4047" s="28">
        <f t="shared" si="703"/>
        <v>4044</v>
      </c>
      <c r="M4047" s="41">
        <f>AVERAGE($K$4:K4047)</f>
        <v>2727.4109792284867</v>
      </c>
      <c r="N4047" s="41">
        <f>_xlfn.STDEV.S($K$4:K4047)</f>
        <v>349.25594667526309</v>
      </c>
      <c r="O4047" s="41">
        <f t="shared" si="705"/>
        <v>2716.6434425003736</v>
      </c>
      <c r="P4047" s="41">
        <f t="shared" si="706"/>
        <v>2738.1785159565998</v>
      </c>
      <c r="Q4047" s="11"/>
      <c r="R4047" s="11"/>
      <c r="S4047" s="11"/>
      <c r="T4047" s="11"/>
      <c r="U4047" s="11"/>
      <c r="V4047" s="11"/>
      <c r="W4047" s="11"/>
      <c r="X4047" s="11"/>
      <c r="Y4047" s="11"/>
      <c r="Z4047" s="11"/>
      <c r="AA4047" s="11"/>
      <c r="AB4047" s="11"/>
    </row>
    <row r="4048" spans="2:28" x14ac:dyDescent="0.2">
      <c r="B4048" s="13">
        <f t="shared" si="704"/>
        <v>4045</v>
      </c>
      <c r="C4048" s="12">
        <v>0.53176539809727985</v>
      </c>
      <c r="D4048" s="11">
        <f t="shared" si="696"/>
        <v>20</v>
      </c>
      <c r="E4048" s="11">
        <f t="shared" si="697"/>
        <v>20</v>
      </c>
      <c r="F4048" s="11">
        <f t="shared" si="698"/>
        <v>3000</v>
      </c>
      <c r="G4048" s="12">
        <v>0.57503942309391276</v>
      </c>
      <c r="H4048" s="27">
        <f t="shared" si="699"/>
        <v>2</v>
      </c>
      <c r="I4048" s="11">
        <f t="shared" si="700"/>
        <v>0</v>
      </c>
      <c r="J4048" s="28">
        <f t="shared" si="701"/>
        <v>0</v>
      </c>
      <c r="K4048" s="28">
        <f t="shared" si="702"/>
        <v>3000</v>
      </c>
      <c r="L4048" s="28">
        <f t="shared" si="703"/>
        <v>4045</v>
      </c>
      <c r="M4048" s="41">
        <f>AVERAGE($K$4:K4048)</f>
        <v>2727.4783683559949</v>
      </c>
      <c r="N4048" s="41">
        <f>_xlfn.STDEV.S($K$4:K4048)</f>
        <v>349.23906237664892</v>
      </c>
      <c r="O4048" s="41">
        <f t="shared" si="705"/>
        <v>2716.7126839534608</v>
      </c>
      <c r="P4048" s="41">
        <f t="shared" si="706"/>
        <v>2738.2440527585291</v>
      </c>
      <c r="Q4048" s="11"/>
      <c r="R4048" s="11"/>
      <c r="S4048" s="11"/>
      <c r="T4048" s="11"/>
      <c r="U4048" s="11"/>
      <c r="V4048" s="11"/>
      <c r="W4048" s="11"/>
      <c r="X4048" s="11"/>
      <c r="Y4048" s="11"/>
      <c r="Z4048" s="11"/>
      <c r="AA4048" s="11"/>
      <c r="AB4048" s="11"/>
    </row>
    <row r="4049" spans="2:28" x14ac:dyDescent="0.2">
      <c r="B4049" s="13">
        <f t="shared" si="704"/>
        <v>4046</v>
      </c>
      <c r="C4049" s="12">
        <v>0.56024462186132584</v>
      </c>
      <c r="D4049" s="11">
        <f t="shared" si="696"/>
        <v>20</v>
      </c>
      <c r="E4049" s="11">
        <f t="shared" si="697"/>
        <v>20</v>
      </c>
      <c r="F4049" s="11">
        <f t="shared" si="698"/>
        <v>3000</v>
      </c>
      <c r="G4049" s="12">
        <v>0.13922440258044</v>
      </c>
      <c r="H4049" s="27">
        <f t="shared" si="699"/>
        <v>1</v>
      </c>
      <c r="I4049" s="11">
        <f t="shared" si="700"/>
        <v>0</v>
      </c>
      <c r="J4049" s="28">
        <f t="shared" si="701"/>
        <v>0</v>
      </c>
      <c r="K4049" s="28">
        <f t="shared" si="702"/>
        <v>3000</v>
      </c>
      <c r="L4049" s="28">
        <f t="shared" si="703"/>
        <v>4046</v>
      </c>
      <c r="M4049" s="41">
        <f>AVERAGE($K$4:K4049)</f>
        <v>2727.5457241720219</v>
      </c>
      <c r="N4049" s="41">
        <f>_xlfn.STDEV.S($K$4:K4049)</f>
        <v>349.22217261294577</v>
      </c>
      <c r="O4049" s="41">
        <f t="shared" si="705"/>
        <v>2716.7818916406982</v>
      </c>
      <c r="P4049" s="41">
        <f t="shared" si="706"/>
        <v>2738.3095567033456</v>
      </c>
      <c r="Q4049" s="11"/>
      <c r="R4049" s="11"/>
      <c r="S4049" s="11"/>
      <c r="T4049" s="11"/>
      <c r="U4049" s="11"/>
      <c r="V4049" s="11"/>
      <c r="W4049" s="11"/>
      <c r="X4049" s="11"/>
      <c r="Y4049" s="11"/>
      <c r="Z4049" s="11"/>
      <c r="AA4049" s="11"/>
      <c r="AB4049" s="11"/>
    </row>
    <row r="4050" spans="2:28" x14ac:dyDescent="0.2">
      <c r="B4050" s="13">
        <f t="shared" si="704"/>
        <v>4047</v>
      </c>
      <c r="C4050" s="12">
        <v>0.65472729229032356</v>
      </c>
      <c r="D4050" s="11">
        <f t="shared" si="696"/>
        <v>20</v>
      </c>
      <c r="E4050" s="11">
        <f t="shared" si="697"/>
        <v>20</v>
      </c>
      <c r="F4050" s="11">
        <f t="shared" si="698"/>
        <v>3000</v>
      </c>
      <c r="G4050" s="12">
        <v>0.25534678876875139</v>
      </c>
      <c r="H4050" s="27">
        <f t="shared" si="699"/>
        <v>1</v>
      </c>
      <c r="I4050" s="11">
        <f t="shared" si="700"/>
        <v>0</v>
      </c>
      <c r="J4050" s="28">
        <f t="shared" si="701"/>
        <v>0</v>
      </c>
      <c r="K4050" s="28">
        <f t="shared" si="702"/>
        <v>3000</v>
      </c>
      <c r="L4050" s="28">
        <f t="shared" si="703"/>
        <v>4047</v>
      </c>
      <c r="M4050" s="41">
        <f>AVERAGE($K$4:K4050)</f>
        <v>2727.6130467012604</v>
      </c>
      <c r="N4050" s="41">
        <f>_xlfn.STDEV.S($K$4:K4050)</f>
        <v>349.20527739644245</v>
      </c>
      <c r="O4050" s="41">
        <f t="shared" si="705"/>
        <v>2716.8510655867117</v>
      </c>
      <c r="P4050" s="41">
        <f t="shared" si="706"/>
        <v>2738.3750278158091</v>
      </c>
      <c r="Q4050" s="11"/>
      <c r="R4050" s="11"/>
      <c r="S4050" s="11"/>
      <c r="T4050" s="11"/>
      <c r="U4050" s="11"/>
      <c r="V4050" s="11"/>
      <c r="W4050" s="11"/>
      <c r="X4050" s="11"/>
      <c r="Y4050" s="11"/>
      <c r="Z4050" s="11"/>
      <c r="AA4050" s="11"/>
      <c r="AB4050" s="11"/>
    </row>
    <row r="4051" spans="2:28" x14ac:dyDescent="0.2">
      <c r="B4051" s="13">
        <f t="shared" si="704"/>
        <v>4048</v>
      </c>
      <c r="C4051" s="12">
        <v>0.45450698275349777</v>
      </c>
      <c r="D4051" s="11">
        <f t="shared" si="696"/>
        <v>19</v>
      </c>
      <c r="E4051" s="11">
        <f t="shared" si="697"/>
        <v>19</v>
      </c>
      <c r="F4051" s="11">
        <f t="shared" si="698"/>
        <v>2850</v>
      </c>
      <c r="G4051" s="12">
        <v>0.96721793930739697</v>
      </c>
      <c r="H4051" s="27">
        <f t="shared" si="699"/>
        <v>5</v>
      </c>
      <c r="I4051" s="11">
        <f t="shared" si="700"/>
        <v>0</v>
      </c>
      <c r="J4051" s="28">
        <f t="shared" si="701"/>
        <v>0</v>
      </c>
      <c r="K4051" s="28">
        <f t="shared" si="702"/>
        <v>2850</v>
      </c>
      <c r="L4051" s="28">
        <f t="shared" si="703"/>
        <v>4048</v>
      </c>
      <c r="M4051" s="41">
        <f>AVERAGE($K$4:K4051)</f>
        <v>2727.643280632411</v>
      </c>
      <c r="N4051" s="41">
        <f>_xlfn.STDEV.S($K$4:K4051)</f>
        <v>349.16742970981505</v>
      </c>
      <c r="O4051" s="41">
        <f t="shared" si="705"/>
        <v>2716.8837959562784</v>
      </c>
      <c r="P4051" s="41">
        <f t="shared" si="706"/>
        <v>2738.4027653085436</v>
      </c>
      <c r="Q4051" s="11"/>
      <c r="R4051" s="11"/>
      <c r="S4051" s="11"/>
      <c r="T4051" s="11"/>
      <c r="U4051" s="11"/>
      <c r="V4051" s="11"/>
      <c r="W4051" s="11"/>
      <c r="X4051" s="11"/>
      <c r="Y4051" s="11"/>
      <c r="Z4051" s="11"/>
      <c r="AA4051" s="11"/>
      <c r="AB4051" s="11"/>
    </row>
    <row r="4052" spans="2:28" x14ac:dyDescent="0.2">
      <c r="B4052" s="13">
        <f t="shared" si="704"/>
        <v>4049</v>
      </c>
      <c r="C4052" s="12">
        <v>0.39452028221469426</v>
      </c>
      <c r="D4052" s="11">
        <f t="shared" si="696"/>
        <v>19</v>
      </c>
      <c r="E4052" s="11">
        <f t="shared" si="697"/>
        <v>19</v>
      </c>
      <c r="F4052" s="11">
        <f t="shared" si="698"/>
        <v>2850</v>
      </c>
      <c r="G4052" s="12">
        <v>0.98572466024039274</v>
      </c>
      <c r="H4052" s="27">
        <f t="shared" si="699"/>
        <v>5</v>
      </c>
      <c r="I4052" s="11">
        <f t="shared" si="700"/>
        <v>0</v>
      </c>
      <c r="J4052" s="28">
        <f t="shared" si="701"/>
        <v>0</v>
      </c>
      <c r="K4052" s="28">
        <f t="shared" si="702"/>
        <v>2850</v>
      </c>
      <c r="L4052" s="28">
        <f t="shared" si="703"/>
        <v>4049</v>
      </c>
      <c r="M4052" s="41">
        <f>AVERAGE($K$4:K4052)</f>
        <v>2727.6734996295381</v>
      </c>
      <c r="N4052" s="41">
        <f>_xlfn.STDEV.S($K$4:K4052)</f>
        <v>349.129594005863</v>
      </c>
      <c r="O4052" s="41">
        <f t="shared" si="705"/>
        <v>2716.916510241294</v>
      </c>
      <c r="P4052" s="41">
        <f t="shared" si="706"/>
        <v>2738.4304890177823</v>
      </c>
      <c r="Q4052" s="11"/>
      <c r="R4052" s="11"/>
      <c r="S4052" s="11"/>
      <c r="T4052" s="11"/>
      <c r="U4052" s="11"/>
      <c r="V4052" s="11"/>
      <c r="W4052" s="11"/>
      <c r="X4052" s="11"/>
      <c r="Y4052" s="11"/>
      <c r="Z4052" s="11"/>
      <c r="AA4052" s="11"/>
      <c r="AB4052" s="11"/>
    </row>
    <row r="4053" spans="2:28" x14ac:dyDescent="0.2">
      <c r="B4053" s="13">
        <f t="shared" si="704"/>
        <v>4050</v>
      </c>
      <c r="C4053" s="12">
        <v>0.10660504748020994</v>
      </c>
      <c r="D4053" s="11">
        <f t="shared" si="696"/>
        <v>16</v>
      </c>
      <c r="E4053" s="11">
        <f t="shared" si="697"/>
        <v>16</v>
      </c>
      <c r="F4053" s="11">
        <f t="shared" si="698"/>
        <v>2400</v>
      </c>
      <c r="G4053" s="12">
        <v>0.8937724981158065</v>
      </c>
      <c r="H4053" s="27">
        <f t="shared" si="699"/>
        <v>3</v>
      </c>
      <c r="I4053" s="11">
        <f t="shared" si="700"/>
        <v>0</v>
      </c>
      <c r="J4053" s="28">
        <f t="shared" si="701"/>
        <v>0</v>
      </c>
      <c r="K4053" s="28">
        <f t="shared" si="702"/>
        <v>2400</v>
      </c>
      <c r="L4053" s="28">
        <f t="shared" si="703"/>
        <v>4050</v>
      </c>
      <c r="M4053" s="41">
        <f>AVERAGE($K$4:K4053)</f>
        <v>2727.5925925925926</v>
      </c>
      <c r="N4053" s="41">
        <f>_xlfn.STDEV.S($K$4:K4053)</f>
        <v>349.12444831238781</v>
      </c>
      <c r="O4053" s="41">
        <f t="shared" si="705"/>
        <v>2716.8370906279583</v>
      </c>
      <c r="P4053" s="41">
        <f t="shared" si="706"/>
        <v>2738.3480945572269</v>
      </c>
      <c r="Q4053" s="11"/>
      <c r="R4053" s="11"/>
      <c r="S4053" s="11"/>
      <c r="T4053" s="11"/>
      <c r="U4053" s="11"/>
      <c r="V4053" s="11"/>
      <c r="W4053" s="11"/>
      <c r="X4053" s="11"/>
      <c r="Y4053" s="11"/>
      <c r="Z4053" s="11"/>
      <c r="AA4053" s="11"/>
      <c r="AB4053" s="11"/>
    </row>
    <row r="4054" spans="2:28" x14ac:dyDescent="0.2">
      <c r="B4054" s="13">
        <f t="shared" si="704"/>
        <v>4051</v>
      </c>
      <c r="C4054" s="12">
        <v>0.77662599340713712</v>
      </c>
      <c r="D4054" s="11">
        <f t="shared" si="696"/>
        <v>21</v>
      </c>
      <c r="E4054" s="11">
        <f t="shared" si="697"/>
        <v>21</v>
      </c>
      <c r="F4054" s="11">
        <f t="shared" si="698"/>
        <v>3150</v>
      </c>
      <c r="G4054" s="12">
        <v>0.98017364416511188</v>
      </c>
      <c r="H4054" s="27">
        <f t="shared" si="699"/>
        <v>5</v>
      </c>
      <c r="I4054" s="11">
        <f t="shared" si="700"/>
        <v>0</v>
      </c>
      <c r="J4054" s="28">
        <f t="shared" si="701"/>
        <v>0</v>
      </c>
      <c r="K4054" s="28">
        <f t="shared" si="702"/>
        <v>3150</v>
      </c>
      <c r="L4054" s="28">
        <f t="shared" si="703"/>
        <v>4051</v>
      </c>
      <c r="M4054" s="41">
        <f>AVERAGE($K$4:K4054)</f>
        <v>2727.6968649716118</v>
      </c>
      <c r="N4054" s="41">
        <f>_xlfn.STDEV.S($K$4:K4054)</f>
        <v>349.14442579221361</v>
      </c>
      <c r="O4054" s="41">
        <f t="shared" si="705"/>
        <v>2716.9420760232297</v>
      </c>
      <c r="P4054" s="41">
        <f t="shared" si="706"/>
        <v>2738.451653919994</v>
      </c>
      <c r="Q4054" s="11"/>
      <c r="R4054" s="11"/>
      <c r="S4054" s="11"/>
      <c r="T4054" s="11"/>
      <c r="U4054" s="11"/>
      <c r="V4054" s="11"/>
      <c r="W4054" s="11"/>
      <c r="X4054" s="11"/>
      <c r="Y4054" s="11"/>
      <c r="Z4054" s="11"/>
      <c r="AA4054" s="11"/>
      <c r="AB4054" s="11"/>
    </row>
    <row r="4055" spans="2:28" x14ac:dyDescent="0.2">
      <c r="B4055" s="13">
        <f t="shared" si="704"/>
        <v>4052</v>
      </c>
      <c r="C4055" s="12">
        <v>0.86776418321690629</v>
      </c>
      <c r="D4055" s="11">
        <f t="shared" si="696"/>
        <v>22</v>
      </c>
      <c r="E4055" s="11">
        <f t="shared" si="697"/>
        <v>22</v>
      </c>
      <c r="F4055" s="11">
        <f t="shared" si="698"/>
        <v>3300</v>
      </c>
      <c r="G4055" s="12">
        <v>0.64412442711223428</v>
      </c>
      <c r="H4055" s="27">
        <f t="shared" si="699"/>
        <v>3</v>
      </c>
      <c r="I4055" s="11">
        <f t="shared" si="700"/>
        <v>0</v>
      </c>
      <c r="J4055" s="28">
        <f t="shared" si="701"/>
        <v>0</v>
      </c>
      <c r="K4055" s="28">
        <f t="shared" si="702"/>
        <v>3300</v>
      </c>
      <c r="L4055" s="28">
        <f t="shared" si="703"/>
        <v>4052</v>
      </c>
      <c r="M4055" s="41">
        <f>AVERAGE($K$4:K4055)</f>
        <v>2727.8381046396839</v>
      </c>
      <c r="N4055" s="41">
        <f>_xlfn.STDEV.S($K$4:K4055)</f>
        <v>349.21708174053225</v>
      </c>
      <c r="O4055" s="41">
        <f t="shared" si="705"/>
        <v>2717.0824058988796</v>
      </c>
      <c r="P4055" s="41">
        <f t="shared" si="706"/>
        <v>2738.5938033804882</v>
      </c>
      <c r="Q4055" s="11"/>
      <c r="R4055" s="11"/>
      <c r="S4055" s="11"/>
      <c r="T4055" s="11"/>
      <c r="U4055" s="11"/>
      <c r="V4055" s="11"/>
      <c r="W4055" s="11"/>
      <c r="X4055" s="11"/>
      <c r="Y4055" s="11"/>
      <c r="Z4055" s="11"/>
      <c r="AA4055" s="11"/>
      <c r="AB4055" s="11"/>
    </row>
    <row r="4056" spans="2:28" x14ac:dyDescent="0.2">
      <c r="B4056" s="13">
        <f t="shared" si="704"/>
        <v>4053</v>
      </c>
      <c r="C4056" s="12">
        <v>9.0360914770976741E-2</v>
      </c>
      <c r="D4056" s="11">
        <f t="shared" si="696"/>
        <v>16</v>
      </c>
      <c r="E4056" s="11">
        <f t="shared" si="697"/>
        <v>16</v>
      </c>
      <c r="F4056" s="11">
        <f t="shared" si="698"/>
        <v>2400</v>
      </c>
      <c r="G4056" s="12">
        <v>0.4782781609028931</v>
      </c>
      <c r="H4056" s="27">
        <f t="shared" si="699"/>
        <v>1</v>
      </c>
      <c r="I4056" s="11">
        <f t="shared" si="700"/>
        <v>0</v>
      </c>
      <c r="J4056" s="28">
        <f t="shared" si="701"/>
        <v>0</v>
      </c>
      <c r="K4056" s="28">
        <f t="shared" si="702"/>
        <v>2400</v>
      </c>
      <c r="L4056" s="28">
        <f t="shared" si="703"/>
        <v>4053</v>
      </c>
      <c r="M4056" s="41">
        <f>AVERAGE($K$4:K4056)</f>
        <v>2727.7572168763877</v>
      </c>
      <c r="N4056" s="41">
        <f>_xlfn.STDEV.S($K$4:K4056)</f>
        <v>349.21195768088529</v>
      </c>
      <c r="O4056" s="41">
        <f t="shared" si="705"/>
        <v>2717.0030036906337</v>
      </c>
      <c r="P4056" s="41">
        <f t="shared" si="706"/>
        <v>2738.5114300621417</v>
      </c>
      <c r="Q4056" s="11"/>
      <c r="R4056" s="11"/>
      <c r="S4056" s="11"/>
      <c r="T4056" s="11"/>
      <c r="U4056" s="11"/>
      <c r="V4056" s="11"/>
      <c r="W4056" s="11"/>
      <c r="X4056" s="11"/>
      <c r="Y4056" s="11"/>
      <c r="Z4056" s="11"/>
      <c r="AA4056" s="11"/>
      <c r="AB4056" s="11"/>
    </row>
    <row r="4057" spans="2:28" x14ac:dyDescent="0.2">
      <c r="B4057" s="13">
        <f t="shared" si="704"/>
        <v>4054</v>
      </c>
      <c r="C4057" s="12">
        <v>0.45291605142226032</v>
      </c>
      <c r="D4057" s="11">
        <f t="shared" si="696"/>
        <v>19</v>
      </c>
      <c r="E4057" s="11">
        <f t="shared" si="697"/>
        <v>19</v>
      </c>
      <c r="F4057" s="11">
        <f t="shared" si="698"/>
        <v>2850</v>
      </c>
      <c r="G4057" s="12">
        <v>4.3144850586293693E-2</v>
      </c>
      <c r="H4057" s="27">
        <f t="shared" si="699"/>
        <v>0</v>
      </c>
      <c r="I4057" s="11">
        <f t="shared" si="700"/>
        <v>0</v>
      </c>
      <c r="J4057" s="28">
        <f t="shared" si="701"/>
        <v>0</v>
      </c>
      <c r="K4057" s="28">
        <f t="shared" si="702"/>
        <v>2850</v>
      </c>
      <c r="L4057" s="28">
        <f t="shared" si="703"/>
        <v>4054</v>
      </c>
      <c r="M4057" s="41">
        <f>AVERAGE($K$4:K4057)</f>
        <v>2727.7873704982735</v>
      </c>
      <c r="N4057" s="41">
        <f>_xlfn.STDEV.S($K$4:K4057)</f>
        <v>349.174152645552</v>
      </c>
      <c r="O4057" s="41">
        <f t="shared" si="705"/>
        <v>2717.0356486450696</v>
      </c>
      <c r="P4057" s="41">
        <f t="shared" si="706"/>
        <v>2738.5390923514774</v>
      </c>
      <c r="Q4057" s="11"/>
      <c r="R4057" s="11"/>
      <c r="S4057" s="11"/>
      <c r="T4057" s="11"/>
      <c r="U4057" s="11"/>
      <c r="V4057" s="11"/>
      <c r="W4057" s="11"/>
      <c r="X4057" s="11"/>
      <c r="Y4057" s="11"/>
      <c r="Z4057" s="11"/>
      <c r="AA4057" s="11"/>
      <c r="AB4057" s="11"/>
    </row>
    <row r="4058" spans="2:28" x14ac:dyDescent="0.2">
      <c r="B4058" s="13">
        <f t="shared" si="704"/>
        <v>4055</v>
      </c>
      <c r="C4058" s="12">
        <v>0.90799828506819746</v>
      </c>
      <c r="D4058" s="11">
        <f t="shared" si="696"/>
        <v>23</v>
      </c>
      <c r="E4058" s="11">
        <f t="shared" si="697"/>
        <v>22</v>
      </c>
      <c r="F4058" s="11">
        <f t="shared" si="698"/>
        <v>3300</v>
      </c>
      <c r="G4058" s="12">
        <v>0.87968677390481254</v>
      </c>
      <c r="H4058" s="27">
        <f t="shared" si="699"/>
        <v>4</v>
      </c>
      <c r="I4058" s="11">
        <f t="shared" si="700"/>
        <v>0</v>
      </c>
      <c r="J4058" s="28">
        <f t="shared" si="701"/>
        <v>0</v>
      </c>
      <c r="K4058" s="28">
        <f t="shared" si="702"/>
        <v>3300</v>
      </c>
      <c r="L4058" s="28">
        <f t="shared" si="703"/>
        <v>4055</v>
      </c>
      <c r="M4058" s="41">
        <f>AVERAGE($K$4:K4058)</f>
        <v>2727.9284833538841</v>
      </c>
      <c r="N4058" s="41">
        <f>_xlfn.STDEV.S($K$4:K4058)</f>
        <v>349.24670477231439</v>
      </c>
      <c r="O4058" s="41">
        <f t="shared" si="705"/>
        <v>2717.1758543715964</v>
      </c>
      <c r="P4058" s="41">
        <f t="shared" si="706"/>
        <v>2738.6811123361717</v>
      </c>
      <c r="Q4058" s="11"/>
      <c r="R4058" s="11"/>
      <c r="S4058" s="11"/>
      <c r="T4058" s="11"/>
      <c r="U4058" s="11"/>
      <c r="V4058" s="11"/>
      <c r="W4058" s="11"/>
      <c r="X4058" s="11"/>
      <c r="Y4058" s="11"/>
      <c r="Z4058" s="11"/>
      <c r="AA4058" s="11"/>
      <c r="AB4058" s="11"/>
    </row>
    <row r="4059" spans="2:28" x14ac:dyDescent="0.2">
      <c r="B4059" s="13">
        <f t="shared" si="704"/>
        <v>4056</v>
      </c>
      <c r="C4059" s="12">
        <v>0.50690873574464301</v>
      </c>
      <c r="D4059" s="11">
        <f t="shared" si="696"/>
        <v>20</v>
      </c>
      <c r="E4059" s="11">
        <f t="shared" si="697"/>
        <v>20</v>
      </c>
      <c r="F4059" s="11">
        <f t="shared" si="698"/>
        <v>3000</v>
      </c>
      <c r="G4059" s="12">
        <v>0.5739053907719941</v>
      </c>
      <c r="H4059" s="27">
        <f t="shared" si="699"/>
        <v>2</v>
      </c>
      <c r="I4059" s="11">
        <f t="shared" si="700"/>
        <v>0</v>
      </c>
      <c r="J4059" s="28">
        <f t="shared" si="701"/>
        <v>0</v>
      </c>
      <c r="K4059" s="28">
        <f t="shared" si="702"/>
        <v>3000</v>
      </c>
      <c r="L4059" s="28">
        <f t="shared" si="703"/>
        <v>4056</v>
      </c>
      <c r="M4059" s="41">
        <f>AVERAGE($K$4:K4059)</f>
        <v>2727.9955621301774</v>
      </c>
      <c r="N4059" s="41">
        <f>_xlfn.STDEV.S($K$4:K4059)</f>
        <v>349.22976863328785</v>
      </c>
      <c r="O4059" s="41">
        <f t="shared" si="705"/>
        <v>2717.2447809093155</v>
      </c>
      <c r="P4059" s="41">
        <f t="shared" si="706"/>
        <v>2738.7463433510393</v>
      </c>
      <c r="Q4059" s="11"/>
      <c r="R4059" s="11"/>
      <c r="S4059" s="11"/>
      <c r="T4059" s="11"/>
      <c r="U4059" s="11"/>
      <c r="V4059" s="11"/>
      <c r="W4059" s="11"/>
      <c r="X4059" s="11"/>
      <c r="Y4059" s="11"/>
      <c r="Z4059" s="11"/>
      <c r="AA4059" s="11"/>
      <c r="AB4059" s="11"/>
    </row>
    <row r="4060" spans="2:28" x14ac:dyDescent="0.2">
      <c r="B4060" s="13">
        <f t="shared" si="704"/>
        <v>4057</v>
      </c>
      <c r="C4060" s="12">
        <v>0.51370110604133201</v>
      </c>
      <c r="D4060" s="11">
        <f t="shared" si="696"/>
        <v>20</v>
      </c>
      <c r="E4060" s="11">
        <f t="shared" si="697"/>
        <v>20</v>
      </c>
      <c r="F4060" s="11">
        <f t="shared" si="698"/>
        <v>3000</v>
      </c>
      <c r="G4060" s="12">
        <v>0.60326869272899286</v>
      </c>
      <c r="H4060" s="27">
        <f t="shared" si="699"/>
        <v>2</v>
      </c>
      <c r="I4060" s="11">
        <f t="shared" si="700"/>
        <v>0</v>
      </c>
      <c r="J4060" s="28">
        <f t="shared" si="701"/>
        <v>0</v>
      </c>
      <c r="K4060" s="28">
        <f t="shared" si="702"/>
        <v>3000</v>
      </c>
      <c r="L4060" s="28">
        <f t="shared" si="703"/>
        <v>4057</v>
      </c>
      <c r="M4060" s="41">
        <f>AVERAGE($K$4:K4060)</f>
        <v>2728.0626078383043</v>
      </c>
      <c r="N4060" s="41">
        <f>_xlfn.STDEV.S($K$4:K4060)</f>
        <v>349.21282714613318</v>
      </c>
      <c r="O4060" s="41">
        <f t="shared" si="705"/>
        <v>2717.3136739241563</v>
      </c>
      <c r="P4060" s="41">
        <f t="shared" si="706"/>
        <v>2738.8115417524523</v>
      </c>
      <c r="Q4060" s="11"/>
      <c r="R4060" s="11"/>
      <c r="S4060" s="11"/>
      <c r="T4060" s="11"/>
      <c r="U4060" s="11"/>
      <c r="V4060" s="11"/>
      <c r="W4060" s="11"/>
      <c r="X4060" s="11"/>
      <c r="Y4060" s="11"/>
      <c r="Z4060" s="11"/>
      <c r="AA4060" s="11"/>
      <c r="AB4060" s="11"/>
    </row>
    <row r="4061" spans="2:28" x14ac:dyDescent="0.2">
      <c r="B4061" s="13">
        <f t="shared" si="704"/>
        <v>4058</v>
      </c>
      <c r="C4061" s="12">
        <v>0.22791189994418437</v>
      </c>
      <c r="D4061" s="11">
        <f t="shared" si="696"/>
        <v>17</v>
      </c>
      <c r="E4061" s="11">
        <f t="shared" si="697"/>
        <v>17</v>
      </c>
      <c r="F4061" s="11">
        <f t="shared" si="698"/>
        <v>2550</v>
      </c>
      <c r="G4061" s="12">
        <v>0.19518097505773968</v>
      </c>
      <c r="H4061" s="27">
        <f t="shared" si="699"/>
        <v>1</v>
      </c>
      <c r="I4061" s="11">
        <f t="shared" si="700"/>
        <v>0</v>
      </c>
      <c r="J4061" s="28">
        <f t="shared" si="701"/>
        <v>0</v>
      </c>
      <c r="K4061" s="28">
        <f t="shared" si="702"/>
        <v>2550</v>
      </c>
      <c r="L4061" s="28">
        <f t="shared" si="703"/>
        <v>4058</v>
      </c>
      <c r="M4061" s="41">
        <f>AVERAGE($K$4:K4061)</f>
        <v>2728.0187284376539</v>
      </c>
      <c r="N4061" s="41">
        <f>_xlfn.STDEV.S($K$4:K4061)</f>
        <v>349.18097437549682</v>
      </c>
      <c r="O4061" s="41">
        <f t="shared" si="705"/>
        <v>2717.2721001309073</v>
      </c>
      <c r="P4061" s="41">
        <f t="shared" si="706"/>
        <v>2738.7653567444004</v>
      </c>
      <c r="Q4061" s="11"/>
      <c r="R4061" s="11"/>
      <c r="S4061" s="11"/>
      <c r="T4061" s="11"/>
      <c r="U4061" s="11"/>
      <c r="V4061" s="11"/>
      <c r="W4061" s="11"/>
      <c r="X4061" s="11"/>
      <c r="Y4061" s="11"/>
      <c r="Z4061" s="11"/>
      <c r="AA4061" s="11"/>
      <c r="AB4061" s="11"/>
    </row>
    <row r="4062" spans="2:28" x14ac:dyDescent="0.2">
      <c r="B4062" s="13">
        <f t="shared" si="704"/>
        <v>4059</v>
      </c>
      <c r="C4062" s="12">
        <v>0.20078444899977554</v>
      </c>
      <c r="D4062" s="11">
        <f t="shared" si="696"/>
        <v>17</v>
      </c>
      <c r="E4062" s="11">
        <f t="shared" si="697"/>
        <v>17</v>
      </c>
      <c r="F4062" s="11">
        <f t="shared" si="698"/>
        <v>2550</v>
      </c>
      <c r="G4062" s="12">
        <v>0.99037046707070042</v>
      </c>
      <c r="H4062" s="27">
        <f t="shared" si="699"/>
        <v>5</v>
      </c>
      <c r="I4062" s="11">
        <f t="shared" si="700"/>
        <v>0</v>
      </c>
      <c r="J4062" s="28">
        <f t="shared" si="701"/>
        <v>0</v>
      </c>
      <c r="K4062" s="28">
        <f t="shared" si="702"/>
        <v>2550</v>
      </c>
      <c r="L4062" s="28">
        <f t="shared" si="703"/>
        <v>4059</v>
      </c>
      <c r="M4062" s="41">
        <f>AVERAGE($K$4:K4062)</f>
        <v>2727.9748706577975</v>
      </c>
      <c r="N4062" s="41">
        <f>_xlfn.STDEV.S($K$4:K4062)</f>
        <v>349.14912888800717</v>
      </c>
      <c r="O4062" s="41">
        <f t="shared" si="705"/>
        <v>2717.2305470025694</v>
      </c>
      <c r="P4062" s="41">
        <f t="shared" si="706"/>
        <v>2738.7191943130256</v>
      </c>
      <c r="Q4062" s="11"/>
      <c r="R4062" s="11"/>
      <c r="S4062" s="11"/>
      <c r="T4062" s="11"/>
      <c r="U4062" s="11"/>
      <c r="V4062" s="11"/>
      <c r="W4062" s="11"/>
      <c r="X4062" s="11"/>
      <c r="Y4062" s="11"/>
      <c r="Z4062" s="11"/>
      <c r="AA4062" s="11"/>
      <c r="AB4062" s="11"/>
    </row>
    <row r="4063" spans="2:28" x14ac:dyDescent="0.2">
      <c r="B4063" s="13">
        <f t="shared" si="704"/>
        <v>4060</v>
      </c>
      <c r="C4063" s="12">
        <v>0.98405210633997942</v>
      </c>
      <c r="D4063" s="11">
        <f t="shared" si="696"/>
        <v>25</v>
      </c>
      <c r="E4063" s="11">
        <f t="shared" si="697"/>
        <v>22</v>
      </c>
      <c r="F4063" s="11">
        <f t="shared" si="698"/>
        <v>3300</v>
      </c>
      <c r="G4063" s="12">
        <v>0.3603988810073474</v>
      </c>
      <c r="H4063" s="27">
        <f t="shared" si="699"/>
        <v>2</v>
      </c>
      <c r="I4063" s="11">
        <f t="shared" si="700"/>
        <v>1</v>
      </c>
      <c r="J4063" s="28">
        <f t="shared" si="701"/>
        <v>500</v>
      </c>
      <c r="K4063" s="28">
        <f t="shared" si="702"/>
        <v>2800</v>
      </c>
      <c r="L4063" s="28">
        <f t="shared" si="703"/>
        <v>4060</v>
      </c>
      <c r="M4063" s="41">
        <f>AVERAGE($K$4:K4063)</f>
        <v>2727.9926108374384</v>
      </c>
      <c r="N4063" s="41">
        <f>_xlfn.STDEV.S($K$4:K4063)</f>
        <v>349.10794699408979</v>
      </c>
      <c r="O4063" s="41">
        <f t="shared" si="705"/>
        <v>2717.2508783751559</v>
      </c>
      <c r="P4063" s="41">
        <f t="shared" si="706"/>
        <v>2738.7343432997209</v>
      </c>
      <c r="Q4063" s="11"/>
      <c r="R4063" s="11"/>
      <c r="S4063" s="11"/>
      <c r="T4063" s="11"/>
      <c r="U4063" s="11"/>
      <c r="V4063" s="11"/>
      <c r="W4063" s="11"/>
      <c r="X4063" s="11"/>
      <c r="Y4063" s="11"/>
      <c r="Z4063" s="11"/>
      <c r="AA4063" s="11"/>
      <c r="AB4063" s="11"/>
    </row>
    <row r="4064" spans="2:28" x14ac:dyDescent="0.2">
      <c r="B4064" s="13">
        <f t="shared" si="704"/>
        <v>4061</v>
      </c>
      <c r="C4064" s="12">
        <v>0.95213805212907932</v>
      </c>
      <c r="D4064" s="11">
        <f t="shared" si="696"/>
        <v>24</v>
      </c>
      <c r="E4064" s="11">
        <f t="shared" si="697"/>
        <v>22</v>
      </c>
      <c r="F4064" s="11">
        <f t="shared" si="698"/>
        <v>3300</v>
      </c>
      <c r="G4064" s="12">
        <v>0.22357880375511963</v>
      </c>
      <c r="H4064" s="27">
        <f t="shared" si="699"/>
        <v>1</v>
      </c>
      <c r="I4064" s="11">
        <f t="shared" si="700"/>
        <v>2</v>
      </c>
      <c r="J4064" s="28">
        <f t="shared" si="701"/>
        <v>1000</v>
      </c>
      <c r="K4064" s="28">
        <f t="shared" si="702"/>
        <v>2300</v>
      </c>
      <c r="L4064" s="28">
        <f t="shared" si="703"/>
        <v>4061</v>
      </c>
      <c r="M4064" s="41">
        <f>AVERAGE($K$4:K4064)</f>
        <v>2727.8872198965773</v>
      </c>
      <c r="N4064" s="41">
        <f>_xlfn.STDEV.S($K$4:K4064)</f>
        <v>349.1295553097965</v>
      </c>
      <c r="O4064" s="41">
        <f t="shared" si="705"/>
        <v>2717.1461460662904</v>
      </c>
      <c r="P4064" s="41">
        <f t="shared" si="706"/>
        <v>2738.6282937268643</v>
      </c>
      <c r="Q4064" s="11"/>
      <c r="R4064" s="11"/>
      <c r="S4064" s="11"/>
      <c r="T4064" s="11"/>
      <c r="U4064" s="11"/>
      <c r="V4064" s="11"/>
      <c r="W4064" s="11"/>
      <c r="X4064" s="11"/>
      <c r="Y4064" s="11"/>
      <c r="Z4064" s="11"/>
      <c r="AA4064" s="11"/>
      <c r="AB4064" s="11"/>
    </row>
    <row r="4065" spans="2:28" x14ac:dyDescent="0.2">
      <c r="B4065" s="13">
        <f t="shared" si="704"/>
        <v>4062</v>
      </c>
      <c r="C4065" s="12">
        <v>0.48014460665374259</v>
      </c>
      <c r="D4065" s="11">
        <f t="shared" si="696"/>
        <v>19</v>
      </c>
      <c r="E4065" s="11">
        <f t="shared" si="697"/>
        <v>19</v>
      </c>
      <c r="F4065" s="11">
        <f t="shared" si="698"/>
        <v>2850</v>
      </c>
      <c r="G4065" s="12">
        <v>0.97662739572409651</v>
      </c>
      <c r="H4065" s="27">
        <f t="shared" si="699"/>
        <v>5</v>
      </c>
      <c r="I4065" s="11">
        <f t="shared" si="700"/>
        <v>0</v>
      </c>
      <c r="J4065" s="28">
        <f t="shared" si="701"/>
        <v>0</v>
      </c>
      <c r="K4065" s="28">
        <f t="shared" si="702"/>
        <v>2850</v>
      </c>
      <c r="L4065" s="28">
        <f t="shared" si="703"/>
        <v>4062</v>
      </c>
      <c r="M4065" s="41">
        <f>AVERAGE($K$4:K4065)</f>
        <v>2727.9172821270308</v>
      </c>
      <c r="N4065" s="41">
        <f>_xlfn.STDEV.S($K$4:K4065)</f>
        <v>349.09182494366803</v>
      </c>
      <c r="O4065" s="41">
        <f t="shared" si="705"/>
        <v>2717.1786919506785</v>
      </c>
      <c r="P4065" s="41">
        <f t="shared" si="706"/>
        <v>2738.6558723033831</v>
      </c>
      <c r="Q4065" s="11"/>
      <c r="R4065" s="11"/>
      <c r="S4065" s="11"/>
      <c r="T4065" s="11"/>
      <c r="U4065" s="11"/>
      <c r="V4065" s="11"/>
      <c r="W4065" s="11"/>
      <c r="X4065" s="11"/>
      <c r="Y4065" s="11"/>
      <c r="Z4065" s="11"/>
      <c r="AA4065" s="11"/>
      <c r="AB4065" s="11"/>
    </row>
    <row r="4066" spans="2:28" x14ac:dyDescent="0.2">
      <c r="B4066" s="13">
        <f t="shared" si="704"/>
        <v>4063</v>
      </c>
      <c r="C4066" s="12">
        <v>0.65816394856656935</v>
      </c>
      <c r="D4066" s="11">
        <f t="shared" si="696"/>
        <v>20</v>
      </c>
      <c r="E4066" s="11">
        <f t="shared" si="697"/>
        <v>20</v>
      </c>
      <c r="F4066" s="11">
        <f t="shared" si="698"/>
        <v>3000</v>
      </c>
      <c r="G4066" s="12">
        <v>0.22955756361298274</v>
      </c>
      <c r="H4066" s="27">
        <f t="shared" si="699"/>
        <v>1</v>
      </c>
      <c r="I4066" s="11">
        <f t="shared" si="700"/>
        <v>0</v>
      </c>
      <c r="J4066" s="28">
        <f t="shared" si="701"/>
        <v>0</v>
      </c>
      <c r="K4066" s="28">
        <f t="shared" si="702"/>
        <v>3000</v>
      </c>
      <c r="L4066" s="28">
        <f t="shared" si="703"/>
        <v>4063</v>
      </c>
      <c r="M4066" s="41">
        <f>AVERAGE($K$4:K4066)</f>
        <v>2727.9842480925427</v>
      </c>
      <c r="N4066" s="41">
        <f>_xlfn.STDEV.S($K$4:K4066)</f>
        <v>349.0749507889542</v>
      </c>
      <c r="O4066" s="41">
        <f t="shared" si="705"/>
        <v>2717.247499306055</v>
      </c>
      <c r="P4066" s="41">
        <f t="shared" si="706"/>
        <v>2738.7209968790303</v>
      </c>
      <c r="Q4066" s="11"/>
      <c r="R4066" s="11"/>
      <c r="S4066" s="11"/>
      <c r="T4066" s="11"/>
      <c r="U4066" s="11"/>
      <c r="V4066" s="11"/>
      <c r="W4066" s="11"/>
      <c r="X4066" s="11"/>
      <c r="Y4066" s="11"/>
      <c r="Z4066" s="11"/>
      <c r="AA4066" s="11"/>
      <c r="AB4066" s="11"/>
    </row>
    <row r="4067" spans="2:28" x14ac:dyDescent="0.2">
      <c r="B4067" s="13">
        <f t="shared" si="704"/>
        <v>4064</v>
      </c>
      <c r="C4067" s="12">
        <v>0.75446429288456907</v>
      </c>
      <c r="D4067" s="11">
        <f t="shared" si="696"/>
        <v>21</v>
      </c>
      <c r="E4067" s="11">
        <f t="shared" si="697"/>
        <v>21</v>
      </c>
      <c r="F4067" s="11">
        <f t="shared" si="698"/>
        <v>3150</v>
      </c>
      <c r="G4067" s="12">
        <v>0.78619284889585128</v>
      </c>
      <c r="H4067" s="27">
        <f t="shared" si="699"/>
        <v>3</v>
      </c>
      <c r="I4067" s="11">
        <f t="shared" si="700"/>
        <v>0</v>
      </c>
      <c r="J4067" s="28">
        <f t="shared" si="701"/>
        <v>0</v>
      </c>
      <c r="K4067" s="28">
        <f t="shared" si="702"/>
        <v>3150</v>
      </c>
      <c r="L4067" s="28">
        <f t="shared" si="703"/>
        <v>4064</v>
      </c>
      <c r="M4067" s="41">
        <f>AVERAGE($K$4:K4067)</f>
        <v>2728.0880905511813</v>
      </c>
      <c r="N4067" s="41">
        <f>_xlfn.STDEV.S($K$4:K4067)</f>
        <v>349.09476284967724</v>
      </c>
      <c r="O4067" s="41">
        <f t="shared" si="705"/>
        <v>2717.3520542930232</v>
      </c>
      <c r="P4067" s="41">
        <f t="shared" si="706"/>
        <v>2738.8241268093393</v>
      </c>
      <c r="Q4067" s="11"/>
      <c r="R4067" s="11"/>
      <c r="S4067" s="11"/>
      <c r="T4067" s="11"/>
      <c r="U4067" s="11"/>
      <c r="V4067" s="11"/>
      <c r="W4067" s="11"/>
      <c r="X4067" s="11"/>
      <c r="Y4067" s="11"/>
      <c r="Z4067" s="11"/>
      <c r="AA4067" s="11"/>
      <c r="AB4067" s="11"/>
    </row>
    <row r="4068" spans="2:28" x14ac:dyDescent="0.2">
      <c r="B4068" s="13">
        <f t="shared" si="704"/>
        <v>4065</v>
      </c>
      <c r="C4068" s="12">
        <v>0.75828232409570251</v>
      </c>
      <c r="D4068" s="11">
        <f t="shared" si="696"/>
        <v>21</v>
      </c>
      <c r="E4068" s="11">
        <f t="shared" si="697"/>
        <v>21</v>
      </c>
      <c r="F4068" s="11">
        <f t="shared" si="698"/>
        <v>3150</v>
      </c>
      <c r="G4068" s="12">
        <v>0.10561025008362568</v>
      </c>
      <c r="H4068" s="27">
        <f t="shared" si="699"/>
        <v>0</v>
      </c>
      <c r="I4068" s="11">
        <f t="shared" si="700"/>
        <v>2</v>
      </c>
      <c r="J4068" s="28">
        <f t="shared" si="701"/>
        <v>1000</v>
      </c>
      <c r="K4068" s="28">
        <f t="shared" si="702"/>
        <v>2150</v>
      </c>
      <c r="L4068" s="28">
        <f t="shared" si="703"/>
        <v>4065</v>
      </c>
      <c r="M4068" s="41">
        <f>AVERAGE($K$4:K4068)</f>
        <v>2727.9458794587945</v>
      </c>
      <c r="N4068" s="41">
        <f>_xlfn.STDEV.S($K$4:K4068)</f>
        <v>349.16955335696969</v>
      </c>
      <c r="O4068" s="41">
        <f t="shared" si="705"/>
        <v>2717.2088647956266</v>
      </c>
      <c r="P4068" s="41">
        <f t="shared" si="706"/>
        <v>2738.6828941219624</v>
      </c>
      <c r="Q4068" s="11"/>
      <c r="R4068" s="11"/>
      <c r="S4068" s="11"/>
      <c r="T4068" s="11"/>
      <c r="U4068" s="11"/>
      <c r="V4068" s="11"/>
      <c r="W4068" s="11"/>
      <c r="X4068" s="11"/>
      <c r="Y4068" s="11"/>
      <c r="Z4068" s="11"/>
      <c r="AA4068" s="11"/>
      <c r="AB4068" s="11"/>
    </row>
    <row r="4069" spans="2:28" x14ac:dyDescent="0.2">
      <c r="B4069" s="13">
        <f t="shared" si="704"/>
        <v>4066</v>
      </c>
      <c r="C4069" s="12">
        <v>0.47503108804085448</v>
      </c>
      <c r="D4069" s="11">
        <f t="shared" si="696"/>
        <v>19</v>
      </c>
      <c r="E4069" s="11">
        <f t="shared" si="697"/>
        <v>19</v>
      </c>
      <c r="F4069" s="11">
        <f t="shared" si="698"/>
        <v>2850</v>
      </c>
      <c r="G4069" s="12">
        <v>0.71866299933647282</v>
      </c>
      <c r="H4069" s="27">
        <f t="shared" si="699"/>
        <v>3</v>
      </c>
      <c r="I4069" s="11">
        <f t="shared" si="700"/>
        <v>0</v>
      </c>
      <c r="J4069" s="28">
        <f t="shared" si="701"/>
        <v>0</v>
      </c>
      <c r="K4069" s="28">
        <f t="shared" si="702"/>
        <v>2850</v>
      </c>
      <c r="L4069" s="28">
        <f t="shared" si="703"/>
        <v>4066</v>
      </c>
      <c r="M4069" s="41">
        <f>AVERAGE($K$4:K4069)</f>
        <v>2727.9758976881458</v>
      </c>
      <c r="N4069" s="41">
        <f>_xlfn.STDEV.S($K$4:K4069)</f>
        <v>349.13184955461355</v>
      </c>
      <c r="O4069" s="41">
        <f t="shared" si="705"/>
        <v>2717.2413634889122</v>
      </c>
      <c r="P4069" s="41">
        <f t="shared" si="706"/>
        <v>2738.7104318873794</v>
      </c>
      <c r="Q4069" s="11"/>
      <c r="R4069" s="11"/>
      <c r="S4069" s="11"/>
      <c r="T4069" s="11"/>
      <c r="U4069" s="11"/>
      <c r="V4069" s="11"/>
      <c r="W4069" s="11"/>
      <c r="X4069" s="11"/>
      <c r="Y4069" s="11"/>
      <c r="Z4069" s="11"/>
      <c r="AA4069" s="11"/>
      <c r="AB4069" s="11"/>
    </row>
    <row r="4070" spans="2:28" x14ac:dyDescent="0.2">
      <c r="B4070" s="13">
        <f t="shared" si="704"/>
        <v>4067</v>
      </c>
      <c r="C4070" s="12">
        <v>0.12516117512705915</v>
      </c>
      <c r="D4070" s="11">
        <f t="shared" si="696"/>
        <v>16</v>
      </c>
      <c r="E4070" s="11">
        <f t="shared" si="697"/>
        <v>16</v>
      </c>
      <c r="F4070" s="11">
        <f t="shared" si="698"/>
        <v>2400</v>
      </c>
      <c r="G4070" s="12">
        <v>0.5470713843124877</v>
      </c>
      <c r="H4070" s="27">
        <f t="shared" si="699"/>
        <v>2</v>
      </c>
      <c r="I4070" s="11">
        <f t="shared" si="700"/>
        <v>0</v>
      </c>
      <c r="J4070" s="28">
        <f t="shared" si="701"/>
        <v>0</v>
      </c>
      <c r="K4070" s="28">
        <f t="shared" si="702"/>
        <v>2400</v>
      </c>
      <c r="L4070" s="28">
        <f t="shared" si="703"/>
        <v>4067</v>
      </c>
      <c r="M4070" s="41">
        <f>AVERAGE($K$4:K4070)</f>
        <v>2727.8952544873373</v>
      </c>
      <c r="N4070" s="41">
        <f>_xlfn.STDEV.S($K$4:K4070)</f>
        <v>349.12679471025388</v>
      </c>
      <c r="O4070" s="41">
        <f t="shared" si="705"/>
        <v>2717.1621962660151</v>
      </c>
      <c r="P4070" s="41">
        <f t="shared" si="706"/>
        <v>2738.6283127086595</v>
      </c>
      <c r="Q4070" s="11"/>
      <c r="R4070" s="11"/>
      <c r="S4070" s="11"/>
      <c r="T4070" s="11"/>
      <c r="U4070" s="11"/>
      <c r="V4070" s="11"/>
      <c r="W4070" s="11"/>
      <c r="X4070" s="11"/>
      <c r="Y4070" s="11"/>
      <c r="Z4070" s="11"/>
      <c r="AA4070" s="11"/>
      <c r="AB4070" s="11"/>
    </row>
    <row r="4071" spans="2:28" x14ac:dyDescent="0.2">
      <c r="B4071" s="13">
        <f t="shared" si="704"/>
        <v>4068</v>
      </c>
      <c r="C4071" s="12">
        <v>0.82153881880964397</v>
      </c>
      <c r="D4071" s="11">
        <f t="shared" si="696"/>
        <v>22</v>
      </c>
      <c r="E4071" s="11">
        <f t="shared" si="697"/>
        <v>22</v>
      </c>
      <c r="F4071" s="11">
        <f t="shared" si="698"/>
        <v>3300</v>
      </c>
      <c r="G4071" s="12">
        <v>0.49561622571346409</v>
      </c>
      <c r="H4071" s="27">
        <f t="shared" si="699"/>
        <v>2</v>
      </c>
      <c r="I4071" s="11">
        <f t="shared" si="700"/>
        <v>1</v>
      </c>
      <c r="J4071" s="28">
        <f t="shared" si="701"/>
        <v>500</v>
      </c>
      <c r="K4071" s="28">
        <f t="shared" si="702"/>
        <v>2800</v>
      </c>
      <c r="L4071" s="28">
        <f t="shared" si="703"/>
        <v>4068</v>
      </c>
      <c r="M4071" s="41">
        <f>AVERAGE($K$4:K4071)</f>
        <v>2727.9129793510324</v>
      </c>
      <c r="N4071" s="41">
        <f>_xlfn.STDEV.S($K$4:K4071)</f>
        <v>349.08570073198695</v>
      </c>
      <c r="O4071" s="41">
        <f t="shared" si="705"/>
        <v>2717.1825043818067</v>
      </c>
      <c r="P4071" s="41">
        <f t="shared" si="706"/>
        <v>2738.6434543202581</v>
      </c>
      <c r="Q4071" s="11"/>
      <c r="R4071" s="11"/>
      <c r="S4071" s="11"/>
      <c r="T4071" s="11"/>
      <c r="U4071" s="11"/>
      <c r="V4071" s="11"/>
      <c r="W4071" s="11"/>
      <c r="X4071" s="11"/>
      <c r="Y4071" s="11"/>
      <c r="Z4071" s="11"/>
      <c r="AA4071" s="11"/>
      <c r="AB4071" s="11"/>
    </row>
    <row r="4072" spans="2:28" x14ac:dyDescent="0.2">
      <c r="B4072" s="13">
        <f t="shared" si="704"/>
        <v>4069</v>
      </c>
      <c r="C4072" s="12">
        <v>0.36022494025201757</v>
      </c>
      <c r="D4072" s="11">
        <f t="shared" si="696"/>
        <v>19</v>
      </c>
      <c r="E4072" s="11">
        <f t="shared" si="697"/>
        <v>19</v>
      </c>
      <c r="F4072" s="11">
        <f t="shared" si="698"/>
        <v>2850</v>
      </c>
      <c r="G4072" s="12">
        <v>0.79767850007496222</v>
      </c>
      <c r="H4072" s="27">
        <f t="shared" si="699"/>
        <v>3</v>
      </c>
      <c r="I4072" s="11">
        <f t="shared" si="700"/>
        <v>0</v>
      </c>
      <c r="J4072" s="28">
        <f t="shared" si="701"/>
        <v>0</v>
      </c>
      <c r="K4072" s="28">
        <f t="shared" si="702"/>
        <v>2850</v>
      </c>
      <c r="L4072" s="28">
        <f t="shared" si="703"/>
        <v>4069</v>
      </c>
      <c r="M4072" s="41">
        <f>AVERAGE($K$4:K4072)</f>
        <v>2727.9429835340379</v>
      </c>
      <c r="N4072" s="41">
        <f>_xlfn.STDEV.S($K$4:K4072)</f>
        <v>349.04803913140597</v>
      </c>
      <c r="O4072" s="41">
        <f t="shared" si="705"/>
        <v>2717.2149855251214</v>
      </c>
      <c r="P4072" s="41">
        <f t="shared" si="706"/>
        <v>2738.6709815429545</v>
      </c>
      <c r="Q4072" s="11"/>
      <c r="R4072" s="11"/>
      <c r="S4072" s="11"/>
      <c r="T4072" s="11"/>
      <c r="U4072" s="11"/>
      <c r="V4072" s="11"/>
      <c r="W4072" s="11"/>
      <c r="X4072" s="11"/>
      <c r="Y4072" s="11"/>
      <c r="Z4072" s="11"/>
      <c r="AA4072" s="11"/>
      <c r="AB4072" s="11"/>
    </row>
    <row r="4073" spans="2:28" x14ac:dyDescent="0.2">
      <c r="B4073" s="13">
        <f t="shared" si="704"/>
        <v>4070</v>
      </c>
      <c r="C4073" s="12">
        <v>4.7362483295875557E-2</v>
      </c>
      <c r="D4073" s="11">
        <f t="shared" si="696"/>
        <v>15</v>
      </c>
      <c r="E4073" s="11">
        <f t="shared" si="697"/>
        <v>15</v>
      </c>
      <c r="F4073" s="11">
        <f t="shared" si="698"/>
        <v>2250</v>
      </c>
      <c r="G4073" s="12">
        <v>0.50097923275459721</v>
      </c>
      <c r="H4073" s="27">
        <f t="shared" si="699"/>
        <v>1</v>
      </c>
      <c r="I4073" s="11">
        <f t="shared" si="700"/>
        <v>0</v>
      </c>
      <c r="J4073" s="28">
        <f t="shared" si="701"/>
        <v>0</v>
      </c>
      <c r="K4073" s="28">
        <f t="shared" si="702"/>
        <v>2250</v>
      </c>
      <c r="L4073" s="28">
        <f t="shared" si="703"/>
        <v>4070</v>
      </c>
      <c r="M4073" s="41">
        <f>AVERAGE($K$4:K4073)</f>
        <v>2727.8255528255527</v>
      </c>
      <c r="N4073" s="41">
        <f>_xlfn.STDEV.S($K$4:K4073)</f>
        <v>349.08554348900913</v>
      </c>
      <c r="O4073" s="41">
        <f t="shared" si="705"/>
        <v>2717.0977210626234</v>
      </c>
      <c r="P4073" s="41">
        <f t="shared" si="706"/>
        <v>2738.553384588482</v>
      </c>
      <c r="Q4073" s="11"/>
      <c r="R4073" s="11"/>
      <c r="S4073" s="11"/>
      <c r="T4073" s="11"/>
      <c r="U4073" s="11"/>
      <c r="V4073" s="11"/>
      <c r="W4073" s="11"/>
      <c r="X4073" s="11"/>
      <c r="Y4073" s="11"/>
      <c r="Z4073" s="11"/>
      <c r="AA4073" s="11"/>
      <c r="AB4073" s="11"/>
    </row>
    <row r="4074" spans="2:28" x14ac:dyDescent="0.2">
      <c r="B4074" s="13">
        <f t="shared" si="704"/>
        <v>4071</v>
      </c>
      <c r="C4074" s="12">
        <v>0.7721245191724988</v>
      </c>
      <c r="D4074" s="11">
        <f t="shared" si="696"/>
        <v>21</v>
      </c>
      <c r="E4074" s="11">
        <f t="shared" si="697"/>
        <v>21</v>
      </c>
      <c r="F4074" s="11">
        <f t="shared" si="698"/>
        <v>3150</v>
      </c>
      <c r="G4074" s="12">
        <v>0.20953152131813191</v>
      </c>
      <c r="H4074" s="27">
        <f t="shared" si="699"/>
        <v>1</v>
      </c>
      <c r="I4074" s="11">
        <f t="shared" si="700"/>
        <v>1</v>
      </c>
      <c r="J4074" s="28">
        <f t="shared" si="701"/>
        <v>500</v>
      </c>
      <c r="K4074" s="28">
        <f t="shared" si="702"/>
        <v>2650</v>
      </c>
      <c r="L4074" s="28">
        <f t="shared" si="703"/>
        <v>4071</v>
      </c>
      <c r="M4074" s="41">
        <f>AVERAGE($K$4:K4074)</f>
        <v>2727.8064357651683</v>
      </c>
      <c r="N4074" s="41">
        <f>_xlfn.STDEV.S($K$4:K4074)</f>
        <v>349.04478689815988</v>
      </c>
      <c r="O4074" s="41">
        <f t="shared" si="705"/>
        <v>2717.0811748057222</v>
      </c>
      <c r="P4074" s="41">
        <f t="shared" si="706"/>
        <v>2738.5316967246144</v>
      </c>
      <c r="Q4074" s="11"/>
      <c r="R4074" s="11"/>
      <c r="S4074" s="11"/>
      <c r="T4074" s="11"/>
      <c r="U4074" s="11"/>
      <c r="V4074" s="11"/>
      <c r="W4074" s="11"/>
      <c r="X4074" s="11"/>
      <c r="Y4074" s="11"/>
      <c r="Z4074" s="11"/>
      <c r="AA4074" s="11"/>
      <c r="AB4074" s="11"/>
    </row>
    <row r="4075" spans="2:28" x14ac:dyDescent="0.2">
      <c r="B4075" s="13">
        <f t="shared" si="704"/>
        <v>4072</v>
      </c>
      <c r="C4075" s="12">
        <v>0.38939474001170149</v>
      </c>
      <c r="D4075" s="11">
        <f t="shared" si="696"/>
        <v>19</v>
      </c>
      <c r="E4075" s="11">
        <f t="shared" si="697"/>
        <v>19</v>
      </c>
      <c r="F4075" s="11">
        <f t="shared" si="698"/>
        <v>2850</v>
      </c>
      <c r="G4075" s="12">
        <v>0.35863930606280447</v>
      </c>
      <c r="H4075" s="27">
        <f t="shared" si="699"/>
        <v>1</v>
      </c>
      <c r="I4075" s="11">
        <f t="shared" si="700"/>
        <v>0</v>
      </c>
      <c r="J4075" s="28">
        <f t="shared" si="701"/>
        <v>0</v>
      </c>
      <c r="K4075" s="28">
        <f t="shared" si="702"/>
        <v>2850</v>
      </c>
      <c r="L4075" s="28">
        <f t="shared" si="703"/>
        <v>4072</v>
      </c>
      <c r="M4075" s="41">
        <f>AVERAGE($K$4:K4075)</f>
        <v>2727.8364440078585</v>
      </c>
      <c r="N4075" s="41">
        <f>_xlfn.STDEV.S($K$4:K4075)</f>
        <v>349.00716785036536</v>
      </c>
      <c r="O4075" s="41">
        <f t="shared" si="705"/>
        <v>2717.1136566612513</v>
      </c>
      <c r="P4075" s="41">
        <f t="shared" si="706"/>
        <v>2738.5592313544657</v>
      </c>
      <c r="Q4075" s="11"/>
      <c r="R4075" s="11"/>
      <c r="S4075" s="11"/>
      <c r="T4075" s="11"/>
      <c r="U4075" s="11"/>
      <c r="V4075" s="11"/>
      <c r="W4075" s="11"/>
      <c r="X4075" s="11"/>
      <c r="Y4075" s="11"/>
      <c r="Z4075" s="11"/>
      <c r="AA4075" s="11"/>
      <c r="AB4075" s="11"/>
    </row>
    <row r="4076" spans="2:28" x14ac:dyDescent="0.2">
      <c r="B4076" s="13">
        <f t="shared" si="704"/>
        <v>4073</v>
      </c>
      <c r="C4076" s="12">
        <v>0.54100356046100495</v>
      </c>
      <c r="D4076" s="11">
        <f t="shared" si="696"/>
        <v>20</v>
      </c>
      <c r="E4076" s="11">
        <f t="shared" si="697"/>
        <v>20</v>
      </c>
      <c r="F4076" s="11">
        <f t="shared" si="698"/>
        <v>3000</v>
      </c>
      <c r="G4076" s="12">
        <v>0.7851817537676633</v>
      </c>
      <c r="H4076" s="27">
        <f t="shared" si="699"/>
        <v>3</v>
      </c>
      <c r="I4076" s="11">
        <f t="shared" si="700"/>
        <v>0</v>
      </c>
      <c r="J4076" s="28">
        <f t="shared" si="701"/>
        <v>0</v>
      </c>
      <c r="K4076" s="28">
        <f t="shared" si="702"/>
        <v>3000</v>
      </c>
      <c r="L4076" s="28">
        <f t="shared" si="703"/>
        <v>4073</v>
      </c>
      <c r="M4076" s="41">
        <f>AVERAGE($K$4:K4076)</f>
        <v>2727.9032654063344</v>
      </c>
      <c r="N4076" s="41">
        <f>_xlfn.STDEV.S($K$4:K4076)</f>
        <v>348.99036733803587</v>
      </c>
      <c r="O4076" s="41">
        <f t="shared" si="705"/>
        <v>2717.1823113593478</v>
      </c>
      <c r="P4076" s="41">
        <f t="shared" si="706"/>
        <v>2738.6242194533211</v>
      </c>
      <c r="Q4076" s="11"/>
      <c r="R4076" s="11"/>
      <c r="S4076" s="11"/>
      <c r="T4076" s="11"/>
      <c r="U4076" s="11"/>
      <c r="V4076" s="11"/>
      <c r="W4076" s="11"/>
      <c r="X4076" s="11"/>
      <c r="Y4076" s="11"/>
      <c r="Z4076" s="11"/>
      <c r="AA4076" s="11"/>
      <c r="AB4076" s="11"/>
    </row>
    <row r="4077" spans="2:28" x14ac:dyDescent="0.2">
      <c r="B4077" s="13">
        <f t="shared" si="704"/>
        <v>4074</v>
      </c>
      <c r="C4077" s="12">
        <v>0.94119627523739968</v>
      </c>
      <c r="D4077" s="11">
        <f t="shared" si="696"/>
        <v>23</v>
      </c>
      <c r="E4077" s="11">
        <f t="shared" si="697"/>
        <v>22</v>
      </c>
      <c r="F4077" s="11">
        <f t="shared" si="698"/>
        <v>3300</v>
      </c>
      <c r="G4077" s="12">
        <v>0.75923113577463008</v>
      </c>
      <c r="H4077" s="27">
        <f t="shared" si="699"/>
        <v>3</v>
      </c>
      <c r="I4077" s="11">
        <f t="shared" si="700"/>
        <v>0</v>
      </c>
      <c r="J4077" s="28">
        <f t="shared" si="701"/>
        <v>0</v>
      </c>
      <c r="K4077" s="28">
        <f t="shared" si="702"/>
        <v>3300</v>
      </c>
      <c r="L4077" s="28">
        <f t="shared" si="703"/>
        <v>4074</v>
      </c>
      <c r="M4077" s="41">
        <f>AVERAGE($K$4:K4077)</f>
        <v>2728.0436917034854</v>
      </c>
      <c r="N4077" s="41">
        <f>_xlfn.STDEV.S($K$4:K4077)</f>
        <v>349.06261770423953</v>
      </c>
      <c r="O4077" s="41">
        <f t="shared" si="705"/>
        <v>2717.3218350447005</v>
      </c>
      <c r="P4077" s="41">
        <f t="shared" si="706"/>
        <v>2738.7655483622702</v>
      </c>
      <c r="Q4077" s="11"/>
      <c r="R4077" s="11"/>
      <c r="S4077" s="11"/>
      <c r="T4077" s="11"/>
      <c r="U4077" s="11"/>
      <c r="V4077" s="11"/>
      <c r="W4077" s="11"/>
      <c r="X4077" s="11"/>
      <c r="Y4077" s="11"/>
      <c r="Z4077" s="11"/>
      <c r="AA4077" s="11"/>
      <c r="AB4077" s="11"/>
    </row>
    <row r="4078" spans="2:28" x14ac:dyDescent="0.2">
      <c r="B4078" s="13">
        <f t="shared" si="704"/>
        <v>4075</v>
      </c>
      <c r="C4078" s="12">
        <v>0.25360287150418737</v>
      </c>
      <c r="D4078" s="11">
        <f t="shared" si="696"/>
        <v>18</v>
      </c>
      <c r="E4078" s="11">
        <f t="shared" si="697"/>
        <v>18</v>
      </c>
      <c r="F4078" s="11">
        <f t="shared" si="698"/>
        <v>2700</v>
      </c>
      <c r="G4078" s="12">
        <v>0.48474476534253708</v>
      </c>
      <c r="H4078" s="27">
        <f t="shared" si="699"/>
        <v>2</v>
      </c>
      <c r="I4078" s="11">
        <f t="shared" si="700"/>
        <v>0</v>
      </c>
      <c r="J4078" s="28">
        <f t="shared" si="701"/>
        <v>0</v>
      </c>
      <c r="K4078" s="28">
        <f t="shared" si="702"/>
        <v>2700</v>
      </c>
      <c r="L4078" s="28">
        <f t="shared" si="703"/>
        <v>4075</v>
      </c>
      <c r="M4078" s="41">
        <f>AVERAGE($K$4:K4078)</f>
        <v>2728.0368098159511</v>
      </c>
      <c r="N4078" s="41">
        <f>_xlfn.STDEV.S($K$4:K4078)</f>
        <v>349.02005127229387</v>
      </c>
      <c r="O4078" s="41">
        <f t="shared" si="705"/>
        <v>2717.3175769013305</v>
      </c>
      <c r="P4078" s="41">
        <f t="shared" si="706"/>
        <v>2738.7560427305716</v>
      </c>
      <c r="Q4078" s="11"/>
      <c r="R4078" s="11"/>
      <c r="S4078" s="11"/>
      <c r="T4078" s="11"/>
      <c r="U4078" s="11"/>
      <c r="V4078" s="11"/>
      <c r="W4078" s="11"/>
      <c r="X4078" s="11"/>
      <c r="Y4078" s="11"/>
      <c r="Z4078" s="11"/>
      <c r="AA4078" s="11"/>
      <c r="AB4078" s="11"/>
    </row>
    <row r="4079" spans="2:28" x14ac:dyDescent="0.2">
      <c r="B4079" s="13">
        <f t="shared" si="704"/>
        <v>4076</v>
      </c>
      <c r="C4079" s="12">
        <v>7.9231602299757342E-2</v>
      </c>
      <c r="D4079" s="11">
        <f t="shared" si="696"/>
        <v>15</v>
      </c>
      <c r="E4079" s="11">
        <f t="shared" si="697"/>
        <v>15</v>
      </c>
      <c r="F4079" s="11">
        <f t="shared" si="698"/>
        <v>2250</v>
      </c>
      <c r="G4079" s="12">
        <v>0.46148457178307256</v>
      </c>
      <c r="H4079" s="27">
        <f t="shared" si="699"/>
        <v>1</v>
      </c>
      <c r="I4079" s="11">
        <f t="shared" si="700"/>
        <v>0</v>
      </c>
      <c r="J4079" s="28">
        <f t="shared" si="701"/>
        <v>0</v>
      </c>
      <c r="K4079" s="28">
        <f t="shared" si="702"/>
        <v>2250</v>
      </c>
      <c r="L4079" s="28">
        <f t="shared" si="703"/>
        <v>4076</v>
      </c>
      <c r="M4079" s="41">
        <f>AVERAGE($K$4:K4079)</f>
        <v>2727.9195289499507</v>
      </c>
      <c r="N4079" s="41">
        <f>_xlfn.STDEV.S($K$4:K4079)</f>
        <v>349.05754183307806</v>
      </c>
      <c r="O4079" s="41">
        <f t="shared" si="705"/>
        <v>2717.2004605356119</v>
      </c>
      <c r="P4079" s="41">
        <f t="shared" si="706"/>
        <v>2738.6385973642896</v>
      </c>
      <c r="Q4079" s="11"/>
      <c r="R4079" s="11"/>
      <c r="S4079" s="11"/>
      <c r="T4079" s="11"/>
      <c r="U4079" s="11"/>
      <c r="V4079" s="11"/>
      <c r="W4079" s="11"/>
      <c r="X4079" s="11"/>
      <c r="Y4079" s="11"/>
      <c r="Z4079" s="11"/>
      <c r="AA4079" s="11"/>
      <c r="AB4079" s="11"/>
    </row>
    <row r="4080" spans="2:28" x14ac:dyDescent="0.2">
      <c r="B4080" s="13">
        <f t="shared" si="704"/>
        <v>4077</v>
      </c>
      <c r="C4080" s="12">
        <v>0.32609398372526066</v>
      </c>
      <c r="D4080" s="11">
        <f t="shared" si="696"/>
        <v>18</v>
      </c>
      <c r="E4080" s="11">
        <f t="shared" si="697"/>
        <v>18</v>
      </c>
      <c r="F4080" s="11">
        <f t="shared" si="698"/>
        <v>2700</v>
      </c>
      <c r="G4080" s="12">
        <v>0.94977300715489987</v>
      </c>
      <c r="H4080" s="27">
        <f t="shared" si="699"/>
        <v>4</v>
      </c>
      <c r="I4080" s="11">
        <f t="shared" si="700"/>
        <v>0</v>
      </c>
      <c r="J4080" s="28">
        <f t="shared" si="701"/>
        <v>0</v>
      </c>
      <c r="K4080" s="28">
        <f t="shared" si="702"/>
        <v>2700</v>
      </c>
      <c r="L4080" s="28">
        <f t="shared" si="703"/>
        <v>4077</v>
      </c>
      <c r="M4080" s="41">
        <f>AVERAGE($K$4:K4080)</f>
        <v>2727.9126808928136</v>
      </c>
      <c r="N4080" s="41">
        <f>_xlfn.STDEV.S($K$4:K4080)</f>
        <v>349.01499447389773</v>
      </c>
      <c r="O4080" s="41">
        <f t="shared" si="705"/>
        <v>2717.1962343277482</v>
      </c>
      <c r="P4080" s="41">
        <f t="shared" si="706"/>
        <v>2738.6291274578789</v>
      </c>
      <c r="Q4080" s="11"/>
      <c r="R4080" s="11"/>
      <c r="S4080" s="11"/>
      <c r="T4080" s="11"/>
      <c r="U4080" s="11"/>
      <c r="V4080" s="11"/>
      <c r="W4080" s="11"/>
      <c r="X4080" s="11"/>
      <c r="Y4080" s="11"/>
      <c r="Z4080" s="11"/>
      <c r="AA4080" s="11"/>
      <c r="AB4080" s="11"/>
    </row>
    <row r="4081" spans="2:28" x14ac:dyDescent="0.2">
      <c r="B4081" s="13">
        <f t="shared" si="704"/>
        <v>4078</v>
      </c>
      <c r="C4081" s="12">
        <v>0.60519412244489712</v>
      </c>
      <c r="D4081" s="11">
        <f t="shared" si="696"/>
        <v>20</v>
      </c>
      <c r="E4081" s="11">
        <f t="shared" si="697"/>
        <v>20</v>
      </c>
      <c r="F4081" s="11">
        <f t="shared" si="698"/>
        <v>3000</v>
      </c>
      <c r="G4081" s="12">
        <v>0.64788225811993672</v>
      </c>
      <c r="H4081" s="27">
        <f t="shared" si="699"/>
        <v>2</v>
      </c>
      <c r="I4081" s="11">
        <f t="shared" si="700"/>
        <v>0</v>
      </c>
      <c r="J4081" s="28">
        <f t="shared" si="701"/>
        <v>0</v>
      </c>
      <c r="K4081" s="28">
        <f t="shared" si="702"/>
        <v>3000</v>
      </c>
      <c r="L4081" s="28">
        <f t="shared" si="703"/>
        <v>4078</v>
      </c>
      <c r="M4081" s="41">
        <f>AVERAGE($K$4:K4081)</f>
        <v>2727.9794016674841</v>
      </c>
      <c r="N4081" s="41">
        <f>_xlfn.STDEV.S($K$4:K4081)</f>
        <v>348.99819845358962</v>
      </c>
      <c r="O4081" s="41">
        <f t="shared" si="705"/>
        <v>2717.264785553446</v>
      </c>
      <c r="P4081" s="41">
        <f t="shared" si="706"/>
        <v>2738.6940177815222</v>
      </c>
      <c r="Q4081" s="11"/>
      <c r="R4081" s="11"/>
      <c r="S4081" s="11"/>
      <c r="T4081" s="11"/>
      <c r="U4081" s="11"/>
      <c r="V4081" s="11"/>
      <c r="W4081" s="11"/>
      <c r="X4081" s="11"/>
      <c r="Y4081" s="11"/>
      <c r="Z4081" s="11"/>
      <c r="AA4081" s="11"/>
      <c r="AB4081" s="11"/>
    </row>
    <row r="4082" spans="2:28" x14ac:dyDescent="0.2">
      <c r="B4082" s="13">
        <f t="shared" si="704"/>
        <v>4079</v>
      </c>
      <c r="C4082" s="12">
        <v>0.70169646993742851</v>
      </c>
      <c r="D4082" s="11">
        <f t="shared" si="696"/>
        <v>21</v>
      </c>
      <c r="E4082" s="11">
        <f t="shared" si="697"/>
        <v>21</v>
      </c>
      <c r="F4082" s="11">
        <f t="shared" si="698"/>
        <v>3150</v>
      </c>
      <c r="G4082" s="12">
        <v>0.39998480332401976</v>
      </c>
      <c r="H4082" s="27">
        <f t="shared" si="699"/>
        <v>2</v>
      </c>
      <c r="I4082" s="11">
        <f t="shared" si="700"/>
        <v>0</v>
      </c>
      <c r="J4082" s="28">
        <f t="shared" si="701"/>
        <v>0</v>
      </c>
      <c r="K4082" s="28">
        <f t="shared" si="702"/>
        <v>3150</v>
      </c>
      <c r="L4082" s="28">
        <f t="shared" si="703"/>
        <v>4079</v>
      </c>
      <c r="M4082" s="41">
        <f>AVERAGE($K$4:K4082)</f>
        <v>2728.0828634469231</v>
      </c>
      <c r="N4082" s="41">
        <f>_xlfn.STDEV.S($K$4:K4082)</f>
        <v>349.01796229836606</v>
      </c>
      <c r="O4082" s="41">
        <f t="shared" si="705"/>
        <v>2717.3689548845059</v>
      </c>
      <c r="P4082" s="41">
        <f t="shared" si="706"/>
        <v>2738.7967720093402</v>
      </c>
      <c r="Q4082" s="11"/>
      <c r="R4082" s="11"/>
      <c r="S4082" s="11"/>
      <c r="T4082" s="11"/>
      <c r="U4082" s="11"/>
      <c r="V4082" s="11"/>
      <c r="W4082" s="11"/>
      <c r="X4082" s="11"/>
      <c r="Y4082" s="11"/>
      <c r="Z4082" s="11"/>
      <c r="AA4082" s="11"/>
      <c r="AB4082" s="11"/>
    </row>
    <row r="4083" spans="2:28" x14ac:dyDescent="0.2">
      <c r="B4083" s="13">
        <f t="shared" si="704"/>
        <v>4080</v>
      </c>
      <c r="C4083" s="12">
        <v>0.67573107332630711</v>
      </c>
      <c r="D4083" s="11">
        <f t="shared" si="696"/>
        <v>20</v>
      </c>
      <c r="E4083" s="11">
        <f t="shared" si="697"/>
        <v>20</v>
      </c>
      <c r="F4083" s="11">
        <f t="shared" si="698"/>
        <v>3000</v>
      </c>
      <c r="G4083" s="12">
        <v>0.67073611701385916</v>
      </c>
      <c r="H4083" s="27">
        <f t="shared" si="699"/>
        <v>2</v>
      </c>
      <c r="I4083" s="11">
        <f t="shared" si="700"/>
        <v>0</v>
      </c>
      <c r="J4083" s="28">
        <f t="shared" si="701"/>
        <v>0</v>
      </c>
      <c r="K4083" s="28">
        <f t="shared" si="702"/>
        <v>3000</v>
      </c>
      <c r="L4083" s="28">
        <f t="shared" si="703"/>
        <v>4080</v>
      </c>
      <c r="M4083" s="41">
        <f>AVERAGE($K$4:K4083)</f>
        <v>2728.1495098039218</v>
      </c>
      <c r="N4083" s="41">
        <f>_xlfn.STDEV.S($K$4:K4083)</f>
        <v>349.00114142311992</v>
      </c>
      <c r="O4083" s="41">
        <f t="shared" si="705"/>
        <v>2717.4374313727762</v>
      </c>
      <c r="P4083" s="41">
        <f t="shared" si="706"/>
        <v>2738.8615882350673</v>
      </c>
      <c r="Q4083" s="11"/>
      <c r="R4083" s="11"/>
      <c r="S4083" s="11"/>
      <c r="T4083" s="11"/>
      <c r="U4083" s="11"/>
      <c r="V4083" s="11"/>
      <c r="W4083" s="11"/>
      <c r="X4083" s="11"/>
      <c r="Y4083" s="11"/>
      <c r="Z4083" s="11"/>
      <c r="AA4083" s="11"/>
      <c r="AB4083" s="11"/>
    </row>
    <row r="4084" spans="2:28" x14ac:dyDescent="0.2">
      <c r="B4084" s="13">
        <f t="shared" si="704"/>
        <v>4081</v>
      </c>
      <c r="C4084" s="12">
        <v>0.41751037447739447</v>
      </c>
      <c r="D4084" s="11">
        <f t="shared" si="696"/>
        <v>19</v>
      </c>
      <c r="E4084" s="11">
        <f t="shared" si="697"/>
        <v>19</v>
      </c>
      <c r="F4084" s="11">
        <f t="shared" si="698"/>
        <v>2850</v>
      </c>
      <c r="G4084" s="12">
        <v>0.12669160648360434</v>
      </c>
      <c r="H4084" s="27">
        <f t="shared" si="699"/>
        <v>0</v>
      </c>
      <c r="I4084" s="11">
        <f t="shared" si="700"/>
        <v>0</v>
      </c>
      <c r="J4084" s="28">
        <f t="shared" si="701"/>
        <v>0</v>
      </c>
      <c r="K4084" s="28">
        <f t="shared" si="702"/>
        <v>2850</v>
      </c>
      <c r="L4084" s="28">
        <f t="shared" si="703"/>
        <v>4081</v>
      </c>
      <c r="M4084" s="41">
        <f>AVERAGE($K$4:K4084)</f>
        <v>2728.1793678020094</v>
      </c>
      <c r="N4084" s="41">
        <f>_xlfn.STDEV.S($K$4:K4084)</f>
        <v>348.96358197496289</v>
      </c>
      <c r="O4084" s="41">
        <f t="shared" si="705"/>
        <v>2717.4697553543715</v>
      </c>
      <c r="P4084" s="41">
        <f t="shared" si="706"/>
        <v>2738.8889802496474</v>
      </c>
      <c r="Q4084" s="11"/>
      <c r="R4084" s="11"/>
      <c r="S4084" s="11"/>
      <c r="T4084" s="11"/>
      <c r="U4084" s="11"/>
      <c r="V4084" s="11"/>
      <c r="W4084" s="11"/>
      <c r="X4084" s="11"/>
      <c r="Y4084" s="11"/>
      <c r="Z4084" s="11"/>
      <c r="AA4084" s="11"/>
      <c r="AB4084" s="11"/>
    </row>
    <row r="4085" spans="2:28" x14ac:dyDescent="0.2">
      <c r="B4085" s="13">
        <f t="shared" si="704"/>
        <v>4082</v>
      </c>
      <c r="C4085" s="12">
        <v>0.35742982540188883</v>
      </c>
      <c r="D4085" s="11">
        <f t="shared" si="696"/>
        <v>19</v>
      </c>
      <c r="E4085" s="11">
        <f t="shared" si="697"/>
        <v>19</v>
      </c>
      <c r="F4085" s="11">
        <f t="shared" si="698"/>
        <v>2850</v>
      </c>
      <c r="G4085" s="12">
        <v>0.66794194007541541</v>
      </c>
      <c r="H4085" s="27">
        <f t="shared" si="699"/>
        <v>2</v>
      </c>
      <c r="I4085" s="11">
        <f t="shared" si="700"/>
        <v>0</v>
      </c>
      <c r="J4085" s="28">
        <f t="shared" si="701"/>
        <v>0</v>
      </c>
      <c r="K4085" s="28">
        <f t="shared" si="702"/>
        <v>2850</v>
      </c>
      <c r="L4085" s="28">
        <f t="shared" si="703"/>
        <v>4082</v>
      </c>
      <c r="M4085" s="41">
        <f>AVERAGE($K$4:K4085)</f>
        <v>2728.2092111709944</v>
      </c>
      <c r="N4085" s="41">
        <f>_xlfn.STDEV.S($K$4:K4085)</f>
        <v>348.92603434001592</v>
      </c>
      <c r="O4085" s="41">
        <f t="shared" si="705"/>
        <v>2717.5020635788869</v>
      </c>
      <c r="P4085" s="41">
        <f t="shared" si="706"/>
        <v>2738.9163587631019</v>
      </c>
      <c r="Q4085" s="11"/>
      <c r="R4085" s="11"/>
      <c r="S4085" s="11"/>
      <c r="T4085" s="11"/>
      <c r="U4085" s="11"/>
      <c r="V4085" s="11"/>
      <c r="W4085" s="11"/>
      <c r="X4085" s="11"/>
      <c r="Y4085" s="11"/>
      <c r="Z4085" s="11"/>
      <c r="AA4085" s="11"/>
      <c r="AB4085" s="11"/>
    </row>
    <row r="4086" spans="2:28" x14ac:dyDescent="0.2">
      <c r="B4086" s="13">
        <f t="shared" si="704"/>
        <v>4083</v>
      </c>
      <c r="C4086" s="12">
        <v>0.14879249117575488</v>
      </c>
      <c r="D4086" s="11">
        <f t="shared" si="696"/>
        <v>16</v>
      </c>
      <c r="E4086" s="11">
        <f t="shared" si="697"/>
        <v>16</v>
      </c>
      <c r="F4086" s="11">
        <f t="shared" si="698"/>
        <v>2400</v>
      </c>
      <c r="G4086" s="12">
        <v>0.44499939804994337</v>
      </c>
      <c r="H4086" s="27">
        <f t="shared" si="699"/>
        <v>1</v>
      </c>
      <c r="I4086" s="11">
        <f t="shared" si="700"/>
        <v>0</v>
      </c>
      <c r="J4086" s="28">
        <f t="shared" si="701"/>
        <v>0</v>
      </c>
      <c r="K4086" s="28">
        <f t="shared" si="702"/>
        <v>2400</v>
      </c>
      <c r="L4086" s="28">
        <f t="shared" si="703"/>
        <v>4083</v>
      </c>
      <c r="M4086" s="41">
        <f>AVERAGE($K$4:K4086)</f>
        <v>2728.1288268430076</v>
      </c>
      <c r="N4086" s="41">
        <f>_xlfn.STDEV.S($K$4:K4086)</f>
        <v>348.92110054278481</v>
      </c>
      <c r="O4086" s="41">
        <f t="shared" si="705"/>
        <v>2717.4231426755969</v>
      </c>
      <c r="P4086" s="41">
        <f t="shared" si="706"/>
        <v>2738.8345110104183</v>
      </c>
      <c r="Q4086" s="11"/>
      <c r="R4086" s="11"/>
      <c r="S4086" s="11"/>
      <c r="T4086" s="11"/>
      <c r="U4086" s="11"/>
      <c r="V4086" s="11"/>
      <c r="W4086" s="11"/>
      <c r="X4086" s="11"/>
      <c r="Y4086" s="11"/>
      <c r="Z4086" s="11"/>
      <c r="AA4086" s="11"/>
      <c r="AB4086" s="11"/>
    </row>
    <row r="4087" spans="2:28" x14ac:dyDescent="0.2">
      <c r="B4087" s="13">
        <f t="shared" si="704"/>
        <v>4084</v>
      </c>
      <c r="C4087" s="12">
        <v>0.64598464579655002</v>
      </c>
      <c r="D4087" s="11">
        <f t="shared" si="696"/>
        <v>20</v>
      </c>
      <c r="E4087" s="11">
        <f t="shared" si="697"/>
        <v>20</v>
      </c>
      <c r="F4087" s="11">
        <f t="shared" si="698"/>
        <v>3000</v>
      </c>
      <c r="G4087" s="12">
        <v>0.28588836761761671</v>
      </c>
      <c r="H4087" s="27">
        <f t="shared" si="699"/>
        <v>1</v>
      </c>
      <c r="I4087" s="11">
        <f t="shared" si="700"/>
        <v>0</v>
      </c>
      <c r="J4087" s="28">
        <f t="shared" si="701"/>
        <v>0</v>
      </c>
      <c r="K4087" s="28">
        <f t="shared" si="702"/>
        <v>3000</v>
      </c>
      <c r="L4087" s="28">
        <f t="shared" si="703"/>
        <v>4084</v>
      </c>
      <c r="M4087" s="41">
        <f>AVERAGE($K$4:K4087)</f>
        <v>2728.1953966699316</v>
      </c>
      <c r="N4087" s="41">
        <f>_xlfn.STDEV.S($K$4:K4087)</f>
        <v>348.90430644512389</v>
      </c>
      <c r="O4087" s="41">
        <f t="shared" si="705"/>
        <v>2717.4915392640278</v>
      </c>
      <c r="P4087" s="41">
        <f t="shared" si="706"/>
        <v>2738.8992540758354</v>
      </c>
      <c r="Q4087" s="11"/>
      <c r="R4087" s="11"/>
      <c r="S4087" s="11"/>
      <c r="T4087" s="11"/>
      <c r="U4087" s="11"/>
      <c r="V4087" s="11"/>
      <c r="W4087" s="11"/>
      <c r="X4087" s="11"/>
      <c r="Y4087" s="11"/>
      <c r="Z4087" s="11"/>
      <c r="AA4087" s="11"/>
      <c r="AB4087" s="11"/>
    </row>
    <row r="4088" spans="2:28" x14ac:dyDescent="0.2">
      <c r="B4088" s="13">
        <f t="shared" si="704"/>
        <v>4085</v>
      </c>
      <c r="C4088" s="12">
        <v>0.40523238962068553</v>
      </c>
      <c r="D4088" s="11">
        <f t="shared" si="696"/>
        <v>19</v>
      </c>
      <c r="E4088" s="11">
        <f t="shared" si="697"/>
        <v>19</v>
      </c>
      <c r="F4088" s="11">
        <f t="shared" si="698"/>
        <v>2850</v>
      </c>
      <c r="G4088" s="12">
        <v>0.13468637313258935</v>
      </c>
      <c r="H4088" s="27">
        <f t="shared" si="699"/>
        <v>0</v>
      </c>
      <c r="I4088" s="11">
        <f t="shared" si="700"/>
        <v>0</v>
      </c>
      <c r="J4088" s="28">
        <f t="shared" si="701"/>
        <v>0</v>
      </c>
      <c r="K4088" s="28">
        <f t="shared" si="702"/>
        <v>2850</v>
      </c>
      <c r="L4088" s="28">
        <f t="shared" si="703"/>
        <v>4085</v>
      </c>
      <c r="M4088" s="41">
        <f>AVERAGE($K$4:K4088)</f>
        <v>2728.2252141982863</v>
      </c>
      <c r="N4088" s="41">
        <f>_xlfn.STDEV.S($K$4:K4088)</f>
        <v>348.86679316593404</v>
      </c>
      <c r="O4088" s="41">
        <f t="shared" si="705"/>
        <v>2717.5238185011308</v>
      </c>
      <c r="P4088" s="41">
        <f t="shared" si="706"/>
        <v>2738.9266098954417</v>
      </c>
      <c r="Q4088" s="11"/>
      <c r="R4088" s="11"/>
      <c r="S4088" s="11"/>
      <c r="T4088" s="11"/>
      <c r="U4088" s="11"/>
      <c r="V4088" s="11"/>
      <c r="W4088" s="11"/>
      <c r="X4088" s="11"/>
      <c r="Y4088" s="11"/>
      <c r="Z4088" s="11"/>
      <c r="AA4088" s="11"/>
      <c r="AB4088" s="11"/>
    </row>
    <row r="4089" spans="2:28" x14ac:dyDescent="0.2">
      <c r="B4089" s="13">
        <f t="shared" si="704"/>
        <v>4086</v>
      </c>
      <c r="C4089" s="12">
        <v>0.80916192886100358</v>
      </c>
      <c r="D4089" s="11">
        <f t="shared" si="696"/>
        <v>21</v>
      </c>
      <c r="E4089" s="11">
        <f t="shared" si="697"/>
        <v>21</v>
      </c>
      <c r="F4089" s="11">
        <f t="shared" si="698"/>
        <v>3150</v>
      </c>
      <c r="G4089" s="12">
        <v>0.62049083762508916</v>
      </c>
      <c r="H4089" s="27">
        <f t="shared" si="699"/>
        <v>2</v>
      </c>
      <c r="I4089" s="11">
        <f t="shared" si="700"/>
        <v>0</v>
      </c>
      <c r="J4089" s="28">
        <f t="shared" si="701"/>
        <v>0</v>
      </c>
      <c r="K4089" s="28">
        <f t="shared" si="702"/>
        <v>3150</v>
      </c>
      <c r="L4089" s="28">
        <f t="shared" si="703"/>
        <v>4086</v>
      </c>
      <c r="M4089" s="41">
        <f>AVERAGE($K$4:K4089)</f>
        <v>2728.3284385707293</v>
      </c>
      <c r="N4089" s="41">
        <f>_xlfn.STDEV.S($K$4:K4089)</f>
        <v>348.88649002472448</v>
      </c>
      <c r="O4089" s="41">
        <f t="shared" si="705"/>
        <v>2717.6277491281089</v>
      </c>
      <c r="P4089" s="41">
        <f t="shared" si="706"/>
        <v>2739.0291280133497</v>
      </c>
      <c r="Q4089" s="11"/>
      <c r="R4089" s="11"/>
      <c r="S4089" s="11"/>
      <c r="T4089" s="11"/>
      <c r="U4089" s="11"/>
      <c r="V4089" s="11"/>
      <c r="W4089" s="11"/>
      <c r="X4089" s="11"/>
      <c r="Y4089" s="11"/>
      <c r="Z4089" s="11"/>
      <c r="AA4089" s="11"/>
      <c r="AB4089" s="11"/>
    </row>
    <row r="4090" spans="2:28" x14ac:dyDescent="0.2">
      <c r="B4090" s="13">
        <f t="shared" si="704"/>
        <v>4087</v>
      </c>
      <c r="C4090" s="12">
        <v>0.95879173078462021</v>
      </c>
      <c r="D4090" s="11">
        <f t="shared" si="696"/>
        <v>24</v>
      </c>
      <c r="E4090" s="11">
        <f t="shared" si="697"/>
        <v>22</v>
      </c>
      <c r="F4090" s="11">
        <f t="shared" si="698"/>
        <v>3300</v>
      </c>
      <c r="G4090" s="12">
        <v>0.38412641102546141</v>
      </c>
      <c r="H4090" s="27">
        <f t="shared" si="699"/>
        <v>2</v>
      </c>
      <c r="I4090" s="11">
        <f t="shared" si="700"/>
        <v>1</v>
      </c>
      <c r="J4090" s="28">
        <f t="shared" si="701"/>
        <v>500</v>
      </c>
      <c r="K4090" s="28">
        <f t="shared" si="702"/>
        <v>2800</v>
      </c>
      <c r="L4090" s="28">
        <f t="shared" si="703"/>
        <v>4087</v>
      </c>
      <c r="M4090" s="41">
        <f>AVERAGE($K$4:K4090)</f>
        <v>2728.3459750428187</v>
      </c>
      <c r="N4090" s="41">
        <f>_xlfn.STDEV.S($K$4:K4090)</f>
        <v>348.84559596840506</v>
      </c>
      <c r="O4090" s="41">
        <f t="shared" si="705"/>
        <v>2717.6478496764507</v>
      </c>
      <c r="P4090" s="41">
        <f t="shared" si="706"/>
        <v>2739.0441004091867</v>
      </c>
      <c r="Q4090" s="11"/>
      <c r="R4090" s="11"/>
      <c r="S4090" s="11"/>
      <c r="T4090" s="11"/>
      <c r="U4090" s="11"/>
      <c r="V4090" s="11"/>
      <c r="W4090" s="11"/>
      <c r="X4090" s="11"/>
      <c r="Y4090" s="11"/>
      <c r="Z4090" s="11"/>
      <c r="AA4090" s="11"/>
      <c r="AB4090" s="11"/>
    </row>
    <row r="4091" spans="2:28" x14ac:dyDescent="0.2">
      <c r="B4091" s="13">
        <f t="shared" si="704"/>
        <v>4088</v>
      </c>
      <c r="C4091" s="12">
        <v>0.59373698221592486</v>
      </c>
      <c r="D4091" s="11">
        <f t="shared" si="696"/>
        <v>20</v>
      </c>
      <c r="E4091" s="11">
        <f t="shared" si="697"/>
        <v>20</v>
      </c>
      <c r="F4091" s="11">
        <f t="shared" si="698"/>
        <v>3000</v>
      </c>
      <c r="G4091" s="12">
        <v>0.63867298435900699</v>
      </c>
      <c r="H4091" s="27">
        <f t="shared" si="699"/>
        <v>2</v>
      </c>
      <c r="I4091" s="11">
        <f t="shared" si="700"/>
        <v>0</v>
      </c>
      <c r="J4091" s="28">
        <f t="shared" si="701"/>
        <v>0</v>
      </c>
      <c r="K4091" s="28">
        <f t="shared" si="702"/>
        <v>3000</v>
      </c>
      <c r="L4091" s="28">
        <f t="shared" si="703"/>
        <v>4088</v>
      </c>
      <c r="M4091" s="41">
        <f>AVERAGE($K$4:K4091)</f>
        <v>2728.4124266144813</v>
      </c>
      <c r="N4091" s="41">
        <f>_xlfn.STDEV.S($K$4:K4091)</f>
        <v>348.8287917765457</v>
      </c>
      <c r="O4091" s="41">
        <f t="shared" si="705"/>
        <v>2717.7161258576029</v>
      </c>
      <c r="P4091" s="41">
        <f t="shared" si="706"/>
        <v>2739.1087273713597</v>
      </c>
      <c r="Q4091" s="11"/>
      <c r="R4091" s="11"/>
      <c r="S4091" s="11"/>
      <c r="T4091" s="11"/>
      <c r="U4091" s="11"/>
      <c r="V4091" s="11"/>
      <c r="W4091" s="11"/>
      <c r="X4091" s="11"/>
      <c r="Y4091" s="11"/>
      <c r="Z4091" s="11"/>
      <c r="AA4091" s="11"/>
      <c r="AB4091" s="11"/>
    </row>
    <row r="4092" spans="2:28" x14ac:dyDescent="0.2">
      <c r="B4092" s="13">
        <f t="shared" si="704"/>
        <v>4089</v>
      </c>
      <c r="C4092" s="12">
        <v>0.53866848871302653</v>
      </c>
      <c r="D4092" s="11">
        <f t="shared" si="696"/>
        <v>20</v>
      </c>
      <c r="E4092" s="11">
        <f t="shared" si="697"/>
        <v>20</v>
      </c>
      <c r="F4092" s="11">
        <f t="shared" si="698"/>
        <v>3000</v>
      </c>
      <c r="G4092" s="12">
        <v>0.12301492932077895</v>
      </c>
      <c r="H4092" s="27">
        <f t="shared" si="699"/>
        <v>1</v>
      </c>
      <c r="I4092" s="11">
        <f t="shared" si="700"/>
        <v>0</v>
      </c>
      <c r="J4092" s="28">
        <f t="shared" si="701"/>
        <v>0</v>
      </c>
      <c r="K4092" s="28">
        <f t="shared" si="702"/>
        <v>3000</v>
      </c>
      <c r="L4092" s="28">
        <f t="shared" si="703"/>
        <v>4089</v>
      </c>
      <c r="M4092" s="41">
        <f>AVERAGE($K$4:K4092)</f>
        <v>2728.4788456835413</v>
      </c>
      <c r="N4092" s="41">
        <f>_xlfn.STDEV.S($K$4:K4092)</f>
        <v>348.81198234357669</v>
      </c>
      <c r="O4092" s="41">
        <f t="shared" si="705"/>
        <v>2717.7843690901186</v>
      </c>
      <c r="P4092" s="41">
        <f t="shared" si="706"/>
        <v>2739.173322276964</v>
      </c>
      <c r="Q4092" s="11"/>
      <c r="R4092" s="11"/>
      <c r="S4092" s="11"/>
      <c r="T4092" s="11"/>
      <c r="U4092" s="11"/>
      <c r="V4092" s="11"/>
      <c r="W4092" s="11"/>
      <c r="X4092" s="11"/>
      <c r="Y4092" s="11"/>
      <c r="Z4092" s="11"/>
      <c r="AA4092" s="11"/>
      <c r="AB4092" s="11"/>
    </row>
    <row r="4093" spans="2:28" x14ac:dyDescent="0.2">
      <c r="B4093" s="13">
        <f t="shared" si="704"/>
        <v>4090</v>
      </c>
      <c r="C4093" s="12">
        <v>0.22014385332688147</v>
      </c>
      <c r="D4093" s="11">
        <f t="shared" si="696"/>
        <v>17</v>
      </c>
      <c r="E4093" s="11">
        <f t="shared" si="697"/>
        <v>17</v>
      </c>
      <c r="F4093" s="11">
        <f t="shared" si="698"/>
        <v>2550</v>
      </c>
      <c r="G4093" s="12">
        <v>0.16056130199612029</v>
      </c>
      <c r="H4093" s="27">
        <f t="shared" si="699"/>
        <v>0</v>
      </c>
      <c r="I4093" s="11">
        <f t="shared" si="700"/>
        <v>0</v>
      </c>
      <c r="J4093" s="28">
        <f t="shared" si="701"/>
        <v>0</v>
      </c>
      <c r="K4093" s="28">
        <f t="shared" si="702"/>
        <v>2550</v>
      </c>
      <c r="L4093" s="28">
        <f t="shared" si="703"/>
        <v>4090</v>
      </c>
      <c r="M4093" s="41">
        <f>AVERAGE($K$4:K4093)</f>
        <v>2728.4352078239608</v>
      </c>
      <c r="N4093" s="41">
        <f>_xlfn.STDEV.S($K$4:K4093)</f>
        <v>348.78049267266033</v>
      </c>
      <c r="O4093" s="41">
        <f t="shared" si="705"/>
        <v>2717.7430048244714</v>
      </c>
      <c r="P4093" s="41">
        <f t="shared" si="706"/>
        <v>2739.1274108234502</v>
      </c>
      <c r="Q4093" s="11"/>
      <c r="R4093" s="11"/>
      <c r="S4093" s="11"/>
      <c r="T4093" s="11"/>
      <c r="U4093" s="11"/>
      <c r="V4093" s="11"/>
      <c r="W4093" s="11"/>
      <c r="X4093" s="11"/>
      <c r="Y4093" s="11"/>
      <c r="Z4093" s="11"/>
      <c r="AA4093" s="11"/>
      <c r="AB4093" s="11"/>
    </row>
    <row r="4094" spans="2:28" x14ac:dyDescent="0.2">
      <c r="B4094" s="13">
        <f t="shared" si="704"/>
        <v>4091</v>
      </c>
      <c r="C4094" s="12">
        <v>0.68874121216230444</v>
      </c>
      <c r="D4094" s="11">
        <f t="shared" si="696"/>
        <v>21</v>
      </c>
      <c r="E4094" s="11">
        <f t="shared" si="697"/>
        <v>21</v>
      </c>
      <c r="F4094" s="11">
        <f t="shared" si="698"/>
        <v>3150</v>
      </c>
      <c r="G4094" s="12">
        <v>0.44063606707887759</v>
      </c>
      <c r="H4094" s="27">
        <f t="shared" si="699"/>
        <v>2</v>
      </c>
      <c r="I4094" s="11">
        <f t="shared" si="700"/>
        <v>0</v>
      </c>
      <c r="J4094" s="28">
        <f t="shared" si="701"/>
        <v>0</v>
      </c>
      <c r="K4094" s="28">
        <f t="shared" si="702"/>
        <v>3150</v>
      </c>
      <c r="L4094" s="28">
        <f t="shared" si="703"/>
        <v>4091</v>
      </c>
      <c r="M4094" s="41">
        <f>AVERAGE($K$4:K4094)</f>
        <v>2728.538254705451</v>
      </c>
      <c r="N4094" s="41">
        <f>_xlfn.STDEV.S($K$4:K4094)</f>
        <v>348.80012938635201</v>
      </c>
      <c r="O4094" s="41">
        <f t="shared" si="705"/>
        <v>2717.846757446744</v>
      </c>
      <c r="P4094" s="41">
        <f t="shared" si="706"/>
        <v>2739.2297519641579</v>
      </c>
      <c r="Q4094" s="11"/>
      <c r="R4094" s="11"/>
      <c r="S4094" s="11"/>
      <c r="T4094" s="11"/>
      <c r="U4094" s="11"/>
      <c r="V4094" s="11"/>
      <c r="W4094" s="11"/>
      <c r="X4094" s="11"/>
      <c r="Y4094" s="11"/>
      <c r="Z4094" s="11"/>
      <c r="AA4094" s="11"/>
      <c r="AB4094" s="11"/>
    </row>
    <row r="4095" spans="2:28" x14ac:dyDescent="0.2">
      <c r="B4095" s="13">
        <f t="shared" si="704"/>
        <v>4092</v>
      </c>
      <c r="C4095" s="12">
        <v>0.77559549502942104</v>
      </c>
      <c r="D4095" s="11">
        <f t="shared" si="696"/>
        <v>21</v>
      </c>
      <c r="E4095" s="11">
        <f t="shared" si="697"/>
        <v>21</v>
      </c>
      <c r="F4095" s="11">
        <f t="shared" si="698"/>
        <v>3150</v>
      </c>
      <c r="G4095" s="12">
        <v>0.74638770722183301</v>
      </c>
      <c r="H4095" s="27">
        <f t="shared" si="699"/>
        <v>3</v>
      </c>
      <c r="I4095" s="11">
        <f t="shared" si="700"/>
        <v>0</v>
      </c>
      <c r="J4095" s="28">
        <f t="shared" si="701"/>
        <v>0</v>
      </c>
      <c r="K4095" s="28">
        <f t="shared" si="702"/>
        <v>3150</v>
      </c>
      <c r="L4095" s="28">
        <f t="shared" si="703"/>
        <v>4092</v>
      </c>
      <c r="M4095" s="41">
        <f>AVERAGE($K$4:K4095)</f>
        <v>2728.6412512218963</v>
      </c>
      <c r="N4095" s="41">
        <f>_xlfn.STDEV.S($K$4:K4095)</f>
        <v>348.81972496864938</v>
      </c>
      <c r="O4095" s="41">
        <f t="shared" si="705"/>
        <v>2717.9504606321175</v>
      </c>
      <c r="P4095" s="41">
        <f t="shared" si="706"/>
        <v>2739.332041811675</v>
      </c>
      <c r="Q4095" s="11"/>
      <c r="R4095" s="11"/>
      <c r="S4095" s="11"/>
      <c r="T4095" s="11"/>
      <c r="U4095" s="11"/>
      <c r="V4095" s="11"/>
      <c r="W4095" s="11"/>
      <c r="X4095" s="11"/>
      <c r="Y4095" s="11"/>
      <c r="Z4095" s="11"/>
      <c r="AA4095" s="11"/>
      <c r="AB4095" s="11"/>
    </row>
    <row r="4096" spans="2:28" x14ac:dyDescent="0.2">
      <c r="B4096" s="13">
        <f t="shared" si="704"/>
        <v>4093</v>
      </c>
      <c r="C4096" s="12">
        <v>0.41757482789018652</v>
      </c>
      <c r="D4096" s="11">
        <f t="shared" si="696"/>
        <v>19</v>
      </c>
      <c r="E4096" s="11">
        <f t="shared" si="697"/>
        <v>19</v>
      </c>
      <c r="F4096" s="11">
        <f t="shared" si="698"/>
        <v>2850</v>
      </c>
      <c r="G4096" s="12">
        <v>0.57846964411771595</v>
      </c>
      <c r="H4096" s="27">
        <f t="shared" si="699"/>
        <v>2</v>
      </c>
      <c r="I4096" s="11">
        <f t="shared" si="700"/>
        <v>0</v>
      </c>
      <c r="J4096" s="28">
        <f t="shared" si="701"/>
        <v>0</v>
      </c>
      <c r="K4096" s="28">
        <f t="shared" si="702"/>
        <v>2850</v>
      </c>
      <c r="L4096" s="28">
        <f t="shared" si="703"/>
        <v>4093</v>
      </c>
      <c r="M4096" s="41">
        <f>AVERAGE($K$4:K4096)</f>
        <v>2728.6709015392134</v>
      </c>
      <c r="N4096" s="41">
        <f>_xlfn.STDEV.S($K$4:K4096)</f>
        <v>348.78225865878733</v>
      </c>
      <c r="O4096" s="41">
        <f t="shared" si="705"/>
        <v>2717.9825659316648</v>
      </c>
      <c r="P4096" s="41">
        <f t="shared" si="706"/>
        <v>2739.3592371467621</v>
      </c>
      <c r="Q4096" s="11"/>
      <c r="R4096" s="11"/>
      <c r="S4096" s="11"/>
      <c r="T4096" s="11"/>
      <c r="U4096" s="11"/>
      <c r="V4096" s="11"/>
      <c r="W4096" s="11"/>
      <c r="X4096" s="11"/>
      <c r="Y4096" s="11"/>
      <c r="Z4096" s="11"/>
      <c r="AA4096" s="11"/>
      <c r="AB4096" s="11"/>
    </row>
    <row r="4097" spans="2:28" x14ac:dyDescent="0.2">
      <c r="B4097" s="13">
        <f t="shared" si="704"/>
        <v>4094</v>
      </c>
      <c r="C4097" s="12">
        <v>0.12382881504483811</v>
      </c>
      <c r="D4097" s="11">
        <f t="shared" si="696"/>
        <v>16</v>
      </c>
      <c r="E4097" s="11">
        <f t="shared" si="697"/>
        <v>16</v>
      </c>
      <c r="F4097" s="11">
        <f t="shared" si="698"/>
        <v>2400</v>
      </c>
      <c r="G4097" s="12">
        <v>0.19617732388531683</v>
      </c>
      <c r="H4097" s="27">
        <f t="shared" si="699"/>
        <v>1</v>
      </c>
      <c r="I4097" s="11">
        <f t="shared" si="700"/>
        <v>0</v>
      </c>
      <c r="J4097" s="28">
        <f t="shared" si="701"/>
        <v>0</v>
      </c>
      <c r="K4097" s="28">
        <f t="shared" si="702"/>
        <v>2400</v>
      </c>
      <c r="L4097" s="28">
        <f t="shared" si="703"/>
        <v>4094</v>
      </c>
      <c r="M4097" s="41">
        <f>AVERAGE($K$4:K4097)</f>
        <v>2728.5906204201269</v>
      </c>
      <c r="N4097" s="41">
        <f>_xlfn.STDEV.S($K$4:K4097)</f>
        <v>348.77747744932776</v>
      </c>
      <c r="O4097" s="41">
        <f t="shared" si="705"/>
        <v>2717.9037375316238</v>
      </c>
      <c r="P4097" s="41">
        <f t="shared" si="706"/>
        <v>2739.27750330863</v>
      </c>
      <c r="Q4097" s="11"/>
      <c r="R4097" s="11"/>
      <c r="S4097" s="11"/>
      <c r="T4097" s="11"/>
      <c r="U4097" s="11"/>
      <c r="V4097" s="11"/>
      <c r="W4097" s="11"/>
      <c r="X4097" s="11"/>
      <c r="Y4097" s="11"/>
      <c r="Z4097" s="11"/>
      <c r="AA4097" s="11"/>
      <c r="AB4097" s="11"/>
    </row>
    <row r="4098" spans="2:28" x14ac:dyDescent="0.2">
      <c r="B4098" s="13">
        <f t="shared" si="704"/>
        <v>4095</v>
      </c>
      <c r="C4098" s="12">
        <v>0.84433332004319872</v>
      </c>
      <c r="D4098" s="11">
        <f t="shared" si="696"/>
        <v>22</v>
      </c>
      <c r="E4098" s="11">
        <f t="shared" si="697"/>
        <v>22</v>
      </c>
      <c r="F4098" s="11">
        <f t="shared" si="698"/>
        <v>3300</v>
      </c>
      <c r="G4098" s="12">
        <v>0.50407667909490672</v>
      </c>
      <c r="H4098" s="27">
        <f t="shared" si="699"/>
        <v>2</v>
      </c>
      <c r="I4098" s="11">
        <f t="shared" si="700"/>
        <v>1</v>
      </c>
      <c r="J4098" s="28">
        <f t="shared" si="701"/>
        <v>500</v>
      </c>
      <c r="K4098" s="28">
        <f t="shared" si="702"/>
        <v>2800</v>
      </c>
      <c r="L4098" s="28">
        <f t="shared" si="703"/>
        <v>4095</v>
      </c>
      <c r="M4098" s="41">
        <f>AVERAGE($K$4:K4098)</f>
        <v>2728.6080586080584</v>
      </c>
      <c r="N4098" s="41">
        <f>_xlfn.STDEV.S($K$4:K4098)</f>
        <v>348.73666405105786</v>
      </c>
      <c r="O4098" s="41">
        <f t="shared" si="705"/>
        <v>2717.9237318506189</v>
      </c>
      <c r="P4098" s="41">
        <f t="shared" si="706"/>
        <v>2739.2923853654979</v>
      </c>
      <c r="Q4098" s="11"/>
      <c r="R4098" s="11"/>
      <c r="S4098" s="11"/>
      <c r="T4098" s="11"/>
      <c r="U4098" s="11"/>
      <c r="V4098" s="11"/>
      <c r="W4098" s="11"/>
      <c r="X4098" s="11"/>
      <c r="Y4098" s="11"/>
      <c r="Z4098" s="11"/>
      <c r="AA4098" s="11"/>
      <c r="AB4098" s="11"/>
    </row>
    <row r="4099" spans="2:28" x14ac:dyDescent="0.2">
      <c r="B4099" s="13">
        <f t="shared" si="704"/>
        <v>4096</v>
      </c>
      <c r="C4099" s="12">
        <v>0.14425577187039373</v>
      </c>
      <c r="D4099" s="11">
        <f t="shared" si="696"/>
        <v>16</v>
      </c>
      <c r="E4099" s="11">
        <f t="shared" si="697"/>
        <v>16</v>
      </c>
      <c r="F4099" s="11">
        <f t="shared" si="698"/>
        <v>2400</v>
      </c>
      <c r="G4099" s="12">
        <v>0.2730685683049362</v>
      </c>
      <c r="H4099" s="27">
        <f t="shared" si="699"/>
        <v>1</v>
      </c>
      <c r="I4099" s="11">
        <f t="shared" si="700"/>
        <v>0</v>
      </c>
      <c r="J4099" s="28">
        <f t="shared" si="701"/>
        <v>0</v>
      </c>
      <c r="K4099" s="28">
        <f t="shared" si="702"/>
        <v>2400</v>
      </c>
      <c r="L4099" s="28">
        <f t="shared" si="703"/>
        <v>4096</v>
      </c>
      <c r="M4099" s="41">
        <f>AVERAGE($K$4:K4099)</f>
        <v>2728.52783203125</v>
      </c>
      <c r="N4099" s="41">
        <f>_xlfn.STDEV.S($K$4:K4099)</f>
        <v>348.73188123301065</v>
      </c>
      <c r="O4099" s="41">
        <f t="shared" si="705"/>
        <v>2717.8449568784413</v>
      </c>
      <c r="P4099" s="41">
        <f t="shared" si="706"/>
        <v>2739.2107071840587</v>
      </c>
      <c r="Q4099" s="11"/>
      <c r="R4099" s="11"/>
      <c r="S4099" s="11"/>
      <c r="T4099" s="11"/>
      <c r="U4099" s="11"/>
      <c r="V4099" s="11"/>
      <c r="W4099" s="11"/>
      <c r="X4099" s="11"/>
      <c r="Y4099" s="11"/>
      <c r="Z4099" s="11"/>
      <c r="AA4099" s="11"/>
      <c r="AB4099" s="11"/>
    </row>
    <row r="4100" spans="2:28" x14ac:dyDescent="0.2">
      <c r="B4100" s="13">
        <f t="shared" si="704"/>
        <v>4097</v>
      </c>
      <c r="C4100" s="12">
        <v>0.89239498153245223</v>
      </c>
      <c r="D4100" s="11">
        <f t="shared" si="696"/>
        <v>22</v>
      </c>
      <c r="E4100" s="11">
        <f t="shared" si="697"/>
        <v>22</v>
      </c>
      <c r="F4100" s="11">
        <f t="shared" si="698"/>
        <v>3300</v>
      </c>
      <c r="G4100" s="12">
        <v>0.2204156670091123</v>
      </c>
      <c r="H4100" s="27">
        <f t="shared" si="699"/>
        <v>1</v>
      </c>
      <c r="I4100" s="11">
        <f t="shared" si="700"/>
        <v>2</v>
      </c>
      <c r="J4100" s="28">
        <f t="shared" si="701"/>
        <v>1000</v>
      </c>
      <c r="K4100" s="28">
        <f t="shared" si="702"/>
        <v>2300</v>
      </c>
      <c r="L4100" s="28">
        <f t="shared" si="703"/>
        <v>4097</v>
      </c>
      <c r="M4100" s="41">
        <f>AVERAGE($K$4:K4100)</f>
        <v>2728.4232365145226</v>
      </c>
      <c r="N4100" s="41">
        <f>_xlfn.STDEV.S($K$4:K4100)</f>
        <v>348.75357514824486</v>
      </c>
      <c r="O4100" s="41">
        <f t="shared" si="705"/>
        <v>2717.7410014766892</v>
      </c>
      <c r="P4100" s="41">
        <f t="shared" si="706"/>
        <v>2739.105471552356</v>
      </c>
      <c r="Q4100" s="11"/>
      <c r="R4100" s="11"/>
      <c r="S4100" s="11"/>
      <c r="T4100" s="11"/>
      <c r="U4100" s="11"/>
      <c r="V4100" s="11"/>
      <c r="W4100" s="11"/>
      <c r="X4100" s="11"/>
      <c r="Y4100" s="11"/>
      <c r="Z4100" s="11"/>
      <c r="AA4100" s="11"/>
      <c r="AB4100" s="11"/>
    </row>
    <row r="4101" spans="2:28" x14ac:dyDescent="0.2">
      <c r="B4101" s="13">
        <f t="shared" si="704"/>
        <v>4098</v>
      </c>
      <c r="C4101" s="12">
        <v>0.93275419410125027</v>
      </c>
      <c r="D4101" s="11">
        <f t="shared" ref="D4101:D4164" si="707">SUMIFS($R$4:$R$15,$U$4:$U$15,"&lt;="&amp;C4101,$T$4:$T$15,"&gt;="&amp;C4101)</f>
        <v>23</v>
      </c>
      <c r="E4101" s="11">
        <f t="shared" ref="E4101:E4164" si="708">MIN(D4101,$X$2)</f>
        <v>22</v>
      </c>
      <c r="F4101" s="11">
        <f t="shared" ref="F4101:F4164" si="709">E4101*$X$3</f>
        <v>3300</v>
      </c>
      <c r="G4101" s="12">
        <v>0.55946839528730008</v>
      </c>
      <c r="H4101" s="27">
        <f t="shared" ref="H4101:H4164" si="710">_xlfn.BINOM.INV(E4101,$X$5,G4101)</f>
        <v>2</v>
      </c>
      <c r="I4101" s="11">
        <f t="shared" ref="I4101:I4164" si="711">IF(E4101-H4101&gt;$X$6,E4101-H4101-$X$6,0)</f>
        <v>1</v>
      </c>
      <c r="J4101" s="28">
        <f t="shared" ref="J4101:J4164" si="712">I4101*$X$4</f>
        <v>500</v>
      </c>
      <c r="K4101" s="28">
        <f t="shared" ref="K4101:K4164" si="713">F4101-J4101</f>
        <v>2800</v>
      </c>
      <c r="L4101" s="28">
        <f t="shared" ref="L4101:L4164" si="714">B4101</f>
        <v>4098</v>
      </c>
      <c r="M4101" s="41">
        <f>AVERAGE($K$4:K4101)</f>
        <v>2728.4407027818447</v>
      </c>
      <c r="N4101" s="41">
        <f>_xlfn.STDEV.S($K$4:K4101)</f>
        <v>348.71280305096468</v>
      </c>
      <c r="O4101" s="41">
        <f t="shared" si="705"/>
        <v>2717.7610206281929</v>
      </c>
      <c r="P4101" s="41">
        <f t="shared" si="706"/>
        <v>2739.1203849354965</v>
      </c>
      <c r="Q4101" s="11"/>
      <c r="R4101" s="11"/>
      <c r="S4101" s="11"/>
      <c r="T4101" s="11"/>
      <c r="U4101" s="11"/>
      <c r="V4101" s="11"/>
      <c r="W4101" s="11"/>
      <c r="X4101" s="11"/>
      <c r="Y4101" s="11"/>
      <c r="Z4101" s="11"/>
      <c r="AA4101" s="11"/>
      <c r="AB4101" s="11"/>
    </row>
    <row r="4102" spans="2:28" x14ac:dyDescent="0.2">
      <c r="B4102" s="13">
        <f t="shared" ref="B4102:B4165" si="715">B4101+1</f>
        <v>4099</v>
      </c>
      <c r="C4102" s="12">
        <v>0.21541622207817424</v>
      </c>
      <c r="D4102" s="11">
        <f t="shared" si="707"/>
        <v>17</v>
      </c>
      <c r="E4102" s="11">
        <f t="shared" si="708"/>
        <v>17</v>
      </c>
      <c r="F4102" s="11">
        <f t="shared" si="709"/>
        <v>2550</v>
      </c>
      <c r="G4102" s="12">
        <v>0.61098283052184266</v>
      </c>
      <c r="H4102" s="27">
        <f t="shared" si="710"/>
        <v>2</v>
      </c>
      <c r="I4102" s="11">
        <f t="shared" si="711"/>
        <v>0</v>
      </c>
      <c r="J4102" s="28">
        <f t="shared" si="712"/>
        <v>0</v>
      </c>
      <c r="K4102" s="28">
        <f t="shared" si="713"/>
        <v>2550</v>
      </c>
      <c r="L4102" s="28">
        <f t="shared" si="714"/>
        <v>4099</v>
      </c>
      <c r="M4102" s="41">
        <f>AVERAGE($K$4:K4102)</f>
        <v>2728.3971700414736</v>
      </c>
      <c r="N4102" s="41">
        <f>_xlfn.STDEV.S($K$4:K4102)</f>
        <v>348.68139305413206</v>
      </c>
      <c r="O4102" s="41">
        <f t="shared" ref="O4102:O4165" si="716">M4102-_xlfn.T.INV.2T(0.05,L4102-1)*N4102/SQRT(L4102)</f>
        <v>2717.7197533008052</v>
      </c>
      <c r="P4102" s="41">
        <f t="shared" ref="P4102:P4165" si="717">M4102+_xlfn.T.INV.2T(0.05,L4102-1)*N4102/SQRT(L4102)</f>
        <v>2739.074586782142</v>
      </c>
      <c r="Q4102" s="11"/>
      <c r="R4102" s="11"/>
      <c r="S4102" s="11"/>
      <c r="T4102" s="11"/>
      <c r="U4102" s="11"/>
      <c r="V4102" s="11"/>
      <c r="W4102" s="11"/>
      <c r="X4102" s="11"/>
      <c r="Y4102" s="11"/>
      <c r="Z4102" s="11"/>
      <c r="AA4102" s="11"/>
      <c r="AB4102" s="11"/>
    </row>
    <row r="4103" spans="2:28" x14ac:dyDescent="0.2">
      <c r="B4103" s="13">
        <f t="shared" si="715"/>
        <v>4100</v>
      </c>
      <c r="C4103" s="12">
        <v>0.40988290147885564</v>
      </c>
      <c r="D4103" s="11">
        <f t="shared" si="707"/>
        <v>19</v>
      </c>
      <c r="E4103" s="11">
        <f t="shared" si="708"/>
        <v>19</v>
      </c>
      <c r="F4103" s="11">
        <f t="shared" si="709"/>
        <v>2850</v>
      </c>
      <c r="G4103" s="12">
        <v>0.72061033496697857</v>
      </c>
      <c r="H4103" s="27">
        <f t="shared" si="710"/>
        <v>3</v>
      </c>
      <c r="I4103" s="11">
        <f t="shared" si="711"/>
        <v>0</v>
      </c>
      <c r="J4103" s="28">
        <f t="shared" si="712"/>
        <v>0</v>
      </c>
      <c r="K4103" s="28">
        <f t="shared" si="713"/>
        <v>2850</v>
      </c>
      <c r="L4103" s="28">
        <f t="shared" si="714"/>
        <v>4100</v>
      </c>
      <c r="M4103" s="41">
        <f>AVERAGE($K$4:K4103)</f>
        <v>2728.4268292682927</v>
      </c>
      <c r="N4103" s="41">
        <f>_xlfn.STDEV.S($K$4:K4103)</f>
        <v>348.64403039339993</v>
      </c>
      <c r="O4103" s="41">
        <f t="shared" si="716"/>
        <v>2717.7518594904859</v>
      </c>
      <c r="P4103" s="41">
        <f t="shared" si="717"/>
        <v>2739.1017990460996</v>
      </c>
      <c r="Q4103" s="11"/>
      <c r="R4103" s="11"/>
      <c r="S4103" s="11"/>
      <c r="T4103" s="11"/>
      <c r="U4103" s="11"/>
      <c r="V4103" s="11"/>
      <c r="W4103" s="11"/>
      <c r="X4103" s="11"/>
      <c r="Y4103" s="11"/>
      <c r="Z4103" s="11"/>
      <c r="AA4103" s="11"/>
      <c r="AB4103" s="11"/>
    </row>
    <row r="4104" spans="2:28" x14ac:dyDescent="0.2">
      <c r="B4104" s="13">
        <f t="shared" si="715"/>
        <v>4101</v>
      </c>
      <c r="C4104" s="12">
        <v>4.230128351825535E-2</v>
      </c>
      <c r="D4104" s="11">
        <f t="shared" si="707"/>
        <v>15</v>
      </c>
      <c r="E4104" s="11">
        <f t="shared" si="708"/>
        <v>15</v>
      </c>
      <c r="F4104" s="11">
        <f t="shared" si="709"/>
        <v>2250</v>
      </c>
      <c r="G4104" s="12">
        <v>0.84976554910263424</v>
      </c>
      <c r="H4104" s="27">
        <f t="shared" si="710"/>
        <v>3</v>
      </c>
      <c r="I4104" s="11">
        <f t="shared" si="711"/>
        <v>0</v>
      </c>
      <c r="J4104" s="28">
        <f t="shared" si="712"/>
        <v>0</v>
      </c>
      <c r="K4104" s="28">
        <f t="shared" si="713"/>
        <v>2250</v>
      </c>
      <c r="L4104" s="28">
        <f t="shared" si="714"/>
        <v>4101</v>
      </c>
      <c r="M4104" s="41">
        <f>AVERAGE($K$4:K4104)</f>
        <v>2728.3101682516458</v>
      </c>
      <c r="N4104" s="41">
        <f>_xlfn.STDEV.S($K$4:K4104)</f>
        <v>348.68155485918749</v>
      </c>
      <c r="O4104" s="41">
        <f t="shared" si="716"/>
        <v>2717.6353520262378</v>
      </c>
      <c r="P4104" s="41">
        <f t="shared" si="717"/>
        <v>2738.9849844770538</v>
      </c>
      <c r="Q4104" s="11"/>
      <c r="R4104" s="11"/>
      <c r="S4104" s="11"/>
      <c r="T4104" s="11"/>
      <c r="U4104" s="11"/>
      <c r="V4104" s="11"/>
      <c r="W4104" s="11"/>
      <c r="X4104" s="11"/>
      <c r="Y4104" s="11"/>
      <c r="Z4104" s="11"/>
      <c r="AA4104" s="11"/>
      <c r="AB4104" s="11"/>
    </row>
    <row r="4105" spans="2:28" x14ac:dyDescent="0.2">
      <c r="B4105" s="13">
        <f t="shared" si="715"/>
        <v>4102</v>
      </c>
      <c r="C4105" s="12">
        <v>0.93522920843396629</v>
      </c>
      <c r="D4105" s="11">
        <f t="shared" si="707"/>
        <v>23</v>
      </c>
      <c r="E4105" s="11">
        <f t="shared" si="708"/>
        <v>22</v>
      </c>
      <c r="F4105" s="11">
        <f t="shared" si="709"/>
        <v>3300</v>
      </c>
      <c r="G4105" s="12">
        <v>0.47519709703244861</v>
      </c>
      <c r="H4105" s="27">
        <f t="shared" si="710"/>
        <v>2</v>
      </c>
      <c r="I4105" s="11">
        <f t="shared" si="711"/>
        <v>1</v>
      </c>
      <c r="J4105" s="28">
        <f t="shared" si="712"/>
        <v>500</v>
      </c>
      <c r="K4105" s="28">
        <f t="shared" si="713"/>
        <v>2800</v>
      </c>
      <c r="L4105" s="28">
        <f t="shared" si="714"/>
        <v>4102</v>
      </c>
      <c r="M4105" s="41">
        <f>AVERAGE($K$4:K4105)</f>
        <v>2728.3276450511944</v>
      </c>
      <c r="N4105" s="41">
        <f>_xlfn.STDEV.S($K$4:K4105)</f>
        <v>348.64083734731929</v>
      </c>
      <c r="O4105" s="41">
        <f t="shared" si="716"/>
        <v>2717.6553772522457</v>
      </c>
      <c r="P4105" s="41">
        <f t="shared" si="717"/>
        <v>2738.9999128501431</v>
      </c>
      <c r="Q4105" s="11"/>
      <c r="R4105" s="11"/>
      <c r="S4105" s="11"/>
      <c r="T4105" s="11"/>
      <c r="U4105" s="11"/>
      <c r="V4105" s="11"/>
      <c r="W4105" s="11"/>
      <c r="X4105" s="11"/>
      <c r="Y4105" s="11"/>
      <c r="Z4105" s="11"/>
      <c r="AA4105" s="11"/>
      <c r="AB4105" s="11"/>
    </row>
    <row r="4106" spans="2:28" x14ac:dyDescent="0.2">
      <c r="B4106" s="13">
        <f t="shared" si="715"/>
        <v>4103</v>
      </c>
      <c r="C4106" s="12">
        <v>0.83003704334899997</v>
      </c>
      <c r="D4106" s="11">
        <f t="shared" si="707"/>
        <v>22</v>
      </c>
      <c r="E4106" s="11">
        <f t="shared" si="708"/>
        <v>22</v>
      </c>
      <c r="F4106" s="11">
        <f t="shared" si="709"/>
        <v>3300</v>
      </c>
      <c r="G4106" s="12">
        <v>0.92054393573867355</v>
      </c>
      <c r="H4106" s="27">
        <f t="shared" si="710"/>
        <v>4</v>
      </c>
      <c r="I4106" s="11">
        <f t="shared" si="711"/>
        <v>0</v>
      </c>
      <c r="J4106" s="28">
        <f t="shared" si="712"/>
        <v>0</v>
      </c>
      <c r="K4106" s="28">
        <f t="shared" si="713"/>
        <v>3300</v>
      </c>
      <c r="L4106" s="28">
        <f t="shared" si="714"/>
        <v>4103</v>
      </c>
      <c r="M4106" s="41">
        <f>AVERAGE($K$4:K4106)</f>
        <v>2728.4669753838652</v>
      </c>
      <c r="N4106" s="41">
        <f>_xlfn.STDEV.S($K$4:K4106)</f>
        <v>348.7125646905742</v>
      </c>
      <c r="O4106" s="41">
        <f t="shared" si="716"/>
        <v>2717.7938135938989</v>
      </c>
      <c r="P4106" s="41">
        <f t="shared" si="717"/>
        <v>2739.1401371738316</v>
      </c>
      <c r="Q4106" s="11"/>
      <c r="R4106" s="11"/>
      <c r="S4106" s="11"/>
      <c r="T4106" s="11"/>
      <c r="U4106" s="11"/>
      <c r="V4106" s="11"/>
      <c r="W4106" s="11"/>
      <c r="X4106" s="11"/>
      <c r="Y4106" s="11"/>
      <c r="Z4106" s="11"/>
      <c r="AA4106" s="11"/>
      <c r="AB4106" s="11"/>
    </row>
    <row r="4107" spans="2:28" x14ac:dyDescent="0.2">
      <c r="B4107" s="13">
        <f t="shared" si="715"/>
        <v>4104</v>
      </c>
      <c r="C4107" s="12">
        <v>0.89544468979013703</v>
      </c>
      <c r="D4107" s="11">
        <f t="shared" si="707"/>
        <v>22</v>
      </c>
      <c r="E4107" s="11">
        <f t="shared" si="708"/>
        <v>22</v>
      </c>
      <c r="F4107" s="11">
        <f t="shared" si="709"/>
        <v>3300</v>
      </c>
      <c r="G4107" s="12">
        <v>0.22237289295336027</v>
      </c>
      <c r="H4107" s="27">
        <f t="shared" si="710"/>
        <v>1</v>
      </c>
      <c r="I4107" s="11">
        <f t="shared" si="711"/>
        <v>2</v>
      </c>
      <c r="J4107" s="28">
        <f t="shared" si="712"/>
        <v>1000</v>
      </c>
      <c r="K4107" s="28">
        <f t="shared" si="713"/>
        <v>2300</v>
      </c>
      <c r="L4107" s="28">
        <f t="shared" si="714"/>
        <v>4104</v>
      </c>
      <c r="M4107" s="41">
        <f>AVERAGE($K$4:K4107)</f>
        <v>2728.3625730994154</v>
      </c>
      <c r="N4107" s="41">
        <f>_xlfn.STDEV.S($K$4:K4107)</f>
        <v>348.73420930944309</v>
      </c>
      <c r="O4107" s="41">
        <f t="shared" si="716"/>
        <v>2717.6900500895244</v>
      </c>
      <c r="P4107" s="41">
        <f t="shared" si="717"/>
        <v>2739.0350961093063</v>
      </c>
      <c r="Q4107" s="11"/>
      <c r="R4107" s="11"/>
      <c r="S4107" s="11"/>
      <c r="T4107" s="11"/>
      <c r="U4107" s="11"/>
      <c r="V4107" s="11"/>
      <c r="W4107" s="11"/>
      <c r="X4107" s="11"/>
      <c r="Y4107" s="11"/>
      <c r="Z4107" s="11"/>
      <c r="AA4107" s="11"/>
      <c r="AB4107" s="11"/>
    </row>
    <row r="4108" spans="2:28" x14ac:dyDescent="0.2">
      <c r="B4108" s="13">
        <f t="shared" si="715"/>
        <v>4105</v>
      </c>
      <c r="C4108" s="12">
        <v>0.69205462945551166</v>
      </c>
      <c r="D4108" s="11">
        <f t="shared" si="707"/>
        <v>21</v>
      </c>
      <c r="E4108" s="11">
        <f t="shared" si="708"/>
        <v>21</v>
      </c>
      <c r="F4108" s="11">
        <f t="shared" si="709"/>
        <v>3150</v>
      </c>
      <c r="G4108" s="12">
        <v>0.30630936640957718</v>
      </c>
      <c r="H4108" s="27">
        <f t="shared" si="710"/>
        <v>1</v>
      </c>
      <c r="I4108" s="11">
        <f t="shared" si="711"/>
        <v>1</v>
      </c>
      <c r="J4108" s="28">
        <f t="shared" si="712"/>
        <v>500</v>
      </c>
      <c r="K4108" s="28">
        <f t="shared" si="713"/>
        <v>2650</v>
      </c>
      <c r="L4108" s="28">
        <f t="shared" si="714"/>
        <v>4105</v>
      </c>
      <c r="M4108" s="41">
        <f>AVERAGE($K$4:K4108)</f>
        <v>2728.3434835566381</v>
      </c>
      <c r="N4108" s="41">
        <f>_xlfn.STDEV.S($K$4:K4108)</f>
        <v>348.69386462922597</v>
      </c>
      <c r="O4108" s="41">
        <f t="shared" si="716"/>
        <v>2717.6734958771476</v>
      </c>
      <c r="P4108" s="41">
        <f t="shared" si="717"/>
        <v>2739.0134712361287</v>
      </c>
      <c r="Q4108" s="11"/>
      <c r="R4108" s="11"/>
      <c r="S4108" s="11"/>
      <c r="T4108" s="11"/>
      <c r="U4108" s="11"/>
      <c r="V4108" s="11"/>
      <c r="W4108" s="11"/>
      <c r="X4108" s="11"/>
      <c r="Y4108" s="11"/>
      <c r="Z4108" s="11"/>
      <c r="AA4108" s="11"/>
      <c r="AB4108" s="11"/>
    </row>
    <row r="4109" spans="2:28" x14ac:dyDescent="0.2">
      <c r="B4109" s="13">
        <f t="shared" si="715"/>
        <v>4106</v>
      </c>
      <c r="C4109" s="12">
        <v>0.45713764148172276</v>
      </c>
      <c r="D4109" s="11">
        <f t="shared" si="707"/>
        <v>19</v>
      </c>
      <c r="E4109" s="11">
        <f t="shared" si="708"/>
        <v>19</v>
      </c>
      <c r="F4109" s="11">
        <f t="shared" si="709"/>
        <v>2850</v>
      </c>
      <c r="G4109" s="12">
        <v>0.6113658108198089</v>
      </c>
      <c r="H4109" s="27">
        <f t="shared" si="710"/>
        <v>2</v>
      </c>
      <c r="I4109" s="11">
        <f t="shared" si="711"/>
        <v>0</v>
      </c>
      <c r="J4109" s="28">
        <f t="shared" si="712"/>
        <v>0</v>
      </c>
      <c r="K4109" s="28">
        <f t="shared" si="713"/>
        <v>2850</v>
      </c>
      <c r="L4109" s="28">
        <f t="shared" si="714"/>
        <v>4106</v>
      </c>
      <c r="M4109" s="41">
        <f>AVERAGE($K$4:K4109)</f>
        <v>2728.3731125182658</v>
      </c>
      <c r="N4109" s="41">
        <f>_xlfn.STDEV.S($K$4:K4109)</f>
        <v>348.65655944112177</v>
      </c>
      <c r="O4109" s="41">
        <f t="shared" si="716"/>
        <v>2717.7055663960641</v>
      </c>
      <c r="P4109" s="41">
        <f t="shared" si="717"/>
        <v>2739.0406586404674</v>
      </c>
      <c r="Q4109" s="11"/>
      <c r="R4109" s="11"/>
      <c r="S4109" s="11"/>
      <c r="T4109" s="11"/>
      <c r="U4109" s="11"/>
      <c r="V4109" s="11"/>
      <c r="W4109" s="11"/>
      <c r="X4109" s="11"/>
      <c r="Y4109" s="11"/>
      <c r="Z4109" s="11"/>
      <c r="AA4109" s="11"/>
      <c r="AB4109" s="11"/>
    </row>
    <row r="4110" spans="2:28" x14ac:dyDescent="0.2">
      <c r="B4110" s="13">
        <f t="shared" si="715"/>
        <v>4107</v>
      </c>
      <c r="C4110" s="12">
        <v>0.6758537244611128</v>
      </c>
      <c r="D4110" s="11">
        <f t="shared" si="707"/>
        <v>20</v>
      </c>
      <c r="E4110" s="11">
        <f t="shared" si="708"/>
        <v>20</v>
      </c>
      <c r="F4110" s="11">
        <f t="shared" si="709"/>
        <v>3000</v>
      </c>
      <c r="G4110" s="12">
        <v>0.84797500023226069</v>
      </c>
      <c r="H4110" s="27">
        <f t="shared" si="710"/>
        <v>3</v>
      </c>
      <c r="I4110" s="11">
        <f t="shared" si="711"/>
        <v>0</v>
      </c>
      <c r="J4110" s="28">
        <f t="shared" si="712"/>
        <v>0</v>
      </c>
      <c r="K4110" s="28">
        <f t="shared" si="713"/>
        <v>3000</v>
      </c>
      <c r="L4110" s="28">
        <f t="shared" si="714"/>
        <v>4107</v>
      </c>
      <c r="M4110" s="41">
        <f>AVERAGE($K$4:K4110)</f>
        <v>2728.4392500608715</v>
      </c>
      <c r="N4110" s="41">
        <f>_xlfn.STDEV.S($K$4:K4110)</f>
        <v>348.63986487582866</v>
      </c>
      <c r="O4110" s="41">
        <f t="shared" si="716"/>
        <v>2717.7735142139445</v>
      </c>
      <c r="P4110" s="41">
        <f t="shared" si="717"/>
        <v>2739.1049859077984</v>
      </c>
      <c r="Q4110" s="11"/>
      <c r="R4110" s="11"/>
      <c r="S4110" s="11"/>
      <c r="T4110" s="11"/>
      <c r="U4110" s="11"/>
      <c r="V4110" s="11"/>
      <c r="W4110" s="11"/>
      <c r="X4110" s="11"/>
      <c r="Y4110" s="11"/>
      <c r="Z4110" s="11"/>
      <c r="AA4110" s="11"/>
      <c r="AB4110" s="11"/>
    </row>
    <row r="4111" spans="2:28" x14ac:dyDescent="0.2">
      <c r="B4111" s="13">
        <f t="shared" si="715"/>
        <v>4108</v>
      </c>
      <c r="C4111" s="12">
        <v>0.15283529268970497</v>
      </c>
      <c r="D4111" s="11">
        <f t="shared" si="707"/>
        <v>17</v>
      </c>
      <c r="E4111" s="11">
        <f t="shared" si="708"/>
        <v>17</v>
      </c>
      <c r="F4111" s="11">
        <f t="shared" si="709"/>
        <v>2550</v>
      </c>
      <c r="G4111" s="12">
        <v>5.1828869014957646E-2</v>
      </c>
      <c r="H4111" s="27">
        <f t="shared" si="710"/>
        <v>0</v>
      </c>
      <c r="I4111" s="11">
        <f t="shared" si="711"/>
        <v>0</v>
      </c>
      <c r="J4111" s="28">
        <f t="shared" si="712"/>
        <v>0</v>
      </c>
      <c r="K4111" s="28">
        <f t="shared" si="713"/>
        <v>2550</v>
      </c>
      <c r="L4111" s="28">
        <f t="shared" si="714"/>
        <v>4108</v>
      </c>
      <c r="M4111" s="41">
        <f>AVERAGE($K$4:K4111)</f>
        <v>2728.3958130477117</v>
      </c>
      <c r="N4111" s="41">
        <f>_xlfn.STDEV.S($K$4:K4111)</f>
        <v>348.60853474380468</v>
      </c>
      <c r="O4111" s="41">
        <f t="shared" si="716"/>
        <v>2717.7323345596433</v>
      </c>
      <c r="P4111" s="41">
        <f t="shared" si="717"/>
        <v>2739.0592915357802</v>
      </c>
      <c r="Q4111" s="11"/>
      <c r="R4111" s="11"/>
      <c r="S4111" s="11"/>
      <c r="T4111" s="11"/>
      <c r="U4111" s="11"/>
      <c r="V4111" s="11"/>
      <c r="W4111" s="11"/>
      <c r="X4111" s="11"/>
      <c r="Y4111" s="11"/>
      <c r="Z4111" s="11"/>
      <c r="AA4111" s="11"/>
      <c r="AB4111" s="11"/>
    </row>
    <row r="4112" spans="2:28" x14ac:dyDescent="0.2">
      <c r="B4112" s="13">
        <f t="shared" si="715"/>
        <v>4109</v>
      </c>
      <c r="C4112" s="12">
        <v>0.55842017823648926</v>
      </c>
      <c r="D4112" s="11">
        <f t="shared" si="707"/>
        <v>20</v>
      </c>
      <c r="E4112" s="11">
        <f t="shared" si="708"/>
        <v>20</v>
      </c>
      <c r="F4112" s="11">
        <f t="shared" si="709"/>
        <v>3000</v>
      </c>
      <c r="G4112" s="12">
        <v>0.520371194292508</v>
      </c>
      <c r="H4112" s="27">
        <f t="shared" si="710"/>
        <v>2</v>
      </c>
      <c r="I4112" s="11">
        <f t="shared" si="711"/>
        <v>0</v>
      </c>
      <c r="J4112" s="28">
        <f t="shared" si="712"/>
        <v>0</v>
      </c>
      <c r="K4112" s="28">
        <f t="shared" si="713"/>
        <v>3000</v>
      </c>
      <c r="L4112" s="28">
        <f t="shared" si="714"/>
        <v>4109</v>
      </c>
      <c r="M4112" s="41">
        <f>AVERAGE($K$4:K4112)</f>
        <v>2728.4619128741788</v>
      </c>
      <c r="N4112" s="41">
        <f>_xlfn.STDEV.S($K$4:K4112)</f>
        <v>348.59185339798745</v>
      </c>
      <c r="O4112" s="41">
        <f t="shared" si="716"/>
        <v>2717.8002430044467</v>
      </c>
      <c r="P4112" s="41">
        <f t="shared" si="717"/>
        <v>2739.1235827439109</v>
      </c>
      <c r="Q4112" s="11"/>
      <c r="R4112" s="11"/>
      <c r="S4112" s="11"/>
      <c r="T4112" s="11"/>
      <c r="U4112" s="11"/>
      <c r="V4112" s="11"/>
      <c r="W4112" s="11"/>
      <c r="X4112" s="11"/>
      <c r="Y4112" s="11"/>
      <c r="Z4112" s="11"/>
      <c r="AA4112" s="11"/>
      <c r="AB4112" s="11"/>
    </row>
    <row r="4113" spans="2:28" x14ac:dyDescent="0.2">
      <c r="B4113" s="13">
        <f t="shared" si="715"/>
        <v>4110</v>
      </c>
      <c r="C4113" s="12">
        <v>0.24076129151858605</v>
      </c>
      <c r="D4113" s="11">
        <f t="shared" si="707"/>
        <v>18</v>
      </c>
      <c r="E4113" s="11">
        <f t="shared" si="708"/>
        <v>18</v>
      </c>
      <c r="F4113" s="11">
        <f t="shared" si="709"/>
        <v>2700</v>
      </c>
      <c r="G4113" s="12">
        <v>0.46832867473203754</v>
      </c>
      <c r="H4113" s="27">
        <f t="shared" si="710"/>
        <v>2</v>
      </c>
      <c r="I4113" s="11">
        <f t="shared" si="711"/>
        <v>0</v>
      </c>
      <c r="J4113" s="28">
        <f t="shared" si="712"/>
        <v>0</v>
      </c>
      <c r="K4113" s="28">
        <f t="shared" si="713"/>
        <v>2700</v>
      </c>
      <c r="L4113" s="28">
        <f t="shared" si="714"/>
        <v>4110</v>
      </c>
      <c r="M4113" s="41">
        <f>AVERAGE($K$4:K4113)</f>
        <v>2728.4549878345497</v>
      </c>
      <c r="N4113" s="41">
        <f>_xlfn.STDEV.S($K$4:K4113)</f>
        <v>348.54971547107073</v>
      </c>
      <c r="O4113" s="41">
        <f t="shared" si="716"/>
        <v>2717.7959044786321</v>
      </c>
      <c r="P4113" s="41">
        <f t="shared" si="717"/>
        <v>2739.1140711904673</v>
      </c>
      <c r="Q4113" s="11"/>
      <c r="R4113" s="11"/>
      <c r="S4113" s="11"/>
      <c r="T4113" s="11"/>
      <c r="U4113" s="11"/>
      <c r="V4113" s="11"/>
      <c r="W4113" s="11"/>
      <c r="X4113" s="11"/>
      <c r="Y4113" s="11"/>
      <c r="Z4113" s="11"/>
      <c r="AA4113" s="11"/>
      <c r="AB4113" s="11"/>
    </row>
    <row r="4114" spans="2:28" x14ac:dyDescent="0.2">
      <c r="B4114" s="13">
        <f t="shared" si="715"/>
        <v>4111</v>
      </c>
      <c r="C4114" s="12">
        <v>0.15575797590324936</v>
      </c>
      <c r="D4114" s="11">
        <f t="shared" si="707"/>
        <v>17</v>
      </c>
      <c r="E4114" s="11">
        <f t="shared" si="708"/>
        <v>17</v>
      </c>
      <c r="F4114" s="11">
        <f t="shared" si="709"/>
        <v>2550</v>
      </c>
      <c r="G4114" s="12">
        <v>0.17256981267883897</v>
      </c>
      <c r="H4114" s="27">
        <f t="shared" si="710"/>
        <v>1</v>
      </c>
      <c r="I4114" s="11">
        <f t="shared" si="711"/>
        <v>0</v>
      </c>
      <c r="J4114" s="28">
        <f t="shared" si="712"/>
        <v>0</v>
      </c>
      <c r="K4114" s="28">
        <f t="shared" si="713"/>
        <v>2550</v>
      </c>
      <c r="L4114" s="28">
        <f t="shared" si="714"/>
        <v>4111</v>
      </c>
      <c r="M4114" s="41">
        <f>AVERAGE($K$4:K4114)</f>
        <v>2728.4115786913162</v>
      </c>
      <c r="N4114" s="41">
        <f>_xlfn.STDEV.S($K$4:K4114)</f>
        <v>348.51842401174889</v>
      </c>
      <c r="O4114" s="41">
        <f t="shared" si="716"/>
        <v>2717.7547494035916</v>
      </c>
      <c r="P4114" s="41">
        <f t="shared" si="717"/>
        <v>2739.0684079790408</v>
      </c>
      <c r="Q4114" s="11"/>
      <c r="R4114" s="11"/>
      <c r="S4114" s="11"/>
      <c r="T4114" s="11"/>
      <c r="U4114" s="11"/>
      <c r="V4114" s="11"/>
      <c r="W4114" s="11"/>
      <c r="X4114" s="11"/>
      <c r="Y4114" s="11"/>
      <c r="Z4114" s="11"/>
      <c r="AA4114" s="11"/>
      <c r="AB4114" s="11"/>
    </row>
    <row r="4115" spans="2:28" x14ac:dyDescent="0.2">
      <c r="B4115" s="13">
        <f t="shared" si="715"/>
        <v>4112</v>
      </c>
      <c r="C4115" s="12">
        <v>0.61258681696288864</v>
      </c>
      <c r="D4115" s="11">
        <f t="shared" si="707"/>
        <v>20</v>
      </c>
      <c r="E4115" s="11">
        <f t="shared" si="708"/>
        <v>20</v>
      </c>
      <c r="F4115" s="11">
        <f t="shared" si="709"/>
        <v>3000</v>
      </c>
      <c r="G4115" s="12">
        <v>0.5991393001532006</v>
      </c>
      <c r="H4115" s="27">
        <f t="shared" si="710"/>
        <v>2</v>
      </c>
      <c r="I4115" s="11">
        <f t="shared" si="711"/>
        <v>0</v>
      </c>
      <c r="J4115" s="28">
        <f t="shared" si="712"/>
        <v>0</v>
      </c>
      <c r="K4115" s="28">
        <f t="shared" si="713"/>
        <v>3000</v>
      </c>
      <c r="L4115" s="28">
        <f t="shared" si="714"/>
        <v>4112</v>
      </c>
      <c r="M4115" s="41">
        <f>AVERAGE($K$4:K4115)</f>
        <v>2728.4776264591442</v>
      </c>
      <c r="N4115" s="41">
        <f>_xlfn.STDEV.S($K$4:K4115)</f>
        <v>348.50176946923852</v>
      </c>
      <c r="O4115" s="41">
        <f t="shared" si="716"/>
        <v>2717.8226030270771</v>
      </c>
      <c r="P4115" s="41">
        <f t="shared" si="717"/>
        <v>2739.1326498912113</v>
      </c>
      <c r="Q4115" s="11"/>
      <c r="R4115" s="11"/>
      <c r="S4115" s="11"/>
      <c r="T4115" s="11"/>
      <c r="U4115" s="11"/>
      <c r="V4115" s="11"/>
      <c r="W4115" s="11"/>
      <c r="X4115" s="11"/>
      <c r="Y4115" s="11"/>
      <c r="Z4115" s="11"/>
      <c r="AA4115" s="11"/>
      <c r="AB4115" s="11"/>
    </row>
    <row r="4116" spans="2:28" x14ac:dyDescent="0.2">
      <c r="B4116" s="13">
        <f t="shared" si="715"/>
        <v>4113</v>
      </c>
      <c r="C4116" s="12">
        <v>0.86769970929959561</v>
      </c>
      <c r="D4116" s="11">
        <f t="shared" si="707"/>
        <v>22</v>
      </c>
      <c r="E4116" s="11">
        <f t="shared" si="708"/>
        <v>22</v>
      </c>
      <c r="F4116" s="11">
        <f t="shared" si="709"/>
        <v>3300</v>
      </c>
      <c r="G4116" s="12">
        <v>0.42832691440116699</v>
      </c>
      <c r="H4116" s="27">
        <f t="shared" si="710"/>
        <v>2</v>
      </c>
      <c r="I4116" s="11">
        <f t="shared" si="711"/>
        <v>1</v>
      </c>
      <c r="J4116" s="28">
        <f t="shared" si="712"/>
        <v>500</v>
      </c>
      <c r="K4116" s="28">
        <f t="shared" si="713"/>
        <v>2800</v>
      </c>
      <c r="L4116" s="28">
        <f t="shared" si="714"/>
        <v>4113</v>
      </c>
      <c r="M4116" s="41">
        <f>AVERAGE($K$4:K4116)</f>
        <v>2728.4950158035499</v>
      </c>
      <c r="N4116" s="41">
        <f>_xlfn.STDEV.S($K$4:K4116)</f>
        <v>348.46117530856696</v>
      </c>
      <c r="O4116" s="41">
        <f t="shared" si="716"/>
        <v>2717.842529466127</v>
      </c>
      <c r="P4116" s="41">
        <f t="shared" si="717"/>
        <v>2739.1475021409728</v>
      </c>
      <c r="Q4116" s="11"/>
      <c r="R4116" s="11"/>
      <c r="S4116" s="11"/>
      <c r="T4116" s="11"/>
      <c r="U4116" s="11"/>
      <c r="V4116" s="11"/>
      <c r="W4116" s="11"/>
      <c r="X4116" s="11"/>
      <c r="Y4116" s="11"/>
      <c r="Z4116" s="11"/>
      <c r="AA4116" s="11"/>
      <c r="AB4116" s="11"/>
    </row>
    <row r="4117" spans="2:28" x14ac:dyDescent="0.2">
      <c r="B4117" s="13">
        <f t="shared" si="715"/>
        <v>4114</v>
      </c>
      <c r="C4117" s="12">
        <v>0.20261558436934701</v>
      </c>
      <c r="D4117" s="11">
        <f t="shared" si="707"/>
        <v>17</v>
      </c>
      <c r="E4117" s="11">
        <f t="shared" si="708"/>
        <v>17</v>
      </c>
      <c r="F4117" s="11">
        <f t="shared" si="709"/>
        <v>2550</v>
      </c>
      <c r="G4117" s="12">
        <v>0.35931746690587074</v>
      </c>
      <c r="H4117" s="27">
        <f t="shared" si="710"/>
        <v>1</v>
      </c>
      <c r="I4117" s="11">
        <f t="shared" si="711"/>
        <v>0</v>
      </c>
      <c r="J4117" s="28">
        <f t="shared" si="712"/>
        <v>0</v>
      </c>
      <c r="K4117" s="28">
        <f t="shared" si="713"/>
        <v>2550</v>
      </c>
      <c r="L4117" s="28">
        <f t="shared" si="714"/>
        <v>4114</v>
      </c>
      <c r="M4117" s="41">
        <f>AVERAGE($K$4:K4117)</f>
        <v>2728.4516285853183</v>
      </c>
      <c r="N4117" s="41">
        <f>_xlfn.STDEV.S($K$4:K4117)</f>
        <v>348.42992524571122</v>
      </c>
      <c r="O4117" s="41">
        <f t="shared" si="716"/>
        <v>2717.8013929527242</v>
      </c>
      <c r="P4117" s="41">
        <f t="shared" si="717"/>
        <v>2739.1018642179124</v>
      </c>
      <c r="Q4117" s="11"/>
      <c r="R4117" s="11"/>
      <c r="S4117" s="11"/>
      <c r="T4117" s="11"/>
      <c r="U4117" s="11"/>
      <c r="V4117" s="11"/>
      <c r="W4117" s="11"/>
      <c r="X4117" s="11"/>
      <c r="Y4117" s="11"/>
      <c r="Z4117" s="11"/>
      <c r="AA4117" s="11"/>
      <c r="AB4117" s="11"/>
    </row>
    <row r="4118" spans="2:28" x14ac:dyDescent="0.2">
      <c r="B4118" s="13">
        <f t="shared" si="715"/>
        <v>4115</v>
      </c>
      <c r="C4118" s="12">
        <v>0.60925091720410718</v>
      </c>
      <c r="D4118" s="11">
        <f t="shared" si="707"/>
        <v>20</v>
      </c>
      <c r="E4118" s="11">
        <f t="shared" si="708"/>
        <v>20</v>
      </c>
      <c r="F4118" s="11">
        <f t="shared" si="709"/>
        <v>3000</v>
      </c>
      <c r="G4118" s="12">
        <v>0.65062342915992777</v>
      </c>
      <c r="H4118" s="27">
        <f t="shared" si="710"/>
        <v>2</v>
      </c>
      <c r="I4118" s="11">
        <f t="shared" si="711"/>
        <v>0</v>
      </c>
      <c r="J4118" s="28">
        <f t="shared" si="712"/>
        <v>0</v>
      </c>
      <c r="K4118" s="28">
        <f t="shared" si="713"/>
        <v>3000</v>
      </c>
      <c r="L4118" s="28">
        <f t="shared" si="714"/>
        <v>4115</v>
      </c>
      <c r="M4118" s="41">
        <f>AVERAGE($K$4:K4118)</f>
        <v>2728.5176184690158</v>
      </c>
      <c r="N4118" s="41">
        <f>_xlfn.STDEV.S($K$4:K4118)</f>
        <v>348.4132925548912</v>
      </c>
      <c r="O4118" s="41">
        <f t="shared" si="716"/>
        <v>2717.8691860908521</v>
      </c>
      <c r="P4118" s="41">
        <f t="shared" si="717"/>
        <v>2739.1660508471796</v>
      </c>
      <c r="Q4118" s="11"/>
      <c r="R4118" s="11"/>
      <c r="S4118" s="11"/>
      <c r="T4118" s="11"/>
      <c r="U4118" s="11"/>
      <c r="V4118" s="11"/>
      <c r="W4118" s="11"/>
      <c r="X4118" s="11"/>
      <c r="Y4118" s="11"/>
      <c r="Z4118" s="11"/>
      <c r="AA4118" s="11"/>
      <c r="AB4118" s="11"/>
    </row>
    <row r="4119" spans="2:28" x14ac:dyDescent="0.2">
      <c r="B4119" s="13">
        <f t="shared" si="715"/>
        <v>4116</v>
      </c>
      <c r="C4119" s="12">
        <v>0.60531573603490618</v>
      </c>
      <c r="D4119" s="11">
        <f t="shared" si="707"/>
        <v>20</v>
      </c>
      <c r="E4119" s="11">
        <f t="shared" si="708"/>
        <v>20</v>
      </c>
      <c r="F4119" s="11">
        <f t="shared" si="709"/>
        <v>3000</v>
      </c>
      <c r="G4119" s="12">
        <v>0.87294219522755767</v>
      </c>
      <c r="H4119" s="27">
        <f t="shared" si="710"/>
        <v>4</v>
      </c>
      <c r="I4119" s="11">
        <f t="shared" si="711"/>
        <v>0</v>
      </c>
      <c r="J4119" s="28">
        <f t="shared" si="712"/>
        <v>0</v>
      </c>
      <c r="K4119" s="28">
        <f t="shared" si="713"/>
        <v>3000</v>
      </c>
      <c r="L4119" s="28">
        <f t="shared" si="714"/>
        <v>4116</v>
      </c>
      <c r="M4119" s="41">
        <f>AVERAGE($K$4:K4119)</f>
        <v>2728.5835762876577</v>
      </c>
      <c r="N4119" s="41">
        <f>_xlfn.STDEV.S($K$4:K4119)</f>
        <v>348.39665466144265</v>
      </c>
      <c r="O4119" s="41">
        <f t="shared" si="716"/>
        <v>2717.9369467271122</v>
      </c>
      <c r="P4119" s="41">
        <f t="shared" si="717"/>
        <v>2739.2302058482032</v>
      </c>
      <c r="Q4119" s="11"/>
      <c r="R4119" s="11"/>
      <c r="S4119" s="11"/>
      <c r="T4119" s="11"/>
      <c r="U4119" s="11"/>
      <c r="V4119" s="11"/>
      <c r="W4119" s="11"/>
      <c r="X4119" s="11"/>
      <c r="Y4119" s="11"/>
      <c r="Z4119" s="11"/>
      <c r="AA4119" s="11"/>
      <c r="AB4119" s="11"/>
    </row>
    <row r="4120" spans="2:28" x14ac:dyDescent="0.2">
      <c r="B4120" s="13">
        <f t="shared" si="715"/>
        <v>4117</v>
      </c>
      <c r="C4120" s="12">
        <v>0.15418229025000951</v>
      </c>
      <c r="D4120" s="11">
        <f t="shared" si="707"/>
        <v>17</v>
      </c>
      <c r="E4120" s="11">
        <f t="shared" si="708"/>
        <v>17</v>
      </c>
      <c r="F4120" s="11">
        <f t="shared" si="709"/>
        <v>2550</v>
      </c>
      <c r="G4120" s="12">
        <v>0.14721293771077937</v>
      </c>
      <c r="H4120" s="27">
        <f t="shared" si="710"/>
        <v>0</v>
      </c>
      <c r="I4120" s="11">
        <f t="shared" si="711"/>
        <v>0</v>
      </c>
      <c r="J4120" s="28">
        <f t="shared" si="712"/>
        <v>0</v>
      </c>
      <c r="K4120" s="28">
        <f t="shared" si="713"/>
        <v>2550</v>
      </c>
      <c r="L4120" s="28">
        <f t="shared" si="714"/>
        <v>4117</v>
      </c>
      <c r="M4120" s="41">
        <f>AVERAGE($K$4:K4120)</f>
        <v>2728.540199174156</v>
      </c>
      <c r="N4120" s="41">
        <f>_xlfn.STDEV.S($K$4:K4120)</f>
        <v>348.36544829789528</v>
      </c>
      <c r="O4120" s="41">
        <f t="shared" si="716"/>
        <v>2717.8958169785283</v>
      </c>
      <c r="P4120" s="41">
        <f t="shared" si="717"/>
        <v>2739.1845813697837</v>
      </c>
      <c r="Q4120" s="11"/>
      <c r="R4120" s="11"/>
      <c r="S4120" s="11"/>
      <c r="T4120" s="11"/>
      <c r="U4120" s="11"/>
      <c r="V4120" s="11"/>
      <c r="W4120" s="11"/>
      <c r="X4120" s="11"/>
      <c r="Y4120" s="11"/>
      <c r="Z4120" s="11"/>
      <c r="AA4120" s="11"/>
      <c r="AB4120" s="11"/>
    </row>
    <row r="4121" spans="2:28" x14ac:dyDescent="0.2">
      <c r="B4121" s="13">
        <f t="shared" si="715"/>
        <v>4118</v>
      </c>
      <c r="C4121" s="12">
        <v>0.13243663583714105</v>
      </c>
      <c r="D4121" s="11">
        <f t="shared" si="707"/>
        <v>16</v>
      </c>
      <c r="E4121" s="11">
        <f t="shared" si="708"/>
        <v>16</v>
      </c>
      <c r="F4121" s="11">
        <f t="shared" si="709"/>
        <v>2400</v>
      </c>
      <c r="G4121" s="12">
        <v>0.76604776454442203</v>
      </c>
      <c r="H4121" s="27">
        <f t="shared" si="710"/>
        <v>2</v>
      </c>
      <c r="I4121" s="11">
        <f t="shared" si="711"/>
        <v>0</v>
      </c>
      <c r="J4121" s="28">
        <f t="shared" si="712"/>
        <v>0</v>
      </c>
      <c r="K4121" s="28">
        <f t="shared" si="713"/>
        <v>2400</v>
      </c>
      <c r="L4121" s="28">
        <f t="shared" si="714"/>
        <v>4118</v>
      </c>
      <c r="M4121" s="41">
        <f>AVERAGE($K$4:K4121)</f>
        <v>2728.4604176784846</v>
      </c>
      <c r="N4121" s="41">
        <f>_xlfn.STDEV.S($K$4:K4121)</f>
        <v>348.36076069075386</v>
      </c>
      <c r="O4121" s="41">
        <f t="shared" si="716"/>
        <v>2717.8174719565436</v>
      </c>
      <c r="P4121" s="41">
        <f t="shared" si="717"/>
        <v>2739.1033634004257</v>
      </c>
      <c r="Q4121" s="11"/>
      <c r="R4121" s="11"/>
      <c r="S4121" s="11"/>
      <c r="T4121" s="11"/>
      <c r="U4121" s="11"/>
      <c r="V4121" s="11"/>
      <c r="W4121" s="11"/>
      <c r="X4121" s="11"/>
      <c r="Y4121" s="11"/>
      <c r="Z4121" s="11"/>
      <c r="AA4121" s="11"/>
      <c r="AB4121" s="11"/>
    </row>
    <row r="4122" spans="2:28" x14ac:dyDescent="0.2">
      <c r="B4122" s="13">
        <f t="shared" si="715"/>
        <v>4119</v>
      </c>
      <c r="C4122" s="12">
        <v>0.30938785822080017</v>
      </c>
      <c r="D4122" s="11">
        <f t="shared" si="707"/>
        <v>18</v>
      </c>
      <c r="E4122" s="11">
        <f t="shared" si="708"/>
        <v>18</v>
      </c>
      <c r="F4122" s="11">
        <f t="shared" si="709"/>
        <v>2700</v>
      </c>
      <c r="G4122" s="12">
        <v>2.1353509143875238E-2</v>
      </c>
      <c r="H4122" s="27">
        <f t="shared" si="710"/>
        <v>0</v>
      </c>
      <c r="I4122" s="11">
        <f t="shared" si="711"/>
        <v>0</v>
      </c>
      <c r="J4122" s="28">
        <f t="shared" si="712"/>
        <v>0</v>
      </c>
      <c r="K4122" s="28">
        <f t="shared" si="713"/>
        <v>2700</v>
      </c>
      <c r="L4122" s="28">
        <f t="shared" si="714"/>
        <v>4119</v>
      </c>
      <c r="M4122" s="41">
        <f>AVERAGE($K$4:K4122)</f>
        <v>2728.4535081330419</v>
      </c>
      <c r="N4122" s="41">
        <f>_xlfn.STDEV.S($K$4:K4122)</f>
        <v>348.31874308116539</v>
      </c>
      <c r="O4122" s="41">
        <f t="shared" si="716"/>
        <v>2717.8131387279759</v>
      </c>
      <c r="P4122" s="41">
        <f t="shared" si="717"/>
        <v>2739.0938775381078</v>
      </c>
      <c r="Q4122" s="11"/>
      <c r="R4122" s="11"/>
      <c r="S4122" s="11"/>
      <c r="T4122" s="11"/>
      <c r="U4122" s="11"/>
      <c r="V4122" s="11"/>
      <c r="W4122" s="11"/>
      <c r="X4122" s="11"/>
      <c r="Y4122" s="11"/>
      <c r="Z4122" s="11"/>
      <c r="AA4122" s="11"/>
      <c r="AB4122" s="11"/>
    </row>
    <row r="4123" spans="2:28" x14ac:dyDescent="0.2">
      <c r="B4123" s="13">
        <f t="shared" si="715"/>
        <v>4120</v>
      </c>
      <c r="C4123" s="12">
        <v>0.46938651475405413</v>
      </c>
      <c r="D4123" s="11">
        <f t="shared" si="707"/>
        <v>19</v>
      </c>
      <c r="E4123" s="11">
        <f t="shared" si="708"/>
        <v>19</v>
      </c>
      <c r="F4123" s="11">
        <f t="shared" si="709"/>
        <v>2850</v>
      </c>
      <c r="G4123" s="12">
        <v>0.43288692080669111</v>
      </c>
      <c r="H4123" s="27">
        <f t="shared" si="710"/>
        <v>2</v>
      </c>
      <c r="I4123" s="11">
        <f t="shared" si="711"/>
        <v>0</v>
      </c>
      <c r="J4123" s="28">
        <f t="shared" si="712"/>
        <v>0</v>
      </c>
      <c r="K4123" s="28">
        <f t="shared" si="713"/>
        <v>2850</v>
      </c>
      <c r="L4123" s="28">
        <f t="shared" si="714"/>
        <v>4120</v>
      </c>
      <c r="M4123" s="41">
        <f>AVERAGE($K$4:K4123)</f>
        <v>2728.4830097087379</v>
      </c>
      <c r="N4123" s="41">
        <f>_xlfn.STDEV.S($K$4:K4123)</f>
        <v>348.28160646238484</v>
      </c>
      <c r="O4123" s="41">
        <f t="shared" si="716"/>
        <v>2717.8450667524312</v>
      </c>
      <c r="P4123" s="41">
        <f t="shared" si="717"/>
        <v>2739.1209526650446</v>
      </c>
      <c r="Q4123" s="11"/>
      <c r="R4123" s="11"/>
      <c r="S4123" s="11"/>
      <c r="T4123" s="11"/>
      <c r="U4123" s="11"/>
      <c r="V4123" s="11"/>
      <c r="W4123" s="11"/>
      <c r="X4123" s="11"/>
      <c r="Y4123" s="11"/>
      <c r="Z4123" s="11"/>
      <c r="AA4123" s="11"/>
      <c r="AB4123" s="11"/>
    </row>
    <row r="4124" spans="2:28" x14ac:dyDescent="0.2">
      <c r="B4124" s="13">
        <f t="shared" si="715"/>
        <v>4121</v>
      </c>
      <c r="C4124" s="12">
        <v>0.8290884976743037</v>
      </c>
      <c r="D4124" s="11">
        <f t="shared" si="707"/>
        <v>22</v>
      </c>
      <c r="E4124" s="11">
        <f t="shared" si="708"/>
        <v>22</v>
      </c>
      <c r="F4124" s="11">
        <f t="shared" si="709"/>
        <v>3300</v>
      </c>
      <c r="G4124" s="12">
        <v>3.2546431656994002E-2</v>
      </c>
      <c r="H4124" s="27">
        <f t="shared" si="710"/>
        <v>0</v>
      </c>
      <c r="I4124" s="11">
        <f t="shared" si="711"/>
        <v>3</v>
      </c>
      <c r="J4124" s="28">
        <f t="shared" si="712"/>
        <v>1500</v>
      </c>
      <c r="K4124" s="28">
        <f t="shared" si="713"/>
        <v>1800</v>
      </c>
      <c r="L4124" s="28">
        <f t="shared" si="714"/>
        <v>4121</v>
      </c>
      <c r="M4124" s="41">
        <f>AVERAGE($K$4:K4124)</f>
        <v>2728.2577044406698</v>
      </c>
      <c r="N4124" s="41">
        <f>_xlfn.STDEV.S($K$4:K4124)</f>
        <v>348.53956410579684</v>
      </c>
      <c r="O4124" s="41">
        <f t="shared" si="716"/>
        <v>2717.6131748971661</v>
      </c>
      <c r="P4124" s="41">
        <f t="shared" si="717"/>
        <v>2738.9022339841736</v>
      </c>
      <c r="Q4124" s="11"/>
      <c r="R4124" s="11"/>
      <c r="S4124" s="11"/>
      <c r="T4124" s="11"/>
      <c r="U4124" s="11"/>
      <c r="V4124" s="11"/>
      <c r="W4124" s="11"/>
      <c r="X4124" s="11"/>
      <c r="Y4124" s="11"/>
      <c r="Z4124" s="11"/>
      <c r="AA4124" s="11"/>
      <c r="AB4124" s="11"/>
    </row>
    <row r="4125" spans="2:28" x14ac:dyDescent="0.2">
      <c r="B4125" s="13">
        <f t="shared" si="715"/>
        <v>4122</v>
      </c>
      <c r="C4125" s="12">
        <v>0.34324231902001401</v>
      </c>
      <c r="D4125" s="11">
        <f t="shared" si="707"/>
        <v>18</v>
      </c>
      <c r="E4125" s="11">
        <f t="shared" si="708"/>
        <v>18</v>
      </c>
      <c r="F4125" s="11">
        <f t="shared" si="709"/>
        <v>2700</v>
      </c>
      <c r="G4125" s="12">
        <v>0.20496698963863236</v>
      </c>
      <c r="H4125" s="27">
        <f t="shared" si="710"/>
        <v>1</v>
      </c>
      <c r="I4125" s="11">
        <f t="shared" si="711"/>
        <v>0</v>
      </c>
      <c r="J4125" s="28">
        <f t="shared" si="712"/>
        <v>0</v>
      </c>
      <c r="K4125" s="28">
        <f t="shared" si="713"/>
        <v>2700</v>
      </c>
      <c r="L4125" s="28">
        <f t="shared" si="714"/>
        <v>4122</v>
      </c>
      <c r="M4125" s="41">
        <f>AVERAGE($K$4:K4125)</f>
        <v>2728.2508491023773</v>
      </c>
      <c r="N4125" s="41">
        <f>_xlfn.STDEV.S($K$4:K4125)</f>
        <v>348.4975512439234</v>
      </c>
      <c r="O4125" s="41">
        <f t="shared" si="716"/>
        <v>2717.6088945140764</v>
      </c>
      <c r="P4125" s="41">
        <f t="shared" si="717"/>
        <v>2738.8928036906782</v>
      </c>
      <c r="Q4125" s="11"/>
      <c r="R4125" s="11"/>
      <c r="S4125" s="11"/>
      <c r="T4125" s="11"/>
      <c r="U4125" s="11"/>
      <c r="V4125" s="11"/>
      <c r="W4125" s="11"/>
      <c r="X4125" s="11"/>
      <c r="Y4125" s="11"/>
      <c r="Z4125" s="11"/>
      <c r="AA4125" s="11"/>
      <c r="AB4125" s="11"/>
    </row>
    <row r="4126" spans="2:28" x14ac:dyDescent="0.2">
      <c r="B4126" s="13">
        <f t="shared" si="715"/>
        <v>4123</v>
      </c>
      <c r="C4126" s="12">
        <v>1.3377059695366289E-2</v>
      </c>
      <c r="D4126" s="11">
        <f t="shared" si="707"/>
        <v>14</v>
      </c>
      <c r="E4126" s="11">
        <f t="shared" si="708"/>
        <v>14</v>
      </c>
      <c r="F4126" s="11">
        <f t="shared" si="709"/>
        <v>2100</v>
      </c>
      <c r="G4126" s="12">
        <v>0.37858168213663967</v>
      </c>
      <c r="H4126" s="27">
        <f t="shared" si="710"/>
        <v>1</v>
      </c>
      <c r="I4126" s="11">
        <f t="shared" si="711"/>
        <v>0</v>
      </c>
      <c r="J4126" s="28">
        <f t="shared" si="712"/>
        <v>0</v>
      </c>
      <c r="K4126" s="28">
        <f t="shared" si="713"/>
        <v>2100</v>
      </c>
      <c r="L4126" s="28">
        <f t="shared" si="714"/>
        <v>4123</v>
      </c>
      <c r="M4126" s="41">
        <f>AVERAGE($K$4:K4126)</f>
        <v>2728.0984719864177</v>
      </c>
      <c r="N4126" s="41">
        <f>_xlfn.STDEV.S($K$4:K4126)</f>
        <v>348.59261364981847</v>
      </c>
      <c r="O4126" s="41">
        <f t="shared" si="716"/>
        <v>2717.4549062573765</v>
      </c>
      <c r="P4126" s="41">
        <f t="shared" si="717"/>
        <v>2738.742037715459</v>
      </c>
      <c r="Q4126" s="11"/>
      <c r="R4126" s="11"/>
      <c r="S4126" s="11"/>
      <c r="T4126" s="11"/>
      <c r="U4126" s="11"/>
      <c r="V4126" s="11"/>
      <c r="W4126" s="11"/>
      <c r="X4126" s="11"/>
      <c r="Y4126" s="11"/>
      <c r="Z4126" s="11"/>
      <c r="AA4126" s="11"/>
      <c r="AB4126" s="11"/>
    </row>
    <row r="4127" spans="2:28" x14ac:dyDescent="0.2">
      <c r="B4127" s="13">
        <f t="shared" si="715"/>
        <v>4124</v>
      </c>
      <c r="C4127" s="12">
        <v>0.237058804736752</v>
      </c>
      <c r="D4127" s="11">
        <f t="shared" si="707"/>
        <v>17</v>
      </c>
      <c r="E4127" s="11">
        <f t="shared" si="708"/>
        <v>17</v>
      </c>
      <c r="F4127" s="11">
        <f t="shared" si="709"/>
        <v>2550</v>
      </c>
      <c r="G4127" s="12">
        <v>0.88192878060880786</v>
      </c>
      <c r="H4127" s="27">
        <f t="shared" si="710"/>
        <v>3</v>
      </c>
      <c r="I4127" s="11">
        <f t="shared" si="711"/>
        <v>0</v>
      </c>
      <c r="J4127" s="28">
        <f t="shared" si="712"/>
        <v>0</v>
      </c>
      <c r="K4127" s="28">
        <f t="shared" si="713"/>
        <v>2550</v>
      </c>
      <c r="L4127" s="28">
        <f t="shared" si="714"/>
        <v>4124</v>
      </c>
      <c r="M4127" s="41">
        <f>AVERAGE($K$4:K4127)</f>
        <v>2728.0552861299707</v>
      </c>
      <c r="N4127" s="41">
        <f>_xlfn.STDEV.S($K$4:K4127)</f>
        <v>348.56137008521716</v>
      </c>
      <c r="O4127" s="41">
        <f t="shared" si="716"/>
        <v>2717.4139655222248</v>
      </c>
      <c r="P4127" s="41">
        <f t="shared" si="717"/>
        <v>2738.6966067377166</v>
      </c>
      <c r="Q4127" s="11"/>
      <c r="R4127" s="11"/>
      <c r="S4127" s="11"/>
      <c r="T4127" s="11"/>
      <c r="U4127" s="11"/>
      <c r="V4127" s="11"/>
      <c r="W4127" s="11"/>
      <c r="X4127" s="11"/>
      <c r="Y4127" s="11"/>
      <c r="Z4127" s="11"/>
      <c r="AA4127" s="11"/>
      <c r="AB4127" s="11"/>
    </row>
    <row r="4128" spans="2:28" x14ac:dyDescent="0.2">
      <c r="B4128" s="13">
        <f t="shared" si="715"/>
        <v>4125</v>
      </c>
      <c r="C4128" s="12">
        <v>0.54750207600261092</v>
      </c>
      <c r="D4128" s="11">
        <f t="shared" si="707"/>
        <v>20</v>
      </c>
      <c r="E4128" s="11">
        <f t="shared" si="708"/>
        <v>20</v>
      </c>
      <c r="F4128" s="11">
        <f t="shared" si="709"/>
        <v>3000</v>
      </c>
      <c r="G4128" s="12">
        <v>0.27914766902051769</v>
      </c>
      <c r="H4128" s="27">
        <f t="shared" si="710"/>
        <v>1</v>
      </c>
      <c r="I4128" s="11">
        <f t="shared" si="711"/>
        <v>0</v>
      </c>
      <c r="J4128" s="28">
        <f t="shared" si="712"/>
        <v>0</v>
      </c>
      <c r="K4128" s="28">
        <f t="shared" si="713"/>
        <v>3000</v>
      </c>
      <c r="L4128" s="28">
        <f t="shared" si="714"/>
        <v>4125</v>
      </c>
      <c r="M4128" s="41">
        <f>AVERAGE($K$4:K4128)</f>
        <v>2728.121212121212</v>
      </c>
      <c r="N4128" s="41">
        <f>_xlfn.STDEV.S($K$4:K4128)</f>
        <v>348.54482704277558</v>
      </c>
      <c r="O4128" s="41">
        <f t="shared" si="716"/>
        <v>2717.481687191892</v>
      </c>
      <c r="P4128" s="41">
        <f t="shared" si="717"/>
        <v>2738.760737050532</v>
      </c>
      <c r="Q4128" s="11"/>
      <c r="R4128" s="11"/>
      <c r="S4128" s="11"/>
      <c r="T4128" s="11"/>
      <c r="U4128" s="11"/>
      <c r="V4128" s="11"/>
      <c r="W4128" s="11"/>
      <c r="X4128" s="11"/>
      <c r="Y4128" s="11"/>
      <c r="Z4128" s="11"/>
      <c r="AA4128" s="11"/>
      <c r="AB4128" s="11"/>
    </row>
    <row r="4129" spans="2:28" x14ac:dyDescent="0.2">
      <c r="B4129" s="13">
        <f t="shared" si="715"/>
        <v>4126</v>
      </c>
      <c r="C4129" s="12">
        <v>0.39155389710238986</v>
      </c>
      <c r="D4129" s="11">
        <f t="shared" si="707"/>
        <v>19</v>
      </c>
      <c r="E4129" s="11">
        <f t="shared" si="708"/>
        <v>19</v>
      </c>
      <c r="F4129" s="11">
        <f t="shared" si="709"/>
        <v>2850</v>
      </c>
      <c r="G4129" s="12">
        <v>0.19110187272129153</v>
      </c>
      <c r="H4129" s="27">
        <f t="shared" si="710"/>
        <v>1</v>
      </c>
      <c r="I4129" s="11">
        <f t="shared" si="711"/>
        <v>0</v>
      </c>
      <c r="J4129" s="28">
        <f t="shared" si="712"/>
        <v>0</v>
      </c>
      <c r="K4129" s="28">
        <f t="shared" si="713"/>
        <v>2850</v>
      </c>
      <c r="L4129" s="28">
        <f t="shared" si="714"/>
        <v>4126</v>
      </c>
      <c r="M4129" s="41">
        <f>AVERAGE($K$4:K4129)</f>
        <v>2728.1507513330102</v>
      </c>
      <c r="N4129" s="41">
        <f>_xlfn.STDEV.S($K$4:K4129)</f>
        <v>348.50774183224519</v>
      </c>
      <c r="O4129" s="41">
        <f t="shared" si="716"/>
        <v>2717.5136484751938</v>
      </c>
      <c r="P4129" s="41">
        <f t="shared" si="717"/>
        <v>2738.7878541908267</v>
      </c>
      <c r="Q4129" s="11"/>
      <c r="R4129" s="11"/>
      <c r="S4129" s="11"/>
      <c r="T4129" s="11"/>
      <c r="U4129" s="11"/>
      <c r="V4129" s="11"/>
      <c r="W4129" s="11"/>
      <c r="X4129" s="11"/>
      <c r="Y4129" s="11"/>
      <c r="Z4129" s="11"/>
      <c r="AA4129" s="11"/>
      <c r="AB4129" s="11"/>
    </row>
    <row r="4130" spans="2:28" x14ac:dyDescent="0.2">
      <c r="B4130" s="13">
        <f t="shared" si="715"/>
        <v>4127</v>
      </c>
      <c r="C4130" s="12">
        <v>2.0394091047460927E-3</v>
      </c>
      <c r="D4130" s="11">
        <f t="shared" si="707"/>
        <v>14</v>
      </c>
      <c r="E4130" s="11">
        <f t="shared" si="708"/>
        <v>14</v>
      </c>
      <c r="F4130" s="11">
        <f t="shared" si="709"/>
        <v>2100</v>
      </c>
      <c r="G4130" s="12">
        <v>0.48164887496653797</v>
      </c>
      <c r="H4130" s="27">
        <f t="shared" si="710"/>
        <v>1</v>
      </c>
      <c r="I4130" s="11">
        <f t="shared" si="711"/>
        <v>0</v>
      </c>
      <c r="J4130" s="28">
        <f t="shared" si="712"/>
        <v>0</v>
      </c>
      <c r="K4130" s="28">
        <f t="shared" si="713"/>
        <v>2100</v>
      </c>
      <c r="L4130" s="28">
        <f t="shared" si="714"/>
        <v>4127</v>
      </c>
      <c r="M4130" s="41">
        <f>AVERAGE($K$4:K4130)</f>
        <v>2727.9985461594379</v>
      </c>
      <c r="N4130" s="41">
        <f>_xlfn.STDEV.S($K$4:K4130)</f>
        <v>348.60266317051747</v>
      </c>
      <c r="O4130" s="41">
        <f t="shared" si="716"/>
        <v>2717.3598360331298</v>
      </c>
      <c r="P4130" s="41">
        <f t="shared" si="717"/>
        <v>2738.6372562857459</v>
      </c>
      <c r="Q4130" s="11"/>
      <c r="R4130" s="11"/>
      <c r="S4130" s="11"/>
      <c r="T4130" s="11"/>
      <c r="U4130" s="11"/>
      <c r="V4130" s="11"/>
      <c r="W4130" s="11"/>
      <c r="X4130" s="11"/>
      <c r="Y4130" s="11"/>
      <c r="Z4130" s="11"/>
      <c r="AA4130" s="11"/>
      <c r="AB4130" s="11"/>
    </row>
    <row r="4131" spans="2:28" x14ac:dyDescent="0.2">
      <c r="B4131" s="13">
        <f t="shared" si="715"/>
        <v>4128</v>
      </c>
      <c r="C4131" s="12">
        <v>0.1746472412262744</v>
      </c>
      <c r="D4131" s="11">
        <f t="shared" si="707"/>
        <v>17</v>
      </c>
      <c r="E4131" s="11">
        <f t="shared" si="708"/>
        <v>17</v>
      </c>
      <c r="F4131" s="11">
        <f t="shared" si="709"/>
        <v>2550</v>
      </c>
      <c r="G4131" s="12">
        <v>0.82463555168637936</v>
      </c>
      <c r="H4131" s="27">
        <f t="shared" si="710"/>
        <v>3</v>
      </c>
      <c r="I4131" s="11">
        <f t="shared" si="711"/>
        <v>0</v>
      </c>
      <c r="J4131" s="28">
        <f t="shared" si="712"/>
        <v>0</v>
      </c>
      <c r="K4131" s="28">
        <f t="shared" si="713"/>
        <v>2550</v>
      </c>
      <c r="L4131" s="28">
        <f t="shared" si="714"/>
        <v>4128</v>
      </c>
      <c r="M4131" s="41">
        <f>AVERAGE($K$4:K4131)</f>
        <v>2727.9554263565892</v>
      </c>
      <c r="N4131" s="41">
        <f>_xlfn.STDEV.S($K$4:K4131)</f>
        <v>348.57143599188913</v>
      </c>
      <c r="O4131" s="41">
        <f t="shared" si="716"/>
        <v>2717.3189585484897</v>
      </c>
      <c r="P4131" s="41">
        <f t="shared" si="717"/>
        <v>2738.5918941646887</v>
      </c>
      <c r="Q4131" s="11"/>
      <c r="R4131" s="11"/>
      <c r="S4131" s="11"/>
      <c r="T4131" s="11"/>
      <c r="U4131" s="11"/>
      <c r="V4131" s="11"/>
      <c r="W4131" s="11"/>
      <c r="X4131" s="11"/>
      <c r="Y4131" s="11"/>
      <c r="Z4131" s="11"/>
      <c r="AA4131" s="11"/>
      <c r="AB4131" s="11"/>
    </row>
    <row r="4132" spans="2:28" x14ac:dyDescent="0.2">
      <c r="B4132" s="13">
        <f t="shared" si="715"/>
        <v>4129</v>
      </c>
      <c r="C4132" s="12">
        <v>0.34456981961775601</v>
      </c>
      <c r="D4132" s="11">
        <f t="shared" si="707"/>
        <v>18</v>
      </c>
      <c r="E4132" s="11">
        <f t="shared" si="708"/>
        <v>18</v>
      </c>
      <c r="F4132" s="11">
        <f t="shared" si="709"/>
        <v>2700</v>
      </c>
      <c r="G4132" s="12">
        <v>0.709001729153936</v>
      </c>
      <c r="H4132" s="27">
        <f t="shared" si="710"/>
        <v>2</v>
      </c>
      <c r="I4132" s="11">
        <f t="shared" si="711"/>
        <v>0</v>
      </c>
      <c r="J4132" s="28">
        <f t="shared" si="712"/>
        <v>0</v>
      </c>
      <c r="K4132" s="28">
        <f t="shared" si="713"/>
        <v>2700</v>
      </c>
      <c r="L4132" s="28">
        <f t="shared" si="714"/>
        <v>4129</v>
      </c>
      <c r="M4132" s="41">
        <f>AVERAGE($K$4:K4132)</f>
        <v>2727.9486558488738</v>
      </c>
      <c r="N4132" s="41">
        <f>_xlfn.STDEV.S($K$4:K4132)</f>
        <v>348.52948458732351</v>
      </c>
      <c r="O4132" s="41">
        <f t="shared" si="716"/>
        <v>2717.3147568635918</v>
      </c>
      <c r="P4132" s="41">
        <f t="shared" si="717"/>
        <v>2738.5825548341559</v>
      </c>
      <c r="Q4132" s="11"/>
      <c r="R4132" s="11"/>
      <c r="S4132" s="11"/>
      <c r="T4132" s="11"/>
      <c r="U4132" s="11"/>
      <c r="V4132" s="11"/>
      <c r="W4132" s="11"/>
      <c r="X4132" s="11"/>
      <c r="Y4132" s="11"/>
      <c r="Z4132" s="11"/>
      <c r="AA4132" s="11"/>
      <c r="AB4132" s="11"/>
    </row>
    <row r="4133" spans="2:28" x14ac:dyDescent="0.2">
      <c r="B4133" s="13">
        <f t="shared" si="715"/>
        <v>4130</v>
      </c>
      <c r="C4133" s="12">
        <v>0.15238363395976662</v>
      </c>
      <c r="D4133" s="11">
        <f t="shared" si="707"/>
        <v>17</v>
      </c>
      <c r="E4133" s="11">
        <f t="shared" si="708"/>
        <v>17</v>
      </c>
      <c r="F4133" s="11">
        <f t="shared" si="709"/>
        <v>2550</v>
      </c>
      <c r="G4133" s="12">
        <v>9.7832520153110392E-2</v>
      </c>
      <c r="H4133" s="27">
        <f t="shared" si="710"/>
        <v>0</v>
      </c>
      <c r="I4133" s="11">
        <f t="shared" si="711"/>
        <v>0</v>
      </c>
      <c r="J4133" s="28">
        <f t="shared" si="712"/>
        <v>0</v>
      </c>
      <c r="K4133" s="28">
        <f t="shared" si="713"/>
        <v>2550</v>
      </c>
      <c r="L4133" s="28">
        <f t="shared" si="714"/>
        <v>4130</v>
      </c>
      <c r="M4133" s="41">
        <f>AVERAGE($K$4:K4133)</f>
        <v>2727.9055690072641</v>
      </c>
      <c r="N4133" s="41">
        <f>_xlfn.STDEV.S($K$4:K4133)</f>
        <v>348.49827753989189</v>
      </c>
      <c r="O4133" s="41">
        <f t="shared" si="716"/>
        <v>2717.2739102874939</v>
      </c>
      <c r="P4133" s="41">
        <f t="shared" si="717"/>
        <v>2738.5372277270344</v>
      </c>
      <c r="Q4133" s="11"/>
      <c r="R4133" s="11"/>
      <c r="S4133" s="11"/>
      <c r="T4133" s="11"/>
      <c r="U4133" s="11"/>
      <c r="V4133" s="11"/>
      <c r="W4133" s="11"/>
      <c r="X4133" s="11"/>
      <c r="Y4133" s="11"/>
      <c r="Z4133" s="11"/>
      <c r="AA4133" s="11"/>
      <c r="AB4133" s="11"/>
    </row>
    <row r="4134" spans="2:28" x14ac:dyDescent="0.2">
      <c r="B4134" s="13">
        <f t="shared" si="715"/>
        <v>4131</v>
      </c>
      <c r="C4134" s="12">
        <v>0.11086141069478994</v>
      </c>
      <c r="D4134" s="11">
        <f t="shared" si="707"/>
        <v>16</v>
      </c>
      <c r="E4134" s="11">
        <f t="shared" si="708"/>
        <v>16</v>
      </c>
      <c r="F4134" s="11">
        <f t="shared" si="709"/>
        <v>2400</v>
      </c>
      <c r="G4134" s="12">
        <v>0.75738216396749569</v>
      </c>
      <c r="H4134" s="27">
        <f t="shared" si="710"/>
        <v>2</v>
      </c>
      <c r="I4134" s="11">
        <f t="shared" si="711"/>
        <v>0</v>
      </c>
      <c r="J4134" s="28">
        <f t="shared" si="712"/>
        <v>0</v>
      </c>
      <c r="K4134" s="28">
        <f t="shared" si="713"/>
        <v>2400</v>
      </c>
      <c r="L4134" s="28">
        <f t="shared" si="714"/>
        <v>4131</v>
      </c>
      <c r="M4134" s="41">
        <f>AVERAGE($K$4:K4134)</f>
        <v>2727.826192205277</v>
      </c>
      <c r="N4134" s="41">
        <f>_xlfn.STDEV.S($K$4:K4134)</f>
        <v>348.49342965101738</v>
      </c>
      <c r="O4134" s="41">
        <f t="shared" si="716"/>
        <v>2717.1959690092363</v>
      </c>
      <c r="P4134" s="41">
        <f t="shared" si="717"/>
        <v>2738.4564154013178</v>
      </c>
      <c r="Q4134" s="11"/>
      <c r="R4134" s="11"/>
      <c r="S4134" s="11"/>
      <c r="T4134" s="11"/>
      <c r="U4134" s="11"/>
      <c r="V4134" s="11"/>
      <c r="W4134" s="11"/>
      <c r="X4134" s="11"/>
      <c r="Y4134" s="11"/>
      <c r="Z4134" s="11"/>
      <c r="AA4134" s="11"/>
      <c r="AB4134" s="11"/>
    </row>
    <row r="4135" spans="2:28" x14ac:dyDescent="0.2">
      <c r="B4135" s="13">
        <f t="shared" si="715"/>
        <v>4132</v>
      </c>
      <c r="C4135" s="12">
        <v>0.33040848568207404</v>
      </c>
      <c r="D4135" s="11">
        <f t="shared" si="707"/>
        <v>18</v>
      </c>
      <c r="E4135" s="11">
        <f t="shared" si="708"/>
        <v>18</v>
      </c>
      <c r="F4135" s="11">
        <f t="shared" si="709"/>
        <v>2700</v>
      </c>
      <c r="G4135" s="12">
        <v>0.85423912735536256</v>
      </c>
      <c r="H4135" s="27">
        <f t="shared" si="710"/>
        <v>3</v>
      </c>
      <c r="I4135" s="11">
        <f t="shared" si="711"/>
        <v>0</v>
      </c>
      <c r="J4135" s="28">
        <f t="shared" si="712"/>
        <v>0</v>
      </c>
      <c r="K4135" s="28">
        <f t="shared" si="713"/>
        <v>2700</v>
      </c>
      <c r="L4135" s="28">
        <f t="shared" si="714"/>
        <v>4132</v>
      </c>
      <c r="M4135" s="41">
        <f>AVERAGE($K$4:K4135)</f>
        <v>2727.8194578896419</v>
      </c>
      <c r="N4135" s="41">
        <f>_xlfn.STDEV.S($K$4:K4135)</f>
        <v>348.45151571358554</v>
      </c>
      <c r="O4135" s="41">
        <f t="shared" si="716"/>
        <v>2717.191800216176</v>
      </c>
      <c r="P4135" s="41">
        <f t="shared" si="717"/>
        <v>2738.4471155631077</v>
      </c>
      <c r="Q4135" s="11"/>
      <c r="R4135" s="11"/>
      <c r="S4135" s="11"/>
      <c r="T4135" s="11"/>
      <c r="U4135" s="11"/>
      <c r="V4135" s="11"/>
      <c r="W4135" s="11"/>
      <c r="X4135" s="11"/>
      <c r="Y4135" s="11"/>
      <c r="Z4135" s="11"/>
      <c r="AA4135" s="11"/>
      <c r="AB4135" s="11"/>
    </row>
    <row r="4136" spans="2:28" x14ac:dyDescent="0.2">
      <c r="B4136" s="13">
        <f t="shared" si="715"/>
        <v>4133</v>
      </c>
      <c r="C4136" s="12">
        <v>0.73821024163187809</v>
      </c>
      <c r="D4136" s="11">
        <f t="shared" si="707"/>
        <v>21</v>
      </c>
      <c r="E4136" s="11">
        <f t="shared" si="708"/>
        <v>21</v>
      </c>
      <c r="F4136" s="11">
        <f t="shared" si="709"/>
        <v>3150</v>
      </c>
      <c r="G4136" s="12">
        <v>0.20282100544944281</v>
      </c>
      <c r="H4136" s="27">
        <f t="shared" si="710"/>
        <v>1</v>
      </c>
      <c r="I4136" s="11">
        <f t="shared" si="711"/>
        <v>1</v>
      </c>
      <c r="J4136" s="28">
        <f t="shared" si="712"/>
        <v>500</v>
      </c>
      <c r="K4136" s="28">
        <f t="shared" si="713"/>
        <v>2650</v>
      </c>
      <c r="L4136" s="28">
        <f t="shared" si="714"/>
        <v>4133</v>
      </c>
      <c r="M4136" s="41">
        <f>AVERAGE($K$4:K4136)</f>
        <v>2727.8006290829908</v>
      </c>
      <c r="N4136" s="41">
        <f>_xlfn.STDEV.S($K$4:K4136)</f>
        <v>348.41145092840446</v>
      </c>
      <c r="O4136" s="41">
        <f t="shared" si="716"/>
        <v>2717.1754797634253</v>
      </c>
      <c r="P4136" s="41">
        <f t="shared" si="717"/>
        <v>2738.4257784025563</v>
      </c>
      <c r="Q4136" s="11"/>
      <c r="R4136" s="11"/>
      <c r="S4136" s="11"/>
      <c r="T4136" s="11"/>
      <c r="U4136" s="11"/>
      <c r="V4136" s="11"/>
      <c r="W4136" s="11"/>
      <c r="X4136" s="11"/>
      <c r="Y4136" s="11"/>
      <c r="Z4136" s="11"/>
      <c r="AA4136" s="11"/>
      <c r="AB4136" s="11"/>
    </row>
    <row r="4137" spans="2:28" x14ac:dyDescent="0.2">
      <c r="B4137" s="13">
        <f t="shared" si="715"/>
        <v>4134</v>
      </c>
      <c r="C4137" s="12">
        <v>0.87984547475089725</v>
      </c>
      <c r="D4137" s="11">
        <f t="shared" si="707"/>
        <v>22</v>
      </c>
      <c r="E4137" s="11">
        <f t="shared" si="708"/>
        <v>22</v>
      </c>
      <c r="F4137" s="11">
        <f t="shared" si="709"/>
        <v>3300</v>
      </c>
      <c r="G4137" s="12">
        <v>1.6400956107736064E-3</v>
      </c>
      <c r="H4137" s="27">
        <f t="shared" si="710"/>
        <v>0</v>
      </c>
      <c r="I4137" s="11">
        <f t="shared" si="711"/>
        <v>3</v>
      </c>
      <c r="J4137" s="28">
        <f t="shared" si="712"/>
        <v>1500</v>
      </c>
      <c r="K4137" s="28">
        <f t="shared" si="713"/>
        <v>1800</v>
      </c>
      <c r="L4137" s="28">
        <f t="shared" si="714"/>
        <v>4134</v>
      </c>
      <c r="M4137" s="41">
        <f>AVERAGE($K$4:K4137)</f>
        <v>2727.5761973875183</v>
      </c>
      <c r="N4137" s="41">
        <f>_xlfn.STDEV.S($K$4:K4137)</f>
        <v>348.66803116836581</v>
      </c>
      <c r="O4137" s="41">
        <f t="shared" si="716"/>
        <v>2716.944510272524</v>
      </c>
      <c r="P4137" s="41">
        <f t="shared" si="717"/>
        <v>2738.2078845025126</v>
      </c>
      <c r="Q4137" s="11"/>
      <c r="R4137" s="11"/>
      <c r="S4137" s="11"/>
      <c r="T4137" s="11"/>
      <c r="U4137" s="11"/>
      <c r="V4137" s="11"/>
      <c r="W4137" s="11"/>
      <c r="X4137" s="11"/>
      <c r="Y4137" s="11"/>
      <c r="Z4137" s="11"/>
      <c r="AA4137" s="11"/>
      <c r="AB4137" s="11"/>
    </row>
    <row r="4138" spans="2:28" x14ac:dyDescent="0.2">
      <c r="B4138" s="13">
        <f t="shared" si="715"/>
        <v>4135</v>
      </c>
      <c r="C4138" s="12">
        <v>0.32629698636680537</v>
      </c>
      <c r="D4138" s="11">
        <f t="shared" si="707"/>
        <v>18</v>
      </c>
      <c r="E4138" s="11">
        <f t="shared" si="708"/>
        <v>18</v>
      </c>
      <c r="F4138" s="11">
        <f t="shared" si="709"/>
        <v>2700</v>
      </c>
      <c r="G4138" s="12">
        <v>0.11166343214948327</v>
      </c>
      <c r="H4138" s="27">
        <f t="shared" si="710"/>
        <v>0</v>
      </c>
      <c r="I4138" s="11">
        <f t="shared" si="711"/>
        <v>0</v>
      </c>
      <c r="J4138" s="28">
        <f t="shared" si="712"/>
        <v>0</v>
      </c>
      <c r="K4138" s="28">
        <f t="shared" si="713"/>
        <v>2700</v>
      </c>
      <c r="L4138" s="28">
        <f t="shared" si="714"/>
        <v>4135</v>
      </c>
      <c r="M4138" s="41">
        <f>AVERAGE($K$4:K4138)</f>
        <v>2727.5695284159615</v>
      </c>
      <c r="N4138" s="41">
        <f>_xlfn.STDEV.S($K$4:K4138)</f>
        <v>348.62612159183368</v>
      </c>
      <c r="O4138" s="41">
        <f t="shared" si="716"/>
        <v>2716.9404054691677</v>
      </c>
      <c r="P4138" s="41">
        <f t="shared" si="717"/>
        <v>2738.1986513627553</v>
      </c>
      <c r="Q4138" s="11"/>
      <c r="R4138" s="11"/>
      <c r="S4138" s="11"/>
      <c r="T4138" s="11"/>
      <c r="U4138" s="11"/>
      <c r="V4138" s="11"/>
      <c r="W4138" s="11"/>
      <c r="X4138" s="11"/>
      <c r="Y4138" s="11"/>
      <c r="Z4138" s="11"/>
      <c r="AA4138" s="11"/>
      <c r="AB4138" s="11"/>
    </row>
    <row r="4139" spans="2:28" x14ac:dyDescent="0.2">
      <c r="B4139" s="13">
        <f t="shared" si="715"/>
        <v>4136</v>
      </c>
      <c r="C4139" s="12">
        <v>0.50069992920384787</v>
      </c>
      <c r="D4139" s="11">
        <f t="shared" si="707"/>
        <v>20</v>
      </c>
      <c r="E4139" s="11">
        <f t="shared" si="708"/>
        <v>20</v>
      </c>
      <c r="F4139" s="11">
        <f t="shared" si="709"/>
        <v>3000</v>
      </c>
      <c r="G4139" s="12">
        <v>0.78626996032546836</v>
      </c>
      <c r="H4139" s="27">
        <f t="shared" si="710"/>
        <v>3</v>
      </c>
      <c r="I4139" s="11">
        <f t="shared" si="711"/>
        <v>0</v>
      </c>
      <c r="J4139" s="28">
        <f t="shared" si="712"/>
        <v>0</v>
      </c>
      <c r="K4139" s="28">
        <f t="shared" si="713"/>
        <v>3000</v>
      </c>
      <c r="L4139" s="28">
        <f t="shared" si="714"/>
        <v>4136</v>
      </c>
      <c r="M4139" s="41">
        <f>AVERAGE($K$4:K4139)</f>
        <v>2727.6353965183753</v>
      </c>
      <c r="N4139" s="41">
        <f>_xlfn.STDEV.S($K$4:K4139)</f>
        <v>348.60970168070833</v>
      </c>
      <c r="O4139" s="41">
        <f t="shared" si="716"/>
        <v>2717.0080599135581</v>
      </c>
      <c r="P4139" s="41">
        <f t="shared" si="717"/>
        <v>2738.2627331231924</v>
      </c>
      <c r="Q4139" s="11"/>
      <c r="R4139" s="11"/>
      <c r="S4139" s="11"/>
      <c r="T4139" s="11"/>
      <c r="U4139" s="11"/>
      <c r="V4139" s="11"/>
      <c r="W4139" s="11"/>
      <c r="X4139" s="11"/>
      <c r="Y4139" s="11"/>
      <c r="Z4139" s="11"/>
      <c r="AA4139" s="11"/>
      <c r="AB4139" s="11"/>
    </row>
    <row r="4140" spans="2:28" x14ac:dyDescent="0.2">
      <c r="B4140" s="13">
        <f t="shared" si="715"/>
        <v>4137</v>
      </c>
      <c r="C4140" s="12">
        <v>0.38127696060480276</v>
      </c>
      <c r="D4140" s="11">
        <f t="shared" si="707"/>
        <v>19</v>
      </c>
      <c r="E4140" s="11">
        <f t="shared" si="708"/>
        <v>19</v>
      </c>
      <c r="F4140" s="11">
        <f t="shared" si="709"/>
        <v>2850</v>
      </c>
      <c r="G4140" s="12">
        <v>0.58709940351703882</v>
      </c>
      <c r="H4140" s="27">
        <f t="shared" si="710"/>
        <v>2</v>
      </c>
      <c r="I4140" s="11">
        <f t="shared" si="711"/>
        <v>0</v>
      </c>
      <c r="J4140" s="28">
        <f t="shared" si="712"/>
        <v>0</v>
      </c>
      <c r="K4140" s="28">
        <f t="shared" si="713"/>
        <v>2850</v>
      </c>
      <c r="L4140" s="28">
        <f t="shared" si="714"/>
        <v>4137</v>
      </c>
      <c r="M4140" s="41">
        <f>AVERAGE($K$4:K4140)</f>
        <v>2727.6649746192893</v>
      </c>
      <c r="N4140" s="41">
        <f>_xlfn.STDEV.S($K$4:K4140)</f>
        <v>348.57274744980543</v>
      </c>
      <c r="O4140" s="41">
        <f t="shared" si="716"/>
        <v>2717.0400496801294</v>
      </c>
      <c r="P4140" s="41">
        <f t="shared" si="717"/>
        <v>2738.2898995584492</v>
      </c>
      <c r="Q4140" s="11"/>
      <c r="R4140" s="11"/>
      <c r="S4140" s="11"/>
      <c r="T4140" s="11"/>
      <c r="U4140" s="11"/>
      <c r="V4140" s="11"/>
      <c r="W4140" s="11"/>
      <c r="X4140" s="11"/>
      <c r="Y4140" s="11"/>
      <c r="Z4140" s="11"/>
      <c r="AA4140" s="11"/>
      <c r="AB4140" s="11"/>
    </row>
    <row r="4141" spans="2:28" x14ac:dyDescent="0.2">
      <c r="B4141" s="13">
        <f t="shared" si="715"/>
        <v>4138</v>
      </c>
      <c r="C4141" s="12">
        <v>0.12032525723556864</v>
      </c>
      <c r="D4141" s="11">
        <f t="shared" si="707"/>
        <v>16</v>
      </c>
      <c r="E4141" s="11">
        <f t="shared" si="708"/>
        <v>16</v>
      </c>
      <c r="F4141" s="11">
        <f t="shared" si="709"/>
        <v>2400</v>
      </c>
      <c r="G4141" s="12">
        <v>0.54115401074467162</v>
      </c>
      <c r="H4141" s="27">
        <f t="shared" si="710"/>
        <v>2</v>
      </c>
      <c r="I4141" s="11">
        <f t="shared" si="711"/>
        <v>0</v>
      </c>
      <c r="J4141" s="28">
        <f t="shared" si="712"/>
        <v>0</v>
      </c>
      <c r="K4141" s="28">
        <f t="shared" si="713"/>
        <v>2400</v>
      </c>
      <c r="L4141" s="28">
        <f t="shared" si="714"/>
        <v>4138</v>
      </c>
      <c r="M4141" s="41">
        <f>AVERAGE($K$4:K4141)</f>
        <v>2727.5857902368293</v>
      </c>
      <c r="N4141" s="41">
        <f>_xlfn.STDEV.S($K$4:K4141)</f>
        <v>348.56783613776889</v>
      </c>
      <c r="O4141" s="41">
        <f t="shared" si="716"/>
        <v>2716.9622996353592</v>
      </c>
      <c r="P4141" s="41">
        <f t="shared" si="717"/>
        <v>2738.2092808382995</v>
      </c>
      <c r="Q4141" s="11"/>
      <c r="R4141" s="11"/>
      <c r="S4141" s="11"/>
      <c r="T4141" s="11"/>
      <c r="U4141" s="11"/>
      <c r="V4141" s="11"/>
      <c r="W4141" s="11"/>
      <c r="X4141" s="11"/>
      <c r="Y4141" s="11"/>
      <c r="Z4141" s="11"/>
      <c r="AA4141" s="11"/>
      <c r="AB4141" s="11"/>
    </row>
    <row r="4142" spans="2:28" x14ac:dyDescent="0.2">
      <c r="B4142" s="13">
        <f t="shared" si="715"/>
        <v>4139</v>
      </c>
      <c r="C4142" s="12">
        <v>0.90230367890944185</v>
      </c>
      <c r="D4142" s="11">
        <f t="shared" si="707"/>
        <v>23</v>
      </c>
      <c r="E4142" s="11">
        <f t="shared" si="708"/>
        <v>22</v>
      </c>
      <c r="F4142" s="11">
        <f t="shared" si="709"/>
        <v>3300</v>
      </c>
      <c r="G4142" s="12">
        <v>0.35259946744816129</v>
      </c>
      <c r="H4142" s="27">
        <f t="shared" si="710"/>
        <v>2</v>
      </c>
      <c r="I4142" s="11">
        <f t="shared" si="711"/>
        <v>1</v>
      </c>
      <c r="J4142" s="28">
        <f t="shared" si="712"/>
        <v>500</v>
      </c>
      <c r="K4142" s="28">
        <f t="shared" si="713"/>
        <v>2800</v>
      </c>
      <c r="L4142" s="28">
        <f t="shared" si="714"/>
        <v>4139</v>
      </c>
      <c r="M4142" s="41">
        <f>AVERAGE($K$4:K4142)</f>
        <v>2727.6032858178305</v>
      </c>
      <c r="N4142" s="41">
        <f>_xlfn.STDEV.S($K$4:K4142)</f>
        <v>348.52753323065292</v>
      </c>
      <c r="O4142" s="41">
        <f t="shared" si="716"/>
        <v>2716.9823075704076</v>
      </c>
      <c r="P4142" s="41">
        <f t="shared" si="717"/>
        <v>2738.2242640652535</v>
      </c>
      <c r="Q4142" s="11"/>
      <c r="R4142" s="11"/>
      <c r="S4142" s="11"/>
      <c r="T4142" s="11"/>
      <c r="U4142" s="11"/>
      <c r="V4142" s="11"/>
      <c r="W4142" s="11"/>
      <c r="X4142" s="11"/>
      <c r="Y4142" s="11"/>
      <c r="Z4142" s="11"/>
      <c r="AA4142" s="11"/>
      <c r="AB4142" s="11"/>
    </row>
    <row r="4143" spans="2:28" x14ac:dyDescent="0.2">
      <c r="B4143" s="13">
        <f t="shared" si="715"/>
        <v>4140</v>
      </c>
      <c r="C4143" s="12">
        <v>0.41364272631808419</v>
      </c>
      <c r="D4143" s="11">
        <f t="shared" si="707"/>
        <v>19</v>
      </c>
      <c r="E4143" s="11">
        <f t="shared" si="708"/>
        <v>19</v>
      </c>
      <c r="F4143" s="11">
        <f t="shared" si="709"/>
        <v>2850</v>
      </c>
      <c r="G4143" s="12">
        <v>0.87616362470980735</v>
      </c>
      <c r="H4143" s="27">
        <f t="shared" si="710"/>
        <v>3</v>
      </c>
      <c r="I4143" s="11">
        <f t="shared" si="711"/>
        <v>0</v>
      </c>
      <c r="J4143" s="28">
        <f t="shared" si="712"/>
        <v>0</v>
      </c>
      <c r="K4143" s="28">
        <f t="shared" si="713"/>
        <v>2850</v>
      </c>
      <c r="L4143" s="28">
        <f t="shared" si="714"/>
        <v>4140</v>
      </c>
      <c r="M4143" s="41">
        <f>AVERAGE($K$4:K4143)</f>
        <v>2727.6328502415458</v>
      </c>
      <c r="N4143" s="41">
        <f>_xlfn.STDEV.S($K$4:K4143)</f>
        <v>348.49061966054484</v>
      </c>
      <c r="O4143" s="41">
        <f t="shared" si="716"/>
        <v>2717.0142803120461</v>
      </c>
      <c r="P4143" s="41">
        <f t="shared" si="717"/>
        <v>2738.2514201710455</v>
      </c>
      <c r="Q4143" s="11"/>
      <c r="R4143" s="11"/>
      <c r="S4143" s="11"/>
      <c r="T4143" s="11"/>
      <c r="U4143" s="11"/>
      <c r="V4143" s="11"/>
      <c r="W4143" s="11"/>
      <c r="X4143" s="11"/>
      <c r="Y4143" s="11"/>
      <c r="Z4143" s="11"/>
      <c r="AA4143" s="11"/>
      <c r="AB4143" s="11"/>
    </row>
    <row r="4144" spans="2:28" x14ac:dyDescent="0.2">
      <c r="B4144" s="13">
        <f t="shared" si="715"/>
        <v>4141</v>
      </c>
      <c r="C4144" s="12">
        <v>0.88047480464409067</v>
      </c>
      <c r="D4144" s="11">
        <f t="shared" si="707"/>
        <v>22</v>
      </c>
      <c r="E4144" s="11">
        <f t="shared" si="708"/>
        <v>22</v>
      </c>
      <c r="F4144" s="11">
        <f t="shared" si="709"/>
        <v>3300</v>
      </c>
      <c r="G4144" s="12">
        <v>9.5501208256148495E-2</v>
      </c>
      <c r="H4144" s="27">
        <f t="shared" si="710"/>
        <v>0</v>
      </c>
      <c r="I4144" s="11">
        <f t="shared" si="711"/>
        <v>3</v>
      </c>
      <c r="J4144" s="28">
        <f t="shared" si="712"/>
        <v>1500</v>
      </c>
      <c r="K4144" s="28">
        <f t="shared" si="713"/>
        <v>1800</v>
      </c>
      <c r="L4144" s="28">
        <f t="shared" si="714"/>
        <v>4141</v>
      </c>
      <c r="M4144" s="41">
        <f>AVERAGE($K$4:K4144)</f>
        <v>2727.40883844482</v>
      </c>
      <c r="N4144" s="41">
        <f>_xlfn.STDEV.S($K$4:K4144)</f>
        <v>348.74658131633947</v>
      </c>
      <c r="O4144" s="41">
        <f t="shared" si="716"/>
        <v>2716.7837532152312</v>
      </c>
      <c r="P4144" s="41">
        <f t="shared" si="717"/>
        <v>2738.0339236744089</v>
      </c>
      <c r="Q4144" s="11"/>
      <c r="R4144" s="11"/>
      <c r="S4144" s="11"/>
      <c r="T4144" s="11"/>
      <c r="U4144" s="11"/>
      <c r="V4144" s="11"/>
      <c r="W4144" s="11"/>
      <c r="X4144" s="11"/>
      <c r="Y4144" s="11"/>
      <c r="Z4144" s="11"/>
      <c r="AA4144" s="11"/>
      <c r="AB4144" s="11"/>
    </row>
    <row r="4145" spans="2:28" x14ac:dyDescent="0.2">
      <c r="B4145" s="13">
        <f t="shared" si="715"/>
        <v>4142</v>
      </c>
      <c r="C4145" s="12">
        <v>0.26484017272542026</v>
      </c>
      <c r="D4145" s="11">
        <f t="shared" si="707"/>
        <v>18</v>
      </c>
      <c r="E4145" s="11">
        <f t="shared" si="708"/>
        <v>18</v>
      </c>
      <c r="F4145" s="11">
        <f t="shared" si="709"/>
        <v>2700</v>
      </c>
      <c r="G4145" s="12">
        <v>5.5054445737924507E-2</v>
      </c>
      <c r="H4145" s="27">
        <f t="shared" si="710"/>
        <v>0</v>
      </c>
      <c r="I4145" s="11">
        <f t="shared" si="711"/>
        <v>0</v>
      </c>
      <c r="J4145" s="28">
        <f t="shared" si="712"/>
        <v>0</v>
      </c>
      <c r="K4145" s="28">
        <f t="shared" si="713"/>
        <v>2700</v>
      </c>
      <c r="L4145" s="28">
        <f t="shared" si="714"/>
        <v>4142</v>
      </c>
      <c r="M4145" s="41">
        <f>AVERAGE($K$4:K4145)</f>
        <v>2727.4022211492033</v>
      </c>
      <c r="N4145" s="41">
        <f>_xlfn.STDEV.S($K$4:K4145)</f>
        <v>348.7047298587031</v>
      </c>
      <c r="O4145" s="41">
        <f t="shared" si="716"/>
        <v>2716.779694263656</v>
      </c>
      <c r="P4145" s="41">
        <f t="shared" si="717"/>
        <v>2738.0247480347507</v>
      </c>
      <c r="Q4145" s="11"/>
      <c r="R4145" s="11"/>
      <c r="S4145" s="11"/>
      <c r="T4145" s="11"/>
      <c r="U4145" s="11"/>
      <c r="V4145" s="11"/>
      <c r="W4145" s="11"/>
      <c r="X4145" s="11"/>
      <c r="Y4145" s="11"/>
      <c r="Z4145" s="11"/>
      <c r="AA4145" s="11"/>
      <c r="AB4145" s="11"/>
    </row>
    <row r="4146" spans="2:28" x14ac:dyDescent="0.2">
      <c r="B4146" s="13">
        <f t="shared" si="715"/>
        <v>4143</v>
      </c>
      <c r="C4146" s="12">
        <v>0.88241187237578089</v>
      </c>
      <c r="D4146" s="11">
        <f t="shared" si="707"/>
        <v>22</v>
      </c>
      <c r="E4146" s="11">
        <f t="shared" si="708"/>
        <v>22</v>
      </c>
      <c r="F4146" s="11">
        <f t="shared" si="709"/>
        <v>3300</v>
      </c>
      <c r="G4146" s="12">
        <v>0.48930649537367621</v>
      </c>
      <c r="H4146" s="27">
        <f t="shared" si="710"/>
        <v>2</v>
      </c>
      <c r="I4146" s="11">
        <f t="shared" si="711"/>
        <v>1</v>
      </c>
      <c r="J4146" s="28">
        <f t="shared" si="712"/>
        <v>500</v>
      </c>
      <c r="K4146" s="28">
        <f t="shared" si="713"/>
        <v>2800</v>
      </c>
      <c r="L4146" s="28">
        <f t="shared" si="714"/>
        <v>4143</v>
      </c>
      <c r="M4146" s="41">
        <f>AVERAGE($K$4:K4146)</f>
        <v>2727.4197441467536</v>
      </c>
      <c r="N4146" s="41">
        <f>_xlfn.STDEV.S($K$4:K4146)</f>
        <v>348.66445785060927</v>
      </c>
      <c r="O4146" s="41">
        <f t="shared" si="716"/>
        <v>2716.7997267236824</v>
      </c>
      <c r="P4146" s="41">
        <f t="shared" si="717"/>
        <v>2738.0397615698248</v>
      </c>
      <c r="Q4146" s="11"/>
      <c r="R4146" s="11"/>
      <c r="S4146" s="11"/>
      <c r="T4146" s="11"/>
      <c r="U4146" s="11"/>
      <c r="V4146" s="11"/>
      <c r="W4146" s="11"/>
      <c r="X4146" s="11"/>
      <c r="Y4146" s="11"/>
      <c r="Z4146" s="11"/>
      <c r="AA4146" s="11"/>
      <c r="AB4146" s="11"/>
    </row>
    <row r="4147" spans="2:28" x14ac:dyDescent="0.2">
      <c r="B4147" s="13">
        <f t="shared" si="715"/>
        <v>4144</v>
      </c>
      <c r="C4147" s="12">
        <v>0.48620909184439964</v>
      </c>
      <c r="D4147" s="11">
        <f t="shared" si="707"/>
        <v>19</v>
      </c>
      <c r="E4147" s="11">
        <f t="shared" si="708"/>
        <v>19</v>
      </c>
      <c r="F4147" s="11">
        <f t="shared" si="709"/>
        <v>2850</v>
      </c>
      <c r="G4147" s="12">
        <v>0.61868964952158667</v>
      </c>
      <c r="H4147" s="27">
        <f t="shared" si="710"/>
        <v>2</v>
      </c>
      <c r="I4147" s="11">
        <f t="shared" si="711"/>
        <v>0</v>
      </c>
      <c r="J4147" s="28">
        <f t="shared" si="712"/>
        <v>0</v>
      </c>
      <c r="K4147" s="28">
        <f t="shared" si="713"/>
        <v>2850</v>
      </c>
      <c r="L4147" s="28">
        <f t="shared" si="714"/>
        <v>4144</v>
      </c>
      <c r="M4147" s="41">
        <f>AVERAGE($K$4:K4147)</f>
        <v>2727.4493243243242</v>
      </c>
      <c r="N4147" s="41">
        <f>_xlfn.STDEV.S($K$4:K4147)</f>
        <v>348.62757692173903</v>
      </c>
      <c r="O4147" s="41">
        <f t="shared" si="716"/>
        <v>2716.831712326029</v>
      </c>
      <c r="P4147" s="41">
        <f t="shared" si="717"/>
        <v>2738.0669363226193</v>
      </c>
      <c r="Q4147" s="11"/>
      <c r="R4147" s="11"/>
      <c r="S4147" s="11"/>
      <c r="T4147" s="11"/>
      <c r="U4147" s="11"/>
      <c r="V4147" s="11"/>
      <c r="W4147" s="11"/>
      <c r="X4147" s="11"/>
      <c r="Y4147" s="11"/>
      <c r="Z4147" s="11"/>
      <c r="AA4147" s="11"/>
      <c r="AB4147" s="11"/>
    </row>
    <row r="4148" spans="2:28" x14ac:dyDescent="0.2">
      <c r="B4148" s="13">
        <f t="shared" si="715"/>
        <v>4145</v>
      </c>
      <c r="C4148" s="12">
        <v>0.10122079962252173</v>
      </c>
      <c r="D4148" s="11">
        <f t="shared" si="707"/>
        <v>16</v>
      </c>
      <c r="E4148" s="11">
        <f t="shared" si="708"/>
        <v>16</v>
      </c>
      <c r="F4148" s="11">
        <f t="shared" si="709"/>
        <v>2400</v>
      </c>
      <c r="G4148" s="12">
        <v>0.46650416685339047</v>
      </c>
      <c r="H4148" s="27">
        <f t="shared" si="710"/>
        <v>1</v>
      </c>
      <c r="I4148" s="11">
        <f t="shared" si="711"/>
        <v>0</v>
      </c>
      <c r="J4148" s="28">
        <f t="shared" si="712"/>
        <v>0</v>
      </c>
      <c r="K4148" s="28">
        <f t="shared" si="713"/>
        <v>2400</v>
      </c>
      <c r="L4148" s="28">
        <f t="shared" si="714"/>
        <v>4145</v>
      </c>
      <c r="M4148" s="41">
        <f>AVERAGE($K$4:K4148)</f>
        <v>2727.3703256936069</v>
      </c>
      <c r="N4148" s="41">
        <f>_xlfn.STDEV.S($K$4:K4148)</f>
        <v>348.62261257907875</v>
      </c>
      <c r="O4148" s="41">
        <f t="shared" si="716"/>
        <v>2716.7541464677529</v>
      </c>
      <c r="P4148" s="41">
        <f t="shared" si="717"/>
        <v>2737.9865049194609</v>
      </c>
      <c r="Q4148" s="11"/>
      <c r="R4148" s="11"/>
      <c r="S4148" s="11"/>
      <c r="T4148" s="11"/>
      <c r="U4148" s="11"/>
      <c r="V4148" s="11"/>
      <c r="W4148" s="11"/>
      <c r="X4148" s="11"/>
      <c r="Y4148" s="11"/>
      <c r="Z4148" s="11"/>
      <c r="AA4148" s="11"/>
      <c r="AB4148" s="11"/>
    </row>
    <row r="4149" spans="2:28" x14ac:dyDescent="0.2">
      <c r="B4149" s="13">
        <f t="shared" si="715"/>
        <v>4146</v>
      </c>
      <c r="C4149" s="12">
        <v>0.83629073408514865</v>
      </c>
      <c r="D4149" s="11">
        <f t="shared" si="707"/>
        <v>22</v>
      </c>
      <c r="E4149" s="11">
        <f t="shared" si="708"/>
        <v>22</v>
      </c>
      <c r="F4149" s="11">
        <f t="shared" si="709"/>
        <v>3300</v>
      </c>
      <c r="G4149" s="12">
        <v>0.95675654948678912</v>
      </c>
      <c r="H4149" s="27">
        <f t="shared" si="710"/>
        <v>5</v>
      </c>
      <c r="I4149" s="11">
        <f t="shared" si="711"/>
        <v>0</v>
      </c>
      <c r="J4149" s="28">
        <f t="shared" si="712"/>
        <v>0</v>
      </c>
      <c r="K4149" s="28">
        <f t="shared" si="713"/>
        <v>3300</v>
      </c>
      <c r="L4149" s="28">
        <f t="shared" si="714"/>
        <v>4146</v>
      </c>
      <c r="M4149" s="41">
        <f>AVERAGE($K$4:K4149)</f>
        <v>2727.5084418716838</v>
      </c>
      <c r="N4149" s="41">
        <f>_xlfn.STDEV.S($K$4:K4149)</f>
        <v>348.6939831676969</v>
      </c>
      <c r="O4149" s="41">
        <f t="shared" si="716"/>
        <v>2716.891370663765</v>
      </c>
      <c r="P4149" s="41">
        <f t="shared" si="717"/>
        <v>2738.1255130796026</v>
      </c>
      <c r="Q4149" s="11"/>
      <c r="R4149" s="11"/>
      <c r="S4149" s="11"/>
      <c r="T4149" s="11"/>
      <c r="U4149" s="11"/>
      <c r="V4149" s="11"/>
      <c r="W4149" s="11"/>
      <c r="X4149" s="11"/>
      <c r="Y4149" s="11"/>
      <c r="Z4149" s="11"/>
      <c r="AA4149" s="11"/>
      <c r="AB4149" s="11"/>
    </row>
    <row r="4150" spans="2:28" x14ac:dyDescent="0.2">
      <c r="B4150" s="13">
        <f t="shared" si="715"/>
        <v>4147</v>
      </c>
      <c r="C4150" s="12">
        <v>0.15701637323753914</v>
      </c>
      <c r="D4150" s="11">
        <f t="shared" si="707"/>
        <v>17</v>
      </c>
      <c r="E4150" s="11">
        <f t="shared" si="708"/>
        <v>17</v>
      </c>
      <c r="F4150" s="11">
        <f t="shared" si="709"/>
        <v>2550</v>
      </c>
      <c r="G4150" s="12">
        <v>0.78316860498362473</v>
      </c>
      <c r="H4150" s="27">
        <f t="shared" si="710"/>
        <v>3</v>
      </c>
      <c r="I4150" s="11">
        <f t="shared" si="711"/>
        <v>0</v>
      </c>
      <c r="J4150" s="28">
        <f t="shared" si="712"/>
        <v>0</v>
      </c>
      <c r="K4150" s="28">
        <f t="shared" si="713"/>
        <v>2550</v>
      </c>
      <c r="L4150" s="28">
        <f t="shared" si="714"/>
        <v>4147</v>
      </c>
      <c r="M4150" s="41">
        <f>AVERAGE($K$4:K4150)</f>
        <v>2727.4656378104655</v>
      </c>
      <c r="N4150" s="41">
        <f>_xlfn.STDEV.S($K$4:K4150)</f>
        <v>348.66282497823261</v>
      </c>
      <c r="O4150" s="41">
        <f t="shared" si="716"/>
        <v>2716.8507961115702</v>
      </c>
      <c r="P4150" s="41">
        <f t="shared" si="717"/>
        <v>2738.0804795093609</v>
      </c>
      <c r="Q4150" s="11"/>
      <c r="R4150" s="11"/>
      <c r="S4150" s="11"/>
      <c r="T4150" s="11"/>
      <c r="U4150" s="11"/>
      <c r="V4150" s="11"/>
      <c r="W4150" s="11"/>
      <c r="X4150" s="11"/>
      <c r="Y4150" s="11"/>
      <c r="Z4150" s="11"/>
      <c r="AA4150" s="11"/>
      <c r="AB4150" s="11"/>
    </row>
    <row r="4151" spans="2:28" x14ac:dyDescent="0.2">
      <c r="B4151" s="13">
        <f t="shared" si="715"/>
        <v>4148</v>
      </c>
      <c r="C4151" s="12">
        <v>0.72631123429468314</v>
      </c>
      <c r="D4151" s="11">
        <f t="shared" si="707"/>
        <v>21</v>
      </c>
      <c r="E4151" s="11">
        <f t="shared" si="708"/>
        <v>21</v>
      </c>
      <c r="F4151" s="11">
        <f t="shared" si="709"/>
        <v>3150</v>
      </c>
      <c r="G4151" s="12">
        <v>4.5289163512493014E-2</v>
      </c>
      <c r="H4151" s="27">
        <f t="shared" si="710"/>
        <v>0</v>
      </c>
      <c r="I4151" s="11">
        <f t="shared" si="711"/>
        <v>2</v>
      </c>
      <c r="J4151" s="28">
        <f t="shared" si="712"/>
        <v>1000</v>
      </c>
      <c r="K4151" s="28">
        <f t="shared" si="713"/>
        <v>2150</v>
      </c>
      <c r="L4151" s="28">
        <f t="shared" si="714"/>
        <v>4148</v>
      </c>
      <c r="M4151" s="41">
        <f>AVERAGE($K$4:K4151)</f>
        <v>2727.3264223722276</v>
      </c>
      <c r="N4151" s="41">
        <f>_xlfn.STDEV.S($K$4:K4151)</f>
        <v>348.73606568168401</v>
      </c>
      <c r="O4151" s="41">
        <f t="shared" si="716"/>
        <v>2716.7106315083802</v>
      </c>
      <c r="P4151" s="41">
        <f t="shared" si="717"/>
        <v>2737.9422132360751</v>
      </c>
      <c r="Q4151" s="11"/>
      <c r="R4151" s="11"/>
      <c r="S4151" s="11"/>
      <c r="T4151" s="11"/>
      <c r="U4151" s="11"/>
      <c r="V4151" s="11"/>
      <c r="W4151" s="11"/>
      <c r="X4151" s="11"/>
      <c r="Y4151" s="11"/>
      <c r="Z4151" s="11"/>
      <c r="AA4151" s="11"/>
      <c r="AB4151" s="11"/>
    </row>
    <row r="4152" spans="2:28" x14ac:dyDescent="0.2">
      <c r="B4152" s="13">
        <f t="shared" si="715"/>
        <v>4149</v>
      </c>
      <c r="C4152" s="12">
        <v>0.43269583735143524</v>
      </c>
      <c r="D4152" s="11">
        <f t="shared" si="707"/>
        <v>19</v>
      </c>
      <c r="E4152" s="11">
        <f t="shared" si="708"/>
        <v>19</v>
      </c>
      <c r="F4152" s="11">
        <f t="shared" si="709"/>
        <v>2850</v>
      </c>
      <c r="G4152" s="12">
        <v>1.1516421113345499E-2</v>
      </c>
      <c r="H4152" s="27">
        <f t="shared" si="710"/>
        <v>0</v>
      </c>
      <c r="I4152" s="11">
        <f t="shared" si="711"/>
        <v>0</v>
      </c>
      <c r="J4152" s="28">
        <f t="shared" si="712"/>
        <v>0</v>
      </c>
      <c r="K4152" s="28">
        <f t="shared" si="713"/>
        <v>2850</v>
      </c>
      <c r="L4152" s="28">
        <f t="shared" si="714"/>
        <v>4149</v>
      </c>
      <c r="M4152" s="41">
        <f>AVERAGE($K$4:K4152)</f>
        <v>2727.3559893950351</v>
      </c>
      <c r="N4152" s="41">
        <f>_xlfn.STDEV.S($K$4:K4152)</f>
        <v>348.69922742427065</v>
      </c>
      <c r="O4152" s="41">
        <f t="shared" si="716"/>
        <v>2716.7425999239022</v>
      </c>
      <c r="P4152" s="41">
        <f t="shared" si="717"/>
        <v>2737.969378866168</v>
      </c>
      <c r="Q4152" s="11"/>
      <c r="R4152" s="11"/>
      <c r="S4152" s="11"/>
      <c r="T4152" s="11"/>
      <c r="U4152" s="11"/>
      <c r="V4152" s="11"/>
      <c r="W4152" s="11"/>
      <c r="X4152" s="11"/>
      <c r="Y4152" s="11"/>
      <c r="Z4152" s="11"/>
      <c r="AA4152" s="11"/>
      <c r="AB4152" s="11"/>
    </row>
    <row r="4153" spans="2:28" x14ac:dyDescent="0.2">
      <c r="B4153" s="13">
        <f t="shared" si="715"/>
        <v>4150</v>
      </c>
      <c r="C4153" s="12">
        <v>0.65363105926074128</v>
      </c>
      <c r="D4153" s="11">
        <f t="shared" si="707"/>
        <v>20</v>
      </c>
      <c r="E4153" s="11">
        <f t="shared" si="708"/>
        <v>20</v>
      </c>
      <c r="F4153" s="11">
        <f t="shared" si="709"/>
        <v>3000</v>
      </c>
      <c r="G4153" s="12">
        <v>0.81163083177189033</v>
      </c>
      <c r="H4153" s="27">
        <f t="shared" si="710"/>
        <v>3</v>
      </c>
      <c r="I4153" s="11">
        <f t="shared" si="711"/>
        <v>0</v>
      </c>
      <c r="J4153" s="28">
        <f t="shared" si="712"/>
        <v>0</v>
      </c>
      <c r="K4153" s="28">
        <f t="shared" si="713"/>
        <v>3000</v>
      </c>
      <c r="L4153" s="28">
        <f t="shared" si="714"/>
        <v>4150</v>
      </c>
      <c r="M4153" s="41">
        <f>AVERAGE($K$4:K4153)</f>
        <v>2727.4216867469881</v>
      </c>
      <c r="N4153" s="41">
        <f>_xlfn.STDEV.S($K$4:K4153)</f>
        <v>348.68288897149318</v>
      </c>
      <c r="O4153" s="41">
        <f t="shared" si="716"/>
        <v>2716.8100740560581</v>
      </c>
      <c r="P4153" s="41">
        <f t="shared" si="717"/>
        <v>2738.0332994379182</v>
      </c>
      <c r="Q4153" s="11"/>
      <c r="R4153" s="11"/>
      <c r="S4153" s="11"/>
      <c r="T4153" s="11"/>
      <c r="U4153" s="11"/>
      <c r="V4153" s="11"/>
      <c r="W4153" s="11"/>
      <c r="X4153" s="11"/>
      <c r="Y4153" s="11"/>
      <c r="Z4153" s="11"/>
      <c r="AA4153" s="11"/>
      <c r="AB4153" s="11"/>
    </row>
    <row r="4154" spans="2:28" x14ac:dyDescent="0.2">
      <c r="B4154" s="13">
        <f t="shared" si="715"/>
        <v>4151</v>
      </c>
      <c r="C4154" s="12">
        <v>0.61856262682796126</v>
      </c>
      <c r="D4154" s="11">
        <f t="shared" si="707"/>
        <v>20</v>
      </c>
      <c r="E4154" s="11">
        <f t="shared" si="708"/>
        <v>20</v>
      </c>
      <c r="F4154" s="11">
        <f t="shared" si="709"/>
        <v>3000</v>
      </c>
      <c r="G4154" s="12">
        <v>0.64606696826326915</v>
      </c>
      <c r="H4154" s="27">
        <f t="shared" si="710"/>
        <v>2</v>
      </c>
      <c r="I4154" s="11">
        <f t="shared" si="711"/>
        <v>0</v>
      </c>
      <c r="J4154" s="28">
        <f t="shared" si="712"/>
        <v>0</v>
      </c>
      <c r="K4154" s="28">
        <f t="shared" si="713"/>
        <v>3000</v>
      </c>
      <c r="L4154" s="28">
        <f t="shared" si="714"/>
        <v>4151</v>
      </c>
      <c r="M4154" s="41">
        <f>AVERAGE($K$4:K4154)</f>
        <v>2727.4873524451941</v>
      </c>
      <c r="N4154" s="41">
        <f>_xlfn.STDEV.S($K$4:K4154)</f>
        <v>348.66654525457358</v>
      </c>
      <c r="O4154" s="41">
        <f t="shared" si="716"/>
        <v>2716.8775161121171</v>
      </c>
      <c r="P4154" s="41">
        <f t="shared" si="717"/>
        <v>2738.0971887782712</v>
      </c>
      <c r="Q4154" s="11"/>
      <c r="R4154" s="11"/>
      <c r="S4154" s="11"/>
      <c r="T4154" s="11"/>
      <c r="U4154" s="11"/>
      <c r="V4154" s="11"/>
      <c r="W4154" s="11"/>
      <c r="X4154" s="11"/>
      <c r="Y4154" s="11"/>
      <c r="Z4154" s="11"/>
      <c r="AA4154" s="11"/>
      <c r="AB4154" s="11"/>
    </row>
    <row r="4155" spans="2:28" x14ac:dyDescent="0.2">
      <c r="B4155" s="13">
        <f t="shared" si="715"/>
        <v>4152</v>
      </c>
      <c r="C4155" s="12">
        <v>0.51521323031373956</v>
      </c>
      <c r="D4155" s="11">
        <f t="shared" si="707"/>
        <v>20</v>
      </c>
      <c r="E4155" s="11">
        <f t="shared" si="708"/>
        <v>20</v>
      </c>
      <c r="F4155" s="11">
        <f t="shared" si="709"/>
        <v>3000</v>
      </c>
      <c r="G4155" s="12">
        <v>0.99391020133866637</v>
      </c>
      <c r="H4155" s="27">
        <f t="shared" si="710"/>
        <v>6</v>
      </c>
      <c r="I4155" s="11">
        <f t="shared" si="711"/>
        <v>0</v>
      </c>
      <c r="J4155" s="28">
        <f t="shared" si="712"/>
        <v>0</v>
      </c>
      <c r="K4155" s="28">
        <f t="shared" si="713"/>
        <v>3000</v>
      </c>
      <c r="L4155" s="28">
        <f t="shared" si="714"/>
        <v>4152</v>
      </c>
      <c r="M4155" s="41">
        <f>AVERAGE($K$4:K4155)</f>
        <v>2727.5529865125241</v>
      </c>
      <c r="N4155" s="41">
        <f>_xlfn.STDEV.S($K$4:K4155)</f>
        <v>348.65019628496094</v>
      </c>
      <c r="O4155" s="41">
        <f t="shared" si="716"/>
        <v>2716.9449261148866</v>
      </c>
      <c r="P4155" s="41">
        <f t="shared" si="717"/>
        <v>2738.1610469101615</v>
      </c>
      <c r="Q4155" s="11"/>
      <c r="R4155" s="11"/>
      <c r="S4155" s="11"/>
      <c r="T4155" s="11"/>
      <c r="U4155" s="11"/>
      <c r="V4155" s="11"/>
      <c r="W4155" s="11"/>
      <c r="X4155" s="11"/>
      <c r="Y4155" s="11"/>
      <c r="Z4155" s="11"/>
      <c r="AA4155" s="11"/>
      <c r="AB4155" s="11"/>
    </row>
    <row r="4156" spans="2:28" x14ac:dyDescent="0.2">
      <c r="B4156" s="13">
        <f t="shared" si="715"/>
        <v>4153</v>
      </c>
      <c r="C4156" s="12">
        <v>0.35831586922189129</v>
      </c>
      <c r="D4156" s="11">
        <f t="shared" si="707"/>
        <v>19</v>
      </c>
      <c r="E4156" s="11">
        <f t="shared" si="708"/>
        <v>19</v>
      </c>
      <c r="F4156" s="11">
        <f t="shared" si="709"/>
        <v>2850</v>
      </c>
      <c r="G4156" s="12">
        <v>0.64592900672388676</v>
      </c>
      <c r="H4156" s="27">
        <f t="shared" si="710"/>
        <v>2</v>
      </c>
      <c r="I4156" s="11">
        <f t="shared" si="711"/>
        <v>0</v>
      </c>
      <c r="J4156" s="28">
        <f t="shared" si="712"/>
        <v>0</v>
      </c>
      <c r="K4156" s="28">
        <f t="shared" si="713"/>
        <v>2850</v>
      </c>
      <c r="L4156" s="28">
        <f t="shared" si="714"/>
        <v>4153</v>
      </c>
      <c r="M4156" s="41">
        <f>AVERAGE($K$4:K4156)</f>
        <v>2727.5824705032505</v>
      </c>
      <c r="N4156" s="41">
        <f>_xlfn.STDEV.S($K$4:K4156)</f>
        <v>348.61338596191848</v>
      </c>
      <c r="O4156" s="41">
        <f t="shared" si="716"/>
        <v>2716.9768079429982</v>
      </c>
      <c r="P4156" s="41">
        <f t="shared" si="717"/>
        <v>2738.1881330635028</v>
      </c>
      <c r="Q4156" s="11"/>
      <c r="R4156" s="11"/>
      <c r="S4156" s="11"/>
      <c r="T4156" s="11"/>
      <c r="U4156" s="11"/>
      <c r="V4156" s="11"/>
      <c r="W4156" s="11"/>
      <c r="X4156" s="11"/>
      <c r="Y4156" s="11"/>
      <c r="Z4156" s="11"/>
      <c r="AA4156" s="11"/>
      <c r="AB4156" s="11"/>
    </row>
    <row r="4157" spans="2:28" x14ac:dyDescent="0.2">
      <c r="B4157" s="13">
        <f t="shared" si="715"/>
        <v>4154</v>
      </c>
      <c r="C4157" s="12">
        <v>3.7478570699162272E-2</v>
      </c>
      <c r="D4157" s="11">
        <f t="shared" si="707"/>
        <v>15</v>
      </c>
      <c r="E4157" s="11">
        <f t="shared" si="708"/>
        <v>15</v>
      </c>
      <c r="F4157" s="11">
        <f t="shared" si="709"/>
        <v>2250</v>
      </c>
      <c r="G4157" s="12">
        <v>0.74491536073454567</v>
      </c>
      <c r="H4157" s="27">
        <f t="shared" si="710"/>
        <v>2</v>
      </c>
      <c r="I4157" s="11">
        <f t="shared" si="711"/>
        <v>0</v>
      </c>
      <c r="J4157" s="28">
        <f t="shared" si="712"/>
        <v>0</v>
      </c>
      <c r="K4157" s="28">
        <f t="shared" si="713"/>
        <v>2250</v>
      </c>
      <c r="L4157" s="28">
        <f t="shared" si="714"/>
        <v>4154</v>
      </c>
      <c r="M4157" s="41">
        <f>AVERAGE($K$4:K4157)</f>
        <v>2727.4675012036591</v>
      </c>
      <c r="N4157" s="41">
        <f>_xlfn.STDEV.S($K$4:K4157)</f>
        <v>348.65016377367908</v>
      </c>
      <c r="O4157" s="41">
        <f t="shared" si="716"/>
        <v>2716.8619972898173</v>
      </c>
      <c r="P4157" s="41">
        <f t="shared" si="717"/>
        <v>2738.073005117501</v>
      </c>
      <c r="Q4157" s="11"/>
      <c r="R4157" s="11"/>
      <c r="S4157" s="11"/>
      <c r="T4157" s="11"/>
      <c r="U4157" s="11"/>
      <c r="V4157" s="11"/>
      <c r="W4157" s="11"/>
      <c r="X4157" s="11"/>
      <c r="Y4157" s="11"/>
      <c r="Z4157" s="11"/>
      <c r="AA4157" s="11"/>
      <c r="AB4157" s="11"/>
    </row>
    <row r="4158" spans="2:28" x14ac:dyDescent="0.2">
      <c r="B4158" s="13">
        <f t="shared" si="715"/>
        <v>4155</v>
      </c>
      <c r="C4158" s="12">
        <v>0.64600925818570964</v>
      </c>
      <c r="D4158" s="11">
        <f t="shared" si="707"/>
        <v>20</v>
      </c>
      <c r="E4158" s="11">
        <f t="shared" si="708"/>
        <v>20</v>
      </c>
      <c r="F4158" s="11">
        <f t="shared" si="709"/>
        <v>3000</v>
      </c>
      <c r="G4158" s="12">
        <v>0.71236561279022959</v>
      </c>
      <c r="H4158" s="27">
        <f t="shared" si="710"/>
        <v>3</v>
      </c>
      <c r="I4158" s="11">
        <f t="shared" si="711"/>
        <v>0</v>
      </c>
      <c r="J4158" s="28">
        <f t="shared" si="712"/>
        <v>0</v>
      </c>
      <c r="K4158" s="28">
        <f t="shared" si="713"/>
        <v>3000</v>
      </c>
      <c r="L4158" s="28">
        <f t="shared" si="714"/>
        <v>4155</v>
      </c>
      <c r="M4158" s="41">
        <f>AVERAGE($K$4:K4158)</f>
        <v>2727.5330926594465</v>
      </c>
      <c r="N4158" s="41">
        <f>_xlfn.STDEV.S($K$4:K4158)</f>
        <v>348.63383352677693</v>
      </c>
      <c r="O4158" s="41">
        <f t="shared" si="716"/>
        <v>2716.9293624864899</v>
      </c>
      <c r="P4158" s="41">
        <f t="shared" si="717"/>
        <v>2738.1368228324031</v>
      </c>
      <c r="Q4158" s="11"/>
      <c r="R4158" s="11"/>
      <c r="S4158" s="11"/>
      <c r="T4158" s="11"/>
      <c r="U4158" s="11"/>
      <c r="V4158" s="11"/>
      <c r="W4158" s="11"/>
      <c r="X4158" s="11"/>
      <c r="Y4158" s="11"/>
      <c r="Z4158" s="11"/>
      <c r="AA4158" s="11"/>
      <c r="AB4158" s="11"/>
    </row>
    <row r="4159" spans="2:28" x14ac:dyDescent="0.2">
      <c r="B4159" s="13">
        <f t="shared" si="715"/>
        <v>4156</v>
      </c>
      <c r="C4159" s="12">
        <v>3.3963236536894925E-2</v>
      </c>
      <c r="D4159" s="11">
        <f t="shared" si="707"/>
        <v>15</v>
      </c>
      <c r="E4159" s="11">
        <f t="shared" si="708"/>
        <v>15</v>
      </c>
      <c r="F4159" s="11">
        <f t="shared" si="709"/>
        <v>2250</v>
      </c>
      <c r="G4159" s="12">
        <v>0.16848688826147917</v>
      </c>
      <c r="H4159" s="27">
        <f t="shared" si="710"/>
        <v>0</v>
      </c>
      <c r="I4159" s="11">
        <f t="shared" si="711"/>
        <v>0</v>
      </c>
      <c r="J4159" s="28">
        <f t="shared" si="712"/>
        <v>0</v>
      </c>
      <c r="K4159" s="28">
        <f t="shared" si="713"/>
        <v>2250</v>
      </c>
      <c r="L4159" s="28">
        <f t="shared" si="714"/>
        <v>4156</v>
      </c>
      <c r="M4159" s="41">
        <f>AVERAGE($K$4:K4159)</f>
        <v>2727.4181905678538</v>
      </c>
      <c r="N4159" s="41">
        <f>_xlfn.STDEV.S($K$4:K4159)</f>
        <v>348.67057029638198</v>
      </c>
      <c r="O4159" s="41">
        <f t="shared" si="716"/>
        <v>2716.81461971109</v>
      </c>
      <c r="P4159" s="41">
        <f t="shared" si="717"/>
        <v>2738.0217614246176</v>
      </c>
      <c r="Q4159" s="11"/>
      <c r="R4159" s="11"/>
      <c r="S4159" s="11"/>
      <c r="T4159" s="11"/>
      <c r="U4159" s="11"/>
      <c r="V4159" s="11"/>
      <c r="W4159" s="11"/>
      <c r="X4159" s="11"/>
      <c r="Y4159" s="11"/>
      <c r="Z4159" s="11"/>
      <c r="AA4159" s="11"/>
      <c r="AB4159" s="11"/>
    </row>
    <row r="4160" spans="2:28" x14ac:dyDescent="0.2">
      <c r="B4160" s="13">
        <f t="shared" si="715"/>
        <v>4157</v>
      </c>
      <c r="C4160" s="12">
        <v>0.40117688834050946</v>
      </c>
      <c r="D4160" s="11">
        <f t="shared" si="707"/>
        <v>19</v>
      </c>
      <c r="E4160" s="11">
        <f t="shared" si="708"/>
        <v>19</v>
      </c>
      <c r="F4160" s="11">
        <f t="shared" si="709"/>
        <v>2850</v>
      </c>
      <c r="G4160" s="12">
        <v>0.61907875043676164</v>
      </c>
      <c r="H4160" s="27">
        <f t="shared" si="710"/>
        <v>2</v>
      </c>
      <c r="I4160" s="11">
        <f t="shared" si="711"/>
        <v>0</v>
      </c>
      <c r="J4160" s="28">
        <f t="shared" si="712"/>
        <v>0</v>
      </c>
      <c r="K4160" s="28">
        <f t="shared" si="713"/>
        <v>2850</v>
      </c>
      <c r="L4160" s="28">
        <f t="shared" si="714"/>
        <v>4157</v>
      </c>
      <c r="M4160" s="41">
        <f>AVERAGE($K$4:K4160)</f>
        <v>2727.4476786143855</v>
      </c>
      <c r="N4160" s="41">
        <f>_xlfn.STDEV.S($K$4:K4160)</f>
        <v>348.6338040464417</v>
      </c>
      <c r="O4160" s="41">
        <f t="shared" si="716"/>
        <v>2716.8465019447685</v>
      </c>
      <c r="P4160" s="41">
        <f t="shared" si="717"/>
        <v>2738.0488552840025</v>
      </c>
      <c r="Q4160" s="11"/>
      <c r="R4160" s="11"/>
      <c r="S4160" s="11"/>
      <c r="T4160" s="11"/>
      <c r="U4160" s="11"/>
      <c r="V4160" s="11"/>
      <c r="W4160" s="11"/>
      <c r="X4160" s="11"/>
      <c r="Y4160" s="11"/>
      <c r="Z4160" s="11"/>
      <c r="AA4160" s="11"/>
      <c r="AB4160" s="11"/>
    </row>
    <row r="4161" spans="2:28" x14ac:dyDescent="0.2">
      <c r="B4161" s="13">
        <f t="shared" si="715"/>
        <v>4158</v>
      </c>
      <c r="C4161" s="12">
        <v>0.33378373687007223</v>
      </c>
      <c r="D4161" s="11">
        <f t="shared" si="707"/>
        <v>18</v>
      </c>
      <c r="E4161" s="11">
        <f t="shared" si="708"/>
        <v>18</v>
      </c>
      <c r="F4161" s="11">
        <f t="shared" si="709"/>
        <v>2700</v>
      </c>
      <c r="G4161" s="12">
        <v>0.60561476628075162</v>
      </c>
      <c r="H4161" s="27">
        <f t="shared" si="710"/>
        <v>2</v>
      </c>
      <c r="I4161" s="11">
        <f t="shared" si="711"/>
        <v>0</v>
      </c>
      <c r="J4161" s="28">
        <f t="shared" si="712"/>
        <v>0</v>
      </c>
      <c r="K4161" s="28">
        <f t="shared" si="713"/>
        <v>2700</v>
      </c>
      <c r="L4161" s="28">
        <f t="shared" si="714"/>
        <v>4158</v>
      </c>
      <c r="M4161" s="41">
        <f>AVERAGE($K$4:K4161)</f>
        <v>2727.4410774410776</v>
      </c>
      <c r="N4161" s="41">
        <f>_xlfn.STDEV.S($K$4:K4161)</f>
        <v>348.59212806633047</v>
      </c>
      <c r="O4161" s="41">
        <f t="shared" si="716"/>
        <v>2716.8424435048537</v>
      </c>
      <c r="P4161" s="41">
        <f t="shared" si="717"/>
        <v>2738.0397113773015</v>
      </c>
      <c r="Q4161" s="11"/>
      <c r="R4161" s="11"/>
      <c r="S4161" s="11"/>
      <c r="T4161" s="11"/>
      <c r="U4161" s="11"/>
      <c r="V4161" s="11"/>
      <c r="W4161" s="11"/>
      <c r="X4161" s="11"/>
      <c r="Y4161" s="11"/>
      <c r="Z4161" s="11"/>
      <c r="AA4161" s="11"/>
      <c r="AB4161" s="11"/>
    </row>
    <row r="4162" spans="2:28" x14ac:dyDescent="0.2">
      <c r="B4162" s="13">
        <f t="shared" si="715"/>
        <v>4159</v>
      </c>
      <c r="C4162" s="12">
        <v>8.8154504189100424E-2</v>
      </c>
      <c r="D4162" s="11">
        <f t="shared" si="707"/>
        <v>16</v>
      </c>
      <c r="E4162" s="11">
        <f t="shared" si="708"/>
        <v>16</v>
      </c>
      <c r="F4162" s="11">
        <f t="shared" si="709"/>
        <v>2400</v>
      </c>
      <c r="G4162" s="12">
        <v>0.48125021448689276</v>
      </c>
      <c r="H4162" s="27">
        <f t="shared" si="710"/>
        <v>1</v>
      </c>
      <c r="I4162" s="11">
        <f t="shared" si="711"/>
        <v>0</v>
      </c>
      <c r="J4162" s="28">
        <f t="shared" si="712"/>
        <v>0</v>
      </c>
      <c r="K4162" s="28">
        <f t="shared" si="713"/>
        <v>2400</v>
      </c>
      <c r="L4162" s="28">
        <f t="shared" si="714"/>
        <v>4159</v>
      </c>
      <c r="M4162" s="41">
        <f>AVERAGE($K$4:K4162)</f>
        <v>2727.3623467179609</v>
      </c>
      <c r="N4162" s="41">
        <f>_xlfn.STDEV.S($K$4:K4162)</f>
        <v>348.58718662902345</v>
      </c>
      <c r="O4162" s="41">
        <f t="shared" si="716"/>
        <v>2716.7651380031266</v>
      </c>
      <c r="P4162" s="41">
        <f t="shared" si="717"/>
        <v>2737.9595554327952</v>
      </c>
      <c r="Q4162" s="11"/>
      <c r="R4162" s="11"/>
      <c r="S4162" s="11"/>
      <c r="T4162" s="11"/>
      <c r="U4162" s="11"/>
      <c r="V4162" s="11"/>
      <c r="W4162" s="11"/>
      <c r="X4162" s="11"/>
      <c r="Y4162" s="11"/>
      <c r="Z4162" s="11"/>
      <c r="AA4162" s="11"/>
      <c r="AB4162" s="11"/>
    </row>
    <row r="4163" spans="2:28" x14ac:dyDescent="0.2">
      <c r="B4163" s="13">
        <f t="shared" si="715"/>
        <v>4160</v>
      </c>
      <c r="C4163" s="12">
        <v>0.86079554262575297</v>
      </c>
      <c r="D4163" s="11">
        <f t="shared" si="707"/>
        <v>22</v>
      </c>
      <c r="E4163" s="11">
        <f t="shared" si="708"/>
        <v>22</v>
      </c>
      <c r="F4163" s="11">
        <f t="shared" si="709"/>
        <v>3300</v>
      </c>
      <c r="G4163" s="12">
        <v>0.35256224281745141</v>
      </c>
      <c r="H4163" s="27">
        <f t="shared" si="710"/>
        <v>2</v>
      </c>
      <c r="I4163" s="11">
        <f t="shared" si="711"/>
        <v>1</v>
      </c>
      <c r="J4163" s="28">
        <f t="shared" si="712"/>
        <v>500</v>
      </c>
      <c r="K4163" s="28">
        <f t="shared" si="713"/>
        <v>2800</v>
      </c>
      <c r="L4163" s="28">
        <f t="shared" si="714"/>
        <v>4160</v>
      </c>
      <c r="M4163" s="41">
        <f>AVERAGE($K$4:K4163)</f>
        <v>2727.3798076923076</v>
      </c>
      <c r="N4163" s="41">
        <f>_xlfn.STDEV.S($K$4:K4163)</f>
        <v>348.54709598656137</v>
      </c>
      <c r="O4163" s="41">
        <f t="shared" si="716"/>
        <v>2716.785092125976</v>
      </c>
      <c r="P4163" s="41">
        <f t="shared" si="717"/>
        <v>2737.9745232586392</v>
      </c>
      <c r="Q4163" s="11"/>
      <c r="R4163" s="11"/>
      <c r="S4163" s="11"/>
      <c r="T4163" s="11"/>
      <c r="U4163" s="11"/>
      <c r="V4163" s="11"/>
      <c r="W4163" s="11"/>
      <c r="X4163" s="11"/>
      <c r="Y4163" s="11"/>
      <c r="Z4163" s="11"/>
      <c r="AA4163" s="11"/>
      <c r="AB4163" s="11"/>
    </row>
    <row r="4164" spans="2:28" x14ac:dyDescent="0.2">
      <c r="B4164" s="13">
        <f t="shared" si="715"/>
        <v>4161</v>
      </c>
      <c r="C4164" s="12">
        <v>0.82290291136586957</v>
      </c>
      <c r="D4164" s="11">
        <f t="shared" si="707"/>
        <v>22</v>
      </c>
      <c r="E4164" s="11">
        <f t="shared" si="708"/>
        <v>22</v>
      </c>
      <c r="F4164" s="11">
        <f t="shared" si="709"/>
        <v>3300</v>
      </c>
      <c r="G4164" s="12">
        <v>0.37782569477684358</v>
      </c>
      <c r="H4164" s="27">
        <f t="shared" si="710"/>
        <v>2</v>
      </c>
      <c r="I4164" s="11">
        <f t="shared" si="711"/>
        <v>1</v>
      </c>
      <c r="J4164" s="28">
        <f t="shared" si="712"/>
        <v>500</v>
      </c>
      <c r="K4164" s="28">
        <f t="shared" si="713"/>
        <v>2800</v>
      </c>
      <c r="L4164" s="28">
        <f t="shared" si="714"/>
        <v>4161</v>
      </c>
      <c r="M4164" s="41">
        <f>AVERAGE($K$4:K4164)</f>
        <v>2727.3972602739727</v>
      </c>
      <c r="N4164" s="41">
        <f>_xlfn.STDEV.S($K$4:K4164)</f>
        <v>348.50701913551552</v>
      </c>
      <c r="O4164" s="41">
        <f t="shared" si="716"/>
        <v>2716.8050366841758</v>
      </c>
      <c r="P4164" s="41">
        <f t="shared" si="717"/>
        <v>2737.9894838637697</v>
      </c>
      <c r="Q4164" s="11"/>
      <c r="R4164" s="11"/>
      <c r="S4164" s="11"/>
      <c r="T4164" s="11"/>
      <c r="U4164" s="11"/>
      <c r="V4164" s="11"/>
      <c r="W4164" s="11"/>
      <c r="X4164" s="11"/>
      <c r="Y4164" s="11"/>
      <c r="Z4164" s="11"/>
      <c r="AA4164" s="11"/>
      <c r="AB4164" s="11"/>
    </row>
    <row r="4165" spans="2:28" x14ac:dyDescent="0.2">
      <c r="B4165" s="13">
        <f t="shared" si="715"/>
        <v>4162</v>
      </c>
      <c r="C4165" s="12">
        <v>0.54447380718471927</v>
      </c>
      <c r="D4165" s="11">
        <f t="shared" ref="D4165:D4228" si="718">SUMIFS($R$4:$R$15,$U$4:$U$15,"&lt;="&amp;C4165,$T$4:$T$15,"&gt;="&amp;C4165)</f>
        <v>20</v>
      </c>
      <c r="E4165" s="11">
        <f t="shared" ref="E4165:E4228" si="719">MIN(D4165,$X$2)</f>
        <v>20</v>
      </c>
      <c r="F4165" s="11">
        <f t="shared" ref="F4165:F4228" si="720">E4165*$X$3</f>
        <v>3000</v>
      </c>
      <c r="G4165" s="12">
        <v>0.77255977253929364</v>
      </c>
      <c r="H4165" s="27">
        <f t="shared" ref="H4165:H4228" si="721">_xlfn.BINOM.INV(E4165,$X$5,G4165)</f>
        <v>3</v>
      </c>
      <c r="I4165" s="11">
        <f t="shared" ref="I4165:I4228" si="722">IF(E4165-H4165&gt;$X$6,E4165-H4165-$X$6,0)</f>
        <v>0</v>
      </c>
      <c r="J4165" s="28">
        <f t="shared" ref="J4165:J4228" si="723">I4165*$X$4</f>
        <v>0</v>
      </c>
      <c r="K4165" s="28">
        <f t="shared" ref="K4165:K4228" si="724">F4165-J4165</f>
        <v>3000</v>
      </c>
      <c r="L4165" s="28">
        <f t="shared" ref="L4165:L4228" si="725">B4165</f>
        <v>4162</v>
      </c>
      <c r="M4165" s="41">
        <f>AVERAGE($K$4:K4165)</f>
        <v>2727.462758289284</v>
      </c>
      <c r="N4165" s="41">
        <f>_xlfn.STDEV.S($K$4:K4165)</f>
        <v>348.49075728542738</v>
      </c>
      <c r="O4165" s="41">
        <f t="shared" si="716"/>
        <v>2716.8723021980372</v>
      </c>
      <c r="P4165" s="41">
        <f t="shared" si="717"/>
        <v>2738.0532143805308</v>
      </c>
      <c r="Q4165" s="11"/>
      <c r="R4165" s="11"/>
      <c r="S4165" s="11"/>
      <c r="T4165" s="11"/>
      <c r="U4165" s="11"/>
      <c r="V4165" s="11"/>
      <c r="W4165" s="11"/>
      <c r="X4165" s="11"/>
      <c r="Y4165" s="11"/>
      <c r="Z4165" s="11"/>
      <c r="AA4165" s="11"/>
      <c r="AB4165" s="11"/>
    </row>
    <row r="4166" spans="2:28" x14ac:dyDescent="0.2">
      <c r="B4166" s="13">
        <f t="shared" ref="B4166:B4229" si="726">B4165+1</f>
        <v>4163</v>
      </c>
      <c r="C4166" s="12">
        <v>0.92866715264443811</v>
      </c>
      <c r="D4166" s="11">
        <f t="shared" si="718"/>
        <v>23</v>
      </c>
      <c r="E4166" s="11">
        <f t="shared" si="719"/>
        <v>22</v>
      </c>
      <c r="F4166" s="11">
        <f t="shared" si="720"/>
        <v>3300</v>
      </c>
      <c r="G4166" s="12">
        <v>0.24901715264243673</v>
      </c>
      <c r="H4166" s="27">
        <f t="shared" si="721"/>
        <v>1</v>
      </c>
      <c r="I4166" s="11">
        <f t="shared" si="722"/>
        <v>2</v>
      </c>
      <c r="J4166" s="28">
        <f t="shared" si="723"/>
        <v>1000</v>
      </c>
      <c r="K4166" s="28">
        <f t="shared" si="724"/>
        <v>2300</v>
      </c>
      <c r="L4166" s="28">
        <f t="shared" si="725"/>
        <v>4163</v>
      </c>
      <c r="M4166" s="41">
        <f>AVERAGE($K$4:K4166)</f>
        <v>2727.3600768676433</v>
      </c>
      <c r="N4166" s="41">
        <f>_xlfn.STDEV.S($K$4:K4166)</f>
        <v>348.51186597009053</v>
      </c>
      <c r="O4166" s="41">
        <f t="shared" ref="O4166:O4229" si="727">M4166-_xlfn.T.INV.2T(0.05,L4166-1)*N4166/SQRT(L4166)</f>
        <v>2716.7702521621</v>
      </c>
      <c r="P4166" s="41">
        <f t="shared" ref="P4166:P4229" si="728">M4166+_xlfn.T.INV.2T(0.05,L4166-1)*N4166/SQRT(L4166)</f>
        <v>2737.9499015731867</v>
      </c>
      <c r="Q4166" s="11"/>
      <c r="R4166" s="11"/>
      <c r="S4166" s="11"/>
      <c r="T4166" s="11"/>
      <c r="U4166" s="11"/>
      <c r="V4166" s="11"/>
      <c r="W4166" s="11"/>
      <c r="X4166" s="11"/>
      <c r="Y4166" s="11"/>
      <c r="Z4166" s="11"/>
      <c r="AA4166" s="11"/>
      <c r="AB4166" s="11"/>
    </row>
    <row r="4167" spans="2:28" x14ac:dyDescent="0.2">
      <c r="B4167" s="13">
        <f t="shared" si="726"/>
        <v>4164</v>
      </c>
      <c r="C4167" s="12">
        <v>0.72446544944357261</v>
      </c>
      <c r="D4167" s="11">
        <f t="shared" si="718"/>
        <v>21</v>
      </c>
      <c r="E4167" s="11">
        <f t="shared" si="719"/>
        <v>21</v>
      </c>
      <c r="F4167" s="11">
        <f t="shared" si="720"/>
        <v>3150</v>
      </c>
      <c r="G4167" s="12">
        <v>0.62197620611531534</v>
      </c>
      <c r="H4167" s="27">
        <f t="shared" si="721"/>
        <v>2</v>
      </c>
      <c r="I4167" s="11">
        <f t="shared" si="722"/>
        <v>0</v>
      </c>
      <c r="J4167" s="28">
        <f t="shared" si="723"/>
        <v>0</v>
      </c>
      <c r="K4167" s="28">
        <f t="shared" si="724"/>
        <v>3150</v>
      </c>
      <c r="L4167" s="28">
        <f t="shared" si="725"/>
        <v>4164</v>
      </c>
      <c r="M4167" s="41">
        <f>AVERAGE($K$4:K4167)</f>
        <v>2727.4615754082611</v>
      </c>
      <c r="N4167" s="41">
        <f>_xlfn.STDEV.S($K$4:K4167)</f>
        <v>348.53155073440666</v>
      </c>
      <c r="O4167" s="41">
        <f t="shared" si="727"/>
        <v>2716.8724250455748</v>
      </c>
      <c r="P4167" s="41">
        <f t="shared" si="728"/>
        <v>2738.0507257709473</v>
      </c>
      <c r="Q4167" s="11"/>
      <c r="R4167" s="11"/>
      <c r="S4167" s="11"/>
      <c r="T4167" s="11"/>
      <c r="U4167" s="11"/>
      <c r="V4167" s="11"/>
      <c r="W4167" s="11"/>
      <c r="X4167" s="11"/>
      <c r="Y4167" s="11"/>
      <c r="Z4167" s="11"/>
      <c r="AA4167" s="11"/>
      <c r="AB4167" s="11"/>
    </row>
    <row r="4168" spans="2:28" x14ac:dyDescent="0.2">
      <c r="B4168" s="13">
        <f t="shared" si="726"/>
        <v>4165</v>
      </c>
      <c r="C4168" s="12">
        <v>0.61461459961771681</v>
      </c>
      <c r="D4168" s="11">
        <f t="shared" si="718"/>
        <v>20</v>
      </c>
      <c r="E4168" s="11">
        <f t="shared" si="719"/>
        <v>20</v>
      </c>
      <c r="F4168" s="11">
        <f t="shared" si="720"/>
        <v>3000</v>
      </c>
      <c r="G4168" s="12">
        <v>0.57753090334114843</v>
      </c>
      <c r="H4168" s="27">
        <f t="shared" si="721"/>
        <v>2</v>
      </c>
      <c r="I4168" s="11">
        <f t="shared" si="722"/>
        <v>0</v>
      </c>
      <c r="J4168" s="28">
        <f t="shared" si="723"/>
        <v>0</v>
      </c>
      <c r="K4168" s="28">
        <f t="shared" si="724"/>
        <v>3000</v>
      </c>
      <c r="L4168" s="28">
        <f t="shared" si="725"/>
        <v>4165</v>
      </c>
      <c r="M4168" s="41">
        <f>AVERAGE($K$4:K4168)</f>
        <v>2727.5270108043219</v>
      </c>
      <c r="N4168" s="41">
        <f>_xlfn.STDEV.S($K$4:K4168)</f>
        <v>348.51528378056344</v>
      </c>
      <c r="O4168" s="41">
        <f t="shared" si="727"/>
        <v>2716.9396266302069</v>
      </c>
      <c r="P4168" s="41">
        <f t="shared" si="728"/>
        <v>2738.1143949784368</v>
      </c>
      <c r="Q4168" s="11"/>
      <c r="R4168" s="11"/>
      <c r="S4168" s="11"/>
      <c r="T4168" s="11"/>
      <c r="U4168" s="11"/>
      <c r="V4168" s="11"/>
      <c r="W4168" s="11"/>
      <c r="X4168" s="11"/>
      <c r="Y4168" s="11"/>
      <c r="Z4168" s="11"/>
      <c r="AA4168" s="11"/>
      <c r="AB4168" s="11"/>
    </row>
    <row r="4169" spans="2:28" x14ac:dyDescent="0.2">
      <c r="B4169" s="13">
        <f t="shared" si="726"/>
        <v>4166</v>
      </c>
      <c r="C4169" s="12">
        <v>0.13130572377020611</v>
      </c>
      <c r="D4169" s="11">
        <f t="shared" si="718"/>
        <v>16</v>
      </c>
      <c r="E4169" s="11">
        <f t="shared" si="719"/>
        <v>16</v>
      </c>
      <c r="F4169" s="11">
        <f t="shared" si="720"/>
        <v>2400</v>
      </c>
      <c r="G4169" s="12">
        <v>0.76186075792358254</v>
      </c>
      <c r="H4169" s="27">
        <f t="shared" si="721"/>
        <v>2</v>
      </c>
      <c r="I4169" s="11">
        <f t="shared" si="722"/>
        <v>0</v>
      </c>
      <c r="J4169" s="28">
        <f t="shared" si="723"/>
        <v>0</v>
      </c>
      <c r="K4169" s="28">
        <f t="shared" si="724"/>
        <v>2400</v>
      </c>
      <c r="L4169" s="28">
        <f t="shared" si="725"/>
        <v>4166</v>
      </c>
      <c r="M4169" s="41">
        <f>AVERAGE($K$4:K4169)</f>
        <v>2727.4483917426787</v>
      </c>
      <c r="N4169" s="41">
        <f>_xlfn.STDEV.S($K$4:K4169)</f>
        <v>348.51038741057215</v>
      </c>
      <c r="O4169" s="41">
        <f t="shared" si="727"/>
        <v>2716.8624277999343</v>
      </c>
      <c r="P4169" s="41">
        <f t="shared" si="728"/>
        <v>2738.0343556854232</v>
      </c>
      <c r="Q4169" s="11"/>
      <c r="R4169" s="11"/>
      <c r="S4169" s="11"/>
      <c r="T4169" s="11"/>
      <c r="U4169" s="11"/>
      <c r="V4169" s="11"/>
      <c r="W4169" s="11"/>
      <c r="X4169" s="11"/>
      <c r="Y4169" s="11"/>
      <c r="Z4169" s="11"/>
      <c r="AA4169" s="11"/>
      <c r="AB4169" s="11"/>
    </row>
    <row r="4170" spans="2:28" x14ac:dyDescent="0.2">
      <c r="B4170" s="13">
        <f t="shared" si="726"/>
        <v>4167</v>
      </c>
      <c r="C4170" s="12">
        <v>0.63527845140098904</v>
      </c>
      <c r="D4170" s="11">
        <f t="shared" si="718"/>
        <v>20</v>
      </c>
      <c r="E4170" s="11">
        <f t="shared" si="719"/>
        <v>20</v>
      </c>
      <c r="F4170" s="11">
        <f t="shared" si="720"/>
        <v>3000</v>
      </c>
      <c r="G4170" s="12">
        <v>0.88782525616523356</v>
      </c>
      <c r="H4170" s="27">
        <f t="shared" si="721"/>
        <v>4</v>
      </c>
      <c r="I4170" s="11">
        <f t="shared" si="722"/>
        <v>0</v>
      </c>
      <c r="J4170" s="28">
        <f t="shared" si="723"/>
        <v>0</v>
      </c>
      <c r="K4170" s="28">
        <f t="shared" si="724"/>
        <v>3000</v>
      </c>
      <c r="L4170" s="28">
        <f t="shared" si="725"/>
        <v>4167</v>
      </c>
      <c r="M4170" s="41">
        <f>AVERAGE($K$4:K4170)</f>
        <v>2727.5137988960882</v>
      </c>
      <c r="N4170" s="41">
        <f>_xlfn.STDEV.S($K$4:K4170)</f>
        <v>348.4941348365814</v>
      </c>
      <c r="O4170" s="41">
        <f t="shared" si="727"/>
        <v>2716.9295995930088</v>
      </c>
      <c r="P4170" s="41">
        <f t="shared" si="728"/>
        <v>2738.0979981991677</v>
      </c>
      <c r="Q4170" s="11"/>
      <c r="R4170" s="11"/>
      <c r="S4170" s="11"/>
      <c r="T4170" s="11"/>
      <c r="U4170" s="11"/>
      <c r="V4170" s="11"/>
      <c r="W4170" s="11"/>
      <c r="X4170" s="11"/>
      <c r="Y4170" s="11"/>
      <c r="Z4170" s="11"/>
      <c r="AA4170" s="11"/>
      <c r="AB4170" s="11"/>
    </row>
    <row r="4171" spans="2:28" x14ac:dyDescent="0.2">
      <c r="B4171" s="13">
        <f t="shared" si="726"/>
        <v>4168</v>
      </c>
      <c r="C4171" s="12">
        <v>0.78506469331055728</v>
      </c>
      <c r="D4171" s="11">
        <f t="shared" si="718"/>
        <v>21</v>
      </c>
      <c r="E4171" s="11">
        <f t="shared" si="719"/>
        <v>21</v>
      </c>
      <c r="F4171" s="11">
        <f t="shared" si="720"/>
        <v>3150</v>
      </c>
      <c r="G4171" s="12">
        <v>0.72990889133341386</v>
      </c>
      <c r="H4171" s="27">
        <f t="shared" si="721"/>
        <v>3</v>
      </c>
      <c r="I4171" s="11">
        <f t="shared" si="722"/>
        <v>0</v>
      </c>
      <c r="J4171" s="28">
        <f t="shared" si="723"/>
        <v>0</v>
      </c>
      <c r="K4171" s="28">
        <f t="shared" si="724"/>
        <v>3150</v>
      </c>
      <c r="L4171" s="28">
        <f t="shared" si="725"/>
        <v>4168</v>
      </c>
      <c r="M4171" s="41">
        <f>AVERAGE($K$4:K4171)</f>
        <v>2727.6151631477928</v>
      </c>
      <c r="N4171" s="41">
        <f>_xlfn.STDEV.S($K$4:K4171)</f>
        <v>348.51376125751773</v>
      </c>
      <c r="O4171" s="41">
        <f t="shared" si="727"/>
        <v>2717.0316383493641</v>
      </c>
      <c r="P4171" s="41">
        <f t="shared" si="728"/>
        <v>2738.1986879462215</v>
      </c>
      <c r="Q4171" s="11"/>
      <c r="R4171" s="11"/>
      <c r="S4171" s="11"/>
      <c r="T4171" s="11"/>
      <c r="U4171" s="11"/>
      <c r="V4171" s="11"/>
      <c r="W4171" s="11"/>
      <c r="X4171" s="11"/>
      <c r="Y4171" s="11"/>
      <c r="Z4171" s="11"/>
      <c r="AA4171" s="11"/>
      <c r="AB4171" s="11"/>
    </row>
    <row r="4172" spans="2:28" x14ac:dyDescent="0.2">
      <c r="B4172" s="13">
        <f t="shared" si="726"/>
        <v>4169</v>
      </c>
      <c r="C4172" s="12">
        <v>0.99647177584051838</v>
      </c>
      <c r="D4172" s="11">
        <f t="shared" si="718"/>
        <v>25</v>
      </c>
      <c r="E4172" s="11">
        <f t="shared" si="719"/>
        <v>22</v>
      </c>
      <c r="F4172" s="11">
        <f t="shared" si="720"/>
        <v>3300</v>
      </c>
      <c r="G4172" s="12">
        <v>0.56450020229414288</v>
      </c>
      <c r="H4172" s="27">
        <f t="shared" si="721"/>
        <v>2</v>
      </c>
      <c r="I4172" s="11">
        <f t="shared" si="722"/>
        <v>1</v>
      </c>
      <c r="J4172" s="28">
        <f t="shared" si="723"/>
        <v>500</v>
      </c>
      <c r="K4172" s="28">
        <f t="shared" si="724"/>
        <v>2800</v>
      </c>
      <c r="L4172" s="28">
        <f t="shared" si="725"/>
        <v>4169</v>
      </c>
      <c r="M4172" s="41">
        <f>AVERAGE($K$4:K4172)</f>
        <v>2727.6325257855601</v>
      </c>
      <c r="N4172" s="41">
        <f>_xlfn.STDEV.S($K$4:K4172)</f>
        <v>348.47375376177359</v>
      </c>
      <c r="O4172" s="41">
        <f t="shared" si="727"/>
        <v>2717.0514858987226</v>
      </c>
      <c r="P4172" s="41">
        <f t="shared" si="728"/>
        <v>2738.2135656723976</v>
      </c>
      <c r="Q4172" s="11"/>
      <c r="R4172" s="11"/>
      <c r="S4172" s="11"/>
      <c r="T4172" s="11"/>
      <c r="U4172" s="11"/>
      <c r="V4172" s="11"/>
      <c r="W4172" s="11"/>
      <c r="X4172" s="11"/>
      <c r="Y4172" s="11"/>
      <c r="Z4172" s="11"/>
      <c r="AA4172" s="11"/>
      <c r="AB4172" s="11"/>
    </row>
    <row r="4173" spans="2:28" x14ac:dyDescent="0.2">
      <c r="B4173" s="13">
        <f t="shared" si="726"/>
        <v>4170</v>
      </c>
      <c r="C4173" s="12">
        <v>0.78632941260672573</v>
      </c>
      <c r="D4173" s="11">
        <f t="shared" si="718"/>
        <v>21</v>
      </c>
      <c r="E4173" s="11">
        <f t="shared" si="719"/>
        <v>21</v>
      </c>
      <c r="F4173" s="11">
        <f t="shared" si="720"/>
        <v>3150</v>
      </c>
      <c r="G4173" s="12">
        <v>0.58210291679673098</v>
      </c>
      <c r="H4173" s="27">
        <f t="shared" si="721"/>
        <v>2</v>
      </c>
      <c r="I4173" s="11">
        <f t="shared" si="722"/>
        <v>0</v>
      </c>
      <c r="J4173" s="28">
        <f t="shared" si="723"/>
        <v>0</v>
      </c>
      <c r="K4173" s="28">
        <f t="shared" si="724"/>
        <v>3150</v>
      </c>
      <c r="L4173" s="28">
        <f t="shared" si="725"/>
        <v>4170</v>
      </c>
      <c r="M4173" s="41">
        <f>AVERAGE($K$4:K4173)</f>
        <v>2727.7338129496402</v>
      </c>
      <c r="N4173" s="41">
        <f>_xlfn.STDEV.S($K$4:K4173)</f>
        <v>348.49334229849973</v>
      </c>
      <c r="O4173" s="41">
        <f t="shared" si="727"/>
        <v>2717.1534478718386</v>
      </c>
      <c r="P4173" s="41">
        <f t="shared" si="728"/>
        <v>2738.3141780274418</v>
      </c>
      <c r="Q4173" s="11"/>
      <c r="R4173" s="11"/>
      <c r="S4173" s="11"/>
      <c r="T4173" s="11"/>
      <c r="U4173" s="11"/>
      <c r="V4173" s="11"/>
      <c r="W4173" s="11"/>
      <c r="X4173" s="11"/>
      <c r="Y4173" s="11"/>
      <c r="Z4173" s="11"/>
      <c r="AA4173" s="11"/>
      <c r="AB4173" s="11"/>
    </row>
    <row r="4174" spans="2:28" x14ac:dyDescent="0.2">
      <c r="B4174" s="13">
        <f t="shared" si="726"/>
        <v>4171</v>
      </c>
      <c r="C4174" s="12">
        <v>0.74848121266121248</v>
      </c>
      <c r="D4174" s="11">
        <f t="shared" si="718"/>
        <v>21</v>
      </c>
      <c r="E4174" s="11">
        <f t="shared" si="719"/>
        <v>21</v>
      </c>
      <c r="F4174" s="11">
        <f t="shared" si="720"/>
        <v>3150</v>
      </c>
      <c r="G4174" s="12">
        <v>0.17823395451340873</v>
      </c>
      <c r="H4174" s="27">
        <f t="shared" si="721"/>
        <v>1</v>
      </c>
      <c r="I4174" s="11">
        <f t="shared" si="722"/>
        <v>1</v>
      </c>
      <c r="J4174" s="28">
        <f t="shared" si="723"/>
        <v>500</v>
      </c>
      <c r="K4174" s="28">
        <f t="shared" si="724"/>
        <v>2650</v>
      </c>
      <c r="L4174" s="28">
        <f t="shared" si="725"/>
        <v>4171</v>
      </c>
      <c r="M4174" s="41">
        <f>AVERAGE($K$4:K4174)</f>
        <v>2727.7151762167346</v>
      </c>
      <c r="N4174" s="41">
        <f>_xlfn.STDEV.S($K$4:K4174)</f>
        <v>348.45363278875402</v>
      </c>
      <c r="O4174" s="41">
        <f t="shared" si="727"/>
        <v>2717.1372857247798</v>
      </c>
      <c r="P4174" s="41">
        <f t="shared" si="728"/>
        <v>2738.2930667086894</v>
      </c>
      <c r="Q4174" s="11"/>
      <c r="R4174" s="11"/>
      <c r="S4174" s="11"/>
      <c r="T4174" s="11"/>
      <c r="U4174" s="11"/>
      <c r="V4174" s="11"/>
      <c r="W4174" s="11"/>
      <c r="X4174" s="11"/>
      <c r="Y4174" s="11"/>
      <c r="Z4174" s="11"/>
      <c r="AA4174" s="11"/>
      <c r="AB4174" s="11"/>
    </row>
    <row r="4175" spans="2:28" x14ac:dyDescent="0.2">
      <c r="B4175" s="13">
        <f t="shared" si="726"/>
        <v>4172</v>
      </c>
      <c r="C4175" s="12">
        <v>0.53464732970061779</v>
      </c>
      <c r="D4175" s="11">
        <f t="shared" si="718"/>
        <v>20</v>
      </c>
      <c r="E4175" s="11">
        <f t="shared" si="719"/>
        <v>20</v>
      </c>
      <c r="F4175" s="11">
        <f t="shared" si="720"/>
        <v>3000</v>
      </c>
      <c r="G4175" s="12">
        <v>1.0816877544727488E-2</v>
      </c>
      <c r="H4175" s="27">
        <f t="shared" si="721"/>
        <v>0</v>
      </c>
      <c r="I4175" s="11">
        <f t="shared" si="722"/>
        <v>1</v>
      </c>
      <c r="J4175" s="28">
        <f t="shared" si="723"/>
        <v>500</v>
      </c>
      <c r="K4175" s="28">
        <f t="shared" si="724"/>
        <v>2500</v>
      </c>
      <c r="L4175" s="28">
        <f t="shared" si="725"/>
        <v>4172</v>
      </c>
      <c r="M4175" s="41">
        <f>AVERAGE($K$4:K4175)</f>
        <v>2727.6605944391181</v>
      </c>
      <c r="N4175" s="41">
        <f>_xlfn.STDEV.S($K$4:K4175)</f>
        <v>348.42969562525656</v>
      </c>
      <c r="O4175" s="41">
        <f t="shared" si="727"/>
        <v>2717.084699048864</v>
      </c>
      <c r="P4175" s="41">
        <f t="shared" si="728"/>
        <v>2738.2364898293722</v>
      </c>
      <c r="Q4175" s="11"/>
      <c r="R4175" s="11"/>
      <c r="S4175" s="11"/>
      <c r="T4175" s="11"/>
      <c r="U4175" s="11"/>
      <c r="V4175" s="11"/>
      <c r="W4175" s="11"/>
      <c r="X4175" s="11"/>
      <c r="Y4175" s="11"/>
      <c r="Z4175" s="11"/>
      <c r="AA4175" s="11"/>
      <c r="AB4175" s="11"/>
    </row>
    <row r="4176" spans="2:28" x14ac:dyDescent="0.2">
      <c r="B4176" s="13">
        <f t="shared" si="726"/>
        <v>4173</v>
      </c>
      <c r="C4176" s="12">
        <v>0.90930198846941779</v>
      </c>
      <c r="D4176" s="11">
        <f t="shared" si="718"/>
        <v>23</v>
      </c>
      <c r="E4176" s="11">
        <f t="shared" si="719"/>
        <v>22</v>
      </c>
      <c r="F4176" s="11">
        <f t="shared" si="720"/>
        <v>3300</v>
      </c>
      <c r="G4176" s="12">
        <v>0.52824263847264752</v>
      </c>
      <c r="H4176" s="27">
        <f t="shared" si="721"/>
        <v>2</v>
      </c>
      <c r="I4176" s="11">
        <f t="shared" si="722"/>
        <v>1</v>
      </c>
      <c r="J4176" s="28">
        <f t="shared" si="723"/>
        <v>500</v>
      </c>
      <c r="K4176" s="28">
        <f t="shared" si="724"/>
        <v>2800</v>
      </c>
      <c r="L4176" s="28">
        <f t="shared" si="725"/>
        <v>4173</v>
      </c>
      <c r="M4176" s="41">
        <f>AVERAGE($K$4:K4176)</f>
        <v>2727.6779295470883</v>
      </c>
      <c r="N4176" s="41">
        <f>_xlfn.STDEV.S($K$4:K4176)</f>
        <v>348.38973473919509</v>
      </c>
      <c r="O4176" s="41">
        <f t="shared" si="727"/>
        <v>2717.1045149381844</v>
      </c>
      <c r="P4176" s="41">
        <f t="shared" si="728"/>
        <v>2738.2513441559922</v>
      </c>
      <c r="Q4176" s="11"/>
      <c r="R4176" s="11"/>
      <c r="S4176" s="11"/>
      <c r="T4176" s="11"/>
      <c r="U4176" s="11"/>
      <c r="V4176" s="11"/>
      <c r="W4176" s="11"/>
      <c r="X4176" s="11"/>
      <c r="Y4176" s="11"/>
      <c r="Z4176" s="11"/>
      <c r="AA4176" s="11"/>
      <c r="AB4176" s="11"/>
    </row>
    <row r="4177" spans="2:28" x14ac:dyDescent="0.2">
      <c r="B4177" s="13">
        <f t="shared" si="726"/>
        <v>4174</v>
      </c>
      <c r="C4177" s="12">
        <v>0.71231892399722307</v>
      </c>
      <c r="D4177" s="11">
        <f t="shared" si="718"/>
        <v>21</v>
      </c>
      <c r="E4177" s="11">
        <f t="shared" si="719"/>
        <v>21</v>
      </c>
      <c r="F4177" s="11">
        <f t="shared" si="720"/>
        <v>3150</v>
      </c>
      <c r="G4177" s="12">
        <v>0.5311742191955301</v>
      </c>
      <c r="H4177" s="27">
        <f t="shared" si="721"/>
        <v>2</v>
      </c>
      <c r="I4177" s="11">
        <f t="shared" si="722"/>
        <v>0</v>
      </c>
      <c r="J4177" s="28">
        <f t="shared" si="723"/>
        <v>0</v>
      </c>
      <c r="K4177" s="28">
        <f t="shared" si="724"/>
        <v>3150</v>
      </c>
      <c r="L4177" s="28">
        <f t="shared" si="725"/>
        <v>4174</v>
      </c>
      <c r="M4177" s="41">
        <f>AVERAGE($K$4:K4177)</f>
        <v>2727.7791087685673</v>
      </c>
      <c r="N4177" s="41">
        <f>_xlfn.STDEV.S($K$4:K4177)</f>
        <v>348.40931618249226</v>
      </c>
      <c r="O4177" s="41">
        <f t="shared" si="727"/>
        <v>2717.2063673377593</v>
      </c>
      <c r="P4177" s="41">
        <f t="shared" si="728"/>
        <v>2738.3518501993753</v>
      </c>
      <c r="Q4177" s="11"/>
      <c r="R4177" s="11"/>
      <c r="S4177" s="11"/>
      <c r="T4177" s="11"/>
      <c r="U4177" s="11"/>
      <c r="V4177" s="11"/>
      <c r="W4177" s="11"/>
      <c r="X4177" s="11"/>
      <c r="Y4177" s="11"/>
      <c r="Z4177" s="11"/>
      <c r="AA4177" s="11"/>
      <c r="AB4177" s="11"/>
    </row>
    <row r="4178" spans="2:28" x14ac:dyDescent="0.2">
      <c r="B4178" s="13">
        <f t="shared" si="726"/>
        <v>4175</v>
      </c>
      <c r="C4178" s="12">
        <v>0.32492920688013993</v>
      </c>
      <c r="D4178" s="11">
        <f t="shared" si="718"/>
        <v>18</v>
      </c>
      <c r="E4178" s="11">
        <f t="shared" si="719"/>
        <v>18</v>
      </c>
      <c r="F4178" s="11">
        <f t="shared" si="720"/>
        <v>2700</v>
      </c>
      <c r="G4178" s="12">
        <v>2.4348282592141945E-2</v>
      </c>
      <c r="H4178" s="27">
        <f t="shared" si="721"/>
        <v>0</v>
      </c>
      <c r="I4178" s="11">
        <f t="shared" si="722"/>
        <v>0</v>
      </c>
      <c r="J4178" s="28">
        <f t="shared" si="723"/>
        <v>0</v>
      </c>
      <c r="K4178" s="28">
        <f t="shared" si="724"/>
        <v>2700</v>
      </c>
      <c r="L4178" s="28">
        <f t="shared" si="725"/>
        <v>4175</v>
      </c>
      <c r="M4178" s="41">
        <f>AVERAGE($K$4:K4178)</f>
        <v>2727.7724550898201</v>
      </c>
      <c r="N4178" s="41">
        <f>_xlfn.STDEV.S($K$4:K4178)</f>
        <v>348.36784330400496</v>
      </c>
      <c r="O4178" s="41">
        <f t="shared" si="727"/>
        <v>2717.2022390409411</v>
      </c>
      <c r="P4178" s="41">
        <f t="shared" si="728"/>
        <v>2738.3426711386992</v>
      </c>
      <c r="Q4178" s="11"/>
      <c r="R4178" s="11"/>
      <c r="S4178" s="11"/>
      <c r="T4178" s="11"/>
      <c r="U4178" s="11"/>
      <c r="V4178" s="11"/>
      <c r="W4178" s="11"/>
      <c r="X4178" s="11"/>
      <c r="Y4178" s="11"/>
      <c r="Z4178" s="11"/>
      <c r="AA4178" s="11"/>
      <c r="AB4178" s="11"/>
    </row>
    <row r="4179" spans="2:28" x14ac:dyDescent="0.2">
      <c r="B4179" s="13">
        <f t="shared" si="726"/>
        <v>4176</v>
      </c>
      <c r="C4179" s="12">
        <v>0.3900688671349074</v>
      </c>
      <c r="D4179" s="11">
        <f t="shared" si="718"/>
        <v>19</v>
      </c>
      <c r="E4179" s="11">
        <f t="shared" si="719"/>
        <v>19</v>
      </c>
      <c r="F4179" s="11">
        <f t="shared" si="720"/>
        <v>2850</v>
      </c>
      <c r="G4179" s="12">
        <v>0.79384682239721072</v>
      </c>
      <c r="H4179" s="27">
        <f t="shared" si="721"/>
        <v>3</v>
      </c>
      <c r="I4179" s="11">
        <f t="shared" si="722"/>
        <v>0</v>
      </c>
      <c r="J4179" s="28">
        <f t="shared" si="723"/>
        <v>0</v>
      </c>
      <c r="K4179" s="28">
        <f t="shared" si="724"/>
        <v>2850</v>
      </c>
      <c r="L4179" s="28">
        <f t="shared" si="725"/>
        <v>4176</v>
      </c>
      <c r="M4179" s="41">
        <f>AVERAGE($K$4:K4179)</f>
        <v>2727.8017241379312</v>
      </c>
      <c r="N4179" s="41">
        <f>_xlfn.STDEV.S($K$4:K4179)</f>
        <v>348.33125531849333</v>
      </c>
      <c r="O4179" s="41">
        <f t="shared" si="727"/>
        <v>2717.2338845138488</v>
      </c>
      <c r="P4179" s="41">
        <f t="shared" si="728"/>
        <v>2738.3695637620135</v>
      </c>
      <c r="Q4179" s="11"/>
      <c r="R4179" s="11"/>
      <c r="S4179" s="11"/>
      <c r="T4179" s="11"/>
      <c r="U4179" s="11"/>
      <c r="V4179" s="11"/>
      <c r="W4179" s="11"/>
      <c r="X4179" s="11"/>
      <c r="Y4179" s="11"/>
      <c r="Z4179" s="11"/>
      <c r="AA4179" s="11"/>
      <c r="AB4179" s="11"/>
    </row>
    <row r="4180" spans="2:28" x14ac:dyDescent="0.2">
      <c r="B4180" s="13">
        <f t="shared" si="726"/>
        <v>4177</v>
      </c>
      <c r="C4180" s="12">
        <v>0.38808216844612764</v>
      </c>
      <c r="D4180" s="11">
        <f t="shared" si="718"/>
        <v>19</v>
      </c>
      <c r="E4180" s="11">
        <f t="shared" si="719"/>
        <v>19</v>
      </c>
      <c r="F4180" s="11">
        <f t="shared" si="720"/>
        <v>2850</v>
      </c>
      <c r="G4180" s="12">
        <v>0.63915164858097184</v>
      </c>
      <c r="H4180" s="27">
        <f t="shared" si="721"/>
        <v>2</v>
      </c>
      <c r="I4180" s="11">
        <f t="shared" si="722"/>
        <v>0</v>
      </c>
      <c r="J4180" s="28">
        <f t="shared" si="723"/>
        <v>0</v>
      </c>
      <c r="K4180" s="28">
        <f t="shared" si="724"/>
        <v>2850</v>
      </c>
      <c r="L4180" s="28">
        <f t="shared" si="725"/>
        <v>4177</v>
      </c>
      <c r="M4180" s="41">
        <f>AVERAGE($K$4:K4180)</f>
        <v>2727.8309791716542</v>
      </c>
      <c r="N4180" s="41">
        <f>_xlfn.STDEV.S($K$4:K4180)</f>
        <v>348.29467855673926</v>
      </c>
      <c r="O4180" s="41">
        <f t="shared" si="727"/>
        <v>2717.2655149109132</v>
      </c>
      <c r="P4180" s="41">
        <f t="shared" si="728"/>
        <v>2738.3964434323952</v>
      </c>
      <c r="Q4180" s="11"/>
      <c r="R4180" s="11"/>
      <c r="S4180" s="11"/>
      <c r="T4180" s="11"/>
      <c r="U4180" s="11"/>
      <c r="V4180" s="11"/>
      <c r="W4180" s="11"/>
      <c r="X4180" s="11"/>
      <c r="Y4180" s="11"/>
      <c r="Z4180" s="11"/>
      <c r="AA4180" s="11"/>
      <c r="AB4180" s="11"/>
    </row>
    <row r="4181" spans="2:28" x14ac:dyDescent="0.2">
      <c r="B4181" s="13">
        <f t="shared" si="726"/>
        <v>4178</v>
      </c>
      <c r="C4181" s="12">
        <v>0.38478368284327047</v>
      </c>
      <c r="D4181" s="11">
        <f t="shared" si="718"/>
        <v>19</v>
      </c>
      <c r="E4181" s="11">
        <f t="shared" si="719"/>
        <v>19</v>
      </c>
      <c r="F4181" s="11">
        <f t="shared" si="720"/>
        <v>2850</v>
      </c>
      <c r="G4181" s="12">
        <v>3.7668713230342266E-2</v>
      </c>
      <c r="H4181" s="27">
        <f t="shared" si="721"/>
        <v>0</v>
      </c>
      <c r="I4181" s="11">
        <f t="shared" si="722"/>
        <v>0</v>
      </c>
      <c r="J4181" s="28">
        <f t="shared" si="723"/>
        <v>0</v>
      </c>
      <c r="K4181" s="28">
        <f t="shared" si="724"/>
        <v>2850</v>
      </c>
      <c r="L4181" s="28">
        <f t="shared" si="725"/>
        <v>4178</v>
      </c>
      <c r="M4181" s="41">
        <f>AVERAGE($K$4:K4181)</f>
        <v>2727.8602202010529</v>
      </c>
      <c r="N4181" s="41">
        <f>_xlfn.STDEV.S($K$4:K4181)</f>
        <v>348.25811301322256</v>
      </c>
      <c r="O4181" s="41">
        <f t="shared" si="727"/>
        <v>2717.2971302429028</v>
      </c>
      <c r="P4181" s="41">
        <f t="shared" si="728"/>
        <v>2738.4233101592031</v>
      </c>
      <c r="Q4181" s="11"/>
      <c r="R4181" s="11"/>
      <c r="S4181" s="11"/>
      <c r="T4181" s="11"/>
      <c r="U4181" s="11"/>
      <c r="V4181" s="11"/>
      <c r="W4181" s="11"/>
      <c r="X4181" s="11"/>
      <c r="Y4181" s="11"/>
      <c r="Z4181" s="11"/>
      <c r="AA4181" s="11"/>
      <c r="AB4181" s="11"/>
    </row>
    <row r="4182" spans="2:28" x14ac:dyDescent="0.2">
      <c r="B4182" s="13">
        <f t="shared" si="726"/>
        <v>4179</v>
      </c>
      <c r="C4182" s="12">
        <v>0.63117402107207021</v>
      </c>
      <c r="D4182" s="11">
        <f t="shared" si="718"/>
        <v>20</v>
      </c>
      <c r="E4182" s="11">
        <f t="shared" si="719"/>
        <v>20</v>
      </c>
      <c r="F4182" s="11">
        <f t="shared" si="720"/>
        <v>3000</v>
      </c>
      <c r="G4182" s="12">
        <v>0.87429870941033816</v>
      </c>
      <c r="H4182" s="27">
        <f t="shared" si="721"/>
        <v>4</v>
      </c>
      <c r="I4182" s="11">
        <f t="shared" si="722"/>
        <v>0</v>
      </c>
      <c r="J4182" s="28">
        <f t="shared" si="723"/>
        <v>0</v>
      </c>
      <c r="K4182" s="28">
        <f t="shared" si="724"/>
        <v>3000</v>
      </c>
      <c r="L4182" s="28">
        <f t="shared" si="725"/>
        <v>4179</v>
      </c>
      <c r="M4182" s="41">
        <f>AVERAGE($K$4:K4182)</f>
        <v>2727.9253409906678</v>
      </c>
      <c r="N4182" s="41">
        <f>_xlfn.STDEV.S($K$4:K4182)</f>
        <v>348.24187873506582</v>
      </c>
      <c r="O4182" s="41">
        <f t="shared" si="727"/>
        <v>2717.364008017069</v>
      </c>
      <c r="P4182" s="41">
        <f t="shared" si="728"/>
        <v>2738.4866739642666</v>
      </c>
      <c r="Q4182" s="11"/>
      <c r="R4182" s="11"/>
      <c r="S4182" s="11"/>
      <c r="T4182" s="11"/>
      <c r="U4182" s="11"/>
      <c r="V4182" s="11"/>
      <c r="W4182" s="11"/>
      <c r="X4182" s="11"/>
      <c r="Y4182" s="11"/>
      <c r="Z4182" s="11"/>
      <c r="AA4182" s="11"/>
      <c r="AB4182" s="11"/>
    </row>
    <row r="4183" spans="2:28" x14ac:dyDescent="0.2">
      <c r="B4183" s="13">
        <f t="shared" si="726"/>
        <v>4180</v>
      </c>
      <c r="C4183" s="12">
        <v>0.51506569278770697</v>
      </c>
      <c r="D4183" s="11">
        <f t="shared" si="718"/>
        <v>20</v>
      </c>
      <c r="E4183" s="11">
        <f t="shared" si="719"/>
        <v>20</v>
      </c>
      <c r="F4183" s="11">
        <f t="shared" si="720"/>
        <v>3000</v>
      </c>
      <c r="G4183" s="12">
        <v>0.43873703053960356</v>
      </c>
      <c r="H4183" s="27">
        <f t="shared" si="721"/>
        <v>2</v>
      </c>
      <c r="I4183" s="11">
        <f t="shared" si="722"/>
        <v>0</v>
      </c>
      <c r="J4183" s="28">
        <f t="shared" si="723"/>
        <v>0</v>
      </c>
      <c r="K4183" s="28">
        <f t="shared" si="724"/>
        <v>3000</v>
      </c>
      <c r="L4183" s="28">
        <f t="shared" si="725"/>
        <v>4180</v>
      </c>
      <c r="M4183" s="41">
        <f>AVERAGE($K$4:K4183)</f>
        <v>2727.9904306220096</v>
      </c>
      <c r="N4183" s="41">
        <f>_xlfn.STDEV.S($K$4:K4183)</f>
        <v>348.22563929782024</v>
      </c>
      <c r="O4183" s="41">
        <f t="shared" si="727"/>
        <v>2717.4308542174367</v>
      </c>
      <c r="P4183" s="41">
        <f t="shared" si="728"/>
        <v>2738.5500070265825</v>
      </c>
      <c r="Q4183" s="11"/>
      <c r="R4183" s="11"/>
      <c r="S4183" s="11"/>
      <c r="T4183" s="11"/>
      <c r="U4183" s="11"/>
      <c r="V4183" s="11"/>
      <c r="W4183" s="11"/>
      <c r="X4183" s="11"/>
      <c r="Y4183" s="11"/>
      <c r="Z4183" s="11"/>
      <c r="AA4183" s="11"/>
      <c r="AB4183" s="11"/>
    </row>
    <row r="4184" spans="2:28" x14ac:dyDescent="0.2">
      <c r="B4184" s="13">
        <f t="shared" si="726"/>
        <v>4181</v>
      </c>
      <c r="C4184" s="12">
        <v>0.40193662585428769</v>
      </c>
      <c r="D4184" s="11">
        <f t="shared" si="718"/>
        <v>19</v>
      </c>
      <c r="E4184" s="11">
        <f t="shared" si="719"/>
        <v>19</v>
      </c>
      <c r="F4184" s="11">
        <f t="shared" si="720"/>
        <v>2850</v>
      </c>
      <c r="G4184" s="12">
        <v>0.12716278368684752</v>
      </c>
      <c r="H4184" s="27">
        <f t="shared" si="721"/>
        <v>0</v>
      </c>
      <c r="I4184" s="11">
        <f t="shared" si="722"/>
        <v>0</v>
      </c>
      <c r="J4184" s="28">
        <f t="shared" si="723"/>
        <v>0</v>
      </c>
      <c r="K4184" s="28">
        <f t="shared" si="724"/>
        <v>2850</v>
      </c>
      <c r="L4184" s="28">
        <f t="shared" si="725"/>
        <v>4181</v>
      </c>
      <c r="M4184" s="41">
        <f>AVERAGE($K$4:K4184)</f>
        <v>2728.0196125328871</v>
      </c>
      <c r="N4184" s="41">
        <f>_xlfn.STDEV.S($K$4:K4184)</f>
        <v>348.18909590222512</v>
      </c>
      <c r="O4184" s="41">
        <f t="shared" si="727"/>
        <v>2717.4624077481817</v>
      </c>
      <c r="P4184" s="41">
        <f t="shared" si="728"/>
        <v>2738.5768173175925</v>
      </c>
      <c r="Q4184" s="11"/>
      <c r="R4184" s="11"/>
      <c r="S4184" s="11"/>
      <c r="T4184" s="11"/>
      <c r="U4184" s="11"/>
      <c r="V4184" s="11"/>
      <c r="W4184" s="11"/>
      <c r="X4184" s="11"/>
      <c r="Y4184" s="11"/>
      <c r="Z4184" s="11"/>
      <c r="AA4184" s="11"/>
      <c r="AB4184" s="11"/>
    </row>
    <row r="4185" spans="2:28" x14ac:dyDescent="0.2">
      <c r="B4185" s="13">
        <f t="shared" si="726"/>
        <v>4182</v>
      </c>
      <c r="C4185" s="12">
        <v>0.48060813223548204</v>
      </c>
      <c r="D4185" s="11">
        <f t="shared" si="718"/>
        <v>19</v>
      </c>
      <c r="E4185" s="11">
        <f t="shared" si="719"/>
        <v>19</v>
      </c>
      <c r="F4185" s="11">
        <f t="shared" si="720"/>
        <v>2850</v>
      </c>
      <c r="G4185" s="12">
        <v>3.4769592267547389E-2</v>
      </c>
      <c r="H4185" s="27">
        <f t="shared" si="721"/>
        <v>0</v>
      </c>
      <c r="I4185" s="11">
        <f t="shared" si="722"/>
        <v>0</v>
      </c>
      <c r="J4185" s="28">
        <f t="shared" si="723"/>
        <v>0</v>
      </c>
      <c r="K4185" s="28">
        <f t="shared" si="724"/>
        <v>2850</v>
      </c>
      <c r="L4185" s="28">
        <f t="shared" si="725"/>
        <v>4182</v>
      </c>
      <c r="M4185" s="41">
        <f>AVERAGE($K$4:K4185)</f>
        <v>2728.0487804878048</v>
      </c>
      <c r="N4185" s="41">
        <f>_xlfn.STDEV.S($K$4:K4185)</f>
        <v>348.15256370950874</v>
      </c>
      <c r="O4185" s="41">
        <f t="shared" si="727"/>
        <v>2717.4939462646948</v>
      </c>
      <c r="P4185" s="41">
        <f t="shared" si="728"/>
        <v>2738.6036147109148</v>
      </c>
      <c r="Q4185" s="11"/>
      <c r="R4185" s="11"/>
      <c r="S4185" s="11"/>
      <c r="T4185" s="11"/>
      <c r="U4185" s="11"/>
      <c r="V4185" s="11"/>
      <c r="W4185" s="11"/>
      <c r="X4185" s="11"/>
      <c r="Y4185" s="11"/>
      <c r="Z4185" s="11"/>
      <c r="AA4185" s="11"/>
      <c r="AB4185" s="11"/>
    </row>
    <row r="4186" spans="2:28" x14ac:dyDescent="0.2">
      <c r="B4186" s="13">
        <f t="shared" si="726"/>
        <v>4183</v>
      </c>
      <c r="C4186" s="12">
        <v>0.64085450513442743</v>
      </c>
      <c r="D4186" s="11">
        <f t="shared" si="718"/>
        <v>20</v>
      </c>
      <c r="E4186" s="11">
        <f t="shared" si="719"/>
        <v>20</v>
      </c>
      <c r="F4186" s="11">
        <f t="shared" si="720"/>
        <v>3000</v>
      </c>
      <c r="G4186" s="12">
        <v>6.3150593245434816E-2</v>
      </c>
      <c r="H4186" s="27">
        <f t="shared" si="721"/>
        <v>0</v>
      </c>
      <c r="I4186" s="11">
        <f t="shared" si="722"/>
        <v>1</v>
      </c>
      <c r="J4186" s="28">
        <f t="shared" si="723"/>
        <v>500</v>
      </c>
      <c r="K4186" s="28">
        <f t="shared" si="724"/>
        <v>2500</v>
      </c>
      <c r="L4186" s="28">
        <f t="shared" si="725"/>
        <v>4183</v>
      </c>
      <c r="M4186" s="41">
        <f>AVERAGE($K$4:K4186)</f>
        <v>2727.994262491035</v>
      </c>
      <c r="N4186" s="41">
        <f>_xlfn.STDEV.S($K$4:K4186)</f>
        <v>348.12879310780721</v>
      </c>
      <c r="O4186" s="41">
        <f t="shared" si="727"/>
        <v>2717.4414112684212</v>
      </c>
      <c r="P4186" s="41">
        <f t="shared" si="728"/>
        <v>2738.5471137136487</v>
      </c>
      <c r="Q4186" s="11"/>
      <c r="R4186" s="11"/>
      <c r="S4186" s="11"/>
      <c r="T4186" s="11"/>
      <c r="U4186" s="11"/>
      <c r="V4186" s="11"/>
      <c r="W4186" s="11"/>
      <c r="X4186" s="11"/>
      <c r="Y4186" s="11"/>
      <c r="Z4186" s="11"/>
      <c r="AA4186" s="11"/>
      <c r="AB4186" s="11"/>
    </row>
    <row r="4187" spans="2:28" x14ac:dyDescent="0.2">
      <c r="B4187" s="13">
        <f t="shared" si="726"/>
        <v>4184</v>
      </c>
      <c r="C4187" s="12">
        <v>0.84319596081963566</v>
      </c>
      <c r="D4187" s="11">
        <f t="shared" si="718"/>
        <v>22</v>
      </c>
      <c r="E4187" s="11">
        <f t="shared" si="719"/>
        <v>22</v>
      </c>
      <c r="F4187" s="11">
        <f t="shared" si="720"/>
        <v>3300</v>
      </c>
      <c r="G4187" s="12">
        <v>0.16508763441539265</v>
      </c>
      <c r="H4187" s="27">
        <f t="shared" si="721"/>
        <v>1</v>
      </c>
      <c r="I4187" s="11">
        <f t="shared" si="722"/>
        <v>2</v>
      </c>
      <c r="J4187" s="28">
        <f t="shared" si="723"/>
        <v>1000</v>
      </c>
      <c r="K4187" s="28">
        <f t="shared" si="724"/>
        <v>2300</v>
      </c>
      <c r="L4187" s="28">
        <f t="shared" si="725"/>
        <v>4184</v>
      </c>
      <c r="M4187" s="41">
        <f>AVERAGE($K$4:K4187)</f>
        <v>2727.8919694072656</v>
      </c>
      <c r="N4187" s="41">
        <f>_xlfn.STDEV.S($K$4:K4187)</f>
        <v>348.15006037604741</v>
      </c>
      <c r="O4187" s="41">
        <f t="shared" si="727"/>
        <v>2717.3397354872459</v>
      </c>
      <c r="P4187" s="41">
        <f t="shared" si="728"/>
        <v>2738.4442033272853</v>
      </c>
      <c r="Q4187" s="11"/>
      <c r="R4187" s="11"/>
      <c r="S4187" s="11"/>
      <c r="T4187" s="11"/>
      <c r="U4187" s="11"/>
      <c r="V4187" s="11"/>
      <c r="W4187" s="11"/>
      <c r="X4187" s="11"/>
      <c r="Y4187" s="11"/>
      <c r="Z4187" s="11"/>
      <c r="AA4187" s="11"/>
      <c r="AB4187" s="11"/>
    </row>
    <row r="4188" spans="2:28" x14ac:dyDescent="0.2">
      <c r="B4188" s="13">
        <f t="shared" si="726"/>
        <v>4185</v>
      </c>
      <c r="C4188" s="12">
        <v>0.43080427027629176</v>
      </c>
      <c r="D4188" s="11">
        <f t="shared" si="718"/>
        <v>19</v>
      </c>
      <c r="E4188" s="11">
        <f t="shared" si="719"/>
        <v>19</v>
      </c>
      <c r="F4188" s="11">
        <f t="shared" si="720"/>
        <v>2850</v>
      </c>
      <c r="G4188" s="12">
        <v>0.40324949927550857</v>
      </c>
      <c r="H4188" s="27">
        <f t="shared" si="721"/>
        <v>1</v>
      </c>
      <c r="I4188" s="11">
        <f t="shared" si="722"/>
        <v>0</v>
      </c>
      <c r="J4188" s="28">
        <f t="shared" si="723"/>
        <v>0</v>
      </c>
      <c r="K4188" s="28">
        <f t="shared" si="724"/>
        <v>2850</v>
      </c>
      <c r="L4188" s="28">
        <f t="shared" si="725"/>
        <v>4185</v>
      </c>
      <c r="M4188" s="41">
        <f>AVERAGE($K$4:K4188)</f>
        <v>2727.9211469534052</v>
      </c>
      <c r="N4188" s="41">
        <f>_xlfn.STDEV.S($K$4:K4188)</f>
        <v>348.11357031039137</v>
      </c>
      <c r="O4188" s="41">
        <f t="shared" si="727"/>
        <v>2717.3712804207748</v>
      </c>
      <c r="P4188" s="41">
        <f t="shared" si="728"/>
        <v>2738.4710134860356</v>
      </c>
      <c r="Q4188" s="11"/>
      <c r="R4188" s="11"/>
      <c r="S4188" s="11"/>
      <c r="T4188" s="11"/>
      <c r="U4188" s="11"/>
      <c r="V4188" s="11"/>
      <c r="W4188" s="11"/>
      <c r="X4188" s="11"/>
      <c r="Y4188" s="11"/>
      <c r="Z4188" s="11"/>
      <c r="AA4188" s="11"/>
      <c r="AB4188" s="11"/>
    </row>
    <row r="4189" spans="2:28" x14ac:dyDescent="0.2">
      <c r="B4189" s="13">
        <f t="shared" si="726"/>
        <v>4186</v>
      </c>
      <c r="C4189" s="12">
        <v>0.51313998565756891</v>
      </c>
      <c r="D4189" s="11">
        <f t="shared" si="718"/>
        <v>20</v>
      </c>
      <c r="E4189" s="11">
        <f t="shared" si="719"/>
        <v>20</v>
      </c>
      <c r="F4189" s="11">
        <f t="shared" si="720"/>
        <v>3000</v>
      </c>
      <c r="G4189" s="12">
        <v>1.0774897941514872E-2</v>
      </c>
      <c r="H4189" s="27">
        <f t="shared" si="721"/>
        <v>0</v>
      </c>
      <c r="I4189" s="11">
        <f t="shared" si="722"/>
        <v>1</v>
      </c>
      <c r="J4189" s="28">
        <f t="shared" si="723"/>
        <v>500</v>
      </c>
      <c r="K4189" s="28">
        <f t="shared" si="724"/>
        <v>2500</v>
      </c>
      <c r="L4189" s="28">
        <f t="shared" si="725"/>
        <v>4186</v>
      </c>
      <c r="M4189" s="41">
        <f>AVERAGE($K$4:K4189)</f>
        <v>2727.8666985188725</v>
      </c>
      <c r="N4189" s="41">
        <f>_xlfn.STDEV.S($K$4:K4189)</f>
        <v>348.08980343975549</v>
      </c>
      <c r="O4189" s="41">
        <f t="shared" si="727"/>
        <v>2717.3188131161937</v>
      </c>
      <c r="P4189" s="41">
        <f t="shared" si="728"/>
        <v>2738.4145839215512</v>
      </c>
      <c r="Q4189" s="11"/>
      <c r="R4189" s="11"/>
      <c r="S4189" s="11"/>
      <c r="T4189" s="11"/>
      <c r="U4189" s="11"/>
      <c r="V4189" s="11"/>
      <c r="W4189" s="11"/>
      <c r="X4189" s="11"/>
      <c r="Y4189" s="11"/>
      <c r="Z4189" s="11"/>
      <c r="AA4189" s="11"/>
      <c r="AB4189" s="11"/>
    </row>
    <row r="4190" spans="2:28" x14ac:dyDescent="0.2">
      <c r="B4190" s="13">
        <f t="shared" si="726"/>
        <v>4187</v>
      </c>
      <c r="C4190" s="12">
        <v>0.51371736345285324</v>
      </c>
      <c r="D4190" s="11">
        <f t="shared" si="718"/>
        <v>20</v>
      </c>
      <c r="E4190" s="11">
        <f t="shared" si="719"/>
        <v>20</v>
      </c>
      <c r="F4190" s="11">
        <f t="shared" si="720"/>
        <v>3000</v>
      </c>
      <c r="G4190" s="12">
        <v>0.3236144579829271</v>
      </c>
      <c r="H4190" s="27">
        <f t="shared" si="721"/>
        <v>1</v>
      </c>
      <c r="I4190" s="11">
        <f t="shared" si="722"/>
        <v>0</v>
      </c>
      <c r="J4190" s="28">
        <f t="shared" si="723"/>
        <v>0</v>
      </c>
      <c r="K4190" s="28">
        <f t="shared" si="724"/>
        <v>3000</v>
      </c>
      <c r="L4190" s="28">
        <f t="shared" si="725"/>
        <v>4187</v>
      </c>
      <c r="M4190" s="41">
        <f>AVERAGE($K$4:K4190)</f>
        <v>2727.9316933365176</v>
      </c>
      <c r="N4190" s="41">
        <f>_xlfn.STDEV.S($K$4:K4190)</f>
        <v>348.07363137441018</v>
      </c>
      <c r="O4190" s="41">
        <f t="shared" si="727"/>
        <v>2717.3855583278742</v>
      </c>
      <c r="P4190" s="41">
        <f t="shared" si="728"/>
        <v>2738.477828345161</v>
      </c>
      <c r="Q4190" s="11"/>
      <c r="R4190" s="11"/>
      <c r="S4190" s="11"/>
      <c r="T4190" s="11"/>
      <c r="U4190" s="11"/>
      <c r="V4190" s="11"/>
      <c r="W4190" s="11"/>
      <c r="X4190" s="11"/>
      <c r="Y4190" s="11"/>
      <c r="Z4190" s="11"/>
      <c r="AA4190" s="11"/>
      <c r="AB4190" s="11"/>
    </row>
    <row r="4191" spans="2:28" x14ac:dyDescent="0.2">
      <c r="B4191" s="13">
        <f t="shared" si="726"/>
        <v>4188</v>
      </c>
      <c r="C4191" s="12">
        <v>0.3579290959784136</v>
      </c>
      <c r="D4191" s="11">
        <f t="shared" si="718"/>
        <v>19</v>
      </c>
      <c r="E4191" s="11">
        <f t="shared" si="719"/>
        <v>19</v>
      </c>
      <c r="F4191" s="11">
        <f t="shared" si="720"/>
        <v>2850</v>
      </c>
      <c r="G4191" s="12">
        <v>0.64520038956111159</v>
      </c>
      <c r="H4191" s="27">
        <f t="shared" si="721"/>
        <v>2</v>
      </c>
      <c r="I4191" s="11">
        <f t="shared" si="722"/>
        <v>0</v>
      </c>
      <c r="J4191" s="28">
        <f t="shared" si="723"/>
        <v>0</v>
      </c>
      <c r="K4191" s="28">
        <f t="shared" si="724"/>
        <v>2850</v>
      </c>
      <c r="L4191" s="28">
        <f t="shared" si="725"/>
        <v>4188</v>
      </c>
      <c r="M4191" s="41">
        <f>AVERAGE($K$4:K4191)</f>
        <v>2727.9608404966571</v>
      </c>
      <c r="N4191" s="41">
        <f>_xlfn.STDEV.S($K$4:K4191)</f>
        <v>348.03717437926474</v>
      </c>
      <c r="O4191" s="41">
        <f t="shared" si="727"/>
        <v>2717.4170698442972</v>
      </c>
      <c r="P4191" s="41">
        <f t="shared" si="728"/>
        <v>2738.5046111490169</v>
      </c>
      <c r="Q4191" s="11"/>
      <c r="R4191" s="11"/>
      <c r="S4191" s="11"/>
      <c r="T4191" s="11"/>
      <c r="U4191" s="11"/>
      <c r="V4191" s="11"/>
      <c r="W4191" s="11"/>
      <c r="X4191" s="11"/>
      <c r="Y4191" s="11"/>
      <c r="Z4191" s="11"/>
      <c r="AA4191" s="11"/>
      <c r="AB4191" s="11"/>
    </row>
    <row r="4192" spans="2:28" x14ac:dyDescent="0.2">
      <c r="B4192" s="13">
        <f t="shared" si="726"/>
        <v>4189</v>
      </c>
      <c r="C4192" s="12">
        <v>0.94044450708812055</v>
      </c>
      <c r="D4192" s="11">
        <f t="shared" si="718"/>
        <v>23</v>
      </c>
      <c r="E4192" s="11">
        <f t="shared" si="719"/>
        <v>22</v>
      </c>
      <c r="F4192" s="11">
        <f t="shared" si="720"/>
        <v>3300</v>
      </c>
      <c r="G4192" s="12">
        <v>4.7132640015341676E-2</v>
      </c>
      <c r="H4192" s="27">
        <f t="shared" si="721"/>
        <v>0</v>
      </c>
      <c r="I4192" s="11">
        <f t="shared" si="722"/>
        <v>3</v>
      </c>
      <c r="J4192" s="28">
        <f t="shared" si="723"/>
        <v>1500</v>
      </c>
      <c r="K4192" s="28">
        <f t="shared" si="724"/>
        <v>1800</v>
      </c>
      <c r="L4192" s="28">
        <f t="shared" si="725"/>
        <v>4189</v>
      </c>
      <c r="M4192" s="41">
        <f>AVERAGE($K$4:K4192)</f>
        <v>2727.7393172594893</v>
      </c>
      <c r="N4192" s="41">
        <f>_xlfn.STDEV.S($K$4:K4192)</f>
        <v>348.29085051936528</v>
      </c>
      <c r="O4192" s="41">
        <f t="shared" si="727"/>
        <v>2717.1891217275752</v>
      </c>
      <c r="P4192" s="41">
        <f t="shared" si="728"/>
        <v>2738.2895127914035</v>
      </c>
      <c r="Q4192" s="11"/>
      <c r="R4192" s="11"/>
      <c r="S4192" s="11"/>
      <c r="T4192" s="11"/>
      <c r="U4192" s="11"/>
      <c r="V4192" s="11"/>
      <c r="W4192" s="11"/>
      <c r="X4192" s="11"/>
      <c r="Y4192" s="11"/>
      <c r="Z4192" s="11"/>
      <c r="AA4192" s="11"/>
      <c r="AB4192" s="11"/>
    </row>
    <row r="4193" spans="2:28" x14ac:dyDescent="0.2">
      <c r="B4193" s="13">
        <f t="shared" si="726"/>
        <v>4190</v>
      </c>
      <c r="C4193" s="12">
        <v>0.61816011343079902</v>
      </c>
      <c r="D4193" s="11">
        <f t="shared" si="718"/>
        <v>20</v>
      </c>
      <c r="E4193" s="11">
        <f t="shared" si="719"/>
        <v>20</v>
      </c>
      <c r="F4193" s="11">
        <f t="shared" si="720"/>
        <v>3000</v>
      </c>
      <c r="G4193" s="12">
        <v>0.88722530737642358</v>
      </c>
      <c r="H4193" s="27">
        <f t="shared" si="721"/>
        <v>4</v>
      </c>
      <c r="I4193" s="11">
        <f t="shared" si="722"/>
        <v>0</v>
      </c>
      <c r="J4193" s="28">
        <f t="shared" si="723"/>
        <v>0</v>
      </c>
      <c r="K4193" s="28">
        <f t="shared" si="724"/>
        <v>3000</v>
      </c>
      <c r="L4193" s="28">
        <f t="shared" si="725"/>
        <v>4190</v>
      </c>
      <c r="M4193" s="41">
        <f>AVERAGE($K$4:K4193)</f>
        <v>2727.8042959427207</v>
      </c>
      <c r="N4193" s="41">
        <f>_xlfn.STDEV.S($K$4:K4193)</f>
        <v>348.27467514726305</v>
      </c>
      <c r="O4193" s="41">
        <f t="shared" si="727"/>
        <v>2717.2558501022845</v>
      </c>
      <c r="P4193" s="41">
        <f t="shared" si="728"/>
        <v>2738.3527417831569</v>
      </c>
      <c r="Q4193" s="11"/>
      <c r="R4193" s="11"/>
      <c r="S4193" s="11"/>
      <c r="T4193" s="11"/>
      <c r="U4193" s="11"/>
      <c r="V4193" s="11"/>
      <c r="W4193" s="11"/>
      <c r="X4193" s="11"/>
      <c r="Y4193" s="11"/>
      <c r="Z4193" s="11"/>
      <c r="AA4193" s="11"/>
      <c r="AB4193" s="11"/>
    </row>
    <row r="4194" spans="2:28" x14ac:dyDescent="0.2">
      <c r="B4194" s="13">
        <f t="shared" si="726"/>
        <v>4191</v>
      </c>
      <c r="C4194" s="12">
        <v>0.70713243574661511</v>
      </c>
      <c r="D4194" s="11">
        <f t="shared" si="718"/>
        <v>21</v>
      </c>
      <c r="E4194" s="11">
        <f t="shared" si="719"/>
        <v>21</v>
      </c>
      <c r="F4194" s="11">
        <f t="shared" si="720"/>
        <v>3150</v>
      </c>
      <c r="G4194" s="12">
        <v>0.61566034289514826</v>
      </c>
      <c r="H4194" s="27">
        <f t="shared" si="721"/>
        <v>2</v>
      </c>
      <c r="I4194" s="11">
        <f t="shared" si="722"/>
        <v>0</v>
      </c>
      <c r="J4194" s="28">
        <f t="shared" si="723"/>
        <v>0</v>
      </c>
      <c r="K4194" s="28">
        <f t="shared" si="724"/>
        <v>3150</v>
      </c>
      <c r="L4194" s="28">
        <f t="shared" si="725"/>
        <v>4191</v>
      </c>
      <c r="M4194" s="41">
        <f>AVERAGE($K$4:K4194)</f>
        <v>2727.9050345979481</v>
      </c>
      <c r="N4194" s="41">
        <f>_xlfn.STDEV.S($K$4:K4194)</f>
        <v>348.29417455584769</v>
      </c>
      <c r="O4194" s="41">
        <f t="shared" si="727"/>
        <v>2717.3572575020653</v>
      </c>
      <c r="P4194" s="41">
        <f t="shared" si="728"/>
        <v>2738.4528116938309</v>
      </c>
      <c r="Q4194" s="11"/>
      <c r="R4194" s="11"/>
      <c r="S4194" s="11"/>
      <c r="T4194" s="11"/>
      <c r="U4194" s="11"/>
      <c r="V4194" s="11"/>
      <c r="W4194" s="11"/>
      <c r="X4194" s="11"/>
      <c r="Y4194" s="11"/>
      <c r="Z4194" s="11"/>
      <c r="AA4194" s="11"/>
      <c r="AB4194" s="11"/>
    </row>
    <row r="4195" spans="2:28" x14ac:dyDescent="0.2">
      <c r="B4195" s="13">
        <f t="shared" si="726"/>
        <v>4192</v>
      </c>
      <c r="C4195" s="12">
        <v>0.246843012284505</v>
      </c>
      <c r="D4195" s="11">
        <f t="shared" si="718"/>
        <v>18</v>
      </c>
      <c r="E4195" s="11">
        <f t="shared" si="719"/>
        <v>18</v>
      </c>
      <c r="F4195" s="11">
        <f t="shared" si="720"/>
        <v>2700</v>
      </c>
      <c r="G4195" s="12">
        <v>0.86254600323324027</v>
      </c>
      <c r="H4195" s="27">
        <f t="shared" si="721"/>
        <v>3</v>
      </c>
      <c r="I4195" s="11">
        <f t="shared" si="722"/>
        <v>0</v>
      </c>
      <c r="J4195" s="28">
        <f t="shared" si="723"/>
        <v>0</v>
      </c>
      <c r="K4195" s="28">
        <f t="shared" si="724"/>
        <v>2700</v>
      </c>
      <c r="L4195" s="28">
        <f t="shared" si="725"/>
        <v>4192</v>
      </c>
      <c r="M4195" s="41">
        <f>AVERAGE($K$4:K4195)</f>
        <v>2727.8983778625952</v>
      </c>
      <c r="N4195" s="41">
        <f>_xlfn.STDEV.S($K$4:K4195)</f>
        <v>348.25288614102277</v>
      </c>
      <c r="O4195" s="41">
        <f t="shared" si="727"/>
        <v>2717.3531098864105</v>
      </c>
      <c r="P4195" s="41">
        <f t="shared" si="728"/>
        <v>2738.44364583878</v>
      </c>
      <c r="Q4195" s="11"/>
      <c r="R4195" s="11"/>
      <c r="S4195" s="11"/>
      <c r="T4195" s="11"/>
      <c r="U4195" s="11"/>
      <c r="V4195" s="11"/>
      <c r="W4195" s="11"/>
      <c r="X4195" s="11"/>
      <c r="Y4195" s="11"/>
      <c r="Z4195" s="11"/>
      <c r="AA4195" s="11"/>
      <c r="AB4195" s="11"/>
    </row>
    <row r="4196" spans="2:28" x14ac:dyDescent="0.2">
      <c r="B4196" s="13">
        <f t="shared" si="726"/>
        <v>4193</v>
      </c>
      <c r="C4196" s="12">
        <v>0.37791680673606964</v>
      </c>
      <c r="D4196" s="11">
        <f t="shared" si="718"/>
        <v>19</v>
      </c>
      <c r="E4196" s="11">
        <f t="shared" si="719"/>
        <v>19</v>
      </c>
      <c r="F4196" s="11">
        <f t="shared" si="720"/>
        <v>2850</v>
      </c>
      <c r="G4196" s="12">
        <v>0.4883356539580419</v>
      </c>
      <c r="H4196" s="27">
        <f t="shared" si="721"/>
        <v>2</v>
      </c>
      <c r="I4196" s="11">
        <f t="shared" si="722"/>
        <v>0</v>
      </c>
      <c r="J4196" s="28">
        <f t="shared" si="723"/>
        <v>0</v>
      </c>
      <c r="K4196" s="28">
        <f t="shared" si="724"/>
        <v>2850</v>
      </c>
      <c r="L4196" s="28">
        <f t="shared" si="725"/>
        <v>4193</v>
      </c>
      <c r="M4196" s="41">
        <f>AVERAGE($K$4:K4196)</f>
        <v>2727.9274982113047</v>
      </c>
      <c r="N4196" s="41">
        <f>_xlfn.STDEV.S($K$4:K4196)</f>
        <v>348.21645140962727</v>
      </c>
      <c r="O4196" s="41">
        <f t="shared" si="727"/>
        <v>2717.3845916514415</v>
      </c>
      <c r="P4196" s="41">
        <f t="shared" si="728"/>
        <v>2738.470404771168</v>
      </c>
      <c r="Q4196" s="11"/>
      <c r="R4196" s="11"/>
      <c r="S4196" s="11"/>
      <c r="T4196" s="11"/>
      <c r="U4196" s="11"/>
      <c r="V4196" s="11"/>
      <c r="W4196" s="11"/>
      <c r="X4196" s="11"/>
      <c r="Y4196" s="11"/>
      <c r="Z4196" s="11"/>
      <c r="AA4196" s="11"/>
      <c r="AB4196" s="11"/>
    </row>
    <row r="4197" spans="2:28" x14ac:dyDescent="0.2">
      <c r="B4197" s="13">
        <f t="shared" si="726"/>
        <v>4194</v>
      </c>
      <c r="C4197" s="12">
        <v>0.84848124614970066</v>
      </c>
      <c r="D4197" s="11">
        <f t="shared" si="718"/>
        <v>22</v>
      </c>
      <c r="E4197" s="11">
        <f t="shared" si="719"/>
        <v>22</v>
      </c>
      <c r="F4197" s="11">
        <f t="shared" si="720"/>
        <v>3300</v>
      </c>
      <c r="G4197" s="12">
        <v>0.35036893268260161</v>
      </c>
      <c r="H4197" s="27">
        <f t="shared" si="721"/>
        <v>2</v>
      </c>
      <c r="I4197" s="11">
        <f t="shared" si="722"/>
        <v>1</v>
      </c>
      <c r="J4197" s="28">
        <f t="shared" si="723"/>
        <v>500</v>
      </c>
      <c r="K4197" s="28">
        <f t="shared" si="724"/>
        <v>2800</v>
      </c>
      <c r="L4197" s="28">
        <f t="shared" si="725"/>
        <v>4194</v>
      </c>
      <c r="M4197" s="41">
        <f>AVERAGE($K$4:K4197)</f>
        <v>2727.9446828803052</v>
      </c>
      <c r="N4197" s="41">
        <f>_xlfn.STDEV.S($K$4:K4197)</f>
        <v>348.17670400411345</v>
      </c>
      <c r="O4197" s="41">
        <f t="shared" si="727"/>
        <v>2717.4042373087136</v>
      </c>
      <c r="P4197" s="41">
        <f t="shared" si="728"/>
        <v>2738.4851284518968</v>
      </c>
      <c r="Q4197" s="11"/>
      <c r="R4197" s="11"/>
      <c r="S4197" s="11"/>
      <c r="T4197" s="11"/>
      <c r="U4197" s="11"/>
      <c r="V4197" s="11"/>
      <c r="W4197" s="11"/>
      <c r="X4197" s="11"/>
      <c r="Y4197" s="11"/>
      <c r="Z4197" s="11"/>
      <c r="AA4197" s="11"/>
      <c r="AB4197" s="11"/>
    </row>
    <row r="4198" spans="2:28" x14ac:dyDescent="0.2">
      <c r="B4198" s="13">
        <f t="shared" si="726"/>
        <v>4195</v>
      </c>
      <c r="C4198" s="12">
        <v>0.74810743963114679</v>
      </c>
      <c r="D4198" s="11">
        <f t="shared" si="718"/>
        <v>21</v>
      </c>
      <c r="E4198" s="11">
        <f t="shared" si="719"/>
        <v>21</v>
      </c>
      <c r="F4198" s="11">
        <f t="shared" si="720"/>
        <v>3150</v>
      </c>
      <c r="G4198" s="12">
        <v>0.49127976658772865</v>
      </c>
      <c r="H4198" s="27">
        <f t="shared" si="721"/>
        <v>2</v>
      </c>
      <c r="I4198" s="11">
        <f t="shared" si="722"/>
        <v>0</v>
      </c>
      <c r="J4198" s="28">
        <f t="shared" si="723"/>
        <v>0</v>
      </c>
      <c r="K4198" s="28">
        <f t="shared" si="724"/>
        <v>3150</v>
      </c>
      <c r="L4198" s="28">
        <f t="shared" si="725"/>
        <v>4195</v>
      </c>
      <c r="M4198" s="41">
        <f>AVERAGE($K$4:K4198)</f>
        <v>2728.045292014303</v>
      </c>
      <c r="N4198" s="41">
        <f>_xlfn.STDEV.S($K$4:K4198)</f>
        <v>348.19617310207047</v>
      </c>
      <c r="O4198" s="41">
        <f t="shared" si="727"/>
        <v>2717.505514230872</v>
      </c>
      <c r="P4198" s="41">
        <f t="shared" si="728"/>
        <v>2738.5850697977339</v>
      </c>
      <c r="Q4198" s="11"/>
      <c r="R4198" s="11"/>
      <c r="S4198" s="11"/>
      <c r="T4198" s="11"/>
      <c r="U4198" s="11"/>
      <c r="V4198" s="11"/>
      <c r="W4198" s="11"/>
      <c r="X4198" s="11"/>
      <c r="Y4198" s="11"/>
      <c r="Z4198" s="11"/>
      <c r="AA4198" s="11"/>
      <c r="AB4198" s="11"/>
    </row>
    <row r="4199" spans="2:28" x14ac:dyDescent="0.2">
      <c r="B4199" s="13">
        <f t="shared" si="726"/>
        <v>4196</v>
      </c>
      <c r="C4199" s="12">
        <v>0.3660329298702385</v>
      </c>
      <c r="D4199" s="11">
        <f t="shared" si="718"/>
        <v>19</v>
      </c>
      <c r="E4199" s="11">
        <f t="shared" si="719"/>
        <v>19</v>
      </c>
      <c r="F4199" s="11">
        <f t="shared" si="720"/>
        <v>2850</v>
      </c>
      <c r="G4199" s="12">
        <v>6.8781027131923023E-2</v>
      </c>
      <c r="H4199" s="27">
        <f t="shared" si="721"/>
        <v>0</v>
      </c>
      <c r="I4199" s="11">
        <f t="shared" si="722"/>
        <v>0</v>
      </c>
      <c r="J4199" s="28">
        <f t="shared" si="723"/>
        <v>0</v>
      </c>
      <c r="K4199" s="28">
        <f t="shared" si="724"/>
        <v>2850</v>
      </c>
      <c r="L4199" s="28">
        <f t="shared" si="725"/>
        <v>4196</v>
      </c>
      <c r="M4199" s="41">
        <f>AVERAGE($K$4:K4199)</f>
        <v>2728.0743565300286</v>
      </c>
      <c r="N4199" s="41">
        <f>_xlfn.STDEV.S($K$4:K4199)</f>
        <v>348.15975974786437</v>
      </c>
      <c r="O4199" s="41">
        <f t="shared" si="727"/>
        <v>2717.5369375664277</v>
      </c>
      <c r="P4199" s="41">
        <f t="shared" si="728"/>
        <v>2738.6117754936295</v>
      </c>
      <c r="Q4199" s="11"/>
      <c r="R4199" s="11"/>
      <c r="S4199" s="11"/>
      <c r="T4199" s="11"/>
      <c r="U4199" s="11"/>
      <c r="V4199" s="11"/>
      <c r="W4199" s="11"/>
      <c r="X4199" s="11"/>
      <c r="Y4199" s="11"/>
      <c r="Z4199" s="11"/>
      <c r="AA4199" s="11"/>
      <c r="AB4199" s="11"/>
    </row>
    <row r="4200" spans="2:28" x14ac:dyDescent="0.2">
      <c r="B4200" s="13">
        <f t="shared" si="726"/>
        <v>4197</v>
      </c>
      <c r="C4200" s="12">
        <v>0.69892530763705685</v>
      </c>
      <c r="D4200" s="11">
        <f t="shared" si="718"/>
        <v>21</v>
      </c>
      <c r="E4200" s="11">
        <f t="shared" si="719"/>
        <v>21</v>
      </c>
      <c r="F4200" s="11">
        <f t="shared" si="720"/>
        <v>3150</v>
      </c>
      <c r="G4200" s="12">
        <v>0.96365310430123075</v>
      </c>
      <c r="H4200" s="27">
        <f t="shared" si="721"/>
        <v>5</v>
      </c>
      <c r="I4200" s="11">
        <f t="shared" si="722"/>
        <v>0</v>
      </c>
      <c r="J4200" s="28">
        <f t="shared" si="723"/>
        <v>0</v>
      </c>
      <c r="K4200" s="28">
        <f t="shared" si="724"/>
        <v>3150</v>
      </c>
      <c r="L4200" s="28">
        <f t="shared" si="725"/>
        <v>4197</v>
      </c>
      <c r="M4200" s="41">
        <f>AVERAGE($K$4:K4200)</f>
        <v>2728.174886823922</v>
      </c>
      <c r="N4200" s="41">
        <f>_xlfn.STDEV.S($K$4:K4200)</f>
        <v>348.17918711163611</v>
      </c>
      <c r="O4200" s="41">
        <f t="shared" si="727"/>
        <v>2717.6381360917412</v>
      </c>
      <c r="P4200" s="41">
        <f t="shared" si="728"/>
        <v>2738.7116375561027</v>
      </c>
      <c r="Q4200" s="11"/>
      <c r="R4200" s="11"/>
      <c r="S4200" s="11"/>
      <c r="T4200" s="11"/>
      <c r="U4200" s="11"/>
      <c r="V4200" s="11"/>
      <c r="W4200" s="11"/>
      <c r="X4200" s="11"/>
      <c r="Y4200" s="11"/>
      <c r="Z4200" s="11"/>
      <c r="AA4200" s="11"/>
      <c r="AB4200" s="11"/>
    </row>
    <row r="4201" spans="2:28" x14ac:dyDescent="0.2">
      <c r="B4201" s="13">
        <f t="shared" si="726"/>
        <v>4198</v>
      </c>
      <c r="C4201" s="12">
        <v>0.28982859988557774</v>
      </c>
      <c r="D4201" s="11">
        <f t="shared" si="718"/>
        <v>18</v>
      </c>
      <c r="E4201" s="11">
        <f t="shared" si="719"/>
        <v>18</v>
      </c>
      <c r="F4201" s="11">
        <f t="shared" si="720"/>
        <v>2700</v>
      </c>
      <c r="G4201" s="12">
        <v>0.34033505915178275</v>
      </c>
      <c r="H4201" s="27">
        <f t="shared" si="721"/>
        <v>1</v>
      </c>
      <c r="I4201" s="11">
        <f t="shared" si="722"/>
        <v>0</v>
      </c>
      <c r="J4201" s="28">
        <f t="shared" si="723"/>
        <v>0</v>
      </c>
      <c r="K4201" s="28">
        <f t="shared" si="724"/>
        <v>2700</v>
      </c>
      <c r="L4201" s="28">
        <f t="shared" si="725"/>
        <v>4198</v>
      </c>
      <c r="M4201" s="41">
        <f>AVERAGE($K$4:K4201)</f>
        <v>2728.1681753215817</v>
      </c>
      <c r="N4201" s="41">
        <f>_xlfn.STDEV.S($K$4:K4201)</f>
        <v>348.13797669091537</v>
      </c>
      <c r="O4201" s="41">
        <f t="shared" si="727"/>
        <v>2717.6339273402687</v>
      </c>
      <c r="P4201" s="41">
        <f t="shared" si="728"/>
        <v>2738.7024233028947</v>
      </c>
      <c r="Q4201" s="11"/>
      <c r="R4201" s="11"/>
      <c r="S4201" s="11"/>
      <c r="T4201" s="11"/>
      <c r="U4201" s="11"/>
      <c r="V4201" s="11"/>
      <c r="W4201" s="11"/>
      <c r="X4201" s="11"/>
      <c r="Y4201" s="11"/>
      <c r="Z4201" s="11"/>
      <c r="AA4201" s="11"/>
      <c r="AB4201" s="11"/>
    </row>
    <row r="4202" spans="2:28" x14ac:dyDescent="0.2">
      <c r="B4202" s="13">
        <f t="shared" si="726"/>
        <v>4199</v>
      </c>
      <c r="C4202" s="12">
        <v>0.4279792363730025</v>
      </c>
      <c r="D4202" s="11">
        <f t="shared" si="718"/>
        <v>19</v>
      </c>
      <c r="E4202" s="11">
        <f t="shared" si="719"/>
        <v>19</v>
      </c>
      <c r="F4202" s="11">
        <f t="shared" si="720"/>
        <v>2850</v>
      </c>
      <c r="G4202" s="12">
        <v>7.8011448069666089E-2</v>
      </c>
      <c r="H4202" s="27">
        <f t="shared" si="721"/>
        <v>0</v>
      </c>
      <c r="I4202" s="11">
        <f t="shared" si="722"/>
        <v>0</v>
      </c>
      <c r="J4202" s="28">
        <f t="shared" si="723"/>
        <v>0</v>
      </c>
      <c r="K4202" s="28">
        <f t="shared" si="724"/>
        <v>2850</v>
      </c>
      <c r="L4202" s="28">
        <f t="shared" si="725"/>
        <v>4199</v>
      </c>
      <c r="M4202" s="41">
        <f>AVERAGE($K$4:K4202)</f>
        <v>2728.1971898070969</v>
      </c>
      <c r="N4202" s="41">
        <f>_xlfn.STDEV.S($K$4:K4202)</f>
        <v>348.10158689548115</v>
      </c>
      <c r="O4202" s="41">
        <f t="shared" si="727"/>
        <v>2717.6652979815067</v>
      </c>
      <c r="P4202" s="41">
        <f t="shared" si="728"/>
        <v>2738.7290816326872</v>
      </c>
      <c r="Q4202" s="11"/>
      <c r="R4202" s="11"/>
      <c r="S4202" s="11"/>
      <c r="T4202" s="11"/>
      <c r="U4202" s="11"/>
      <c r="V4202" s="11"/>
      <c r="W4202" s="11"/>
      <c r="X4202" s="11"/>
      <c r="Y4202" s="11"/>
      <c r="Z4202" s="11"/>
      <c r="AA4202" s="11"/>
      <c r="AB4202" s="11"/>
    </row>
    <row r="4203" spans="2:28" x14ac:dyDescent="0.2">
      <c r="B4203" s="13">
        <f t="shared" si="726"/>
        <v>4200</v>
      </c>
      <c r="C4203" s="12">
        <v>0.2267640367232775</v>
      </c>
      <c r="D4203" s="11">
        <f t="shared" si="718"/>
        <v>17</v>
      </c>
      <c r="E4203" s="11">
        <f t="shared" si="719"/>
        <v>17</v>
      </c>
      <c r="F4203" s="11">
        <f t="shared" si="720"/>
        <v>2550</v>
      </c>
      <c r="G4203" s="12">
        <v>0.34495063783027879</v>
      </c>
      <c r="H4203" s="27">
        <f t="shared" si="721"/>
        <v>1</v>
      </c>
      <c r="I4203" s="11">
        <f t="shared" si="722"/>
        <v>0</v>
      </c>
      <c r="J4203" s="28">
        <f t="shared" si="723"/>
        <v>0</v>
      </c>
      <c r="K4203" s="28">
        <f t="shared" si="724"/>
        <v>2550</v>
      </c>
      <c r="L4203" s="28">
        <f t="shared" si="725"/>
        <v>4200</v>
      </c>
      <c r="M4203" s="41">
        <f>AVERAGE($K$4:K4203)</f>
        <v>2728.1547619047619</v>
      </c>
      <c r="N4203" s="41">
        <f>_xlfn.STDEV.S($K$4:K4203)</f>
        <v>348.07099468153825</v>
      </c>
      <c r="O4203" s="41">
        <f t="shared" si="727"/>
        <v>2717.6250501377895</v>
      </c>
      <c r="P4203" s="41">
        <f t="shared" si="728"/>
        <v>2738.6844736717344</v>
      </c>
      <c r="Q4203" s="11"/>
      <c r="R4203" s="11"/>
      <c r="S4203" s="11"/>
      <c r="T4203" s="11"/>
      <c r="U4203" s="11"/>
      <c r="V4203" s="11"/>
      <c r="W4203" s="11"/>
      <c r="X4203" s="11"/>
      <c r="Y4203" s="11"/>
      <c r="Z4203" s="11"/>
      <c r="AA4203" s="11"/>
      <c r="AB4203" s="11"/>
    </row>
    <row r="4204" spans="2:28" x14ac:dyDescent="0.2">
      <c r="B4204" s="13">
        <f t="shared" si="726"/>
        <v>4201</v>
      </c>
      <c r="C4204" s="12">
        <v>0.81294241172203419</v>
      </c>
      <c r="D4204" s="11">
        <f t="shared" si="718"/>
        <v>21</v>
      </c>
      <c r="E4204" s="11">
        <f t="shared" si="719"/>
        <v>21</v>
      </c>
      <c r="F4204" s="11">
        <f t="shared" si="720"/>
        <v>3150</v>
      </c>
      <c r="G4204" s="12">
        <v>0.21640791990789554</v>
      </c>
      <c r="H4204" s="27">
        <f t="shared" si="721"/>
        <v>1</v>
      </c>
      <c r="I4204" s="11">
        <f t="shared" si="722"/>
        <v>1</v>
      </c>
      <c r="J4204" s="28">
        <f t="shared" si="723"/>
        <v>500</v>
      </c>
      <c r="K4204" s="28">
        <f t="shared" si="724"/>
        <v>2650</v>
      </c>
      <c r="L4204" s="28">
        <f t="shared" si="725"/>
        <v>4201</v>
      </c>
      <c r="M4204" s="41">
        <f>AVERAGE($K$4:K4204)</f>
        <v>2728.1361580576054</v>
      </c>
      <c r="N4204" s="41">
        <f>_xlfn.STDEV.S($K$4:K4204)</f>
        <v>348.03164405854432</v>
      </c>
      <c r="O4204" s="41">
        <f t="shared" si="727"/>
        <v>2717.6088906050823</v>
      </c>
      <c r="P4204" s="41">
        <f t="shared" si="728"/>
        <v>2738.6634255101285</v>
      </c>
      <c r="Q4204" s="11"/>
      <c r="R4204" s="11"/>
      <c r="S4204" s="11"/>
      <c r="T4204" s="11"/>
      <c r="U4204" s="11"/>
      <c r="V4204" s="11"/>
      <c r="W4204" s="11"/>
      <c r="X4204" s="11"/>
      <c r="Y4204" s="11"/>
      <c r="Z4204" s="11"/>
      <c r="AA4204" s="11"/>
      <c r="AB4204" s="11"/>
    </row>
    <row r="4205" spans="2:28" x14ac:dyDescent="0.2">
      <c r="B4205" s="13">
        <f t="shared" si="726"/>
        <v>4202</v>
      </c>
      <c r="C4205" s="12">
        <v>0.86629546553046155</v>
      </c>
      <c r="D4205" s="11">
        <f t="shared" si="718"/>
        <v>22</v>
      </c>
      <c r="E4205" s="11">
        <f t="shared" si="719"/>
        <v>22</v>
      </c>
      <c r="F4205" s="11">
        <f t="shared" si="720"/>
        <v>3300</v>
      </c>
      <c r="G4205" s="12">
        <v>0.35798357963355132</v>
      </c>
      <c r="H4205" s="27">
        <f t="shared" si="721"/>
        <v>2</v>
      </c>
      <c r="I4205" s="11">
        <f t="shared" si="722"/>
        <v>1</v>
      </c>
      <c r="J4205" s="28">
        <f t="shared" si="723"/>
        <v>500</v>
      </c>
      <c r="K4205" s="28">
        <f t="shared" si="724"/>
        <v>2800</v>
      </c>
      <c r="L4205" s="28">
        <f t="shared" si="725"/>
        <v>4202</v>
      </c>
      <c r="M4205" s="41">
        <f>AVERAGE($K$4:K4205)</f>
        <v>2728.1532603522132</v>
      </c>
      <c r="N4205" s="41">
        <f>_xlfn.STDEV.S($K$4:K4205)</f>
        <v>347.99198501946137</v>
      </c>
      <c r="O4205" s="41">
        <f t="shared" si="727"/>
        <v>2717.6284458106174</v>
      </c>
      <c r="P4205" s="41">
        <f t="shared" si="728"/>
        <v>2738.678074893809</v>
      </c>
      <c r="Q4205" s="11"/>
      <c r="R4205" s="11"/>
      <c r="S4205" s="11"/>
      <c r="T4205" s="11"/>
      <c r="U4205" s="11"/>
      <c r="V4205" s="11"/>
      <c r="W4205" s="11"/>
      <c r="X4205" s="11"/>
      <c r="Y4205" s="11"/>
      <c r="Z4205" s="11"/>
      <c r="AA4205" s="11"/>
      <c r="AB4205" s="11"/>
    </row>
    <row r="4206" spans="2:28" x14ac:dyDescent="0.2">
      <c r="B4206" s="13">
        <f t="shared" si="726"/>
        <v>4203</v>
      </c>
      <c r="C4206" s="12">
        <v>0.69303904152668272</v>
      </c>
      <c r="D4206" s="11">
        <f t="shared" si="718"/>
        <v>21</v>
      </c>
      <c r="E4206" s="11">
        <f t="shared" si="719"/>
        <v>21</v>
      </c>
      <c r="F4206" s="11">
        <f t="shared" si="720"/>
        <v>3150</v>
      </c>
      <c r="G4206" s="12">
        <v>0.33343884011311231</v>
      </c>
      <c r="H4206" s="27">
        <f t="shared" si="721"/>
        <v>1</v>
      </c>
      <c r="I4206" s="11">
        <f t="shared" si="722"/>
        <v>1</v>
      </c>
      <c r="J4206" s="28">
        <f t="shared" si="723"/>
        <v>500</v>
      </c>
      <c r="K4206" s="28">
        <f t="shared" si="724"/>
        <v>2650</v>
      </c>
      <c r="L4206" s="28">
        <f t="shared" si="725"/>
        <v>4203</v>
      </c>
      <c r="M4206" s="41">
        <f>AVERAGE($K$4:K4206)</f>
        <v>2728.1346657149656</v>
      </c>
      <c r="N4206" s="41">
        <f>_xlfn.STDEV.S($K$4:K4206)</f>
        <v>347.95266292302261</v>
      </c>
      <c r="O4206" s="41">
        <f t="shared" si="727"/>
        <v>2717.6122931616892</v>
      </c>
      <c r="P4206" s="41">
        <f t="shared" si="728"/>
        <v>2738.6570382682421</v>
      </c>
      <c r="Q4206" s="11"/>
      <c r="R4206" s="11"/>
      <c r="S4206" s="11"/>
      <c r="T4206" s="11"/>
      <c r="U4206" s="11"/>
      <c r="V4206" s="11"/>
      <c r="W4206" s="11"/>
      <c r="X4206" s="11"/>
      <c r="Y4206" s="11"/>
      <c r="Z4206" s="11"/>
      <c r="AA4206" s="11"/>
      <c r="AB4206" s="11"/>
    </row>
    <row r="4207" spans="2:28" x14ac:dyDescent="0.2">
      <c r="B4207" s="13">
        <f t="shared" si="726"/>
        <v>4204</v>
      </c>
      <c r="C4207" s="12">
        <v>0.31028647059116721</v>
      </c>
      <c r="D4207" s="11">
        <f t="shared" si="718"/>
        <v>18</v>
      </c>
      <c r="E4207" s="11">
        <f t="shared" si="719"/>
        <v>18</v>
      </c>
      <c r="F4207" s="11">
        <f t="shared" si="720"/>
        <v>2700</v>
      </c>
      <c r="G4207" s="12">
        <v>0.95741020785694642</v>
      </c>
      <c r="H4207" s="27">
        <f t="shared" si="721"/>
        <v>4</v>
      </c>
      <c r="I4207" s="11">
        <f t="shared" si="722"/>
        <v>0</v>
      </c>
      <c r="J4207" s="28">
        <f t="shared" si="723"/>
        <v>0</v>
      </c>
      <c r="K4207" s="28">
        <f t="shared" si="724"/>
        <v>2700</v>
      </c>
      <c r="L4207" s="28">
        <f t="shared" si="725"/>
        <v>4204</v>
      </c>
      <c r="M4207" s="41">
        <f>AVERAGE($K$4:K4207)</f>
        <v>2728.1279733587062</v>
      </c>
      <c r="N4207" s="41">
        <f>_xlfn.STDEV.S($K$4:K4207)</f>
        <v>347.91153768771409</v>
      </c>
      <c r="O4207" s="41">
        <f t="shared" si="727"/>
        <v>2717.6080965853048</v>
      </c>
      <c r="P4207" s="41">
        <f t="shared" si="728"/>
        <v>2738.6478501321076</v>
      </c>
      <c r="Q4207" s="11"/>
      <c r="R4207" s="11"/>
      <c r="S4207" s="11"/>
      <c r="T4207" s="11"/>
      <c r="U4207" s="11"/>
      <c r="V4207" s="11"/>
      <c r="W4207" s="11"/>
      <c r="X4207" s="11"/>
      <c r="Y4207" s="11"/>
      <c r="Z4207" s="11"/>
      <c r="AA4207" s="11"/>
      <c r="AB4207" s="11"/>
    </row>
    <row r="4208" spans="2:28" x14ac:dyDescent="0.2">
      <c r="B4208" s="13">
        <f t="shared" si="726"/>
        <v>4205</v>
      </c>
      <c r="C4208" s="12">
        <v>0.20563303427014923</v>
      </c>
      <c r="D4208" s="11">
        <f t="shared" si="718"/>
        <v>17</v>
      </c>
      <c r="E4208" s="11">
        <f t="shared" si="719"/>
        <v>17</v>
      </c>
      <c r="F4208" s="11">
        <f t="shared" si="720"/>
        <v>2550</v>
      </c>
      <c r="G4208" s="12">
        <v>0.94068894799321312</v>
      </c>
      <c r="H4208" s="27">
        <f t="shared" si="721"/>
        <v>4</v>
      </c>
      <c r="I4208" s="11">
        <f t="shared" si="722"/>
        <v>0</v>
      </c>
      <c r="J4208" s="28">
        <f t="shared" si="723"/>
        <v>0</v>
      </c>
      <c r="K4208" s="28">
        <f t="shared" si="724"/>
        <v>2550</v>
      </c>
      <c r="L4208" s="28">
        <f t="shared" si="725"/>
        <v>4205</v>
      </c>
      <c r="M4208" s="41">
        <f>AVERAGE($K$4:K4208)</f>
        <v>2728.0856123662306</v>
      </c>
      <c r="N4208" s="41">
        <f>_xlfn.STDEV.S($K$4:K4208)</f>
        <v>347.88100196332817</v>
      </c>
      <c r="O4208" s="41">
        <f t="shared" si="727"/>
        <v>2717.5679104705578</v>
      </c>
      <c r="P4208" s="41">
        <f t="shared" si="728"/>
        <v>2738.6033142619035</v>
      </c>
      <c r="Q4208" s="11"/>
      <c r="R4208" s="11"/>
      <c r="S4208" s="11"/>
      <c r="T4208" s="11"/>
      <c r="U4208" s="11"/>
      <c r="V4208" s="11"/>
      <c r="W4208" s="11"/>
      <c r="X4208" s="11"/>
      <c r="Y4208" s="11"/>
      <c r="Z4208" s="11"/>
      <c r="AA4208" s="11"/>
      <c r="AB4208" s="11"/>
    </row>
    <row r="4209" spans="2:28" x14ac:dyDescent="0.2">
      <c r="B4209" s="13">
        <f t="shared" si="726"/>
        <v>4206</v>
      </c>
      <c r="C4209" s="12">
        <v>0.79067294648827113</v>
      </c>
      <c r="D4209" s="11">
        <f t="shared" si="718"/>
        <v>21</v>
      </c>
      <c r="E4209" s="11">
        <f t="shared" si="719"/>
        <v>21</v>
      </c>
      <c r="F4209" s="11">
        <f t="shared" si="720"/>
        <v>3150</v>
      </c>
      <c r="G4209" s="12">
        <v>0.32990148529173091</v>
      </c>
      <c r="H4209" s="27">
        <f t="shared" si="721"/>
        <v>1</v>
      </c>
      <c r="I4209" s="11">
        <f t="shared" si="722"/>
        <v>1</v>
      </c>
      <c r="J4209" s="28">
        <f t="shared" si="723"/>
        <v>500</v>
      </c>
      <c r="K4209" s="28">
        <f t="shared" si="724"/>
        <v>2650</v>
      </c>
      <c r="L4209" s="28">
        <f t="shared" si="725"/>
        <v>4206</v>
      </c>
      <c r="M4209" s="41">
        <f>AVERAGE($K$4:K4209)</f>
        <v>2728.0670470756063</v>
      </c>
      <c r="N4209" s="41">
        <f>_xlfn.STDEV.S($K$4:K4209)</f>
        <v>347.84171817359078</v>
      </c>
      <c r="O4209" s="41">
        <f t="shared" si="727"/>
        <v>2717.5517838455735</v>
      </c>
      <c r="P4209" s="41">
        <f t="shared" si="728"/>
        <v>2738.5823103056391</v>
      </c>
      <c r="Q4209" s="11"/>
      <c r="R4209" s="11"/>
      <c r="S4209" s="11"/>
      <c r="T4209" s="11"/>
      <c r="U4209" s="11"/>
      <c r="V4209" s="11"/>
      <c r="W4209" s="11"/>
      <c r="X4209" s="11"/>
      <c r="Y4209" s="11"/>
      <c r="Z4209" s="11"/>
      <c r="AA4209" s="11"/>
      <c r="AB4209" s="11"/>
    </row>
    <row r="4210" spans="2:28" x14ac:dyDescent="0.2">
      <c r="B4210" s="13">
        <f t="shared" si="726"/>
        <v>4207</v>
      </c>
      <c r="C4210" s="12">
        <v>8.3813880511755867E-2</v>
      </c>
      <c r="D4210" s="11">
        <f t="shared" si="718"/>
        <v>16</v>
      </c>
      <c r="E4210" s="11">
        <f t="shared" si="719"/>
        <v>16</v>
      </c>
      <c r="F4210" s="11">
        <f t="shared" si="720"/>
        <v>2400</v>
      </c>
      <c r="G4210" s="12">
        <v>0.54881026171097602</v>
      </c>
      <c r="H4210" s="27">
        <f t="shared" si="721"/>
        <v>2</v>
      </c>
      <c r="I4210" s="11">
        <f t="shared" si="722"/>
        <v>0</v>
      </c>
      <c r="J4210" s="28">
        <f t="shared" si="723"/>
        <v>0</v>
      </c>
      <c r="K4210" s="28">
        <f t="shared" si="724"/>
        <v>2400</v>
      </c>
      <c r="L4210" s="28">
        <f t="shared" si="725"/>
        <v>4207</v>
      </c>
      <c r="M4210" s="41">
        <f>AVERAGE($K$4:K4210)</f>
        <v>2727.9890658426434</v>
      </c>
      <c r="N4210" s="41">
        <f>_xlfn.STDEV.S($K$4:K4210)</f>
        <v>347.83714150206583</v>
      </c>
      <c r="O4210" s="41">
        <f t="shared" si="727"/>
        <v>2717.4751914772105</v>
      </c>
      <c r="P4210" s="41">
        <f t="shared" si="728"/>
        <v>2738.5029402080763</v>
      </c>
      <c r="Q4210" s="11"/>
      <c r="R4210" s="11"/>
      <c r="S4210" s="11"/>
      <c r="T4210" s="11"/>
      <c r="U4210" s="11"/>
      <c r="V4210" s="11"/>
      <c r="W4210" s="11"/>
      <c r="X4210" s="11"/>
      <c r="Y4210" s="11"/>
      <c r="Z4210" s="11"/>
      <c r="AA4210" s="11"/>
      <c r="AB4210" s="11"/>
    </row>
    <row r="4211" spans="2:28" x14ac:dyDescent="0.2">
      <c r="B4211" s="13">
        <f t="shared" si="726"/>
        <v>4208</v>
      </c>
      <c r="C4211" s="12">
        <v>3.7057632378829863E-2</v>
      </c>
      <c r="D4211" s="11">
        <f t="shared" si="718"/>
        <v>15</v>
      </c>
      <c r="E4211" s="11">
        <f t="shared" si="719"/>
        <v>15</v>
      </c>
      <c r="F4211" s="11">
        <f t="shared" si="720"/>
        <v>2250</v>
      </c>
      <c r="G4211" s="12">
        <v>0.38777225472487498</v>
      </c>
      <c r="H4211" s="27">
        <f t="shared" si="721"/>
        <v>1</v>
      </c>
      <c r="I4211" s="11">
        <f t="shared" si="722"/>
        <v>0</v>
      </c>
      <c r="J4211" s="28">
        <f t="shared" si="723"/>
        <v>0</v>
      </c>
      <c r="K4211" s="28">
        <f t="shared" si="724"/>
        <v>2250</v>
      </c>
      <c r="L4211" s="28">
        <f t="shared" si="725"/>
        <v>4208</v>
      </c>
      <c r="M4211" s="41">
        <f>AVERAGE($K$4:K4211)</f>
        <v>2727.875475285171</v>
      </c>
      <c r="N4211" s="41">
        <f>_xlfn.STDEV.S($K$4:K4211)</f>
        <v>347.87384592840516</v>
      </c>
      <c r="O4211" s="41">
        <f t="shared" si="727"/>
        <v>2717.3617416736074</v>
      </c>
      <c r="P4211" s="41">
        <f t="shared" si="728"/>
        <v>2738.3892088967345</v>
      </c>
      <c r="Q4211" s="11"/>
      <c r="R4211" s="11"/>
      <c r="S4211" s="11"/>
      <c r="T4211" s="11"/>
      <c r="U4211" s="11"/>
      <c r="V4211" s="11"/>
      <c r="W4211" s="11"/>
      <c r="X4211" s="11"/>
      <c r="Y4211" s="11"/>
      <c r="Z4211" s="11"/>
      <c r="AA4211" s="11"/>
      <c r="AB4211" s="11"/>
    </row>
    <row r="4212" spans="2:28" x14ac:dyDescent="0.2">
      <c r="B4212" s="13">
        <f t="shared" si="726"/>
        <v>4209</v>
      </c>
      <c r="C4212" s="12">
        <v>0.48818127707520431</v>
      </c>
      <c r="D4212" s="11">
        <f t="shared" si="718"/>
        <v>19</v>
      </c>
      <c r="E4212" s="11">
        <f t="shared" si="719"/>
        <v>19</v>
      </c>
      <c r="F4212" s="11">
        <f t="shared" si="720"/>
        <v>2850</v>
      </c>
      <c r="G4212" s="12">
        <v>3.5796743857387403E-2</v>
      </c>
      <c r="H4212" s="27">
        <f t="shared" si="721"/>
        <v>0</v>
      </c>
      <c r="I4212" s="11">
        <f t="shared" si="722"/>
        <v>0</v>
      </c>
      <c r="J4212" s="28">
        <f t="shared" si="723"/>
        <v>0</v>
      </c>
      <c r="K4212" s="28">
        <f t="shared" si="724"/>
        <v>2850</v>
      </c>
      <c r="L4212" s="28">
        <f t="shared" si="725"/>
        <v>4209</v>
      </c>
      <c r="M4212" s="41">
        <f>AVERAGE($K$4:K4212)</f>
        <v>2727.9044903777622</v>
      </c>
      <c r="N4212" s="41">
        <f>_xlfn.STDEV.S($K$4:K4212)</f>
        <v>347.83760223664279</v>
      </c>
      <c r="O4212" s="41">
        <f t="shared" si="727"/>
        <v>2717.3931017748328</v>
      </c>
      <c r="P4212" s="41">
        <f t="shared" si="728"/>
        <v>2738.4158789806916</v>
      </c>
      <c r="Q4212" s="11"/>
      <c r="R4212" s="11"/>
      <c r="S4212" s="11"/>
      <c r="T4212" s="11"/>
      <c r="U4212" s="11"/>
      <c r="V4212" s="11"/>
      <c r="W4212" s="11"/>
      <c r="X4212" s="11"/>
      <c r="Y4212" s="11"/>
      <c r="Z4212" s="11"/>
      <c r="AA4212" s="11"/>
      <c r="AB4212" s="11"/>
    </row>
    <row r="4213" spans="2:28" x14ac:dyDescent="0.2">
      <c r="B4213" s="13">
        <f t="shared" si="726"/>
        <v>4210</v>
      </c>
      <c r="C4213" s="12">
        <v>0.60129086819326139</v>
      </c>
      <c r="D4213" s="11">
        <f t="shared" si="718"/>
        <v>20</v>
      </c>
      <c r="E4213" s="11">
        <f t="shared" si="719"/>
        <v>20</v>
      </c>
      <c r="F4213" s="11">
        <f t="shared" si="720"/>
        <v>3000</v>
      </c>
      <c r="G4213" s="12">
        <v>0.42641373857585485</v>
      </c>
      <c r="H4213" s="27">
        <f t="shared" si="721"/>
        <v>2</v>
      </c>
      <c r="I4213" s="11">
        <f t="shared" si="722"/>
        <v>0</v>
      </c>
      <c r="J4213" s="28">
        <f t="shared" si="723"/>
        <v>0</v>
      </c>
      <c r="K4213" s="28">
        <f t="shared" si="724"/>
        <v>3000</v>
      </c>
      <c r="L4213" s="28">
        <f t="shared" si="725"/>
        <v>4210</v>
      </c>
      <c r="M4213" s="41">
        <f>AVERAGE($K$4:K4213)</f>
        <v>2727.9691211401423</v>
      </c>
      <c r="N4213" s="41">
        <f>_xlfn.STDEV.S($K$4:K4213)</f>
        <v>347.82155983737482</v>
      </c>
      <c r="O4213" s="41">
        <f t="shared" si="727"/>
        <v>2717.4594664447682</v>
      </c>
      <c r="P4213" s="41">
        <f t="shared" si="728"/>
        <v>2738.4787758355164</v>
      </c>
      <c r="Q4213" s="11"/>
      <c r="R4213" s="11"/>
      <c r="S4213" s="11"/>
      <c r="T4213" s="11"/>
      <c r="U4213" s="11"/>
      <c r="V4213" s="11"/>
      <c r="W4213" s="11"/>
      <c r="X4213" s="11"/>
      <c r="Y4213" s="11"/>
      <c r="Z4213" s="11"/>
      <c r="AA4213" s="11"/>
      <c r="AB4213" s="11"/>
    </row>
    <row r="4214" spans="2:28" x14ac:dyDescent="0.2">
      <c r="B4214" s="13">
        <f t="shared" si="726"/>
        <v>4211</v>
      </c>
      <c r="C4214" s="12">
        <v>0.36257580842062576</v>
      </c>
      <c r="D4214" s="11">
        <f t="shared" si="718"/>
        <v>19</v>
      </c>
      <c r="E4214" s="11">
        <f t="shared" si="719"/>
        <v>19</v>
      </c>
      <c r="F4214" s="11">
        <f t="shared" si="720"/>
        <v>2850</v>
      </c>
      <c r="G4214" s="12">
        <v>0.30351462824383801</v>
      </c>
      <c r="H4214" s="27">
        <f t="shared" si="721"/>
        <v>1</v>
      </c>
      <c r="I4214" s="11">
        <f t="shared" si="722"/>
        <v>0</v>
      </c>
      <c r="J4214" s="28">
        <f t="shared" si="723"/>
        <v>0</v>
      </c>
      <c r="K4214" s="28">
        <f t="shared" si="724"/>
        <v>2850</v>
      </c>
      <c r="L4214" s="28">
        <f t="shared" si="725"/>
        <v>4211</v>
      </c>
      <c r="M4214" s="41">
        <f>AVERAGE($K$4:K4214)</f>
        <v>2727.998100213726</v>
      </c>
      <c r="N4214" s="41">
        <f>_xlfn.STDEV.S($K$4:K4214)</f>
        <v>347.785332534426</v>
      </c>
      <c r="O4214" s="41">
        <f t="shared" si="727"/>
        <v>2717.4907886930037</v>
      </c>
      <c r="P4214" s="41">
        <f t="shared" si="728"/>
        <v>2738.5054117344484</v>
      </c>
      <c r="Q4214" s="11"/>
      <c r="R4214" s="11"/>
      <c r="S4214" s="11"/>
      <c r="T4214" s="11"/>
      <c r="U4214" s="11"/>
      <c r="V4214" s="11"/>
      <c r="W4214" s="11"/>
      <c r="X4214" s="11"/>
      <c r="Y4214" s="11"/>
      <c r="Z4214" s="11"/>
      <c r="AA4214" s="11"/>
      <c r="AB4214" s="11"/>
    </row>
    <row r="4215" spans="2:28" x14ac:dyDescent="0.2">
      <c r="B4215" s="13">
        <f t="shared" si="726"/>
        <v>4212</v>
      </c>
      <c r="C4215" s="12">
        <v>0.87901635440020065</v>
      </c>
      <c r="D4215" s="11">
        <f t="shared" si="718"/>
        <v>22</v>
      </c>
      <c r="E4215" s="11">
        <f t="shared" si="719"/>
        <v>22</v>
      </c>
      <c r="F4215" s="11">
        <f t="shared" si="720"/>
        <v>3300</v>
      </c>
      <c r="G4215" s="12">
        <v>0.24466031512015629</v>
      </c>
      <c r="H4215" s="27">
        <f t="shared" si="721"/>
        <v>1</v>
      </c>
      <c r="I4215" s="11">
        <f t="shared" si="722"/>
        <v>2</v>
      </c>
      <c r="J4215" s="28">
        <f t="shared" si="723"/>
        <v>1000</v>
      </c>
      <c r="K4215" s="28">
        <f t="shared" si="724"/>
        <v>2300</v>
      </c>
      <c r="L4215" s="28">
        <f t="shared" si="725"/>
        <v>4212</v>
      </c>
      <c r="M4215" s="41">
        <f>AVERAGE($K$4:K4215)</f>
        <v>2727.8964862298194</v>
      </c>
      <c r="N4215" s="41">
        <f>_xlfn.STDEV.S($K$4:K4215)</f>
        <v>347.80656207600367</v>
      </c>
      <c r="O4215" s="41">
        <f t="shared" si="727"/>
        <v>2717.3897814952961</v>
      </c>
      <c r="P4215" s="41">
        <f t="shared" si="728"/>
        <v>2738.4031909643427</v>
      </c>
      <c r="Q4215" s="11"/>
      <c r="R4215" s="11"/>
      <c r="S4215" s="11"/>
      <c r="T4215" s="11"/>
      <c r="U4215" s="11"/>
      <c r="V4215" s="11"/>
      <c r="W4215" s="11"/>
      <c r="X4215" s="11"/>
      <c r="Y4215" s="11"/>
      <c r="Z4215" s="11"/>
      <c r="AA4215" s="11"/>
      <c r="AB4215" s="11"/>
    </row>
    <row r="4216" spans="2:28" x14ac:dyDescent="0.2">
      <c r="B4216" s="13">
        <f t="shared" si="726"/>
        <v>4213</v>
      </c>
      <c r="C4216" s="12">
        <v>0.53905397242030895</v>
      </c>
      <c r="D4216" s="11">
        <f t="shared" si="718"/>
        <v>20</v>
      </c>
      <c r="E4216" s="11">
        <f t="shared" si="719"/>
        <v>20</v>
      </c>
      <c r="F4216" s="11">
        <f t="shared" si="720"/>
        <v>3000</v>
      </c>
      <c r="G4216" s="12">
        <v>0.2586574334022721</v>
      </c>
      <c r="H4216" s="27">
        <f t="shared" si="721"/>
        <v>1</v>
      </c>
      <c r="I4216" s="11">
        <f t="shared" si="722"/>
        <v>0</v>
      </c>
      <c r="J4216" s="28">
        <f t="shared" si="723"/>
        <v>0</v>
      </c>
      <c r="K4216" s="28">
        <f t="shared" si="724"/>
        <v>3000</v>
      </c>
      <c r="L4216" s="28">
        <f t="shared" si="725"/>
        <v>4213</v>
      </c>
      <c r="M4216" s="41">
        <f>AVERAGE($K$4:K4216)</f>
        <v>2727.9610728696889</v>
      </c>
      <c r="N4216" s="41">
        <f>_xlfn.STDEV.S($K$4:K4216)</f>
        <v>347.79053853324683</v>
      </c>
      <c r="O4216" s="41">
        <f t="shared" si="727"/>
        <v>2717.4560998541319</v>
      </c>
      <c r="P4216" s="41">
        <f t="shared" si="728"/>
        <v>2738.4660458852459</v>
      </c>
      <c r="Q4216" s="11"/>
      <c r="R4216" s="11"/>
      <c r="S4216" s="11"/>
      <c r="T4216" s="11"/>
      <c r="U4216" s="11"/>
      <c r="V4216" s="11"/>
      <c r="W4216" s="11"/>
      <c r="X4216" s="11"/>
      <c r="Y4216" s="11"/>
      <c r="Z4216" s="11"/>
      <c r="AA4216" s="11"/>
      <c r="AB4216" s="11"/>
    </row>
    <row r="4217" spans="2:28" x14ac:dyDescent="0.2">
      <c r="B4217" s="13">
        <f t="shared" si="726"/>
        <v>4214</v>
      </c>
      <c r="C4217" s="12">
        <v>0.48492565766975615</v>
      </c>
      <c r="D4217" s="11">
        <f t="shared" si="718"/>
        <v>19</v>
      </c>
      <c r="E4217" s="11">
        <f t="shared" si="719"/>
        <v>19</v>
      </c>
      <c r="F4217" s="11">
        <f t="shared" si="720"/>
        <v>2850</v>
      </c>
      <c r="G4217" s="12">
        <v>0.62581044671250086</v>
      </c>
      <c r="H4217" s="27">
        <f t="shared" si="721"/>
        <v>2</v>
      </c>
      <c r="I4217" s="11">
        <f t="shared" si="722"/>
        <v>0</v>
      </c>
      <c r="J4217" s="28">
        <f t="shared" si="723"/>
        <v>0</v>
      </c>
      <c r="K4217" s="28">
        <f t="shared" si="724"/>
        <v>2850</v>
      </c>
      <c r="L4217" s="28">
        <f t="shared" si="725"/>
        <v>4214</v>
      </c>
      <c r="M4217" s="41">
        <f>AVERAGE($K$4:K4217)</f>
        <v>2727.9900332225911</v>
      </c>
      <c r="N4217" s="41">
        <f>_xlfn.STDEV.S($K$4:K4217)</f>
        <v>347.75434183450619</v>
      </c>
      <c r="O4217" s="41">
        <f t="shared" si="727"/>
        <v>2717.4874006221589</v>
      </c>
      <c r="P4217" s="41">
        <f t="shared" si="728"/>
        <v>2738.4926658230233</v>
      </c>
      <c r="Q4217" s="11"/>
      <c r="R4217" s="11"/>
      <c r="S4217" s="11"/>
      <c r="T4217" s="11"/>
      <c r="U4217" s="11"/>
      <c r="V4217" s="11"/>
      <c r="W4217" s="11"/>
      <c r="X4217" s="11"/>
      <c r="Y4217" s="11"/>
      <c r="Z4217" s="11"/>
      <c r="AA4217" s="11"/>
      <c r="AB4217" s="11"/>
    </row>
    <row r="4218" spans="2:28" x14ac:dyDescent="0.2">
      <c r="B4218" s="13">
        <f t="shared" si="726"/>
        <v>4215</v>
      </c>
      <c r="C4218" s="12">
        <v>0.30502175194898251</v>
      </c>
      <c r="D4218" s="11">
        <f t="shared" si="718"/>
        <v>18</v>
      </c>
      <c r="E4218" s="11">
        <f t="shared" si="719"/>
        <v>18</v>
      </c>
      <c r="F4218" s="11">
        <f t="shared" si="720"/>
        <v>2700</v>
      </c>
      <c r="G4218" s="12">
        <v>0.27623709159626653</v>
      </c>
      <c r="H4218" s="27">
        <f t="shared" si="721"/>
        <v>1</v>
      </c>
      <c r="I4218" s="11">
        <f t="shared" si="722"/>
        <v>0</v>
      </c>
      <c r="J4218" s="28">
        <f t="shared" si="723"/>
        <v>0</v>
      </c>
      <c r="K4218" s="28">
        <f t="shared" si="724"/>
        <v>2700</v>
      </c>
      <c r="L4218" s="28">
        <f t="shared" si="725"/>
        <v>4215</v>
      </c>
      <c r="M4218" s="41">
        <f>AVERAGE($K$4:K4218)</f>
        <v>2727.9833926453143</v>
      </c>
      <c r="N4218" s="41">
        <f>_xlfn.STDEV.S($K$4:K4218)</f>
        <v>347.71334487402856</v>
      </c>
      <c r="O4218" s="41">
        <f t="shared" si="727"/>
        <v>2717.4832447132781</v>
      </c>
      <c r="P4218" s="41">
        <f t="shared" si="728"/>
        <v>2738.4835405773506</v>
      </c>
      <c r="Q4218" s="11"/>
      <c r="R4218" s="11"/>
      <c r="S4218" s="11"/>
      <c r="T4218" s="11"/>
      <c r="U4218" s="11"/>
      <c r="V4218" s="11"/>
      <c r="W4218" s="11"/>
      <c r="X4218" s="11"/>
      <c r="Y4218" s="11"/>
      <c r="Z4218" s="11"/>
      <c r="AA4218" s="11"/>
      <c r="AB4218" s="11"/>
    </row>
    <row r="4219" spans="2:28" x14ac:dyDescent="0.2">
      <c r="B4219" s="13">
        <f t="shared" si="726"/>
        <v>4216</v>
      </c>
      <c r="C4219" s="12">
        <v>0.19435843395699559</v>
      </c>
      <c r="D4219" s="11">
        <f t="shared" si="718"/>
        <v>17</v>
      </c>
      <c r="E4219" s="11">
        <f t="shared" si="719"/>
        <v>17</v>
      </c>
      <c r="F4219" s="11">
        <f t="shared" si="720"/>
        <v>2550</v>
      </c>
      <c r="G4219" s="12">
        <v>0.37422449335375285</v>
      </c>
      <c r="H4219" s="27">
        <f t="shared" si="721"/>
        <v>1</v>
      </c>
      <c r="I4219" s="11">
        <f t="shared" si="722"/>
        <v>0</v>
      </c>
      <c r="J4219" s="28">
        <f t="shared" si="723"/>
        <v>0</v>
      </c>
      <c r="K4219" s="28">
        <f t="shared" si="724"/>
        <v>2550</v>
      </c>
      <c r="L4219" s="28">
        <f t="shared" si="725"/>
        <v>4216</v>
      </c>
      <c r="M4219" s="41">
        <f>AVERAGE($K$4:K4219)</f>
        <v>2727.9411764705883</v>
      </c>
      <c r="N4219" s="41">
        <f>_xlfn.STDEV.S($K$4:K4219)</f>
        <v>347.68290096465023</v>
      </c>
      <c r="O4219" s="41">
        <f t="shared" si="727"/>
        <v>2717.4431938290954</v>
      </c>
      <c r="P4219" s="41">
        <f t="shared" si="728"/>
        <v>2738.4391591120811</v>
      </c>
      <c r="Q4219" s="11"/>
      <c r="R4219" s="11"/>
      <c r="S4219" s="11"/>
      <c r="T4219" s="11"/>
      <c r="U4219" s="11"/>
      <c r="V4219" s="11"/>
      <c r="W4219" s="11"/>
      <c r="X4219" s="11"/>
      <c r="Y4219" s="11"/>
      <c r="Z4219" s="11"/>
      <c r="AA4219" s="11"/>
      <c r="AB4219" s="11"/>
    </row>
    <row r="4220" spans="2:28" x14ac:dyDescent="0.2">
      <c r="B4220" s="13">
        <f t="shared" si="726"/>
        <v>4217</v>
      </c>
      <c r="C4220" s="12">
        <v>0.2218425456151869</v>
      </c>
      <c r="D4220" s="11">
        <f t="shared" si="718"/>
        <v>17</v>
      </c>
      <c r="E4220" s="11">
        <f t="shared" si="719"/>
        <v>17</v>
      </c>
      <c r="F4220" s="11">
        <f t="shared" si="720"/>
        <v>2550</v>
      </c>
      <c r="G4220" s="12">
        <v>0.18667590651283616</v>
      </c>
      <c r="H4220" s="27">
        <f t="shared" si="721"/>
        <v>1</v>
      </c>
      <c r="I4220" s="11">
        <f t="shared" si="722"/>
        <v>0</v>
      </c>
      <c r="J4220" s="28">
        <f t="shared" si="723"/>
        <v>0</v>
      </c>
      <c r="K4220" s="28">
        <f t="shared" si="724"/>
        <v>2550</v>
      </c>
      <c r="L4220" s="28">
        <f t="shared" si="725"/>
        <v>4217</v>
      </c>
      <c r="M4220" s="41">
        <f>AVERAGE($K$4:K4220)</f>
        <v>2727.8989803177615</v>
      </c>
      <c r="N4220" s="41">
        <f>_xlfn.STDEV.S($K$4:K4220)</f>
        <v>347.65246370931027</v>
      </c>
      <c r="O4220" s="41">
        <f t="shared" si="727"/>
        <v>2717.4031621042941</v>
      </c>
      <c r="P4220" s="41">
        <f t="shared" si="728"/>
        <v>2738.3947985312288</v>
      </c>
      <c r="Q4220" s="11"/>
      <c r="R4220" s="11"/>
      <c r="S4220" s="11"/>
      <c r="T4220" s="11"/>
      <c r="U4220" s="11"/>
      <c r="V4220" s="11"/>
      <c r="W4220" s="11"/>
      <c r="X4220" s="11"/>
      <c r="Y4220" s="11"/>
      <c r="Z4220" s="11"/>
      <c r="AA4220" s="11"/>
      <c r="AB4220" s="11"/>
    </row>
    <row r="4221" spans="2:28" x14ac:dyDescent="0.2">
      <c r="B4221" s="13">
        <f t="shared" si="726"/>
        <v>4218</v>
      </c>
      <c r="C4221" s="12">
        <v>0.52466605315928927</v>
      </c>
      <c r="D4221" s="11">
        <f t="shared" si="718"/>
        <v>20</v>
      </c>
      <c r="E4221" s="11">
        <f t="shared" si="719"/>
        <v>20</v>
      </c>
      <c r="F4221" s="11">
        <f t="shared" si="720"/>
        <v>3000</v>
      </c>
      <c r="G4221" s="12">
        <v>0.74498975768112252</v>
      </c>
      <c r="H4221" s="27">
        <f t="shared" si="721"/>
        <v>3</v>
      </c>
      <c r="I4221" s="11">
        <f t="shared" si="722"/>
        <v>0</v>
      </c>
      <c r="J4221" s="28">
        <f t="shared" si="723"/>
        <v>0</v>
      </c>
      <c r="K4221" s="28">
        <f t="shared" si="724"/>
        <v>3000</v>
      </c>
      <c r="L4221" s="28">
        <f t="shared" si="725"/>
        <v>4218</v>
      </c>
      <c r="M4221" s="41">
        <f>AVERAGE($K$4:K4221)</f>
        <v>2727.9634898055951</v>
      </c>
      <c r="N4221" s="41">
        <f>_xlfn.STDEV.S($K$4:K4221)</f>
        <v>347.63648816757558</v>
      </c>
      <c r="O4221" s="41">
        <f t="shared" si="727"/>
        <v>2717.469398803687</v>
      </c>
      <c r="P4221" s="41">
        <f t="shared" si="728"/>
        <v>2738.4575808075033</v>
      </c>
      <c r="Q4221" s="11"/>
      <c r="R4221" s="11"/>
      <c r="S4221" s="11"/>
      <c r="T4221" s="11"/>
      <c r="U4221" s="11"/>
      <c r="V4221" s="11"/>
      <c r="W4221" s="11"/>
      <c r="X4221" s="11"/>
      <c r="Y4221" s="11"/>
      <c r="Z4221" s="11"/>
      <c r="AA4221" s="11"/>
      <c r="AB4221" s="11"/>
    </row>
    <row r="4222" spans="2:28" x14ac:dyDescent="0.2">
      <c r="B4222" s="13">
        <f t="shared" si="726"/>
        <v>4219</v>
      </c>
      <c r="C4222" s="12">
        <v>8.889258892081453E-2</v>
      </c>
      <c r="D4222" s="11">
        <f t="shared" si="718"/>
        <v>16</v>
      </c>
      <c r="E4222" s="11">
        <f t="shared" si="719"/>
        <v>16</v>
      </c>
      <c r="F4222" s="11">
        <f t="shared" si="720"/>
        <v>2400</v>
      </c>
      <c r="G4222" s="12">
        <v>3.8567850767664891E-2</v>
      </c>
      <c r="H4222" s="27">
        <f t="shared" si="721"/>
        <v>0</v>
      </c>
      <c r="I4222" s="11">
        <f t="shared" si="722"/>
        <v>0</v>
      </c>
      <c r="J4222" s="28">
        <f t="shared" si="723"/>
        <v>0</v>
      </c>
      <c r="K4222" s="28">
        <f t="shared" si="724"/>
        <v>2400</v>
      </c>
      <c r="L4222" s="28">
        <f t="shared" si="725"/>
        <v>4219</v>
      </c>
      <c r="M4222" s="41">
        <f>AVERAGE($K$4:K4222)</f>
        <v>2727.8857549182271</v>
      </c>
      <c r="N4222" s="41">
        <f>_xlfn.STDEV.S($K$4:K4222)</f>
        <v>347.63194735752177</v>
      </c>
      <c r="O4222" s="41">
        <f t="shared" si="727"/>
        <v>2717.3930454316687</v>
      </c>
      <c r="P4222" s="41">
        <f t="shared" si="728"/>
        <v>2738.3784644047855</v>
      </c>
      <c r="Q4222" s="11"/>
      <c r="R4222" s="11"/>
      <c r="S4222" s="11"/>
      <c r="T4222" s="11"/>
      <c r="U4222" s="11"/>
      <c r="V4222" s="11"/>
      <c r="W4222" s="11"/>
      <c r="X4222" s="11"/>
      <c r="Y4222" s="11"/>
      <c r="Z4222" s="11"/>
      <c r="AA4222" s="11"/>
      <c r="AB4222" s="11"/>
    </row>
    <row r="4223" spans="2:28" x14ac:dyDescent="0.2">
      <c r="B4223" s="13">
        <f t="shared" si="726"/>
        <v>4220</v>
      </c>
      <c r="C4223" s="12">
        <v>0.68123971968368791</v>
      </c>
      <c r="D4223" s="11">
        <f t="shared" si="718"/>
        <v>21</v>
      </c>
      <c r="E4223" s="11">
        <f t="shared" si="719"/>
        <v>21</v>
      </c>
      <c r="F4223" s="11">
        <f t="shared" si="720"/>
        <v>3150</v>
      </c>
      <c r="G4223" s="12">
        <v>0.79660313252886517</v>
      </c>
      <c r="H4223" s="27">
        <f t="shared" si="721"/>
        <v>3</v>
      </c>
      <c r="I4223" s="11">
        <f t="shared" si="722"/>
        <v>0</v>
      </c>
      <c r="J4223" s="28">
        <f t="shared" si="723"/>
        <v>0</v>
      </c>
      <c r="K4223" s="28">
        <f t="shared" si="724"/>
        <v>3150</v>
      </c>
      <c r="L4223" s="28">
        <f t="shared" si="725"/>
        <v>4220</v>
      </c>
      <c r="M4223" s="41">
        <f>AVERAGE($K$4:K4223)</f>
        <v>2727.9857819905214</v>
      </c>
      <c r="N4223" s="41">
        <f>_xlfn.STDEV.S($K$4:K4223)</f>
        <v>347.65147767291728</v>
      </c>
      <c r="O4223" s="41">
        <f t="shared" si="727"/>
        <v>2717.4937270822411</v>
      </c>
      <c r="P4223" s="41">
        <f t="shared" si="728"/>
        <v>2738.4778368988018</v>
      </c>
      <c r="Q4223" s="11"/>
      <c r="R4223" s="11"/>
      <c r="S4223" s="11"/>
      <c r="T4223" s="11"/>
      <c r="U4223" s="11"/>
      <c r="V4223" s="11"/>
      <c r="W4223" s="11"/>
      <c r="X4223" s="11"/>
      <c r="Y4223" s="11"/>
      <c r="Z4223" s="11"/>
      <c r="AA4223" s="11"/>
      <c r="AB4223" s="11"/>
    </row>
    <row r="4224" spans="2:28" x14ac:dyDescent="0.2">
      <c r="B4224" s="13">
        <f t="shared" si="726"/>
        <v>4221</v>
      </c>
      <c r="C4224" s="12">
        <v>0.50437944169009041</v>
      </c>
      <c r="D4224" s="11">
        <f t="shared" si="718"/>
        <v>20</v>
      </c>
      <c r="E4224" s="11">
        <f t="shared" si="719"/>
        <v>20</v>
      </c>
      <c r="F4224" s="11">
        <f t="shared" si="720"/>
        <v>3000</v>
      </c>
      <c r="G4224" s="12">
        <v>0.45464791997607401</v>
      </c>
      <c r="H4224" s="27">
        <f t="shared" si="721"/>
        <v>2</v>
      </c>
      <c r="I4224" s="11">
        <f t="shared" si="722"/>
        <v>0</v>
      </c>
      <c r="J4224" s="28">
        <f t="shared" si="723"/>
        <v>0</v>
      </c>
      <c r="K4224" s="28">
        <f t="shared" si="724"/>
        <v>3000</v>
      </c>
      <c r="L4224" s="28">
        <f t="shared" si="725"/>
        <v>4221</v>
      </c>
      <c r="M4224" s="41">
        <f>AVERAGE($K$4:K4224)</f>
        <v>2728.0502250651502</v>
      </c>
      <c r="N4224" s="41">
        <f>_xlfn.STDEV.S($K$4:K4224)</f>
        <v>347.6354975876406</v>
      </c>
      <c r="O4224" s="41">
        <f t="shared" si="727"/>
        <v>2717.5598960025736</v>
      </c>
      <c r="P4224" s="41">
        <f t="shared" si="728"/>
        <v>2738.5405541277269</v>
      </c>
      <c r="Q4224" s="11"/>
      <c r="R4224" s="11"/>
      <c r="S4224" s="11"/>
      <c r="T4224" s="11"/>
      <c r="U4224" s="11"/>
      <c r="V4224" s="11"/>
      <c r="W4224" s="11"/>
      <c r="X4224" s="11"/>
      <c r="Y4224" s="11"/>
      <c r="Z4224" s="11"/>
      <c r="AA4224" s="11"/>
      <c r="AB4224" s="11"/>
    </row>
    <row r="4225" spans="2:28" x14ac:dyDescent="0.2">
      <c r="B4225" s="13">
        <f t="shared" si="726"/>
        <v>4222</v>
      </c>
      <c r="C4225" s="12">
        <v>0.53880886511036652</v>
      </c>
      <c r="D4225" s="11">
        <f t="shared" si="718"/>
        <v>20</v>
      </c>
      <c r="E4225" s="11">
        <f t="shared" si="719"/>
        <v>20</v>
      </c>
      <c r="F4225" s="11">
        <f t="shared" si="720"/>
        <v>3000</v>
      </c>
      <c r="G4225" s="12">
        <v>0.54152622425597485</v>
      </c>
      <c r="H4225" s="27">
        <f t="shared" si="721"/>
        <v>2</v>
      </c>
      <c r="I4225" s="11">
        <f t="shared" si="722"/>
        <v>0</v>
      </c>
      <c r="J4225" s="28">
        <f t="shared" si="723"/>
        <v>0</v>
      </c>
      <c r="K4225" s="28">
        <f t="shared" si="724"/>
        <v>3000</v>
      </c>
      <c r="L4225" s="28">
        <f t="shared" si="725"/>
        <v>4222</v>
      </c>
      <c r="M4225" s="41">
        <f>AVERAGE($K$4:K4225)</f>
        <v>2728.1146376125057</v>
      </c>
      <c r="N4225" s="41">
        <f>_xlfn.STDEV.S($K$4:K4225)</f>
        <v>347.61951239893438</v>
      </c>
      <c r="O4225" s="41">
        <f t="shared" si="727"/>
        <v>2717.6260339932096</v>
      </c>
      <c r="P4225" s="41">
        <f t="shared" si="728"/>
        <v>2738.6032412318018</v>
      </c>
      <c r="Q4225" s="11"/>
      <c r="R4225" s="11"/>
      <c r="S4225" s="11"/>
      <c r="T4225" s="11"/>
      <c r="U4225" s="11"/>
      <c r="V4225" s="11"/>
      <c r="W4225" s="11"/>
      <c r="X4225" s="11"/>
      <c r="Y4225" s="11"/>
      <c r="Z4225" s="11"/>
      <c r="AA4225" s="11"/>
      <c r="AB4225" s="11"/>
    </row>
    <row r="4226" spans="2:28" x14ac:dyDescent="0.2">
      <c r="B4226" s="13">
        <f t="shared" si="726"/>
        <v>4223</v>
      </c>
      <c r="C4226" s="12">
        <v>6.7691885396525375E-2</v>
      </c>
      <c r="D4226" s="11">
        <f t="shared" si="718"/>
        <v>15</v>
      </c>
      <c r="E4226" s="11">
        <f t="shared" si="719"/>
        <v>15</v>
      </c>
      <c r="F4226" s="11">
        <f t="shared" si="720"/>
        <v>2250</v>
      </c>
      <c r="G4226" s="12">
        <v>0.32866953517430408</v>
      </c>
      <c r="H4226" s="27">
        <f t="shared" si="721"/>
        <v>1</v>
      </c>
      <c r="I4226" s="11">
        <f t="shared" si="722"/>
        <v>0</v>
      </c>
      <c r="J4226" s="28">
        <f t="shared" si="723"/>
        <v>0</v>
      </c>
      <c r="K4226" s="28">
        <f t="shared" si="724"/>
        <v>2250</v>
      </c>
      <c r="L4226" s="28">
        <f t="shared" si="725"/>
        <v>4223</v>
      </c>
      <c r="M4226" s="41">
        <f>AVERAGE($K$4:K4226)</f>
        <v>2728.0014207909071</v>
      </c>
      <c r="N4226" s="41">
        <f>_xlfn.STDEV.S($K$4:K4226)</f>
        <v>347.65620183377985</v>
      </c>
      <c r="O4226" s="41">
        <f t="shared" si="727"/>
        <v>2717.5129529138248</v>
      </c>
      <c r="P4226" s="41">
        <f t="shared" si="728"/>
        <v>2738.4898886679894</v>
      </c>
      <c r="Q4226" s="11"/>
      <c r="R4226" s="11"/>
      <c r="S4226" s="11"/>
      <c r="T4226" s="11"/>
      <c r="U4226" s="11"/>
      <c r="V4226" s="11"/>
      <c r="W4226" s="11"/>
      <c r="X4226" s="11"/>
      <c r="Y4226" s="11"/>
      <c r="Z4226" s="11"/>
      <c r="AA4226" s="11"/>
      <c r="AB4226" s="11"/>
    </row>
    <row r="4227" spans="2:28" x14ac:dyDescent="0.2">
      <c r="B4227" s="13">
        <f t="shared" si="726"/>
        <v>4224</v>
      </c>
      <c r="C4227" s="12">
        <v>0.92948295432848949</v>
      </c>
      <c r="D4227" s="11">
        <f t="shared" si="718"/>
        <v>23</v>
      </c>
      <c r="E4227" s="11">
        <f t="shared" si="719"/>
        <v>22</v>
      </c>
      <c r="F4227" s="11">
        <f t="shared" si="720"/>
        <v>3300</v>
      </c>
      <c r="G4227" s="12">
        <v>0.85312017076641722</v>
      </c>
      <c r="H4227" s="27">
        <f t="shared" si="721"/>
        <v>4</v>
      </c>
      <c r="I4227" s="11">
        <f t="shared" si="722"/>
        <v>0</v>
      </c>
      <c r="J4227" s="28">
        <f t="shared" si="723"/>
        <v>0</v>
      </c>
      <c r="K4227" s="28">
        <f t="shared" si="724"/>
        <v>3300</v>
      </c>
      <c r="L4227" s="28">
        <f t="shared" si="725"/>
        <v>4224</v>
      </c>
      <c r="M4227" s="41">
        <f>AVERAGE($K$4:K4227)</f>
        <v>2728.136837121212</v>
      </c>
      <c r="N4227" s="41">
        <f>_xlfn.STDEV.S($K$4:K4227)</f>
        <v>347.72643272024516</v>
      </c>
      <c r="O4227" s="41">
        <f t="shared" si="727"/>
        <v>2717.6474930121121</v>
      </c>
      <c r="P4227" s="41">
        <f t="shared" si="728"/>
        <v>2738.6261812303119</v>
      </c>
      <c r="Q4227" s="11"/>
      <c r="R4227" s="11"/>
      <c r="S4227" s="11"/>
      <c r="T4227" s="11"/>
      <c r="U4227" s="11"/>
      <c r="V4227" s="11"/>
      <c r="W4227" s="11"/>
      <c r="X4227" s="11"/>
      <c r="Y4227" s="11"/>
      <c r="Z4227" s="11"/>
      <c r="AA4227" s="11"/>
      <c r="AB4227" s="11"/>
    </row>
    <row r="4228" spans="2:28" x14ac:dyDescent="0.2">
      <c r="B4228" s="13">
        <f t="shared" si="726"/>
        <v>4225</v>
      </c>
      <c r="C4228" s="12">
        <v>0.42037051907294432</v>
      </c>
      <c r="D4228" s="11">
        <f t="shared" si="718"/>
        <v>19</v>
      </c>
      <c r="E4228" s="11">
        <f t="shared" si="719"/>
        <v>19</v>
      </c>
      <c r="F4228" s="11">
        <f t="shared" si="720"/>
        <v>2850</v>
      </c>
      <c r="G4228" s="12">
        <v>0.33723313036311964</v>
      </c>
      <c r="H4228" s="27">
        <f t="shared" si="721"/>
        <v>1</v>
      </c>
      <c r="I4228" s="11">
        <f t="shared" si="722"/>
        <v>0</v>
      </c>
      <c r="J4228" s="28">
        <f t="shared" si="723"/>
        <v>0</v>
      </c>
      <c r="K4228" s="28">
        <f t="shared" si="724"/>
        <v>2850</v>
      </c>
      <c r="L4228" s="28">
        <f t="shared" si="725"/>
        <v>4225</v>
      </c>
      <c r="M4228" s="41">
        <f>AVERAGE($K$4:K4228)</f>
        <v>2728.165680473373</v>
      </c>
      <c r="N4228" s="41">
        <f>_xlfn.STDEV.S($K$4:K4228)</f>
        <v>347.69032422348778</v>
      </c>
      <c r="O4228" s="41">
        <f t="shared" si="727"/>
        <v>2717.6786675942058</v>
      </c>
      <c r="P4228" s="41">
        <f t="shared" si="728"/>
        <v>2738.6526933525402</v>
      </c>
      <c r="Q4228" s="11"/>
      <c r="R4228" s="11"/>
      <c r="S4228" s="11"/>
      <c r="T4228" s="11"/>
      <c r="U4228" s="11"/>
      <c r="V4228" s="11"/>
      <c r="W4228" s="11"/>
      <c r="X4228" s="11"/>
      <c r="Y4228" s="11"/>
      <c r="Z4228" s="11"/>
      <c r="AA4228" s="11"/>
      <c r="AB4228" s="11"/>
    </row>
    <row r="4229" spans="2:28" x14ac:dyDescent="0.2">
      <c r="B4229" s="13">
        <f t="shared" si="726"/>
        <v>4226</v>
      </c>
      <c r="C4229" s="12">
        <v>0.90878624628825777</v>
      </c>
      <c r="D4229" s="11">
        <f t="shared" ref="D4229:D4292" si="729">SUMIFS($R$4:$R$15,$U$4:$U$15,"&lt;="&amp;C4229,$T$4:$T$15,"&gt;="&amp;C4229)</f>
        <v>23</v>
      </c>
      <c r="E4229" s="11">
        <f t="shared" ref="E4229:E4292" si="730">MIN(D4229,$X$2)</f>
        <v>22</v>
      </c>
      <c r="F4229" s="11">
        <f t="shared" ref="F4229:F4292" si="731">E4229*$X$3</f>
        <v>3300</v>
      </c>
      <c r="G4229" s="12">
        <v>0.39821396275542109</v>
      </c>
      <c r="H4229" s="27">
        <f t="shared" ref="H4229:H4292" si="732">_xlfn.BINOM.INV(E4229,$X$5,G4229)</f>
        <v>2</v>
      </c>
      <c r="I4229" s="11">
        <f t="shared" ref="I4229:I4292" si="733">IF(E4229-H4229&gt;$X$6,E4229-H4229-$X$6,0)</f>
        <v>1</v>
      </c>
      <c r="J4229" s="28">
        <f t="shared" ref="J4229:J4292" si="734">I4229*$X$4</f>
        <v>500</v>
      </c>
      <c r="K4229" s="28">
        <f t="shared" ref="K4229:K4292" si="735">F4229-J4229</f>
        <v>2800</v>
      </c>
      <c r="L4229" s="28">
        <f t="shared" ref="L4229:L4292" si="736">B4229</f>
        <v>4226</v>
      </c>
      <c r="M4229" s="41">
        <f>AVERAGE($K$4:K4229)</f>
        <v>2728.1826786559395</v>
      </c>
      <c r="N4229" s="41">
        <f>_xlfn.STDEV.S($K$4:K4229)</f>
        <v>347.65093115684198</v>
      </c>
      <c r="O4229" s="41">
        <f t="shared" si="727"/>
        <v>2717.6980953649158</v>
      </c>
      <c r="P4229" s="41">
        <f t="shared" si="728"/>
        <v>2738.6672619469632</v>
      </c>
      <c r="Q4229" s="11"/>
      <c r="R4229" s="11"/>
      <c r="S4229" s="11"/>
      <c r="T4229" s="11"/>
      <c r="U4229" s="11"/>
      <c r="V4229" s="11"/>
      <c r="W4229" s="11"/>
      <c r="X4229" s="11"/>
      <c r="Y4229" s="11"/>
      <c r="Z4229" s="11"/>
      <c r="AA4229" s="11"/>
      <c r="AB4229" s="11"/>
    </row>
    <row r="4230" spans="2:28" x14ac:dyDescent="0.2">
      <c r="B4230" s="13">
        <f t="shared" ref="B4230:B4293" si="737">B4229+1</f>
        <v>4227</v>
      </c>
      <c r="C4230" s="12">
        <v>0.8509658968410394</v>
      </c>
      <c r="D4230" s="11">
        <f t="shared" si="729"/>
        <v>22</v>
      </c>
      <c r="E4230" s="11">
        <f t="shared" si="730"/>
        <v>22</v>
      </c>
      <c r="F4230" s="11">
        <f t="shared" si="731"/>
        <v>3300</v>
      </c>
      <c r="G4230" s="12">
        <v>0.19734032461734829</v>
      </c>
      <c r="H4230" s="27">
        <f t="shared" si="732"/>
        <v>1</v>
      </c>
      <c r="I4230" s="11">
        <f t="shared" si="733"/>
        <v>2</v>
      </c>
      <c r="J4230" s="28">
        <f t="shared" si="734"/>
        <v>1000</v>
      </c>
      <c r="K4230" s="28">
        <f t="shared" si="735"/>
        <v>2300</v>
      </c>
      <c r="L4230" s="28">
        <f t="shared" si="736"/>
        <v>4227</v>
      </c>
      <c r="M4230" s="41">
        <f>AVERAGE($K$4:K4230)</f>
        <v>2728.0813815945116</v>
      </c>
      <c r="N4230" s="41">
        <f>_xlfn.STDEV.S($K$4:K4230)</f>
        <v>347.6721791520697</v>
      </c>
      <c r="O4230" s="41">
        <f t="shared" ref="O4230:O4293" si="738">M4230-_xlfn.T.INV.2T(0.05,L4230-1)*N4230/SQRT(L4230)</f>
        <v>2717.5973985507876</v>
      </c>
      <c r="P4230" s="41">
        <f t="shared" ref="P4230:P4293" si="739">M4230+_xlfn.T.INV.2T(0.05,L4230-1)*N4230/SQRT(L4230)</f>
        <v>2738.5653646382357</v>
      </c>
      <c r="Q4230" s="11"/>
      <c r="R4230" s="11"/>
      <c r="S4230" s="11"/>
      <c r="T4230" s="11"/>
      <c r="U4230" s="11"/>
      <c r="V4230" s="11"/>
      <c r="W4230" s="11"/>
      <c r="X4230" s="11"/>
      <c r="Y4230" s="11"/>
      <c r="Z4230" s="11"/>
      <c r="AA4230" s="11"/>
      <c r="AB4230" s="11"/>
    </row>
    <row r="4231" spans="2:28" x14ac:dyDescent="0.2">
      <c r="B4231" s="13">
        <f t="shared" si="737"/>
        <v>4228</v>
      </c>
      <c r="C4231" s="12">
        <v>0.29392766468907428</v>
      </c>
      <c r="D4231" s="11">
        <f t="shared" si="729"/>
        <v>18</v>
      </c>
      <c r="E4231" s="11">
        <f t="shared" si="730"/>
        <v>18</v>
      </c>
      <c r="F4231" s="11">
        <f t="shared" si="731"/>
        <v>2700</v>
      </c>
      <c r="G4231" s="12">
        <v>0.13185949484144421</v>
      </c>
      <c r="H4231" s="27">
        <f t="shared" si="732"/>
        <v>0</v>
      </c>
      <c r="I4231" s="11">
        <f t="shared" si="733"/>
        <v>0</v>
      </c>
      <c r="J4231" s="28">
        <f t="shared" si="734"/>
        <v>0</v>
      </c>
      <c r="K4231" s="28">
        <f t="shared" si="735"/>
        <v>2700</v>
      </c>
      <c r="L4231" s="28">
        <f t="shared" si="736"/>
        <v>4228</v>
      </c>
      <c r="M4231" s="41">
        <f>AVERAGE($K$4:K4231)</f>
        <v>2728.0747398297067</v>
      </c>
      <c r="N4231" s="41">
        <f>_xlfn.STDEV.S($K$4:K4231)</f>
        <v>347.63131980878467</v>
      </c>
      <c r="O4231" s="41">
        <f t="shared" si="738"/>
        <v>2717.5932293567712</v>
      </c>
      <c r="P4231" s="41">
        <f t="shared" si="739"/>
        <v>2738.5562503026422</v>
      </c>
      <c r="Q4231" s="11"/>
      <c r="R4231" s="11"/>
      <c r="S4231" s="11"/>
      <c r="T4231" s="11"/>
      <c r="U4231" s="11"/>
      <c r="V4231" s="11"/>
      <c r="W4231" s="11"/>
      <c r="X4231" s="11"/>
      <c r="Y4231" s="11"/>
      <c r="Z4231" s="11"/>
      <c r="AA4231" s="11"/>
      <c r="AB4231" s="11"/>
    </row>
    <row r="4232" spans="2:28" x14ac:dyDescent="0.2">
      <c r="B4232" s="13">
        <f t="shared" si="737"/>
        <v>4229</v>
      </c>
      <c r="C4232" s="12">
        <v>0.16537134471815351</v>
      </c>
      <c r="D4232" s="11">
        <f t="shared" si="729"/>
        <v>17</v>
      </c>
      <c r="E4232" s="11">
        <f t="shared" si="730"/>
        <v>17</v>
      </c>
      <c r="F4232" s="11">
        <f t="shared" si="731"/>
        <v>2550</v>
      </c>
      <c r="G4232" s="12">
        <v>0.3420847789124053</v>
      </c>
      <c r="H4232" s="27">
        <f t="shared" si="732"/>
        <v>1</v>
      </c>
      <c r="I4232" s="11">
        <f t="shared" si="733"/>
        <v>0</v>
      </c>
      <c r="J4232" s="28">
        <f t="shared" si="734"/>
        <v>0</v>
      </c>
      <c r="K4232" s="28">
        <f t="shared" si="735"/>
        <v>2550</v>
      </c>
      <c r="L4232" s="28">
        <f t="shared" si="736"/>
        <v>4229</v>
      </c>
      <c r="M4232" s="41">
        <f>AVERAGE($K$4:K4232)</f>
        <v>2728.0326318278553</v>
      </c>
      <c r="N4232" s="41">
        <f>_xlfn.STDEV.S($K$4:K4232)</f>
        <v>347.60099282382873</v>
      </c>
      <c r="O4232" s="41">
        <f t="shared" si="738"/>
        <v>2717.5532756679518</v>
      </c>
      <c r="P4232" s="41">
        <f t="shared" si="739"/>
        <v>2738.5119879877589</v>
      </c>
      <c r="Q4232" s="11"/>
      <c r="R4232" s="11"/>
      <c r="S4232" s="11"/>
      <c r="T4232" s="11"/>
      <c r="U4232" s="11"/>
      <c r="V4232" s="11"/>
      <c r="W4232" s="11"/>
      <c r="X4232" s="11"/>
      <c r="Y4232" s="11"/>
      <c r="Z4232" s="11"/>
      <c r="AA4232" s="11"/>
      <c r="AB4232" s="11"/>
    </row>
    <row r="4233" spans="2:28" x14ac:dyDescent="0.2">
      <c r="B4233" s="13">
        <f t="shared" si="737"/>
        <v>4230</v>
      </c>
      <c r="C4233" s="12">
        <v>0.81800644484252505</v>
      </c>
      <c r="D4233" s="11">
        <f t="shared" si="729"/>
        <v>21</v>
      </c>
      <c r="E4233" s="11">
        <f t="shared" si="730"/>
        <v>21</v>
      </c>
      <c r="F4233" s="11">
        <f t="shared" si="731"/>
        <v>3150</v>
      </c>
      <c r="G4233" s="12">
        <v>0.59761300567230413</v>
      </c>
      <c r="H4233" s="27">
        <f t="shared" si="732"/>
        <v>2</v>
      </c>
      <c r="I4233" s="11">
        <f t="shared" si="733"/>
        <v>0</v>
      </c>
      <c r="J4233" s="28">
        <f t="shared" si="734"/>
        <v>0</v>
      </c>
      <c r="K4233" s="28">
        <f t="shared" si="735"/>
        <v>3150</v>
      </c>
      <c r="L4233" s="28">
        <f t="shared" si="736"/>
        <v>4230</v>
      </c>
      <c r="M4233" s="41">
        <f>AVERAGE($K$4:K4233)</f>
        <v>2728.1323877068558</v>
      </c>
      <c r="N4233" s="41">
        <f>_xlfn.STDEV.S($K$4:K4233)</f>
        <v>347.62044389081888</v>
      </c>
      <c r="O4233" s="41">
        <f t="shared" si="738"/>
        <v>2717.6536846894678</v>
      </c>
      <c r="P4233" s="41">
        <f t="shared" si="739"/>
        <v>2738.6110907242437</v>
      </c>
      <c r="Q4233" s="11"/>
      <c r="R4233" s="11"/>
      <c r="S4233" s="11"/>
      <c r="T4233" s="11"/>
      <c r="U4233" s="11"/>
      <c r="V4233" s="11"/>
      <c r="W4233" s="11"/>
      <c r="X4233" s="11"/>
      <c r="Y4233" s="11"/>
      <c r="Z4233" s="11"/>
      <c r="AA4233" s="11"/>
      <c r="AB4233" s="11"/>
    </row>
    <row r="4234" spans="2:28" x14ac:dyDescent="0.2">
      <c r="B4234" s="13">
        <f t="shared" si="737"/>
        <v>4231</v>
      </c>
      <c r="C4234" s="12">
        <v>0.67717216852911499</v>
      </c>
      <c r="D4234" s="11">
        <f t="shared" si="729"/>
        <v>20</v>
      </c>
      <c r="E4234" s="11">
        <f t="shared" si="730"/>
        <v>20</v>
      </c>
      <c r="F4234" s="11">
        <f t="shared" si="731"/>
        <v>3000</v>
      </c>
      <c r="G4234" s="12">
        <v>0.7867356499648791</v>
      </c>
      <c r="H4234" s="27">
        <f t="shared" si="732"/>
        <v>3</v>
      </c>
      <c r="I4234" s="11">
        <f t="shared" si="733"/>
        <v>0</v>
      </c>
      <c r="J4234" s="28">
        <f t="shared" si="734"/>
        <v>0</v>
      </c>
      <c r="K4234" s="28">
        <f t="shared" si="735"/>
        <v>3000</v>
      </c>
      <c r="L4234" s="28">
        <f t="shared" si="736"/>
        <v>4231</v>
      </c>
      <c r="M4234" s="41">
        <f>AVERAGE($K$4:K4234)</f>
        <v>2728.1966438194281</v>
      </c>
      <c r="N4234" s="41">
        <f>_xlfn.STDEV.S($K$4:K4234)</f>
        <v>347.60448040444459</v>
      </c>
      <c r="O4234" s="41">
        <f t="shared" si="738"/>
        <v>2717.7196610568758</v>
      </c>
      <c r="P4234" s="41">
        <f t="shared" si="739"/>
        <v>2738.6736265819804</v>
      </c>
      <c r="Q4234" s="11"/>
      <c r="R4234" s="11"/>
      <c r="S4234" s="11"/>
      <c r="T4234" s="11"/>
      <c r="U4234" s="11"/>
      <c r="V4234" s="11"/>
      <c r="W4234" s="11"/>
      <c r="X4234" s="11"/>
      <c r="Y4234" s="11"/>
      <c r="Z4234" s="11"/>
      <c r="AA4234" s="11"/>
      <c r="AB4234" s="11"/>
    </row>
    <row r="4235" spans="2:28" x14ac:dyDescent="0.2">
      <c r="B4235" s="13">
        <f t="shared" si="737"/>
        <v>4232</v>
      </c>
      <c r="C4235" s="12">
        <v>0.25637720257075514</v>
      </c>
      <c r="D4235" s="11">
        <f t="shared" si="729"/>
        <v>18</v>
      </c>
      <c r="E4235" s="11">
        <f t="shared" si="730"/>
        <v>18</v>
      </c>
      <c r="F4235" s="11">
        <f t="shared" si="731"/>
        <v>2700</v>
      </c>
      <c r="G4235" s="12">
        <v>0.96193046399443316</v>
      </c>
      <c r="H4235" s="27">
        <f t="shared" si="732"/>
        <v>4</v>
      </c>
      <c r="I4235" s="11">
        <f t="shared" si="733"/>
        <v>0</v>
      </c>
      <c r="J4235" s="28">
        <f t="shared" si="734"/>
        <v>0</v>
      </c>
      <c r="K4235" s="28">
        <f t="shared" si="735"/>
        <v>2700</v>
      </c>
      <c r="L4235" s="28">
        <f t="shared" si="736"/>
        <v>4232</v>
      </c>
      <c r="M4235" s="41">
        <f>AVERAGE($K$4:K4235)</f>
        <v>2728.1899810964082</v>
      </c>
      <c r="N4235" s="41">
        <f>_xlfn.STDEV.S($K$4:K4235)</f>
        <v>347.56366995006266</v>
      </c>
      <c r="O4235" s="41">
        <f t="shared" si="738"/>
        <v>2717.715466847671</v>
      </c>
      <c r="P4235" s="41">
        <f t="shared" si="739"/>
        <v>2738.6644953451455</v>
      </c>
      <c r="Q4235" s="11"/>
      <c r="R4235" s="11"/>
      <c r="S4235" s="11"/>
      <c r="T4235" s="11"/>
      <c r="U4235" s="11"/>
      <c r="V4235" s="11"/>
      <c r="W4235" s="11"/>
      <c r="X4235" s="11"/>
      <c r="Y4235" s="11"/>
      <c r="Z4235" s="11"/>
      <c r="AA4235" s="11"/>
      <c r="AB4235" s="11"/>
    </row>
    <row r="4236" spans="2:28" x14ac:dyDescent="0.2">
      <c r="B4236" s="13">
        <f t="shared" si="737"/>
        <v>4233</v>
      </c>
      <c r="C4236" s="12">
        <v>0.57277618480625803</v>
      </c>
      <c r="D4236" s="11">
        <f t="shared" si="729"/>
        <v>20</v>
      </c>
      <c r="E4236" s="11">
        <f t="shared" si="730"/>
        <v>20</v>
      </c>
      <c r="F4236" s="11">
        <f t="shared" si="731"/>
        <v>3000</v>
      </c>
      <c r="G4236" s="12">
        <v>0.19232675822095602</v>
      </c>
      <c r="H4236" s="27">
        <f t="shared" si="732"/>
        <v>1</v>
      </c>
      <c r="I4236" s="11">
        <f t="shared" si="733"/>
        <v>0</v>
      </c>
      <c r="J4236" s="28">
        <f t="shared" si="734"/>
        <v>0</v>
      </c>
      <c r="K4236" s="28">
        <f t="shared" si="735"/>
        <v>3000</v>
      </c>
      <c r="L4236" s="28">
        <f t="shared" si="736"/>
        <v>4233</v>
      </c>
      <c r="M4236" s="41">
        <f>AVERAGE($K$4:K4236)</f>
        <v>2728.2541932435624</v>
      </c>
      <c r="N4236" s="41">
        <f>_xlfn.STDEV.S($K$4:K4236)</f>
        <v>347.54771417950207</v>
      </c>
      <c r="O4236" s="41">
        <f t="shared" si="738"/>
        <v>2717.7813978225045</v>
      </c>
      <c r="P4236" s="41">
        <f t="shared" si="739"/>
        <v>2738.7269886646204</v>
      </c>
      <c r="Q4236" s="11"/>
      <c r="R4236" s="11"/>
      <c r="S4236" s="11"/>
      <c r="T4236" s="11"/>
      <c r="U4236" s="11"/>
      <c r="V4236" s="11"/>
      <c r="W4236" s="11"/>
      <c r="X4236" s="11"/>
      <c r="Y4236" s="11"/>
      <c r="Z4236" s="11"/>
      <c r="AA4236" s="11"/>
      <c r="AB4236" s="11"/>
    </row>
    <row r="4237" spans="2:28" x14ac:dyDescent="0.2">
      <c r="B4237" s="13">
        <f t="shared" si="737"/>
        <v>4234</v>
      </c>
      <c r="C4237" s="12">
        <v>0.31357224038324438</v>
      </c>
      <c r="D4237" s="11">
        <f t="shared" si="729"/>
        <v>18</v>
      </c>
      <c r="E4237" s="11">
        <f t="shared" si="730"/>
        <v>18</v>
      </c>
      <c r="F4237" s="11">
        <f t="shared" si="731"/>
        <v>2700</v>
      </c>
      <c r="G4237" s="12">
        <v>0.21281079993186702</v>
      </c>
      <c r="H4237" s="27">
        <f t="shared" si="732"/>
        <v>1</v>
      </c>
      <c r="I4237" s="11">
        <f t="shared" si="733"/>
        <v>0</v>
      </c>
      <c r="J4237" s="28">
        <f t="shared" si="734"/>
        <v>0</v>
      </c>
      <c r="K4237" s="28">
        <f t="shared" si="735"/>
        <v>2700</v>
      </c>
      <c r="L4237" s="28">
        <f t="shared" si="736"/>
        <v>4234</v>
      </c>
      <c r="M4237" s="41">
        <f>AVERAGE($K$4:K4237)</f>
        <v>2728.2475200755784</v>
      </c>
      <c r="N4237" s="41">
        <f>_xlfn.STDEV.S($K$4:K4237)</f>
        <v>347.50693086204177</v>
      </c>
      <c r="O4237" s="41">
        <f t="shared" si="738"/>
        <v>2717.7771909797698</v>
      </c>
      <c r="P4237" s="41">
        <f t="shared" si="739"/>
        <v>2738.7178491713871</v>
      </c>
      <c r="Q4237" s="11"/>
      <c r="R4237" s="11"/>
      <c r="S4237" s="11"/>
      <c r="T4237" s="11"/>
      <c r="U4237" s="11"/>
      <c r="V4237" s="11"/>
      <c r="W4237" s="11"/>
      <c r="X4237" s="11"/>
      <c r="Y4237" s="11"/>
      <c r="Z4237" s="11"/>
      <c r="AA4237" s="11"/>
      <c r="AB4237" s="11"/>
    </row>
    <row r="4238" spans="2:28" x14ac:dyDescent="0.2">
      <c r="B4238" s="13">
        <f t="shared" si="737"/>
        <v>4235</v>
      </c>
      <c r="C4238" s="12">
        <v>0.57811857379476472</v>
      </c>
      <c r="D4238" s="11">
        <f t="shared" si="729"/>
        <v>20</v>
      </c>
      <c r="E4238" s="11">
        <f t="shared" si="730"/>
        <v>20</v>
      </c>
      <c r="F4238" s="11">
        <f t="shared" si="731"/>
        <v>3000</v>
      </c>
      <c r="G4238" s="12">
        <v>0.60819004639182639</v>
      </c>
      <c r="H4238" s="27">
        <f t="shared" si="732"/>
        <v>2</v>
      </c>
      <c r="I4238" s="11">
        <f t="shared" si="733"/>
        <v>0</v>
      </c>
      <c r="J4238" s="28">
        <f t="shared" si="734"/>
        <v>0</v>
      </c>
      <c r="K4238" s="28">
        <f t="shared" si="735"/>
        <v>3000</v>
      </c>
      <c r="L4238" s="28">
        <f t="shared" si="736"/>
        <v>4235</v>
      </c>
      <c r="M4238" s="41">
        <f>AVERAGE($K$4:K4238)</f>
        <v>2728.3116883116882</v>
      </c>
      <c r="N4238" s="41">
        <f>_xlfn.STDEV.S($K$4:K4238)</f>
        <v>347.49098280353439</v>
      </c>
      <c r="O4238" s="41">
        <f t="shared" si="738"/>
        <v>2717.8430766181546</v>
      </c>
      <c r="P4238" s="41">
        <f t="shared" si="739"/>
        <v>2738.7803000052218</v>
      </c>
      <c r="Q4238" s="11"/>
      <c r="R4238" s="11"/>
      <c r="S4238" s="11"/>
      <c r="T4238" s="11"/>
      <c r="U4238" s="11"/>
      <c r="V4238" s="11"/>
      <c r="W4238" s="11"/>
      <c r="X4238" s="11"/>
      <c r="Y4238" s="11"/>
      <c r="Z4238" s="11"/>
      <c r="AA4238" s="11"/>
      <c r="AB4238" s="11"/>
    </row>
    <row r="4239" spans="2:28" x14ac:dyDescent="0.2">
      <c r="B4239" s="13">
        <f t="shared" si="737"/>
        <v>4236</v>
      </c>
      <c r="C4239" s="12">
        <v>0.58566027701029222</v>
      </c>
      <c r="D4239" s="11">
        <f t="shared" si="729"/>
        <v>20</v>
      </c>
      <c r="E4239" s="11">
        <f t="shared" si="730"/>
        <v>20</v>
      </c>
      <c r="F4239" s="11">
        <f t="shared" si="731"/>
        <v>3000</v>
      </c>
      <c r="G4239" s="12">
        <v>5.9180302816320363E-2</v>
      </c>
      <c r="H4239" s="27">
        <f t="shared" si="732"/>
        <v>0</v>
      </c>
      <c r="I4239" s="11">
        <f t="shared" si="733"/>
        <v>1</v>
      </c>
      <c r="J4239" s="28">
        <f t="shared" si="734"/>
        <v>500</v>
      </c>
      <c r="K4239" s="28">
        <f t="shared" si="735"/>
        <v>2500</v>
      </c>
      <c r="L4239" s="28">
        <f t="shared" si="736"/>
        <v>4236</v>
      </c>
      <c r="M4239" s="41">
        <f>AVERAGE($K$4:K4239)</f>
        <v>2728.2577903682718</v>
      </c>
      <c r="N4239" s="41">
        <f>_xlfn.STDEV.S($K$4:K4239)</f>
        <v>347.4676621896096</v>
      </c>
      <c r="O4239" s="41">
        <f t="shared" si="738"/>
        <v>2717.79111760669</v>
      </c>
      <c r="P4239" s="41">
        <f t="shared" si="739"/>
        <v>2738.7244631298536</v>
      </c>
      <c r="Q4239" s="11"/>
      <c r="R4239" s="11"/>
      <c r="S4239" s="11"/>
      <c r="T4239" s="11"/>
      <c r="U4239" s="11"/>
      <c r="V4239" s="11"/>
      <c r="W4239" s="11"/>
      <c r="X4239" s="11"/>
      <c r="Y4239" s="11"/>
      <c r="Z4239" s="11"/>
      <c r="AA4239" s="11"/>
      <c r="AB4239" s="11"/>
    </row>
    <row r="4240" spans="2:28" x14ac:dyDescent="0.2">
      <c r="B4240" s="13">
        <f t="shared" si="737"/>
        <v>4237</v>
      </c>
      <c r="C4240" s="12">
        <v>0.13889636165463104</v>
      </c>
      <c r="D4240" s="11">
        <f t="shared" si="729"/>
        <v>16</v>
      </c>
      <c r="E4240" s="11">
        <f t="shared" si="730"/>
        <v>16</v>
      </c>
      <c r="F4240" s="11">
        <f t="shared" si="731"/>
        <v>2400</v>
      </c>
      <c r="G4240" s="12">
        <v>0.2709510241471651</v>
      </c>
      <c r="H4240" s="27">
        <f t="shared" si="732"/>
        <v>1</v>
      </c>
      <c r="I4240" s="11">
        <f t="shared" si="733"/>
        <v>0</v>
      </c>
      <c r="J4240" s="28">
        <f t="shared" si="734"/>
        <v>0</v>
      </c>
      <c r="K4240" s="28">
        <f t="shared" si="735"/>
        <v>2400</v>
      </c>
      <c r="L4240" s="28">
        <f t="shared" si="736"/>
        <v>4237</v>
      </c>
      <c r="M4240" s="41">
        <f>AVERAGE($K$4:K4240)</f>
        <v>2728.1803162615056</v>
      </c>
      <c r="N4240" s="41">
        <f>_xlfn.STDEV.S($K$4:K4240)</f>
        <v>347.46324397100449</v>
      </c>
      <c r="O4240" s="41">
        <f t="shared" si="738"/>
        <v>2717.7150125035464</v>
      </c>
      <c r="P4240" s="41">
        <f t="shared" si="739"/>
        <v>2738.6456200194648</v>
      </c>
      <c r="Q4240" s="11"/>
      <c r="R4240" s="11"/>
      <c r="S4240" s="11"/>
      <c r="T4240" s="11"/>
      <c r="U4240" s="11"/>
      <c r="V4240" s="11"/>
      <c r="W4240" s="11"/>
      <c r="X4240" s="11"/>
      <c r="Y4240" s="11"/>
      <c r="Z4240" s="11"/>
      <c r="AA4240" s="11"/>
      <c r="AB4240" s="11"/>
    </row>
    <row r="4241" spans="2:28" x14ac:dyDescent="0.2">
      <c r="B4241" s="13">
        <f t="shared" si="737"/>
        <v>4238</v>
      </c>
      <c r="C4241" s="12">
        <v>0.11304171107350502</v>
      </c>
      <c r="D4241" s="11">
        <f t="shared" si="729"/>
        <v>16</v>
      </c>
      <c r="E4241" s="11">
        <f t="shared" si="730"/>
        <v>16</v>
      </c>
      <c r="F4241" s="11">
        <f t="shared" si="731"/>
        <v>2400</v>
      </c>
      <c r="G4241" s="12">
        <v>0.6173757264487918</v>
      </c>
      <c r="H4241" s="27">
        <f t="shared" si="732"/>
        <v>2</v>
      </c>
      <c r="I4241" s="11">
        <f t="shared" si="733"/>
        <v>0</v>
      </c>
      <c r="J4241" s="28">
        <f t="shared" si="734"/>
        <v>0</v>
      </c>
      <c r="K4241" s="28">
        <f t="shared" si="735"/>
        <v>2400</v>
      </c>
      <c r="L4241" s="28">
        <f t="shared" si="736"/>
        <v>4238</v>
      </c>
      <c r="M4241" s="41">
        <f>AVERAGE($K$4:K4241)</f>
        <v>2728.1028787163755</v>
      </c>
      <c r="N4241" s="41">
        <f>_xlfn.STDEV.S($K$4:K4241)</f>
        <v>347.45881051527766</v>
      </c>
      <c r="O4241" s="41">
        <f t="shared" si="738"/>
        <v>2717.6389439517734</v>
      </c>
      <c r="P4241" s="41">
        <f t="shared" si="739"/>
        <v>2738.5668134809775</v>
      </c>
      <c r="Q4241" s="11"/>
      <c r="R4241" s="11"/>
      <c r="S4241" s="11"/>
      <c r="T4241" s="11"/>
      <c r="U4241" s="11"/>
      <c r="V4241" s="11"/>
      <c r="W4241" s="11"/>
      <c r="X4241" s="11"/>
      <c r="Y4241" s="11"/>
      <c r="Z4241" s="11"/>
      <c r="AA4241" s="11"/>
      <c r="AB4241" s="11"/>
    </row>
    <row r="4242" spans="2:28" x14ac:dyDescent="0.2">
      <c r="B4242" s="13">
        <f t="shared" si="737"/>
        <v>4239</v>
      </c>
      <c r="C4242" s="12">
        <v>0.23254312618355399</v>
      </c>
      <c r="D4242" s="11">
        <f t="shared" si="729"/>
        <v>17</v>
      </c>
      <c r="E4242" s="11">
        <f t="shared" si="730"/>
        <v>17</v>
      </c>
      <c r="F4242" s="11">
        <f t="shared" si="731"/>
        <v>2550</v>
      </c>
      <c r="G4242" s="12">
        <v>0.43962787552980442</v>
      </c>
      <c r="H4242" s="27">
        <f t="shared" si="732"/>
        <v>1</v>
      </c>
      <c r="I4242" s="11">
        <f t="shared" si="733"/>
        <v>0</v>
      </c>
      <c r="J4242" s="28">
        <f t="shared" si="734"/>
        <v>0</v>
      </c>
      <c r="K4242" s="28">
        <f t="shared" si="735"/>
        <v>2550</v>
      </c>
      <c r="L4242" s="28">
        <f t="shared" si="736"/>
        <v>4239</v>
      </c>
      <c r="M4242" s="41">
        <f>AVERAGE($K$4:K4242)</f>
        <v>2728.0608634111818</v>
      </c>
      <c r="N4242" s="41">
        <f>_xlfn.STDEV.S($K$4:K4242)</f>
        <v>347.42858419796312</v>
      </c>
      <c r="O4242" s="41">
        <f t="shared" si="738"/>
        <v>2717.5990738470969</v>
      </c>
      <c r="P4242" s="41">
        <f t="shared" si="739"/>
        <v>2738.5226529752667</v>
      </c>
      <c r="Q4242" s="11"/>
      <c r="R4242" s="11"/>
      <c r="S4242" s="11"/>
      <c r="T4242" s="11"/>
      <c r="U4242" s="11"/>
      <c r="V4242" s="11"/>
      <c r="W4242" s="11"/>
      <c r="X4242" s="11"/>
      <c r="Y4242" s="11"/>
      <c r="Z4242" s="11"/>
      <c r="AA4242" s="11"/>
      <c r="AB4242" s="11"/>
    </row>
    <row r="4243" spans="2:28" x14ac:dyDescent="0.2">
      <c r="B4243" s="13">
        <f t="shared" si="737"/>
        <v>4240</v>
      </c>
      <c r="C4243" s="12">
        <v>2.7473172438121973E-2</v>
      </c>
      <c r="D4243" s="11">
        <f t="shared" si="729"/>
        <v>14</v>
      </c>
      <c r="E4243" s="11">
        <f t="shared" si="730"/>
        <v>14</v>
      </c>
      <c r="F4243" s="11">
        <f t="shared" si="731"/>
        <v>2100</v>
      </c>
      <c r="G4243" s="12">
        <v>4.9658361524935746E-2</v>
      </c>
      <c r="H4243" s="27">
        <f t="shared" si="732"/>
        <v>0</v>
      </c>
      <c r="I4243" s="11">
        <f t="shared" si="733"/>
        <v>0</v>
      </c>
      <c r="J4243" s="28">
        <f t="shared" si="734"/>
        <v>0</v>
      </c>
      <c r="K4243" s="28">
        <f t="shared" si="735"/>
        <v>2100</v>
      </c>
      <c r="L4243" s="28">
        <f t="shared" si="736"/>
        <v>4240</v>
      </c>
      <c r="M4243" s="41">
        <f>AVERAGE($K$4:K4243)</f>
        <v>2727.9127358490564</v>
      </c>
      <c r="N4243" s="41">
        <f>_xlfn.STDEV.S($K$4:K4243)</f>
        <v>347.52147988834457</v>
      </c>
      <c r="O4243" s="41">
        <f t="shared" si="738"/>
        <v>2717.4493838139747</v>
      </c>
      <c r="P4243" s="41">
        <f t="shared" si="739"/>
        <v>2738.3760878841381</v>
      </c>
      <c r="Q4243" s="11"/>
      <c r="R4243" s="11"/>
      <c r="S4243" s="11"/>
      <c r="T4243" s="11"/>
      <c r="U4243" s="11"/>
      <c r="V4243" s="11"/>
      <c r="W4243" s="11"/>
      <c r="X4243" s="11"/>
      <c r="Y4243" s="11"/>
      <c r="Z4243" s="11"/>
      <c r="AA4243" s="11"/>
      <c r="AB4243" s="11"/>
    </row>
    <row r="4244" spans="2:28" x14ac:dyDescent="0.2">
      <c r="B4244" s="13">
        <f t="shared" si="737"/>
        <v>4241</v>
      </c>
      <c r="C4244" s="12">
        <v>0.21045932558559255</v>
      </c>
      <c r="D4244" s="11">
        <f t="shared" si="729"/>
        <v>17</v>
      </c>
      <c r="E4244" s="11">
        <f t="shared" si="730"/>
        <v>17</v>
      </c>
      <c r="F4244" s="11">
        <f t="shared" si="731"/>
        <v>2550</v>
      </c>
      <c r="G4244" s="12">
        <v>0.86351429269329905</v>
      </c>
      <c r="H4244" s="27">
        <f t="shared" si="732"/>
        <v>3</v>
      </c>
      <c r="I4244" s="11">
        <f t="shared" si="733"/>
        <v>0</v>
      </c>
      <c r="J4244" s="28">
        <f t="shared" si="734"/>
        <v>0</v>
      </c>
      <c r="K4244" s="28">
        <f t="shared" si="735"/>
        <v>2550</v>
      </c>
      <c r="L4244" s="28">
        <f t="shared" si="736"/>
        <v>4241</v>
      </c>
      <c r="M4244" s="41">
        <f>AVERAGE($K$4:K4244)</f>
        <v>2727.8707851921718</v>
      </c>
      <c r="N4244" s="41">
        <f>_xlfn.STDEV.S($K$4:K4244)</f>
        <v>347.49123553162252</v>
      </c>
      <c r="O4244" s="41">
        <f t="shared" si="738"/>
        <v>2717.4095780343873</v>
      </c>
      <c r="P4244" s="41">
        <f t="shared" si="739"/>
        <v>2738.3319923499562</v>
      </c>
      <c r="Q4244" s="11"/>
      <c r="R4244" s="11"/>
      <c r="S4244" s="11"/>
      <c r="T4244" s="11"/>
      <c r="U4244" s="11"/>
      <c r="V4244" s="11"/>
      <c r="W4244" s="11"/>
      <c r="X4244" s="11"/>
      <c r="Y4244" s="11"/>
      <c r="Z4244" s="11"/>
      <c r="AA4244" s="11"/>
      <c r="AB4244" s="11"/>
    </row>
    <row r="4245" spans="2:28" x14ac:dyDescent="0.2">
      <c r="B4245" s="13">
        <f t="shared" si="737"/>
        <v>4242</v>
      </c>
      <c r="C4245" s="12">
        <v>0.68523835098876962</v>
      </c>
      <c r="D4245" s="11">
        <f t="shared" si="729"/>
        <v>21</v>
      </c>
      <c r="E4245" s="11">
        <f t="shared" si="730"/>
        <v>21</v>
      </c>
      <c r="F4245" s="11">
        <f t="shared" si="731"/>
        <v>3150</v>
      </c>
      <c r="G4245" s="12">
        <v>0.73216536698010937</v>
      </c>
      <c r="H4245" s="27">
        <f t="shared" si="732"/>
        <v>3</v>
      </c>
      <c r="I4245" s="11">
        <f t="shared" si="733"/>
        <v>0</v>
      </c>
      <c r="J4245" s="28">
        <f t="shared" si="734"/>
        <v>0</v>
      </c>
      <c r="K4245" s="28">
        <f t="shared" si="735"/>
        <v>3150</v>
      </c>
      <c r="L4245" s="28">
        <f t="shared" si="736"/>
        <v>4242</v>
      </c>
      <c r="M4245" s="41">
        <f>AVERAGE($K$4:K4245)</f>
        <v>2727.970297029703</v>
      </c>
      <c r="N4245" s="41">
        <f>_xlfn.STDEV.S($K$4:K4245)</f>
        <v>347.51070994894707</v>
      </c>
      <c r="O4245" s="41">
        <f t="shared" si="738"/>
        <v>2717.5097374928855</v>
      </c>
      <c r="P4245" s="41">
        <f t="shared" si="739"/>
        <v>2738.4308565665206</v>
      </c>
      <c r="Q4245" s="11"/>
      <c r="R4245" s="11"/>
      <c r="S4245" s="11"/>
      <c r="T4245" s="11"/>
      <c r="U4245" s="11"/>
      <c r="V4245" s="11"/>
      <c r="W4245" s="11"/>
      <c r="X4245" s="11"/>
      <c r="Y4245" s="11"/>
      <c r="Z4245" s="11"/>
      <c r="AA4245" s="11"/>
      <c r="AB4245" s="11"/>
    </row>
    <row r="4246" spans="2:28" x14ac:dyDescent="0.2">
      <c r="B4246" s="13">
        <f t="shared" si="737"/>
        <v>4243</v>
      </c>
      <c r="C4246" s="12">
        <v>0.54357666306216712</v>
      </c>
      <c r="D4246" s="11">
        <f t="shared" si="729"/>
        <v>20</v>
      </c>
      <c r="E4246" s="11">
        <f t="shared" si="730"/>
        <v>20</v>
      </c>
      <c r="F4246" s="11">
        <f t="shared" si="731"/>
        <v>3000</v>
      </c>
      <c r="G4246" s="12">
        <v>0.43406777026799548</v>
      </c>
      <c r="H4246" s="27">
        <f t="shared" si="732"/>
        <v>2</v>
      </c>
      <c r="I4246" s="11">
        <f t="shared" si="733"/>
        <v>0</v>
      </c>
      <c r="J4246" s="28">
        <f t="shared" si="734"/>
        <v>0</v>
      </c>
      <c r="K4246" s="28">
        <f t="shared" si="735"/>
        <v>3000</v>
      </c>
      <c r="L4246" s="28">
        <f t="shared" si="736"/>
        <v>4243</v>
      </c>
      <c r="M4246" s="41">
        <f>AVERAGE($K$4:K4246)</f>
        <v>2728.0344096158378</v>
      </c>
      <c r="N4246" s="41">
        <f>_xlfn.STDEV.S($K$4:K4246)</f>
        <v>347.49484238239557</v>
      </c>
      <c r="O4246" s="41">
        <f t="shared" si="738"/>
        <v>2717.5755611195868</v>
      </c>
      <c r="P4246" s="41">
        <f t="shared" si="739"/>
        <v>2738.4932581120888</v>
      </c>
      <c r="Q4246" s="11"/>
      <c r="R4246" s="11"/>
      <c r="S4246" s="11"/>
      <c r="T4246" s="11"/>
      <c r="U4246" s="11"/>
      <c r="V4246" s="11"/>
      <c r="W4246" s="11"/>
      <c r="X4246" s="11"/>
      <c r="Y4246" s="11"/>
      <c r="Z4246" s="11"/>
      <c r="AA4246" s="11"/>
      <c r="AB4246" s="11"/>
    </row>
    <row r="4247" spans="2:28" x14ac:dyDescent="0.2">
      <c r="B4247" s="13">
        <f t="shared" si="737"/>
        <v>4244</v>
      </c>
      <c r="C4247" s="12">
        <v>0.79191529301503139</v>
      </c>
      <c r="D4247" s="11">
        <f t="shared" si="729"/>
        <v>21</v>
      </c>
      <c r="E4247" s="11">
        <f t="shared" si="730"/>
        <v>21</v>
      </c>
      <c r="F4247" s="11">
        <f t="shared" si="731"/>
        <v>3150</v>
      </c>
      <c r="G4247" s="12">
        <v>0.61349712224633735</v>
      </c>
      <c r="H4247" s="27">
        <f t="shared" si="732"/>
        <v>2</v>
      </c>
      <c r="I4247" s="11">
        <f t="shared" si="733"/>
        <v>0</v>
      </c>
      <c r="J4247" s="28">
        <f t="shared" si="734"/>
        <v>0</v>
      </c>
      <c r="K4247" s="28">
        <f t="shared" si="735"/>
        <v>3150</v>
      </c>
      <c r="L4247" s="28">
        <f t="shared" si="736"/>
        <v>4244</v>
      </c>
      <c r="M4247" s="41">
        <f>AVERAGE($K$4:K4247)</f>
        <v>2728.1338360037698</v>
      </c>
      <c r="N4247" s="41">
        <f>_xlfn.STDEV.S($K$4:K4247)</f>
        <v>347.51425975186476</v>
      </c>
      <c r="O4247" s="41">
        <f t="shared" si="738"/>
        <v>2717.6756361236526</v>
      </c>
      <c r="P4247" s="41">
        <f t="shared" si="739"/>
        <v>2738.5920358838871</v>
      </c>
      <c r="Q4247" s="11"/>
      <c r="R4247" s="11"/>
      <c r="S4247" s="11"/>
      <c r="T4247" s="11"/>
      <c r="U4247" s="11"/>
      <c r="V4247" s="11"/>
      <c r="W4247" s="11"/>
      <c r="X4247" s="11"/>
      <c r="Y4247" s="11"/>
      <c r="Z4247" s="11"/>
      <c r="AA4247" s="11"/>
      <c r="AB4247" s="11"/>
    </row>
    <row r="4248" spans="2:28" x14ac:dyDescent="0.2">
      <c r="B4248" s="13">
        <f t="shared" si="737"/>
        <v>4245</v>
      </c>
      <c r="C4248" s="12">
        <v>0.44950004435507496</v>
      </c>
      <c r="D4248" s="11">
        <f t="shared" si="729"/>
        <v>19</v>
      </c>
      <c r="E4248" s="11">
        <f t="shared" si="730"/>
        <v>19</v>
      </c>
      <c r="F4248" s="11">
        <f t="shared" si="731"/>
        <v>2850</v>
      </c>
      <c r="G4248" s="12">
        <v>0.38441286321527435</v>
      </c>
      <c r="H4248" s="27">
        <f t="shared" si="732"/>
        <v>1</v>
      </c>
      <c r="I4248" s="11">
        <f t="shared" si="733"/>
        <v>0</v>
      </c>
      <c r="J4248" s="28">
        <f t="shared" si="734"/>
        <v>0</v>
      </c>
      <c r="K4248" s="28">
        <f t="shared" si="735"/>
        <v>2850</v>
      </c>
      <c r="L4248" s="28">
        <f t="shared" si="736"/>
        <v>4245</v>
      </c>
      <c r="M4248" s="41">
        <f>AVERAGE($K$4:K4248)</f>
        <v>2728.1625441696115</v>
      </c>
      <c r="N4248" s="41">
        <f>_xlfn.STDEV.S($K$4:K4248)</f>
        <v>347.47834974986949</v>
      </c>
      <c r="O4248" s="41">
        <f t="shared" si="738"/>
        <v>2717.7066574499308</v>
      </c>
      <c r="P4248" s="41">
        <f t="shared" si="739"/>
        <v>2738.6184308892921</v>
      </c>
      <c r="Q4248" s="11"/>
      <c r="R4248" s="11"/>
      <c r="S4248" s="11"/>
      <c r="T4248" s="11"/>
      <c r="U4248" s="11"/>
      <c r="V4248" s="11"/>
      <c r="W4248" s="11"/>
      <c r="X4248" s="11"/>
      <c r="Y4248" s="11"/>
      <c r="Z4248" s="11"/>
      <c r="AA4248" s="11"/>
      <c r="AB4248" s="11"/>
    </row>
    <row r="4249" spans="2:28" x14ac:dyDescent="0.2">
      <c r="B4249" s="13">
        <f t="shared" si="737"/>
        <v>4246</v>
      </c>
      <c r="C4249" s="12">
        <v>0.37444399359557012</v>
      </c>
      <c r="D4249" s="11">
        <f t="shared" si="729"/>
        <v>19</v>
      </c>
      <c r="E4249" s="11">
        <f t="shared" si="730"/>
        <v>19</v>
      </c>
      <c r="F4249" s="11">
        <f t="shared" si="731"/>
        <v>2850</v>
      </c>
      <c r="G4249" s="12">
        <v>0.10254141633028402</v>
      </c>
      <c r="H4249" s="27">
        <f t="shared" si="732"/>
        <v>0</v>
      </c>
      <c r="I4249" s="11">
        <f t="shared" si="733"/>
        <v>0</v>
      </c>
      <c r="J4249" s="28">
        <f t="shared" si="734"/>
        <v>0</v>
      </c>
      <c r="K4249" s="28">
        <f t="shared" si="735"/>
        <v>2850</v>
      </c>
      <c r="L4249" s="28">
        <f t="shared" si="736"/>
        <v>4246</v>
      </c>
      <c r="M4249" s="41">
        <f>AVERAGE($K$4:K4249)</f>
        <v>2728.1912388130004</v>
      </c>
      <c r="N4249" s="41">
        <f>_xlfn.STDEV.S($K$4:K4249)</f>
        <v>347.44245058678285</v>
      </c>
      <c r="O4249" s="41">
        <f t="shared" si="738"/>
        <v>2717.7376642372742</v>
      </c>
      <c r="P4249" s="41">
        <f t="shared" si="739"/>
        <v>2738.6448133887266</v>
      </c>
      <c r="Q4249" s="11"/>
      <c r="R4249" s="11"/>
      <c r="S4249" s="11"/>
      <c r="T4249" s="11"/>
      <c r="U4249" s="11"/>
      <c r="V4249" s="11"/>
      <c r="W4249" s="11"/>
      <c r="X4249" s="11"/>
      <c r="Y4249" s="11"/>
      <c r="Z4249" s="11"/>
      <c r="AA4249" s="11"/>
      <c r="AB4249" s="11"/>
    </row>
    <row r="4250" spans="2:28" x14ac:dyDescent="0.2">
      <c r="B4250" s="13">
        <f t="shared" si="737"/>
        <v>4247</v>
      </c>
      <c r="C4250" s="12">
        <v>0.20016948018542224</v>
      </c>
      <c r="D4250" s="11">
        <f t="shared" si="729"/>
        <v>17</v>
      </c>
      <c r="E4250" s="11">
        <f t="shared" si="730"/>
        <v>17</v>
      </c>
      <c r="F4250" s="11">
        <f t="shared" si="731"/>
        <v>2550</v>
      </c>
      <c r="G4250" s="12">
        <v>0.54714578001843794</v>
      </c>
      <c r="H4250" s="27">
        <f t="shared" si="732"/>
        <v>2</v>
      </c>
      <c r="I4250" s="11">
        <f t="shared" si="733"/>
        <v>0</v>
      </c>
      <c r="J4250" s="28">
        <f t="shared" si="734"/>
        <v>0</v>
      </c>
      <c r="K4250" s="28">
        <f t="shared" si="735"/>
        <v>2550</v>
      </c>
      <c r="L4250" s="28">
        <f t="shared" si="736"/>
        <v>4247</v>
      </c>
      <c r="M4250" s="41">
        <f>AVERAGE($K$4:K4250)</f>
        <v>2728.1492818460088</v>
      </c>
      <c r="N4250" s="41">
        <f>_xlfn.STDEV.S($K$4:K4250)</f>
        <v>347.41229432826054</v>
      </c>
      <c r="O4250" s="41">
        <f t="shared" si="738"/>
        <v>2717.6978459567081</v>
      </c>
      <c r="P4250" s="41">
        <f t="shared" si="739"/>
        <v>2738.6007177353094</v>
      </c>
      <c r="Q4250" s="11"/>
      <c r="R4250" s="11"/>
      <c r="S4250" s="11"/>
      <c r="T4250" s="11"/>
      <c r="U4250" s="11"/>
      <c r="V4250" s="11"/>
      <c r="W4250" s="11"/>
      <c r="X4250" s="11"/>
      <c r="Y4250" s="11"/>
      <c r="Z4250" s="11"/>
      <c r="AA4250" s="11"/>
      <c r="AB4250" s="11"/>
    </row>
    <row r="4251" spans="2:28" x14ac:dyDescent="0.2">
      <c r="B4251" s="13">
        <f t="shared" si="737"/>
        <v>4248</v>
      </c>
      <c r="C4251" s="12">
        <v>0.67255005862721984</v>
      </c>
      <c r="D4251" s="11">
        <f t="shared" si="729"/>
        <v>20</v>
      </c>
      <c r="E4251" s="11">
        <f t="shared" si="730"/>
        <v>20</v>
      </c>
      <c r="F4251" s="11">
        <f t="shared" si="731"/>
        <v>3000</v>
      </c>
      <c r="G4251" s="12">
        <v>9.1253994964961005E-2</v>
      </c>
      <c r="H4251" s="27">
        <f t="shared" si="732"/>
        <v>0</v>
      </c>
      <c r="I4251" s="11">
        <f t="shared" si="733"/>
        <v>1</v>
      </c>
      <c r="J4251" s="28">
        <f t="shared" si="734"/>
        <v>500</v>
      </c>
      <c r="K4251" s="28">
        <f t="shared" si="735"/>
        <v>2500</v>
      </c>
      <c r="L4251" s="28">
        <f t="shared" si="736"/>
        <v>4248</v>
      </c>
      <c r="M4251" s="41">
        <f>AVERAGE($K$4:K4251)</f>
        <v>2728.0955743879472</v>
      </c>
      <c r="N4251" s="41">
        <f>_xlfn.STDEV.S($K$4:K4251)</f>
        <v>347.38902776761256</v>
      </c>
      <c r="O4251" s="41">
        <f t="shared" si="738"/>
        <v>2717.6460692932906</v>
      </c>
      <c r="P4251" s="41">
        <f t="shared" si="739"/>
        <v>2738.5450794826038</v>
      </c>
      <c r="Q4251" s="11"/>
      <c r="R4251" s="11"/>
      <c r="S4251" s="11"/>
      <c r="T4251" s="11"/>
      <c r="U4251" s="11"/>
      <c r="V4251" s="11"/>
      <c r="W4251" s="11"/>
      <c r="X4251" s="11"/>
      <c r="Y4251" s="11"/>
      <c r="Z4251" s="11"/>
      <c r="AA4251" s="11"/>
      <c r="AB4251" s="11"/>
    </row>
    <row r="4252" spans="2:28" x14ac:dyDescent="0.2">
      <c r="B4252" s="13">
        <f t="shared" si="737"/>
        <v>4249</v>
      </c>
      <c r="C4252" s="12">
        <v>0.16111984364587617</v>
      </c>
      <c r="D4252" s="11">
        <f t="shared" si="729"/>
        <v>17</v>
      </c>
      <c r="E4252" s="11">
        <f t="shared" si="730"/>
        <v>17</v>
      </c>
      <c r="F4252" s="11">
        <f t="shared" si="731"/>
        <v>2550</v>
      </c>
      <c r="G4252" s="12">
        <v>0.55546468584306918</v>
      </c>
      <c r="H4252" s="27">
        <f t="shared" si="732"/>
        <v>2</v>
      </c>
      <c r="I4252" s="11">
        <f t="shared" si="733"/>
        <v>0</v>
      </c>
      <c r="J4252" s="28">
        <f t="shared" si="734"/>
        <v>0</v>
      </c>
      <c r="K4252" s="28">
        <f t="shared" si="735"/>
        <v>2550</v>
      </c>
      <c r="L4252" s="28">
        <f t="shared" si="736"/>
        <v>4249</v>
      </c>
      <c r="M4252" s="41">
        <f>AVERAGE($K$4:K4252)</f>
        <v>2728.0536596846318</v>
      </c>
      <c r="N4252" s="41">
        <f>_xlfn.STDEV.S($K$4:K4252)</f>
        <v>347.35888210442232</v>
      </c>
      <c r="O4252" s="41">
        <f t="shared" si="738"/>
        <v>2717.6062916848741</v>
      </c>
      <c r="P4252" s="41">
        <f t="shared" si="739"/>
        <v>2738.5010276843896</v>
      </c>
      <c r="Q4252" s="11"/>
      <c r="R4252" s="11"/>
      <c r="S4252" s="11"/>
      <c r="T4252" s="11"/>
      <c r="U4252" s="11"/>
      <c r="V4252" s="11"/>
      <c r="W4252" s="11"/>
      <c r="X4252" s="11"/>
      <c r="Y4252" s="11"/>
      <c r="Z4252" s="11"/>
      <c r="AA4252" s="11"/>
      <c r="AB4252" s="11"/>
    </row>
    <row r="4253" spans="2:28" x14ac:dyDescent="0.2">
      <c r="B4253" s="13">
        <f t="shared" si="737"/>
        <v>4250</v>
      </c>
      <c r="C4253" s="12">
        <v>0.35273014714706896</v>
      </c>
      <c r="D4253" s="11">
        <f t="shared" si="729"/>
        <v>19</v>
      </c>
      <c r="E4253" s="11">
        <f t="shared" si="730"/>
        <v>19</v>
      </c>
      <c r="F4253" s="11">
        <f t="shared" si="731"/>
        <v>2850</v>
      </c>
      <c r="G4253" s="12">
        <v>0.22939108679716835</v>
      </c>
      <c r="H4253" s="27">
        <f t="shared" si="732"/>
        <v>1</v>
      </c>
      <c r="I4253" s="11">
        <f t="shared" si="733"/>
        <v>0</v>
      </c>
      <c r="J4253" s="28">
        <f t="shared" si="734"/>
        <v>0</v>
      </c>
      <c r="K4253" s="28">
        <f t="shared" si="735"/>
        <v>2850</v>
      </c>
      <c r="L4253" s="28">
        <f t="shared" si="736"/>
        <v>4250</v>
      </c>
      <c r="M4253" s="41">
        <f>AVERAGE($K$4:K4253)</f>
        <v>2728.0823529411764</v>
      </c>
      <c r="N4253" s="41">
        <f>_xlfn.STDEV.S($K$4:K4253)</f>
        <v>347.32304151869624</v>
      </c>
      <c r="O4253" s="41">
        <f t="shared" si="738"/>
        <v>2717.6372926519534</v>
      </c>
      <c r="P4253" s="41">
        <f t="shared" si="739"/>
        <v>2738.5274132303994</v>
      </c>
      <c r="Q4253" s="11"/>
      <c r="R4253" s="11"/>
      <c r="S4253" s="11"/>
      <c r="T4253" s="11"/>
      <c r="U4253" s="11"/>
      <c r="V4253" s="11"/>
      <c r="W4253" s="11"/>
      <c r="X4253" s="11"/>
      <c r="Y4253" s="11"/>
      <c r="Z4253" s="11"/>
      <c r="AA4253" s="11"/>
      <c r="AB4253" s="11"/>
    </row>
    <row r="4254" spans="2:28" x14ac:dyDescent="0.2">
      <c r="B4254" s="13">
        <f t="shared" si="737"/>
        <v>4251</v>
      </c>
      <c r="C4254" s="12">
        <v>0.69650735637328443</v>
      </c>
      <c r="D4254" s="11">
        <f t="shared" si="729"/>
        <v>21</v>
      </c>
      <c r="E4254" s="11">
        <f t="shared" si="730"/>
        <v>21</v>
      </c>
      <c r="F4254" s="11">
        <f t="shared" si="731"/>
        <v>3150</v>
      </c>
      <c r="G4254" s="12">
        <v>0.34668349161380463</v>
      </c>
      <c r="H4254" s="27">
        <f t="shared" si="732"/>
        <v>1</v>
      </c>
      <c r="I4254" s="11">
        <f t="shared" si="733"/>
        <v>1</v>
      </c>
      <c r="J4254" s="28">
        <f t="shared" si="734"/>
        <v>500</v>
      </c>
      <c r="K4254" s="28">
        <f t="shared" si="735"/>
        <v>2650</v>
      </c>
      <c r="L4254" s="28">
        <f t="shared" si="736"/>
        <v>4251</v>
      </c>
      <c r="M4254" s="41">
        <f>AVERAGE($K$4:K4254)</f>
        <v>2728.0639849447189</v>
      </c>
      <c r="N4254" s="41">
        <f>_xlfn.STDEV.S($K$4:K4254)</f>
        <v>347.28424248939712</v>
      </c>
      <c r="O4254" s="41">
        <f t="shared" si="738"/>
        <v>2717.6213206370026</v>
      </c>
      <c r="P4254" s="41">
        <f t="shared" si="739"/>
        <v>2738.5066492524352</v>
      </c>
      <c r="Q4254" s="11"/>
      <c r="R4254" s="11"/>
      <c r="S4254" s="11"/>
      <c r="T4254" s="11"/>
      <c r="U4254" s="11"/>
      <c r="V4254" s="11"/>
      <c r="W4254" s="11"/>
      <c r="X4254" s="11"/>
      <c r="Y4254" s="11"/>
      <c r="Z4254" s="11"/>
      <c r="AA4254" s="11"/>
      <c r="AB4254" s="11"/>
    </row>
    <row r="4255" spans="2:28" x14ac:dyDescent="0.2">
      <c r="B4255" s="13">
        <f t="shared" si="737"/>
        <v>4252</v>
      </c>
      <c r="C4255" s="12">
        <v>0.55382869486716524</v>
      </c>
      <c r="D4255" s="11">
        <f t="shared" si="729"/>
        <v>20</v>
      </c>
      <c r="E4255" s="11">
        <f t="shared" si="730"/>
        <v>20</v>
      </c>
      <c r="F4255" s="11">
        <f t="shared" si="731"/>
        <v>3000</v>
      </c>
      <c r="G4255" s="12">
        <v>0.59485689275375131</v>
      </c>
      <c r="H4255" s="27">
        <f t="shared" si="732"/>
        <v>2</v>
      </c>
      <c r="I4255" s="11">
        <f t="shared" si="733"/>
        <v>0</v>
      </c>
      <c r="J4255" s="28">
        <f t="shared" si="734"/>
        <v>0</v>
      </c>
      <c r="K4255" s="28">
        <f t="shared" si="735"/>
        <v>3000</v>
      </c>
      <c r="L4255" s="28">
        <f t="shared" si="736"/>
        <v>4252</v>
      </c>
      <c r="M4255" s="41">
        <f>AVERAGE($K$4:K4255)</f>
        <v>2728.1279397930384</v>
      </c>
      <c r="N4255" s="41">
        <f>_xlfn.STDEV.S($K$4:K4255)</f>
        <v>347.26843424083097</v>
      </c>
      <c r="O4255" s="41">
        <f t="shared" si="738"/>
        <v>2717.6869795183452</v>
      </c>
      <c r="P4255" s="41">
        <f t="shared" si="739"/>
        <v>2738.5689000677316</v>
      </c>
      <c r="Q4255" s="11"/>
      <c r="R4255" s="11"/>
      <c r="S4255" s="11"/>
      <c r="T4255" s="11"/>
      <c r="U4255" s="11"/>
      <c r="V4255" s="11"/>
      <c r="W4255" s="11"/>
      <c r="X4255" s="11"/>
      <c r="Y4255" s="11"/>
      <c r="Z4255" s="11"/>
      <c r="AA4255" s="11"/>
      <c r="AB4255" s="11"/>
    </row>
    <row r="4256" spans="2:28" x14ac:dyDescent="0.2">
      <c r="B4256" s="13">
        <f t="shared" si="737"/>
        <v>4253</v>
      </c>
      <c r="C4256" s="12">
        <v>0.3944683725914504</v>
      </c>
      <c r="D4256" s="11">
        <f t="shared" si="729"/>
        <v>19</v>
      </c>
      <c r="E4256" s="11">
        <f t="shared" si="730"/>
        <v>19</v>
      </c>
      <c r="F4256" s="11">
        <f t="shared" si="731"/>
        <v>2850</v>
      </c>
      <c r="G4256" s="12">
        <v>0.38556340703885694</v>
      </c>
      <c r="H4256" s="27">
        <f t="shared" si="732"/>
        <v>1</v>
      </c>
      <c r="I4256" s="11">
        <f t="shared" si="733"/>
        <v>0</v>
      </c>
      <c r="J4256" s="28">
        <f t="shared" si="734"/>
        <v>0</v>
      </c>
      <c r="K4256" s="28">
        <f t="shared" si="735"/>
        <v>2850</v>
      </c>
      <c r="L4256" s="28">
        <f t="shared" si="736"/>
        <v>4253</v>
      </c>
      <c r="M4256" s="41">
        <f>AVERAGE($K$4:K4256)</f>
        <v>2728.1565953444629</v>
      </c>
      <c r="N4256" s="41">
        <f>_xlfn.STDEV.S($K$4:K4256)</f>
        <v>347.23262476027071</v>
      </c>
      <c r="O4256" s="41">
        <f t="shared" si="738"/>
        <v>2717.7179398429071</v>
      </c>
      <c r="P4256" s="41">
        <f t="shared" si="739"/>
        <v>2738.5952508460186</v>
      </c>
      <c r="Q4256" s="11"/>
      <c r="R4256" s="11"/>
      <c r="S4256" s="11"/>
      <c r="T4256" s="11"/>
      <c r="U4256" s="11"/>
      <c r="V4256" s="11"/>
      <c r="W4256" s="11"/>
      <c r="X4256" s="11"/>
      <c r="Y4256" s="11"/>
      <c r="Z4256" s="11"/>
      <c r="AA4256" s="11"/>
      <c r="AB4256" s="11"/>
    </row>
    <row r="4257" spans="2:28" x14ac:dyDescent="0.2">
      <c r="B4257" s="13">
        <f t="shared" si="737"/>
        <v>4254</v>
      </c>
      <c r="C4257" s="12">
        <v>0.24374855976386023</v>
      </c>
      <c r="D4257" s="11">
        <f t="shared" si="729"/>
        <v>18</v>
      </c>
      <c r="E4257" s="11">
        <f t="shared" si="730"/>
        <v>18</v>
      </c>
      <c r="F4257" s="11">
        <f t="shared" si="731"/>
        <v>2700</v>
      </c>
      <c r="G4257" s="12">
        <v>0.16477427997398009</v>
      </c>
      <c r="H4257" s="27">
        <f t="shared" si="732"/>
        <v>1</v>
      </c>
      <c r="I4257" s="11">
        <f t="shared" si="733"/>
        <v>0</v>
      </c>
      <c r="J4257" s="28">
        <f t="shared" si="734"/>
        <v>0</v>
      </c>
      <c r="K4257" s="28">
        <f t="shared" si="735"/>
        <v>2700</v>
      </c>
      <c r="L4257" s="28">
        <f t="shared" si="736"/>
        <v>4254</v>
      </c>
      <c r="M4257" s="41">
        <f>AVERAGE($K$4:K4257)</f>
        <v>2728.1499764927125</v>
      </c>
      <c r="N4257" s="41">
        <f>_xlfn.STDEV.S($K$4:K4257)</f>
        <v>347.19206866698704</v>
      </c>
      <c r="O4257" s="41">
        <f t="shared" si="738"/>
        <v>2717.7137677556257</v>
      </c>
      <c r="P4257" s="41">
        <f t="shared" si="739"/>
        <v>2738.5861852297994</v>
      </c>
      <c r="Q4257" s="11"/>
      <c r="R4257" s="11"/>
      <c r="S4257" s="11"/>
      <c r="T4257" s="11"/>
      <c r="U4257" s="11"/>
      <c r="V4257" s="11"/>
      <c r="W4257" s="11"/>
      <c r="X4257" s="11"/>
      <c r="Y4257" s="11"/>
      <c r="Z4257" s="11"/>
      <c r="AA4257" s="11"/>
      <c r="AB4257" s="11"/>
    </row>
    <row r="4258" spans="2:28" x14ac:dyDescent="0.2">
      <c r="B4258" s="13">
        <f t="shared" si="737"/>
        <v>4255</v>
      </c>
      <c r="C4258" s="12">
        <v>0.6396477274464879</v>
      </c>
      <c r="D4258" s="11">
        <f t="shared" si="729"/>
        <v>20</v>
      </c>
      <c r="E4258" s="11">
        <f t="shared" si="730"/>
        <v>20</v>
      </c>
      <c r="F4258" s="11">
        <f t="shared" si="731"/>
        <v>3000</v>
      </c>
      <c r="G4258" s="12">
        <v>0.82170582960707572</v>
      </c>
      <c r="H4258" s="27">
        <f t="shared" si="732"/>
        <v>3</v>
      </c>
      <c r="I4258" s="11">
        <f t="shared" si="733"/>
        <v>0</v>
      </c>
      <c r="J4258" s="28">
        <f t="shared" si="734"/>
        <v>0</v>
      </c>
      <c r="K4258" s="28">
        <f t="shared" si="735"/>
        <v>3000</v>
      </c>
      <c r="L4258" s="28">
        <f t="shared" si="736"/>
        <v>4255</v>
      </c>
      <c r="M4258" s="41">
        <f>AVERAGE($K$4:K4258)</f>
        <v>2728.2138660399528</v>
      </c>
      <c r="N4258" s="41">
        <f>_xlfn.STDEV.S($K$4:K4258)</f>
        <v>347.17627322125685</v>
      </c>
      <c r="O4258" s="41">
        <f t="shared" si="738"/>
        <v>2717.7793591574805</v>
      </c>
      <c r="P4258" s="41">
        <f t="shared" si="739"/>
        <v>2738.6483729224251</v>
      </c>
      <c r="Q4258" s="11"/>
      <c r="R4258" s="11"/>
      <c r="S4258" s="11"/>
      <c r="T4258" s="11"/>
      <c r="U4258" s="11"/>
      <c r="V4258" s="11"/>
      <c r="W4258" s="11"/>
      <c r="X4258" s="11"/>
      <c r="Y4258" s="11"/>
      <c r="Z4258" s="11"/>
      <c r="AA4258" s="11"/>
      <c r="AB4258" s="11"/>
    </row>
    <row r="4259" spans="2:28" x14ac:dyDescent="0.2">
      <c r="B4259" s="13">
        <f t="shared" si="737"/>
        <v>4256</v>
      </c>
      <c r="C4259" s="12">
        <v>0.33271960067258965</v>
      </c>
      <c r="D4259" s="11">
        <f t="shared" si="729"/>
        <v>18</v>
      </c>
      <c r="E4259" s="11">
        <f t="shared" si="730"/>
        <v>18</v>
      </c>
      <c r="F4259" s="11">
        <f t="shared" si="731"/>
        <v>2700</v>
      </c>
      <c r="G4259" s="12">
        <v>0.22364996645014079</v>
      </c>
      <c r="H4259" s="27">
        <f t="shared" si="732"/>
        <v>1</v>
      </c>
      <c r="I4259" s="11">
        <f t="shared" si="733"/>
        <v>0</v>
      </c>
      <c r="J4259" s="28">
        <f t="shared" si="734"/>
        <v>0</v>
      </c>
      <c r="K4259" s="28">
        <f t="shared" si="735"/>
        <v>2700</v>
      </c>
      <c r="L4259" s="28">
        <f t="shared" si="736"/>
        <v>4256</v>
      </c>
      <c r="M4259" s="41">
        <f>AVERAGE($K$4:K4259)</f>
        <v>2728.2072368421054</v>
      </c>
      <c r="N4259" s="41">
        <f>_xlfn.STDEV.S($K$4:K4259)</f>
        <v>347.13574395022255</v>
      </c>
      <c r="O4259" s="41">
        <f t="shared" si="738"/>
        <v>2717.7751745664359</v>
      </c>
      <c r="P4259" s="41">
        <f t="shared" si="739"/>
        <v>2738.639299117775</v>
      </c>
      <c r="Q4259" s="11"/>
      <c r="R4259" s="11"/>
      <c r="S4259" s="11"/>
      <c r="T4259" s="11"/>
      <c r="U4259" s="11"/>
      <c r="V4259" s="11"/>
      <c r="W4259" s="11"/>
      <c r="X4259" s="11"/>
      <c r="Y4259" s="11"/>
      <c r="Z4259" s="11"/>
      <c r="AA4259" s="11"/>
      <c r="AB4259" s="11"/>
    </row>
    <row r="4260" spans="2:28" x14ac:dyDescent="0.2">
      <c r="B4260" s="13">
        <f t="shared" si="737"/>
        <v>4257</v>
      </c>
      <c r="C4260" s="12">
        <v>9.2203439275051258E-2</v>
      </c>
      <c r="D4260" s="11">
        <f t="shared" si="729"/>
        <v>16</v>
      </c>
      <c r="E4260" s="11">
        <f t="shared" si="730"/>
        <v>16</v>
      </c>
      <c r="F4260" s="11">
        <f t="shared" si="731"/>
        <v>2400</v>
      </c>
      <c r="G4260" s="12">
        <v>0.17642414210492929</v>
      </c>
      <c r="H4260" s="27">
        <f t="shared" si="732"/>
        <v>0</v>
      </c>
      <c r="I4260" s="11">
        <f t="shared" si="733"/>
        <v>0</v>
      </c>
      <c r="J4260" s="28">
        <f t="shared" si="734"/>
        <v>0</v>
      </c>
      <c r="K4260" s="28">
        <f t="shared" si="735"/>
        <v>2400</v>
      </c>
      <c r="L4260" s="28">
        <f t="shared" si="736"/>
        <v>4257</v>
      </c>
      <c r="M4260" s="41">
        <f>AVERAGE($K$4:K4260)</f>
        <v>2728.1301385952547</v>
      </c>
      <c r="N4260" s="41">
        <f>_xlfn.STDEV.S($K$4:K4260)</f>
        <v>347.13140912747093</v>
      </c>
      <c r="O4260" s="41">
        <f t="shared" si="738"/>
        <v>2717.6994326262557</v>
      </c>
      <c r="P4260" s="41">
        <f t="shared" si="739"/>
        <v>2738.5608445642538</v>
      </c>
      <c r="Q4260" s="11"/>
      <c r="R4260" s="11"/>
      <c r="S4260" s="11"/>
      <c r="T4260" s="11"/>
      <c r="U4260" s="11"/>
      <c r="V4260" s="11"/>
      <c r="W4260" s="11"/>
      <c r="X4260" s="11"/>
      <c r="Y4260" s="11"/>
      <c r="Z4260" s="11"/>
      <c r="AA4260" s="11"/>
      <c r="AB4260" s="11"/>
    </row>
    <row r="4261" spans="2:28" x14ac:dyDescent="0.2">
      <c r="B4261" s="13">
        <f t="shared" si="737"/>
        <v>4258</v>
      </c>
      <c r="C4261" s="12">
        <v>7.2074576747590768E-2</v>
      </c>
      <c r="D4261" s="11">
        <f t="shared" si="729"/>
        <v>15</v>
      </c>
      <c r="E4261" s="11">
        <f t="shared" si="730"/>
        <v>15</v>
      </c>
      <c r="F4261" s="11">
        <f t="shared" si="731"/>
        <v>2250</v>
      </c>
      <c r="G4261" s="12">
        <v>0.88724188632257128</v>
      </c>
      <c r="H4261" s="27">
        <f t="shared" si="732"/>
        <v>3</v>
      </c>
      <c r="I4261" s="11">
        <f t="shared" si="733"/>
        <v>0</v>
      </c>
      <c r="J4261" s="28">
        <f t="shared" si="734"/>
        <v>0</v>
      </c>
      <c r="K4261" s="28">
        <f t="shared" si="735"/>
        <v>2250</v>
      </c>
      <c r="L4261" s="28">
        <f t="shared" si="736"/>
        <v>4258</v>
      </c>
      <c r="M4261" s="41">
        <f>AVERAGE($K$4:K4261)</f>
        <v>2728.0178487552844</v>
      </c>
      <c r="N4261" s="41">
        <f>_xlfn.STDEV.S($K$4:K4261)</f>
        <v>347.16796797805949</v>
      </c>
      <c r="O4261" s="41">
        <f t="shared" si="738"/>
        <v>2717.5872699895049</v>
      </c>
      <c r="P4261" s="41">
        <f t="shared" si="739"/>
        <v>2738.4484275210639</v>
      </c>
      <c r="Q4261" s="11"/>
      <c r="R4261" s="11"/>
      <c r="S4261" s="11"/>
      <c r="T4261" s="11"/>
      <c r="U4261" s="11"/>
      <c r="V4261" s="11"/>
      <c r="W4261" s="11"/>
      <c r="X4261" s="11"/>
      <c r="Y4261" s="11"/>
      <c r="Z4261" s="11"/>
      <c r="AA4261" s="11"/>
      <c r="AB4261" s="11"/>
    </row>
    <row r="4262" spans="2:28" x14ac:dyDescent="0.2">
      <c r="B4262" s="13">
        <f t="shared" si="737"/>
        <v>4259</v>
      </c>
      <c r="C4262" s="12">
        <v>0.71190549221908128</v>
      </c>
      <c r="D4262" s="11">
        <f t="shared" si="729"/>
        <v>21</v>
      </c>
      <c r="E4262" s="11">
        <f t="shared" si="730"/>
        <v>21</v>
      </c>
      <c r="F4262" s="11">
        <f t="shared" si="731"/>
        <v>3150</v>
      </c>
      <c r="G4262" s="12">
        <v>0.3158970966618817</v>
      </c>
      <c r="H4262" s="27">
        <f t="shared" si="732"/>
        <v>1</v>
      </c>
      <c r="I4262" s="11">
        <f t="shared" si="733"/>
        <v>1</v>
      </c>
      <c r="J4262" s="28">
        <f t="shared" si="734"/>
        <v>500</v>
      </c>
      <c r="K4262" s="28">
        <f t="shared" si="735"/>
        <v>2650</v>
      </c>
      <c r="L4262" s="28">
        <f t="shared" si="736"/>
        <v>4259</v>
      </c>
      <c r="M4262" s="41">
        <f>AVERAGE($K$4:K4262)</f>
        <v>2727.9995304061986</v>
      </c>
      <c r="N4262" s="41">
        <f>_xlfn.STDEV.S($K$4:K4262)</f>
        <v>347.12925757598759</v>
      </c>
      <c r="O4262" s="41">
        <f t="shared" si="738"/>
        <v>2717.5713398508587</v>
      </c>
      <c r="P4262" s="41">
        <f t="shared" si="739"/>
        <v>2738.4277209615384</v>
      </c>
      <c r="Q4262" s="11"/>
      <c r="R4262" s="11"/>
      <c r="S4262" s="11"/>
      <c r="T4262" s="11"/>
      <c r="U4262" s="11"/>
      <c r="V4262" s="11"/>
      <c r="W4262" s="11"/>
      <c r="X4262" s="11"/>
      <c r="Y4262" s="11"/>
      <c r="Z4262" s="11"/>
      <c r="AA4262" s="11"/>
      <c r="AB4262" s="11"/>
    </row>
    <row r="4263" spans="2:28" x14ac:dyDescent="0.2">
      <c r="B4263" s="13">
        <f t="shared" si="737"/>
        <v>4260</v>
      </c>
      <c r="C4263" s="12">
        <v>0.5936348671710534</v>
      </c>
      <c r="D4263" s="11">
        <f t="shared" si="729"/>
        <v>20</v>
      </c>
      <c r="E4263" s="11">
        <f t="shared" si="730"/>
        <v>20</v>
      </c>
      <c r="F4263" s="11">
        <f t="shared" si="731"/>
        <v>3000</v>
      </c>
      <c r="G4263" s="12">
        <v>0.45200666965065928</v>
      </c>
      <c r="H4263" s="27">
        <f t="shared" si="732"/>
        <v>2</v>
      </c>
      <c r="I4263" s="11">
        <f t="shared" si="733"/>
        <v>0</v>
      </c>
      <c r="J4263" s="28">
        <f t="shared" si="734"/>
        <v>0</v>
      </c>
      <c r="K4263" s="28">
        <f t="shared" si="735"/>
        <v>3000</v>
      </c>
      <c r="L4263" s="28">
        <f t="shared" si="736"/>
        <v>4260</v>
      </c>
      <c r="M4263" s="41">
        <f>AVERAGE($K$4:K4263)</f>
        <v>2728.0633802816901</v>
      </c>
      <c r="N4263" s="41">
        <f>_xlfn.STDEV.S($K$4:K4263)</f>
        <v>347.11352024235191</v>
      </c>
      <c r="O4263" s="41">
        <f t="shared" si="738"/>
        <v>2717.6368871736954</v>
      </c>
      <c r="P4263" s="41">
        <f t="shared" si="739"/>
        <v>2738.4898733896848</v>
      </c>
      <c r="Q4263" s="11"/>
      <c r="R4263" s="11"/>
      <c r="S4263" s="11"/>
      <c r="T4263" s="11"/>
      <c r="U4263" s="11"/>
      <c r="V4263" s="11"/>
      <c r="W4263" s="11"/>
      <c r="X4263" s="11"/>
      <c r="Y4263" s="11"/>
      <c r="Z4263" s="11"/>
      <c r="AA4263" s="11"/>
      <c r="AB4263" s="11"/>
    </row>
    <row r="4264" spans="2:28" x14ac:dyDescent="0.2">
      <c r="B4264" s="13">
        <f t="shared" si="737"/>
        <v>4261</v>
      </c>
      <c r="C4264" s="12">
        <v>0.36215804378116434</v>
      </c>
      <c r="D4264" s="11">
        <f t="shared" si="729"/>
        <v>19</v>
      </c>
      <c r="E4264" s="11">
        <f t="shared" si="730"/>
        <v>19</v>
      </c>
      <c r="F4264" s="11">
        <f t="shared" si="731"/>
        <v>2850</v>
      </c>
      <c r="G4264" s="12">
        <v>0.12175424620774677</v>
      </c>
      <c r="H4264" s="27">
        <f t="shared" si="732"/>
        <v>0</v>
      </c>
      <c r="I4264" s="11">
        <f t="shared" si="733"/>
        <v>0</v>
      </c>
      <c r="J4264" s="28">
        <f t="shared" si="734"/>
        <v>0</v>
      </c>
      <c r="K4264" s="28">
        <f t="shared" si="735"/>
        <v>2850</v>
      </c>
      <c r="L4264" s="28">
        <f t="shared" si="736"/>
        <v>4261</v>
      </c>
      <c r="M4264" s="41">
        <f>AVERAGE($K$4:K4264)</f>
        <v>2728.0919971837598</v>
      </c>
      <c r="N4264" s="41">
        <f>_xlfn.STDEV.S($K$4:K4264)</f>
        <v>347.07780376043894</v>
      </c>
      <c r="O4264" s="41">
        <f t="shared" si="738"/>
        <v>2717.6678010379615</v>
      </c>
      <c r="P4264" s="41">
        <f t="shared" si="739"/>
        <v>2738.5161933295581</v>
      </c>
      <c r="Q4264" s="11"/>
      <c r="R4264" s="11"/>
      <c r="S4264" s="11"/>
      <c r="T4264" s="11"/>
      <c r="U4264" s="11"/>
      <c r="V4264" s="11"/>
      <c r="W4264" s="11"/>
      <c r="X4264" s="11"/>
      <c r="Y4264" s="11"/>
      <c r="Z4264" s="11"/>
      <c r="AA4264" s="11"/>
      <c r="AB4264" s="11"/>
    </row>
    <row r="4265" spans="2:28" x14ac:dyDescent="0.2">
      <c r="B4265" s="13">
        <f t="shared" si="737"/>
        <v>4262</v>
      </c>
      <c r="C4265" s="12">
        <v>0.17548856392539103</v>
      </c>
      <c r="D4265" s="11">
        <f t="shared" si="729"/>
        <v>17</v>
      </c>
      <c r="E4265" s="11">
        <f t="shared" si="730"/>
        <v>17</v>
      </c>
      <c r="F4265" s="11">
        <f t="shared" si="731"/>
        <v>2550</v>
      </c>
      <c r="G4265" s="12">
        <v>3.8813873900203855E-2</v>
      </c>
      <c r="H4265" s="27">
        <f t="shared" si="732"/>
        <v>0</v>
      </c>
      <c r="I4265" s="11">
        <f t="shared" si="733"/>
        <v>0</v>
      </c>
      <c r="J4265" s="28">
        <f t="shared" si="734"/>
        <v>0</v>
      </c>
      <c r="K4265" s="28">
        <f t="shared" si="735"/>
        <v>2550</v>
      </c>
      <c r="L4265" s="28">
        <f t="shared" si="736"/>
        <v>4262</v>
      </c>
      <c r="M4265" s="41">
        <f>AVERAGE($K$4:K4265)</f>
        <v>2728.0502111684655</v>
      </c>
      <c r="N4265" s="41">
        <f>_xlfn.STDEV.S($K$4:K4265)</f>
        <v>347.04779577821864</v>
      </c>
      <c r="O4265" s="41">
        <f t="shared" si="738"/>
        <v>2717.628139871907</v>
      </c>
      <c r="P4265" s="41">
        <f t="shared" si="739"/>
        <v>2738.4722824650239</v>
      </c>
      <c r="Q4265" s="11"/>
      <c r="R4265" s="11"/>
      <c r="S4265" s="11"/>
      <c r="T4265" s="11"/>
      <c r="U4265" s="11"/>
      <c r="V4265" s="11"/>
      <c r="W4265" s="11"/>
      <c r="X4265" s="11"/>
      <c r="Y4265" s="11"/>
      <c r="Z4265" s="11"/>
      <c r="AA4265" s="11"/>
      <c r="AB4265" s="11"/>
    </row>
    <row r="4266" spans="2:28" x14ac:dyDescent="0.2">
      <c r="B4266" s="13">
        <f t="shared" si="737"/>
        <v>4263</v>
      </c>
      <c r="C4266" s="12">
        <v>0.11519565338988291</v>
      </c>
      <c r="D4266" s="11">
        <f t="shared" si="729"/>
        <v>16</v>
      </c>
      <c r="E4266" s="11">
        <f t="shared" si="730"/>
        <v>16</v>
      </c>
      <c r="F4266" s="11">
        <f t="shared" si="731"/>
        <v>2400</v>
      </c>
      <c r="G4266" s="12">
        <v>0.64679221284913313</v>
      </c>
      <c r="H4266" s="27">
        <f t="shared" si="732"/>
        <v>2</v>
      </c>
      <c r="I4266" s="11">
        <f t="shared" si="733"/>
        <v>0</v>
      </c>
      <c r="J4266" s="28">
        <f t="shared" si="734"/>
        <v>0</v>
      </c>
      <c r="K4266" s="28">
        <f t="shared" si="735"/>
        <v>2400</v>
      </c>
      <c r="L4266" s="28">
        <f t="shared" si="736"/>
        <v>4263</v>
      </c>
      <c r="M4266" s="41">
        <f>AVERAGE($K$4:K4266)</f>
        <v>2727.9732582688248</v>
      </c>
      <c r="N4266" s="41">
        <f>_xlfn.STDEV.S($K$4:K4266)</f>
        <v>347.04345178439769</v>
      </c>
      <c r="O4266" s="41">
        <f t="shared" si="738"/>
        <v>2717.5525405633089</v>
      </c>
      <c r="P4266" s="41">
        <f t="shared" si="739"/>
        <v>2738.3939759743407</v>
      </c>
      <c r="Q4266" s="11"/>
      <c r="R4266" s="11"/>
      <c r="S4266" s="11"/>
      <c r="T4266" s="11"/>
      <c r="U4266" s="11"/>
      <c r="V4266" s="11"/>
      <c r="W4266" s="11"/>
      <c r="X4266" s="11"/>
      <c r="Y4266" s="11"/>
      <c r="Z4266" s="11"/>
      <c r="AA4266" s="11"/>
      <c r="AB4266" s="11"/>
    </row>
    <row r="4267" spans="2:28" x14ac:dyDescent="0.2">
      <c r="B4267" s="13">
        <f t="shared" si="737"/>
        <v>4264</v>
      </c>
      <c r="C4267" s="12">
        <v>0.21074340951197845</v>
      </c>
      <c r="D4267" s="11">
        <f t="shared" si="729"/>
        <v>17</v>
      </c>
      <c r="E4267" s="11">
        <f t="shared" si="730"/>
        <v>17</v>
      </c>
      <c r="F4267" s="11">
        <f t="shared" si="731"/>
        <v>2550</v>
      </c>
      <c r="G4267" s="12">
        <v>0.18810834779479646</v>
      </c>
      <c r="H4267" s="27">
        <f t="shared" si="732"/>
        <v>1</v>
      </c>
      <c r="I4267" s="11">
        <f t="shared" si="733"/>
        <v>0</v>
      </c>
      <c r="J4267" s="28">
        <f t="shared" si="734"/>
        <v>0</v>
      </c>
      <c r="K4267" s="28">
        <f t="shared" si="735"/>
        <v>2550</v>
      </c>
      <c r="L4267" s="28">
        <f t="shared" si="736"/>
        <v>4264</v>
      </c>
      <c r="M4267" s="41">
        <f>AVERAGE($K$4:K4267)</f>
        <v>2727.9315196998123</v>
      </c>
      <c r="N4267" s="41">
        <f>_xlfn.STDEV.S($K$4:K4267)</f>
        <v>347.01344868576842</v>
      </c>
      <c r="O4267" s="41">
        <f t="shared" si="738"/>
        <v>2717.5129255029642</v>
      </c>
      <c r="P4267" s="41">
        <f t="shared" si="739"/>
        <v>2738.3501138966603</v>
      </c>
      <c r="Q4267" s="11"/>
      <c r="R4267" s="11"/>
      <c r="S4267" s="11"/>
      <c r="T4267" s="11"/>
      <c r="U4267" s="11"/>
      <c r="V4267" s="11"/>
      <c r="W4267" s="11"/>
      <c r="X4267" s="11"/>
      <c r="Y4267" s="11"/>
      <c r="Z4267" s="11"/>
      <c r="AA4267" s="11"/>
      <c r="AB4267" s="11"/>
    </row>
    <row r="4268" spans="2:28" x14ac:dyDescent="0.2">
      <c r="B4268" s="13">
        <f t="shared" si="737"/>
        <v>4265</v>
      </c>
      <c r="C4268" s="12">
        <v>0.51731955857855394</v>
      </c>
      <c r="D4268" s="11">
        <f t="shared" si="729"/>
        <v>20</v>
      </c>
      <c r="E4268" s="11">
        <f t="shared" si="730"/>
        <v>20</v>
      </c>
      <c r="F4268" s="11">
        <f t="shared" si="731"/>
        <v>3000</v>
      </c>
      <c r="G4268" s="12">
        <v>0.23190124460721817</v>
      </c>
      <c r="H4268" s="27">
        <f t="shared" si="732"/>
        <v>1</v>
      </c>
      <c r="I4268" s="11">
        <f t="shared" si="733"/>
        <v>0</v>
      </c>
      <c r="J4268" s="28">
        <f t="shared" si="734"/>
        <v>0</v>
      </c>
      <c r="K4268" s="28">
        <f t="shared" si="735"/>
        <v>3000</v>
      </c>
      <c r="L4268" s="28">
        <f t="shared" si="736"/>
        <v>4265</v>
      </c>
      <c r="M4268" s="41">
        <f>AVERAGE($K$4:K4268)</f>
        <v>2727.9953106682296</v>
      </c>
      <c r="N4268" s="41">
        <f>_xlfn.STDEV.S($K$4:K4268)</f>
        <v>346.99776423380303</v>
      </c>
      <c r="O4268" s="41">
        <f t="shared" si="738"/>
        <v>2717.5784094914734</v>
      </c>
      <c r="P4268" s="41">
        <f t="shared" si="739"/>
        <v>2738.4122118449859</v>
      </c>
      <c r="Q4268" s="11"/>
      <c r="R4268" s="11"/>
      <c r="S4268" s="11"/>
      <c r="T4268" s="11"/>
      <c r="U4268" s="11"/>
      <c r="V4268" s="11"/>
      <c r="W4268" s="11"/>
      <c r="X4268" s="11"/>
      <c r="Y4268" s="11"/>
      <c r="Z4268" s="11"/>
      <c r="AA4268" s="11"/>
      <c r="AB4268" s="11"/>
    </row>
    <row r="4269" spans="2:28" x14ac:dyDescent="0.2">
      <c r="B4269" s="13">
        <f t="shared" si="737"/>
        <v>4266</v>
      </c>
      <c r="C4269" s="12">
        <v>1.0186867971417879E-4</v>
      </c>
      <c r="D4269" s="11">
        <f t="shared" si="729"/>
        <v>14</v>
      </c>
      <c r="E4269" s="11">
        <f t="shared" si="730"/>
        <v>14</v>
      </c>
      <c r="F4269" s="11">
        <f t="shared" si="731"/>
        <v>2100</v>
      </c>
      <c r="G4269" s="12">
        <v>8.9736665989850195E-2</v>
      </c>
      <c r="H4269" s="27">
        <f t="shared" si="732"/>
        <v>0</v>
      </c>
      <c r="I4269" s="11">
        <f t="shared" si="733"/>
        <v>0</v>
      </c>
      <c r="J4269" s="28">
        <f t="shared" si="734"/>
        <v>0</v>
      </c>
      <c r="K4269" s="28">
        <f t="shared" si="735"/>
        <v>2100</v>
      </c>
      <c r="L4269" s="28">
        <f t="shared" si="736"/>
        <v>4266</v>
      </c>
      <c r="M4269" s="41">
        <f>AVERAGE($K$4:K4269)</f>
        <v>2727.8481012658226</v>
      </c>
      <c r="N4269" s="41">
        <f>_xlfn.STDEV.S($K$4:K4269)</f>
        <v>347.09028173373395</v>
      </c>
      <c r="O4269" s="41">
        <f t="shared" si="738"/>
        <v>2717.4296447182414</v>
      </c>
      <c r="P4269" s="41">
        <f t="shared" si="739"/>
        <v>2738.2665578134038</v>
      </c>
      <c r="Q4269" s="11"/>
      <c r="R4269" s="11"/>
      <c r="S4269" s="11"/>
      <c r="T4269" s="11"/>
      <c r="U4269" s="11"/>
      <c r="V4269" s="11"/>
      <c r="W4269" s="11"/>
      <c r="X4269" s="11"/>
      <c r="Y4269" s="11"/>
      <c r="Z4269" s="11"/>
      <c r="AA4269" s="11"/>
      <c r="AB4269" s="11"/>
    </row>
    <row r="4270" spans="2:28" x14ac:dyDescent="0.2">
      <c r="B4270" s="13">
        <f t="shared" si="737"/>
        <v>4267</v>
      </c>
      <c r="C4270" s="12">
        <v>0.37964996720153577</v>
      </c>
      <c r="D4270" s="11">
        <f t="shared" si="729"/>
        <v>19</v>
      </c>
      <c r="E4270" s="11">
        <f t="shared" si="730"/>
        <v>19</v>
      </c>
      <c r="F4270" s="11">
        <f t="shared" si="731"/>
        <v>2850</v>
      </c>
      <c r="G4270" s="12">
        <v>0.53392236717351682</v>
      </c>
      <c r="H4270" s="27">
        <f t="shared" si="732"/>
        <v>2</v>
      </c>
      <c r="I4270" s="11">
        <f t="shared" si="733"/>
        <v>0</v>
      </c>
      <c r="J4270" s="28">
        <f t="shared" si="734"/>
        <v>0</v>
      </c>
      <c r="K4270" s="28">
        <f t="shared" si="735"/>
        <v>2850</v>
      </c>
      <c r="L4270" s="28">
        <f t="shared" si="736"/>
        <v>4267</v>
      </c>
      <c r="M4270" s="41">
        <f>AVERAGE($K$4:K4270)</f>
        <v>2727.8767283805951</v>
      </c>
      <c r="N4270" s="41">
        <f>_xlfn.STDEV.S($K$4:K4270)</f>
        <v>347.05463629198277</v>
      </c>
      <c r="O4270" s="41">
        <f t="shared" si="738"/>
        <v>2717.460563243349</v>
      </c>
      <c r="P4270" s="41">
        <f t="shared" si="739"/>
        <v>2738.2928935178411</v>
      </c>
      <c r="Q4270" s="11"/>
      <c r="R4270" s="11"/>
      <c r="S4270" s="11"/>
      <c r="T4270" s="11"/>
      <c r="U4270" s="11"/>
      <c r="V4270" s="11"/>
      <c r="W4270" s="11"/>
      <c r="X4270" s="11"/>
      <c r="Y4270" s="11"/>
      <c r="Z4270" s="11"/>
      <c r="AA4270" s="11"/>
      <c r="AB4270" s="11"/>
    </row>
    <row r="4271" spans="2:28" x14ac:dyDescent="0.2">
      <c r="B4271" s="13">
        <f t="shared" si="737"/>
        <v>4268</v>
      </c>
      <c r="C4271" s="12">
        <v>0.45693750670607913</v>
      </c>
      <c r="D4271" s="11">
        <f t="shared" si="729"/>
        <v>19</v>
      </c>
      <c r="E4271" s="11">
        <f t="shared" si="730"/>
        <v>19</v>
      </c>
      <c r="F4271" s="11">
        <f t="shared" si="731"/>
        <v>2850</v>
      </c>
      <c r="G4271" s="12">
        <v>0.25998670029707738</v>
      </c>
      <c r="H4271" s="27">
        <f t="shared" si="732"/>
        <v>1</v>
      </c>
      <c r="I4271" s="11">
        <f t="shared" si="733"/>
        <v>0</v>
      </c>
      <c r="J4271" s="28">
        <f t="shared" si="734"/>
        <v>0</v>
      </c>
      <c r="K4271" s="28">
        <f t="shared" si="735"/>
        <v>2850</v>
      </c>
      <c r="L4271" s="28">
        <f t="shared" si="736"/>
        <v>4268</v>
      </c>
      <c r="M4271" s="41">
        <f>AVERAGE($K$4:K4271)</f>
        <v>2727.9053420805999</v>
      </c>
      <c r="N4271" s="41">
        <f>_xlfn.STDEV.S($K$4:K4271)</f>
        <v>347.01900153836766</v>
      </c>
      <c r="O4271" s="41">
        <f t="shared" si="738"/>
        <v>2717.4914673525259</v>
      </c>
      <c r="P4271" s="41">
        <f t="shared" si="739"/>
        <v>2738.3192168086739</v>
      </c>
      <c r="Q4271" s="11"/>
      <c r="R4271" s="11"/>
      <c r="S4271" s="11"/>
      <c r="T4271" s="11"/>
      <c r="U4271" s="11"/>
      <c r="V4271" s="11"/>
      <c r="W4271" s="11"/>
      <c r="X4271" s="11"/>
      <c r="Y4271" s="11"/>
      <c r="Z4271" s="11"/>
      <c r="AA4271" s="11"/>
      <c r="AB4271" s="11"/>
    </row>
    <row r="4272" spans="2:28" x14ac:dyDescent="0.2">
      <c r="B4272" s="13">
        <f t="shared" si="737"/>
        <v>4269</v>
      </c>
      <c r="C4272" s="12">
        <v>0.49244663636180908</v>
      </c>
      <c r="D4272" s="11">
        <f t="shared" si="729"/>
        <v>19</v>
      </c>
      <c r="E4272" s="11">
        <f t="shared" si="730"/>
        <v>19</v>
      </c>
      <c r="F4272" s="11">
        <f t="shared" si="731"/>
        <v>2850</v>
      </c>
      <c r="G4272" s="12">
        <v>0.63190421531424346</v>
      </c>
      <c r="H4272" s="27">
        <f t="shared" si="732"/>
        <v>2</v>
      </c>
      <c r="I4272" s="11">
        <f t="shared" si="733"/>
        <v>0</v>
      </c>
      <c r="J4272" s="28">
        <f t="shared" si="734"/>
        <v>0</v>
      </c>
      <c r="K4272" s="28">
        <f t="shared" si="735"/>
        <v>2850</v>
      </c>
      <c r="L4272" s="28">
        <f t="shared" si="736"/>
        <v>4269</v>
      </c>
      <c r="M4272" s="41">
        <f>AVERAGE($K$4:K4272)</f>
        <v>2727.9339423752635</v>
      </c>
      <c r="N4272" s="41">
        <f>_xlfn.STDEV.S($K$4:K4272)</f>
        <v>346.98337746775309</v>
      </c>
      <c r="O4272" s="41">
        <f t="shared" si="738"/>
        <v>2717.5223570558487</v>
      </c>
      <c r="P4272" s="41">
        <f t="shared" si="739"/>
        <v>2738.3455276946784</v>
      </c>
      <c r="Q4272" s="11"/>
      <c r="R4272" s="11"/>
      <c r="S4272" s="11"/>
      <c r="T4272" s="11"/>
      <c r="U4272" s="11"/>
      <c r="V4272" s="11"/>
      <c r="W4272" s="11"/>
      <c r="X4272" s="11"/>
      <c r="Y4272" s="11"/>
      <c r="Z4272" s="11"/>
      <c r="AA4272" s="11"/>
      <c r="AB4272" s="11"/>
    </row>
    <row r="4273" spans="2:28" x14ac:dyDescent="0.2">
      <c r="B4273" s="13">
        <f t="shared" si="737"/>
        <v>4270</v>
      </c>
      <c r="C4273" s="12">
        <v>0.36870581666015756</v>
      </c>
      <c r="D4273" s="11">
        <f t="shared" si="729"/>
        <v>19</v>
      </c>
      <c r="E4273" s="11">
        <f t="shared" si="730"/>
        <v>19</v>
      </c>
      <c r="F4273" s="11">
        <f t="shared" si="731"/>
        <v>2850</v>
      </c>
      <c r="G4273" s="12">
        <v>0.30220628715334252</v>
      </c>
      <c r="H4273" s="27">
        <f t="shared" si="732"/>
        <v>1</v>
      </c>
      <c r="I4273" s="11">
        <f t="shared" si="733"/>
        <v>0</v>
      </c>
      <c r="J4273" s="28">
        <f t="shared" si="734"/>
        <v>0</v>
      </c>
      <c r="K4273" s="28">
        <f t="shared" si="735"/>
        <v>2850</v>
      </c>
      <c r="L4273" s="28">
        <f t="shared" si="736"/>
        <v>4270</v>
      </c>
      <c r="M4273" s="41">
        <f>AVERAGE($K$4:K4273)</f>
        <v>2727.9625292740047</v>
      </c>
      <c r="N4273" s="41">
        <f>_xlfn.STDEV.S($K$4:K4273)</f>
        <v>346.94776407500689</v>
      </c>
      <c r="O4273" s="41">
        <f t="shared" si="738"/>
        <v>2717.5532323633879</v>
      </c>
      <c r="P4273" s="41">
        <f t="shared" si="739"/>
        <v>2738.3718261846216</v>
      </c>
      <c r="Q4273" s="11"/>
      <c r="R4273" s="11"/>
      <c r="S4273" s="11"/>
      <c r="T4273" s="11"/>
      <c r="U4273" s="11"/>
      <c r="V4273" s="11"/>
      <c r="W4273" s="11"/>
      <c r="X4273" s="11"/>
      <c r="Y4273" s="11"/>
      <c r="Z4273" s="11"/>
      <c r="AA4273" s="11"/>
      <c r="AB4273" s="11"/>
    </row>
    <row r="4274" spans="2:28" x14ac:dyDescent="0.2">
      <c r="B4274" s="13">
        <f t="shared" si="737"/>
        <v>4271</v>
      </c>
      <c r="C4274" s="12">
        <v>0.16867593831425232</v>
      </c>
      <c r="D4274" s="11">
        <f t="shared" si="729"/>
        <v>17</v>
      </c>
      <c r="E4274" s="11">
        <f t="shared" si="730"/>
        <v>17</v>
      </c>
      <c r="F4274" s="11">
        <f t="shared" si="731"/>
        <v>2550</v>
      </c>
      <c r="G4274" s="12">
        <v>0.73330736691862863</v>
      </c>
      <c r="H4274" s="27">
        <f t="shared" si="732"/>
        <v>2</v>
      </c>
      <c r="I4274" s="11">
        <f t="shared" si="733"/>
        <v>0</v>
      </c>
      <c r="J4274" s="28">
        <f t="shared" si="734"/>
        <v>0</v>
      </c>
      <c r="K4274" s="28">
        <f t="shared" si="735"/>
        <v>2550</v>
      </c>
      <c r="L4274" s="28">
        <f t="shared" si="736"/>
        <v>4271</v>
      </c>
      <c r="M4274" s="41">
        <f>AVERAGE($K$4:K4274)</f>
        <v>2727.920861624912</v>
      </c>
      <c r="N4274" s="41">
        <f>_xlfn.STDEV.S($K$4:K4274)</f>
        <v>346.91782303170271</v>
      </c>
      <c r="O4274" s="41">
        <f t="shared" si="738"/>
        <v>2717.5136822793802</v>
      </c>
      <c r="P4274" s="41">
        <f t="shared" si="739"/>
        <v>2738.3280409704439</v>
      </c>
      <c r="Q4274" s="11"/>
      <c r="R4274" s="11"/>
      <c r="S4274" s="11"/>
      <c r="T4274" s="11"/>
      <c r="U4274" s="11"/>
      <c r="V4274" s="11"/>
      <c r="W4274" s="11"/>
      <c r="X4274" s="11"/>
      <c r="Y4274" s="11"/>
      <c r="Z4274" s="11"/>
      <c r="AA4274" s="11"/>
      <c r="AB4274" s="11"/>
    </row>
    <row r="4275" spans="2:28" x14ac:dyDescent="0.2">
      <c r="B4275" s="13">
        <f t="shared" si="737"/>
        <v>4272</v>
      </c>
      <c r="C4275" s="12">
        <v>0.94692821559613982</v>
      </c>
      <c r="D4275" s="11">
        <f t="shared" si="729"/>
        <v>23</v>
      </c>
      <c r="E4275" s="11">
        <f t="shared" si="730"/>
        <v>22</v>
      </c>
      <c r="F4275" s="11">
        <f t="shared" si="731"/>
        <v>3300</v>
      </c>
      <c r="G4275" s="12">
        <v>0.47012445128005731</v>
      </c>
      <c r="H4275" s="27">
        <f t="shared" si="732"/>
        <v>2</v>
      </c>
      <c r="I4275" s="11">
        <f t="shared" si="733"/>
        <v>1</v>
      </c>
      <c r="J4275" s="28">
        <f t="shared" si="734"/>
        <v>500</v>
      </c>
      <c r="K4275" s="28">
        <f t="shared" si="735"/>
        <v>2800</v>
      </c>
      <c r="L4275" s="28">
        <f t="shared" si="736"/>
        <v>4272</v>
      </c>
      <c r="M4275" s="41">
        <f>AVERAGE($K$4:K4275)</f>
        <v>2727.9377340823971</v>
      </c>
      <c r="N4275" s="41">
        <f>_xlfn.STDEV.S($K$4:K4275)</f>
        <v>346.87896046613145</v>
      </c>
      <c r="O4275" s="41">
        <f t="shared" si="738"/>
        <v>2717.5329392683352</v>
      </c>
      <c r="P4275" s="41">
        <f t="shared" si="739"/>
        <v>2738.342528896459</v>
      </c>
      <c r="Q4275" s="11"/>
      <c r="R4275" s="11"/>
      <c r="S4275" s="11"/>
      <c r="T4275" s="11"/>
      <c r="U4275" s="11"/>
      <c r="V4275" s="11"/>
      <c r="W4275" s="11"/>
      <c r="X4275" s="11"/>
      <c r="Y4275" s="11"/>
      <c r="Z4275" s="11"/>
      <c r="AA4275" s="11"/>
      <c r="AB4275" s="11"/>
    </row>
    <row r="4276" spans="2:28" x14ac:dyDescent="0.2">
      <c r="B4276" s="13">
        <f t="shared" si="737"/>
        <v>4273</v>
      </c>
      <c r="C4276" s="12">
        <v>0.96614293542306295</v>
      </c>
      <c r="D4276" s="11">
        <f t="shared" si="729"/>
        <v>24</v>
      </c>
      <c r="E4276" s="11">
        <f t="shared" si="730"/>
        <v>22</v>
      </c>
      <c r="F4276" s="11">
        <f t="shared" si="731"/>
        <v>3300</v>
      </c>
      <c r="G4276" s="12">
        <v>0.87841253261276941</v>
      </c>
      <c r="H4276" s="27">
        <f t="shared" si="732"/>
        <v>4</v>
      </c>
      <c r="I4276" s="11">
        <f t="shared" si="733"/>
        <v>0</v>
      </c>
      <c r="J4276" s="28">
        <f t="shared" si="734"/>
        <v>0</v>
      </c>
      <c r="K4276" s="28">
        <f t="shared" si="735"/>
        <v>3300</v>
      </c>
      <c r="L4276" s="28">
        <f t="shared" si="736"/>
        <v>4273</v>
      </c>
      <c r="M4276" s="41">
        <f>AVERAGE($K$4:K4276)</f>
        <v>2728.0716124502692</v>
      </c>
      <c r="N4276" s="41">
        <f>_xlfn.STDEV.S($K$4:K4276)</f>
        <v>346.94874838948937</v>
      </c>
      <c r="O4276" s="41">
        <f t="shared" si="738"/>
        <v>2717.6659428265079</v>
      </c>
      <c r="P4276" s="41">
        <f t="shared" si="739"/>
        <v>2738.4772820740304</v>
      </c>
      <c r="Q4276" s="11"/>
      <c r="R4276" s="11"/>
      <c r="S4276" s="11"/>
      <c r="T4276" s="11"/>
      <c r="U4276" s="11"/>
      <c r="V4276" s="11"/>
      <c r="W4276" s="11"/>
      <c r="X4276" s="11"/>
      <c r="Y4276" s="11"/>
      <c r="Z4276" s="11"/>
      <c r="AA4276" s="11"/>
      <c r="AB4276" s="11"/>
    </row>
    <row r="4277" spans="2:28" x14ac:dyDescent="0.2">
      <c r="B4277" s="13">
        <f t="shared" si="737"/>
        <v>4274</v>
      </c>
      <c r="C4277" s="12">
        <v>0.58590923421636121</v>
      </c>
      <c r="D4277" s="11">
        <f t="shared" si="729"/>
        <v>20</v>
      </c>
      <c r="E4277" s="11">
        <f t="shared" si="730"/>
        <v>20</v>
      </c>
      <c r="F4277" s="11">
        <f t="shared" si="731"/>
        <v>3000</v>
      </c>
      <c r="G4277" s="12">
        <v>8.6955503968400794E-2</v>
      </c>
      <c r="H4277" s="27">
        <f t="shared" si="732"/>
        <v>0</v>
      </c>
      <c r="I4277" s="11">
        <f t="shared" si="733"/>
        <v>1</v>
      </c>
      <c r="J4277" s="28">
        <f t="shared" si="734"/>
        <v>500</v>
      </c>
      <c r="K4277" s="28">
        <f t="shared" si="735"/>
        <v>2500</v>
      </c>
      <c r="L4277" s="28">
        <f t="shared" si="736"/>
        <v>4274</v>
      </c>
      <c r="M4277" s="41">
        <f>AVERAGE($K$4:K4277)</f>
        <v>2728.0182498830136</v>
      </c>
      <c r="N4277" s="41">
        <f>_xlfn.STDEV.S($K$4:K4277)</f>
        <v>346.92568914407269</v>
      </c>
      <c r="O4277" s="41">
        <f t="shared" si="738"/>
        <v>2717.6144898534526</v>
      </c>
      <c r="P4277" s="41">
        <f t="shared" si="739"/>
        <v>2738.4220099125746</v>
      </c>
      <c r="Q4277" s="11"/>
      <c r="R4277" s="11"/>
      <c r="S4277" s="11"/>
      <c r="T4277" s="11"/>
      <c r="U4277" s="11"/>
      <c r="V4277" s="11"/>
      <c r="W4277" s="11"/>
      <c r="X4277" s="11"/>
      <c r="Y4277" s="11"/>
      <c r="Z4277" s="11"/>
      <c r="AA4277" s="11"/>
      <c r="AB4277" s="11"/>
    </row>
    <row r="4278" spans="2:28" x14ac:dyDescent="0.2">
      <c r="B4278" s="13">
        <f t="shared" si="737"/>
        <v>4275</v>
      </c>
      <c r="C4278" s="12">
        <v>0.89542596472944114</v>
      </c>
      <c r="D4278" s="11">
        <f t="shared" si="729"/>
        <v>22</v>
      </c>
      <c r="E4278" s="11">
        <f t="shared" si="730"/>
        <v>22</v>
      </c>
      <c r="F4278" s="11">
        <f t="shared" si="731"/>
        <v>3300</v>
      </c>
      <c r="G4278" s="12">
        <v>0.57380388052064812</v>
      </c>
      <c r="H4278" s="27">
        <f t="shared" si="732"/>
        <v>2</v>
      </c>
      <c r="I4278" s="11">
        <f t="shared" si="733"/>
        <v>1</v>
      </c>
      <c r="J4278" s="28">
        <f t="shared" si="734"/>
        <v>500</v>
      </c>
      <c r="K4278" s="28">
        <f t="shared" si="735"/>
        <v>2800</v>
      </c>
      <c r="L4278" s="28">
        <f t="shared" si="736"/>
        <v>4275</v>
      </c>
      <c r="M4278" s="41">
        <f>AVERAGE($K$4:K4278)</f>
        <v>2728.0350877192982</v>
      </c>
      <c r="N4278" s="41">
        <f>_xlfn.STDEV.S($K$4:K4278)</f>
        <v>346.88684816826247</v>
      </c>
      <c r="O4278" s="41">
        <f t="shared" si="738"/>
        <v>2717.633709908494</v>
      </c>
      <c r="P4278" s="41">
        <f t="shared" si="739"/>
        <v>2738.4364655301024</v>
      </c>
      <c r="Q4278" s="11"/>
      <c r="R4278" s="11"/>
      <c r="S4278" s="11"/>
      <c r="T4278" s="11"/>
      <c r="U4278" s="11"/>
      <c r="V4278" s="11"/>
      <c r="W4278" s="11"/>
      <c r="X4278" s="11"/>
      <c r="Y4278" s="11"/>
      <c r="Z4278" s="11"/>
      <c r="AA4278" s="11"/>
      <c r="AB4278" s="11"/>
    </row>
    <row r="4279" spans="2:28" x14ac:dyDescent="0.2">
      <c r="B4279" s="13">
        <f t="shared" si="737"/>
        <v>4276</v>
      </c>
      <c r="C4279" s="12">
        <v>3.9259902537980285E-3</v>
      </c>
      <c r="D4279" s="11">
        <f t="shared" si="729"/>
        <v>14</v>
      </c>
      <c r="E4279" s="11">
        <f t="shared" si="730"/>
        <v>14</v>
      </c>
      <c r="F4279" s="11">
        <f t="shared" si="731"/>
        <v>2100</v>
      </c>
      <c r="G4279" s="12">
        <v>0.18605236854840879</v>
      </c>
      <c r="H4279" s="27">
        <f t="shared" si="732"/>
        <v>0</v>
      </c>
      <c r="I4279" s="11">
        <f t="shared" si="733"/>
        <v>0</v>
      </c>
      <c r="J4279" s="28">
        <f t="shared" si="734"/>
        <v>0</v>
      </c>
      <c r="K4279" s="28">
        <f t="shared" si="735"/>
        <v>2100</v>
      </c>
      <c r="L4279" s="28">
        <f t="shared" si="736"/>
        <v>4276</v>
      </c>
      <c r="M4279" s="41">
        <f>AVERAGE($K$4:K4279)</f>
        <v>2727.8882132834424</v>
      </c>
      <c r="N4279" s="41">
        <f>_xlfn.STDEV.S($K$4:K4279)</f>
        <v>346.97922163919941</v>
      </c>
      <c r="O4279" s="41">
        <f t="shared" si="738"/>
        <v>2717.4852829958381</v>
      </c>
      <c r="P4279" s="41">
        <f t="shared" si="739"/>
        <v>2738.2911435710466</v>
      </c>
      <c r="Q4279" s="11"/>
      <c r="R4279" s="11"/>
      <c r="S4279" s="11"/>
      <c r="T4279" s="11"/>
      <c r="U4279" s="11"/>
      <c r="V4279" s="11"/>
      <c r="W4279" s="11"/>
      <c r="X4279" s="11"/>
      <c r="Y4279" s="11"/>
      <c r="Z4279" s="11"/>
      <c r="AA4279" s="11"/>
      <c r="AB4279" s="11"/>
    </row>
    <row r="4280" spans="2:28" x14ac:dyDescent="0.2">
      <c r="B4280" s="13">
        <f t="shared" si="737"/>
        <v>4277</v>
      </c>
      <c r="C4280" s="12">
        <v>0.99294863628686481</v>
      </c>
      <c r="D4280" s="11">
        <f t="shared" si="729"/>
        <v>25</v>
      </c>
      <c r="E4280" s="11">
        <f t="shared" si="730"/>
        <v>22</v>
      </c>
      <c r="F4280" s="11">
        <f t="shared" si="731"/>
        <v>3300</v>
      </c>
      <c r="G4280" s="12">
        <v>0.77330746572714382</v>
      </c>
      <c r="H4280" s="27">
        <f t="shared" si="732"/>
        <v>3</v>
      </c>
      <c r="I4280" s="11">
        <f t="shared" si="733"/>
        <v>0</v>
      </c>
      <c r="J4280" s="28">
        <f t="shared" si="734"/>
        <v>0</v>
      </c>
      <c r="K4280" s="28">
        <f t="shared" si="735"/>
        <v>3300</v>
      </c>
      <c r="L4280" s="28">
        <f t="shared" si="736"/>
        <v>4277</v>
      </c>
      <c r="M4280" s="41">
        <f>AVERAGE($K$4:K4280)</f>
        <v>2728.0219780219782</v>
      </c>
      <c r="N4280" s="41">
        <f>_xlfn.STDEV.S($K$4:K4280)</f>
        <v>347.04891981415102</v>
      </c>
      <c r="O4280" s="41">
        <f t="shared" si="738"/>
        <v>2717.6181752365014</v>
      </c>
      <c r="P4280" s="41">
        <f t="shared" si="739"/>
        <v>2738.4257808074549</v>
      </c>
      <c r="Q4280" s="11"/>
      <c r="R4280" s="11"/>
      <c r="S4280" s="11"/>
      <c r="T4280" s="11"/>
      <c r="U4280" s="11"/>
      <c r="V4280" s="11"/>
      <c r="W4280" s="11"/>
      <c r="X4280" s="11"/>
      <c r="Y4280" s="11"/>
      <c r="Z4280" s="11"/>
      <c r="AA4280" s="11"/>
      <c r="AB4280" s="11"/>
    </row>
    <row r="4281" spans="2:28" x14ac:dyDescent="0.2">
      <c r="B4281" s="13">
        <f t="shared" si="737"/>
        <v>4278</v>
      </c>
      <c r="C4281" s="12">
        <v>3.191567967401443E-2</v>
      </c>
      <c r="D4281" s="11">
        <f t="shared" si="729"/>
        <v>15</v>
      </c>
      <c r="E4281" s="11">
        <f t="shared" si="730"/>
        <v>15</v>
      </c>
      <c r="F4281" s="11">
        <f t="shared" si="731"/>
        <v>2250</v>
      </c>
      <c r="G4281" s="12">
        <v>0.397118714084297</v>
      </c>
      <c r="H4281" s="27">
        <f t="shared" si="732"/>
        <v>1</v>
      </c>
      <c r="I4281" s="11">
        <f t="shared" si="733"/>
        <v>0</v>
      </c>
      <c r="J4281" s="28">
        <f t="shared" si="734"/>
        <v>0</v>
      </c>
      <c r="K4281" s="28">
        <f t="shared" si="735"/>
        <v>2250</v>
      </c>
      <c r="L4281" s="28">
        <f t="shared" si="736"/>
        <v>4278</v>
      </c>
      <c r="M4281" s="41">
        <f>AVERAGE($K$4:K4281)</f>
        <v>2727.9102384291723</v>
      </c>
      <c r="N4281" s="41">
        <f>_xlfn.STDEV.S($K$4:K4281)</f>
        <v>347.08530091288236</v>
      </c>
      <c r="O4281" s="41">
        <f t="shared" si="738"/>
        <v>2717.5065618672338</v>
      </c>
      <c r="P4281" s="41">
        <f t="shared" si="739"/>
        <v>2738.3139149911108</v>
      </c>
      <c r="Q4281" s="11"/>
      <c r="R4281" s="11"/>
      <c r="S4281" s="11"/>
      <c r="T4281" s="11"/>
      <c r="U4281" s="11"/>
      <c r="V4281" s="11"/>
      <c r="W4281" s="11"/>
      <c r="X4281" s="11"/>
      <c r="Y4281" s="11"/>
      <c r="Z4281" s="11"/>
      <c r="AA4281" s="11"/>
      <c r="AB4281" s="11"/>
    </row>
    <row r="4282" spans="2:28" x14ac:dyDescent="0.2">
      <c r="B4282" s="13">
        <f t="shared" si="737"/>
        <v>4279</v>
      </c>
      <c r="C4282" s="12">
        <v>0.10505394840826388</v>
      </c>
      <c r="D4282" s="11">
        <f t="shared" si="729"/>
        <v>16</v>
      </c>
      <c r="E4282" s="11">
        <f t="shared" si="730"/>
        <v>16</v>
      </c>
      <c r="F4282" s="11">
        <f t="shared" si="731"/>
        <v>2400</v>
      </c>
      <c r="G4282" s="12">
        <v>0.18061598540630841</v>
      </c>
      <c r="H4282" s="27">
        <f t="shared" si="732"/>
        <v>0</v>
      </c>
      <c r="I4282" s="11">
        <f t="shared" si="733"/>
        <v>0</v>
      </c>
      <c r="J4282" s="28">
        <f t="shared" si="734"/>
        <v>0</v>
      </c>
      <c r="K4282" s="28">
        <f t="shared" si="735"/>
        <v>2400</v>
      </c>
      <c r="L4282" s="28">
        <f t="shared" si="736"/>
        <v>4279</v>
      </c>
      <c r="M4282" s="41">
        <f>AVERAGE($K$4:K4282)</f>
        <v>2727.8336059827061</v>
      </c>
      <c r="N4282" s="41">
        <f>_xlfn.STDEV.S($K$4:K4282)</f>
        <v>347.08093398745092</v>
      </c>
      <c r="O4282" s="41">
        <f t="shared" si="738"/>
        <v>2717.4312767276333</v>
      </c>
      <c r="P4282" s="41">
        <f t="shared" si="739"/>
        <v>2738.2359352377789</v>
      </c>
      <c r="Q4282" s="11"/>
      <c r="R4282" s="11"/>
      <c r="S4282" s="11"/>
      <c r="T4282" s="11"/>
      <c r="U4282" s="11"/>
      <c r="V4282" s="11"/>
      <c r="W4282" s="11"/>
      <c r="X4282" s="11"/>
      <c r="Y4282" s="11"/>
      <c r="Z4282" s="11"/>
      <c r="AA4282" s="11"/>
      <c r="AB4282" s="11"/>
    </row>
    <row r="4283" spans="2:28" x14ac:dyDescent="0.2">
      <c r="B4283" s="13">
        <f t="shared" si="737"/>
        <v>4280</v>
      </c>
      <c r="C4283" s="12">
        <v>0.69601332448935493</v>
      </c>
      <c r="D4283" s="11">
        <f t="shared" si="729"/>
        <v>21</v>
      </c>
      <c r="E4283" s="11">
        <f t="shared" si="730"/>
        <v>21</v>
      </c>
      <c r="F4283" s="11">
        <f t="shared" si="731"/>
        <v>3150</v>
      </c>
      <c r="G4283" s="12">
        <v>0.51332996026363997</v>
      </c>
      <c r="H4283" s="27">
        <f t="shared" si="732"/>
        <v>2</v>
      </c>
      <c r="I4283" s="11">
        <f t="shared" si="733"/>
        <v>0</v>
      </c>
      <c r="J4283" s="28">
        <f t="shared" si="734"/>
        <v>0</v>
      </c>
      <c r="K4283" s="28">
        <f t="shared" si="735"/>
        <v>3150</v>
      </c>
      <c r="L4283" s="28">
        <f t="shared" si="736"/>
        <v>4280</v>
      </c>
      <c r="M4283" s="41">
        <f>AVERAGE($K$4:K4283)</f>
        <v>2727.9322429906542</v>
      </c>
      <c r="N4283" s="41">
        <f>_xlfn.STDEV.S($K$4:K4283)</f>
        <v>347.100364910466</v>
      </c>
      <c r="O4283" s="41">
        <f t="shared" si="738"/>
        <v>2717.5305474256143</v>
      </c>
      <c r="P4283" s="41">
        <f t="shared" si="739"/>
        <v>2738.3339385556942</v>
      </c>
      <c r="Q4283" s="11"/>
      <c r="R4283" s="11"/>
      <c r="S4283" s="11"/>
      <c r="T4283" s="11"/>
      <c r="U4283" s="11"/>
      <c r="V4283" s="11"/>
      <c r="W4283" s="11"/>
      <c r="X4283" s="11"/>
      <c r="Y4283" s="11"/>
      <c r="Z4283" s="11"/>
      <c r="AA4283" s="11"/>
      <c r="AB4283" s="11"/>
    </row>
    <row r="4284" spans="2:28" x14ac:dyDescent="0.2">
      <c r="B4284" s="13">
        <f t="shared" si="737"/>
        <v>4281</v>
      </c>
      <c r="C4284" s="12">
        <v>0.5785347879972883</v>
      </c>
      <c r="D4284" s="11">
        <f t="shared" si="729"/>
        <v>20</v>
      </c>
      <c r="E4284" s="11">
        <f t="shared" si="730"/>
        <v>20</v>
      </c>
      <c r="F4284" s="11">
        <f t="shared" si="731"/>
        <v>3000</v>
      </c>
      <c r="G4284" s="12">
        <v>9.0393899382470555E-2</v>
      </c>
      <c r="H4284" s="27">
        <f t="shared" si="732"/>
        <v>0</v>
      </c>
      <c r="I4284" s="11">
        <f t="shared" si="733"/>
        <v>1</v>
      </c>
      <c r="J4284" s="28">
        <f t="shared" si="734"/>
        <v>500</v>
      </c>
      <c r="K4284" s="28">
        <f t="shared" si="735"/>
        <v>2500</v>
      </c>
      <c r="L4284" s="28">
        <f t="shared" si="736"/>
        <v>4281</v>
      </c>
      <c r="M4284" s="41">
        <f>AVERAGE($K$4:K4284)</f>
        <v>2727.8790002335904</v>
      </c>
      <c r="N4284" s="41">
        <f>_xlfn.STDEV.S($K$4:K4284)</f>
        <v>347.07729663810767</v>
      </c>
      <c r="O4284" s="41">
        <f t="shared" si="738"/>
        <v>2717.4792115099158</v>
      </c>
      <c r="P4284" s="41">
        <f t="shared" si="739"/>
        <v>2738.2787889572651</v>
      </c>
      <c r="Q4284" s="11"/>
      <c r="R4284" s="11"/>
      <c r="S4284" s="11"/>
      <c r="T4284" s="11"/>
      <c r="U4284" s="11"/>
      <c r="V4284" s="11"/>
      <c r="W4284" s="11"/>
      <c r="X4284" s="11"/>
      <c r="Y4284" s="11"/>
      <c r="Z4284" s="11"/>
      <c r="AA4284" s="11"/>
      <c r="AB4284" s="11"/>
    </row>
    <row r="4285" spans="2:28" x14ac:dyDescent="0.2">
      <c r="B4285" s="13">
        <f t="shared" si="737"/>
        <v>4282</v>
      </c>
      <c r="C4285" s="12">
        <v>0.1919278430348621</v>
      </c>
      <c r="D4285" s="11">
        <f t="shared" si="729"/>
        <v>17</v>
      </c>
      <c r="E4285" s="11">
        <f t="shared" si="730"/>
        <v>17</v>
      </c>
      <c r="F4285" s="11">
        <f t="shared" si="731"/>
        <v>2550</v>
      </c>
      <c r="G4285" s="12">
        <v>0.56367306868391598</v>
      </c>
      <c r="H4285" s="27">
        <f t="shared" si="732"/>
        <v>2</v>
      </c>
      <c r="I4285" s="11">
        <f t="shared" si="733"/>
        <v>0</v>
      </c>
      <c r="J4285" s="28">
        <f t="shared" si="734"/>
        <v>0</v>
      </c>
      <c r="K4285" s="28">
        <f t="shared" si="735"/>
        <v>2550</v>
      </c>
      <c r="L4285" s="28">
        <f t="shared" si="736"/>
        <v>4282</v>
      </c>
      <c r="M4285" s="41">
        <f>AVERAGE($K$4:K4285)</f>
        <v>2727.8374591312472</v>
      </c>
      <c r="N4285" s="41">
        <f>_xlfn.STDEV.S($K$4:K4285)</f>
        <v>347.04740342919422</v>
      </c>
      <c r="O4285" s="41">
        <f t="shared" si="738"/>
        <v>2717.4397811391177</v>
      </c>
      <c r="P4285" s="41">
        <f t="shared" si="739"/>
        <v>2738.2351371233767</v>
      </c>
      <c r="Q4285" s="11"/>
      <c r="R4285" s="11"/>
      <c r="S4285" s="11"/>
      <c r="T4285" s="11"/>
      <c r="U4285" s="11"/>
      <c r="V4285" s="11"/>
      <c r="W4285" s="11"/>
      <c r="X4285" s="11"/>
      <c r="Y4285" s="11"/>
      <c r="Z4285" s="11"/>
      <c r="AA4285" s="11"/>
      <c r="AB4285" s="11"/>
    </row>
    <row r="4286" spans="2:28" x14ac:dyDescent="0.2">
      <c r="B4286" s="13">
        <f t="shared" si="737"/>
        <v>4283</v>
      </c>
      <c r="C4286" s="12">
        <v>0.50716229161249704</v>
      </c>
      <c r="D4286" s="11">
        <f t="shared" si="729"/>
        <v>20</v>
      </c>
      <c r="E4286" s="11">
        <f t="shared" si="730"/>
        <v>20</v>
      </c>
      <c r="F4286" s="11">
        <f t="shared" si="731"/>
        <v>3000</v>
      </c>
      <c r="G4286" s="12">
        <v>0.40830615715584129</v>
      </c>
      <c r="H4286" s="27">
        <f t="shared" si="732"/>
        <v>2</v>
      </c>
      <c r="I4286" s="11">
        <f t="shared" si="733"/>
        <v>0</v>
      </c>
      <c r="J4286" s="28">
        <f t="shared" si="734"/>
        <v>0</v>
      </c>
      <c r="K4286" s="28">
        <f t="shared" si="735"/>
        <v>3000</v>
      </c>
      <c r="L4286" s="28">
        <f t="shared" si="736"/>
        <v>4283</v>
      </c>
      <c r="M4286" s="41">
        <f>AVERAGE($K$4:K4286)</f>
        <v>2727.9010039691807</v>
      </c>
      <c r="N4286" s="41">
        <f>_xlfn.STDEV.S($K$4:K4286)</f>
        <v>347.03179575406159</v>
      </c>
      <c r="O4286" s="41">
        <f t="shared" si="738"/>
        <v>2717.5050081232625</v>
      </c>
      <c r="P4286" s="41">
        <f t="shared" si="739"/>
        <v>2738.2969998150988</v>
      </c>
      <c r="Q4286" s="11"/>
      <c r="R4286" s="11"/>
      <c r="S4286" s="11"/>
      <c r="T4286" s="11"/>
      <c r="U4286" s="11"/>
      <c r="V4286" s="11"/>
      <c r="W4286" s="11"/>
      <c r="X4286" s="11"/>
      <c r="Y4286" s="11"/>
      <c r="Z4286" s="11"/>
      <c r="AA4286" s="11"/>
      <c r="AB4286" s="11"/>
    </row>
    <row r="4287" spans="2:28" x14ac:dyDescent="0.2">
      <c r="B4287" s="13">
        <f t="shared" si="737"/>
        <v>4284</v>
      </c>
      <c r="C4287" s="12">
        <v>0.64700641697626449</v>
      </c>
      <c r="D4287" s="11">
        <f t="shared" si="729"/>
        <v>20</v>
      </c>
      <c r="E4287" s="11">
        <f t="shared" si="730"/>
        <v>20</v>
      </c>
      <c r="F4287" s="11">
        <f t="shared" si="731"/>
        <v>3000</v>
      </c>
      <c r="G4287" s="12">
        <v>0.5418941138637543</v>
      </c>
      <c r="H4287" s="27">
        <f t="shared" si="732"/>
        <v>2</v>
      </c>
      <c r="I4287" s="11">
        <f t="shared" si="733"/>
        <v>0</v>
      </c>
      <c r="J4287" s="28">
        <f t="shared" si="734"/>
        <v>0</v>
      </c>
      <c r="K4287" s="28">
        <f t="shared" si="735"/>
        <v>3000</v>
      </c>
      <c r="L4287" s="28">
        <f t="shared" si="736"/>
        <v>4284</v>
      </c>
      <c r="M4287" s="41">
        <f>AVERAGE($K$4:K4287)</f>
        <v>2727.9645191409895</v>
      </c>
      <c r="N4287" s="41">
        <f>_xlfn.STDEV.S($K$4:K4287)</f>
        <v>347.01618303487658</v>
      </c>
      <c r="O4287" s="41">
        <f t="shared" si="738"/>
        <v>2717.5702050576192</v>
      </c>
      <c r="P4287" s="41">
        <f t="shared" si="739"/>
        <v>2738.3588332243598</v>
      </c>
      <c r="Q4287" s="11"/>
      <c r="R4287" s="11"/>
      <c r="S4287" s="11"/>
      <c r="T4287" s="11"/>
      <c r="U4287" s="11"/>
      <c r="V4287" s="11"/>
      <c r="W4287" s="11"/>
      <c r="X4287" s="11"/>
      <c r="Y4287" s="11"/>
      <c r="Z4287" s="11"/>
      <c r="AA4287" s="11"/>
      <c r="AB4287" s="11"/>
    </row>
    <row r="4288" spans="2:28" x14ac:dyDescent="0.2">
      <c r="B4288" s="13">
        <f t="shared" si="737"/>
        <v>4285</v>
      </c>
      <c r="C4288" s="12">
        <v>0.78904643889833914</v>
      </c>
      <c r="D4288" s="11">
        <f t="shared" si="729"/>
        <v>21</v>
      </c>
      <c r="E4288" s="11">
        <f t="shared" si="730"/>
        <v>21</v>
      </c>
      <c r="F4288" s="11">
        <f t="shared" si="731"/>
        <v>3150</v>
      </c>
      <c r="G4288" s="12">
        <v>5.6316033698853407E-2</v>
      </c>
      <c r="H4288" s="27">
        <f t="shared" si="732"/>
        <v>0</v>
      </c>
      <c r="I4288" s="11">
        <f t="shared" si="733"/>
        <v>2</v>
      </c>
      <c r="J4288" s="28">
        <f t="shared" si="734"/>
        <v>1000</v>
      </c>
      <c r="K4288" s="28">
        <f t="shared" si="735"/>
        <v>2150</v>
      </c>
      <c r="L4288" s="28">
        <f t="shared" si="736"/>
        <v>4285</v>
      </c>
      <c r="M4288" s="41">
        <f>AVERAGE($K$4:K4288)</f>
        <v>2727.8296382730455</v>
      </c>
      <c r="N4288" s="41">
        <f>_xlfn.STDEV.S($K$4:K4288)</f>
        <v>347.08799798666524</v>
      </c>
      <c r="O4288" s="41">
        <f t="shared" si="738"/>
        <v>2717.4343869676218</v>
      </c>
      <c r="P4288" s="41">
        <f t="shared" si="739"/>
        <v>2738.2248895784692</v>
      </c>
      <c r="Q4288" s="11"/>
      <c r="R4288" s="11"/>
      <c r="S4288" s="11"/>
      <c r="T4288" s="11"/>
      <c r="U4288" s="11"/>
      <c r="V4288" s="11"/>
      <c r="W4288" s="11"/>
      <c r="X4288" s="11"/>
      <c r="Y4288" s="11"/>
      <c r="Z4288" s="11"/>
      <c r="AA4288" s="11"/>
      <c r="AB4288" s="11"/>
    </row>
    <row r="4289" spans="2:28" x14ac:dyDescent="0.2">
      <c r="B4289" s="13">
        <f t="shared" si="737"/>
        <v>4286</v>
      </c>
      <c r="C4289" s="12">
        <v>0.43306079259518548</v>
      </c>
      <c r="D4289" s="11">
        <f t="shared" si="729"/>
        <v>19</v>
      </c>
      <c r="E4289" s="11">
        <f t="shared" si="730"/>
        <v>19</v>
      </c>
      <c r="F4289" s="11">
        <f t="shared" si="731"/>
        <v>2850</v>
      </c>
      <c r="G4289" s="12">
        <v>0.13850591825907976</v>
      </c>
      <c r="H4289" s="27">
        <f t="shared" si="732"/>
        <v>1</v>
      </c>
      <c r="I4289" s="11">
        <f t="shared" si="733"/>
        <v>0</v>
      </c>
      <c r="J4289" s="28">
        <f t="shared" si="734"/>
        <v>0</v>
      </c>
      <c r="K4289" s="28">
        <f t="shared" si="735"/>
        <v>2850</v>
      </c>
      <c r="L4289" s="28">
        <f t="shared" si="736"/>
        <v>4286</v>
      </c>
      <c r="M4289" s="41">
        <f>AVERAGE($K$4:K4289)</f>
        <v>2727.8581427904805</v>
      </c>
      <c r="N4289" s="41">
        <f>_xlfn.STDEV.S($K$4:K4289)</f>
        <v>347.05251242848101</v>
      </c>
      <c r="O4289" s="41">
        <f t="shared" si="738"/>
        <v>2717.4651676046969</v>
      </c>
      <c r="P4289" s="41">
        <f t="shared" si="739"/>
        <v>2738.2511179762641</v>
      </c>
      <c r="Q4289" s="11"/>
      <c r="R4289" s="11"/>
      <c r="S4289" s="11"/>
      <c r="T4289" s="11"/>
      <c r="U4289" s="11"/>
      <c r="V4289" s="11"/>
      <c r="W4289" s="11"/>
      <c r="X4289" s="11"/>
      <c r="Y4289" s="11"/>
      <c r="Z4289" s="11"/>
      <c r="AA4289" s="11"/>
      <c r="AB4289" s="11"/>
    </row>
    <row r="4290" spans="2:28" x14ac:dyDescent="0.2">
      <c r="B4290" s="13">
        <f t="shared" si="737"/>
        <v>4287</v>
      </c>
      <c r="C4290" s="12">
        <v>0.63654133298840798</v>
      </c>
      <c r="D4290" s="11">
        <f t="shared" si="729"/>
        <v>20</v>
      </c>
      <c r="E4290" s="11">
        <f t="shared" si="730"/>
        <v>20</v>
      </c>
      <c r="F4290" s="11">
        <f t="shared" si="731"/>
        <v>3000</v>
      </c>
      <c r="G4290" s="12">
        <v>0.7987015190168818</v>
      </c>
      <c r="H4290" s="27">
        <f t="shared" si="732"/>
        <v>3</v>
      </c>
      <c r="I4290" s="11">
        <f t="shared" si="733"/>
        <v>0</v>
      </c>
      <c r="J4290" s="28">
        <f t="shared" si="734"/>
        <v>0</v>
      </c>
      <c r="K4290" s="28">
        <f t="shared" si="735"/>
        <v>3000</v>
      </c>
      <c r="L4290" s="28">
        <f t="shared" si="736"/>
        <v>4287</v>
      </c>
      <c r="M4290" s="41">
        <f>AVERAGE($K$4:K4290)</f>
        <v>2727.9216235129461</v>
      </c>
      <c r="N4290" s="41">
        <f>_xlfn.STDEV.S($K$4:K4290)</f>
        <v>347.03691457914306</v>
      </c>
      <c r="O4290" s="41">
        <f t="shared" si="738"/>
        <v>2717.5303282780383</v>
      </c>
      <c r="P4290" s="41">
        <f t="shared" si="739"/>
        <v>2738.3129187478539</v>
      </c>
      <c r="Q4290" s="11"/>
      <c r="R4290" s="11"/>
      <c r="S4290" s="11"/>
      <c r="T4290" s="11"/>
      <c r="U4290" s="11"/>
      <c r="V4290" s="11"/>
      <c r="W4290" s="11"/>
      <c r="X4290" s="11"/>
      <c r="Y4290" s="11"/>
      <c r="Z4290" s="11"/>
      <c r="AA4290" s="11"/>
      <c r="AB4290" s="11"/>
    </row>
    <row r="4291" spans="2:28" x14ac:dyDescent="0.2">
      <c r="B4291" s="13">
        <f t="shared" si="737"/>
        <v>4288</v>
      </c>
      <c r="C4291" s="12">
        <v>0.59665899511103482</v>
      </c>
      <c r="D4291" s="11">
        <f t="shared" si="729"/>
        <v>20</v>
      </c>
      <c r="E4291" s="11">
        <f t="shared" si="730"/>
        <v>20</v>
      </c>
      <c r="F4291" s="11">
        <f t="shared" si="731"/>
        <v>3000</v>
      </c>
      <c r="G4291" s="12">
        <v>4.6804890340254923E-2</v>
      </c>
      <c r="H4291" s="27">
        <f t="shared" si="732"/>
        <v>0</v>
      </c>
      <c r="I4291" s="11">
        <f t="shared" si="733"/>
        <v>1</v>
      </c>
      <c r="J4291" s="28">
        <f t="shared" si="734"/>
        <v>500</v>
      </c>
      <c r="K4291" s="28">
        <f t="shared" si="735"/>
        <v>2500</v>
      </c>
      <c r="L4291" s="28">
        <f t="shared" si="736"/>
        <v>4288</v>
      </c>
      <c r="M4291" s="41">
        <f>AVERAGE($K$4:K4291)</f>
        <v>2727.8684701492539</v>
      </c>
      <c r="N4291" s="41">
        <f>_xlfn.STDEV.S($K$4:K4291)</f>
        <v>347.01389294681343</v>
      </c>
      <c r="O4291" s="41">
        <f t="shared" si="738"/>
        <v>2717.4790765954112</v>
      </c>
      <c r="P4291" s="41">
        <f t="shared" si="739"/>
        <v>2738.2578637030965</v>
      </c>
      <c r="Q4291" s="11"/>
      <c r="R4291" s="11"/>
      <c r="S4291" s="11"/>
      <c r="T4291" s="11"/>
      <c r="U4291" s="11"/>
      <c r="V4291" s="11"/>
      <c r="W4291" s="11"/>
      <c r="X4291" s="11"/>
      <c r="Y4291" s="11"/>
      <c r="Z4291" s="11"/>
      <c r="AA4291" s="11"/>
      <c r="AB4291" s="11"/>
    </row>
    <row r="4292" spans="2:28" x14ac:dyDescent="0.2">
      <c r="B4292" s="13">
        <f t="shared" si="737"/>
        <v>4289</v>
      </c>
      <c r="C4292" s="12">
        <v>0.91738402865561042</v>
      </c>
      <c r="D4292" s="11">
        <f t="shared" si="729"/>
        <v>23</v>
      </c>
      <c r="E4292" s="11">
        <f t="shared" si="730"/>
        <v>22</v>
      </c>
      <c r="F4292" s="11">
        <f t="shared" si="731"/>
        <v>3300</v>
      </c>
      <c r="G4292" s="12">
        <v>0.80005597143356355</v>
      </c>
      <c r="H4292" s="27">
        <f t="shared" si="732"/>
        <v>3</v>
      </c>
      <c r="I4292" s="11">
        <f t="shared" si="733"/>
        <v>0</v>
      </c>
      <c r="J4292" s="28">
        <f t="shared" si="734"/>
        <v>0</v>
      </c>
      <c r="K4292" s="28">
        <f t="shared" si="735"/>
        <v>3300</v>
      </c>
      <c r="L4292" s="28">
        <f t="shared" si="736"/>
        <v>4289</v>
      </c>
      <c r="M4292" s="41">
        <f>AVERAGE($K$4:K4292)</f>
        <v>2728.0018652366521</v>
      </c>
      <c r="N4292" s="41">
        <f>_xlfn.STDEV.S($K$4:K4292)</f>
        <v>347.08338872360787</v>
      </c>
      <c r="O4292" s="41">
        <f t="shared" si="738"/>
        <v>2717.6116031846291</v>
      </c>
      <c r="P4292" s="41">
        <f t="shared" si="739"/>
        <v>2738.3921272886751</v>
      </c>
      <c r="Q4292" s="11"/>
      <c r="R4292" s="11"/>
      <c r="S4292" s="11"/>
      <c r="T4292" s="11"/>
      <c r="U4292" s="11"/>
      <c r="V4292" s="11"/>
      <c r="W4292" s="11"/>
      <c r="X4292" s="11"/>
      <c r="Y4292" s="11"/>
      <c r="Z4292" s="11"/>
      <c r="AA4292" s="11"/>
      <c r="AB4292" s="11"/>
    </row>
    <row r="4293" spans="2:28" x14ac:dyDescent="0.2">
      <c r="B4293" s="13">
        <f t="shared" si="737"/>
        <v>4290</v>
      </c>
      <c r="C4293" s="12">
        <v>0.76384861961223682</v>
      </c>
      <c r="D4293" s="11">
        <f t="shared" ref="D4293:D4356" si="740">SUMIFS($R$4:$R$15,$U$4:$U$15,"&lt;="&amp;C4293,$T$4:$T$15,"&gt;="&amp;C4293)</f>
        <v>21</v>
      </c>
      <c r="E4293" s="11">
        <f t="shared" ref="E4293:E4356" si="741">MIN(D4293,$X$2)</f>
        <v>21</v>
      </c>
      <c r="F4293" s="11">
        <f t="shared" ref="F4293:F4356" si="742">E4293*$X$3</f>
        <v>3150</v>
      </c>
      <c r="G4293" s="12">
        <v>1.8270513875593197E-2</v>
      </c>
      <c r="H4293" s="27">
        <f t="shared" ref="H4293:H4356" si="743">_xlfn.BINOM.INV(E4293,$X$5,G4293)</f>
        <v>0</v>
      </c>
      <c r="I4293" s="11">
        <f t="shared" ref="I4293:I4356" si="744">IF(E4293-H4293&gt;$X$6,E4293-H4293-$X$6,0)</f>
        <v>2</v>
      </c>
      <c r="J4293" s="28">
        <f t="shared" ref="J4293:J4356" si="745">I4293*$X$4</f>
        <v>1000</v>
      </c>
      <c r="K4293" s="28">
        <f t="shared" ref="K4293:K4356" si="746">F4293-J4293</f>
        <v>2150</v>
      </c>
      <c r="L4293" s="28">
        <f t="shared" ref="L4293:L4356" si="747">B4293</f>
        <v>4290</v>
      </c>
      <c r="M4293" s="41">
        <f>AVERAGE($K$4:K4293)</f>
        <v>2727.867132867133</v>
      </c>
      <c r="N4293" s="41">
        <f>_xlfn.STDEV.S($K$4:K4293)</f>
        <v>347.15510493734718</v>
      </c>
      <c r="O4293" s="41">
        <f t="shared" si="738"/>
        <v>2717.4759359150826</v>
      </c>
      <c r="P4293" s="41">
        <f t="shared" si="739"/>
        <v>2738.2583298191835</v>
      </c>
      <c r="Q4293" s="11"/>
      <c r="R4293" s="11"/>
      <c r="S4293" s="11"/>
      <c r="T4293" s="11"/>
      <c r="U4293" s="11"/>
      <c r="V4293" s="11"/>
      <c r="W4293" s="11"/>
      <c r="X4293" s="11"/>
      <c r="Y4293" s="11"/>
      <c r="Z4293" s="11"/>
      <c r="AA4293" s="11"/>
      <c r="AB4293" s="11"/>
    </row>
    <row r="4294" spans="2:28" x14ac:dyDescent="0.2">
      <c r="B4294" s="13">
        <f t="shared" ref="B4294:B4357" si="748">B4293+1</f>
        <v>4291</v>
      </c>
      <c r="C4294" s="12">
        <v>0.29920255974705823</v>
      </c>
      <c r="D4294" s="11">
        <f t="shared" si="740"/>
        <v>18</v>
      </c>
      <c r="E4294" s="11">
        <f t="shared" si="741"/>
        <v>18</v>
      </c>
      <c r="F4294" s="11">
        <f t="shared" si="742"/>
        <v>2700</v>
      </c>
      <c r="G4294" s="12">
        <v>0.70956260619267286</v>
      </c>
      <c r="H4294" s="27">
        <f t="shared" si="743"/>
        <v>2</v>
      </c>
      <c r="I4294" s="11">
        <f t="shared" si="744"/>
        <v>0</v>
      </c>
      <c r="J4294" s="28">
        <f t="shared" si="745"/>
        <v>0</v>
      </c>
      <c r="K4294" s="28">
        <f t="shared" si="746"/>
        <v>2700</v>
      </c>
      <c r="L4294" s="28">
        <f t="shared" si="747"/>
        <v>4291</v>
      </c>
      <c r="M4294" s="41">
        <f>AVERAGE($K$4:K4294)</f>
        <v>2727.8606385457933</v>
      </c>
      <c r="N4294" s="41">
        <f>_xlfn.STDEV.S($K$4:K4294)</f>
        <v>347.11490230042358</v>
      </c>
      <c r="O4294" s="41">
        <f t="shared" ref="O4294:O4357" si="749">M4294-_xlfn.T.INV.2T(0.05,L4294-1)*N4294/SQRT(L4294)</f>
        <v>2717.4718563833576</v>
      </c>
      <c r="P4294" s="41">
        <f t="shared" ref="P4294:P4357" si="750">M4294+_xlfn.T.INV.2T(0.05,L4294-1)*N4294/SQRT(L4294)</f>
        <v>2738.2494207082291</v>
      </c>
      <c r="Q4294" s="11"/>
      <c r="R4294" s="11"/>
      <c r="S4294" s="11"/>
      <c r="T4294" s="11"/>
      <c r="U4294" s="11"/>
      <c r="V4294" s="11"/>
      <c r="W4294" s="11"/>
      <c r="X4294" s="11"/>
      <c r="Y4294" s="11"/>
      <c r="Z4294" s="11"/>
      <c r="AA4294" s="11"/>
      <c r="AB4294" s="11"/>
    </row>
    <row r="4295" spans="2:28" x14ac:dyDescent="0.2">
      <c r="B4295" s="13">
        <f t="shared" si="748"/>
        <v>4292</v>
      </c>
      <c r="C4295" s="12">
        <v>0.76390173707953635</v>
      </c>
      <c r="D4295" s="11">
        <f t="shared" si="740"/>
        <v>21</v>
      </c>
      <c r="E4295" s="11">
        <f t="shared" si="741"/>
        <v>21</v>
      </c>
      <c r="F4295" s="11">
        <f t="shared" si="742"/>
        <v>3150</v>
      </c>
      <c r="G4295" s="12">
        <v>0.75007582107761517</v>
      </c>
      <c r="H4295" s="27">
        <f t="shared" si="743"/>
        <v>3</v>
      </c>
      <c r="I4295" s="11">
        <f t="shared" si="744"/>
        <v>0</v>
      </c>
      <c r="J4295" s="28">
        <f t="shared" si="745"/>
        <v>0</v>
      </c>
      <c r="K4295" s="28">
        <f t="shared" si="746"/>
        <v>3150</v>
      </c>
      <c r="L4295" s="28">
        <f t="shared" si="747"/>
        <v>4292</v>
      </c>
      <c r="M4295" s="41">
        <f>AVERAGE($K$4:K4295)</f>
        <v>2727.9589934762348</v>
      </c>
      <c r="N4295" s="41">
        <f>_xlfn.STDEV.S($K$4:K4295)</f>
        <v>347.13426145356658</v>
      </c>
      <c r="O4295" s="41">
        <f t="shared" si="749"/>
        <v>2717.5708429855763</v>
      </c>
      <c r="P4295" s="41">
        <f t="shared" si="750"/>
        <v>2738.3471439668933</v>
      </c>
      <c r="Q4295" s="11"/>
      <c r="R4295" s="11"/>
      <c r="S4295" s="11"/>
      <c r="T4295" s="11"/>
      <c r="U4295" s="11"/>
      <c r="V4295" s="11"/>
      <c r="W4295" s="11"/>
      <c r="X4295" s="11"/>
      <c r="Y4295" s="11"/>
      <c r="Z4295" s="11"/>
      <c r="AA4295" s="11"/>
      <c r="AB4295" s="11"/>
    </row>
    <row r="4296" spans="2:28" x14ac:dyDescent="0.2">
      <c r="B4296" s="13">
        <f t="shared" si="748"/>
        <v>4293</v>
      </c>
      <c r="C4296" s="12">
        <v>0.81262805221720325</v>
      </c>
      <c r="D4296" s="11">
        <f t="shared" si="740"/>
        <v>21</v>
      </c>
      <c r="E4296" s="11">
        <f t="shared" si="741"/>
        <v>21</v>
      </c>
      <c r="F4296" s="11">
        <f t="shared" si="742"/>
        <v>3150</v>
      </c>
      <c r="G4296" s="12">
        <v>0.83613450216010154</v>
      </c>
      <c r="H4296" s="27">
        <f t="shared" si="743"/>
        <v>3</v>
      </c>
      <c r="I4296" s="11">
        <f t="shared" si="744"/>
        <v>0</v>
      </c>
      <c r="J4296" s="28">
        <f t="shared" si="745"/>
        <v>0</v>
      </c>
      <c r="K4296" s="28">
        <f t="shared" si="746"/>
        <v>3150</v>
      </c>
      <c r="L4296" s="28">
        <f t="shared" si="747"/>
        <v>4293</v>
      </c>
      <c r="M4296" s="41">
        <f>AVERAGE($K$4:K4296)</f>
        <v>2728.0573025856042</v>
      </c>
      <c r="N4296" s="41">
        <f>_xlfn.STDEV.S($K$4:K4296)</f>
        <v>347.15358265409321</v>
      </c>
      <c r="O4296" s="41">
        <f t="shared" si="749"/>
        <v>2717.6697846139787</v>
      </c>
      <c r="P4296" s="41">
        <f t="shared" si="750"/>
        <v>2738.4448205572298</v>
      </c>
      <c r="Q4296" s="11"/>
      <c r="R4296" s="11"/>
      <c r="S4296" s="11"/>
      <c r="T4296" s="11"/>
      <c r="U4296" s="11"/>
      <c r="V4296" s="11"/>
      <c r="W4296" s="11"/>
      <c r="X4296" s="11"/>
      <c r="Y4296" s="11"/>
      <c r="Z4296" s="11"/>
      <c r="AA4296" s="11"/>
      <c r="AB4296" s="11"/>
    </row>
    <row r="4297" spans="2:28" x14ac:dyDescent="0.2">
      <c r="B4297" s="13">
        <f t="shared" si="748"/>
        <v>4294</v>
      </c>
      <c r="C4297" s="12">
        <v>0.91327398052086561</v>
      </c>
      <c r="D4297" s="11">
        <f t="shared" si="740"/>
        <v>23</v>
      </c>
      <c r="E4297" s="11">
        <f t="shared" si="741"/>
        <v>22</v>
      </c>
      <c r="F4297" s="11">
        <f t="shared" si="742"/>
        <v>3300</v>
      </c>
      <c r="G4297" s="12">
        <v>0.86764040378506335</v>
      </c>
      <c r="H4297" s="27">
        <f t="shared" si="743"/>
        <v>4</v>
      </c>
      <c r="I4297" s="11">
        <f t="shared" si="744"/>
        <v>0</v>
      </c>
      <c r="J4297" s="28">
        <f t="shared" si="745"/>
        <v>0</v>
      </c>
      <c r="K4297" s="28">
        <f t="shared" si="746"/>
        <v>3300</v>
      </c>
      <c r="L4297" s="28">
        <f t="shared" si="747"/>
        <v>4294</v>
      </c>
      <c r="M4297" s="41">
        <f>AVERAGE($K$4:K4297)</f>
        <v>2728.1904983698182</v>
      </c>
      <c r="N4297" s="41">
        <f>_xlfn.STDEV.S($K$4:K4297)</f>
        <v>347.22286462744188</v>
      </c>
      <c r="O4297" s="41">
        <f t="shared" si="749"/>
        <v>2717.8021178783674</v>
      </c>
      <c r="P4297" s="41">
        <f t="shared" si="750"/>
        <v>2738.578878861269</v>
      </c>
      <c r="Q4297" s="11"/>
      <c r="R4297" s="11"/>
      <c r="S4297" s="11"/>
      <c r="T4297" s="11"/>
      <c r="U4297" s="11"/>
      <c r="V4297" s="11"/>
      <c r="W4297" s="11"/>
      <c r="X4297" s="11"/>
      <c r="Y4297" s="11"/>
      <c r="Z4297" s="11"/>
      <c r="AA4297" s="11"/>
      <c r="AB4297" s="11"/>
    </row>
    <row r="4298" spans="2:28" x14ac:dyDescent="0.2">
      <c r="B4298" s="13">
        <f t="shared" si="748"/>
        <v>4295</v>
      </c>
      <c r="C4298" s="12">
        <v>0.79425752368992752</v>
      </c>
      <c r="D4298" s="11">
        <f t="shared" si="740"/>
        <v>21</v>
      </c>
      <c r="E4298" s="11">
        <f t="shared" si="741"/>
        <v>21</v>
      </c>
      <c r="F4298" s="11">
        <f t="shared" si="742"/>
        <v>3150</v>
      </c>
      <c r="G4298" s="12">
        <v>0.92494612681582389</v>
      </c>
      <c r="H4298" s="27">
        <f t="shared" si="743"/>
        <v>4</v>
      </c>
      <c r="I4298" s="11">
        <f t="shared" si="744"/>
        <v>0</v>
      </c>
      <c r="J4298" s="28">
        <f t="shared" si="745"/>
        <v>0</v>
      </c>
      <c r="K4298" s="28">
        <f t="shared" si="746"/>
        <v>3150</v>
      </c>
      <c r="L4298" s="28">
        <f t="shared" si="747"/>
        <v>4295</v>
      </c>
      <c r="M4298" s="41">
        <f>AVERAGE($K$4:K4298)</f>
        <v>2728.2887077997671</v>
      </c>
      <c r="N4298" s="41">
        <f>_xlfn.STDEV.S($K$4:K4298)</f>
        <v>347.2420857835931</v>
      </c>
      <c r="O4298" s="41">
        <f t="shared" si="749"/>
        <v>2717.900962417566</v>
      </c>
      <c r="P4298" s="41">
        <f t="shared" si="750"/>
        <v>2738.6764531819681</v>
      </c>
      <c r="Q4298" s="11"/>
      <c r="R4298" s="11"/>
      <c r="S4298" s="11"/>
      <c r="T4298" s="11"/>
      <c r="U4298" s="11"/>
      <c r="V4298" s="11"/>
      <c r="W4298" s="11"/>
      <c r="X4298" s="11"/>
      <c r="Y4298" s="11"/>
      <c r="Z4298" s="11"/>
      <c r="AA4298" s="11"/>
      <c r="AB4298" s="11"/>
    </row>
    <row r="4299" spans="2:28" x14ac:dyDescent="0.2">
      <c r="B4299" s="13">
        <f t="shared" si="748"/>
        <v>4296</v>
      </c>
      <c r="C4299" s="12">
        <v>0.97867369320897946</v>
      </c>
      <c r="D4299" s="11">
        <f t="shared" si="740"/>
        <v>24</v>
      </c>
      <c r="E4299" s="11">
        <f t="shared" si="741"/>
        <v>22</v>
      </c>
      <c r="F4299" s="11">
        <f t="shared" si="742"/>
        <v>3300</v>
      </c>
      <c r="G4299" s="12">
        <v>0.28542745337968445</v>
      </c>
      <c r="H4299" s="27">
        <f t="shared" si="743"/>
        <v>1</v>
      </c>
      <c r="I4299" s="11">
        <f t="shared" si="744"/>
        <v>2</v>
      </c>
      <c r="J4299" s="28">
        <f t="shared" si="745"/>
        <v>1000</v>
      </c>
      <c r="K4299" s="28">
        <f t="shared" si="746"/>
        <v>2300</v>
      </c>
      <c r="L4299" s="28">
        <f t="shared" si="747"/>
        <v>4296</v>
      </c>
      <c r="M4299" s="41">
        <f>AVERAGE($K$4:K4299)</f>
        <v>2728.1890130353818</v>
      </c>
      <c r="N4299" s="41">
        <f>_xlfn.STDEV.S($K$4:K4299)</f>
        <v>347.26314296078482</v>
      </c>
      <c r="O4299" s="41">
        <f t="shared" si="749"/>
        <v>2717.8018475554077</v>
      </c>
      <c r="P4299" s="41">
        <f t="shared" si="750"/>
        <v>2738.5761785153559</v>
      </c>
      <c r="Q4299" s="11"/>
      <c r="R4299" s="11"/>
      <c r="S4299" s="11"/>
      <c r="T4299" s="11"/>
      <c r="U4299" s="11"/>
      <c r="V4299" s="11"/>
      <c r="W4299" s="11"/>
      <c r="X4299" s="11"/>
      <c r="Y4299" s="11"/>
      <c r="Z4299" s="11"/>
      <c r="AA4299" s="11"/>
      <c r="AB4299" s="11"/>
    </row>
    <row r="4300" spans="2:28" x14ac:dyDescent="0.2">
      <c r="B4300" s="13">
        <f t="shared" si="748"/>
        <v>4297</v>
      </c>
      <c r="C4300" s="12">
        <v>6.144578788722177E-2</v>
      </c>
      <c r="D4300" s="11">
        <f t="shared" si="740"/>
        <v>15</v>
      </c>
      <c r="E4300" s="11">
        <f t="shared" si="741"/>
        <v>15</v>
      </c>
      <c r="F4300" s="11">
        <f t="shared" si="742"/>
        <v>2250</v>
      </c>
      <c r="G4300" s="12">
        <v>6.7635180533139105E-2</v>
      </c>
      <c r="H4300" s="27">
        <f t="shared" si="743"/>
        <v>0</v>
      </c>
      <c r="I4300" s="11">
        <f t="shared" si="744"/>
        <v>0</v>
      </c>
      <c r="J4300" s="28">
        <f t="shared" si="745"/>
        <v>0</v>
      </c>
      <c r="K4300" s="28">
        <f t="shared" si="746"/>
        <v>2250</v>
      </c>
      <c r="L4300" s="28">
        <f t="shared" si="747"/>
        <v>4297</v>
      </c>
      <c r="M4300" s="41">
        <f>AVERAGE($K$4:K4300)</f>
        <v>2728.0777286478938</v>
      </c>
      <c r="N4300" s="41">
        <f>_xlfn.STDEV.S($K$4:K4300)</f>
        <v>347.29934457031993</v>
      </c>
      <c r="O4300" s="41">
        <f t="shared" si="749"/>
        <v>2717.6906898541333</v>
      </c>
      <c r="P4300" s="41">
        <f t="shared" si="750"/>
        <v>2738.4647674416542</v>
      </c>
      <c r="Q4300" s="11"/>
      <c r="R4300" s="11"/>
      <c r="S4300" s="11"/>
      <c r="T4300" s="11"/>
      <c r="U4300" s="11"/>
      <c r="V4300" s="11"/>
      <c r="W4300" s="11"/>
      <c r="X4300" s="11"/>
      <c r="Y4300" s="11"/>
      <c r="Z4300" s="11"/>
      <c r="AA4300" s="11"/>
      <c r="AB4300" s="11"/>
    </row>
    <row r="4301" spans="2:28" x14ac:dyDescent="0.2">
      <c r="B4301" s="13">
        <f t="shared" si="748"/>
        <v>4298</v>
      </c>
      <c r="C4301" s="12">
        <v>0.48792125390395369</v>
      </c>
      <c r="D4301" s="11">
        <f t="shared" si="740"/>
        <v>19</v>
      </c>
      <c r="E4301" s="11">
        <f t="shared" si="741"/>
        <v>19</v>
      </c>
      <c r="F4301" s="11">
        <f t="shared" si="742"/>
        <v>2850</v>
      </c>
      <c r="G4301" s="12">
        <v>3.4024484249544962E-2</v>
      </c>
      <c r="H4301" s="27">
        <f t="shared" si="743"/>
        <v>0</v>
      </c>
      <c r="I4301" s="11">
        <f t="shared" si="744"/>
        <v>0</v>
      </c>
      <c r="J4301" s="28">
        <f t="shared" si="745"/>
        <v>0</v>
      </c>
      <c r="K4301" s="28">
        <f t="shared" si="746"/>
        <v>2850</v>
      </c>
      <c r="L4301" s="28">
        <f t="shared" si="747"/>
        <v>4298</v>
      </c>
      <c r="M4301" s="41">
        <f>AVERAGE($K$4:K4301)</f>
        <v>2728.106095858539</v>
      </c>
      <c r="N4301" s="41">
        <f>_xlfn.STDEV.S($K$4:K4301)</f>
        <v>347.26391019412887</v>
      </c>
      <c r="O4301" s="41">
        <f t="shared" si="749"/>
        <v>2717.7213258224429</v>
      </c>
      <c r="P4301" s="41">
        <f t="shared" si="750"/>
        <v>2738.4908658946351</v>
      </c>
      <c r="Q4301" s="11"/>
      <c r="R4301" s="11"/>
      <c r="S4301" s="11"/>
      <c r="T4301" s="11"/>
      <c r="U4301" s="11"/>
      <c r="V4301" s="11"/>
      <c r="W4301" s="11"/>
      <c r="X4301" s="11"/>
      <c r="Y4301" s="11"/>
      <c r="Z4301" s="11"/>
      <c r="AA4301" s="11"/>
      <c r="AB4301" s="11"/>
    </row>
    <row r="4302" spans="2:28" x14ac:dyDescent="0.2">
      <c r="B4302" s="13">
        <f t="shared" si="748"/>
        <v>4299</v>
      </c>
      <c r="C4302" s="12">
        <v>0.73473305034573266</v>
      </c>
      <c r="D4302" s="11">
        <f t="shared" si="740"/>
        <v>21</v>
      </c>
      <c r="E4302" s="11">
        <f t="shared" si="741"/>
        <v>21</v>
      </c>
      <c r="F4302" s="11">
        <f t="shared" si="742"/>
        <v>3150</v>
      </c>
      <c r="G4302" s="12">
        <v>0.33710396837430701</v>
      </c>
      <c r="H4302" s="27">
        <f t="shared" si="743"/>
        <v>1</v>
      </c>
      <c r="I4302" s="11">
        <f t="shared" si="744"/>
        <v>1</v>
      </c>
      <c r="J4302" s="28">
        <f t="shared" si="745"/>
        <v>500</v>
      </c>
      <c r="K4302" s="28">
        <f t="shared" si="746"/>
        <v>2650</v>
      </c>
      <c r="L4302" s="28">
        <f t="shared" si="747"/>
        <v>4299</v>
      </c>
      <c r="M4302" s="41">
        <f>AVERAGE($K$4:K4302)</f>
        <v>2728.0879274249824</v>
      </c>
      <c r="N4302" s="41">
        <f>_xlfn.STDEV.S($K$4:K4302)</f>
        <v>347.2255529702735</v>
      </c>
      <c r="O4302" s="41">
        <f t="shared" si="749"/>
        <v>2717.7055128740312</v>
      </c>
      <c r="P4302" s="41">
        <f t="shared" si="750"/>
        <v>2738.4703419759335</v>
      </c>
      <c r="Q4302" s="11"/>
      <c r="R4302" s="11"/>
      <c r="S4302" s="11"/>
      <c r="T4302" s="11"/>
      <c r="U4302" s="11"/>
      <c r="V4302" s="11"/>
      <c r="W4302" s="11"/>
      <c r="X4302" s="11"/>
      <c r="Y4302" s="11"/>
      <c r="Z4302" s="11"/>
      <c r="AA4302" s="11"/>
      <c r="AB4302" s="11"/>
    </row>
    <row r="4303" spans="2:28" x14ac:dyDescent="0.2">
      <c r="B4303" s="13">
        <f t="shared" si="748"/>
        <v>4300</v>
      </c>
      <c r="C4303" s="12">
        <v>0.72768394042449058</v>
      </c>
      <c r="D4303" s="11">
        <f t="shared" si="740"/>
        <v>21</v>
      </c>
      <c r="E4303" s="11">
        <f t="shared" si="741"/>
        <v>21</v>
      </c>
      <c r="F4303" s="11">
        <f t="shared" si="742"/>
        <v>3150</v>
      </c>
      <c r="G4303" s="12">
        <v>0.79160014646722499</v>
      </c>
      <c r="H4303" s="27">
        <f t="shared" si="743"/>
        <v>3</v>
      </c>
      <c r="I4303" s="11">
        <f t="shared" si="744"/>
        <v>0</v>
      </c>
      <c r="J4303" s="28">
        <f t="shared" si="745"/>
        <v>0</v>
      </c>
      <c r="K4303" s="28">
        <f t="shared" si="746"/>
        <v>3150</v>
      </c>
      <c r="L4303" s="28">
        <f t="shared" si="747"/>
        <v>4300</v>
      </c>
      <c r="M4303" s="41">
        <f>AVERAGE($K$4:K4303)</f>
        <v>2728.1860465116279</v>
      </c>
      <c r="N4303" s="41">
        <f>_xlfn.STDEV.S($K$4:K4303)</f>
        <v>347.24477999325478</v>
      </c>
      <c r="O4303" s="41">
        <f t="shared" si="749"/>
        <v>2717.8042651269861</v>
      </c>
      <c r="P4303" s="41">
        <f t="shared" si="750"/>
        <v>2738.5678278962696</v>
      </c>
      <c r="Q4303" s="11"/>
      <c r="R4303" s="11"/>
      <c r="S4303" s="11"/>
      <c r="T4303" s="11"/>
      <c r="U4303" s="11"/>
      <c r="V4303" s="11"/>
      <c r="W4303" s="11"/>
      <c r="X4303" s="11"/>
      <c r="Y4303" s="11"/>
      <c r="Z4303" s="11"/>
      <c r="AA4303" s="11"/>
      <c r="AB4303" s="11"/>
    </row>
    <row r="4304" spans="2:28" x14ac:dyDescent="0.2">
      <c r="B4304" s="13">
        <f t="shared" si="748"/>
        <v>4301</v>
      </c>
      <c r="C4304" s="12">
        <v>0.28927718291152937</v>
      </c>
      <c r="D4304" s="11">
        <f t="shared" si="740"/>
        <v>18</v>
      </c>
      <c r="E4304" s="11">
        <f t="shared" si="741"/>
        <v>18</v>
      </c>
      <c r="F4304" s="11">
        <f t="shared" si="742"/>
        <v>2700</v>
      </c>
      <c r="G4304" s="12">
        <v>0.58840553599873058</v>
      </c>
      <c r="H4304" s="27">
        <f t="shared" si="743"/>
        <v>2</v>
      </c>
      <c r="I4304" s="11">
        <f t="shared" si="744"/>
        <v>0</v>
      </c>
      <c r="J4304" s="28">
        <f t="shared" si="745"/>
        <v>0</v>
      </c>
      <c r="K4304" s="28">
        <f t="shared" si="746"/>
        <v>2700</v>
      </c>
      <c r="L4304" s="28">
        <f t="shared" si="747"/>
        <v>4301</v>
      </c>
      <c r="M4304" s="41">
        <f>AVERAGE($K$4:K4304)</f>
        <v>2728.17949314113</v>
      </c>
      <c r="N4304" s="41">
        <f>_xlfn.STDEV.S($K$4:K4304)</f>
        <v>347.20466634660738</v>
      </c>
      <c r="O4304" s="41">
        <f t="shared" si="749"/>
        <v>2717.8001185714911</v>
      </c>
      <c r="P4304" s="41">
        <f t="shared" si="750"/>
        <v>2738.5588677107689</v>
      </c>
      <c r="Q4304" s="11"/>
      <c r="R4304" s="11"/>
      <c r="S4304" s="11"/>
      <c r="T4304" s="11"/>
      <c r="U4304" s="11"/>
      <c r="V4304" s="11"/>
      <c r="W4304" s="11"/>
      <c r="X4304" s="11"/>
      <c r="Y4304" s="11"/>
      <c r="Z4304" s="11"/>
      <c r="AA4304" s="11"/>
      <c r="AB4304" s="11"/>
    </row>
    <row r="4305" spans="2:28" x14ac:dyDescent="0.2">
      <c r="B4305" s="13">
        <f t="shared" si="748"/>
        <v>4302</v>
      </c>
      <c r="C4305" s="12">
        <v>0.54113912050592594</v>
      </c>
      <c r="D4305" s="11">
        <f t="shared" si="740"/>
        <v>20</v>
      </c>
      <c r="E4305" s="11">
        <f t="shared" si="741"/>
        <v>20</v>
      </c>
      <c r="F4305" s="11">
        <f t="shared" si="742"/>
        <v>3000</v>
      </c>
      <c r="G4305" s="12">
        <v>0.75698256051073232</v>
      </c>
      <c r="H4305" s="27">
        <f t="shared" si="743"/>
        <v>3</v>
      </c>
      <c r="I4305" s="11">
        <f t="shared" si="744"/>
        <v>0</v>
      </c>
      <c r="J4305" s="28">
        <f t="shared" si="745"/>
        <v>0</v>
      </c>
      <c r="K4305" s="28">
        <f t="shared" si="746"/>
        <v>3000</v>
      </c>
      <c r="L4305" s="28">
        <f t="shared" si="747"/>
        <v>4302</v>
      </c>
      <c r="M4305" s="41">
        <f>AVERAGE($K$4:K4305)</f>
        <v>2728.242677824268</v>
      </c>
      <c r="N4305" s="41">
        <f>_xlfn.STDEV.S($K$4:K4305)</f>
        <v>347.18903584182704</v>
      </c>
      <c r="O4305" s="41">
        <f t="shared" si="749"/>
        <v>2717.8649775527501</v>
      </c>
      <c r="P4305" s="41">
        <f t="shared" si="750"/>
        <v>2738.6203780957858</v>
      </c>
      <c r="Q4305" s="11"/>
      <c r="R4305" s="11"/>
      <c r="S4305" s="11"/>
      <c r="T4305" s="11"/>
      <c r="U4305" s="11"/>
      <c r="V4305" s="11"/>
      <c r="W4305" s="11"/>
      <c r="X4305" s="11"/>
      <c r="Y4305" s="11"/>
      <c r="Z4305" s="11"/>
      <c r="AA4305" s="11"/>
      <c r="AB4305" s="11"/>
    </row>
    <row r="4306" spans="2:28" x14ac:dyDescent="0.2">
      <c r="B4306" s="13">
        <f t="shared" si="748"/>
        <v>4303</v>
      </c>
      <c r="C4306" s="12">
        <v>0.64903661939688084</v>
      </c>
      <c r="D4306" s="11">
        <f t="shared" si="740"/>
        <v>20</v>
      </c>
      <c r="E4306" s="11">
        <f t="shared" si="741"/>
        <v>20</v>
      </c>
      <c r="F4306" s="11">
        <f t="shared" si="742"/>
        <v>3000</v>
      </c>
      <c r="G4306" s="12">
        <v>0.22689363920216765</v>
      </c>
      <c r="H4306" s="27">
        <f t="shared" si="743"/>
        <v>1</v>
      </c>
      <c r="I4306" s="11">
        <f t="shared" si="744"/>
        <v>0</v>
      </c>
      <c r="J4306" s="28">
        <f t="shared" si="745"/>
        <v>0</v>
      </c>
      <c r="K4306" s="28">
        <f t="shared" si="746"/>
        <v>3000</v>
      </c>
      <c r="L4306" s="28">
        <f t="shared" si="747"/>
        <v>4303</v>
      </c>
      <c r="M4306" s="41">
        <f>AVERAGE($K$4:K4306)</f>
        <v>2728.3058331396701</v>
      </c>
      <c r="N4306" s="41">
        <f>_xlfn.STDEV.S($K$4:K4306)</f>
        <v>347.17340040633229</v>
      </c>
      <c r="O4306" s="41">
        <f t="shared" si="749"/>
        <v>2717.9298067839459</v>
      </c>
      <c r="P4306" s="41">
        <f t="shared" si="750"/>
        <v>2738.6818594953943</v>
      </c>
      <c r="Q4306" s="11"/>
      <c r="R4306" s="11"/>
      <c r="S4306" s="11"/>
      <c r="T4306" s="11"/>
      <c r="U4306" s="11"/>
      <c r="V4306" s="11"/>
      <c r="W4306" s="11"/>
      <c r="X4306" s="11"/>
      <c r="Y4306" s="11"/>
      <c r="Z4306" s="11"/>
      <c r="AA4306" s="11"/>
      <c r="AB4306" s="11"/>
    </row>
    <row r="4307" spans="2:28" x14ac:dyDescent="0.2">
      <c r="B4307" s="13">
        <f t="shared" si="748"/>
        <v>4304</v>
      </c>
      <c r="C4307" s="12">
        <v>0.57928648470387845</v>
      </c>
      <c r="D4307" s="11">
        <f t="shared" si="740"/>
        <v>20</v>
      </c>
      <c r="E4307" s="11">
        <f t="shared" si="741"/>
        <v>20</v>
      </c>
      <c r="F4307" s="11">
        <f t="shared" si="742"/>
        <v>3000</v>
      </c>
      <c r="G4307" s="12">
        <v>0.97283620284358674</v>
      </c>
      <c r="H4307" s="27">
        <f t="shared" si="743"/>
        <v>5</v>
      </c>
      <c r="I4307" s="11">
        <f t="shared" si="744"/>
        <v>0</v>
      </c>
      <c r="J4307" s="28">
        <f t="shared" si="745"/>
        <v>0</v>
      </c>
      <c r="K4307" s="28">
        <f t="shared" si="746"/>
        <v>3000</v>
      </c>
      <c r="L4307" s="28">
        <f t="shared" si="747"/>
        <v>4304</v>
      </c>
      <c r="M4307" s="41">
        <f>AVERAGE($K$4:K4307)</f>
        <v>2728.3689591078069</v>
      </c>
      <c r="N4307" s="41">
        <f>_xlfn.STDEV.S($K$4:K4307)</f>
        <v>347.1577600504134</v>
      </c>
      <c r="O4307" s="41">
        <f t="shared" si="749"/>
        <v>2717.9946062854956</v>
      </c>
      <c r="P4307" s="41">
        <f t="shared" si="750"/>
        <v>2738.7433119301181</v>
      </c>
      <c r="Q4307" s="11"/>
      <c r="R4307" s="11"/>
      <c r="S4307" s="11"/>
      <c r="T4307" s="11"/>
      <c r="U4307" s="11"/>
      <c r="V4307" s="11"/>
      <c r="W4307" s="11"/>
      <c r="X4307" s="11"/>
      <c r="Y4307" s="11"/>
      <c r="Z4307" s="11"/>
      <c r="AA4307" s="11"/>
      <c r="AB4307" s="11"/>
    </row>
    <row r="4308" spans="2:28" x14ac:dyDescent="0.2">
      <c r="B4308" s="13">
        <f t="shared" si="748"/>
        <v>4305</v>
      </c>
      <c r="C4308" s="12">
        <v>0.6844676840447651</v>
      </c>
      <c r="D4308" s="11">
        <f t="shared" si="740"/>
        <v>21</v>
      </c>
      <c r="E4308" s="11">
        <f t="shared" si="741"/>
        <v>21</v>
      </c>
      <c r="F4308" s="11">
        <f t="shared" si="742"/>
        <v>3150</v>
      </c>
      <c r="G4308" s="12">
        <v>0.67661252449716114</v>
      </c>
      <c r="H4308" s="27">
        <f t="shared" si="743"/>
        <v>3</v>
      </c>
      <c r="I4308" s="11">
        <f t="shared" si="744"/>
        <v>0</v>
      </c>
      <c r="J4308" s="28">
        <f t="shared" si="745"/>
        <v>0</v>
      </c>
      <c r="K4308" s="28">
        <f t="shared" si="746"/>
        <v>3150</v>
      </c>
      <c r="L4308" s="28">
        <f t="shared" si="747"/>
        <v>4305</v>
      </c>
      <c r="M4308" s="41">
        <f>AVERAGE($K$4:K4308)</f>
        <v>2728.466898954704</v>
      </c>
      <c r="N4308" s="41">
        <f>_xlfn.STDEV.S($K$4:K4308)</f>
        <v>347.17690494930861</v>
      </c>
      <c r="O4308" s="41">
        <f t="shared" si="749"/>
        <v>2718.0931797458902</v>
      </c>
      <c r="P4308" s="41">
        <f t="shared" si="750"/>
        <v>2738.8406181635178</v>
      </c>
      <c r="Q4308" s="11"/>
      <c r="R4308" s="11"/>
      <c r="S4308" s="11"/>
      <c r="T4308" s="11"/>
      <c r="U4308" s="11"/>
      <c r="V4308" s="11"/>
      <c r="W4308" s="11"/>
      <c r="X4308" s="11"/>
      <c r="Y4308" s="11"/>
      <c r="Z4308" s="11"/>
      <c r="AA4308" s="11"/>
      <c r="AB4308" s="11"/>
    </row>
    <row r="4309" spans="2:28" x14ac:dyDescent="0.2">
      <c r="B4309" s="13">
        <f t="shared" si="748"/>
        <v>4306</v>
      </c>
      <c r="C4309" s="12">
        <v>0.41247350597450816</v>
      </c>
      <c r="D4309" s="11">
        <f t="shared" si="740"/>
        <v>19</v>
      </c>
      <c r="E4309" s="11">
        <f t="shared" si="741"/>
        <v>19</v>
      </c>
      <c r="F4309" s="11">
        <f t="shared" si="742"/>
        <v>2850</v>
      </c>
      <c r="G4309" s="12">
        <v>0.59171749880881108</v>
      </c>
      <c r="H4309" s="27">
        <f t="shared" si="743"/>
        <v>2</v>
      </c>
      <c r="I4309" s="11">
        <f t="shared" si="744"/>
        <v>0</v>
      </c>
      <c r="J4309" s="28">
        <f t="shared" si="745"/>
        <v>0</v>
      </c>
      <c r="K4309" s="28">
        <f t="shared" si="746"/>
        <v>2850</v>
      </c>
      <c r="L4309" s="28">
        <f t="shared" si="747"/>
        <v>4306</v>
      </c>
      <c r="M4309" s="41">
        <f>AVERAGE($K$4:K4309)</f>
        <v>2728.4951230840688</v>
      </c>
      <c r="N4309" s="41">
        <f>_xlfn.STDEV.S($K$4:K4309)</f>
        <v>347.14152070896881</v>
      </c>
      <c r="O4309" s="41">
        <f t="shared" si="749"/>
        <v>2718.1236663543091</v>
      </c>
      <c r="P4309" s="41">
        <f t="shared" si="750"/>
        <v>2738.8665798138286</v>
      </c>
      <c r="Q4309" s="11"/>
      <c r="R4309" s="11"/>
      <c r="S4309" s="11"/>
      <c r="T4309" s="11"/>
      <c r="U4309" s="11"/>
      <c r="V4309" s="11"/>
      <c r="W4309" s="11"/>
      <c r="X4309" s="11"/>
      <c r="Y4309" s="11"/>
      <c r="Z4309" s="11"/>
      <c r="AA4309" s="11"/>
      <c r="AB4309" s="11"/>
    </row>
    <row r="4310" spans="2:28" x14ac:dyDescent="0.2">
      <c r="B4310" s="13">
        <f t="shared" si="748"/>
        <v>4307</v>
      </c>
      <c r="C4310" s="12">
        <v>0.55675854006182868</v>
      </c>
      <c r="D4310" s="11">
        <f t="shared" si="740"/>
        <v>20</v>
      </c>
      <c r="E4310" s="11">
        <f t="shared" si="741"/>
        <v>20</v>
      </c>
      <c r="F4310" s="11">
        <f t="shared" si="742"/>
        <v>3000</v>
      </c>
      <c r="G4310" s="12">
        <v>0.54113637047731256</v>
      </c>
      <c r="H4310" s="27">
        <f t="shared" si="743"/>
        <v>2</v>
      </c>
      <c r="I4310" s="11">
        <f t="shared" si="744"/>
        <v>0</v>
      </c>
      <c r="J4310" s="28">
        <f t="shared" si="745"/>
        <v>0</v>
      </c>
      <c r="K4310" s="28">
        <f t="shared" si="746"/>
        <v>3000</v>
      </c>
      <c r="L4310" s="28">
        <f t="shared" si="747"/>
        <v>4307</v>
      </c>
      <c r="M4310" s="41">
        <f>AVERAGE($K$4:K4310)</f>
        <v>2728.5581611330394</v>
      </c>
      <c r="N4310" s="41">
        <f>_xlfn.STDEV.S($K$4:K4310)</f>
        <v>347.1258628357653</v>
      </c>
      <c r="O4310" s="41">
        <f t="shared" si="749"/>
        <v>2718.1883769256256</v>
      </c>
      <c r="P4310" s="41">
        <f t="shared" si="750"/>
        <v>2738.9279453404533</v>
      </c>
      <c r="Q4310" s="11"/>
      <c r="R4310" s="11"/>
      <c r="S4310" s="11"/>
      <c r="T4310" s="11"/>
      <c r="U4310" s="11"/>
      <c r="V4310" s="11"/>
      <c r="W4310" s="11"/>
      <c r="X4310" s="11"/>
      <c r="Y4310" s="11"/>
      <c r="Z4310" s="11"/>
      <c r="AA4310" s="11"/>
      <c r="AB4310" s="11"/>
    </row>
    <row r="4311" spans="2:28" x14ac:dyDescent="0.2">
      <c r="B4311" s="13">
        <f t="shared" si="748"/>
        <v>4308</v>
      </c>
      <c r="C4311" s="12">
        <v>0.81659198628423313</v>
      </c>
      <c r="D4311" s="11">
        <f t="shared" si="740"/>
        <v>21</v>
      </c>
      <c r="E4311" s="11">
        <f t="shared" si="741"/>
        <v>21</v>
      </c>
      <c r="F4311" s="11">
        <f t="shared" si="742"/>
        <v>3150</v>
      </c>
      <c r="G4311" s="12">
        <v>0.59454875884951497</v>
      </c>
      <c r="H4311" s="27">
        <f t="shared" si="743"/>
        <v>2</v>
      </c>
      <c r="I4311" s="11">
        <f t="shared" si="744"/>
        <v>0</v>
      </c>
      <c r="J4311" s="28">
        <f t="shared" si="745"/>
        <v>0</v>
      </c>
      <c r="K4311" s="28">
        <f t="shared" si="746"/>
        <v>3150</v>
      </c>
      <c r="L4311" s="28">
        <f t="shared" si="747"/>
        <v>4308</v>
      </c>
      <c r="M4311" s="41">
        <f>AVERAGE($K$4:K4311)</f>
        <v>2728.6559888579386</v>
      </c>
      <c r="N4311" s="41">
        <f>_xlfn.STDEV.S($K$4:K4311)</f>
        <v>347.14495024283571</v>
      </c>
      <c r="O4311" s="41">
        <f t="shared" si="749"/>
        <v>2718.2868388099241</v>
      </c>
      <c r="P4311" s="41">
        <f t="shared" si="750"/>
        <v>2739.0251389059531</v>
      </c>
      <c r="Q4311" s="11"/>
      <c r="R4311" s="11"/>
      <c r="S4311" s="11"/>
      <c r="T4311" s="11"/>
      <c r="U4311" s="11"/>
      <c r="V4311" s="11"/>
      <c r="W4311" s="11"/>
      <c r="X4311" s="11"/>
      <c r="Y4311" s="11"/>
      <c r="Z4311" s="11"/>
      <c r="AA4311" s="11"/>
      <c r="AB4311" s="11"/>
    </row>
    <row r="4312" spans="2:28" x14ac:dyDescent="0.2">
      <c r="B4312" s="13">
        <f t="shared" si="748"/>
        <v>4309</v>
      </c>
      <c r="C4312" s="12">
        <v>0.64051417281167</v>
      </c>
      <c r="D4312" s="11">
        <f t="shared" si="740"/>
        <v>20</v>
      </c>
      <c r="E4312" s="11">
        <f t="shared" si="741"/>
        <v>20</v>
      </c>
      <c r="F4312" s="11">
        <f t="shared" si="742"/>
        <v>3000</v>
      </c>
      <c r="G4312" s="12">
        <v>0.90215046160035361</v>
      </c>
      <c r="H4312" s="27">
        <f t="shared" si="743"/>
        <v>4</v>
      </c>
      <c r="I4312" s="11">
        <f t="shared" si="744"/>
        <v>0</v>
      </c>
      <c r="J4312" s="28">
        <f t="shared" si="745"/>
        <v>0</v>
      </c>
      <c r="K4312" s="28">
        <f t="shared" si="746"/>
        <v>3000</v>
      </c>
      <c r="L4312" s="28">
        <f t="shared" si="747"/>
        <v>4309</v>
      </c>
      <c r="M4312" s="41">
        <f>AVERAGE($K$4:K4312)</f>
        <v>2728.7189603156185</v>
      </c>
      <c r="N4312" s="41">
        <f>_xlfn.STDEV.S($K$4:K4312)</f>
        <v>347.12926980944138</v>
      </c>
      <c r="O4312" s="41">
        <f t="shared" si="749"/>
        <v>2718.3514825277543</v>
      </c>
      <c r="P4312" s="41">
        <f t="shared" si="750"/>
        <v>2739.0864381034826</v>
      </c>
      <c r="Q4312" s="11"/>
      <c r="R4312" s="11"/>
      <c r="S4312" s="11"/>
      <c r="T4312" s="11"/>
      <c r="U4312" s="11"/>
      <c r="V4312" s="11"/>
      <c r="W4312" s="11"/>
      <c r="X4312" s="11"/>
      <c r="Y4312" s="11"/>
      <c r="Z4312" s="11"/>
      <c r="AA4312" s="11"/>
      <c r="AB4312" s="11"/>
    </row>
    <row r="4313" spans="2:28" x14ac:dyDescent="0.2">
      <c r="B4313" s="13">
        <f t="shared" si="748"/>
        <v>4310</v>
      </c>
      <c r="C4313" s="12">
        <v>7.2961600770884427E-3</v>
      </c>
      <c r="D4313" s="11">
        <f t="shared" si="740"/>
        <v>14</v>
      </c>
      <c r="E4313" s="11">
        <f t="shared" si="741"/>
        <v>14</v>
      </c>
      <c r="F4313" s="11">
        <f t="shared" si="742"/>
        <v>2100</v>
      </c>
      <c r="G4313" s="12">
        <v>0.6544140776205204</v>
      </c>
      <c r="H4313" s="27">
        <f t="shared" si="743"/>
        <v>2</v>
      </c>
      <c r="I4313" s="11">
        <f t="shared" si="744"/>
        <v>0</v>
      </c>
      <c r="J4313" s="28">
        <f t="shared" si="745"/>
        <v>0</v>
      </c>
      <c r="K4313" s="28">
        <f t="shared" si="746"/>
        <v>2100</v>
      </c>
      <c r="L4313" s="28">
        <f t="shared" si="747"/>
        <v>4310</v>
      </c>
      <c r="M4313" s="41">
        <f>AVERAGE($K$4:K4313)</f>
        <v>2728.5730858468678</v>
      </c>
      <c r="N4313" s="41">
        <f>_xlfn.STDEV.S($K$4:K4313)</f>
        <v>347.22108169365674</v>
      </c>
      <c r="O4313" s="41">
        <f t="shared" si="749"/>
        <v>2718.2040697626576</v>
      </c>
      <c r="P4313" s="41">
        <f t="shared" si="750"/>
        <v>2738.942101931078</v>
      </c>
      <c r="Q4313" s="11"/>
      <c r="R4313" s="11"/>
      <c r="S4313" s="11"/>
      <c r="T4313" s="11"/>
      <c r="U4313" s="11"/>
      <c r="V4313" s="11"/>
      <c r="W4313" s="11"/>
      <c r="X4313" s="11"/>
      <c r="Y4313" s="11"/>
      <c r="Z4313" s="11"/>
      <c r="AA4313" s="11"/>
      <c r="AB4313" s="11"/>
    </row>
    <row r="4314" spans="2:28" x14ac:dyDescent="0.2">
      <c r="B4314" s="13">
        <f t="shared" si="748"/>
        <v>4311</v>
      </c>
      <c r="C4314" s="12">
        <v>0.19495500113422481</v>
      </c>
      <c r="D4314" s="11">
        <f t="shared" si="740"/>
        <v>17</v>
      </c>
      <c r="E4314" s="11">
        <f t="shared" si="741"/>
        <v>17</v>
      </c>
      <c r="F4314" s="11">
        <f t="shared" si="742"/>
        <v>2550</v>
      </c>
      <c r="G4314" s="12">
        <v>0.84580626318622287</v>
      </c>
      <c r="H4314" s="27">
        <f t="shared" si="743"/>
        <v>3</v>
      </c>
      <c r="I4314" s="11">
        <f t="shared" si="744"/>
        <v>0</v>
      </c>
      <c r="J4314" s="28">
        <f t="shared" si="745"/>
        <v>0</v>
      </c>
      <c r="K4314" s="28">
        <f t="shared" si="746"/>
        <v>2550</v>
      </c>
      <c r="L4314" s="28">
        <f t="shared" si="747"/>
        <v>4311</v>
      </c>
      <c r="M4314" s="41">
        <f>AVERAGE($K$4:K4314)</f>
        <v>2728.5316631871956</v>
      </c>
      <c r="N4314" s="41">
        <f>_xlfn.STDEV.S($K$4:K4314)</f>
        <v>347.19145123633882</v>
      </c>
      <c r="O4314" s="41">
        <f t="shared" si="749"/>
        <v>2718.1647352193168</v>
      </c>
      <c r="P4314" s="41">
        <f t="shared" si="750"/>
        <v>2738.8985911550744</v>
      </c>
      <c r="Q4314" s="11"/>
      <c r="R4314" s="11"/>
      <c r="S4314" s="11"/>
      <c r="T4314" s="11"/>
      <c r="U4314" s="11"/>
      <c r="V4314" s="11"/>
      <c r="W4314" s="11"/>
      <c r="X4314" s="11"/>
      <c r="Y4314" s="11"/>
      <c r="Z4314" s="11"/>
      <c r="AA4314" s="11"/>
      <c r="AB4314" s="11"/>
    </row>
    <row r="4315" spans="2:28" x14ac:dyDescent="0.2">
      <c r="B4315" s="13">
        <f t="shared" si="748"/>
        <v>4312</v>
      </c>
      <c r="C4315" s="12">
        <v>0.97752775685823357</v>
      </c>
      <c r="D4315" s="11">
        <f t="shared" si="740"/>
        <v>24</v>
      </c>
      <c r="E4315" s="11">
        <f t="shared" si="741"/>
        <v>22</v>
      </c>
      <c r="F4315" s="11">
        <f t="shared" si="742"/>
        <v>3300</v>
      </c>
      <c r="G4315" s="12">
        <v>0.19568338433615784</v>
      </c>
      <c r="H4315" s="27">
        <f t="shared" si="743"/>
        <v>1</v>
      </c>
      <c r="I4315" s="11">
        <f t="shared" si="744"/>
        <v>2</v>
      </c>
      <c r="J4315" s="28">
        <f t="shared" si="745"/>
        <v>1000</v>
      </c>
      <c r="K4315" s="28">
        <f t="shared" si="746"/>
        <v>2300</v>
      </c>
      <c r="L4315" s="28">
        <f t="shared" si="747"/>
        <v>4312</v>
      </c>
      <c r="M4315" s="41">
        <f>AVERAGE($K$4:K4315)</f>
        <v>2728.4322820037105</v>
      </c>
      <c r="N4315" s="41">
        <f>_xlfn.STDEV.S($K$4:K4315)</f>
        <v>347.21251464182973</v>
      </c>
      <c r="O4315" s="41">
        <f t="shared" si="749"/>
        <v>2718.0659280153509</v>
      </c>
      <c r="P4315" s="41">
        <f t="shared" si="750"/>
        <v>2738.7986359920701</v>
      </c>
      <c r="Q4315" s="11"/>
      <c r="R4315" s="11"/>
      <c r="S4315" s="11"/>
      <c r="T4315" s="11"/>
      <c r="U4315" s="11"/>
      <c r="V4315" s="11"/>
      <c r="W4315" s="11"/>
      <c r="X4315" s="11"/>
      <c r="Y4315" s="11"/>
      <c r="Z4315" s="11"/>
      <c r="AA4315" s="11"/>
      <c r="AB4315" s="11"/>
    </row>
    <row r="4316" spans="2:28" x14ac:dyDescent="0.2">
      <c r="B4316" s="13">
        <f t="shared" si="748"/>
        <v>4313</v>
      </c>
      <c r="C4316" s="12">
        <v>0.63231013971334082</v>
      </c>
      <c r="D4316" s="11">
        <f t="shared" si="740"/>
        <v>20</v>
      </c>
      <c r="E4316" s="11">
        <f t="shared" si="741"/>
        <v>20</v>
      </c>
      <c r="F4316" s="11">
        <f t="shared" si="742"/>
        <v>3000</v>
      </c>
      <c r="G4316" s="12">
        <v>0.18445629128007879</v>
      </c>
      <c r="H4316" s="27">
        <f t="shared" si="743"/>
        <v>1</v>
      </c>
      <c r="I4316" s="11">
        <f t="shared" si="744"/>
        <v>0</v>
      </c>
      <c r="J4316" s="28">
        <f t="shared" si="745"/>
        <v>0</v>
      </c>
      <c r="K4316" s="28">
        <f t="shared" si="746"/>
        <v>3000</v>
      </c>
      <c r="L4316" s="28">
        <f t="shared" si="747"/>
        <v>4313</v>
      </c>
      <c r="M4316" s="41">
        <f>AVERAGE($K$4:K4316)</f>
        <v>2728.4952469278924</v>
      </c>
      <c r="N4316" s="41">
        <f>_xlfn.STDEV.S($K$4:K4316)</f>
        <v>347.19687669340993</v>
      </c>
      <c r="O4316" s="41">
        <f t="shared" si="749"/>
        <v>2718.1305622724562</v>
      </c>
      <c r="P4316" s="41">
        <f t="shared" si="750"/>
        <v>2738.8599315833285</v>
      </c>
      <c r="Q4316" s="11"/>
      <c r="R4316" s="11"/>
      <c r="S4316" s="11"/>
      <c r="T4316" s="11"/>
      <c r="U4316" s="11"/>
      <c r="V4316" s="11"/>
      <c r="W4316" s="11"/>
      <c r="X4316" s="11"/>
      <c r="Y4316" s="11"/>
      <c r="Z4316" s="11"/>
      <c r="AA4316" s="11"/>
      <c r="AB4316" s="11"/>
    </row>
    <row r="4317" spans="2:28" x14ac:dyDescent="0.2">
      <c r="B4317" s="13">
        <f t="shared" si="748"/>
        <v>4314</v>
      </c>
      <c r="C4317" s="12">
        <v>0.9027772960999807</v>
      </c>
      <c r="D4317" s="11">
        <f t="shared" si="740"/>
        <v>23</v>
      </c>
      <c r="E4317" s="11">
        <f t="shared" si="741"/>
        <v>22</v>
      </c>
      <c r="F4317" s="11">
        <f t="shared" si="742"/>
        <v>3300</v>
      </c>
      <c r="G4317" s="12">
        <v>0.56357269022126255</v>
      </c>
      <c r="H4317" s="27">
        <f t="shared" si="743"/>
        <v>2</v>
      </c>
      <c r="I4317" s="11">
        <f t="shared" si="744"/>
        <v>1</v>
      </c>
      <c r="J4317" s="28">
        <f t="shared" si="745"/>
        <v>500</v>
      </c>
      <c r="K4317" s="28">
        <f t="shared" si="746"/>
        <v>2800</v>
      </c>
      <c r="L4317" s="28">
        <f t="shared" si="747"/>
        <v>4314</v>
      </c>
      <c r="M4317" s="41">
        <f>AVERAGE($K$4:K4317)</f>
        <v>2728.5118219749652</v>
      </c>
      <c r="N4317" s="41">
        <f>_xlfn.STDEV.S($K$4:K4317)</f>
        <v>347.1583313149917</v>
      </c>
      <c r="O4317" s="41">
        <f t="shared" si="749"/>
        <v>2718.1494898898773</v>
      </c>
      <c r="P4317" s="41">
        <f t="shared" si="750"/>
        <v>2738.8741540600531</v>
      </c>
      <c r="Q4317" s="11"/>
      <c r="R4317" s="11"/>
      <c r="S4317" s="11"/>
      <c r="T4317" s="11"/>
      <c r="U4317" s="11"/>
      <c r="V4317" s="11"/>
      <c r="W4317" s="11"/>
      <c r="X4317" s="11"/>
      <c r="Y4317" s="11"/>
      <c r="Z4317" s="11"/>
      <c r="AA4317" s="11"/>
      <c r="AB4317" s="11"/>
    </row>
    <row r="4318" spans="2:28" x14ac:dyDescent="0.2">
      <c r="B4318" s="13">
        <f t="shared" si="748"/>
        <v>4315</v>
      </c>
      <c r="C4318" s="12">
        <v>0.30022842305871655</v>
      </c>
      <c r="D4318" s="11">
        <f t="shared" si="740"/>
        <v>18</v>
      </c>
      <c r="E4318" s="11">
        <f t="shared" si="741"/>
        <v>18</v>
      </c>
      <c r="F4318" s="11">
        <f t="shared" si="742"/>
        <v>2700</v>
      </c>
      <c r="G4318" s="12">
        <v>0.88858013201093455</v>
      </c>
      <c r="H4318" s="27">
        <f t="shared" si="743"/>
        <v>3</v>
      </c>
      <c r="I4318" s="11">
        <f t="shared" si="744"/>
        <v>0</v>
      </c>
      <c r="J4318" s="28">
        <f t="shared" si="745"/>
        <v>0</v>
      </c>
      <c r="K4318" s="28">
        <f t="shared" si="746"/>
        <v>2700</v>
      </c>
      <c r="L4318" s="28">
        <f t="shared" si="747"/>
        <v>4315</v>
      </c>
      <c r="M4318" s="41">
        <f>AVERAGE($K$4:K4318)</f>
        <v>2728.505214368482</v>
      </c>
      <c r="N4318" s="41">
        <f>_xlfn.STDEV.S($K$4:K4318)</f>
        <v>347.11836410683151</v>
      </c>
      <c r="O4318" s="41">
        <f t="shared" si="749"/>
        <v>2718.1452766041134</v>
      </c>
      <c r="P4318" s="41">
        <f t="shared" si="750"/>
        <v>2738.8651521328507</v>
      </c>
      <c r="Q4318" s="11"/>
      <c r="R4318" s="11"/>
      <c r="S4318" s="11"/>
      <c r="T4318" s="11"/>
      <c r="U4318" s="11"/>
      <c r="V4318" s="11"/>
      <c r="W4318" s="11"/>
      <c r="X4318" s="11"/>
      <c r="Y4318" s="11"/>
      <c r="Z4318" s="11"/>
      <c r="AA4318" s="11"/>
      <c r="AB4318" s="11"/>
    </row>
    <row r="4319" spans="2:28" x14ac:dyDescent="0.2">
      <c r="B4319" s="13">
        <f t="shared" si="748"/>
        <v>4316</v>
      </c>
      <c r="C4319" s="12">
        <v>0.16652357826474207</v>
      </c>
      <c r="D4319" s="11">
        <f t="shared" si="740"/>
        <v>17</v>
      </c>
      <c r="E4319" s="11">
        <f t="shared" si="741"/>
        <v>17</v>
      </c>
      <c r="F4319" s="11">
        <f t="shared" si="742"/>
        <v>2550</v>
      </c>
      <c r="G4319" s="12">
        <v>0.69838586924790802</v>
      </c>
      <c r="H4319" s="27">
        <f t="shared" si="743"/>
        <v>2</v>
      </c>
      <c r="I4319" s="11">
        <f t="shared" si="744"/>
        <v>0</v>
      </c>
      <c r="J4319" s="28">
        <f t="shared" si="745"/>
        <v>0</v>
      </c>
      <c r="K4319" s="28">
        <f t="shared" si="746"/>
        <v>2550</v>
      </c>
      <c r="L4319" s="28">
        <f t="shared" si="747"/>
        <v>4316</v>
      </c>
      <c r="M4319" s="41">
        <f>AVERAGE($K$4:K4319)</f>
        <v>2728.4638554216867</v>
      </c>
      <c r="N4319" s="41">
        <f>_xlfn.STDEV.S($K$4:K4319)</f>
        <v>347.08877495065019</v>
      </c>
      <c r="O4319" s="41">
        <f t="shared" si="749"/>
        <v>2718.1060015809226</v>
      </c>
      <c r="P4319" s="41">
        <f t="shared" si="750"/>
        <v>2738.8217092624509</v>
      </c>
      <c r="Q4319" s="11"/>
      <c r="R4319" s="11"/>
      <c r="S4319" s="11"/>
      <c r="T4319" s="11"/>
      <c r="U4319" s="11"/>
      <c r="V4319" s="11"/>
      <c r="W4319" s="11"/>
      <c r="X4319" s="11"/>
      <c r="Y4319" s="11"/>
      <c r="Z4319" s="11"/>
      <c r="AA4319" s="11"/>
      <c r="AB4319" s="11"/>
    </row>
    <row r="4320" spans="2:28" x14ac:dyDescent="0.2">
      <c r="B4320" s="13">
        <f t="shared" si="748"/>
        <v>4317</v>
      </c>
      <c r="C4320" s="12">
        <v>0.26323502143729582</v>
      </c>
      <c r="D4320" s="11">
        <f t="shared" si="740"/>
        <v>18</v>
      </c>
      <c r="E4320" s="11">
        <f t="shared" si="741"/>
        <v>18</v>
      </c>
      <c r="F4320" s="11">
        <f t="shared" si="742"/>
        <v>2700</v>
      </c>
      <c r="G4320" s="12">
        <v>0.65957174598269497</v>
      </c>
      <c r="H4320" s="27">
        <f t="shared" si="743"/>
        <v>2</v>
      </c>
      <c r="I4320" s="11">
        <f t="shared" si="744"/>
        <v>0</v>
      </c>
      <c r="J4320" s="28">
        <f t="shared" si="745"/>
        <v>0</v>
      </c>
      <c r="K4320" s="28">
        <f t="shared" si="746"/>
        <v>2700</v>
      </c>
      <c r="L4320" s="28">
        <f t="shared" si="747"/>
        <v>4317</v>
      </c>
      <c r="M4320" s="41">
        <f>AVERAGE($K$4:K4320)</f>
        <v>2728.4572619874912</v>
      </c>
      <c r="N4320" s="41">
        <f>_xlfn.STDEV.S($K$4:K4320)</f>
        <v>347.04883346479721</v>
      </c>
      <c r="O4320" s="41">
        <f t="shared" si="749"/>
        <v>2718.1018003474605</v>
      </c>
      <c r="P4320" s="41">
        <f t="shared" si="750"/>
        <v>2738.8127236275218</v>
      </c>
      <c r="Q4320" s="11"/>
      <c r="R4320" s="11"/>
      <c r="S4320" s="11"/>
      <c r="T4320" s="11"/>
      <c r="U4320" s="11"/>
      <c r="V4320" s="11"/>
      <c r="W4320" s="11"/>
      <c r="X4320" s="11"/>
      <c r="Y4320" s="11"/>
      <c r="Z4320" s="11"/>
      <c r="AA4320" s="11"/>
      <c r="AB4320" s="11"/>
    </row>
    <row r="4321" spans="2:28" x14ac:dyDescent="0.2">
      <c r="B4321" s="13">
        <f t="shared" si="748"/>
        <v>4318</v>
      </c>
      <c r="C4321" s="12">
        <v>0.48850229748688168</v>
      </c>
      <c r="D4321" s="11">
        <f t="shared" si="740"/>
        <v>19</v>
      </c>
      <c r="E4321" s="11">
        <f t="shared" si="741"/>
        <v>19</v>
      </c>
      <c r="F4321" s="11">
        <f t="shared" si="742"/>
        <v>2850</v>
      </c>
      <c r="G4321" s="12">
        <v>0.18168742636094648</v>
      </c>
      <c r="H4321" s="27">
        <f t="shared" si="743"/>
        <v>1</v>
      </c>
      <c r="I4321" s="11">
        <f t="shared" si="744"/>
        <v>0</v>
      </c>
      <c r="J4321" s="28">
        <f t="shared" si="745"/>
        <v>0</v>
      </c>
      <c r="K4321" s="28">
        <f t="shared" si="746"/>
        <v>2850</v>
      </c>
      <c r="L4321" s="28">
        <f t="shared" si="747"/>
        <v>4318</v>
      </c>
      <c r="M4321" s="41">
        <f>AVERAGE($K$4:K4321)</f>
        <v>2728.4854099119962</v>
      </c>
      <c r="N4321" s="41">
        <f>_xlfn.STDEV.S($K$4:K4321)</f>
        <v>347.0135650245611</v>
      </c>
      <c r="O4321" s="41">
        <f t="shared" si="749"/>
        <v>2718.1322003581408</v>
      </c>
      <c r="P4321" s="41">
        <f t="shared" si="750"/>
        <v>2738.8386194658515</v>
      </c>
      <c r="Q4321" s="11"/>
      <c r="R4321" s="11"/>
      <c r="S4321" s="11"/>
      <c r="T4321" s="11"/>
      <c r="U4321" s="11"/>
      <c r="V4321" s="11"/>
      <c r="W4321" s="11"/>
      <c r="X4321" s="11"/>
      <c r="Y4321" s="11"/>
      <c r="Z4321" s="11"/>
      <c r="AA4321" s="11"/>
      <c r="AB4321" s="11"/>
    </row>
    <row r="4322" spans="2:28" x14ac:dyDescent="0.2">
      <c r="B4322" s="13">
        <f t="shared" si="748"/>
        <v>4319</v>
      </c>
      <c r="C4322" s="12">
        <v>0.5335322611574459</v>
      </c>
      <c r="D4322" s="11">
        <f t="shared" si="740"/>
        <v>20</v>
      </c>
      <c r="E4322" s="11">
        <f t="shared" si="741"/>
        <v>20</v>
      </c>
      <c r="F4322" s="11">
        <f t="shared" si="742"/>
        <v>3000</v>
      </c>
      <c r="G4322" s="12">
        <v>0.56446696297669463</v>
      </c>
      <c r="H4322" s="27">
        <f t="shared" si="743"/>
        <v>2</v>
      </c>
      <c r="I4322" s="11">
        <f t="shared" si="744"/>
        <v>0</v>
      </c>
      <c r="J4322" s="28">
        <f t="shared" si="745"/>
        <v>0</v>
      </c>
      <c r="K4322" s="28">
        <f t="shared" si="746"/>
        <v>3000</v>
      </c>
      <c r="L4322" s="28">
        <f t="shared" si="747"/>
        <v>4319</v>
      </c>
      <c r="M4322" s="41">
        <f>AVERAGE($K$4:K4322)</f>
        <v>2728.548275063672</v>
      </c>
      <c r="N4322" s="41">
        <f>_xlfn.STDEV.S($K$4:K4322)</f>
        <v>346.99797632421587</v>
      </c>
      <c r="O4322" s="41">
        <f t="shared" si="749"/>
        <v>2718.1967298548257</v>
      </c>
      <c r="P4322" s="41">
        <f t="shared" si="750"/>
        <v>2738.8998202725184</v>
      </c>
      <c r="Q4322" s="11"/>
      <c r="R4322" s="11"/>
      <c r="S4322" s="11"/>
      <c r="T4322" s="11"/>
      <c r="U4322" s="11"/>
      <c r="V4322" s="11"/>
      <c r="W4322" s="11"/>
      <c r="X4322" s="11"/>
      <c r="Y4322" s="11"/>
      <c r="Z4322" s="11"/>
      <c r="AA4322" s="11"/>
      <c r="AB4322" s="11"/>
    </row>
    <row r="4323" spans="2:28" x14ac:dyDescent="0.2">
      <c r="B4323" s="13">
        <f t="shared" si="748"/>
        <v>4320</v>
      </c>
      <c r="C4323" s="12">
        <v>0.33149878934655852</v>
      </c>
      <c r="D4323" s="11">
        <f t="shared" si="740"/>
        <v>18</v>
      </c>
      <c r="E4323" s="11">
        <f t="shared" si="741"/>
        <v>18</v>
      </c>
      <c r="F4323" s="11">
        <f t="shared" si="742"/>
        <v>2700</v>
      </c>
      <c r="G4323" s="12">
        <v>0.31749818147115016</v>
      </c>
      <c r="H4323" s="27">
        <f t="shared" si="743"/>
        <v>1</v>
      </c>
      <c r="I4323" s="11">
        <f t="shared" si="744"/>
        <v>0</v>
      </c>
      <c r="J4323" s="28">
        <f t="shared" si="745"/>
        <v>0</v>
      </c>
      <c r="K4323" s="28">
        <f t="shared" si="746"/>
        <v>2700</v>
      </c>
      <c r="L4323" s="28">
        <f t="shared" si="747"/>
        <v>4320</v>
      </c>
      <c r="M4323" s="41">
        <f>AVERAGE($K$4:K4323)</f>
        <v>2728.5416666666665</v>
      </c>
      <c r="N4323" s="41">
        <f>_xlfn.STDEV.S($K$4:K4323)</f>
        <v>346.95807477194688</v>
      </c>
      <c r="O4323" s="41">
        <f t="shared" si="749"/>
        <v>2718.1925104885363</v>
      </c>
      <c r="P4323" s="41">
        <f t="shared" si="750"/>
        <v>2738.8908228447967</v>
      </c>
      <c r="Q4323" s="11"/>
      <c r="R4323" s="11"/>
      <c r="S4323" s="11"/>
      <c r="T4323" s="11"/>
      <c r="U4323" s="11"/>
      <c r="V4323" s="11"/>
      <c r="W4323" s="11"/>
      <c r="X4323" s="11"/>
      <c r="Y4323" s="11"/>
      <c r="Z4323" s="11"/>
      <c r="AA4323" s="11"/>
      <c r="AB4323" s="11"/>
    </row>
    <row r="4324" spans="2:28" x14ac:dyDescent="0.2">
      <c r="B4324" s="13">
        <f t="shared" si="748"/>
        <v>4321</v>
      </c>
      <c r="C4324" s="12">
        <v>0.44393917735039723</v>
      </c>
      <c r="D4324" s="11">
        <f t="shared" si="740"/>
        <v>19</v>
      </c>
      <c r="E4324" s="11">
        <f t="shared" si="741"/>
        <v>19</v>
      </c>
      <c r="F4324" s="11">
        <f t="shared" si="742"/>
        <v>2850</v>
      </c>
      <c r="G4324" s="12">
        <v>4.7910223131181207E-2</v>
      </c>
      <c r="H4324" s="27">
        <f t="shared" si="743"/>
        <v>0</v>
      </c>
      <c r="I4324" s="11">
        <f t="shared" si="744"/>
        <v>0</v>
      </c>
      <c r="J4324" s="28">
        <f t="shared" si="745"/>
        <v>0</v>
      </c>
      <c r="K4324" s="28">
        <f t="shared" si="746"/>
        <v>2850</v>
      </c>
      <c r="L4324" s="28">
        <f t="shared" si="747"/>
        <v>4321</v>
      </c>
      <c r="M4324" s="41">
        <f>AVERAGE($K$4:K4324)</f>
        <v>2728.5697755149272</v>
      </c>
      <c r="N4324" s="41">
        <f>_xlfn.STDEV.S($K$4:K4324)</f>
        <v>346.92283577824168</v>
      </c>
      <c r="O4324" s="41">
        <f t="shared" si="749"/>
        <v>2718.2228686155609</v>
      </c>
      <c r="P4324" s="41">
        <f t="shared" si="750"/>
        <v>2738.9166824142935</v>
      </c>
      <c r="Q4324" s="11"/>
      <c r="R4324" s="11"/>
      <c r="S4324" s="11"/>
      <c r="T4324" s="11"/>
      <c r="U4324" s="11"/>
      <c r="V4324" s="11"/>
      <c r="W4324" s="11"/>
      <c r="X4324" s="11"/>
      <c r="Y4324" s="11"/>
      <c r="Z4324" s="11"/>
      <c r="AA4324" s="11"/>
      <c r="AB4324" s="11"/>
    </row>
    <row r="4325" spans="2:28" x14ac:dyDescent="0.2">
      <c r="B4325" s="13">
        <f t="shared" si="748"/>
        <v>4322</v>
      </c>
      <c r="C4325" s="12">
        <v>0.82094812227066916</v>
      </c>
      <c r="D4325" s="11">
        <f t="shared" si="740"/>
        <v>22</v>
      </c>
      <c r="E4325" s="11">
        <f t="shared" si="741"/>
        <v>22</v>
      </c>
      <c r="F4325" s="11">
        <f t="shared" si="742"/>
        <v>3300</v>
      </c>
      <c r="G4325" s="12">
        <v>0.48834895596972305</v>
      </c>
      <c r="H4325" s="27">
        <f t="shared" si="743"/>
        <v>2</v>
      </c>
      <c r="I4325" s="11">
        <f t="shared" si="744"/>
        <v>1</v>
      </c>
      <c r="J4325" s="28">
        <f t="shared" si="745"/>
        <v>500</v>
      </c>
      <c r="K4325" s="28">
        <f t="shared" si="746"/>
        <v>2800</v>
      </c>
      <c r="L4325" s="28">
        <f t="shared" si="747"/>
        <v>4322</v>
      </c>
      <c r="M4325" s="41">
        <f>AVERAGE($K$4:K4325)</f>
        <v>2728.5863026376678</v>
      </c>
      <c r="N4325" s="41">
        <f>_xlfn.STDEV.S($K$4:K4325)</f>
        <v>346.88439127367377</v>
      </c>
      <c r="O4325" s="41">
        <f t="shared" si="749"/>
        <v>2718.2417399502851</v>
      </c>
      <c r="P4325" s="41">
        <f t="shared" si="750"/>
        <v>2738.9308653250505</v>
      </c>
      <c r="Q4325" s="11"/>
      <c r="R4325" s="11"/>
      <c r="S4325" s="11"/>
      <c r="T4325" s="11"/>
      <c r="U4325" s="11"/>
      <c r="V4325" s="11"/>
      <c r="W4325" s="11"/>
      <c r="X4325" s="11"/>
      <c r="Y4325" s="11"/>
      <c r="Z4325" s="11"/>
      <c r="AA4325" s="11"/>
      <c r="AB4325" s="11"/>
    </row>
    <row r="4326" spans="2:28" x14ac:dyDescent="0.2">
      <c r="B4326" s="13">
        <f t="shared" si="748"/>
        <v>4323</v>
      </c>
      <c r="C4326" s="12">
        <v>5.7143998212626945E-2</v>
      </c>
      <c r="D4326" s="11">
        <f t="shared" si="740"/>
        <v>15</v>
      </c>
      <c r="E4326" s="11">
        <f t="shared" si="741"/>
        <v>15</v>
      </c>
      <c r="F4326" s="11">
        <f t="shared" si="742"/>
        <v>2250</v>
      </c>
      <c r="G4326" s="12">
        <v>0.11970793268342039</v>
      </c>
      <c r="H4326" s="27">
        <f t="shared" si="743"/>
        <v>0</v>
      </c>
      <c r="I4326" s="11">
        <f t="shared" si="744"/>
        <v>0</v>
      </c>
      <c r="J4326" s="28">
        <f t="shared" si="745"/>
        <v>0</v>
      </c>
      <c r="K4326" s="28">
        <f t="shared" si="746"/>
        <v>2250</v>
      </c>
      <c r="L4326" s="28">
        <f t="shared" si="747"/>
        <v>4323</v>
      </c>
      <c r="M4326" s="41">
        <f>AVERAGE($K$4:K4326)</f>
        <v>2728.4755956511681</v>
      </c>
      <c r="N4326" s="41">
        <f>_xlfn.STDEV.S($K$4:K4326)</f>
        <v>346.92062890743796</v>
      </c>
      <c r="O4326" s="41">
        <f t="shared" si="749"/>
        <v>2718.1311496297167</v>
      </c>
      <c r="P4326" s="41">
        <f t="shared" si="750"/>
        <v>2738.8200416726195</v>
      </c>
      <c r="Q4326" s="11"/>
      <c r="R4326" s="11"/>
      <c r="S4326" s="11"/>
      <c r="T4326" s="11"/>
      <c r="U4326" s="11"/>
      <c r="V4326" s="11"/>
      <c r="W4326" s="11"/>
      <c r="X4326" s="11"/>
      <c r="Y4326" s="11"/>
      <c r="Z4326" s="11"/>
      <c r="AA4326" s="11"/>
      <c r="AB4326" s="11"/>
    </row>
    <row r="4327" spans="2:28" x14ac:dyDescent="0.2">
      <c r="B4327" s="13">
        <f t="shared" si="748"/>
        <v>4324</v>
      </c>
      <c r="C4327" s="12">
        <v>0.39734459927621857</v>
      </c>
      <c r="D4327" s="11">
        <f t="shared" si="740"/>
        <v>19</v>
      </c>
      <c r="E4327" s="11">
        <f t="shared" si="741"/>
        <v>19</v>
      </c>
      <c r="F4327" s="11">
        <f t="shared" si="742"/>
        <v>2850</v>
      </c>
      <c r="G4327" s="12">
        <v>0.32662796522982562</v>
      </c>
      <c r="H4327" s="27">
        <f t="shared" si="743"/>
        <v>1</v>
      </c>
      <c r="I4327" s="11">
        <f t="shared" si="744"/>
        <v>0</v>
      </c>
      <c r="J4327" s="28">
        <f t="shared" si="745"/>
        <v>0</v>
      </c>
      <c r="K4327" s="28">
        <f t="shared" si="746"/>
        <v>2850</v>
      </c>
      <c r="L4327" s="28">
        <f t="shared" si="747"/>
        <v>4324</v>
      </c>
      <c r="M4327" s="41">
        <f>AVERAGE($K$4:K4327)</f>
        <v>2728.5037002775207</v>
      </c>
      <c r="N4327" s="41">
        <f>_xlfn.STDEV.S($K$4:K4327)</f>
        <v>346.88542458390617</v>
      </c>
      <c r="O4327" s="41">
        <f t="shared" si="749"/>
        <v>2718.1615007594282</v>
      </c>
      <c r="P4327" s="41">
        <f t="shared" si="750"/>
        <v>2738.8458997956131</v>
      </c>
      <c r="Q4327" s="11"/>
      <c r="R4327" s="11"/>
      <c r="S4327" s="11"/>
      <c r="T4327" s="11"/>
      <c r="U4327" s="11"/>
      <c r="V4327" s="11"/>
      <c r="W4327" s="11"/>
      <c r="X4327" s="11"/>
      <c r="Y4327" s="11"/>
      <c r="Z4327" s="11"/>
      <c r="AA4327" s="11"/>
      <c r="AB4327" s="11"/>
    </row>
    <row r="4328" spans="2:28" x14ac:dyDescent="0.2">
      <c r="B4328" s="13">
        <f t="shared" si="748"/>
        <v>4325</v>
      </c>
      <c r="C4328" s="12">
        <v>0.32044449407845332</v>
      </c>
      <c r="D4328" s="11">
        <f t="shared" si="740"/>
        <v>18</v>
      </c>
      <c r="E4328" s="11">
        <f t="shared" si="741"/>
        <v>18</v>
      </c>
      <c r="F4328" s="11">
        <f t="shared" si="742"/>
        <v>2700</v>
      </c>
      <c r="G4328" s="12">
        <v>0.60710077852398681</v>
      </c>
      <c r="H4328" s="27">
        <f t="shared" si="743"/>
        <v>2</v>
      </c>
      <c r="I4328" s="11">
        <f t="shared" si="744"/>
        <v>0</v>
      </c>
      <c r="J4328" s="28">
        <f t="shared" si="745"/>
        <v>0</v>
      </c>
      <c r="K4328" s="28">
        <f t="shared" si="746"/>
        <v>2700</v>
      </c>
      <c r="L4328" s="28">
        <f t="shared" si="747"/>
        <v>4325</v>
      </c>
      <c r="M4328" s="41">
        <f>AVERAGE($K$4:K4328)</f>
        <v>2728.4971098265896</v>
      </c>
      <c r="N4328" s="41">
        <f>_xlfn.STDEV.S($K$4:K4328)</f>
        <v>346.84558142999236</v>
      </c>
      <c r="O4328" s="41">
        <f t="shared" si="749"/>
        <v>2718.1572944418517</v>
      </c>
      <c r="P4328" s="41">
        <f t="shared" si="750"/>
        <v>2738.8369252113275</v>
      </c>
      <c r="Q4328" s="11"/>
      <c r="R4328" s="11"/>
      <c r="S4328" s="11"/>
      <c r="T4328" s="11"/>
      <c r="U4328" s="11"/>
      <c r="V4328" s="11"/>
      <c r="W4328" s="11"/>
      <c r="X4328" s="11"/>
      <c r="Y4328" s="11"/>
      <c r="Z4328" s="11"/>
      <c r="AA4328" s="11"/>
      <c r="AB4328" s="11"/>
    </row>
    <row r="4329" spans="2:28" x14ac:dyDescent="0.2">
      <c r="B4329" s="13">
        <f t="shared" si="748"/>
        <v>4326</v>
      </c>
      <c r="C4329" s="12">
        <v>0.1424672422132871</v>
      </c>
      <c r="D4329" s="11">
        <f t="shared" si="740"/>
        <v>16</v>
      </c>
      <c r="E4329" s="11">
        <f t="shared" si="741"/>
        <v>16</v>
      </c>
      <c r="F4329" s="11">
        <f t="shared" si="742"/>
        <v>2400</v>
      </c>
      <c r="G4329" s="12">
        <v>0.19962646671064643</v>
      </c>
      <c r="H4329" s="27">
        <f t="shared" si="743"/>
        <v>1</v>
      </c>
      <c r="I4329" s="11">
        <f t="shared" si="744"/>
        <v>0</v>
      </c>
      <c r="J4329" s="28">
        <f t="shared" si="745"/>
        <v>0</v>
      </c>
      <c r="K4329" s="28">
        <f t="shared" si="746"/>
        <v>2400</v>
      </c>
      <c r="L4329" s="28">
        <f t="shared" si="747"/>
        <v>4326</v>
      </c>
      <c r="M4329" s="41">
        <f>AVERAGE($K$4:K4329)</f>
        <v>2728.4211742949606</v>
      </c>
      <c r="N4329" s="41">
        <f>_xlfn.STDEV.S($K$4:K4329)</f>
        <v>346.84144288397027</v>
      </c>
      <c r="O4329" s="41">
        <f t="shared" si="749"/>
        <v>2718.0826780866087</v>
      </c>
      <c r="P4329" s="41">
        <f t="shared" si="750"/>
        <v>2738.7596705033125</v>
      </c>
      <c r="Q4329" s="11"/>
      <c r="R4329" s="11"/>
      <c r="S4329" s="11"/>
      <c r="T4329" s="11"/>
      <c r="U4329" s="11"/>
      <c r="V4329" s="11"/>
      <c r="W4329" s="11"/>
      <c r="X4329" s="11"/>
      <c r="Y4329" s="11"/>
      <c r="Z4329" s="11"/>
      <c r="AA4329" s="11"/>
      <c r="AB4329" s="11"/>
    </row>
    <row r="4330" spans="2:28" x14ac:dyDescent="0.2">
      <c r="B4330" s="13">
        <f t="shared" si="748"/>
        <v>4327</v>
      </c>
      <c r="C4330" s="12">
        <v>0.65012928311449136</v>
      </c>
      <c r="D4330" s="11">
        <f t="shared" si="740"/>
        <v>20</v>
      </c>
      <c r="E4330" s="11">
        <f t="shared" si="741"/>
        <v>20</v>
      </c>
      <c r="F4330" s="11">
        <f t="shared" si="742"/>
        <v>3000</v>
      </c>
      <c r="G4330" s="12">
        <v>0.67246250705588373</v>
      </c>
      <c r="H4330" s="27">
        <f t="shared" si="743"/>
        <v>2</v>
      </c>
      <c r="I4330" s="11">
        <f t="shared" si="744"/>
        <v>0</v>
      </c>
      <c r="J4330" s="28">
        <f t="shared" si="745"/>
        <v>0</v>
      </c>
      <c r="K4330" s="28">
        <f t="shared" si="746"/>
        <v>3000</v>
      </c>
      <c r="L4330" s="28">
        <f t="shared" si="747"/>
        <v>4327</v>
      </c>
      <c r="M4330" s="41">
        <f>AVERAGE($K$4:K4330)</f>
        <v>2728.4839380633234</v>
      </c>
      <c r="N4330" s="41">
        <f>_xlfn.STDEV.S($K$4:K4330)</f>
        <v>346.82592672327104</v>
      </c>
      <c r="O4330" s="41">
        <f t="shared" si="749"/>
        <v>2718.1470996877219</v>
      </c>
      <c r="P4330" s="41">
        <f t="shared" si="750"/>
        <v>2738.8207764389249</v>
      </c>
      <c r="Q4330" s="11"/>
      <c r="R4330" s="11"/>
      <c r="S4330" s="11"/>
      <c r="T4330" s="11"/>
      <c r="U4330" s="11"/>
      <c r="V4330" s="11"/>
      <c r="W4330" s="11"/>
      <c r="X4330" s="11"/>
      <c r="Y4330" s="11"/>
      <c r="Z4330" s="11"/>
      <c r="AA4330" s="11"/>
      <c r="AB4330" s="11"/>
    </row>
    <row r="4331" spans="2:28" x14ac:dyDescent="0.2">
      <c r="B4331" s="13">
        <f t="shared" si="748"/>
        <v>4328</v>
      </c>
      <c r="C4331" s="12">
        <v>0.86323188732766165</v>
      </c>
      <c r="D4331" s="11">
        <f t="shared" si="740"/>
        <v>22</v>
      </c>
      <c r="E4331" s="11">
        <f t="shared" si="741"/>
        <v>22</v>
      </c>
      <c r="F4331" s="11">
        <f t="shared" si="742"/>
        <v>3300</v>
      </c>
      <c r="G4331" s="12">
        <v>0.25726647064971397</v>
      </c>
      <c r="H4331" s="27">
        <f t="shared" si="743"/>
        <v>1</v>
      </c>
      <c r="I4331" s="11">
        <f t="shared" si="744"/>
        <v>2</v>
      </c>
      <c r="J4331" s="28">
        <f t="shared" si="745"/>
        <v>1000</v>
      </c>
      <c r="K4331" s="28">
        <f t="shared" si="746"/>
        <v>2300</v>
      </c>
      <c r="L4331" s="28">
        <f t="shared" si="747"/>
        <v>4328</v>
      </c>
      <c r="M4331" s="41">
        <f>AVERAGE($K$4:K4331)</f>
        <v>2728.3849353049909</v>
      </c>
      <c r="N4331" s="41">
        <f>_xlfn.STDEV.S($K$4:K4331)</f>
        <v>346.84700530415898</v>
      </c>
      <c r="O4331" s="41">
        <f t="shared" si="749"/>
        <v>2718.0486636930145</v>
      </c>
      <c r="P4331" s="41">
        <f t="shared" si="750"/>
        <v>2738.7212069169673</v>
      </c>
      <c r="Q4331" s="11"/>
      <c r="R4331" s="11"/>
      <c r="S4331" s="11"/>
      <c r="T4331" s="11"/>
      <c r="U4331" s="11"/>
      <c r="V4331" s="11"/>
      <c r="W4331" s="11"/>
      <c r="X4331" s="11"/>
      <c r="Y4331" s="11"/>
      <c r="Z4331" s="11"/>
      <c r="AA4331" s="11"/>
      <c r="AB4331" s="11"/>
    </row>
    <row r="4332" spans="2:28" x14ac:dyDescent="0.2">
      <c r="B4332" s="13">
        <f t="shared" si="748"/>
        <v>4329</v>
      </c>
      <c r="C4332" s="12">
        <v>0.95888187656755541</v>
      </c>
      <c r="D4332" s="11">
        <f t="shared" si="740"/>
        <v>24</v>
      </c>
      <c r="E4332" s="11">
        <f t="shared" si="741"/>
        <v>22</v>
      </c>
      <c r="F4332" s="11">
        <f t="shared" si="742"/>
        <v>3300</v>
      </c>
      <c r="G4332" s="12">
        <v>5.0484957718354928E-2</v>
      </c>
      <c r="H4332" s="27">
        <f t="shared" si="743"/>
        <v>0</v>
      </c>
      <c r="I4332" s="11">
        <f t="shared" si="744"/>
        <v>3</v>
      </c>
      <c r="J4332" s="28">
        <f t="shared" si="745"/>
        <v>1500</v>
      </c>
      <c r="K4332" s="28">
        <f t="shared" si="746"/>
        <v>1800</v>
      </c>
      <c r="L4332" s="28">
        <f t="shared" si="747"/>
        <v>4329</v>
      </c>
      <c r="M4332" s="41">
        <f>AVERAGE($K$4:K4332)</f>
        <v>2728.170478170478</v>
      </c>
      <c r="N4332" s="41">
        <f>_xlfn.STDEV.S($K$4:K4332)</f>
        <v>347.09385972015161</v>
      </c>
      <c r="O4332" s="41">
        <f t="shared" si="749"/>
        <v>2717.8280455604631</v>
      </c>
      <c r="P4332" s="41">
        <f t="shared" si="750"/>
        <v>2738.5129107804928</v>
      </c>
      <c r="Q4332" s="11"/>
      <c r="R4332" s="11"/>
      <c r="S4332" s="11"/>
      <c r="T4332" s="11"/>
      <c r="U4332" s="11"/>
      <c r="V4332" s="11"/>
      <c r="W4332" s="11"/>
      <c r="X4332" s="11"/>
      <c r="Y4332" s="11"/>
      <c r="Z4332" s="11"/>
      <c r="AA4332" s="11"/>
      <c r="AB4332" s="11"/>
    </row>
    <row r="4333" spans="2:28" x14ac:dyDescent="0.2">
      <c r="B4333" s="13">
        <f t="shared" si="748"/>
        <v>4330</v>
      </c>
      <c r="C4333" s="12">
        <v>0.97162771081502475</v>
      </c>
      <c r="D4333" s="11">
        <f t="shared" si="740"/>
        <v>24</v>
      </c>
      <c r="E4333" s="11">
        <f t="shared" si="741"/>
        <v>22</v>
      </c>
      <c r="F4333" s="11">
        <f t="shared" si="742"/>
        <v>3300</v>
      </c>
      <c r="G4333" s="12">
        <v>0.72819298292206469</v>
      </c>
      <c r="H4333" s="27">
        <f t="shared" si="743"/>
        <v>3</v>
      </c>
      <c r="I4333" s="11">
        <f t="shared" si="744"/>
        <v>0</v>
      </c>
      <c r="J4333" s="28">
        <f t="shared" si="745"/>
        <v>0</v>
      </c>
      <c r="K4333" s="28">
        <f t="shared" si="746"/>
        <v>3300</v>
      </c>
      <c r="L4333" s="28">
        <f t="shared" si="747"/>
        <v>4330</v>
      </c>
      <c r="M4333" s="41">
        <f>AVERAGE($K$4:K4333)</f>
        <v>2728.3025404157042</v>
      </c>
      <c r="N4333" s="41">
        <f>_xlfn.STDEV.S($K$4:K4333)</f>
        <v>347.16254836903062</v>
      </c>
      <c r="O4333" s="41">
        <f t="shared" si="749"/>
        <v>2717.9592563247775</v>
      </c>
      <c r="P4333" s="41">
        <f t="shared" si="750"/>
        <v>2738.645824506631</v>
      </c>
      <c r="Q4333" s="11"/>
      <c r="R4333" s="11"/>
      <c r="S4333" s="11"/>
      <c r="T4333" s="11"/>
      <c r="U4333" s="11"/>
      <c r="V4333" s="11"/>
      <c r="W4333" s="11"/>
      <c r="X4333" s="11"/>
      <c r="Y4333" s="11"/>
      <c r="Z4333" s="11"/>
      <c r="AA4333" s="11"/>
      <c r="AB4333" s="11"/>
    </row>
    <row r="4334" spans="2:28" x14ac:dyDescent="0.2">
      <c r="B4334" s="13">
        <f t="shared" si="748"/>
        <v>4331</v>
      </c>
      <c r="C4334" s="12">
        <v>0.90099268720387338</v>
      </c>
      <c r="D4334" s="11">
        <f t="shared" si="740"/>
        <v>23</v>
      </c>
      <c r="E4334" s="11">
        <f t="shared" si="741"/>
        <v>22</v>
      </c>
      <c r="F4334" s="11">
        <f t="shared" si="742"/>
        <v>3300</v>
      </c>
      <c r="G4334" s="12">
        <v>0.85891691322601438</v>
      </c>
      <c r="H4334" s="27">
        <f t="shared" si="743"/>
        <v>4</v>
      </c>
      <c r="I4334" s="11">
        <f t="shared" si="744"/>
        <v>0</v>
      </c>
      <c r="J4334" s="28">
        <f t="shared" si="745"/>
        <v>0</v>
      </c>
      <c r="K4334" s="28">
        <f t="shared" si="746"/>
        <v>3300</v>
      </c>
      <c r="L4334" s="28">
        <f t="shared" si="747"/>
        <v>4331</v>
      </c>
      <c r="M4334" s="41">
        <f>AVERAGE($K$4:K4334)</f>
        <v>2728.4345416762872</v>
      </c>
      <c r="N4334" s="41">
        <f>_xlfn.STDEV.S($K$4:K4334)</f>
        <v>347.2311415086312</v>
      </c>
      <c r="O4334" s="41">
        <f t="shared" si="749"/>
        <v>2718.0904090083795</v>
      </c>
      <c r="P4334" s="41">
        <f t="shared" si="750"/>
        <v>2738.7786743441948</v>
      </c>
      <c r="Q4334" s="11"/>
      <c r="R4334" s="11"/>
      <c r="S4334" s="11"/>
      <c r="T4334" s="11"/>
      <c r="U4334" s="11"/>
      <c r="V4334" s="11"/>
      <c r="W4334" s="11"/>
      <c r="X4334" s="11"/>
      <c r="Y4334" s="11"/>
      <c r="Z4334" s="11"/>
      <c r="AA4334" s="11"/>
      <c r="AB4334" s="11"/>
    </row>
    <row r="4335" spans="2:28" x14ac:dyDescent="0.2">
      <c r="B4335" s="13">
        <f t="shared" si="748"/>
        <v>4332</v>
      </c>
      <c r="C4335" s="12">
        <v>0.70044097319292653</v>
      </c>
      <c r="D4335" s="11">
        <f t="shared" si="740"/>
        <v>21</v>
      </c>
      <c r="E4335" s="11">
        <f t="shared" si="741"/>
        <v>21</v>
      </c>
      <c r="F4335" s="11">
        <f t="shared" si="742"/>
        <v>3150</v>
      </c>
      <c r="G4335" s="12">
        <v>0.3340719926846718</v>
      </c>
      <c r="H4335" s="27">
        <f t="shared" si="743"/>
        <v>1</v>
      </c>
      <c r="I4335" s="11">
        <f t="shared" si="744"/>
        <v>1</v>
      </c>
      <c r="J4335" s="28">
        <f t="shared" si="745"/>
        <v>500</v>
      </c>
      <c r="K4335" s="28">
        <f t="shared" si="746"/>
        <v>2650</v>
      </c>
      <c r="L4335" s="28">
        <f t="shared" si="747"/>
        <v>4332</v>
      </c>
      <c r="M4335" s="41">
        <f>AVERAGE($K$4:K4335)</f>
        <v>2728.4164358264079</v>
      </c>
      <c r="N4335" s="41">
        <f>_xlfn.STDEV.S($K$4:K4335)</f>
        <v>347.1930976337357</v>
      </c>
      <c r="O4335" s="41">
        <f t="shared" si="749"/>
        <v>2718.0746310252257</v>
      </c>
      <c r="P4335" s="41">
        <f t="shared" si="750"/>
        <v>2738.7582406275901</v>
      </c>
      <c r="Q4335" s="11"/>
      <c r="R4335" s="11"/>
      <c r="S4335" s="11"/>
      <c r="T4335" s="11"/>
      <c r="U4335" s="11"/>
      <c r="V4335" s="11"/>
      <c r="W4335" s="11"/>
      <c r="X4335" s="11"/>
      <c r="Y4335" s="11"/>
      <c r="Z4335" s="11"/>
      <c r="AA4335" s="11"/>
      <c r="AB4335" s="11"/>
    </row>
    <row r="4336" spans="2:28" x14ac:dyDescent="0.2">
      <c r="B4336" s="13">
        <f t="shared" si="748"/>
        <v>4333</v>
      </c>
      <c r="C4336" s="12">
        <v>0.48706929917330566</v>
      </c>
      <c r="D4336" s="11">
        <f t="shared" si="740"/>
        <v>19</v>
      </c>
      <c r="E4336" s="11">
        <f t="shared" si="741"/>
        <v>19</v>
      </c>
      <c r="F4336" s="11">
        <f t="shared" si="742"/>
        <v>2850</v>
      </c>
      <c r="G4336" s="12">
        <v>0.93902847162193703</v>
      </c>
      <c r="H4336" s="27">
        <f t="shared" si="743"/>
        <v>4</v>
      </c>
      <c r="I4336" s="11">
        <f t="shared" si="744"/>
        <v>0</v>
      </c>
      <c r="J4336" s="28">
        <f t="shared" si="745"/>
        <v>0</v>
      </c>
      <c r="K4336" s="28">
        <f t="shared" si="746"/>
        <v>2850</v>
      </c>
      <c r="L4336" s="28">
        <f t="shared" si="747"/>
        <v>4333</v>
      </c>
      <c r="M4336" s="41">
        <f>AVERAGE($K$4:K4336)</f>
        <v>2728.4444957304408</v>
      </c>
      <c r="N4336" s="41">
        <f>_xlfn.STDEV.S($K$4:K4336)</f>
        <v>347.15793593047317</v>
      </c>
      <c r="O4336" s="41">
        <f t="shared" si="749"/>
        <v>2718.1049322794374</v>
      </c>
      <c r="P4336" s="41">
        <f t="shared" si="750"/>
        <v>2738.7840591814443</v>
      </c>
      <c r="Q4336" s="11"/>
      <c r="R4336" s="11"/>
      <c r="S4336" s="11"/>
      <c r="T4336" s="11"/>
      <c r="U4336" s="11"/>
      <c r="V4336" s="11"/>
      <c r="W4336" s="11"/>
      <c r="X4336" s="11"/>
      <c r="Y4336" s="11"/>
      <c r="Z4336" s="11"/>
      <c r="AA4336" s="11"/>
      <c r="AB4336" s="11"/>
    </row>
    <row r="4337" spans="2:28" x14ac:dyDescent="0.2">
      <c r="B4337" s="13">
        <f t="shared" si="748"/>
        <v>4334</v>
      </c>
      <c r="C4337" s="12">
        <v>0.60988415067669699</v>
      </c>
      <c r="D4337" s="11">
        <f t="shared" si="740"/>
        <v>20</v>
      </c>
      <c r="E4337" s="11">
        <f t="shared" si="741"/>
        <v>20</v>
      </c>
      <c r="F4337" s="11">
        <f t="shared" si="742"/>
        <v>3000</v>
      </c>
      <c r="G4337" s="12">
        <v>0.20298485075639183</v>
      </c>
      <c r="H4337" s="27">
        <f t="shared" si="743"/>
        <v>1</v>
      </c>
      <c r="I4337" s="11">
        <f t="shared" si="744"/>
        <v>0</v>
      </c>
      <c r="J4337" s="28">
        <f t="shared" si="745"/>
        <v>0</v>
      </c>
      <c r="K4337" s="28">
        <f t="shared" si="746"/>
        <v>3000</v>
      </c>
      <c r="L4337" s="28">
        <f t="shared" si="747"/>
        <v>4334</v>
      </c>
      <c r="M4337" s="41">
        <f>AVERAGE($K$4:K4337)</f>
        <v>2728.5071527457312</v>
      </c>
      <c r="N4337" s="41">
        <f>_xlfn.STDEV.S($K$4:K4337)</f>
        <v>347.14238174736073</v>
      </c>
      <c r="O4337" s="41">
        <f t="shared" si="749"/>
        <v>2718.169246077267</v>
      </c>
      <c r="P4337" s="41">
        <f t="shared" si="750"/>
        <v>2738.8450594141955</v>
      </c>
      <c r="Q4337" s="11"/>
      <c r="R4337" s="11"/>
      <c r="S4337" s="11"/>
      <c r="T4337" s="11"/>
      <c r="U4337" s="11"/>
      <c r="V4337" s="11"/>
      <c r="W4337" s="11"/>
      <c r="X4337" s="11"/>
      <c r="Y4337" s="11"/>
      <c r="Z4337" s="11"/>
      <c r="AA4337" s="11"/>
      <c r="AB4337" s="11"/>
    </row>
    <row r="4338" spans="2:28" x14ac:dyDescent="0.2">
      <c r="B4338" s="13">
        <f t="shared" si="748"/>
        <v>4335</v>
      </c>
      <c r="C4338" s="12">
        <v>0.22699235581769184</v>
      </c>
      <c r="D4338" s="11">
        <f t="shared" si="740"/>
        <v>17</v>
      </c>
      <c r="E4338" s="11">
        <f t="shared" si="741"/>
        <v>17</v>
      </c>
      <c r="F4338" s="11">
        <f t="shared" si="742"/>
        <v>2550</v>
      </c>
      <c r="G4338" s="12">
        <v>0.80902950723899769</v>
      </c>
      <c r="H4338" s="27">
        <f t="shared" si="743"/>
        <v>3</v>
      </c>
      <c r="I4338" s="11">
        <f t="shared" si="744"/>
        <v>0</v>
      </c>
      <c r="J4338" s="28">
        <f t="shared" si="745"/>
        <v>0</v>
      </c>
      <c r="K4338" s="28">
        <f t="shared" si="746"/>
        <v>2550</v>
      </c>
      <c r="L4338" s="28">
        <f t="shared" si="747"/>
        <v>4335</v>
      </c>
      <c r="M4338" s="41">
        <f>AVERAGE($K$4:K4338)</f>
        <v>2728.4659746251441</v>
      </c>
      <c r="N4338" s="41">
        <f>_xlfn.STDEV.S($K$4:K4338)</f>
        <v>347.11291905091713</v>
      </c>
      <c r="O4338" s="41">
        <f t="shared" si="749"/>
        <v>2718.1301383670284</v>
      </c>
      <c r="P4338" s="41">
        <f t="shared" si="750"/>
        <v>2738.8018108832598</v>
      </c>
      <c r="Q4338" s="11"/>
      <c r="R4338" s="11"/>
      <c r="S4338" s="11"/>
      <c r="T4338" s="11"/>
      <c r="U4338" s="11"/>
      <c r="V4338" s="11"/>
      <c r="W4338" s="11"/>
      <c r="X4338" s="11"/>
      <c r="Y4338" s="11"/>
      <c r="Z4338" s="11"/>
      <c r="AA4338" s="11"/>
      <c r="AB4338" s="11"/>
    </row>
    <row r="4339" spans="2:28" x14ac:dyDescent="0.2">
      <c r="B4339" s="13">
        <f t="shared" si="748"/>
        <v>4336</v>
      </c>
      <c r="C4339" s="12">
        <v>0.37529329660520205</v>
      </c>
      <c r="D4339" s="11">
        <f t="shared" si="740"/>
        <v>19</v>
      </c>
      <c r="E4339" s="11">
        <f t="shared" si="741"/>
        <v>19</v>
      </c>
      <c r="F4339" s="11">
        <f t="shared" si="742"/>
        <v>2850</v>
      </c>
      <c r="G4339" s="12">
        <v>0.49101943591328101</v>
      </c>
      <c r="H4339" s="27">
        <f t="shared" si="743"/>
        <v>2</v>
      </c>
      <c r="I4339" s="11">
        <f t="shared" si="744"/>
        <v>0</v>
      </c>
      <c r="J4339" s="28">
        <f t="shared" si="745"/>
        <v>0</v>
      </c>
      <c r="K4339" s="28">
        <f t="shared" si="746"/>
        <v>2850</v>
      </c>
      <c r="L4339" s="28">
        <f t="shared" si="747"/>
        <v>4336</v>
      </c>
      <c r="M4339" s="41">
        <f>AVERAGE($K$4:K4339)</f>
        <v>2728.4940036900371</v>
      </c>
      <c r="N4339" s="41">
        <f>_xlfn.STDEV.S($K$4:K4339)</f>
        <v>347.07778806414052</v>
      </c>
      <c r="O4339" s="41">
        <f t="shared" si="749"/>
        <v>2718.1604059896526</v>
      </c>
      <c r="P4339" s="41">
        <f t="shared" si="750"/>
        <v>2738.8276013904215</v>
      </c>
      <c r="Q4339" s="11"/>
      <c r="R4339" s="11"/>
      <c r="S4339" s="11"/>
      <c r="T4339" s="11"/>
      <c r="U4339" s="11"/>
      <c r="V4339" s="11"/>
      <c r="W4339" s="11"/>
      <c r="X4339" s="11"/>
      <c r="Y4339" s="11"/>
      <c r="Z4339" s="11"/>
      <c r="AA4339" s="11"/>
      <c r="AB4339" s="11"/>
    </row>
    <row r="4340" spans="2:28" x14ac:dyDescent="0.2">
      <c r="B4340" s="13">
        <f t="shared" si="748"/>
        <v>4337</v>
      </c>
      <c r="C4340" s="12">
        <v>0.80985292763139705</v>
      </c>
      <c r="D4340" s="11">
        <f t="shared" si="740"/>
        <v>21</v>
      </c>
      <c r="E4340" s="11">
        <f t="shared" si="741"/>
        <v>21</v>
      </c>
      <c r="F4340" s="11">
        <f t="shared" si="742"/>
        <v>3150</v>
      </c>
      <c r="G4340" s="12">
        <v>0.68183559405552019</v>
      </c>
      <c r="H4340" s="27">
        <f t="shared" si="743"/>
        <v>3</v>
      </c>
      <c r="I4340" s="11">
        <f t="shared" si="744"/>
        <v>0</v>
      </c>
      <c r="J4340" s="28">
        <f t="shared" si="745"/>
        <v>0</v>
      </c>
      <c r="K4340" s="28">
        <f t="shared" si="746"/>
        <v>3150</v>
      </c>
      <c r="L4340" s="28">
        <f t="shared" si="747"/>
        <v>4337</v>
      </c>
      <c r="M4340" s="41">
        <f>AVERAGE($K$4:K4340)</f>
        <v>2728.5911920682502</v>
      </c>
      <c r="N4340" s="41">
        <f>_xlfn.STDEV.S($K$4:K4340)</f>
        <v>347.09677958254247</v>
      </c>
      <c r="O4340" s="41">
        <f t="shared" si="749"/>
        <v>2718.2582210601818</v>
      </c>
      <c r="P4340" s="41">
        <f t="shared" si="750"/>
        <v>2738.9241630763186</v>
      </c>
      <c r="Q4340" s="11"/>
      <c r="R4340" s="11"/>
      <c r="S4340" s="11"/>
      <c r="T4340" s="11"/>
      <c r="U4340" s="11"/>
      <c r="V4340" s="11"/>
      <c r="W4340" s="11"/>
      <c r="X4340" s="11"/>
      <c r="Y4340" s="11"/>
      <c r="Z4340" s="11"/>
      <c r="AA4340" s="11"/>
      <c r="AB4340" s="11"/>
    </row>
    <row r="4341" spans="2:28" x14ac:dyDescent="0.2">
      <c r="B4341" s="13">
        <f t="shared" si="748"/>
        <v>4338</v>
      </c>
      <c r="C4341" s="12">
        <v>0.50897664019588595</v>
      </c>
      <c r="D4341" s="11">
        <f t="shared" si="740"/>
        <v>20</v>
      </c>
      <c r="E4341" s="11">
        <f t="shared" si="741"/>
        <v>20</v>
      </c>
      <c r="F4341" s="11">
        <f t="shared" si="742"/>
        <v>3000</v>
      </c>
      <c r="G4341" s="12">
        <v>0.8532733037807132</v>
      </c>
      <c r="H4341" s="27">
        <f t="shared" si="743"/>
        <v>3</v>
      </c>
      <c r="I4341" s="11">
        <f t="shared" si="744"/>
        <v>0</v>
      </c>
      <c r="J4341" s="28">
        <f t="shared" si="745"/>
        <v>0</v>
      </c>
      <c r="K4341" s="28">
        <f t="shared" si="746"/>
        <v>3000</v>
      </c>
      <c r="L4341" s="28">
        <f t="shared" si="747"/>
        <v>4338</v>
      </c>
      <c r="M4341" s="41">
        <f>AVERAGE($K$4:K4341)</f>
        <v>2728.6537574919316</v>
      </c>
      <c r="N4341" s="41">
        <f>_xlfn.STDEV.S($K$4:K4341)</f>
        <v>347.08122466446429</v>
      </c>
      <c r="O4341" s="41">
        <f t="shared" si="749"/>
        <v>2718.3224412129803</v>
      </c>
      <c r="P4341" s="41">
        <f t="shared" si="750"/>
        <v>2738.985073770883</v>
      </c>
      <c r="Q4341" s="11"/>
      <c r="R4341" s="11"/>
      <c r="S4341" s="11"/>
      <c r="T4341" s="11"/>
      <c r="U4341" s="11"/>
      <c r="V4341" s="11"/>
      <c r="W4341" s="11"/>
      <c r="X4341" s="11"/>
      <c r="Y4341" s="11"/>
      <c r="Z4341" s="11"/>
      <c r="AA4341" s="11"/>
      <c r="AB4341" s="11"/>
    </row>
    <row r="4342" spans="2:28" x14ac:dyDescent="0.2">
      <c r="B4342" s="13">
        <f t="shared" si="748"/>
        <v>4339</v>
      </c>
      <c r="C4342" s="12">
        <v>0.54396292075141117</v>
      </c>
      <c r="D4342" s="11">
        <f t="shared" si="740"/>
        <v>20</v>
      </c>
      <c r="E4342" s="11">
        <f t="shared" si="741"/>
        <v>20</v>
      </c>
      <c r="F4342" s="11">
        <f t="shared" si="742"/>
        <v>3000</v>
      </c>
      <c r="G4342" s="12">
        <v>0.85312757948923879</v>
      </c>
      <c r="H4342" s="27">
        <f t="shared" si="743"/>
        <v>3</v>
      </c>
      <c r="I4342" s="11">
        <f t="shared" si="744"/>
        <v>0</v>
      </c>
      <c r="J4342" s="28">
        <f t="shared" si="745"/>
        <v>0</v>
      </c>
      <c r="K4342" s="28">
        <f t="shared" si="746"/>
        <v>3000</v>
      </c>
      <c r="L4342" s="28">
        <f t="shared" si="747"/>
        <v>4339</v>
      </c>
      <c r="M4342" s="41">
        <f>AVERAGE($K$4:K4342)</f>
        <v>2728.7162940769763</v>
      </c>
      <c r="N4342" s="41">
        <f>_xlfn.STDEV.S($K$4:K4342)</f>
        <v>347.06566494774029</v>
      </c>
      <c r="O4342" s="41">
        <f t="shared" si="749"/>
        <v>2718.3866321509554</v>
      </c>
      <c r="P4342" s="41">
        <f t="shared" si="750"/>
        <v>2739.0459560029972</v>
      </c>
      <c r="Q4342" s="11"/>
      <c r="R4342" s="11"/>
      <c r="S4342" s="11"/>
      <c r="T4342" s="11"/>
      <c r="U4342" s="11"/>
      <c r="V4342" s="11"/>
      <c r="W4342" s="11"/>
      <c r="X4342" s="11"/>
      <c r="Y4342" s="11"/>
      <c r="Z4342" s="11"/>
      <c r="AA4342" s="11"/>
      <c r="AB4342" s="11"/>
    </row>
    <row r="4343" spans="2:28" x14ac:dyDescent="0.2">
      <c r="B4343" s="13">
        <f t="shared" si="748"/>
        <v>4340</v>
      </c>
      <c r="C4343" s="12">
        <v>0.63003103401240745</v>
      </c>
      <c r="D4343" s="11">
        <f t="shared" si="740"/>
        <v>20</v>
      </c>
      <c r="E4343" s="11">
        <f t="shared" si="741"/>
        <v>20</v>
      </c>
      <c r="F4343" s="11">
        <f t="shared" si="742"/>
        <v>3000</v>
      </c>
      <c r="G4343" s="12">
        <v>0.64548228598715374</v>
      </c>
      <c r="H4343" s="27">
        <f t="shared" si="743"/>
        <v>2</v>
      </c>
      <c r="I4343" s="11">
        <f t="shared" si="744"/>
        <v>0</v>
      </c>
      <c r="J4343" s="28">
        <f t="shared" si="745"/>
        <v>0</v>
      </c>
      <c r="K4343" s="28">
        <f t="shared" si="746"/>
        <v>3000</v>
      </c>
      <c r="L4343" s="28">
        <f t="shared" si="747"/>
        <v>4340</v>
      </c>
      <c r="M4343" s="41">
        <f>AVERAGE($K$4:K4343)</f>
        <v>2728.778801843318</v>
      </c>
      <c r="N4343" s="41">
        <f>_xlfn.STDEV.S($K$4:K4343)</f>
        <v>347.0501004423532</v>
      </c>
      <c r="O4343" s="41">
        <f t="shared" si="749"/>
        <v>2718.4507938939882</v>
      </c>
      <c r="P4343" s="41">
        <f t="shared" si="750"/>
        <v>2739.1068097926477</v>
      </c>
      <c r="Q4343" s="11"/>
      <c r="R4343" s="11"/>
      <c r="S4343" s="11"/>
      <c r="T4343" s="11"/>
      <c r="U4343" s="11"/>
      <c r="V4343" s="11"/>
      <c r="W4343" s="11"/>
      <c r="X4343" s="11"/>
      <c r="Y4343" s="11"/>
      <c r="Z4343" s="11"/>
      <c r="AA4343" s="11"/>
      <c r="AB4343" s="11"/>
    </row>
    <row r="4344" spans="2:28" x14ac:dyDescent="0.2">
      <c r="B4344" s="13">
        <f t="shared" si="748"/>
        <v>4341</v>
      </c>
      <c r="C4344" s="12">
        <v>0.60862800282462826</v>
      </c>
      <c r="D4344" s="11">
        <f t="shared" si="740"/>
        <v>20</v>
      </c>
      <c r="E4344" s="11">
        <f t="shared" si="741"/>
        <v>20</v>
      </c>
      <c r="F4344" s="11">
        <f t="shared" si="742"/>
        <v>3000</v>
      </c>
      <c r="G4344" s="12">
        <v>0.88493150538517062</v>
      </c>
      <c r="H4344" s="27">
        <f t="shared" si="743"/>
        <v>4</v>
      </c>
      <c r="I4344" s="11">
        <f t="shared" si="744"/>
        <v>0</v>
      </c>
      <c r="J4344" s="28">
        <f t="shared" si="745"/>
        <v>0</v>
      </c>
      <c r="K4344" s="28">
        <f t="shared" si="746"/>
        <v>3000</v>
      </c>
      <c r="L4344" s="28">
        <f t="shared" si="747"/>
        <v>4341</v>
      </c>
      <c r="M4344" s="41">
        <f>AVERAGE($K$4:K4344)</f>
        <v>2728.8412808108733</v>
      </c>
      <c r="N4344" s="41">
        <f>_xlfn.STDEV.S($K$4:K4344)</f>
        <v>347.03453115826875</v>
      </c>
      <c r="O4344" s="41">
        <f t="shared" si="749"/>
        <v>2718.5149264619413</v>
      </c>
      <c r="P4344" s="41">
        <f t="shared" si="750"/>
        <v>2739.1676351598053</v>
      </c>
      <c r="Q4344" s="11"/>
      <c r="R4344" s="11"/>
      <c r="S4344" s="11"/>
      <c r="T4344" s="11"/>
      <c r="U4344" s="11"/>
      <c r="V4344" s="11"/>
      <c r="W4344" s="11"/>
      <c r="X4344" s="11"/>
      <c r="Y4344" s="11"/>
      <c r="Z4344" s="11"/>
      <c r="AA4344" s="11"/>
      <c r="AB4344" s="11"/>
    </row>
    <row r="4345" spans="2:28" x14ac:dyDescent="0.2">
      <c r="B4345" s="13">
        <f t="shared" si="748"/>
        <v>4342</v>
      </c>
      <c r="C4345" s="12">
        <v>0.54648666274481617</v>
      </c>
      <c r="D4345" s="11">
        <f t="shared" si="740"/>
        <v>20</v>
      </c>
      <c r="E4345" s="11">
        <f t="shared" si="741"/>
        <v>20</v>
      </c>
      <c r="F4345" s="11">
        <f t="shared" si="742"/>
        <v>3000</v>
      </c>
      <c r="G4345" s="12">
        <v>0.85837747453875302</v>
      </c>
      <c r="H4345" s="27">
        <f t="shared" si="743"/>
        <v>3</v>
      </c>
      <c r="I4345" s="11">
        <f t="shared" si="744"/>
        <v>0</v>
      </c>
      <c r="J4345" s="28">
        <f t="shared" si="745"/>
        <v>0</v>
      </c>
      <c r="K4345" s="28">
        <f t="shared" si="746"/>
        <v>3000</v>
      </c>
      <c r="L4345" s="28">
        <f t="shared" si="747"/>
        <v>4342</v>
      </c>
      <c r="M4345" s="41">
        <f>AVERAGE($K$4:K4345)</f>
        <v>2728.9037309995392</v>
      </c>
      <c r="N4345" s="41">
        <f>_xlfn.STDEV.S($K$4:K4345)</f>
        <v>347.01895710543806</v>
      </c>
      <c r="O4345" s="41">
        <f t="shared" si="749"/>
        <v>2718.5790298746597</v>
      </c>
      <c r="P4345" s="41">
        <f t="shared" si="750"/>
        <v>2739.2284321244188</v>
      </c>
      <c r="Q4345" s="11"/>
      <c r="R4345" s="11"/>
      <c r="S4345" s="11"/>
      <c r="T4345" s="11"/>
      <c r="U4345" s="11"/>
      <c r="V4345" s="11"/>
      <c r="W4345" s="11"/>
      <c r="X4345" s="11"/>
      <c r="Y4345" s="11"/>
      <c r="Z4345" s="11"/>
      <c r="AA4345" s="11"/>
      <c r="AB4345" s="11"/>
    </row>
    <row r="4346" spans="2:28" x14ac:dyDescent="0.2">
      <c r="B4346" s="13">
        <f t="shared" si="748"/>
        <v>4343</v>
      </c>
      <c r="C4346" s="12">
        <v>0.8434418326507408</v>
      </c>
      <c r="D4346" s="11">
        <f t="shared" si="740"/>
        <v>22</v>
      </c>
      <c r="E4346" s="11">
        <f t="shared" si="741"/>
        <v>22</v>
      </c>
      <c r="F4346" s="11">
        <f t="shared" si="742"/>
        <v>3300</v>
      </c>
      <c r="G4346" s="12">
        <v>0.48379433771340474</v>
      </c>
      <c r="H4346" s="27">
        <f t="shared" si="743"/>
        <v>2</v>
      </c>
      <c r="I4346" s="11">
        <f t="shared" si="744"/>
        <v>1</v>
      </c>
      <c r="J4346" s="28">
        <f t="shared" si="745"/>
        <v>500</v>
      </c>
      <c r="K4346" s="28">
        <f t="shared" si="746"/>
        <v>2800</v>
      </c>
      <c r="L4346" s="28">
        <f t="shared" si="747"/>
        <v>4343</v>
      </c>
      <c r="M4346" s="41">
        <f>AVERAGE($K$4:K4346)</f>
        <v>2728.9201013124566</v>
      </c>
      <c r="N4346" s="41">
        <f>_xlfn.STDEV.S($K$4:K4346)</f>
        <v>346.98067121785306</v>
      </c>
      <c r="O4346" s="41">
        <f t="shared" si="749"/>
        <v>2718.597728550963</v>
      </c>
      <c r="P4346" s="41">
        <f t="shared" si="750"/>
        <v>2739.2424740739502</v>
      </c>
      <c r="Q4346" s="11"/>
      <c r="R4346" s="11"/>
      <c r="S4346" s="11"/>
      <c r="T4346" s="11"/>
      <c r="U4346" s="11"/>
      <c r="V4346" s="11"/>
      <c r="W4346" s="11"/>
      <c r="X4346" s="11"/>
      <c r="Y4346" s="11"/>
      <c r="Z4346" s="11"/>
      <c r="AA4346" s="11"/>
      <c r="AB4346" s="11"/>
    </row>
    <row r="4347" spans="2:28" x14ac:dyDescent="0.2">
      <c r="B4347" s="13">
        <f t="shared" si="748"/>
        <v>4344</v>
      </c>
      <c r="C4347" s="12">
        <v>0.81723938650227712</v>
      </c>
      <c r="D4347" s="11">
        <f t="shared" si="740"/>
        <v>21</v>
      </c>
      <c r="E4347" s="11">
        <f t="shared" si="741"/>
        <v>21</v>
      </c>
      <c r="F4347" s="11">
        <f t="shared" si="742"/>
        <v>3150</v>
      </c>
      <c r="G4347" s="12">
        <v>0.86287871227088175</v>
      </c>
      <c r="H4347" s="27">
        <f t="shared" si="743"/>
        <v>4</v>
      </c>
      <c r="I4347" s="11">
        <f t="shared" si="744"/>
        <v>0</v>
      </c>
      <c r="J4347" s="28">
        <f t="shared" si="745"/>
        <v>0</v>
      </c>
      <c r="K4347" s="28">
        <f t="shared" si="746"/>
        <v>3150</v>
      </c>
      <c r="L4347" s="28">
        <f t="shared" si="747"/>
        <v>4344</v>
      </c>
      <c r="M4347" s="41">
        <f>AVERAGE($K$4:K4347)</f>
        <v>2729.0170349907917</v>
      </c>
      <c r="N4347" s="41">
        <f>_xlfn.STDEV.S($K$4:K4347)</f>
        <v>346.99954072919166</v>
      </c>
      <c r="O4347" s="41">
        <f t="shared" si="749"/>
        <v>2718.6952897918677</v>
      </c>
      <c r="P4347" s="41">
        <f t="shared" si="750"/>
        <v>2739.3387801897156</v>
      </c>
      <c r="Q4347" s="11"/>
      <c r="R4347" s="11"/>
      <c r="S4347" s="11"/>
      <c r="T4347" s="11"/>
      <c r="U4347" s="11"/>
      <c r="V4347" s="11"/>
      <c r="W4347" s="11"/>
      <c r="X4347" s="11"/>
      <c r="Y4347" s="11"/>
      <c r="Z4347" s="11"/>
      <c r="AA4347" s="11"/>
      <c r="AB4347" s="11"/>
    </row>
    <row r="4348" spans="2:28" x14ac:dyDescent="0.2">
      <c r="B4348" s="13">
        <f t="shared" si="748"/>
        <v>4345</v>
      </c>
      <c r="C4348" s="12">
        <v>0.7368071730579443</v>
      </c>
      <c r="D4348" s="11">
        <f t="shared" si="740"/>
        <v>21</v>
      </c>
      <c r="E4348" s="11">
        <f t="shared" si="741"/>
        <v>21</v>
      </c>
      <c r="F4348" s="11">
        <f t="shared" si="742"/>
        <v>3150</v>
      </c>
      <c r="G4348" s="12">
        <v>0.7512301610361739</v>
      </c>
      <c r="H4348" s="27">
        <f t="shared" si="743"/>
        <v>3</v>
      </c>
      <c r="I4348" s="11">
        <f t="shared" si="744"/>
        <v>0</v>
      </c>
      <c r="J4348" s="28">
        <f t="shared" si="745"/>
        <v>0</v>
      </c>
      <c r="K4348" s="28">
        <f t="shared" si="746"/>
        <v>3150</v>
      </c>
      <c r="L4348" s="28">
        <f t="shared" si="747"/>
        <v>4345</v>
      </c>
      <c r="M4348" s="41">
        <f>AVERAGE($K$4:K4348)</f>
        <v>2729.1139240506327</v>
      </c>
      <c r="N4348" s="41">
        <f>_xlfn.STDEV.S($K$4:K4348)</f>
        <v>347.01837346325783</v>
      </c>
      <c r="O4348" s="41">
        <f t="shared" si="749"/>
        <v>2718.792807226705</v>
      </c>
      <c r="P4348" s="41">
        <f t="shared" si="750"/>
        <v>2739.4350408745604</v>
      </c>
      <c r="Q4348" s="11"/>
      <c r="R4348" s="11"/>
      <c r="S4348" s="11"/>
      <c r="T4348" s="11"/>
      <c r="U4348" s="11"/>
      <c r="V4348" s="11"/>
      <c r="W4348" s="11"/>
      <c r="X4348" s="11"/>
      <c r="Y4348" s="11"/>
      <c r="Z4348" s="11"/>
      <c r="AA4348" s="11"/>
      <c r="AB4348" s="11"/>
    </row>
    <row r="4349" spans="2:28" x14ac:dyDescent="0.2">
      <c r="B4349" s="13">
        <f t="shared" si="748"/>
        <v>4346</v>
      </c>
      <c r="C4349" s="12">
        <v>0.56053195190259097</v>
      </c>
      <c r="D4349" s="11">
        <f t="shared" si="740"/>
        <v>20</v>
      </c>
      <c r="E4349" s="11">
        <f t="shared" si="741"/>
        <v>20</v>
      </c>
      <c r="F4349" s="11">
        <f t="shared" si="742"/>
        <v>3000</v>
      </c>
      <c r="G4349" s="12">
        <v>0.72596419426132974</v>
      </c>
      <c r="H4349" s="27">
        <f t="shared" si="743"/>
        <v>3</v>
      </c>
      <c r="I4349" s="11">
        <f t="shared" si="744"/>
        <v>0</v>
      </c>
      <c r="J4349" s="28">
        <f t="shared" si="745"/>
        <v>0</v>
      </c>
      <c r="K4349" s="28">
        <f t="shared" si="746"/>
        <v>3000</v>
      </c>
      <c r="L4349" s="28">
        <f t="shared" si="747"/>
        <v>4346</v>
      </c>
      <c r="M4349" s="41">
        <f>AVERAGE($K$4:K4349)</f>
        <v>2729.1762540266914</v>
      </c>
      <c r="N4349" s="41">
        <f>_xlfn.STDEV.S($K$4:K4349)</f>
        <v>347.00276774991613</v>
      </c>
      <c r="O4349" s="41">
        <f t="shared" si="749"/>
        <v>2718.8567894562157</v>
      </c>
      <c r="P4349" s="41">
        <f t="shared" si="750"/>
        <v>2739.4957185971671</v>
      </c>
      <c r="Q4349" s="11"/>
      <c r="R4349" s="11"/>
      <c r="S4349" s="11"/>
      <c r="T4349" s="11"/>
      <c r="U4349" s="11"/>
      <c r="V4349" s="11"/>
      <c r="W4349" s="11"/>
      <c r="X4349" s="11"/>
      <c r="Y4349" s="11"/>
      <c r="Z4349" s="11"/>
      <c r="AA4349" s="11"/>
      <c r="AB4349" s="11"/>
    </row>
    <row r="4350" spans="2:28" x14ac:dyDescent="0.2">
      <c r="B4350" s="13">
        <f t="shared" si="748"/>
        <v>4347</v>
      </c>
      <c r="C4350" s="12">
        <v>0.18059267503751475</v>
      </c>
      <c r="D4350" s="11">
        <f t="shared" si="740"/>
        <v>17</v>
      </c>
      <c r="E4350" s="11">
        <f t="shared" si="741"/>
        <v>17</v>
      </c>
      <c r="F4350" s="11">
        <f t="shared" si="742"/>
        <v>2550</v>
      </c>
      <c r="G4350" s="12">
        <v>0.6236539560224944</v>
      </c>
      <c r="H4350" s="27">
        <f t="shared" si="743"/>
        <v>2</v>
      </c>
      <c r="I4350" s="11">
        <f t="shared" si="744"/>
        <v>0</v>
      </c>
      <c r="J4350" s="28">
        <f t="shared" si="745"/>
        <v>0</v>
      </c>
      <c r="K4350" s="28">
        <f t="shared" si="746"/>
        <v>2550</v>
      </c>
      <c r="L4350" s="28">
        <f t="shared" si="747"/>
        <v>4347</v>
      </c>
      <c r="M4350" s="41">
        <f>AVERAGE($K$4:K4350)</f>
        <v>2729.1350356567746</v>
      </c>
      <c r="N4350" s="41">
        <f>_xlfn.STDEV.S($K$4:K4350)</f>
        <v>346.97348606319912</v>
      </c>
      <c r="O4350" s="41">
        <f t="shared" si="749"/>
        <v>2718.8176294836421</v>
      </c>
      <c r="P4350" s="41">
        <f t="shared" si="750"/>
        <v>2739.452441829907</v>
      </c>
      <c r="Q4350" s="11"/>
      <c r="R4350" s="11"/>
      <c r="S4350" s="11"/>
      <c r="T4350" s="11"/>
      <c r="U4350" s="11"/>
      <c r="V4350" s="11"/>
      <c r="W4350" s="11"/>
      <c r="X4350" s="11"/>
      <c r="Y4350" s="11"/>
      <c r="Z4350" s="11"/>
      <c r="AA4350" s="11"/>
      <c r="AB4350" s="11"/>
    </row>
    <row r="4351" spans="2:28" x14ac:dyDescent="0.2">
      <c r="B4351" s="13">
        <f t="shared" si="748"/>
        <v>4348</v>
      </c>
      <c r="C4351" s="12">
        <v>0.72299779757412319</v>
      </c>
      <c r="D4351" s="11">
        <f t="shared" si="740"/>
        <v>21</v>
      </c>
      <c r="E4351" s="11">
        <f t="shared" si="741"/>
        <v>21</v>
      </c>
      <c r="F4351" s="11">
        <f t="shared" si="742"/>
        <v>3150</v>
      </c>
      <c r="G4351" s="12">
        <v>0.22408573386210928</v>
      </c>
      <c r="H4351" s="27">
        <f t="shared" si="743"/>
        <v>1</v>
      </c>
      <c r="I4351" s="11">
        <f t="shared" si="744"/>
        <v>1</v>
      </c>
      <c r="J4351" s="28">
        <f t="shared" si="745"/>
        <v>500</v>
      </c>
      <c r="K4351" s="28">
        <f t="shared" si="746"/>
        <v>2650</v>
      </c>
      <c r="L4351" s="28">
        <f t="shared" si="747"/>
        <v>4348</v>
      </c>
      <c r="M4351" s="41">
        <f>AVERAGE($K$4:K4351)</f>
        <v>2729.1168353265871</v>
      </c>
      <c r="N4351" s="41">
        <f>_xlfn.STDEV.S($K$4:K4351)</f>
        <v>346.93564996199444</v>
      </c>
      <c r="O4351" s="41">
        <f t="shared" si="749"/>
        <v>2718.8017412803651</v>
      </c>
      <c r="P4351" s="41">
        <f t="shared" si="750"/>
        <v>2739.431929372809</v>
      </c>
      <c r="Q4351" s="11"/>
      <c r="R4351" s="11"/>
      <c r="S4351" s="11"/>
      <c r="T4351" s="11"/>
      <c r="U4351" s="11"/>
      <c r="V4351" s="11"/>
      <c r="W4351" s="11"/>
      <c r="X4351" s="11"/>
      <c r="Y4351" s="11"/>
      <c r="Z4351" s="11"/>
      <c r="AA4351" s="11"/>
      <c r="AB4351" s="11"/>
    </row>
    <row r="4352" spans="2:28" x14ac:dyDescent="0.2">
      <c r="B4352" s="13">
        <f t="shared" si="748"/>
        <v>4349</v>
      </c>
      <c r="C4352" s="12">
        <v>0.39467027845198732</v>
      </c>
      <c r="D4352" s="11">
        <f t="shared" si="740"/>
        <v>19</v>
      </c>
      <c r="E4352" s="11">
        <f t="shared" si="741"/>
        <v>19</v>
      </c>
      <c r="F4352" s="11">
        <f t="shared" si="742"/>
        <v>2850</v>
      </c>
      <c r="G4352" s="12">
        <v>0.33364417386824896</v>
      </c>
      <c r="H4352" s="27">
        <f t="shared" si="743"/>
        <v>1</v>
      </c>
      <c r="I4352" s="11">
        <f t="shared" si="744"/>
        <v>0</v>
      </c>
      <c r="J4352" s="28">
        <f t="shared" si="745"/>
        <v>0</v>
      </c>
      <c r="K4352" s="28">
        <f t="shared" si="746"/>
        <v>2850</v>
      </c>
      <c r="L4352" s="28">
        <f t="shared" si="747"/>
        <v>4349</v>
      </c>
      <c r="M4352" s="41">
        <f>AVERAGE($K$4:K4352)</f>
        <v>2729.1446309496437</v>
      </c>
      <c r="N4352" s="41">
        <f>_xlfn.STDEV.S($K$4:K4352)</f>
        <v>346.90059461658319</v>
      </c>
      <c r="O4352" s="41">
        <f t="shared" si="749"/>
        <v>2718.8317656938389</v>
      </c>
      <c r="P4352" s="41">
        <f t="shared" si="750"/>
        <v>2739.4574962054485</v>
      </c>
      <c r="Q4352" s="11"/>
      <c r="R4352" s="11"/>
      <c r="S4352" s="11"/>
      <c r="T4352" s="11"/>
      <c r="U4352" s="11"/>
      <c r="V4352" s="11"/>
      <c r="W4352" s="11"/>
      <c r="X4352" s="11"/>
      <c r="Y4352" s="11"/>
      <c r="Z4352" s="11"/>
      <c r="AA4352" s="11"/>
      <c r="AB4352" s="11"/>
    </row>
    <row r="4353" spans="2:28" x14ac:dyDescent="0.2">
      <c r="B4353" s="13">
        <f t="shared" si="748"/>
        <v>4350</v>
      </c>
      <c r="C4353" s="12">
        <v>0.14902143425057002</v>
      </c>
      <c r="D4353" s="11">
        <f t="shared" si="740"/>
        <v>16</v>
      </c>
      <c r="E4353" s="11">
        <f t="shared" si="741"/>
        <v>16</v>
      </c>
      <c r="F4353" s="11">
        <f t="shared" si="742"/>
        <v>2400</v>
      </c>
      <c r="G4353" s="12">
        <v>0.97291558466527395</v>
      </c>
      <c r="H4353" s="27">
        <f t="shared" si="743"/>
        <v>4</v>
      </c>
      <c r="I4353" s="11">
        <f t="shared" si="744"/>
        <v>0</v>
      </c>
      <c r="J4353" s="28">
        <f t="shared" si="745"/>
        <v>0</v>
      </c>
      <c r="K4353" s="28">
        <f t="shared" si="746"/>
        <v>2400</v>
      </c>
      <c r="L4353" s="28">
        <f t="shared" si="747"/>
        <v>4350</v>
      </c>
      <c r="M4353" s="41">
        <f>AVERAGE($K$4:K4353)</f>
        <v>2729.0689655172414</v>
      </c>
      <c r="N4353" s="41">
        <f>_xlfn.STDEV.S($K$4:K4353)</f>
        <v>346.89660805789833</v>
      </c>
      <c r="O4353" s="41">
        <f t="shared" si="749"/>
        <v>2718.7574048777283</v>
      </c>
      <c r="P4353" s="41">
        <f t="shared" si="750"/>
        <v>2739.3805261567545</v>
      </c>
      <c r="Q4353" s="11"/>
      <c r="R4353" s="11"/>
      <c r="S4353" s="11"/>
      <c r="T4353" s="11"/>
      <c r="U4353" s="11"/>
      <c r="V4353" s="11"/>
      <c r="W4353" s="11"/>
      <c r="X4353" s="11"/>
      <c r="Y4353" s="11"/>
      <c r="Z4353" s="11"/>
      <c r="AA4353" s="11"/>
      <c r="AB4353" s="11"/>
    </row>
    <row r="4354" spans="2:28" x14ac:dyDescent="0.2">
      <c r="B4354" s="13">
        <f t="shared" si="748"/>
        <v>4351</v>
      </c>
      <c r="C4354" s="12">
        <v>9.2432958882851968E-2</v>
      </c>
      <c r="D4354" s="11">
        <f t="shared" si="740"/>
        <v>16</v>
      </c>
      <c r="E4354" s="11">
        <f t="shared" si="741"/>
        <v>16</v>
      </c>
      <c r="F4354" s="11">
        <f t="shared" si="742"/>
        <v>2400</v>
      </c>
      <c r="G4354" s="12">
        <v>0.20803834086614015</v>
      </c>
      <c r="H4354" s="27">
        <f t="shared" si="743"/>
        <v>1</v>
      </c>
      <c r="I4354" s="11">
        <f t="shared" si="744"/>
        <v>0</v>
      </c>
      <c r="J4354" s="28">
        <f t="shared" si="745"/>
        <v>0</v>
      </c>
      <c r="K4354" s="28">
        <f t="shared" si="746"/>
        <v>2400</v>
      </c>
      <c r="L4354" s="28">
        <f t="shared" si="747"/>
        <v>4351</v>
      </c>
      <c r="M4354" s="41">
        <f>AVERAGE($K$4:K4354)</f>
        <v>2728.9933348655481</v>
      </c>
      <c r="N4354" s="41">
        <f>_xlfn.STDEV.S($K$4:K4354)</f>
        <v>346.89260678950842</v>
      </c>
      <c r="O4354" s="41">
        <f t="shared" si="749"/>
        <v>2718.6830788431103</v>
      </c>
      <c r="P4354" s="41">
        <f t="shared" si="750"/>
        <v>2739.303590887986</v>
      </c>
      <c r="Q4354" s="11"/>
      <c r="R4354" s="11"/>
      <c r="S4354" s="11"/>
      <c r="T4354" s="11"/>
      <c r="U4354" s="11"/>
      <c r="V4354" s="11"/>
      <c r="W4354" s="11"/>
      <c r="X4354" s="11"/>
      <c r="Y4354" s="11"/>
      <c r="Z4354" s="11"/>
      <c r="AA4354" s="11"/>
      <c r="AB4354" s="11"/>
    </row>
    <row r="4355" spans="2:28" x14ac:dyDescent="0.2">
      <c r="B4355" s="13">
        <f t="shared" si="748"/>
        <v>4352</v>
      </c>
      <c r="C4355" s="12">
        <v>0.54310659934634697</v>
      </c>
      <c r="D4355" s="11">
        <f t="shared" si="740"/>
        <v>20</v>
      </c>
      <c r="E4355" s="11">
        <f t="shared" si="741"/>
        <v>20</v>
      </c>
      <c r="F4355" s="11">
        <f t="shared" si="742"/>
        <v>3000</v>
      </c>
      <c r="G4355" s="12">
        <v>0.52733289179548126</v>
      </c>
      <c r="H4355" s="27">
        <f t="shared" si="743"/>
        <v>2</v>
      </c>
      <c r="I4355" s="11">
        <f t="shared" si="744"/>
        <v>0</v>
      </c>
      <c r="J4355" s="28">
        <f t="shared" si="745"/>
        <v>0</v>
      </c>
      <c r="K4355" s="28">
        <f t="shared" si="746"/>
        <v>3000</v>
      </c>
      <c r="L4355" s="28">
        <f t="shared" si="747"/>
        <v>4352</v>
      </c>
      <c r="M4355" s="41">
        <f>AVERAGE($K$4:K4355)</f>
        <v>2729.0556066176468</v>
      </c>
      <c r="N4355" s="41">
        <f>_xlfn.STDEV.S($K$4:K4355)</f>
        <v>346.87706750945898</v>
      </c>
      <c r="O4355" s="41">
        <f t="shared" si="749"/>
        <v>2718.7469976665152</v>
      </c>
      <c r="P4355" s="41">
        <f t="shared" si="750"/>
        <v>2739.3642155687785</v>
      </c>
      <c r="Q4355" s="11"/>
      <c r="R4355" s="11"/>
      <c r="S4355" s="11"/>
      <c r="T4355" s="11"/>
      <c r="U4355" s="11"/>
      <c r="V4355" s="11"/>
      <c r="W4355" s="11"/>
      <c r="X4355" s="11"/>
      <c r="Y4355" s="11"/>
      <c r="Z4355" s="11"/>
      <c r="AA4355" s="11"/>
      <c r="AB4355" s="11"/>
    </row>
    <row r="4356" spans="2:28" x14ac:dyDescent="0.2">
      <c r="B4356" s="13">
        <f t="shared" si="748"/>
        <v>4353</v>
      </c>
      <c r="C4356" s="12">
        <v>0.53113869875736019</v>
      </c>
      <c r="D4356" s="11">
        <f t="shared" si="740"/>
        <v>20</v>
      </c>
      <c r="E4356" s="11">
        <f t="shared" si="741"/>
        <v>20</v>
      </c>
      <c r="F4356" s="11">
        <f t="shared" si="742"/>
        <v>3000</v>
      </c>
      <c r="G4356" s="12">
        <v>0.69753220193604526</v>
      </c>
      <c r="H4356" s="27">
        <f t="shared" si="743"/>
        <v>3</v>
      </c>
      <c r="I4356" s="11">
        <f t="shared" si="744"/>
        <v>0</v>
      </c>
      <c r="J4356" s="28">
        <f t="shared" si="745"/>
        <v>0</v>
      </c>
      <c r="K4356" s="28">
        <f t="shared" si="746"/>
        <v>3000</v>
      </c>
      <c r="L4356" s="28">
        <f t="shared" si="747"/>
        <v>4353</v>
      </c>
      <c r="M4356" s="41">
        <f>AVERAGE($K$4:K4356)</f>
        <v>2729.1178497587871</v>
      </c>
      <c r="N4356" s="41">
        <f>_xlfn.STDEV.S($K$4:K4356)</f>
        <v>346.86152350049105</v>
      </c>
      <c r="O4356" s="41">
        <f t="shared" si="749"/>
        <v>2718.810887504646</v>
      </c>
      <c r="P4356" s="41">
        <f t="shared" si="750"/>
        <v>2739.4248120129282</v>
      </c>
      <c r="Q4356" s="11"/>
      <c r="R4356" s="11"/>
      <c r="S4356" s="11"/>
      <c r="T4356" s="11"/>
      <c r="U4356" s="11"/>
      <c r="V4356" s="11"/>
      <c r="W4356" s="11"/>
      <c r="X4356" s="11"/>
      <c r="Y4356" s="11"/>
      <c r="Z4356" s="11"/>
      <c r="AA4356" s="11"/>
      <c r="AB4356" s="11"/>
    </row>
    <row r="4357" spans="2:28" x14ac:dyDescent="0.2">
      <c r="B4357" s="13">
        <f t="shared" si="748"/>
        <v>4354</v>
      </c>
      <c r="C4357" s="12">
        <v>0.77243819897074206</v>
      </c>
      <c r="D4357" s="11">
        <f t="shared" ref="D4357:D4420" si="751">SUMIFS($R$4:$R$15,$U$4:$U$15,"&lt;="&amp;C4357,$T$4:$T$15,"&gt;="&amp;C4357)</f>
        <v>21</v>
      </c>
      <c r="E4357" s="11">
        <f t="shared" ref="E4357:E4420" si="752">MIN(D4357,$X$2)</f>
        <v>21</v>
      </c>
      <c r="F4357" s="11">
        <f t="shared" ref="F4357:F4420" si="753">E4357*$X$3</f>
        <v>3150</v>
      </c>
      <c r="G4357" s="12">
        <v>0.87119841027385514</v>
      </c>
      <c r="H4357" s="27">
        <f t="shared" ref="H4357:H4420" si="754">_xlfn.BINOM.INV(E4357,$X$5,G4357)</f>
        <v>4</v>
      </c>
      <c r="I4357" s="11">
        <f t="shared" ref="I4357:I4420" si="755">IF(E4357-H4357&gt;$X$6,E4357-H4357-$X$6,0)</f>
        <v>0</v>
      </c>
      <c r="J4357" s="28">
        <f t="shared" ref="J4357:J4420" si="756">I4357*$X$4</f>
        <v>0</v>
      </c>
      <c r="K4357" s="28">
        <f t="shared" ref="K4357:K4420" si="757">F4357-J4357</f>
        <v>3150</v>
      </c>
      <c r="L4357" s="28">
        <f t="shared" ref="L4357:L4420" si="758">B4357</f>
        <v>4354</v>
      </c>
      <c r="M4357" s="41">
        <f>AVERAGE($K$4:K4357)</f>
        <v>2729.2145153881488</v>
      </c>
      <c r="N4357" s="41">
        <f>_xlfn.STDEV.S($K$4:K4357)</f>
        <v>346.88032841707172</v>
      </c>
      <c r="O4357" s="41">
        <f t="shared" si="749"/>
        <v>2718.9081787581431</v>
      </c>
      <c r="P4357" s="41">
        <f t="shared" si="750"/>
        <v>2739.5208520181545</v>
      </c>
      <c r="Q4357" s="11"/>
      <c r="R4357" s="11"/>
      <c r="S4357" s="11"/>
      <c r="T4357" s="11"/>
      <c r="U4357" s="11"/>
      <c r="V4357" s="11"/>
      <c r="W4357" s="11"/>
      <c r="X4357" s="11"/>
      <c r="Y4357" s="11"/>
      <c r="Z4357" s="11"/>
      <c r="AA4357" s="11"/>
      <c r="AB4357" s="11"/>
    </row>
    <row r="4358" spans="2:28" x14ac:dyDescent="0.2">
      <c r="B4358" s="13">
        <f t="shared" ref="B4358:B4421" si="759">B4357+1</f>
        <v>4355</v>
      </c>
      <c r="C4358" s="12">
        <v>0.1936607979372531</v>
      </c>
      <c r="D4358" s="11">
        <f t="shared" si="751"/>
        <v>17</v>
      </c>
      <c r="E4358" s="11">
        <f t="shared" si="752"/>
        <v>17</v>
      </c>
      <c r="F4358" s="11">
        <f t="shared" si="753"/>
        <v>2550</v>
      </c>
      <c r="G4358" s="12">
        <v>0.63482490384751977</v>
      </c>
      <c r="H4358" s="27">
        <f t="shared" si="754"/>
        <v>2</v>
      </c>
      <c r="I4358" s="11">
        <f t="shared" si="755"/>
        <v>0</v>
      </c>
      <c r="J4358" s="28">
        <f t="shared" si="756"/>
        <v>0</v>
      </c>
      <c r="K4358" s="28">
        <f t="shared" si="757"/>
        <v>2550</v>
      </c>
      <c r="L4358" s="28">
        <f t="shared" si="758"/>
        <v>4355</v>
      </c>
      <c r="M4358" s="41">
        <f>AVERAGE($K$4:K4358)</f>
        <v>2729.1733639494832</v>
      </c>
      <c r="N4358" s="41">
        <f>_xlfn.STDEV.S($K$4:K4358)</f>
        <v>346.85112288890195</v>
      </c>
      <c r="O4358" s="41">
        <f t="shared" ref="O4358:O4421" si="760">M4358-_xlfn.T.INV.2T(0.05,L4358-1)*N4358/SQRT(L4358)</f>
        <v>2718.8690789625098</v>
      </c>
      <c r="P4358" s="41">
        <f t="shared" ref="P4358:P4421" si="761">M4358+_xlfn.T.INV.2T(0.05,L4358-1)*N4358/SQRT(L4358)</f>
        <v>2739.4776489364567</v>
      </c>
      <c r="Q4358" s="11"/>
      <c r="R4358" s="11"/>
      <c r="S4358" s="11"/>
      <c r="T4358" s="11"/>
      <c r="U4358" s="11"/>
      <c r="V4358" s="11"/>
      <c r="W4358" s="11"/>
      <c r="X4358" s="11"/>
      <c r="Y4358" s="11"/>
      <c r="Z4358" s="11"/>
      <c r="AA4358" s="11"/>
      <c r="AB4358" s="11"/>
    </row>
    <row r="4359" spans="2:28" x14ac:dyDescent="0.2">
      <c r="B4359" s="13">
        <f t="shared" si="759"/>
        <v>4356</v>
      </c>
      <c r="C4359" s="12">
        <v>0.46197247500948224</v>
      </c>
      <c r="D4359" s="11">
        <f t="shared" si="751"/>
        <v>19</v>
      </c>
      <c r="E4359" s="11">
        <f t="shared" si="752"/>
        <v>19</v>
      </c>
      <c r="F4359" s="11">
        <f t="shared" si="753"/>
        <v>2850</v>
      </c>
      <c r="G4359" s="12">
        <v>0.44629494911617085</v>
      </c>
      <c r="H4359" s="27">
        <f t="shared" si="754"/>
        <v>2</v>
      </c>
      <c r="I4359" s="11">
        <f t="shared" si="755"/>
        <v>0</v>
      </c>
      <c r="J4359" s="28">
        <f t="shared" si="756"/>
        <v>0</v>
      </c>
      <c r="K4359" s="28">
        <f t="shared" si="757"/>
        <v>2850</v>
      </c>
      <c r="L4359" s="28">
        <f t="shared" si="758"/>
        <v>4356</v>
      </c>
      <c r="M4359" s="41">
        <f>AVERAGE($K$4:K4359)</f>
        <v>2729.2011019283746</v>
      </c>
      <c r="N4359" s="41">
        <f>_xlfn.STDEV.S($K$4:K4359)</f>
        <v>346.81613025556368</v>
      </c>
      <c r="O4359" s="41">
        <f t="shared" si="760"/>
        <v>2718.8990398812666</v>
      </c>
      <c r="P4359" s="41">
        <f t="shared" si="761"/>
        <v>2739.5031639754825</v>
      </c>
      <c r="Q4359" s="11"/>
      <c r="R4359" s="11"/>
      <c r="S4359" s="11"/>
      <c r="T4359" s="11"/>
      <c r="U4359" s="11"/>
      <c r="V4359" s="11"/>
      <c r="W4359" s="11"/>
      <c r="X4359" s="11"/>
      <c r="Y4359" s="11"/>
      <c r="Z4359" s="11"/>
      <c r="AA4359" s="11"/>
      <c r="AB4359" s="11"/>
    </row>
    <row r="4360" spans="2:28" x14ac:dyDescent="0.2">
      <c r="B4360" s="13">
        <f t="shared" si="759"/>
        <v>4357</v>
      </c>
      <c r="C4360" s="12">
        <v>0.31879302945246579</v>
      </c>
      <c r="D4360" s="11">
        <f t="shared" si="751"/>
        <v>18</v>
      </c>
      <c r="E4360" s="11">
        <f t="shared" si="752"/>
        <v>18</v>
      </c>
      <c r="F4360" s="11">
        <f t="shared" si="753"/>
        <v>2700</v>
      </c>
      <c r="G4360" s="12">
        <v>0.80145381085410083</v>
      </c>
      <c r="H4360" s="27">
        <f t="shared" si="754"/>
        <v>3</v>
      </c>
      <c r="I4360" s="11">
        <f t="shared" si="755"/>
        <v>0</v>
      </c>
      <c r="J4360" s="28">
        <f t="shared" si="756"/>
        <v>0</v>
      </c>
      <c r="K4360" s="28">
        <f t="shared" si="757"/>
        <v>2700</v>
      </c>
      <c r="L4360" s="28">
        <f t="shared" si="758"/>
        <v>4357</v>
      </c>
      <c r="M4360" s="41">
        <f>AVERAGE($K$4:K4360)</f>
        <v>2729.1943998163874</v>
      </c>
      <c r="N4360" s="41">
        <f>_xlfn.STDEV.S($K$4:K4360)</f>
        <v>346.77660113985155</v>
      </c>
      <c r="O4360" s="41">
        <f t="shared" si="760"/>
        <v>2718.8946948020166</v>
      </c>
      <c r="P4360" s="41">
        <f t="shared" si="761"/>
        <v>2739.4941048307583</v>
      </c>
      <c r="Q4360" s="11"/>
      <c r="R4360" s="11"/>
      <c r="S4360" s="11"/>
      <c r="T4360" s="11"/>
      <c r="U4360" s="11"/>
      <c r="V4360" s="11"/>
      <c r="W4360" s="11"/>
      <c r="X4360" s="11"/>
      <c r="Y4360" s="11"/>
      <c r="Z4360" s="11"/>
      <c r="AA4360" s="11"/>
      <c r="AB4360" s="11"/>
    </row>
    <row r="4361" spans="2:28" x14ac:dyDescent="0.2">
      <c r="B4361" s="13">
        <f t="shared" si="759"/>
        <v>4358</v>
      </c>
      <c r="C4361" s="12">
        <v>0.80565631932826964</v>
      </c>
      <c r="D4361" s="11">
        <f t="shared" si="751"/>
        <v>21</v>
      </c>
      <c r="E4361" s="11">
        <f t="shared" si="752"/>
        <v>21</v>
      </c>
      <c r="F4361" s="11">
        <f t="shared" si="753"/>
        <v>3150</v>
      </c>
      <c r="G4361" s="12">
        <v>0.58589284980783896</v>
      </c>
      <c r="H4361" s="27">
        <f t="shared" si="754"/>
        <v>2</v>
      </c>
      <c r="I4361" s="11">
        <f t="shared" si="755"/>
        <v>0</v>
      </c>
      <c r="J4361" s="28">
        <f t="shared" si="756"/>
        <v>0</v>
      </c>
      <c r="K4361" s="28">
        <f t="shared" si="757"/>
        <v>3150</v>
      </c>
      <c r="L4361" s="28">
        <f t="shared" si="758"/>
        <v>4358</v>
      </c>
      <c r="M4361" s="41">
        <f>AVERAGE($K$4:K4361)</f>
        <v>2729.2909591555758</v>
      </c>
      <c r="N4361" s="41">
        <f>_xlfn.STDEV.S($K$4:K4361)</f>
        <v>346.79539158216596</v>
      </c>
      <c r="O4361" s="41">
        <f t="shared" si="760"/>
        <v>2718.9918785309433</v>
      </c>
      <c r="P4361" s="41">
        <f t="shared" si="761"/>
        <v>2739.5900397802084</v>
      </c>
      <c r="Q4361" s="11"/>
      <c r="R4361" s="11"/>
      <c r="S4361" s="11"/>
      <c r="T4361" s="11"/>
      <c r="U4361" s="11"/>
      <c r="V4361" s="11"/>
      <c r="W4361" s="11"/>
      <c r="X4361" s="11"/>
      <c r="Y4361" s="11"/>
      <c r="Z4361" s="11"/>
      <c r="AA4361" s="11"/>
      <c r="AB4361" s="11"/>
    </row>
    <row r="4362" spans="2:28" x14ac:dyDescent="0.2">
      <c r="B4362" s="13">
        <f t="shared" si="759"/>
        <v>4359</v>
      </c>
      <c r="C4362" s="12">
        <v>0.78868527502177999</v>
      </c>
      <c r="D4362" s="11">
        <f t="shared" si="751"/>
        <v>21</v>
      </c>
      <c r="E4362" s="11">
        <f t="shared" si="752"/>
        <v>21</v>
      </c>
      <c r="F4362" s="11">
        <f t="shared" si="753"/>
        <v>3150</v>
      </c>
      <c r="G4362" s="12">
        <v>0.60263375310267364</v>
      </c>
      <c r="H4362" s="27">
        <f t="shared" si="754"/>
        <v>2</v>
      </c>
      <c r="I4362" s="11">
        <f t="shared" si="755"/>
        <v>0</v>
      </c>
      <c r="J4362" s="28">
        <f t="shared" si="756"/>
        <v>0</v>
      </c>
      <c r="K4362" s="28">
        <f t="shared" si="757"/>
        <v>3150</v>
      </c>
      <c r="L4362" s="28">
        <f t="shared" si="758"/>
        <v>4359</v>
      </c>
      <c r="M4362" s="41">
        <f>AVERAGE($K$4:K4362)</f>
        <v>2729.3874741913282</v>
      </c>
      <c r="N4362" s="41">
        <f>_xlfn.STDEV.S($K$4:K4362)</f>
        <v>346.81414551215619</v>
      </c>
      <c r="O4362" s="41">
        <f t="shared" si="760"/>
        <v>2719.0890187616042</v>
      </c>
      <c r="P4362" s="41">
        <f t="shared" si="761"/>
        <v>2739.6859296210523</v>
      </c>
      <c r="Q4362" s="11"/>
      <c r="R4362" s="11"/>
      <c r="S4362" s="11"/>
      <c r="T4362" s="11"/>
      <c r="U4362" s="11"/>
      <c r="V4362" s="11"/>
      <c r="W4362" s="11"/>
      <c r="X4362" s="11"/>
      <c r="Y4362" s="11"/>
      <c r="Z4362" s="11"/>
      <c r="AA4362" s="11"/>
      <c r="AB4362" s="11"/>
    </row>
    <row r="4363" spans="2:28" x14ac:dyDescent="0.2">
      <c r="B4363" s="13">
        <f t="shared" si="759"/>
        <v>4360</v>
      </c>
      <c r="C4363" s="12">
        <v>0.79781865300872234</v>
      </c>
      <c r="D4363" s="11">
        <f t="shared" si="751"/>
        <v>21</v>
      </c>
      <c r="E4363" s="11">
        <f t="shared" si="752"/>
        <v>21</v>
      </c>
      <c r="F4363" s="11">
        <f t="shared" si="753"/>
        <v>3150</v>
      </c>
      <c r="G4363" s="12">
        <v>0.88701162491325247</v>
      </c>
      <c r="H4363" s="27">
        <f t="shared" si="754"/>
        <v>4</v>
      </c>
      <c r="I4363" s="11">
        <f t="shared" si="755"/>
        <v>0</v>
      </c>
      <c r="J4363" s="28">
        <f t="shared" si="756"/>
        <v>0</v>
      </c>
      <c r="K4363" s="28">
        <f t="shared" si="757"/>
        <v>3150</v>
      </c>
      <c r="L4363" s="28">
        <f t="shared" si="758"/>
        <v>4360</v>
      </c>
      <c r="M4363" s="41">
        <f>AVERAGE($K$4:K4363)</f>
        <v>2729.4839449541282</v>
      </c>
      <c r="N4363" s="41">
        <f>_xlfn.STDEV.S($K$4:K4363)</f>
        <v>346.83286297865465</v>
      </c>
      <c r="O4363" s="41">
        <f t="shared" si="760"/>
        <v>2719.1861155228275</v>
      </c>
      <c r="P4363" s="41">
        <f t="shared" si="761"/>
        <v>2739.7817743854289</v>
      </c>
      <c r="Q4363" s="11"/>
      <c r="R4363" s="11"/>
      <c r="S4363" s="11"/>
      <c r="T4363" s="11"/>
      <c r="U4363" s="11"/>
      <c r="V4363" s="11"/>
      <c r="W4363" s="11"/>
      <c r="X4363" s="11"/>
      <c r="Y4363" s="11"/>
      <c r="Z4363" s="11"/>
      <c r="AA4363" s="11"/>
      <c r="AB4363" s="11"/>
    </row>
    <row r="4364" spans="2:28" x14ac:dyDescent="0.2">
      <c r="B4364" s="13">
        <f t="shared" si="759"/>
        <v>4361</v>
      </c>
      <c r="C4364" s="12">
        <v>7.373010002561875E-2</v>
      </c>
      <c r="D4364" s="11">
        <f t="shared" si="751"/>
        <v>15</v>
      </c>
      <c r="E4364" s="11">
        <f t="shared" si="752"/>
        <v>15</v>
      </c>
      <c r="F4364" s="11">
        <f t="shared" si="753"/>
        <v>2250</v>
      </c>
      <c r="G4364" s="12">
        <v>0.99869886709492584</v>
      </c>
      <c r="H4364" s="27">
        <f t="shared" si="754"/>
        <v>6</v>
      </c>
      <c r="I4364" s="11">
        <f t="shared" si="755"/>
        <v>0</v>
      </c>
      <c r="J4364" s="28">
        <f t="shared" si="756"/>
        <v>0</v>
      </c>
      <c r="K4364" s="28">
        <f t="shared" si="757"/>
        <v>2250</v>
      </c>
      <c r="L4364" s="28">
        <f t="shared" si="758"/>
        <v>4361</v>
      </c>
      <c r="M4364" s="41">
        <f>AVERAGE($K$4:K4364)</f>
        <v>2729.3739967897272</v>
      </c>
      <c r="N4364" s="41">
        <f>_xlfn.STDEV.S($K$4:K4364)</f>
        <v>346.86908636540556</v>
      </c>
      <c r="O4364" s="41">
        <f t="shared" si="760"/>
        <v>2719.0762733682436</v>
      </c>
      <c r="P4364" s="41">
        <f t="shared" si="761"/>
        <v>2739.6717202112109</v>
      </c>
      <c r="Q4364" s="11"/>
      <c r="R4364" s="11"/>
      <c r="S4364" s="11"/>
      <c r="T4364" s="11"/>
      <c r="U4364" s="11"/>
      <c r="V4364" s="11"/>
      <c r="W4364" s="11"/>
      <c r="X4364" s="11"/>
      <c r="Y4364" s="11"/>
      <c r="Z4364" s="11"/>
      <c r="AA4364" s="11"/>
      <c r="AB4364" s="11"/>
    </row>
    <row r="4365" spans="2:28" x14ac:dyDescent="0.2">
      <c r="B4365" s="13">
        <f t="shared" si="759"/>
        <v>4362</v>
      </c>
      <c r="C4365" s="12">
        <v>0.80109303620308159</v>
      </c>
      <c r="D4365" s="11">
        <f t="shared" si="751"/>
        <v>21</v>
      </c>
      <c r="E4365" s="11">
        <f t="shared" si="752"/>
        <v>21</v>
      </c>
      <c r="F4365" s="11">
        <f t="shared" si="753"/>
        <v>3150</v>
      </c>
      <c r="G4365" s="12">
        <v>0.59735151988987722</v>
      </c>
      <c r="H4365" s="27">
        <f t="shared" si="754"/>
        <v>2</v>
      </c>
      <c r="I4365" s="11">
        <f t="shared" si="755"/>
        <v>0</v>
      </c>
      <c r="J4365" s="28">
        <f t="shared" si="756"/>
        <v>0</v>
      </c>
      <c r="K4365" s="28">
        <f t="shared" si="757"/>
        <v>3150</v>
      </c>
      <c r="L4365" s="28">
        <f t="shared" si="758"/>
        <v>4362</v>
      </c>
      <c r="M4365" s="41">
        <f>AVERAGE($K$4:K4365)</f>
        <v>2729.4704264099037</v>
      </c>
      <c r="N4365" s="41">
        <f>_xlfn.STDEV.S($K$4:K4365)</f>
        <v>346.88778344101468</v>
      </c>
      <c r="O4365" s="41">
        <f t="shared" si="760"/>
        <v>2719.1733290934976</v>
      </c>
      <c r="P4365" s="41">
        <f t="shared" si="761"/>
        <v>2739.7675237263097</v>
      </c>
      <c r="Q4365" s="11"/>
      <c r="R4365" s="11"/>
      <c r="S4365" s="11"/>
      <c r="T4365" s="11"/>
      <c r="U4365" s="11"/>
      <c r="V4365" s="11"/>
      <c r="W4365" s="11"/>
      <c r="X4365" s="11"/>
      <c r="Y4365" s="11"/>
      <c r="Z4365" s="11"/>
      <c r="AA4365" s="11"/>
      <c r="AB4365" s="11"/>
    </row>
    <row r="4366" spans="2:28" x14ac:dyDescent="0.2">
      <c r="B4366" s="13">
        <f t="shared" si="759"/>
        <v>4363</v>
      </c>
      <c r="C4366" s="12">
        <v>0.93157083374645577</v>
      </c>
      <c r="D4366" s="11">
        <f t="shared" si="751"/>
        <v>23</v>
      </c>
      <c r="E4366" s="11">
        <f t="shared" si="752"/>
        <v>22</v>
      </c>
      <c r="F4366" s="11">
        <f t="shared" si="753"/>
        <v>3300</v>
      </c>
      <c r="G4366" s="12">
        <v>0.21159841810996871</v>
      </c>
      <c r="H4366" s="27">
        <f t="shared" si="754"/>
        <v>1</v>
      </c>
      <c r="I4366" s="11">
        <f t="shared" si="755"/>
        <v>2</v>
      </c>
      <c r="J4366" s="28">
        <f t="shared" si="756"/>
        <v>1000</v>
      </c>
      <c r="K4366" s="28">
        <f t="shared" si="757"/>
        <v>2300</v>
      </c>
      <c r="L4366" s="28">
        <f t="shared" si="758"/>
        <v>4363</v>
      </c>
      <c r="M4366" s="41">
        <f>AVERAGE($K$4:K4366)</f>
        <v>2729.3719917487965</v>
      </c>
      <c r="N4366" s="41">
        <f>_xlfn.STDEV.S($K$4:K4366)</f>
        <v>346.90895469376409</v>
      </c>
      <c r="O4366" s="41">
        <f t="shared" si="760"/>
        <v>2719.075446822812</v>
      </c>
      <c r="P4366" s="41">
        <f t="shared" si="761"/>
        <v>2739.6685366747811</v>
      </c>
      <c r="Q4366" s="11"/>
      <c r="R4366" s="11"/>
      <c r="S4366" s="11"/>
      <c r="T4366" s="11"/>
      <c r="U4366" s="11"/>
      <c r="V4366" s="11"/>
      <c r="W4366" s="11"/>
      <c r="X4366" s="11"/>
      <c r="Y4366" s="11"/>
      <c r="Z4366" s="11"/>
      <c r="AA4366" s="11"/>
      <c r="AB4366" s="11"/>
    </row>
    <row r="4367" spans="2:28" x14ac:dyDescent="0.2">
      <c r="B4367" s="13">
        <f t="shared" si="759"/>
        <v>4364</v>
      </c>
      <c r="C4367" s="12">
        <v>0.56662775432892309</v>
      </c>
      <c r="D4367" s="11">
        <f t="shared" si="751"/>
        <v>20</v>
      </c>
      <c r="E4367" s="11">
        <f t="shared" si="752"/>
        <v>20</v>
      </c>
      <c r="F4367" s="11">
        <f t="shared" si="753"/>
        <v>3000</v>
      </c>
      <c r="G4367" s="12">
        <v>0.27842926232311216</v>
      </c>
      <c r="H4367" s="27">
        <f t="shared" si="754"/>
        <v>1</v>
      </c>
      <c r="I4367" s="11">
        <f t="shared" si="755"/>
        <v>0</v>
      </c>
      <c r="J4367" s="28">
        <f t="shared" si="756"/>
        <v>0</v>
      </c>
      <c r="K4367" s="28">
        <f t="shared" si="757"/>
        <v>3000</v>
      </c>
      <c r="L4367" s="28">
        <f t="shared" si="758"/>
        <v>4364</v>
      </c>
      <c r="M4367" s="41">
        <f>AVERAGE($K$4:K4367)</f>
        <v>2729.4340054995419</v>
      </c>
      <c r="N4367" s="41">
        <f>_xlfn.STDEV.S($K$4:K4367)</f>
        <v>346.89338741310456</v>
      </c>
      <c r="O4367" s="41">
        <f t="shared" si="760"/>
        <v>2719.1391030070245</v>
      </c>
      <c r="P4367" s="41">
        <f t="shared" si="761"/>
        <v>2739.7289079920592</v>
      </c>
      <c r="Q4367" s="11"/>
      <c r="R4367" s="11"/>
      <c r="S4367" s="11"/>
      <c r="T4367" s="11"/>
      <c r="U4367" s="11"/>
      <c r="V4367" s="11"/>
      <c r="W4367" s="11"/>
      <c r="X4367" s="11"/>
      <c r="Y4367" s="11"/>
      <c r="Z4367" s="11"/>
      <c r="AA4367" s="11"/>
      <c r="AB4367" s="11"/>
    </row>
    <row r="4368" spans="2:28" x14ac:dyDescent="0.2">
      <c r="B4368" s="13">
        <f t="shared" si="759"/>
        <v>4365</v>
      </c>
      <c r="C4368" s="12">
        <v>9.9718776406149012E-2</v>
      </c>
      <c r="D4368" s="11">
        <f t="shared" si="751"/>
        <v>16</v>
      </c>
      <c r="E4368" s="11">
        <f t="shared" si="752"/>
        <v>16</v>
      </c>
      <c r="F4368" s="11">
        <f t="shared" si="753"/>
        <v>2400</v>
      </c>
      <c r="G4368" s="12">
        <v>0.29534336867798561</v>
      </c>
      <c r="H4368" s="27">
        <f t="shared" si="754"/>
        <v>1</v>
      </c>
      <c r="I4368" s="11">
        <f t="shared" si="755"/>
        <v>0</v>
      </c>
      <c r="J4368" s="28">
        <f t="shared" si="756"/>
        <v>0</v>
      </c>
      <c r="K4368" s="28">
        <f t="shared" si="757"/>
        <v>2400</v>
      </c>
      <c r="L4368" s="28">
        <f t="shared" si="758"/>
        <v>4365</v>
      </c>
      <c r="M4368" s="41">
        <f>AVERAGE($K$4:K4368)</f>
        <v>2729.3585337915233</v>
      </c>
      <c r="N4368" s="41">
        <f>_xlfn.STDEV.S($K$4:K4368)</f>
        <v>346.88947908513694</v>
      </c>
      <c r="O4368" s="41">
        <f t="shared" si="760"/>
        <v>2719.0649272526339</v>
      </c>
      <c r="P4368" s="41">
        <f t="shared" si="761"/>
        <v>2739.6521403304127</v>
      </c>
      <c r="Q4368" s="11"/>
      <c r="R4368" s="11"/>
      <c r="S4368" s="11"/>
      <c r="T4368" s="11"/>
      <c r="U4368" s="11"/>
      <c r="V4368" s="11"/>
      <c r="W4368" s="11"/>
      <c r="X4368" s="11"/>
      <c r="Y4368" s="11"/>
      <c r="Z4368" s="11"/>
      <c r="AA4368" s="11"/>
      <c r="AB4368" s="11"/>
    </row>
    <row r="4369" spans="2:28" x14ac:dyDescent="0.2">
      <c r="B4369" s="13">
        <f t="shared" si="759"/>
        <v>4366</v>
      </c>
      <c r="C4369" s="12">
        <v>0.24887478518025774</v>
      </c>
      <c r="D4369" s="11">
        <f t="shared" si="751"/>
        <v>18</v>
      </c>
      <c r="E4369" s="11">
        <f t="shared" si="752"/>
        <v>18</v>
      </c>
      <c r="F4369" s="11">
        <f t="shared" si="753"/>
        <v>2700</v>
      </c>
      <c r="G4369" s="12">
        <v>0.84390744873528301</v>
      </c>
      <c r="H4369" s="27">
        <f t="shared" si="754"/>
        <v>3</v>
      </c>
      <c r="I4369" s="11">
        <f t="shared" si="755"/>
        <v>0</v>
      </c>
      <c r="J4369" s="28">
        <f t="shared" si="756"/>
        <v>0</v>
      </c>
      <c r="K4369" s="28">
        <f t="shared" si="757"/>
        <v>2700</v>
      </c>
      <c r="L4369" s="28">
        <f t="shared" si="758"/>
        <v>4366</v>
      </c>
      <c r="M4369" s="41">
        <f>AVERAGE($K$4:K4369)</f>
        <v>2729.3518094365554</v>
      </c>
      <c r="N4369" s="41">
        <f>_xlfn.STDEV.S($K$4:K4369)</f>
        <v>346.85002605950746</v>
      </c>
      <c r="O4369" s="41">
        <f t="shared" si="760"/>
        <v>2719.0605530523958</v>
      </c>
      <c r="P4369" s="41">
        <f t="shared" si="761"/>
        <v>2739.643065820715</v>
      </c>
      <c r="Q4369" s="11"/>
      <c r="R4369" s="11"/>
      <c r="S4369" s="11"/>
      <c r="T4369" s="11"/>
      <c r="U4369" s="11"/>
      <c r="V4369" s="11"/>
      <c r="W4369" s="11"/>
      <c r="X4369" s="11"/>
      <c r="Y4369" s="11"/>
      <c r="Z4369" s="11"/>
      <c r="AA4369" s="11"/>
      <c r="AB4369" s="11"/>
    </row>
    <row r="4370" spans="2:28" x14ac:dyDescent="0.2">
      <c r="B4370" s="13">
        <f t="shared" si="759"/>
        <v>4367</v>
      </c>
      <c r="C4370" s="12">
        <v>6.7397275635426301E-2</v>
      </c>
      <c r="D4370" s="11">
        <f t="shared" si="751"/>
        <v>15</v>
      </c>
      <c r="E4370" s="11">
        <f t="shared" si="752"/>
        <v>15</v>
      </c>
      <c r="F4370" s="11">
        <f t="shared" si="753"/>
        <v>2250</v>
      </c>
      <c r="G4370" s="12">
        <v>0.17119575969902678</v>
      </c>
      <c r="H4370" s="27">
        <f t="shared" si="754"/>
        <v>0</v>
      </c>
      <c r="I4370" s="11">
        <f t="shared" si="755"/>
        <v>0</v>
      </c>
      <c r="J4370" s="28">
        <f t="shared" si="756"/>
        <v>0</v>
      </c>
      <c r="K4370" s="28">
        <f t="shared" si="757"/>
        <v>2250</v>
      </c>
      <c r="L4370" s="28">
        <f t="shared" si="758"/>
        <v>4367</v>
      </c>
      <c r="M4370" s="41">
        <f>AVERAGE($K$4:K4370)</f>
        <v>2729.2420425921687</v>
      </c>
      <c r="N4370" s="41">
        <f>_xlfn.STDEV.S($K$4:K4370)</f>
        <v>346.88615215419014</v>
      </c>
      <c r="O4370" s="41">
        <f t="shared" si="760"/>
        <v>2718.9508934664304</v>
      </c>
      <c r="P4370" s="41">
        <f t="shared" si="761"/>
        <v>2739.5331917179069</v>
      </c>
      <c r="Q4370" s="11"/>
      <c r="R4370" s="11"/>
      <c r="S4370" s="11"/>
      <c r="T4370" s="11"/>
      <c r="U4370" s="11"/>
      <c r="V4370" s="11"/>
      <c r="W4370" s="11"/>
      <c r="X4370" s="11"/>
      <c r="Y4370" s="11"/>
      <c r="Z4370" s="11"/>
      <c r="AA4370" s="11"/>
      <c r="AB4370" s="11"/>
    </row>
    <row r="4371" spans="2:28" x14ac:dyDescent="0.2">
      <c r="B4371" s="13">
        <f t="shared" si="759"/>
        <v>4368</v>
      </c>
      <c r="C4371" s="12">
        <v>0.89307118374796712</v>
      </c>
      <c r="D4371" s="11">
        <f t="shared" si="751"/>
        <v>22</v>
      </c>
      <c r="E4371" s="11">
        <f t="shared" si="752"/>
        <v>22</v>
      </c>
      <c r="F4371" s="11">
        <f t="shared" si="753"/>
        <v>3300</v>
      </c>
      <c r="G4371" s="12">
        <v>0.38403347495541118</v>
      </c>
      <c r="H4371" s="27">
        <f t="shared" si="754"/>
        <v>2</v>
      </c>
      <c r="I4371" s="11">
        <f t="shared" si="755"/>
        <v>1</v>
      </c>
      <c r="J4371" s="28">
        <f t="shared" si="756"/>
        <v>500</v>
      </c>
      <c r="K4371" s="28">
        <f t="shared" si="757"/>
        <v>2800</v>
      </c>
      <c r="L4371" s="28">
        <f t="shared" si="758"/>
        <v>4368</v>
      </c>
      <c r="M4371" s="41">
        <f>AVERAGE($K$4:K4371)</f>
        <v>2729.2582417582416</v>
      </c>
      <c r="N4371" s="41">
        <f>_xlfn.STDEV.S($K$4:K4371)</f>
        <v>346.84808546465433</v>
      </c>
      <c r="O4371" s="41">
        <f t="shared" si="760"/>
        <v>2718.9694005731362</v>
      </c>
      <c r="P4371" s="41">
        <f t="shared" si="761"/>
        <v>2739.547082943347</v>
      </c>
      <c r="Q4371" s="11"/>
      <c r="R4371" s="11"/>
      <c r="S4371" s="11"/>
      <c r="T4371" s="11"/>
      <c r="U4371" s="11"/>
      <c r="V4371" s="11"/>
      <c r="W4371" s="11"/>
      <c r="X4371" s="11"/>
      <c r="Y4371" s="11"/>
      <c r="Z4371" s="11"/>
      <c r="AA4371" s="11"/>
      <c r="AB4371" s="11"/>
    </row>
    <row r="4372" spans="2:28" x14ac:dyDescent="0.2">
      <c r="B4372" s="13">
        <f t="shared" si="759"/>
        <v>4369</v>
      </c>
      <c r="C4372" s="12">
        <v>0.20658333465571899</v>
      </c>
      <c r="D4372" s="11">
        <f t="shared" si="751"/>
        <v>17</v>
      </c>
      <c r="E4372" s="11">
        <f t="shared" si="752"/>
        <v>17</v>
      </c>
      <c r="F4372" s="11">
        <f t="shared" si="753"/>
        <v>2550</v>
      </c>
      <c r="G4372" s="12">
        <v>0.53062582370872213</v>
      </c>
      <c r="H4372" s="27">
        <f t="shared" si="754"/>
        <v>2</v>
      </c>
      <c r="I4372" s="11">
        <f t="shared" si="755"/>
        <v>0</v>
      </c>
      <c r="J4372" s="28">
        <f t="shared" si="756"/>
        <v>0</v>
      </c>
      <c r="K4372" s="28">
        <f t="shared" si="757"/>
        <v>2550</v>
      </c>
      <c r="L4372" s="28">
        <f t="shared" si="758"/>
        <v>4369</v>
      </c>
      <c r="M4372" s="41">
        <f>AVERAGE($K$4:K4372)</f>
        <v>2729.2172121766994</v>
      </c>
      <c r="N4372" s="41">
        <f>_xlfn.STDEV.S($K$4:K4372)</f>
        <v>346.81898340410993</v>
      </c>
      <c r="O4372" s="41">
        <f t="shared" si="760"/>
        <v>2718.9304123739289</v>
      </c>
      <c r="P4372" s="41">
        <f t="shared" si="761"/>
        <v>2739.5040119794699</v>
      </c>
      <c r="Q4372" s="11"/>
      <c r="R4372" s="11"/>
      <c r="S4372" s="11"/>
      <c r="T4372" s="11"/>
      <c r="U4372" s="11"/>
      <c r="V4372" s="11"/>
      <c r="W4372" s="11"/>
      <c r="X4372" s="11"/>
      <c r="Y4372" s="11"/>
      <c r="Z4372" s="11"/>
      <c r="AA4372" s="11"/>
      <c r="AB4372" s="11"/>
    </row>
    <row r="4373" spans="2:28" x14ac:dyDescent="0.2">
      <c r="B4373" s="13">
        <f t="shared" si="759"/>
        <v>4370</v>
      </c>
      <c r="C4373" s="12">
        <v>0.28976713987388225</v>
      </c>
      <c r="D4373" s="11">
        <f t="shared" si="751"/>
        <v>18</v>
      </c>
      <c r="E4373" s="11">
        <f t="shared" si="752"/>
        <v>18</v>
      </c>
      <c r="F4373" s="11">
        <f t="shared" si="753"/>
        <v>2700</v>
      </c>
      <c r="G4373" s="12">
        <v>0.24214477625161157</v>
      </c>
      <c r="H4373" s="27">
        <f t="shared" si="754"/>
        <v>1</v>
      </c>
      <c r="I4373" s="11">
        <f t="shared" si="755"/>
        <v>0</v>
      </c>
      <c r="J4373" s="28">
        <f t="shared" si="756"/>
        <v>0</v>
      </c>
      <c r="K4373" s="28">
        <f t="shared" si="757"/>
        <v>2700</v>
      </c>
      <c r="L4373" s="28">
        <f t="shared" si="758"/>
        <v>4370</v>
      </c>
      <c r="M4373" s="41">
        <f>AVERAGE($K$4:K4373)</f>
        <v>2729.2105263157896</v>
      </c>
      <c r="N4373" s="41">
        <f>_xlfn.STDEV.S($K$4:K4373)</f>
        <v>346.77957189618564</v>
      </c>
      <c r="O4373" s="41">
        <f t="shared" si="760"/>
        <v>2718.9260730406686</v>
      </c>
      <c r="P4373" s="41">
        <f t="shared" si="761"/>
        <v>2739.4949795909106</v>
      </c>
      <c r="Q4373" s="11"/>
      <c r="R4373" s="11"/>
      <c r="S4373" s="11"/>
      <c r="T4373" s="11"/>
      <c r="U4373" s="11"/>
      <c r="V4373" s="11"/>
      <c r="W4373" s="11"/>
      <c r="X4373" s="11"/>
      <c r="Y4373" s="11"/>
      <c r="Z4373" s="11"/>
      <c r="AA4373" s="11"/>
      <c r="AB4373" s="11"/>
    </row>
    <row r="4374" spans="2:28" x14ac:dyDescent="0.2">
      <c r="B4374" s="13">
        <f t="shared" si="759"/>
        <v>4371</v>
      </c>
      <c r="C4374" s="12">
        <v>0.88891693354046375</v>
      </c>
      <c r="D4374" s="11">
        <f t="shared" si="751"/>
        <v>22</v>
      </c>
      <c r="E4374" s="11">
        <f t="shared" si="752"/>
        <v>22</v>
      </c>
      <c r="F4374" s="11">
        <f t="shared" si="753"/>
        <v>3300</v>
      </c>
      <c r="G4374" s="12">
        <v>0.71960912557063461</v>
      </c>
      <c r="H4374" s="27">
        <f t="shared" si="754"/>
        <v>3</v>
      </c>
      <c r="I4374" s="11">
        <f t="shared" si="755"/>
        <v>0</v>
      </c>
      <c r="J4374" s="28">
        <f t="shared" si="756"/>
        <v>0</v>
      </c>
      <c r="K4374" s="28">
        <f t="shared" si="757"/>
        <v>3300</v>
      </c>
      <c r="L4374" s="28">
        <f t="shared" si="758"/>
        <v>4371</v>
      </c>
      <c r="M4374" s="41">
        <f>AVERAGE($K$4:K4374)</f>
        <v>2729.3411118737131</v>
      </c>
      <c r="N4374" s="41">
        <f>_xlfn.STDEV.S($K$4:K4374)</f>
        <v>346.8473580619472</v>
      </c>
      <c r="O4374" s="41">
        <f t="shared" si="760"/>
        <v>2719.055825653194</v>
      </c>
      <c r="P4374" s="41">
        <f t="shared" si="761"/>
        <v>2739.6263980942322</v>
      </c>
      <c r="Q4374" s="11"/>
      <c r="R4374" s="11"/>
      <c r="S4374" s="11"/>
      <c r="T4374" s="11"/>
      <c r="U4374" s="11"/>
      <c r="V4374" s="11"/>
      <c r="W4374" s="11"/>
      <c r="X4374" s="11"/>
      <c r="Y4374" s="11"/>
      <c r="Z4374" s="11"/>
      <c r="AA4374" s="11"/>
      <c r="AB4374" s="11"/>
    </row>
    <row r="4375" spans="2:28" x14ac:dyDescent="0.2">
      <c r="B4375" s="13">
        <f t="shared" si="759"/>
        <v>4372</v>
      </c>
      <c r="C4375" s="12">
        <v>0.89489434793527545</v>
      </c>
      <c r="D4375" s="11">
        <f t="shared" si="751"/>
        <v>22</v>
      </c>
      <c r="E4375" s="11">
        <f t="shared" si="752"/>
        <v>22</v>
      </c>
      <c r="F4375" s="11">
        <f t="shared" si="753"/>
        <v>3300</v>
      </c>
      <c r="G4375" s="12">
        <v>0.78560991361654242</v>
      </c>
      <c r="H4375" s="27">
        <f t="shared" si="754"/>
        <v>3</v>
      </c>
      <c r="I4375" s="11">
        <f t="shared" si="755"/>
        <v>0</v>
      </c>
      <c r="J4375" s="28">
        <f t="shared" si="756"/>
        <v>0</v>
      </c>
      <c r="K4375" s="28">
        <f t="shared" si="757"/>
        <v>3300</v>
      </c>
      <c r="L4375" s="28">
        <f t="shared" si="758"/>
        <v>4372</v>
      </c>
      <c r="M4375" s="41">
        <f>AVERAGE($K$4:K4375)</f>
        <v>2729.4716376944189</v>
      </c>
      <c r="N4375" s="41">
        <f>_xlfn.STDEV.S($K$4:K4375)</f>
        <v>346.9150508428184</v>
      </c>
      <c r="O4375" s="41">
        <f t="shared" si="760"/>
        <v>2719.1855213533131</v>
      </c>
      <c r="P4375" s="41">
        <f t="shared" si="761"/>
        <v>2739.7577540355246</v>
      </c>
      <c r="Q4375" s="11"/>
      <c r="R4375" s="11"/>
      <c r="S4375" s="11"/>
      <c r="T4375" s="11"/>
      <c r="U4375" s="11"/>
      <c r="V4375" s="11"/>
      <c r="W4375" s="11"/>
      <c r="X4375" s="11"/>
      <c r="Y4375" s="11"/>
      <c r="Z4375" s="11"/>
      <c r="AA4375" s="11"/>
      <c r="AB4375" s="11"/>
    </row>
    <row r="4376" spans="2:28" x14ac:dyDescent="0.2">
      <c r="B4376" s="13">
        <f t="shared" si="759"/>
        <v>4373</v>
      </c>
      <c r="C4376" s="12">
        <v>5.9486598808331403E-2</v>
      </c>
      <c r="D4376" s="11">
        <f t="shared" si="751"/>
        <v>15</v>
      </c>
      <c r="E4376" s="11">
        <f t="shared" si="752"/>
        <v>15</v>
      </c>
      <c r="F4376" s="11">
        <f t="shared" si="753"/>
        <v>2250</v>
      </c>
      <c r="G4376" s="12">
        <v>0.96203068633504696</v>
      </c>
      <c r="H4376" s="27">
        <f t="shared" si="754"/>
        <v>4</v>
      </c>
      <c r="I4376" s="11">
        <f t="shared" si="755"/>
        <v>0</v>
      </c>
      <c r="J4376" s="28">
        <f t="shared" si="756"/>
        <v>0</v>
      </c>
      <c r="K4376" s="28">
        <f t="shared" si="757"/>
        <v>2250</v>
      </c>
      <c r="L4376" s="28">
        <f t="shared" si="758"/>
        <v>4373</v>
      </c>
      <c r="M4376" s="41">
        <f>AVERAGE($K$4:K4376)</f>
        <v>2729.3619940544249</v>
      </c>
      <c r="N4376" s="41">
        <f>_xlfn.STDEV.S($K$4:K4376)</f>
        <v>346.95114361752047</v>
      </c>
      <c r="O4376" s="41">
        <f t="shared" si="760"/>
        <v>2719.0759844887598</v>
      </c>
      <c r="P4376" s="41">
        <f t="shared" si="761"/>
        <v>2739.6480036200901</v>
      </c>
      <c r="Q4376" s="11"/>
      <c r="R4376" s="11"/>
      <c r="S4376" s="11"/>
      <c r="T4376" s="11"/>
      <c r="U4376" s="11"/>
      <c r="V4376" s="11"/>
      <c r="W4376" s="11"/>
      <c r="X4376" s="11"/>
      <c r="Y4376" s="11"/>
      <c r="Z4376" s="11"/>
      <c r="AA4376" s="11"/>
      <c r="AB4376" s="11"/>
    </row>
    <row r="4377" spans="2:28" x14ac:dyDescent="0.2">
      <c r="B4377" s="13">
        <f t="shared" si="759"/>
        <v>4374</v>
      </c>
      <c r="C4377" s="12">
        <v>0.17875874158487892</v>
      </c>
      <c r="D4377" s="11">
        <f t="shared" si="751"/>
        <v>17</v>
      </c>
      <c r="E4377" s="11">
        <f t="shared" si="752"/>
        <v>17</v>
      </c>
      <c r="F4377" s="11">
        <f t="shared" si="753"/>
        <v>2550</v>
      </c>
      <c r="G4377" s="12">
        <v>0.99151834476789213</v>
      </c>
      <c r="H4377" s="27">
        <f t="shared" si="754"/>
        <v>5</v>
      </c>
      <c r="I4377" s="11">
        <f t="shared" si="755"/>
        <v>0</v>
      </c>
      <c r="J4377" s="28">
        <f t="shared" si="756"/>
        <v>0</v>
      </c>
      <c r="K4377" s="28">
        <f t="shared" si="757"/>
        <v>2550</v>
      </c>
      <c r="L4377" s="28">
        <f t="shared" si="758"/>
        <v>4374</v>
      </c>
      <c r="M4377" s="41">
        <f>AVERAGE($K$4:K4377)</f>
        <v>2729.320987654321</v>
      </c>
      <c r="N4377" s="41">
        <f>_xlfn.STDEV.S($K$4:K4377)</f>
        <v>346.92207216578805</v>
      </c>
      <c r="O4377" s="41">
        <f t="shared" si="760"/>
        <v>2719.0370163983334</v>
      </c>
      <c r="P4377" s="41">
        <f t="shared" si="761"/>
        <v>2739.6049589103086</v>
      </c>
      <c r="Q4377" s="11"/>
      <c r="R4377" s="11"/>
      <c r="S4377" s="11"/>
      <c r="T4377" s="11"/>
      <c r="U4377" s="11"/>
      <c r="V4377" s="11"/>
      <c r="W4377" s="11"/>
      <c r="X4377" s="11"/>
      <c r="Y4377" s="11"/>
      <c r="Z4377" s="11"/>
      <c r="AA4377" s="11"/>
      <c r="AB4377" s="11"/>
    </row>
    <row r="4378" spans="2:28" x14ac:dyDescent="0.2">
      <c r="B4378" s="13">
        <f t="shared" si="759"/>
        <v>4375</v>
      </c>
      <c r="C4378" s="12">
        <v>0.14566909006816287</v>
      </c>
      <c r="D4378" s="11">
        <f t="shared" si="751"/>
        <v>16</v>
      </c>
      <c r="E4378" s="11">
        <f t="shared" si="752"/>
        <v>16</v>
      </c>
      <c r="F4378" s="11">
        <f t="shared" si="753"/>
        <v>2400</v>
      </c>
      <c r="G4378" s="12">
        <v>0.64738190141319973</v>
      </c>
      <c r="H4378" s="27">
        <f t="shared" si="754"/>
        <v>2</v>
      </c>
      <c r="I4378" s="11">
        <f t="shared" si="755"/>
        <v>0</v>
      </c>
      <c r="J4378" s="28">
        <f t="shared" si="756"/>
        <v>0</v>
      </c>
      <c r="K4378" s="28">
        <f t="shared" si="757"/>
        <v>2400</v>
      </c>
      <c r="L4378" s="28">
        <f t="shared" si="758"/>
        <v>4375</v>
      </c>
      <c r="M4378" s="41">
        <f>AVERAGE($K$4:K4378)</f>
        <v>2729.2457142857143</v>
      </c>
      <c r="N4378" s="41">
        <f>_xlfn.STDEV.S($K$4:K4378)</f>
        <v>346.91814203004736</v>
      </c>
      <c r="O4378" s="41">
        <f t="shared" si="760"/>
        <v>2718.9630355482591</v>
      </c>
      <c r="P4378" s="41">
        <f t="shared" si="761"/>
        <v>2739.5283930231694</v>
      </c>
      <c r="Q4378" s="11"/>
      <c r="R4378" s="11"/>
      <c r="S4378" s="11"/>
      <c r="T4378" s="11"/>
      <c r="U4378" s="11"/>
      <c r="V4378" s="11"/>
      <c r="W4378" s="11"/>
      <c r="X4378" s="11"/>
      <c r="Y4378" s="11"/>
      <c r="Z4378" s="11"/>
      <c r="AA4378" s="11"/>
      <c r="AB4378" s="11"/>
    </row>
    <row r="4379" spans="2:28" x14ac:dyDescent="0.2">
      <c r="B4379" s="13">
        <f t="shared" si="759"/>
        <v>4376</v>
      </c>
      <c r="C4379" s="12">
        <v>0.3109982887244479</v>
      </c>
      <c r="D4379" s="11">
        <f t="shared" si="751"/>
        <v>18</v>
      </c>
      <c r="E4379" s="11">
        <f t="shared" si="752"/>
        <v>18</v>
      </c>
      <c r="F4379" s="11">
        <f t="shared" si="753"/>
        <v>2700</v>
      </c>
      <c r="G4379" s="12">
        <v>0.14827176009159038</v>
      </c>
      <c r="H4379" s="27">
        <f t="shared" si="754"/>
        <v>0</v>
      </c>
      <c r="I4379" s="11">
        <f t="shared" si="755"/>
        <v>0</v>
      </c>
      <c r="J4379" s="28">
        <f t="shared" si="756"/>
        <v>0</v>
      </c>
      <c r="K4379" s="28">
        <f t="shared" si="757"/>
        <v>2700</v>
      </c>
      <c r="L4379" s="28">
        <f t="shared" si="758"/>
        <v>4376</v>
      </c>
      <c r="M4379" s="41">
        <f>AVERAGE($K$4:K4379)</f>
        <v>2729.2390310786104</v>
      </c>
      <c r="N4379" s="41">
        <f>_xlfn.STDEV.S($K$4:K4379)</f>
        <v>346.87877371076456</v>
      </c>
      <c r="O4379" s="41">
        <f t="shared" si="760"/>
        <v>2718.9586946999107</v>
      </c>
      <c r="P4379" s="41">
        <f t="shared" si="761"/>
        <v>2739.5193674573102</v>
      </c>
      <c r="Q4379" s="11"/>
      <c r="R4379" s="11"/>
      <c r="S4379" s="11"/>
      <c r="T4379" s="11"/>
      <c r="U4379" s="11"/>
      <c r="V4379" s="11"/>
      <c r="W4379" s="11"/>
      <c r="X4379" s="11"/>
      <c r="Y4379" s="11"/>
      <c r="Z4379" s="11"/>
      <c r="AA4379" s="11"/>
      <c r="AB4379" s="11"/>
    </row>
    <row r="4380" spans="2:28" x14ac:dyDescent="0.2">
      <c r="B4380" s="13">
        <f t="shared" si="759"/>
        <v>4377</v>
      </c>
      <c r="C4380" s="12">
        <v>0.92642877302658255</v>
      </c>
      <c r="D4380" s="11">
        <f t="shared" si="751"/>
        <v>23</v>
      </c>
      <c r="E4380" s="11">
        <f t="shared" si="752"/>
        <v>22</v>
      </c>
      <c r="F4380" s="11">
        <f t="shared" si="753"/>
        <v>3300</v>
      </c>
      <c r="G4380" s="12">
        <v>0.59930656705766505</v>
      </c>
      <c r="H4380" s="27">
        <f t="shared" si="754"/>
        <v>2</v>
      </c>
      <c r="I4380" s="11">
        <f t="shared" si="755"/>
        <v>1</v>
      </c>
      <c r="J4380" s="28">
        <f t="shared" si="756"/>
        <v>500</v>
      </c>
      <c r="K4380" s="28">
        <f t="shared" si="757"/>
        <v>2800</v>
      </c>
      <c r="L4380" s="28">
        <f t="shared" si="758"/>
        <v>4377</v>
      </c>
      <c r="M4380" s="41">
        <f>AVERAGE($K$4:K4380)</f>
        <v>2729.2551976239433</v>
      </c>
      <c r="N4380" s="41">
        <f>_xlfn.STDEV.S($K$4:K4380)</f>
        <v>346.84078633556345</v>
      </c>
      <c r="O4380" s="41">
        <f t="shared" si="760"/>
        <v>2718.9771620122215</v>
      </c>
      <c r="P4380" s="41">
        <f t="shared" si="761"/>
        <v>2739.5332332356652</v>
      </c>
      <c r="Q4380" s="11"/>
      <c r="R4380" s="11"/>
      <c r="S4380" s="11"/>
      <c r="T4380" s="11"/>
      <c r="U4380" s="11"/>
      <c r="V4380" s="11"/>
      <c r="W4380" s="11"/>
      <c r="X4380" s="11"/>
      <c r="Y4380" s="11"/>
      <c r="Z4380" s="11"/>
      <c r="AA4380" s="11"/>
      <c r="AB4380" s="11"/>
    </row>
    <row r="4381" spans="2:28" x14ac:dyDescent="0.2">
      <c r="B4381" s="13">
        <f t="shared" si="759"/>
        <v>4378</v>
      </c>
      <c r="C4381" s="12">
        <v>7.5969374488007002E-2</v>
      </c>
      <c r="D4381" s="11">
        <f t="shared" si="751"/>
        <v>15</v>
      </c>
      <c r="E4381" s="11">
        <f t="shared" si="752"/>
        <v>15</v>
      </c>
      <c r="F4381" s="11">
        <f t="shared" si="753"/>
        <v>2250</v>
      </c>
      <c r="G4381" s="12">
        <v>0.76110409099457799</v>
      </c>
      <c r="H4381" s="27">
        <f t="shared" si="754"/>
        <v>2</v>
      </c>
      <c r="I4381" s="11">
        <f t="shared" si="755"/>
        <v>0</v>
      </c>
      <c r="J4381" s="28">
        <f t="shared" si="756"/>
        <v>0</v>
      </c>
      <c r="K4381" s="28">
        <f t="shared" si="757"/>
        <v>2250</v>
      </c>
      <c r="L4381" s="28">
        <f t="shared" si="758"/>
        <v>4378</v>
      </c>
      <c r="M4381" s="41">
        <f>AVERAGE($K$4:K4381)</f>
        <v>2729.145728643216</v>
      </c>
      <c r="N4381" s="41">
        <f>_xlfn.STDEV.S($K$4:K4381)</f>
        <v>346.87679426705483</v>
      </c>
      <c r="O4381" s="41">
        <f t="shared" si="760"/>
        <v>2718.8678006641039</v>
      </c>
      <c r="P4381" s="41">
        <f t="shared" si="761"/>
        <v>2739.4236566223281</v>
      </c>
      <c r="Q4381" s="11"/>
      <c r="R4381" s="11"/>
      <c r="S4381" s="11"/>
      <c r="T4381" s="11"/>
      <c r="U4381" s="11"/>
      <c r="V4381" s="11"/>
      <c r="W4381" s="11"/>
      <c r="X4381" s="11"/>
      <c r="Y4381" s="11"/>
      <c r="Z4381" s="11"/>
      <c r="AA4381" s="11"/>
      <c r="AB4381" s="11"/>
    </row>
    <row r="4382" spans="2:28" x14ac:dyDescent="0.2">
      <c r="B4382" s="13">
        <f t="shared" si="759"/>
        <v>4379</v>
      </c>
      <c r="C4382" s="12">
        <v>0.28916465305652117</v>
      </c>
      <c r="D4382" s="11">
        <f t="shared" si="751"/>
        <v>18</v>
      </c>
      <c r="E4382" s="11">
        <f t="shared" si="752"/>
        <v>18</v>
      </c>
      <c r="F4382" s="11">
        <f t="shared" si="753"/>
        <v>2700</v>
      </c>
      <c r="G4382" s="12">
        <v>0.2607511285915316</v>
      </c>
      <c r="H4382" s="27">
        <f t="shared" si="754"/>
        <v>1</v>
      </c>
      <c r="I4382" s="11">
        <f t="shared" si="755"/>
        <v>0</v>
      </c>
      <c r="J4382" s="28">
        <f t="shared" si="756"/>
        <v>0</v>
      </c>
      <c r="K4382" s="28">
        <f t="shared" si="757"/>
        <v>2700</v>
      </c>
      <c r="L4382" s="28">
        <f t="shared" si="758"/>
        <v>4379</v>
      </c>
      <c r="M4382" s="41">
        <f>AVERAGE($K$4:K4382)</f>
        <v>2729.1390728476822</v>
      </c>
      <c r="N4382" s="41">
        <f>_xlfn.STDEV.S($K$4:K4382)</f>
        <v>346.83745576030418</v>
      </c>
      <c r="O4382" s="41">
        <f t="shared" si="760"/>
        <v>2718.8634845954648</v>
      </c>
      <c r="P4382" s="41">
        <f t="shared" si="761"/>
        <v>2739.4146610998996</v>
      </c>
      <c r="Q4382" s="11"/>
      <c r="R4382" s="11"/>
      <c r="S4382" s="11"/>
      <c r="T4382" s="11"/>
      <c r="U4382" s="11"/>
      <c r="V4382" s="11"/>
      <c r="W4382" s="11"/>
      <c r="X4382" s="11"/>
      <c r="Y4382" s="11"/>
      <c r="Z4382" s="11"/>
      <c r="AA4382" s="11"/>
      <c r="AB4382" s="11"/>
    </row>
    <row r="4383" spans="2:28" x14ac:dyDescent="0.2">
      <c r="B4383" s="13">
        <f t="shared" si="759"/>
        <v>4380</v>
      </c>
      <c r="C4383" s="12">
        <v>0.4499126308700514</v>
      </c>
      <c r="D4383" s="11">
        <f t="shared" si="751"/>
        <v>19</v>
      </c>
      <c r="E4383" s="11">
        <f t="shared" si="752"/>
        <v>19</v>
      </c>
      <c r="F4383" s="11">
        <f t="shared" si="753"/>
        <v>2850</v>
      </c>
      <c r="G4383" s="12">
        <v>0.94181589847896074</v>
      </c>
      <c r="H4383" s="27">
        <f t="shared" si="754"/>
        <v>4</v>
      </c>
      <c r="I4383" s="11">
        <f t="shared" si="755"/>
        <v>0</v>
      </c>
      <c r="J4383" s="28">
        <f t="shared" si="756"/>
        <v>0</v>
      </c>
      <c r="K4383" s="28">
        <f t="shared" si="757"/>
        <v>2850</v>
      </c>
      <c r="L4383" s="28">
        <f t="shared" si="758"/>
        <v>4380</v>
      </c>
      <c r="M4383" s="41">
        <f>AVERAGE($K$4:K4383)</f>
        <v>2729.1666666666665</v>
      </c>
      <c r="N4383" s="41">
        <f>_xlfn.STDEV.S($K$4:K4383)</f>
        <v>346.80265940488022</v>
      </c>
      <c r="O4383" s="41">
        <f t="shared" si="760"/>
        <v>2718.893282919918</v>
      </c>
      <c r="P4383" s="41">
        <f t="shared" si="761"/>
        <v>2739.4400504134151</v>
      </c>
      <c r="Q4383" s="11"/>
      <c r="R4383" s="11"/>
      <c r="S4383" s="11"/>
      <c r="T4383" s="11"/>
      <c r="U4383" s="11"/>
      <c r="V4383" s="11"/>
      <c r="W4383" s="11"/>
      <c r="X4383" s="11"/>
      <c r="Y4383" s="11"/>
      <c r="Z4383" s="11"/>
      <c r="AA4383" s="11"/>
      <c r="AB4383" s="11"/>
    </row>
    <row r="4384" spans="2:28" x14ac:dyDescent="0.2">
      <c r="B4384" s="13">
        <f t="shared" si="759"/>
        <v>4381</v>
      </c>
      <c r="C4384" s="12">
        <v>0.29357751507229035</v>
      </c>
      <c r="D4384" s="11">
        <f t="shared" si="751"/>
        <v>18</v>
      </c>
      <c r="E4384" s="11">
        <f t="shared" si="752"/>
        <v>18</v>
      </c>
      <c r="F4384" s="11">
        <f t="shared" si="753"/>
        <v>2700</v>
      </c>
      <c r="G4384" s="12">
        <v>0.2915526579281259</v>
      </c>
      <c r="H4384" s="27">
        <f t="shared" si="754"/>
        <v>1</v>
      </c>
      <c r="I4384" s="11">
        <f t="shared" si="755"/>
        <v>0</v>
      </c>
      <c r="J4384" s="28">
        <f t="shared" si="756"/>
        <v>0</v>
      </c>
      <c r="K4384" s="28">
        <f t="shared" si="757"/>
        <v>2700</v>
      </c>
      <c r="L4384" s="28">
        <f t="shared" si="758"/>
        <v>4381</v>
      </c>
      <c r="M4384" s="41">
        <f>AVERAGE($K$4:K4384)</f>
        <v>2729.1600091303358</v>
      </c>
      <c r="N4384" s="41">
        <f>_xlfn.STDEV.S($K$4:K4384)</f>
        <v>346.76334778693325</v>
      </c>
      <c r="O4384" s="41">
        <f t="shared" si="760"/>
        <v>2718.8889629924938</v>
      </c>
      <c r="P4384" s="41">
        <f t="shared" si="761"/>
        <v>2739.4310552681777</v>
      </c>
      <c r="Q4384" s="11"/>
      <c r="R4384" s="11"/>
      <c r="S4384" s="11"/>
      <c r="T4384" s="11"/>
      <c r="U4384" s="11"/>
      <c r="V4384" s="11"/>
      <c r="W4384" s="11"/>
      <c r="X4384" s="11"/>
      <c r="Y4384" s="11"/>
      <c r="Z4384" s="11"/>
      <c r="AA4384" s="11"/>
      <c r="AB4384" s="11"/>
    </row>
    <row r="4385" spans="2:28" x14ac:dyDescent="0.2">
      <c r="B4385" s="13">
        <f t="shared" si="759"/>
        <v>4382</v>
      </c>
      <c r="C4385" s="12">
        <v>0.2074441448639841</v>
      </c>
      <c r="D4385" s="11">
        <f t="shared" si="751"/>
        <v>17</v>
      </c>
      <c r="E4385" s="11">
        <f t="shared" si="752"/>
        <v>17</v>
      </c>
      <c r="F4385" s="11">
        <f t="shared" si="753"/>
        <v>2550</v>
      </c>
      <c r="G4385" s="12">
        <v>0.95101580944323327</v>
      </c>
      <c r="H4385" s="27">
        <f t="shared" si="754"/>
        <v>4</v>
      </c>
      <c r="I4385" s="11">
        <f t="shared" si="755"/>
        <v>0</v>
      </c>
      <c r="J4385" s="28">
        <f t="shared" si="756"/>
        <v>0</v>
      </c>
      <c r="K4385" s="28">
        <f t="shared" si="757"/>
        <v>2550</v>
      </c>
      <c r="L4385" s="28">
        <f t="shared" si="758"/>
        <v>4382</v>
      </c>
      <c r="M4385" s="41">
        <f>AVERAGE($K$4:K4385)</f>
        <v>2729.119123687814</v>
      </c>
      <c r="N4385" s="41">
        <f>_xlfn.STDEV.S($K$4:K4385)</f>
        <v>346.73433276207811</v>
      </c>
      <c r="O4385" s="41">
        <f t="shared" si="760"/>
        <v>2718.8501095433817</v>
      </c>
      <c r="P4385" s="41">
        <f t="shared" si="761"/>
        <v>2739.3881378322462</v>
      </c>
      <c r="Q4385" s="11"/>
      <c r="R4385" s="11"/>
      <c r="S4385" s="11"/>
      <c r="T4385" s="11"/>
      <c r="U4385" s="11"/>
      <c r="V4385" s="11"/>
      <c r="W4385" s="11"/>
      <c r="X4385" s="11"/>
      <c r="Y4385" s="11"/>
      <c r="Z4385" s="11"/>
      <c r="AA4385" s="11"/>
      <c r="AB4385" s="11"/>
    </row>
    <row r="4386" spans="2:28" x14ac:dyDescent="0.2">
      <c r="B4386" s="13">
        <f t="shared" si="759"/>
        <v>4383</v>
      </c>
      <c r="C4386" s="12">
        <v>0.82206969731601753</v>
      </c>
      <c r="D4386" s="11">
        <f t="shared" si="751"/>
        <v>22</v>
      </c>
      <c r="E4386" s="11">
        <f t="shared" si="752"/>
        <v>22</v>
      </c>
      <c r="F4386" s="11">
        <f t="shared" si="753"/>
        <v>3300</v>
      </c>
      <c r="G4386" s="12">
        <v>0.20107141783647464</v>
      </c>
      <c r="H4386" s="27">
        <f t="shared" si="754"/>
        <v>1</v>
      </c>
      <c r="I4386" s="11">
        <f t="shared" si="755"/>
        <v>2</v>
      </c>
      <c r="J4386" s="28">
        <f t="shared" si="756"/>
        <v>1000</v>
      </c>
      <c r="K4386" s="28">
        <f t="shared" si="757"/>
        <v>2300</v>
      </c>
      <c r="L4386" s="28">
        <f t="shared" si="758"/>
        <v>4383</v>
      </c>
      <c r="M4386" s="41">
        <f>AVERAGE($K$4:K4386)</f>
        <v>2729.0212183436001</v>
      </c>
      <c r="N4386" s="41">
        <f>_xlfn.STDEV.S($K$4:K4386)</f>
        <v>346.75535257335122</v>
      </c>
      <c r="O4386" s="41">
        <f t="shared" si="760"/>
        <v>2718.7527539134903</v>
      </c>
      <c r="P4386" s="41">
        <f t="shared" si="761"/>
        <v>2739.28968277371</v>
      </c>
      <c r="Q4386" s="11"/>
      <c r="R4386" s="11"/>
      <c r="S4386" s="11"/>
      <c r="T4386" s="11"/>
      <c r="U4386" s="11"/>
      <c r="V4386" s="11"/>
      <c r="W4386" s="11"/>
      <c r="X4386" s="11"/>
      <c r="Y4386" s="11"/>
      <c r="Z4386" s="11"/>
      <c r="AA4386" s="11"/>
      <c r="AB4386" s="11"/>
    </row>
    <row r="4387" spans="2:28" x14ac:dyDescent="0.2">
      <c r="B4387" s="13">
        <f t="shared" si="759"/>
        <v>4384</v>
      </c>
      <c r="C4387" s="12">
        <v>0.23203198684782</v>
      </c>
      <c r="D4387" s="11">
        <f t="shared" si="751"/>
        <v>17</v>
      </c>
      <c r="E4387" s="11">
        <f t="shared" si="752"/>
        <v>17</v>
      </c>
      <c r="F4387" s="11">
        <f t="shared" si="753"/>
        <v>2550</v>
      </c>
      <c r="G4387" s="12">
        <v>0.8096369529432762</v>
      </c>
      <c r="H4387" s="27">
        <f t="shared" si="754"/>
        <v>3</v>
      </c>
      <c r="I4387" s="11">
        <f t="shared" si="755"/>
        <v>0</v>
      </c>
      <c r="J4387" s="28">
        <f t="shared" si="756"/>
        <v>0</v>
      </c>
      <c r="K4387" s="28">
        <f t="shared" si="757"/>
        <v>2550</v>
      </c>
      <c r="L4387" s="28">
        <f t="shared" si="758"/>
        <v>4384</v>
      </c>
      <c r="M4387" s="41">
        <f>AVERAGE($K$4:K4387)</f>
        <v>2728.9803832116791</v>
      </c>
      <c r="N4387" s="41">
        <f>_xlfn.STDEV.S($K$4:K4387)</f>
        <v>346.72633559331354</v>
      </c>
      <c r="O4387" s="41">
        <f t="shared" si="760"/>
        <v>2718.7139498067972</v>
      </c>
      <c r="P4387" s="41">
        <f t="shared" si="761"/>
        <v>2739.2468166165609</v>
      </c>
      <c r="Q4387" s="11"/>
      <c r="R4387" s="11"/>
      <c r="S4387" s="11"/>
      <c r="T4387" s="11"/>
      <c r="U4387" s="11"/>
      <c r="V4387" s="11"/>
      <c r="W4387" s="11"/>
      <c r="X4387" s="11"/>
      <c r="Y4387" s="11"/>
      <c r="Z4387" s="11"/>
      <c r="AA4387" s="11"/>
      <c r="AB4387" s="11"/>
    </row>
    <row r="4388" spans="2:28" x14ac:dyDescent="0.2">
      <c r="B4388" s="13">
        <f t="shared" si="759"/>
        <v>4385</v>
      </c>
      <c r="C4388" s="12">
        <v>0.14342948088054597</v>
      </c>
      <c r="D4388" s="11">
        <f t="shared" si="751"/>
        <v>16</v>
      </c>
      <c r="E4388" s="11">
        <f t="shared" si="752"/>
        <v>16</v>
      </c>
      <c r="F4388" s="11">
        <f t="shared" si="753"/>
        <v>2400</v>
      </c>
      <c r="G4388" s="12">
        <v>0.2443264159380617</v>
      </c>
      <c r="H4388" s="27">
        <f t="shared" si="754"/>
        <v>1</v>
      </c>
      <c r="I4388" s="11">
        <f t="shared" si="755"/>
        <v>0</v>
      </c>
      <c r="J4388" s="28">
        <f t="shared" si="756"/>
        <v>0</v>
      </c>
      <c r="K4388" s="28">
        <f t="shared" si="757"/>
        <v>2400</v>
      </c>
      <c r="L4388" s="28">
        <f t="shared" si="758"/>
        <v>4385</v>
      </c>
      <c r="M4388" s="41">
        <f>AVERAGE($K$4:K4388)</f>
        <v>2728.9053591790193</v>
      </c>
      <c r="N4388" s="41">
        <f>_xlfn.STDEV.S($K$4:K4388)</f>
        <v>346.72238314998282</v>
      </c>
      <c r="O4388" s="41">
        <f t="shared" si="760"/>
        <v>2718.640214135592</v>
      </c>
      <c r="P4388" s="41">
        <f t="shared" si="761"/>
        <v>2739.1705042224467</v>
      </c>
      <c r="Q4388" s="11"/>
      <c r="R4388" s="11"/>
      <c r="S4388" s="11"/>
      <c r="T4388" s="11"/>
      <c r="U4388" s="11"/>
      <c r="V4388" s="11"/>
      <c r="W4388" s="11"/>
      <c r="X4388" s="11"/>
      <c r="Y4388" s="11"/>
      <c r="Z4388" s="11"/>
      <c r="AA4388" s="11"/>
      <c r="AB4388" s="11"/>
    </row>
    <row r="4389" spans="2:28" x14ac:dyDescent="0.2">
      <c r="B4389" s="13">
        <f t="shared" si="759"/>
        <v>4386</v>
      </c>
      <c r="C4389" s="12">
        <v>0.73796633363931374</v>
      </c>
      <c r="D4389" s="11">
        <f t="shared" si="751"/>
        <v>21</v>
      </c>
      <c r="E4389" s="11">
        <f t="shared" si="752"/>
        <v>21</v>
      </c>
      <c r="F4389" s="11">
        <f t="shared" si="753"/>
        <v>3150</v>
      </c>
      <c r="G4389" s="12">
        <v>0.91815303826092354</v>
      </c>
      <c r="H4389" s="27">
        <f t="shared" si="754"/>
        <v>4</v>
      </c>
      <c r="I4389" s="11">
        <f t="shared" si="755"/>
        <v>0</v>
      </c>
      <c r="J4389" s="28">
        <f t="shared" si="756"/>
        <v>0</v>
      </c>
      <c r="K4389" s="28">
        <f t="shared" si="757"/>
        <v>3150</v>
      </c>
      <c r="L4389" s="28">
        <f t="shared" si="758"/>
        <v>4386</v>
      </c>
      <c r="M4389" s="41">
        <f>AVERAGE($K$4:K4389)</f>
        <v>2729.0013679890562</v>
      </c>
      <c r="N4389" s="41">
        <f>_xlfn.STDEV.S($K$4:K4389)</f>
        <v>346.74114898508395</v>
      </c>
      <c r="O4389" s="41">
        <f t="shared" si="760"/>
        <v>2718.736838353534</v>
      </c>
      <c r="P4389" s="41">
        <f t="shared" si="761"/>
        <v>2739.2658976245784</v>
      </c>
      <c r="Q4389" s="11"/>
      <c r="R4389" s="11"/>
      <c r="S4389" s="11"/>
      <c r="T4389" s="11"/>
      <c r="U4389" s="11"/>
      <c r="V4389" s="11"/>
      <c r="W4389" s="11"/>
      <c r="X4389" s="11"/>
      <c r="Y4389" s="11"/>
      <c r="Z4389" s="11"/>
      <c r="AA4389" s="11"/>
      <c r="AB4389" s="11"/>
    </row>
    <row r="4390" spans="2:28" x14ac:dyDescent="0.2">
      <c r="B4390" s="13">
        <f t="shared" si="759"/>
        <v>4387</v>
      </c>
      <c r="C4390" s="12">
        <v>0.74764437840999476</v>
      </c>
      <c r="D4390" s="11">
        <f t="shared" si="751"/>
        <v>21</v>
      </c>
      <c r="E4390" s="11">
        <f t="shared" si="752"/>
        <v>21</v>
      </c>
      <c r="F4390" s="11">
        <f t="shared" si="753"/>
        <v>3150</v>
      </c>
      <c r="G4390" s="12">
        <v>0.91504630023484568</v>
      </c>
      <c r="H4390" s="27">
        <f t="shared" si="754"/>
        <v>4</v>
      </c>
      <c r="I4390" s="11">
        <f t="shared" si="755"/>
        <v>0</v>
      </c>
      <c r="J4390" s="28">
        <f t="shared" si="756"/>
        <v>0</v>
      </c>
      <c r="K4390" s="28">
        <f t="shared" si="757"/>
        <v>3150</v>
      </c>
      <c r="L4390" s="28">
        <f t="shared" si="758"/>
        <v>4387</v>
      </c>
      <c r="M4390" s="41">
        <f>AVERAGE($K$4:K4390)</f>
        <v>2729.097333029405</v>
      </c>
      <c r="N4390" s="41">
        <f>_xlfn.STDEV.S($K$4:K4390)</f>
        <v>346.75987867793765</v>
      </c>
      <c r="O4390" s="41">
        <f t="shared" si="760"/>
        <v>2718.833419597679</v>
      </c>
      <c r="P4390" s="41">
        <f t="shared" si="761"/>
        <v>2739.361246461131</v>
      </c>
      <c r="Q4390" s="11"/>
      <c r="R4390" s="11"/>
      <c r="S4390" s="11"/>
      <c r="T4390" s="11"/>
      <c r="U4390" s="11"/>
      <c r="V4390" s="11"/>
      <c r="W4390" s="11"/>
      <c r="X4390" s="11"/>
      <c r="Y4390" s="11"/>
      <c r="Z4390" s="11"/>
      <c r="AA4390" s="11"/>
      <c r="AB4390" s="11"/>
    </row>
    <row r="4391" spans="2:28" x14ac:dyDescent="0.2">
      <c r="B4391" s="13">
        <f t="shared" si="759"/>
        <v>4388</v>
      </c>
      <c r="C4391" s="12">
        <v>0.96861841491554757</v>
      </c>
      <c r="D4391" s="11">
        <f t="shared" si="751"/>
        <v>24</v>
      </c>
      <c r="E4391" s="11">
        <f t="shared" si="752"/>
        <v>22</v>
      </c>
      <c r="F4391" s="11">
        <f t="shared" si="753"/>
        <v>3300</v>
      </c>
      <c r="G4391" s="12">
        <v>0.28022818149323836</v>
      </c>
      <c r="H4391" s="27">
        <f t="shared" si="754"/>
        <v>1</v>
      </c>
      <c r="I4391" s="11">
        <f t="shared" si="755"/>
        <v>2</v>
      </c>
      <c r="J4391" s="28">
        <f t="shared" si="756"/>
        <v>1000</v>
      </c>
      <c r="K4391" s="28">
        <f t="shared" si="757"/>
        <v>2300</v>
      </c>
      <c r="L4391" s="28">
        <f t="shared" si="758"/>
        <v>4388</v>
      </c>
      <c r="M4391" s="41">
        <f>AVERAGE($K$4:K4391)</f>
        <v>2728.999544211486</v>
      </c>
      <c r="N4391" s="41">
        <f>_xlfn.STDEV.S($K$4:K4391)</f>
        <v>346.78086103462408</v>
      </c>
      <c r="O4391" s="41">
        <f t="shared" si="760"/>
        <v>2718.7361800394892</v>
      </c>
      <c r="P4391" s="41">
        <f t="shared" si="761"/>
        <v>2739.2629083834827</v>
      </c>
      <c r="Q4391" s="11"/>
      <c r="R4391" s="11"/>
      <c r="S4391" s="11"/>
      <c r="T4391" s="11"/>
      <c r="U4391" s="11"/>
      <c r="V4391" s="11"/>
      <c r="W4391" s="11"/>
      <c r="X4391" s="11"/>
      <c r="Y4391" s="11"/>
      <c r="Z4391" s="11"/>
      <c r="AA4391" s="11"/>
      <c r="AB4391" s="11"/>
    </row>
    <row r="4392" spans="2:28" x14ac:dyDescent="0.2">
      <c r="B4392" s="13">
        <f t="shared" si="759"/>
        <v>4389</v>
      </c>
      <c r="C4392" s="12">
        <v>0.88195835723667226</v>
      </c>
      <c r="D4392" s="11">
        <f t="shared" si="751"/>
        <v>22</v>
      </c>
      <c r="E4392" s="11">
        <f t="shared" si="752"/>
        <v>22</v>
      </c>
      <c r="F4392" s="11">
        <f t="shared" si="753"/>
        <v>3300</v>
      </c>
      <c r="G4392" s="12">
        <v>0.64361952136358047</v>
      </c>
      <c r="H4392" s="27">
        <f t="shared" si="754"/>
        <v>3</v>
      </c>
      <c r="I4392" s="11">
        <f t="shared" si="755"/>
        <v>0</v>
      </c>
      <c r="J4392" s="28">
        <f t="shared" si="756"/>
        <v>0</v>
      </c>
      <c r="K4392" s="28">
        <f t="shared" si="757"/>
        <v>3300</v>
      </c>
      <c r="L4392" s="28">
        <f t="shared" si="758"/>
        <v>4389</v>
      </c>
      <c r="M4392" s="41">
        <f>AVERAGE($K$4:K4392)</f>
        <v>2729.1296422875371</v>
      </c>
      <c r="N4392" s="41">
        <f>_xlfn.STDEV.S($K$4:K4392)</f>
        <v>346.84844783970175</v>
      </c>
      <c r="O4392" s="41">
        <f t="shared" si="760"/>
        <v>2718.8654479635438</v>
      </c>
      <c r="P4392" s="41">
        <f t="shared" si="761"/>
        <v>2739.3938366115303</v>
      </c>
      <c r="Q4392" s="11"/>
      <c r="R4392" s="11"/>
      <c r="S4392" s="11"/>
      <c r="T4392" s="11"/>
      <c r="U4392" s="11"/>
      <c r="V4392" s="11"/>
      <c r="W4392" s="11"/>
      <c r="X4392" s="11"/>
      <c r="Y4392" s="11"/>
      <c r="Z4392" s="11"/>
      <c r="AA4392" s="11"/>
      <c r="AB4392" s="11"/>
    </row>
    <row r="4393" spans="2:28" x14ac:dyDescent="0.2">
      <c r="B4393" s="13">
        <f t="shared" si="759"/>
        <v>4390</v>
      </c>
      <c r="C4393" s="12">
        <v>0.3334552169875501</v>
      </c>
      <c r="D4393" s="11">
        <f t="shared" si="751"/>
        <v>18</v>
      </c>
      <c r="E4393" s="11">
        <f t="shared" si="752"/>
        <v>18</v>
      </c>
      <c r="F4393" s="11">
        <f t="shared" si="753"/>
        <v>2700</v>
      </c>
      <c r="G4393" s="12">
        <v>0.8141670352355922</v>
      </c>
      <c r="H4393" s="27">
        <f t="shared" si="754"/>
        <v>3</v>
      </c>
      <c r="I4393" s="11">
        <f t="shared" si="755"/>
        <v>0</v>
      </c>
      <c r="J4393" s="28">
        <f t="shared" si="756"/>
        <v>0</v>
      </c>
      <c r="K4393" s="28">
        <f t="shared" si="757"/>
        <v>2700</v>
      </c>
      <c r="L4393" s="28">
        <f t="shared" si="758"/>
        <v>4390</v>
      </c>
      <c r="M4393" s="41">
        <f>AVERAGE($K$4:K4393)</f>
        <v>2729.1230068337131</v>
      </c>
      <c r="N4393" s="41">
        <f>_xlfn.STDEV.S($K$4:K4393)</f>
        <v>346.80921087581379</v>
      </c>
      <c r="O4393" s="41">
        <f t="shared" si="760"/>
        <v>2718.8611432608673</v>
      </c>
      <c r="P4393" s="41">
        <f t="shared" si="761"/>
        <v>2739.384870406559</v>
      </c>
      <c r="Q4393" s="11"/>
      <c r="R4393" s="11"/>
      <c r="S4393" s="11"/>
      <c r="T4393" s="11"/>
      <c r="U4393" s="11"/>
      <c r="V4393" s="11"/>
      <c r="W4393" s="11"/>
      <c r="X4393" s="11"/>
      <c r="Y4393" s="11"/>
      <c r="Z4393" s="11"/>
      <c r="AA4393" s="11"/>
      <c r="AB4393" s="11"/>
    </row>
    <row r="4394" spans="2:28" x14ac:dyDescent="0.2">
      <c r="B4394" s="13">
        <f t="shared" si="759"/>
        <v>4391</v>
      </c>
      <c r="C4394" s="12">
        <v>0.74467735388372736</v>
      </c>
      <c r="D4394" s="11">
        <f t="shared" si="751"/>
        <v>21</v>
      </c>
      <c r="E4394" s="11">
        <f t="shared" si="752"/>
        <v>21</v>
      </c>
      <c r="F4394" s="11">
        <f t="shared" si="753"/>
        <v>3150</v>
      </c>
      <c r="G4394" s="12">
        <v>0.29613679989399755</v>
      </c>
      <c r="H4394" s="27">
        <f t="shared" si="754"/>
        <v>1</v>
      </c>
      <c r="I4394" s="11">
        <f t="shared" si="755"/>
        <v>1</v>
      </c>
      <c r="J4394" s="28">
        <f t="shared" si="756"/>
        <v>500</v>
      </c>
      <c r="K4394" s="28">
        <f t="shared" si="757"/>
        <v>2650</v>
      </c>
      <c r="L4394" s="28">
        <f t="shared" si="758"/>
        <v>4391</v>
      </c>
      <c r="M4394" s="41">
        <f>AVERAGE($K$4:K4394)</f>
        <v>2729.1049874743794</v>
      </c>
      <c r="N4394" s="41">
        <f>_xlfn.STDEV.S($K$4:K4394)</f>
        <v>346.7717644631374</v>
      </c>
      <c r="O4394" s="41">
        <f t="shared" si="760"/>
        <v>2718.8454010130436</v>
      </c>
      <c r="P4394" s="41">
        <f t="shared" si="761"/>
        <v>2739.3645739357153</v>
      </c>
      <c r="Q4394" s="11"/>
      <c r="R4394" s="11"/>
      <c r="S4394" s="11"/>
      <c r="T4394" s="11"/>
      <c r="U4394" s="11"/>
      <c r="V4394" s="11"/>
      <c r="W4394" s="11"/>
      <c r="X4394" s="11"/>
      <c r="Y4394" s="11"/>
      <c r="Z4394" s="11"/>
      <c r="AA4394" s="11"/>
      <c r="AB4394" s="11"/>
    </row>
    <row r="4395" spans="2:28" x14ac:dyDescent="0.2">
      <c r="B4395" s="13">
        <f t="shared" si="759"/>
        <v>4392</v>
      </c>
      <c r="C4395" s="12">
        <v>0.32899408587579304</v>
      </c>
      <c r="D4395" s="11">
        <f t="shared" si="751"/>
        <v>18</v>
      </c>
      <c r="E4395" s="11">
        <f t="shared" si="752"/>
        <v>18</v>
      </c>
      <c r="F4395" s="11">
        <f t="shared" si="753"/>
        <v>2700</v>
      </c>
      <c r="G4395" s="12">
        <v>0.63873419039320656</v>
      </c>
      <c r="H4395" s="27">
        <f t="shared" si="754"/>
        <v>2</v>
      </c>
      <c r="I4395" s="11">
        <f t="shared" si="755"/>
        <v>0</v>
      </c>
      <c r="J4395" s="28">
        <f t="shared" si="756"/>
        <v>0</v>
      </c>
      <c r="K4395" s="28">
        <f t="shared" si="757"/>
        <v>2700</v>
      </c>
      <c r="L4395" s="28">
        <f t="shared" si="758"/>
        <v>4392</v>
      </c>
      <c r="M4395" s="41">
        <f>AVERAGE($K$4:K4395)</f>
        <v>2729.0983606557379</v>
      </c>
      <c r="N4395" s="41">
        <f>_xlfn.STDEV.S($K$4:K4395)</f>
        <v>346.73255369439505</v>
      </c>
      <c r="O4395" s="41">
        <f t="shared" si="760"/>
        <v>2718.841102848216</v>
      </c>
      <c r="P4395" s="41">
        <f t="shared" si="761"/>
        <v>2739.3556184632598</v>
      </c>
      <c r="Q4395" s="11"/>
      <c r="R4395" s="11"/>
      <c r="S4395" s="11"/>
      <c r="T4395" s="11"/>
      <c r="U4395" s="11"/>
      <c r="V4395" s="11"/>
      <c r="W4395" s="11"/>
      <c r="X4395" s="11"/>
      <c r="Y4395" s="11"/>
      <c r="Z4395" s="11"/>
      <c r="AA4395" s="11"/>
      <c r="AB4395" s="11"/>
    </row>
    <row r="4396" spans="2:28" x14ac:dyDescent="0.2">
      <c r="B4396" s="13">
        <f t="shared" si="759"/>
        <v>4393</v>
      </c>
      <c r="C4396" s="12">
        <v>0.40793031493174947</v>
      </c>
      <c r="D4396" s="11">
        <f t="shared" si="751"/>
        <v>19</v>
      </c>
      <c r="E4396" s="11">
        <f t="shared" si="752"/>
        <v>19</v>
      </c>
      <c r="F4396" s="11">
        <f t="shared" si="753"/>
        <v>2850</v>
      </c>
      <c r="G4396" s="12">
        <v>0.16507472098994802</v>
      </c>
      <c r="H4396" s="27">
        <f t="shared" si="754"/>
        <v>1</v>
      </c>
      <c r="I4396" s="11">
        <f t="shared" si="755"/>
        <v>0</v>
      </c>
      <c r="J4396" s="28">
        <f t="shared" si="756"/>
        <v>0</v>
      </c>
      <c r="K4396" s="28">
        <f t="shared" si="757"/>
        <v>2850</v>
      </c>
      <c r="L4396" s="28">
        <f t="shared" si="758"/>
        <v>4393</v>
      </c>
      <c r="M4396" s="41">
        <f>AVERAGE($K$4:K4396)</f>
        <v>2729.1258820851353</v>
      </c>
      <c r="N4396" s="41">
        <f>_xlfn.STDEV.S($K$4:K4396)</f>
        <v>346.69787696676491</v>
      </c>
      <c r="O4396" s="41">
        <f t="shared" si="760"/>
        <v>2718.8708181543793</v>
      </c>
      <c r="P4396" s="41">
        <f t="shared" si="761"/>
        <v>2739.3809460158914</v>
      </c>
      <c r="Q4396" s="11"/>
      <c r="R4396" s="11"/>
      <c r="S4396" s="11"/>
      <c r="T4396" s="11"/>
      <c r="U4396" s="11"/>
      <c r="V4396" s="11"/>
      <c r="W4396" s="11"/>
      <c r="X4396" s="11"/>
      <c r="Y4396" s="11"/>
      <c r="Z4396" s="11"/>
      <c r="AA4396" s="11"/>
      <c r="AB4396" s="11"/>
    </row>
    <row r="4397" spans="2:28" x14ac:dyDescent="0.2">
      <c r="B4397" s="13">
        <f t="shared" si="759"/>
        <v>4394</v>
      </c>
      <c r="C4397" s="12">
        <v>0.56095360104166669</v>
      </c>
      <c r="D4397" s="11">
        <f t="shared" si="751"/>
        <v>20</v>
      </c>
      <c r="E4397" s="11">
        <f t="shared" si="752"/>
        <v>20</v>
      </c>
      <c r="F4397" s="11">
        <f t="shared" si="753"/>
        <v>3000</v>
      </c>
      <c r="G4397" s="12">
        <v>0.14771079371904183</v>
      </c>
      <c r="H4397" s="27">
        <f t="shared" si="754"/>
        <v>1</v>
      </c>
      <c r="I4397" s="11">
        <f t="shared" si="755"/>
        <v>0</v>
      </c>
      <c r="J4397" s="28">
        <f t="shared" si="756"/>
        <v>0</v>
      </c>
      <c r="K4397" s="28">
        <f t="shared" si="757"/>
        <v>3000</v>
      </c>
      <c r="L4397" s="28">
        <f t="shared" si="758"/>
        <v>4394</v>
      </c>
      <c r="M4397" s="41">
        <f>AVERAGE($K$4:K4397)</f>
        <v>2729.1875284478833</v>
      </c>
      <c r="N4397" s="41">
        <f>_xlfn.STDEV.S($K$4:K4397)</f>
        <v>346.68249843060664</v>
      </c>
      <c r="O4397" s="41">
        <f t="shared" si="760"/>
        <v>2718.9340870002125</v>
      </c>
      <c r="P4397" s="41">
        <f t="shared" si="761"/>
        <v>2739.4409698955542</v>
      </c>
      <c r="Q4397" s="11"/>
      <c r="R4397" s="11"/>
      <c r="S4397" s="11"/>
      <c r="T4397" s="11"/>
      <c r="U4397" s="11"/>
      <c r="V4397" s="11"/>
      <c r="W4397" s="11"/>
      <c r="X4397" s="11"/>
      <c r="Y4397" s="11"/>
      <c r="Z4397" s="11"/>
      <c r="AA4397" s="11"/>
      <c r="AB4397" s="11"/>
    </row>
    <row r="4398" spans="2:28" x14ac:dyDescent="0.2">
      <c r="B4398" s="13">
        <f t="shared" si="759"/>
        <v>4395</v>
      </c>
      <c r="C4398" s="12">
        <v>0.75318301024151546</v>
      </c>
      <c r="D4398" s="11">
        <f t="shared" si="751"/>
        <v>21</v>
      </c>
      <c r="E4398" s="11">
        <f t="shared" si="752"/>
        <v>21</v>
      </c>
      <c r="F4398" s="11">
        <f t="shared" si="753"/>
        <v>3150</v>
      </c>
      <c r="G4398" s="12">
        <v>3.075758521490024E-2</v>
      </c>
      <c r="H4398" s="27">
        <f t="shared" si="754"/>
        <v>0</v>
      </c>
      <c r="I4398" s="11">
        <f t="shared" si="755"/>
        <v>2</v>
      </c>
      <c r="J4398" s="28">
        <f t="shared" si="756"/>
        <v>1000</v>
      </c>
      <c r="K4398" s="28">
        <f t="shared" si="757"/>
        <v>2150</v>
      </c>
      <c r="L4398" s="28">
        <f t="shared" si="758"/>
        <v>4395</v>
      </c>
      <c r="M4398" s="41">
        <f>AVERAGE($K$4:K4398)</f>
        <v>2729.0557451649602</v>
      </c>
      <c r="N4398" s="41">
        <f>_xlfn.STDEV.S($K$4:K4398)</f>
        <v>346.75312403278849</v>
      </c>
      <c r="O4398" s="41">
        <f t="shared" si="760"/>
        <v>2718.8013823391807</v>
      </c>
      <c r="P4398" s="41">
        <f t="shared" si="761"/>
        <v>2739.3101079907397</v>
      </c>
      <c r="Q4398" s="11"/>
      <c r="R4398" s="11"/>
      <c r="S4398" s="11"/>
      <c r="T4398" s="11"/>
      <c r="U4398" s="11"/>
      <c r="V4398" s="11"/>
      <c r="W4398" s="11"/>
      <c r="X4398" s="11"/>
      <c r="Y4398" s="11"/>
      <c r="Z4398" s="11"/>
      <c r="AA4398" s="11"/>
      <c r="AB4398" s="11"/>
    </row>
    <row r="4399" spans="2:28" x14ac:dyDescent="0.2">
      <c r="B4399" s="13">
        <f t="shared" si="759"/>
        <v>4396</v>
      </c>
      <c r="C4399" s="12">
        <v>0.27980864584157883</v>
      </c>
      <c r="D4399" s="11">
        <f t="shared" si="751"/>
        <v>18</v>
      </c>
      <c r="E4399" s="11">
        <f t="shared" si="752"/>
        <v>18</v>
      </c>
      <c r="F4399" s="11">
        <f t="shared" si="753"/>
        <v>2700</v>
      </c>
      <c r="G4399" s="12">
        <v>0.87821269140529679</v>
      </c>
      <c r="H4399" s="27">
        <f t="shared" si="754"/>
        <v>3</v>
      </c>
      <c r="I4399" s="11">
        <f t="shared" si="755"/>
        <v>0</v>
      </c>
      <c r="J4399" s="28">
        <f t="shared" si="756"/>
        <v>0</v>
      </c>
      <c r="K4399" s="28">
        <f t="shared" si="757"/>
        <v>2700</v>
      </c>
      <c r="L4399" s="28">
        <f t="shared" si="758"/>
        <v>4396</v>
      </c>
      <c r="M4399" s="41">
        <f>AVERAGE($K$4:K4399)</f>
        <v>2729.0491355777981</v>
      </c>
      <c r="N4399" s="41">
        <f>_xlfn.STDEV.S($K$4:K4399)</f>
        <v>346.71395014899747</v>
      </c>
      <c r="O4399" s="41">
        <f t="shared" si="760"/>
        <v>2718.7970981284707</v>
      </c>
      <c r="P4399" s="41">
        <f t="shared" si="761"/>
        <v>2739.3011730271255</v>
      </c>
      <c r="Q4399" s="11"/>
      <c r="R4399" s="11"/>
      <c r="S4399" s="11"/>
      <c r="T4399" s="11"/>
      <c r="U4399" s="11"/>
      <c r="V4399" s="11"/>
      <c r="W4399" s="11"/>
      <c r="X4399" s="11"/>
      <c r="Y4399" s="11"/>
      <c r="Z4399" s="11"/>
      <c r="AA4399" s="11"/>
      <c r="AB4399" s="11"/>
    </row>
    <row r="4400" spans="2:28" x14ac:dyDescent="0.2">
      <c r="B4400" s="13">
        <f t="shared" si="759"/>
        <v>4397</v>
      </c>
      <c r="C4400" s="12">
        <v>0.35904969175037293</v>
      </c>
      <c r="D4400" s="11">
        <f t="shared" si="751"/>
        <v>19</v>
      </c>
      <c r="E4400" s="11">
        <f t="shared" si="752"/>
        <v>19</v>
      </c>
      <c r="F4400" s="11">
        <f t="shared" si="753"/>
        <v>2850</v>
      </c>
      <c r="G4400" s="12">
        <v>0.65748633150814584</v>
      </c>
      <c r="H4400" s="27">
        <f t="shared" si="754"/>
        <v>2</v>
      </c>
      <c r="I4400" s="11">
        <f t="shared" si="755"/>
        <v>0</v>
      </c>
      <c r="J4400" s="28">
        <f t="shared" si="756"/>
        <v>0</v>
      </c>
      <c r="K4400" s="28">
        <f t="shared" si="757"/>
        <v>2850</v>
      </c>
      <c r="L4400" s="28">
        <f t="shared" si="758"/>
        <v>4397</v>
      </c>
      <c r="M4400" s="41">
        <f>AVERAGE($K$4:K4400)</f>
        <v>2729.0766431657948</v>
      </c>
      <c r="N4400" s="41">
        <f>_xlfn.STDEV.S($K$4:K4400)</f>
        <v>346.6793112552628</v>
      </c>
      <c r="O4400" s="41">
        <f t="shared" si="760"/>
        <v>2718.8267963504013</v>
      </c>
      <c r="P4400" s="41">
        <f t="shared" si="761"/>
        <v>2739.3264899811884</v>
      </c>
      <c r="Q4400" s="11"/>
      <c r="R4400" s="11"/>
      <c r="S4400" s="11"/>
      <c r="T4400" s="11"/>
      <c r="U4400" s="11"/>
      <c r="V4400" s="11"/>
      <c r="W4400" s="11"/>
      <c r="X4400" s="11"/>
      <c r="Y4400" s="11"/>
      <c r="Z4400" s="11"/>
      <c r="AA4400" s="11"/>
      <c r="AB4400" s="11"/>
    </row>
    <row r="4401" spans="2:28" x14ac:dyDescent="0.2">
      <c r="B4401" s="13">
        <f t="shared" si="759"/>
        <v>4398</v>
      </c>
      <c r="C4401" s="12">
        <v>0.17401486358396501</v>
      </c>
      <c r="D4401" s="11">
        <f t="shared" si="751"/>
        <v>17</v>
      </c>
      <c r="E4401" s="11">
        <f t="shared" si="752"/>
        <v>17</v>
      </c>
      <c r="F4401" s="11">
        <f t="shared" si="753"/>
        <v>2550</v>
      </c>
      <c r="G4401" s="12">
        <v>0.3770897956628998</v>
      </c>
      <c r="H4401" s="27">
        <f t="shared" si="754"/>
        <v>1</v>
      </c>
      <c r="I4401" s="11">
        <f t="shared" si="755"/>
        <v>0</v>
      </c>
      <c r="J4401" s="28">
        <f t="shared" si="756"/>
        <v>0</v>
      </c>
      <c r="K4401" s="28">
        <f t="shared" si="757"/>
        <v>2550</v>
      </c>
      <c r="L4401" s="28">
        <f t="shared" si="758"/>
        <v>4398</v>
      </c>
      <c r="M4401" s="41">
        <f>AVERAGE($K$4:K4401)</f>
        <v>2729.0359254206455</v>
      </c>
      <c r="N4401" s="41">
        <f>_xlfn.STDEV.S($K$4:K4401)</f>
        <v>346.65040413802643</v>
      </c>
      <c r="O4401" s="41">
        <f t="shared" si="760"/>
        <v>2718.7880991628808</v>
      </c>
      <c r="P4401" s="41">
        <f t="shared" si="761"/>
        <v>2739.2837516784102</v>
      </c>
      <c r="Q4401" s="11"/>
      <c r="R4401" s="11"/>
      <c r="S4401" s="11"/>
      <c r="T4401" s="11"/>
      <c r="U4401" s="11"/>
      <c r="V4401" s="11"/>
      <c r="W4401" s="11"/>
      <c r="X4401" s="11"/>
      <c r="Y4401" s="11"/>
      <c r="Z4401" s="11"/>
      <c r="AA4401" s="11"/>
      <c r="AB4401" s="11"/>
    </row>
    <row r="4402" spans="2:28" x14ac:dyDescent="0.2">
      <c r="B4402" s="13">
        <f t="shared" si="759"/>
        <v>4399</v>
      </c>
      <c r="C4402" s="12">
        <v>5.5706510006530374E-2</v>
      </c>
      <c r="D4402" s="11">
        <f t="shared" si="751"/>
        <v>15</v>
      </c>
      <c r="E4402" s="11">
        <f t="shared" si="752"/>
        <v>15</v>
      </c>
      <c r="F4402" s="11">
        <f t="shared" si="753"/>
        <v>2250</v>
      </c>
      <c r="G4402" s="12">
        <v>8.1688560095123264E-2</v>
      </c>
      <c r="H4402" s="27">
        <f t="shared" si="754"/>
        <v>0</v>
      </c>
      <c r="I4402" s="11">
        <f t="shared" si="755"/>
        <v>0</v>
      </c>
      <c r="J4402" s="28">
        <f t="shared" si="756"/>
        <v>0</v>
      </c>
      <c r="K4402" s="28">
        <f t="shared" si="757"/>
        <v>2250</v>
      </c>
      <c r="L4402" s="28">
        <f t="shared" si="758"/>
        <v>4399</v>
      </c>
      <c r="M4402" s="41">
        <f>AVERAGE($K$4:K4402)</f>
        <v>2728.9270288701978</v>
      </c>
      <c r="N4402" s="41">
        <f>_xlfn.STDEV.S($K$4:K4402)</f>
        <v>346.6862343107133</v>
      </c>
      <c r="O4402" s="41">
        <f t="shared" si="760"/>
        <v>2718.6793090042875</v>
      </c>
      <c r="P4402" s="41">
        <f t="shared" si="761"/>
        <v>2739.1747487361081</v>
      </c>
      <c r="Q4402" s="11"/>
      <c r="R4402" s="11"/>
      <c r="S4402" s="11"/>
      <c r="T4402" s="11"/>
      <c r="U4402" s="11"/>
      <c r="V4402" s="11"/>
      <c r="W4402" s="11"/>
      <c r="X4402" s="11"/>
      <c r="Y4402" s="11"/>
      <c r="Z4402" s="11"/>
      <c r="AA4402" s="11"/>
      <c r="AB4402" s="11"/>
    </row>
    <row r="4403" spans="2:28" x14ac:dyDescent="0.2">
      <c r="B4403" s="13">
        <f t="shared" si="759"/>
        <v>4400</v>
      </c>
      <c r="C4403" s="12">
        <v>7.4079395399923254E-2</v>
      </c>
      <c r="D4403" s="11">
        <f t="shared" si="751"/>
        <v>15</v>
      </c>
      <c r="E4403" s="11">
        <f t="shared" si="752"/>
        <v>15</v>
      </c>
      <c r="F4403" s="11">
        <f t="shared" si="753"/>
        <v>2250</v>
      </c>
      <c r="G4403" s="12">
        <v>0.86536077209307904</v>
      </c>
      <c r="H4403" s="27">
        <f t="shared" si="754"/>
        <v>3</v>
      </c>
      <c r="I4403" s="11">
        <f t="shared" si="755"/>
        <v>0</v>
      </c>
      <c r="J4403" s="28">
        <f t="shared" si="756"/>
        <v>0</v>
      </c>
      <c r="K4403" s="28">
        <f t="shared" si="757"/>
        <v>2250</v>
      </c>
      <c r="L4403" s="28">
        <f t="shared" si="758"/>
        <v>4400</v>
      </c>
      <c r="M4403" s="41">
        <f>AVERAGE($K$4:K4403)</f>
        <v>2728.818181818182</v>
      </c>
      <c r="N4403" s="41">
        <f>_xlfn.STDEV.S($K$4:K4403)</f>
        <v>346.7220103070153</v>
      </c>
      <c r="O4403" s="41">
        <f t="shared" si="760"/>
        <v>2718.570569788631</v>
      </c>
      <c r="P4403" s="41">
        <f t="shared" si="761"/>
        <v>2739.0657938477329</v>
      </c>
      <c r="Q4403" s="11"/>
      <c r="R4403" s="11"/>
      <c r="S4403" s="11"/>
      <c r="T4403" s="11"/>
      <c r="U4403" s="11"/>
      <c r="V4403" s="11"/>
      <c r="W4403" s="11"/>
      <c r="X4403" s="11"/>
      <c r="Y4403" s="11"/>
      <c r="Z4403" s="11"/>
      <c r="AA4403" s="11"/>
      <c r="AB4403" s="11"/>
    </row>
    <row r="4404" spans="2:28" x14ac:dyDescent="0.2">
      <c r="B4404" s="13">
        <f t="shared" si="759"/>
        <v>4401</v>
      </c>
      <c r="C4404" s="12">
        <v>0.48322245022365828</v>
      </c>
      <c r="D4404" s="11">
        <f t="shared" si="751"/>
        <v>19</v>
      </c>
      <c r="E4404" s="11">
        <f t="shared" si="752"/>
        <v>19</v>
      </c>
      <c r="F4404" s="11">
        <f t="shared" si="753"/>
        <v>2850</v>
      </c>
      <c r="G4404" s="12">
        <v>0.57389440172516104</v>
      </c>
      <c r="H4404" s="27">
        <f t="shared" si="754"/>
        <v>2</v>
      </c>
      <c r="I4404" s="11">
        <f t="shared" si="755"/>
        <v>0</v>
      </c>
      <c r="J4404" s="28">
        <f t="shared" si="756"/>
        <v>0</v>
      </c>
      <c r="K4404" s="28">
        <f t="shared" si="757"/>
        <v>2850</v>
      </c>
      <c r="L4404" s="28">
        <f t="shared" si="758"/>
        <v>4401</v>
      </c>
      <c r="M4404" s="41">
        <f>AVERAGE($K$4:K4404)</f>
        <v>2728.8457168825266</v>
      </c>
      <c r="N4404" s="41">
        <f>_xlfn.STDEV.S($K$4:K4404)</f>
        <v>346.68742020395496</v>
      </c>
      <c r="O4404" s="41">
        <f t="shared" si="760"/>
        <v>2718.6002920153187</v>
      </c>
      <c r="P4404" s="41">
        <f t="shared" si="761"/>
        <v>2739.0911417497346</v>
      </c>
      <c r="Q4404" s="11"/>
      <c r="R4404" s="11"/>
      <c r="S4404" s="11"/>
      <c r="T4404" s="11"/>
      <c r="U4404" s="11"/>
      <c r="V4404" s="11"/>
      <c r="W4404" s="11"/>
      <c r="X4404" s="11"/>
      <c r="Y4404" s="11"/>
      <c r="Z4404" s="11"/>
      <c r="AA4404" s="11"/>
      <c r="AB4404" s="11"/>
    </row>
    <row r="4405" spans="2:28" x14ac:dyDescent="0.2">
      <c r="B4405" s="13">
        <f t="shared" si="759"/>
        <v>4402</v>
      </c>
      <c r="C4405" s="12">
        <v>0.68685734226939443</v>
      </c>
      <c r="D4405" s="11">
        <f t="shared" si="751"/>
        <v>21</v>
      </c>
      <c r="E4405" s="11">
        <f t="shared" si="752"/>
        <v>21</v>
      </c>
      <c r="F4405" s="11">
        <f t="shared" si="753"/>
        <v>3150</v>
      </c>
      <c r="G4405" s="12">
        <v>9.4878427225873252E-2</v>
      </c>
      <c r="H4405" s="27">
        <f t="shared" si="754"/>
        <v>0</v>
      </c>
      <c r="I4405" s="11">
        <f t="shared" si="755"/>
        <v>2</v>
      </c>
      <c r="J4405" s="28">
        <f t="shared" si="756"/>
        <v>1000</v>
      </c>
      <c r="K4405" s="28">
        <f t="shared" si="757"/>
        <v>2150</v>
      </c>
      <c r="L4405" s="28">
        <f t="shared" si="758"/>
        <v>4402</v>
      </c>
      <c r="M4405" s="41">
        <f>AVERAGE($K$4:K4405)</f>
        <v>2728.7142208087234</v>
      </c>
      <c r="N4405" s="41">
        <f>_xlfn.STDEV.S($K$4:K4405)</f>
        <v>346.75780174637504</v>
      </c>
      <c r="O4405" s="41">
        <f t="shared" si="760"/>
        <v>2718.4678806690076</v>
      </c>
      <c r="P4405" s="41">
        <f t="shared" si="761"/>
        <v>2738.9605609484393</v>
      </c>
      <c r="Q4405" s="11"/>
      <c r="R4405" s="11"/>
      <c r="S4405" s="11"/>
      <c r="T4405" s="11"/>
      <c r="U4405" s="11"/>
      <c r="V4405" s="11"/>
      <c r="W4405" s="11"/>
      <c r="X4405" s="11"/>
      <c r="Y4405" s="11"/>
      <c r="Z4405" s="11"/>
      <c r="AA4405" s="11"/>
      <c r="AB4405" s="11"/>
    </row>
    <row r="4406" spans="2:28" x14ac:dyDescent="0.2">
      <c r="B4406" s="13">
        <f t="shared" si="759"/>
        <v>4403</v>
      </c>
      <c r="C4406" s="12">
        <v>0.45898801899834696</v>
      </c>
      <c r="D4406" s="11">
        <f t="shared" si="751"/>
        <v>19</v>
      </c>
      <c r="E4406" s="11">
        <f t="shared" si="752"/>
        <v>19</v>
      </c>
      <c r="F4406" s="11">
        <f t="shared" si="753"/>
        <v>2850</v>
      </c>
      <c r="G4406" s="12">
        <v>0.89836543628469956</v>
      </c>
      <c r="H4406" s="27">
        <f t="shared" si="754"/>
        <v>4</v>
      </c>
      <c r="I4406" s="11">
        <f t="shared" si="755"/>
        <v>0</v>
      </c>
      <c r="J4406" s="28">
        <f t="shared" si="756"/>
        <v>0</v>
      </c>
      <c r="K4406" s="28">
        <f t="shared" si="757"/>
        <v>2850</v>
      </c>
      <c r="L4406" s="28">
        <f t="shared" si="758"/>
        <v>4403</v>
      </c>
      <c r="M4406" s="41">
        <f>AVERAGE($K$4:K4406)</f>
        <v>2728.7417669770612</v>
      </c>
      <c r="N4406" s="41">
        <f>_xlfn.STDEV.S($K$4:K4406)</f>
        <v>346.72323105401188</v>
      </c>
      <c r="O4406" s="41">
        <f t="shared" si="760"/>
        <v>2718.4976125198668</v>
      </c>
      <c r="P4406" s="41">
        <f t="shared" si="761"/>
        <v>2738.9859214342555</v>
      </c>
      <c r="Q4406" s="11"/>
      <c r="R4406" s="11"/>
      <c r="S4406" s="11"/>
      <c r="T4406" s="11"/>
      <c r="U4406" s="11"/>
      <c r="V4406" s="11"/>
      <c r="W4406" s="11"/>
      <c r="X4406" s="11"/>
      <c r="Y4406" s="11"/>
      <c r="Z4406" s="11"/>
      <c r="AA4406" s="11"/>
      <c r="AB4406" s="11"/>
    </row>
    <row r="4407" spans="2:28" x14ac:dyDescent="0.2">
      <c r="B4407" s="13">
        <f t="shared" si="759"/>
        <v>4404</v>
      </c>
      <c r="C4407" s="12">
        <v>0.48475281848674168</v>
      </c>
      <c r="D4407" s="11">
        <f t="shared" si="751"/>
        <v>19</v>
      </c>
      <c r="E4407" s="11">
        <f t="shared" si="752"/>
        <v>19</v>
      </c>
      <c r="F4407" s="11">
        <f t="shared" si="753"/>
        <v>2850</v>
      </c>
      <c r="G4407" s="12">
        <v>7.1754190895117698E-2</v>
      </c>
      <c r="H4407" s="27">
        <f t="shared" si="754"/>
        <v>0</v>
      </c>
      <c r="I4407" s="11">
        <f t="shared" si="755"/>
        <v>0</v>
      </c>
      <c r="J4407" s="28">
        <f t="shared" si="756"/>
        <v>0</v>
      </c>
      <c r="K4407" s="28">
        <f t="shared" si="757"/>
        <v>2850</v>
      </c>
      <c r="L4407" s="28">
        <f t="shared" si="758"/>
        <v>4404</v>
      </c>
      <c r="M4407" s="41">
        <f>AVERAGE($K$4:K4407)</f>
        <v>2728.7693006357858</v>
      </c>
      <c r="N4407" s="41">
        <f>_xlfn.STDEV.S($K$4:K4407)</f>
        <v>346.68867043227351</v>
      </c>
      <c r="O4407" s="41">
        <f t="shared" si="760"/>
        <v>2718.5273309347449</v>
      </c>
      <c r="P4407" s="41">
        <f t="shared" si="761"/>
        <v>2739.0112703368268</v>
      </c>
      <c r="Q4407" s="11"/>
      <c r="R4407" s="11"/>
      <c r="S4407" s="11"/>
      <c r="T4407" s="11"/>
      <c r="U4407" s="11"/>
      <c r="V4407" s="11"/>
      <c r="W4407" s="11"/>
      <c r="X4407" s="11"/>
      <c r="Y4407" s="11"/>
      <c r="Z4407" s="11"/>
      <c r="AA4407" s="11"/>
      <c r="AB4407" s="11"/>
    </row>
    <row r="4408" spans="2:28" x14ac:dyDescent="0.2">
      <c r="B4408" s="13">
        <f t="shared" si="759"/>
        <v>4405</v>
      </c>
      <c r="C4408" s="12">
        <v>0.19096253517867545</v>
      </c>
      <c r="D4408" s="11">
        <f t="shared" si="751"/>
        <v>17</v>
      </c>
      <c r="E4408" s="11">
        <f t="shared" si="752"/>
        <v>17</v>
      </c>
      <c r="F4408" s="11">
        <f t="shared" si="753"/>
        <v>2550</v>
      </c>
      <c r="G4408" s="12">
        <v>0.48676724161706719</v>
      </c>
      <c r="H4408" s="27">
        <f t="shared" si="754"/>
        <v>2</v>
      </c>
      <c r="I4408" s="11">
        <f t="shared" si="755"/>
        <v>0</v>
      </c>
      <c r="J4408" s="28">
        <f t="shared" si="756"/>
        <v>0</v>
      </c>
      <c r="K4408" s="28">
        <f t="shared" si="757"/>
        <v>2550</v>
      </c>
      <c r="L4408" s="28">
        <f t="shared" si="758"/>
        <v>4405</v>
      </c>
      <c r="M4408" s="41">
        <f>AVERAGE($K$4:K4408)</f>
        <v>2728.7287173666286</v>
      </c>
      <c r="N4408" s="41">
        <f>_xlfn.STDEV.S($K$4:K4408)</f>
        <v>346.65977191011797</v>
      </c>
      <c r="O4408" s="41">
        <f t="shared" si="760"/>
        <v>2718.4887645410249</v>
      </c>
      <c r="P4408" s="41">
        <f t="shared" si="761"/>
        <v>2738.9686701922324</v>
      </c>
      <c r="Q4408" s="11"/>
      <c r="R4408" s="11"/>
      <c r="S4408" s="11"/>
      <c r="T4408" s="11"/>
      <c r="U4408" s="11"/>
      <c r="V4408" s="11"/>
      <c r="W4408" s="11"/>
      <c r="X4408" s="11"/>
      <c r="Y4408" s="11"/>
      <c r="Z4408" s="11"/>
      <c r="AA4408" s="11"/>
      <c r="AB4408" s="11"/>
    </row>
    <row r="4409" spans="2:28" x14ac:dyDescent="0.2">
      <c r="B4409" s="13">
        <f t="shared" si="759"/>
        <v>4406</v>
      </c>
      <c r="C4409" s="12">
        <v>0.4957995223684406</v>
      </c>
      <c r="D4409" s="11">
        <f t="shared" si="751"/>
        <v>19</v>
      </c>
      <c r="E4409" s="11">
        <f t="shared" si="752"/>
        <v>19</v>
      </c>
      <c r="F4409" s="11">
        <f t="shared" si="753"/>
        <v>2850</v>
      </c>
      <c r="G4409" s="12">
        <v>0.93647363884729773</v>
      </c>
      <c r="H4409" s="27">
        <f t="shared" si="754"/>
        <v>4</v>
      </c>
      <c r="I4409" s="11">
        <f t="shared" si="755"/>
        <v>0</v>
      </c>
      <c r="J4409" s="28">
        <f t="shared" si="756"/>
        <v>0</v>
      </c>
      <c r="K4409" s="28">
        <f t="shared" si="757"/>
        <v>2850</v>
      </c>
      <c r="L4409" s="28">
        <f t="shared" si="758"/>
        <v>4406</v>
      </c>
      <c r="M4409" s="41">
        <f>AVERAGE($K$4:K4409)</f>
        <v>2728.7562414888789</v>
      </c>
      <c r="N4409" s="41">
        <f>_xlfn.STDEV.S($K$4:K4409)</f>
        <v>346.62523610189129</v>
      </c>
      <c r="O4409" s="41">
        <f t="shared" si="760"/>
        <v>2718.5184714489865</v>
      </c>
      <c r="P4409" s="41">
        <f t="shared" si="761"/>
        <v>2738.9940115287714</v>
      </c>
      <c r="Q4409" s="11"/>
      <c r="R4409" s="11"/>
      <c r="S4409" s="11"/>
      <c r="T4409" s="11"/>
      <c r="U4409" s="11"/>
      <c r="V4409" s="11"/>
      <c r="W4409" s="11"/>
      <c r="X4409" s="11"/>
      <c r="Y4409" s="11"/>
      <c r="Z4409" s="11"/>
      <c r="AA4409" s="11"/>
      <c r="AB4409" s="11"/>
    </row>
    <row r="4410" spans="2:28" x14ac:dyDescent="0.2">
      <c r="B4410" s="13">
        <f t="shared" si="759"/>
        <v>4407</v>
      </c>
      <c r="C4410" s="12">
        <v>5.8231959949457401E-3</v>
      </c>
      <c r="D4410" s="11">
        <f t="shared" si="751"/>
        <v>14</v>
      </c>
      <c r="E4410" s="11">
        <f t="shared" si="752"/>
        <v>14</v>
      </c>
      <c r="F4410" s="11">
        <f t="shared" si="753"/>
        <v>2100</v>
      </c>
      <c r="G4410" s="12">
        <v>0.21801946608586142</v>
      </c>
      <c r="H4410" s="27">
        <f t="shared" si="754"/>
        <v>0</v>
      </c>
      <c r="I4410" s="11">
        <f t="shared" si="755"/>
        <v>0</v>
      </c>
      <c r="J4410" s="28">
        <f t="shared" si="756"/>
        <v>0</v>
      </c>
      <c r="K4410" s="28">
        <f t="shared" si="757"/>
        <v>2100</v>
      </c>
      <c r="L4410" s="28">
        <f t="shared" si="758"/>
        <v>4407</v>
      </c>
      <c r="M4410" s="41">
        <f>AVERAGE($K$4:K4410)</f>
        <v>2728.6135693215338</v>
      </c>
      <c r="N4410" s="41">
        <f>_xlfn.STDEV.S($K$4:K4410)</f>
        <v>346.71528795355397</v>
      </c>
      <c r="O4410" s="41">
        <f t="shared" si="760"/>
        <v>2718.3743020913421</v>
      </c>
      <c r="P4410" s="41">
        <f t="shared" si="761"/>
        <v>2738.8528365517254</v>
      </c>
      <c r="Q4410" s="11"/>
      <c r="R4410" s="11"/>
      <c r="S4410" s="11"/>
      <c r="T4410" s="11"/>
      <c r="U4410" s="11"/>
      <c r="V4410" s="11"/>
      <c r="W4410" s="11"/>
      <c r="X4410" s="11"/>
      <c r="Y4410" s="11"/>
      <c r="Z4410" s="11"/>
      <c r="AA4410" s="11"/>
      <c r="AB4410" s="11"/>
    </row>
    <row r="4411" spans="2:28" x14ac:dyDescent="0.2">
      <c r="B4411" s="13">
        <f t="shared" si="759"/>
        <v>4408</v>
      </c>
      <c r="C4411" s="12">
        <v>0.49495292405250846</v>
      </c>
      <c r="D4411" s="11">
        <f t="shared" si="751"/>
        <v>19</v>
      </c>
      <c r="E4411" s="11">
        <f t="shared" si="752"/>
        <v>19</v>
      </c>
      <c r="F4411" s="11">
        <f t="shared" si="753"/>
        <v>2850</v>
      </c>
      <c r="G4411" s="12">
        <v>0.3905655902444457</v>
      </c>
      <c r="H4411" s="27">
        <f t="shared" si="754"/>
        <v>1</v>
      </c>
      <c r="I4411" s="11">
        <f t="shared" si="755"/>
        <v>0</v>
      </c>
      <c r="J4411" s="28">
        <f t="shared" si="756"/>
        <v>0</v>
      </c>
      <c r="K4411" s="28">
        <f t="shared" si="757"/>
        <v>2850</v>
      </c>
      <c r="L4411" s="28">
        <f t="shared" si="758"/>
        <v>4408</v>
      </c>
      <c r="M4411" s="41">
        <f>AVERAGE($K$4:K4411)</f>
        <v>2728.64110707804</v>
      </c>
      <c r="N4411" s="41">
        <f>_xlfn.STDEV.S($K$4:K4411)</f>
        <v>346.68076989236067</v>
      </c>
      <c r="O4411" s="41">
        <f t="shared" si="760"/>
        <v>2718.404021272253</v>
      </c>
      <c r="P4411" s="41">
        <f t="shared" si="761"/>
        <v>2738.8781928838271</v>
      </c>
      <c r="Q4411" s="11"/>
      <c r="R4411" s="11"/>
      <c r="S4411" s="11"/>
      <c r="T4411" s="11"/>
      <c r="U4411" s="11"/>
      <c r="V4411" s="11"/>
      <c r="W4411" s="11"/>
      <c r="X4411" s="11"/>
      <c r="Y4411" s="11"/>
      <c r="Z4411" s="11"/>
      <c r="AA4411" s="11"/>
      <c r="AB4411" s="11"/>
    </row>
    <row r="4412" spans="2:28" x14ac:dyDescent="0.2">
      <c r="B4412" s="13">
        <f t="shared" si="759"/>
        <v>4409</v>
      </c>
      <c r="C4412" s="12">
        <v>0.7625210787515706</v>
      </c>
      <c r="D4412" s="11">
        <f t="shared" si="751"/>
        <v>21</v>
      </c>
      <c r="E4412" s="11">
        <f t="shared" si="752"/>
        <v>21</v>
      </c>
      <c r="F4412" s="11">
        <f t="shared" si="753"/>
        <v>3150</v>
      </c>
      <c r="G4412" s="12">
        <v>0.37480808896486351</v>
      </c>
      <c r="H4412" s="27">
        <f t="shared" si="754"/>
        <v>2</v>
      </c>
      <c r="I4412" s="11">
        <f t="shared" si="755"/>
        <v>0</v>
      </c>
      <c r="J4412" s="28">
        <f t="shared" si="756"/>
        <v>0</v>
      </c>
      <c r="K4412" s="28">
        <f t="shared" si="757"/>
        <v>3150</v>
      </c>
      <c r="L4412" s="28">
        <f t="shared" si="758"/>
        <v>4409</v>
      </c>
      <c r="M4412" s="41">
        <f>AVERAGE($K$4:K4412)</f>
        <v>2728.7366749829894</v>
      </c>
      <c r="N4412" s="41">
        <f>_xlfn.STDEV.S($K$4:K4412)</f>
        <v>346.6995223824926</v>
      </c>
      <c r="O4412" s="41">
        <f t="shared" si="760"/>
        <v>2718.5001971348361</v>
      </c>
      <c r="P4412" s="41">
        <f t="shared" si="761"/>
        <v>2738.9731528311427</v>
      </c>
      <c r="Q4412" s="11"/>
      <c r="R4412" s="11"/>
      <c r="S4412" s="11"/>
      <c r="T4412" s="11"/>
      <c r="U4412" s="11"/>
      <c r="V4412" s="11"/>
      <c r="W4412" s="11"/>
      <c r="X4412" s="11"/>
      <c r="Y4412" s="11"/>
      <c r="Z4412" s="11"/>
      <c r="AA4412" s="11"/>
      <c r="AB4412" s="11"/>
    </row>
    <row r="4413" spans="2:28" x14ac:dyDescent="0.2">
      <c r="B4413" s="13">
        <f t="shared" si="759"/>
        <v>4410</v>
      </c>
      <c r="C4413" s="12">
        <v>6.130960922464912E-2</v>
      </c>
      <c r="D4413" s="11">
        <f t="shared" si="751"/>
        <v>15</v>
      </c>
      <c r="E4413" s="11">
        <f t="shared" si="752"/>
        <v>15</v>
      </c>
      <c r="F4413" s="11">
        <f t="shared" si="753"/>
        <v>2250</v>
      </c>
      <c r="G4413" s="12">
        <v>0.62767854372394238</v>
      </c>
      <c r="H4413" s="27">
        <f t="shared" si="754"/>
        <v>2</v>
      </c>
      <c r="I4413" s="11">
        <f t="shared" si="755"/>
        <v>0</v>
      </c>
      <c r="J4413" s="28">
        <f t="shared" si="756"/>
        <v>0</v>
      </c>
      <c r="K4413" s="28">
        <f t="shared" si="757"/>
        <v>2250</v>
      </c>
      <c r="L4413" s="28">
        <f t="shared" si="758"/>
        <v>4410</v>
      </c>
      <c r="M4413" s="41">
        <f>AVERAGE($K$4:K4413)</f>
        <v>2728.6281179138323</v>
      </c>
      <c r="N4413" s="41">
        <f>_xlfn.STDEV.S($K$4:K4413)</f>
        <v>346.73515328858116</v>
      </c>
      <c r="O4413" s="41">
        <f t="shared" si="760"/>
        <v>2718.391749466397</v>
      </c>
      <c r="P4413" s="41">
        <f t="shared" si="761"/>
        <v>2738.8644863612676</v>
      </c>
      <c r="Q4413" s="11"/>
      <c r="R4413" s="11"/>
      <c r="S4413" s="11"/>
      <c r="T4413" s="11"/>
      <c r="U4413" s="11"/>
      <c r="V4413" s="11"/>
      <c r="W4413" s="11"/>
      <c r="X4413" s="11"/>
      <c r="Y4413" s="11"/>
      <c r="Z4413" s="11"/>
      <c r="AA4413" s="11"/>
      <c r="AB4413" s="11"/>
    </row>
    <row r="4414" spans="2:28" x14ac:dyDescent="0.2">
      <c r="B4414" s="13">
        <f t="shared" si="759"/>
        <v>4411</v>
      </c>
      <c r="C4414" s="12">
        <v>4.6409345479697439E-2</v>
      </c>
      <c r="D4414" s="11">
        <f t="shared" si="751"/>
        <v>15</v>
      </c>
      <c r="E4414" s="11">
        <f t="shared" si="752"/>
        <v>15</v>
      </c>
      <c r="F4414" s="11">
        <f t="shared" si="753"/>
        <v>2250</v>
      </c>
      <c r="G4414" s="12">
        <v>0.88907377311588698</v>
      </c>
      <c r="H4414" s="27">
        <f t="shared" si="754"/>
        <v>3</v>
      </c>
      <c r="I4414" s="11">
        <f t="shared" si="755"/>
        <v>0</v>
      </c>
      <c r="J4414" s="28">
        <f t="shared" si="756"/>
        <v>0</v>
      </c>
      <c r="K4414" s="28">
        <f t="shared" si="757"/>
        <v>2250</v>
      </c>
      <c r="L4414" s="28">
        <f t="shared" si="758"/>
        <v>4411</v>
      </c>
      <c r="M4414" s="41">
        <f>AVERAGE($K$4:K4414)</f>
        <v>2728.5196100657449</v>
      </c>
      <c r="N4414" s="41">
        <f>_xlfn.STDEV.S($K$4:K4414)</f>
        <v>346.77073040838667</v>
      </c>
      <c r="O4414" s="41">
        <f t="shared" si="760"/>
        <v>2718.2833524502021</v>
      </c>
      <c r="P4414" s="41">
        <f t="shared" si="761"/>
        <v>2738.7558676812878</v>
      </c>
      <c r="Q4414" s="11"/>
      <c r="R4414" s="11"/>
      <c r="S4414" s="11"/>
      <c r="T4414" s="11"/>
      <c r="U4414" s="11"/>
      <c r="V4414" s="11"/>
      <c r="W4414" s="11"/>
      <c r="X4414" s="11"/>
      <c r="Y4414" s="11"/>
      <c r="Z4414" s="11"/>
      <c r="AA4414" s="11"/>
      <c r="AB4414" s="11"/>
    </row>
    <row r="4415" spans="2:28" x14ac:dyDescent="0.2">
      <c r="B4415" s="13">
        <f t="shared" si="759"/>
        <v>4412</v>
      </c>
      <c r="C4415" s="12">
        <v>0.99438028988656579</v>
      </c>
      <c r="D4415" s="11">
        <f t="shared" si="751"/>
        <v>25</v>
      </c>
      <c r="E4415" s="11">
        <f t="shared" si="752"/>
        <v>22</v>
      </c>
      <c r="F4415" s="11">
        <f t="shared" si="753"/>
        <v>3300</v>
      </c>
      <c r="G4415" s="12">
        <v>0.27321144297063138</v>
      </c>
      <c r="H4415" s="27">
        <f t="shared" si="754"/>
        <v>1</v>
      </c>
      <c r="I4415" s="11">
        <f t="shared" si="755"/>
        <v>2</v>
      </c>
      <c r="J4415" s="28">
        <f t="shared" si="756"/>
        <v>1000</v>
      </c>
      <c r="K4415" s="28">
        <f t="shared" si="757"/>
        <v>2300</v>
      </c>
      <c r="L4415" s="28">
        <f t="shared" si="758"/>
        <v>4412</v>
      </c>
      <c r="M4415" s="41">
        <f>AVERAGE($K$4:K4415)</f>
        <v>2728.4224841341793</v>
      </c>
      <c r="N4415" s="41">
        <f>_xlfn.STDEV.S($K$4:K4415)</f>
        <v>346.79143365434493</v>
      </c>
      <c r="O4415" s="41">
        <f t="shared" si="760"/>
        <v>2718.1867762029333</v>
      </c>
      <c r="P4415" s="41">
        <f t="shared" si="761"/>
        <v>2738.6581920654253</v>
      </c>
      <c r="Q4415" s="11"/>
      <c r="R4415" s="11"/>
      <c r="S4415" s="11"/>
      <c r="T4415" s="11"/>
      <c r="U4415" s="11"/>
      <c r="V4415" s="11"/>
      <c r="W4415" s="11"/>
      <c r="X4415" s="11"/>
      <c r="Y4415" s="11"/>
      <c r="Z4415" s="11"/>
      <c r="AA4415" s="11"/>
      <c r="AB4415" s="11"/>
    </row>
    <row r="4416" spans="2:28" x14ac:dyDescent="0.2">
      <c r="B4416" s="13">
        <f t="shared" si="759"/>
        <v>4413</v>
      </c>
      <c r="C4416" s="12">
        <v>8.0277327059748327E-2</v>
      </c>
      <c r="D4416" s="11">
        <f t="shared" si="751"/>
        <v>16</v>
      </c>
      <c r="E4416" s="11">
        <f t="shared" si="752"/>
        <v>16</v>
      </c>
      <c r="F4416" s="11">
        <f t="shared" si="753"/>
        <v>2400</v>
      </c>
      <c r="G4416" s="12">
        <v>0.49634049191985985</v>
      </c>
      <c r="H4416" s="27">
        <f t="shared" si="754"/>
        <v>1</v>
      </c>
      <c r="I4416" s="11">
        <f t="shared" si="755"/>
        <v>0</v>
      </c>
      <c r="J4416" s="28">
        <f t="shared" si="756"/>
        <v>0</v>
      </c>
      <c r="K4416" s="28">
        <f t="shared" si="757"/>
        <v>2400</v>
      </c>
      <c r="L4416" s="28">
        <f t="shared" si="758"/>
        <v>4413</v>
      </c>
      <c r="M4416" s="41">
        <f>AVERAGE($K$4:K4416)</f>
        <v>2728.3480625424882</v>
      </c>
      <c r="N4416" s="41">
        <f>_xlfn.STDEV.S($K$4:K4416)</f>
        <v>346.78737250105638</v>
      </c>
      <c r="O4416" s="41">
        <f t="shared" si="760"/>
        <v>2718.1136348890227</v>
      </c>
      <c r="P4416" s="41">
        <f t="shared" si="761"/>
        <v>2738.5824901959536</v>
      </c>
      <c r="Q4416" s="11"/>
      <c r="R4416" s="11"/>
      <c r="S4416" s="11"/>
      <c r="T4416" s="11"/>
      <c r="U4416" s="11"/>
      <c r="V4416" s="11"/>
      <c r="W4416" s="11"/>
      <c r="X4416" s="11"/>
      <c r="Y4416" s="11"/>
      <c r="Z4416" s="11"/>
      <c r="AA4416" s="11"/>
      <c r="AB4416" s="11"/>
    </row>
    <row r="4417" spans="2:28" x14ac:dyDescent="0.2">
      <c r="B4417" s="13">
        <f t="shared" si="759"/>
        <v>4414</v>
      </c>
      <c r="C4417" s="12">
        <v>0.76670117580821973</v>
      </c>
      <c r="D4417" s="11">
        <f t="shared" si="751"/>
        <v>21</v>
      </c>
      <c r="E4417" s="11">
        <f t="shared" si="752"/>
        <v>21</v>
      </c>
      <c r="F4417" s="11">
        <f t="shared" si="753"/>
        <v>3150</v>
      </c>
      <c r="G4417" s="12">
        <v>0.75563267754786123</v>
      </c>
      <c r="H4417" s="27">
        <f t="shared" si="754"/>
        <v>3</v>
      </c>
      <c r="I4417" s="11">
        <f t="shared" si="755"/>
        <v>0</v>
      </c>
      <c r="J4417" s="28">
        <f t="shared" si="756"/>
        <v>0</v>
      </c>
      <c r="K4417" s="28">
        <f t="shared" si="757"/>
        <v>3150</v>
      </c>
      <c r="L4417" s="28">
        <f t="shared" si="758"/>
        <v>4414</v>
      </c>
      <c r="M4417" s="41">
        <f>AVERAGE($K$4:K4417)</f>
        <v>2728.4435885817852</v>
      </c>
      <c r="N4417" s="41">
        <f>_xlfn.STDEV.S($K$4:K4417)</f>
        <v>346.80615454025775</v>
      </c>
      <c r="O4417" s="41">
        <f t="shared" si="760"/>
        <v>2718.2097667099133</v>
      </c>
      <c r="P4417" s="41">
        <f t="shared" si="761"/>
        <v>2738.6774104536571</v>
      </c>
      <c r="Q4417" s="11"/>
      <c r="R4417" s="11"/>
      <c r="S4417" s="11"/>
      <c r="T4417" s="11"/>
      <c r="U4417" s="11"/>
      <c r="V4417" s="11"/>
      <c r="W4417" s="11"/>
      <c r="X4417" s="11"/>
      <c r="Y4417" s="11"/>
      <c r="Z4417" s="11"/>
      <c r="AA4417" s="11"/>
      <c r="AB4417" s="11"/>
    </row>
    <row r="4418" spans="2:28" x14ac:dyDescent="0.2">
      <c r="B4418" s="13">
        <f t="shared" si="759"/>
        <v>4415</v>
      </c>
      <c r="C4418" s="12">
        <v>2.3245572357736832E-2</v>
      </c>
      <c r="D4418" s="11">
        <f t="shared" si="751"/>
        <v>14</v>
      </c>
      <c r="E4418" s="11">
        <f t="shared" si="752"/>
        <v>14</v>
      </c>
      <c r="F4418" s="11">
        <f t="shared" si="753"/>
        <v>2100</v>
      </c>
      <c r="G4418" s="12">
        <v>0.19308272672461346</v>
      </c>
      <c r="H4418" s="27">
        <f t="shared" si="754"/>
        <v>0</v>
      </c>
      <c r="I4418" s="11">
        <f t="shared" si="755"/>
        <v>0</v>
      </c>
      <c r="J4418" s="28">
        <f t="shared" si="756"/>
        <v>0</v>
      </c>
      <c r="K4418" s="28">
        <f t="shared" si="757"/>
        <v>2100</v>
      </c>
      <c r="L4418" s="28">
        <f t="shared" si="758"/>
        <v>4415</v>
      </c>
      <c r="M4418" s="41">
        <f>AVERAGE($K$4:K4418)</f>
        <v>2728.3012457531145</v>
      </c>
      <c r="N4418" s="41">
        <f>_xlfn.STDEV.S($K$4:K4418)</f>
        <v>346.89582708490929</v>
      </c>
      <c r="O4418" s="41">
        <f t="shared" si="760"/>
        <v>2718.0659377397619</v>
      </c>
      <c r="P4418" s="41">
        <f t="shared" si="761"/>
        <v>2738.536553766467</v>
      </c>
      <c r="Q4418" s="11"/>
      <c r="R4418" s="11"/>
      <c r="S4418" s="11"/>
      <c r="T4418" s="11"/>
      <c r="U4418" s="11"/>
      <c r="V4418" s="11"/>
      <c r="W4418" s="11"/>
      <c r="X4418" s="11"/>
      <c r="Y4418" s="11"/>
      <c r="Z4418" s="11"/>
      <c r="AA4418" s="11"/>
      <c r="AB4418" s="11"/>
    </row>
    <row r="4419" spans="2:28" x14ac:dyDescent="0.2">
      <c r="B4419" s="13">
        <f t="shared" si="759"/>
        <v>4416</v>
      </c>
      <c r="C4419" s="12">
        <v>0.73359174222941548</v>
      </c>
      <c r="D4419" s="11">
        <f t="shared" si="751"/>
        <v>21</v>
      </c>
      <c r="E4419" s="11">
        <f t="shared" si="752"/>
        <v>21</v>
      </c>
      <c r="F4419" s="11">
        <f t="shared" si="753"/>
        <v>3150</v>
      </c>
      <c r="G4419" s="12">
        <v>0.25512586206301957</v>
      </c>
      <c r="H4419" s="27">
        <f t="shared" si="754"/>
        <v>1</v>
      </c>
      <c r="I4419" s="11">
        <f t="shared" si="755"/>
        <v>1</v>
      </c>
      <c r="J4419" s="28">
        <f t="shared" si="756"/>
        <v>500</v>
      </c>
      <c r="K4419" s="28">
        <f t="shared" si="757"/>
        <v>2650</v>
      </c>
      <c r="L4419" s="28">
        <f t="shared" si="758"/>
        <v>4416</v>
      </c>
      <c r="M4419" s="41">
        <f>AVERAGE($K$4:K4419)</f>
        <v>2728.2835144927535</v>
      </c>
      <c r="N4419" s="41">
        <f>_xlfn.STDEV.S($K$4:K4419)</f>
        <v>346.8585401783335</v>
      </c>
      <c r="O4419" s="41">
        <f t="shared" si="760"/>
        <v>2718.0504661111554</v>
      </c>
      <c r="P4419" s="41">
        <f t="shared" si="761"/>
        <v>2738.5165628743516</v>
      </c>
      <c r="Q4419" s="11"/>
      <c r="R4419" s="11"/>
      <c r="S4419" s="11"/>
      <c r="T4419" s="11"/>
      <c r="U4419" s="11"/>
      <c r="V4419" s="11"/>
      <c r="W4419" s="11"/>
      <c r="X4419" s="11"/>
      <c r="Y4419" s="11"/>
      <c r="Z4419" s="11"/>
      <c r="AA4419" s="11"/>
      <c r="AB4419" s="11"/>
    </row>
    <row r="4420" spans="2:28" x14ac:dyDescent="0.2">
      <c r="B4420" s="13">
        <f t="shared" si="759"/>
        <v>4417</v>
      </c>
      <c r="C4420" s="12">
        <v>0.98829505739278489</v>
      </c>
      <c r="D4420" s="11">
        <f t="shared" si="751"/>
        <v>25</v>
      </c>
      <c r="E4420" s="11">
        <f t="shared" si="752"/>
        <v>22</v>
      </c>
      <c r="F4420" s="11">
        <f t="shared" si="753"/>
        <v>3300</v>
      </c>
      <c r="G4420" s="12">
        <v>4.8003575506647911E-2</v>
      </c>
      <c r="H4420" s="27">
        <f t="shared" si="754"/>
        <v>0</v>
      </c>
      <c r="I4420" s="11">
        <f t="shared" si="755"/>
        <v>3</v>
      </c>
      <c r="J4420" s="28">
        <f t="shared" si="756"/>
        <v>1500</v>
      </c>
      <c r="K4420" s="28">
        <f t="shared" si="757"/>
        <v>1800</v>
      </c>
      <c r="L4420" s="28">
        <f t="shared" si="758"/>
        <v>4417</v>
      </c>
      <c r="M4420" s="41">
        <f>AVERAGE($K$4:K4420)</f>
        <v>2728.0733529544941</v>
      </c>
      <c r="N4420" s="41">
        <f>_xlfn.STDEV.S($K$4:K4420)</f>
        <v>347.10040634072112</v>
      </c>
      <c r="O4420" s="41">
        <f t="shared" si="760"/>
        <v>2717.8343288980877</v>
      </c>
      <c r="P4420" s="41">
        <f t="shared" si="761"/>
        <v>2738.3123770109005</v>
      </c>
      <c r="Q4420" s="11"/>
      <c r="R4420" s="11"/>
      <c r="S4420" s="11"/>
      <c r="T4420" s="11"/>
      <c r="U4420" s="11"/>
      <c r="V4420" s="11"/>
      <c r="W4420" s="11"/>
      <c r="X4420" s="11"/>
      <c r="Y4420" s="11"/>
      <c r="Z4420" s="11"/>
      <c r="AA4420" s="11"/>
      <c r="AB4420" s="11"/>
    </row>
    <row r="4421" spans="2:28" x14ac:dyDescent="0.2">
      <c r="B4421" s="13">
        <f t="shared" si="759"/>
        <v>4418</v>
      </c>
      <c r="C4421" s="12">
        <v>3.3708763475945647E-2</v>
      </c>
      <c r="D4421" s="11">
        <f t="shared" ref="D4421:D4484" si="762">SUMIFS($R$4:$R$15,$U$4:$U$15,"&lt;="&amp;C4421,$T$4:$T$15,"&gt;="&amp;C4421)</f>
        <v>15</v>
      </c>
      <c r="E4421" s="11">
        <f t="shared" ref="E4421:E4484" si="763">MIN(D4421,$X$2)</f>
        <v>15</v>
      </c>
      <c r="F4421" s="11">
        <f t="shared" ref="F4421:F4484" si="764">E4421*$X$3</f>
        <v>2250</v>
      </c>
      <c r="G4421" s="12">
        <v>0.71259297068791949</v>
      </c>
      <c r="H4421" s="27">
        <f t="shared" ref="H4421:H4484" si="765">_xlfn.BINOM.INV(E4421,$X$5,G4421)</f>
        <v>2</v>
      </c>
      <c r="I4421" s="11">
        <f t="shared" ref="I4421:I4484" si="766">IF(E4421-H4421&gt;$X$6,E4421-H4421-$X$6,0)</f>
        <v>0</v>
      </c>
      <c r="J4421" s="28">
        <f t="shared" ref="J4421:J4484" si="767">I4421*$X$4</f>
        <v>0</v>
      </c>
      <c r="K4421" s="28">
        <f t="shared" ref="K4421:K4484" si="768">F4421-J4421</f>
        <v>2250</v>
      </c>
      <c r="L4421" s="28">
        <f t="shared" ref="L4421:L4484" si="769">B4421</f>
        <v>4418</v>
      </c>
      <c r="M4421" s="41">
        <f>AVERAGE($K$4:K4421)</f>
        <v>2727.9651425984607</v>
      </c>
      <c r="N4421" s="41">
        <f>_xlfn.STDEV.S($K$4:K4421)</f>
        <v>347.13563405932547</v>
      </c>
      <c r="O4421" s="41">
        <f t="shared" si="760"/>
        <v>2717.7262389724915</v>
      </c>
      <c r="P4421" s="41">
        <f t="shared" si="761"/>
        <v>2738.2040462244299</v>
      </c>
      <c r="Q4421" s="11"/>
      <c r="R4421" s="11"/>
      <c r="S4421" s="11"/>
      <c r="T4421" s="11"/>
      <c r="U4421" s="11"/>
      <c r="V4421" s="11"/>
      <c r="W4421" s="11"/>
      <c r="X4421" s="11"/>
      <c r="Y4421" s="11"/>
      <c r="Z4421" s="11"/>
      <c r="AA4421" s="11"/>
      <c r="AB4421" s="11"/>
    </row>
    <row r="4422" spans="2:28" x14ac:dyDescent="0.2">
      <c r="B4422" s="13">
        <f t="shared" ref="B4422:B4485" si="770">B4421+1</f>
        <v>4419</v>
      </c>
      <c r="C4422" s="12">
        <v>0.30579099452166159</v>
      </c>
      <c r="D4422" s="11">
        <f t="shared" si="762"/>
        <v>18</v>
      </c>
      <c r="E4422" s="11">
        <f t="shared" si="763"/>
        <v>18</v>
      </c>
      <c r="F4422" s="11">
        <f t="shared" si="764"/>
        <v>2700</v>
      </c>
      <c r="G4422" s="12">
        <v>0.42232658893016173</v>
      </c>
      <c r="H4422" s="27">
        <f t="shared" si="765"/>
        <v>1</v>
      </c>
      <c r="I4422" s="11">
        <f t="shared" si="766"/>
        <v>0</v>
      </c>
      <c r="J4422" s="28">
        <f t="shared" si="767"/>
        <v>0</v>
      </c>
      <c r="K4422" s="28">
        <f t="shared" si="768"/>
        <v>2700</v>
      </c>
      <c r="L4422" s="28">
        <f t="shared" si="769"/>
        <v>4419</v>
      </c>
      <c r="M4422" s="41">
        <f>AVERAGE($K$4:K4422)</f>
        <v>2727.9588142113598</v>
      </c>
      <c r="N4422" s="41">
        <f>_xlfn.STDEV.S($K$4:K4422)</f>
        <v>347.09660025763503</v>
      </c>
      <c r="O4422" s="41">
        <f t="shared" ref="O4422:O4485" si="771">M4422-_xlfn.T.INV.2T(0.05,L4422-1)*N4422/SQRT(L4422)</f>
        <v>2717.7222209823822</v>
      </c>
      <c r="P4422" s="41">
        <f t="shared" ref="P4422:P4485" si="772">M4422+_xlfn.T.INV.2T(0.05,L4422-1)*N4422/SQRT(L4422)</f>
        <v>2738.1954074403375</v>
      </c>
      <c r="Q4422" s="11"/>
      <c r="R4422" s="11"/>
      <c r="S4422" s="11"/>
      <c r="T4422" s="11"/>
      <c r="U4422" s="11"/>
      <c r="V4422" s="11"/>
      <c r="W4422" s="11"/>
      <c r="X4422" s="11"/>
      <c r="Y4422" s="11"/>
      <c r="Z4422" s="11"/>
      <c r="AA4422" s="11"/>
      <c r="AB4422" s="11"/>
    </row>
    <row r="4423" spans="2:28" x14ac:dyDescent="0.2">
      <c r="B4423" s="13">
        <f t="shared" si="770"/>
        <v>4420</v>
      </c>
      <c r="C4423" s="12">
        <v>0.53342967058438229</v>
      </c>
      <c r="D4423" s="11">
        <f t="shared" si="762"/>
        <v>20</v>
      </c>
      <c r="E4423" s="11">
        <f t="shared" si="763"/>
        <v>20</v>
      </c>
      <c r="F4423" s="11">
        <f t="shared" si="764"/>
        <v>3000</v>
      </c>
      <c r="G4423" s="12">
        <v>0.95022243790228411</v>
      </c>
      <c r="H4423" s="27">
        <f t="shared" si="765"/>
        <v>4</v>
      </c>
      <c r="I4423" s="11">
        <f t="shared" si="766"/>
        <v>0</v>
      </c>
      <c r="J4423" s="28">
        <f t="shared" si="767"/>
        <v>0</v>
      </c>
      <c r="K4423" s="28">
        <f t="shared" si="768"/>
        <v>3000</v>
      </c>
      <c r="L4423" s="28">
        <f t="shared" si="769"/>
        <v>4420</v>
      </c>
      <c r="M4423" s="41">
        <f>AVERAGE($K$4:K4423)</f>
        <v>2728.0203619909503</v>
      </c>
      <c r="N4423" s="41">
        <f>_xlfn.STDEV.S($K$4:K4423)</f>
        <v>347.08144613093498</v>
      </c>
      <c r="O4423" s="41">
        <f t="shared" si="771"/>
        <v>2717.785374323666</v>
      </c>
      <c r="P4423" s="41">
        <f t="shared" si="772"/>
        <v>2738.2553496582345</v>
      </c>
      <c r="Q4423" s="11"/>
      <c r="R4423" s="11"/>
      <c r="S4423" s="11"/>
      <c r="T4423" s="11"/>
      <c r="U4423" s="11"/>
      <c r="V4423" s="11"/>
      <c r="W4423" s="11"/>
      <c r="X4423" s="11"/>
      <c r="Y4423" s="11"/>
      <c r="Z4423" s="11"/>
      <c r="AA4423" s="11"/>
      <c r="AB4423" s="11"/>
    </row>
    <row r="4424" spans="2:28" x14ac:dyDescent="0.2">
      <c r="B4424" s="13">
        <f t="shared" si="770"/>
        <v>4421</v>
      </c>
      <c r="C4424" s="12">
        <v>0.12742282163880669</v>
      </c>
      <c r="D4424" s="11">
        <f t="shared" si="762"/>
        <v>16</v>
      </c>
      <c r="E4424" s="11">
        <f t="shared" si="763"/>
        <v>16</v>
      </c>
      <c r="F4424" s="11">
        <f t="shared" si="764"/>
        <v>2400</v>
      </c>
      <c r="G4424" s="12">
        <v>0.75985343583744092</v>
      </c>
      <c r="H4424" s="27">
        <f t="shared" si="765"/>
        <v>2</v>
      </c>
      <c r="I4424" s="11">
        <f t="shared" si="766"/>
        <v>0</v>
      </c>
      <c r="J4424" s="28">
        <f t="shared" si="767"/>
        <v>0</v>
      </c>
      <c r="K4424" s="28">
        <f t="shared" si="768"/>
        <v>2400</v>
      </c>
      <c r="L4424" s="28">
        <f t="shared" si="769"/>
        <v>4421</v>
      </c>
      <c r="M4424" s="41">
        <f>AVERAGE($K$4:K4424)</f>
        <v>2727.9461660257862</v>
      </c>
      <c r="N4424" s="41">
        <f>_xlfn.STDEV.S($K$4:K4424)</f>
        <v>347.0772441270683</v>
      </c>
      <c r="O4424" s="41">
        <f t="shared" si="771"/>
        <v>2717.71246049815</v>
      </c>
      <c r="P4424" s="41">
        <f t="shared" si="772"/>
        <v>2738.1798715534223</v>
      </c>
      <c r="Q4424" s="11"/>
      <c r="R4424" s="11"/>
      <c r="S4424" s="11"/>
      <c r="T4424" s="11"/>
      <c r="U4424" s="11"/>
      <c r="V4424" s="11"/>
      <c r="W4424" s="11"/>
      <c r="X4424" s="11"/>
      <c r="Y4424" s="11"/>
      <c r="Z4424" s="11"/>
      <c r="AA4424" s="11"/>
      <c r="AB4424" s="11"/>
    </row>
    <row r="4425" spans="2:28" x14ac:dyDescent="0.2">
      <c r="B4425" s="13">
        <f t="shared" si="770"/>
        <v>4422</v>
      </c>
      <c r="C4425" s="12">
        <v>0.51410445372204816</v>
      </c>
      <c r="D4425" s="11">
        <f t="shared" si="762"/>
        <v>20</v>
      </c>
      <c r="E4425" s="11">
        <f t="shared" si="763"/>
        <v>20</v>
      </c>
      <c r="F4425" s="11">
        <f t="shared" si="764"/>
        <v>3000</v>
      </c>
      <c r="G4425" s="12">
        <v>0.47335030409283541</v>
      </c>
      <c r="H4425" s="27">
        <f t="shared" si="765"/>
        <v>2</v>
      </c>
      <c r="I4425" s="11">
        <f t="shared" si="766"/>
        <v>0</v>
      </c>
      <c r="J4425" s="28">
        <f t="shared" si="767"/>
        <v>0</v>
      </c>
      <c r="K4425" s="28">
        <f t="shared" si="768"/>
        <v>3000</v>
      </c>
      <c r="L4425" s="28">
        <f t="shared" si="769"/>
        <v>4422</v>
      </c>
      <c r="M4425" s="41">
        <f>AVERAGE($K$4:K4425)</f>
        <v>2728.0076888285844</v>
      </c>
      <c r="N4425" s="41">
        <f>_xlfn.STDEV.S($K$4:K4425)</f>
        <v>347.06210263431723</v>
      </c>
      <c r="O4425" s="41">
        <f t="shared" si="771"/>
        <v>2717.7755875379594</v>
      </c>
      <c r="P4425" s="41">
        <f t="shared" si="772"/>
        <v>2738.2397901192094</v>
      </c>
      <c r="Q4425" s="11"/>
      <c r="R4425" s="11"/>
      <c r="S4425" s="11"/>
      <c r="T4425" s="11"/>
      <c r="U4425" s="11"/>
      <c r="V4425" s="11"/>
      <c r="W4425" s="11"/>
      <c r="X4425" s="11"/>
      <c r="Y4425" s="11"/>
      <c r="Z4425" s="11"/>
      <c r="AA4425" s="11"/>
      <c r="AB4425" s="11"/>
    </row>
    <row r="4426" spans="2:28" x14ac:dyDescent="0.2">
      <c r="B4426" s="13">
        <f t="shared" si="770"/>
        <v>4423</v>
      </c>
      <c r="C4426" s="12">
        <v>0.71548175937658909</v>
      </c>
      <c r="D4426" s="11">
        <f t="shared" si="762"/>
        <v>21</v>
      </c>
      <c r="E4426" s="11">
        <f t="shared" si="763"/>
        <v>21</v>
      </c>
      <c r="F4426" s="11">
        <f t="shared" si="764"/>
        <v>3150</v>
      </c>
      <c r="G4426" s="12">
        <v>3.7627270082407627E-2</v>
      </c>
      <c r="H4426" s="27">
        <f t="shared" si="765"/>
        <v>0</v>
      </c>
      <c r="I4426" s="11">
        <f t="shared" si="766"/>
        <v>2</v>
      </c>
      <c r="J4426" s="28">
        <f t="shared" si="767"/>
        <v>1000</v>
      </c>
      <c r="K4426" s="28">
        <f t="shared" si="768"/>
        <v>2150</v>
      </c>
      <c r="L4426" s="28">
        <f t="shared" si="769"/>
        <v>4423</v>
      </c>
      <c r="M4426" s="41">
        <f>AVERAGE($K$4:K4426)</f>
        <v>2727.8770065566359</v>
      </c>
      <c r="N4426" s="41">
        <f>_xlfn.STDEV.S($K$4:K4426)</f>
        <v>347.13167409697388</v>
      </c>
      <c r="O4426" s="41">
        <f t="shared" si="771"/>
        <v>2717.6440117802854</v>
      </c>
      <c r="P4426" s="41">
        <f t="shared" si="772"/>
        <v>2738.1100013329865</v>
      </c>
      <c r="Q4426" s="11"/>
      <c r="R4426" s="11"/>
      <c r="S4426" s="11"/>
      <c r="T4426" s="11"/>
      <c r="U4426" s="11"/>
      <c r="V4426" s="11"/>
      <c r="W4426" s="11"/>
      <c r="X4426" s="11"/>
      <c r="Y4426" s="11"/>
      <c r="Z4426" s="11"/>
      <c r="AA4426" s="11"/>
      <c r="AB4426" s="11"/>
    </row>
    <row r="4427" spans="2:28" x14ac:dyDescent="0.2">
      <c r="B4427" s="13">
        <f t="shared" si="770"/>
        <v>4424</v>
      </c>
      <c r="C4427" s="12">
        <v>0.54723688854415298</v>
      </c>
      <c r="D4427" s="11">
        <f t="shared" si="762"/>
        <v>20</v>
      </c>
      <c r="E4427" s="11">
        <f t="shared" si="763"/>
        <v>20</v>
      </c>
      <c r="F4427" s="11">
        <f t="shared" si="764"/>
        <v>3000</v>
      </c>
      <c r="G4427" s="12">
        <v>0.53152632522694943</v>
      </c>
      <c r="H4427" s="27">
        <f t="shared" si="765"/>
        <v>2</v>
      </c>
      <c r="I4427" s="11">
        <f t="shared" si="766"/>
        <v>0</v>
      </c>
      <c r="J4427" s="28">
        <f t="shared" si="767"/>
        <v>0</v>
      </c>
      <c r="K4427" s="28">
        <f t="shared" si="768"/>
        <v>3000</v>
      </c>
      <c r="L4427" s="28">
        <f t="shared" si="769"/>
        <v>4424</v>
      </c>
      <c r="M4427" s="41">
        <f>AVERAGE($K$4:K4427)</f>
        <v>2727.9385171790236</v>
      </c>
      <c r="N4427" s="41">
        <f>_xlfn.STDEV.S($K$4:K4427)</f>
        <v>347.11654177486935</v>
      </c>
      <c r="O4427" s="41">
        <f t="shared" si="771"/>
        <v>2717.707125664278</v>
      </c>
      <c r="P4427" s="41">
        <f t="shared" si="772"/>
        <v>2738.1699086937692</v>
      </c>
      <c r="Q4427" s="11"/>
      <c r="R4427" s="11"/>
      <c r="S4427" s="11"/>
      <c r="T4427" s="11"/>
      <c r="U4427" s="11"/>
      <c r="V4427" s="11"/>
      <c r="W4427" s="11"/>
      <c r="X4427" s="11"/>
      <c r="Y4427" s="11"/>
      <c r="Z4427" s="11"/>
      <c r="AA4427" s="11"/>
      <c r="AB4427" s="11"/>
    </row>
    <row r="4428" spans="2:28" x14ac:dyDescent="0.2">
      <c r="B4428" s="13">
        <f t="shared" si="770"/>
        <v>4425</v>
      </c>
      <c r="C4428" s="12">
        <v>0.49613068076270672</v>
      </c>
      <c r="D4428" s="11">
        <f t="shared" si="762"/>
        <v>19</v>
      </c>
      <c r="E4428" s="11">
        <f t="shared" si="763"/>
        <v>19</v>
      </c>
      <c r="F4428" s="11">
        <f t="shared" si="764"/>
        <v>2850</v>
      </c>
      <c r="G4428" s="12">
        <v>0.11457177192544787</v>
      </c>
      <c r="H4428" s="27">
        <f t="shared" si="765"/>
        <v>0</v>
      </c>
      <c r="I4428" s="11">
        <f t="shared" si="766"/>
        <v>0</v>
      </c>
      <c r="J4428" s="28">
        <f t="shared" si="767"/>
        <v>0</v>
      </c>
      <c r="K4428" s="28">
        <f t="shared" si="768"/>
        <v>2850</v>
      </c>
      <c r="L4428" s="28">
        <f t="shared" si="769"/>
        <v>4425</v>
      </c>
      <c r="M4428" s="41">
        <f>AVERAGE($K$4:K4428)</f>
        <v>2727.9661016949153</v>
      </c>
      <c r="N4428" s="41">
        <f>_xlfn.STDEV.S($K$4:K4428)</f>
        <v>347.08215896421359</v>
      </c>
      <c r="O4428" s="41">
        <f t="shared" si="771"/>
        <v>2717.736880299683</v>
      </c>
      <c r="P4428" s="41">
        <f t="shared" si="772"/>
        <v>2738.1953230901477</v>
      </c>
      <c r="Q4428" s="11"/>
      <c r="R4428" s="11"/>
      <c r="S4428" s="11"/>
      <c r="T4428" s="11"/>
      <c r="U4428" s="11"/>
      <c r="V4428" s="11"/>
      <c r="W4428" s="11"/>
      <c r="X4428" s="11"/>
      <c r="Y4428" s="11"/>
      <c r="Z4428" s="11"/>
      <c r="AA4428" s="11"/>
      <c r="AB4428" s="11"/>
    </row>
    <row r="4429" spans="2:28" x14ac:dyDescent="0.2">
      <c r="B4429" s="13">
        <f t="shared" si="770"/>
        <v>4426</v>
      </c>
      <c r="C4429" s="12">
        <v>0.29489531627824517</v>
      </c>
      <c r="D4429" s="11">
        <f t="shared" si="762"/>
        <v>18</v>
      </c>
      <c r="E4429" s="11">
        <f t="shared" si="763"/>
        <v>18</v>
      </c>
      <c r="F4429" s="11">
        <f t="shared" si="764"/>
        <v>2700</v>
      </c>
      <c r="G4429" s="12">
        <v>0.36845484054543332</v>
      </c>
      <c r="H4429" s="27">
        <f t="shared" si="765"/>
        <v>1</v>
      </c>
      <c r="I4429" s="11">
        <f t="shared" si="766"/>
        <v>0</v>
      </c>
      <c r="J4429" s="28">
        <f t="shared" si="767"/>
        <v>0</v>
      </c>
      <c r="K4429" s="28">
        <f t="shared" si="768"/>
        <v>2700</v>
      </c>
      <c r="L4429" s="28">
        <f t="shared" si="769"/>
        <v>4426</v>
      </c>
      <c r="M4429" s="41">
        <f>AVERAGE($K$4:K4429)</f>
        <v>2727.9597830998646</v>
      </c>
      <c r="N4429" s="41">
        <f>_xlfn.STDEV.S($K$4:K4429)</f>
        <v>347.04319301387233</v>
      </c>
      <c r="O4429" s="41">
        <f t="shared" si="771"/>
        <v>2717.7328662620139</v>
      </c>
      <c r="P4429" s="41">
        <f t="shared" si="772"/>
        <v>2738.1866999377153</v>
      </c>
      <c r="Q4429" s="11"/>
      <c r="R4429" s="11"/>
      <c r="S4429" s="11"/>
      <c r="T4429" s="11"/>
      <c r="U4429" s="11"/>
      <c r="V4429" s="11"/>
      <c r="W4429" s="11"/>
      <c r="X4429" s="11"/>
      <c r="Y4429" s="11"/>
      <c r="Z4429" s="11"/>
      <c r="AA4429" s="11"/>
      <c r="AB4429" s="11"/>
    </row>
    <row r="4430" spans="2:28" x14ac:dyDescent="0.2">
      <c r="B4430" s="13">
        <f t="shared" si="770"/>
        <v>4427</v>
      </c>
      <c r="C4430" s="12">
        <v>0.51942522090522003</v>
      </c>
      <c r="D4430" s="11">
        <f t="shared" si="762"/>
        <v>20</v>
      </c>
      <c r="E4430" s="11">
        <f t="shared" si="763"/>
        <v>20</v>
      </c>
      <c r="F4430" s="11">
        <f t="shared" si="764"/>
        <v>3000</v>
      </c>
      <c r="G4430" s="12">
        <v>0.53449903572120105</v>
      </c>
      <c r="H4430" s="27">
        <f t="shared" si="765"/>
        <v>2</v>
      </c>
      <c r="I4430" s="11">
        <f t="shared" si="766"/>
        <v>0</v>
      </c>
      <c r="J4430" s="28">
        <f t="shared" si="767"/>
        <v>0</v>
      </c>
      <c r="K4430" s="28">
        <f t="shared" si="768"/>
        <v>3000</v>
      </c>
      <c r="L4430" s="28">
        <f t="shared" si="769"/>
        <v>4427</v>
      </c>
      <c r="M4430" s="41">
        <f>AVERAGE($K$4:K4430)</f>
        <v>2728.0212333408631</v>
      </c>
      <c r="N4430" s="41">
        <f>_xlfn.STDEV.S($K$4:K4430)</f>
        <v>347.02807243160555</v>
      </c>
      <c r="O4430" s="41">
        <f t="shared" si="771"/>
        <v>2717.7959177959019</v>
      </c>
      <c r="P4430" s="41">
        <f t="shared" si="772"/>
        <v>2738.2465488858243</v>
      </c>
      <c r="Q4430" s="11"/>
      <c r="R4430" s="11"/>
      <c r="S4430" s="11"/>
      <c r="T4430" s="11"/>
      <c r="U4430" s="11"/>
      <c r="V4430" s="11"/>
      <c r="W4430" s="11"/>
      <c r="X4430" s="11"/>
      <c r="Y4430" s="11"/>
      <c r="Z4430" s="11"/>
      <c r="AA4430" s="11"/>
      <c r="AB4430" s="11"/>
    </row>
    <row r="4431" spans="2:28" x14ac:dyDescent="0.2">
      <c r="B4431" s="13">
        <f t="shared" si="770"/>
        <v>4428</v>
      </c>
      <c r="C4431" s="12">
        <v>0.59818821202121153</v>
      </c>
      <c r="D4431" s="11">
        <f t="shared" si="762"/>
        <v>20</v>
      </c>
      <c r="E4431" s="11">
        <f t="shared" si="763"/>
        <v>20</v>
      </c>
      <c r="F4431" s="11">
        <f t="shared" si="764"/>
        <v>3000</v>
      </c>
      <c r="G4431" s="12">
        <v>0.74134258557072741</v>
      </c>
      <c r="H4431" s="27">
        <f t="shared" si="765"/>
        <v>3</v>
      </c>
      <c r="I4431" s="11">
        <f t="shared" si="766"/>
        <v>0</v>
      </c>
      <c r="J4431" s="28">
        <f t="shared" si="767"/>
        <v>0</v>
      </c>
      <c r="K4431" s="28">
        <f t="shared" si="768"/>
        <v>3000</v>
      </c>
      <c r="L4431" s="28">
        <f t="shared" si="769"/>
        <v>4428</v>
      </c>
      <c r="M4431" s="41">
        <f>AVERAGE($K$4:K4431)</f>
        <v>2728.082655826558</v>
      </c>
      <c r="N4431" s="41">
        <f>_xlfn.STDEV.S($K$4:K4431)</f>
        <v>347.01294714509766</v>
      </c>
      <c r="O4431" s="41">
        <f t="shared" si="771"/>
        <v>2717.8589412206511</v>
      </c>
      <c r="P4431" s="41">
        <f t="shared" si="772"/>
        <v>2738.306370432465</v>
      </c>
      <c r="Q4431" s="11"/>
      <c r="R4431" s="11"/>
      <c r="S4431" s="11"/>
      <c r="T4431" s="11"/>
      <c r="U4431" s="11"/>
      <c r="V4431" s="11"/>
      <c r="W4431" s="11"/>
      <c r="X4431" s="11"/>
      <c r="Y4431" s="11"/>
      <c r="Z4431" s="11"/>
      <c r="AA4431" s="11"/>
      <c r="AB4431" s="11"/>
    </row>
    <row r="4432" spans="2:28" x14ac:dyDescent="0.2">
      <c r="B4432" s="13">
        <f t="shared" si="770"/>
        <v>4429</v>
      </c>
      <c r="C4432" s="12">
        <v>0.56779029642186873</v>
      </c>
      <c r="D4432" s="11">
        <f t="shared" si="762"/>
        <v>20</v>
      </c>
      <c r="E4432" s="11">
        <f t="shared" si="763"/>
        <v>20</v>
      </c>
      <c r="F4432" s="11">
        <f t="shared" si="764"/>
        <v>3000</v>
      </c>
      <c r="G4432" s="12">
        <v>0.35686006716673813</v>
      </c>
      <c r="H4432" s="27">
        <f t="shared" si="765"/>
        <v>1</v>
      </c>
      <c r="I4432" s="11">
        <f t="shared" si="766"/>
        <v>0</v>
      </c>
      <c r="J4432" s="28">
        <f t="shared" si="767"/>
        <v>0</v>
      </c>
      <c r="K4432" s="28">
        <f t="shared" si="768"/>
        <v>3000</v>
      </c>
      <c r="L4432" s="28">
        <f t="shared" si="769"/>
        <v>4429</v>
      </c>
      <c r="M4432" s="41">
        <f>AVERAGE($K$4:K4432)</f>
        <v>2728.144050575751</v>
      </c>
      <c r="N4432" s="41">
        <f>_xlfn.STDEV.S($K$4:K4432)</f>
        <v>346.99781716384183</v>
      </c>
      <c r="O4432" s="41">
        <f t="shared" si="771"/>
        <v>2717.9219365550084</v>
      </c>
      <c r="P4432" s="41">
        <f t="shared" si="772"/>
        <v>2738.3661645964935</v>
      </c>
      <c r="Q4432" s="11"/>
      <c r="R4432" s="11"/>
      <c r="S4432" s="11"/>
      <c r="T4432" s="11"/>
      <c r="U4432" s="11"/>
      <c r="V4432" s="11"/>
      <c r="W4432" s="11"/>
      <c r="X4432" s="11"/>
      <c r="Y4432" s="11"/>
      <c r="Z4432" s="11"/>
      <c r="AA4432" s="11"/>
      <c r="AB4432" s="11"/>
    </row>
    <row r="4433" spans="2:28" x14ac:dyDescent="0.2">
      <c r="B4433" s="13">
        <f t="shared" si="770"/>
        <v>4430</v>
      </c>
      <c r="C4433" s="12">
        <v>0.32723241586826879</v>
      </c>
      <c r="D4433" s="11">
        <f t="shared" si="762"/>
        <v>18</v>
      </c>
      <c r="E4433" s="11">
        <f t="shared" si="763"/>
        <v>18</v>
      </c>
      <c r="F4433" s="11">
        <f t="shared" si="764"/>
        <v>2700</v>
      </c>
      <c r="G4433" s="12">
        <v>0.69329571156737624</v>
      </c>
      <c r="H4433" s="27">
        <f t="shared" si="765"/>
        <v>2</v>
      </c>
      <c r="I4433" s="11">
        <f t="shared" si="766"/>
        <v>0</v>
      </c>
      <c r="J4433" s="28">
        <f t="shared" si="767"/>
        <v>0</v>
      </c>
      <c r="K4433" s="28">
        <f t="shared" si="768"/>
        <v>2700</v>
      </c>
      <c r="L4433" s="28">
        <f t="shared" si="769"/>
        <v>4430</v>
      </c>
      <c r="M4433" s="41">
        <f>AVERAGE($K$4:K4433)</f>
        <v>2728.1376975169301</v>
      </c>
      <c r="N4433" s="41">
        <f>_xlfn.STDEV.S($K$4:K4433)</f>
        <v>346.95889923913995</v>
      </c>
      <c r="O4433" s="41">
        <f t="shared" si="771"/>
        <v>2717.9178842727979</v>
      </c>
      <c r="P4433" s="41">
        <f t="shared" si="772"/>
        <v>2738.3575107610623</v>
      </c>
      <c r="Q4433" s="11"/>
      <c r="R4433" s="11"/>
      <c r="S4433" s="11"/>
      <c r="T4433" s="11"/>
      <c r="U4433" s="11"/>
      <c r="V4433" s="11"/>
      <c r="W4433" s="11"/>
      <c r="X4433" s="11"/>
      <c r="Y4433" s="11"/>
      <c r="Z4433" s="11"/>
      <c r="AA4433" s="11"/>
      <c r="AB4433" s="11"/>
    </row>
    <row r="4434" spans="2:28" x14ac:dyDescent="0.2">
      <c r="B4434" s="13">
        <f t="shared" si="770"/>
        <v>4431</v>
      </c>
      <c r="C4434" s="12">
        <v>0.95213497305595018</v>
      </c>
      <c r="D4434" s="11">
        <f t="shared" si="762"/>
        <v>24</v>
      </c>
      <c r="E4434" s="11">
        <f t="shared" si="763"/>
        <v>22</v>
      </c>
      <c r="F4434" s="11">
        <f t="shared" si="764"/>
        <v>3300</v>
      </c>
      <c r="G4434" s="12">
        <v>0.33939174206590983</v>
      </c>
      <c r="H4434" s="27">
        <f t="shared" si="765"/>
        <v>2</v>
      </c>
      <c r="I4434" s="11">
        <f t="shared" si="766"/>
        <v>1</v>
      </c>
      <c r="J4434" s="28">
        <f t="shared" si="767"/>
        <v>500</v>
      </c>
      <c r="K4434" s="28">
        <f t="shared" si="768"/>
        <v>2800</v>
      </c>
      <c r="L4434" s="28">
        <f t="shared" si="769"/>
        <v>4431</v>
      </c>
      <c r="M4434" s="41">
        <f>AVERAGE($K$4:K4434)</f>
        <v>2728.1539155946739</v>
      </c>
      <c r="N4434" s="41">
        <f>_xlfn.STDEV.S($K$4:K4434)</f>
        <v>346.92141661606786</v>
      </c>
      <c r="O4434" s="41">
        <f t="shared" si="771"/>
        <v>2717.9363602046355</v>
      </c>
      <c r="P4434" s="41">
        <f t="shared" si="772"/>
        <v>2738.3714709847122</v>
      </c>
      <c r="Q4434" s="11"/>
      <c r="R4434" s="11"/>
      <c r="S4434" s="11"/>
      <c r="T4434" s="11"/>
      <c r="U4434" s="11"/>
      <c r="V4434" s="11"/>
      <c r="W4434" s="11"/>
      <c r="X4434" s="11"/>
      <c r="Y4434" s="11"/>
      <c r="Z4434" s="11"/>
      <c r="AA4434" s="11"/>
      <c r="AB4434" s="11"/>
    </row>
    <row r="4435" spans="2:28" x14ac:dyDescent="0.2">
      <c r="B4435" s="13">
        <f t="shared" si="770"/>
        <v>4432</v>
      </c>
      <c r="C4435" s="12">
        <v>0.40268694881808176</v>
      </c>
      <c r="D4435" s="11">
        <f t="shared" si="762"/>
        <v>19</v>
      </c>
      <c r="E4435" s="11">
        <f t="shared" si="763"/>
        <v>19</v>
      </c>
      <c r="F4435" s="11">
        <f t="shared" si="764"/>
        <v>2850</v>
      </c>
      <c r="G4435" s="12">
        <v>0.88104275814246424</v>
      </c>
      <c r="H4435" s="27">
        <f t="shared" si="765"/>
        <v>3</v>
      </c>
      <c r="I4435" s="11">
        <f t="shared" si="766"/>
        <v>0</v>
      </c>
      <c r="J4435" s="28">
        <f t="shared" si="767"/>
        <v>0</v>
      </c>
      <c r="K4435" s="28">
        <f t="shared" si="768"/>
        <v>2850</v>
      </c>
      <c r="L4435" s="28">
        <f t="shared" si="769"/>
        <v>4432</v>
      </c>
      <c r="M4435" s="41">
        <f>AVERAGE($K$4:K4435)</f>
        <v>2728.1814079422384</v>
      </c>
      <c r="N4435" s="41">
        <f>_xlfn.STDEV.S($K$4:K4435)</f>
        <v>346.88709578391337</v>
      </c>
      <c r="O4435" s="41">
        <f t="shared" si="771"/>
        <v>2717.9660166554959</v>
      </c>
      <c r="P4435" s="41">
        <f t="shared" si="772"/>
        <v>2738.3967992289809</v>
      </c>
      <c r="Q4435" s="11"/>
      <c r="R4435" s="11"/>
      <c r="S4435" s="11"/>
      <c r="T4435" s="11"/>
      <c r="U4435" s="11"/>
      <c r="V4435" s="11"/>
      <c r="W4435" s="11"/>
      <c r="X4435" s="11"/>
      <c r="Y4435" s="11"/>
      <c r="Z4435" s="11"/>
      <c r="AA4435" s="11"/>
      <c r="AB4435" s="11"/>
    </row>
    <row r="4436" spans="2:28" x14ac:dyDescent="0.2">
      <c r="B4436" s="13">
        <f t="shared" si="770"/>
        <v>4433</v>
      </c>
      <c r="C4436" s="12">
        <v>0.64223545276772087</v>
      </c>
      <c r="D4436" s="11">
        <f t="shared" si="762"/>
        <v>20</v>
      </c>
      <c r="E4436" s="11">
        <f t="shared" si="763"/>
        <v>20</v>
      </c>
      <c r="F4436" s="11">
        <f t="shared" si="764"/>
        <v>3000</v>
      </c>
      <c r="G4436" s="12">
        <v>0.84307870259254658</v>
      </c>
      <c r="H4436" s="27">
        <f t="shared" si="765"/>
        <v>3</v>
      </c>
      <c r="I4436" s="11">
        <f t="shared" si="766"/>
        <v>0</v>
      </c>
      <c r="J4436" s="28">
        <f t="shared" si="767"/>
        <v>0</v>
      </c>
      <c r="K4436" s="28">
        <f t="shared" si="768"/>
        <v>3000</v>
      </c>
      <c r="L4436" s="28">
        <f t="shared" si="769"/>
        <v>4433</v>
      </c>
      <c r="M4436" s="41">
        <f>AVERAGE($K$4:K4436)</f>
        <v>2728.2427250169185</v>
      </c>
      <c r="N4436" s="41">
        <f>_xlfn.STDEV.S($K$4:K4436)</f>
        <v>346.87198492132268</v>
      </c>
      <c r="O4436" s="41">
        <f t="shared" si="771"/>
        <v>2718.0289315690852</v>
      </c>
      <c r="P4436" s="41">
        <f t="shared" si="772"/>
        <v>2738.4565184647518</v>
      </c>
      <c r="Q4436" s="11"/>
      <c r="R4436" s="11"/>
      <c r="S4436" s="11"/>
      <c r="T4436" s="11"/>
      <c r="U4436" s="11"/>
      <c r="V4436" s="11"/>
      <c r="W4436" s="11"/>
      <c r="X4436" s="11"/>
      <c r="Y4436" s="11"/>
      <c r="Z4436" s="11"/>
      <c r="AA4436" s="11"/>
      <c r="AB4436" s="11"/>
    </row>
    <row r="4437" spans="2:28" x14ac:dyDescent="0.2">
      <c r="B4437" s="13">
        <f t="shared" si="770"/>
        <v>4434</v>
      </c>
      <c r="C4437" s="12">
        <v>0.42531701467442595</v>
      </c>
      <c r="D4437" s="11">
        <f t="shared" si="762"/>
        <v>19</v>
      </c>
      <c r="E4437" s="11">
        <f t="shared" si="763"/>
        <v>19</v>
      </c>
      <c r="F4437" s="11">
        <f t="shared" si="764"/>
        <v>2850</v>
      </c>
      <c r="G4437" s="12">
        <v>0.22593847035473913</v>
      </c>
      <c r="H4437" s="27">
        <f t="shared" si="765"/>
        <v>1</v>
      </c>
      <c r="I4437" s="11">
        <f t="shared" si="766"/>
        <v>0</v>
      </c>
      <c r="J4437" s="28">
        <f t="shared" si="767"/>
        <v>0</v>
      </c>
      <c r="K4437" s="28">
        <f t="shared" si="768"/>
        <v>2850</v>
      </c>
      <c r="L4437" s="28">
        <f t="shared" si="769"/>
        <v>4434</v>
      </c>
      <c r="M4437" s="41">
        <f>AVERAGE($K$4:K4437)</f>
        <v>2728.2701849345963</v>
      </c>
      <c r="N4437" s="41">
        <f>_xlfn.STDEV.S($K$4:K4437)</f>
        <v>346.83767880437165</v>
      </c>
      <c r="O4437" s="41">
        <f t="shared" si="771"/>
        <v>2718.0585539836816</v>
      </c>
      <c r="P4437" s="41">
        <f t="shared" si="772"/>
        <v>2738.481815885511</v>
      </c>
      <c r="Q4437" s="11"/>
      <c r="R4437" s="11"/>
      <c r="S4437" s="11"/>
      <c r="T4437" s="11"/>
      <c r="U4437" s="11"/>
      <c r="V4437" s="11"/>
      <c r="W4437" s="11"/>
      <c r="X4437" s="11"/>
      <c r="Y4437" s="11"/>
      <c r="Z4437" s="11"/>
      <c r="AA4437" s="11"/>
      <c r="AB4437" s="11"/>
    </row>
    <row r="4438" spans="2:28" x14ac:dyDescent="0.2">
      <c r="B4438" s="13">
        <f t="shared" si="770"/>
        <v>4435</v>
      </c>
      <c r="C4438" s="12">
        <v>0.26139598253973251</v>
      </c>
      <c r="D4438" s="11">
        <f t="shared" si="762"/>
        <v>18</v>
      </c>
      <c r="E4438" s="11">
        <f t="shared" si="763"/>
        <v>18</v>
      </c>
      <c r="F4438" s="11">
        <f t="shared" si="764"/>
        <v>2700</v>
      </c>
      <c r="G4438" s="12">
        <v>0.92528519091561501</v>
      </c>
      <c r="H4438" s="27">
        <f t="shared" si="765"/>
        <v>4</v>
      </c>
      <c r="I4438" s="11">
        <f t="shared" si="766"/>
        <v>0</v>
      </c>
      <c r="J4438" s="28">
        <f t="shared" si="767"/>
        <v>0</v>
      </c>
      <c r="K4438" s="28">
        <f t="shared" si="768"/>
        <v>2700</v>
      </c>
      <c r="L4438" s="28">
        <f t="shared" si="769"/>
        <v>4435</v>
      </c>
      <c r="M4438" s="41">
        <f>AVERAGE($K$4:K4438)</f>
        <v>2728.2638105975198</v>
      </c>
      <c r="N4438" s="41">
        <f>_xlfn.STDEV.S($K$4:K4438)</f>
        <v>346.79882525908744</v>
      </c>
      <c r="O4438" s="41">
        <f t="shared" si="771"/>
        <v>2718.0544753963813</v>
      </c>
      <c r="P4438" s="41">
        <f t="shared" si="772"/>
        <v>2738.4731457986582</v>
      </c>
      <c r="Q4438" s="11"/>
      <c r="R4438" s="11"/>
      <c r="S4438" s="11"/>
      <c r="T4438" s="11"/>
      <c r="U4438" s="11"/>
      <c r="V4438" s="11"/>
      <c r="W4438" s="11"/>
      <c r="X4438" s="11"/>
      <c r="Y4438" s="11"/>
      <c r="Z4438" s="11"/>
      <c r="AA4438" s="11"/>
      <c r="AB4438" s="11"/>
    </row>
    <row r="4439" spans="2:28" x14ac:dyDescent="0.2">
      <c r="B4439" s="13">
        <f t="shared" si="770"/>
        <v>4436</v>
      </c>
      <c r="C4439" s="12">
        <v>0.92953273831131877</v>
      </c>
      <c r="D4439" s="11">
        <f t="shared" si="762"/>
        <v>23</v>
      </c>
      <c r="E4439" s="11">
        <f t="shared" si="763"/>
        <v>22</v>
      </c>
      <c r="F4439" s="11">
        <f t="shared" si="764"/>
        <v>3300</v>
      </c>
      <c r="G4439" s="12">
        <v>0.72619676557204005</v>
      </c>
      <c r="H4439" s="27">
        <f t="shared" si="765"/>
        <v>3</v>
      </c>
      <c r="I4439" s="11">
        <f t="shared" si="766"/>
        <v>0</v>
      </c>
      <c r="J4439" s="28">
        <f t="shared" si="767"/>
        <v>0</v>
      </c>
      <c r="K4439" s="28">
        <f t="shared" si="768"/>
        <v>3300</v>
      </c>
      <c r="L4439" s="28">
        <f t="shared" si="769"/>
        <v>4436</v>
      </c>
      <c r="M4439" s="41">
        <f>AVERAGE($K$4:K4439)</f>
        <v>2728.392696122633</v>
      </c>
      <c r="N4439" s="41">
        <f>_xlfn.STDEV.S($K$4:K4439)</f>
        <v>346.86596182550875</v>
      </c>
      <c r="O4439" s="41">
        <f t="shared" si="771"/>
        <v>2718.1825361555657</v>
      </c>
      <c r="P4439" s="41">
        <f t="shared" si="772"/>
        <v>2738.6028560897003</v>
      </c>
      <c r="Q4439" s="11"/>
      <c r="R4439" s="11"/>
      <c r="S4439" s="11"/>
      <c r="T4439" s="11"/>
      <c r="U4439" s="11"/>
      <c r="V4439" s="11"/>
      <c r="W4439" s="11"/>
      <c r="X4439" s="11"/>
      <c r="Y4439" s="11"/>
      <c r="Z4439" s="11"/>
      <c r="AA4439" s="11"/>
      <c r="AB4439" s="11"/>
    </row>
    <row r="4440" spans="2:28" x14ac:dyDescent="0.2">
      <c r="B4440" s="13">
        <f t="shared" si="770"/>
        <v>4437</v>
      </c>
      <c r="C4440" s="12">
        <v>0.52086324494729763</v>
      </c>
      <c r="D4440" s="11">
        <f t="shared" si="762"/>
        <v>20</v>
      </c>
      <c r="E4440" s="11">
        <f t="shared" si="763"/>
        <v>20</v>
      </c>
      <c r="F4440" s="11">
        <f t="shared" si="764"/>
        <v>3000</v>
      </c>
      <c r="G4440" s="12">
        <v>0.62073299019894856</v>
      </c>
      <c r="H4440" s="27">
        <f t="shared" si="765"/>
        <v>2</v>
      </c>
      <c r="I4440" s="11">
        <f t="shared" si="766"/>
        <v>0</v>
      </c>
      <c r="J4440" s="28">
        <f t="shared" si="767"/>
        <v>0</v>
      </c>
      <c r="K4440" s="28">
        <f t="shared" si="768"/>
        <v>3000</v>
      </c>
      <c r="L4440" s="28">
        <f t="shared" si="769"/>
        <v>4437</v>
      </c>
      <c r="M4440" s="41">
        <f>AVERAGE($K$4:K4440)</f>
        <v>2728.4539102997519</v>
      </c>
      <c r="N4440" s="41">
        <f>_xlfn.STDEV.S($K$4:K4440)</f>
        <v>346.85083113459535</v>
      </c>
      <c r="O4440" s="41">
        <f t="shared" si="771"/>
        <v>2718.2453469246311</v>
      </c>
      <c r="P4440" s="41">
        <f t="shared" si="772"/>
        <v>2738.6624736748727</v>
      </c>
      <c r="Q4440" s="11"/>
      <c r="R4440" s="11"/>
      <c r="S4440" s="11"/>
      <c r="T4440" s="11"/>
      <c r="U4440" s="11"/>
      <c r="V4440" s="11"/>
      <c r="W4440" s="11"/>
      <c r="X4440" s="11"/>
      <c r="Y4440" s="11"/>
      <c r="Z4440" s="11"/>
      <c r="AA4440" s="11"/>
      <c r="AB4440" s="11"/>
    </row>
    <row r="4441" spans="2:28" x14ac:dyDescent="0.2">
      <c r="B4441" s="13">
        <f t="shared" si="770"/>
        <v>4438</v>
      </c>
      <c r="C4441" s="12">
        <v>0.51361497078015284</v>
      </c>
      <c r="D4441" s="11">
        <f t="shared" si="762"/>
        <v>20</v>
      </c>
      <c r="E4441" s="11">
        <f t="shared" si="763"/>
        <v>20</v>
      </c>
      <c r="F4441" s="11">
        <f t="shared" si="764"/>
        <v>3000</v>
      </c>
      <c r="G4441" s="12">
        <v>0.1817356095086583</v>
      </c>
      <c r="H4441" s="27">
        <f t="shared" si="765"/>
        <v>1</v>
      </c>
      <c r="I4441" s="11">
        <f t="shared" si="766"/>
        <v>0</v>
      </c>
      <c r="J4441" s="28">
        <f t="shared" si="767"/>
        <v>0</v>
      </c>
      <c r="K4441" s="28">
        <f t="shared" si="768"/>
        <v>3000</v>
      </c>
      <c r="L4441" s="28">
        <f t="shared" si="769"/>
        <v>4438</v>
      </c>
      <c r="M4441" s="41">
        <f>AVERAGE($K$4:K4441)</f>
        <v>2728.5150968904913</v>
      </c>
      <c r="N4441" s="41">
        <f>_xlfn.STDEV.S($K$4:K4441)</f>
        <v>346.83569580526409</v>
      </c>
      <c r="O4441" s="41">
        <f t="shared" si="771"/>
        <v>2718.3081297540643</v>
      </c>
      <c r="P4441" s="41">
        <f t="shared" si="772"/>
        <v>2738.7220640269184</v>
      </c>
      <c r="Q4441" s="11"/>
      <c r="R4441" s="11"/>
      <c r="S4441" s="11"/>
      <c r="T4441" s="11"/>
      <c r="U4441" s="11"/>
      <c r="V4441" s="11"/>
      <c r="W4441" s="11"/>
      <c r="X4441" s="11"/>
      <c r="Y4441" s="11"/>
      <c r="Z4441" s="11"/>
      <c r="AA4441" s="11"/>
      <c r="AB4441" s="11"/>
    </row>
    <row r="4442" spans="2:28" x14ac:dyDescent="0.2">
      <c r="B4442" s="13">
        <f t="shared" si="770"/>
        <v>4439</v>
      </c>
      <c r="C4442" s="12">
        <v>0.87827171090066602</v>
      </c>
      <c r="D4442" s="11">
        <f t="shared" si="762"/>
        <v>22</v>
      </c>
      <c r="E4442" s="11">
        <f t="shared" si="763"/>
        <v>22</v>
      </c>
      <c r="F4442" s="11">
        <f t="shared" si="764"/>
        <v>3300</v>
      </c>
      <c r="G4442" s="12">
        <v>0.72744057491553082</v>
      </c>
      <c r="H4442" s="27">
        <f t="shared" si="765"/>
        <v>3</v>
      </c>
      <c r="I4442" s="11">
        <f t="shared" si="766"/>
        <v>0</v>
      </c>
      <c r="J4442" s="28">
        <f t="shared" si="767"/>
        <v>0</v>
      </c>
      <c r="K4442" s="28">
        <f t="shared" si="768"/>
        <v>3300</v>
      </c>
      <c r="L4442" s="28">
        <f t="shared" si="769"/>
        <v>4439</v>
      </c>
      <c r="M4442" s="41">
        <f>AVERAGE($K$4:K4442)</f>
        <v>2728.6438387024104</v>
      </c>
      <c r="N4442" s="41">
        <f>_xlfn.STDEV.S($K$4:K4442)</f>
        <v>346.9026782952601</v>
      </c>
      <c r="O4442" s="41">
        <f t="shared" si="771"/>
        <v>2718.4360509565622</v>
      </c>
      <c r="P4442" s="41">
        <f t="shared" si="772"/>
        <v>2738.8516264482587</v>
      </c>
      <c r="Q4442" s="11"/>
      <c r="R4442" s="11"/>
      <c r="S4442" s="11"/>
      <c r="T4442" s="11"/>
      <c r="U4442" s="11"/>
      <c r="V4442" s="11"/>
      <c r="W4442" s="11"/>
      <c r="X4442" s="11"/>
      <c r="Y4442" s="11"/>
      <c r="Z4442" s="11"/>
      <c r="AA4442" s="11"/>
      <c r="AB4442" s="11"/>
    </row>
    <row r="4443" spans="2:28" x14ac:dyDescent="0.2">
      <c r="B4443" s="13">
        <f t="shared" si="770"/>
        <v>4440</v>
      </c>
      <c r="C4443" s="12">
        <v>0.83104666262107496</v>
      </c>
      <c r="D4443" s="11">
        <f t="shared" si="762"/>
        <v>22</v>
      </c>
      <c r="E4443" s="11">
        <f t="shared" si="763"/>
        <v>22</v>
      </c>
      <c r="F4443" s="11">
        <f t="shared" si="764"/>
        <v>3300</v>
      </c>
      <c r="G4443" s="12">
        <v>0.4246439227123997</v>
      </c>
      <c r="H4443" s="27">
        <f t="shared" si="765"/>
        <v>2</v>
      </c>
      <c r="I4443" s="11">
        <f t="shared" si="766"/>
        <v>1</v>
      </c>
      <c r="J4443" s="28">
        <f t="shared" si="767"/>
        <v>500</v>
      </c>
      <c r="K4443" s="28">
        <f t="shared" si="768"/>
        <v>2800</v>
      </c>
      <c r="L4443" s="28">
        <f t="shared" si="769"/>
        <v>4440</v>
      </c>
      <c r="M4443" s="41">
        <f>AVERAGE($K$4:K4443)</f>
        <v>2728.6599099099099</v>
      </c>
      <c r="N4443" s="41">
        <f>_xlfn.STDEV.S($K$4:K4443)</f>
        <v>346.86525474303824</v>
      </c>
      <c r="O4443" s="41">
        <f t="shared" si="771"/>
        <v>2718.4543734646654</v>
      </c>
      <c r="P4443" s="41">
        <f t="shared" si="772"/>
        <v>2738.8654463551543</v>
      </c>
      <c r="Q4443" s="11"/>
      <c r="R4443" s="11"/>
      <c r="S4443" s="11"/>
      <c r="T4443" s="11"/>
      <c r="U4443" s="11"/>
      <c r="V4443" s="11"/>
      <c r="W4443" s="11"/>
      <c r="X4443" s="11"/>
      <c r="Y4443" s="11"/>
      <c r="Z4443" s="11"/>
      <c r="AA4443" s="11"/>
      <c r="AB4443" s="11"/>
    </row>
    <row r="4444" spans="2:28" x14ac:dyDescent="0.2">
      <c r="B4444" s="13">
        <f t="shared" si="770"/>
        <v>4441</v>
      </c>
      <c r="C4444" s="12">
        <v>0.6129415848120896</v>
      </c>
      <c r="D4444" s="11">
        <f t="shared" si="762"/>
        <v>20</v>
      </c>
      <c r="E4444" s="11">
        <f t="shared" si="763"/>
        <v>20</v>
      </c>
      <c r="F4444" s="11">
        <f t="shared" si="764"/>
        <v>3000</v>
      </c>
      <c r="G4444" s="12">
        <v>0.49919892629630525</v>
      </c>
      <c r="H4444" s="27">
        <f t="shared" si="765"/>
        <v>2</v>
      </c>
      <c r="I4444" s="11">
        <f t="shared" si="766"/>
        <v>0</v>
      </c>
      <c r="J4444" s="28">
        <f t="shared" si="767"/>
        <v>0</v>
      </c>
      <c r="K4444" s="28">
        <f t="shared" si="768"/>
        <v>3000</v>
      </c>
      <c r="L4444" s="28">
        <f t="shared" si="769"/>
        <v>4441</v>
      </c>
      <c r="M4444" s="41">
        <f>AVERAGE($K$4:K4444)</f>
        <v>2728.7210087818057</v>
      </c>
      <c r="N4444" s="41">
        <f>_xlfn.STDEV.S($K$4:K4444)</f>
        <v>346.85009072315029</v>
      </c>
      <c r="O4444" s="41">
        <f t="shared" si="771"/>
        <v>2718.5170681498721</v>
      </c>
      <c r="P4444" s="41">
        <f t="shared" si="772"/>
        <v>2738.9249494137393</v>
      </c>
      <c r="Q4444" s="11"/>
      <c r="R4444" s="11"/>
      <c r="S4444" s="11"/>
      <c r="T4444" s="11"/>
      <c r="U4444" s="11"/>
      <c r="V4444" s="11"/>
      <c r="W4444" s="11"/>
      <c r="X4444" s="11"/>
      <c r="Y4444" s="11"/>
      <c r="Z4444" s="11"/>
      <c r="AA4444" s="11"/>
      <c r="AB4444" s="11"/>
    </row>
    <row r="4445" spans="2:28" x14ac:dyDescent="0.2">
      <c r="B4445" s="13">
        <f t="shared" si="770"/>
        <v>4442</v>
      </c>
      <c r="C4445" s="12">
        <v>0.99999374951063635</v>
      </c>
      <c r="D4445" s="11">
        <f t="shared" si="762"/>
        <v>25</v>
      </c>
      <c r="E4445" s="11">
        <f t="shared" si="763"/>
        <v>22</v>
      </c>
      <c r="F4445" s="11">
        <f t="shared" si="764"/>
        <v>3300</v>
      </c>
      <c r="G4445" s="12">
        <v>0.13265789924851956</v>
      </c>
      <c r="H4445" s="27">
        <f t="shared" si="765"/>
        <v>1</v>
      </c>
      <c r="I4445" s="11">
        <f t="shared" si="766"/>
        <v>2</v>
      </c>
      <c r="J4445" s="28">
        <f t="shared" si="767"/>
        <v>1000</v>
      </c>
      <c r="K4445" s="28">
        <f t="shared" si="768"/>
        <v>2300</v>
      </c>
      <c r="L4445" s="28">
        <f t="shared" si="769"/>
        <v>4442</v>
      </c>
      <c r="M4445" s="41">
        <f>AVERAGE($K$4:K4445)</f>
        <v>2728.6244934714091</v>
      </c>
      <c r="N4445" s="41">
        <f>_xlfn.STDEV.S($K$4:K4445)</f>
        <v>346.87068766287877</v>
      </c>
      <c r="O4445" s="41">
        <f t="shared" si="771"/>
        <v>2718.4210962349948</v>
      </c>
      <c r="P4445" s="41">
        <f t="shared" si="772"/>
        <v>2738.8278907078234</v>
      </c>
      <c r="Q4445" s="11"/>
      <c r="R4445" s="11"/>
      <c r="S4445" s="11"/>
      <c r="T4445" s="11"/>
      <c r="U4445" s="11"/>
      <c r="V4445" s="11"/>
      <c r="W4445" s="11"/>
      <c r="X4445" s="11"/>
      <c r="Y4445" s="11"/>
      <c r="Z4445" s="11"/>
      <c r="AA4445" s="11"/>
      <c r="AB4445" s="11"/>
    </row>
    <row r="4446" spans="2:28" x14ac:dyDescent="0.2">
      <c r="B4446" s="13">
        <f t="shared" si="770"/>
        <v>4443</v>
      </c>
      <c r="C4446" s="12">
        <v>0.53113225103444162</v>
      </c>
      <c r="D4446" s="11">
        <f t="shared" si="762"/>
        <v>20</v>
      </c>
      <c r="E4446" s="11">
        <f t="shared" si="763"/>
        <v>20</v>
      </c>
      <c r="F4446" s="11">
        <f t="shared" si="764"/>
        <v>3000</v>
      </c>
      <c r="G4446" s="12">
        <v>0.68879369047168026</v>
      </c>
      <c r="H4446" s="27">
        <f t="shared" si="765"/>
        <v>3</v>
      </c>
      <c r="I4446" s="11">
        <f t="shared" si="766"/>
        <v>0</v>
      </c>
      <c r="J4446" s="28">
        <f t="shared" si="767"/>
        <v>0</v>
      </c>
      <c r="K4446" s="28">
        <f t="shared" si="768"/>
        <v>3000</v>
      </c>
      <c r="L4446" s="28">
        <f t="shared" si="769"/>
        <v>4443</v>
      </c>
      <c r="M4446" s="41">
        <f>AVERAGE($K$4:K4446)</f>
        <v>2728.6855728111636</v>
      </c>
      <c r="N4446" s="41">
        <f>_xlfn.STDEV.S($K$4:K4446)</f>
        <v>346.85553572364654</v>
      </c>
      <c r="O4446" s="41">
        <f t="shared" si="771"/>
        <v>2718.4837701735364</v>
      </c>
      <c r="P4446" s="41">
        <f t="shared" si="772"/>
        <v>2738.8873754487909</v>
      </c>
      <c r="Q4446" s="11"/>
      <c r="R4446" s="11"/>
      <c r="S4446" s="11"/>
      <c r="T4446" s="11"/>
      <c r="U4446" s="11"/>
      <c r="V4446" s="11"/>
      <c r="W4446" s="11"/>
      <c r="X4446" s="11"/>
      <c r="Y4446" s="11"/>
      <c r="Z4446" s="11"/>
      <c r="AA4446" s="11"/>
      <c r="AB4446" s="11"/>
    </row>
    <row r="4447" spans="2:28" x14ac:dyDescent="0.2">
      <c r="B4447" s="13">
        <f t="shared" si="770"/>
        <v>4444</v>
      </c>
      <c r="C4447" s="12">
        <v>0.18373879817073069</v>
      </c>
      <c r="D4447" s="11">
        <f t="shared" si="762"/>
        <v>17</v>
      </c>
      <c r="E4447" s="11">
        <f t="shared" si="763"/>
        <v>17</v>
      </c>
      <c r="F4447" s="11">
        <f t="shared" si="764"/>
        <v>2550</v>
      </c>
      <c r="G4447" s="12">
        <v>0.68611623345243333</v>
      </c>
      <c r="H4447" s="27">
        <f t="shared" si="765"/>
        <v>2</v>
      </c>
      <c r="I4447" s="11">
        <f t="shared" si="766"/>
        <v>0</v>
      </c>
      <c r="J4447" s="28">
        <f t="shared" si="767"/>
        <v>0</v>
      </c>
      <c r="K4447" s="28">
        <f t="shared" si="768"/>
        <v>2550</v>
      </c>
      <c r="L4447" s="28">
        <f t="shared" si="769"/>
        <v>4444</v>
      </c>
      <c r="M4447" s="41">
        <f>AVERAGE($K$4:K4447)</f>
        <v>2728.6453645364536</v>
      </c>
      <c r="N4447" s="41">
        <f>_xlfn.STDEV.S($K$4:K4447)</f>
        <v>346.82685742124829</v>
      </c>
      <c r="O4447" s="41">
        <f t="shared" si="771"/>
        <v>2718.4455538052534</v>
      </c>
      <c r="P4447" s="41">
        <f t="shared" si="772"/>
        <v>2738.8451752676538</v>
      </c>
      <c r="Q4447" s="11"/>
      <c r="R4447" s="11"/>
      <c r="S4447" s="11"/>
      <c r="T4447" s="11"/>
      <c r="U4447" s="11"/>
      <c r="V4447" s="11"/>
      <c r="W4447" s="11"/>
      <c r="X4447" s="11"/>
      <c r="Y4447" s="11"/>
      <c r="Z4447" s="11"/>
      <c r="AA4447" s="11"/>
      <c r="AB4447" s="11"/>
    </row>
    <row r="4448" spans="2:28" x14ac:dyDescent="0.2">
      <c r="B4448" s="13">
        <f t="shared" si="770"/>
        <v>4445</v>
      </c>
      <c r="C4448" s="12">
        <v>0.80434704064493578</v>
      </c>
      <c r="D4448" s="11">
        <f t="shared" si="762"/>
        <v>21</v>
      </c>
      <c r="E4448" s="11">
        <f t="shared" si="763"/>
        <v>21</v>
      </c>
      <c r="F4448" s="11">
        <f t="shared" si="764"/>
        <v>3150</v>
      </c>
      <c r="G4448" s="12">
        <v>0.44215409927136828</v>
      </c>
      <c r="H4448" s="27">
        <f t="shared" si="765"/>
        <v>2</v>
      </c>
      <c r="I4448" s="11">
        <f t="shared" si="766"/>
        <v>0</v>
      </c>
      <c r="J4448" s="28">
        <f t="shared" si="767"/>
        <v>0</v>
      </c>
      <c r="K4448" s="28">
        <f t="shared" si="768"/>
        <v>3150</v>
      </c>
      <c r="L4448" s="28">
        <f t="shared" si="769"/>
        <v>4445</v>
      </c>
      <c r="M4448" s="41">
        <f>AVERAGE($K$4:K4448)</f>
        <v>2728.7401574803148</v>
      </c>
      <c r="N4448" s="41">
        <f>_xlfn.STDEV.S($K$4:K4448)</f>
        <v>346.84541624865449</v>
      </c>
      <c r="O4448" s="41">
        <f t="shared" si="771"/>
        <v>2718.5409490402549</v>
      </c>
      <c r="P4448" s="41">
        <f t="shared" si="772"/>
        <v>2738.9393659203747</v>
      </c>
      <c r="Q4448" s="11"/>
      <c r="R4448" s="11"/>
      <c r="S4448" s="11"/>
      <c r="T4448" s="11"/>
      <c r="U4448" s="11"/>
      <c r="V4448" s="11"/>
      <c r="W4448" s="11"/>
      <c r="X4448" s="11"/>
      <c r="Y4448" s="11"/>
      <c r="Z4448" s="11"/>
      <c r="AA4448" s="11"/>
      <c r="AB4448" s="11"/>
    </row>
    <row r="4449" spans="2:28" x14ac:dyDescent="0.2">
      <c r="B4449" s="13">
        <f t="shared" si="770"/>
        <v>4446</v>
      </c>
      <c r="C4449" s="12">
        <v>0.56117723874307679</v>
      </c>
      <c r="D4449" s="11">
        <f t="shared" si="762"/>
        <v>20</v>
      </c>
      <c r="E4449" s="11">
        <f t="shared" si="763"/>
        <v>20</v>
      </c>
      <c r="F4449" s="11">
        <f t="shared" si="764"/>
        <v>3000</v>
      </c>
      <c r="G4449" s="12">
        <v>0.21511588289387318</v>
      </c>
      <c r="H4449" s="27">
        <f t="shared" si="765"/>
        <v>1</v>
      </c>
      <c r="I4449" s="11">
        <f t="shared" si="766"/>
        <v>0</v>
      </c>
      <c r="J4449" s="28">
        <f t="shared" si="767"/>
        <v>0</v>
      </c>
      <c r="K4449" s="28">
        <f t="shared" si="768"/>
        <v>3000</v>
      </c>
      <c r="L4449" s="28">
        <f t="shared" si="769"/>
        <v>4446</v>
      </c>
      <c r="M4449" s="41">
        <f>AVERAGE($K$4:K4449)</f>
        <v>2728.8011695906434</v>
      </c>
      <c r="N4449" s="41">
        <f>_xlfn.STDEV.S($K$4:K4449)</f>
        <v>346.83025877088852</v>
      </c>
      <c r="O4449" s="41">
        <f t="shared" si="771"/>
        <v>2718.6035545146633</v>
      </c>
      <c r="P4449" s="41">
        <f t="shared" si="772"/>
        <v>2738.9987846666236</v>
      </c>
      <c r="Q4449" s="11"/>
      <c r="R4449" s="11"/>
      <c r="S4449" s="11"/>
      <c r="T4449" s="11"/>
      <c r="U4449" s="11"/>
      <c r="V4449" s="11"/>
      <c r="W4449" s="11"/>
      <c r="X4449" s="11"/>
      <c r="Y4449" s="11"/>
      <c r="Z4449" s="11"/>
      <c r="AA4449" s="11"/>
      <c r="AB4449" s="11"/>
    </row>
    <row r="4450" spans="2:28" x14ac:dyDescent="0.2">
      <c r="B4450" s="13">
        <f t="shared" si="770"/>
        <v>4447</v>
      </c>
      <c r="C4450" s="12">
        <v>0.65282735211338094</v>
      </c>
      <c r="D4450" s="11">
        <f t="shared" si="762"/>
        <v>20</v>
      </c>
      <c r="E4450" s="11">
        <f t="shared" si="763"/>
        <v>20</v>
      </c>
      <c r="F4450" s="11">
        <f t="shared" si="764"/>
        <v>3000</v>
      </c>
      <c r="G4450" s="12">
        <v>0.36122495149064537</v>
      </c>
      <c r="H4450" s="27">
        <f t="shared" si="765"/>
        <v>1</v>
      </c>
      <c r="I4450" s="11">
        <f t="shared" si="766"/>
        <v>0</v>
      </c>
      <c r="J4450" s="28">
        <f t="shared" si="767"/>
        <v>0</v>
      </c>
      <c r="K4450" s="28">
        <f t="shared" si="768"/>
        <v>3000</v>
      </c>
      <c r="L4450" s="28">
        <f t="shared" si="769"/>
        <v>4447</v>
      </c>
      <c r="M4450" s="41">
        <f>AVERAGE($K$4:K4450)</f>
        <v>2728.8621542612996</v>
      </c>
      <c r="N4450" s="41">
        <f>_xlfn.STDEV.S($K$4:K4450)</f>
        <v>346.81509672110064</v>
      </c>
      <c r="O4450" s="41">
        <f t="shared" si="771"/>
        <v>2718.666132196176</v>
      </c>
      <c r="P4450" s="41">
        <f t="shared" si="772"/>
        <v>2739.0581763264231</v>
      </c>
      <c r="Q4450" s="11"/>
      <c r="R4450" s="11"/>
      <c r="S4450" s="11"/>
      <c r="T4450" s="11"/>
      <c r="U4450" s="11"/>
      <c r="V4450" s="11"/>
      <c r="W4450" s="11"/>
      <c r="X4450" s="11"/>
      <c r="Y4450" s="11"/>
      <c r="Z4450" s="11"/>
      <c r="AA4450" s="11"/>
      <c r="AB4450" s="11"/>
    </row>
    <row r="4451" spans="2:28" x14ac:dyDescent="0.2">
      <c r="B4451" s="13">
        <f t="shared" si="770"/>
        <v>4448</v>
      </c>
      <c r="C4451" s="12">
        <v>0.84505046990332744</v>
      </c>
      <c r="D4451" s="11">
        <f t="shared" si="762"/>
        <v>22</v>
      </c>
      <c r="E4451" s="11">
        <f t="shared" si="763"/>
        <v>22</v>
      </c>
      <c r="F4451" s="11">
        <f t="shared" si="764"/>
        <v>3300</v>
      </c>
      <c r="G4451" s="12">
        <v>0.40328757136620885</v>
      </c>
      <c r="H4451" s="27">
        <f t="shared" si="765"/>
        <v>2</v>
      </c>
      <c r="I4451" s="11">
        <f t="shared" si="766"/>
        <v>1</v>
      </c>
      <c r="J4451" s="28">
        <f t="shared" si="767"/>
        <v>500</v>
      </c>
      <c r="K4451" s="28">
        <f t="shared" si="768"/>
        <v>2800</v>
      </c>
      <c r="L4451" s="28">
        <f t="shared" si="769"/>
        <v>4448</v>
      </c>
      <c r="M4451" s="41">
        <f>AVERAGE($K$4:K4451)</f>
        <v>2728.8781474820144</v>
      </c>
      <c r="N4451" s="41">
        <f>_xlfn.STDEV.S($K$4:K4451)</f>
        <v>346.77774067731605</v>
      </c>
      <c r="O4451" s="41">
        <f t="shared" si="771"/>
        <v>2718.6843703485138</v>
      </c>
      <c r="P4451" s="41">
        <f t="shared" si="772"/>
        <v>2739.0719246155149</v>
      </c>
      <c r="Q4451" s="11"/>
      <c r="R4451" s="11"/>
      <c r="S4451" s="11"/>
      <c r="T4451" s="11"/>
      <c r="U4451" s="11"/>
      <c r="V4451" s="11"/>
      <c r="W4451" s="11"/>
      <c r="X4451" s="11"/>
      <c r="Y4451" s="11"/>
      <c r="Z4451" s="11"/>
      <c r="AA4451" s="11"/>
      <c r="AB4451" s="11"/>
    </row>
    <row r="4452" spans="2:28" x14ac:dyDescent="0.2">
      <c r="B4452" s="13">
        <f t="shared" si="770"/>
        <v>4449</v>
      </c>
      <c r="C4452" s="12">
        <v>0.27525107560528361</v>
      </c>
      <c r="D4452" s="11">
        <f t="shared" si="762"/>
        <v>18</v>
      </c>
      <c r="E4452" s="11">
        <f t="shared" si="763"/>
        <v>18</v>
      </c>
      <c r="F4452" s="11">
        <f t="shared" si="764"/>
        <v>2700</v>
      </c>
      <c r="G4452" s="12">
        <v>0.14540864418817123</v>
      </c>
      <c r="H4452" s="27">
        <f t="shared" si="765"/>
        <v>0</v>
      </c>
      <c r="I4452" s="11">
        <f t="shared" si="766"/>
        <v>0</v>
      </c>
      <c r="J4452" s="28">
        <f t="shared" si="767"/>
        <v>0</v>
      </c>
      <c r="K4452" s="28">
        <f t="shared" si="768"/>
        <v>2700</v>
      </c>
      <c r="L4452" s="28">
        <f t="shared" si="769"/>
        <v>4449</v>
      </c>
      <c r="M4452" s="41">
        <f>AVERAGE($K$4:K4452)</f>
        <v>2728.871656552034</v>
      </c>
      <c r="N4452" s="41">
        <f>_xlfn.STDEV.S($K$4:K4452)</f>
        <v>346.73902747388712</v>
      </c>
      <c r="O4452" s="41">
        <f t="shared" si="771"/>
        <v>2718.6801636064774</v>
      </c>
      <c r="P4452" s="41">
        <f t="shared" si="772"/>
        <v>2739.0631494975905</v>
      </c>
      <c r="Q4452" s="11"/>
      <c r="R4452" s="11"/>
      <c r="S4452" s="11"/>
      <c r="T4452" s="11"/>
      <c r="U4452" s="11"/>
      <c r="V4452" s="11"/>
      <c r="W4452" s="11"/>
      <c r="X4452" s="11"/>
      <c r="Y4452" s="11"/>
      <c r="Z4452" s="11"/>
      <c r="AA4452" s="11"/>
      <c r="AB4452" s="11"/>
    </row>
    <row r="4453" spans="2:28" x14ac:dyDescent="0.2">
      <c r="B4453" s="13">
        <f t="shared" si="770"/>
        <v>4450</v>
      </c>
      <c r="C4453" s="12">
        <v>0.64839930527253187</v>
      </c>
      <c r="D4453" s="11">
        <f t="shared" si="762"/>
        <v>20</v>
      </c>
      <c r="E4453" s="11">
        <f t="shared" si="763"/>
        <v>20</v>
      </c>
      <c r="F4453" s="11">
        <f t="shared" si="764"/>
        <v>3000</v>
      </c>
      <c r="G4453" s="12">
        <v>9.4724714791304843E-2</v>
      </c>
      <c r="H4453" s="27">
        <f t="shared" si="765"/>
        <v>0</v>
      </c>
      <c r="I4453" s="11">
        <f t="shared" si="766"/>
        <v>1</v>
      </c>
      <c r="J4453" s="28">
        <f t="shared" si="767"/>
        <v>500</v>
      </c>
      <c r="K4453" s="28">
        <f t="shared" si="768"/>
        <v>2500</v>
      </c>
      <c r="L4453" s="28">
        <f t="shared" si="769"/>
        <v>4450</v>
      </c>
      <c r="M4453" s="41">
        <f>AVERAGE($K$4:K4453)</f>
        <v>2728.8202247191011</v>
      </c>
      <c r="N4453" s="41">
        <f>_xlfn.STDEV.S($K$4:K4453)</f>
        <v>346.7170328554044</v>
      </c>
      <c r="O4453" s="41">
        <f t="shared" si="771"/>
        <v>2718.6305239748795</v>
      </c>
      <c r="P4453" s="41">
        <f t="shared" si="772"/>
        <v>2739.0099254633228</v>
      </c>
      <c r="Q4453" s="11"/>
      <c r="R4453" s="11"/>
      <c r="S4453" s="11"/>
      <c r="T4453" s="11"/>
      <c r="U4453" s="11"/>
      <c r="V4453" s="11"/>
      <c r="W4453" s="11"/>
      <c r="X4453" s="11"/>
      <c r="Y4453" s="11"/>
      <c r="Z4453" s="11"/>
      <c r="AA4453" s="11"/>
      <c r="AB4453" s="11"/>
    </row>
    <row r="4454" spans="2:28" x14ac:dyDescent="0.2">
      <c r="B4454" s="13">
        <f t="shared" si="770"/>
        <v>4451</v>
      </c>
      <c r="C4454" s="12">
        <v>0.67969482528728242</v>
      </c>
      <c r="D4454" s="11">
        <f t="shared" si="762"/>
        <v>20</v>
      </c>
      <c r="E4454" s="11">
        <f t="shared" si="763"/>
        <v>20</v>
      </c>
      <c r="F4454" s="11">
        <f t="shared" si="764"/>
        <v>3000</v>
      </c>
      <c r="G4454" s="12">
        <v>0.69872903029377564</v>
      </c>
      <c r="H4454" s="27">
        <f t="shared" si="765"/>
        <v>3</v>
      </c>
      <c r="I4454" s="11">
        <f t="shared" si="766"/>
        <v>0</v>
      </c>
      <c r="J4454" s="28">
        <f t="shared" si="767"/>
        <v>0</v>
      </c>
      <c r="K4454" s="28">
        <f t="shared" si="768"/>
        <v>3000</v>
      </c>
      <c r="L4454" s="28">
        <f t="shared" si="769"/>
        <v>4451</v>
      </c>
      <c r="M4454" s="41">
        <f>AVERAGE($K$4:K4454)</f>
        <v>2728.8811503033025</v>
      </c>
      <c r="N4454" s="41">
        <f>_xlfn.STDEV.S($K$4:K4454)</f>
        <v>346.70190159300307</v>
      </c>
      <c r="O4454" s="41">
        <f t="shared" si="771"/>
        <v>2718.6930395435611</v>
      </c>
      <c r="P4454" s="41">
        <f t="shared" si="772"/>
        <v>2739.069261063044</v>
      </c>
      <c r="Q4454" s="11"/>
      <c r="R4454" s="11"/>
      <c r="S4454" s="11"/>
      <c r="T4454" s="11"/>
      <c r="U4454" s="11"/>
      <c r="V4454" s="11"/>
      <c r="W4454" s="11"/>
      <c r="X4454" s="11"/>
      <c r="Y4454" s="11"/>
      <c r="Z4454" s="11"/>
      <c r="AA4454" s="11"/>
      <c r="AB4454" s="11"/>
    </row>
    <row r="4455" spans="2:28" x14ac:dyDescent="0.2">
      <c r="B4455" s="13">
        <f t="shared" si="770"/>
        <v>4452</v>
      </c>
      <c r="C4455" s="12">
        <v>0.3818963458455269</v>
      </c>
      <c r="D4455" s="11">
        <f t="shared" si="762"/>
        <v>19</v>
      </c>
      <c r="E4455" s="11">
        <f t="shared" si="763"/>
        <v>19</v>
      </c>
      <c r="F4455" s="11">
        <f t="shared" si="764"/>
        <v>2850</v>
      </c>
      <c r="G4455" s="12">
        <v>0.32555520411458583</v>
      </c>
      <c r="H4455" s="27">
        <f t="shared" si="765"/>
        <v>1</v>
      </c>
      <c r="I4455" s="11">
        <f t="shared" si="766"/>
        <v>0</v>
      </c>
      <c r="J4455" s="28">
        <f t="shared" si="767"/>
        <v>0</v>
      </c>
      <c r="K4455" s="28">
        <f t="shared" si="768"/>
        <v>2850</v>
      </c>
      <c r="L4455" s="28">
        <f t="shared" si="769"/>
        <v>4452</v>
      </c>
      <c r="M4455" s="41">
        <f>AVERAGE($K$4:K4455)</f>
        <v>2728.9083557951481</v>
      </c>
      <c r="N4455" s="41">
        <f>_xlfn.STDEV.S($K$4:K4455)</f>
        <v>346.66770545077958</v>
      </c>
      <c r="O4455" s="41">
        <f t="shared" si="771"/>
        <v>2718.7223947075026</v>
      </c>
      <c r="P4455" s="41">
        <f t="shared" si="772"/>
        <v>2739.0943168827935</v>
      </c>
      <c r="Q4455" s="11"/>
      <c r="R4455" s="11"/>
      <c r="S4455" s="11"/>
      <c r="T4455" s="11"/>
      <c r="U4455" s="11"/>
      <c r="V4455" s="11"/>
      <c r="W4455" s="11"/>
      <c r="X4455" s="11"/>
      <c r="Y4455" s="11"/>
      <c r="Z4455" s="11"/>
      <c r="AA4455" s="11"/>
      <c r="AB4455" s="11"/>
    </row>
    <row r="4456" spans="2:28" x14ac:dyDescent="0.2">
      <c r="B4456" s="13">
        <f t="shared" si="770"/>
        <v>4453</v>
      </c>
      <c r="C4456" s="12">
        <v>0.13486255898551469</v>
      </c>
      <c r="D4456" s="11">
        <f t="shared" si="762"/>
        <v>16</v>
      </c>
      <c r="E4456" s="11">
        <f t="shared" si="763"/>
        <v>16</v>
      </c>
      <c r="F4456" s="11">
        <f t="shared" si="764"/>
        <v>2400</v>
      </c>
      <c r="G4456" s="12">
        <v>0.13984141445731446</v>
      </c>
      <c r="H4456" s="27">
        <f t="shared" si="765"/>
        <v>0</v>
      </c>
      <c r="I4456" s="11">
        <f t="shared" si="766"/>
        <v>0</v>
      </c>
      <c r="J4456" s="28">
        <f t="shared" si="767"/>
        <v>0</v>
      </c>
      <c r="K4456" s="28">
        <f t="shared" si="768"/>
        <v>2400</v>
      </c>
      <c r="L4456" s="28">
        <f t="shared" si="769"/>
        <v>4453</v>
      </c>
      <c r="M4456" s="41">
        <f>AVERAGE($K$4:K4456)</f>
        <v>2728.8344935998202</v>
      </c>
      <c r="N4456" s="41">
        <f>_xlfn.STDEV.S($K$4:K4456)</f>
        <v>346.66381066379029</v>
      </c>
      <c r="O4456" s="41">
        <f t="shared" si="771"/>
        <v>2718.6497913433059</v>
      </c>
      <c r="P4456" s="41">
        <f t="shared" si="772"/>
        <v>2739.0191958563346</v>
      </c>
      <c r="Q4456" s="11"/>
      <c r="R4456" s="11"/>
      <c r="S4456" s="11"/>
      <c r="T4456" s="11"/>
      <c r="U4456" s="11"/>
      <c r="V4456" s="11"/>
      <c r="W4456" s="11"/>
      <c r="X4456" s="11"/>
      <c r="Y4456" s="11"/>
      <c r="Z4456" s="11"/>
      <c r="AA4456" s="11"/>
      <c r="AB4456" s="11"/>
    </row>
    <row r="4457" spans="2:28" x14ac:dyDescent="0.2">
      <c r="B4457" s="13">
        <f t="shared" si="770"/>
        <v>4454</v>
      </c>
      <c r="C4457" s="12">
        <v>0.8020639195279452</v>
      </c>
      <c r="D4457" s="11">
        <f t="shared" si="762"/>
        <v>21</v>
      </c>
      <c r="E4457" s="11">
        <f t="shared" si="763"/>
        <v>21</v>
      </c>
      <c r="F4457" s="11">
        <f t="shared" si="764"/>
        <v>3150</v>
      </c>
      <c r="G4457" s="12">
        <v>0.66520936068612335</v>
      </c>
      <c r="H4457" s="27">
        <f t="shared" si="765"/>
        <v>3</v>
      </c>
      <c r="I4457" s="11">
        <f t="shared" si="766"/>
        <v>0</v>
      </c>
      <c r="J4457" s="28">
        <f t="shared" si="767"/>
        <v>0</v>
      </c>
      <c r="K4457" s="28">
        <f t="shared" si="768"/>
        <v>3150</v>
      </c>
      <c r="L4457" s="28">
        <f t="shared" si="769"/>
        <v>4454</v>
      </c>
      <c r="M4457" s="41">
        <f>AVERAGE($K$4:K4457)</f>
        <v>2728.9290525370452</v>
      </c>
      <c r="N4457" s="41">
        <f>_xlfn.STDEV.S($K$4:K4457)</f>
        <v>346.68232574403373</v>
      </c>
      <c r="O4457" s="41">
        <f t="shared" si="771"/>
        <v>2718.7449503905018</v>
      </c>
      <c r="P4457" s="41">
        <f t="shared" si="772"/>
        <v>2739.1131546835886</v>
      </c>
      <c r="Q4457" s="11"/>
      <c r="R4457" s="11"/>
      <c r="S4457" s="11"/>
      <c r="T4457" s="11"/>
      <c r="U4457" s="11"/>
      <c r="V4457" s="11"/>
      <c r="W4457" s="11"/>
      <c r="X4457" s="11"/>
      <c r="Y4457" s="11"/>
      <c r="Z4457" s="11"/>
      <c r="AA4457" s="11"/>
      <c r="AB4457" s="11"/>
    </row>
    <row r="4458" spans="2:28" x14ac:dyDescent="0.2">
      <c r="B4458" s="13">
        <f t="shared" si="770"/>
        <v>4455</v>
      </c>
      <c r="C4458" s="12">
        <v>0.73753918244936378</v>
      </c>
      <c r="D4458" s="11">
        <f t="shared" si="762"/>
        <v>21</v>
      </c>
      <c r="E4458" s="11">
        <f t="shared" si="763"/>
        <v>21</v>
      </c>
      <c r="F4458" s="11">
        <f t="shared" si="764"/>
        <v>3150</v>
      </c>
      <c r="G4458" s="12">
        <v>8.2329675328664864E-2</v>
      </c>
      <c r="H4458" s="27">
        <f t="shared" si="765"/>
        <v>0</v>
      </c>
      <c r="I4458" s="11">
        <f t="shared" si="766"/>
        <v>2</v>
      </c>
      <c r="J4458" s="28">
        <f t="shared" si="767"/>
        <v>1000</v>
      </c>
      <c r="K4458" s="28">
        <f t="shared" si="768"/>
        <v>2150</v>
      </c>
      <c r="L4458" s="28">
        <f t="shared" si="769"/>
        <v>4455</v>
      </c>
      <c r="M4458" s="41">
        <f>AVERAGE($K$4:K4458)</f>
        <v>2728.7991021324356</v>
      </c>
      <c r="N4458" s="41">
        <f>_xlfn.STDEV.S($K$4:K4458)</f>
        <v>346.75190355866152</v>
      </c>
      <c r="O4458" s="41">
        <f t="shared" si="771"/>
        <v>2718.6140999877484</v>
      </c>
      <c r="P4458" s="41">
        <f t="shared" si="772"/>
        <v>2738.9841042771227</v>
      </c>
      <c r="Q4458" s="11"/>
      <c r="R4458" s="11"/>
      <c r="S4458" s="11"/>
      <c r="T4458" s="11"/>
      <c r="U4458" s="11"/>
      <c r="V4458" s="11"/>
      <c r="W4458" s="11"/>
      <c r="X4458" s="11"/>
      <c r="Y4458" s="11"/>
      <c r="Z4458" s="11"/>
      <c r="AA4458" s="11"/>
      <c r="AB4458" s="11"/>
    </row>
    <row r="4459" spans="2:28" x14ac:dyDescent="0.2">
      <c r="B4459" s="13">
        <f t="shared" si="770"/>
        <v>4456</v>
      </c>
      <c r="C4459" s="12">
        <v>0.81387981567955903</v>
      </c>
      <c r="D4459" s="11">
        <f t="shared" si="762"/>
        <v>21</v>
      </c>
      <c r="E4459" s="11">
        <f t="shared" si="763"/>
        <v>21</v>
      </c>
      <c r="F4459" s="11">
        <f t="shared" si="764"/>
        <v>3150</v>
      </c>
      <c r="G4459" s="12">
        <v>0.45863538584363883</v>
      </c>
      <c r="H4459" s="27">
        <f t="shared" si="765"/>
        <v>2</v>
      </c>
      <c r="I4459" s="11">
        <f t="shared" si="766"/>
        <v>0</v>
      </c>
      <c r="J4459" s="28">
        <f t="shared" si="767"/>
        <v>0</v>
      </c>
      <c r="K4459" s="28">
        <f t="shared" si="768"/>
        <v>3150</v>
      </c>
      <c r="L4459" s="28">
        <f t="shared" si="769"/>
        <v>4456</v>
      </c>
      <c r="M4459" s="41">
        <f>AVERAGE($K$4:K4459)</f>
        <v>2728.8936265709158</v>
      </c>
      <c r="N4459" s="41">
        <f>_xlfn.STDEV.S($K$4:K4459)</f>
        <v>346.77039550785219</v>
      </c>
      <c r="O4459" s="41">
        <f t="shared" si="771"/>
        <v>2718.7092248575759</v>
      </c>
      <c r="P4459" s="41">
        <f t="shared" si="772"/>
        <v>2739.0780282842557</v>
      </c>
      <c r="Q4459" s="11"/>
      <c r="R4459" s="11"/>
      <c r="S4459" s="11"/>
      <c r="T4459" s="11"/>
      <c r="U4459" s="11"/>
      <c r="V4459" s="11"/>
      <c r="W4459" s="11"/>
      <c r="X4459" s="11"/>
      <c r="Y4459" s="11"/>
      <c r="Z4459" s="11"/>
      <c r="AA4459" s="11"/>
      <c r="AB4459" s="11"/>
    </row>
    <row r="4460" spans="2:28" x14ac:dyDescent="0.2">
      <c r="B4460" s="13">
        <f t="shared" si="770"/>
        <v>4457</v>
      </c>
      <c r="C4460" s="12">
        <v>5.4509483393488156E-2</v>
      </c>
      <c r="D4460" s="11">
        <f t="shared" si="762"/>
        <v>15</v>
      </c>
      <c r="E4460" s="11">
        <f t="shared" si="763"/>
        <v>15</v>
      </c>
      <c r="F4460" s="11">
        <f t="shared" si="764"/>
        <v>2250</v>
      </c>
      <c r="G4460" s="12">
        <v>0.80090495143360874</v>
      </c>
      <c r="H4460" s="27">
        <f t="shared" si="765"/>
        <v>2</v>
      </c>
      <c r="I4460" s="11">
        <f t="shared" si="766"/>
        <v>0</v>
      </c>
      <c r="J4460" s="28">
        <f t="shared" si="767"/>
        <v>0</v>
      </c>
      <c r="K4460" s="28">
        <f t="shared" si="768"/>
        <v>2250</v>
      </c>
      <c r="L4460" s="28">
        <f t="shared" si="769"/>
        <v>4457</v>
      </c>
      <c r="M4460" s="41">
        <f>AVERAGE($K$4:K4460)</f>
        <v>2728.7861790442003</v>
      </c>
      <c r="N4460" s="41">
        <f>_xlfn.STDEV.S($K$4:K4460)</f>
        <v>346.80567630294104</v>
      </c>
      <c r="O4460" s="41">
        <f t="shared" si="771"/>
        <v>2718.601884477845</v>
      </c>
      <c r="P4460" s="41">
        <f t="shared" si="772"/>
        <v>2738.9704736105555</v>
      </c>
      <c r="Q4460" s="11"/>
      <c r="R4460" s="11"/>
      <c r="S4460" s="11"/>
      <c r="T4460" s="11"/>
      <c r="U4460" s="11"/>
      <c r="V4460" s="11"/>
      <c r="W4460" s="11"/>
      <c r="X4460" s="11"/>
      <c r="Y4460" s="11"/>
      <c r="Z4460" s="11"/>
      <c r="AA4460" s="11"/>
      <c r="AB4460" s="11"/>
    </row>
    <row r="4461" spans="2:28" x14ac:dyDescent="0.2">
      <c r="B4461" s="13">
        <f t="shared" si="770"/>
        <v>4458</v>
      </c>
      <c r="C4461" s="12">
        <v>0.88411243702503384</v>
      </c>
      <c r="D4461" s="11">
        <f t="shared" si="762"/>
        <v>22</v>
      </c>
      <c r="E4461" s="11">
        <f t="shared" si="763"/>
        <v>22</v>
      </c>
      <c r="F4461" s="11">
        <f t="shared" si="764"/>
        <v>3300</v>
      </c>
      <c r="G4461" s="12">
        <v>0.95278151753925922</v>
      </c>
      <c r="H4461" s="27">
        <f t="shared" si="765"/>
        <v>5</v>
      </c>
      <c r="I4461" s="11">
        <f t="shared" si="766"/>
        <v>0</v>
      </c>
      <c r="J4461" s="28">
        <f t="shared" si="767"/>
        <v>0</v>
      </c>
      <c r="K4461" s="28">
        <f t="shared" si="768"/>
        <v>3300</v>
      </c>
      <c r="L4461" s="28">
        <f t="shared" si="769"/>
        <v>4458</v>
      </c>
      <c r="M4461" s="41">
        <f>AVERAGE($K$4:K4461)</f>
        <v>2728.9143113503815</v>
      </c>
      <c r="N4461" s="41">
        <f>_xlfn.STDEV.S($K$4:K4461)</f>
        <v>346.87228572517006</v>
      </c>
      <c r="O4461" s="41">
        <f t="shared" si="771"/>
        <v>2718.7292038855321</v>
      </c>
      <c r="P4461" s="41">
        <f t="shared" si="772"/>
        <v>2739.0994188152308</v>
      </c>
      <c r="Q4461" s="11"/>
      <c r="R4461" s="11"/>
      <c r="S4461" s="11"/>
      <c r="T4461" s="11"/>
      <c r="U4461" s="11"/>
      <c r="V4461" s="11"/>
      <c r="W4461" s="11"/>
      <c r="X4461" s="11"/>
      <c r="Y4461" s="11"/>
      <c r="Z4461" s="11"/>
      <c r="AA4461" s="11"/>
      <c r="AB4461" s="11"/>
    </row>
    <row r="4462" spans="2:28" x14ac:dyDescent="0.2">
      <c r="B4462" s="13">
        <f t="shared" si="770"/>
        <v>4459</v>
      </c>
      <c r="C4462" s="12">
        <v>0.11954122405695744</v>
      </c>
      <c r="D4462" s="11">
        <f t="shared" si="762"/>
        <v>16</v>
      </c>
      <c r="E4462" s="11">
        <f t="shared" si="763"/>
        <v>16</v>
      </c>
      <c r="F4462" s="11">
        <f t="shared" si="764"/>
        <v>2400</v>
      </c>
      <c r="G4462" s="12">
        <v>0.58455677759147007</v>
      </c>
      <c r="H4462" s="27">
        <f t="shared" si="765"/>
        <v>2</v>
      </c>
      <c r="I4462" s="11">
        <f t="shared" si="766"/>
        <v>0</v>
      </c>
      <c r="J4462" s="28">
        <f t="shared" si="767"/>
        <v>0</v>
      </c>
      <c r="K4462" s="28">
        <f t="shared" si="768"/>
        <v>2400</v>
      </c>
      <c r="L4462" s="28">
        <f t="shared" si="769"/>
        <v>4459</v>
      </c>
      <c r="M4462" s="41">
        <f>AVERAGE($K$4:K4462)</f>
        <v>2728.8405472078944</v>
      </c>
      <c r="N4462" s="41">
        <f>_xlfn.STDEV.S($K$4:K4462)</f>
        <v>346.86835387368058</v>
      </c>
      <c r="O4462" s="41">
        <f t="shared" si="771"/>
        <v>2718.6566979487102</v>
      </c>
      <c r="P4462" s="41">
        <f t="shared" si="772"/>
        <v>2739.0243964670785</v>
      </c>
      <c r="Q4462" s="11"/>
      <c r="R4462" s="11"/>
      <c r="S4462" s="11"/>
      <c r="T4462" s="11"/>
      <c r="U4462" s="11"/>
      <c r="V4462" s="11"/>
      <c r="W4462" s="11"/>
      <c r="X4462" s="11"/>
      <c r="Y4462" s="11"/>
      <c r="Z4462" s="11"/>
      <c r="AA4462" s="11"/>
      <c r="AB4462" s="11"/>
    </row>
    <row r="4463" spans="2:28" x14ac:dyDescent="0.2">
      <c r="B4463" s="13">
        <f t="shared" si="770"/>
        <v>4460</v>
      </c>
      <c r="C4463" s="12">
        <v>0.42008487207492462</v>
      </c>
      <c r="D4463" s="11">
        <f t="shared" si="762"/>
        <v>19</v>
      </c>
      <c r="E4463" s="11">
        <f t="shared" si="763"/>
        <v>19</v>
      </c>
      <c r="F4463" s="11">
        <f t="shared" si="764"/>
        <v>2850</v>
      </c>
      <c r="G4463" s="12">
        <v>0.52798845042680997</v>
      </c>
      <c r="H4463" s="27">
        <f t="shared" si="765"/>
        <v>2</v>
      </c>
      <c r="I4463" s="11">
        <f t="shared" si="766"/>
        <v>0</v>
      </c>
      <c r="J4463" s="28">
        <f t="shared" si="767"/>
        <v>0</v>
      </c>
      <c r="K4463" s="28">
        <f t="shared" si="768"/>
        <v>2850</v>
      </c>
      <c r="L4463" s="28">
        <f t="shared" si="769"/>
        <v>4460</v>
      </c>
      <c r="M4463" s="41">
        <f>AVERAGE($K$4:K4463)</f>
        <v>2728.8677130044844</v>
      </c>
      <c r="N4463" s="41">
        <f>_xlfn.STDEV.S($K$4:K4463)</f>
        <v>346.83420132592244</v>
      </c>
      <c r="O4463" s="41">
        <f t="shared" si="771"/>
        <v>2718.686008702698</v>
      </c>
      <c r="P4463" s="41">
        <f t="shared" si="772"/>
        <v>2739.0494173062707</v>
      </c>
      <c r="Q4463" s="11"/>
      <c r="R4463" s="11"/>
      <c r="S4463" s="11"/>
      <c r="T4463" s="11"/>
      <c r="U4463" s="11"/>
      <c r="V4463" s="11"/>
      <c r="W4463" s="11"/>
      <c r="X4463" s="11"/>
      <c r="Y4463" s="11"/>
      <c r="Z4463" s="11"/>
      <c r="AA4463" s="11"/>
      <c r="AB4463" s="11"/>
    </row>
    <row r="4464" spans="2:28" x14ac:dyDescent="0.2">
      <c r="B4464" s="13">
        <f t="shared" si="770"/>
        <v>4461</v>
      </c>
      <c r="C4464" s="12">
        <v>0.40525790849098264</v>
      </c>
      <c r="D4464" s="11">
        <f t="shared" si="762"/>
        <v>19</v>
      </c>
      <c r="E4464" s="11">
        <f t="shared" si="763"/>
        <v>19</v>
      </c>
      <c r="F4464" s="11">
        <f t="shared" si="764"/>
        <v>2850</v>
      </c>
      <c r="G4464" s="12">
        <v>0.11457459091463518</v>
      </c>
      <c r="H4464" s="27">
        <f t="shared" si="765"/>
        <v>0</v>
      </c>
      <c r="I4464" s="11">
        <f t="shared" si="766"/>
        <v>0</v>
      </c>
      <c r="J4464" s="28">
        <f t="shared" si="767"/>
        <v>0</v>
      </c>
      <c r="K4464" s="28">
        <f t="shared" si="768"/>
        <v>2850</v>
      </c>
      <c r="L4464" s="28">
        <f t="shared" si="769"/>
        <v>4461</v>
      </c>
      <c r="M4464" s="41">
        <f>AVERAGE($K$4:K4464)</f>
        <v>2728.8948666218334</v>
      </c>
      <c r="N4464" s="41">
        <f>_xlfn.STDEV.S($K$4:K4464)</f>
        <v>346.80005860514211</v>
      </c>
      <c r="O4464" s="41">
        <f t="shared" si="771"/>
        <v>2718.7153063797659</v>
      </c>
      <c r="P4464" s="41">
        <f t="shared" si="772"/>
        <v>2739.074426863901</v>
      </c>
      <c r="Q4464" s="11"/>
      <c r="R4464" s="11"/>
      <c r="S4464" s="11"/>
      <c r="T4464" s="11"/>
      <c r="U4464" s="11"/>
      <c r="V4464" s="11"/>
      <c r="W4464" s="11"/>
      <c r="X4464" s="11"/>
      <c r="Y4464" s="11"/>
      <c r="Z4464" s="11"/>
      <c r="AA4464" s="11"/>
      <c r="AB4464" s="11"/>
    </row>
    <row r="4465" spans="2:28" x14ac:dyDescent="0.2">
      <c r="B4465" s="13">
        <f t="shared" si="770"/>
        <v>4462</v>
      </c>
      <c r="C4465" s="12">
        <v>0.4810536403170953</v>
      </c>
      <c r="D4465" s="11">
        <f t="shared" si="762"/>
        <v>19</v>
      </c>
      <c r="E4465" s="11">
        <f t="shared" si="763"/>
        <v>19</v>
      </c>
      <c r="F4465" s="11">
        <f t="shared" si="764"/>
        <v>2850</v>
      </c>
      <c r="G4465" s="12">
        <v>0.6622443712634416</v>
      </c>
      <c r="H4465" s="27">
        <f t="shared" si="765"/>
        <v>2</v>
      </c>
      <c r="I4465" s="11">
        <f t="shared" si="766"/>
        <v>0</v>
      </c>
      <c r="J4465" s="28">
        <f t="shared" si="767"/>
        <v>0</v>
      </c>
      <c r="K4465" s="28">
        <f t="shared" si="768"/>
        <v>2850</v>
      </c>
      <c r="L4465" s="28">
        <f t="shared" si="769"/>
        <v>4462</v>
      </c>
      <c r="M4465" s="41">
        <f>AVERAGE($K$4:K4465)</f>
        <v>2728.9220080681307</v>
      </c>
      <c r="N4465" s="41">
        <f>_xlfn.STDEV.S($K$4:K4465)</f>
        <v>346.7659257068014</v>
      </c>
      <c r="O4465" s="41">
        <f t="shared" si="771"/>
        <v>2718.7445909886624</v>
      </c>
      <c r="P4465" s="41">
        <f t="shared" si="772"/>
        <v>2739.099425147599</v>
      </c>
      <c r="Q4465" s="11"/>
      <c r="R4465" s="11"/>
      <c r="S4465" s="11"/>
      <c r="T4465" s="11"/>
      <c r="U4465" s="11"/>
      <c r="V4465" s="11"/>
      <c r="W4465" s="11"/>
      <c r="X4465" s="11"/>
      <c r="Y4465" s="11"/>
      <c r="Z4465" s="11"/>
      <c r="AA4465" s="11"/>
      <c r="AB4465" s="11"/>
    </row>
    <row r="4466" spans="2:28" x14ac:dyDescent="0.2">
      <c r="B4466" s="13">
        <f t="shared" si="770"/>
        <v>4463</v>
      </c>
      <c r="C4466" s="12">
        <v>0.46979316536533766</v>
      </c>
      <c r="D4466" s="11">
        <f t="shared" si="762"/>
        <v>19</v>
      </c>
      <c r="E4466" s="11">
        <f t="shared" si="763"/>
        <v>19</v>
      </c>
      <c r="F4466" s="11">
        <f t="shared" si="764"/>
        <v>2850</v>
      </c>
      <c r="G4466" s="12">
        <v>0.96155121063608684</v>
      </c>
      <c r="H4466" s="27">
        <f t="shared" si="765"/>
        <v>4</v>
      </c>
      <c r="I4466" s="11">
        <f t="shared" si="766"/>
        <v>0</v>
      </c>
      <c r="J4466" s="28">
        <f t="shared" si="767"/>
        <v>0</v>
      </c>
      <c r="K4466" s="28">
        <f t="shared" si="768"/>
        <v>2850</v>
      </c>
      <c r="L4466" s="28">
        <f t="shared" si="769"/>
        <v>4463</v>
      </c>
      <c r="M4466" s="41">
        <f>AVERAGE($K$4:K4466)</f>
        <v>2728.9491373515571</v>
      </c>
      <c r="N4466" s="41">
        <f>_xlfn.STDEV.S($K$4:K4466)</f>
        <v>346.73180262636356</v>
      </c>
      <c r="O4466" s="41">
        <f t="shared" si="771"/>
        <v>2718.7738625381271</v>
      </c>
      <c r="P4466" s="41">
        <f t="shared" si="772"/>
        <v>2739.124412164987</v>
      </c>
      <c r="Q4466" s="11"/>
      <c r="R4466" s="11"/>
      <c r="S4466" s="11"/>
      <c r="T4466" s="11"/>
      <c r="U4466" s="11"/>
      <c r="V4466" s="11"/>
      <c r="W4466" s="11"/>
      <c r="X4466" s="11"/>
      <c r="Y4466" s="11"/>
      <c r="Z4466" s="11"/>
      <c r="AA4466" s="11"/>
      <c r="AB4466" s="11"/>
    </row>
    <row r="4467" spans="2:28" x14ac:dyDescent="0.2">
      <c r="B4467" s="13">
        <f t="shared" si="770"/>
        <v>4464</v>
      </c>
      <c r="C4467" s="12">
        <v>0.49140676101693948</v>
      </c>
      <c r="D4467" s="11">
        <f t="shared" si="762"/>
        <v>19</v>
      </c>
      <c r="E4467" s="11">
        <f t="shared" si="763"/>
        <v>19</v>
      </c>
      <c r="F4467" s="11">
        <f t="shared" si="764"/>
        <v>2850</v>
      </c>
      <c r="G4467" s="12">
        <v>1.9208705844631302E-2</v>
      </c>
      <c r="H4467" s="27">
        <f t="shared" si="765"/>
        <v>0</v>
      </c>
      <c r="I4467" s="11">
        <f t="shared" si="766"/>
        <v>0</v>
      </c>
      <c r="J4467" s="28">
        <f t="shared" si="767"/>
        <v>0</v>
      </c>
      <c r="K4467" s="28">
        <f t="shared" si="768"/>
        <v>2850</v>
      </c>
      <c r="L4467" s="28">
        <f t="shared" si="769"/>
        <v>4464</v>
      </c>
      <c r="M4467" s="41">
        <f>AVERAGE($K$4:K4467)</f>
        <v>2728.9762544802866</v>
      </c>
      <c r="N4467" s="41">
        <f>_xlfn.STDEV.S($K$4:K4467)</f>
        <v>346.69768935929591</v>
      </c>
      <c r="O4467" s="41">
        <f t="shared" si="771"/>
        <v>2718.8031210368931</v>
      </c>
      <c r="P4467" s="41">
        <f t="shared" si="772"/>
        <v>2739.14938792368</v>
      </c>
      <c r="Q4467" s="11"/>
      <c r="R4467" s="11"/>
      <c r="S4467" s="11"/>
      <c r="T4467" s="11"/>
      <c r="U4467" s="11"/>
      <c r="V4467" s="11"/>
      <c r="W4467" s="11"/>
      <c r="X4467" s="11"/>
      <c r="Y4467" s="11"/>
      <c r="Z4467" s="11"/>
      <c r="AA4467" s="11"/>
      <c r="AB4467" s="11"/>
    </row>
    <row r="4468" spans="2:28" x14ac:dyDescent="0.2">
      <c r="B4468" s="13">
        <f t="shared" si="770"/>
        <v>4465</v>
      </c>
      <c r="C4468" s="12">
        <v>9.9710605365502358E-2</v>
      </c>
      <c r="D4468" s="11">
        <f t="shared" si="762"/>
        <v>16</v>
      </c>
      <c r="E4468" s="11">
        <f t="shared" si="763"/>
        <v>16</v>
      </c>
      <c r="F4468" s="11">
        <f t="shared" si="764"/>
        <v>2400</v>
      </c>
      <c r="G4468" s="12">
        <v>0.56695903646416113</v>
      </c>
      <c r="H4468" s="27">
        <f t="shared" si="765"/>
        <v>2</v>
      </c>
      <c r="I4468" s="11">
        <f t="shared" si="766"/>
        <v>0</v>
      </c>
      <c r="J4468" s="28">
        <f t="shared" si="767"/>
        <v>0</v>
      </c>
      <c r="K4468" s="28">
        <f t="shared" si="768"/>
        <v>2400</v>
      </c>
      <c r="L4468" s="28">
        <f t="shared" si="769"/>
        <v>4465</v>
      </c>
      <c r="M4468" s="41">
        <f>AVERAGE($K$4:K4468)</f>
        <v>2728.9025755879061</v>
      </c>
      <c r="N4468" s="41">
        <f>_xlfn.STDEV.S($K$4:K4468)</f>
        <v>346.69381311088949</v>
      </c>
      <c r="O4468" s="41">
        <f t="shared" si="771"/>
        <v>2718.7306957629398</v>
      </c>
      <c r="P4468" s="41">
        <f t="shared" si="772"/>
        <v>2739.0744554128723</v>
      </c>
      <c r="Q4468" s="11"/>
      <c r="R4468" s="11"/>
      <c r="S4468" s="11"/>
      <c r="T4468" s="11"/>
      <c r="U4468" s="11"/>
      <c r="V4468" s="11"/>
      <c r="W4468" s="11"/>
      <c r="X4468" s="11"/>
      <c r="Y4468" s="11"/>
      <c r="Z4468" s="11"/>
      <c r="AA4468" s="11"/>
      <c r="AB4468" s="11"/>
    </row>
    <row r="4469" spans="2:28" x14ac:dyDescent="0.2">
      <c r="B4469" s="13">
        <f t="shared" si="770"/>
        <v>4466</v>
      </c>
      <c r="C4469" s="12">
        <v>0.43090152510316226</v>
      </c>
      <c r="D4469" s="11">
        <f t="shared" si="762"/>
        <v>19</v>
      </c>
      <c r="E4469" s="11">
        <f t="shared" si="763"/>
        <v>19</v>
      </c>
      <c r="F4469" s="11">
        <f t="shared" si="764"/>
        <v>2850</v>
      </c>
      <c r="G4469" s="12">
        <v>0.30315083214135619</v>
      </c>
      <c r="H4469" s="27">
        <f t="shared" si="765"/>
        <v>1</v>
      </c>
      <c r="I4469" s="11">
        <f t="shared" si="766"/>
        <v>0</v>
      </c>
      <c r="J4469" s="28">
        <f t="shared" si="767"/>
        <v>0</v>
      </c>
      <c r="K4469" s="28">
        <f t="shared" si="768"/>
        <v>2850</v>
      </c>
      <c r="L4469" s="28">
        <f t="shared" si="769"/>
        <v>4466</v>
      </c>
      <c r="M4469" s="41">
        <f>AVERAGE($K$4:K4469)</f>
        <v>2728.9296909986565</v>
      </c>
      <c r="N4469" s="41">
        <f>_xlfn.STDEV.S($K$4:K4469)</f>
        <v>346.65972353955135</v>
      </c>
      <c r="O4469" s="41">
        <f t="shared" si="771"/>
        <v>2718.759950732976</v>
      </c>
      <c r="P4469" s="41">
        <f t="shared" si="772"/>
        <v>2739.099431264337</v>
      </c>
      <c r="Q4469" s="11"/>
      <c r="R4469" s="11"/>
      <c r="S4469" s="11"/>
      <c r="T4469" s="11"/>
      <c r="U4469" s="11"/>
      <c r="V4469" s="11"/>
      <c r="W4469" s="11"/>
      <c r="X4469" s="11"/>
      <c r="Y4469" s="11"/>
      <c r="Z4469" s="11"/>
      <c r="AA4469" s="11"/>
      <c r="AB4469" s="11"/>
    </row>
    <row r="4470" spans="2:28" x14ac:dyDescent="0.2">
      <c r="B4470" s="13">
        <f t="shared" si="770"/>
        <v>4467</v>
      </c>
      <c r="C4470" s="12">
        <v>0.39499051575704458</v>
      </c>
      <c r="D4470" s="11">
        <f t="shared" si="762"/>
        <v>19</v>
      </c>
      <c r="E4470" s="11">
        <f t="shared" si="763"/>
        <v>19</v>
      </c>
      <c r="F4470" s="11">
        <f t="shared" si="764"/>
        <v>2850</v>
      </c>
      <c r="G4470" s="12">
        <v>0.23636472595855018</v>
      </c>
      <c r="H4470" s="27">
        <f t="shared" si="765"/>
        <v>1</v>
      </c>
      <c r="I4470" s="11">
        <f t="shared" si="766"/>
        <v>0</v>
      </c>
      <c r="J4470" s="28">
        <f t="shared" si="767"/>
        <v>0</v>
      </c>
      <c r="K4470" s="28">
        <f t="shared" si="768"/>
        <v>2850</v>
      </c>
      <c r="L4470" s="28">
        <f t="shared" si="769"/>
        <v>4467</v>
      </c>
      <c r="M4470" s="41">
        <f>AVERAGE($K$4:K4470)</f>
        <v>2728.9567942690842</v>
      </c>
      <c r="N4470" s="41">
        <f>_xlfn.STDEV.S($K$4:K4470)</f>
        <v>346.62564376392345</v>
      </c>
      <c r="O4470" s="41">
        <f t="shared" si="771"/>
        <v>2718.7891926684715</v>
      </c>
      <c r="P4470" s="41">
        <f t="shared" si="772"/>
        <v>2739.1243958696969</v>
      </c>
      <c r="Q4470" s="11"/>
      <c r="R4470" s="11"/>
      <c r="S4470" s="11"/>
      <c r="T4470" s="11"/>
      <c r="U4470" s="11"/>
      <c r="V4470" s="11"/>
      <c r="W4470" s="11"/>
      <c r="X4470" s="11"/>
      <c r="Y4470" s="11"/>
      <c r="Z4470" s="11"/>
      <c r="AA4470" s="11"/>
      <c r="AB4470" s="11"/>
    </row>
    <row r="4471" spans="2:28" x14ac:dyDescent="0.2">
      <c r="B4471" s="13">
        <f t="shared" si="770"/>
        <v>4468</v>
      </c>
      <c r="C4471" s="12">
        <v>0.35551243320943327</v>
      </c>
      <c r="D4471" s="11">
        <f t="shared" si="762"/>
        <v>19</v>
      </c>
      <c r="E4471" s="11">
        <f t="shared" si="763"/>
        <v>19</v>
      </c>
      <c r="F4471" s="11">
        <f t="shared" si="764"/>
        <v>2850</v>
      </c>
      <c r="G4471" s="12">
        <v>9.2754495069160003E-2</v>
      </c>
      <c r="H4471" s="27">
        <f t="shared" si="765"/>
        <v>0</v>
      </c>
      <c r="I4471" s="11">
        <f t="shared" si="766"/>
        <v>0</v>
      </c>
      <c r="J4471" s="28">
        <f t="shared" si="767"/>
        <v>0</v>
      </c>
      <c r="K4471" s="28">
        <f t="shared" si="768"/>
        <v>2850</v>
      </c>
      <c r="L4471" s="28">
        <f t="shared" si="769"/>
        <v>4468</v>
      </c>
      <c r="M4471" s="41">
        <f>AVERAGE($K$4:K4471)</f>
        <v>2728.9838854073409</v>
      </c>
      <c r="N4471" s="41">
        <f>_xlfn.STDEV.S($K$4:K4471)</f>
        <v>346.59157377948839</v>
      </c>
      <c r="O4471" s="41">
        <f t="shared" si="771"/>
        <v>2718.8184215781362</v>
      </c>
      <c r="P4471" s="41">
        <f t="shared" si="772"/>
        <v>2739.1493492365457</v>
      </c>
      <c r="Q4471" s="11"/>
      <c r="R4471" s="11"/>
      <c r="S4471" s="11"/>
      <c r="T4471" s="11"/>
      <c r="U4471" s="11"/>
      <c r="V4471" s="11"/>
      <c r="W4471" s="11"/>
      <c r="X4471" s="11"/>
      <c r="Y4471" s="11"/>
      <c r="Z4471" s="11"/>
      <c r="AA4471" s="11"/>
      <c r="AB4471" s="11"/>
    </row>
    <row r="4472" spans="2:28" x14ac:dyDescent="0.2">
      <c r="B4472" s="13">
        <f t="shared" si="770"/>
        <v>4469</v>
      </c>
      <c r="C4472" s="12">
        <v>0.74556625937256349</v>
      </c>
      <c r="D4472" s="11">
        <f t="shared" si="762"/>
        <v>21</v>
      </c>
      <c r="E4472" s="11">
        <f t="shared" si="763"/>
        <v>21</v>
      </c>
      <c r="F4472" s="11">
        <f t="shared" si="764"/>
        <v>3150</v>
      </c>
      <c r="G4472" s="12">
        <v>0.48874913024270783</v>
      </c>
      <c r="H4472" s="27">
        <f t="shared" si="765"/>
        <v>2</v>
      </c>
      <c r="I4472" s="11">
        <f t="shared" si="766"/>
        <v>0</v>
      </c>
      <c r="J4472" s="28">
        <f t="shared" si="767"/>
        <v>0</v>
      </c>
      <c r="K4472" s="28">
        <f t="shared" si="768"/>
        <v>3150</v>
      </c>
      <c r="L4472" s="28">
        <f t="shared" si="769"/>
        <v>4469</v>
      </c>
      <c r="M4472" s="41">
        <f>AVERAGE($K$4:K4472)</f>
        <v>2729.0780935332291</v>
      </c>
      <c r="N4472" s="41">
        <f>_xlfn.STDEV.S($K$4:K4472)</f>
        <v>346.61000614810143</v>
      </c>
      <c r="O4472" s="41">
        <f t="shared" si="771"/>
        <v>2718.9132271578628</v>
      </c>
      <c r="P4472" s="41">
        <f t="shared" si="772"/>
        <v>2739.2429599085954</v>
      </c>
      <c r="Q4472" s="11"/>
      <c r="R4472" s="11"/>
      <c r="S4472" s="11"/>
      <c r="T4472" s="11"/>
      <c r="U4472" s="11"/>
      <c r="V4472" s="11"/>
      <c r="W4472" s="11"/>
      <c r="X4472" s="11"/>
      <c r="Y4472" s="11"/>
      <c r="Z4472" s="11"/>
      <c r="AA4472" s="11"/>
      <c r="AB4472" s="11"/>
    </row>
    <row r="4473" spans="2:28" x14ac:dyDescent="0.2">
      <c r="B4473" s="13">
        <f t="shared" si="770"/>
        <v>4470</v>
      </c>
      <c r="C4473" s="12">
        <v>0.19279937480425091</v>
      </c>
      <c r="D4473" s="11">
        <f t="shared" si="762"/>
        <v>17</v>
      </c>
      <c r="E4473" s="11">
        <f t="shared" si="763"/>
        <v>17</v>
      </c>
      <c r="F4473" s="11">
        <f t="shared" si="764"/>
        <v>2550</v>
      </c>
      <c r="G4473" s="12">
        <v>0.48629333444741818</v>
      </c>
      <c r="H4473" s="27">
        <f t="shared" si="765"/>
        <v>2</v>
      </c>
      <c r="I4473" s="11">
        <f t="shared" si="766"/>
        <v>0</v>
      </c>
      <c r="J4473" s="28">
        <f t="shared" si="767"/>
        <v>0</v>
      </c>
      <c r="K4473" s="28">
        <f t="shared" si="768"/>
        <v>2550</v>
      </c>
      <c r="L4473" s="28">
        <f t="shared" si="769"/>
        <v>4470</v>
      </c>
      <c r="M4473" s="41">
        <f>AVERAGE($K$4:K4473)</f>
        <v>2729.0380313199107</v>
      </c>
      <c r="N4473" s="41">
        <f>_xlfn.STDEV.S($K$4:K4473)</f>
        <v>346.58157480115437</v>
      </c>
      <c r="O4473" s="41">
        <f t="shared" si="771"/>
        <v>2718.8751363332922</v>
      </c>
      <c r="P4473" s="41">
        <f t="shared" si="772"/>
        <v>2739.2009263065293</v>
      </c>
      <c r="Q4473" s="11"/>
      <c r="R4473" s="11"/>
      <c r="S4473" s="11"/>
      <c r="T4473" s="11"/>
      <c r="U4473" s="11"/>
      <c r="V4473" s="11"/>
      <c r="W4473" s="11"/>
      <c r="X4473" s="11"/>
      <c r="Y4473" s="11"/>
      <c r="Z4473" s="11"/>
      <c r="AA4473" s="11"/>
      <c r="AB4473" s="11"/>
    </row>
    <row r="4474" spans="2:28" x14ac:dyDescent="0.2">
      <c r="B4474" s="13">
        <f t="shared" si="770"/>
        <v>4471</v>
      </c>
      <c r="C4474" s="12">
        <v>0.61677113020700614</v>
      </c>
      <c r="D4474" s="11">
        <f t="shared" si="762"/>
        <v>20</v>
      </c>
      <c r="E4474" s="11">
        <f t="shared" si="763"/>
        <v>20</v>
      </c>
      <c r="F4474" s="11">
        <f t="shared" si="764"/>
        <v>3000</v>
      </c>
      <c r="G4474" s="12">
        <v>2.686769865272487E-2</v>
      </c>
      <c r="H4474" s="27">
        <f t="shared" si="765"/>
        <v>0</v>
      </c>
      <c r="I4474" s="11">
        <f t="shared" si="766"/>
        <v>1</v>
      </c>
      <c r="J4474" s="28">
        <f t="shared" si="767"/>
        <v>500</v>
      </c>
      <c r="K4474" s="28">
        <f t="shared" si="768"/>
        <v>2500</v>
      </c>
      <c r="L4474" s="28">
        <f t="shared" si="769"/>
        <v>4471</v>
      </c>
      <c r="M4474" s="41">
        <f>AVERAGE($K$4:K4474)</f>
        <v>2728.986803847014</v>
      </c>
      <c r="N4474" s="41">
        <f>_xlfn.STDEV.S($K$4:K4474)</f>
        <v>346.55973340697182</v>
      </c>
      <c r="O4474" s="41">
        <f t="shared" si="771"/>
        <v>2718.8256864634964</v>
      </c>
      <c r="P4474" s="41">
        <f t="shared" si="772"/>
        <v>2739.1479212305317</v>
      </c>
      <c r="Q4474" s="11"/>
      <c r="R4474" s="11"/>
      <c r="S4474" s="11"/>
      <c r="T4474" s="11"/>
      <c r="U4474" s="11"/>
      <c r="V4474" s="11"/>
      <c r="W4474" s="11"/>
      <c r="X4474" s="11"/>
      <c r="Y4474" s="11"/>
      <c r="Z4474" s="11"/>
      <c r="AA4474" s="11"/>
      <c r="AB4474" s="11"/>
    </row>
    <row r="4475" spans="2:28" x14ac:dyDescent="0.2">
      <c r="B4475" s="13">
        <f t="shared" si="770"/>
        <v>4472</v>
      </c>
      <c r="C4475" s="12">
        <v>0.25638592002335625</v>
      </c>
      <c r="D4475" s="11">
        <f t="shared" si="762"/>
        <v>18</v>
      </c>
      <c r="E4475" s="11">
        <f t="shared" si="763"/>
        <v>18</v>
      </c>
      <c r="F4475" s="11">
        <f t="shared" si="764"/>
        <v>2700</v>
      </c>
      <c r="G4475" s="12">
        <v>0.52462855741676984</v>
      </c>
      <c r="H4475" s="27">
        <f t="shared" si="765"/>
        <v>2</v>
      </c>
      <c r="I4475" s="11">
        <f t="shared" si="766"/>
        <v>0</v>
      </c>
      <c r="J4475" s="28">
        <f t="shared" si="767"/>
        <v>0</v>
      </c>
      <c r="K4475" s="28">
        <f t="shared" si="768"/>
        <v>2700</v>
      </c>
      <c r="L4475" s="28">
        <f t="shared" si="769"/>
        <v>4472</v>
      </c>
      <c r="M4475" s="41">
        <f>AVERAGE($K$4:K4475)</f>
        <v>2728.9803220035778</v>
      </c>
      <c r="N4475" s="41">
        <f>_xlfn.STDEV.S($K$4:K4475)</f>
        <v>346.5212459451439</v>
      </c>
      <c r="O4475" s="41">
        <f t="shared" si="771"/>
        <v>2718.8214697056319</v>
      </c>
      <c r="P4475" s="41">
        <f t="shared" si="772"/>
        <v>2739.1391743015238</v>
      </c>
      <c r="Q4475" s="11"/>
      <c r="R4475" s="11"/>
      <c r="S4475" s="11"/>
      <c r="T4475" s="11"/>
      <c r="U4475" s="11"/>
      <c r="V4475" s="11"/>
      <c r="W4475" s="11"/>
      <c r="X4475" s="11"/>
      <c r="Y4475" s="11"/>
      <c r="Z4475" s="11"/>
      <c r="AA4475" s="11"/>
      <c r="AB4475" s="11"/>
    </row>
    <row r="4476" spans="2:28" x14ac:dyDescent="0.2">
      <c r="B4476" s="13">
        <f t="shared" si="770"/>
        <v>4473</v>
      </c>
      <c r="C4476" s="12">
        <v>0.64312129423594555</v>
      </c>
      <c r="D4476" s="11">
        <f t="shared" si="762"/>
        <v>20</v>
      </c>
      <c r="E4476" s="11">
        <f t="shared" si="763"/>
        <v>20</v>
      </c>
      <c r="F4476" s="11">
        <f t="shared" si="764"/>
        <v>3000</v>
      </c>
      <c r="G4476" s="12">
        <v>0.78038577526111963</v>
      </c>
      <c r="H4476" s="27">
        <f t="shared" si="765"/>
        <v>3</v>
      </c>
      <c r="I4476" s="11">
        <f t="shared" si="766"/>
        <v>0</v>
      </c>
      <c r="J4476" s="28">
        <f t="shared" si="767"/>
        <v>0</v>
      </c>
      <c r="K4476" s="28">
        <f t="shared" si="768"/>
        <v>3000</v>
      </c>
      <c r="L4476" s="28">
        <f t="shared" si="769"/>
        <v>4473</v>
      </c>
      <c r="M4476" s="41">
        <f>AVERAGE($K$4:K4476)</f>
        <v>2729.0409121395037</v>
      </c>
      <c r="N4476" s="41">
        <f>_xlfn.STDEV.S($K$4:K4476)</f>
        <v>346.50619643320852</v>
      </c>
      <c r="O4476" s="41">
        <f t="shared" si="771"/>
        <v>2718.8836372472811</v>
      </c>
      <c r="P4476" s="41">
        <f t="shared" si="772"/>
        <v>2739.1981870317263</v>
      </c>
      <c r="Q4476" s="11"/>
      <c r="R4476" s="11"/>
      <c r="S4476" s="11"/>
      <c r="T4476" s="11"/>
      <c r="U4476" s="11"/>
      <c r="V4476" s="11"/>
      <c r="W4476" s="11"/>
      <c r="X4476" s="11"/>
      <c r="Y4476" s="11"/>
      <c r="Z4476" s="11"/>
      <c r="AA4476" s="11"/>
      <c r="AB4476" s="11"/>
    </row>
    <row r="4477" spans="2:28" x14ac:dyDescent="0.2">
      <c r="B4477" s="13">
        <f t="shared" si="770"/>
        <v>4474</v>
      </c>
      <c r="C4477" s="12">
        <v>0.65943217331304438</v>
      </c>
      <c r="D4477" s="11">
        <f t="shared" si="762"/>
        <v>20</v>
      </c>
      <c r="E4477" s="11">
        <f t="shared" si="763"/>
        <v>20</v>
      </c>
      <c r="F4477" s="11">
        <f t="shared" si="764"/>
        <v>3000</v>
      </c>
      <c r="G4477" s="12">
        <v>0.70405649302501772</v>
      </c>
      <c r="H4477" s="27">
        <f t="shared" si="765"/>
        <v>3</v>
      </c>
      <c r="I4477" s="11">
        <f t="shared" si="766"/>
        <v>0</v>
      </c>
      <c r="J4477" s="28">
        <f t="shared" si="767"/>
        <v>0</v>
      </c>
      <c r="K4477" s="28">
        <f t="shared" si="768"/>
        <v>3000</v>
      </c>
      <c r="L4477" s="28">
        <f t="shared" si="769"/>
        <v>4474</v>
      </c>
      <c r="M4477" s="41">
        <f>AVERAGE($K$4:K4477)</f>
        <v>2729.1014751899866</v>
      </c>
      <c r="N4477" s="41">
        <f>_xlfn.STDEV.S($K$4:K4477)</f>
        <v>346.49114240657201</v>
      </c>
      <c r="O4477" s="41">
        <f t="shared" si="771"/>
        <v>2718.9457773559711</v>
      </c>
      <c r="P4477" s="41">
        <f t="shared" si="772"/>
        <v>2739.257173024002</v>
      </c>
      <c r="Q4477" s="11"/>
      <c r="R4477" s="11"/>
      <c r="S4477" s="11"/>
      <c r="T4477" s="11"/>
      <c r="U4477" s="11"/>
      <c r="V4477" s="11"/>
      <c r="W4477" s="11"/>
      <c r="X4477" s="11"/>
      <c r="Y4477" s="11"/>
      <c r="Z4477" s="11"/>
      <c r="AA4477" s="11"/>
      <c r="AB4477" s="11"/>
    </row>
    <row r="4478" spans="2:28" x14ac:dyDescent="0.2">
      <c r="B4478" s="13">
        <f t="shared" si="770"/>
        <v>4475</v>
      </c>
      <c r="C4478" s="12">
        <v>0.13017151076083411</v>
      </c>
      <c r="D4478" s="11">
        <f t="shared" si="762"/>
        <v>16</v>
      </c>
      <c r="E4478" s="11">
        <f t="shared" si="763"/>
        <v>16</v>
      </c>
      <c r="F4478" s="11">
        <f t="shared" si="764"/>
        <v>2400</v>
      </c>
      <c r="G4478" s="12">
        <v>0.78660923025561713</v>
      </c>
      <c r="H4478" s="27">
        <f t="shared" si="765"/>
        <v>2</v>
      </c>
      <c r="I4478" s="11">
        <f t="shared" si="766"/>
        <v>0</v>
      </c>
      <c r="J4478" s="28">
        <f t="shared" si="767"/>
        <v>0</v>
      </c>
      <c r="K4478" s="28">
        <f t="shared" si="768"/>
        <v>2400</v>
      </c>
      <c r="L4478" s="28">
        <f t="shared" si="769"/>
        <v>4475</v>
      </c>
      <c r="M4478" s="41">
        <f>AVERAGE($K$4:K4478)</f>
        <v>2729.0279329608938</v>
      </c>
      <c r="N4478" s="41">
        <f>_xlfn.STDEV.S($K$4:K4478)</f>
        <v>346.48734528757359</v>
      </c>
      <c r="O4478" s="41">
        <f t="shared" si="771"/>
        <v>2718.8734818010221</v>
      </c>
      <c r="P4478" s="41">
        <f t="shared" si="772"/>
        <v>2739.1823841207656</v>
      </c>
      <c r="Q4478" s="11"/>
      <c r="R4478" s="11"/>
      <c r="S4478" s="11"/>
      <c r="T4478" s="11"/>
      <c r="U4478" s="11"/>
      <c r="V4478" s="11"/>
      <c r="W4478" s="11"/>
      <c r="X4478" s="11"/>
      <c r="Y4478" s="11"/>
      <c r="Z4478" s="11"/>
      <c r="AA4478" s="11"/>
      <c r="AB4478" s="11"/>
    </row>
    <row r="4479" spans="2:28" x14ac:dyDescent="0.2">
      <c r="B4479" s="13">
        <f t="shared" si="770"/>
        <v>4476</v>
      </c>
      <c r="C4479" s="12">
        <v>0.20251744650573078</v>
      </c>
      <c r="D4479" s="11">
        <f t="shared" si="762"/>
        <v>17</v>
      </c>
      <c r="E4479" s="11">
        <f t="shared" si="763"/>
        <v>17</v>
      </c>
      <c r="F4479" s="11">
        <f t="shared" si="764"/>
        <v>2550</v>
      </c>
      <c r="G4479" s="12">
        <v>0.56039730326337212</v>
      </c>
      <c r="H4479" s="27">
        <f t="shared" si="765"/>
        <v>2</v>
      </c>
      <c r="I4479" s="11">
        <f t="shared" si="766"/>
        <v>0</v>
      </c>
      <c r="J4479" s="28">
        <f t="shared" si="767"/>
        <v>0</v>
      </c>
      <c r="K4479" s="28">
        <f t="shared" si="768"/>
        <v>2550</v>
      </c>
      <c r="L4479" s="28">
        <f t="shared" si="769"/>
        <v>4476</v>
      </c>
      <c r="M4479" s="41">
        <f>AVERAGE($K$4:K4479)</f>
        <v>2728.9879356568363</v>
      </c>
      <c r="N4479" s="41">
        <f>_xlfn.STDEV.S($K$4:K4479)</f>
        <v>346.45896363884731</v>
      </c>
      <c r="O4479" s="41">
        <f t="shared" si="771"/>
        <v>2718.8354511799976</v>
      </c>
      <c r="P4479" s="41">
        <f t="shared" si="772"/>
        <v>2739.140420133675</v>
      </c>
      <c r="Q4479" s="11"/>
      <c r="R4479" s="11"/>
      <c r="S4479" s="11"/>
      <c r="T4479" s="11"/>
      <c r="U4479" s="11"/>
      <c r="V4479" s="11"/>
      <c r="W4479" s="11"/>
      <c r="X4479" s="11"/>
      <c r="Y4479" s="11"/>
      <c r="Z4479" s="11"/>
      <c r="AA4479" s="11"/>
      <c r="AB4479" s="11"/>
    </row>
    <row r="4480" spans="2:28" x14ac:dyDescent="0.2">
      <c r="B4480" s="13">
        <f t="shared" si="770"/>
        <v>4477</v>
      </c>
      <c r="C4480" s="12">
        <v>0.88453353481748642</v>
      </c>
      <c r="D4480" s="11">
        <f t="shared" si="762"/>
        <v>22</v>
      </c>
      <c r="E4480" s="11">
        <f t="shared" si="763"/>
        <v>22</v>
      </c>
      <c r="F4480" s="11">
        <f t="shared" si="764"/>
        <v>3300</v>
      </c>
      <c r="G4480" s="12">
        <v>0.66376396822411798</v>
      </c>
      <c r="H4480" s="27">
        <f t="shared" si="765"/>
        <v>3</v>
      </c>
      <c r="I4480" s="11">
        <f t="shared" si="766"/>
        <v>0</v>
      </c>
      <c r="J4480" s="28">
        <f t="shared" si="767"/>
        <v>0</v>
      </c>
      <c r="K4480" s="28">
        <f t="shared" si="768"/>
        <v>3300</v>
      </c>
      <c r="L4480" s="28">
        <f t="shared" si="769"/>
        <v>4477</v>
      </c>
      <c r="M4480" s="41">
        <f>AVERAGE($K$4:K4480)</f>
        <v>2729.115479115479</v>
      </c>
      <c r="N4480" s="41">
        <f>_xlfn.STDEV.S($K$4:K4480)</f>
        <v>346.52536001488357</v>
      </c>
      <c r="O4480" s="41">
        <f t="shared" si="771"/>
        <v>2718.9621837311743</v>
      </c>
      <c r="P4480" s="41">
        <f t="shared" si="772"/>
        <v>2739.2687744997838</v>
      </c>
      <c r="Q4480" s="11"/>
      <c r="R4480" s="11"/>
      <c r="S4480" s="11"/>
      <c r="T4480" s="11"/>
      <c r="U4480" s="11"/>
      <c r="V4480" s="11"/>
      <c r="W4480" s="11"/>
      <c r="X4480" s="11"/>
      <c r="Y4480" s="11"/>
      <c r="Z4480" s="11"/>
      <c r="AA4480" s="11"/>
      <c r="AB4480" s="11"/>
    </row>
    <row r="4481" spans="2:28" x14ac:dyDescent="0.2">
      <c r="B4481" s="13">
        <f t="shared" si="770"/>
        <v>4478</v>
      </c>
      <c r="C4481" s="12">
        <v>0.26807522507606474</v>
      </c>
      <c r="D4481" s="11">
        <f t="shared" si="762"/>
        <v>18</v>
      </c>
      <c r="E4481" s="11">
        <f t="shared" si="763"/>
        <v>18</v>
      </c>
      <c r="F4481" s="11">
        <f t="shared" si="764"/>
        <v>2700</v>
      </c>
      <c r="G4481" s="12">
        <v>0.51927824949087875</v>
      </c>
      <c r="H4481" s="27">
        <f t="shared" si="765"/>
        <v>2</v>
      </c>
      <c r="I4481" s="11">
        <f t="shared" si="766"/>
        <v>0</v>
      </c>
      <c r="J4481" s="28">
        <f t="shared" si="767"/>
        <v>0</v>
      </c>
      <c r="K4481" s="28">
        <f t="shared" si="768"/>
        <v>2700</v>
      </c>
      <c r="L4481" s="28">
        <f t="shared" si="769"/>
        <v>4478</v>
      </c>
      <c r="M4481" s="41">
        <f>AVERAGE($K$4:K4481)</f>
        <v>2729.1089772219739</v>
      </c>
      <c r="N4481" s="41">
        <f>_xlfn.STDEV.S($K$4:K4481)</f>
        <v>346.48693041148255</v>
      </c>
      <c r="O4481" s="41">
        <f t="shared" si="771"/>
        <v>2718.9579420736482</v>
      </c>
      <c r="P4481" s="41">
        <f t="shared" si="772"/>
        <v>2739.2600123702996</v>
      </c>
      <c r="Q4481" s="11"/>
      <c r="R4481" s="11"/>
      <c r="S4481" s="11"/>
      <c r="T4481" s="11"/>
      <c r="U4481" s="11"/>
      <c r="V4481" s="11"/>
      <c r="W4481" s="11"/>
      <c r="X4481" s="11"/>
      <c r="Y4481" s="11"/>
      <c r="Z4481" s="11"/>
      <c r="AA4481" s="11"/>
      <c r="AB4481" s="11"/>
    </row>
    <row r="4482" spans="2:28" x14ac:dyDescent="0.2">
      <c r="B4482" s="13">
        <f t="shared" si="770"/>
        <v>4479</v>
      </c>
      <c r="C4482" s="12">
        <v>0.8423618679334296</v>
      </c>
      <c r="D4482" s="11">
        <f t="shared" si="762"/>
        <v>22</v>
      </c>
      <c r="E4482" s="11">
        <f t="shared" si="763"/>
        <v>22</v>
      </c>
      <c r="F4482" s="11">
        <f t="shared" si="764"/>
        <v>3300</v>
      </c>
      <c r="G4482" s="12">
        <v>0.76532103313102018</v>
      </c>
      <c r="H4482" s="27">
        <f t="shared" si="765"/>
        <v>3</v>
      </c>
      <c r="I4482" s="11">
        <f t="shared" si="766"/>
        <v>0</v>
      </c>
      <c r="J4482" s="28">
        <f t="shared" si="767"/>
        <v>0</v>
      </c>
      <c r="K4482" s="28">
        <f t="shared" si="768"/>
        <v>3300</v>
      </c>
      <c r="L4482" s="28">
        <f t="shared" si="769"/>
        <v>4479</v>
      </c>
      <c r="M4482" s="41">
        <f>AVERAGE($K$4:K4482)</f>
        <v>2729.2364367046216</v>
      </c>
      <c r="N4482" s="41">
        <f>_xlfn.STDEV.S($K$4:K4482)</f>
        <v>346.55324102382878</v>
      </c>
      <c r="O4482" s="41">
        <f t="shared" si="771"/>
        <v>2719.0845929270117</v>
      </c>
      <c r="P4482" s="41">
        <f t="shared" si="772"/>
        <v>2739.3882804822315</v>
      </c>
      <c r="Q4482" s="11"/>
      <c r="R4482" s="11"/>
      <c r="S4482" s="11"/>
      <c r="T4482" s="11"/>
      <c r="U4482" s="11"/>
      <c r="V4482" s="11"/>
      <c r="W4482" s="11"/>
      <c r="X4482" s="11"/>
      <c r="Y4482" s="11"/>
      <c r="Z4482" s="11"/>
      <c r="AA4482" s="11"/>
      <c r="AB4482" s="11"/>
    </row>
    <row r="4483" spans="2:28" x14ac:dyDescent="0.2">
      <c r="B4483" s="13">
        <f t="shared" si="770"/>
        <v>4480</v>
      </c>
      <c r="C4483" s="12">
        <v>0.70690661962415668</v>
      </c>
      <c r="D4483" s="11">
        <f t="shared" si="762"/>
        <v>21</v>
      </c>
      <c r="E4483" s="11">
        <f t="shared" si="763"/>
        <v>21</v>
      </c>
      <c r="F4483" s="11">
        <f t="shared" si="764"/>
        <v>3150</v>
      </c>
      <c r="G4483" s="12">
        <v>0.60113043764013352</v>
      </c>
      <c r="H4483" s="27">
        <f t="shared" si="765"/>
        <v>2</v>
      </c>
      <c r="I4483" s="11">
        <f t="shared" si="766"/>
        <v>0</v>
      </c>
      <c r="J4483" s="28">
        <f t="shared" si="767"/>
        <v>0</v>
      </c>
      <c r="K4483" s="28">
        <f t="shared" si="768"/>
        <v>3150</v>
      </c>
      <c r="L4483" s="28">
        <f t="shared" si="769"/>
        <v>4480</v>
      </c>
      <c r="M4483" s="41">
        <f>AVERAGE($K$4:K4483)</f>
        <v>2729.3303571428573</v>
      </c>
      <c r="N4483" s="41">
        <f>_xlfn.STDEV.S($K$4:K4483)</f>
        <v>346.57157028732178</v>
      </c>
      <c r="O4483" s="41">
        <f t="shared" si="771"/>
        <v>2719.1791101865888</v>
      </c>
      <c r="P4483" s="41">
        <f t="shared" si="772"/>
        <v>2739.4816040991259</v>
      </c>
      <c r="Q4483" s="11"/>
      <c r="R4483" s="11"/>
      <c r="S4483" s="11"/>
      <c r="T4483" s="11"/>
      <c r="U4483" s="11"/>
      <c r="V4483" s="11"/>
      <c r="W4483" s="11"/>
      <c r="X4483" s="11"/>
      <c r="Y4483" s="11"/>
      <c r="Z4483" s="11"/>
      <c r="AA4483" s="11"/>
      <c r="AB4483" s="11"/>
    </row>
    <row r="4484" spans="2:28" x14ac:dyDescent="0.2">
      <c r="B4484" s="13">
        <f t="shared" si="770"/>
        <v>4481</v>
      </c>
      <c r="C4484" s="12">
        <v>0.23775228363292211</v>
      </c>
      <c r="D4484" s="11">
        <f t="shared" si="762"/>
        <v>17</v>
      </c>
      <c r="E4484" s="11">
        <f t="shared" si="763"/>
        <v>17</v>
      </c>
      <c r="F4484" s="11">
        <f t="shared" si="764"/>
        <v>2550</v>
      </c>
      <c r="G4484" s="12">
        <v>7.9637965943102351E-4</v>
      </c>
      <c r="H4484" s="27">
        <f t="shared" si="765"/>
        <v>0</v>
      </c>
      <c r="I4484" s="11">
        <f t="shared" si="766"/>
        <v>0</v>
      </c>
      <c r="J4484" s="28">
        <f t="shared" si="767"/>
        <v>0</v>
      </c>
      <c r="K4484" s="28">
        <f t="shared" si="768"/>
        <v>2550</v>
      </c>
      <c r="L4484" s="28">
        <f t="shared" si="769"/>
        <v>4481</v>
      </c>
      <c r="M4484" s="41">
        <f>AVERAGE($K$4:K4484)</f>
        <v>2729.290336978353</v>
      </c>
      <c r="N4484" s="41">
        <f>_xlfn.STDEV.S($K$4:K4484)</f>
        <v>346.54324330488089</v>
      </c>
      <c r="O4484" s="41">
        <f t="shared" si="771"/>
        <v>2719.14105301475</v>
      </c>
      <c r="P4484" s="41">
        <f t="shared" si="772"/>
        <v>2739.439620941956</v>
      </c>
      <c r="Q4484" s="11"/>
      <c r="R4484" s="11"/>
      <c r="S4484" s="11"/>
      <c r="T4484" s="11"/>
      <c r="U4484" s="11"/>
      <c r="V4484" s="11"/>
      <c r="W4484" s="11"/>
      <c r="X4484" s="11"/>
      <c r="Y4484" s="11"/>
      <c r="Z4484" s="11"/>
      <c r="AA4484" s="11"/>
      <c r="AB4484" s="11"/>
    </row>
    <row r="4485" spans="2:28" x14ac:dyDescent="0.2">
      <c r="B4485" s="13">
        <f t="shared" si="770"/>
        <v>4482</v>
      </c>
      <c r="C4485" s="12">
        <v>0.35869627411601568</v>
      </c>
      <c r="D4485" s="11">
        <f t="shared" ref="D4485:D4548" si="773">SUMIFS($R$4:$R$15,$U$4:$U$15,"&lt;="&amp;C4485,$T$4:$T$15,"&gt;="&amp;C4485)</f>
        <v>19</v>
      </c>
      <c r="E4485" s="11">
        <f t="shared" ref="E4485:E4548" si="774">MIN(D4485,$X$2)</f>
        <v>19</v>
      </c>
      <c r="F4485" s="11">
        <f t="shared" ref="F4485:F4548" si="775">E4485*$X$3</f>
        <v>2850</v>
      </c>
      <c r="G4485" s="12">
        <v>0.56012815754945344</v>
      </c>
      <c r="H4485" s="27">
        <f t="shared" ref="H4485:H4548" si="776">_xlfn.BINOM.INV(E4485,$X$5,G4485)</f>
        <v>2</v>
      </c>
      <c r="I4485" s="11">
        <f t="shared" ref="I4485:I4548" si="777">IF(E4485-H4485&gt;$X$6,E4485-H4485-$X$6,0)</f>
        <v>0</v>
      </c>
      <c r="J4485" s="28">
        <f t="shared" ref="J4485:J4548" si="778">I4485*$X$4</f>
        <v>0</v>
      </c>
      <c r="K4485" s="28">
        <f t="shared" ref="K4485:K4548" si="779">F4485-J4485</f>
        <v>2850</v>
      </c>
      <c r="L4485" s="28">
        <f t="shared" ref="L4485:L4548" si="780">B4485</f>
        <v>4482</v>
      </c>
      <c r="M4485" s="41">
        <f>AVERAGE($K$4:K4485)</f>
        <v>2729.3172690763054</v>
      </c>
      <c r="N4485" s="41">
        <f>_xlfn.STDEV.S($K$4:K4485)</f>
        <v>346.50926413006096</v>
      </c>
      <c r="O4485" s="41">
        <f t="shared" si="771"/>
        <v>2719.1701130590764</v>
      </c>
      <c r="P4485" s="41">
        <f t="shared" si="772"/>
        <v>2739.4644250935344</v>
      </c>
      <c r="Q4485" s="11"/>
      <c r="R4485" s="11"/>
      <c r="S4485" s="11"/>
      <c r="T4485" s="11"/>
      <c r="U4485" s="11"/>
      <c r="V4485" s="11"/>
      <c r="W4485" s="11"/>
      <c r="X4485" s="11"/>
      <c r="Y4485" s="11"/>
      <c r="Z4485" s="11"/>
      <c r="AA4485" s="11"/>
      <c r="AB4485" s="11"/>
    </row>
    <row r="4486" spans="2:28" x14ac:dyDescent="0.2">
      <c r="B4486" s="13">
        <f t="shared" ref="B4486:B4549" si="781">B4485+1</f>
        <v>4483</v>
      </c>
      <c r="C4486" s="12">
        <v>0.34467312046643472</v>
      </c>
      <c r="D4486" s="11">
        <f t="shared" si="773"/>
        <v>18</v>
      </c>
      <c r="E4486" s="11">
        <f t="shared" si="774"/>
        <v>18</v>
      </c>
      <c r="F4486" s="11">
        <f t="shared" si="775"/>
        <v>2700</v>
      </c>
      <c r="G4486" s="12">
        <v>0.94758117918083518</v>
      </c>
      <c r="H4486" s="27">
        <f t="shared" si="776"/>
        <v>4</v>
      </c>
      <c r="I4486" s="11">
        <f t="shared" si="777"/>
        <v>0</v>
      </c>
      <c r="J4486" s="28">
        <f t="shared" si="778"/>
        <v>0</v>
      </c>
      <c r="K4486" s="28">
        <f t="shared" si="779"/>
        <v>2700</v>
      </c>
      <c r="L4486" s="28">
        <f t="shared" si="780"/>
        <v>4483</v>
      </c>
      <c r="M4486" s="41">
        <f>AVERAGE($K$4:K4486)</f>
        <v>2729.3107294222618</v>
      </c>
      <c r="N4486" s="41">
        <f>_xlfn.STDEV.S($K$4:K4486)</f>
        <v>346.47088300422416</v>
      </c>
      <c r="O4486" s="41">
        <f t="shared" ref="O4486:O4549" si="782">M4486-_xlfn.T.INV.2T(0.05,L4486-1)*N4486/SQRT(L4486)</f>
        <v>2719.1658296421006</v>
      </c>
      <c r="P4486" s="41">
        <f t="shared" ref="P4486:P4549" si="783">M4486+_xlfn.T.INV.2T(0.05,L4486-1)*N4486/SQRT(L4486)</f>
        <v>2739.4556292024231</v>
      </c>
      <c r="Q4486" s="11"/>
      <c r="R4486" s="11"/>
      <c r="S4486" s="11"/>
      <c r="T4486" s="11"/>
      <c r="U4486" s="11"/>
      <c r="V4486" s="11"/>
      <c r="W4486" s="11"/>
      <c r="X4486" s="11"/>
      <c r="Y4486" s="11"/>
      <c r="Z4486" s="11"/>
      <c r="AA4486" s="11"/>
      <c r="AB4486" s="11"/>
    </row>
    <row r="4487" spans="2:28" x14ac:dyDescent="0.2">
      <c r="B4487" s="13">
        <f t="shared" si="781"/>
        <v>4484</v>
      </c>
      <c r="C4487" s="12">
        <v>0.47340111063230272</v>
      </c>
      <c r="D4487" s="11">
        <f t="shared" si="773"/>
        <v>19</v>
      </c>
      <c r="E4487" s="11">
        <f t="shared" si="774"/>
        <v>19</v>
      </c>
      <c r="F4487" s="11">
        <f t="shared" si="775"/>
        <v>2850</v>
      </c>
      <c r="G4487" s="12">
        <v>0.46680799209319213</v>
      </c>
      <c r="H4487" s="27">
        <f t="shared" si="776"/>
        <v>2</v>
      </c>
      <c r="I4487" s="11">
        <f t="shared" si="777"/>
        <v>0</v>
      </c>
      <c r="J4487" s="28">
        <f t="shared" si="778"/>
        <v>0</v>
      </c>
      <c r="K4487" s="28">
        <f t="shared" si="779"/>
        <v>2850</v>
      </c>
      <c r="L4487" s="28">
        <f t="shared" si="780"/>
        <v>4484</v>
      </c>
      <c r="M4487" s="41">
        <f>AVERAGE($K$4:K4487)</f>
        <v>2729.3376449598572</v>
      </c>
      <c r="N4487" s="41">
        <f>_xlfn.STDEV.S($K$4:K4487)</f>
        <v>346.4369264555105</v>
      </c>
      <c r="O4487" s="41">
        <f t="shared" si="782"/>
        <v>2719.1948712468111</v>
      </c>
      <c r="P4487" s="41">
        <f t="shared" si="783"/>
        <v>2739.4804186729034</v>
      </c>
      <c r="Q4487" s="11"/>
      <c r="R4487" s="11"/>
      <c r="S4487" s="11"/>
      <c r="T4487" s="11"/>
      <c r="U4487" s="11"/>
      <c r="V4487" s="11"/>
      <c r="W4487" s="11"/>
      <c r="X4487" s="11"/>
      <c r="Y4487" s="11"/>
      <c r="Z4487" s="11"/>
      <c r="AA4487" s="11"/>
      <c r="AB4487" s="11"/>
    </row>
    <row r="4488" spans="2:28" x14ac:dyDescent="0.2">
      <c r="B4488" s="13">
        <f t="shared" si="781"/>
        <v>4485</v>
      </c>
      <c r="C4488" s="12">
        <v>0.10915582693245429</v>
      </c>
      <c r="D4488" s="11">
        <f t="shared" si="773"/>
        <v>16</v>
      </c>
      <c r="E4488" s="11">
        <f t="shared" si="774"/>
        <v>16</v>
      </c>
      <c r="F4488" s="11">
        <f t="shared" si="775"/>
        <v>2400</v>
      </c>
      <c r="G4488" s="12">
        <v>0.41928237094365339</v>
      </c>
      <c r="H4488" s="27">
        <f t="shared" si="776"/>
        <v>1</v>
      </c>
      <c r="I4488" s="11">
        <f t="shared" si="777"/>
        <v>0</v>
      </c>
      <c r="J4488" s="28">
        <f t="shared" si="778"/>
        <v>0</v>
      </c>
      <c r="K4488" s="28">
        <f t="shared" si="779"/>
        <v>2400</v>
      </c>
      <c r="L4488" s="28">
        <f t="shared" si="780"/>
        <v>4485</v>
      </c>
      <c r="M4488" s="41">
        <f>AVERAGE($K$4:K4488)</f>
        <v>2729.2642140468229</v>
      </c>
      <c r="N4488" s="41">
        <f>_xlfn.STDEV.S($K$4:K4488)</f>
        <v>346.43319936245564</v>
      </c>
      <c r="O4488" s="41">
        <f t="shared" si="782"/>
        <v>2719.1226808590577</v>
      </c>
      <c r="P4488" s="41">
        <f t="shared" si="783"/>
        <v>2739.405747234588</v>
      </c>
      <c r="Q4488" s="11"/>
      <c r="R4488" s="11"/>
      <c r="S4488" s="11"/>
      <c r="T4488" s="11"/>
      <c r="U4488" s="11"/>
      <c r="V4488" s="11"/>
      <c r="W4488" s="11"/>
      <c r="X4488" s="11"/>
      <c r="Y4488" s="11"/>
      <c r="Z4488" s="11"/>
      <c r="AA4488" s="11"/>
      <c r="AB4488" s="11"/>
    </row>
    <row r="4489" spans="2:28" x14ac:dyDescent="0.2">
      <c r="B4489" s="13">
        <f t="shared" si="781"/>
        <v>4486</v>
      </c>
      <c r="C4489" s="12">
        <v>3.3829097238638695E-2</v>
      </c>
      <c r="D4489" s="11">
        <f t="shared" si="773"/>
        <v>15</v>
      </c>
      <c r="E4489" s="11">
        <f t="shared" si="774"/>
        <v>15</v>
      </c>
      <c r="F4489" s="11">
        <f t="shared" si="775"/>
        <v>2250</v>
      </c>
      <c r="G4489" s="12">
        <v>0.30211154629326098</v>
      </c>
      <c r="H4489" s="27">
        <f t="shared" si="776"/>
        <v>1</v>
      </c>
      <c r="I4489" s="11">
        <f t="shared" si="777"/>
        <v>0</v>
      </c>
      <c r="J4489" s="28">
        <f t="shared" si="778"/>
        <v>0</v>
      </c>
      <c r="K4489" s="28">
        <f t="shared" si="779"/>
        <v>2250</v>
      </c>
      <c r="L4489" s="28">
        <f t="shared" si="780"/>
        <v>4486</v>
      </c>
      <c r="M4489" s="41">
        <f>AVERAGE($K$4:K4489)</f>
        <v>2729.1573785109231</v>
      </c>
      <c r="N4489" s="41">
        <f>_xlfn.STDEV.S($K$4:K4489)</f>
        <v>346.4684757058277</v>
      </c>
      <c r="O4489" s="41">
        <f t="shared" si="782"/>
        <v>2719.0159437809293</v>
      </c>
      <c r="P4489" s="41">
        <f t="shared" si="783"/>
        <v>2739.2988132409168</v>
      </c>
      <c r="Q4489" s="11"/>
      <c r="R4489" s="11"/>
      <c r="S4489" s="11"/>
      <c r="T4489" s="11"/>
      <c r="U4489" s="11"/>
      <c r="V4489" s="11"/>
      <c r="W4489" s="11"/>
      <c r="X4489" s="11"/>
      <c r="Y4489" s="11"/>
      <c r="Z4489" s="11"/>
      <c r="AA4489" s="11"/>
      <c r="AB4489" s="11"/>
    </row>
    <row r="4490" spans="2:28" x14ac:dyDescent="0.2">
      <c r="B4490" s="13">
        <f t="shared" si="781"/>
        <v>4487</v>
      </c>
      <c r="C4490" s="12">
        <v>7.1575862895251197E-3</v>
      </c>
      <c r="D4490" s="11">
        <f t="shared" si="773"/>
        <v>14</v>
      </c>
      <c r="E4490" s="11">
        <f t="shared" si="774"/>
        <v>14</v>
      </c>
      <c r="F4490" s="11">
        <f t="shared" si="775"/>
        <v>2100</v>
      </c>
      <c r="G4490" s="12">
        <v>9.9804325957122186E-2</v>
      </c>
      <c r="H4490" s="27">
        <f t="shared" si="776"/>
        <v>0</v>
      </c>
      <c r="I4490" s="11">
        <f t="shared" si="777"/>
        <v>0</v>
      </c>
      <c r="J4490" s="28">
        <f t="shared" si="778"/>
        <v>0</v>
      </c>
      <c r="K4490" s="28">
        <f t="shared" si="779"/>
        <v>2100</v>
      </c>
      <c r="L4490" s="28">
        <f t="shared" si="780"/>
        <v>4487</v>
      </c>
      <c r="M4490" s="41">
        <f>AVERAGE($K$4:K4490)</f>
        <v>2729.0171606864274</v>
      </c>
      <c r="N4490" s="41">
        <f>_xlfn.STDEV.S($K$4:K4490)</f>
        <v>346.55715955874257</v>
      </c>
      <c r="O4490" s="41">
        <f t="shared" si="782"/>
        <v>2718.8742611560206</v>
      </c>
      <c r="P4490" s="41">
        <f t="shared" si="783"/>
        <v>2739.1600602168342</v>
      </c>
      <c r="Q4490" s="11"/>
      <c r="R4490" s="11"/>
      <c r="S4490" s="11"/>
      <c r="T4490" s="11"/>
      <c r="U4490" s="11"/>
      <c r="V4490" s="11"/>
      <c r="W4490" s="11"/>
      <c r="X4490" s="11"/>
      <c r="Y4490" s="11"/>
      <c r="Z4490" s="11"/>
      <c r="AA4490" s="11"/>
      <c r="AB4490" s="11"/>
    </row>
    <row r="4491" spans="2:28" x14ac:dyDescent="0.2">
      <c r="B4491" s="13">
        <f t="shared" si="781"/>
        <v>4488</v>
      </c>
      <c r="C4491" s="12">
        <v>0.27153509689437438</v>
      </c>
      <c r="D4491" s="11">
        <f t="shared" si="773"/>
        <v>18</v>
      </c>
      <c r="E4491" s="11">
        <f t="shared" si="774"/>
        <v>18</v>
      </c>
      <c r="F4491" s="11">
        <f t="shared" si="775"/>
        <v>2700</v>
      </c>
      <c r="G4491" s="12">
        <v>0.76625408947099538</v>
      </c>
      <c r="H4491" s="27">
        <f t="shared" si="776"/>
        <v>3</v>
      </c>
      <c r="I4491" s="11">
        <f t="shared" si="777"/>
        <v>0</v>
      </c>
      <c r="J4491" s="28">
        <f t="shared" si="778"/>
        <v>0</v>
      </c>
      <c r="K4491" s="28">
        <f t="shared" si="779"/>
        <v>2700</v>
      </c>
      <c r="L4491" s="28">
        <f t="shared" si="780"/>
        <v>4488</v>
      </c>
      <c r="M4491" s="41">
        <f>AVERAGE($K$4:K4491)</f>
        <v>2729.0106951871658</v>
      </c>
      <c r="N4491" s="41">
        <f>_xlfn.STDEV.S($K$4:K4491)</f>
        <v>346.51881020045494</v>
      </c>
      <c r="O4491" s="41">
        <f t="shared" si="782"/>
        <v>2718.8700486007992</v>
      </c>
      <c r="P4491" s="41">
        <f t="shared" si="783"/>
        <v>2739.1513417735323</v>
      </c>
      <c r="Q4491" s="11"/>
      <c r="R4491" s="11"/>
      <c r="S4491" s="11"/>
      <c r="T4491" s="11"/>
      <c r="U4491" s="11"/>
      <c r="V4491" s="11"/>
      <c r="W4491" s="11"/>
      <c r="X4491" s="11"/>
      <c r="Y4491" s="11"/>
      <c r="Z4491" s="11"/>
      <c r="AA4491" s="11"/>
      <c r="AB4491" s="11"/>
    </row>
    <row r="4492" spans="2:28" x14ac:dyDescent="0.2">
      <c r="B4492" s="13">
        <f t="shared" si="781"/>
        <v>4489</v>
      </c>
      <c r="C4492" s="12">
        <v>0.63532151224264877</v>
      </c>
      <c r="D4492" s="11">
        <f t="shared" si="773"/>
        <v>20</v>
      </c>
      <c r="E4492" s="11">
        <f t="shared" si="774"/>
        <v>20</v>
      </c>
      <c r="F4492" s="11">
        <f t="shared" si="775"/>
        <v>3000</v>
      </c>
      <c r="G4492" s="12">
        <v>0.95431965007037745</v>
      </c>
      <c r="H4492" s="27">
        <f t="shared" si="776"/>
        <v>4</v>
      </c>
      <c r="I4492" s="11">
        <f t="shared" si="777"/>
        <v>0</v>
      </c>
      <c r="J4492" s="28">
        <f t="shared" si="778"/>
        <v>0</v>
      </c>
      <c r="K4492" s="28">
        <f t="shared" si="779"/>
        <v>3000</v>
      </c>
      <c r="L4492" s="28">
        <f t="shared" si="780"/>
        <v>4489</v>
      </c>
      <c r="M4492" s="41">
        <f>AVERAGE($K$4:K4492)</f>
        <v>2729.0710625974602</v>
      </c>
      <c r="N4492" s="41">
        <f>_xlfn.STDEV.S($K$4:K4492)</f>
        <v>346.50380950641517</v>
      </c>
      <c r="O4492" s="41">
        <f t="shared" si="782"/>
        <v>2718.9319851196892</v>
      </c>
      <c r="P4492" s="41">
        <f t="shared" si="783"/>
        <v>2739.2101400752313</v>
      </c>
      <c r="Q4492" s="11"/>
      <c r="R4492" s="11"/>
      <c r="S4492" s="11"/>
      <c r="T4492" s="11"/>
      <c r="U4492" s="11"/>
      <c r="V4492" s="11"/>
      <c r="W4492" s="11"/>
      <c r="X4492" s="11"/>
      <c r="Y4492" s="11"/>
      <c r="Z4492" s="11"/>
      <c r="AA4492" s="11"/>
      <c r="AB4492" s="11"/>
    </row>
    <row r="4493" spans="2:28" x14ac:dyDescent="0.2">
      <c r="B4493" s="13">
        <f t="shared" si="781"/>
        <v>4490</v>
      </c>
      <c r="C4493" s="12">
        <v>0.88018275793080314</v>
      </c>
      <c r="D4493" s="11">
        <f t="shared" si="773"/>
        <v>22</v>
      </c>
      <c r="E4493" s="11">
        <f t="shared" si="774"/>
        <v>22</v>
      </c>
      <c r="F4493" s="11">
        <f t="shared" si="775"/>
        <v>3300</v>
      </c>
      <c r="G4493" s="12">
        <v>2.7176530582298519E-2</v>
      </c>
      <c r="H4493" s="27">
        <f t="shared" si="776"/>
        <v>0</v>
      </c>
      <c r="I4493" s="11">
        <f t="shared" si="777"/>
        <v>3</v>
      </c>
      <c r="J4493" s="28">
        <f t="shared" si="778"/>
        <v>1500</v>
      </c>
      <c r="K4493" s="28">
        <f t="shared" si="779"/>
        <v>1800</v>
      </c>
      <c r="L4493" s="28">
        <f t="shared" si="780"/>
        <v>4490</v>
      </c>
      <c r="M4493" s="41">
        <f>AVERAGE($K$4:K4493)</f>
        <v>2728.8641425389756</v>
      </c>
      <c r="N4493" s="41">
        <f>_xlfn.STDEV.S($K$4:K4493)</f>
        <v>346.74253701290786</v>
      </c>
      <c r="O4493" s="41">
        <f t="shared" si="782"/>
        <v>2718.7192101589708</v>
      </c>
      <c r="P4493" s="41">
        <f t="shared" si="783"/>
        <v>2739.0090749189803</v>
      </c>
      <c r="Q4493" s="11"/>
      <c r="R4493" s="11"/>
      <c r="S4493" s="11"/>
      <c r="T4493" s="11"/>
      <c r="U4493" s="11"/>
      <c r="V4493" s="11"/>
      <c r="W4493" s="11"/>
      <c r="X4493" s="11"/>
      <c r="Y4493" s="11"/>
      <c r="Z4493" s="11"/>
      <c r="AA4493" s="11"/>
      <c r="AB4493" s="11"/>
    </row>
    <row r="4494" spans="2:28" x14ac:dyDescent="0.2">
      <c r="B4494" s="13">
        <f t="shared" si="781"/>
        <v>4491</v>
      </c>
      <c r="C4494" s="12">
        <v>0.21109924752312381</v>
      </c>
      <c r="D4494" s="11">
        <f t="shared" si="773"/>
        <v>17</v>
      </c>
      <c r="E4494" s="11">
        <f t="shared" si="774"/>
        <v>17</v>
      </c>
      <c r="F4494" s="11">
        <f t="shared" si="775"/>
        <v>2550</v>
      </c>
      <c r="G4494" s="12">
        <v>4.438199847967006E-6</v>
      </c>
      <c r="H4494" s="27">
        <f t="shared" si="776"/>
        <v>0</v>
      </c>
      <c r="I4494" s="11">
        <f t="shared" si="777"/>
        <v>0</v>
      </c>
      <c r="J4494" s="28">
        <f t="shared" si="778"/>
        <v>0</v>
      </c>
      <c r="K4494" s="28">
        <f t="shared" si="779"/>
        <v>2550</v>
      </c>
      <c r="L4494" s="28">
        <f t="shared" si="780"/>
        <v>4491</v>
      </c>
      <c r="M4494" s="41">
        <f>AVERAGE($K$4:K4494)</f>
        <v>2728.8243152972614</v>
      </c>
      <c r="N4494" s="41">
        <f>_xlfn.STDEV.S($K$4:K4494)</f>
        <v>346.71419536925509</v>
      </c>
      <c r="O4494" s="41">
        <f t="shared" si="782"/>
        <v>2718.6813421855663</v>
      </c>
      <c r="P4494" s="41">
        <f t="shared" si="783"/>
        <v>2738.9672884089564</v>
      </c>
      <c r="Q4494" s="11"/>
      <c r="R4494" s="11"/>
      <c r="S4494" s="11"/>
      <c r="T4494" s="11"/>
      <c r="U4494" s="11"/>
      <c r="V4494" s="11"/>
      <c r="W4494" s="11"/>
      <c r="X4494" s="11"/>
      <c r="Y4494" s="11"/>
      <c r="Z4494" s="11"/>
      <c r="AA4494" s="11"/>
      <c r="AB4494" s="11"/>
    </row>
    <row r="4495" spans="2:28" x14ac:dyDescent="0.2">
      <c r="B4495" s="13">
        <f t="shared" si="781"/>
        <v>4492</v>
      </c>
      <c r="C4495" s="12">
        <v>2.2004922429793572E-2</v>
      </c>
      <c r="D4495" s="11">
        <f t="shared" si="773"/>
        <v>14</v>
      </c>
      <c r="E4495" s="11">
        <f t="shared" si="774"/>
        <v>14</v>
      </c>
      <c r="F4495" s="11">
        <f t="shared" si="775"/>
        <v>2100</v>
      </c>
      <c r="G4495" s="12">
        <v>0.10753109831729468</v>
      </c>
      <c r="H4495" s="27">
        <f t="shared" si="776"/>
        <v>0</v>
      </c>
      <c r="I4495" s="11">
        <f t="shared" si="777"/>
        <v>0</v>
      </c>
      <c r="J4495" s="28">
        <f t="shared" si="778"/>
        <v>0</v>
      </c>
      <c r="K4495" s="28">
        <f t="shared" si="779"/>
        <v>2100</v>
      </c>
      <c r="L4495" s="28">
        <f t="shared" si="780"/>
        <v>4492</v>
      </c>
      <c r="M4495" s="41">
        <f>AVERAGE($K$4:K4495)</f>
        <v>2728.6843276936775</v>
      </c>
      <c r="N4495" s="41">
        <f>_xlfn.STDEV.S($K$4:K4495)</f>
        <v>346.80252860840096</v>
      </c>
      <c r="O4495" s="41">
        <f t="shared" si="782"/>
        <v>2718.5399003951561</v>
      </c>
      <c r="P4495" s="41">
        <f t="shared" si="783"/>
        <v>2738.8287549921988</v>
      </c>
      <c r="Q4495" s="11"/>
      <c r="R4495" s="11"/>
      <c r="S4495" s="11"/>
      <c r="T4495" s="11"/>
      <c r="U4495" s="11"/>
      <c r="V4495" s="11"/>
      <c r="W4495" s="11"/>
      <c r="X4495" s="11"/>
      <c r="Y4495" s="11"/>
      <c r="Z4495" s="11"/>
      <c r="AA4495" s="11"/>
      <c r="AB4495" s="11"/>
    </row>
    <row r="4496" spans="2:28" x14ac:dyDescent="0.2">
      <c r="B4496" s="13">
        <f t="shared" si="781"/>
        <v>4493</v>
      </c>
      <c r="C4496" s="12">
        <v>0.47374548866859911</v>
      </c>
      <c r="D4496" s="11">
        <f t="shared" si="773"/>
        <v>19</v>
      </c>
      <c r="E4496" s="11">
        <f t="shared" si="774"/>
        <v>19</v>
      </c>
      <c r="F4496" s="11">
        <f t="shared" si="775"/>
        <v>2850</v>
      </c>
      <c r="G4496" s="12">
        <v>0.71852035760810973</v>
      </c>
      <c r="H4496" s="27">
        <f t="shared" si="776"/>
        <v>3</v>
      </c>
      <c r="I4496" s="11">
        <f t="shared" si="777"/>
        <v>0</v>
      </c>
      <c r="J4496" s="28">
        <f t="shared" si="778"/>
        <v>0</v>
      </c>
      <c r="K4496" s="28">
        <f t="shared" si="779"/>
        <v>2850</v>
      </c>
      <c r="L4496" s="28">
        <f t="shared" si="780"/>
        <v>4493</v>
      </c>
      <c r="M4496" s="41">
        <f>AVERAGE($K$4:K4496)</f>
        <v>2728.7113287335856</v>
      </c>
      <c r="N4496" s="41">
        <f>_xlfn.STDEV.S($K$4:K4496)</f>
        <v>346.76864735622053</v>
      </c>
      <c r="O4496" s="41">
        <f t="shared" si="782"/>
        <v>2718.5690219818543</v>
      </c>
      <c r="P4496" s="41">
        <f t="shared" si="783"/>
        <v>2738.8536354853168</v>
      </c>
      <c r="Q4496" s="11"/>
      <c r="R4496" s="11"/>
      <c r="S4496" s="11"/>
      <c r="T4496" s="11"/>
      <c r="U4496" s="11"/>
      <c r="V4496" s="11"/>
      <c r="W4496" s="11"/>
      <c r="X4496" s="11"/>
      <c r="Y4496" s="11"/>
      <c r="Z4496" s="11"/>
      <c r="AA4496" s="11"/>
      <c r="AB4496" s="11"/>
    </row>
    <row r="4497" spans="2:28" x14ac:dyDescent="0.2">
      <c r="B4497" s="13">
        <f t="shared" si="781"/>
        <v>4494</v>
      </c>
      <c r="C4497" s="12">
        <v>0.33945521558684055</v>
      </c>
      <c r="D4497" s="11">
        <f t="shared" si="773"/>
        <v>18</v>
      </c>
      <c r="E4497" s="11">
        <f t="shared" si="774"/>
        <v>18</v>
      </c>
      <c r="F4497" s="11">
        <f t="shared" si="775"/>
        <v>2700</v>
      </c>
      <c r="G4497" s="12">
        <v>0.63169605503486836</v>
      </c>
      <c r="H4497" s="27">
        <f t="shared" si="776"/>
        <v>2</v>
      </c>
      <c r="I4497" s="11">
        <f t="shared" si="777"/>
        <v>0</v>
      </c>
      <c r="J4497" s="28">
        <f t="shared" si="778"/>
        <v>0</v>
      </c>
      <c r="K4497" s="28">
        <f t="shared" si="779"/>
        <v>2700</v>
      </c>
      <c r="L4497" s="28">
        <f t="shared" si="780"/>
        <v>4494</v>
      </c>
      <c r="M4497" s="41">
        <f>AVERAGE($K$4:K4497)</f>
        <v>2728.7049399198931</v>
      </c>
      <c r="N4497" s="41">
        <f>_xlfn.STDEV.S($K$4:K4497)</f>
        <v>346.73031984630262</v>
      </c>
      <c r="O4497" s="41">
        <f t="shared" si="782"/>
        <v>2718.5648831469507</v>
      </c>
      <c r="P4497" s="41">
        <f t="shared" si="783"/>
        <v>2738.8449966928356</v>
      </c>
      <c r="Q4497" s="11"/>
      <c r="R4497" s="11"/>
      <c r="S4497" s="11"/>
      <c r="T4497" s="11"/>
      <c r="U4497" s="11"/>
      <c r="V4497" s="11"/>
      <c r="W4497" s="11"/>
      <c r="X4497" s="11"/>
      <c r="Y4497" s="11"/>
      <c r="Z4497" s="11"/>
      <c r="AA4497" s="11"/>
      <c r="AB4497" s="11"/>
    </row>
    <row r="4498" spans="2:28" x14ac:dyDescent="0.2">
      <c r="B4498" s="13">
        <f t="shared" si="781"/>
        <v>4495</v>
      </c>
      <c r="C4498" s="12">
        <v>0.70180337260574699</v>
      </c>
      <c r="D4498" s="11">
        <f t="shared" si="773"/>
        <v>21</v>
      </c>
      <c r="E4498" s="11">
        <f t="shared" si="774"/>
        <v>21</v>
      </c>
      <c r="F4498" s="11">
        <f t="shared" si="775"/>
        <v>3150</v>
      </c>
      <c r="G4498" s="12">
        <v>0.41620797936880893</v>
      </c>
      <c r="H4498" s="27">
        <f t="shared" si="776"/>
        <v>2</v>
      </c>
      <c r="I4498" s="11">
        <f t="shared" si="777"/>
        <v>0</v>
      </c>
      <c r="J4498" s="28">
        <f t="shared" si="778"/>
        <v>0</v>
      </c>
      <c r="K4498" s="28">
        <f t="shared" si="779"/>
        <v>3150</v>
      </c>
      <c r="L4498" s="28">
        <f t="shared" si="780"/>
        <v>4495</v>
      </c>
      <c r="M4498" s="41">
        <f>AVERAGE($K$4:K4498)</f>
        <v>2728.7986651835372</v>
      </c>
      <c r="N4498" s="41">
        <f>_xlfn.STDEV.S($K$4:K4498)</f>
        <v>346.74868282574164</v>
      </c>
      <c r="O4498" s="41">
        <f t="shared" si="782"/>
        <v>2718.6592000457085</v>
      </c>
      <c r="P4498" s="41">
        <f t="shared" si="783"/>
        <v>2738.9381303213659</v>
      </c>
      <c r="Q4498" s="11"/>
      <c r="R4498" s="11"/>
      <c r="S4498" s="11"/>
      <c r="T4498" s="11"/>
      <c r="U4498" s="11"/>
      <c r="V4498" s="11"/>
      <c r="W4498" s="11"/>
      <c r="X4498" s="11"/>
      <c r="Y4498" s="11"/>
      <c r="Z4498" s="11"/>
      <c r="AA4498" s="11"/>
      <c r="AB4498" s="11"/>
    </row>
    <row r="4499" spans="2:28" x14ac:dyDescent="0.2">
      <c r="B4499" s="13">
        <f t="shared" si="781"/>
        <v>4496</v>
      </c>
      <c r="C4499" s="12">
        <v>7.0389529736525902E-2</v>
      </c>
      <c r="D4499" s="11">
        <f t="shared" si="773"/>
        <v>15</v>
      </c>
      <c r="E4499" s="11">
        <f t="shared" si="774"/>
        <v>15</v>
      </c>
      <c r="F4499" s="11">
        <f t="shared" si="775"/>
        <v>2250</v>
      </c>
      <c r="G4499" s="12">
        <v>0.51171021607038247</v>
      </c>
      <c r="H4499" s="27">
        <f t="shared" si="776"/>
        <v>1</v>
      </c>
      <c r="I4499" s="11">
        <f t="shared" si="777"/>
        <v>0</v>
      </c>
      <c r="J4499" s="28">
        <f t="shared" si="778"/>
        <v>0</v>
      </c>
      <c r="K4499" s="28">
        <f t="shared" si="779"/>
        <v>2250</v>
      </c>
      <c r="L4499" s="28">
        <f t="shared" si="780"/>
        <v>4496</v>
      </c>
      <c r="M4499" s="41">
        <f>AVERAGE($K$4:K4499)</f>
        <v>2728.6921708185055</v>
      </c>
      <c r="N4499" s="41">
        <f>_xlfn.STDEV.S($K$4:K4499)</f>
        <v>346.78363552757895</v>
      </c>
      <c r="O4499" s="41">
        <f t="shared" si="782"/>
        <v>2718.5528120035005</v>
      </c>
      <c r="P4499" s="41">
        <f t="shared" si="783"/>
        <v>2738.8315296335104</v>
      </c>
      <c r="Q4499" s="11"/>
      <c r="R4499" s="11"/>
      <c r="S4499" s="11"/>
      <c r="T4499" s="11"/>
      <c r="U4499" s="11"/>
      <c r="V4499" s="11"/>
      <c r="W4499" s="11"/>
      <c r="X4499" s="11"/>
      <c r="Y4499" s="11"/>
      <c r="Z4499" s="11"/>
      <c r="AA4499" s="11"/>
      <c r="AB4499" s="11"/>
    </row>
    <row r="4500" spans="2:28" x14ac:dyDescent="0.2">
      <c r="B4500" s="13">
        <f t="shared" si="781"/>
        <v>4497</v>
      </c>
      <c r="C4500" s="12">
        <v>0.89245548165786837</v>
      </c>
      <c r="D4500" s="11">
        <f t="shared" si="773"/>
        <v>22</v>
      </c>
      <c r="E4500" s="11">
        <f t="shared" si="774"/>
        <v>22</v>
      </c>
      <c r="F4500" s="11">
        <f t="shared" si="775"/>
        <v>3300</v>
      </c>
      <c r="G4500" s="12">
        <v>0.9401331100980318</v>
      </c>
      <c r="H4500" s="27">
        <f t="shared" si="776"/>
        <v>5</v>
      </c>
      <c r="I4500" s="11">
        <f t="shared" si="777"/>
        <v>0</v>
      </c>
      <c r="J4500" s="28">
        <f t="shared" si="778"/>
        <v>0</v>
      </c>
      <c r="K4500" s="28">
        <f t="shared" si="779"/>
        <v>3300</v>
      </c>
      <c r="L4500" s="28">
        <f t="shared" si="780"/>
        <v>4497</v>
      </c>
      <c r="M4500" s="41">
        <f>AVERAGE($K$4:K4500)</f>
        <v>2728.8192128085389</v>
      </c>
      <c r="N4500" s="41">
        <f>_xlfn.STDEV.S($K$4:K4500)</f>
        <v>346.84971094054555</v>
      </c>
      <c r="O4500" s="41">
        <f t="shared" si="782"/>
        <v>2718.679050293711</v>
      </c>
      <c r="P4500" s="41">
        <f t="shared" si="783"/>
        <v>2738.9593753233667</v>
      </c>
      <c r="Q4500" s="11"/>
      <c r="R4500" s="11"/>
      <c r="S4500" s="11"/>
      <c r="T4500" s="11"/>
      <c r="U4500" s="11"/>
      <c r="V4500" s="11"/>
      <c r="W4500" s="11"/>
      <c r="X4500" s="11"/>
      <c r="Y4500" s="11"/>
      <c r="Z4500" s="11"/>
      <c r="AA4500" s="11"/>
      <c r="AB4500" s="11"/>
    </row>
    <row r="4501" spans="2:28" x14ac:dyDescent="0.2">
      <c r="B4501" s="13">
        <f t="shared" si="781"/>
        <v>4498</v>
      </c>
      <c r="C4501" s="12">
        <v>0.30008739352165781</v>
      </c>
      <c r="D4501" s="11">
        <f t="shared" si="773"/>
        <v>18</v>
      </c>
      <c r="E4501" s="11">
        <f t="shared" si="774"/>
        <v>18</v>
      </c>
      <c r="F4501" s="11">
        <f t="shared" si="775"/>
        <v>2700</v>
      </c>
      <c r="G4501" s="12">
        <v>0.44975935434399972</v>
      </c>
      <c r="H4501" s="27">
        <f t="shared" si="776"/>
        <v>1</v>
      </c>
      <c r="I4501" s="11">
        <f t="shared" si="777"/>
        <v>0</v>
      </c>
      <c r="J4501" s="28">
        <f t="shared" si="778"/>
        <v>0</v>
      </c>
      <c r="K4501" s="28">
        <f t="shared" si="779"/>
        <v>2700</v>
      </c>
      <c r="L4501" s="28">
        <f t="shared" si="780"/>
        <v>4498</v>
      </c>
      <c r="M4501" s="41">
        <f>AVERAGE($K$4:K4501)</f>
        <v>2728.8128056914184</v>
      </c>
      <c r="N4501" s="41">
        <f>_xlfn.STDEV.S($K$4:K4501)</f>
        <v>346.81141043820702</v>
      </c>
      <c r="O4501" s="41">
        <f t="shared" si="782"/>
        <v>2718.6748906239482</v>
      </c>
      <c r="P4501" s="41">
        <f t="shared" si="783"/>
        <v>2738.9507207588886</v>
      </c>
      <c r="Q4501" s="11"/>
      <c r="R4501" s="11"/>
      <c r="S4501" s="11"/>
      <c r="T4501" s="11"/>
      <c r="U4501" s="11"/>
      <c r="V4501" s="11"/>
      <c r="W4501" s="11"/>
      <c r="X4501" s="11"/>
      <c r="Y4501" s="11"/>
      <c r="Z4501" s="11"/>
      <c r="AA4501" s="11"/>
      <c r="AB4501" s="11"/>
    </row>
    <row r="4502" spans="2:28" x14ac:dyDescent="0.2">
      <c r="B4502" s="13">
        <f t="shared" si="781"/>
        <v>4499</v>
      </c>
      <c r="C4502" s="12">
        <v>0.97255660385761755</v>
      </c>
      <c r="D4502" s="11">
        <f t="shared" si="773"/>
        <v>24</v>
      </c>
      <c r="E4502" s="11">
        <f t="shared" si="774"/>
        <v>22</v>
      </c>
      <c r="F4502" s="11">
        <f t="shared" si="775"/>
        <v>3300</v>
      </c>
      <c r="G4502" s="12">
        <v>0.1702067209429986</v>
      </c>
      <c r="H4502" s="27">
        <f t="shared" si="776"/>
        <v>1</v>
      </c>
      <c r="I4502" s="11">
        <f t="shared" si="777"/>
        <v>2</v>
      </c>
      <c r="J4502" s="28">
        <f t="shared" si="778"/>
        <v>1000</v>
      </c>
      <c r="K4502" s="28">
        <f t="shared" si="779"/>
        <v>2300</v>
      </c>
      <c r="L4502" s="28">
        <f t="shared" si="780"/>
        <v>4499</v>
      </c>
      <c r="M4502" s="41">
        <f>AVERAGE($K$4:K4502)</f>
        <v>2728.7174927761725</v>
      </c>
      <c r="N4502" s="41">
        <f>_xlfn.STDEV.S($K$4:K4502)</f>
        <v>346.831782634435</v>
      </c>
      <c r="O4502" s="41">
        <f t="shared" si="782"/>
        <v>2718.580109614069</v>
      </c>
      <c r="P4502" s="41">
        <f t="shared" si="783"/>
        <v>2738.8548759382761</v>
      </c>
      <c r="Q4502" s="11"/>
      <c r="R4502" s="11"/>
      <c r="S4502" s="11"/>
      <c r="T4502" s="11"/>
      <c r="U4502" s="11"/>
      <c r="V4502" s="11"/>
      <c r="W4502" s="11"/>
      <c r="X4502" s="11"/>
      <c r="Y4502" s="11"/>
      <c r="Z4502" s="11"/>
      <c r="AA4502" s="11"/>
      <c r="AB4502" s="11"/>
    </row>
    <row r="4503" spans="2:28" x14ac:dyDescent="0.2">
      <c r="B4503" s="13">
        <f t="shared" si="781"/>
        <v>4500</v>
      </c>
      <c r="C4503" s="12">
        <v>0.79638407129482724</v>
      </c>
      <c r="D4503" s="11">
        <f t="shared" si="773"/>
        <v>21</v>
      </c>
      <c r="E4503" s="11">
        <f t="shared" si="774"/>
        <v>21</v>
      </c>
      <c r="F4503" s="11">
        <f t="shared" si="775"/>
        <v>3150</v>
      </c>
      <c r="G4503" s="12">
        <v>0.93329589995445594</v>
      </c>
      <c r="H4503" s="27">
        <f t="shared" si="776"/>
        <v>4</v>
      </c>
      <c r="I4503" s="11">
        <f t="shared" si="777"/>
        <v>0</v>
      </c>
      <c r="J4503" s="28">
        <f t="shared" si="778"/>
        <v>0</v>
      </c>
      <c r="K4503" s="28">
        <f t="shared" si="779"/>
        <v>3150</v>
      </c>
      <c r="L4503" s="28">
        <f t="shared" si="780"/>
        <v>4500</v>
      </c>
      <c r="M4503" s="41">
        <f>AVERAGE($K$4:K4503)</f>
        <v>2728.8111111111111</v>
      </c>
      <c r="N4503" s="41">
        <f>_xlfn.STDEV.S($K$4:K4503)</f>
        <v>346.85009391893857</v>
      </c>
      <c r="O4503" s="41">
        <f t="shared" si="782"/>
        <v>2718.6743198414897</v>
      </c>
      <c r="P4503" s="41">
        <f t="shared" si="783"/>
        <v>2738.9479023807326</v>
      </c>
      <c r="Q4503" s="11"/>
      <c r="R4503" s="11"/>
      <c r="S4503" s="11"/>
      <c r="T4503" s="11"/>
      <c r="U4503" s="11"/>
      <c r="V4503" s="11"/>
      <c r="W4503" s="11"/>
      <c r="X4503" s="11"/>
      <c r="Y4503" s="11"/>
      <c r="Z4503" s="11"/>
      <c r="AA4503" s="11"/>
      <c r="AB4503" s="11"/>
    </row>
    <row r="4504" spans="2:28" x14ac:dyDescent="0.2">
      <c r="B4504" s="13">
        <f t="shared" si="781"/>
        <v>4501</v>
      </c>
      <c r="C4504" s="12">
        <v>0.49341055403231715</v>
      </c>
      <c r="D4504" s="11">
        <f t="shared" si="773"/>
        <v>19</v>
      </c>
      <c r="E4504" s="11">
        <f t="shared" si="774"/>
        <v>19</v>
      </c>
      <c r="F4504" s="11">
        <f t="shared" si="775"/>
        <v>2850</v>
      </c>
      <c r="G4504" s="12">
        <v>0.14705626071769407</v>
      </c>
      <c r="H4504" s="27">
        <f t="shared" si="776"/>
        <v>1</v>
      </c>
      <c r="I4504" s="11">
        <f t="shared" si="777"/>
        <v>0</v>
      </c>
      <c r="J4504" s="28">
        <f t="shared" si="778"/>
        <v>0</v>
      </c>
      <c r="K4504" s="28">
        <f t="shared" si="779"/>
        <v>2850</v>
      </c>
      <c r="L4504" s="28">
        <f t="shared" si="780"/>
        <v>4501</v>
      </c>
      <c r="M4504" s="41">
        <f>AVERAGE($K$4:K4504)</f>
        <v>2728.8380359920016</v>
      </c>
      <c r="N4504" s="41">
        <f>_xlfn.STDEV.S($K$4:K4504)</f>
        <v>346.81625712511675</v>
      </c>
      <c r="O4504" s="41">
        <f t="shared" si="782"/>
        <v>2718.7033602308211</v>
      </c>
      <c r="P4504" s="41">
        <f t="shared" si="783"/>
        <v>2738.972711753182</v>
      </c>
      <c r="Q4504" s="11"/>
      <c r="R4504" s="11"/>
      <c r="S4504" s="11"/>
      <c r="T4504" s="11"/>
      <c r="U4504" s="11"/>
      <c r="V4504" s="11"/>
      <c r="W4504" s="11"/>
      <c r="X4504" s="11"/>
      <c r="Y4504" s="11"/>
      <c r="Z4504" s="11"/>
      <c r="AA4504" s="11"/>
      <c r="AB4504" s="11"/>
    </row>
    <row r="4505" spans="2:28" x14ac:dyDescent="0.2">
      <c r="B4505" s="13">
        <f t="shared" si="781"/>
        <v>4502</v>
      </c>
      <c r="C4505" s="12">
        <v>0.33016142265950699</v>
      </c>
      <c r="D4505" s="11">
        <f t="shared" si="773"/>
        <v>18</v>
      </c>
      <c r="E4505" s="11">
        <f t="shared" si="774"/>
        <v>18</v>
      </c>
      <c r="F4505" s="11">
        <f t="shared" si="775"/>
        <v>2700</v>
      </c>
      <c r="G4505" s="12">
        <v>0.92520880161276342</v>
      </c>
      <c r="H4505" s="27">
        <f t="shared" si="776"/>
        <v>4</v>
      </c>
      <c r="I4505" s="11">
        <f t="shared" si="777"/>
        <v>0</v>
      </c>
      <c r="J4505" s="28">
        <f t="shared" si="778"/>
        <v>0</v>
      </c>
      <c r="K4505" s="28">
        <f t="shared" si="779"/>
        <v>2700</v>
      </c>
      <c r="L4505" s="28">
        <f t="shared" si="780"/>
        <v>4502</v>
      </c>
      <c r="M4505" s="41">
        <f>AVERAGE($K$4:K4505)</f>
        <v>2728.8316303864949</v>
      </c>
      <c r="N4505" s="41">
        <f>_xlfn.STDEV.S($K$4:K4505)</f>
        <v>346.77799475174555</v>
      </c>
      <c r="O4505" s="41">
        <f t="shared" si="782"/>
        <v>2718.6991988484174</v>
      </c>
      <c r="P4505" s="41">
        <f t="shared" si="783"/>
        <v>2738.9640619245724</v>
      </c>
      <c r="Q4505" s="11"/>
      <c r="R4505" s="11"/>
      <c r="S4505" s="11"/>
      <c r="T4505" s="11"/>
      <c r="U4505" s="11"/>
      <c r="V4505" s="11"/>
      <c r="W4505" s="11"/>
      <c r="X4505" s="11"/>
      <c r="Y4505" s="11"/>
      <c r="Z4505" s="11"/>
      <c r="AA4505" s="11"/>
      <c r="AB4505" s="11"/>
    </row>
    <row r="4506" spans="2:28" x14ac:dyDescent="0.2">
      <c r="B4506" s="13">
        <f t="shared" si="781"/>
        <v>4503</v>
      </c>
      <c r="C4506" s="12">
        <v>0.89472361300040082</v>
      </c>
      <c r="D4506" s="11">
        <f t="shared" si="773"/>
        <v>22</v>
      </c>
      <c r="E4506" s="11">
        <f t="shared" si="774"/>
        <v>22</v>
      </c>
      <c r="F4506" s="11">
        <f t="shared" si="775"/>
        <v>3300</v>
      </c>
      <c r="G4506" s="12">
        <v>0.23160663272262039</v>
      </c>
      <c r="H4506" s="27">
        <f t="shared" si="776"/>
        <v>1</v>
      </c>
      <c r="I4506" s="11">
        <f t="shared" si="777"/>
        <v>2</v>
      </c>
      <c r="J4506" s="28">
        <f t="shared" si="778"/>
        <v>1000</v>
      </c>
      <c r="K4506" s="28">
        <f t="shared" si="779"/>
        <v>2300</v>
      </c>
      <c r="L4506" s="28">
        <f t="shared" si="780"/>
        <v>4503</v>
      </c>
      <c r="M4506" s="41">
        <f>AVERAGE($K$4:K4506)</f>
        <v>2728.7363979569177</v>
      </c>
      <c r="N4506" s="41">
        <f>_xlfn.STDEV.S($K$4:K4506)</f>
        <v>346.79836341233823</v>
      </c>
      <c r="O4506" s="41">
        <f t="shared" si="782"/>
        <v>2718.6044970809139</v>
      </c>
      <c r="P4506" s="41">
        <f t="shared" si="783"/>
        <v>2738.8682988329215</v>
      </c>
      <c r="Q4506" s="11"/>
      <c r="R4506" s="11"/>
      <c r="S4506" s="11"/>
      <c r="T4506" s="11"/>
      <c r="U4506" s="11"/>
      <c r="V4506" s="11"/>
      <c r="W4506" s="11"/>
      <c r="X4506" s="11"/>
      <c r="Y4506" s="11"/>
      <c r="Z4506" s="11"/>
      <c r="AA4506" s="11"/>
      <c r="AB4506" s="11"/>
    </row>
    <row r="4507" spans="2:28" x14ac:dyDescent="0.2">
      <c r="B4507" s="13">
        <f t="shared" si="781"/>
        <v>4504</v>
      </c>
      <c r="C4507" s="12">
        <v>0.12244187423869379</v>
      </c>
      <c r="D4507" s="11">
        <f t="shared" si="773"/>
        <v>16</v>
      </c>
      <c r="E4507" s="11">
        <f t="shared" si="774"/>
        <v>16</v>
      </c>
      <c r="F4507" s="11">
        <f t="shared" si="775"/>
        <v>2400</v>
      </c>
      <c r="G4507" s="12">
        <v>0.89936939153838291</v>
      </c>
      <c r="H4507" s="27">
        <f t="shared" si="776"/>
        <v>3</v>
      </c>
      <c r="I4507" s="11">
        <f t="shared" si="777"/>
        <v>0</v>
      </c>
      <c r="J4507" s="28">
        <f t="shared" si="778"/>
        <v>0</v>
      </c>
      <c r="K4507" s="28">
        <f t="shared" si="779"/>
        <v>2400</v>
      </c>
      <c r="L4507" s="28">
        <f t="shared" si="780"/>
        <v>4504</v>
      </c>
      <c r="M4507" s="41">
        <f>AVERAGE($K$4:K4507)</f>
        <v>2728.6634103019537</v>
      </c>
      <c r="N4507" s="41">
        <f>_xlfn.STDEV.S($K$4:K4507)</f>
        <v>346.79444906499225</v>
      </c>
      <c r="O4507" s="41">
        <f t="shared" si="782"/>
        <v>2718.5327492074339</v>
      </c>
      <c r="P4507" s="41">
        <f t="shared" si="783"/>
        <v>2738.7940713964736</v>
      </c>
      <c r="Q4507" s="11"/>
      <c r="R4507" s="11"/>
      <c r="S4507" s="11"/>
      <c r="T4507" s="11"/>
      <c r="U4507" s="11"/>
      <c r="V4507" s="11"/>
      <c r="W4507" s="11"/>
      <c r="X4507" s="11"/>
      <c r="Y4507" s="11"/>
      <c r="Z4507" s="11"/>
      <c r="AA4507" s="11"/>
      <c r="AB4507" s="11"/>
    </row>
    <row r="4508" spans="2:28" x14ac:dyDescent="0.2">
      <c r="B4508" s="13">
        <f t="shared" si="781"/>
        <v>4505</v>
      </c>
      <c r="C4508" s="12">
        <v>0.80437009621542721</v>
      </c>
      <c r="D4508" s="11">
        <f t="shared" si="773"/>
        <v>21</v>
      </c>
      <c r="E4508" s="11">
        <f t="shared" si="774"/>
        <v>21</v>
      </c>
      <c r="F4508" s="11">
        <f t="shared" si="775"/>
        <v>3150</v>
      </c>
      <c r="G4508" s="12">
        <v>0.1264970788900156</v>
      </c>
      <c r="H4508" s="27">
        <f t="shared" si="776"/>
        <v>1</v>
      </c>
      <c r="I4508" s="11">
        <f t="shared" si="777"/>
        <v>1</v>
      </c>
      <c r="J4508" s="28">
        <f t="shared" si="778"/>
        <v>500</v>
      </c>
      <c r="K4508" s="28">
        <f t="shared" si="779"/>
        <v>2650</v>
      </c>
      <c r="L4508" s="28">
        <f t="shared" si="780"/>
        <v>4505</v>
      </c>
      <c r="M4508" s="41">
        <f>AVERAGE($K$4:K4508)</f>
        <v>2728.6459489456161</v>
      </c>
      <c r="N4508" s="41">
        <f>_xlfn.STDEV.S($K$4:K4508)</f>
        <v>346.75792902676676</v>
      </c>
      <c r="O4508" s="41">
        <f t="shared" si="782"/>
        <v>2718.5174796134538</v>
      </c>
      <c r="P4508" s="41">
        <f t="shared" si="783"/>
        <v>2738.7744182777783</v>
      </c>
      <c r="Q4508" s="11"/>
      <c r="R4508" s="11"/>
      <c r="S4508" s="11"/>
      <c r="T4508" s="11"/>
      <c r="U4508" s="11"/>
      <c r="V4508" s="11"/>
      <c r="W4508" s="11"/>
      <c r="X4508" s="11"/>
      <c r="Y4508" s="11"/>
      <c r="Z4508" s="11"/>
      <c r="AA4508" s="11"/>
      <c r="AB4508" s="11"/>
    </row>
    <row r="4509" spans="2:28" x14ac:dyDescent="0.2">
      <c r="B4509" s="13">
        <f t="shared" si="781"/>
        <v>4506</v>
      </c>
      <c r="C4509" s="12">
        <v>3.8306689880576394E-2</v>
      </c>
      <c r="D4509" s="11">
        <f t="shared" si="773"/>
        <v>15</v>
      </c>
      <c r="E4509" s="11">
        <f t="shared" si="774"/>
        <v>15</v>
      </c>
      <c r="F4509" s="11">
        <f t="shared" si="775"/>
        <v>2250</v>
      </c>
      <c r="G4509" s="12">
        <v>0.19273165755601596</v>
      </c>
      <c r="H4509" s="27">
        <f t="shared" si="776"/>
        <v>0</v>
      </c>
      <c r="I4509" s="11">
        <f t="shared" si="777"/>
        <v>0</v>
      </c>
      <c r="J4509" s="28">
        <f t="shared" si="778"/>
        <v>0</v>
      </c>
      <c r="K4509" s="28">
        <f t="shared" si="779"/>
        <v>2250</v>
      </c>
      <c r="L4509" s="28">
        <f t="shared" si="780"/>
        <v>4506</v>
      </c>
      <c r="M4509" s="41">
        <f>AVERAGE($K$4:K4509)</f>
        <v>2728.5397248113627</v>
      </c>
      <c r="N4509" s="41">
        <f>_xlfn.STDEV.S($K$4:K4509)</f>
        <v>346.79275441511021</v>
      </c>
      <c r="O4509" s="41">
        <f t="shared" si="782"/>
        <v>2718.4113629292651</v>
      </c>
      <c r="P4509" s="41">
        <f t="shared" si="783"/>
        <v>2738.6680866934603</v>
      </c>
      <c r="Q4509" s="11"/>
      <c r="R4509" s="11"/>
      <c r="S4509" s="11"/>
      <c r="T4509" s="11"/>
      <c r="U4509" s="11"/>
      <c r="V4509" s="11"/>
      <c r="W4509" s="11"/>
      <c r="X4509" s="11"/>
      <c r="Y4509" s="11"/>
      <c r="Z4509" s="11"/>
      <c r="AA4509" s="11"/>
      <c r="AB4509" s="11"/>
    </row>
    <row r="4510" spans="2:28" x14ac:dyDescent="0.2">
      <c r="B4510" s="13">
        <f t="shared" si="781"/>
        <v>4507</v>
      </c>
      <c r="C4510" s="12">
        <v>0.54814939881851299</v>
      </c>
      <c r="D4510" s="11">
        <f t="shared" si="773"/>
        <v>20</v>
      </c>
      <c r="E4510" s="11">
        <f t="shared" si="774"/>
        <v>20</v>
      </c>
      <c r="F4510" s="11">
        <f t="shared" si="775"/>
        <v>3000</v>
      </c>
      <c r="G4510" s="12">
        <v>0.16078845432750621</v>
      </c>
      <c r="H4510" s="27">
        <f t="shared" si="776"/>
        <v>1</v>
      </c>
      <c r="I4510" s="11">
        <f t="shared" si="777"/>
        <v>0</v>
      </c>
      <c r="J4510" s="28">
        <f t="shared" si="778"/>
        <v>0</v>
      </c>
      <c r="K4510" s="28">
        <f t="shared" si="779"/>
        <v>3000</v>
      </c>
      <c r="L4510" s="28">
        <f t="shared" si="780"/>
        <v>4507</v>
      </c>
      <c r="M4510" s="41">
        <f>AVERAGE($K$4:K4510)</f>
        <v>2728.5999556245838</v>
      </c>
      <c r="N4510" s="41">
        <f>_xlfn.STDEV.S($K$4:K4510)</f>
        <v>346.77784642536443</v>
      </c>
      <c r="O4510" s="41">
        <f t="shared" si="782"/>
        <v>2718.4731533860195</v>
      </c>
      <c r="P4510" s="41">
        <f t="shared" si="783"/>
        <v>2738.7267578631481</v>
      </c>
      <c r="Q4510" s="11"/>
      <c r="R4510" s="11"/>
      <c r="S4510" s="11"/>
      <c r="T4510" s="11"/>
      <c r="U4510" s="11"/>
      <c r="V4510" s="11"/>
      <c r="W4510" s="11"/>
      <c r="X4510" s="11"/>
      <c r="Y4510" s="11"/>
      <c r="Z4510" s="11"/>
      <c r="AA4510" s="11"/>
      <c r="AB4510" s="11"/>
    </row>
    <row r="4511" spans="2:28" x14ac:dyDescent="0.2">
      <c r="B4511" s="13">
        <f t="shared" si="781"/>
        <v>4508</v>
      </c>
      <c r="C4511" s="12">
        <v>0.69587879555074672</v>
      </c>
      <c r="D4511" s="11">
        <f t="shared" si="773"/>
        <v>21</v>
      </c>
      <c r="E4511" s="11">
        <f t="shared" si="774"/>
        <v>21</v>
      </c>
      <c r="F4511" s="11">
        <f t="shared" si="775"/>
        <v>3150</v>
      </c>
      <c r="G4511" s="12">
        <v>0.68711062816026547</v>
      </c>
      <c r="H4511" s="27">
        <f t="shared" si="776"/>
        <v>3</v>
      </c>
      <c r="I4511" s="11">
        <f t="shared" si="777"/>
        <v>0</v>
      </c>
      <c r="J4511" s="28">
        <f t="shared" si="778"/>
        <v>0</v>
      </c>
      <c r="K4511" s="28">
        <f t="shared" si="779"/>
        <v>3150</v>
      </c>
      <c r="L4511" s="28">
        <f t="shared" si="780"/>
        <v>4508</v>
      </c>
      <c r="M4511" s="41">
        <f>AVERAGE($K$4:K4511)</f>
        <v>2728.6934338952974</v>
      </c>
      <c r="N4511" s="41">
        <f>_xlfn.STDEV.S($K$4:K4511)</f>
        <v>346.79617171814118</v>
      </c>
      <c r="O4511" s="41">
        <f t="shared" si="782"/>
        <v>2718.5672204399639</v>
      </c>
      <c r="P4511" s="41">
        <f t="shared" si="783"/>
        <v>2738.8196473506309</v>
      </c>
      <c r="Q4511" s="11"/>
      <c r="R4511" s="11"/>
      <c r="S4511" s="11"/>
      <c r="T4511" s="11"/>
      <c r="U4511" s="11"/>
      <c r="V4511" s="11"/>
      <c r="W4511" s="11"/>
      <c r="X4511" s="11"/>
      <c r="Y4511" s="11"/>
      <c r="Z4511" s="11"/>
      <c r="AA4511" s="11"/>
      <c r="AB4511" s="11"/>
    </row>
    <row r="4512" spans="2:28" x14ac:dyDescent="0.2">
      <c r="B4512" s="13">
        <f t="shared" si="781"/>
        <v>4509</v>
      </c>
      <c r="C4512" s="12">
        <v>0.14824216477491503</v>
      </c>
      <c r="D4512" s="11">
        <f t="shared" si="773"/>
        <v>16</v>
      </c>
      <c r="E4512" s="11">
        <f t="shared" si="774"/>
        <v>16</v>
      </c>
      <c r="F4512" s="11">
        <f t="shared" si="775"/>
        <v>2400</v>
      </c>
      <c r="G4512" s="12">
        <v>0.48050704465387117</v>
      </c>
      <c r="H4512" s="27">
        <f t="shared" si="776"/>
        <v>1</v>
      </c>
      <c r="I4512" s="11">
        <f t="shared" si="777"/>
        <v>0</v>
      </c>
      <c r="J4512" s="28">
        <f t="shared" si="778"/>
        <v>0</v>
      </c>
      <c r="K4512" s="28">
        <f t="shared" si="779"/>
        <v>2400</v>
      </c>
      <c r="L4512" s="28">
        <f t="shared" si="780"/>
        <v>4509</v>
      </c>
      <c r="M4512" s="41">
        <f>AVERAGE($K$4:K4512)</f>
        <v>2728.620536704369</v>
      </c>
      <c r="N4512" s="41">
        <f>_xlfn.STDEV.S($K$4:K4512)</f>
        <v>346.79225315054367</v>
      </c>
      <c r="O4512" s="41">
        <f t="shared" si="782"/>
        <v>2718.4955612105077</v>
      </c>
      <c r="P4512" s="41">
        <f t="shared" si="783"/>
        <v>2738.7455121982302</v>
      </c>
      <c r="Q4512" s="11"/>
      <c r="R4512" s="11"/>
      <c r="S4512" s="11"/>
      <c r="T4512" s="11"/>
      <c r="U4512" s="11"/>
      <c r="V4512" s="11"/>
      <c r="W4512" s="11"/>
      <c r="X4512" s="11"/>
      <c r="Y4512" s="11"/>
      <c r="Z4512" s="11"/>
      <c r="AA4512" s="11"/>
      <c r="AB4512" s="11"/>
    </row>
    <row r="4513" spans="2:28" x14ac:dyDescent="0.2">
      <c r="B4513" s="13">
        <f t="shared" si="781"/>
        <v>4510</v>
      </c>
      <c r="C4513" s="12">
        <v>0.99461684756450952</v>
      </c>
      <c r="D4513" s="11">
        <f t="shared" si="773"/>
        <v>25</v>
      </c>
      <c r="E4513" s="11">
        <f t="shared" si="774"/>
        <v>22</v>
      </c>
      <c r="F4513" s="11">
        <f t="shared" si="775"/>
        <v>3300</v>
      </c>
      <c r="G4513" s="12">
        <v>0.16344517181080531</v>
      </c>
      <c r="H4513" s="27">
        <f t="shared" si="776"/>
        <v>1</v>
      </c>
      <c r="I4513" s="11">
        <f t="shared" si="777"/>
        <v>2</v>
      </c>
      <c r="J4513" s="28">
        <f t="shared" si="778"/>
        <v>1000</v>
      </c>
      <c r="K4513" s="28">
        <f t="shared" si="779"/>
        <v>2300</v>
      </c>
      <c r="L4513" s="28">
        <f t="shared" si="780"/>
        <v>4510</v>
      </c>
      <c r="M4513" s="41">
        <f>AVERAGE($K$4:K4513)</f>
        <v>2728.5254988913525</v>
      </c>
      <c r="N4513" s="41">
        <f>_xlfn.STDEV.S($K$4:K4513)</f>
        <v>346.81252835220755</v>
      </c>
      <c r="O4513" s="41">
        <f t="shared" si="782"/>
        <v>2718.401054674729</v>
      </c>
      <c r="P4513" s="41">
        <f t="shared" si="783"/>
        <v>2738.649943107976</v>
      </c>
      <c r="Q4513" s="11"/>
      <c r="R4513" s="11"/>
      <c r="S4513" s="11"/>
      <c r="T4513" s="11"/>
      <c r="U4513" s="11"/>
      <c r="V4513" s="11"/>
      <c r="W4513" s="11"/>
      <c r="X4513" s="11"/>
      <c r="Y4513" s="11"/>
      <c r="Z4513" s="11"/>
      <c r="AA4513" s="11"/>
      <c r="AB4513" s="11"/>
    </row>
    <row r="4514" spans="2:28" x14ac:dyDescent="0.2">
      <c r="B4514" s="13">
        <f t="shared" si="781"/>
        <v>4511</v>
      </c>
      <c r="C4514" s="12">
        <v>0.26584805307236703</v>
      </c>
      <c r="D4514" s="11">
        <f t="shared" si="773"/>
        <v>18</v>
      </c>
      <c r="E4514" s="11">
        <f t="shared" si="774"/>
        <v>18</v>
      </c>
      <c r="F4514" s="11">
        <f t="shared" si="775"/>
        <v>2700</v>
      </c>
      <c r="G4514" s="12">
        <v>0.74251521056383596</v>
      </c>
      <c r="H4514" s="27">
        <f t="shared" si="776"/>
        <v>3</v>
      </c>
      <c r="I4514" s="11">
        <f t="shared" si="777"/>
        <v>0</v>
      </c>
      <c r="J4514" s="28">
        <f t="shared" si="778"/>
        <v>0</v>
      </c>
      <c r="K4514" s="28">
        <f t="shared" si="779"/>
        <v>2700</v>
      </c>
      <c r="L4514" s="28">
        <f t="shared" si="780"/>
        <v>4511</v>
      </c>
      <c r="M4514" s="41">
        <f>AVERAGE($K$4:K4514)</f>
        <v>2728.5191753491467</v>
      </c>
      <c r="N4514" s="41">
        <f>_xlfn.STDEV.S($K$4:K4514)</f>
        <v>346.77433702406103</v>
      </c>
      <c r="O4514" s="41">
        <f t="shared" si="782"/>
        <v>2718.396968782371</v>
      </c>
      <c r="P4514" s="41">
        <f t="shared" si="783"/>
        <v>2738.6413819159225</v>
      </c>
      <c r="Q4514" s="11"/>
      <c r="R4514" s="11"/>
      <c r="S4514" s="11"/>
      <c r="T4514" s="11"/>
      <c r="U4514" s="11"/>
      <c r="V4514" s="11"/>
      <c r="W4514" s="11"/>
      <c r="X4514" s="11"/>
      <c r="Y4514" s="11"/>
      <c r="Z4514" s="11"/>
      <c r="AA4514" s="11"/>
      <c r="AB4514" s="11"/>
    </row>
    <row r="4515" spans="2:28" x14ac:dyDescent="0.2">
      <c r="B4515" s="13">
        <f t="shared" si="781"/>
        <v>4512</v>
      </c>
      <c r="C4515" s="12">
        <v>6.7140382378824137E-3</v>
      </c>
      <c r="D4515" s="11">
        <f t="shared" si="773"/>
        <v>14</v>
      </c>
      <c r="E4515" s="11">
        <f t="shared" si="774"/>
        <v>14</v>
      </c>
      <c r="F4515" s="11">
        <f t="shared" si="775"/>
        <v>2100</v>
      </c>
      <c r="G4515" s="12">
        <v>0.3003403386107214</v>
      </c>
      <c r="H4515" s="27">
        <f t="shared" si="776"/>
        <v>1</v>
      </c>
      <c r="I4515" s="11">
        <f t="shared" si="777"/>
        <v>0</v>
      </c>
      <c r="J4515" s="28">
        <f t="shared" si="778"/>
        <v>0</v>
      </c>
      <c r="K4515" s="28">
        <f t="shared" si="779"/>
        <v>2100</v>
      </c>
      <c r="L4515" s="28">
        <f t="shared" si="780"/>
        <v>4512</v>
      </c>
      <c r="M4515" s="41">
        <f>AVERAGE($K$4:K4515)</f>
        <v>2728.379875886525</v>
      </c>
      <c r="N4515" s="41">
        <f>_xlfn.STDEV.S($K$4:K4515)</f>
        <v>346.86212765341025</v>
      </c>
      <c r="O4515" s="41">
        <f t="shared" si="782"/>
        <v>2718.2562293928058</v>
      </c>
      <c r="P4515" s="41">
        <f t="shared" si="783"/>
        <v>2738.5035223802442</v>
      </c>
      <c r="Q4515" s="11"/>
      <c r="R4515" s="11"/>
      <c r="S4515" s="11"/>
      <c r="T4515" s="11"/>
      <c r="U4515" s="11"/>
      <c r="V4515" s="11"/>
      <c r="W4515" s="11"/>
      <c r="X4515" s="11"/>
      <c r="Y4515" s="11"/>
      <c r="Z4515" s="11"/>
      <c r="AA4515" s="11"/>
      <c r="AB4515" s="11"/>
    </row>
    <row r="4516" spans="2:28" x14ac:dyDescent="0.2">
      <c r="B4516" s="13">
        <f t="shared" si="781"/>
        <v>4513</v>
      </c>
      <c r="C4516" s="12">
        <v>0.95419895406334132</v>
      </c>
      <c r="D4516" s="11">
        <f t="shared" si="773"/>
        <v>24</v>
      </c>
      <c r="E4516" s="11">
        <f t="shared" si="774"/>
        <v>22</v>
      </c>
      <c r="F4516" s="11">
        <f t="shared" si="775"/>
        <v>3300</v>
      </c>
      <c r="G4516" s="12">
        <v>0.14431989630445896</v>
      </c>
      <c r="H4516" s="27">
        <f t="shared" si="776"/>
        <v>1</v>
      </c>
      <c r="I4516" s="11">
        <f t="shared" si="777"/>
        <v>2</v>
      </c>
      <c r="J4516" s="28">
        <f t="shared" si="778"/>
        <v>1000</v>
      </c>
      <c r="K4516" s="28">
        <f t="shared" si="779"/>
        <v>2300</v>
      </c>
      <c r="L4516" s="28">
        <f t="shared" si="780"/>
        <v>4513</v>
      </c>
      <c r="M4516" s="41">
        <f>AVERAGE($K$4:K4516)</f>
        <v>2728.2849545756703</v>
      </c>
      <c r="N4516" s="41">
        <f>_xlfn.STDEV.S($K$4:K4516)</f>
        <v>346.88230394470378</v>
      </c>
      <c r="O4516" s="41">
        <f t="shared" si="782"/>
        <v>2718.1618415481776</v>
      </c>
      <c r="P4516" s="41">
        <f t="shared" si="783"/>
        <v>2738.4080676031631</v>
      </c>
      <c r="Q4516" s="11"/>
      <c r="R4516" s="11"/>
      <c r="S4516" s="11"/>
      <c r="T4516" s="11"/>
      <c r="U4516" s="11"/>
      <c r="V4516" s="11"/>
      <c r="W4516" s="11"/>
      <c r="X4516" s="11"/>
      <c r="Y4516" s="11"/>
      <c r="Z4516" s="11"/>
      <c r="AA4516" s="11"/>
      <c r="AB4516" s="11"/>
    </row>
    <row r="4517" spans="2:28" x14ac:dyDescent="0.2">
      <c r="B4517" s="13">
        <f t="shared" si="781"/>
        <v>4514</v>
      </c>
      <c r="C4517" s="12">
        <v>0.6383156943550915</v>
      </c>
      <c r="D4517" s="11">
        <f t="shared" si="773"/>
        <v>20</v>
      </c>
      <c r="E4517" s="11">
        <f t="shared" si="774"/>
        <v>20</v>
      </c>
      <c r="F4517" s="11">
        <f t="shared" si="775"/>
        <v>3000</v>
      </c>
      <c r="G4517" s="12">
        <v>0.46103458290384902</v>
      </c>
      <c r="H4517" s="27">
        <f t="shared" si="776"/>
        <v>2</v>
      </c>
      <c r="I4517" s="11">
        <f t="shared" si="777"/>
        <v>0</v>
      </c>
      <c r="J4517" s="28">
        <f t="shared" si="778"/>
        <v>0</v>
      </c>
      <c r="K4517" s="28">
        <f t="shared" si="779"/>
        <v>3000</v>
      </c>
      <c r="L4517" s="28">
        <f t="shared" si="780"/>
        <v>4514</v>
      </c>
      <c r="M4517" s="41">
        <f>AVERAGE($K$4:K4517)</f>
        <v>2728.3451484271154</v>
      </c>
      <c r="N4517" s="41">
        <f>_xlfn.STDEV.S($K$4:K4517)</f>
        <v>346.86744727985047</v>
      </c>
      <c r="O4517" s="41">
        <f t="shared" si="782"/>
        <v>2718.2235908813827</v>
      </c>
      <c r="P4517" s="41">
        <f t="shared" si="783"/>
        <v>2738.4667059728481</v>
      </c>
      <c r="Q4517" s="11"/>
      <c r="R4517" s="11"/>
      <c r="S4517" s="11"/>
      <c r="T4517" s="11"/>
      <c r="U4517" s="11"/>
      <c r="V4517" s="11"/>
      <c r="W4517" s="11"/>
      <c r="X4517" s="11"/>
      <c r="Y4517" s="11"/>
      <c r="Z4517" s="11"/>
      <c r="AA4517" s="11"/>
      <c r="AB4517" s="11"/>
    </row>
    <row r="4518" spans="2:28" x14ac:dyDescent="0.2">
      <c r="B4518" s="13">
        <f t="shared" si="781"/>
        <v>4515</v>
      </c>
      <c r="C4518" s="12">
        <v>0.34293560116546207</v>
      </c>
      <c r="D4518" s="11">
        <f t="shared" si="773"/>
        <v>18</v>
      </c>
      <c r="E4518" s="11">
        <f t="shared" si="774"/>
        <v>18</v>
      </c>
      <c r="F4518" s="11">
        <f t="shared" si="775"/>
        <v>2700</v>
      </c>
      <c r="G4518" s="12">
        <v>0.35213628112128126</v>
      </c>
      <c r="H4518" s="27">
        <f t="shared" si="776"/>
        <v>1</v>
      </c>
      <c r="I4518" s="11">
        <f t="shared" si="777"/>
        <v>0</v>
      </c>
      <c r="J4518" s="28">
        <f t="shared" si="778"/>
        <v>0</v>
      </c>
      <c r="K4518" s="28">
        <f t="shared" si="779"/>
        <v>2700</v>
      </c>
      <c r="L4518" s="28">
        <f t="shared" si="780"/>
        <v>4515</v>
      </c>
      <c r="M4518" s="41">
        <f>AVERAGE($K$4:K4518)</f>
        <v>2728.3388704318936</v>
      </c>
      <c r="N4518" s="41">
        <f>_xlfn.STDEV.S($K$4:K4518)</f>
        <v>346.82928039659009</v>
      </c>
      <c r="O4518" s="41">
        <f t="shared" si="782"/>
        <v>2718.2195480133623</v>
      </c>
      <c r="P4518" s="41">
        <f t="shared" si="783"/>
        <v>2738.4581928504249</v>
      </c>
      <c r="Q4518" s="11"/>
      <c r="R4518" s="11"/>
      <c r="S4518" s="11"/>
      <c r="T4518" s="11"/>
      <c r="U4518" s="11"/>
      <c r="V4518" s="11"/>
      <c r="W4518" s="11"/>
      <c r="X4518" s="11"/>
      <c r="Y4518" s="11"/>
      <c r="Z4518" s="11"/>
      <c r="AA4518" s="11"/>
      <c r="AB4518" s="11"/>
    </row>
    <row r="4519" spans="2:28" x14ac:dyDescent="0.2">
      <c r="B4519" s="13">
        <f t="shared" si="781"/>
        <v>4516</v>
      </c>
      <c r="C4519" s="12">
        <v>0.66973182694998012</v>
      </c>
      <c r="D4519" s="11">
        <f t="shared" si="773"/>
        <v>20</v>
      </c>
      <c r="E4519" s="11">
        <f t="shared" si="774"/>
        <v>20</v>
      </c>
      <c r="F4519" s="11">
        <f t="shared" si="775"/>
        <v>3000</v>
      </c>
      <c r="G4519" s="12">
        <v>0.97083721240503273</v>
      </c>
      <c r="H4519" s="27">
        <f t="shared" si="776"/>
        <v>5</v>
      </c>
      <c r="I4519" s="11">
        <f t="shared" si="777"/>
        <v>0</v>
      </c>
      <c r="J4519" s="28">
        <f t="shared" si="778"/>
        <v>0</v>
      </c>
      <c r="K4519" s="28">
        <f t="shared" si="779"/>
        <v>3000</v>
      </c>
      <c r="L4519" s="28">
        <f t="shared" si="780"/>
        <v>4516</v>
      </c>
      <c r="M4519" s="41">
        <f>AVERAGE($K$4:K4519)</f>
        <v>2728.3990256864481</v>
      </c>
      <c r="N4519" s="41">
        <f>_xlfn.STDEV.S($K$4:K4519)</f>
        <v>346.81443043741126</v>
      </c>
      <c r="O4519" s="41">
        <f t="shared" si="782"/>
        <v>2718.2812575408775</v>
      </c>
      <c r="P4519" s="41">
        <f t="shared" si="783"/>
        <v>2738.5167938320187</v>
      </c>
      <c r="Q4519" s="11"/>
      <c r="R4519" s="11"/>
      <c r="S4519" s="11"/>
      <c r="T4519" s="11"/>
      <c r="U4519" s="11"/>
      <c r="V4519" s="11"/>
      <c r="W4519" s="11"/>
      <c r="X4519" s="11"/>
      <c r="Y4519" s="11"/>
      <c r="Z4519" s="11"/>
      <c r="AA4519" s="11"/>
      <c r="AB4519" s="11"/>
    </row>
    <row r="4520" spans="2:28" x14ac:dyDescent="0.2">
      <c r="B4520" s="13">
        <f t="shared" si="781"/>
        <v>4517</v>
      </c>
      <c r="C4520" s="12">
        <v>0.54518336464016159</v>
      </c>
      <c r="D4520" s="11">
        <f t="shared" si="773"/>
        <v>20</v>
      </c>
      <c r="E4520" s="11">
        <f t="shared" si="774"/>
        <v>20</v>
      </c>
      <c r="F4520" s="11">
        <f t="shared" si="775"/>
        <v>3000</v>
      </c>
      <c r="G4520" s="12">
        <v>0.56899995544655457</v>
      </c>
      <c r="H4520" s="27">
        <f t="shared" si="776"/>
        <v>2</v>
      </c>
      <c r="I4520" s="11">
        <f t="shared" si="777"/>
        <v>0</v>
      </c>
      <c r="J4520" s="28">
        <f t="shared" si="778"/>
        <v>0</v>
      </c>
      <c r="K4520" s="28">
        <f t="shared" si="779"/>
        <v>3000</v>
      </c>
      <c r="L4520" s="28">
        <f t="shared" si="780"/>
        <v>4517</v>
      </c>
      <c r="M4520" s="41">
        <f>AVERAGE($K$4:K4520)</f>
        <v>2728.4591543059551</v>
      </c>
      <c r="N4520" s="41">
        <f>_xlfn.STDEV.S($K$4:K4520)</f>
        <v>346.79957598957338</v>
      </c>
      <c r="O4520" s="41">
        <f t="shared" si="782"/>
        <v>2718.3429400958203</v>
      </c>
      <c r="P4520" s="41">
        <f t="shared" si="783"/>
        <v>2738.5753685160898</v>
      </c>
      <c r="Q4520" s="11"/>
      <c r="R4520" s="11"/>
      <c r="S4520" s="11"/>
      <c r="T4520" s="11"/>
      <c r="U4520" s="11"/>
      <c r="V4520" s="11"/>
      <c r="W4520" s="11"/>
      <c r="X4520" s="11"/>
      <c r="Y4520" s="11"/>
      <c r="Z4520" s="11"/>
      <c r="AA4520" s="11"/>
      <c r="AB4520" s="11"/>
    </row>
    <row r="4521" spans="2:28" x14ac:dyDescent="0.2">
      <c r="B4521" s="13">
        <f t="shared" si="781"/>
        <v>4518</v>
      </c>
      <c r="C4521" s="12">
        <v>0.42602639214185556</v>
      </c>
      <c r="D4521" s="11">
        <f t="shared" si="773"/>
        <v>19</v>
      </c>
      <c r="E4521" s="11">
        <f t="shared" si="774"/>
        <v>19</v>
      </c>
      <c r="F4521" s="11">
        <f t="shared" si="775"/>
        <v>2850</v>
      </c>
      <c r="G4521" s="12">
        <v>0.89682922198052251</v>
      </c>
      <c r="H4521" s="27">
        <f t="shared" si="776"/>
        <v>4</v>
      </c>
      <c r="I4521" s="11">
        <f t="shared" si="777"/>
        <v>0</v>
      </c>
      <c r="J4521" s="28">
        <f t="shared" si="778"/>
        <v>0</v>
      </c>
      <c r="K4521" s="28">
        <f t="shared" si="779"/>
        <v>2850</v>
      </c>
      <c r="L4521" s="28">
        <f t="shared" si="780"/>
        <v>4518</v>
      </c>
      <c r="M4521" s="41">
        <f>AVERAGE($K$4:K4521)</f>
        <v>2728.4860557768925</v>
      </c>
      <c r="N4521" s="41">
        <f>_xlfn.STDEV.S($K$4:K4521)</f>
        <v>346.76590009225976</v>
      </c>
      <c r="O4521" s="41">
        <f t="shared" si="782"/>
        <v>2718.3719439986676</v>
      </c>
      <c r="P4521" s="41">
        <f t="shared" si="783"/>
        <v>2738.6001675551174</v>
      </c>
      <c r="Q4521" s="11"/>
      <c r="R4521" s="11"/>
      <c r="S4521" s="11"/>
      <c r="T4521" s="11"/>
      <c r="U4521" s="11"/>
      <c r="V4521" s="11"/>
      <c r="W4521" s="11"/>
      <c r="X4521" s="11"/>
      <c r="Y4521" s="11"/>
      <c r="Z4521" s="11"/>
      <c r="AA4521" s="11"/>
      <c r="AB4521" s="11"/>
    </row>
    <row r="4522" spans="2:28" x14ac:dyDescent="0.2">
      <c r="B4522" s="13">
        <f t="shared" si="781"/>
        <v>4519</v>
      </c>
      <c r="C4522" s="12">
        <v>0.18178669160174166</v>
      </c>
      <c r="D4522" s="11">
        <f t="shared" si="773"/>
        <v>17</v>
      </c>
      <c r="E4522" s="11">
        <f t="shared" si="774"/>
        <v>17</v>
      </c>
      <c r="F4522" s="11">
        <f t="shared" si="775"/>
        <v>2550</v>
      </c>
      <c r="G4522" s="12">
        <v>0.62355934628123211</v>
      </c>
      <c r="H4522" s="27">
        <f t="shared" si="776"/>
        <v>2</v>
      </c>
      <c r="I4522" s="11">
        <f t="shared" si="777"/>
        <v>0</v>
      </c>
      <c r="J4522" s="28">
        <f t="shared" si="778"/>
        <v>0</v>
      </c>
      <c r="K4522" s="28">
        <f t="shared" si="779"/>
        <v>2550</v>
      </c>
      <c r="L4522" s="28">
        <f t="shared" si="780"/>
        <v>4519</v>
      </c>
      <c r="M4522" s="41">
        <f>AVERAGE($K$4:K4522)</f>
        <v>2728.446558973224</v>
      </c>
      <c r="N4522" s="41">
        <f>_xlfn.STDEV.S($K$4:K4522)</f>
        <v>346.73768772832966</v>
      </c>
      <c r="O4522" s="41">
        <f t="shared" si="782"/>
        <v>2718.334389700286</v>
      </c>
      <c r="P4522" s="41">
        <f t="shared" si="783"/>
        <v>2738.558728246162</v>
      </c>
      <c r="Q4522" s="11"/>
      <c r="R4522" s="11"/>
      <c r="S4522" s="11"/>
      <c r="T4522" s="11"/>
      <c r="U4522" s="11"/>
      <c r="V4522" s="11"/>
      <c r="W4522" s="11"/>
      <c r="X4522" s="11"/>
      <c r="Y4522" s="11"/>
      <c r="Z4522" s="11"/>
      <c r="AA4522" s="11"/>
      <c r="AB4522" s="11"/>
    </row>
    <row r="4523" spans="2:28" x14ac:dyDescent="0.2">
      <c r="B4523" s="13">
        <f t="shared" si="781"/>
        <v>4520</v>
      </c>
      <c r="C4523" s="12">
        <v>7.5419122440257835E-2</v>
      </c>
      <c r="D4523" s="11">
        <f t="shared" si="773"/>
        <v>15</v>
      </c>
      <c r="E4523" s="11">
        <f t="shared" si="774"/>
        <v>15</v>
      </c>
      <c r="F4523" s="11">
        <f t="shared" si="775"/>
        <v>2250</v>
      </c>
      <c r="G4523" s="12">
        <v>0.91633722802594397</v>
      </c>
      <c r="H4523" s="27">
        <f t="shared" si="776"/>
        <v>3</v>
      </c>
      <c r="I4523" s="11">
        <f t="shared" si="777"/>
        <v>0</v>
      </c>
      <c r="J4523" s="28">
        <f t="shared" si="778"/>
        <v>0</v>
      </c>
      <c r="K4523" s="28">
        <f t="shared" si="779"/>
        <v>2250</v>
      </c>
      <c r="L4523" s="28">
        <f t="shared" si="780"/>
        <v>4520</v>
      </c>
      <c r="M4523" s="41">
        <f>AVERAGE($K$4:K4523)</f>
        <v>2728.3407079646017</v>
      </c>
      <c r="N4523" s="41">
        <f>_xlfn.STDEV.S($K$4:K4523)</f>
        <v>346.77235091177408</v>
      </c>
      <c r="O4523" s="41">
        <f t="shared" si="782"/>
        <v>2718.2286471595726</v>
      </c>
      <c r="P4523" s="41">
        <f t="shared" si="783"/>
        <v>2738.4527687696309</v>
      </c>
      <c r="Q4523" s="11"/>
      <c r="R4523" s="11"/>
      <c r="S4523" s="11"/>
      <c r="T4523" s="11"/>
      <c r="U4523" s="11"/>
      <c r="V4523" s="11"/>
      <c r="W4523" s="11"/>
      <c r="X4523" s="11"/>
      <c r="Y4523" s="11"/>
      <c r="Z4523" s="11"/>
      <c r="AA4523" s="11"/>
      <c r="AB4523" s="11"/>
    </row>
    <row r="4524" spans="2:28" x14ac:dyDescent="0.2">
      <c r="B4524" s="13">
        <f t="shared" si="781"/>
        <v>4521</v>
      </c>
      <c r="C4524" s="12">
        <v>0.38082082361992697</v>
      </c>
      <c r="D4524" s="11">
        <f t="shared" si="773"/>
        <v>19</v>
      </c>
      <c r="E4524" s="11">
        <f t="shared" si="774"/>
        <v>19</v>
      </c>
      <c r="F4524" s="11">
        <f t="shared" si="775"/>
        <v>2850</v>
      </c>
      <c r="G4524" s="12">
        <v>0.41519032912392029</v>
      </c>
      <c r="H4524" s="27">
        <f t="shared" si="776"/>
        <v>1</v>
      </c>
      <c r="I4524" s="11">
        <f t="shared" si="777"/>
        <v>0</v>
      </c>
      <c r="J4524" s="28">
        <f t="shared" si="778"/>
        <v>0</v>
      </c>
      <c r="K4524" s="28">
        <f t="shared" si="779"/>
        <v>2850</v>
      </c>
      <c r="L4524" s="28">
        <f t="shared" si="780"/>
        <v>4521</v>
      </c>
      <c r="M4524" s="41">
        <f>AVERAGE($K$4:K4524)</f>
        <v>2728.367617783676</v>
      </c>
      <c r="N4524" s="41">
        <f>_xlfn.STDEV.S($K$4:K4524)</f>
        <v>346.73870993712188</v>
      </c>
      <c r="O4524" s="41">
        <f t="shared" si="782"/>
        <v>2718.2576568627996</v>
      </c>
      <c r="P4524" s="41">
        <f t="shared" si="783"/>
        <v>2738.4775787045523</v>
      </c>
      <c r="Q4524" s="11"/>
      <c r="R4524" s="11"/>
      <c r="S4524" s="11"/>
      <c r="T4524" s="11"/>
      <c r="U4524" s="11"/>
      <c r="V4524" s="11"/>
      <c r="W4524" s="11"/>
      <c r="X4524" s="11"/>
      <c r="Y4524" s="11"/>
      <c r="Z4524" s="11"/>
      <c r="AA4524" s="11"/>
      <c r="AB4524" s="11"/>
    </row>
    <row r="4525" spans="2:28" x14ac:dyDescent="0.2">
      <c r="B4525" s="13">
        <f t="shared" si="781"/>
        <v>4522</v>
      </c>
      <c r="C4525" s="12">
        <v>0.31534202171097825</v>
      </c>
      <c r="D4525" s="11">
        <f t="shared" si="773"/>
        <v>18</v>
      </c>
      <c r="E4525" s="11">
        <f t="shared" si="774"/>
        <v>18</v>
      </c>
      <c r="F4525" s="11">
        <f t="shared" si="775"/>
        <v>2700</v>
      </c>
      <c r="G4525" s="12">
        <v>0.10108506847911125</v>
      </c>
      <c r="H4525" s="27">
        <f t="shared" si="776"/>
        <v>0</v>
      </c>
      <c r="I4525" s="11">
        <f t="shared" si="777"/>
        <v>0</v>
      </c>
      <c r="J4525" s="28">
        <f t="shared" si="778"/>
        <v>0</v>
      </c>
      <c r="K4525" s="28">
        <f t="shared" si="779"/>
        <v>2700</v>
      </c>
      <c r="L4525" s="28">
        <f t="shared" si="780"/>
        <v>4522</v>
      </c>
      <c r="M4525" s="41">
        <f>AVERAGE($K$4:K4525)</f>
        <v>2728.3613445378151</v>
      </c>
      <c r="N4525" s="41">
        <f>_xlfn.STDEV.S($K$4:K4525)</f>
        <v>346.70061689212349</v>
      </c>
      <c r="O4525" s="41">
        <f t="shared" si="782"/>
        <v>2718.2536127085855</v>
      </c>
      <c r="P4525" s="41">
        <f t="shared" si="783"/>
        <v>2738.4690763670446</v>
      </c>
      <c r="Q4525" s="11"/>
      <c r="R4525" s="11"/>
      <c r="S4525" s="11"/>
      <c r="T4525" s="11"/>
      <c r="U4525" s="11"/>
      <c r="V4525" s="11"/>
      <c r="W4525" s="11"/>
      <c r="X4525" s="11"/>
      <c r="Y4525" s="11"/>
      <c r="Z4525" s="11"/>
      <c r="AA4525" s="11"/>
      <c r="AB4525" s="11"/>
    </row>
    <row r="4526" spans="2:28" x14ac:dyDescent="0.2">
      <c r="B4526" s="13">
        <f t="shared" si="781"/>
        <v>4523</v>
      </c>
      <c r="C4526" s="12">
        <v>0.67799122885413088</v>
      </c>
      <c r="D4526" s="11">
        <f t="shared" si="773"/>
        <v>20</v>
      </c>
      <c r="E4526" s="11">
        <f t="shared" si="774"/>
        <v>20</v>
      </c>
      <c r="F4526" s="11">
        <f t="shared" si="775"/>
        <v>3000</v>
      </c>
      <c r="G4526" s="12">
        <v>0.28169109627899935</v>
      </c>
      <c r="H4526" s="27">
        <f t="shared" si="776"/>
        <v>1</v>
      </c>
      <c r="I4526" s="11">
        <f t="shared" si="777"/>
        <v>0</v>
      </c>
      <c r="J4526" s="28">
        <f t="shared" si="778"/>
        <v>0</v>
      </c>
      <c r="K4526" s="28">
        <f t="shared" si="779"/>
        <v>3000</v>
      </c>
      <c r="L4526" s="28">
        <f t="shared" si="780"/>
        <v>4523</v>
      </c>
      <c r="M4526" s="41">
        <f>AVERAGE($K$4:K4526)</f>
        <v>2728.421401724519</v>
      </c>
      <c r="N4526" s="41">
        <f>_xlfn.STDEV.S($K$4:K4526)</f>
        <v>346.68580899228738</v>
      </c>
      <c r="O4526" s="41">
        <f t="shared" si="782"/>
        <v>2718.3152195885755</v>
      </c>
      <c r="P4526" s="41">
        <f t="shared" si="783"/>
        <v>2738.5275838604625</v>
      </c>
      <c r="Q4526" s="11"/>
      <c r="R4526" s="11"/>
      <c r="S4526" s="11"/>
      <c r="T4526" s="11"/>
      <c r="U4526" s="11"/>
      <c r="V4526" s="11"/>
      <c r="W4526" s="11"/>
      <c r="X4526" s="11"/>
      <c r="Y4526" s="11"/>
      <c r="Z4526" s="11"/>
      <c r="AA4526" s="11"/>
      <c r="AB4526" s="11"/>
    </row>
    <row r="4527" spans="2:28" x14ac:dyDescent="0.2">
      <c r="B4527" s="13">
        <f t="shared" si="781"/>
        <v>4524</v>
      </c>
      <c r="C4527" s="12">
        <v>0.8769063583843949</v>
      </c>
      <c r="D4527" s="11">
        <f t="shared" si="773"/>
        <v>22</v>
      </c>
      <c r="E4527" s="11">
        <f t="shared" si="774"/>
        <v>22</v>
      </c>
      <c r="F4527" s="11">
        <f t="shared" si="775"/>
        <v>3300</v>
      </c>
      <c r="G4527" s="12">
        <v>0.85503284225527598</v>
      </c>
      <c r="H4527" s="27">
        <f t="shared" si="776"/>
        <v>4</v>
      </c>
      <c r="I4527" s="11">
        <f t="shared" si="777"/>
        <v>0</v>
      </c>
      <c r="J4527" s="28">
        <f t="shared" si="778"/>
        <v>0</v>
      </c>
      <c r="K4527" s="28">
        <f t="shared" si="779"/>
        <v>3300</v>
      </c>
      <c r="L4527" s="28">
        <f t="shared" si="780"/>
        <v>4524</v>
      </c>
      <c r="M4527" s="41">
        <f>AVERAGE($K$4:K4527)</f>
        <v>2728.5477453580902</v>
      </c>
      <c r="N4527" s="41">
        <f>_xlfn.STDEV.S($K$4:K4527)</f>
        <v>346.75162893700008</v>
      </c>
      <c r="O4527" s="41">
        <f t="shared" si="782"/>
        <v>2718.4407623396619</v>
      </c>
      <c r="P4527" s="41">
        <f t="shared" si="783"/>
        <v>2738.6547283765185</v>
      </c>
      <c r="Q4527" s="11"/>
      <c r="R4527" s="11"/>
      <c r="S4527" s="11"/>
      <c r="T4527" s="11"/>
      <c r="U4527" s="11"/>
      <c r="V4527" s="11"/>
      <c r="W4527" s="11"/>
      <c r="X4527" s="11"/>
      <c r="Y4527" s="11"/>
      <c r="Z4527" s="11"/>
      <c r="AA4527" s="11"/>
      <c r="AB4527" s="11"/>
    </row>
    <row r="4528" spans="2:28" x14ac:dyDescent="0.2">
      <c r="B4528" s="13">
        <f t="shared" si="781"/>
        <v>4525</v>
      </c>
      <c r="C4528" s="12">
        <v>0.79908631230124283</v>
      </c>
      <c r="D4528" s="11">
        <f t="shared" si="773"/>
        <v>21</v>
      </c>
      <c r="E4528" s="11">
        <f t="shared" si="774"/>
        <v>21</v>
      </c>
      <c r="F4528" s="11">
        <f t="shared" si="775"/>
        <v>3150</v>
      </c>
      <c r="G4528" s="12">
        <v>0.33563876070047471</v>
      </c>
      <c r="H4528" s="27">
        <f t="shared" si="776"/>
        <v>1</v>
      </c>
      <c r="I4528" s="11">
        <f t="shared" si="777"/>
        <v>1</v>
      </c>
      <c r="J4528" s="28">
        <f t="shared" si="778"/>
        <v>500</v>
      </c>
      <c r="K4528" s="28">
        <f t="shared" si="779"/>
        <v>2650</v>
      </c>
      <c r="L4528" s="28">
        <f t="shared" si="780"/>
        <v>4525</v>
      </c>
      <c r="M4528" s="41">
        <f>AVERAGE($K$4:K4528)</f>
        <v>2728.5303867403313</v>
      </c>
      <c r="N4528" s="41">
        <f>_xlfn.STDEV.S($K$4:K4528)</f>
        <v>346.71526954056537</v>
      </c>
      <c r="O4528" s="41">
        <f t="shared" si="782"/>
        <v>2718.4255808477678</v>
      </c>
      <c r="P4528" s="41">
        <f t="shared" si="783"/>
        <v>2738.6351926328948</v>
      </c>
      <c r="Q4528" s="11"/>
      <c r="R4528" s="11"/>
      <c r="S4528" s="11"/>
      <c r="T4528" s="11"/>
      <c r="U4528" s="11"/>
      <c r="V4528" s="11"/>
      <c r="W4528" s="11"/>
      <c r="X4528" s="11"/>
      <c r="Y4528" s="11"/>
      <c r="Z4528" s="11"/>
      <c r="AA4528" s="11"/>
      <c r="AB4528" s="11"/>
    </row>
    <row r="4529" spans="2:28" x14ac:dyDescent="0.2">
      <c r="B4529" s="13">
        <f t="shared" si="781"/>
        <v>4526</v>
      </c>
      <c r="C4529" s="12">
        <v>0.37964734785707566</v>
      </c>
      <c r="D4529" s="11">
        <f t="shared" si="773"/>
        <v>19</v>
      </c>
      <c r="E4529" s="11">
        <f t="shared" si="774"/>
        <v>19</v>
      </c>
      <c r="F4529" s="11">
        <f t="shared" si="775"/>
        <v>2850</v>
      </c>
      <c r="G4529" s="12">
        <v>0.11128880610416203</v>
      </c>
      <c r="H4529" s="27">
        <f t="shared" si="776"/>
        <v>0</v>
      </c>
      <c r="I4529" s="11">
        <f t="shared" si="777"/>
        <v>0</v>
      </c>
      <c r="J4529" s="28">
        <f t="shared" si="778"/>
        <v>0</v>
      </c>
      <c r="K4529" s="28">
        <f t="shared" si="779"/>
        <v>2850</v>
      </c>
      <c r="L4529" s="28">
        <f t="shared" si="780"/>
        <v>4526</v>
      </c>
      <c r="M4529" s="41">
        <f>AVERAGE($K$4:K4529)</f>
        <v>2728.5572249226689</v>
      </c>
      <c r="N4529" s="41">
        <f>_xlfn.STDEV.S($K$4:K4529)</f>
        <v>346.68165812990543</v>
      </c>
      <c r="O4529" s="41">
        <f t="shared" si="782"/>
        <v>2718.4545154716157</v>
      </c>
      <c r="P4529" s="41">
        <f t="shared" si="783"/>
        <v>2738.6599343737221</v>
      </c>
      <c r="Q4529" s="11"/>
      <c r="R4529" s="11"/>
      <c r="S4529" s="11"/>
      <c r="T4529" s="11"/>
      <c r="U4529" s="11"/>
      <c r="V4529" s="11"/>
      <c r="W4529" s="11"/>
      <c r="X4529" s="11"/>
      <c r="Y4529" s="11"/>
      <c r="Z4529" s="11"/>
      <c r="AA4529" s="11"/>
      <c r="AB4529" s="11"/>
    </row>
    <row r="4530" spans="2:28" x14ac:dyDescent="0.2">
      <c r="B4530" s="13">
        <f t="shared" si="781"/>
        <v>4527</v>
      </c>
      <c r="C4530" s="12">
        <v>0.74588853934871124</v>
      </c>
      <c r="D4530" s="11">
        <f t="shared" si="773"/>
        <v>21</v>
      </c>
      <c r="E4530" s="11">
        <f t="shared" si="774"/>
        <v>21</v>
      </c>
      <c r="F4530" s="11">
        <f t="shared" si="775"/>
        <v>3150</v>
      </c>
      <c r="G4530" s="12">
        <v>0.64759737629001557</v>
      </c>
      <c r="H4530" s="27">
        <f t="shared" si="776"/>
        <v>2</v>
      </c>
      <c r="I4530" s="11">
        <f t="shared" si="777"/>
        <v>0</v>
      </c>
      <c r="J4530" s="28">
        <f t="shared" si="778"/>
        <v>0</v>
      </c>
      <c r="K4530" s="28">
        <f t="shared" si="779"/>
        <v>3150</v>
      </c>
      <c r="L4530" s="28">
        <f t="shared" si="780"/>
        <v>4527</v>
      </c>
      <c r="M4530" s="41">
        <f>AVERAGE($K$4:K4530)</f>
        <v>2728.6503203004195</v>
      </c>
      <c r="N4530" s="41">
        <f>_xlfn.STDEV.S($K$4:K4530)</f>
        <v>346.69994433884648</v>
      </c>
      <c r="O4530" s="41">
        <f t="shared" si="782"/>
        <v>2718.548194513799</v>
      </c>
      <c r="P4530" s="41">
        <f t="shared" si="783"/>
        <v>2738.75244608704</v>
      </c>
      <c r="Q4530" s="11"/>
      <c r="R4530" s="11"/>
      <c r="S4530" s="11"/>
      <c r="T4530" s="11"/>
      <c r="U4530" s="11"/>
      <c r="V4530" s="11"/>
      <c r="W4530" s="11"/>
      <c r="X4530" s="11"/>
      <c r="Y4530" s="11"/>
      <c r="Z4530" s="11"/>
      <c r="AA4530" s="11"/>
      <c r="AB4530" s="11"/>
    </row>
    <row r="4531" spans="2:28" x14ac:dyDescent="0.2">
      <c r="B4531" s="13">
        <f t="shared" si="781"/>
        <v>4528</v>
      </c>
      <c r="C4531" s="12">
        <v>0.75995235109140824</v>
      </c>
      <c r="D4531" s="11">
        <f t="shared" si="773"/>
        <v>21</v>
      </c>
      <c r="E4531" s="11">
        <f t="shared" si="774"/>
        <v>21</v>
      </c>
      <c r="F4531" s="11">
        <f t="shared" si="775"/>
        <v>3150</v>
      </c>
      <c r="G4531" s="12">
        <v>0.70477564218150557</v>
      </c>
      <c r="H4531" s="27">
        <f t="shared" si="776"/>
        <v>3</v>
      </c>
      <c r="I4531" s="11">
        <f t="shared" si="777"/>
        <v>0</v>
      </c>
      <c r="J4531" s="28">
        <f t="shared" si="778"/>
        <v>0</v>
      </c>
      <c r="K4531" s="28">
        <f t="shared" si="779"/>
        <v>3150</v>
      </c>
      <c r="L4531" s="28">
        <f t="shared" si="780"/>
        <v>4528</v>
      </c>
      <c r="M4531" s="41">
        <f>AVERAGE($K$4:K4531)</f>
        <v>2728.7433745583039</v>
      </c>
      <c r="N4531" s="41">
        <f>_xlfn.STDEV.S($K$4:K4531)</f>
        <v>346.7181965197837</v>
      </c>
      <c r="O4531" s="41">
        <f t="shared" si="782"/>
        <v>2718.6418331751761</v>
      </c>
      <c r="P4531" s="41">
        <f t="shared" si="783"/>
        <v>2738.8449159414317</v>
      </c>
      <c r="Q4531" s="11"/>
      <c r="R4531" s="11"/>
      <c r="S4531" s="11"/>
      <c r="T4531" s="11"/>
      <c r="U4531" s="11"/>
      <c r="V4531" s="11"/>
      <c r="W4531" s="11"/>
      <c r="X4531" s="11"/>
      <c r="Y4531" s="11"/>
      <c r="Z4531" s="11"/>
      <c r="AA4531" s="11"/>
      <c r="AB4531" s="11"/>
    </row>
    <row r="4532" spans="2:28" x14ac:dyDescent="0.2">
      <c r="B4532" s="13">
        <f t="shared" si="781"/>
        <v>4529</v>
      </c>
      <c r="C4532" s="12">
        <v>0.37295863660230344</v>
      </c>
      <c r="D4532" s="11">
        <f t="shared" si="773"/>
        <v>19</v>
      </c>
      <c r="E4532" s="11">
        <f t="shared" si="774"/>
        <v>19</v>
      </c>
      <c r="F4532" s="11">
        <f t="shared" si="775"/>
        <v>2850</v>
      </c>
      <c r="G4532" s="12">
        <v>0.1048046995361146</v>
      </c>
      <c r="H4532" s="27">
        <f t="shared" si="776"/>
        <v>0</v>
      </c>
      <c r="I4532" s="11">
        <f t="shared" si="777"/>
        <v>0</v>
      </c>
      <c r="J4532" s="28">
        <f t="shared" si="778"/>
        <v>0</v>
      </c>
      <c r="K4532" s="28">
        <f t="shared" si="779"/>
        <v>2850</v>
      </c>
      <c r="L4532" s="28">
        <f t="shared" si="780"/>
        <v>4529</v>
      </c>
      <c r="M4532" s="41">
        <f>AVERAGE($K$4:K4532)</f>
        <v>2728.7701479355264</v>
      </c>
      <c r="N4532" s="41">
        <f>_xlfn.STDEV.S($K$4:K4532)</f>
        <v>346.6845905542072</v>
      </c>
      <c r="O4532" s="41">
        <f t="shared" si="782"/>
        <v>2718.6707014097306</v>
      </c>
      <c r="P4532" s="41">
        <f t="shared" si="783"/>
        <v>2738.8695944613223</v>
      </c>
      <c r="Q4532" s="11"/>
      <c r="R4532" s="11"/>
      <c r="S4532" s="11"/>
      <c r="T4532" s="11"/>
      <c r="U4532" s="11"/>
      <c r="V4532" s="11"/>
      <c r="W4532" s="11"/>
      <c r="X4532" s="11"/>
      <c r="Y4532" s="11"/>
      <c r="Z4532" s="11"/>
      <c r="AA4532" s="11"/>
      <c r="AB4532" s="11"/>
    </row>
    <row r="4533" spans="2:28" x14ac:dyDescent="0.2">
      <c r="B4533" s="13">
        <f t="shared" si="781"/>
        <v>4530</v>
      </c>
      <c r="C4533" s="12">
        <v>0.12275830808999866</v>
      </c>
      <c r="D4533" s="11">
        <f t="shared" si="773"/>
        <v>16</v>
      </c>
      <c r="E4533" s="11">
        <f t="shared" si="774"/>
        <v>16</v>
      </c>
      <c r="F4533" s="11">
        <f t="shared" si="775"/>
        <v>2400</v>
      </c>
      <c r="G4533" s="12">
        <v>0.21239508906003246</v>
      </c>
      <c r="H4533" s="27">
        <f t="shared" si="776"/>
        <v>1</v>
      </c>
      <c r="I4533" s="11">
        <f t="shared" si="777"/>
        <v>0</v>
      </c>
      <c r="J4533" s="28">
        <f t="shared" si="778"/>
        <v>0</v>
      </c>
      <c r="K4533" s="28">
        <f t="shared" si="779"/>
        <v>2400</v>
      </c>
      <c r="L4533" s="28">
        <f t="shared" si="780"/>
        <v>4530</v>
      </c>
      <c r="M4533" s="41">
        <f>AVERAGE($K$4:K4533)</f>
        <v>2728.6975717439295</v>
      </c>
      <c r="N4533" s="41">
        <f>_xlfn.STDEV.S($K$4:K4533)</f>
        <v>346.68072963545569</v>
      </c>
      <c r="O4533" s="41">
        <f t="shared" si="782"/>
        <v>2718.599353067008</v>
      </c>
      <c r="P4533" s="41">
        <f t="shared" si="783"/>
        <v>2738.7957904208511</v>
      </c>
      <c r="Q4533" s="11"/>
      <c r="R4533" s="11"/>
      <c r="S4533" s="11"/>
      <c r="T4533" s="11"/>
      <c r="U4533" s="11"/>
      <c r="V4533" s="11"/>
      <c r="W4533" s="11"/>
      <c r="X4533" s="11"/>
      <c r="Y4533" s="11"/>
      <c r="Z4533" s="11"/>
      <c r="AA4533" s="11"/>
      <c r="AB4533" s="11"/>
    </row>
    <row r="4534" spans="2:28" x14ac:dyDescent="0.2">
      <c r="B4534" s="13">
        <f t="shared" si="781"/>
        <v>4531</v>
      </c>
      <c r="C4534" s="12">
        <v>0.81218789673975766</v>
      </c>
      <c r="D4534" s="11">
        <f t="shared" si="773"/>
        <v>21</v>
      </c>
      <c r="E4534" s="11">
        <f t="shared" si="774"/>
        <v>21</v>
      </c>
      <c r="F4534" s="11">
        <f t="shared" si="775"/>
        <v>3150</v>
      </c>
      <c r="G4534" s="12">
        <v>0.56886585481676788</v>
      </c>
      <c r="H4534" s="27">
        <f t="shared" si="776"/>
        <v>2</v>
      </c>
      <c r="I4534" s="11">
        <f t="shared" si="777"/>
        <v>0</v>
      </c>
      <c r="J4534" s="28">
        <f t="shared" si="778"/>
        <v>0</v>
      </c>
      <c r="K4534" s="28">
        <f t="shared" si="779"/>
        <v>3150</v>
      </c>
      <c r="L4534" s="28">
        <f t="shared" si="780"/>
        <v>4531</v>
      </c>
      <c r="M4534" s="41">
        <f>AVERAGE($K$4:K4534)</f>
        <v>2728.7905539615981</v>
      </c>
      <c r="N4534" s="41">
        <f>_xlfn.STDEV.S($K$4:K4534)</f>
        <v>346.69896231667497</v>
      </c>
      <c r="O4534" s="41">
        <f t="shared" si="782"/>
        <v>2718.6929192613979</v>
      </c>
      <c r="P4534" s="41">
        <f t="shared" si="783"/>
        <v>2738.8881886617983</v>
      </c>
      <c r="Q4534" s="11"/>
      <c r="R4534" s="11"/>
      <c r="S4534" s="11"/>
      <c r="T4534" s="11"/>
      <c r="U4534" s="11"/>
      <c r="V4534" s="11"/>
      <c r="W4534" s="11"/>
      <c r="X4534" s="11"/>
      <c r="Y4534" s="11"/>
      <c r="Z4534" s="11"/>
      <c r="AA4534" s="11"/>
      <c r="AB4534" s="11"/>
    </row>
    <row r="4535" spans="2:28" x14ac:dyDescent="0.2">
      <c r="B4535" s="13">
        <f t="shared" si="781"/>
        <v>4532</v>
      </c>
      <c r="C4535" s="12">
        <v>0.65461071312234653</v>
      </c>
      <c r="D4535" s="11">
        <f t="shared" si="773"/>
        <v>20</v>
      </c>
      <c r="E4535" s="11">
        <f t="shared" si="774"/>
        <v>20</v>
      </c>
      <c r="F4535" s="11">
        <f t="shared" si="775"/>
        <v>3000</v>
      </c>
      <c r="G4535" s="12">
        <v>0.56820857902793853</v>
      </c>
      <c r="H4535" s="27">
        <f t="shared" si="776"/>
        <v>2</v>
      </c>
      <c r="I4535" s="11">
        <f t="shared" si="777"/>
        <v>0</v>
      </c>
      <c r="J4535" s="28">
        <f t="shared" si="778"/>
        <v>0</v>
      </c>
      <c r="K4535" s="28">
        <f t="shared" si="779"/>
        <v>3000</v>
      </c>
      <c r="L4535" s="28">
        <f t="shared" si="780"/>
        <v>4532</v>
      </c>
      <c r="M4535" s="41">
        <f>AVERAGE($K$4:K4535)</f>
        <v>2728.85039717564</v>
      </c>
      <c r="N4535" s="41">
        <f>_xlfn.STDEV.S($K$4:K4535)</f>
        <v>346.684109988589</v>
      </c>
      <c r="O4535" s="41">
        <f t="shared" si="782"/>
        <v>2718.7543096972822</v>
      </c>
      <c r="P4535" s="41">
        <f t="shared" si="783"/>
        <v>2738.9464846539977</v>
      </c>
      <c r="Q4535" s="11"/>
      <c r="R4535" s="11"/>
      <c r="S4535" s="11"/>
      <c r="T4535" s="11"/>
      <c r="U4535" s="11"/>
      <c r="V4535" s="11"/>
      <c r="W4535" s="11"/>
      <c r="X4535" s="11"/>
      <c r="Y4535" s="11"/>
      <c r="Z4535" s="11"/>
      <c r="AA4535" s="11"/>
      <c r="AB4535" s="11"/>
    </row>
    <row r="4536" spans="2:28" x14ac:dyDescent="0.2">
      <c r="B4536" s="13">
        <f t="shared" si="781"/>
        <v>4533</v>
      </c>
      <c r="C4536" s="12">
        <v>0.28965920946946666</v>
      </c>
      <c r="D4536" s="11">
        <f t="shared" si="773"/>
        <v>18</v>
      </c>
      <c r="E4536" s="11">
        <f t="shared" si="774"/>
        <v>18</v>
      </c>
      <c r="F4536" s="11">
        <f t="shared" si="775"/>
        <v>2700</v>
      </c>
      <c r="G4536" s="12">
        <v>0.53562061977879261</v>
      </c>
      <c r="H4536" s="27">
        <f t="shared" si="776"/>
        <v>2</v>
      </c>
      <c r="I4536" s="11">
        <f t="shared" si="777"/>
        <v>0</v>
      </c>
      <c r="J4536" s="28">
        <f t="shared" si="778"/>
        <v>0</v>
      </c>
      <c r="K4536" s="28">
        <f t="shared" si="779"/>
        <v>2700</v>
      </c>
      <c r="L4536" s="28">
        <f t="shared" si="780"/>
        <v>4533</v>
      </c>
      <c r="M4536" s="41">
        <f>AVERAGE($K$4:K4536)</f>
        <v>2728.8440326494597</v>
      </c>
      <c r="N4536" s="41">
        <f>_xlfn.STDEV.S($K$4:K4536)</f>
        <v>346.64612426192946</v>
      </c>
      <c r="O4536" s="41">
        <f t="shared" si="782"/>
        <v>2718.7501655417245</v>
      </c>
      <c r="P4536" s="41">
        <f t="shared" si="783"/>
        <v>2738.9378997571948</v>
      </c>
      <c r="Q4536" s="11"/>
      <c r="R4536" s="11"/>
      <c r="S4536" s="11"/>
      <c r="T4536" s="11"/>
      <c r="U4536" s="11"/>
      <c r="V4536" s="11"/>
      <c r="W4536" s="11"/>
      <c r="X4536" s="11"/>
      <c r="Y4536" s="11"/>
      <c r="Z4536" s="11"/>
      <c r="AA4536" s="11"/>
      <c r="AB4536" s="11"/>
    </row>
    <row r="4537" spans="2:28" x14ac:dyDescent="0.2">
      <c r="B4537" s="13">
        <f t="shared" si="781"/>
        <v>4534</v>
      </c>
      <c r="C4537" s="12">
        <v>0.15565034369813091</v>
      </c>
      <c r="D4537" s="11">
        <f t="shared" si="773"/>
        <v>17</v>
      </c>
      <c r="E4537" s="11">
        <f t="shared" si="774"/>
        <v>17</v>
      </c>
      <c r="F4537" s="11">
        <f t="shared" si="775"/>
        <v>2550</v>
      </c>
      <c r="G4537" s="12">
        <v>5.9627797283883344E-2</v>
      </c>
      <c r="H4537" s="27">
        <f t="shared" si="776"/>
        <v>0</v>
      </c>
      <c r="I4537" s="11">
        <f t="shared" si="777"/>
        <v>0</v>
      </c>
      <c r="J4537" s="28">
        <f t="shared" si="778"/>
        <v>0</v>
      </c>
      <c r="K4537" s="28">
        <f t="shared" si="779"/>
        <v>2550</v>
      </c>
      <c r="L4537" s="28">
        <f t="shared" si="780"/>
        <v>4534</v>
      </c>
      <c r="M4537" s="41">
        <f>AVERAGE($K$4:K4537)</f>
        <v>2728.8045875606526</v>
      </c>
      <c r="N4537" s="41">
        <f>_xlfn.STDEV.S($K$4:K4537)</f>
        <v>346.61806267586473</v>
      </c>
      <c r="O4537" s="41">
        <f t="shared" si="782"/>
        <v>2718.7126512648956</v>
      </c>
      <c r="P4537" s="41">
        <f t="shared" si="783"/>
        <v>2738.8965238564097</v>
      </c>
      <c r="Q4537" s="11"/>
      <c r="R4537" s="11"/>
      <c r="S4537" s="11"/>
      <c r="T4537" s="11"/>
      <c r="U4537" s="11"/>
      <c r="V4537" s="11"/>
      <c r="W4537" s="11"/>
      <c r="X4537" s="11"/>
      <c r="Y4537" s="11"/>
      <c r="Z4537" s="11"/>
      <c r="AA4537" s="11"/>
      <c r="AB4537" s="11"/>
    </row>
    <row r="4538" spans="2:28" x14ac:dyDescent="0.2">
      <c r="B4538" s="13">
        <f t="shared" si="781"/>
        <v>4535</v>
      </c>
      <c r="C4538" s="12">
        <v>0.82411452607363722</v>
      </c>
      <c r="D4538" s="11">
        <f t="shared" si="773"/>
        <v>22</v>
      </c>
      <c r="E4538" s="11">
        <f t="shared" si="774"/>
        <v>22</v>
      </c>
      <c r="F4538" s="11">
        <f t="shared" si="775"/>
        <v>3300</v>
      </c>
      <c r="G4538" s="12">
        <v>0.33404080255933566</v>
      </c>
      <c r="H4538" s="27">
        <f t="shared" si="776"/>
        <v>1</v>
      </c>
      <c r="I4538" s="11">
        <f t="shared" si="777"/>
        <v>2</v>
      </c>
      <c r="J4538" s="28">
        <f t="shared" si="778"/>
        <v>1000</v>
      </c>
      <c r="K4538" s="28">
        <f t="shared" si="779"/>
        <v>2300</v>
      </c>
      <c r="L4538" s="28">
        <f t="shared" si="780"/>
        <v>4535</v>
      </c>
      <c r="M4538" s="41">
        <f>AVERAGE($K$4:K4538)</f>
        <v>2728.710033076075</v>
      </c>
      <c r="N4538" s="41">
        <f>_xlfn.STDEV.S($K$4:K4538)</f>
        <v>346.63832490922709</v>
      </c>
      <c r="O4538" s="41">
        <f t="shared" si="782"/>
        <v>2718.6186202295203</v>
      </c>
      <c r="P4538" s="41">
        <f t="shared" si="783"/>
        <v>2738.8014459226297</v>
      </c>
      <c r="Q4538" s="11"/>
      <c r="R4538" s="11"/>
      <c r="S4538" s="11"/>
      <c r="T4538" s="11"/>
      <c r="U4538" s="11"/>
      <c r="V4538" s="11"/>
      <c r="W4538" s="11"/>
      <c r="X4538" s="11"/>
      <c r="Y4538" s="11"/>
      <c r="Z4538" s="11"/>
      <c r="AA4538" s="11"/>
      <c r="AB4538" s="11"/>
    </row>
    <row r="4539" spans="2:28" x14ac:dyDescent="0.2">
      <c r="B4539" s="13">
        <f t="shared" si="781"/>
        <v>4536</v>
      </c>
      <c r="C4539" s="12">
        <v>0.1914099850801888</v>
      </c>
      <c r="D4539" s="11">
        <f t="shared" si="773"/>
        <v>17</v>
      </c>
      <c r="E4539" s="11">
        <f t="shared" si="774"/>
        <v>17</v>
      </c>
      <c r="F4539" s="11">
        <f t="shared" si="775"/>
        <v>2550</v>
      </c>
      <c r="G4539" s="12">
        <v>0.69234266894326302</v>
      </c>
      <c r="H4539" s="27">
        <f t="shared" si="776"/>
        <v>2</v>
      </c>
      <c r="I4539" s="11">
        <f t="shared" si="777"/>
        <v>0</v>
      </c>
      <c r="J4539" s="28">
        <f t="shared" si="778"/>
        <v>0</v>
      </c>
      <c r="K4539" s="28">
        <f t="shared" si="779"/>
        <v>2550</v>
      </c>
      <c r="L4539" s="28">
        <f t="shared" si="780"/>
        <v>4536</v>
      </c>
      <c r="M4539" s="41">
        <f>AVERAGE($K$4:K4539)</f>
        <v>2728.6706349206347</v>
      </c>
      <c r="N4539" s="41">
        <f>_xlfn.STDEV.S($K$4:K4539)</f>
        <v>346.61026155198516</v>
      </c>
      <c r="O4539" s="41">
        <f t="shared" si="782"/>
        <v>2718.5811519953104</v>
      </c>
      <c r="P4539" s="41">
        <f t="shared" si="783"/>
        <v>2738.760117845959</v>
      </c>
      <c r="Q4539" s="11"/>
      <c r="R4539" s="11"/>
      <c r="S4539" s="11"/>
      <c r="T4539" s="11"/>
      <c r="U4539" s="11"/>
      <c r="V4539" s="11"/>
      <c r="W4539" s="11"/>
      <c r="X4539" s="11"/>
      <c r="Y4539" s="11"/>
      <c r="Z4539" s="11"/>
      <c r="AA4539" s="11"/>
      <c r="AB4539" s="11"/>
    </row>
    <row r="4540" spans="2:28" x14ac:dyDescent="0.2">
      <c r="B4540" s="13">
        <f t="shared" si="781"/>
        <v>4537</v>
      </c>
      <c r="C4540" s="12">
        <v>0.81016439158560261</v>
      </c>
      <c r="D4540" s="11">
        <f t="shared" si="773"/>
        <v>21</v>
      </c>
      <c r="E4540" s="11">
        <f t="shared" si="774"/>
        <v>21</v>
      </c>
      <c r="F4540" s="11">
        <f t="shared" si="775"/>
        <v>3150</v>
      </c>
      <c r="G4540" s="12">
        <v>0.52728246595160644</v>
      </c>
      <c r="H4540" s="27">
        <f t="shared" si="776"/>
        <v>2</v>
      </c>
      <c r="I4540" s="11">
        <f t="shared" si="777"/>
        <v>0</v>
      </c>
      <c r="J4540" s="28">
        <f t="shared" si="778"/>
        <v>0</v>
      </c>
      <c r="K4540" s="28">
        <f t="shared" si="779"/>
        <v>3150</v>
      </c>
      <c r="L4540" s="28">
        <f t="shared" si="780"/>
        <v>4537</v>
      </c>
      <c r="M4540" s="41">
        <f>AVERAGE($K$4:K4540)</f>
        <v>2728.7635001102049</v>
      </c>
      <c r="N4540" s="41">
        <f>_xlfn.STDEV.S($K$4:K4540)</f>
        <v>346.62849658719693</v>
      </c>
      <c r="O4540" s="41">
        <f t="shared" si="782"/>
        <v>2718.6745990058153</v>
      </c>
      <c r="P4540" s="41">
        <f t="shared" si="783"/>
        <v>2738.8524012145945</v>
      </c>
      <c r="Q4540" s="11"/>
      <c r="R4540" s="11"/>
      <c r="S4540" s="11"/>
      <c r="T4540" s="11"/>
      <c r="U4540" s="11"/>
      <c r="V4540" s="11"/>
      <c r="W4540" s="11"/>
      <c r="X4540" s="11"/>
      <c r="Y4540" s="11"/>
      <c r="Z4540" s="11"/>
      <c r="AA4540" s="11"/>
      <c r="AB4540" s="11"/>
    </row>
    <row r="4541" spans="2:28" x14ac:dyDescent="0.2">
      <c r="B4541" s="13">
        <f t="shared" si="781"/>
        <v>4538</v>
      </c>
      <c r="C4541" s="12">
        <v>0.4844753970160095</v>
      </c>
      <c r="D4541" s="11">
        <f t="shared" si="773"/>
        <v>19</v>
      </c>
      <c r="E4541" s="11">
        <f t="shared" si="774"/>
        <v>19</v>
      </c>
      <c r="F4541" s="11">
        <f t="shared" si="775"/>
        <v>2850</v>
      </c>
      <c r="G4541" s="12">
        <v>0.16443852205708898</v>
      </c>
      <c r="H4541" s="27">
        <f t="shared" si="776"/>
        <v>1</v>
      </c>
      <c r="I4541" s="11">
        <f t="shared" si="777"/>
        <v>0</v>
      </c>
      <c r="J4541" s="28">
        <f t="shared" si="778"/>
        <v>0</v>
      </c>
      <c r="K4541" s="28">
        <f t="shared" si="779"/>
        <v>2850</v>
      </c>
      <c r="L4541" s="28">
        <f t="shared" si="780"/>
        <v>4538</v>
      </c>
      <c r="M4541" s="41">
        <f>AVERAGE($K$4:K4541)</f>
        <v>2728.790215954165</v>
      </c>
      <c r="N4541" s="41">
        <f>_xlfn.STDEV.S($K$4:K4541)</f>
        <v>346.59496683442217</v>
      </c>
      <c r="O4541" s="41">
        <f t="shared" si="782"/>
        <v>2718.703402909442</v>
      </c>
      <c r="P4541" s="41">
        <f t="shared" si="783"/>
        <v>2738.8770289988879</v>
      </c>
      <c r="Q4541" s="11"/>
      <c r="R4541" s="11"/>
      <c r="S4541" s="11"/>
      <c r="T4541" s="11"/>
      <c r="U4541" s="11"/>
      <c r="V4541" s="11"/>
      <c r="W4541" s="11"/>
      <c r="X4541" s="11"/>
      <c r="Y4541" s="11"/>
      <c r="Z4541" s="11"/>
      <c r="AA4541" s="11"/>
      <c r="AB4541" s="11"/>
    </row>
    <row r="4542" spans="2:28" x14ac:dyDescent="0.2">
      <c r="B4542" s="13">
        <f t="shared" si="781"/>
        <v>4539</v>
      </c>
      <c r="C4542" s="12">
        <v>0.49024086008088474</v>
      </c>
      <c r="D4542" s="11">
        <f t="shared" si="773"/>
        <v>19</v>
      </c>
      <c r="E4542" s="11">
        <f t="shared" si="774"/>
        <v>19</v>
      </c>
      <c r="F4542" s="11">
        <f t="shared" si="775"/>
        <v>2850</v>
      </c>
      <c r="G4542" s="12">
        <v>0.87422531412341942</v>
      </c>
      <c r="H4542" s="27">
        <f t="shared" si="776"/>
        <v>3</v>
      </c>
      <c r="I4542" s="11">
        <f t="shared" si="777"/>
        <v>0</v>
      </c>
      <c r="J4542" s="28">
        <f t="shared" si="778"/>
        <v>0</v>
      </c>
      <c r="K4542" s="28">
        <f t="shared" si="779"/>
        <v>2850</v>
      </c>
      <c r="L4542" s="28">
        <f t="shared" si="780"/>
        <v>4539</v>
      </c>
      <c r="M4542" s="41">
        <f>AVERAGE($K$4:K4542)</f>
        <v>2728.8169200264374</v>
      </c>
      <c r="N4542" s="41">
        <f>_xlfn.STDEV.S($K$4:K4542)</f>
        <v>346.56144655854916</v>
      </c>
      <c r="O4542" s="41">
        <f t="shared" si="782"/>
        <v>2718.7321941827181</v>
      </c>
      <c r="P4542" s="41">
        <f t="shared" si="783"/>
        <v>2738.9016458701567</v>
      </c>
      <c r="Q4542" s="11"/>
      <c r="R4542" s="11"/>
      <c r="S4542" s="11"/>
      <c r="T4542" s="11"/>
      <c r="U4542" s="11"/>
      <c r="V4542" s="11"/>
      <c r="W4542" s="11"/>
      <c r="X4542" s="11"/>
      <c r="Y4542" s="11"/>
      <c r="Z4542" s="11"/>
      <c r="AA4542" s="11"/>
      <c r="AB4542" s="11"/>
    </row>
    <row r="4543" spans="2:28" x14ac:dyDescent="0.2">
      <c r="B4543" s="13">
        <f t="shared" si="781"/>
        <v>4540</v>
      </c>
      <c r="C4543" s="12">
        <v>0.32745878115457272</v>
      </c>
      <c r="D4543" s="11">
        <f t="shared" si="773"/>
        <v>18</v>
      </c>
      <c r="E4543" s="11">
        <f t="shared" si="774"/>
        <v>18</v>
      </c>
      <c r="F4543" s="11">
        <f t="shared" si="775"/>
        <v>2700</v>
      </c>
      <c r="G4543" s="12">
        <v>0.93930377523063602</v>
      </c>
      <c r="H4543" s="27">
        <f t="shared" si="776"/>
        <v>4</v>
      </c>
      <c r="I4543" s="11">
        <f t="shared" si="777"/>
        <v>0</v>
      </c>
      <c r="J4543" s="28">
        <f t="shared" si="778"/>
        <v>0</v>
      </c>
      <c r="K4543" s="28">
        <f t="shared" si="779"/>
        <v>2700</v>
      </c>
      <c r="L4543" s="28">
        <f t="shared" si="780"/>
        <v>4540</v>
      </c>
      <c r="M4543" s="41">
        <f>AVERAGE($K$4:K4543)</f>
        <v>2728.8105726872245</v>
      </c>
      <c r="N4543" s="41">
        <f>_xlfn.STDEV.S($K$4:K4543)</f>
        <v>346.52353240933195</v>
      </c>
      <c r="O4543" s="41">
        <f t="shared" si="782"/>
        <v>2718.7280613069188</v>
      </c>
      <c r="P4543" s="41">
        <f t="shared" si="783"/>
        <v>2738.8930840675303</v>
      </c>
      <c r="Q4543" s="11"/>
      <c r="R4543" s="11"/>
      <c r="S4543" s="11"/>
      <c r="T4543" s="11"/>
      <c r="U4543" s="11"/>
      <c r="V4543" s="11"/>
      <c r="W4543" s="11"/>
      <c r="X4543" s="11"/>
      <c r="Y4543" s="11"/>
      <c r="Z4543" s="11"/>
      <c r="AA4543" s="11"/>
      <c r="AB4543" s="11"/>
    </row>
    <row r="4544" spans="2:28" x14ac:dyDescent="0.2">
      <c r="B4544" s="13">
        <f t="shared" si="781"/>
        <v>4541</v>
      </c>
      <c r="C4544" s="12">
        <v>0.56848519410416165</v>
      </c>
      <c r="D4544" s="11">
        <f t="shared" si="773"/>
        <v>20</v>
      </c>
      <c r="E4544" s="11">
        <f t="shared" si="774"/>
        <v>20</v>
      </c>
      <c r="F4544" s="11">
        <f t="shared" si="775"/>
        <v>3000</v>
      </c>
      <c r="G4544" s="12">
        <v>0.4291791444129901</v>
      </c>
      <c r="H4544" s="27">
        <f t="shared" si="776"/>
        <v>2</v>
      </c>
      <c r="I4544" s="11">
        <f t="shared" si="777"/>
        <v>0</v>
      </c>
      <c r="J4544" s="28">
        <f t="shared" si="778"/>
        <v>0</v>
      </c>
      <c r="K4544" s="28">
        <f t="shared" si="779"/>
        <v>3000</v>
      </c>
      <c r="L4544" s="28">
        <f t="shared" si="780"/>
        <v>4541</v>
      </c>
      <c r="M4544" s="41">
        <f>AVERAGE($K$4:K4544)</f>
        <v>2728.8702928870293</v>
      </c>
      <c r="N4544" s="41">
        <f>_xlfn.STDEV.S($K$4:K4544)</f>
        <v>346.50873723259411</v>
      </c>
      <c r="O4544" s="41">
        <f t="shared" si="782"/>
        <v>2718.7893227600621</v>
      </c>
      <c r="P4544" s="41">
        <f t="shared" si="783"/>
        <v>2738.9512630139966</v>
      </c>
      <c r="Q4544" s="11"/>
      <c r="R4544" s="11"/>
      <c r="S4544" s="11"/>
      <c r="T4544" s="11"/>
      <c r="U4544" s="11"/>
      <c r="V4544" s="11"/>
      <c r="W4544" s="11"/>
      <c r="X4544" s="11"/>
      <c r="Y4544" s="11"/>
      <c r="Z4544" s="11"/>
      <c r="AA4544" s="11"/>
      <c r="AB4544" s="11"/>
    </row>
    <row r="4545" spans="2:28" x14ac:dyDescent="0.2">
      <c r="B4545" s="13">
        <f t="shared" si="781"/>
        <v>4542</v>
      </c>
      <c r="C4545" s="12">
        <v>0.58393199739523072</v>
      </c>
      <c r="D4545" s="11">
        <f t="shared" si="773"/>
        <v>20</v>
      </c>
      <c r="E4545" s="11">
        <f t="shared" si="774"/>
        <v>20</v>
      </c>
      <c r="F4545" s="11">
        <f t="shared" si="775"/>
        <v>3000</v>
      </c>
      <c r="G4545" s="12">
        <v>0.22838764785211418</v>
      </c>
      <c r="H4545" s="27">
        <f t="shared" si="776"/>
        <v>1</v>
      </c>
      <c r="I4545" s="11">
        <f t="shared" si="777"/>
        <v>0</v>
      </c>
      <c r="J4545" s="28">
        <f t="shared" si="778"/>
        <v>0</v>
      </c>
      <c r="K4545" s="28">
        <f t="shared" si="779"/>
        <v>3000</v>
      </c>
      <c r="L4545" s="28">
        <f t="shared" si="780"/>
        <v>4542</v>
      </c>
      <c r="M4545" s="41">
        <f>AVERAGE($K$4:K4545)</f>
        <v>2728.9299867899604</v>
      </c>
      <c r="N4545" s="41">
        <f>_xlfn.STDEV.S($K$4:K4545)</f>
        <v>346.49393765220287</v>
      </c>
      <c r="O4545" s="41">
        <f t="shared" si="782"/>
        <v>2718.8505575825429</v>
      </c>
      <c r="P4545" s="41">
        <f t="shared" si="783"/>
        <v>2739.0094159973778</v>
      </c>
      <c r="Q4545" s="11"/>
      <c r="R4545" s="11"/>
      <c r="S4545" s="11"/>
      <c r="T4545" s="11"/>
      <c r="U4545" s="11"/>
      <c r="V4545" s="11"/>
      <c r="W4545" s="11"/>
      <c r="X4545" s="11"/>
      <c r="Y4545" s="11"/>
      <c r="Z4545" s="11"/>
      <c r="AA4545" s="11"/>
      <c r="AB4545" s="11"/>
    </row>
    <row r="4546" spans="2:28" x14ac:dyDescent="0.2">
      <c r="B4546" s="13">
        <f t="shared" si="781"/>
        <v>4543</v>
      </c>
      <c r="C4546" s="12">
        <v>0.58002233019384841</v>
      </c>
      <c r="D4546" s="11">
        <f t="shared" si="773"/>
        <v>20</v>
      </c>
      <c r="E4546" s="11">
        <f t="shared" si="774"/>
        <v>20</v>
      </c>
      <c r="F4546" s="11">
        <f t="shared" si="775"/>
        <v>3000</v>
      </c>
      <c r="G4546" s="12">
        <v>0.56204450833264963</v>
      </c>
      <c r="H4546" s="27">
        <f t="shared" si="776"/>
        <v>2</v>
      </c>
      <c r="I4546" s="11">
        <f t="shared" si="777"/>
        <v>0</v>
      </c>
      <c r="J4546" s="28">
        <f t="shared" si="778"/>
        <v>0</v>
      </c>
      <c r="K4546" s="28">
        <f t="shared" si="779"/>
        <v>3000</v>
      </c>
      <c r="L4546" s="28">
        <f t="shared" si="780"/>
        <v>4543</v>
      </c>
      <c r="M4546" s="41">
        <f>AVERAGE($K$4:K4546)</f>
        <v>2728.9896544133831</v>
      </c>
      <c r="N4546" s="41">
        <f>_xlfn.STDEV.S($K$4:K4546)</f>
        <v>346.47913367688119</v>
      </c>
      <c r="O4546" s="41">
        <f t="shared" si="782"/>
        <v>2718.9117657916831</v>
      </c>
      <c r="P4546" s="41">
        <f t="shared" si="783"/>
        <v>2739.067543035083</v>
      </c>
      <c r="Q4546" s="11"/>
      <c r="R4546" s="11"/>
      <c r="S4546" s="11"/>
      <c r="T4546" s="11"/>
      <c r="U4546" s="11"/>
      <c r="V4546" s="11"/>
      <c r="W4546" s="11"/>
      <c r="X4546" s="11"/>
      <c r="Y4546" s="11"/>
      <c r="Z4546" s="11"/>
      <c r="AA4546" s="11"/>
      <c r="AB4546" s="11"/>
    </row>
    <row r="4547" spans="2:28" x14ac:dyDescent="0.2">
      <c r="B4547" s="13">
        <f t="shared" si="781"/>
        <v>4544</v>
      </c>
      <c r="C4547" s="12">
        <v>0.8378749936349118</v>
      </c>
      <c r="D4547" s="11">
        <f t="shared" si="773"/>
        <v>22</v>
      </c>
      <c r="E4547" s="11">
        <f t="shared" si="774"/>
        <v>22</v>
      </c>
      <c r="F4547" s="11">
        <f t="shared" si="775"/>
        <v>3300</v>
      </c>
      <c r="G4547" s="12">
        <v>0.13040316167267685</v>
      </c>
      <c r="H4547" s="27">
        <f t="shared" si="776"/>
        <v>1</v>
      </c>
      <c r="I4547" s="11">
        <f t="shared" si="777"/>
        <v>2</v>
      </c>
      <c r="J4547" s="28">
        <f t="shared" si="778"/>
        <v>1000</v>
      </c>
      <c r="K4547" s="28">
        <f t="shared" si="779"/>
        <v>2300</v>
      </c>
      <c r="L4547" s="28">
        <f t="shared" si="780"/>
        <v>4544</v>
      </c>
      <c r="M4547" s="41">
        <f>AVERAGE($K$4:K4547)</f>
        <v>2728.8952464788731</v>
      </c>
      <c r="N4547" s="41">
        <f>_xlfn.STDEV.S($K$4:K4547)</f>
        <v>346.49944490212823</v>
      </c>
      <c r="O4547" s="41">
        <f t="shared" si="782"/>
        <v>2718.817876713254</v>
      </c>
      <c r="P4547" s="41">
        <f t="shared" si="783"/>
        <v>2738.9726162444922</v>
      </c>
      <c r="Q4547" s="11"/>
      <c r="R4547" s="11"/>
      <c r="S4547" s="11"/>
      <c r="T4547" s="11"/>
      <c r="U4547" s="11"/>
      <c r="V4547" s="11"/>
      <c r="W4547" s="11"/>
      <c r="X4547" s="11"/>
      <c r="Y4547" s="11"/>
      <c r="Z4547" s="11"/>
      <c r="AA4547" s="11"/>
      <c r="AB4547" s="11"/>
    </row>
    <row r="4548" spans="2:28" x14ac:dyDescent="0.2">
      <c r="B4548" s="13">
        <f t="shared" si="781"/>
        <v>4545</v>
      </c>
      <c r="C4548" s="12">
        <v>9.9478968074589447E-2</v>
      </c>
      <c r="D4548" s="11">
        <f t="shared" si="773"/>
        <v>16</v>
      </c>
      <c r="E4548" s="11">
        <f t="shared" si="774"/>
        <v>16</v>
      </c>
      <c r="F4548" s="11">
        <f t="shared" si="775"/>
        <v>2400</v>
      </c>
      <c r="G4548" s="12">
        <v>0.303062459688207</v>
      </c>
      <c r="H4548" s="27">
        <f t="shared" si="776"/>
        <v>1</v>
      </c>
      <c r="I4548" s="11">
        <f t="shared" si="777"/>
        <v>0</v>
      </c>
      <c r="J4548" s="28">
        <f t="shared" si="778"/>
        <v>0</v>
      </c>
      <c r="K4548" s="28">
        <f t="shared" si="779"/>
        <v>2400</v>
      </c>
      <c r="L4548" s="28">
        <f t="shared" si="780"/>
        <v>4545</v>
      </c>
      <c r="M4548" s="41">
        <f>AVERAGE($K$4:K4548)</f>
        <v>2728.8228822882288</v>
      </c>
      <c r="N4548" s="41">
        <f>_xlfn.STDEV.S($K$4:K4548)</f>
        <v>346.49566157510577</v>
      </c>
      <c r="O4548" s="41">
        <f t="shared" si="782"/>
        <v>2718.746731815846</v>
      </c>
      <c r="P4548" s="41">
        <f t="shared" si="783"/>
        <v>2738.8990327606116</v>
      </c>
      <c r="Q4548" s="11"/>
      <c r="R4548" s="11"/>
      <c r="S4548" s="11"/>
      <c r="T4548" s="11"/>
      <c r="U4548" s="11"/>
      <c r="V4548" s="11"/>
      <c r="W4548" s="11"/>
      <c r="X4548" s="11"/>
      <c r="Y4548" s="11"/>
      <c r="Z4548" s="11"/>
      <c r="AA4548" s="11"/>
      <c r="AB4548" s="11"/>
    </row>
    <row r="4549" spans="2:28" x14ac:dyDescent="0.2">
      <c r="B4549" s="13">
        <f t="shared" si="781"/>
        <v>4546</v>
      </c>
      <c r="C4549" s="12">
        <v>0.36042765381525088</v>
      </c>
      <c r="D4549" s="11">
        <f t="shared" ref="D4549:D4612" si="784">SUMIFS($R$4:$R$15,$U$4:$U$15,"&lt;="&amp;C4549,$T$4:$T$15,"&gt;="&amp;C4549)</f>
        <v>19</v>
      </c>
      <c r="E4549" s="11">
        <f t="shared" ref="E4549:E4612" si="785">MIN(D4549,$X$2)</f>
        <v>19</v>
      </c>
      <c r="F4549" s="11">
        <f t="shared" ref="F4549:F4612" si="786">E4549*$X$3</f>
        <v>2850</v>
      </c>
      <c r="G4549" s="12">
        <v>0.82356637232839991</v>
      </c>
      <c r="H4549" s="27">
        <f t="shared" ref="H4549:H4612" si="787">_xlfn.BINOM.INV(E4549,$X$5,G4549)</f>
        <v>3</v>
      </c>
      <c r="I4549" s="11">
        <f t="shared" ref="I4549:I4612" si="788">IF(E4549-H4549&gt;$X$6,E4549-H4549-$X$6,0)</f>
        <v>0</v>
      </c>
      <c r="J4549" s="28">
        <f t="shared" ref="J4549:J4612" si="789">I4549*$X$4</f>
        <v>0</v>
      </c>
      <c r="K4549" s="28">
        <f t="shared" ref="K4549:K4612" si="790">F4549-J4549</f>
        <v>2850</v>
      </c>
      <c r="L4549" s="28">
        <f t="shared" ref="L4549:L4612" si="791">B4549</f>
        <v>4546</v>
      </c>
      <c r="M4549" s="41">
        <f>AVERAGE($K$4:K4549)</f>
        <v>2728.8495380554332</v>
      </c>
      <c r="N4549" s="41">
        <f>_xlfn.STDEV.S($K$4:K4549)</f>
        <v>346.46220267768757</v>
      </c>
      <c r="O4549" s="41">
        <f t="shared" si="782"/>
        <v>2718.7754693613047</v>
      </c>
      <c r="P4549" s="41">
        <f t="shared" si="783"/>
        <v>2738.9236067495617</v>
      </c>
      <c r="Q4549" s="11"/>
      <c r="R4549" s="11"/>
      <c r="S4549" s="11"/>
      <c r="T4549" s="11"/>
      <c r="U4549" s="11"/>
      <c r="V4549" s="11"/>
      <c r="W4549" s="11"/>
      <c r="X4549" s="11"/>
      <c r="Y4549" s="11"/>
      <c r="Z4549" s="11"/>
      <c r="AA4549" s="11"/>
      <c r="AB4549" s="11"/>
    </row>
    <row r="4550" spans="2:28" x14ac:dyDescent="0.2">
      <c r="B4550" s="13">
        <f t="shared" ref="B4550:B4613" si="792">B4549+1</f>
        <v>4547</v>
      </c>
      <c r="C4550" s="12">
        <v>8.7380500519168236E-2</v>
      </c>
      <c r="D4550" s="11">
        <f t="shared" si="784"/>
        <v>16</v>
      </c>
      <c r="E4550" s="11">
        <f t="shared" si="785"/>
        <v>16</v>
      </c>
      <c r="F4550" s="11">
        <f t="shared" si="786"/>
        <v>2400</v>
      </c>
      <c r="G4550" s="12">
        <v>0.55463310413031197</v>
      </c>
      <c r="H4550" s="27">
        <f t="shared" si="787"/>
        <v>2</v>
      </c>
      <c r="I4550" s="11">
        <f t="shared" si="788"/>
        <v>0</v>
      </c>
      <c r="J4550" s="28">
        <f t="shared" si="789"/>
        <v>0</v>
      </c>
      <c r="K4550" s="28">
        <f t="shared" si="790"/>
        <v>2400</v>
      </c>
      <c r="L4550" s="28">
        <f t="shared" si="791"/>
        <v>4547</v>
      </c>
      <c r="M4550" s="41">
        <f>AVERAGE($K$4:K4550)</f>
        <v>2728.7772157466461</v>
      </c>
      <c r="N4550" s="41">
        <f>_xlfn.STDEV.S($K$4:K4550)</f>
        <v>346.45841926261159</v>
      </c>
      <c r="O4550" s="41">
        <f t="shared" ref="O4550:O4613" si="793">M4550-_xlfn.T.INV.2T(0.05,L4550-1)*N4550/SQRT(L4550)</f>
        <v>2718.7043654726922</v>
      </c>
      <c r="P4550" s="41">
        <f t="shared" ref="P4550:P4613" si="794">M4550+_xlfn.T.INV.2T(0.05,L4550-1)*N4550/SQRT(L4550)</f>
        <v>2738.8500660206</v>
      </c>
      <c r="Q4550" s="11"/>
      <c r="R4550" s="11"/>
      <c r="S4550" s="11"/>
      <c r="T4550" s="11"/>
      <c r="U4550" s="11"/>
      <c r="V4550" s="11"/>
      <c r="W4550" s="11"/>
      <c r="X4550" s="11"/>
      <c r="Y4550" s="11"/>
      <c r="Z4550" s="11"/>
      <c r="AA4550" s="11"/>
      <c r="AB4550" s="11"/>
    </row>
    <row r="4551" spans="2:28" x14ac:dyDescent="0.2">
      <c r="B4551" s="13">
        <f t="shared" si="792"/>
        <v>4548</v>
      </c>
      <c r="C4551" s="12">
        <v>2.1674219089079516E-3</v>
      </c>
      <c r="D4551" s="11">
        <f t="shared" si="784"/>
        <v>14</v>
      </c>
      <c r="E4551" s="11">
        <f t="shared" si="785"/>
        <v>14</v>
      </c>
      <c r="F4551" s="11">
        <f t="shared" si="786"/>
        <v>2100</v>
      </c>
      <c r="G4551" s="12">
        <v>0.28188016323450449</v>
      </c>
      <c r="H4551" s="27">
        <f t="shared" si="787"/>
        <v>1</v>
      </c>
      <c r="I4551" s="11">
        <f t="shared" si="788"/>
        <v>0</v>
      </c>
      <c r="J4551" s="28">
        <f t="shared" si="789"/>
        <v>0</v>
      </c>
      <c r="K4551" s="28">
        <f t="shared" si="790"/>
        <v>2100</v>
      </c>
      <c r="L4551" s="28">
        <f t="shared" si="791"/>
        <v>4548</v>
      </c>
      <c r="M4551" s="41">
        <f>AVERAGE($K$4:K4551)</f>
        <v>2728.6389621811786</v>
      </c>
      <c r="N4551" s="41">
        <f>_xlfn.STDEV.S($K$4:K4551)</f>
        <v>346.54576694771259</v>
      </c>
      <c r="O4551" s="41">
        <f t="shared" si="793"/>
        <v>2718.5646807047774</v>
      </c>
      <c r="P4551" s="41">
        <f t="shared" si="794"/>
        <v>2738.7132436575798</v>
      </c>
      <c r="Q4551" s="11"/>
      <c r="R4551" s="11"/>
      <c r="S4551" s="11"/>
      <c r="T4551" s="11"/>
      <c r="U4551" s="11"/>
      <c r="V4551" s="11"/>
      <c r="W4551" s="11"/>
      <c r="X4551" s="11"/>
      <c r="Y4551" s="11"/>
      <c r="Z4551" s="11"/>
      <c r="AA4551" s="11"/>
      <c r="AB4551" s="11"/>
    </row>
    <row r="4552" spans="2:28" x14ac:dyDescent="0.2">
      <c r="B4552" s="13">
        <f t="shared" si="792"/>
        <v>4549</v>
      </c>
      <c r="C4552" s="12">
        <v>0.98373307070023097</v>
      </c>
      <c r="D4552" s="11">
        <f t="shared" si="784"/>
        <v>25</v>
      </c>
      <c r="E4552" s="11">
        <f t="shared" si="785"/>
        <v>22</v>
      </c>
      <c r="F4552" s="11">
        <f t="shared" si="786"/>
        <v>3300</v>
      </c>
      <c r="G4552" s="12">
        <v>0.24882773779389222</v>
      </c>
      <c r="H4552" s="27">
        <f t="shared" si="787"/>
        <v>1</v>
      </c>
      <c r="I4552" s="11">
        <f t="shared" si="788"/>
        <v>2</v>
      </c>
      <c r="J4552" s="28">
        <f t="shared" si="789"/>
        <v>1000</v>
      </c>
      <c r="K4552" s="28">
        <f t="shared" si="790"/>
        <v>2300</v>
      </c>
      <c r="L4552" s="28">
        <f t="shared" si="791"/>
        <v>4549</v>
      </c>
      <c r="M4552" s="41">
        <f>AVERAGE($K$4:K4552)</f>
        <v>2728.5447351066168</v>
      </c>
      <c r="N4552" s="41">
        <f>_xlfn.STDEV.S($K$4:K4552)</f>
        <v>346.56594192019719</v>
      </c>
      <c r="O4552" s="41">
        <f t="shared" si="793"/>
        <v>2718.4709751547034</v>
      </c>
      <c r="P4552" s="41">
        <f t="shared" si="794"/>
        <v>2738.6184950585302</v>
      </c>
      <c r="Q4552" s="11"/>
      <c r="R4552" s="11"/>
      <c r="S4552" s="11"/>
      <c r="T4552" s="11"/>
      <c r="U4552" s="11"/>
      <c r="V4552" s="11"/>
      <c r="W4552" s="11"/>
      <c r="X4552" s="11"/>
      <c r="Y4552" s="11"/>
      <c r="Z4552" s="11"/>
      <c r="AA4552" s="11"/>
      <c r="AB4552" s="11"/>
    </row>
    <row r="4553" spans="2:28" x14ac:dyDescent="0.2">
      <c r="B4553" s="13">
        <f t="shared" si="792"/>
        <v>4550</v>
      </c>
      <c r="C4553" s="12">
        <v>4.4443602431524787E-2</v>
      </c>
      <c r="D4553" s="11">
        <f t="shared" si="784"/>
        <v>15</v>
      </c>
      <c r="E4553" s="11">
        <f t="shared" si="785"/>
        <v>15</v>
      </c>
      <c r="F4553" s="11">
        <f t="shared" si="786"/>
        <v>2250</v>
      </c>
      <c r="G4553" s="12">
        <v>0.48845861011916125</v>
      </c>
      <c r="H4553" s="27">
        <f t="shared" si="787"/>
        <v>1</v>
      </c>
      <c r="I4553" s="11">
        <f t="shared" si="788"/>
        <v>0</v>
      </c>
      <c r="J4553" s="28">
        <f t="shared" si="789"/>
        <v>0</v>
      </c>
      <c r="K4553" s="28">
        <f t="shared" si="790"/>
        <v>2250</v>
      </c>
      <c r="L4553" s="28">
        <f t="shared" si="791"/>
        <v>4550</v>
      </c>
      <c r="M4553" s="41">
        <f>AVERAGE($K$4:K4553)</f>
        <v>2728.4395604395604</v>
      </c>
      <c r="N4553" s="41">
        <f>_xlfn.STDEV.S($K$4:K4553)</f>
        <v>346.60046123341954</v>
      </c>
      <c r="O4553" s="41">
        <f t="shared" si="793"/>
        <v>2718.3659048692298</v>
      </c>
      <c r="P4553" s="41">
        <f t="shared" si="794"/>
        <v>2738.513216009891</v>
      </c>
      <c r="Q4553" s="11"/>
      <c r="R4553" s="11"/>
      <c r="S4553" s="11"/>
      <c r="T4553" s="11"/>
      <c r="U4553" s="11"/>
      <c r="V4553" s="11"/>
      <c r="W4553" s="11"/>
      <c r="X4553" s="11"/>
      <c r="Y4553" s="11"/>
      <c r="Z4553" s="11"/>
      <c r="AA4553" s="11"/>
      <c r="AB4553" s="11"/>
    </row>
    <row r="4554" spans="2:28" x14ac:dyDescent="0.2">
      <c r="B4554" s="13">
        <f t="shared" si="792"/>
        <v>4551</v>
      </c>
      <c r="C4554" s="12">
        <v>0.88666409922294798</v>
      </c>
      <c r="D4554" s="11">
        <f t="shared" si="784"/>
        <v>22</v>
      </c>
      <c r="E4554" s="11">
        <f t="shared" si="785"/>
        <v>22</v>
      </c>
      <c r="F4554" s="11">
        <f t="shared" si="786"/>
        <v>3300</v>
      </c>
      <c r="G4554" s="12">
        <v>0.63092949949648969</v>
      </c>
      <c r="H4554" s="27">
        <f t="shared" si="787"/>
        <v>3</v>
      </c>
      <c r="I4554" s="11">
        <f t="shared" si="788"/>
        <v>0</v>
      </c>
      <c r="J4554" s="28">
        <f t="shared" si="789"/>
        <v>0</v>
      </c>
      <c r="K4554" s="28">
        <f t="shared" si="790"/>
        <v>3300</v>
      </c>
      <c r="L4554" s="28">
        <f t="shared" si="791"/>
        <v>4551</v>
      </c>
      <c r="M4554" s="41">
        <f>AVERAGE($K$4:K4554)</f>
        <v>2728.5651505163701</v>
      </c>
      <c r="N4554" s="41">
        <f>_xlfn.STDEV.S($K$4:K4554)</f>
        <v>346.66591905723328</v>
      </c>
      <c r="O4554" s="41">
        <f t="shared" si="793"/>
        <v>2718.4907000795488</v>
      </c>
      <c r="P4554" s="41">
        <f t="shared" si="794"/>
        <v>2738.6396009531913</v>
      </c>
      <c r="Q4554" s="11"/>
      <c r="R4554" s="11"/>
      <c r="S4554" s="11"/>
      <c r="T4554" s="11"/>
      <c r="U4554" s="11"/>
      <c r="V4554" s="11"/>
      <c r="W4554" s="11"/>
      <c r="X4554" s="11"/>
      <c r="Y4554" s="11"/>
      <c r="Z4554" s="11"/>
      <c r="AA4554" s="11"/>
      <c r="AB4554" s="11"/>
    </row>
    <row r="4555" spans="2:28" x14ac:dyDescent="0.2">
      <c r="B4555" s="13">
        <f t="shared" si="792"/>
        <v>4552</v>
      </c>
      <c r="C4555" s="12">
        <v>0.10111425739688074</v>
      </c>
      <c r="D4555" s="11">
        <f t="shared" si="784"/>
        <v>16</v>
      </c>
      <c r="E4555" s="11">
        <f t="shared" si="785"/>
        <v>16</v>
      </c>
      <c r="F4555" s="11">
        <f t="shared" si="786"/>
        <v>2400</v>
      </c>
      <c r="G4555" s="12">
        <v>0.43178935255803574</v>
      </c>
      <c r="H4555" s="27">
        <f t="shared" si="787"/>
        <v>1</v>
      </c>
      <c r="I4555" s="11">
        <f t="shared" si="788"/>
        <v>0</v>
      </c>
      <c r="J4555" s="28">
        <f t="shared" si="789"/>
        <v>0</v>
      </c>
      <c r="K4555" s="28">
        <f t="shared" si="790"/>
        <v>2400</v>
      </c>
      <c r="L4555" s="28">
        <f t="shared" si="791"/>
        <v>4552</v>
      </c>
      <c r="M4555" s="41">
        <f>AVERAGE($K$4:K4555)</f>
        <v>2728.492970123023</v>
      </c>
      <c r="N4555" s="41">
        <f>_xlfn.STDEV.S($K$4:K4555)</f>
        <v>346.66203803819803</v>
      </c>
      <c r="O4555" s="41">
        <f t="shared" si="793"/>
        <v>2718.419739705801</v>
      </c>
      <c r="P4555" s="41">
        <f t="shared" si="794"/>
        <v>2738.5662005402451</v>
      </c>
      <c r="Q4555" s="11"/>
      <c r="R4555" s="11"/>
      <c r="S4555" s="11"/>
      <c r="T4555" s="11"/>
      <c r="U4555" s="11"/>
      <c r="V4555" s="11"/>
      <c r="W4555" s="11"/>
      <c r="X4555" s="11"/>
      <c r="Y4555" s="11"/>
      <c r="Z4555" s="11"/>
      <c r="AA4555" s="11"/>
      <c r="AB4555" s="11"/>
    </row>
    <row r="4556" spans="2:28" x14ac:dyDescent="0.2">
      <c r="B4556" s="13">
        <f t="shared" si="792"/>
        <v>4553</v>
      </c>
      <c r="C4556" s="12">
        <v>0.61700545912979432</v>
      </c>
      <c r="D4556" s="11">
        <f t="shared" si="784"/>
        <v>20</v>
      </c>
      <c r="E4556" s="11">
        <f t="shared" si="785"/>
        <v>20</v>
      </c>
      <c r="F4556" s="11">
        <f t="shared" si="786"/>
        <v>3000</v>
      </c>
      <c r="G4556" s="12">
        <v>0.72958957961942539</v>
      </c>
      <c r="H4556" s="27">
        <f t="shared" si="787"/>
        <v>3</v>
      </c>
      <c r="I4556" s="11">
        <f t="shared" si="788"/>
        <v>0</v>
      </c>
      <c r="J4556" s="28">
        <f t="shared" si="789"/>
        <v>0</v>
      </c>
      <c r="K4556" s="28">
        <f t="shared" si="790"/>
        <v>3000</v>
      </c>
      <c r="L4556" s="28">
        <f t="shared" si="791"/>
        <v>4553</v>
      </c>
      <c r="M4556" s="41">
        <f>AVERAGE($K$4:K4556)</f>
        <v>2728.5526026795519</v>
      </c>
      <c r="N4556" s="41">
        <f>_xlfn.STDEV.S($K$4:K4556)</f>
        <v>346.64731195635704</v>
      </c>
      <c r="O4556" s="41">
        <f t="shared" si="793"/>
        <v>2718.4809069910029</v>
      </c>
      <c r="P4556" s="41">
        <f t="shared" si="794"/>
        <v>2738.6242983681009</v>
      </c>
      <c r="Q4556" s="11"/>
      <c r="R4556" s="11"/>
      <c r="S4556" s="11"/>
      <c r="T4556" s="11"/>
      <c r="U4556" s="11"/>
      <c r="V4556" s="11"/>
      <c r="W4556" s="11"/>
      <c r="X4556" s="11"/>
      <c r="Y4556" s="11"/>
      <c r="Z4556" s="11"/>
      <c r="AA4556" s="11"/>
      <c r="AB4556" s="11"/>
    </row>
    <row r="4557" spans="2:28" x14ac:dyDescent="0.2">
      <c r="B4557" s="13">
        <f t="shared" si="792"/>
        <v>4554</v>
      </c>
      <c r="C4557" s="12">
        <v>0.52575899077842414</v>
      </c>
      <c r="D4557" s="11">
        <f t="shared" si="784"/>
        <v>20</v>
      </c>
      <c r="E4557" s="11">
        <f t="shared" si="785"/>
        <v>20</v>
      </c>
      <c r="F4557" s="11">
        <f t="shared" si="786"/>
        <v>3000</v>
      </c>
      <c r="G4557" s="12">
        <v>0.79077352631434161</v>
      </c>
      <c r="H4557" s="27">
        <f t="shared" si="787"/>
        <v>3</v>
      </c>
      <c r="I4557" s="11">
        <f t="shared" si="788"/>
        <v>0</v>
      </c>
      <c r="J4557" s="28">
        <f t="shared" si="789"/>
        <v>0</v>
      </c>
      <c r="K4557" s="28">
        <f t="shared" si="790"/>
        <v>3000</v>
      </c>
      <c r="L4557" s="28">
        <f t="shared" si="791"/>
        <v>4554</v>
      </c>
      <c r="M4557" s="41">
        <f>AVERAGE($K$4:K4557)</f>
        <v>2728.6122090469917</v>
      </c>
      <c r="N4557" s="41">
        <f>_xlfn.STDEV.S($K$4:K4557)</f>
        <v>346.63258146373926</v>
      </c>
      <c r="O4557" s="41">
        <f t="shared" si="793"/>
        <v>2718.542047756453</v>
      </c>
      <c r="P4557" s="41">
        <f t="shared" si="794"/>
        <v>2738.6823703375303</v>
      </c>
      <c r="Q4557" s="11"/>
      <c r="R4557" s="11"/>
      <c r="S4557" s="11"/>
      <c r="T4557" s="11"/>
      <c r="U4557" s="11"/>
      <c r="V4557" s="11"/>
      <c r="W4557" s="11"/>
      <c r="X4557" s="11"/>
      <c r="Y4557" s="11"/>
      <c r="Z4557" s="11"/>
      <c r="AA4557" s="11"/>
      <c r="AB4557" s="11"/>
    </row>
    <row r="4558" spans="2:28" x14ac:dyDescent="0.2">
      <c r="B4558" s="13">
        <f t="shared" si="792"/>
        <v>4555</v>
      </c>
      <c r="C4558" s="12">
        <v>0.82745919675525481</v>
      </c>
      <c r="D4558" s="11">
        <f t="shared" si="784"/>
        <v>22</v>
      </c>
      <c r="E4558" s="11">
        <f t="shared" si="785"/>
        <v>22</v>
      </c>
      <c r="F4558" s="11">
        <f t="shared" si="786"/>
        <v>3300</v>
      </c>
      <c r="G4558" s="12">
        <v>2.0371789664205719E-2</v>
      </c>
      <c r="H4558" s="27">
        <f t="shared" si="787"/>
        <v>0</v>
      </c>
      <c r="I4558" s="11">
        <f t="shared" si="788"/>
        <v>3</v>
      </c>
      <c r="J4558" s="28">
        <f t="shared" si="789"/>
        <v>1500</v>
      </c>
      <c r="K4558" s="28">
        <f t="shared" si="790"/>
        <v>1800</v>
      </c>
      <c r="L4558" s="28">
        <f t="shared" si="791"/>
        <v>4555</v>
      </c>
      <c r="M4558" s="41">
        <f>AVERAGE($K$4:K4558)</f>
        <v>2728.4083424807905</v>
      </c>
      <c r="N4558" s="41">
        <f>_xlfn.STDEV.S($K$4:K4558)</f>
        <v>346.86751823264149</v>
      </c>
      <c r="O4558" s="41">
        <f t="shared" si="793"/>
        <v>2718.3324627431925</v>
      </c>
      <c r="P4558" s="41">
        <f t="shared" si="794"/>
        <v>2738.4842222183884</v>
      </c>
      <c r="Q4558" s="11"/>
      <c r="R4558" s="11"/>
      <c r="S4558" s="11"/>
      <c r="T4558" s="11"/>
      <c r="U4558" s="11"/>
      <c r="V4558" s="11"/>
      <c r="W4558" s="11"/>
      <c r="X4558" s="11"/>
      <c r="Y4558" s="11"/>
      <c r="Z4558" s="11"/>
      <c r="AA4558" s="11"/>
      <c r="AB4558" s="11"/>
    </row>
    <row r="4559" spans="2:28" x14ac:dyDescent="0.2">
      <c r="B4559" s="13">
        <f t="shared" si="792"/>
        <v>4556</v>
      </c>
      <c r="C4559" s="12">
        <v>0.92963934002087789</v>
      </c>
      <c r="D4559" s="11">
        <f t="shared" si="784"/>
        <v>23</v>
      </c>
      <c r="E4559" s="11">
        <f t="shared" si="785"/>
        <v>22</v>
      </c>
      <c r="F4559" s="11">
        <f t="shared" si="786"/>
        <v>3300</v>
      </c>
      <c r="G4559" s="12">
        <v>0.17120463215577852</v>
      </c>
      <c r="H4559" s="27">
        <f t="shared" si="787"/>
        <v>1</v>
      </c>
      <c r="I4559" s="11">
        <f t="shared" si="788"/>
        <v>2</v>
      </c>
      <c r="J4559" s="28">
        <f t="shared" si="789"/>
        <v>1000</v>
      </c>
      <c r="K4559" s="28">
        <f t="shared" si="790"/>
        <v>2300</v>
      </c>
      <c r="L4559" s="28">
        <f t="shared" si="791"/>
        <v>4556</v>
      </c>
      <c r="M4559" s="41">
        <f>AVERAGE($K$4:K4559)</f>
        <v>2728.3143107989463</v>
      </c>
      <c r="N4559" s="41">
        <f>_xlfn.STDEV.S($K$4:K4559)</f>
        <v>346.88751040544537</v>
      </c>
      <c r="O4559" s="41">
        <f t="shared" si="793"/>
        <v>2718.2389568183785</v>
      </c>
      <c r="P4559" s="41">
        <f t="shared" si="794"/>
        <v>2738.3896647795141</v>
      </c>
      <c r="Q4559" s="11"/>
      <c r="R4559" s="11"/>
      <c r="S4559" s="11"/>
      <c r="T4559" s="11"/>
      <c r="U4559" s="11"/>
      <c r="V4559" s="11"/>
      <c r="W4559" s="11"/>
      <c r="X4559" s="11"/>
      <c r="Y4559" s="11"/>
      <c r="Z4559" s="11"/>
      <c r="AA4559" s="11"/>
      <c r="AB4559" s="11"/>
    </row>
    <row r="4560" spans="2:28" x14ac:dyDescent="0.2">
      <c r="B4560" s="13">
        <f t="shared" si="792"/>
        <v>4557</v>
      </c>
      <c r="C4560" s="12">
        <v>0.49162250194513113</v>
      </c>
      <c r="D4560" s="11">
        <f t="shared" si="784"/>
        <v>19</v>
      </c>
      <c r="E4560" s="11">
        <f t="shared" si="785"/>
        <v>19</v>
      </c>
      <c r="F4560" s="11">
        <f t="shared" si="786"/>
        <v>2850</v>
      </c>
      <c r="G4560" s="12">
        <v>0.82398419238959164</v>
      </c>
      <c r="H4560" s="27">
        <f t="shared" si="787"/>
        <v>3</v>
      </c>
      <c r="I4560" s="11">
        <f t="shared" si="788"/>
        <v>0</v>
      </c>
      <c r="J4560" s="28">
        <f t="shared" si="789"/>
        <v>0</v>
      </c>
      <c r="K4560" s="28">
        <f t="shared" si="790"/>
        <v>2850</v>
      </c>
      <c r="L4560" s="28">
        <f t="shared" si="791"/>
        <v>4557</v>
      </c>
      <c r="M4560" s="41">
        <f>AVERAGE($K$4:K4560)</f>
        <v>2728.3410138248846</v>
      </c>
      <c r="N4560" s="41">
        <f>_xlfn.STDEV.S($K$4:K4560)</f>
        <v>346.85412310982775</v>
      </c>
      <c r="O4560" s="41">
        <f t="shared" si="793"/>
        <v>2718.2677356018426</v>
      </c>
      <c r="P4560" s="41">
        <f t="shared" si="794"/>
        <v>2738.4142920479267</v>
      </c>
      <c r="Q4560" s="11"/>
      <c r="R4560" s="11"/>
      <c r="S4560" s="11"/>
      <c r="T4560" s="11"/>
      <c r="U4560" s="11"/>
      <c r="V4560" s="11"/>
      <c r="W4560" s="11"/>
      <c r="X4560" s="11"/>
      <c r="Y4560" s="11"/>
      <c r="Z4560" s="11"/>
      <c r="AA4560" s="11"/>
      <c r="AB4560" s="11"/>
    </row>
    <row r="4561" spans="2:28" x14ac:dyDescent="0.2">
      <c r="B4561" s="13">
        <f t="shared" si="792"/>
        <v>4558</v>
      </c>
      <c r="C4561" s="12">
        <v>0.38095256904706631</v>
      </c>
      <c r="D4561" s="11">
        <f t="shared" si="784"/>
        <v>19</v>
      </c>
      <c r="E4561" s="11">
        <f t="shared" si="785"/>
        <v>19</v>
      </c>
      <c r="F4561" s="11">
        <f t="shared" si="786"/>
        <v>2850</v>
      </c>
      <c r="G4561" s="12">
        <v>0.93635230576090245</v>
      </c>
      <c r="H4561" s="27">
        <f t="shared" si="787"/>
        <v>4</v>
      </c>
      <c r="I4561" s="11">
        <f t="shared" si="788"/>
        <v>0</v>
      </c>
      <c r="J4561" s="28">
        <f t="shared" si="789"/>
        <v>0</v>
      </c>
      <c r="K4561" s="28">
        <f t="shared" si="790"/>
        <v>2850</v>
      </c>
      <c r="L4561" s="28">
        <f t="shared" si="791"/>
        <v>4558</v>
      </c>
      <c r="M4561" s="41">
        <f>AVERAGE($K$4:K4561)</f>
        <v>2728.3677051338304</v>
      </c>
      <c r="N4561" s="41">
        <f>_xlfn.STDEV.S($K$4:K4561)</f>
        <v>346.82074520036684</v>
      </c>
      <c r="O4561" s="41">
        <f t="shared" si="793"/>
        <v>2718.296501818666</v>
      </c>
      <c r="P4561" s="41">
        <f t="shared" si="794"/>
        <v>2738.4389084489949</v>
      </c>
      <c r="Q4561" s="11"/>
      <c r="R4561" s="11"/>
      <c r="S4561" s="11"/>
      <c r="T4561" s="11"/>
      <c r="U4561" s="11"/>
      <c r="V4561" s="11"/>
      <c r="W4561" s="11"/>
      <c r="X4561" s="11"/>
      <c r="Y4561" s="11"/>
      <c r="Z4561" s="11"/>
      <c r="AA4561" s="11"/>
      <c r="AB4561" s="11"/>
    </row>
    <row r="4562" spans="2:28" x14ac:dyDescent="0.2">
      <c r="B4562" s="13">
        <f t="shared" si="792"/>
        <v>4559</v>
      </c>
      <c r="C4562" s="12">
        <v>3.2469494129720666E-2</v>
      </c>
      <c r="D4562" s="11">
        <f t="shared" si="784"/>
        <v>15</v>
      </c>
      <c r="E4562" s="11">
        <f t="shared" si="785"/>
        <v>15</v>
      </c>
      <c r="F4562" s="11">
        <f t="shared" si="786"/>
        <v>2250</v>
      </c>
      <c r="G4562" s="12">
        <v>0.43047127440318411</v>
      </c>
      <c r="H4562" s="27">
        <f t="shared" si="787"/>
        <v>1</v>
      </c>
      <c r="I4562" s="11">
        <f t="shared" si="788"/>
        <v>0</v>
      </c>
      <c r="J4562" s="28">
        <f t="shared" si="789"/>
        <v>0</v>
      </c>
      <c r="K4562" s="28">
        <f t="shared" si="790"/>
        <v>2250</v>
      </c>
      <c r="L4562" s="28">
        <f t="shared" si="791"/>
        <v>4559</v>
      </c>
      <c r="M4562" s="41">
        <f>AVERAGE($K$4:K4562)</f>
        <v>2728.2627769247642</v>
      </c>
      <c r="N4562" s="41">
        <f>_xlfn.STDEV.S($K$4:K4562)</f>
        <v>346.85506163996877</v>
      </c>
      <c r="O4562" s="41">
        <f t="shared" si="793"/>
        <v>2718.1916824045315</v>
      </c>
      <c r="P4562" s="41">
        <f t="shared" si="794"/>
        <v>2738.3338714449969</v>
      </c>
      <c r="Q4562" s="11"/>
      <c r="R4562" s="11"/>
      <c r="S4562" s="11"/>
      <c r="T4562" s="11"/>
      <c r="U4562" s="11"/>
      <c r="V4562" s="11"/>
      <c r="W4562" s="11"/>
      <c r="X4562" s="11"/>
      <c r="Y4562" s="11"/>
      <c r="Z4562" s="11"/>
      <c r="AA4562" s="11"/>
      <c r="AB4562" s="11"/>
    </row>
    <row r="4563" spans="2:28" x14ac:dyDescent="0.2">
      <c r="B4563" s="13">
        <f t="shared" si="792"/>
        <v>4560</v>
      </c>
      <c r="C4563" s="12">
        <v>0.48075863330294177</v>
      </c>
      <c r="D4563" s="11">
        <f t="shared" si="784"/>
        <v>19</v>
      </c>
      <c r="E4563" s="11">
        <f t="shared" si="785"/>
        <v>19</v>
      </c>
      <c r="F4563" s="11">
        <f t="shared" si="786"/>
        <v>2850</v>
      </c>
      <c r="G4563" s="12">
        <v>0.6898397844976677</v>
      </c>
      <c r="H4563" s="27">
        <f t="shared" si="787"/>
        <v>2</v>
      </c>
      <c r="I4563" s="11">
        <f t="shared" si="788"/>
        <v>0</v>
      </c>
      <c r="J4563" s="28">
        <f t="shared" si="789"/>
        <v>0</v>
      </c>
      <c r="K4563" s="28">
        <f t="shared" si="790"/>
        <v>2850</v>
      </c>
      <c r="L4563" s="28">
        <f t="shared" si="791"/>
        <v>4560</v>
      </c>
      <c r="M4563" s="41">
        <f>AVERAGE($K$4:K4563)</f>
        <v>2728.2894736842104</v>
      </c>
      <c r="N4563" s="41">
        <f>_xlfn.STDEV.S($K$4:K4563)</f>
        <v>346.82170427909523</v>
      </c>
      <c r="O4563" s="41">
        <f t="shared" si="793"/>
        <v>2718.2204525377874</v>
      </c>
      <c r="P4563" s="41">
        <f t="shared" si="794"/>
        <v>2738.3584948306334</v>
      </c>
      <c r="Q4563" s="11"/>
      <c r="R4563" s="11"/>
      <c r="S4563" s="11"/>
      <c r="T4563" s="11"/>
      <c r="U4563" s="11"/>
      <c r="V4563" s="11"/>
      <c r="W4563" s="11"/>
      <c r="X4563" s="11"/>
      <c r="Y4563" s="11"/>
      <c r="Z4563" s="11"/>
      <c r="AA4563" s="11"/>
      <c r="AB4563" s="11"/>
    </row>
    <row r="4564" spans="2:28" x14ac:dyDescent="0.2">
      <c r="B4564" s="13">
        <f t="shared" si="792"/>
        <v>4561</v>
      </c>
      <c r="C4564" s="12">
        <v>0.52258280612259866</v>
      </c>
      <c r="D4564" s="11">
        <f t="shared" si="784"/>
        <v>20</v>
      </c>
      <c r="E4564" s="11">
        <f t="shared" si="785"/>
        <v>20</v>
      </c>
      <c r="F4564" s="11">
        <f t="shared" si="786"/>
        <v>3000</v>
      </c>
      <c r="G4564" s="12">
        <v>0.92630512544585686</v>
      </c>
      <c r="H4564" s="27">
        <f t="shared" si="787"/>
        <v>4</v>
      </c>
      <c r="I4564" s="11">
        <f t="shared" si="788"/>
        <v>0</v>
      </c>
      <c r="J4564" s="28">
        <f t="shared" si="789"/>
        <v>0</v>
      </c>
      <c r="K4564" s="28">
        <f t="shared" si="790"/>
        <v>3000</v>
      </c>
      <c r="L4564" s="28">
        <f t="shared" si="791"/>
        <v>4561</v>
      </c>
      <c r="M4564" s="41">
        <f>AVERAGE($K$4:K4564)</f>
        <v>2728.3490462617847</v>
      </c>
      <c r="N4564" s="41">
        <f>_xlfn.STDEV.S($K$4:K4564)</f>
        <v>346.80701074429413</v>
      </c>
      <c r="O4564" s="41">
        <f t="shared" si="793"/>
        <v>2718.2815561193288</v>
      </c>
      <c r="P4564" s="41">
        <f t="shared" si="794"/>
        <v>2738.4165364042406</v>
      </c>
      <c r="Q4564" s="11"/>
      <c r="R4564" s="11"/>
      <c r="S4564" s="11"/>
      <c r="T4564" s="11"/>
      <c r="U4564" s="11"/>
      <c r="V4564" s="11"/>
      <c r="W4564" s="11"/>
      <c r="X4564" s="11"/>
      <c r="Y4564" s="11"/>
      <c r="Z4564" s="11"/>
      <c r="AA4564" s="11"/>
      <c r="AB4564" s="11"/>
    </row>
    <row r="4565" spans="2:28" x14ac:dyDescent="0.2">
      <c r="B4565" s="13">
        <f t="shared" si="792"/>
        <v>4562</v>
      </c>
      <c r="C4565" s="12">
        <v>0.68166572132605097</v>
      </c>
      <c r="D4565" s="11">
        <f t="shared" si="784"/>
        <v>21</v>
      </c>
      <c r="E4565" s="11">
        <f t="shared" si="785"/>
        <v>21</v>
      </c>
      <c r="F4565" s="11">
        <f t="shared" si="786"/>
        <v>3150</v>
      </c>
      <c r="G4565" s="12">
        <v>0.54304048202514399</v>
      </c>
      <c r="H4565" s="27">
        <f t="shared" si="787"/>
        <v>2</v>
      </c>
      <c r="I4565" s="11">
        <f t="shared" si="788"/>
        <v>0</v>
      </c>
      <c r="J4565" s="28">
        <f t="shared" si="789"/>
        <v>0</v>
      </c>
      <c r="K4565" s="28">
        <f t="shared" si="790"/>
        <v>3150</v>
      </c>
      <c r="L4565" s="28">
        <f t="shared" si="791"/>
        <v>4562</v>
      </c>
      <c r="M4565" s="41">
        <f>AVERAGE($K$4:K4565)</f>
        <v>2728.4414730381413</v>
      </c>
      <c r="N4565" s="41">
        <f>_xlfn.STDEV.S($K$4:K4565)</f>
        <v>346.82517815716568</v>
      </c>
      <c r="O4565" s="41">
        <f t="shared" si="793"/>
        <v>2718.3745596241097</v>
      </c>
      <c r="P4565" s="41">
        <f t="shared" si="794"/>
        <v>2738.508386452173</v>
      </c>
      <c r="Q4565" s="11"/>
      <c r="R4565" s="11"/>
      <c r="S4565" s="11"/>
      <c r="T4565" s="11"/>
      <c r="U4565" s="11"/>
      <c r="V4565" s="11"/>
      <c r="W4565" s="11"/>
      <c r="X4565" s="11"/>
      <c r="Y4565" s="11"/>
      <c r="Z4565" s="11"/>
      <c r="AA4565" s="11"/>
      <c r="AB4565" s="11"/>
    </row>
    <row r="4566" spans="2:28" x14ac:dyDescent="0.2">
      <c r="B4566" s="13">
        <f t="shared" si="792"/>
        <v>4563</v>
      </c>
      <c r="C4566" s="12">
        <v>0.31608225573908977</v>
      </c>
      <c r="D4566" s="11">
        <f t="shared" si="784"/>
        <v>18</v>
      </c>
      <c r="E4566" s="11">
        <f t="shared" si="785"/>
        <v>18</v>
      </c>
      <c r="F4566" s="11">
        <f t="shared" si="786"/>
        <v>2700</v>
      </c>
      <c r="G4566" s="12">
        <v>0.41239269227099284</v>
      </c>
      <c r="H4566" s="27">
        <f t="shared" si="787"/>
        <v>1</v>
      </c>
      <c r="I4566" s="11">
        <f t="shared" si="788"/>
        <v>0</v>
      </c>
      <c r="J4566" s="28">
        <f t="shared" si="789"/>
        <v>0</v>
      </c>
      <c r="K4566" s="28">
        <f t="shared" si="790"/>
        <v>2700</v>
      </c>
      <c r="L4566" s="28">
        <f t="shared" si="791"/>
        <v>4563</v>
      </c>
      <c r="M4566" s="41">
        <f>AVERAGE($K$4:K4566)</f>
        <v>2728.4352399737013</v>
      </c>
      <c r="N4566" s="41">
        <f>_xlfn.STDEV.S($K$4:K4566)</f>
        <v>346.78741926920537</v>
      </c>
      <c r="O4566" s="41">
        <f t="shared" si="793"/>
        <v>2718.370526173886</v>
      </c>
      <c r="P4566" s="41">
        <f t="shared" si="794"/>
        <v>2738.4999537735166</v>
      </c>
      <c r="Q4566" s="11"/>
      <c r="R4566" s="11"/>
      <c r="S4566" s="11"/>
      <c r="T4566" s="11"/>
      <c r="U4566" s="11"/>
      <c r="V4566" s="11"/>
      <c r="W4566" s="11"/>
      <c r="X4566" s="11"/>
      <c r="Y4566" s="11"/>
      <c r="Z4566" s="11"/>
      <c r="AA4566" s="11"/>
      <c r="AB4566" s="11"/>
    </row>
    <row r="4567" spans="2:28" x14ac:dyDescent="0.2">
      <c r="B4567" s="13">
        <f t="shared" si="792"/>
        <v>4564</v>
      </c>
      <c r="C4567" s="12">
        <v>0.94679686377076322</v>
      </c>
      <c r="D4567" s="11">
        <f t="shared" si="784"/>
        <v>23</v>
      </c>
      <c r="E4567" s="11">
        <f t="shared" si="785"/>
        <v>22</v>
      </c>
      <c r="F4567" s="11">
        <f t="shared" si="786"/>
        <v>3300</v>
      </c>
      <c r="G4567" s="12">
        <v>0.29154836204225798</v>
      </c>
      <c r="H4567" s="27">
        <f t="shared" si="787"/>
        <v>1</v>
      </c>
      <c r="I4567" s="11">
        <f t="shared" si="788"/>
        <v>2</v>
      </c>
      <c r="J4567" s="28">
        <f t="shared" si="789"/>
        <v>1000</v>
      </c>
      <c r="K4567" s="28">
        <f t="shared" si="790"/>
        <v>2300</v>
      </c>
      <c r="L4567" s="28">
        <f t="shared" si="791"/>
        <v>4564</v>
      </c>
      <c r="M4567" s="41">
        <f>AVERAGE($K$4:K4567)</f>
        <v>2728.3413672217353</v>
      </c>
      <c r="N4567" s="41">
        <f>_xlfn.STDEV.S($K$4:K4567)</f>
        <v>346.807405859048</v>
      </c>
      <c r="O4567" s="41">
        <f t="shared" si="793"/>
        <v>2718.277176685855</v>
      </c>
      <c r="P4567" s="41">
        <f t="shared" si="794"/>
        <v>2738.4055577576155</v>
      </c>
      <c r="Q4567" s="11"/>
      <c r="R4567" s="11"/>
      <c r="S4567" s="11"/>
      <c r="T4567" s="11"/>
      <c r="U4567" s="11"/>
      <c r="V4567" s="11"/>
      <c r="W4567" s="11"/>
      <c r="X4567" s="11"/>
      <c r="Y4567" s="11"/>
      <c r="Z4567" s="11"/>
      <c r="AA4567" s="11"/>
      <c r="AB4567" s="11"/>
    </row>
    <row r="4568" spans="2:28" x14ac:dyDescent="0.2">
      <c r="B4568" s="13">
        <f t="shared" si="792"/>
        <v>4565</v>
      </c>
      <c r="C4568" s="12">
        <v>0.11570625880281382</v>
      </c>
      <c r="D4568" s="11">
        <f t="shared" si="784"/>
        <v>16</v>
      </c>
      <c r="E4568" s="11">
        <f t="shared" si="785"/>
        <v>16</v>
      </c>
      <c r="F4568" s="11">
        <f t="shared" si="786"/>
        <v>2400</v>
      </c>
      <c r="G4568" s="12">
        <v>0.85391911197627712</v>
      </c>
      <c r="H4568" s="27">
        <f t="shared" si="787"/>
        <v>3</v>
      </c>
      <c r="I4568" s="11">
        <f t="shared" si="788"/>
        <v>0</v>
      </c>
      <c r="J4568" s="28">
        <f t="shared" si="789"/>
        <v>0</v>
      </c>
      <c r="K4568" s="28">
        <f t="shared" si="790"/>
        <v>2400</v>
      </c>
      <c r="L4568" s="28">
        <f t="shared" si="791"/>
        <v>4565</v>
      </c>
      <c r="M4568" s="41">
        <f>AVERAGE($K$4:K4568)</f>
        <v>2728.2694414019716</v>
      </c>
      <c r="N4568" s="41">
        <f>_xlfn.STDEV.S($K$4:K4568)</f>
        <v>346.80346007254559</v>
      </c>
      <c r="O4568" s="41">
        <f t="shared" si="793"/>
        <v>2718.2064683248045</v>
      </c>
      <c r="P4568" s="41">
        <f t="shared" si="794"/>
        <v>2738.3324144791386</v>
      </c>
      <c r="Q4568" s="11"/>
      <c r="R4568" s="11"/>
      <c r="S4568" s="11"/>
      <c r="T4568" s="11"/>
      <c r="U4568" s="11"/>
      <c r="V4568" s="11"/>
      <c r="W4568" s="11"/>
      <c r="X4568" s="11"/>
      <c r="Y4568" s="11"/>
      <c r="Z4568" s="11"/>
      <c r="AA4568" s="11"/>
      <c r="AB4568" s="11"/>
    </row>
    <row r="4569" spans="2:28" x14ac:dyDescent="0.2">
      <c r="B4569" s="13">
        <f t="shared" si="792"/>
        <v>4566</v>
      </c>
      <c r="C4569" s="12">
        <v>0.45080764029671372</v>
      </c>
      <c r="D4569" s="11">
        <f t="shared" si="784"/>
        <v>19</v>
      </c>
      <c r="E4569" s="11">
        <f t="shared" si="785"/>
        <v>19</v>
      </c>
      <c r="F4569" s="11">
        <f t="shared" si="786"/>
        <v>2850</v>
      </c>
      <c r="G4569" s="12">
        <v>0.28979000528948873</v>
      </c>
      <c r="H4569" s="27">
        <f t="shared" si="787"/>
        <v>1</v>
      </c>
      <c r="I4569" s="11">
        <f t="shared" si="788"/>
        <v>0</v>
      </c>
      <c r="J4569" s="28">
        <f t="shared" si="789"/>
        <v>0</v>
      </c>
      <c r="K4569" s="28">
        <f t="shared" si="790"/>
        <v>2850</v>
      </c>
      <c r="L4569" s="28">
        <f t="shared" si="791"/>
        <v>4566</v>
      </c>
      <c r="M4569" s="41">
        <f>AVERAGE($K$4:K4569)</f>
        <v>2728.2961016206746</v>
      </c>
      <c r="N4569" s="41">
        <f>_xlfn.STDEV.S($K$4:K4569)</f>
        <v>346.77015239433462</v>
      </c>
      <c r="O4569" s="41">
        <f t="shared" si="793"/>
        <v>2718.2351974963663</v>
      </c>
      <c r="P4569" s="41">
        <f t="shared" si="794"/>
        <v>2738.3570057449829</v>
      </c>
      <c r="Q4569" s="11"/>
      <c r="R4569" s="11"/>
      <c r="S4569" s="11"/>
      <c r="T4569" s="11"/>
      <c r="U4569" s="11"/>
      <c r="V4569" s="11"/>
      <c r="W4569" s="11"/>
      <c r="X4569" s="11"/>
      <c r="Y4569" s="11"/>
      <c r="Z4569" s="11"/>
      <c r="AA4569" s="11"/>
      <c r="AB4569" s="11"/>
    </row>
    <row r="4570" spans="2:28" x14ac:dyDescent="0.2">
      <c r="B4570" s="13">
        <f t="shared" si="792"/>
        <v>4567</v>
      </c>
      <c r="C4570" s="12">
        <v>0.96708995046428758</v>
      </c>
      <c r="D4570" s="11">
        <f t="shared" si="784"/>
        <v>24</v>
      </c>
      <c r="E4570" s="11">
        <f t="shared" si="785"/>
        <v>22</v>
      </c>
      <c r="F4570" s="11">
        <f t="shared" si="786"/>
        <v>3300</v>
      </c>
      <c r="G4570" s="12">
        <v>0.45964652157275077</v>
      </c>
      <c r="H4570" s="27">
        <f t="shared" si="787"/>
        <v>2</v>
      </c>
      <c r="I4570" s="11">
        <f t="shared" si="788"/>
        <v>1</v>
      </c>
      <c r="J4570" s="28">
        <f t="shared" si="789"/>
        <v>500</v>
      </c>
      <c r="K4570" s="28">
        <f t="shared" si="790"/>
        <v>2800</v>
      </c>
      <c r="L4570" s="28">
        <f t="shared" si="791"/>
        <v>4567</v>
      </c>
      <c r="M4570" s="41">
        <f>AVERAGE($K$4:K4570)</f>
        <v>2728.3118020582438</v>
      </c>
      <c r="N4570" s="41">
        <f>_xlfn.STDEV.S($K$4:K4570)</f>
        <v>346.73380065082944</v>
      </c>
      <c r="O4570" s="41">
        <f t="shared" si="793"/>
        <v>2718.2530546210551</v>
      </c>
      <c r="P4570" s="41">
        <f t="shared" si="794"/>
        <v>2738.3705494954324</v>
      </c>
      <c r="Q4570" s="11"/>
      <c r="R4570" s="11"/>
      <c r="S4570" s="11"/>
      <c r="T4570" s="11"/>
      <c r="U4570" s="11"/>
      <c r="V4570" s="11"/>
      <c r="W4570" s="11"/>
      <c r="X4570" s="11"/>
      <c r="Y4570" s="11"/>
      <c r="Z4570" s="11"/>
      <c r="AA4570" s="11"/>
      <c r="AB4570" s="11"/>
    </row>
    <row r="4571" spans="2:28" x14ac:dyDescent="0.2">
      <c r="B4571" s="13">
        <f t="shared" si="792"/>
        <v>4568</v>
      </c>
      <c r="C4571" s="12">
        <v>0.8352210913431386</v>
      </c>
      <c r="D4571" s="11">
        <f t="shared" si="784"/>
        <v>22</v>
      </c>
      <c r="E4571" s="11">
        <f t="shared" si="785"/>
        <v>22</v>
      </c>
      <c r="F4571" s="11">
        <f t="shared" si="786"/>
        <v>3300</v>
      </c>
      <c r="G4571" s="12">
        <v>0.32558304678228767</v>
      </c>
      <c r="H4571" s="27">
        <f t="shared" si="787"/>
        <v>1</v>
      </c>
      <c r="I4571" s="11">
        <f t="shared" si="788"/>
        <v>2</v>
      </c>
      <c r="J4571" s="28">
        <f t="shared" si="789"/>
        <v>1000</v>
      </c>
      <c r="K4571" s="28">
        <f t="shared" si="790"/>
        <v>2300</v>
      </c>
      <c r="L4571" s="28">
        <f t="shared" si="791"/>
        <v>4568</v>
      </c>
      <c r="M4571" s="41">
        <f>AVERAGE($K$4:K4571)</f>
        <v>2728.2180385288966</v>
      </c>
      <c r="N4571" s="41">
        <f>_xlfn.STDEV.S($K$4:K4571)</f>
        <v>346.75375119268415</v>
      </c>
      <c r="O4571" s="41">
        <f t="shared" si="793"/>
        <v>2718.1598140353226</v>
      </c>
      <c r="P4571" s="41">
        <f t="shared" si="794"/>
        <v>2738.2762630224706</v>
      </c>
      <c r="Q4571" s="11"/>
      <c r="R4571" s="11"/>
      <c r="S4571" s="11"/>
      <c r="T4571" s="11"/>
      <c r="U4571" s="11"/>
      <c r="V4571" s="11"/>
      <c r="W4571" s="11"/>
      <c r="X4571" s="11"/>
      <c r="Y4571" s="11"/>
      <c r="Z4571" s="11"/>
      <c r="AA4571" s="11"/>
      <c r="AB4571" s="11"/>
    </row>
    <row r="4572" spans="2:28" x14ac:dyDescent="0.2">
      <c r="B4572" s="13">
        <f t="shared" si="792"/>
        <v>4569</v>
      </c>
      <c r="C4572" s="12">
        <v>0.39799273875788432</v>
      </c>
      <c r="D4572" s="11">
        <f t="shared" si="784"/>
        <v>19</v>
      </c>
      <c r="E4572" s="11">
        <f t="shared" si="785"/>
        <v>19</v>
      </c>
      <c r="F4572" s="11">
        <f t="shared" si="786"/>
        <v>2850</v>
      </c>
      <c r="G4572" s="12">
        <v>0.82601742648885967</v>
      </c>
      <c r="H4572" s="27">
        <f t="shared" si="787"/>
        <v>3</v>
      </c>
      <c r="I4572" s="11">
        <f t="shared" si="788"/>
        <v>0</v>
      </c>
      <c r="J4572" s="28">
        <f t="shared" si="789"/>
        <v>0</v>
      </c>
      <c r="K4572" s="28">
        <f t="shared" si="790"/>
        <v>2850</v>
      </c>
      <c r="L4572" s="28">
        <f t="shared" si="791"/>
        <v>4569</v>
      </c>
      <c r="M4572" s="41">
        <f>AVERAGE($K$4:K4572)</f>
        <v>2728.2446924928868</v>
      </c>
      <c r="N4572" s="41">
        <f>_xlfn.STDEV.S($K$4:K4572)</f>
        <v>346.72047545316082</v>
      </c>
      <c r="O4572" s="41">
        <f t="shared" si="793"/>
        <v>2718.1885344640154</v>
      </c>
      <c r="P4572" s="41">
        <f t="shared" si="794"/>
        <v>2738.3008505217581</v>
      </c>
      <c r="Q4572" s="11"/>
      <c r="R4572" s="11"/>
      <c r="S4572" s="11"/>
      <c r="T4572" s="11"/>
      <c r="U4572" s="11"/>
      <c r="V4572" s="11"/>
      <c r="W4572" s="11"/>
      <c r="X4572" s="11"/>
      <c r="Y4572" s="11"/>
      <c r="Z4572" s="11"/>
      <c r="AA4572" s="11"/>
      <c r="AB4572" s="11"/>
    </row>
    <row r="4573" spans="2:28" x14ac:dyDescent="0.2">
      <c r="B4573" s="13">
        <f t="shared" si="792"/>
        <v>4570</v>
      </c>
      <c r="C4573" s="12">
        <v>0.52314156674523526</v>
      </c>
      <c r="D4573" s="11">
        <f t="shared" si="784"/>
        <v>20</v>
      </c>
      <c r="E4573" s="11">
        <f t="shared" si="785"/>
        <v>20</v>
      </c>
      <c r="F4573" s="11">
        <f t="shared" si="786"/>
        <v>3000</v>
      </c>
      <c r="G4573" s="12">
        <v>0.31850055515623232</v>
      </c>
      <c r="H4573" s="27">
        <f t="shared" si="787"/>
        <v>1</v>
      </c>
      <c r="I4573" s="11">
        <f t="shared" si="788"/>
        <v>0</v>
      </c>
      <c r="J4573" s="28">
        <f t="shared" si="789"/>
        <v>0</v>
      </c>
      <c r="K4573" s="28">
        <f t="shared" si="790"/>
        <v>3000</v>
      </c>
      <c r="L4573" s="28">
        <f t="shared" si="791"/>
        <v>4570</v>
      </c>
      <c r="M4573" s="41">
        <f>AVERAGE($K$4:K4573)</f>
        <v>2728.3041575492343</v>
      </c>
      <c r="N4573" s="41">
        <f>_xlfn.STDEV.S($K$4:K4573)</f>
        <v>346.70583643037321</v>
      </c>
      <c r="O4573" s="41">
        <f t="shared" si="793"/>
        <v>2718.2495249384874</v>
      </c>
      <c r="P4573" s="41">
        <f t="shared" si="794"/>
        <v>2738.3587901599813</v>
      </c>
      <c r="Q4573" s="11"/>
      <c r="R4573" s="11"/>
      <c r="S4573" s="11"/>
      <c r="T4573" s="11"/>
      <c r="U4573" s="11"/>
      <c r="V4573" s="11"/>
      <c r="W4573" s="11"/>
      <c r="X4573" s="11"/>
      <c r="Y4573" s="11"/>
      <c r="Z4573" s="11"/>
      <c r="AA4573" s="11"/>
      <c r="AB4573" s="11"/>
    </row>
    <row r="4574" spans="2:28" x14ac:dyDescent="0.2">
      <c r="B4574" s="13">
        <f t="shared" si="792"/>
        <v>4571</v>
      </c>
      <c r="C4574" s="12">
        <v>0.36072027688534825</v>
      </c>
      <c r="D4574" s="11">
        <f t="shared" si="784"/>
        <v>19</v>
      </c>
      <c r="E4574" s="11">
        <f t="shared" si="785"/>
        <v>19</v>
      </c>
      <c r="F4574" s="11">
        <f t="shared" si="786"/>
        <v>2850</v>
      </c>
      <c r="G4574" s="12">
        <v>0.87350292359702064</v>
      </c>
      <c r="H4574" s="27">
        <f t="shared" si="787"/>
        <v>3</v>
      </c>
      <c r="I4574" s="11">
        <f t="shared" si="788"/>
        <v>0</v>
      </c>
      <c r="J4574" s="28">
        <f t="shared" si="789"/>
        <v>0</v>
      </c>
      <c r="K4574" s="28">
        <f t="shared" si="790"/>
        <v>2850</v>
      </c>
      <c r="L4574" s="28">
        <f t="shared" si="791"/>
        <v>4571</v>
      </c>
      <c r="M4574" s="41">
        <f>AVERAGE($K$4:K4574)</f>
        <v>2728.3307810107199</v>
      </c>
      <c r="N4574" s="41">
        <f>_xlfn.STDEV.S($K$4:K4574)</f>
        <v>346.67257452787317</v>
      </c>
      <c r="O4574" s="41">
        <f t="shared" si="793"/>
        <v>2718.2782133768706</v>
      </c>
      <c r="P4574" s="41">
        <f t="shared" si="794"/>
        <v>2738.3833486445692</v>
      </c>
      <c r="Q4574" s="11"/>
      <c r="R4574" s="11"/>
      <c r="S4574" s="11"/>
      <c r="T4574" s="11"/>
      <c r="U4574" s="11"/>
      <c r="V4574" s="11"/>
      <c r="W4574" s="11"/>
      <c r="X4574" s="11"/>
      <c r="Y4574" s="11"/>
      <c r="Z4574" s="11"/>
      <c r="AA4574" s="11"/>
      <c r="AB4574" s="11"/>
    </row>
    <row r="4575" spans="2:28" x14ac:dyDescent="0.2">
      <c r="B4575" s="13">
        <f t="shared" si="792"/>
        <v>4572</v>
      </c>
      <c r="C4575" s="12">
        <v>0.55375704306505125</v>
      </c>
      <c r="D4575" s="11">
        <f t="shared" si="784"/>
        <v>20</v>
      </c>
      <c r="E4575" s="11">
        <f t="shared" si="785"/>
        <v>20</v>
      </c>
      <c r="F4575" s="11">
        <f t="shared" si="786"/>
        <v>3000</v>
      </c>
      <c r="G4575" s="12">
        <v>0.35667628993538614</v>
      </c>
      <c r="H4575" s="27">
        <f t="shared" si="787"/>
        <v>1</v>
      </c>
      <c r="I4575" s="11">
        <f t="shared" si="788"/>
        <v>0</v>
      </c>
      <c r="J4575" s="28">
        <f t="shared" si="789"/>
        <v>0</v>
      </c>
      <c r="K4575" s="28">
        <f t="shared" si="790"/>
        <v>3000</v>
      </c>
      <c r="L4575" s="28">
        <f t="shared" si="791"/>
        <v>4572</v>
      </c>
      <c r="M4575" s="41">
        <f>AVERAGE($K$4:K4575)</f>
        <v>2728.3902012248468</v>
      </c>
      <c r="N4575" s="41">
        <f>_xlfn.STDEV.S($K$4:K4575)</f>
        <v>346.65793561251053</v>
      </c>
      <c r="O4575" s="41">
        <f t="shared" si="793"/>
        <v>2718.3391580383563</v>
      </c>
      <c r="P4575" s="41">
        <f t="shared" si="794"/>
        <v>2738.4412444113373</v>
      </c>
      <c r="Q4575" s="11"/>
      <c r="R4575" s="11"/>
      <c r="S4575" s="11"/>
      <c r="T4575" s="11"/>
      <c r="U4575" s="11"/>
      <c r="V4575" s="11"/>
      <c r="W4575" s="11"/>
      <c r="X4575" s="11"/>
      <c r="Y4575" s="11"/>
      <c r="Z4575" s="11"/>
      <c r="AA4575" s="11"/>
      <c r="AB4575" s="11"/>
    </row>
    <row r="4576" spans="2:28" x14ac:dyDescent="0.2">
      <c r="B4576" s="13">
        <f t="shared" si="792"/>
        <v>4573</v>
      </c>
      <c r="C4576" s="12">
        <v>0.78568954562843085</v>
      </c>
      <c r="D4576" s="11">
        <f t="shared" si="784"/>
        <v>21</v>
      </c>
      <c r="E4576" s="11">
        <f t="shared" si="785"/>
        <v>21</v>
      </c>
      <c r="F4576" s="11">
        <f t="shared" si="786"/>
        <v>3150</v>
      </c>
      <c r="G4576" s="12">
        <v>5.3706524361420427E-2</v>
      </c>
      <c r="H4576" s="27">
        <f t="shared" si="787"/>
        <v>0</v>
      </c>
      <c r="I4576" s="11">
        <f t="shared" si="788"/>
        <v>2</v>
      </c>
      <c r="J4576" s="28">
        <f t="shared" si="789"/>
        <v>1000</v>
      </c>
      <c r="K4576" s="28">
        <f t="shared" si="790"/>
        <v>2150</v>
      </c>
      <c r="L4576" s="28">
        <f t="shared" si="791"/>
        <v>4573</v>
      </c>
      <c r="M4576" s="41">
        <f>AVERAGE($K$4:K4576)</f>
        <v>2728.2637218456157</v>
      </c>
      <c r="N4576" s="41">
        <f>_xlfn.STDEV.S($K$4:K4576)</f>
        <v>346.72553190898839</v>
      </c>
      <c r="O4576" s="41">
        <f t="shared" si="793"/>
        <v>2718.2118185755044</v>
      </c>
      <c r="P4576" s="41">
        <f t="shared" si="794"/>
        <v>2738.315625115727</v>
      </c>
      <c r="Q4576" s="11"/>
      <c r="R4576" s="11"/>
      <c r="S4576" s="11"/>
      <c r="T4576" s="11"/>
      <c r="U4576" s="11"/>
      <c r="V4576" s="11"/>
      <c r="W4576" s="11"/>
      <c r="X4576" s="11"/>
      <c r="Y4576" s="11"/>
      <c r="Z4576" s="11"/>
      <c r="AA4576" s="11"/>
      <c r="AB4576" s="11"/>
    </row>
    <row r="4577" spans="2:28" x14ac:dyDescent="0.2">
      <c r="B4577" s="13">
        <f t="shared" si="792"/>
        <v>4574</v>
      </c>
      <c r="C4577" s="12">
        <v>3.3100092048136687E-2</v>
      </c>
      <c r="D4577" s="11">
        <f t="shared" si="784"/>
        <v>15</v>
      </c>
      <c r="E4577" s="11">
        <f t="shared" si="785"/>
        <v>15</v>
      </c>
      <c r="F4577" s="11">
        <f t="shared" si="786"/>
        <v>2250</v>
      </c>
      <c r="G4577" s="12">
        <v>8.6641318448369309E-2</v>
      </c>
      <c r="H4577" s="27">
        <f t="shared" si="787"/>
        <v>0</v>
      </c>
      <c r="I4577" s="11">
        <f t="shared" si="788"/>
        <v>0</v>
      </c>
      <c r="J4577" s="28">
        <f t="shared" si="789"/>
        <v>0</v>
      </c>
      <c r="K4577" s="28">
        <f t="shared" si="790"/>
        <v>2250</v>
      </c>
      <c r="L4577" s="28">
        <f t="shared" si="791"/>
        <v>4574</v>
      </c>
      <c r="M4577" s="41">
        <f>AVERAGE($K$4:K4577)</f>
        <v>2728.1591604722344</v>
      </c>
      <c r="N4577" s="41">
        <f>_xlfn.STDEV.S($K$4:K4577)</f>
        <v>346.75973469881399</v>
      </c>
      <c r="O4577" s="41">
        <f t="shared" si="793"/>
        <v>2718.1073651900397</v>
      </c>
      <c r="P4577" s="41">
        <f t="shared" si="794"/>
        <v>2738.2109557544291</v>
      </c>
      <c r="Q4577" s="11"/>
      <c r="R4577" s="11"/>
      <c r="S4577" s="11"/>
      <c r="T4577" s="11"/>
      <c r="U4577" s="11"/>
      <c r="V4577" s="11"/>
      <c r="W4577" s="11"/>
      <c r="X4577" s="11"/>
      <c r="Y4577" s="11"/>
      <c r="Z4577" s="11"/>
      <c r="AA4577" s="11"/>
      <c r="AB4577" s="11"/>
    </row>
    <row r="4578" spans="2:28" x14ac:dyDescent="0.2">
      <c r="B4578" s="13">
        <f t="shared" si="792"/>
        <v>4575</v>
      </c>
      <c r="C4578" s="12">
        <v>0.80641494947651993</v>
      </c>
      <c r="D4578" s="11">
        <f t="shared" si="784"/>
        <v>21</v>
      </c>
      <c r="E4578" s="11">
        <f t="shared" si="785"/>
        <v>21</v>
      </c>
      <c r="F4578" s="11">
        <f t="shared" si="786"/>
        <v>3150</v>
      </c>
      <c r="G4578" s="12">
        <v>1.3248739077239002E-2</v>
      </c>
      <c r="H4578" s="27">
        <f t="shared" si="787"/>
        <v>0</v>
      </c>
      <c r="I4578" s="11">
        <f t="shared" si="788"/>
        <v>2</v>
      </c>
      <c r="J4578" s="28">
        <f t="shared" si="789"/>
        <v>1000</v>
      </c>
      <c r="K4578" s="28">
        <f t="shared" si="790"/>
        <v>2150</v>
      </c>
      <c r="L4578" s="28">
        <f t="shared" si="791"/>
        <v>4575</v>
      </c>
      <c r="M4578" s="41">
        <f>AVERAGE($K$4:K4578)</f>
        <v>2728.032786885246</v>
      </c>
      <c r="N4578" s="41">
        <f>_xlfn.STDEV.S($K$4:K4578)</f>
        <v>346.82717516995723</v>
      </c>
      <c r="O4578" s="41">
        <f t="shared" si="793"/>
        <v>2717.9801360658525</v>
      </c>
      <c r="P4578" s="41">
        <f t="shared" si="794"/>
        <v>2738.0854377046394</v>
      </c>
      <c r="Q4578" s="11"/>
      <c r="R4578" s="11"/>
      <c r="S4578" s="11"/>
      <c r="T4578" s="11"/>
      <c r="U4578" s="11"/>
      <c r="V4578" s="11"/>
      <c r="W4578" s="11"/>
      <c r="X4578" s="11"/>
      <c r="Y4578" s="11"/>
      <c r="Z4578" s="11"/>
      <c r="AA4578" s="11"/>
      <c r="AB4578" s="11"/>
    </row>
    <row r="4579" spans="2:28" x14ac:dyDescent="0.2">
      <c r="B4579" s="13">
        <f t="shared" si="792"/>
        <v>4576</v>
      </c>
      <c r="C4579" s="12">
        <v>0.67520207825318523</v>
      </c>
      <c r="D4579" s="11">
        <f t="shared" si="784"/>
        <v>20</v>
      </c>
      <c r="E4579" s="11">
        <f t="shared" si="785"/>
        <v>20</v>
      </c>
      <c r="F4579" s="11">
        <f t="shared" si="786"/>
        <v>3000</v>
      </c>
      <c r="G4579" s="12">
        <v>0.44098133498464498</v>
      </c>
      <c r="H4579" s="27">
        <f t="shared" si="787"/>
        <v>2</v>
      </c>
      <c r="I4579" s="11">
        <f t="shared" si="788"/>
        <v>0</v>
      </c>
      <c r="J4579" s="28">
        <f t="shared" si="789"/>
        <v>0</v>
      </c>
      <c r="K4579" s="28">
        <f t="shared" si="790"/>
        <v>3000</v>
      </c>
      <c r="L4579" s="28">
        <f t="shared" si="791"/>
        <v>4576</v>
      </c>
      <c r="M4579" s="41">
        <f>AVERAGE($K$4:K4579)</f>
        <v>2728.0922202797201</v>
      </c>
      <c r="N4579" s="41">
        <f>_xlfn.STDEV.S($K$4:K4579)</f>
        <v>346.81257283133351</v>
      </c>
      <c r="O4579" s="41">
        <f t="shared" si="793"/>
        <v>2718.0410917089803</v>
      </c>
      <c r="P4579" s="41">
        <f t="shared" si="794"/>
        <v>2738.1433488504599</v>
      </c>
      <c r="Q4579" s="11"/>
      <c r="R4579" s="11"/>
      <c r="S4579" s="11"/>
      <c r="T4579" s="11"/>
      <c r="U4579" s="11"/>
      <c r="V4579" s="11"/>
      <c r="W4579" s="11"/>
      <c r="X4579" s="11"/>
      <c r="Y4579" s="11"/>
      <c r="Z4579" s="11"/>
      <c r="AA4579" s="11"/>
      <c r="AB4579" s="11"/>
    </row>
    <row r="4580" spans="2:28" x14ac:dyDescent="0.2">
      <c r="B4580" s="13">
        <f t="shared" si="792"/>
        <v>4577</v>
      </c>
      <c r="C4580" s="12">
        <v>0.85048616139610855</v>
      </c>
      <c r="D4580" s="11">
        <f t="shared" si="784"/>
        <v>22</v>
      </c>
      <c r="E4580" s="11">
        <f t="shared" si="785"/>
        <v>22</v>
      </c>
      <c r="F4580" s="11">
        <f t="shared" si="786"/>
        <v>3300</v>
      </c>
      <c r="G4580" s="12">
        <v>0.1523447596842189</v>
      </c>
      <c r="H4580" s="27">
        <f t="shared" si="787"/>
        <v>1</v>
      </c>
      <c r="I4580" s="11">
        <f t="shared" si="788"/>
        <v>2</v>
      </c>
      <c r="J4580" s="28">
        <f t="shared" si="789"/>
        <v>1000</v>
      </c>
      <c r="K4580" s="28">
        <f t="shared" si="790"/>
        <v>2300</v>
      </c>
      <c r="L4580" s="28">
        <f t="shared" si="791"/>
        <v>4577</v>
      </c>
      <c r="M4580" s="41">
        <f>AVERAGE($K$4:K4580)</f>
        <v>2727.998689097662</v>
      </c>
      <c r="N4580" s="41">
        <f>_xlfn.STDEV.S($K$4:K4580)</f>
        <v>346.83240319695039</v>
      </c>
      <c r="O4580" s="41">
        <f t="shared" si="793"/>
        <v>2717.9480845223097</v>
      </c>
      <c r="P4580" s="41">
        <f t="shared" si="794"/>
        <v>2738.0492936730143</v>
      </c>
      <c r="Q4580" s="11"/>
      <c r="R4580" s="11"/>
      <c r="S4580" s="11"/>
      <c r="T4580" s="11"/>
      <c r="U4580" s="11"/>
      <c r="V4580" s="11"/>
      <c r="W4580" s="11"/>
      <c r="X4580" s="11"/>
      <c r="Y4580" s="11"/>
      <c r="Z4580" s="11"/>
      <c r="AA4580" s="11"/>
      <c r="AB4580" s="11"/>
    </row>
    <row r="4581" spans="2:28" x14ac:dyDescent="0.2">
      <c r="B4581" s="13">
        <f t="shared" si="792"/>
        <v>4578</v>
      </c>
      <c r="C4581" s="12">
        <v>0.26761075675015666</v>
      </c>
      <c r="D4581" s="11">
        <f t="shared" si="784"/>
        <v>18</v>
      </c>
      <c r="E4581" s="11">
        <f t="shared" si="785"/>
        <v>18</v>
      </c>
      <c r="F4581" s="11">
        <f t="shared" si="786"/>
        <v>2700</v>
      </c>
      <c r="G4581" s="12">
        <v>0.86486096880568364</v>
      </c>
      <c r="H4581" s="27">
        <f t="shared" si="787"/>
        <v>3</v>
      </c>
      <c r="I4581" s="11">
        <f t="shared" si="788"/>
        <v>0</v>
      </c>
      <c r="J4581" s="28">
        <f t="shared" si="789"/>
        <v>0</v>
      </c>
      <c r="K4581" s="28">
        <f t="shared" si="790"/>
        <v>2700</v>
      </c>
      <c r="L4581" s="28">
        <f t="shared" si="791"/>
        <v>4578</v>
      </c>
      <c r="M4581" s="41">
        <f>AVERAGE($K$4:K4581)</f>
        <v>2727.9925731760595</v>
      </c>
      <c r="N4581" s="41">
        <f>_xlfn.STDEV.S($K$4:K4581)</f>
        <v>346.79475939630697</v>
      </c>
      <c r="O4581" s="41">
        <f t="shared" si="793"/>
        <v>2717.9441576816625</v>
      </c>
      <c r="P4581" s="41">
        <f t="shared" si="794"/>
        <v>2738.0409886704565</v>
      </c>
      <c r="Q4581" s="11"/>
      <c r="R4581" s="11"/>
      <c r="S4581" s="11"/>
      <c r="T4581" s="11"/>
      <c r="U4581" s="11"/>
      <c r="V4581" s="11"/>
      <c r="W4581" s="11"/>
      <c r="X4581" s="11"/>
      <c r="Y4581" s="11"/>
      <c r="Z4581" s="11"/>
      <c r="AA4581" s="11"/>
      <c r="AB4581" s="11"/>
    </row>
    <row r="4582" spans="2:28" x14ac:dyDescent="0.2">
      <c r="B4582" s="13">
        <f t="shared" si="792"/>
        <v>4579</v>
      </c>
      <c r="C4582" s="12">
        <v>0.56930163571126968</v>
      </c>
      <c r="D4582" s="11">
        <f t="shared" si="784"/>
        <v>20</v>
      </c>
      <c r="E4582" s="11">
        <f t="shared" si="785"/>
        <v>20</v>
      </c>
      <c r="F4582" s="11">
        <f t="shared" si="786"/>
        <v>3000</v>
      </c>
      <c r="G4582" s="12">
        <v>0.27881873735171336</v>
      </c>
      <c r="H4582" s="27">
        <f t="shared" si="787"/>
        <v>1</v>
      </c>
      <c r="I4582" s="11">
        <f t="shared" si="788"/>
        <v>0</v>
      </c>
      <c r="J4582" s="28">
        <f t="shared" si="789"/>
        <v>0</v>
      </c>
      <c r="K4582" s="28">
        <f t="shared" si="790"/>
        <v>3000</v>
      </c>
      <c r="L4582" s="28">
        <f t="shared" si="791"/>
        <v>4579</v>
      </c>
      <c r="M4582" s="41">
        <f>AVERAGE($K$4:K4582)</f>
        <v>2728.051976414064</v>
      </c>
      <c r="N4582" s="41">
        <f>_xlfn.STDEV.S($K$4:K4582)</f>
        <v>346.78017923564488</v>
      </c>
      <c r="O4582" s="41">
        <f t="shared" si="793"/>
        <v>2718.0050812038307</v>
      </c>
      <c r="P4582" s="41">
        <f t="shared" si="794"/>
        <v>2738.0988716242973</v>
      </c>
      <c r="Q4582" s="11"/>
      <c r="R4582" s="11"/>
      <c r="S4582" s="11"/>
      <c r="T4582" s="11"/>
      <c r="U4582" s="11"/>
      <c r="V4582" s="11"/>
      <c r="W4582" s="11"/>
      <c r="X4582" s="11"/>
      <c r="Y4582" s="11"/>
      <c r="Z4582" s="11"/>
      <c r="AA4582" s="11"/>
      <c r="AB4582" s="11"/>
    </row>
    <row r="4583" spans="2:28" x14ac:dyDescent="0.2">
      <c r="B4583" s="13">
        <f t="shared" si="792"/>
        <v>4580</v>
      </c>
      <c r="C4583" s="12">
        <v>0.44759619854407695</v>
      </c>
      <c r="D4583" s="11">
        <f t="shared" si="784"/>
        <v>19</v>
      </c>
      <c r="E4583" s="11">
        <f t="shared" si="785"/>
        <v>19</v>
      </c>
      <c r="F4583" s="11">
        <f t="shared" si="786"/>
        <v>2850</v>
      </c>
      <c r="G4583" s="12">
        <v>0.69007686537299628</v>
      </c>
      <c r="H4583" s="27">
        <f t="shared" si="787"/>
        <v>2</v>
      </c>
      <c r="I4583" s="11">
        <f t="shared" si="788"/>
        <v>0</v>
      </c>
      <c r="J4583" s="28">
        <f t="shared" si="789"/>
        <v>0</v>
      </c>
      <c r="K4583" s="28">
        <f t="shared" si="790"/>
        <v>2850</v>
      </c>
      <c r="L4583" s="28">
        <f t="shared" si="791"/>
        <v>4580</v>
      </c>
      <c r="M4583" s="41">
        <f>AVERAGE($K$4:K4583)</f>
        <v>2728.0786026200872</v>
      </c>
      <c r="N4583" s="41">
        <f>_xlfn.STDEV.S($K$4:K4583)</f>
        <v>346.74699294092545</v>
      </c>
      <c r="O4583" s="41">
        <f t="shared" si="793"/>
        <v>2718.0337662389129</v>
      </c>
      <c r="P4583" s="41">
        <f t="shared" si="794"/>
        <v>2738.1234390012614</v>
      </c>
      <c r="Q4583" s="11"/>
      <c r="R4583" s="11"/>
      <c r="S4583" s="11"/>
      <c r="T4583" s="11"/>
      <c r="U4583" s="11"/>
      <c r="V4583" s="11"/>
      <c r="W4583" s="11"/>
      <c r="X4583" s="11"/>
      <c r="Y4583" s="11"/>
      <c r="Z4583" s="11"/>
      <c r="AA4583" s="11"/>
      <c r="AB4583" s="11"/>
    </row>
    <row r="4584" spans="2:28" x14ac:dyDescent="0.2">
      <c r="B4584" s="13">
        <f t="shared" si="792"/>
        <v>4581</v>
      </c>
      <c r="C4584" s="12">
        <v>0.43336135178678481</v>
      </c>
      <c r="D4584" s="11">
        <f t="shared" si="784"/>
        <v>19</v>
      </c>
      <c r="E4584" s="11">
        <f t="shared" si="785"/>
        <v>19</v>
      </c>
      <c r="F4584" s="11">
        <f t="shared" si="786"/>
        <v>2850</v>
      </c>
      <c r="G4584" s="12">
        <v>0.91440105973449837</v>
      </c>
      <c r="H4584" s="27">
        <f t="shared" si="787"/>
        <v>4</v>
      </c>
      <c r="I4584" s="11">
        <f t="shared" si="788"/>
        <v>0</v>
      </c>
      <c r="J4584" s="28">
        <f t="shared" si="789"/>
        <v>0</v>
      </c>
      <c r="K4584" s="28">
        <f t="shared" si="790"/>
        <v>2850</v>
      </c>
      <c r="L4584" s="28">
        <f t="shared" si="791"/>
        <v>4581</v>
      </c>
      <c r="M4584" s="41">
        <f>AVERAGE($K$4:K4584)</f>
        <v>2728.1052172014843</v>
      </c>
      <c r="N4584" s="41">
        <f>_xlfn.STDEV.S($K$4:K4584)</f>
        <v>346.71381591974489</v>
      </c>
      <c r="O4584" s="41">
        <f t="shared" si="793"/>
        <v>2718.062438811211</v>
      </c>
      <c r="P4584" s="41">
        <f t="shared" si="794"/>
        <v>2738.1479955917575</v>
      </c>
      <c r="Q4584" s="11"/>
      <c r="R4584" s="11"/>
      <c r="S4584" s="11"/>
      <c r="T4584" s="11"/>
      <c r="U4584" s="11"/>
      <c r="V4584" s="11"/>
      <c r="W4584" s="11"/>
      <c r="X4584" s="11"/>
      <c r="Y4584" s="11"/>
      <c r="Z4584" s="11"/>
      <c r="AA4584" s="11"/>
      <c r="AB4584" s="11"/>
    </row>
    <row r="4585" spans="2:28" x14ac:dyDescent="0.2">
      <c r="B4585" s="13">
        <f t="shared" si="792"/>
        <v>4582</v>
      </c>
      <c r="C4585" s="12">
        <v>0.26659165674524066</v>
      </c>
      <c r="D4585" s="11">
        <f t="shared" si="784"/>
        <v>18</v>
      </c>
      <c r="E4585" s="11">
        <f t="shared" si="785"/>
        <v>18</v>
      </c>
      <c r="F4585" s="11">
        <f t="shared" si="786"/>
        <v>2700</v>
      </c>
      <c r="G4585" s="12">
        <v>0.86714192006662549</v>
      </c>
      <c r="H4585" s="27">
        <f t="shared" si="787"/>
        <v>3</v>
      </c>
      <c r="I4585" s="11">
        <f t="shared" si="788"/>
        <v>0</v>
      </c>
      <c r="J4585" s="28">
        <f t="shared" si="789"/>
        <v>0</v>
      </c>
      <c r="K4585" s="28">
        <f t="shared" si="790"/>
        <v>2700</v>
      </c>
      <c r="L4585" s="28">
        <f t="shared" si="791"/>
        <v>4582</v>
      </c>
      <c r="M4585" s="41">
        <f>AVERAGE($K$4:K4585)</f>
        <v>2728.0990833697074</v>
      </c>
      <c r="N4585" s="41">
        <f>_xlfn.STDEV.S($K$4:K4585)</f>
        <v>346.67621990015294</v>
      </c>
      <c r="O4585" s="41">
        <f t="shared" si="793"/>
        <v>2718.0584903861727</v>
      </c>
      <c r="P4585" s="41">
        <f t="shared" si="794"/>
        <v>2738.1396763532421</v>
      </c>
      <c r="Q4585" s="11"/>
      <c r="R4585" s="11"/>
      <c r="S4585" s="11"/>
      <c r="T4585" s="11"/>
      <c r="U4585" s="11"/>
      <c r="V4585" s="11"/>
      <c r="W4585" s="11"/>
      <c r="X4585" s="11"/>
      <c r="Y4585" s="11"/>
      <c r="Z4585" s="11"/>
      <c r="AA4585" s="11"/>
      <c r="AB4585" s="11"/>
    </row>
    <row r="4586" spans="2:28" x14ac:dyDescent="0.2">
      <c r="B4586" s="13">
        <f t="shared" si="792"/>
        <v>4583</v>
      </c>
      <c r="C4586" s="12">
        <v>0.70488401464879513</v>
      </c>
      <c r="D4586" s="11">
        <f t="shared" si="784"/>
        <v>21</v>
      </c>
      <c r="E4586" s="11">
        <f t="shared" si="785"/>
        <v>21</v>
      </c>
      <c r="F4586" s="11">
        <f t="shared" si="786"/>
        <v>3150</v>
      </c>
      <c r="G4586" s="12">
        <v>0.50536980006340926</v>
      </c>
      <c r="H4586" s="27">
        <f t="shared" si="787"/>
        <v>2</v>
      </c>
      <c r="I4586" s="11">
        <f t="shared" si="788"/>
        <v>0</v>
      </c>
      <c r="J4586" s="28">
        <f t="shared" si="789"/>
        <v>0</v>
      </c>
      <c r="K4586" s="28">
        <f t="shared" si="790"/>
        <v>3150</v>
      </c>
      <c r="L4586" s="28">
        <f t="shared" si="791"/>
        <v>4583</v>
      </c>
      <c r="M4586" s="41">
        <f>AVERAGE($K$4:K4586)</f>
        <v>2728.1911411739034</v>
      </c>
      <c r="N4586" s="41">
        <f>_xlfn.STDEV.S($K$4:K4586)</f>
        <v>346.69440583106541</v>
      </c>
      <c r="O4586" s="41">
        <f t="shared" si="793"/>
        <v>2718.1511175946393</v>
      </c>
      <c r="P4586" s="41">
        <f t="shared" si="794"/>
        <v>2738.2311647531674</v>
      </c>
      <c r="Q4586" s="11"/>
      <c r="R4586" s="11"/>
      <c r="S4586" s="11"/>
      <c r="T4586" s="11"/>
      <c r="U4586" s="11"/>
      <c r="V4586" s="11"/>
      <c r="W4586" s="11"/>
      <c r="X4586" s="11"/>
      <c r="Y4586" s="11"/>
      <c r="Z4586" s="11"/>
      <c r="AA4586" s="11"/>
      <c r="AB4586" s="11"/>
    </row>
    <row r="4587" spans="2:28" x14ac:dyDescent="0.2">
      <c r="B4587" s="13">
        <f t="shared" si="792"/>
        <v>4584</v>
      </c>
      <c r="C4587" s="12">
        <v>0.79513963020716594</v>
      </c>
      <c r="D4587" s="11">
        <f t="shared" si="784"/>
        <v>21</v>
      </c>
      <c r="E4587" s="11">
        <f t="shared" si="785"/>
        <v>21</v>
      </c>
      <c r="F4587" s="11">
        <f t="shared" si="786"/>
        <v>3150</v>
      </c>
      <c r="G4587" s="12">
        <v>0.3143183633701121</v>
      </c>
      <c r="H4587" s="27">
        <f t="shared" si="787"/>
        <v>1</v>
      </c>
      <c r="I4587" s="11">
        <f t="shared" si="788"/>
        <v>1</v>
      </c>
      <c r="J4587" s="28">
        <f t="shared" si="789"/>
        <v>500</v>
      </c>
      <c r="K4587" s="28">
        <f t="shared" si="790"/>
        <v>2650</v>
      </c>
      <c r="L4587" s="28">
        <f t="shared" si="791"/>
        <v>4584</v>
      </c>
      <c r="M4587" s="41">
        <f>AVERAGE($K$4:K4587)</f>
        <v>2728.1740837696334</v>
      </c>
      <c r="N4587" s="41">
        <f>_xlfn.STDEV.S($K$4:K4587)</f>
        <v>346.65850351989849</v>
      </c>
      <c r="O4587" s="41">
        <f t="shared" si="793"/>
        <v>2718.1361955368275</v>
      </c>
      <c r="P4587" s="41">
        <f t="shared" si="794"/>
        <v>2738.2119720024393</v>
      </c>
      <c r="Q4587" s="11"/>
      <c r="R4587" s="11"/>
      <c r="S4587" s="11"/>
      <c r="T4587" s="11"/>
      <c r="U4587" s="11"/>
      <c r="V4587" s="11"/>
      <c r="W4587" s="11"/>
      <c r="X4587" s="11"/>
      <c r="Y4587" s="11"/>
      <c r="Z4587" s="11"/>
      <c r="AA4587" s="11"/>
      <c r="AB4587" s="11"/>
    </row>
    <row r="4588" spans="2:28" x14ac:dyDescent="0.2">
      <c r="B4588" s="13">
        <f t="shared" si="792"/>
        <v>4585</v>
      </c>
      <c r="C4588" s="12">
        <v>0.8871716759021897</v>
      </c>
      <c r="D4588" s="11">
        <f t="shared" si="784"/>
        <v>22</v>
      </c>
      <c r="E4588" s="11">
        <f t="shared" si="785"/>
        <v>22</v>
      </c>
      <c r="F4588" s="11">
        <f t="shared" si="786"/>
        <v>3300</v>
      </c>
      <c r="G4588" s="12">
        <v>4.7599974809673928E-2</v>
      </c>
      <c r="H4588" s="27">
        <f t="shared" si="787"/>
        <v>0</v>
      </c>
      <c r="I4588" s="11">
        <f t="shared" si="788"/>
        <v>3</v>
      </c>
      <c r="J4588" s="28">
        <f t="shared" si="789"/>
        <v>1500</v>
      </c>
      <c r="K4588" s="28">
        <f t="shared" si="790"/>
        <v>1800</v>
      </c>
      <c r="L4588" s="28">
        <f t="shared" si="791"/>
        <v>4585</v>
      </c>
      <c r="M4588" s="41">
        <f>AVERAGE($K$4:K4588)</f>
        <v>2727.9716466739369</v>
      </c>
      <c r="N4588" s="41">
        <f>_xlfn.STDEV.S($K$4:K4588)</f>
        <v>346.8916248202508</v>
      </c>
      <c r="O4588" s="41">
        <f t="shared" si="793"/>
        <v>2717.9281041697109</v>
      </c>
      <c r="P4588" s="41">
        <f t="shared" si="794"/>
        <v>2738.0151891781629</v>
      </c>
      <c r="Q4588" s="11"/>
      <c r="R4588" s="11"/>
      <c r="S4588" s="11"/>
      <c r="T4588" s="11"/>
      <c r="U4588" s="11"/>
      <c r="V4588" s="11"/>
      <c r="W4588" s="11"/>
      <c r="X4588" s="11"/>
      <c r="Y4588" s="11"/>
      <c r="Z4588" s="11"/>
      <c r="AA4588" s="11"/>
      <c r="AB4588" s="11"/>
    </row>
    <row r="4589" spans="2:28" x14ac:dyDescent="0.2">
      <c r="B4589" s="13">
        <f t="shared" si="792"/>
        <v>4586</v>
      </c>
      <c r="C4589" s="12">
        <v>0.78808255091690826</v>
      </c>
      <c r="D4589" s="11">
        <f t="shared" si="784"/>
        <v>21</v>
      </c>
      <c r="E4589" s="11">
        <f t="shared" si="785"/>
        <v>21</v>
      </c>
      <c r="F4589" s="11">
        <f t="shared" si="786"/>
        <v>3150</v>
      </c>
      <c r="G4589" s="12">
        <v>0.56561947803599133</v>
      </c>
      <c r="H4589" s="27">
        <f t="shared" si="787"/>
        <v>2</v>
      </c>
      <c r="I4589" s="11">
        <f t="shared" si="788"/>
        <v>0</v>
      </c>
      <c r="J4589" s="28">
        <f t="shared" si="789"/>
        <v>0</v>
      </c>
      <c r="K4589" s="28">
        <f t="shared" si="790"/>
        <v>3150</v>
      </c>
      <c r="L4589" s="28">
        <f t="shared" si="791"/>
        <v>4586</v>
      </c>
      <c r="M4589" s="41">
        <f>AVERAGE($K$4:K4589)</f>
        <v>2728.0636720453554</v>
      </c>
      <c r="N4589" s="41">
        <f>_xlfn.STDEV.S($K$4:K4589)</f>
        <v>346.9097744125072</v>
      </c>
      <c r="O4589" s="41">
        <f t="shared" si="793"/>
        <v>2718.020699774122</v>
      </c>
      <c r="P4589" s="41">
        <f t="shared" si="794"/>
        <v>2738.1066443165887</v>
      </c>
      <c r="Q4589" s="11"/>
      <c r="R4589" s="11"/>
      <c r="S4589" s="11"/>
      <c r="T4589" s="11"/>
      <c r="U4589" s="11"/>
      <c r="V4589" s="11"/>
      <c r="W4589" s="11"/>
      <c r="X4589" s="11"/>
      <c r="Y4589" s="11"/>
      <c r="Z4589" s="11"/>
      <c r="AA4589" s="11"/>
      <c r="AB4589" s="11"/>
    </row>
    <row r="4590" spans="2:28" x14ac:dyDescent="0.2">
      <c r="B4590" s="13">
        <f t="shared" si="792"/>
        <v>4587</v>
      </c>
      <c r="C4590" s="12">
        <v>0.33215769376505755</v>
      </c>
      <c r="D4590" s="11">
        <f t="shared" si="784"/>
        <v>18</v>
      </c>
      <c r="E4590" s="11">
        <f t="shared" si="785"/>
        <v>18</v>
      </c>
      <c r="F4590" s="11">
        <f t="shared" si="786"/>
        <v>2700</v>
      </c>
      <c r="G4590" s="12">
        <v>0.96669455132642745</v>
      </c>
      <c r="H4590" s="27">
        <f t="shared" si="787"/>
        <v>4</v>
      </c>
      <c r="I4590" s="11">
        <f t="shared" si="788"/>
        <v>0</v>
      </c>
      <c r="J4590" s="28">
        <f t="shared" si="789"/>
        <v>0</v>
      </c>
      <c r="K4590" s="28">
        <f t="shared" si="790"/>
        <v>2700</v>
      </c>
      <c r="L4590" s="28">
        <f t="shared" si="791"/>
        <v>4587</v>
      </c>
      <c r="M4590" s="41">
        <f>AVERAGE($K$4:K4590)</f>
        <v>2728.0575539568345</v>
      </c>
      <c r="N4590" s="41">
        <f>_xlfn.STDEV.S($K$4:K4590)</f>
        <v>346.87219714555556</v>
      </c>
      <c r="O4590" s="41">
        <f t="shared" si="793"/>
        <v>2718.0167647807702</v>
      </c>
      <c r="P4590" s="41">
        <f t="shared" si="794"/>
        <v>2738.0983431328987</v>
      </c>
      <c r="Q4590" s="11"/>
      <c r="R4590" s="11"/>
      <c r="S4590" s="11"/>
      <c r="T4590" s="11"/>
      <c r="U4590" s="11"/>
      <c r="V4590" s="11"/>
      <c r="W4590" s="11"/>
      <c r="X4590" s="11"/>
      <c r="Y4590" s="11"/>
      <c r="Z4590" s="11"/>
      <c r="AA4590" s="11"/>
      <c r="AB4590" s="11"/>
    </row>
    <row r="4591" spans="2:28" x14ac:dyDescent="0.2">
      <c r="B4591" s="13">
        <f t="shared" si="792"/>
        <v>4588</v>
      </c>
      <c r="C4591" s="12">
        <v>0.31007623553568509</v>
      </c>
      <c r="D4591" s="11">
        <f t="shared" si="784"/>
        <v>18</v>
      </c>
      <c r="E4591" s="11">
        <f t="shared" si="785"/>
        <v>18</v>
      </c>
      <c r="F4591" s="11">
        <f t="shared" si="786"/>
        <v>2700</v>
      </c>
      <c r="G4591" s="12">
        <v>0.80155217497515641</v>
      </c>
      <c r="H4591" s="27">
        <f t="shared" si="787"/>
        <v>3</v>
      </c>
      <c r="I4591" s="11">
        <f t="shared" si="788"/>
        <v>0</v>
      </c>
      <c r="J4591" s="28">
        <f t="shared" si="789"/>
        <v>0</v>
      </c>
      <c r="K4591" s="28">
        <f t="shared" si="790"/>
        <v>2700</v>
      </c>
      <c r="L4591" s="28">
        <f t="shared" si="791"/>
        <v>4588</v>
      </c>
      <c r="M4591" s="41">
        <f>AVERAGE($K$4:K4591)</f>
        <v>2728.0514385353094</v>
      </c>
      <c r="N4591" s="41">
        <f>_xlfn.STDEV.S($K$4:K4591)</f>
        <v>346.83463208638551</v>
      </c>
      <c r="O4591" s="41">
        <f t="shared" si="793"/>
        <v>2718.0128315055308</v>
      </c>
      <c r="P4591" s="41">
        <f t="shared" si="794"/>
        <v>2738.0900455650881</v>
      </c>
      <c r="Q4591" s="11"/>
      <c r="R4591" s="11"/>
      <c r="S4591" s="11"/>
      <c r="T4591" s="11"/>
      <c r="U4591" s="11"/>
      <c r="V4591" s="11"/>
      <c r="W4591" s="11"/>
      <c r="X4591" s="11"/>
      <c r="Y4591" s="11"/>
      <c r="Z4591" s="11"/>
      <c r="AA4591" s="11"/>
      <c r="AB4591" s="11"/>
    </row>
    <row r="4592" spans="2:28" x14ac:dyDescent="0.2">
      <c r="B4592" s="13">
        <f t="shared" si="792"/>
        <v>4589</v>
      </c>
      <c r="C4592" s="12">
        <v>0.50789564178279623</v>
      </c>
      <c r="D4592" s="11">
        <f t="shared" si="784"/>
        <v>20</v>
      </c>
      <c r="E4592" s="11">
        <f t="shared" si="785"/>
        <v>20</v>
      </c>
      <c r="F4592" s="11">
        <f t="shared" si="786"/>
        <v>3000</v>
      </c>
      <c r="G4592" s="12">
        <v>0.67493553431369069</v>
      </c>
      <c r="H4592" s="27">
        <f t="shared" si="787"/>
        <v>2</v>
      </c>
      <c r="I4592" s="11">
        <f t="shared" si="788"/>
        <v>0</v>
      </c>
      <c r="J4592" s="28">
        <f t="shared" si="789"/>
        <v>0</v>
      </c>
      <c r="K4592" s="28">
        <f t="shared" si="790"/>
        <v>3000</v>
      </c>
      <c r="L4592" s="28">
        <f t="shared" si="791"/>
        <v>4589</v>
      </c>
      <c r="M4592" s="41">
        <f>AVERAGE($K$4:K4592)</f>
        <v>2728.1106994988013</v>
      </c>
      <c r="N4592" s="41">
        <f>_xlfn.STDEV.S($K$4:K4592)</f>
        <v>346.82006663904019</v>
      </c>
      <c r="O4592" s="41">
        <f t="shared" si="793"/>
        <v>2718.073608403537</v>
      </c>
      <c r="P4592" s="41">
        <f t="shared" si="794"/>
        <v>2738.1477905940656</v>
      </c>
      <c r="Q4592" s="11"/>
      <c r="R4592" s="11"/>
      <c r="S4592" s="11"/>
      <c r="T4592" s="11"/>
      <c r="U4592" s="11"/>
      <c r="V4592" s="11"/>
      <c r="W4592" s="11"/>
      <c r="X4592" s="11"/>
      <c r="Y4592" s="11"/>
      <c r="Z4592" s="11"/>
      <c r="AA4592" s="11"/>
      <c r="AB4592" s="11"/>
    </row>
    <row r="4593" spans="2:28" x14ac:dyDescent="0.2">
      <c r="B4593" s="13">
        <f t="shared" si="792"/>
        <v>4590</v>
      </c>
      <c r="C4593" s="12">
        <v>0.9701823468660421</v>
      </c>
      <c r="D4593" s="11">
        <f t="shared" si="784"/>
        <v>24</v>
      </c>
      <c r="E4593" s="11">
        <f t="shared" si="785"/>
        <v>22</v>
      </c>
      <c r="F4593" s="11">
        <f t="shared" si="786"/>
        <v>3300</v>
      </c>
      <c r="G4593" s="12">
        <v>0.36460313951856782</v>
      </c>
      <c r="H4593" s="27">
        <f t="shared" si="787"/>
        <v>2</v>
      </c>
      <c r="I4593" s="11">
        <f t="shared" si="788"/>
        <v>1</v>
      </c>
      <c r="J4593" s="28">
        <f t="shared" si="789"/>
        <v>500</v>
      </c>
      <c r="K4593" s="28">
        <f t="shared" si="790"/>
        <v>2800</v>
      </c>
      <c r="L4593" s="28">
        <f t="shared" si="791"/>
        <v>4590</v>
      </c>
      <c r="M4593" s="41">
        <f>AVERAGE($K$4:K4593)</f>
        <v>2728.1263616557735</v>
      </c>
      <c r="N4593" s="41">
        <f>_xlfn.STDEV.S($K$4:K4593)</f>
        <v>346.78389979268604</v>
      </c>
      <c r="O4593" s="41">
        <f t="shared" si="793"/>
        <v>2718.0914111289962</v>
      </c>
      <c r="P4593" s="41">
        <f t="shared" si="794"/>
        <v>2738.1613121825508</v>
      </c>
      <c r="Q4593" s="11"/>
      <c r="R4593" s="11"/>
      <c r="S4593" s="11"/>
      <c r="T4593" s="11"/>
      <c r="U4593" s="11"/>
      <c r="V4593" s="11"/>
      <c r="W4593" s="11"/>
      <c r="X4593" s="11"/>
      <c r="Y4593" s="11"/>
      <c r="Z4593" s="11"/>
      <c r="AA4593" s="11"/>
      <c r="AB4593" s="11"/>
    </row>
    <row r="4594" spans="2:28" x14ac:dyDescent="0.2">
      <c r="B4594" s="13">
        <f t="shared" si="792"/>
        <v>4591</v>
      </c>
      <c r="C4594" s="12">
        <v>7.9734655734103765E-2</v>
      </c>
      <c r="D4594" s="11">
        <f t="shared" si="784"/>
        <v>15</v>
      </c>
      <c r="E4594" s="11">
        <f t="shared" si="785"/>
        <v>15</v>
      </c>
      <c r="F4594" s="11">
        <f t="shared" si="786"/>
        <v>2250</v>
      </c>
      <c r="G4594" s="12">
        <v>0.15868997579539146</v>
      </c>
      <c r="H4594" s="27">
        <f t="shared" si="787"/>
        <v>0</v>
      </c>
      <c r="I4594" s="11">
        <f t="shared" si="788"/>
        <v>0</v>
      </c>
      <c r="J4594" s="28">
        <f t="shared" si="789"/>
        <v>0</v>
      </c>
      <c r="K4594" s="28">
        <f t="shared" si="790"/>
        <v>2250</v>
      </c>
      <c r="L4594" s="28">
        <f t="shared" si="791"/>
        <v>4591</v>
      </c>
      <c r="M4594" s="41">
        <f>AVERAGE($K$4:K4594)</f>
        <v>2728.0222173818338</v>
      </c>
      <c r="N4594" s="41">
        <f>_xlfn.STDEV.S($K$4:K4594)</f>
        <v>346.81791626789766</v>
      </c>
      <c r="O4594" s="41">
        <f t="shared" si="793"/>
        <v>2717.9873761512213</v>
      </c>
      <c r="P4594" s="41">
        <f t="shared" si="794"/>
        <v>2738.0570586124463</v>
      </c>
      <c r="Q4594" s="11"/>
      <c r="R4594" s="11"/>
      <c r="S4594" s="11"/>
      <c r="T4594" s="11"/>
      <c r="U4594" s="11"/>
      <c r="V4594" s="11"/>
      <c r="W4594" s="11"/>
      <c r="X4594" s="11"/>
      <c r="Y4594" s="11"/>
      <c r="Z4594" s="11"/>
      <c r="AA4594" s="11"/>
      <c r="AB4594" s="11"/>
    </row>
    <row r="4595" spans="2:28" x14ac:dyDescent="0.2">
      <c r="B4595" s="13">
        <f t="shared" si="792"/>
        <v>4592</v>
      </c>
      <c r="C4595" s="12">
        <v>0.9533349294511626</v>
      </c>
      <c r="D4595" s="11">
        <f t="shared" si="784"/>
        <v>24</v>
      </c>
      <c r="E4595" s="11">
        <f t="shared" si="785"/>
        <v>22</v>
      </c>
      <c r="F4595" s="11">
        <f t="shared" si="786"/>
        <v>3300</v>
      </c>
      <c r="G4595" s="12">
        <v>0.61015058557092172</v>
      </c>
      <c r="H4595" s="27">
        <f t="shared" si="787"/>
        <v>2</v>
      </c>
      <c r="I4595" s="11">
        <f t="shared" si="788"/>
        <v>1</v>
      </c>
      <c r="J4595" s="28">
        <f t="shared" si="789"/>
        <v>500</v>
      </c>
      <c r="K4595" s="28">
        <f t="shared" si="790"/>
        <v>2800</v>
      </c>
      <c r="L4595" s="28">
        <f t="shared" si="791"/>
        <v>4592</v>
      </c>
      <c r="M4595" s="41">
        <f>AVERAGE($K$4:K4595)</f>
        <v>2728.0378919860627</v>
      </c>
      <c r="N4595" s="41">
        <f>_xlfn.STDEV.S($K$4:K4595)</f>
        <v>346.78176941928092</v>
      </c>
      <c r="O4595" s="41">
        <f t="shared" si="793"/>
        <v>2718.0051897954513</v>
      </c>
      <c r="P4595" s="41">
        <f t="shared" si="794"/>
        <v>2738.0705941766741</v>
      </c>
      <c r="Q4595" s="11"/>
      <c r="R4595" s="11"/>
      <c r="S4595" s="11"/>
      <c r="T4595" s="11"/>
      <c r="U4595" s="11"/>
      <c r="V4595" s="11"/>
      <c r="W4595" s="11"/>
      <c r="X4595" s="11"/>
      <c r="Y4595" s="11"/>
      <c r="Z4595" s="11"/>
      <c r="AA4595" s="11"/>
      <c r="AB4595" s="11"/>
    </row>
    <row r="4596" spans="2:28" x14ac:dyDescent="0.2">
      <c r="B4596" s="13">
        <f t="shared" si="792"/>
        <v>4593</v>
      </c>
      <c r="C4596" s="12">
        <v>0.16220045656584436</v>
      </c>
      <c r="D4596" s="11">
        <f t="shared" si="784"/>
        <v>17</v>
      </c>
      <c r="E4596" s="11">
        <f t="shared" si="785"/>
        <v>17</v>
      </c>
      <c r="F4596" s="11">
        <f t="shared" si="786"/>
        <v>2550</v>
      </c>
      <c r="G4596" s="12">
        <v>0.18091065801014594</v>
      </c>
      <c r="H4596" s="27">
        <f t="shared" si="787"/>
        <v>1</v>
      </c>
      <c r="I4596" s="11">
        <f t="shared" si="788"/>
        <v>0</v>
      </c>
      <c r="J4596" s="28">
        <f t="shared" si="789"/>
        <v>0</v>
      </c>
      <c r="K4596" s="28">
        <f t="shared" si="790"/>
        <v>2550</v>
      </c>
      <c r="L4596" s="28">
        <f t="shared" si="791"/>
        <v>4593</v>
      </c>
      <c r="M4596" s="41">
        <f>AVERAGE($K$4:K4596)</f>
        <v>2727.9991291095143</v>
      </c>
      <c r="N4596" s="41">
        <f>_xlfn.STDEV.S($K$4:K4596)</f>
        <v>346.75395940293294</v>
      </c>
      <c r="O4596" s="41">
        <f t="shared" si="793"/>
        <v>2717.9683242081983</v>
      </c>
      <c r="P4596" s="41">
        <f t="shared" si="794"/>
        <v>2738.0299340108304</v>
      </c>
      <c r="Q4596" s="11"/>
      <c r="R4596" s="11"/>
      <c r="S4596" s="11"/>
      <c r="T4596" s="11"/>
      <c r="U4596" s="11"/>
      <c r="V4596" s="11"/>
      <c r="W4596" s="11"/>
      <c r="X4596" s="11"/>
      <c r="Y4596" s="11"/>
      <c r="Z4596" s="11"/>
      <c r="AA4596" s="11"/>
      <c r="AB4596" s="11"/>
    </row>
    <row r="4597" spans="2:28" x14ac:dyDescent="0.2">
      <c r="B4597" s="13">
        <f t="shared" si="792"/>
        <v>4594</v>
      </c>
      <c r="C4597" s="12">
        <v>0.50351241321285201</v>
      </c>
      <c r="D4597" s="11">
        <f t="shared" si="784"/>
        <v>20</v>
      </c>
      <c r="E4597" s="11">
        <f t="shared" si="785"/>
        <v>20</v>
      </c>
      <c r="F4597" s="11">
        <f t="shared" si="786"/>
        <v>3000</v>
      </c>
      <c r="G4597" s="12">
        <v>0.91032859568897861</v>
      </c>
      <c r="H4597" s="27">
        <f t="shared" si="787"/>
        <v>4</v>
      </c>
      <c r="I4597" s="11">
        <f t="shared" si="788"/>
        <v>0</v>
      </c>
      <c r="J4597" s="28">
        <f t="shared" si="789"/>
        <v>0</v>
      </c>
      <c r="K4597" s="28">
        <f t="shared" si="790"/>
        <v>3000</v>
      </c>
      <c r="L4597" s="28">
        <f t="shared" si="791"/>
        <v>4594</v>
      </c>
      <c r="M4597" s="41">
        <f>AVERAGE($K$4:K4597)</f>
        <v>2728.0583369612536</v>
      </c>
      <c r="N4597" s="41">
        <f>_xlfn.STDEV.S($K$4:K4597)</f>
        <v>346.73943293078293</v>
      </c>
      <c r="O4597" s="41">
        <f t="shared" si="793"/>
        <v>2718.0290445960582</v>
      </c>
      <c r="P4597" s="41">
        <f t="shared" si="794"/>
        <v>2738.0876293264491</v>
      </c>
      <c r="Q4597" s="11"/>
      <c r="R4597" s="11"/>
      <c r="S4597" s="11"/>
      <c r="T4597" s="11"/>
      <c r="U4597" s="11"/>
      <c r="V4597" s="11"/>
      <c r="W4597" s="11"/>
      <c r="X4597" s="11"/>
      <c r="Y4597" s="11"/>
      <c r="Z4597" s="11"/>
      <c r="AA4597" s="11"/>
      <c r="AB4597" s="11"/>
    </row>
    <row r="4598" spans="2:28" x14ac:dyDescent="0.2">
      <c r="B4598" s="13">
        <f t="shared" si="792"/>
        <v>4595</v>
      </c>
      <c r="C4598" s="12">
        <v>0.5620373407306497</v>
      </c>
      <c r="D4598" s="11">
        <f t="shared" si="784"/>
        <v>20</v>
      </c>
      <c r="E4598" s="11">
        <f t="shared" si="785"/>
        <v>20</v>
      </c>
      <c r="F4598" s="11">
        <f t="shared" si="786"/>
        <v>3000</v>
      </c>
      <c r="G4598" s="12">
        <v>0.60110387753409411</v>
      </c>
      <c r="H4598" s="27">
        <f t="shared" si="787"/>
        <v>2</v>
      </c>
      <c r="I4598" s="11">
        <f t="shared" si="788"/>
        <v>0</v>
      </c>
      <c r="J4598" s="28">
        <f t="shared" si="789"/>
        <v>0</v>
      </c>
      <c r="K4598" s="28">
        <f t="shared" si="790"/>
        <v>3000</v>
      </c>
      <c r="L4598" s="28">
        <f t="shared" si="791"/>
        <v>4595</v>
      </c>
      <c r="M4598" s="41">
        <f>AVERAGE($K$4:K4598)</f>
        <v>2728.1175190424374</v>
      </c>
      <c r="N4598" s="41">
        <f>_xlfn.STDEV.S($K$4:K4598)</f>
        <v>346.72490206841053</v>
      </c>
      <c r="O4598" s="41">
        <f t="shared" si="793"/>
        <v>2718.0897388920384</v>
      </c>
      <c r="P4598" s="41">
        <f t="shared" si="794"/>
        <v>2738.1452991928363</v>
      </c>
      <c r="Q4598" s="11"/>
      <c r="R4598" s="11"/>
      <c r="S4598" s="11"/>
      <c r="T4598" s="11"/>
      <c r="U4598" s="11"/>
      <c r="V4598" s="11"/>
      <c r="W4598" s="11"/>
      <c r="X4598" s="11"/>
      <c r="Y4598" s="11"/>
      <c r="Z4598" s="11"/>
      <c r="AA4598" s="11"/>
      <c r="AB4598" s="11"/>
    </row>
    <row r="4599" spans="2:28" x14ac:dyDescent="0.2">
      <c r="B4599" s="13">
        <f t="shared" si="792"/>
        <v>4596</v>
      </c>
      <c r="C4599" s="12">
        <v>0.97093845390652322</v>
      </c>
      <c r="D4599" s="11">
        <f t="shared" si="784"/>
        <v>24</v>
      </c>
      <c r="E4599" s="11">
        <f t="shared" si="785"/>
        <v>22</v>
      </c>
      <c r="F4599" s="11">
        <f t="shared" si="786"/>
        <v>3300</v>
      </c>
      <c r="G4599" s="12">
        <v>0.86433634563173389</v>
      </c>
      <c r="H4599" s="27">
        <f t="shared" si="787"/>
        <v>4</v>
      </c>
      <c r="I4599" s="11">
        <f t="shared" si="788"/>
        <v>0</v>
      </c>
      <c r="J4599" s="28">
        <f t="shared" si="789"/>
        <v>0</v>
      </c>
      <c r="K4599" s="28">
        <f t="shared" si="790"/>
        <v>3300</v>
      </c>
      <c r="L4599" s="28">
        <f t="shared" si="791"/>
        <v>4596</v>
      </c>
      <c r="M4599" s="41">
        <f>AVERAGE($K$4:K4599)</f>
        <v>2728.241949521323</v>
      </c>
      <c r="N4599" s="41">
        <f>_xlfn.STDEV.S($K$4:K4599)</f>
        <v>346.78978431516816</v>
      </c>
      <c r="O4599" s="41">
        <f t="shared" si="793"/>
        <v>2718.2133846469324</v>
      </c>
      <c r="P4599" s="41">
        <f t="shared" si="794"/>
        <v>2738.2705143957137</v>
      </c>
      <c r="Q4599" s="11"/>
      <c r="R4599" s="11"/>
      <c r="S4599" s="11"/>
      <c r="T4599" s="11"/>
      <c r="U4599" s="11"/>
      <c r="V4599" s="11"/>
      <c r="W4599" s="11"/>
      <c r="X4599" s="11"/>
      <c r="Y4599" s="11"/>
      <c r="Z4599" s="11"/>
      <c r="AA4599" s="11"/>
      <c r="AB4599" s="11"/>
    </row>
    <row r="4600" spans="2:28" x14ac:dyDescent="0.2">
      <c r="B4600" s="13">
        <f t="shared" si="792"/>
        <v>4597</v>
      </c>
      <c r="C4600" s="12">
        <v>0.62443293488194496</v>
      </c>
      <c r="D4600" s="11">
        <f t="shared" si="784"/>
        <v>20</v>
      </c>
      <c r="E4600" s="11">
        <f t="shared" si="785"/>
        <v>20</v>
      </c>
      <c r="F4600" s="11">
        <f t="shared" si="786"/>
        <v>3000</v>
      </c>
      <c r="G4600" s="12">
        <v>5.9389095668688108E-2</v>
      </c>
      <c r="H4600" s="27">
        <f t="shared" si="787"/>
        <v>0</v>
      </c>
      <c r="I4600" s="11">
        <f t="shared" si="788"/>
        <v>1</v>
      </c>
      <c r="J4600" s="28">
        <f t="shared" si="789"/>
        <v>500</v>
      </c>
      <c r="K4600" s="28">
        <f t="shared" si="790"/>
        <v>2500</v>
      </c>
      <c r="L4600" s="28">
        <f t="shared" si="791"/>
        <v>4597</v>
      </c>
      <c r="M4600" s="41">
        <f>AVERAGE($K$4:K4600)</f>
        <v>2728.1922993256471</v>
      </c>
      <c r="N4600" s="41">
        <f>_xlfn.STDEV.S($K$4:K4600)</f>
        <v>346.76839510680816</v>
      </c>
      <c r="O4600" s="41">
        <f t="shared" si="793"/>
        <v>2718.1654443300527</v>
      </c>
      <c r="P4600" s="41">
        <f t="shared" si="794"/>
        <v>2738.2191543212416</v>
      </c>
      <c r="Q4600" s="11"/>
      <c r="R4600" s="11"/>
      <c r="S4600" s="11"/>
      <c r="T4600" s="11"/>
      <c r="U4600" s="11"/>
      <c r="V4600" s="11"/>
      <c r="W4600" s="11"/>
      <c r="X4600" s="11"/>
      <c r="Y4600" s="11"/>
      <c r="Z4600" s="11"/>
      <c r="AA4600" s="11"/>
      <c r="AB4600" s="11"/>
    </row>
    <row r="4601" spans="2:28" x14ac:dyDescent="0.2">
      <c r="B4601" s="13">
        <f t="shared" si="792"/>
        <v>4598</v>
      </c>
      <c r="C4601" s="12">
        <v>0.72384481870519979</v>
      </c>
      <c r="D4601" s="11">
        <f t="shared" si="784"/>
        <v>21</v>
      </c>
      <c r="E4601" s="11">
        <f t="shared" si="785"/>
        <v>21</v>
      </c>
      <c r="F4601" s="11">
        <f t="shared" si="786"/>
        <v>3150</v>
      </c>
      <c r="G4601" s="12">
        <v>0.8322822348002924</v>
      </c>
      <c r="H4601" s="27">
        <f t="shared" si="787"/>
        <v>3</v>
      </c>
      <c r="I4601" s="11">
        <f t="shared" si="788"/>
        <v>0</v>
      </c>
      <c r="J4601" s="28">
        <f t="shared" si="789"/>
        <v>0</v>
      </c>
      <c r="K4601" s="28">
        <f t="shared" si="790"/>
        <v>3150</v>
      </c>
      <c r="L4601" s="28">
        <f t="shared" si="791"/>
        <v>4598</v>
      </c>
      <c r="M4601" s="41">
        <f>AVERAGE($K$4:K4601)</f>
        <v>2728.2840365376251</v>
      </c>
      <c r="N4601" s="41">
        <f>_xlfn.STDEV.S($K$4:K4601)</f>
        <v>346.78647221127449</v>
      </c>
      <c r="O4601" s="41">
        <f t="shared" si="793"/>
        <v>2718.2577498803844</v>
      </c>
      <c r="P4601" s="41">
        <f t="shared" si="794"/>
        <v>2738.3103231948658</v>
      </c>
      <c r="Q4601" s="11"/>
      <c r="R4601" s="11"/>
      <c r="S4601" s="11"/>
      <c r="T4601" s="11"/>
      <c r="U4601" s="11"/>
      <c r="V4601" s="11"/>
      <c r="W4601" s="11"/>
      <c r="X4601" s="11"/>
      <c r="Y4601" s="11"/>
      <c r="Z4601" s="11"/>
      <c r="AA4601" s="11"/>
      <c r="AB4601" s="11"/>
    </row>
    <row r="4602" spans="2:28" x14ac:dyDescent="0.2">
      <c r="B4602" s="13">
        <f t="shared" si="792"/>
        <v>4599</v>
      </c>
      <c r="C4602" s="12">
        <v>1.384190143794306E-2</v>
      </c>
      <c r="D4602" s="11">
        <f t="shared" si="784"/>
        <v>14</v>
      </c>
      <c r="E4602" s="11">
        <f t="shared" si="785"/>
        <v>14</v>
      </c>
      <c r="F4602" s="11">
        <f t="shared" si="786"/>
        <v>2100</v>
      </c>
      <c r="G4602" s="12">
        <v>0.25327117009692912</v>
      </c>
      <c r="H4602" s="27">
        <f t="shared" si="787"/>
        <v>1</v>
      </c>
      <c r="I4602" s="11">
        <f t="shared" si="788"/>
        <v>0</v>
      </c>
      <c r="J4602" s="28">
        <f t="shared" si="789"/>
        <v>0</v>
      </c>
      <c r="K4602" s="28">
        <f t="shared" si="790"/>
        <v>2100</v>
      </c>
      <c r="L4602" s="28">
        <f t="shared" si="791"/>
        <v>4599</v>
      </c>
      <c r="M4602" s="41">
        <f>AVERAGE($K$4:K4602)</f>
        <v>2728.1474233529029</v>
      </c>
      <c r="N4602" s="41">
        <f>_xlfn.STDEV.S($K$4:K4602)</f>
        <v>346.87250417912213</v>
      </c>
      <c r="O4602" s="41">
        <f t="shared" si="793"/>
        <v>2718.1197402951507</v>
      </c>
      <c r="P4602" s="41">
        <f t="shared" si="794"/>
        <v>2738.1751064106552</v>
      </c>
      <c r="Q4602" s="11"/>
      <c r="R4602" s="11"/>
      <c r="S4602" s="11"/>
      <c r="T4602" s="11"/>
      <c r="U4602" s="11"/>
      <c r="V4602" s="11"/>
      <c r="W4602" s="11"/>
      <c r="X4602" s="11"/>
      <c r="Y4602" s="11"/>
      <c r="Z4602" s="11"/>
      <c r="AA4602" s="11"/>
      <c r="AB4602" s="11"/>
    </row>
    <row r="4603" spans="2:28" x14ac:dyDescent="0.2">
      <c r="B4603" s="13">
        <f t="shared" si="792"/>
        <v>4600</v>
      </c>
      <c r="C4603" s="12">
        <v>0.61856060194394968</v>
      </c>
      <c r="D4603" s="11">
        <f t="shared" si="784"/>
        <v>20</v>
      </c>
      <c r="E4603" s="11">
        <f t="shared" si="785"/>
        <v>20</v>
      </c>
      <c r="F4603" s="11">
        <f t="shared" si="786"/>
        <v>3000</v>
      </c>
      <c r="G4603" s="12">
        <v>0.97876188507258033</v>
      </c>
      <c r="H4603" s="27">
        <f t="shared" si="787"/>
        <v>5</v>
      </c>
      <c r="I4603" s="11">
        <f t="shared" si="788"/>
        <v>0</v>
      </c>
      <c r="J4603" s="28">
        <f t="shared" si="789"/>
        <v>0</v>
      </c>
      <c r="K4603" s="28">
        <f t="shared" si="790"/>
        <v>3000</v>
      </c>
      <c r="L4603" s="28">
        <f t="shared" si="791"/>
        <v>4600</v>
      </c>
      <c r="M4603" s="41">
        <f>AVERAGE($K$4:K4603)</f>
        <v>2728.2065217391305</v>
      </c>
      <c r="N4603" s="41">
        <f>_xlfn.STDEV.S($K$4:K4603)</f>
        <v>346.85795057738687</v>
      </c>
      <c r="O4603" s="41">
        <f t="shared" si="793"/>
        <v>2718.1803499622602</v>
      </c>
      <c r="P4603" s="41">
        <f t="shared" si="794"/>
        <v>2738.2326935160008</v>
      </c>
      <c r="Q4603" s="11"/>
      <c r="R4603" s="11"/>
      <c r="S4603" s="11"/>
      <c r="T4603" s="11"/>
      <c r="U4603" s="11"/>
      <c r="V4603" s="11"/>
      <c r="W4603" s="11"/>
      <c r="X4603" s="11"/>
      <c r="Y4603" s="11"/>
      <c r="Z4603" s="11"/>
      <c r="AA4603" s="11"/>
      <c r="AB4603" s="11"/>
    </row>
    <row r="4604" spans="2:28" x14ac:dyDescent="0.2">
      <c r="B4604" s="13">
        <f t="shared" si="792"/>
        <v>4601</v>
      </c>
      <c r="C4604" s="12">
        <v>0.92562909331477705</v>
      </c>
      <c r="D4604" s="11">
        <f t="shared" si="784"/>
        <v>23</v>
      </c>
      <c r="E4604" s="11">
        <f t="shared" si="785"/>
        <v>22</v>
      </c>
      <c r="F4604" s="11">
        <f t="shared" si="786"/>
        <v>3300</v>
      </c>
      <c r="G4604" s="12">
        <v>0.91972315363117763</v>
      </c>
      <c r="H4604" s="27">
        <f t="shared" si="787"/>
        <v>4</v>
      </c>
      <c r="I4604" s="11">
        <f t="shared" si="788"/>
        <v>0</v>
      </c>
      <c r="J4604" s="28">
        <f t="shared" si="789"/>
        <v>0</v>
      </c>
      <c r="K4604" s="28">
        <f t="shared" si="790"/>
        <v>3300</v>
      </c>
      <c r="L4604" s="28">
        <f t="shared" si="791"/>
        <v>4601</v>
      </c>
      <c r="M4604" s="41">
        <f>AVERAGE($K$4:K4604)</f>
        <v>2728.3307976526844</v>
      </c>
      <c r="N4604" s="41">
        <f>_xlfn.STDEV.S($K$4:K4604)</f>
        <v>346.92267667681097</v>
      </c>
      <c r="O4604" s="41">
        <f t="shared" si="793"/>
        <v>2718.3038453233949</v>
      </c>
      <c r="P4604" s="41">
        <f t="shared" si="794"/>
        <v>2738.3577499819739</v>
      </c>
      <c r="Q4604" s="11"/>
      <c r="R4604" s="11"/>
      <c r="S4604" s="11"/>
      <c r="T4604" s="11"/>
      <c r="U4604" s="11"/>
      <c r="V4604" s="11"/>
      <c r="W4604" s="11"/>
      <c r="X4604" s="11"/>
      <c r="Y4604" s="11"/>
      <c r="Z4604" s="11"/>
      <c r="AA4604" s="11"/>
      <c r="AB4604" s="11"/>
    </row>
    <row r="4605" spans="2:28" x14ac:dyDescent="0.2">
      <c r="B4605" s="13">
        <f t="shared" si="792"/>
        <v>4602</v>
      </c>
      <c r="C4605" s="12">
        <v>0.20197754465738726</v>
      </c>
      <c r="D4605" s="11">
        <f t="shared" si="784"/>
        <v>17</v>
      </c>
      <c r="E4605" s="11">
        <f t="shared" si="785"/>
        <v>17</v>
      </c>
      <c r="F4605" s="11">
        <f t="shared" si="786"/>
        <v>2550</v>
      </c>
      <c r="G4605" s="12">
        <v>0.69148054807628156</v>
      </c>
      <c r="H4605" s="27">
        <f t="shared" si="787"/>
        <v>2</v>
      </c>
      <c r="I4605" s="11">
        <f t="shared" si="788"/>
        <v>0</v>
      </c>
      <c r="J4605" s="28">
        <f t="shared" si="789"/>
        <v>0</v>
      </c>
      <c r="K4605" s="28">
        <f t="shared" si="790"/>
        <v>2550</v>
      </c>
      <c r="L4605" s="28">
        <f t="shared" si="791"/>
        <v>4602</v>
      </c>
      <c r="M4605" s="41">
        <f>AVERAGE($K$4:K4605)</f>
        <v>2728.2920469361147</v>
      </c>
      <c r="N4605" s="41">
        <f>_xlfn.STDEV.S($K$4:K4605)</f>
        <v>346.89493441142076</v>
      </c>
      <c r="O4605" s="41">
        <f t="shared" si="793"/>
        <v>2718.2669863872161</v>
      </c>
      <c r="P4605" s="41">
        <f t="shared" si="794"/>
        <v>2738.3171074850134</v>
      </c>
      <c r="Q4605" s="11"/>
      <c r="R4605" s="11"/>
      <c r="S4605" s="11"/>
      <c r="T4605" s="11"/>
      <c r="U4605" s="11"/>
      <c r="V4605" s="11"/>
      <c r="W4605" s="11"/>
      <c r="X4605" s="11"/>
      <c r="Y4605" s="11"/>
      <c r="Z4605" s="11"/>
      <c r="AA4605" s="11"/>
      <c r="AB4605" s="11"/>
    </row>
    <row r="4606" spans="2:28" x14ac:dyDescent="0.2">
      <c r="B4606" s="13">
        <f t="shared" si="792"/>
        <v>4603</v>
      </c>
      <c r="C4606" s="12">
        <v>0.36139956635928738</v>
      </c>
      <c r="D4606" s="11">
        <f t="shared" si="784"/>
        <v>19</v>
      </c>
      <c r="E4606" s="11">
        <f t="shared" si="785"/>
        <v>19</v>
      </c>
      <c r="F4606" s="11">
        <f t="shared" si="786"/>
        <v>2850</v>
      </c>
      <c r="G4606" s="12">
        <v>0.28049569683154296</v>
      </c>
      <c r="H4606" s="27">
        <f t="shared" si="787"/>
        <v>1</v>
      </c>
      <c r="I4606" s="11">
        <f t="shared" si="788"/>
        <v>0</v>
      </c>
      <c r="J4606" s="28">
        <f t="shared" si="789"/>
        <v>0</v>
      </c>
      <c r="K4606" s="28">
        <f t="shared" si="790"/>
        <v>2850</v>
      </c>
      <c r="L4606" s="28">
        <f t="shared" si="791"/>
        <v>4603</v>
      </c>
      <c r="M4606" s="41">
        <f>AVERAGE($K$4:K4606)</f>
        <v>2728.3184879426462</v>
      </c>
      <c r="N4606" s="41">
        <f>_xlfn.STDEV.S($K$4:K4606)</f>
        <v>346.86188166084122</v>
      </c>
      <c r="O4606" s="41">
        <f t="shared" si="793"/>
        <v>2718.2954720976691</v>
      </c>
      <c r="P4606" s="41">
        <f t="shared" si="794"/>
        <v>2738.3415037876234</v>
      </c>
      <c r="Q4606" s="11"/>
      <c r="R4606" s="11"/>
      <c r="S4606" s="11"/>
      <c r="T4606" s="11"/>
      <c r="U4606" s="11"/>
      <c r="V4606" s="11"/>
      <c r="W4606" s="11"/>
      <c r="X4606" s="11"/>
      <c r="Y4606" s="11"/>
      <c r="Z4606" s="11"/>
      <c r="AA4606" s="11"/>
      <c r="AB4606" s="11"/>
    </row>
    <row r="4607" spans="2:28" x14ac:dyDescent="0.2">
      <c r="B4607" s="13">
        <f t="shared" si="792"/>
        <v>4604</v>
      </c>
      <c r="C4607" s="12">
        <v>0.67711316568624835</v>
      </c>
      <c r="D4607" s="11">
        <f t="shared" si="784"/>
        <v>20</v>
      </c>
      <c r="E4607" s="11">
        <f t="shared" si="785"/>
        <v>20</v>
      </c>
      <c r="F4607" s="11">
        <f t="shared" si="786"/>
        <v>3000</v>
      </c>
      <c r="G4607" s="12">
        <v>0.93978397929650881</v>
      </c>
      <c r="H4607" s="27">
        <f t="shared" si="787"/>
        <v>4</v>
      </c>
      <c r="I4607" s="11">
        <f t="shared" si="788"/>
        <v>0</v>
      </c>
      <c r="J4607" s="28">
        <f t="shared" si="789"/>
        <v>0</v>
      </c>
      <c r="K4607" s="28">
        <f t="shared" si="790"/>
        <v>3000</v>
      </c>
      <c r="L4607" s="28">
        <f t="shared" si="791"/>
        <v>4604</v>
      </c>
      <c r="M4607" s="41">
        <f>AVERAGE($K$4:K4607)</f>
        <v>2728.3774978279757</v>
      </c>
      <c r="N4607" s="41">
        <f>_xlfn.STDEV.S($K$4:K4607)</f>
        <v>346.84731346058953</v>
      </c>
      <c r="O4607" s="41">
        <f t="shared" si="793"/>
        <v>2718.3559920475636</v>
      </c>
      <c r="P4607" s="41">
        <f t="shared" si="794"/>
        <v>2738.3990036083878</v>
      </c>
      <c r="Q4607" s="11"/>
      <c r="R4607" s="11"/>
      <c r="S4607" s="11"/>
      <c r="T4607" s="11"/>
      <c r="U4607" s="11"/>
      <c r="V4607" s="11"/>
      <c r="W4607" s="11"/>
      <c r="X4607" s="11"/>
      <c r="Y4607" s="11"/>
      <c r="Z4607" s="11"/>
      <c r="AA4607" s="11"/>
      <c r="AB4607" s="11"/>
    </row>
    <row r="4608" spans="2:28" x14ac:dyDescent="0.2">
      <c r="B4608" s="13">
        <f t="shared" si="792"/>
        <v>4605</v>
      </c>
      <c r="C4608" s="12">
        <v>0.10710870711904563</v>
      </c>
      <c r="D4608" s="11">
        <f t="shared" si="784"/>
        <v>16</v>
      </c>
      <c r="E4608" s="11">
        <f t="shared" si="785"/>
        <v>16</v>
      </c>
      <c r="F4608" s="11">
        <f t="shared" si="786"/>
        <v>2400</v>
      </c>
      <c r="G4608" s="12">
        <v>0.15240678395945928</v>
      </c>
      <c r="H4608" s="27">
        <f t="shared" si="787"/>
        <v>0</v>
      </c>
      <c r="I4608" s="11">
        <f t="shared" si="788"/>
        <v>0</v>
      </c>
      <c r="J4608" s="28">
        <f t="shared" si="789"/>
        <v>0</v>
      </c>
      <c r="K4608" s="28">
        <f t="shared" si="790"/>
        <v>2400</v>
      </c>
      <c r="L4608" s="28">
        <f t="shared" si="791"/>
        <v>4605</v>
      </c>
      <c r="M4608" s="41">
        <f>AVERAGE($K$4:K4608)</f>
        <v>2728.3061889250816</v>
      </c>
      <c r="N4608" s="41">
        <f>_xlfn.STDEV.S($K$4:K4608)</f>
        <v>346.84340123014204</v>
      </c>
      <c r="O4608" s="41">
        <f t="shared" si="793"/>
        <v>2718.2858849118902</v>
      </c>
      <c r="P4608" s="41">
        <f t="shared" si="794"/>
        <v>2738.3264929382731</v>
      </c>
      <c r="Q4608" s="11"/>
      <c r="R4608" s="11"/>
      <c r="S4608" s="11"/>
      <c r="T4608" s="11"/>
      <c r="U4608" s="11"/>
      <c r="V4608" s="11"/>
      <c r="W4608" s="11"/>
      <c r="X4608" s="11"/>
      <c r="Y4608" s="11"/>
      <c r="Z4608" s="11"/>
      <c r="AA4608" s="11"/>
      <c r="AB4608" s="11"/>
    </row>
    <row r="4609" spans="2:28" x14ac:dyDescent="0.2">
      <c r="B4609" s="13">
        <f t="shared" si="792"/>
        <v>4606</v>
      </c>
      <c r="C4609" s="12">
        <v>0.52855629881311561</v>
      </c>
      <c r="D4609" s="11">
        <f t="shared" si="784"/>
        <v>20</v>
      </c>
      <c r="E4609" s="11">
        <f t="shared" si="785"/>
        <v>20</v>
      </c>
      <c r="F4609" s="11">
        <f t="shared" si="786"/>
        <v>3000</v>
      </c>
      <c r="G4609" s="12">
        <v>0.24535653697231952</v>
      </c>
      <c r="H4609" s="27">
        <f t="shared" si="787"/>
        <v>1</v>
      </c>
      <c r="I4609" s="11">
        <f t="shared" si="788"/>
        <v>0</v>
      </c>
      <c r="J4609" s="28">
        <f t="shared" si="789"/>
        <v>0</v>
      </c>
      <c r="K4609" s="28">
        <f t="shared" si="790"/>
        <v>3000</v>
      </c>
      <c r="L4609" s="28">
        <f t="shared" si="791"/>
        <v>4606</v>
      </c>
      <c r="M4609" s="41">
        <f>AVERAGE($K$4:K4609)</f>
        <v>2728.365175857577</v>
      </c>
      <c r="N4609" s="41">
        <f>_xlfn.STDEV.S($K$4:K4609)</f>
        <v>346.82884468851688</v>
      </c>
      <c r="O4609" s="41">
        <f t="shared" si="793"/>
        <v>2718.346380712976</v>
      </c>
      <c r="P4609" s="41">
        <f t="shared" si="794"/>
        <v>2738.383971002178</v>
      </c>
      <c r="Q4609" s="11"/>
      <c r="R4609" s="11"/>
      <c r="S4609" s="11"/>
      <c r="T4609" s="11"/>
      <c r="U4609" s="11"/>
      <c r="V4609" s="11"/>
      <c r="W4609" s="11"/>
      <c r="X4609" s="11"/>
      <c r="Y4609" s="11"/>
      <c r="Z4609" s="11"/>
      <c r="AA4609" s="11"/>
      <c r="AB4609" s="11"/>
    </row>
    <row r="4610" spans="2:28" x14ac:dyDescent="0.2">
      <c r="B4610" s="13">
        <f t="shared" si="792"/>
        <v>4607</v>
      </c>
      <c r="C4610" s="12">
        <v>0.27139229620843097</v>
      </c>
      <c r="D4610" s="11">
        <f t="shared" si="784"/>
        <v>18</v>
      </c>
      <c r="E4610" s="11">
        <f t="shared" si="785"/>
        <v>18</v>
      </c>
      <c r="F4610" s="11">
        <f t="shared" si="786"/>
        <v>2700</v>
      </c>
      <c r="G4610" s="12">
        <v>8.0027072208390004E-2</v>
      </c>
      <c r="H4610" s="27">
        <f t="shared" si="787"/>
        <v>0</v>
      </c>
      <c r="I4610" s="11">
        <f t="shared" si="788"/>
        <v>0</v>
      </c>
      <c r="J4610" s="28">
        <f t="shared" si="789"/>
        <v>0</v>
      </c>
      <c r="K4610" s="28">
        <f t="shared" si="790"/>
        <v>2700</v>
      </c>
      <c r="L4610" s="28">
        <f t="shared" si="791"/>
        <v>4607</v>
      </c>
      <c r="M4610" s="41">
        <f>AVERAGE($K$4:K4610)</f>
        <v>2728.3590188843064</v>
      </c>
      <c r="N4610" s="41">
        <f>_xlfn.STDEV.S($K$4:K4610)</f>
        <v>346.79144476490325</v>
      </c>
      <c r="O4610" s="41">
        <f t="shared" si="793"/>
        <v>2718.3423919642451</v>
      </c>
      <c r="P4610" s="41">
        <f t="shared" si="794"/>
        <v>2738.3756458043677</v>
      </c>
      <c r="Q4610" s="11"/>
      <c r="R4610" s="11"/>
      <c r="S4610" s="11"/>
      <c r="T4610" s="11"/>
      <c r="U4610" s="11"/>
      <c r="V4610" s="11"/>
      <c r="W4610" s="11"/>
      <c r="X4610" s="11"/>
      <c r="Y4610" s="11"/>
      <c r="Z4610" s="11"/>
      <c r="AA4610" s="11"/>
      <c r="AB4610" s="11"/>
    </row>
    <row r="4611" spans="2:28" x14ac:dyDescent="0.2">
      <c r="B4611" s="13">
        <f t="shared" si="792"/>
        <v>4608</v>
      </c>
      <c r="C4611" s="12">
        <v>0.76248970772738078</v>
      </c>
      <c r="D4611" s="11">
        <f t="shared" si="784"/>
        <v>21</v>
      </c>
      <c r="E4611" s="11">
        <f t="shared" si="785"/>
        <v>21</v>
      </c>
      <c r="F4611" s="11">
        <f t="shared" si="786"/>
        <v>3150</v>
      </c>
      <c r="G4611" s="12">
        <v>0.25763054097192373</v>
      </c>
      <c r="H4611" s="27">
        <f t="shared" si="787"/>
        <v>1</v>
      </c>
      <c r="I4611" s="11">
        <f t="shared" si="788"/>
        <v>1</v>
      </c>
      <c r="J4611" s="28">
        <f t="shared" si="789"/>
        <v>500</v>
      </c>
      <c r="K4611" s="28">
        <f t="shared" si="790"/>
        <v>2650</v>
      </c>
      <c r="L4611" s="28">
        <f t="shared" si="791"/>
        <v>4608</v>
      </c>
      <c r="M4611" s="41">
        <f>AVERAGE($K$4:K4611)</f>
        <v>2728.3420138888887</v>
      </c>
      <c r="N4611" s="41">
        <f>_xlfn.STDEV.S($K$4:K4611)</f>
        <v>346.75572665354895</v>
      </c>
      <c r="O4611" s="41">
        <f t="shared" si="793"/>
        <v>2718.3275060327164</v>
      </c>
      <c r="P4611" s="41">
        <f t="shared" si="794"/>
        <v>2738.3565217450609</v>
      </c>
      <c r="Q4611" s="11"/>
      <c r="R4611" s="11"/>
      <c r="S4611" s="11"/>
      <c r="T4611" s="11"/>
      <c r="U4611" s="11"/>
      <c r="V4611" s="11"/>
      <c r="W4611" s="11"/>
      <c r="X4611" s="11"/>
      <c r="Y4611" s="11"/>
      <c r="Z4611" s="11"/>
      <c r="AA4611" s="11"/>
      <c r="AB4611" s="11"/>
    </row>
    <row r="4612" spans="2:28" x14ac:dyDescent="0.2">
      <c r="B4612" s="13">
        <f t="shared" si="792"/>
        <v>4609</v>
      </c>
      <c r="C4612" s="12">
        <v>0.27362278518060523</v>
      </c>
      <c r="D4612" s="11">
        <f t="shared" si="784"/>
        <v>18</v>
      </c>
      <c r="E4612" s="11">
        <f t="shared" si="785"/>
        <v>18</v>
      </c>
      <c r="F4612" s="11">
        <f t="shared" si="786"/>
        <v>2700</v>
      </c>
      <c r="G4612" s="12">
        <v>0.61196981424536601</v>
      </c>
      <c r="H4612" s="27">
        <f t="shared" si="787"/>
        <v>2</v>
      </c>
      <c r="I4612" s="11">
        <f t="shared" si="788"/>
        <v>0</v>
      </c>
      <c r="J4612" s="28">
        <f t="shared" si="789"/>
        <v>0</v>
      </c>
      <c r="K4612" s="28">
        <f t="shared" si="790"/>
        <v>2700</v>
      </c>
      <c r="L4612" s="28">
        <f t="shared" si="791"/>
        <v>4609</v>
      </c>
      <c r="M4612" s="41">
        <f>AVERAGE($K$4:K4612)</f>
        <v>2728.3358646127144</v>
      </c>
      <c r="N4612" s="41">
        <f>_xlfn.STDEV.S($K$4:K4612)</f>
        <v>346.71835053979703</v>
      </c>
      <c r="O4612" s="41">
        <f t="shared" si="793"/>
        <v>2718.3235231212338</v>
      </c>
      <c r="P4612" s="41">
        <f t="shared" si="794"/>
        <v>2738.348206104195</v>
      </c>
      <c r="Q4612" s="11"/>
      <c r="R4612" s="11"/>
      <c r="S4612" s="11"/>
      <c r="T4612" s="11"/>
      <c r="U4612" s="11"/>
      <c r="V4612" s="11"/>
      <c r="W4612" s="11"/>
      <c r="X4612" s="11"/>
      <c r="Y4612" s="11"/>
      <c r="Z4612" s="11"/>
      <c r="AA4612" s="11"/>
      <c r="AB4612" s="11"/>
    </row>
    <row r="4613" spans="2:28" x14ac:dyDescent="0.2">
      <c r="B4613" s="13">
        <f t="shared" si="792"/>
        <v>4610</v>
      </c>
      <c r="C4613" s="12">
        <v>0.20122257288290402</v>
      </c>
      <c r="D4613" s="11">
        <f t="shared" ref="D4613:D4676" si="795">SUMIFS($R$4:$R$15,$U$4:$U$15,"&lt;="&amp;C4613,$T$4:$T$15,"&gt;="&amp;C4613)</f>
        <v>17</v>
      </c>
      <c r="E4613" s="11">
        <f t="shared" ref="E4613:E4676" si="796">MIN(D4613,$X$2)</f>
        <v>17</v>
      </c>
      <c r="F4613" s="11">
        <f t="shared" ref="F4613:F4676" si="797">E4613*$X$3</f>
        <v>2550</v>
      </c>
      <c r="G4613" s="12">
        <v>0.6682686988058355</v>
      </c>
      <c r="H4613" s="27">
        <f t="shared" ref="H4613:H4676" si="798">_xlfn.BINOM.INV(E4613,$X$5,G4613)</f>
        <v>2</v>
      </c>
      <c r="I4613" s="11">
        <f t="shared" ref="I4613:I4676" si="799">IF(E4613-H4613&gt;$X$6,E4613-H4613-$X$6,0)</f>
        <v>0</v>
      </c>
      <c r="J4613" s="28">
        <f t="shared" ref="J4613:J4676" si="800">I4613*$X$4</f>
        <v>0</v>
      </c>
      <c r="K4613" s="28">
        <f t="shared" ref="K4613:K4676" si="801">F4613-J4613</f>
        <v>2550</v>
      </c>
      <c r="L4613" s="28">
        <f t="shared" ref="L4613:L4676" si="802">B4613</f>
        <v>4610</v>
      </c>
      <c r="M4613" s="41">
        <f>AVERAGE($K$4:K4613)</f>
        <v>2728.2971800433838</v>
      </c>
      <c r="N4613" s="41">
        <f>_xlfn.STDEV.S($K$4:K4613)</f>
        <v>346.69068502541211</v>
      </c>
      <c r="O4613" s="41">
        <f t="shared" si="793"/>
        <v>2718.2867239415204</v>
      </c>
      <c r="P4613" s="41">
        <f t="shared" si="794"/>
        <v>2738.3076361452472</v>
      </c>
      <c r="Q4613" s="11"/>
      <c r="R4613" s="11"/>
      <c r="S4613" s="11"/>
      <c r="T4613" s="11"/>
      <c r="U4613" s="11"/>
      <c r="V4613" s="11"/>
      <c r="W4613" s="11"/>
      <c r="X4613" s="11"/>
      <c r="Y4613" s="11"/>
      <c r="Z4613" s="11"/>
      <c r="AA4613" s="11"/>
      <c r="AB4613" s="11"/>
    </row>
    <row r="4614" spans="2:28" x14ac:dyDescent="0.2">
      <c r="B4614" s="13">
        <f t="shared" ref="B4614:B4677" si="803">B4613+1</f>
        <v>4611</v>
      </c>
      <c r="C4614" s="12">
        <v>0.57602671044917042</v>
      </c>
      <c r="D4614" s="11">
        <f t="shared" si="795"/>
        <v>20</v>
      </c>
      <c r="E4614" s="11">
        <f t="shared" si="796"/>
        <v>20</v>
      </c>
      <c r="F4614" s="11">
        <f t="shared" si="797"/>
        <v>3000</v>
      </c>
      <c r="G4614" s="12">
        <v>0.27902985624209076</v>
      </c>
      <c r="H4614" s="27">
        <f t="shared" si="798"/>
        <v>1</v>
      </c>
      <c r="I4614" s="11">
        <f t="shared" si="799"/>
        <v>0</v>
      </c>
      <c r="J4614" s="28">
        <f t="shared" si="800"/>
        <v>0</v>
      </c>
      <c r="K4614" s="28">
        <f t="shared" si="801"/>
        <v>3000</v>
      </c>
      <c r="L4614" s="28">
        <f t="shared" si="802"/>
        <v>4611</v>
      </c>
      <c r="M4614" s="41">
        <f>AVERAGE($K$4:K4614)</f>
        <v>2728.3561049663849</v>
      </c>
      <c r="N4614" s="41">
        <f>_xlfn.STDEV.S($K$4:K4614)</f>
        <v>346.67617253920241</v>
      </c>
      <c r="O4614" s="41">
        <f t="shared" ref="O4614:O4677" si="804">M4614-_xlfn.T.INV.2T(0.05,L4614-1)*N4614/SQRT(L4614)</f>
        <v>2718.3471539836469</v>
      </c>
      <c r="P4614" s="41">
        <f t="shared" ref="P4614:P4677" si="805">M4614+_xlfn.T.INV.2T(0.05,L4614-1)*N4614/SQRT(L4614)</f>
        <v>2738.365055949123</v>
      </c>
      <c r="Q4614" s="11"/>
      <c r="R4614" s="11"/>
      <c r="S4614" s="11"/>
      <c r="T4614" s="11"/>
      <c r="U4614" s="11"/>
      <c r="V4614" s="11"/>
      <c r="W4614" s="11"/>
      <c r="X4614" s="11"/>
      <c r="Y4614" s="11"/>
      <c r="Z4614" s="11"/>
      <c r="AA4614" s="11"/>
      <c r="AB4614" s="11"/>
    </row>
    <row r="4615" spans="2:28" x14ac:dyDescent="0.2">
      <c r="B4615" s="13">
        <f t="shared" si="803"/>
        <v>4612</v>
      </c>
      <c r="C4615" s="12">
        <v>0.33827008203235853</v>
      </c>
      <c r="D4615" s="11">
        <f t="shared" si="795"/>
        <v>18</v>
      </c>
      <c r="E4615" s="11">
        <f t="shared" si="796"/>
        <v>18</v>
      </c>
      <c r="F4615" s="11">
        <f t="shared" si="797"/>
        <v>2700</v>
      </c>
      <c r="G4615" s="12">
        <v>0.72553905035189992</v>
      </c>
      <c r="H4615" s="27">
        <f t="shared" si="798"/>
        <v>2</v>
      </c>
      <c r="I4615" s="11">
        <f t="shared" si="799"/>
        <v>0</v>
      </c>
      <c r="J4615" s="28">
        <f t="shared" si="800"/>
        <v>0</v>
      </c>
      <c r="K4615" s="28">
        <f t="shared" si="801"/>
        <v>2700</v>
      </c>
      <c r="L4615" s="28">
        <f t="shared" si="802"/>
        <v>4612</v>
      </c>
      <c r="M4615" s="41">
        <f>AVERAGE($K$4:K4615)</f>
        <v>2728.3499566348655</v>
      </c>
      <c r="N4615" s="41">
        <f>_xlfn.STDEV.S($K$4:K4615)</f>
        <v>346.63882967890424</v>
      </c>
      <c r="O4615" s="41">
        <f t="shared" si="804"/>
        <v>2718.3431693952884</v>
      </c>
      <c r="P4615" s="41">
        <f t="shared" si="805"/>
        <v>2738.3567438744426</v>
      </c>
      <c r="Q4615" s="11"/>
      <c r="R4615" s="11"/>
      <c r="S4615" s="11"/>
      <c r="T4615" s="11"/>
      <c r="U4615" s="11"/>
      <c r="V4615" s="11"/>
      <c r="W4615" s="11"/>
      <c r="X4615" s="11"/>
      <c r="Y4615" s="11"/>
      <c r="Z4615" s="11"/>
      <c r="AA4615" s="11"/>
      <c r="AB4615" s="11"/>
    </row>
    <row r="4616" spans="2:28" x14ac:dyDescent="0.2">
      <c r="B4616" s="13">
        <f t="shared" si="803"/>
        <v>4613</v>
      </c>
      <c r="C4616" s="12">
        <v>0.53914195364221107</v>
      </c>
      <c r="D4616" s="11">
        <f t="shared" si="795"/>
        <v>20</v>
      </c>
      <c r="E4616" s="11">
        <f t="shared" si="796"/>
        <v>20</v>
      </c>
      <c r="F4616" s="11">
        <f t="shared" si="797"/>
        <v>3000</v>
      </c>
      <c r="G4616" s="12">
        <v>0.16948369962686605</v>
      </c>
      <c r="H4616" s="27">
        <f t="shared" si="798"/>
        <v>1</v>
      </c>
      <c r="I4616" s="11">
        <f t="shared" si="799"/>
        <v>0</v>
      </c>
      <c r="J4616" s="28">
        <f t="shared" si="800"/>
        <v>0</v>
      </c>
      <c r="K4616" s="28">
        <f t="shared" si="801"/>
        <v>3000</v>
      </c>
      <c r="L4616" s="28">
        <f t="shared" si="802"/>
        <v>4613</v>
      </c>
      <c r="M4616" s="41">
        <f>AVERAGE($K$4:K4616)</f>
        <v>2728.4088445696943</v>
      </c>
      <c r="N4616" s="41">
        <f>_xlfn.STDEV.S($K$4:K4616)</f>
        <v>346.62432359602201</v>
      </c>
      <c r="O4616" s="41">
        <f t="shared" si="804"/>
        <v>2718.4035613044571</v>
      </c>
      <c r="P4616" s="41">
        <f t="shared" si="805"/>
        <v>2738.4141278349316</v>
      </c>
      <c r="Q4616" s="11"/>
      <c r="R4616" s="11"/>
      <c r="S4616" s="11"/>
      <c r="T4616" s="11"/>
      <c r="U4616" s="11"/>
      <c r="V4616" s="11"/>
      <c r="W4616" s="11"/>
      <c r="X4616" s="11"/>
      <c r="Y4616" s="11"/>
      <c r="Z4616" s="11"/>
      <c r="AA4616" s="11"/>
      <c r="AB4616" s="11"/>
    </row>
    <row r="4617" spans="2:28" x14ac:dyDescent="0.2">
      <c r="B4617" s="13">
        <f t="shared" si="803"/>
        <v>4614</v>
      </c>
      <c r="C4617" s="12">
        <v>0.63407834050333545</v>
      </c>
      <c r="D4617" s="11">
        <f t="shared" si="795"/>
        <v>20</v>
      </c>
      <c r="E4617" s="11">
        <f t="shared" si="796"/>
        <v>20</v>
      </c>
      <c r="F4617" s="11">
        <f t="shared" si="797"/>
        <v>3000</v>
      </c>
      <c r="G4617" s="12">
        <v>0.7959929873269902</v>
      </c>
      <c r="H4617" s="27">
        <f t="shared" si="798"/>
        <v>3</v>
      </c>
      <c r="I4617" s="11">
        <f t="shared" si="799"/>
        <v>0</v>
      </c>
      <c r="J4617" s="28">
        <f t="shared" si="800"/>
        <v>0</v>
      </c>
      <c r="K4617" s="28">
        <f t="shared" si="801"/>
        <v>3000</v>
      </c>
      <c r="L4617" s="28">
        <f t="shared" si="802"/>
        <v>4614</v>
      </c>
      <c r="M4617" s="41">
        <f>AVERAGE($K$4:K4617)</f>
        <v>2728.4677069787604</v>
      </c>
      <c r="N4617" s="41">
        <f>_xlfn.STDEV.S($K$4:K4617)</f>
        <v>346.60981319511393</v>
      </c>
      <c r="O4617" s="41">
        <f t="shared" si="804"/>
        <v>2718.4639273686685</v>
      </c>
      <c r="P4617" s="41">
        <f t="shared" si="805"/>
        <v>2738.4714865888523</v>
      </c>
      <c r="Q4617" s="11"/>
      <c r="R4617" s="11"/>
      <c r="S4617" s="11"/>
      <c r="T4617" s="11"/>
      <c r="U4617" s="11"/>
      <c r="V4617" s="11"/>
      <c r="W4617" s="11"/>
      <c r="X4617" s="11"/>
      <c r="Y4617" s="11"/>
      <c r="Z4617" s="11"/>
      <c r="AA4617" s="11"/>
      <c r="AB4617" s="11"/>
    </row>
    <row r="4618" spans="2:28" x14ac:dyDescent="0.2">
      <c r="B4618" s="13">
        <f t="shared" si="803"/>
        <v>4615</v>
      </c>
      <c r="C4618" s="12">
        <v>0.33697751580824276</v>
      </c>
      <c r="D4618" s="11">
        <f t="shared" si="795"/>
        <v>18</v>
      </c>
      <c r="E4618" s="11">
        <f t="shared" si="796"/>
        <v>18</v>
      </c>
      <c r="F4618" s="11">
        <f t="shared" si="797"/>
        <v>2700</v>
      </c>
      <c r="G4618" s="12">
        <v>0.82565422429149549</v>
      </c>
      <c r="H4618" s="27">
        <f t="shared" si="798"/>
        <v>3</v>
      </c>
      <c r="I4618" s="11">
        <f t="shared" si="799"/>
        <v>0</v>
      </c>
      <c r="J4618" s="28">
        <f t="shared" si="800"/>
        <v>0</v>
      </c>
      <c r="K4618" s="28">
        <f t="shared" si="801"/>
        <v>2700</v>
      </c>
      <c r="L4618" s="28">
        <f t="shared" si="802"/>
        <v>4615</v>
      </c>
      <c r="M4618" s="41">
        <f>AVERAGE($K$4:K4618)</f>
        <v>2728.4615384615386</v>
      </c>
      <c r="N4618" s="41">
        <f>_xlfn.STDEV.S($K$4:K4618)</f>
        <v>346.57250383836225</v>
      </c>
      <c r="O4618" s="41">
        <f t="shared" si="804"/>
        <v>2718.4599200103203</v>
      </c>
      <c r="P4618" s="41">
        <f t="shared" si="805"/>
        <v>2738.4631569127569</v>
      </c>
      <c r="Q4618" s="11"/>
      <c r="R4618" s="11"/>
      <c r="S4618" s="11"/>
      <c r="T4618" s="11"/>
      <c r="U4618" s="11"/>
      <c r="V4618" s="11"/>
      <c r="W4618" s="11"/>
      <c r="X4618" s="11"/>
      <c r="Y4618" s="11"/>
      <c r="Z4618" s="11"/>
      <c r="AA4618" s="11"/>
      <c r="AB4618" s="11"/>
    </row>
    <row r="4619" spans="2:28" x14ac:dyDescent="0.2">
      <c r="B4619" s="13">
        <f t="shared" si="803"/>
        <v>4616</v>
      </c>
      <c r="C4619" s="12">
        <v>0.67331421976941086</v>
      </c>
      <c r="D4619" s="11">
        <f t="shared" si="795"/>
        <v>20</v>
      </c>
      <c r="E4619" s="11">
        <f t="shared" si="796"/>
        <v>20</v>
      </c>
      <c r="F4619" s="11">
        <f t="shared" si="797"/>
        <v>3000</v>
      </c>
      <c r="G4619" s="12">
        <v>0.58245939466987195</v>
      </c>
      <c r="H4619" s="27">
        <f t="shared" si="798"/>
        <v>2</v>
      </c>
      <c r="I4619" s="11">
        <f t="shared" si="799"/>
        <v>0</v>
      </c>
      <c r="J4619" s="28">
        <f t="shared" si="800"/>
        <v>0</v>
      </c>
      <c r="K4619" s="28">
        <f t="shared" si="801"/>
        <v>3000</v>
      </c>
      <c r="L4619" s="28">
        <f t="shared" si="802"/>
        <v>4616</v>
      </c>
      <c r="M4619" s="41">
        <f>AVERAGE($K$4:K4619)</f>
        <v>2728.520363951473</v>
      </c>
      <c r="N4619" s="41">
        <f>_xlfn.STDEV.S($K$4:K4619)</f>
        <v>346.55799984397714</v>
      </c>
      <c r="O4619" s="41">
        <f t="shared" si="804"/>
        <v>2718.5202480122384</v>
      </c>
      <c r="P4619" s="41">
        <f t="shared" si="805"/>
        <v>2738.5204798907075</v>
      </c>
      <c r="Q4619" s="11"/>
      <c r="R4619" s="11"/>
      <c r="S4619" s="11"/>
      <c r="T4619" s="11"/>
      <c r="U4619" s="11"/>
      <c r="V4619" s="11"/>
      <c r="W4619" s="11"/>
      <c r="X4619" s="11"/>
      <c r="Y4619" s="11"/>
      <c r="Z4619" s="11"/>
      <c r="AA4619" s="11"/>
      <c r="AB4619" s="11"/>
    </row>
    <row r="4620" spans="2:28" x14ac:dyDescent="0.2">
      <c r="B4620" s="13">
        <f t="shared" si="803"/>
        <v>4617</v>
      </c>
      <c r="C4620" s="12">
        <v>0.42808352742291422</v>
      </c>
      <c r="D4620" s="11">
        <f t="shared" si="795"/>
        <v>19</v>
      </c>
      <c r="E4620" s="11">
        <f t="shared" si="796"/>
        <v>19</v>
      </c>
      <c r="F4620" s="11">
        <f t="shared" si="797"/>
        <v>2850</v>
      </c>
      <c r="G4620" s="12">
        <v>0.32357831363646838</v>
      </c>
      <c r="H4620" s="27">
        <f t="shared" si="798"/>
        <v>1</v>
      </c>
      <c r="I4620" s="11">
        <f t="shared" si="799"/>
        <v>0</v>
      </c>
      <c r="J4620" s="28">
        <f t="shared" si="800"/>
        <v>0</v>
      </c>
      <c r="K4620" s="28">
        <f t="shared" si="801"/>
        <v>2850</v>
      </c>
      <c r="L4620" s="28">
        <f t="shared" si="802"/>
        <v>4617</v>
      </c>
      <c r="M4620" s="41">
        <f>AVERAGE($K$4:K4620)</f>
        <v>2728.5466753303012</v>
      </c>
      <c r="N4620" s="41">
        <f>_xlfn.STDEV.S($K$4:K4620)</f>
        <v>346.52507099031271</v>
      </c>
      <c r="O4620" s="41">
        <f t="shared" si="804"/>
        <v>2718.548593061505</v>
      </c>
      <c r="P4620" s="41">
        <f t="shared" si="805"/>
        <v>2738.5447575990975</v>
      </c>
      <c r="Q4620" s="11"/>
      <c r="R4620" s="11"/>
      <c r="S4620" s="11"/>
      <c r="T4620" s="11"/>
      <c r="U4620" s="11"/>
      <c r="V4620" s="11"/>
      <c r="W4620" s="11"/>
      <c r="X4620" s="11"/>
      <c r="Y4620" s="11"/>
      <c r="Z4620" s="11"/>
      <c r="AA4620" s="11"/>
      <c r="AB4620" s="11"/>
    </row>
    <row r="4621" spans="2:28" x14ac:dyDescent="0.2">
      <c r="B4621" s="13">
        <f t="shared" si="803"/>
        <v>4618</v>
      </c>
      <c r="C4621" s="12">
        <v>0.23857311462374275</v>
      </c>
      <c r="D4621" s="11">
        <f t="shared" si="795"/>
        <v>17</v>
      </c>
      <c r="E4621" s="11">
        <f t="shared" si="796"/>
        <v>17</v>
      </c>
      <c r="F4621" s="11">
        <f t="shared" si="797"/>
        <v>2550</v>
      </c>
      <c r="G4621" s="12">
        <v>0.50580343992922039</v>
      </c>
      <c r="H4621" s="27">
        <f t="shared" si="798"/>
        <v>2</v>
      </c>
      <c r="I4621" s="11">
        <f t="shared" si="799"/>
        <v>0</v>
      </c>
      <c r="J4621" s="28">
        <f t="shared" si="800"/>
        <v>0</v>
      </c>
      <c r="K4621" s="28">
        <f t="shared" si="801"/>
        <v>2550</v>
      </c>
      <c r="L4621" s="28">
        <f t="shared" si="802"/>
        <v>4618</v>
      </c>
      <c r="M4621" s="41">
        <f>AVERAGE($K$4:K4621)</f>
        <v>2728.5080121264618</v>
      </c>
      <c r="N4621" s="41">
        <f>_xlfn.STDEV.S($K$4:K4621)</f>
        <v>346.49750339959343</v>
      </c>
      <c r="O4621" s="41">
        <f t="shared" si="804"/>
        <v>2718.5118083014972</v>
      </c>
      <c r="P4621" s="41">
        <f t="shared" si="805"/>
        <v>2738.5042159514264</v>
      </c>
      <c r="Q4621" s="11"/>
      <c r="R4621" s="11"/>
      <c r="S4621" s="11"/>
      <c r="T4621" s="11"/>
      <c r="U4621" s="11"/>
      <c r="V4621" s="11"/>
      <c r="W4621" s="11"/>
      <c r="X4621" s="11"/>
      <c r="Y4621" s="11"/>
      <c r="Z4621" s="11"/>
      <c r="AA4621" s="11"/>
      <c r="AB4621" s="11"/>
    </row>
    <row r="4622" spans="2:28" x14ac:dyDescent="0.2">
      <c r="B4622" s="13">
        <f t="shared" si="803"/>
        <v>4619</v>
      </c>
      <c r="C4622" s="12">
        <v>0.10467841683252177</v>
      </c>
      <c r="D4622" s="11">
        <f t="shared" si="795"/>
        <v>16</v>
      </c>
      <c r="E4622" s="11">
        <f t="shared" si="796"/>
        <v>16</v>
      </c>
      <c r="F4622" s="11">
        <f t="shared" si="797"/>
        <v>2400</v>
      </c>
      <c r="G4622" s="12">
        <v>0.49702457189096738</v>
      </c>
      <c r="H4622" s="27">
        <f t="shared" si="798"/>
        <v>1</v>
      </c>
      <c r="I4622" s="11">
        <f t="shared" si="799"/>
        <v>0</v>
      </c>
      <c r="J4622" s="28">
        <f t="shared" si="800"/>
        <v>0</v>
      </c>
      <c r="K4622" s="28">
        <f t="shared" si="801"/>
        <v>2400</v>
      </c>
      <c r="L4622" s="28">
        <f t="shared" si="802"/>
        <v>4619</v>
      </c>
      <c r="M4622" s="41">
        <f>AVERAGE($K$4:K4622)</f>
        <v>2728.4368911019701</v>
      </c>
      <c r="N4622" s="41">
        <f>_xlfn.STDEV.S($K$4:K4622)</f>
        <v>346.49370168634607</v>
      </c>
      <c r="O4622" s="41">
        <f t="shared" si="804"/>
        <v>2718.4418796423947</v>
      </c>
      <c r="P4622" s="41">
        <f t="shared" si="805"/>
        <v>2738.4319025615455</v>
      </c>
      <c r="Q4622" s="11"/>
      <c r="R4622" s="11"/>
      <c r="S4622" s="11"/>
      <c r="T4622" s="11"/>
      <c r="U4622" s="11"/>
      <c r="V4622" s="11"/>
      <c r="W4622" s="11"/>
      <c r="X4622" s="11"/>
      <c r="Y4622" s="11"/>
      <c r="Z4622" s="11"/>
      <c r="AA4622" s="11"/>
      <c r="AB4622" s="11"/>
    </row>
    <row r="4623" spans="2:28" x14ac:dyDescent="0.2">
      <c r="B4623" s="13">
        <f t="shared" si="803"/>
        <v>4620</v>
      </c>
      <c r="C4623" s="12">
        <v>0.69093491812440733</v>
      </c>
      <c r="D4623" s="11">
        <f t="shared" si="795"/>
        <v>21</v>
      </c>
      <c r="E4623" s="11">
        <f t="shared" si="796"/>
        <v>21</v>
      </c>
      <c r="F4623" s="11">
        <f t="shared" si="797"/>
        <v>3150</v>
      </c>
      <c r="G4623" s="12">
        <v>0.63310678795181263</v>
      </c>
      <c r="H4623" s="27">
        <f t="shared" si="798"/>
        <v>2</v>
      </c>
      <c r="I4623" s="11">
        <f t="shared" si="799"/>
        <v>0</v>
      </c>
      <c r="J4623" s="28">
        <f t="shared" si="800"/>
        <v>0</v>
      </c>
      <c r="K4623" s="28">
        <f t="shared" si="801"/>
        <v>3150</v>
      </c>
      <c r="L4623" s="28">
        <f t="shared" si="802"/>
        <v>4620</v>
      </c>
      <c r="M4623" s="41">
        <f>AVERAGE($K$4:K4623)</f>
        <v>2728.5281385281387</v>
      </c>
      <c r="N4623" s="41">
        <f>_xlfn.STDEV.S($K$4:K4623)</f>
        <v>346.51170207611273</v>
      </c>
      <c r="O4623" s="41">
        <f t="shared" si="804"/>
        <v>2718.5336902197046</v>
      </c>
      <c r="P4623" s="41">
        <f t="shared" si="805"/>
        <v>2738.5225868365728</v>
      </c>
      <c r="Q4623" s="11"/>
      <c r="R4623" s="11"/>
      <c r="S4623" s="11"/>
      <c r="T4623" s="11"/>
      <c r="U4623" s="11"/>
      <c r="V4623" s="11"/>
      <c r="W4623" s="11"/>
      <c r="X4623" s="11"/>
      <c r="Y4623" s="11"/>
      <c r="Z4623" s="11"/>
      <c r="AA4623" s="11"/>
      <c r="AB4623" s="11"/>
    </row>
    <row r="4624" spans="2:28" x14ac:dyDescent="0.2">
      <c r="B4624" s="13">
        <f t="shared" si="803"/>
        <v>4621</v>
      </c>
      <c r="C4624" s="12">
        <v>0.97318796429445276</v>
      </c>
      <c r="D4624" s="11">
        <f t="shared" si="795"/>
        <v>24</v>
      </c>
      <c r="E4624" s="11">
        <f t="shared" si="796"/>
        <v>22</v>
      </c>
      <c r="F4624" s="11">
        <f t="shared" si="797"/>
        <v>3300</v>
      </c>
      <c r="G4624" s="12">
        <v>0.76196280368051827</v>
      </c>
      <c r="H4624" s="27">
        <f t="shared" si="798"/>
        <v>3</v>
      </c>
      <c r="I4624" s="11">
        <f t="shared" si="799"/>
        <v>0</v>
      </c>
      <c r="J4624" s="28">
        <f t="shared" si="800"/>
        <v>0</v>
      </c>
      <c r="K4624" s="28">
        <f t="shared" si="801"/>
        <v>3300</v>
      </c>
      <c r="L4624" s="28">
        <f t="shared" si="802"/>
        <v>4621</v>
      </c>
      <c r="M4624" s="41">
        <f>AVERAGE($K$4:K4624)</f>
        <v>2728.6518069681888</v>
      </c>
      <c r="N4624" s="41">
        <f>_xlfn.STDEV.S($K$4:K4624)</f>
        <v>346.57617265759114</v>
      </c>
      <c r="O4624" s="41">
        <f t="shared" si="804"/>
        <v>2718.6565813756361</v>
      </c>
      <c r="P4624" s="41">
        <f t="shared" si="805"/>
        <v>2738.6470325607415</v>
      </c>
      <c r="Q4624" s="11"/>
      <c r="R4624" s="11"/>
      <c r="S4624" s="11"/>
      <c r="T4624" s="11"/>
      <c r="U4624" s="11"/>
      <c r="V4624" s="11"/>
      <c r="W4624" s="11"/>
      <c r="X4624" s="11"/>
      <c r="Y4624" s="11"/>
      <c r="Z4624" s="11"/>
      <c r="AA4624" s="11"/>
      <c r="AB4624" s="11"/>
    </row>
    <row r="4625" spans="2:28" x14ac:dyDescent="0.2">
      <c r="B4625" s="13">
        <f t="shared" si="803"/>
        <v>4622</v>
      </c>
      <c r="C4625" s="12">
        <v>0.74438066609426945</v>
      </c>
      <c r="D4625" s="11">
        <f t="shared" si="795"/>
        <v>21</v>
      </c>
      <c r="E4625" s="11">
        <f t="shared" si="796"/>
        <v>21</v>
      </c>
      <c r="F4625" s="11">
        <f t="shared" si="797"/>
        <v>3150</v>
      </c>
      <c r="G4625" s="12">
        <v>0.48718444282267093</v>
      </c>
      <c r="H4625" s="27">
        <f t="shared" si="798"/>
        <v>2</v>
      </c>
      <c r="I4625" s="11">
        <f t="shared" si="799"/>
        <v>0</v>
      </c>
      <c r="J4625" s="28">
        <f t="shared" si="800"/>
        <v>0</v>
      </c>
      <c r="K4625" s="28">
        <f t="shared" si="801"/>
        <v>3150</v>
      </c>
      <c r="L4625" s="28">
        <f t="shared" si="802"/>
        <v>4622</v>
      </c>
      <c r="M4625" s="41">
        <f>AVERAGE($K$4:K4625)</f>
        <v>2728.7429684119429</v>
      </c>
      <c r="N4625" s="41">
        <f>_xlfn.STDEV.S($K$4:K4625)</f>
        <v>346.5940865950933</v>
      </c>
      <c r="O4625" s="41">
        <f t="shared" si="804"/>
        <v>2718.7483081305027</v>
      </c>
      <c r="P4625" s="41">
        <f t="shared" si="805"/>
        <v>2738.7376286933832</v>
      </c>
      <c r="Q4625" s="11"/>
      <c r="R4625" s="11"/>
      <c r="S4625" s="11"/>
      <c r="T4625" s="11"/>
      <c r="U4625" s="11"/>
      <c r="V4625" s="11"/>
      <c r="W4625" s="11"/>
      <c r="X4625" s="11"/>
      <c r="Y4625" s="11"/>
      <c r="Z4625" s="11"/>
      <c r="AA4625" s="11"/>
      <c r="AB4625" s="11"/>
    </row>
    <row r="4626" spans="2:28" x14ac:dyDescent="0.2">
      <c r="B4626" s="13">
        <f t="shared" si="803"/>
        <v>4623</v>
      </c>
      <c r="C4626" s="12">
        <v>0.6878227207724904</v>
      </c>
      <c r="D4626" s="11">
        <f t="shared" si="795"/>
        <v>21</v>
      </c>
      <c r="E4626" s="11">
        <f t="shared" si="796"/>
        <v>21</v>
      </c>
      <c r="F4626" s="11">
        <f t="shared" si="797"/>
        <v>3150</v>
      </c>
      <c r="G4626" s="12">
        <v>0.41476513668876069</v>
      </c>
      <c r="H4626" s="27">
        <f t="shared" si="798"/>
        <v>2</v>
      </c>
      <c r="I4626" s="11">
        <f t="shared" si="799"/>
        <v>0</v>
      </c>
      <c r="J4626" s="28">
        <f t="shared" si="800"/>
        <v>0</v>
      </c>
      <c r="K4626" s="28">
        <f t="shared" si="801"/>
        <v>3150</v>
      </c>
      <c r="L4626" s="28">
        <f t="shared" si="802"/>
        <v>4623</v>
      </c>
      <c r="M4626" s="41">
        <f>AVERAGE($K$4:K4626)</f>
        <v>2728.8340904174779</v>
      </c>
      <c r="N4626" s="41">
        <f>_xlfn.STDEV.S($K$4:K4626)</f>
        <v>346.61196789000974</v>
      </c>
      <c r="O4626" s="41">
        <f t="shared" si="804"/>
        <v>2718.8399961489235</v>
      </c>
      <c r="P4626" s="41">
        <f t="shared" si="805"/>
        <v>2738.8281846860323</v>
      </c>
      <c r="Q4626" s="11"/>
      <c r="R4626" s="11"/>
      <c r="S4626" s="11"/>
      <c r="T4626" s="11"/>
      <c r="U4626" s="11"/>
      <c r="V4626" s="11"/>
      <c r="W4626" s="11"/>
      <c r="X4626" s="11"/>
      <c r="Y4626" s="11"/>
      <c r="Z4626" s="11"/>
      <c r="AA4626" s="11"/>
      <c r="AB4626" s="11"/>
    </row>
    <row r="4627" spans="2:28" x14ac:dyDescent="0.2">
      <c r="B4627" s="13">
        <f t="shared" si="803"/>
        <v>4624</v>
      </c>
      <c r="C4627" s="12">
        <v>0.244531163649651</v>
      </c>
      <c r="D4627" s="11">
        <f t="shared" si="795"/>
        <v>18</v>
      </c>
      <c r="E4627" s="11">
        <f t="shared" si="796"/>
        <v>18</v>
      </c>
      <c r="F4627" s="11">
        <f t="shared" si="797"/>
        <v>2700</v>
      </c>
      <c r="G4627" s="12">
        <v>0.59500888013004838</v>
      </c>
      <c r="H4627" s="27">
        <f t="shared" si="798"/>
        <v>2</v>
      </c>
      <c r="I4627" s="11">
        <f t="shared" si="799"/>
        <v>0</v>
      </c>
      <c r="J4627" s="28">
        <f t="shared" si="800"/>
        <v>0</v>
      </c>
      <c r="K4627" s="28">
        <f t="shared" si="801"/>
        <v>2700</v>
      </c>
      <c r="L4627" s="28">
        <f t="shared" si="802"/>
        <v>4624</v>
      </c>
      <c r="M4627" s="41">
        <f>AVERAGE($K$4:K4627)</f>
        <v>2728.8278546712804</v>
      </c>
      <c r="N4627" s="41">
        <f>_xlfn.STDEV.S($K$4:K4627)</f>
        <v>346.57473748631429</v>
      </c>
      <c r="O4627" s="41">
        <f t="shared" si="804"/>
        <v>2718.8359150765814</v>
      </c>
      <c r="P4627" s="41">
        <f t="shared" si="805"/>
        <v>2738.8197942659795</v>
      </c>
      <c r="Q4627" s="11"/>
      <c r="R4627" s="11"/>
      <c r="S4627" s="11"/>
      <c r="T4627" s="11"/>
      <c r="U4627" s="11"/>
      <c r="V4627" s="11"/>
      <c r="W4627" s="11"/>
      <c r="X4627" s="11"/>
      <c r="Y4627" s="11"/>
      <c r="Z4627" s="11"/>
      <c r="AA4627" s="11"/>
      <c r="AB4627" s="11"/>
    </row>
    <row r="4628" spans="2:28" x14ac:dyDescent="0.2">
      <c r="B4628" s="13">
        <f t="shared" si="803"/>
        <v>4625</v>
      </c>
      <c r="C4628" s="12">
        <v>0.269242855859959</v>
      </c>
      <c r="D4628" s="11">
        <f t="shared" si="795"/>
        <v>18</v>
      </c>
      <c r="E4628" s="11">
        <f t="shared" si="796"/>
        <v>18</v>
      </c>
      <c r="F4628" s="11">
        <f t="shared" si="797"/>
        <v>2700</v>
      </c>
      <c r="G4628" s="12">
        <v>0.52774484278806599</v>
      </c>
      <c r="H4628" s="27">
        <f t="shared" si="798"/>
        <v>2</v>
      </c>
      <c r="I4628" s="11">
        <f t="shared" si="799"/>
        <v>0</v>
      </c>
      <c r="J4628" s="28">
        <f t="shared" si="800"/>
        <v>0</v>
      </c>
      <c r="K4628" s="28">
        <f t="shared" si="801"/>
        <v>2700</v>
      </c>
      <c r="L4628" s="28">
        <f t="shared" si="802"/>
        <v>4625</v>
      </c>
      <c r="M4628" s="41">
        <f>AVERAGE($K$4:K4628)</f>
        <v>2728.8216216216215</v>
      </c>
      <c r="N4628" s="41">
        <f>_xlfn.STDEV.S($K$4:K4628)</f>
        <v>346.53751907630431</v>
      </c>
      <c r="O4628" s="41">
        <f t="shared" si="804"/>
        <v>2718.8318357719213</v>
      </c>
      <c r="P4628" s="41">
        <f t="shared" si="805"/>
        <v>2738.8114074713217</v>
      </c>
      <c r="Q4628" s="11"/>
      <c r="R4628" s="11"/>
      <c r="S4628" s="11"/>
      <c r="T4628" s="11"/>
      <c r="U4628" s="11"/>
      <c r="V4628" s="11"/>
      <c r="W4628" s="11"/>
      <c r="X4628" s="11"/>
      <c r="Y4628" s="11"/>
      <c r="Z4628" s="11"/>
      <c r="AA4628" s="11"/>
      <c r="AB4628" s="11"/>
    </row>
    <row r="4629" spans="2:28" x14ac:dyDescent="0.2">
      <c r="B4629" s="13">
        <f t="shared" si="803"/>
        <v>4626</v>
      </c>
      <c r="C4629" s="12">
        <v>0.52118152041603805</v>
      </c>
      <c r="D4629" s="11">
        <f t="shared" si="795"/>
        <v>20</v>
      </c>
      <c r="E4629" s="11">
        <f t="shared" si="796"/>
        <v>20</v>
      </c>
      <c r="F4629" s="11">
        <f t="shared" si="797"/>
        <v>3000</v>
      </c>
      <c r="G4629" s="12">
        <v>0.84210233789053834</v>
      </c>
      <c r="H4629" s="27">
        <f t="shared" si="798"/>
        <v>3</v>
      </c>
      <c r="I4629" s="11">
        <f t="shared" si="799"/>
        <v>0</v>
      </c>
      <c r="J4629" s="28">
        <f t="shared" si="800"/>
        <v>0</v>
      </c>
      <c r="K4629" s="28">
        <f t="shared" si="801"/>
        <v>3000</v>
      </c>
      <c r="L4629" s="28">
        <f t="shared" si="802"/>
        <v>4626</v>
      </c>
      <c r="M4629" s="41">
        <f>AVERAGE($K$4:K4629)</f>
        <v>2728.8802421098139</v>
      </c>
      <c r="N4629" s="41">
        <f>_xlfn.STDEV.S($K$4:K4629)</f>
        <v>346.52299160229018</v>
      </c>
      <c r="O4629" s="41">
        <f t="shared" si="804"/>
        <v>2718.8919553717678</v>
      </c>
      <c r="P4629" s="41">
        <f t="shared" si="805"/>
        <v>2738.86852884786</v>
      </c>
      <c r="Q4629" s="11"/>
      <c r="R4629" s="11"/>
      <c r="S4629" s="11"/>
      <c r="T4629" s="11"/>
      <c r="U4629" s="11"/>
      <c r="V4629" s="11"/>
      <c r="W4629" s="11"/>
      <c r="X4629" s="11"/>
      <c r="Y4629" s="11"/>
      <c r="Z4629" s="11"/>
      <c r="AA4629" s="11"/>
      <c r="AB4629" s="11"/>
    </row>
    <row r="4630" spans="2:28" x14ac:dyDescent="0.2">
      <c r="B4630" s="13">
        <f t="shared" si="803"/>
        <v>4627</v>
      </c>
      <c r="C4630" s="12">
        <v>0.70943340569259827</v>
      </c>
      <c r="D4630" s="11">
        <f t="shared" si="795"/>
        <v>21</v>
      </c>
      <c r="E4630" s="11">
        <f t="shared" si="796"/>
        <v>21</v>
      </c>
      <c r="F4630" s="11">
        <f t="shared" si="797"/>
        <v>3150</v>
      </c>
      <c r="G4630" s="12">
        <v>3.7106675776147791E-2</v>
      </c>
      <c r="H4630" s="27">
        <f t="shared" si="798"/>
        <v>0</v>
      </c>
      <c r="I4630" s="11">
        <f t="shared" si="799"/>
        <v>2</v>
      </c>
      <c r="J4630" s="28">
        <f t="shared" si="800"/>
        <v>1000</v>
      </c>
      <c r="K4630" s="28">
        <f t="shared" si="801"/>
        <v>2150</v>
      </c>
      <c r="L4630" s="28">
        <f t="shared" si="802"/>
        <v>4627</v>
      </c>
      <c r="M4630" s="41">
        <f>AVERAGE($K$4:K4630)</f>
        <v>2728.7551329154958</v>
      </c>
      <c r="N4630" s="41">
        <f>_xlfn.STDEV.S($K$4:K4630)</f>
        <v>346.59003117738581</v>
      </c>
      <c r="O4630" s="41">
        <f t="shared" si="804"/>
        <v>2718.7659939882697</v>
      </c>
      <c r="P4630" s="41">
        <f t="shared" si="805"/>
        <v>2738.7442718427219</v>
      </c>
      <c r="Q4630" s="11"/>
      <c r="R4630" s="11"/>
      <c r="S4630" s="11"/>
      <c r="T4630" s="11"/>
      <c r="U4630" s="11"/>
      <c r="V4630" s="11"/>
      <c r="W4630" s="11"/>
      <c r="X4630" s="11"/>
      <c r="Y4630" s="11"/>
      <c r="Z4630" s="11"/>
      <c r="AA4630" s="11"/>
      <c r="AB4630" s="11"/>
    </row>
    <row r="4631" spans="2:28" x14ac:dyDescent="0.2">
      <c r="B4631" s="13">
        <f t="shared" si="803"/>
        <v>4628</v>
      </c>
      <c r="C4631" s="12">
        <v>0.61995676866147287</v>
      </c>
      <c r="D4631" s="11">
        <f t="shared" si="795"/>
        <v>20</v>
      </c>
      <c r="E4631" s="11">
        <f t="shared" si="796"/>
        <v>20</v>
      </c>
      <c r="F4631" s="11">
        <f t="shared" si="797"/>
        <v>3000</v>
      </c>
      <c r="G4631" s="12">
        <v>0.50582544790358885</v>
      </c>
      <c r="H4631" s="27">
        <f t="shared" si="798"/>
        <v>2</v>
      </c>
      <c r="I4631" s="11">
        <f t="shared" si="799"/>
        <v>0</v>
      </c>
      <c r="J4631" s="28">
        <f t="shared" si="800"/>
        <v>0</v>
      </c>
      <c r="K4631" s="28">
        <f t="shared" si="801"/>
        <v>3000</v>
      </c>
      <c r="L4631" s="28">
        <f t="shared" si="802"/>
        <v>4628</v>
      </c>
      <c r="M4631" s="41">
        <f>AVERAGE($K$4:K4631)</f>
        <v>2728.8137424373381</v>
      </c>
      <c r="N4631" s="41">
        <f>_xlfn.STDEV.S($K$4:K4631)</f>
        <v>346.57551207916862</v>
      </c>
      <c r="O4631" s="41">
        <f t="shared" si="804"/>
        <v>2718.8261017527684</v>
      </c>
      <c r="P4631" s="41">
        <f t="shared" si="805"/>
        <v>2738.8013831219077</v>
      </c>
      <c r="Q4631" s="11"/>
      <c r="R4631" s="11"/>
      <c r="S4631" s="11"/>
      <c r="T4631" s="11"/>
      <c r="U4631" s="11"/>
      <c r="V4631" s="11"/>
      <c r="W4631" s="11"/>
      <c r="X4631" s="11"/>
      <c r="Y4631" s="11"/>
      <c r="Z4631" s="11"/>
      <c r="AA4631" s="11"/>
      <c r="AB4631" s="11"/>
    </row>
    <row r="4632" spans="2:28" x14ac:dyDescent="0.2">
      <c r="B4632" s="13">
        <f t="shared" si="803"/>
        <v>4629</v>
      </c>
      <c r="C4632" s="12">
        <v>0.27010557222429832</v>
      </c>
      <c r="D4632" s="11">
        <f t="shared" si="795"/>
        <v>18</v>
      </c>
      <c r="E4632" s="11">
        <f t="shared" si="796"/>
        <v>18</v>
      </c>
      <c r="F4632" s="11">
        <f t="shared" si="797"/>
        <v>2700</v>
      </c>
      <c r="G4632" s="12">
        <v>0.98112152997448165</v>
      </c>
      <c r="H4632" s="27">
        <f t="shared" si="798"/>
        <v>5</v>
      </c>
      <c r="I4632" s="11">
        <f t="shared" si="799"/>
        <v>0</v>
      </c>
      <c r="J4632" s="28">
        <f t="shared" si="800"/>
        <v>0</v>
      </c>
      <c r="K4632" s="28">
        <f t="shared" si="801"/>
        <v>2700</v>
      </c>
      <c r="L4632" s="28">
        <f t="shared" si="802"/>
        <v>4629</v>
      </c>
      <c r="M4632" s="41">
        <f>AVERAGE($K$4:K4632)</f>
        <v>2728.807517822424</v>
      </c>
      <c r="N4632" s="41">
        <f>_xlfn.STDEV.S($K$4:K4632)</f>
        <v>346.53832550114441</v>
      </c>
      <c r="O4632" s="41">
        <f t="shared" si="804"/>
        <v>2718.8220281025915</v>
      </c>
      <c r="P4632" s="41">
        <f t="shared" si="805"/>
        <v>2738.7930075422564</v>
      </c>
      <c r="Q4632" s="11"/>
      <c r="R4632" s="11"/>
      <c r="S4632" s="11"/>
      <c r="T4632" s="11"/>
      <c r="U4632" s="11"/>
      <c r="V4632" s="11"/>
      <c r="W4632" s="11"/>
      <c r="X4632" s="11"/>
      <c r="Y4632" s="11"/>
      <c r="Z4632" s="11"/>
      <c r="AA4632" s="11"/>
      <c r="AB4632" s="11"/>
    </row>
    <row r="4633" spans="2:28" x14ac:dyDescent="0.2">
      <c r="B4633" s="13">
        <f t="shared" si="803"/>
        <v>4630</v>
      </c>
      <c r="C4633" s="12">
        <v>0.54813931965733931</v>
      </c>
      <c r="D4633" s="11">
        <f t="shared" si="795"/>
        <v>20</v>
      </c>
      <c r="E4633" s="11">
        <f t="shared" si="796"/>
        <v>20</v>
      </c>
      <c r="F4633" s="11">
        <f t="shared" si="797"/>
        <v>3000</v>
      </c>
      <c r="G4633" s="12">
        <v>0.43270040192368475</v>
      </c>
      <c r="H4633" s="27">
        <f t="shared" si="798"/>
        <v>2</v>
      </c>
      <c r="I4633" s="11">
        <f t="shared" si="799"/>
        <v>0</v>
      </c>
      <c r="J4633" s="28">
        <f t="shared" si="800"/>
        <v>0</v>
      </c>
      <c r="K4633" s="28">
        <f t="shared" si="801"/>
        <v>3000</v>
      </c>
      <c r="L4633" s="28">
        <f t="shared" si="802"/>
        <v>4630</v>
      </c>
      <c r="M4633" s="41">
        <f>AVERAGE($K$4:K4633)</f>
        <v>2728.8660907127428</v>
      </c>
      <c r="N4633" s="41">
        <f>_xlfn.STDEV.S($K$4:K4633)</f>
        <v>346.52381282858016</v>
      </c>
      <c r="O4633" s="41">
        <f t="shared" si="804"/>
        <v>2718.8820980989753</v>
      </c>
      <c r="P4633" s="41">
        <f t="shared" si="805"/>
        <v>2738.8500833265102</v>
      </c>
      <c r="Q4633" s="11"/>
      <c r="R4633" s="11"/>
      <c r="S4633" s="11"/>
      <c r="T4633" s="11"/>
      <c r="U4633" s="11"/>
      <c r="V4633" s="11"/>
      <c r="W4633" s="11"/>
      <c r="X4633" s="11"/>
      <c r="Y4633" s="11"/>
      <c r="Z4633" s="11"/>
      <c r="AA4633" s="11"/>
      <c r="AB4633" s="11"/>
    </row>
    <row r="4634" spans="2:28" x14ac:dyDescent="0.2">
      <c r="B4634" s="13">
        <f t="shared" si="803"/>
        <v>4631</v>
      </c>
      <c r="C4634" s="12">
        <v>0.16658036517494479</v>
      </c>
      <c r="D4634" s="11">
        <f t="shared" si="795"/>
        <v>17</v>
      </c>
      <c r="E4634" s="11">
        <f t="shared" si="796"/>
        <v>17</v>
      </c>
      <c r="F4634" s="11">
        <f t="shared" si="797"/>
        <v>2550</v>
      </c>
      <c r="G4634" s="12">
        <v>0.1356681500984861</v>
      </c>
      <c r="H4634" s="27">
        <f t="shared" si="798"/>
        <v>0</v>
      </c>
      <c r="I4634" s="11">
        <f t="shared" si="799"/>
        <v>0</v>
      </c>
      <c r="J4634" s="28">
        <f t="shared" si="800"/>
        <v>0</v>
      </c>
      <c r="K4634" s="28">
        <f t="shared" si="801"/>
        <v>2550</v>
      </c>
      <c r="L4634" s="28">
        <f t="shared" si="802"/>
        <v>4631</v>
      </c>
      <c r="M4634" s="41">
        <f>AVERAGE($K$4:K4634)</f>
        <v>2728.8274670697474</v>
      </c>
      <c r="N4634" s="41">
        <f>_xlfn.STDEV.S($K$4:K4634)</f>
        <v>346.49635839567759</v>
      </c>
      <c r="O4634" s="41">
        <f t="shared" si="804"/>
        <v>2718.8453439578125</v>
      </c>
      <c r="P4634" s="41">
        <f t="shared" si="805"/>
        <v>2738.8095901816823</v>
      </c>
      <c r="Q4634" s="11"/>
      <c r="R4634" s="11"/>
      <c r="S4634" s="11"/>
      <c r="T4634" s="11"/>
      <c r="U4634" s="11"/>
      <c r="V4634" s="11"/>
      <c r="W4634" s="11"/>
      <c r="X4634" s="11"/>
      <c r="Y4634" s="11"/>
      <c r="Z4634" s="11"/>
      <c r="AA4634" s="11"/>
      <c r="AB4634" s="11"/>
    </row>
    <row r="4635" spans="2:28" x14ac:dyDescent="0.2">
      <c r="B4635" s="13">
        <f t="shared" si="803"/>
        <v>4632</v>
      </c>
      <c r="C4635" s="12">
        <v>4.5709961138983957E-2</v>
      </c>
      <c r="D4635" s="11">
        <f t="shared" si="795"/>
        <v>15</v>
      </c>
      <c r="E4635" s="11">
        <f t="shared" si="796"/>
        <v>15</v>
      </c>
      <c r="F4635" s="11">
        <f t="shared" si="797"/>
        <v>2250</v>
      </c>
      <c r="G4635" s="12">
        <v>0.3739201443441722</v>
      </c>
      <c r="H4635" s="27">
        <f t="shared" si="798"/>
        <v>1</v>
      </c>
      <c r="I4635" s="11">
        <f t="shared" si="799"/>
        <v>0</v>
      </c>
      <c r="J4635" s="28">
        <f t="shared" si="800"/>
        <v>0</v>
      </c>
      <c r="K4635" s="28">
        <f t="shared" si="801"/>
        <v>2250</v>
      </c>
      <c r="L4635" s="28">
        <f t="shared" si="802"/>
        <v>4632</v>
      </c>
      <c r="M4635" s="41">
        <f>AVERAGE($K$4:K4635)</f>
        <v>2728.7240932642485</v>
      </c>
      <c r="N4635" s="41">
        <f>_xlfn.STDEV.S($K$4:K4635)</f>
        <v>346.53037294280983</v>
      </c>
      <c r="O4635" s="41">
        <f t="shared" si="804"/>
        <v>2718.7420684812819</v>
      </c>
      <c r="P4635" s="41">
        <f t="shared" si="805"/>
        <v>2738.7061180472151</v>
      </c>
      <c r="Q4635" s="11"/>
      <c r="R4635" s="11"/>
      <c r="S4635" s="11"/>
      <c r="T4635" s="11"/>
      <c r="U4635" s="11"/>
      <c r="V4635" s="11"/>
      <c r="W4635" s="11"/>
      <c r="X4635" s="11"/>
      <c r="Y4635" s="11"/>
      <c r="Z4635" s="11"/>
      <c r="AA4635" s="11"/>
      <c r="AB4635" s="11"/>
    </row>
    <row r="4636" spans="2:28" x14ac:dyDescent="0.2">
      <c r="B4636" s="13">
        <f t="shared" si="803"/>
        <v>4633</v>
      </c>
      <c r="C4636" s="12">
        <v>0.60235343128150909</v>
      </c>
      <c r="D4636" s="11">
        <f t="shared" si="795"/>
        <v>20</v>
      </c>
      <c r="E4636" s="11">
        <f t="shared" si="796"/>
        <v>20</v>
      </c>
      <c r="F4636" s="11">
        <f t="shared" si="797"/>
        <v>3000</v>
      </c>
      <c r="G4636" s="12">
        <v>0.21997159522597376</v>
      </c>
      <c r="H4636" s="27">
        <f t="shared" si="798"/>
        <v>1</v>
      </c>
      <c r="I4636" s="11">
        <f t="shared" si="799"/>
        <v>0</v>
      </c>
      <c r="J4636" s="28">
        <f t="shared" si="800"/>
        <v>0</v>
      </c>
      <c r="K4636" s="28">
        <f t="shared" si="801"/>
        <v>3000</v>
      </c>
      <c r="L4636" s="28">
        <f t="shared" si="802"/>
        <v>4633</v>
      </c>
      <c r="M4636" s="41">
        <f>AVERAGE($K$4:K4636)</f>
        <v>2728.782646233542</v>
      </c>
      <c r="N4636" s="41">
        <f>_xlfn.STDEV.S($K$4:K4636)</f>
        <v>346.51588515176627</v>
      </c>
      <c r="O4636" s="41">
        <f t="shared" si="804"/>
        <v>2718.8021166312969</v>
      </c>
      <c r="P4636" s="41">
        <f t="shared" si="805"/>
        <v>2738.763175835787</v>
      </c>
      <c r="Q4636" s="11"/>
      <c r="R4636" s="11"/>
      <c r="S4636" s="11"/>
      <c r="T4636" s="11"/>
      <c r="U4636" s="11"/>
      <c r="V4636" s="11"/>
      <c r="W4636" s="11"/>
      <c r="X4636" s="11"/>
      <c r="Y4636" s="11"/>
      <c r="Z4636" s="11"/>
      <c r="AA4636" s="11"/>
      <c r="AB4636" s="11"/>
    </row>
    <row r="4637" spans="2:28" x14ac:dyDescent="0.2">
      <c r="B4637" s="13">
        <f t="shared" si="803"/>
        <v>4634</v>
      </c>
      <c r="C4637" s="12">
        <v>0.19222154945383929</v>
      </c>
      <c r="D4637" s="11">
        <f t="shared" si="795"/>
        <v>17</v>
      </c>
      <c r="E4637" s="11">
        <f t="shared" si="796"/>
        <v>17</v>
      </c>
      <c r="F4637" s="11">
        <f t="shared" si="797"/>
        <v>2550</v>
      </c>
      <c r="G4637" s="12">
        <v>0.59340776274089835</v>
      </c>
      <c r="H4637" s="27">
        <f t="shared" si="798"/>
        <v>2</v>
      </c>
      <c r="I4637" s="11">
        <f t="shared" si="799"/>
        <v>0</v>
      </c>
      <c r="J4637" s="28">
        <f t="shared" si="800"/>
        <v>0</v>
      </c>
      <c r="K4637" s="28">
        <f t="shared" si="801"/>
        <v>2550</v>
      </c>
      <c r="L4637" s="28">
        <f t="shared" si="802"/>
        <v>4634</v>
      </c>
      <c r="M4637" s="41">
        <f>AVERAGE($K$4:K4637)</f>
        <v>2728.7440656020717</v>
      </c>
      <c r="N4637" s="41">
        <f>_xlfn.STDEV.S($K$4:K4637)</f>
        <v>346.48844028852358</v>
      </c>
      <c r="O4637" s="41">
        <f t="shared" si="804"/>
        <v>2718.7654038973365</v>
      </c>
      <c r="P4637" s="41">
        <f t="shared" si="805"/>
        <v>2738.722727306807</v>
      </c>
      <c r="Q4637" s="11"/>
      <c r="R4637" s="11"/>
      <c r="S4637" s="11"/>
      <c r="T4637" s="11"/>
      <c r="U4637" s="11"/>
      <c r="V4637" s="11"/>
      <c r="W4637" s="11"/>
      <c r="X4637" s="11"/>
      <c r="Y4637" s="11"/>
      <c r="Z4637" s="11"/>
      <c r="AA4637" s="11"/>
      <c r="AB4637" s="11"/>
    </row>
    <row r="4638" spans="2:28" x14ac:dyDescent="0.2">
      <c r="B4638" s="13">
        <f t="shared" si="803"/>
        <v>4635</v>
      </c>
      <c r="C4638" s="12">
        <v>0.4605708456078329</v>
      </c>
      <c r="D4638" s="11">
        <f t="shared" si="795"/>
        <v>19</v>
      </c>
      <c r="E4638" s="11">
        <f t="shared" si="796"/>
        <v>19</v>
      </c>
      <c r="F4638" s="11">
        <f t="shared" si="797"/>
        <v>2850</v>
      </c>
      <c r="G4638" s="12">
        <v>0.87367728979558179</v>
      </c>
      <c r="H4638" s="27">
        <f t="shared" si="798"/>
        <v>3</v>
      </c>
      <c r="I4638" s="11">
        <f t="shared" si="799"/>
        <v>0</v>
      </c>
      <c r="J4638" s="28">
        <f t="shared" si="800"/>
        <v>0</v>
      </c>
      <c r="K4638" s="28">
        <f t="shared" si="801"/>
        <v>2850</v>
      </c>
      <c r="L4638" s="28">
        <f t="shared" si="802"/>
        <v>4635</v>
      </c>
      <c r="M4638" s="41">
        <f>AVERAGE($K$4:K4638)</f>
        <v>2728.7702265372168</v>
      </c>
      <c r="N4638" s="41">
        <f>_xlfn.STDEV.S($K$4:K4638)</f>
        <v>346.45563087209632</v>
      </c>
      <c r="O4638" s="41">
        <f t="shared" si="804"/>
        <v>2718.7935866897346</v>
      </c>
      <c r="P4638" s="41">
        <f t="shared" si="805"/>
        <v>2738.7468663846989</v>
      </c>
      <c r="Q4638" s="11"/>
      <c r="R4638" s="11"/>
      <c r="S4638" s="11"/>
      <c r="T4638" s="11"/>
      <c r="U4638" s="11"/>
      <c r="V4638" s="11"/>
      <c r="W4638" s="11"/>
      <c r="X4638" s="11"/>
      <c r="Y4638" s="11"/>
      <c r="Z4638" s="11"/>
      <c r="AA4638" s="11"/>
      <c r="AB4638" s="11"/>
    </row>
    <row r="4639" spans="2:28" x14ac:dyDescent="0.2">
      <c r="B4639" s="13">
        <f t="shared" si="803"/>
        <v>4636</v>
      </c>
      <c r="C4639" s="12">
        <v>0.96306559310536766</v>
      </c>
      <c r="D4639" s="11">
        <f t="shared" si="795"/>
        <v>24</v>
      </c>
      <c r="E4639" s="11">
        <f t="shared" si="796"/>
        <v>22</v>
      </c>
      <c r="F4639" s="11">
        <f t="shared" si="797"/>
        <v>3300</v>
      </c>
      <c r="G4639" s="12">
        <v>9.8360722053590144E-2</v>
      </c>
      <c r="H4639" s="27">
        <f t="shared" si="798"/>
        <v>0</v>
      </c>
      <c r="I4639" s="11">
        <f t="shared" si="799"/>
        <v>3</v>
      </c>
      <c r="J4639" s="28">
        <f t="shared" si="800"/>
        <v>1500</v>
      </c>
      <c r="K4639" s="28">
        <f t="shared" si="801"/>
        <v>1800</v>
      </c>
      <c r="L4639" s="28">
        <f t="shared" si="802"/>
        <v>4636</v>
      </c>
      <c r="M4639" s="41">
        <f>AVERAGE($K$4:K4639)</f>
        <v>2728.5698878343401</v>
      </c>
      <c r="N4639" s="41">
        <f>_xlfn.STDEV.S($K$4:K4639)</f>
        <v>346.68671162994553</v>
      </c>
      <c r="O4639" s="41">
        <f t="shared" si="804"/>
        <v>2718.587671051258</v>
      </c>
      <c r="P4639" s="41">
        <f t="shared" si="805"/>
        <v>2738.5521046174222</v>
      </c>
      <c r="Q4639" s="11"/>
      <c r="R4639" s="11"/>
      <c r="S4639" s="11"/>
      <c r="T4639" s="11"/>
      <c r="U4639" s="11"/>
      <c r="V4639" s="11"/>
      <c r="W4639" s="11"/>
      <c r="X4639" s="11"/>
      <c r="Y4639" s="11"/>
      <c r="Z4639" s="11"/>
      <c r="AA4639" s="11"/>
      <c r="AB4639" s="11"/>
    </row>
    <row r="4640" spans="2:28" x14ac:dyDescent="0.2">
      <c r="B4640" s="13">
        <f t="shared" si="803"/>
        <v>4637</v>
      </c>
      <c r="C4640" s="12">
        <v>0.16068438627327253</v>
      </c>
      <c r="D4640" s="11">
        <f t="shared" si="795"/>
        <v>17</v>
      </c>
      <c r="E4640" s="11">
        <f t="shared" si="796"/>
        <v>17</v>
      </c>
      <c r="F4640" s="11">
        <f t="shared" si="797"/>
        <v>2550</v>
      </c>
      <c r="G4640" s="12">
        <v>0.23383801499516998</v>
      </c>
      <c r="H4640" s="27">
        <f t="shared" si="798"/>
        <v>1</v>
      </c>
      <c r="I4640" s="11">
        <f t="shared" si="799"/>
        <v>0</v>
      </c>
      <c r="J4640" s="28">
        <f t="shared" si="800"/>
        <v>0</v>
      </c>
      <c r="K4640" s="28">
        <f t="shared" si="801"/>
        <v>2550</v>
      </c>
      <c r="L4640" s="28">
        <f t="shared" si="802"/>
        <v>4637</v>
      </c>
      <c r="M4640" s="41">
        <f>AVERAGE($K$4:K4640)</f>
        <v>2728.5313780461506</v>
      </c>
      <c r="N4640" s="41">
        <f>_xlfn.STDEV.S($K$4:K4640)</f>
        <v>346.65923755342891</v>
      </c>
      <c r="O4640" s="41">
        <f t="shared" si="804"/>
        <v>2718.551029230292</v>
      </c>
      <c r="P4640" s="41">
        <f t="shared" si="805"/>
        <v>2738.5117268620093</v>
      </c>
      <c r="Q4640" s="11"/>
      <c r="R4640" s="11"/>
      <c r="S4640" s="11"/>
      <c r="T4640" s="11"/>
      <c r="U4640" s="11"/>
      <c r="V4640" s="11"/>
      <c r="W4640" s="11"/>
      <c r="X4640" s="11"/>
      <c r="Y4640" s="11"/>
      <c r="Z4640" s="11"/>
      <c r="AA4640" s="11"/>
      <c r="AB4640" s="11"/>
    </row>
    <row r="4641" spans="2:28" x14ac:dyDescent="0.2">
      <c r="B4641" s="13">
        <f t="shared" si="803"/>
        <v>4638</v>
      </c>
      <c r="C4641" s="12">
        <v>8.426389853454308E-2</v>
      </c>
      <c r="D4641" s="11">
        <f t="shared" si="795"/>
        <v>16</v>
      </c>
      <c r="E4641" s="11">
        <f t="shared" si="796"/>
        <v>16</v>
      </c>
      <c r="F4641" s="11">
        <f t="shared" si="797"/>
        <v>2400</v>
      </c>
      <c r="G4641" s="12">
        <v>0.2990608366909957</v>
      </c>
      <c r="H4641" s="27">
        <f t="shared" si="798"/>
        <v>1</v>
      </c>
      <c r="I4641" s="11">
        <f t="shared" si="799"/>
        <v>0</v>
      </c>
      <c r="J4641" s="28">
        <f t="shared" si="800"/>
        <v>0</v>
      </c>
      <c r="K4641" s="28">
        <f t="shared" si="801"/>
        <v>2400</v>
      </c>
      <c r="L4641" s="28">
        <f t="shared" si="802"/>
        <v>4638</v>
      </c>
      <c r="M4641" s="41">
        <f>AVERAGE($K$4:K4641)</f>
        <v>2728.4605433376455</v>
      </c>
      <c r="N4641" s="41">
        <f>_xlfn.STDEV.S($K$4:K4641)</f>
        <v>346.65542311698306</v>
      </c>
      <c r="O4641" s="41">
        <f t="shared" si="804"/>
        <v>2718.4813808802874</v>
      </c>
      <c r="P4641" s="41">
        <f t="shared" si="805"/>
        <v>2738.4397057950036</v>
      </c>
      <c r="Q4641" s="11"/>
      <c r="R4641" s="11"/>
      <c r="S4641" s="11"/>
      <c r="T4641" s="11"/>
      <c r="U4641" s="11"/>
      <c r="V4641" s="11"/>
      <c r="W4641" s="11"/>
      <c r="X4641" s="11"/>
      <c r="Y4641" s="11"/>
      <c r="Z4641" s="11"/>
      <c r="AA4641" s="11"/>
      <c r="AB4641" s="11"/>
    </row>
    <row r="4642" spans="2:28" x14ac:dyDescent="0.2">
      <c r="B4642" s="13">
        <f t="shared" si="803"/>
        <v>4639</v>
      </c>
      <c r="C4642" s="12">
        <v>0.8899259890246175</v>
      </c>
      <c r="D4642" s="11">
        <f t="shared" si="795"/>
        <v>22</v>
      </c>
      <c r="E4642" s="11">
        <f t="shared" si="796"/>
        <v>22</v>
      </c>
      <c r="F4642" s="11">
        <f t="shared" si="797"/>
        <v>3300</v>
      </c>
      <c r="G4642" s="12">
        <v>0.14881245919632824</v>
      </c>
      <c r="H4642" s="27">
        <f t="shared" si="798"/>
        <v>1</v>
      </c>
      <c r="I4642" s="11">
        <f t="shared" si="799"/>
        <v>2</v>
      </c>
      <c r="J4642" s="28">
        <f t="shared" si="800"/>
        <v>1000</v>
      </c>
      <c r="K4642" s="28">
        <f t="shared" si="801"/>
        <v>2300</v>
      </c>
      <c r="L4642" s="28">
        <f t="shared" si="802"/>
        <v>4639</v>
      </c>
      <c r="M4642" s="41">
        <f>AVERAGE($K$4:K4642)</f>
        <v>2728.3681827980167</v>
      </c>
      <c r="N4642" s="41">
        <f>_xlfn.STDEV.S($K$4:K4642)</f>
        <v>346.67512941118287</v>
      </c>
      <c r="O4642" s="41">
        <f t="shared" si="804"/>
        <v>2718.3895293094138</v>
      </c>
      <c r="P4642" s="41">
        <f t="shared" si="805"/>
        <v>2738.3468362866197</v>
      </c>
      <c r="Q4642" s="11"/>
      <c r="R4642" s="11"/>
      <c r="S4642" s="11"/>
      <c r="T4642" s="11"/>
      <c r="U4642" s="11"/>
      <c r="V4642" s="11"/>
      <c r="W4642" s="11"/>
      <c r="X4642" s="11"/>
      <c r="Y4642" s="11"/>
      <c r="Z4642" s="11"/>
      <c r="AA4642" s="11"/>
      <c r="AB4642" s="11"/>
    </row>
    <row r="4643" spans="2:28" x14ac:dyDescent="0.2">
      <c r="B4643" s="13">
        <f t="shared" si="803"/>
        <v>4640</v>
      </c>
      <c r="C4643" s="12">
        <v>0.25361161195595017</v>
      </c>
      <c r="D4643" s="11">
        <f t="shared" si="795"/>
        <v>18</v>
      </c>
      <c r="E4643" s="11">
        <f t="shared" si="796"/>
        <v>18</v>
      </c>
      <c r="F4643" s="11">
        <f t="shared" si="797"/>
        <v>2700</v>
      </c>
      <c r="G4643" s="12">
        <v>0.92568334942620512</v>
      </c>
      <c r="H4643" s="27">
        <f t="shared" si="798"/>
        <v>4</v>
      </c>
      <c r="I4643" s="11">
        <f t="shared" si="799"/>
        <v>0</v>
      </c>
      <c r="J4643" s="28">
        <f t="shared" si="800"/>
        <v>0</v>
      </c>
      <c r="K4643" s="28">
        <f t="shared" si="801"/>
        <v>2700</v>
      </c>
      <c r="L4643" s="28">
        <f t="shared" si="802"/>
        <v>4640</v>
      </c>
      <c r="M4643" s="41">
        <f>AVERAGE($K$4:K4643)</f>
        <v>2728.3620689655172</v>
      </c>
      <c r="N4643" s="41">
        <f>_xlfn.STDEV.S($K$4:K4643)</f>
        <v>346.63801228286718</v>
      </c>
      <c r="O4643" s="41">
        <f t="shared" si="804"/>
        <v>2718.3855596418002</v>
      </c>
      <c r="P4643" s="41">
        <f t="shared" si="805"/>
        <v>2738.3385782892342</v>
      </c>
      <c r="Q4643" s="11"/>
      <c r="R4643" s="11"/>
      <c r="S4643" s="11"/>
      <c r="T4643" s="11"/>
      <c r="U4643" s="11"/>
      <c r="V4643" s="11"/>
      <c r="W4643" s="11"/>
      <c r="X4643" s="11"/>
      <c r="Y4643" s="11"/>
      <c r="Z4643" s="11"/>
      <c r="AA4643" s="11"/>
      <c r="AB4643" s="11"/>
    </row>
    <row r="4644" spans="2:28" x14ac:dyDescent="0.2">
      <c r="B4644" s="13">
        <f t="shared" si="803"/>
        <v>4641</v>
      </c>
      <c r="C4644" s="12">
        <v>0.7900849781427759</v>
      </c>
      <c r="D4644" s="11">
        <f t="shared" si="795"/>
        <v>21</v>
      </c>
      <c r="E4644" s="11">
        <f t="shared" si="796"/>
        <v>21</v>
      </c>
      <c r="F4644" s="11">
        <f t="shared" si="797"/>
        <v>3150</v>
      </c>
      <c r="G4644" s="12">
        <v>0.67536796578532154</v>
      </c>
      <c r="H4644" s="27">
        <f t="shared" si="798"/>
        <v>3</v>
      </c>
      <c r="I4644" s="11">
        <f t="shared" si="799"/>
        <v>0</v>
      </c>
      <c r="J4644" s="28">
        <f t="shared" si="800"/>
        <v>0</v>
      </c>
      <c r="K4644" s="28">
        <f t="shared" si="801"/>
        <v>3150</v>
      </c>
      <c r="L4644" s="28">
        <f t="shared" si="802"/>
        <v>4641</v>
      </c>
      <c r="M4644" s="41">
        <f>AVERAGE($K$4:K4644)</f>
        <v>2728.4529196293902</v>
      </c>
      <c r="N4644" s="41">
        <f>_xlfn.STDEV.S($K$4:K4644)</f>
        <v>346.65591231614138</v>
      </c>
      <c r="O4644" s="41">
        <f t="shared" si="804"/>
        <v>2718.4769706266584</v>
      </c>
      <c r="P4644" s="41">
        <f t="shared" si="805"/>
        <v>2738.428868632122</v>
      </c>
      <c r="Q4644" s="11"/>
      <c r="R4644" s="11"/>
      <c r="S4644" s="11"/>
      <c r="T4644" s="11"/>
      <c r="U4644" s="11"/>
      <c r="V4644" s="11"/>
      <c r="W4644" s="11"/>
      <c r="X4644" s="11"/>
      <c r="Y4644" s="11"/>
      <c r="Z4644" s="11"/>
      <c r="AA4644" s="11"/>
      <c r="AB4644" s="11"/>
    </row>
    <row r="4645" spans="2:28" x14ac:dyDescent="0.2">
      <c r="B4645" s="13">
        <f t="shared" si="803"/>
        <v>4642</v>
      </c>
      <c r="C4645" s="12">
        <v>0.59240178391560672</v>
      </c>
      <c r="D4645" s="11">
        <f t="shared" si="795"/>
        <v>20</v>
      </c>
      <c r="E4645" s="11">
        <f t="shared" si="796"/>
        <v>20</v>
      </c>
      <c r="F4645" s="11">
        <f t="shared" si="797"/>
        <v>3000</v>
      </c>
      <c r="G4645" s="12">
        <v>0.74613671529691872</v>
      </c>
      <c r="H4645" s="27">
        <f t="shared" si="798"/>
        <v>3</v>
      </c>
      <c r="I4645" s="11">
        <f t="shared" si="799"/>
        <v>0</v>
      </c>
      <c r="J4645" s="28">
        <f t="shared" si="800"/>
        <v>0</v>
      </c>
      <c r="K4645" s="28">
        <f t="shared" si="801"/>
        <v>3000</v>
      </c>
      <c r="L4645" s="28">
        <f t="shared" si="802"/>
        <v>4642</v>
      </c>
      <c r="M4645" s="41">
        <f>AVERAGE($K$4:K4645)</f>
        <v>2728.5114174924602</v>
      </c>
      <c r="N4645" s="41">
        <f>_xlfn.STDEV.S($K$4:K4645)</f>
        <v>346.64147656028865</v>
      </c>
      <c r="O4645" s="41">
        <f t="shared" si="804"/>
        <v>2718.5369590223709</v>
      </c>
      <c r="P4645" s="41">
        <f t="shared" si="805"/>
        <v>2738.4858759625495</v>
      </c>
      <c r="Q4645" s="11"/>
      <c r="R4645" s="11"/>
      <c r="S4645" s="11"/>
      <c r="T4645" s="11"/>
      <c r="U4645" s="11"/>
      <c r="V4645" s="11"/>
      <c r="W4645" s="11"/>
      <c r="X4645" s="11"/>
      <c r="Y4645" s="11"/>
      <c r="Z4645" s="11"/>
      <c r="AA4645" s="11"/>
      <c r="AB4645" s="11"/>
    </row>
    <row r="4646" spans="2:28" x14ac:dyDescent="0.2">
      <c r="B4646" s="13">
        <f t="shared" si="803"/>
        <v>4643</v>
      </c>
      <c r="C4646" s="12">
        <v>0.69350040726788442</v>
      </c>
      <c r="D4646" s="11">
        <f t="shared" si="795"/>
        <v>21</v>
      </c>
      <c r="E4646" s="11">
        <f t="shared" si="796"/>
        <v>21</v>
      </c>
      <c r="F4646" s="11">
        <f t="shared" si="797"/>
        <v>3150</v>
      </c>
      <c r="G4646" s="12">
        <v>0.68139363914141493</v>
      </c>
      <c r="H4646" s="27">
        <f t="shared" si="798"/>
        <v>3</v>
      </c>
      <c r="I4646" s="11">
        <f t="shared" si="799"/>
        <v>0</v>
      </c>
      <c r="J4646" s="28">
        <f t="shared" si="800"/>
        <v>0</v>
      </c>
      <c r="K4646" s="28">
        <f t="shared" si="801"/>
        <v>3150</v>
      </c>
      <c r="L4646" s="28">
        <f t="shared" si="802"/>
        <v>4643</v>
      </c>
      <c r="M4646" s="41">
        <f>AVERAGE($K$4:K4646)</f>
        <v>2728.6021968554815</v>
      </c>
      <c r="N4646" s="41">
        <f>_xlfn.STDEV.S($K$4:K4646)</f>
        <v>346.65932884494009</v>
      </c>
      <c r="O4646" s="41">
        <f t="shared" si="804"/>
        <v>2718.6282995066899</v>
      </c>
      <c r="P4646" s="41">
        <f t="shared" si="805"/>
        <v>2738.576094204273</v>
      </c>
      <c r="Q4646" s="11"/>
      <c r="R4646" s="11"/>
      <c r="S4646" s="11"/>
      <c r="T4646" s="11"/>
      <c r="U4646" s="11"/>
      <c r="V4646" s="11"/>
      <c r="W4646" s="11"/>
      <c r="X4646" s="11"/>
      <c r="Y4646" s="11"/>
      <c r="Z4646" s="11"/>
      <c r="AA4646" s="11"/>
      <c r="AB4646" s="11"/>
    </row>
    <row r="4647" spans="2:28" x14ac:dyDescent="0.2">
      <c r="B4647" s="13">
        <f t="shared" si="803"/>
        <v>4644</v>
      </c>
      <c r="C4647" s="12">
        <v>0.56435143419298783</v>
      </c>
      <c r="D4647" s="11">
        <f t="shared" si="795"/>
        <v>20</v>
      </c>
      <c r="E4647" s="11">
        <f t="shared" si="796"/>
        <v>20</v>
      </c>
      <c r="F4647" s="11">
        <f t="shared" si="797"/>
        <v>3000</v>
      </c>
      <c r="G4647" s="12">
        <v>0.8759796143065296</v>
      </c>
      <c r="H4647" s="27">
        <f t="shared" si="798"/>
        <v>4</v>
      </c>
      <c r="I4647" s="11">
        <f t="shared" si="799"/>
        <v>0</v>
      </c>
      <c r="J4647" s="28">
        <f t="shared" si="800"/>
        <v>0</v>
      </c>
      <c r="K4647" s="28">
        <f t="shared" si="801"/>
        <v>3000</v>
      </c>
      <c r="L4647" s="28">
        <f t="shared" si="802"/>
        <v>4644</v>
      </c>
      <c r="M4647" s="41">
        <f>AVERAGE($K$4:K4647)</f>
        <v>2728.6606373815675</v>
      </c>
      <c r="N4647" s="41">
        <f>_xlfn.STDEV.S($K$4:K4647)</f>
        <v>346.64487354254976</v>
      </c>
      <c r="O4647" s="41">
        <f t="shared" si="804"/>
        <v>2718.6882303539255</v>
      </c>
      <c r="P4647" s="41">
        <f t="shared" si="805"/>
        <v>2738.6330444092096</v>
      </c>
      <c r="Q4647" s="11"/>
      <c r="R4647" s="11"/>
      <c r="S4647" s="11"/>
      <c r="T4647" s="11"/>
      <c r="U4647" s="11"/>
      <c r="V4647" s="11"/>
      <c r="W4647" s="11"/>
      <c r="X4647" s="11"/>
      <c r="Y4647" s="11"/>
      <c r="Z4647" s="11"/>
      <c r="AA4647" s="11"/>
      <c r="AB4647" s="11"/>
    </row>
    <row r="4648" spans="2:28" x14ac:dyDescent="0.2">
      <c r="B4648" s="13">
        <f t="shared" si="803"/>
        <v>4645</v>
      </c>
      <c r="C4648" s="12">
        <v>0.51944574476555094</v>
      </c>
      <c r="D4648" s="11">
        <f t="shared" si="795"/>
        <v>20</v>
      </c>
      <c r="E4648" s="11">
        <f t="shared" si="796"/>
        <v>20</v>
      </c>
      <c r="F4648" s="11">
        <f t="shared" si="797"/>
        <v>3000</v>
      </c>
      <c r="G4648" s="12">
        <v>6.064554422219659E-2</v>
      </c>
      <c r="H4648" s="27">
        <f t="shared" si="798"/>
        <v>0</v>
      </c>
      <c r="I4648" s="11">
        <f t="shared" si="799"/>
        <v>1</v>
      </c>
      <c r="J4648" s="28">
        <f t="shared" si="800"/>
        <v>500</v>
      </c>
      <c r="K4648" s="28">
        <f t="shared" si="801"/>
        <v>2500</v>
      </c>
      <c r="L4648" s="28">
        <f t="shared" si="802"/>
        <v>4645</v>
      </c>
      <c r="M4648" s="41">
        <f>AVERAGE($K$4:K4648)</f>
        <v>2728.6114101184071</v>
      </c>
      <c r="N4648" s="41">
        <f>_xlfn.STDEV.S($K$4:K4648)</f>
        <v>346.62378722439189</v>
      </c>
      <c r="O4648" s="41">
        <f t="shared" si="804"/>
        <v>2718.6406837181112</v>
      </c>
      <c r="P4648" s="41">
        <f t="shared" si="805"/>
        <v>2738.582136518703</v>
      </c>
      <c r="Q4648" s="11"/>
      <c r="R4648" s="11"/>
      <c r="S4648" s="11"/>
      <c r="T4648" s="11"/>
      <c r="U4648" s="11"/>
      <c r="V4648" s="11"/>
      <c r="W4648" s="11"/>
      <c r="X4648" s="11"/>
      <c r="Y4648" s="11"/>
      <c r="Z4648" s="11"/>
      <c r="AA4648" s="11"/>
      <c r="AB4648" s="11"/>
    </row>
    <row r="4649" spans="2:28" x14ac:dyDescent="0.2">
      <c r="B4649" s="13">
        <f t="shared" si="803"/>
        <v>4646</v>
      </c>
      <c r="C4649" s="12">
        <v>0.7692588660589359</v>
      </c>
      <c r="D4649" s="11">
        <f t="shared" si="795"/>
        <v>21</v>
      </c>
      <c r="E4649" s="11">
        <f t="shared" si="796"/>
        <v>21</v>
      </c>
      <c r="F4649" s="11">
        <f t="shared" si="797"/>
        <v>3150</v>
      </c>
      <c r="G4649" s="12">
        <v>0.32418892527327048</v>
      </c>
      <c r="H4649" s="27">
        <f t="shared" si="798"/>
        <v>1</v>
      </c>
      <c r="I4649" s="11">
        <f t="shared" si="799"/>
        <v>1</v>
      </c>
      <c r="J4649" s="28">
        <f t="shared" si="800"/>
        <v>500</v>
      </c>
      <c r="K4649" s="28">
        <f t="shared" si="801"/>
        <v>2650</v>
      </c>
      <c r="L4649" s="28">
        <f t="shared" si="802"/>
        <v>4646</v>
      </c>
      <c r="M4649" s="41">
        <f>AVERAGE($K$4:K4649)</f>
        <v>2728.5944898837711</v>
      </c>
      <c r="N4649" s="41">
        <f>_xlfn.STDEV.S($K$4:K4649)</f>
        <v>346.58839260710556</v>
      </c>
      <c r="O4649" s="41">
        <f t="shared" si="804"/>
        <v>2718.6258551709675</v>
      </c>
      <c r="P4649" s="41">
        <f t="shared" si="805"/>
        <v>2738.5631245965747</v>
      </c>
      <c r="Q4649" s="11"/>
      <c r="R4649" s="11"/>
      <c r="S4649" s="11"/>
      <c r="T4649" s="11"/>
      <c r="U4649" s="11"/>
      <c r="V4649" s="11"/>
      <c r="W4649" s="11"/>
      <c r="X4649" s="11"/>
      <c r="Y4649" s="11"/>
      <c r="Z4649" s="11"/>
      <c r="AA4649" s="11"/>
      <c r="AB4649" s="11"/>
    </row>
    <row r="4650" spans="2:28" x14ac:dyDescent="0.2">
      <c r="B4650" s="13">
        <f t="shared" si="803"/>
        <v>4647</v>
      </c>
      <c r="C4650" s="12">
        <v>0.35690759356350876</v>
      </c>
      <c r="D4650" s="11">
        <f t="shared" si="795"/>
        <v>19</v>
      </c>
      <c r="E4650" s="11">
        <f t="shared" si="796"/>
        <v>19</v>
      </c>
      <c r="F4650" s="11">
        <f t="shared" si="797"/>
        <v>2850</v>
      </c>
      <c r="G4650" s="12">
        <v>0.96569223915635372</v>
      </c>
      <c r="H4650" s="27">
        <f t="shared" si="798"/>
        <v>5</v>
      </c>
      <c r="I4650" s="11">
        <f t="shared" si="799"/>
        <v>0</v>
      </c>
      <c r="J4650" s="28">
        <f t="shared" si="800"/>
        <v>0</v>
      </c>
      <c r="K4650" s="28">
        <f t="shared" si="801"/>
        <v>2850</v>
      </c>
      <c r="L4650" s="28">
        <f t="shared" si="802"/>
        <v>4647</v>
      </c>
      <c r="M4650" s="41">
        <f>AVERAGE($K$4:K4650)</f>
        <v>2728.6206154508286</v>
      </c>
      <c r="N4650" s="41">
        <f>_xlfn.STDEV.S($K$4:K4650)</f>
        <v>346.5556671343777</v>
      </c>
      <c r="O4650" s="41">
        <f t="shared" si="804"/>
        <v>2718.6539950974284</v>
      </c>
      <c r="P4650" s="41">
        <f t="shared" si="805"/>
        <v>2738.5872358042288</v>
      </c>
      <c r="Q4650" s="11"/>
      <c r="R4650" s="11"/>
      <c r="S4650" s="11"/>
      <c r="T4650" s="11"/>
      <c r="U4650" s="11"/>
      <c r="V4650" s="11"/>
      <c r="W4650" s="11"/>
      <c r="X4650" s="11"/>
      <c r="Y4650" s="11"/>
      <c r="Z4650" s="11"/>
      <c r="AA4650" s="11"/>
      <c r="AB4650" s="11"/>
    </row>
    <row r="4651" spans="2:28" x14ac:dyDescent="0.2">
      <c r="B4651" s="13">
        <f t="shared" si="803"/>
        <v>4648</v>
      </c>
      <c r="C4651" s="12">
        <v>0.57559737867390948</v>
      </c>
      <c r="D4651" s="11">
        <f t="shared" si="795"/>
        <v>20</v>
      </c>
      <c r="E4651" s="11">
        <f t="shared" si="796"/>
        <v>20</v>
      </c>
      <c r="F4651" s="11">
        <f t="shared" si="797"/>
        <v>3000</v>
      </c>
      <c r="G4651" s="12">
        <v>0.74316956230652653</v>
      </c>
      <c r="H4651" s="27">
        <f t="shared" si="798"/>
        <v>3</v>
      </c>
      <c r="I4651" s="11">
        <f t="shared" si="799"/>
        <v>0</v>
      </c>
      <c r="J4651" s="28">
        <f t="shared" si="800"/>
        <v>0</v>
      </c>
      <c r="K4651" s="28">
        <f t="shared" si="801"/>
        <v>3000</v>
      </c>
      <c r="L4651" s="28">
        <f t="shared" si="802"/>
        <v>4648</v>
      </c>
      <c r="M4651" s="41">
        <f>AVERAGE($K$4:K4651)</f>
        <v>2728.6790017211706</v>
      </c>
      <c r="N4651" s="41">
        <f>_xlfn.STDEV.S($K$4:K4651)</f>
        <v>346.54123916702639</v>
      </c>
      <c r="O4651" s="41">
        <f t="shared" si="804"/>
        <v>2718.713869015342</v>
      </c>
      <c r="P4651" s="41">
        <f t="shared" si="805"/>
        <v>2738.6441344269992</v>
      </c>
      <c r="Q4651" s="11"/>
      <c r="R4651" s="11"/>
      <c r="S4651" s="11"/>
      <c r="T4651" s="11"/>
      <c r="U4651" s="11"/>
      <c r="V4651" s="11"/>
      <c r="W4651" s="11"/>
      <c r="X4651" s="11"/>
      <c r="Y4651" s="11"/>
      <c r="Z4651" s="11"/>
      <c r="AA4651" s="11"/>
      <c r="AB4651" s="11"/>
    </row>
    <row r="4652" spans="2:28" x14ac:dyDescent="0.2">
      <c r="B4652" s="13">
        <f t="shared" si="803"/>
        <v>4649</v>
      </c>
      <c r="C4652" s="12">
        <v>4.936944712694713E-2</v>
      </c>
      <c r="D4652" s="11">
        <f t="shared" si="795"/>
        <v>15</v>
      </c>
      <c r="E4652" s="11">
        <f t="shared" si="796"/>
        <v>15</v>
      </c>
      <c r="F4652" s="11">
        <f t="shared" si="797"/>
        <v>2250</v>
      </c>
      <c r="G4652" s="12">
        <v>0.18261684982789472</v>
      </c>
      <c r="H4652" s="27">
        <f t="shared" si="798"/>
        <v>0</v>
      </c>
      <c r="I4652" s="11">
        <f t="shared" si="799"/>
        <v>0</v>
      </c>
      <c r="J4652" s="28">
        <f t="shared" si="800"/>
        <v>0</v>
      </c>
      <c r="K4652" s="28">
        <f t="shared" si="801"/>
        <v>2250</v>
      </c>
      <c r="L4652" s="28">
        <f t="shared" si="802"/>
        <v>4649</v>
      </c>
      <c r="M4652" s="41">
        <f>AVERAGE($K$4:K4652)</f>
        <v>2728.5760378576038</v>
      </c>
      <c r="N4652" s="41">
        <f>_xlfn.STDEV.S($K$4:K4652)</f>
        <v>346.57507121123598</v>
      </c>
      <c r="O4652" s="41">
        <f t="shared" si="804"/>
        <v>2718.6110047491725</v>
      </c>
      <c r="P4652" s="41">
        <f t="shared" si="805"/>
        <v>2738.541070966035</v>
      </c>
      <c r="Q4652" s="11"/>
      <c r="R4652" s="11"/>
      <c r="S4652" s="11"/>
      <c r="T4652" s="11"/>
      <c r="U4652" s="11"/>
      <c r="V4652" s="11"/>
      <c r="W4652" s="11"/>
      <c r="X4652" s="11"/>
      <c r="Y4652" s="11"/>
      <c r="Z4652" s="11"/>
      <c r="AA4652" s="11"/>
      <c r="AB4652" s="11"/>
    </row>
    <row r="4653" spans="2:28" x14ac:dyDescent="0.2">
      <c r="B4653" s="13">
        <f t="shared" si="803"/>
        <v>4650</v>
      </c>
      <c r="C4653" s="12">
        <v>0.87749340452050217</v>
      </c>
      <c r="D4653" s="11">
        <f t="shared" si="795"/>
        <v>22</v>
      </c>
      <c r="E4653" s="11">
        <f t="shared" si="796"/>
        <v>22</v>
      </c>
      <c r="F4653" s="11">
        <f t="shared" si="797"/>
        <v>3300</v>
      </c>
      <c r="G4653" s="12">
        <v>0.99703811799405995</v>
      </c>
      <c r="H4653" s="27">
        <f t="shared" si="798"/>
        <v>7</v>
      </c>
      <c r="I4653" s="11">
        <f t="shared" si="799"/>
        <v>0</v>
      </c>
      <c r="J4653" s="28">
        <f t="shared" si="800"/>
        <v>0</v>
      </c>
      <c r="K4653" s="28">
        <f t="shared" si="801"/>
        <v>3300</v>
      </c>
      <c r="L4653" s="28">
        <f t="shared" si="802"/>
        <v>4650</v>
      </c>
      <c r="M4653" s="41">
        <f>AVERAGE($K$4:K4653)</f>
        <v>2728.6989247311826</v>
      </c>
      <c r="N4653" s="41">
        <f>_xlfn.STDEV.S($K$4:K4653)</f>
        <v>346.63909748477511</v>
      </c>
      <c r="O4653" s="41">
        <f t="shared" si="804"/>
        <v>2718.733123005552</v>
      </c>
      <c r="P4653" s="41">
        <f t="shared" si="805"/>
        <v>2738.6647264568132</v>
      </c>
      <c r="Q4653" s="11"/>
      <c r="R4653" s="11"/>
      <c r="S4653" s="11"/>
      <c r="T4653" s="11"/>
      <c r="U4653" s="11"/>
      <c r="V4653" s="11"/>
      <c r="W4653" s="11"/>
      <c r="X4653" s="11"/>
      <c r="Y4653" s="11"/>
      <c r="Z4653" s="11"/>
      <c r="AA4653" s="11"/>
      <c r="AB4653" s="11"/>
    </row>
    <row r="4654" spans="2:28" x14ac:dyDescent="0.2">
      <c r="B4654" s="13">
        <f t="shared" si="803"/>
        <v>4651</v>
      </c>
      <c r="C4654" s="12">
        <v>1.341738081825028E-3</v>
      </c>
      <c r="D4654" s="11">
        <f t="shared" si="795"/>
        <v>14</v>
      </c>
      <c r="E4654" s="11">
        <f t="shared" si="796"/>
        <v>14</v>
      </c>
      <c r="F4654" s="11">
        <f t="shared" si="797"/>
        <v>2100</v>
      </c>
      <c r="G4654" s="12">
        <v>0.89351750138075792</v>
      </c>
      <c r="H4654" s="27">
        <f t="shared" si="798"/>
        <v>3</v>
      </c>
      <c r="I4654" s="11">
        <f t="shared" si="799"/>
        <v>0</v>
      </c>
      <c r="J4654" s="28">
        <f t="shared" si="800"/>
        <v>0</v>
      </c>
      <c r="K4654" s="28">
        <f t="shared" si="801"/>
        <v>2100</v>
      </c>
      <c r="L4654" s="28">
        <f t="shared" si="802"/>
        <v>4651</v>
      </c>
      <c r="M4654" s="41">
        <f>AVERAGE($K$4:K4654)</f>
        <v>2728.5637497312405</v>
      </c>
      <c r="N4654" s="41">
        <f>_xlfn.STDEV.S($K$4:K4654)</f>
        <v>346.72439733784455</v>
      </c>
      <c r="O4654" s="41">
        <f t="shared" si="804"/>
        <v>2718.5965678932548</v>
      </c>
      <c r="P4654" s="41">
        <f t="shared" si="805"/>
        <v>2738.5309315692261</v>
      </c>
      <c r="Q4654" s="11"/>
      <c r="R4654" s="11"/>
      <c r="S4654" s="11"/>
      <c r="T4654" s="11"/>
      <c r="U4654" s="11"/>
      <c r="V4654" s="11"/>
      <c r="W4654" s="11"/>
      <c r="X4654" s="11"/>
      <c r="Y4654" s="11"/>
      <c r="Z4654" s="11"/>
      <c r="AA4654" s="11"/>
      <c r="AB4654" s="11"/>
    </row>
    <row r="4655" spans="2:28" x14ac:dyDescent="0.2">
      <c r="B4655" s="13">
        <f t="shared" si="803"/>
        <v>4652</v>
      </c>
      <c r="C4655" s="12">
        <v>0.5447565052107266</v>
      </c>
      <c r="D4655" s="11">
        <f t="shared" si="795"/>
        <v>20</v>
      </c>
      <c r="E4655" s="11">
        <f t="shared" si="796"/>
        <v>20</v>
      </c>
      <c r="F4655" s="11">
        <f t="shared" si="797"/>
        <v>3000</v>
      </c>
      <c r="G4655" s="12">
        <v>0.29383689642364597</v>
      </c>
      <c r="H4655" s="27">
        <f t="shared" si="798"/>
        <v>1</v>
      </c>
      <c r="I4655" s="11">
        <f t="shared" si="799"/>
        <v>0</v>
      </c>
      <c r="J4655" s="28">
        <f t="shared" si="800"/>
        <v>0</v>
      </c>
      <c r="K4655" s="28">
        <f t="shared" si="801"/>
        <v>3000</v>
      </c>
      <c r="L4655" s="28">
        <f t="shared" si="802"/>
        <v>4652</v>
      </c>
      <c r="M4655" s="41">
        <f>AVERAGE($K$4:K4655)</f>
        <v>2728.6220980223561</v>
      </c>
      <c r="N4655" s="41">
        <f>_xlfn.STDEV.S($K$4:K4655)</f>
        <v>346.70996209701428</v>
      </c>
      <c r="O4655" s="41">
        <f t="shared" si="804"/>
        <v>2718.6564029999531</v>
      </c>
      <c r="P4655" s="41">
        <f t="shared" si="805"/>
        <v>2738.5877930447591</v>
      </c>
      <c r="Q4655" s="11"/>
      <c r="R4655" s="11"/>
      <c r="S4655" s="11"/>
      <c r="T4655" s="11"/>
      <c r="U4655" s="11"/>
      <c r="V4655" s="11"/>
      <c r="W4655" s="11"/>
      <c r="X4655" s="11"/>
      <c r="Y4655" s="11"/>
      <c r="Z4655" s="11"/>
      <c r="AA4655" s="11"/>
      <c r="AB4655" s="11"/>
    </row>
    <row r="4656" spans="2:28" x14ac:dyDescent="0.2">
      <c r="B4656" s="13">
        <f t="shared" si="803"/>
        <v>4653</v>
      </c>
      <c r="C4656" s="12">
        <v>0.29900132929015755</v>
      </c>
      <c r="D4656" s="11">
        <f t="shared" si="795"/>
        <v>18</v>
      </c>
      <c r="E4656" s="11">
        <f t="shared" si="796"/>
        <v>18</v>
      </c>
      <c r="F4656" s="11">
        <f t="shared" si="797"/>
        <v>2700</v>
      </c>
      <c r="G4656" s="12">
        <v>7.0983305149092457E-2</v>
      </c>
      <c r="H4656" s="27">
        <f t="shared" si="798"/>
        <v>0</v>
      </c>
      <c r="I4656" s="11">
        <f t="shared" si="799"/>
        <v>0</v>
      </c>
      <c r="J4656" s="28">
        <f t="shared" si="800"/>
        <v>0</v>
      </c>
      <c r="K4656" s="28">
        <f t="shared" si="801"/>
        <v>2700</v>
      </c>
      <c r="L4656" s="28">
        <f t="shared" si="802"/>
        <v>4653</v>
      </c>
      <c r="M4656" s="41">
        <f>AVERAGE($K$4:K4656)</f>
        <v>2728.615946701053</v>
      </c>
      <c r="N4656" s="41">
        <f>_xlfn.STDEV.S($K$4:K4656)</f>
        <v>346.67294941444186</v>
      </c>
      <c r="O4656" s="41">
        <f t="shared" si="804"/>
        <v>2718.6523869466073</v>
      </c>
      <c r="P4656" s="41">
        <f t="shared" si="805"/>
        <v>2738.5795064554986</v>
      </c>
      <c r="Q4656" s="11"/>
      <c r="R4656" s="11"/>
      <c r="S4656" s="11"/>
      <c r="T4656" s="11"/>
      <c r="U4656" s="11"/>
      <c r="V4656" s="11"/>
      <c r="W4656" s="11"/>
      <c r="X4656" s="11"/>
      <c r="Y4656" s="11"/>
      <c r="Z4656" s="11"/>
      <c r="AA4656" s="11"/>
      <c r="AB4656" s="11"/>
    </row>
    <row r="4657" spans="2:28" x14ac:dyDescent="0.2">
      <c r="B4657" s="13">
        <f t="shared" si="803"/>
        <v>4654</v>
      </c>
      <c r="C4657" s="12">
        <v>0.74919778160718797</v>
      </c>
      <c r="D4657" s="11">
        <f t="shared" si="795"/>
        <v>21</v>
      </c>
      <c r="E4657" s="11">
        <f t="shared" si="796"/>
        <v>21</v>
      </c>
      <c r="F4657" s="11">
        <f t="shared" si="797"/>
        <v>3150</v>
      </c>
      <c r="G4657" s="12">
        <v>0.45023117770872068</v>
      </c>
      <c r="H4657" s="27">
        <f t="shared" si="798"/>
        <v>2</v>
      </c>
      <c r="I4657" s="11">
        <f t="shared" si="799"/>
        <v>0</v>
      </c>
      <c r="J4657" s="28">
        <f t="shared" si="800"/>
        <v>0</v>
      </c>
      <c r="K4657" s="28">
        <f t="shared" si="801"/>
        <v>3150</v>
      </c>
      <c r="L4657" s="28">
        <f t="shared" si="802"/>
        <v>4654</v>
      </c>
      <c r="M4657" s="41">
        <f>AVERAGE($K$4:K4657)</f>
        <v>2728.7064890416846</v>
      </c>
      <c r="N4657" s="41">
        <f>_xlfn.STDEV.S($K$4:K4657)</f>
        <v>346.6907238416656</v>
      </c>
      <c r="O4657" s="41">
        <f t="shared" si="804"/>
        <v>2718.7434895403571</v>
      </c>
      <c r="P4657" s="41">
        <f t="shared" si="805"/>
        <v>2738.669488543012</v>
      </c>
      <c r="Q4657" s="11"/>
      <c r="R4657" s="11"/>
      <c r="S4657" s="11"/>
      <c r="T4657" s="11"/>
      <c r="U4657" s="11"/>
      <c r="V4657" s="11"/>
      <c r="W4657" s="11"/>
      <c r="X4657" s="11"/>
      <c r="Y4657" s="11"/>
      <c r="Z4657" s="11"/>
      <c r="AA4657" s="11"/>
      <c r="AB4657" s="11"/>
    </row>
    <row r="4658" spans="2:28" x14ac:dyDescent="0.2">
      <c r="B4658" s="13">
        <f t="shared" si="803"/>
        <v>4655</v>
      </c>
      <c r="C4658" s="12">
        <v>6.1753939812976499E-2</v>
      </c>
      <c r="D4658" s="11">
        <f t="shared" si="795"/>
        <v>15</v>
      </c>
      <c r="E4658" s="11">
        <f t="shared" si="796"/>
        <v>15</v>
      </c>
      <c r="F4658" s="11">
        <f t="shared" si="797"/>
        <v>2250</v>
      </c>
      <c r="G4658" s="12">
        <v>0.83186828002062152</v>
      </c>
      <c r="H4658" s="27">
        <f t="shared" si="798"/>
        <v>3</v>
      </c>
      <c r="I4658" s="11">
        <f t="shared" si="799"/>
        <v>0</v>
      </c>
      <c r="J4658" s="28">
        <f t="shared" si="800"/>
        <v>0</v>
      </c>
      <c r="K4658" s="28">
        <f t="shared" si="801"/>
        <v>2250</v>
      </c>
      <c r="L4658" s="28">
        <f t="shared" si="802"/>
        <v>4655</v>
      </c>
      <c r="M4658" s="41">
        <f>AVERAGE($K$4:K4658)</f>
        <v>2728.6036519871104</v>
      </c>
      <c r="N4658" s="41">
        <f>_xlfn.STDEV.S($K$4:K4658)</f>
        <v>346.72447376644686</v>
      </c>
      <c r="O4658" s="41">
        <f t="shared" si="804"/>
        <v>2718.6407534580085</v>
      </c>
      <c r="P4658" s="41">
        <f t="shared" si="805"/>
        <v>2738.5665505162124</v>
      </c>
      <c r="Q4658" s="11"/>
      <c r="R4658" s="11"/>
      <c r="S4658" s="11"/>
      <c r="T4658" s="11"/>
      <c r="U4658" s="11"/>
      <c r="V4658" s="11"/>
      <c r="W4658" s="11"/>
      <c r="X4658" s="11"/>
      <c r="Y4658" s="11"/>
      <c r="Z4658" s="11"/>
      <c r="AA4658" s="11"/>
      <c r="AB4658" s="11"/>
    </row>
    <row r="4659" spans="2:28" x14ac:dyDescent="0.2">
      <c r="B4659" s="13">
        <f t="shared" si="803"/>
        <v>4656</v>
      </c>
      <c r="C4659" s="12">
        <v>0.27177685427753362</v>
      </c>
      <c r="D4659" s="11">
        <f t="shared" si="795"/>
        <v>18</v>
      </c>
      <c r="E4659" s="11">
        <f t="shared" si="796"/>
        <v>18</v>
      </c>
      <c r="F4659" s="11">
        <f t="shared" si="797"/>
        <v>2700</v>
      </c>
      <c r="G4659" s="12">
        <v>0.15131374957812782</v>
      </c>
      <c r="H4659" s="27">
        <f t="shared" si="798"/>
        <v>1</v>
      </c>
      <c r="I4659" s="11">
        <f t="shared" si="799"/>
        <v>0</v>
      </c>
      <c r="J4659" s="28">
        <f t="shared" si="800"/>
        <v>0</v>
      </c>
      <c r="K4659" s="28">
        <f t="shared" si="801"/>
        <v>2700</v>
      </c>
      <c r="L4659" s="28">
        <f t="shared" si="802"/>
        <v>4656</v>
      </c>
      <c r="M4659" s="41">
        <f>AVERAGE($K$4:K4659)</f>
        <v>2728.5975085910654</v>
      </c>
      <c r="N4659" s="41">
        <f>_xlfn.STDEV.S($K$4:K4659)</f>
        <v>346.68748304228683</v>
      </c>
      <c r="O4659" s="41">
        <f t="shared" si="804"/>
        <v>2718.6367433648043</v>
      </c>
      <c r="P4659" s="41">
        <f t="shared" si="805"/>
        <v>2738.5582738173266</v>
      </c>
      <c r="Q4659" s="11"/>
      <c r="R4659" s="11"/>
      <c r="S4659" s="11"/>
      <c r="T4659" s="11"/>
      <c r="U4659" s="11"/>
      <c r="V4659" s="11"/>
      <c r="W4659" s="11"/>
      <c r="X4659" s="11"/>
      <c r="Y4659" s="11"/>
      <c r="Z4659" s="11"/>
      <c r="AA4659" s="11"/>
      <c r="AB4659" s="11"/>
    </row>
    <row r="4660" spans="2:28" x14ac:dyDescent="0.2">
      <c r="B4660" s="13">
        <f t="shared" si="803"/>
        <v>4657</v>
      </c>
      <c r="C4660" s="12">
        <v>0.99881649993435606</v>
      </c>
      <c r="D4660" s="11">
        <f t="shared" si="795"/>
        <v>25</v>
      </c>
      <c r="E4660" s="11">
        <f t="shared" si="796"/>
        <v>22</v>
      </c>
      <c r="F4660" s="11">
        <f t="shared" si="797"/>
        <v>3300</v>
      </c>
      <c r="G4660" s="12">
        <v>0.34197932897227556</v>
      </c>
      <c r="H4660" s="27">
        <f t="shared" si="798"/>
        <v>2</v>
      </c>
      <c r="I4660" s="11">
        <f t="shared" si="799"/>
        <v>1</v>
      </c>
      <c r="J4660" s="28">
        <f t="shared" si="800"/>
        <v>500</v>
      </c>
      <c r="K4660" s="28">
        <f t="shared" si="801"/>
        <v>2800</v>
      </c>
      <c r="L4660" s="28">
        <f t="shared" si="802"/>
        <v>4657</v>
      </c>
      <c r="M4660" s="41">
        <f>AVERAGE($K$4:K4660)</f>
        <v>2728.6128408846898</v>
      </c>
      <c r="N4660" s="41">
        <f>_xlfn.STDEV.S($K$4:K4660)</f>
        <v>346.6518299156578</v>
      </c>
      <c r="O4660" s="41">
        <f t="shared" si="804"/>
        <v>2718.654169961198</v>
      </c>
      <c r="P4660" s="41">
        <f t="shared" si="805"/>
        <v>2738.5715118081816</v>
      </c>
      <c r="Q4660" s="11"/>
      <c r="R4660" s="11"/>
      <c r="S4660" s="11"/>
      <c r="T4660" s="11"/>
      <c r="U4660" s="11"/>
      <c r="V4660" s="11"/>
      <c r="W4660" s="11"/>
      <c r="X4660" s="11"/>
      <c r="Y4660" s="11"/>
      <c r="Z4660" s="11"/>
      <c r="AA4660" s="11"/>
      <c r="AB4660" s="11"/>
    </row>
    <row r="4661" spans="2:28" x14ac:dyDescent="0.2">
      <c r="B4661" s="13">
        <f t="shared" si="803"/>
        <v>4658</v>
      </c>
      <c r="C4661" s="12">
        <v>0.30024058721862945</v>
      </c>
      <c r="D4661" s="11">
        <f t="shared" si="795"/>
        <v>18</v>
      </c>
      <c r="E4661" s="11">
        <f t="shared" si="796"/>
        <v>18</v>
      </c>
      <c r="F4661" s="11">
        <f t="shared" si="797"/>
        <v>2700</v>
      </c>
      <c r="G4661" s="12">
        <v>0.39937543535663333</v>
      </c>
      <c r="H4661" s="27">
        <f t="shared" si="798"/>
        <v>1</v>
      </c>
      <c r="I4661" s="11">
        <f t="shared" si="799"/>
        <v>0</v>
      </c>
      <c r="J4661" s="28">
        <f t="shared" si="800"/>
        <v>0</v>
      </c>
      <c r="K4661" s="28">
        <f t="shared" si="801"/>
        <v>2700</v>
      </c>
      <c r="L4661" s="28">
        <f t="shared" si="802"/>
        <v>4658</v>
      </c>
      <c r="M4661" s="41">
        <f>AVERAGE($K$4:K4661)</f>
        <v>2728.6066981537142</v>
      </c>
      <c r="N4661" s="41">
        <f>_xlfn.STDEV.S($K$4:K4661)</f>
        <v>346.61486309419075</v>
      </c>
      <c r="O4661" s="41">
        <f t="shared" si="804"/>
        <v>2718.6501587041798</v>
      </c>
      <c r="P4661" s="41">
        <f t="shared" si="805"/>
        <v>2738.5632376032486</v>
      </c>
      <c r="Q4661" s="11"/>
      <c r="R4661" s="11"/>
      <c r="S4661" s="11"/>
      <c r="T4661" s="11"/>
      <c r="U4661" s="11"/>
      <c r="V4661" s="11"/>
      <c r="W4661" s="11"/>
      <c r="X4661" s="11"/>
      <c r="Y4661" s="11"/>
      <c r="Z4661" s="11"/>
      <c r="AA4661" s="11"/>
      <c r="AB4661" s="11"/>
    </row>
    <row r="4662" spans="2:28" x14ac:dyDescent="0.2">
      <c r="B4662" s="13">
        <f t="shared" si="803"/>
        <v>4659</v>
      </c>
      <c r="C4662" s="12">
        <v>0.73881862387758301</v>
      </c>
      <c r="D4662" s="11">
        <f t="shared" si="795"/>
        <v>21</v>
      </c>
      <c r="E4662" s="11">
        <f t="shared" si="796"/>
        <v>21</v>
      </c>
      <c r="F4662" s="11">
        <f t="shared" si="797"/>
        <v>3150</v>
      </c>
      <c r="G4662" s="12">
        <v>0.49077408849731496</v>
      </c>
      <c r="H4662" s="27">
        <f t="shared" si="798"/>
        <v>2</v>
      </c>
      <c r="I4662" s="11">
        <f t="shared" si="799"/>
        <v>0</v>
      </c>
      <c r="J4662" s="28">
        <f t="shared" si="800"/>
        <v>0</v>
      </c>
      <c r="K4662" s="28">
        <f t="shared" si="801"/>
        <v>3150</v>
      </c>
      <c r="L4662" s="28">
        <f t="shared" si="802"/>
        <v>4659</v>
      </c>
      <c r="M4662" s="41">
        <f>AVERAGE($K$4:K4662)</f>
        <v>2728.6971453101523</v>
      </c>
      <c r="N4662" s="41">
        <f>_xlfn.STDEV.S($K$4:K4662)</f>
        <v>346.63263631427878</v>
      </c>
      <c r="O4662" s="41">
        <f t="shared" si="804"/>
        <v>2718.7411645187726</v>
      </c>
      <c r="P4662" s="41">
        <f t="shared" si="805"/>
        <v>2738.6531261015321</v>
      </c>
      <c r="Q4662" s="11"/>
      <c r="R4662" s="11"/>
      <c r="S4662" s="11"/>
      <c r="T4662" s="11"/>
      <c r="U4662" s="11"/>
      <c r="V4662" s="11"/>
      <c r="W4662" s="11"/>
      <c r="X4662" s="11"/>
      <c r="Y4662" s="11"/>
      <c r="Z4662" s="11"/>
      <c r="AA4662" s="11"/>
      <c r="AB4662" s="11"/>
    </row>
    <row r="4663" spans="2:28" x14ac:dyDescent="0.2">
      <c r="B4663" s="13">
        <f t="shared" si="803"/>
        <v>4660</v>
      </c>
      <c r="C4663" s="12">
        <v>0.96348222775380454</v>
      </c>
      <c r="D4663" s="11">
        <f t="shared" si="795"/>
        <v>24</v>
      </c>
      <c r="E4663" s="11">
        <f t="shared" si="796"/>
        <v>22</v>
      </c>
      <c r="F4663" s="11">
        <f t="shared" si="797"/>
        <v>3300</v>
      </c>
      <c r="G4663" s="12">
        <v>0.32829865956130755</v>
      </c>
      <c r="H4663" s="27">
        <f t="shared" si="798"/>
        <v>1</v>
      </c>
      <c r="I4663" s="11">
        <f t="shared" si="799"/>
        <v>2</v>
      </c>
      <c r="J4663" s="28">
        <f t="shared" si="800"/>
        <v>1000</v>
      </c>
      <c r="K4663" s="28">
        <f t="shared" si="801"/>
        <v>2300</v>
      </c>
      <c r="L4663" s="28">
        <f t="shared" si="802"/>
        <v>4660</v>
      </c>
      <c r="M4663" s="41">
        <f>AVERAGE($K$4:K4663)</f>
        <v>2728.6051502145924</v>
      </c>
      <c r="N4663" s="41">
        <f>_xlfn.STDEV.S($K$4:K4663)</f>
        <v>346.65232279474208</v>
      </c>
      <c r="O4663" s="41">
        <f t="shared" si="804"/>
        <v>2718.6496728998777</v>
      </c>
      <c r="P4663" s="41">
        <f t="shared" si="805"/>
        <v>2738.5606275293071</v>
      </c>
      <c r="Q4663" s="11"/>
      <c r="R4663" s="11"/>
      <c r="S4663" s="11"/>
      <c r="T4663" s="11"/>
      <c r="U4663" s="11"/>
      <c r="V4663" s="11"/>
      <c r="W4663" s="11"/>
      <c r="X4663" s="11"/>
      <c r="Y4663" s="11"/>
      <c r="Z4663" s="11"/>
      <c r="AA4663" s="11"/>
      <c r="AB4663" s="11"/>
    </row>
    <row r="4664" spans="2:28" x14ac:dyDescent="0.2">
      <c r="B4664" s="13">
        <f t="shared" si="803"/>
        <v>4661</v>
      </c>
      <c r="C4664" s="12">
        <v>0.72939690694158699</v>
      </c>
      <c r="D4664" s="11">
        <f t="shared" si="795"/>
        <v>21</v>
      </c>
      <c r="E4664" s="11">
        <f t="shared" si="796"/>
        <v>21</v>
      </c>
      <c r="F4664" s="11">
        <f t="shared" si="797"/>
        <v>3150</v>
      </c>
      <c r="G4664" s="12">
        <v>0.66760427579457093</v>
      </c>
      <c r="H4664" s="27">
        <f t="shared" si="798"/>
        <v>3</v>
      </c>
      <c r="I4664" s="11">
        <f t="shared" si="799"/>
        <v>0</v>
      </c>
      <c r="J4664" s="28">
        <f t="shared" si="800"/>
        <v>0</v>
      </c>
      <c r="K4664" s="28">
        <f t="shared" si="801"/>
        <v>3150</v>
      </c>
      <c r="L4664" s="28">
        <f t="shared" si="802"/>
        <v>4661</v>
      </c>
      <c r="M4664" s="41">
        <f>AVERAGE($K$4:K4664)</f>
        <v>2728.6955588929413</v>
      </c>
      <c r="N4664" s="41">
        <f>_xlfn.STDEV.S($K$4:K4664)</f>
        <v>346.6700788383929</v>
      </c>
      <c r="O4664" s="41">
        <f t="shared" si="804"/>
        <v>2718.7406402661791</v>
      </c>
      <c r="P4664" s="41">
        <f t="shared" si="805"/>
        <v>2738.6504775197036</v>
      </c>
      <c r="Q4664" s="11"/>
      <c r="R4664" s="11"/>
      <c r="S4664" s="11"/>
      <c r="T4664" s="11"/>
      <c r="U4664" s="11"/>
      <c r="V4664" s="11"/>
      <c r="W4664" s="11"/>
      <c r="X4664" s="11"/>
      <c r="Y4664" s="11"/>
      <c r="Z4664" s="11"/>
      <c r="AA4664" s="11"/>
      <c r="AB4664" s="11"/>
    </row>
    <row r="4665" spans="2:28" x14ac:dyDescent="0.2">
      <c r="B4665" s="13">
        <f t="shared" si="803"/>
        <v>4662</v>
      </c>
      <c r="C4665" s="12">
        <v>0.41270782831588204</v>
      </c>
      <c r="D4665" s="11">
        <f t="shared" si="795"/>
        <v>19</v>
      </c>
      <c r="E4665" s="11">
        <f t="shared" si="796"/>
        <v>19</v>
      </c>
      <c r="F4665" s="11">
        <f t="shared" si="797"/>
        <v>2850</v>
      </c>
      <c r="G4665" s="12">
        <v>0.9491020270495466</v>
      </c>
      <c r="H4665" s="27">
        <f t="shared" si="798"/>
        <v>4</v>
      </c>
      <c r="I4665" s="11">
        <f t="shared" si="799"/>
        <v>0</v>
      </c>
      <c r="J4665" s="28">
        <f t="shared" si="800"/>
        <v>0</v>
      </c>
      <c r="K4665" s="28">
        <f t="shared" si="801"/>
        <v>2850</v>
      </c>
      <c r="L4665" s="28">
        <f t="shared" si="802"/>
        <v>4662</v>
      </c>
      <c r="M4665" s="41">
        <f>AVERAGE($K$4:K4665)</f>
        <v>2728.7215787215787</v>
      </c>
      <c r="N4665" s="41">
        <f>_xlfn.STDEV.S($K$4:K4665)</f>
        <v>346.63744126291408</v>
      </c>
      <c r="O4665" s="41">
        <f t="shared" si="804"/>
        <v>2718.7686654874415</v>
      </c>
      <c r="P4665" s="41">
        <f t="shared" si="805"/>
        <v>2738.6744919557159</v>
      </c>
      <c r="Q4665" s="11"/>
      <c r="R4665" s="11"/>
      <c r="S4665" s="11"/>
      <c r="T4665" s="11"/>
      <c r="U4665" s="11"/>
      <c r="V4665" s="11"/>
      <c r="W4665" s="11"/>
      <c r="X4665" s="11"/>
      <c r="Y4665" s="11"/>
      <c r="Z4665" s="11"/>
      <c r="AA4665" s="11"/>
      <c r="AB4665" s="11"/>
    </row>
    <row r="4666" spans="2:28" x14ac:dyDescent="0.2">
      <c r="B4666" s="13">
        <f t="shared" si="803"/>
        <v>4663</v>
      </c>
      <c r="C4666" s="12">
        <v>0.65807692109389959</v>
      </c>
      <c r="D4666" s="11">
        <f t="shared" si="795"/>
        <v>20</v>
      </c>
      <c r="E4666" s="11">
        <f t="shared" si="796"/>
        <v>20</v>
      </c>
      <c r="F4666" s="11">
        <f t="shared" si="797"/>
        <v>3000</v>
      </c>
      <c r="G4666" s="12">
        <v>0.26683297920673454</v>
      </c>
      <c r="H4666" s="27">
        <f t="shared" si="798"/>
        <v>1</v>
      </c>
      <c r="I4666" s="11">
        <f t="shared" si="799"/>
        <v>0</v>
      </c>
      <c r="J4666" s="28">
        <f t="shared" si="800"/>
        <v>0</v>
      </c>
      <c r="K4666" s="28">
        <f t="shared" si="801"/>
        <v>3000</v>
      </c>
      <c r="L4666" s="28">
        <f t="shared" si="802"/>
        <v>4663</v>
      </c>
      <c r="M4666" s="41">
        <f>AVERAGE($K$4:K4666)</f>
        <v>2728.779755522196</v>
      </c>
      <c r="N4666" s="41">
        <f>_xlfn.STDEV.S($K$4:K4666)</f>
        <v>346.62302863923759</v>
      </c>
      <c r="O4666" s="41">
        <f t="shared" si="804"/>
        <v>2718.8283239034649</v>
      </c>
      <c r="P4666" s="41">
        <f t="shared" si="805"/>
        <v>2738.731187140927</v>
      </c>
      <c r="Q4666" s="11"/>
      <c r="R4666" s="11"/>
      <c r="S4666" s="11"/>
      <c r="T4666" s="11"/>
      <c r="U4666" s="11"/>
      <c r="V4666" s="11"/>
      <c r="W4666" s="11"/>
      <c r="X4666" s="11"/>
      <c r="Y4666" s="11"/>
      <c r="Z4666" s="11"/>
      <c r="AA4666" s="11"/>
      <c r="AB4666" s="11"/>
    </row>
    <row r="4667" spans="2:28" x14ac:dyDescent="0.2">
      <c r="B4667" s="13">
        <f t="shared" si="803"/>
        <v>4664</v>
      </c>
      <c r="C4667" s="12">
        <v>0.62047973729394146</v>
      </c>
      <c r="D4667" s="11">
        <f t="shared" si="795"/>
        <v>20</v>
      </c>
      <c r="E4667" s="11">
        <f t="shared" si="796"/>
        <v>20</v>
      </c>
      <c r="F4667" s="11">
        <f t="shared" si="797"/>
        <v>3000</v>
      </c>
      <c r="G4667" s="12">
        <v>5.494182726353547E-2</v>
      </c>
      <c r="H4667" s="27">
        <f t="shared" si="798"/>
        <v>0</v>
      </c>
      <c r="I4667" s="11">
        <f t="shared" si="799"/>
        <v>1</v>
      </c>
      <c r="J4667" s="28">
        <f t="shared" si="800"/>
        <v>500</v>
      </c>
      <c r="K4667" s="28">
        <f t="shared" si="801"/>
        <v>2500</v>
      </c>
      <c r="L4667" s="28">
        <f t="shared" si="802"/>
        <v>4664</v>
      </c>
      <c r="M4667" s="41">
        <f>AVERAGE($K$4:K4667)</f>
        <v>2728.7307032590052</v>
      </c>
      <c r="N4667" s="41">
        <f>_xlfn.STDEV.S($K$4:K4667)</f>
        <v>346.60204847201169</v>
      </c>
      <c r="O4667" s="41">
        <f t="shared" si="804"/>
        <v>2718.780941355049</v>
      </c>
      <c r="P4667" s="41">
        <f t="shared" si="805"/>
        <v>2738.6804651629614</v>
      </c>
      <c r="Q4667" s="11"/>
      <c r="R4667" s="11"/>
      <c r="S4667" s="11"/>
      <c r="T4667" s="11"/>
      <c r="U4667" s="11"/>
      <c r="V4667" s="11"/>
      <c r="W4667" s="11"/>
      <c r="X4667" s="11"/>
      <c r="Y4667" s="11"/>
      <c r="Z4667" s="11"/>
      <c r="AA4667" s="11"/>
      <c r="AB4667" s="11"/>
    </row>
    <row r="4668" spans="2:28" x14ac:dyDescent="0.2">
      <c r="B4668" s="13">
        <f t="shared" si="803"/>
        <v>4665</v>
      </c>
      <c r="C4668" s="12">
        <v>0.31509166398513044</v>
      </c>
      <c r="D4668" s="11">
        <f t="shared" si="795"/>
        <v>18</v>
      </c>
      <c r="E4668" s="11">
        <f t="shared" si="796"/>
        <v>18</v>
      </c>
      <c r="F4668" s="11">
        <f t="shared" si="797"/>
        <v>2700</v>
      </c>
      <c r="G4668" s="12">
        <v>0.47025982831963931</v>
      </c>
      <c r="H4668" s="27">
        <f t="shared" si="798"/>
        <v>2</v>
      </c>
      <c r="I4668" s="11">
        <f t="shared" si="799"/>
        <v>0</v>
      </c>
      <c r="J4668" s="28">
        <f t="shared" si="800"/>
        <v>0</v>
      </c>
      <c r="K4668" s="28">
        <f t="shared" si="801"/>
        <v>2700</v>
      </c>
      <c r="L4668" s="28">
        <f t="shared" si="802"/>
        <v>4665</v>
      </c>
      <c r="M4668" s="41">
        <f>AVERAGE($K$4:K4668)</f>
        <v>2728.7245444801715</v>
      </c>
      <c r="N4668" s="41">
        <f>_xlfn.STDEV.S($K$4:K4668)</f>
        <v>346.56514459916696</v>
      </c>
      <c r="O4668" s="41">
        <f t="shared" si="804"/>
        <v>2718.7769088846053</v>
      </c>
      <c r="P4668" s="41">
        <f t="shared" si="805"/>
        <v>2738.6721800757377</v>
      </c>
      <c r="Q4668" s="11"/>
      <c r="R4668" s="11"/>
      <c r="S4668" s="11"/>
      <c r="T4668" s="11"/>
      <c r="U4668" s="11"/>
      <c r="V4668" s="11"/>
      <c r="W4668" s="11"/>
      <c r="X4668" s="11"/>
      <c r="Y4668" s="11"/>
      <c r="Z4668" s="11"/>
      <c r="AA4668" s="11"/>
      <c r="AB4668" s="11"/>
    </row>
    <row r="4669" spans="2:28" x14ac:dyDescent="0.2">
      <c r="B4669" s="13">
        <f t="shared" si="803"/>
        <v>4666</v>
      </c>
      <c r="C4669" s="12">
        <v>0.83001232698341987</v>
      </c>
      <c r="D4669" s="11">
        <f t="shared" si="795"/>
        <v>22</v>
      </c>
      <c r="E4669" s="11">
        <f t="shared" si="796"/>
        <v>22</v>
      </c>
      <c r="F4669" s="11">
        <f t="shared" si="797"/>
        <v>3300</v>
      </c>
      <c r="G4669" s="12">
        <v>0.80119372555591628</v>
      </c>
      <c r="H4669" s="27">
        <f t="shared" si="798"/>
        <v>3</v>
      </c>
      <c r="I4669" s="11">
        <f t="shared" si="799"/>
        <v>0</v>
      </c>
      <c r="J4669" s="28">
        <f t="shared" si="800"/>
        <v>0</v>
      </c>
      <c r="K4669" s="28">
        <f t="shared" si="801"/>
        <v>3300</v>
      </c>
      <c r="L4669" s="28">
        <f t="shared" si="802"/>
        <v>4666</v>
      </c>
      <c r="M4669" s="41">
        <f>AVERAGE($K$4:K4669)</f>
        <v>2728.8469781397343</v>
      </c>
      <c r="N4669" s="41">
        <f>_xlfn.STDEV.S($K$4:K4669)</f>
        <v>346.62890286388449</v>
      </c>
      <c r="O4669" s="41">
        <f t="shared" si="804"/>
        <v>2718.8985792354547</v>
      </c>
      <c r="P4669" s="41">
        <f t="shared" si="805"/>
        <v>2738.795377044014</v>
      </c>
      <c r="Q4669" s="11"/>
      <c r="R4669" s="11"/>
      <c r="S4669" s="11"/>
      <c r="T4669" s="11"/>
      <c r="U4669" s="11"/>
      <c r="V4669" s="11"/>
      <c r="W4669" s="11"/>
      <c r="X4669" s="11"/>
      <c r="Y4669" s="11"/>
      <c r="Z4669" s="11"/>
      <c r="AA4669" s="11"/>
      <c r="AB4669" s="11"/>
    </row>
    <row r="4670" spans="2:28" x14ac:dyDescent="0.2">
      <c r="B4670" s="13">
        <f t="shared" si="803"/>
        <v>4667</v>
      </c>
      <c r="C4670" s="12">
        <v>0.27237704211335545</v>
      </c>
      <c r="D4670" s="11">
        <f t="shared" si="795"/>
        <v>18</v>
      </c>
      <c r="E4670" s="11">
        <f t="shared" si="796"/>
        <v>18</v>
      </c>
      <c r="F4670" s="11">
        <f t="shared" si="797"/>
        <v>2700</v>
      </c>
      <c r="G4670" s="12">
        <v>0.625985243901099</v>
      </c>
      <c r="H4670" s="27">
        <f t="shared" si="798"/>
        <v>2</v>
      </c>
      <c r="I4670" s="11">
        <f t="shared" si="799"/>
        <v>0</v>
      </c>
      <c r="J4670" s="28">
        <f t="shared" si="800"/>
        <v>0</v>
      </c>
      <c r="K4670" s="28">
        <f t="shared" si="801"/>
        <v>2700</v>
      </c>
      <c r="L4670" s="28">
        <f t="shared" si="802"/>
        <v>4667</v>
      </c>
      <c r="M4670" s="41">
        <f>AVERAGE($K$4:K4670)</f>
        <v>2728.8407970859225</v>
      </c>
      <c r="N4670" s="41">
        <f>_xlfn.STDEV.S($K$4:K4670)</f>
        <v>346.592013981962</v>
      </c>
      <c r="O4670" s="41">
        <f t="shared" si="804"/>
        <v>2718.8945232290807</v>
      </c>
      <c r="P4670" s="41">
        <f t="shared" si="805"/>
        <v>2738.7870709427643</v>
      </c>
      <c r="Q4670" s="11"/>
      <c r="R4670" s="11"/>
      <c r="S4670" s="11"/>
      <c r="T4670" s="11"/>
      <c r="U4670" s="11"/>
      <c r="V4670" s="11"/>
      <c r="W4670" s="11"/>
      <c r="X4670" s="11"/>
      <c r="Y4670" s="11"/>
      <c r="Z4670" s="11"/>
      <c r="AA4670" s="11"/>
      <c r="AB4670" s="11"/>
    </row>
    <row r="4671" spans="2:28" x14ac:dyDescent="0.2">
      <c r="B4671" s="13">
        <f t="shared" si="803"/>
        <v>4668</v>
      </c>
      <c r="C4671" s="12">
        <v>0.43005321038283972</v>
      </c>
      <c r="D4671" s="11">
        <f t="shared" si="795"/>
        <v>19</v>
      </c>
      <c r="E4671" s="11">
        <f t="shared" si="796"/>
        <v>19</v>
      </c>
      <c r="F4671" s="11">
        <f t="shared" si="797"/>
        <v>2850</v>
      </c>
      <c r="G4671" s="12">
        <v>3.579383147578008E-2</v>
      </c>
      <c r="H4671" s="27">
        <f t="shared" si="798"/>
        <v>0</v>
      </c>
      <c r="I4671" s="11">
        <f t="shared" si="799"/>
        <v>0</v>
      </c>
      <c r="J4671" s="28">
        <f t="shared" si="800"/>
        <v>0</v>
      </c>
      <c r="K4671" s="28">
        <f t="shared" si="801"/>
        <v>2850</v>
      </c>
      <c r="L4671" s="28">
        <f t="shared" si="802"/>
        <v>4668</v>
      </c>
      <c r="M4671" s="41">
        <f>AVERAGE($K$4:K4671)</f>
        <v>2728.8667523564695</v>
      </c>
      <c r="N4671" s="41">
        <f>_xlfn.STDEV.S($K$4:K4671)</f>
        <v>346.55941687336247</v>
      </c>
      <c r="O4671" s="41">
        <f t="shared" si="804"/>
        <v>2718.9224798279338</v>
      </c>
      <c r="P4671" s="41">
        <f t="shared" si="805"/>
        <v>2738.8110248850053</v>
      </c>
      <c r="Q4671" s="11"/>
      <c r="R4671" s="11"/>
      <c r="S4671" s="11"/>
      <c r="T4671" s="11"/>
      <c r="U4671" s="11"/>
      <c r="V4671" s="11"/>
      <c r="W4671" s="11"/>
      <c r="X4671" s="11"/>
      <c r="Y4671" s="11"/>
      <c r="Z4671" s="11"/>
      <c r="AA4671" s="11"/>
      <c r="AB4671" s="11"/>
    </row>
    <row r="4672" spans="2:28" x14ac:dyDescent="0.2">
      <c r="B4672" s="13">
        <f t="shared" si="803"/>
        <v>4669</v>
      </c>
      <c r="C4672" s="12">
        <v>0.63318244084687791</v>
      </c>
      <c r="D4672" s="11">
        <f t="shared" si="795"/>
        <v>20</v>
      </c>
      <c r="E4672" s="11">
        <f t="shared" si="796"/>
        <v>20</v>
      </c>
      <c r="F4672" s="11">
        <f t="shared" si="797"/>
        <v>3000</v>
      </c>
      <c r="G4672" s="12">
        <v>0.49099600397487375</v>
      </c>
      <c r="H4672" s="27">
        <f t="shared" si="798"/>
        <v>2</v>
      </c>
      <c r="I4672" s="11">
        <f t="shared" si="799"/>
        <v>0</v>
      </c>
      <c r="J4672" s="28">
        <f t="shared" si="800"/>
        <v>0</v>
      </c>
      <c r="K4672" s="28">
        <f t="shared" si="801"/>
        <v>3000</v>
      </c>
      <c r="L4672" s="28">
        <f t="shared" si="802"/>
        <v>4669</v>
      </c>
      <c r="M4672" s="41">
        <f>AVERAGE($K$4:K4672)</f>
        <v>2728.9248233026342</v>
      </c>
      <c r="N4672" s="41">
        <f>_xlfn.STDEV.S($K$4:K4672)</f>
        <v>346.54501192462811</v>
      </c>
      <c r="O4672" s="41">
        <f t="shared" si="804"/>
        <v>2718.9820296043235</v>
      </c>
      <c r="P4672" s="41">
        <f t="shared" si="805"/>
        <v>2738.8676170009448</v>
      </c>
      <c r="Q4672" s="11"/>
      <c r="R4672" s="11"/>
      <c r="S4672" s="11"/>
      <c r="T4672" s="11"/>
      <c r="U4672" s="11"/>
      <c r="V4672" s="11"/>
      <c r="W4672" s="11"/>
      <c r="X4672" s="11"/>
      <c r="Y4672" s="11"/>
      <c r="Z4672" s="11"/>
      <c r="AA4672" s="11"/>
      <c r="AB4672" s="11"/>
    </row>
    <row r="4673" spans="2:28" x14ac:dyDescent="0.2">
      <c r="B4673" s="13">
        <f t="shared" si="803"/>
        <v>4670</v>
      </c>
      <c r="C4673" s="12">
        <v>0.32287124123195765</v>
      </c>
      <c r="D4673" s="11">
        <f t="shared" si="795"/>
        <v>18</v>
      </c>
      <c r="E4673" s="11">
        <f t="shared" si="796"/>
        <v>18</v>
      </c>
      <c r="F4673" s="11">
        <f t="shared" si="797"/>
        <v>2700</v>
      </c>
      <c r="G4673" s="12">
        <v>0.81057298690081658</v>
      </c>
      <c r="H4673" s="27">
        <f t="shared" si="798"/>
        <v>3</v>
      </c>
      <c r="I4673" s="11">
        <f t="shared" si="799"/>
        <v>0</v>
      </c>
      <c r="J4673" s="28">
        <f t="shared" si="800"/>
        <v>0</v>
      </c>
      <c r="K4673" s="28">
        <f t="shared" si="801"/>
        <v>2700</v>
      </c>
      <c r="L4673" s="28">
        <f t="shared" si="802"/>
        <v>4670</v>
      </c>
      <c r="M4673" s="41">
        <f>AVERAGE($K$4:K4673)</f>
        <v>2728.9186295503214</v>
      </c>
      <c r="N4673" s="41">
        <f>_xlfn.STDEV.S($K$4:K4673)</f>
        <v>346.50815718255831</v>
      </c>
      <c r="O4673" s="41">
        <f t="shared" si="804"/>
        <v>2718.9779582938436</v>
      </c>
      <c r="P4673" s="41">
        <f t="shared" si="805"/>
        <v>2738.8593008067992</v>
      </c>
      <c r="Q4673" s="11"/>
      <c r="R4673" s="11"/>
      <c r="S4673" s="11"/>
      <c r="T4673" s="11"/>
      <c r="U4673" s="11"/>
      <c r="V4673" s="11"/>
      <c r="W4673" s="11"/>
      <c r="X4673" s="11"/>
      <c r="Y4673" s="11"/>
      <c r="Z4673" s="11"/>
      <c r="AA4673" s="11"/>
      <c r="AB4673" s="11"/>
    </row>
    <row r="4674" spans="2:28" x14ac:dyDescent="0.2">
      <c r="B4674" s="13">
        <f t="shared" si="803"/>
        <v>4671</v>
      </c>
      <c r="C4674" s="12">
        <v>0.62261888316682334</v>
      </c>
      <c r="D4674" s="11">
        <f t="shared" si="795"/>
        <v>20</v>
      </c>
      <c r="E4674" s="11">
        <f t="shared" si="796"/>
        <v>20</v>
      </c>
      <c r="F4674" s="11">
        <f t="shared" si="797"/>
        <v>3000</v>
      </c>
      <c r="G4674" s="12">
        <v>0.91382128823131148</v>
      </c>
      <c r="H4674" s="27">
        <f t="shared" si="798"/>
        <v>4</v>
      </c>
      <c r="I4674" s="11">
        <f t="shared" si="799"/>
        <v>0</v>
      </c>
      <c r="J4674" s="28">
        <f t="shared" si="800"/>
        <v>0</v>
      </c>
      <c r="K4674" s="28">
        <f t="shared" si="801"/>
        <v>3000</v>
      </c>
      <c r="L4674" s="28">
        <f t="shared" si="802"/>
        <v>4671</v>
      </c>
      <c r="M4674" s="41">
        <f>AVERAGE($K$4:K4674)</f>
        <v>2728.9766645257973</v>
      </c>
      <c r="N4674" s="41">
        <f>_xlfn.STDEV.S($K$4:K4674)</f>
        <v>346.4937585628428</v>
      </c>
      <c r="O4674" s="41">
        <f t="shared" si="804"/>
        <v>2719.0374709872508</v>
      </c>
      <c r="P4674" s="41">
        <f t="shared" si="805"/>
        <v>2738.9158580643439</v>
      </c>
      <c r="Q4674" s="11"/>
      <c r="R4674" s="11"/>
      <c r="S4674" s="11"/>
      <c r="T4674" s="11"/>
      <c r="U4674" s="11"/>
      <c r="V4674" s="11"/>
      <c r="W4674" s="11"/>
      <c r="X4674" s="11"/>
      <c r="Y4674" s="11"/>
      <c r="Z4674" s="11"/>
      <c r="AA4674" s="11"/>
      <c r="AB4674" s="11"/>
    </row>
    <row r="4675" spans="2:28" x14ac:dyDescent="0.2">
      <c r="B4675" s="13">
        <f t="shared" si="803"/>
        <v>4672</v>
      </c>
      <c r="C4675" s="12">
        <v>0.81423204632374635</v>
      </c>
      <c r="D4675" s="11">
        <f t="shared" si="795"/>
        <v>21</v>
      </c>
      <c r="E4675" s="11">
        <f t="shared" si="796"/>
        <v>21</v>
      </c>
      <c r="F4675" s="11">
        <f t="shared" si="797"/>
        <v>3150</v>
      </c>
      <c r="G4675" s="12">
        <v>0.16156133511474935</v>
      </c>
      <c r="H4675" s="27">
        <f t="shared" si="798"/>
        <v>1</v>
      </c>
      <c r="I4675" s="11">
        <f t="shared" si="799"/>
        <v>1</v>
      </c>
      <c r="J4675" s="28">
        <f t="shared" si="800"/>
        <v>500</v>
      </c>
      <c r="K4675" s="28">
        <f t="shared" si="801"/>
        <v>2650</v>
      </c>
      <c r="L4675" s="28">
        <f t="shared" si="802"/>
        <v>4672</v>
      </c>
      <c r="M4675" s="41">
        <f>AVERAGE($K$4:K4675)</f>
        <v>2728.9597602739727</v>
      </c>
      <c r="N4675" s="41">
        <f>_xlfn.STDEV.S($K$4:K4675)</f>
        <v>346.45859338915187</v>
      </c>
      <c r="O4675" s="41">
        <f t="shared" si="804"/>
        <v>2719.0226396488933</v>
      </c>
      <c r="P4675" s="41">
        <f t="shared" si="805"/>
        <v>2738.8968808990521</v>
      </c>
      <c r="Q4675" s="11"/>
      <c r="R4675" s="11"/>
      <c r="S4675" s="11"/>
      <c r="T4675" s="11"/>
      <c r="U4675" s="11"/>
      <c r="V4675" s="11"/>
      <c r="W4675" s="11"/>
      <c r="X4675" s="11"/>
      <c r="Y4675" s="11"/>
      <c r="Z4675" s="11"/>
      <c r="AA4675" s="11"/>
      <c r="AB4675" s="11"/>
    </row>
    <row r="4676" spans="2:28" x14ac:dyDescent="0.2">
      <c r="B4676" s="13">
        <f t="shared" si="803"/>
        <v>4673</v>
      </c>
      <c r="C4676" s="12">
        <v>0.3624208157387927</v>
      </c>
      <c r="D4676" s="11">
        <f t="shared" si="795"/>
        <v>19</v>
      </c>
      <c r="E4676" s="11">
        <f t="shared" si="796"/>
        <v>19</v>
      </c>
      <c r="F4676" s="11">
        <f t="shared" si="797"/>
        <v>2850</v>
      </c>
      <c r="G4676" s="12">
        <v>0.19328065131365235</v>
      </c>
      <c r="H4676" s="27">
        <f t="shared" si="798"/>
        <v>1</v>
      </c>
      <c r="I4676" s="11">
        <f t="shared" si="799"/>
        <v>0</v>
      </c>
      <c r="J4676" s="28">
        <f t="shared" si="800"/>
        <v>0</v>
      </c>
      <c r="K4676" s="28">
        <f t="shared" si="801"/>
        <v>2850</v>
      </c>
      <c r="L4676" s="28">
        <f t="shared" si="802"/>
        <v>4673</v>
      </c>
      <c r="M4676" s="41">
        <f>AVERAGE($K$4:K4676)</f>
        <v>2728.9856623154292</v>
      </c>
      <c r="N4676" s="41">
        <f>_xlfn.STDEV.S($K$4:K4676)</f>
        <v>346.42603829450803</v>
      </c>
      <c r="O4676" s="41">
        <f t="shared" si="804"/>
        <v>2719.0505391917873</v>
      </c>
      <c r="P4676" s="41">
        <f t="shared" si="805"/>
        <v>2738.9207854390711</v>
      </c>
      <c r="Q4676" s="11"/>
      <c r="R4676" s="11"/>
      <c r="S4676" s="11"/>
      <c r="T4676" s="11"/>
      <c r="U4676" s="11"/>
      <c r="V4676" s="11"/>
      <c r="W4676" s="11"/>
      <c r="X4676" s="11"/>
      <c r="Y4676" s="11"/>
      <c r="Z4676" s="11"/>
      <c r="AA4676" s="11"/>
      <c r="AB4676" s="11"/>
    </row>
    <row r="4677" spans="2:28" x14ac:dyDescent="0.2">
      <c r="B4677" s="13">
        <f t="shared" si="803"/>
        <v>4674</v>
      </c>
      <c r="C4677" s="12">
        <v>0.25553887664336072</v>
      </c>
      <c r="D4677" s="11">
        <f t="shared" ref="D4677:D4740" si="806">SUMIFS($R$4:$R$15,$U$4:$U$15,"&lt;="&amp;C4677,$T$4:$T$15,"&gt;="&amp;C4677)</f>
        <v>18</v>
      </c>
      <c r="E4677" s="11">
        <f t="shared" ref="E4677:E4740" si="807">MIN(D4677,$X$2)</f>
        <v>18</v>
      </c>
      <c r="F4677" s="11">
        <f t="shared" ref="F4677:F4740" si="808">E4677*$X$3</f>
        <v>2700</v>
      </c>
      <c r="G4677" s="12">
        <v>0.11478581506818553</v>
      </c>
      <c r="H4677" s="27">
        <f t="shared" ref="H4677:H4740" si="809">_xlfn.BINOM.INV(E4677,$X$5,G4677)</f>
        <v>0</v>
      </c>
      <c r="I4677" s="11">
        <f t="shared" ref="I4677:I4740" si="810">IF(E4677-H4677&gt;$X$6,E4677-H4677-$X$6,0)</f>
        <v>0</v>
      </c>
      <c r="J4677" s="28">
        <f t="shared" ref="J4677:J4740" si="811">I4677*$X$4</f>
        <v>0</v>
      </c>
      <c r="K4677" s="28">
        <f t="shared" ref="K4677:K4740" si="812">F4677-J4677</f>
        <v>2700</v>
      </c>
      <c r="L4677" s="28">
        <f t="shared" ref="L4677:L4740" si="813">B4677</f>
        <v>4674</v>
      </c>
      <c r="M4677" s="41">
        <f>AVERAGE($K$4:K4677)</f>
        <v>2728.9794608472403</v>
      </c>
      <c r="N4677" s="41">
        <f>_xlfn.STDEV.S($K$4:K4677)</f>
        <v>346.38922900847945</v>
      </c>
      <c r="O4677" s="41">
        <f t="shared" si="804"/>
        <v>2719.0464566760938</v>
      </c>
      <c r="P4677" s="41">
        <f t="shared" si="805"/>
        <v>2738.9124650183867</v>
      </c>
      <c r="Q4677" s="11"/>
      <c r="R4677" s="11"/>
      <c r="S4677" s="11"/>
      <c r="T4677" s="11"/>
      <c r="U4677" s="11"/>
      <c r="V4677" s="11"/>
      <c r="W4677" s="11"/>
      <c r="X4677" s="11"/>
      <c r="Y4677" s="11"/>
      <c r="Z4677" s="11"/>
      <c r="AA4677" s="11"/>
      <c r="AB4677" s="11"/>
    </row>
    <row r="4678" spans="2:28" x14ac:dyDescent="0.2">
      <c r="B4678" s="13">
        <f t="shared" ref="B4678:B4741" si="814">B4677+1</f>
        <v>4675</v>
      </c>
      <c r="C4678" s="12">
        <v>0.93704576010534701</v>
      </c>
      <c r="D4678" s="11">
        <f t="shared" si="806"/>
        <v>23</v>
      </c>
      <c r="E4678" s="11">
        <f t="shared" si="807"/>
        <v>22</v>
      </c>
      <c r="F4678" s="11">
        <f t="shared" si="808"/>
        <v>3300</v>
      </c>
      <c r="G4678" s="12">
        <v>7.4441659760886791E-2</v>
      </c>
      <c r="H4678" s="27">
        <f t="shared" si="809"/>
        <v>0</v>
      </c>
      <c r="I4678" s="11">
        <f t="shared" si="810"/>
        <v>3</v>
      </c>
      <c r="J4678" s="28">
        <f t="shared" si="811"/>
        <v>1500</v>
      </c>
      <c r="K4678" s="28">
        <f t="shared" si="812"/>
        <v>1800</v>
      </c>
      <c r="L4678" s="28">
        <f t="shared" si="813"/>
        <v>4675</v>
      </c>
      <c r="M4678" s="41">
        <f>AVERAGE($K$4:K4678)</f>
        <v>2728.7807486631018</v>
      </c>
      <c r="N4678" s="41">
        <f>_xlfn.STDEV.S($K$4:K4678)</f>
        <v>346.61856077325774</v>
      </c>
      <c r="O4678" s="41">
        <f t="shared" ref="O4678:O4741" si="815">M4678-_xlfn.T.INV.2T(0.05,L4678-1)*N4678/SQRT(L4678)</f>
        <v>2718.8422318740691</v>
      </c>
      <c r="P4678" s="41">
        <f t="shared" ref="P4678:P4741" si="816">M4678+_xlfn.T.INV.2T(0.05,L4678-1)*N4678/SQRT(L4678)</f>
        <v>2738.7192654521346</v>
      </c>
      <c r="Q4678" s="11"/>
      <c r="R4678" s="11"/>
      <c r="S4678" s="11"/>
      <c r="T4678" s="11"/>
      <c r="U4678" s="11"/>
      <c r="V4678" s="11"/>
      <c r="W4678" s="11"/>
      <c r="X4678" s="11"/>
      <c r="Y4678" s="11"/>
      <c r="Z4678" s="11"/>
      <c r="AA4678" s="11"/>
      <c r="AB4678" s="11"/>
    </row>
    <row r="4679" spans="2:28" x14ac:dyDescent="0.2">
      <c r="B4679" s="13">
        <f t="shared" si="814"/>
        <v>4676</v>
      </c>
      <c r="C4679" s="12">
        <v>0.94395638497286105</v>
      </c>
      <c r="D4679" s="11">
        <f t="shared" si="806"/>
        <v>23</v>
      </c>
      <c r="E4679" s="11">
        <f t="shared" si="807"/>
        <v>22</v>
      </c>
      <c r="F4679" s="11">
        <f t="shared" si="808"/>
        <v>3300</v>
      </c>
      <c r="G4679" s="12">
        <v>0.50892239017819318</v>
      </c>
      <c r="H4679" s="27">
        <f t="shared" si="809"/>
        <v>2</v>
      </c>
      <c r="I4679" s="11">
        <f t="shared" si="810"/>
        <v>1</v>
      </c>
      <c r="J4679" s="28">
        <f t="shared" si="811"/>
        <v>500</v>
      </c>
      <c r="K4679" s="28">
        <f t="shared" si="812"/>
        <v>2800</v>
      </c>
      <c r="L4679" s="28">
        <f t="shared" si="813"/>
        <v>4676</v>
      </c>
      <c r="M4679" s="41">
        <f>AVERAGE($K$4:K4679)</f>
        <v>2728.7959794696321</v>
      </c>
      <c r="N4679" s="41">
        <f>_xlfn.STDEV.S($K$4:K4679)</f>
        <v>346.58305217733653</v>
      </c>
      <c r="O4679" s="41">
        <f t="shared" si="815"/>
        <v>2718.8595440248</v>
      </c>
      <c r="P4679" s="41">
        <f t="shared" si="816"/>
        <v>2738.7324149144642</v>
      </c>
      <c r="Q4679" s="11"/>
      <c r="R4679" s="11"/>
      <c r="S4679" s="11"/>
      <c r="T4679" s="11"/>
      <c r="U4679" s="11"/>
      <c r="V4679" s="11"/>
      <c r="W4679" s="11"/>
      <c r="X4679" s="11"/>
      <c r="Y4679" s="11"/>
      <c r="Z4679" s="11"/>
      <c r="AA4679" s="11"/>
      <c r="AB4679" s="11"/>
    </row>
    <row r="4680" spans="2:28" x14ac:dyDescent="0.2">
      <c r="B4680" s="13">
        <f t="shared" si="814"/>
        <v>4677</v>
      </c>
      <c r="C4680" s="12">
        <v>0.3252994258904901</v>
      </c>
      <c r="D4680" s="11">
        <f t="shared" si="806"/>
        <v>18</v>
      </c>
      <c r="E4680" s="11">
        <f t="shared" si="807"/>
        <v>18</v>
      </c>
      <c r="F4680" s="11">
        <f t="shared" si="808"/>
        <v>2700</v>
      </c>
      <c r="G4680" s="12">
        <v>0.29024980502695552</v>
      </c>
      <c r="H4680" s="27">
        <f t="shared" si="809"/>
        <v>1</v>
      </c>
      <c r="I4680" s="11">
        <f t="shared" si="810"/>
        <v>0</v>
      </c>
      <c r="J4680" s="28">
        <f t="shared" si="811"/>
        <v>0</v>
      </c>
      <c r="K4680" s="28">
        <f t="shared" si="812"/>
        <v>2700</v>
      </c>
      <c r="L4680" s="28">
        <f t="shared" si="813"/>
        <v>4677</v>
      </c>
      <c r="M4680" s="41">
        <f>AVERAGE($K$4:K4680)</f>
        <v>2728.7898225358135</v>
      </c>
      <c r="N4680" s="41">
        <f>_xlfn.STDEV.S($K$4:K4680)</f>
        <v>346.54624621966099</v>
      </c>
      <c r="O4680" s="41">
        <f t="shared" si="815"/>
        <v>2718.8555050671775</v>
      </c>
      <c r="P4680" s="41">
        <f t="shared" si="816"/>
        <v>2738.7241400044495</v>
      </c>
      <c r="Q4680" s="11"/>
      <c r="R4680" s="11"/>
      <c r="S4680" s="11"/>
      <c r="T4680" s="11"/>
      <c r="U4680" s="11"/>
      <c r="V4680" s="11"/>
      <c r="W4680" s="11"/>
      <c r="X4680" s="11"/>
      <c r="Y4680" s="11"/>
      <c r="Z4680" s="11"/>
      <c r="AA4680" s="11"/>
      <c r="AB4680" s="11"/>
    </row>
    <row r="4681" spans="2:28" x14ac:dyDescent="0.2">
      <c r="B4681" s="13">
        <f t="shared" si="814"/>
        <v>4678</v>
      </c>
      <c r="C4681" s="12">
        <v>0.53075066671617666</v>
      </c>
      <c r="D4681" s="11">
        <f t="shared" si="806"/>
        <v>20</v>
      </c>
      <c r="E4681" s="11">
        <f t="shared" si="807"/>
        <v>20</v>
      </c>
      <c r="F4681" s="11">
        <f t="shared" si="808"/>
        <v>3000</v>
      </c>
      <c r="G4681" s="12">
        <v>0.79625074842310495</v>
      </c>
      <c r="H4681" s="27">
        <f t="shared" si="809"/>
        <v>3</v>
      </c>
      <c r="I4681" s="11">
        <f t="shared" si="810"/>
        <v>0</v>
      </c>
      <c r="J4681" s="28">
        <f t="shared" si="811"/>
        <v>0</v>
      </c>
      <c r="K4681" s="28">
        <f t="shared" si="812"/>
        <v>3000</v>
      </c>
      <c r="L4681" s="28">
        <f t="shared" si="813"/>
        <v>4678</v>
      </c>
      <c r="M4681" s="41">
        <f>AVERAGE($K$4:K4681)</f>
        <v>2728.847798204361</v>
      </c>
      <c r="N4681" s="41">
        <f>_xlfn.STDEV.S($K$4:K4681)</f>
        <v>346.53188413895327</v>
      </c>
      <c r="O4681" s="41">
        <f t="shared" si="815"/>
        <v>2718.9149548234404</v>
      </c>
      <c r="P4681" s="41">
        <f t="shared" si="816"/>
        <v>2738.7806415852815</v>
      </c>
      <c r="Q4681" s="11"/>
      <c r="R4681" s="11"/>
      <c r="S4681" s="11"/>
      <c r="T4681" s="11"/>
      <c r="U4681" s="11"/>
      <c r="V4681" s="11"/>
      <c r="W4681" s="11"/>
      <c r="X4681" s="11"/>
      <c r="Y4681" s="11"/>
      <c r="Z4681" s="11"/>
      <c r="AA4681" s="11"/>
      <c r="AB4681" s="11"/>
    </row>
    <row r="4682" spans="2:28" x14ac:dyDescent="0.2">
      <c r="B4682" s="13">
        <f t="shared" si="814"/>
        <v>4679</v>
      </c>
      <c r="C4682" s="12">
        <v>0.15158015686731441</v>
      </c>
      <c r="D4682" s="11">
        <f t="shared" si="806"/>
        <v>17</v>
      </c>
      <c r="E4682" s="11">
        <f t="shared" si="807"/>
        <v>17</v>
      </c>
      <c r="F4682" s="11">
        <f t="shared" si="808"/>
        <v>2550</v>
      </c>
      <c r="G4682" s="12">
        <v>0.38743624986910963</v>
      </c>
      <c r="H4682" s="27">
        <f t="shared" si="809"/>
        <v>1</v>
      </c>
      <c r="I4682" s="11">
        <f t="shared" si="810"/>
        <v>0</v>
      </c>
      <c r="J4682" s="28">
        <f t="shared" si="811"/>
        <v>0</v>
      </c>
      <c r="K4682" s="28">
        <f t="shared" si="812"/>
        <v>2550</v>
      </c>
      <c r="L4682" s="28">
        <f t="shared" si="813"/>
        <v>4679</v>
      </c>
      <c r="M4682" s="41">
        <f>AVERAGE($K$4:K4682)</f>
        <v>2728.8095746954477</v>
      </c>
      <c r="N4682" s="41">
        <f>_xlfn.STDEV.S($K$4:K4682)</f>
        <v>346.50470833274755</v>
      </c>
      <c r="O4682" s="41">
        <f t="shared" si="815"/>
        <v>2718.8785722213643</v>
      </c>
      <c r="P4682" s="41">
        <f t="shared" si="816"/>
        <v>2738.7405771695312</v>
      </c>
      <c r="Q4682" s="11"/>
      <c r="R4682" s="11"/>
      <c r="S4682" s="11"/>
      <c r="T4682" s="11"/>
      <c r="U4682" s="11"/>
      <c r="V4682" s="11"/>
      <c r="W4682" s="11"/>
      <c r="X4682" s="11"/>
      <c r="Y4682" s="11"/>
      <c r="Z4682" s="11"/>
      <c r="AA4682" s="11"/>
      <c r="AB4682" s="11"/>
    </row>
    <row r="4683" spans="2:28" x14ac:dyDescent="0.2">
      <c r="B4683" s="13">
        <f t="shared" si="814"/>
        <v>4680</v>
      </c>
      <c r="C4683" s="12">
        <v>0.64628902396018817</v>
      </c>
      <c r="D4683" s="11">
        <f t="shared" si="806"/>
        <v>20</v>
      </c>
      <c r="E4683" s="11">
        <f t="shared" si="807"/>
        <v>20</v>
      </c>
      <c r="F4683" s="11">
        <f t="shared" si="808"/>
        <v>3000</v>
      </c>
      <c r="G4683" s="12">
        <v>0.90925451076330099</v>
      </c>
      <c r="H4683" s="27">
        <f t="shared" si="809"/>
        <v>4</v>
      </c>
      <c r="I4683" s="11">
        <f t="shared" si="810"/>
        <v>0</v>
      </c>
      <c r="J4683" s="28">
        <f t="shared" si="811"/>
        <v>0</v>
      </c>
      <c r="K4683" s="28">
        <f t="shared" si="812"/>
        <v>3000</v>
      </c>
      <c r="L4683" s="28">
        <f t="shared" si="813"/>
        <v>4680</v>
      </c>
      <c r="M4683" s="41">
        <f>AVERAGE($K$4:K4683)</f>
        <v>2728.8675213675215</v>
      </c>
      <c r="N4683" s="41">
        <f>_xlfn.STDEV.S($K$4:K4683)</f>
        <v>346.4903562471398</v>
      </c>
      <c r="O4683" s="41">
        <f t="shared" si="815"/>
        <v>2718.9379917980509</v>
      </c>
      <c r="P4683" s="41">
        <f t="shared" si="816"/>
        <v>2738.797050936992</v>
      </c>
      <c r="Q4683" s="11"/>
      <c r="R4683" s="11"/>
      <c r="S4683" s="11"/>
      <c r="T4683" s="11"/>
      <c r="U4683" s="11"/>
      <c r="V4683" s="11"/>
      <c r="W4683" s="11"/>
      <c r="X4683" s="11"/>
      <c r="Y4683" s="11"/>
      <c r="Z4683" s="11"/>
      <c r="AA4683" s="11"/>
      <c r="AB4683" s="11"/>
    </row>
    <row r="4684" spans="2:28" x14ac:dyDescent="0.2">
      <c r="B4684" s="13">
        <f t="shared" si="814"/>
        <v>4681</v>
      </c>
      <c r="C4684" s="12">
        <v>0.9278410559332162</v>
      </c>
      <c r="D4684" s="11">
        <f t="shared" si="806"/>
        <v>23</v>
      </c>
      <c r="E4684" s="11">
        <f t="shared" si="807"/>
        <v>22</v>
      </c>
      <c r="F4684" s="11">
        <f t="shared" si="808"/>
        <v>3300</v>
      </c>
      <c r="G4684" s="12">
        <v>2.9199801230449518E-2</v>
      </c>
      <c r="H4684" s="27">
        <f t="shared" si="809"/>
        <v>0</v>
      </c>
      <c r="I4684" s="11">
        <f t="shared" si="810"/>
        <v>3</v>
      </c>
      <c r="J4684" s="28">
        <f t="shared" si="811"/>
        <v>1500</v>
      </c>
      <c r="K4684" s="28">
        <f t="shared" si="812"/>
        <v>1800</v>
      </c>
      <c r="L4684" s="28">
        <f t="shared" si="813"/>
        <v>4681</v>
      </c>
      <c r="M4684" s="41">
        <f>AVERAGE($K$4:K4684)</f>
        <v>2728.6690878017516</v>
      </c>
      <c r="N4684" s="41">
        <f>_xlfn.STDEV.S($K$4:K4684)</f>
        <v>346.71924170391327</v>
      </c>
      <c r="O4684" s="41">
        <f t="shared" si="815"/>
        <v>2718.734060886215</v>
      </c>
      <c r="P4684" s="41">
        <f t="shared" si="816"/>
        <v>2738.6041147172882</v>
      </c>
      <c r="Q4684" s="11"/>
      <c r="R4684" s="11"/>
      <c r="S4684" s="11"/>
      <c r="T4684" s="11"/>
      <c r="U4684" s="11"/>
      <c r="V4684" s="11"/>
      <c r="W4684" s="11"/>
      <c r="X4684" s="11"/>
      <c r="Y4684" s="11"/>
      <c r="Z4684" s="11"/>
      <c r="AA4684" s="11"/>
      <c r="AB4684" s="11"/>
    </row>
    <row r="4685" spans="2:28" x14ac:dyDescent="0.2">
      <c r="B4685" s="13">
        <f t="shared" si="814"/>
        <v>4682</v>
      </c>
      <c r="C4685" s="12">
        <v>0.28563004908205403</v>
      </c>
      <c r="D4685" s="11">
        <f t="shared" si="806"/>
        <v>18</v>
      </c>
      <c r="E4685" s="11">
        <f t="shared" si="807"/>
        <v>18</v>
      </c>
      <c r="F4685" s="11">
        <f t="shared" si="808"/>
        <v>2700</v>
      </c>
      <c r="G4685" s="12">
        <v>0.63697287157471072</v>
      </c>
      <c r="H4685" s="27">
        <f t="shared" si="809"/>
        <v>2</v>
      </c>
      <c r="I4685" s="11">
        <f t="shared" si="810"/>
        <v>0</v>
      </c>
      <c r="J4685" s="28">
        <f t="shared" si="811"/>
        <v>0</v>
      </c>
      <c r="K4685" s="28">
        <f t="shared" si="812"/>
        <v>2700</v>
      </c>
      <c r="L4685" s="28">
        <f t="shared" si="813"/>
        <v>4682</v>
      </c>
      <c r="M4685" s="41">
        <f>AVERAGE($K$4:K4685)</f>
        <v>2728.6629645450662</v>
      </c>
      <c r="N4685" s="41">
        <f>_xlfn.STDEV.S($K$4:K4685)</f>
        <v>346.68245816820456</v>
      </c>
      <c r="O4685" s="41">
        <f t="shared" si="815"/>
        <v>2718.7300531132655</v>
      </c>
      <c r="P4685" s="41">
        <f t="shared" si="816"/>
        <v>2738.5958759768669</v>
      </c>
      <c r="Q4685" s="11"/>
      <c r="R4685" s="11"/>
      <c r="S4685" s="11"/>
      <c r="T4685" s="11"/>
      <c r="U4685" s="11"/>
      <c r="V4685" s="11"/>
      <c r="W4685" s="11"/>
      <c r="X4685" s="11"/>
      <c r="Y4685" s="11"/>
      <c r="Z4685" s="11"/>
      <c r="AA4685" s="11"/>
      <c r="AB4685" s="11"/>
    </row>
    <row r="4686" spans="2:28" x14ac:dyDescent="0.2">
      <c r="B4686" s="13">
        <f t="shared" si="814"/>
        <v>4683</v>
      </c>
      <c r="C4686" s="12">
        <v>0.48277018715992481</v>
      </c>
      <c r="D4686" s="11">
        <f t="shared" si="806"/>
        <v>19</v>
      </c>
      <c r="E4686" s="11">
        <f t="shared" si="807"/>
        <v>19</v>
      </c>
      <c r="F4686" s="11">
        <f t="shared" si="808"/>
        <v>2850</v>
      </c>
      <c r="G4686" s="12">
        <v>0.14250342319385745</v>
      </c>
      <c r="H4686" s="27">
        <f t="shared" si="809"/>
        <v>1</v>
      </c>
      <c r="I4686" s="11">
        <f t="shared" si="810"/>
        <v>0</v>
      </c>
      <c r="J4686" s="28">
        <f t="shared" si="811"/>
        <v>0</v>
      </c>
      <c r="K4686" s="28">
        <f t="shared" si="812"/>
        <v>2850</v>
      </c>
      <c r="L4686" s="28">
        <f t="shared" si="813"/>
        <v>4683</v>
      </c>
      <c r="M4686" s="41">
        <f>AVERAGE($K$4:K4686)</f>
        <v>2728.6888746530003</v>
      </c>
      <c r="N4686" s="41">
        <f>_xlfn.STDEV.S($K$4:K4686)</f>
        <v>346.6499679440372</v>
      </c>
      <c r="O4686" s="41">
        <f t="shared" si="815"/>
        <v>2718.7579551436102</v>
      </c>
      <c r="P4686" s="41">
        <f t="shared" si="816"/>
        <v>2738.6197941623905</v>
      </c>
      <c r="Q4686" s="11"/>
      <c r="R4686" s="11"/>
      <c r="S4686" s="11"/>
      <c r="T4686" s="11"/>
      <c r="U4686" s="11"/>
      <c r="V4686" s="11"/>
      <c r="W4686" s="11"/>
      <c r="X4686" s="11"/>
      <c r="Y4686" s="11"/>
      <c r="Z4686" s="11"/>
      <c r="AA4686" s="11"/>
      <c r="AB4686" s="11"/>
    </row>
    <row r="4687" spans="2:28" x14ac:dyDescent="0.2">
      <c r="B4687" s="13">
        <f t="shared" si="814"/>
        <v>4684</v>
      </c>
      <c r="C4687" s="12">
        <v>3.7172144288050712E-2</v>
      </c>
      <c r="D4687" s="11">
        <f t="shared" si="806"/>
        <v>15</v>
      </c>
      <c r="E4687" s="11">
        <f t="shared" si="807"/>
        <v>15</v>
      </c>
      <c r="F4687" s="11">
        <f t="shared" si="808"/>
        <v>2250</v>
      </c>
      <c r="G4687" s="12">
        <v>0.26408330747712894</v>
      </c>
      <c r="H4687" s="27">
        <f t="shared" si="809"/>
        <v>1</v>
      </c>
      <c r="I4687" s="11">
        <f t="shared" si="810"/>
        <v>0</v>
      </c>
      <c r="J4687" s="28">
        <f t="shared" si="811"/>
        <v>0</v>
      </c>
      <c r="K4687" s="28">
        <f t="shared" si="812"/>
        <v>2250</v>
      </c>
      <c r="L4687" s="28">
        <f t="shared" si="813"/>
        <v>4684</v>
      </c>
      <c r="M4687" s="41">
        <f>AVERAGE($K$4:K4687)</f>
        <v>2728.5866780529464</v>
      </c>
      <c r="N4687" s="41">
        <f>_xlfn.STDEV.S($K$4:K4687)</f>
        <v>346.68351642575965</v>
      </c>
      <c r="O4687" s="41">
        <f t="shared" si="815"/>
        <v>2718.6558582349699</v>
      </c>
      <c r="P4687" s="41">
        <f t="shared" si="816"/>
        <v>2738.5174978709229</v>
      </c>
      <c r="Q4687" s="11"/>
      <c r="R4687" s="11"/>
      <c r="S4687" s="11"/>
      <c r="T4687" s="11"/>
      <c r="U4687" s="11"/>
      <c r="V4687" s="11"/>
      <c r="W4687" s="11"/>
      <c r="X4687" s="11"/>
      <c r="Y4687" s="11"/>
      <c r="Z4687" s="11"/>
      <c r="AA4687" s="11"/>
      <c r="AB4687" s="11"/>
    </row>
    <row r="4688" spans="2:28" x14ac:dyDescent="0.2">
      <c r="B4688" s="13">
        <f t="shared" si="814"/>
        <v>4685</v>
      </c>
      <c r="C4688" s="12">
        <v>0.83737771914727599</v>
      </c>
      <c r="D4688" s="11">
        <f t="shared" si="806"/>
        <v>22</v>
      </c>
      <c r="E4688" s="11">
        <f t="shared" si="807"/>
        <v>22</v>
      </c>
      <c r="F4688" s="11">
        <f t="shared" si="808"/>
        <v>3300</v>
      </c>
      <c r="G4688" s="12">
        <v>6.1907321058471854E-2</v>
      </c>
      <c r="H4688" s="27">
        <f t="shared" si="809"/>
        <v>0</v>
      </c>
      <c r="I4688" s="11">
        <f t="shared" si="810"/>
        <v>3</v>
      </c>
      <c r="J4688" s="28">
        <f t="shared" si="811"/>
        <v>1500</v>
      </c>
      <c r="K4688" s="28">
        <f t="shared" si="812"/>
        <v>1800</v>
      </c>
      <c r="L4688" s="28">
        <f t="shared" si="813"/>
        <v>4685</v>
      </c>
      <c r="M4688" s="41">
        <f>AVERAGE($K$4:K4688)</f>
        <v>2728.3884738527213</v>
      </c>
      <c r="N4688" s="41">
        <f>_xlfn.STDEV.S($K$4:K4688)</f>
        <v>346.91187751904431</v>
      </c>
      <c r="O4688" s="41">
        <f t="shared" si="815"/>
        <v>2718.4521737406362</v>
      </c>
      <c r="P4688" s="41">
        <f t="shared" si="816"/>
        <v>2738.3247739648064</v>
      </c>
      <c r="Q4688" s="11"/>
      <c r="R4688" s="11"/>
      <c r="S4688" s="11"/>
      <c r="T4688" s="11"/>
      <c r="U4688" s="11"/>
      <c r="V4688" s="11"/>
      <c r="W4688" s="11"/>
      <c r="X4688" s="11"/>
      <c r="Y4688" s="11"/>
      <c r="Z4688" s="11"/>
      <c r="AA4688" s="11"/>
      <c r="AB4688" s="11"/>
    </row>
    <row r="4689" spans="2:28" x14ac:dyDescent="0.2">
      <c r="B4689" s="13">
        <f t="shared" si="814"/>
        <v>4686</v>
      </c>
      <c r="C4689" s="12">
        <v>0.16391093951077906</v>
      </c>
      <c r="D4689" s="11">
        <f t="shared" si="806"/>
        <v>17</v>
      </c>
      <c r="E4689" s="11">
        <f t="shared" si="807"/>
        <v>17</v>
      </c>
      <c r="F4689" s="11">
        <f t="shared" si="808"/>
        <v>2550</v>
      </c>
      <c r="G4689" s="12">
        <v>0.37111587753453268</v>
      </c>
      <c r="H4689" s="27">
        <f t="shared" si="809"/>
        <v>1</v>
      </c>
      <c r="I4689" s="11">
        <f t="shared" si="810"/>
        <v>0</v>
      </c>
      <c r="J4689" s="28">
        <f t="shared" si="811"/>
        <v>0</v>
      </c>
      <c r="K4689" s="28">
        <f t="shared" si="812"/>
        <v>2550</v>
      </c>
      <c r="L4689" s="28">
        <f t="shared" si="813"/>
        <v>4686</v>
      </c>
      <c r="M4689" s="41">
        <f>AVERAGE($K$4:K4689)</f>
        <v>2728.3504054630816</v>
      </c>
      <c r="N4689" s="41">
        <f>_xlfn.STDEV.S($K$4:K4689)</f>
        <v>346.88464050363871</v>
      </c>
      <c r="O4689" s="41">
        <f t="shared" si="815"/>
        <v>2718.4159462102089</v>
      </c>
      <c r="P4689" s="41">
        <f t="shared" si="816"/>
        <v>2738.2848647159544</v>
      </c>
      <c r="Q4689" s="11"/>
      <c r="R4689" s="11"/>
      <c r="S4689" s="11"/>
      <c r="T4689" s="11"/>
      <c r="U4689" s="11"/>
      <c r="V4689" s="11"/>
      <c r="W4689" s="11"/>
      <c r="X4689" s="11"/>
      <c r="Y4689" s="11"/>
      <c r="Z4689" s="11"/>
      <c r="AA4689" s="11"/>
      <c r="AB4689" s="11"/>
    </row>
    <row r="4690" spans="2:28" x14ac:dyDescent="0.2">
      <c r="B4690" s="13">
        <f t="shared" si="814"/>
        <v>4687</v>
      </c>
      <c r="C4690" s="12">
        <v>0.28926949802894597</v>
      </c>
      <c r="D4690" s="11">
        <f t="shared" si="806"/>
        <v>18</v>
      </c>
      <c r="E4690" s="11">
        <f t="shared" si="807"/>
        <v>18</v>
      </c>
      <c r="F4690" s="11">
        <f t="shared" si="808"/>
        <v>2700</v>
      </c>
      <c r="G4690" s="12">
        <v>0.11335674384322159</v>
      </c>
      <c r="H4690" s="27">
        <f t="shared" si="809"/>
        <v>0</v>
      </c>
      <c r="I4690" s="11">
        <f t="shared" si="810"/>
        <v>0</v>
      </c>
      <c r="J4690" s="28">
        <f t="shared" si="811"/>
        <v>0</v>
      </c>
      <c r="K4690" s="28">
        <f t="shared" si="812"/>
        <v>2700</v>
      </c>
      <c r="L4690" s="28">
        <f t="shared" si="813"/>
        <v>4687</v>
      </c>
      <c r="M4690" s="41">
        <f>AVERAGE($K$4:K4690)</f>
        <v>2728.3443567313848</v>
      </c>
      <c r="N4690" s="41">
        <f>_xlfn.STDEV.S($K$4:K4690)</f>
        <v>346.84787285989546</v>
      </c>
      <c r="O4690" s="41">
        <f t="shared" si="815"/>
        <v>2718.4120107508666</v>
      </c>
      <c r="P4690" s="41">
        <f t="shared" si="816"/>
        <v>2738.276702711903</v>
      </c>
      <c r="Q4690" s="11"/>
      <c r="R4690" s="11"/>
      <c r="S4690" s="11"/>
      <c r="T4690" s="11"/>
      <c r="U4690" s="11"/>
      <c r="V4690" s="11"/>
      <c r="W4690" s="11"/>
      <c r="X4690" s="11"/>
      <c r="Y4690" s="11"/>
      <c r="Z4690" s="11"/>
      <c r="AA4690" s="11"/>
      <c r="AB4690" s="11"/>
    </row>
    <row r="4691" spans="2:28" x14ac:dyDescent="0.2">
      <c r="B4691" s="13">
        <f t="shared" si="814"/>
        <v>4688</v>
      </c>
      <c r="C4691" s="12">
        <v>0.92482811031802981</v>
      </c>
      <c r="D4691" s="11">
        <f t="shared" si="806"/>
        <v>23</v>
      </c>
      <c r="E4691" s="11">
        <f t="shared" si="807"/>
        <v>22</v>
      </c>
      <c r="F4691" s="11">
        <f t="shared" si="808"/>
        <v>3300</v>
      </c>
      <c r="G4691" s="12">
        <v>0.61137253753263299</v>
      </c>
      <c r="H4691" s="27">
        <f t="shared" si="809"/>
        <v>2</v>
      </c>
      <c r="I4691" s="11">
        <f t="shared" si="810"/>
        <v>1</v>
      </c>
      <c r="J4691" s="28">
        <f t="shared" si="811"/>
        <v>500</v>
      </c>
      <c r="K4691" s="28">
        <f t="shared" si="812"/>
        <v>2800</v>
      </c>
      <c r="L4691" s="28">
        <f t="shared" si="813"/>
        <v>4688</v>
      </c>
      <c r="M4691" s="41">
        <f>AVERAGE($K$4:K4691)</f>
        <v>2728.3596416382252</v>
      </c>
      <c r="N4691" s="41">
        <f>_xlfn.STDEV.S($K$4:K4691)</f>
        <v>346.81244885969903</v>
      </c>
      <c r="O4691" s="41">
        <f t="shared" si="815"/>
        <v>2718.4293698933502</v>
      </c>
      <c r="P4691" s="41">
        <f t="shared" si="816"/>
        <v>2738.2899133831002</v>
      </c>
      <c r="Q4691" s="11"/>
      <c r="R4691" s="11"/>
      <c r="S4691" s="11"/>
      <c r="T4691" s="11"/>
      <c r="U4691" s="11"/>
      <c r="V4691" s="11"/>
      <c r="W4691" s="11"/>
      <c r="X4691" s="11"/>
      <c r="Y4691" s="11"/>
      <c r="Z4691" s="11"/>
      <c r="AA4691" s="11"/>
      <c r="AB4691" s="11"/>
    </row>
    <row r="4692" spans="2:28" x14ac:dyDescent="0.2">
      <c r="B4692" s="13">
        <f t="shared" si="814"/>
        <v>4689</v>
      </c>
      <c r="C4692" s="12">
        <v>6.3067175274264531E-2</v>
      </c>
      <c r="D4692" s="11">
        <f t="shared" si="806"/>
        <v>15</v>
      </c>
      <c r="E4692" s="11">
        <f t="shared" si="807"/>
        <v>15</v>
      </c>
      <c r="F4692" s="11">
        <f t="shared" si="808"/>
        <v>2250</v>
      </c>
      <c r="G4692" s="12">
        <v>0.21937136485034792</v>
      </c>
      <c r="H4692" s="27">
        <f t="shared" si="809"/>
        <v>1</v>
      </c>
      <c r="I4692" s="11">
        <f t="shared" si="810"/>
        <v>0</v>
      </c>
      <c r="J4692" s="28">
        <f t="shared" si="811"/>
        <v>0</v>
      </c>
      <c r="K4692" s="28">
        <f t="shared" si="812"/>
        <v>2250</v>
      </c>
      <c r="L4692" s="28">
        <f t="shared" si="813"/>
        <v>4689</v>
      </c>
      <c r="M4692" s="41">
        <f>AVERAGE($K$4:K4692)</f>
        <v>2728.2576242269142</v>
      </c>
      <c r="N4692" s="41">
        <f>_xlfn.STDEV.S($K$4:K4692)</f>
        <v>346.84581436112495</v>
      </c>
      <c r="O4692" s="41">
        <f t="shared" si="815"/>
        <v>2718.3274567241338</v>
      </c>
      <c r="P4692" s="41">
        <f t="shared" si="816"/>
        <v>2738.1877917296947</v>
      </c>
      <c r="Q4692" s="11"/>
      <c r="R4692" s="11"/>
      <c r="S4692" s="11"/>
      <c r="T4692" s="11"/>
      <c r="U4692" s="11"/>
      <c r="V4692" s="11"/>
      <c r="W4692" s="11"/>
      <c r="X4692" s="11"/>
      <c r="Y4692" s="11"/>
      <c r="Z4692" s="11"/>
      <c r="AA4692" s="11"/>
      <c r="AB4692" s="11"/>
    </row>
    <row r="4693" spans="2:28" x14ac:dyDescent="0.2">
      <c r="B4693" s="13">
        <f t="shared" si="814"/>
        <v>4690</v>
      </c>
      <c r="C4693" s="12">
        <v>0.15710552841935821</v>
      </c>
      <c r="D4693" s="11">
        <f t="shared" si="806"/>
        <v>17</v>
      </c>
      <c r="E4693" s="11">
        <f t="shared" si="807"/>
        <v>17</v>
      </c>
      <c r="F4693" s="11">
        <f t="shared" si="808"/>
        <v>2550</v>
      </c>
      <c r="G4693" s="12">
        <v>0.14757480711620719</v>
      </c>
      <c r="H4693" s="27">
        <f t="shared" si="809"/>
        <v>0</v>
      </c>
      <c r="I4693" s="11">
        <f t="shared" si="810"/>
        <v>0</v>
      </c>
      <c r="J4693" s="28">
        <f t="shared" si="811"/>
        <v>0</v>
      </c>
      <c r="K4693" s="28">
        <f t="shared" si="812"/>
        <v>2550</v>
      </c>
      <c r="L4693" s="28">
        <f t="shared" si="813"/>
        <v>4690</v>
      </c>
      <c r="M4693" s="41">
        <f>AVERAGE($K$4:K4693)</f>
        <v>2728.2196162046907</v>
      </c>
      <c r="N4693" s="41">
        <f>_xlfn.STDEV.S($K$4:K4693)</f>
        <v>346.8185951457321</v>
      </c>
      <c r="O4693" s="41">
        <f t="shared" si="815"/>
        <v>2718.2912871592475</v>
      </c>
      <c r="P4693" s="41">
        <f t="shared" si="816"/>
        <v>2738.1479452501339</v>
      </c>
      <c r="Q4693" s="11"/>
      <c r="R4693" s="11"/>
      <c r="S4693" s="11"/>
      <c r="T4693" s="11"/>
      <c r="U4693" s="11"/>
      <c r="V4693" s="11"/>
      <c r="W4693" s="11"/>
      <c r="X4693" s="11"/>
      <c r="Y4693" s="11"/>
      <c r="Z4693" s="11"/>
      <c r="AA4693" s="11"/>
      <c r="AB4693" s="11"/>
    </row>
    <row r="4694" spans="2:28" x14ac:dyDescent="0.2">
      <c r="B4694" s="13">
        <f t="shared" si="814"/>
        <v>4691</v>
      </c>
      <c r="C4694" s="12">
        <v>0.2900893318230463</v>
      </c>
      <c r="D4694" s="11">
        <f t="shared" si="806"/>
        <v>18</v>
      </c>
      <c r="E4694" s="11">
        <f t="shared" si="807"/>
        <v>18</v>
      </c>
      <c r="F4694" s="11">
        <f t="shared" si="808"/>
        <v>2700</v>
      </c>
      <c r="G4694" s="12">
        <v>0.33395668116336186</v>
      </c>
      <c r="H4694" s="27">
        <f t="shared" si="809"/>
        <v>1</v>
      </c>
      <c r="I4694" s="11">
        <f t="shared" si="810"/>
        <v>0</v>
      </c>
      <c r="J4694" s="28">
        <f t="shared" si="811"/>
        <v>0</v>
      </c>
      <c r="K4694" s="28">
        <f t="shared" si="812"/>
        <v>2700</v>
      </c>
      <c r="L4694" s="28">
        <f t="shared" si="813"/>
        <v>4691</v>
      </c>
      <c r="M4694" s="41">
        <f>AVERAGE($K$4:K4694)</f>
        <v>2728.2136005116181</v>
      </c>
      <c r="N4694" s="41">
        <f>_xlfn.STDEV.S($K$4:K4694)</f>
        <v>346.78186367643553</v>
      </c>
      <c r="O4694" s="41">
        <f t="shared" si="815"/>
        <v>2718.2873816953761</v>
      </c>
      <c r="P4694" s="41">
        <f t="shared" si="816"/>
        <v>2738.1398193278601</v>
      </c>
      <c r="Q4694" s="11"/>
      <c r="R4694" s="11"/>
      <c r="S4694" s="11"/>
      <c r="T4694" s="11"/>
      <c r="U4694" s="11"/>
      <c r="V4694" s="11"/>
      <c r="W4694" s="11"/>
      <c r="X4694" s="11"/>
      <c r="Y4694" s="11"/>
      <c r="Z4694" s="11"/>
      <c r="AA4694" s="11"/>
      <c r="AB4694" s="11"/>
    </row>
    <row r="4695" spans="2:28" x14ac:dyDescent="0.2">
      <c r="B4695" s="13">
        <f t="shared" si="814"/>
        <v>4692</v>
      </c>
      <c r="C4695" s="12">
        <v>0.20228883718234381</v>
      </c>
      <c r="D4695" s="11">
        <f t="shared" si="806"/>
        <v>17</v>
      </c>
      <c r="E4695" s="11">
        <f t="shared" si="807"/>
        <v>17</v>
      </c>
      <c r="F4695" s="11">
        <f t="shared" si="808"/>
        <v>2550</v>
      </c>
      <c r="G4695" s="12">
        <v>0.41732129616385538</v>
      </c>
      <c r="H4695" s="27">
        <f t="shared" si="809"/>
        <v>1</v>
      </c>
      <c r="I4695" s="11">
        <f t="shared" si="810"/>
        <v>0</v>
      </c>
      <c r="J4695" s="28">
        <f t="shared" si="811"/>
        <v>0</v>
      </c>
      <c r="K4695" s="28">
        <f t="shared" si="812"/>
        <v>2550</v>
      </c>
      <c r="L4695" s="28">
        <f t="shared" si="813"/>
        <v>4692</v>
      </c>
      <c r="M4695" s="41">
        <f>AVERAGE($K$4:K4695)</f>
        <v>2728.1756180733164</v>
      </c>
      <c r="N4695" s="41">
        <f>_xlfn.STDEV.S($K$4:K4695)</f>
        <v>346.75465986159469</v>
      </c>
      <c r="O4695" s="41">
        <f t="shared" si="815"/>
        <v>2718.2512362346611</v>
      </c>
      <c r="P4695" s="41">
        <f t="shared" si="816"/>
        <v>2738.0999999119717</v>
      </c>
      <c r="Q4695" s="11"/>
      <c r="R4695" s="11"/>
      <c r="S4695" s="11"/>
      <c r="T4695" s="11"/>
      <c r="U4695" s="11"/>
      <c r="V4695" s="11"/>
      <c r="W4695" s="11"/>
      <c r="X4695" s="11"/>
      <c r="Y4695" s="11"/>
      <c r="Z4695" s="11"/>
      <c r="AA4695" s="11"/>
      <c r="AB4695" s="11"/>
    </row>
    <row r="4696" spans="2:28" x14ac:dyDescent="0.2">
      <c r="B4696" s="13">
        <f t="shared" si="814"/>
        <v>4693</v>
      </c>
      <c r="C4696" s="12">
        <v>0.85358518962685259</v>
      </c>
      <c r="D4696" s="11">
        <f t="shared" si="806"/>
        <v>22</v>
      </c>
      <c r="E4696" s="11">
        <f t="shared" si="807"/>
        <v>22</v>
      </c>
      <c r="F4696" s="11">
        <f t="shared" si="808"/>
        <v>3300</v>
      </c>
      <c r="G4696" s="12">
        <v>0.43912630830429555</v>
      </c>
      <c r="H4696" s="27">
        <f t="shared" si="809"/>
        <v>2</v>
      </c>
      <c r="I4696" s="11">
        <f t="shared" si="810"/>
        <v>1</v>
      </c>
      <c r="J4696" s="28">
        <f t="shared" si="811"/>
        <v>500</v>
      </c>
      <c r="K4696" s="28">
        <f t="shared" si="812"/>
        <v>2800</v>
      </c>
      <c r="L4696" s="28">
        <f t="shared" si="813"/>
        <v>4693</v>
      </c>
      <c r="M4696" s="41">
        <f>AVERAGE($K$4:K4696)</f>
        <v>2728.1909226507564</v>
      </c>
      <c r="N4696" s="41">
        <f>_xlfn.STDEV.S($K$4:K4696)</f>
        <v>346.71929141033314</v>
      </c>
      <c r="O4696" s="41">
        <f t="shared" si="815"/>
        <v>2718.2686109383972</v>
      </c>
      <c r="P4696" s="41">
        <f t="shared" si="816"/>
        <v>2738.1132343631157</v>
      </c>
      <c r="Q4696" s="11"/>
      <c r="R4696" s="11"/>
      <c r="S4696" s="11"/>
      <c r="T4696" s="11"/>
      <c r="U4696" s="11"/>
      <c r="V4696" s="11"/>
      <c r="W4696" s="11"/>
      <c r="X4696" s="11"/>
      <c r="Y4696" s="11"/>
      <c r="Z4696" s="11"/>
      <c r="AA4696" s="11"/>
      <c r="AB4696" s="11"/>
    </row>
    <row r="4697" spans="2:28" x14ac:dyDescent="0.2">
      <c r="B4697" s="13">
        <f t="shared" si="814"/>
        <v>4694</v>
      </c>
      <c r="C4697" s="12">
        <v>0.49101446455518927</v>
      </c>
      <c r="D4697" s="11">
        <f t="shared" si="806"/>
        <v>19</v>
      </c>
      <c r="E4697" s="11">
        <f t="shared" si="807"/>
        <v>19</v>
      </c>
      <c r="F4697" s="11">
        <f t="shared" si="808"/>
        <v>2850</v>
      </c>
      <c r="G4697" s="12">
        <v>0.81245796055564778</v>
      </c>
      <c r="H4697" s="27">
        <f t="shared" si="809"/>
        <v>3</v>
      </c>
      <c r="I4697" s="11">
        <f t="shared" si="810"/>
        <v>0</v>
      </c>
      <c r="J4697" s="28">
        <f t="shared" si="811"/>
        <v>0</v>
      </c>
      <c r="K4697" s="28">
        <f t="shared" si="812"/>
        <v>2850</v>
      </c>
      <c r="L4697" s="28">
        <f t="shared" si="813"/>
        <v>4694</v>
      </c>
      <c r="M4697" s="41">
        <f>AVERAGE($K$4:K4697)</f>
        <v>2728.2168726033233</v>
      </c>
      <c r="N4697" s="41">
        <f>_xlfn.STDEV.S($K$4:K4697)</f>
        <v>346.68690820575097</v>
      </c>
      <c r="O4697" s="41">
        <f t="shared" si="815"/>
        <v>2718.2965450414204</v>
      </c>
      <c r="P4697" s="41">
        <f t="shared" si="816"/>
        <v>2738.1372001652262</v>
      </c>
      <c r="Q4697" s="11"/>
      <c r="R4697" s="11"/>
      <c r="S4697" s="11"/>
      <c r="T4697" s="11"/>
      <c r="U4697" s="11"/>
      <c r="V4697" s="11"/>
      <c r="W4697" s="11"/>
      <c r="X4697" s="11"/>
      <c r="Y4697" s="11"/>
      <c r="Z4697" s="11"/>
      <c r="AA4697" s="11"/>
      <c r="AB4697" s="11"/>
    </row>
    <row r="4698" spans="2:28" x14ac:dyDescent="0.2">
      <c r="B4698" s="13">
        <f t="shared" si="814"/>
        <v>4695</v>
      </c>
      <c r="C4698" s="12">
        <v>0.54781561623903852</v>
      </c>
      <c r="D4698" s="11">
        <f t="shared" si="806"/>
        <v>20</v>
      </c>
      <c r="E4698" s="11">
        <f t="shared" si="807"/>
        <v>20</v>
      </c>
      <c r="F4698" s="11">
        <f t="shared" si="808"/>
        <v>3000</v>
      </c>
      <c r="G4698" s="12">
        <v>0.32792410298030794</v>
      </c>
      <c r="H4698" s="27">
        <f t="shared" si="809"/>
        <v>1</v>
      </c>
      <c r="I4698" s="11">
        <f t="shared" si="810"/>
        <v>0</v>
      </c>
      <c r="J4698" s="28">
        <f t="shared" si="811"/>
        <v>0</v>
      </c>
      <c r="K4698" s="28">
        <f t="shared" si="812"/>
        <v>3000</v>
      </c>
      <c r="L4698" s="28">
        <f t="shared" si="813"/>
        <v>4695</v>
      </c>
      <c r="M4698" s="41">
        <f>AVERAGE($K$4:K4698)</f>
        <v>2728.2747603833864</v>
      </c>
      <c r="N4698" s="41">
        <f>_xlfn.STDEV.S($K$4:K4698)</f>
        <v>346.67266957373346</v>
      </c>
      <c r="O4698" s="41">
        <f t="shared" si="815"/>
        <v>2718.3558972909777</v>
      </c>
      <c r="P4698" s="41">
        <f t="shared" si="816"/>
        <v>2738.193623475795</v>
      </c>
      <c r="Q4698" s="11"/>
      <c r="R4698" s="11"/>
      <c r="S4698" s="11"/>
      <c r="T4698" s="11"/>
      <c r="U4698" s="11"/>
      <c r="V4698" s="11"/>
      <c r="W4698" s="11"/>
      <c r="X4698" s="11"/>
      <c r="Y4698" s="11"/>
      <c r="Z4698" s="11"/>
      <c r="AA4698" s="11"/>
      <c r="AB4698" s="11"/>
    </row>
    <row r="4699" spans="2:28" x14ac:dyDescent="0.2">
      <c r="B4699" s="13">
        <f t="shared" si="814"/>
        <v>4696</v>
      </c>
      <c r="C4699" s="12">
        <v>0.61947684510987633</v>
      </c>
      <c r="D4699" s="11">
        <f t="shared" si="806"/>
        <v>20</v>
      </c>
      <c r="E4699" s="11">
        <f t="shared" si="807"/>
        <v>20</v>
      </c>
      <c r="F4699" s="11">
        <f t="shared" si="808"/>
        <v>3000</v>
      </c>
      <c r="G4699" s="12">
        <v>0.26936102624581271</v>
      </c>
      <c r="H4699" s="27">
        <f t="shared" si="809"/>
        <v>1</v>
      </c>
      <c r="I4699" s="11">
        <f t="shared" si="810"/>
        <v>0</v>
      </c>
      <c r="J4699" s="28">
        <f t="shared" si="811"/>
        <v>0</v>
      </c>
      <c r="K4699" s="28">
        <f t="shared" si="812"/>
        <v>3000</v>
      </c>
      <c r="L4699" s="28">
        <f t="shared" si="813"/>
        <v>4696</v>
      </c>
      <c r="M4699" s="41">
        <f>AVERAGE($K$4:K4699)</f>
        <v>2728.3326235093696</v>
      </c>
      <c r="N4699" s="41">
        <f>_xlfn.STDEV.S($K$4:K4699)</f>
        <v>346.65842676025198</v>
      </c>
      <c r="O4699" s="41">
        <f t="shared" si="815"/>
        <v>2718.4152245814339</v>
      </c>
      <c r="P4699" s="41">
        <f t="shared" si="816"/>
        <v>2738.2500224373052</v>
      </c>
      <c r="Q4699" s="11"/>
      <c r="R4699" s="11"/>
      <c r="S4699" s="11"/>
      <c r="T4699" s="11"/>
      <c r="U4699" s="11"/>
      <c r="V4699" s="11"/>
      <c r="W4699" s="11"/>
      <c r="X4699" s="11"/>
      <c r="Y4699" s="11"/>
      <c r="Z4699" s="11"/>
      <c r="AA4699" s="11"/>
      <c r="AB4699" s="11"/>
    </row>
    <row r="4700" spans="2:28" x14ac:dyDescent="0.2">
      <c r="B4700" s="13">
        <f t="shared" si="814"/>
        <v>4697</v>
      </c>
      <c r="C4700" s="12">
        <v>0.31918896893950888</v>
      </c>
      <c r="D4700" s="11">
        <f t="shared" si="806"/>
        <v>18</v>
      </c>
      <c r="E4700" s="11">
        <f t="shared" si="807"/>
        <v>18</v>
      </c>
      <c r="F4700" s="11">
        <f t="shared" si="808"/>
        <v>2700</v>
      </c>
      <c r="G4700" s="12">
        <v>0.87425061991148156</v>
      </c>
      <c r="H4700" s="27">
        <f t="shared" si="809"/>
        <v>3</v>
      </c>
      <c r="I4700" s="11">
        <f t="shared" si="810"/>
        <v>0</v>
      </c>
      <c r="J4700" s="28">
        <f t="shared" si="811"/>
        <v>0</v>
      </c>
      <c r="K4700" s="28">
        <f t="shared" si="812"/>
        <v>2700</v>
      </c>
      <c r="L4700" s="28">
        <f t="shared" si="813"/>
        <v>4697</v>
      </c>
      <c r="M4700" s="41">
        <f>AVERAGE($K$4:K4700)</f>
        <v>2728.3265914413455</v>
      </c>
      <c r="N4700" s="41">
        <f>_xlfn.STDEV.S($K$4:K4700)</f>
        <v>346.6217613549224</v>
      </c>
      <c r="O4700" s="41">
        <f t="shared" si="815"/>
        <v>2718.4112976632046</v>
      </c>
      <c r="P4700" s="41">
        <f t="shared" si="816"/>
        <v>2738.2418852194864</v>
      </c>
      <c r="Q4700" s="11"/>
      <c r="R4700" s="11"/>
      <c r="S4700" s="11"/>
      <c r="T4700" s="11"/>
      <c r="U4700" s="11"/>
      <c r="V4700" s="11"/>
      <c r="W4700" s="11"/>
      <c r="X4700" s="11"/>
      <c r="Y4700" s="11"/>
      <c r="Z4700" s="11"/>
      <c r="AA4700" s="11"/>
      <c r="AB4700" s="11"/>
    </row>
    <row r="4701" spans="2:28" x14ac:dyDescent="0.2">
      <c r="B4701" s="13">
        <f t="shared" si="814"/>
        <v>4698</v>
      </c>
      <c r="C4701" s="12">
        <v>0.33286218126425282</v>
      </c>
      <c r="D4701" s="11">
        <f t="shared" si="806"/>
        <v>18</v>
      </c>
      <c r="E4701" s="11">
        <f t="shared" si="807"/>
        <v>18</v>
      </c>
      <c r="F4701" s="11">
        <f t="shared" si="808"/>
        <v>2700</v>
      </c>
      <c r="G4701" s="12">
        <v>0.10823258094978039</v>
      </c>
      <c r="H4701" s="27">
        <f t="shared" si="809"/>
        <v>0</v>
      </c>
      <c r="I4701" s="11">
        <f t="shared" si="810"/>
        <v>0</v>
      </c>
      <c r="J4701" s="28">
        <f t="shared" si="811"/>
        <v>0</v>
      </c>
      <c r="K4701" s="28">
        <f t="shared" si="812"/>
        <v>2700</v>
      </c>
      <c r="L4701" s="28">
        <f t="shared" si="813"/>
        <v>4698</v>
      </c>
      <c r="M4701" s="41">
        <f>AVERAGE($K$4:K4701)</f>
        <v>2728.3205619412515</v>
      </c>
      <c r="N4701" s="41">
        <f>_xlfn.STDEV.S($K$4:K4701)</f>
        <v>346.58510758054632</v>
      </c>
      <c r="O4701" s="41">
        <f t="shared" si="815"/>
        <v>2718.4073724193954</v>
      </c>
      <c r="P4701" s="41">
        <f t="shared" si="816"/>
        <v>2738.2337514631076</v>
      </c>
      <c r="Q4701" s="11"/>
      <c r="R4701" s="11"/>
      <c r="S4701" s="11"/>
      <c r="T4701" s="11"/>
      <c r="U4701" s="11"/>
      <c r="V4701" s="11"/>
      <c r="W4701" s="11"/>
      <c r="X4701" s="11"/>
      <c r="Y4701" s="11"/>
      <c r="Z4701" s="11"/>
      <c r="AA4701" s="11"/>
      <c r="AB4701" s="11"/>
    </row>
    <row r="4702" spans="2:28" x14ac:dyDescent="0.2">
      <c r="B4702" s="13">
        <f t="shared" si="814"/>
        <v>4699</v>
      </c>
      <c r="C4702" s="12">
        <v>0.23838900845555577</v>
      </c>
      <c r="D4702" s="11">
        <f t="shared" si="806"/>
        <v>17</v>
      </c>
      <c r="E4702" s="11">
        <f t="shared" si="807"/>
        <v>17</v>
      </c>
      <c r="F4702" s="11">
        <f t="shared" si="808"/>
        <v>2550</v>
      </c>
      <c r="G4702" s="12">
        <v>0.21937880801143883</v>
      </c>
      <c r="H4702" s="27">
        <f t="shared" si="809"/>
        <v>1</v>
      </c>
      <c r="I4702" s="11">
        <f t="shared" si="810"/>
        <v>0</v>
      </c>
      <c r="J4702" s="28">
        <f t="shared" si="811"/>
        <v>0</v>
      </c>
      <c r="K4702" s="28">
        <f t="shared" si="812"/>
        <v>2550</v>
      </c>
      <c r="L4702" s="28">
        <f t="shared" si="813"/>
        <v>4699</v>
      </c>
      <c r="M4702" s="41">
        <f>AVERAGE($K$4:K4702)</f>
        <v>2728.2826133219833</v>
      </c>
      <c r="N4702" s="41">
        <f>_xlfn.STDEV.S($K$4:K4702)</f>
        <v>346.55798248709101</v>
      </c>
      <c r="O4702" s="41">
        <f t="shared" si="815"/>
        <v>2718.3712549811576</v>
      </c>
      <c r="P4702" s="41">
        <f t="shared" si="816"/>
        <v>2738.193971662809</v>
      </c>
      <c r="Q4702" s="11"/>
      <c r="R4702" s="11"/>
      <c r="S4702" s="11"/>
      <c r="T4702" s="11"/>
      <c r="U4702" s="11"/>
      <c r="V4702" s="11"/>
      <c r="W4702" s="11"/>
      <c r="X4702" s="11"/>
      <c r="Y4702" s="11"/>
      <c r="Z4702" s="11"/>
      <c r="AA4702" s="11"/>
      <c r="AB4702" s="11"/>
    </row>
    <row r="4703" spans="2:28" x14ac:dyDescent="0.2">
      <c r="B4703" s="13">
        <f t="shared" si="814"/>
        <v>4700</v>
      </c>
      <c r="C4703" s="12">
        <v>0.92375624649427202</v>
      </c>
      <c r="D4703" s="11">
        <f t="shared" si="806"/>
        <v>23</v>
      </c>
      <c r="E4703" s="11">
        <f t="shared" si="807"/>
        <v>22</v>
      </c>
      <c r="F4703" s="11">
        <f t="shared" si="808"/>
        <v>3300</v>
      </c>
      <c r="G4703" s="12">
        <v>0.15096740590045155</v>
      </c>
      <c r="H4703" s="27">
        <f t="shared" si="809"/>
        <v>1</v>
      </c>
      <c r="I4703" s="11">
        <f t="shared" si="810"/>
        <v>2</v>
      </c>
      <c r="J4703" s="28">
        <f t="shared" si="811"/>
        <v>1000</v>
      </c>
      <c r="K4703" s="28">
        <f t="shared" si="812"/>
        <v>2300</v>
      </c>
      <c r="L4703" s="28">
        <f t="shared" si="813"/>
        <v>4700</v>
      </c>
      <c r="M4703" s="41">
        <f>AVERAGE($K$4:K4703)</f>
        <v>2728.1914893617022</v>
      </c>
      <c r="N4703" s="41">
        <f>_xlfn.STDEV.S($K$4:K4703)</f>
        <v>346.57741254390805</v>
      </c>
      <c r="O4703" s="41">
        <f t="shared" si="815"/>
        <v>2718.2806303910183</v>
      </c>
      <c r="P4703" s="41">
        <f t="shared" si="816"/>
        <v>2738.1023483323861</v>
      </c>
      <c r="Q4703" s="11"/>
      <c r="R4703" s="11"/>
      <c r="S4703" s="11"/>
      <c r="T4703" s="11"/>
      <c r="U4703" s="11"/>
      <c r="V4703" s="11"/>
      <c r="W4703" s="11"/>
      <c r="X4703" s="11"/>
      <c r="Y4703" s="11"/>
      <c r="Z4703" s="11"/>
      <c r="AA4703" s="11"/>
      <c r="AB4703" s="11"/>
    </row>
    <row r="4704" spans="2:28" x14ac:dyDescent="0.2">
      <c r="B4704" s="13">
        <f t="shared" si="814"/>
        <v>4701</v>
      </c>
      <c r="C4704" s="12">
        <v>0.35733239863672595</v>
      </c>
      <c r="D4704" s="11">
        <f t="shared" si="806"/>
        <v>19</v>
      </c>
      <c r="E4704" s="11">
        <f t="shared" si="807"/>
        <v>19</v>
      </c>
      <c r="F4704" s="11">
        <f t="shared" si="808"/>
        <v>2850</v>
      </c>
      <c r="G4704" s="12">
        <v>0.1749372712844518</v>
      </c>
      <c r="H4704" s="27">
        <f t="shared" si="809"/>
        <v>1</v>
      </c>
      <c r="I4704" s="11">
        <f t="shared" si="810"/>
        <v>0</v>
      </c>
      <c r="J4704" s="28">
        <f t="shared" si="811"/>
        <v>0</v>
      </c>
      <c r="K4704" s="28">
        <f t="shared" si="812"/>
        <v>2850</v>
      </c>
      <c r="L4704" s="28">
        <f t="shared" si="813"/>
        <v>4701</v>
      </c>
      <c r="M4704" s="41">
        <f>AVERAGE($K$4:K4704)</f>
        <v>2728.2174005530737</v>
      </c>
      <c r="N4704" s="41">
        <f>_xlfn.STDEV.S($K$4:K4704)</f>
        <v>346.54509448869374</v>
      </c>
      <c r="O4704" s="41">
        <f t="shared" si="815"/>
        <v>2718.3085203851015</v>
      </c>
      <c r="P4704" s="41">
        <f t="shared" si="816"/>
        <v>2738.126280721046</v>
      </c>
      <c r="Q4704" s="11"/>
      <c r="R4704" s="11"/>
      <c r="S4704" s="11"/>
      <c r="T4704" s="11"/>
      <c r="U4704" s="11"/>
      <c r="V4704" s="11"/>
      <c r="W4704" s="11"/>
      <c r="X4704" s="11"/>
      <c r="Y4704" s="11"/>
      <c r="Z4704" s="11"/>
      <c r="AA4704" s="11"/>
      <c r="AB4704" s="11"/>
    </row>
    <row r="4705" spans="2:28" x14ac:dyDescent="0.2">
      <c r="B4705" s="13">
        <f t="shared" si="814"/>
        <v>4702</v>
      </c>
      <c r="C4705" s="12">
        <v>0.64604922508007867</v>
      </c>
      <c r="D4705" s="11">
        <f t="shared" si="806"/>
        <v>20</v>
      </c>
      <c r="E4705" s="11">
        <f t="shared" si="807"/>
        <v>20</v>
      </c>
      <c r="F4705" s="11">
        <f t="shared" si="808"/>
        <v>3000</v>
      </c>
      <c r="G4705" s="12">
        <v>0.82932944355032368</v>
      </c>
      <c r="H4705" s="27">
        <f t="shared" si="809"/>
        <v>3</v>
      </c>
      <c r="I4705" s="11">
        <f t="shared" si="810"/>
        <v>0</v>
      </c>
      <c r="J4705" s="28">
        <f t="shared" si="811"/>
        <v>0</v>
      </c>
      <c r="K4705" s="28">
        <f t="shared" si="812"/>
        <v>3000</v>
      </c>
      <c r="L4705" s="28">
        <f t="shared" si="813"/>
        <v>4702</v>
      </c>
      <c r="M4705" s="41">
        <f>AVERAGE($K$4:K4705)</f>
        <v>2728.2752020416842</v>
      </c>
      <c r="N4705" s="41">
        <f>_xlfn.STDEV.S($K$4:K4705)</f>
        <v>346.53090133400377</v>
      </c>
      <c r="O4705" s="41">
        <f t="shared" si="815"/>
        <v>2718.3677819469003</v>
      </c>
      <c r="P4705" s="41">
        <f t="shared" si="816"/>
        <v>2738.1826221364681</v>
      </c>
      <c r="Q4705" s="11"/>
      <c r="R4705" s="11"/>
      <c r="S4705" s="11"/>
      <c r="T4705" s="11"/>
      <c r="U4705" s="11"/>
      <c r="V4705" s="11"/>
      <c r="W4705" s="11"/>
      <c r="X4705" s="11"/>
      <c r="Y4705" s="11"/>
      <c r="Z4705" s="11"/>
      <c r="AA4705" s="11"/>
      <c r="AB4705" s="11"/>
    </row>
    <row r="4706" spans="2:28" x14ac:dyDescent="0.2">
      <c r="B4706" s="13">
        <f t="shared" si="814"/>
        <v>4703</v>
      </c>
      <c r="C4706" s="12">
        <v>0.62257715956336623</v>
      </c>
      <c r="D4706" s="11">
        <f t="shared" si="806"/>
        <v>20</v>
      </c>
      <c r="E4706" s="11">
        <f t="shared" si="807"/>
        <v>20</v>
      </c>
      <c r="F4706" s="11">
        <f t="shared" si="808"/>
        <v>3000</v>
      </c>
      <c r="G4706" s="12">
        <v>2.8799086183462053E-2</v>
      </c>
      <c r="H4706" s="27">
        <f t="shared" si="809"/>
        <v>0</v>
      </c>
      <c r="I4706" s="11">
        <f t="shared" si="810"/>
        <v>1</v>
      </c>
      <c r="J4706" s="28">
        <f t="shared" si="811"/>
        <v>500</v>
      </c>
      <c r="K4706" s="28">
        <f t="shared" si="812"/>
        <v>2500</v>
      </c>
      <c r="L4706" s="28">
        <f t="shared" si="813"/>
        <v>4703</v>
      </c>
      <c r="M4706" s="41">
        <f>AVERAGE($K$4:K4706)</f>
        <v>2728.2266638315969</v>
      </c>
      <c r="N4706" s="41">
        <f>_xlfn.STDEV.S($K$4:K4706)</f>
        <v>346.51003852787085</v>
      </c>
      <c r="O4706" s="41">
        <f t="shared" si="815"/>
        <v>2718.3208940542245</v>
      </c>
      <c r="P4706" s="41">
        <f t="shared" si="816"/>
        <v>2738.1324336089692</v>
      </c>
      <c r="Q4706" s="11"/>
      <c r="R4706" s="11"/>
      <c r="S4706" s="11"/>
      <c r="T4706" s="11"/>
      <c r="U4706" s="11"/>
      <c r="V4706" s="11"/>
      <c r="W4706" s="11"/>
      <c r="X4706" s="11"/>
      <c r="Y4706" s="11"/>
      <c r="Z4706" s="11"/>
      <c r="AA4706" s="11"/>
      <c r="AB4706" s="11"/>
    </row>
    <row r="4707" spans="2:28" x14ac:dyDescent="0.2">
      <c r="B4707" s="13">
        <f t="shared" si="814"/>
        <v>4704</v>
      </c>
      <c r="C4707" s="12">
        <v>0.56486376993553333</v>
      </c>
      <c r="D4707" s="11">
        <f t="shared" si="806"/>
        <v>20</v>
      </c>
      <c r="E4707" s="11">
        <f t="shared" si="807"/>
        <v>20</v>
      </c>
      <c r="F4707" s="11">
        <f t="shared" si="808"/>
        <v>3000</v>
      </c>
      <c r="G4707" s="12">
        <v>0.84547790758710617</v>
      </c>
      <c r="H4707" s="27">
        <f t="shared" si="809"/>
        <v>3</v>
      </c>
      <c r="I4707" s="11">
        <f t="shared" si="810"/>
        <v>0</v>
      </c>
      <c r="J4707" s="28">
        <f t="shared" si="811"/>
        <v>0</v>
      </c>
      <c r="K4707" s="28">
        <f t="shared" si="812"/>
        <v>3000</v>
      </c>
      <c r="L4707" s="28">
        <f t="shared" si="813"/>
        <v>4704</v>
      </c>
      <c r="M4707" s="41">
        <f>AVERAGE($K$4:K4707)</f>
        <v>2728.2844387755104</v>
      </c>
      <c r="N4707" s="41">
        <f>_xlfn.STDEV.S($K$4:K4707)</f>
        <v>346.49585588583921</v>
      </c>
      <c r="O4707" s="41">
        <f t="shared" si="815"/>
        <v>2718.3801279052072</v>
      </c>
      <c r="P4707" s="41">
        <f t="shared" si="816"/>
        <v>2738.1887496458135</v>
      </c>
      <c r="Q4707" s="11"/>
      <c r="R4707" s="11"/>
      <c r="S4707" s="11"/>
      <c r="T4707" s="11"/>
      <c r="U4707" s="11"/>
      <c r="V4707" s="11"/>
      <c r="W4707" s="11"/>
      <c r="X4707" s="11"/>
      <c r="Y4707" s="11"/>
      <c r="Z4707" s="11"/>
      <c r="AA4707" s="11"/>
      <c r="AB4707" s="11"/>
    </row>
    <row r="4708" spans="2:28" x14ac:dyDescent="0.2">
      <c r="B4708" s="13">
        <f t="shared" si="814"/>
        <v>4705</v>
      </c>
      <c r="C4708" s="12">
        <v>0.78343135864799573</v>
      </c>
      <c r="D4708" s="11">
        <f t="shared" si="806"/>
        <v>21</v>
      </c>
      <c r="E4708" s="11">
        <f t="shared" si="807"/>
        <v>21</v>
      </c>
      <c r="F4708" s="11">
        <f t="shared" si="808"/>
        <v>3150</v>
      </c>
      <c r="G4708" s="12">
        <v>0.33254070871094432</v>
      </c>
      <c r="H4708" s="27">
        <f t="shared" si="809"/>
        <v>1</v>
      </c>
      <c r="I4708" s="11">
        <f t="shared" si="810"/>
        <v>1</v>
      </c>
      <c r="J4708" s="28">
        <f t="shared" si="811"/>
        <v>500</v>
      </c>
      <c r="K4708" s="28">
        <f t="shared" si="812"/>
        <v>2650</v>
      </c>
      <c r="L4708" s="28">
        <f t="shared" si="813"/>
        <v>4705</v>
      </c>
      <c r="M4708" s="41">
        <f>AVERAGE($K$4:K4708)</f>
        <v>2728.2678002125399</v>
      </c>
      <c r="N4708" s="41">
        <f>_xlfn.STDEV.S($K$4:K4708)</f>
        <v>346.46090379671529</v>
      </c>
      <c r="O4708" s="41">
        <f t="shared" si="815"/>
        <v>2718.3655414421792</v>
      </c>
      <c r="P4708" s="41">
        <f t="shared" si="816"/>
        <v>2738.1700589829006</v>
      </c>
      <c r="Q4708" s="11"/>
      <c r="R4708" s="11"/>
      <c r="S4708" s="11"/>
      <c r="T4708" s="11"/>
      <c r="U4708" s="11"/>
      <c r="V4708" s="11"/>
      <c r="W4708" s="11"/>
      <c r="X4708" s="11"/>
      <c r="Y4708" s="11"/>
      <c r="Z4708" s="11"/>
      <c r="AA4708" s="11"/>
      <c r="AB4708" s="11"/>
    </row>
    <row r="4709" spans="2:28" x14ac:dyDescent="0.2">
      <c r="B4709" s="13">
        <f t="shared" si="814"/>
        <v>4706</v>
      </c>
      <c r="C4709" s="12">
        <v>0.31088698025214767</v>
      </c>
      <c r="D4709" s="11">
        <f t="shared" si="806"/>
        <v>18</v>
      </c>
      <c r="E4709" s="11">
        <f t="shared" si="807"/>
        <v>18</v>
      </c>
      <c r="F4709" s="11">
        <f t="shared" si="808"/>
        <v>2700</v>
      </c>
      <c r="G4709" s="12">
        <v>0.78014983130142324</v>
      </c>
      <c r="H4709" s="27">
        <f t="shared" si="809"/>
        <v>3</v>
      </c>
      <c r="I4709" s="11">
        <f t="shared" si="810"/>
        <v>0</v>
      </c>
      <c r="J4709" s="28">
        <f t="shared" si="811"/>
        <v>0</v>
      </c>
      <c r="K4709" s="28">
        <f t="shared" si="812"/>
        <v>2700</v>
      </c>
      <c r="L4709" s="28">
        <f t="shared" si="813"/>
        <v>4706</v>
      </c>
      <c r="M4709" s="41">
        <f>AVERAGE($K$4:K4709)</f>
        <v>2728.2617934551636</v>
      </c>
      <c r="N4709" s="41">
        <f>_xlfn.STDEV.S($K$4:K4709)</f>
        <v>346.42432853779508</v>
      </c>
      <c r="O4709" s="41">
        <f t="shared" si="815"/>
        <v>2718.3616326236452</v>
      </c>
      <c r="P4709" s="41">
        <f t="shared" si="816"/>
        <v>2738.161954286682</v>
      </c>
      <c r="Q4709" s="11"/>
      <c r="R4709" s="11"/>
      <c r="S4709" s="11"/>
      <c r="T4709" s="11"/>
      <c r="U4709" s="11"/>
      <c r="V4709" s="11"/>
      <c r="W4709" s="11"/>
      <c r="X4709" s="11"/>
      <c r="Y4709" s="11"/>
      <c r="Z4709" s="11"/>
      <c r="AA4709" s="11"/>
      <c r="AB4709" s="11"/>
    </row>
    <row r="4710" spans="2:28" x14ac:dyDescent="0.2">
      <c r="B4710" s="13">
        <f t="shared" si="814"/>
        <v>4707</v>
      </c>
      <c r="C4710" s="12">
        <v>0.34152932242535827</v>
      </c>
      <c r="D4710" s="11">
        <f t="shared" si="806"/>
        <v>18</v>
      </c>
      <c r="E4710" s="11">
        <f t="shared" si="807"/>
        <v>18</v>
      </c>
      <c r="F4710" s="11">
        <f t="shared" si="808"/>
        <v>2700</v>
      </c>
      <c r="G4710" s="12">
        <v>0.11724438036594909</v>
      </c>
      <c r="H4710" s="27">
        <f t="shared" si="809"/>
        <v>0</v>
      </c>
      <c r="I4710" s="11">
        <f t="shared" si="810"/>
        <v>0</v>
      </c>
      <c r="J4710" s="28">
        <f t="shared" si="811"/>
        <v>0</v>
      </c>
      <c r="K4710" s="28">
        <f t="shared" si="812"/>
        <v>2700</v>
      </c>
      <c r="L4710" s="28">
        <f t="shared" si="813"/>
        <v>4707</v>
      </c>
      <c r="M4710" s="41">
        <f>AVERAGE($K$4:K4710)</f>
        <v>2728.2557892500531</v>
      </c>
      <c r="N4710" s="41">
        <f>_xlfn.STDEV.S($K$4:K4710)</f>
        <v>346.38776485930981</v>
      </c>
      <c r="O4710" s="41">
        <f t="shared" si="815"/>
        <v>2718.3577254686211</v>
      </c>
      <c r="P4710" s="41">
        <f t="shared" si="816"/>
        <v>2738.1538530314851</v>
      </c>
      <c r="Q4710" s="11"/>
      <c r="R4710" s="11"/>
      <c r="S4710" s="11"/>
      <c r="T4710" s="11"/>
      <c r="U4710" s="11"/>
      <c r="V4710" s="11"/>
      <c r="W4710" s="11"/>
      <c r="X4710" s="11"/>
      <c r="Y4710" s="11"/>
      <c r="Z4710" s="11"/>
      <c r="AA4710" s="11"/>
      <c r="AB4710" s="11"/>
    </row>
    <row r="4711" spans="2:28" x14ac:dyDescent="0.2">
      <c r="B4711" s="13">
        <f t="shared" si="814"/>
        <v>4708</v>
      </c>
      <c r="C4711" s="12">
        <v>0.53749006718150782</v>
      </c>
      <c r="D4711" s="11">
        <f t="shared" si="806"/>
        <v>20</v>
      </c>
      <c r="E4711" s="11">
        <f t="shared" si="807"/>
        <v>20</v>
      </c>
      <c r="F4711" s="11">
        <f t="shared" si="808"/>
        <v>3000</v>
      </c>
      <c r="G4711" s="12">
        <v>2.2152621723452226E-2</v>
      </c>
      <c r="H4711" s="27">
        <f t="shared" si="809"/>
        <v>0</v>
      </c>
      <c r="I4711" s="11">
        <f t="shared" si="810"/>
        <v>1</v>
      </c>
      <c r="J4711" s="28">
        <f t="shared" si="811"/>
        <v>500</v>
      </c>
      <c r="K4711" s="28">
        <f t="shared" si="812"/>
        <v>2500</v>
      </c>
      <c r="L4711" s="28">
        <f t="shared" si="813"/>
        <v>4708</v>
      </c>
      <c r="M4711" s="41">
        <f>AVERAGE($K$4:K4711)</f>
        <v>2728.2073067119795</v>
      </c>
      <c r="N4711" s="41">
        <f>_xlfn.STDEV.S($K$4:K4711)</f>
        <v>346.36694330648311</v>
      </c>
      <c r="O4711" s="41">
        <f t="shared" si="815"/>
        <v>2718.3108896381859</v>
      </c>
      <c r="P4711" s="41">
        <f t="shared" si="816"/>
        <v>2738.1037237857731</v>
      </c>
      <c r="Q4711" s="11"/>
      <c r="R4711" s="11"/>
      <c r="S4711" s="11"/>
      <c r="T4711" s="11"/>
      <c r="U4711" s="11"/>
      <c r="V4711" s="11"/>
      <c r="W4711" s="11"/>
      <c r="X4711" s="11"/>
      <c r="Y4711" s="11"/>
      <c r="Z4711" s="11"/>
      <c r="AA4711" s="11"/>
      <c r="AB4711" s="11"/>
    </row>
    <row r="4712" spans="2:28" x14ac:dyDescent="0.2">
      <c r="B4712" s="13">
        <f t="shared" si="814"/>
        <v>4709</v>
      </c>
      <c r="C4712" s="12">
        <v>0.7695046424601758</v>
      </c>
      <c r="D4712" s="11">
        <f t="shared" si="806"/>
        <v>21</v>
      </c>
      <c r="E4712" s="11">
        <f t="shared" si="807"/>
        <v>21</v>
      </c>
      <c r="F4712" s="11">
        <f t="shared" si="808"/>
        <v>3150</v>
      </c>
      <c r="G4712" s="12">
        <v>3.8887282097874953E-2</v>
      </c>
      <c r="H4712" s="27">
        <f t="shared" si="809"/>
        <v>0</v>
      </c>
      <c r="I4712" s="11">
        <f t="shared" si="810"/>
        <v>2</v>
      </c>
      <c r="J4712" s="28">
        <f t="shared" si="811"/>
        <v>1000</v>
      </c>
      <c r="K4712" s="28">
        <f t="shared" si="812"/>
        <v>2150</v>
      </c>
      <c r="L4712" s="28">
        <f t="shared" si="813"/>
        <v>4709</v>
      </c>
      <c r="M4712" s="41">
        <f>AVERAGE($K$4:K4712)</f>
        <v>2728.0845190061586</v>
      </c>
      <c r="N4712" s="41">
        <f>_xlfn.STDEV.S($K$4:K4712)</f>
        <v>346.43263990782947</v>
      </c>
      <c r="O4712" s="41">
        <f t="shared" si="815"/>
        <v>2718.187276439106</v>
      </c>
      <c r="P4712" s="41">
        <f t="shared" si="816"/>
        <v>2737.9817615732113</v>
      </c>
      <c r="Q4712" s="11"/>
      <c r="R4712" s="11"/>
      <c r="S4712" s="11"/>
      <c r="T4712" s="11"/>
      <c r="U4712" s="11"/>
      <c r="V4712" s="11"/>
      <c r="W4712" s="11"/>
      <c r="X4712" s="11"/>
      <c r="Y4712" s="11"/>
      <c r="Z4712" s="11"/>
      <c r="AA4712" s="11"/>
      <c r="AB4712" s="11"/>
    </row>
    <row r="4713" spans="2:28" x14ac:dyDescent="0.2">
      <c r="B4713" s="13">
        <f t="shared" si="814"/>
        <v>4710</v>
      </c>
      <c r="C4713" s="12">
        <v>0.12075785940685402</v>
      </c>
      <c r="D4713" s="11">
        <f t="shared" si="806"/>
        <v>16</v>
      </c>
      <c r="E4713" s="11">
        <f t="shared" si="807"/>
        <v>16</v>
      </c>
      <c r="F4713" s="11">
        <f t="shared" si="808"/>
        <v>2400</v>
      </c>
      <c r="G4713" s="12">
        <v>0.35987410512461426</v>
      </c>
      <c r="H4713" s="27">
        <f t="shared" si="809"/>
        <v>1</v>
      </c>
      <c r="I4713" s="11">
        <f t="shared" si="810"/>
        <v>0</v>
      </c>
      <c r="J4713" s="28">
        <f t="shared" si="811"/>
        <v>0</v>
      </c>
      <c r="K4713" s="28">
        <f t="shared" si="812"/>
        <v>2400</v>
      </c>
      <c r="L4713" s="28">
        <f t="shared" si="813"/>
        <v>4710</v>
      </c>
      <c r="M4713" s="41">
        <f>AVERAGE($K$4:K4713)</f>
        <v>2728.0148619957536</v>
      </c>
      <c r="N4713" s="41">
        <f>_xlfn.STDEV.S($K$4:K4713)</f>
        <v>346.42883967063915</v>
      </c>
      <c r="O4713" s="41">
        <f t="shared" si="815"/>
        <v>2718.1187792451192</v>
      </c>
      <c r="P4713" s="41">
        <f t="shared" si="816"/>
        <v>2737.9109447463879</v>
      </c>
      <c r="Q4713" s="11"/>
      <c r="R4713" s="11"/>
      <c r="S4713" s="11"/>
      <c r="T4713" s="11"/>
      <c r="U4713" s="11"/>
      <c r="V4713" s="11"/>
      <c r="W4713" s="11"/>
      <c r="X4713" s="11"/>
      <c r="Y4713" s="11"/>
      <c r="Z4713" s="11"/>
      <c r="AA4713" s="11"/>
      <c r="AB4713" s="11"/>
    </row>
    <row r="4714" spans="2:28" x14ac:dyDescent="0.2">
      <c r="B4714" s="13">
        <f t="shared" si="814"/>
        <v>4711</v>
      </c>
      <c r="C4714" s="12">
        <v>0.58079138089472548</v>
      </c>
      <c r="D4714" s="11">
        <f t="shared" si="806"/>
        <v>20</v>
      </c>
      <c r="E4714" s="11">
        <f t="shared" si="807"/>
        <v>20</v>
      </c>
      <c r="F4714" s="11">
        <f t="shared" si="808"/>
        <v>3000</v>
      </c>
      <c r="G4714" s="12">
        <v>0.43291274138724023</v>
      </c>
      <c r="H4714" s="27">
        <f t="shared" si="809"/>
        <v>2</v>
      </c>
      <c r="I4714" s="11">
        <f t="shared" si="810"/>
        <v>0</v>
      </c>
      <c r="J4714" s="28">
        <f t="shared" si="811"/>
        <v>0</v>
      </c>
      <c r="K4714" s="28">
        <f t="shared" si="812"/>
        <v>3000</v>
      </c>
      <c r="L4714" s="28">
        <f t="shared" si="813"/>
        <v>4711</v>
      </c>
      <c r="M4714" s="41">
        <f>AVERAGE($K$4:K4714)</f>
        <v>2728.0725960517939</v>
      </c>
      <c r="N4714" s="41">
        <f>_xlfn.STDEV.S($K$4:K4714)</f>
        <v>346.4147273228852</v>
      </c>
      <c r="O4714" s="41">
        <f t="shared" si="815"/>
        <v>2718.1779673039705</v>
      </c>
      <c r="P4714" s="41">
        <f t="shared" si="816"/>
        <v>2737.9672247996173</v>
      </c>
      <c r="Q4714" s="11"/>
      <c r="R4714" s="11"/>
      <c r="S4714" s="11"/>
      <c r="T4714" s="11"/>
      <c r="U4714" s="11"/>
      <c r="V4714" s="11"/>
      <c r="W4714" s="11"/>
      <c r="X4714" s="11"/>
      <c r="Y4714" s="11"/>
      <c r="Z4714" s="11"/>
      <c r="AA4714" s="11"/>
      <c r="AB4714" s="11"/>
    </row>
    <row r="4715" spans="2:28" x14ac:dyDescent="0.2">
      <c r="B4715" s="13">
        <f t="shared" si="814"/>
        <v>4712</v>
      </c>
      <c r="C4715" s="12">
        <v>0.44747303566675622</v>
      </c>
      <c r="D4715" s="11">
        <f t="shared" si="806"/>
        <v>19</v>
      </c>
      <c r="E4715" s="11">
        <f t="shared" si="807"/>
        <v>19</v>
      </c>
      <c r="F4715" s="11">
        <f t="shared" si="808"/>
        <v>2850</v>
      </c>
      <c r="G4715" s="12">
        <v>0.79617828092550436</v>
      </c>
      <c r="H4715" s="27">
        <f t="shared" si="809"/>
        <v>3</v>
      </c>
      <c r="I4715" s="11">
        <f t="shared" si="810"/>
        <v>0</v>
      </c>
      <c r="J4715" s="28">
        <f t="shared" si="811"/>
        <v>0</v>
      </c>
      <c r="K4715" s="28">
        <f t="shared" si="812"/>
        <v>2850</v>
      </c>
      <c r="L4715" s="28">
        <f t="shared" si="813"/>
        <v>4712</v>
      </c>
      <c r="M4715" s="41">
        <f>AVERAGE($K$4:K4715)</f>
        <v>2728.0984719864177</v>
      </c>
      <c r="N4715" s="41">
        <f>_xlfn.STDEV.S($K$4:K4715)</f>
        <v>346.38251301325113</v>
      </c>
      <c r="O4715" s="41">
        <f t="shared" si="815"/>
        <v>2718.2058138117309</v>
      </c>
      <c r="P4715" s="41">
        <f t="shared" si="816"/>
        <v>2737.9911301611046</v>
      </c>
      <c r="Q4715" s="11"/>
      <c r="R4715" s="11"/>
      <c r="S4715" s="11"/>
      <c r="T4715" s="11"/>
      <c r="U4715" s="11"/>
      <c r="V4715" s="11"/>
      <c r="W4715" s="11"/>
      <c r="X4715" s="11"/>
      <c r="Y4715" s="11"/>
      <c r="Z4715" s="11"/>
      <c r="AA4715" s="11"/>
      <c r="AB4715" s="11"/>
    </row>
    <row r="4716" spans="2:28" x14ac:dyDescent="0.2">
      <c r="B4716" s="13">
        <f t="shared" si="814"/>
        <v>4713</v>
      </c>
      <c r="C4716" s="12">
        <v>0.83232803469693606</v>
      </c>
      <c r="D4716" s="11">
        <f t="shared" si="806"/>
        <v>22</v>
      </c>
      <c r="E4716" s="11">
        <f t="shared" si="807"/>
        <v>22</v>
      </c>
      <c r="F4716" s="11">
        <f t="shared" si="808"/>
        <v>3300</v>
      </c>
      <c r="G4716" s="12">
        <v>0.32372692061674102</v>
      </c>
      <c r="H4716" s="27">
        <f t="shared" si="809"/>
        <v>1</v>
      </c>
      <c r="I4716" s="11">
        <f t="shared" si="810"/>
        <v>2</v>
      </c>
      <c r="J4716" s="28">
        <f t="shared" si="811"/>
        <v>1000</v>
      </c>
      <c r="K4716" s="28">
        <f t="shared" si="812"/>
        <v>2300</v>
      </c>
      <c r="L4716" s="28">
        <f t="shared" si="813"/>
        <v>4713</v>
      </c>
      <c r="M4716" s="41">
        <f>AVERAGE($K$4:K4716)</f>
        <v>2728.0076384468493</v>
      </c>
      <c r="N4716" s="41">
        <f>_xlfn.STDEV.S($K$4:K4716)</f>
        <v>346.401888264072</v>
      </c>
      <c r="O4716" s="41">
        <f t="shared" si="815"/>
        <v>2718.1154770779181</v>
      </c>
      <c r="P4716" s="41">
        <f t="shared" si="816"/>
        <v>2737.8997998157806</v>
      </c>
      <c r="Q4716" s="11"/>
      <c r="R4716" s="11"/>
      <c r="S4716" s="11"/>
      <c r="T4716" s="11"/>
      <c r="U4716" s="11"/>
      <c r="V4716" s="11"/>
      <c r="W4716" s="11"/>
      <c r="X4716" s="11"/>
      <c r="Y4716" s="11"/>
      <c r="Z4716" s="11"/>
      <c r="AA4716" s="11"/>
      <c r="AB4716" s="11"/>
    </row>
    <row r="4717" spans="2:28" x14ac:dyDescent="0.2">
      <c r="B4717" s="13">
        <f t="shared" si="814"/>
        <v>4714</v>
      </c>
      <c r="C4717" s="12">
        <v>0.21546530429557387</v>
      </c>
      <c r="D4717" s="11">
        <f t="shared" si="806"/>
        <v>17</v>
      </c>
      <c r="E4717" s="11">
        <f t="shared" si="807"/>
        <v>17</v>
      </c>
      <c r="F4717" s="11">
        <f t="shared" si="808"/>
        <v>2550</v>
      </c>
      <c r="G4717" s="12">
        <v>0.10992464065043717</v>
      </c>
      <c r="H4717" s="27">
        <f t="shared" si="809"/>
        <v>0</v>
      </c>
      <c r="I4717" s="11">
        <f t="shared" si="810"/>
        <v>0</v>
      </c>
      <c r="J4717" s="28">
        <f t="shared" si="811"/>
        <v>0</v>
      </c>
      <c r="K4717" s="28">
        <f t="shared" si="812"/>
        <v>2550</v>
      </c>
      <c r="L4717" s="28">
        <f t="shared" si="813"/>
        <v>4714</v>
      </c>
      <c r="M4717" s="41">
        <f>AVERAGE($K$4:K4717)</f>
        <v>2727.9698769622401</v>
      </c>
      <c r="N4717" s="41">
        <f>_xlfn.STDEV.S($K$4:K4717)</f>
        <v>346.37483995274044</v>
      </c>
      <c r="O4717" s="41">
        <f t="shared" si="815"/>
        <v>2718.0795377541358</v>
      </c>
      <c r="P4717" s="41">
        <f t="shared" si="816"/>
        <v>2737.8602161703443</v>
      </c>
      <c r="Q4717" s="11"/>
      <c r="R4717" s="11"/>
      <c r="S4717" s="11"/>
      <c r="T4717" s="11"/>
      <c r="U4717" s="11"/>
      <c r="V4717" s="11"/>
      <c r="W4717" s="11"/>
      <c r="X4717" s="11"/>
      <c r="Y4717" s="11"/>
      <c r="Z4717" s="11"/>
      <c r="AA4717" s="11"/>
      <c r="AB4717" s="11"/>
    </row>
    <row r="4718" spans="2:28" x14ac:dyDescent="0.2">
      <c r="B4718" s="13">
        <f t="shared" si="814"/>
        <v>4715</v>
      </c>
      <c r="C4718" s="12">
        <v>0.26091241161332956</v>
      </c>
      <c r="D4718" s="11">
        <f t="shared" si="806"/>
        <v>18</v>
      </c>
      <c r="E4718" s="11">
        <f t="shared" si="807"/>
        <v>18</v>
      </c>
      <c r="F4718" s="11">
        <f t="shared" si="808"/>
        <v>2700</v>
      </c>
      <c r="G4718" s="12">
        <v>0.25558268820802788</v>
      </c>
      <c r="H4718" s="27">
        <f t="shared" si="809"/>
        <v>1</v>
      </c>
      <c r="I4718" s="11">
        <f t="shared" si="810"/>
        <v>0</v>
      </c>
      <c r="J4718" s="28">
        <f t="shared" si="811"/>
        <v>0</v>
      </c>
      <c r="K4718" s="28">
        <f t="shared" si="812"/>
        <v>2700</v>
      </c>
      <c r="L4718" s="28">
        <f t="shared" si="813"/>
        <v>4715</v>
      </c>
      <c r="M4718" s="41">
        <f>AVERAGE($K$4:K4718)</f>
        <v>2727.96394485684</v>
      </c>
      <c r="N4718" s="41">
        <f>_xlfn.STDEV.S($K$4:K4718)</f>
        <v>346.33833858709778</v>
      </c>
      <c r="O4718" s="41">
        <f t="shared" si="815"/>
        <v>2718.0756972040544</v>
      </c>
      <c r="P4718" s="41">
        <f t="shared" si="816"/>
        <v>2737.8521925096256</v>
      </c>
      <c r="Q4718" s="11"/>
      <c r="R4718" s="11"/>
      <c r="S4718" s="11"/>
      <c r="T4718" s="11"/>
      <c r="U4718" s="11"/>
      <c r="V4718" s="11"/>
      <c r="W4718" s="11"/>
      <c r="X4718" s="11"/>
      <c r="Y4718" s="11"/>
      <c r="Z4718" s="11"/>
      <c r="AA4718" s="11"/>
      <c r="AB4718" s="11"/>
    </row>
    <row r="4719" spans="2:28" x14ac:dyDescent="0.2">
      <c r="B4719" s="13">
        <f t="shared" si="814"/>
        <v>4716</v>
      </c>
      <c r="C4719" s="12">
        <v>0.47681779065130969</v>
      </c>
      <c r="D4719" s="11">
        <f t="shared" si="806"/>
        <v>19</v>
      </c>
      <c r="E4719" s="11">
        <f t="shared" si="807"/>
        <v>19</v>
      </c>
      <c r="F4719" s="11">
        <f t="shared" si="808"/>
        <v>2850</v>
      </c>
      <c r="G4719" s="12">
        <v>0.96743997144641491</v>
      </c>
      <c r="H4719" s="27">
        <f t="shared" si="809"/>
        <v>5</v>
      </c>
      <c r="I4719" s="11">
        <f t="shared" si="810"/>
        <v>0</v>
      </c>
      <c r="J4719" s="28">
        <f t="shared" si="811"/>
        <v>0</v>
      </c>
      <c r="K4719" s="28">
        <f t="shared" si="812"/>
        <v>2850</v>
      </c>
      <c r="L4719" s="28">
        <f t="shared" si="813"/>
        <v>4716</v>
      </c>
      <c r="M4719" s="41">
        <f>AVERAGE($K$4:K4719)</f>
        <v>2727.9898218829517</v>
      </c>
      <c r="N4719" s="41">
        <f>_xlfn.STDEV.S($K$4:K4719)</f>
        <v>346.30616882854775</v>
      </c>
      <c r="O4719" s="41">
        <f t="shared" si="815"/>
        <v>2718.1035415725414</v>
      </c>
      <c r="P4719" s="41">
        <f t="shared" si="816"/>
        <v>2737.8761021933619</v>
      </c>
      <c r="Q4719" s="11"/>
      <c r="R4719" s="11"/>
      <c r="S4719" s="11"/>
      <c r="T4719" s="11"/>
      <c r="U4719" s="11"/>
      <c r="V4719" s="11"/>
      <c r="W4719" s="11"/>
      <c r="X4719" s="11"/>
      <c r="Y4719" s="11"/>
      <c r="Z4719" s="11"/>
      <c r="AA4719" s="11"/>
      <c r="AB4719" s="11"/>
    </row>
    <row r="4720" spans="2:28" x14ac:dyDescent="0.2">
      <c r="B4720" s="13">
        <f t="shared" si="814"/>
        <v>4717</v>
      </c>
      <c r="C4720" s="12">
        <v>0.48720294040226619</v>
      </c>
      <c r="D4720" s="11">
        <f t="shared" si="806"/>
        <v>19</v>
      </c>
      <c r="E4720" s="11">
        <f t="shared" si="807"/>
        <v>19</v>
      </c>
      <c r="F4720" s="11">
        <f t="shared" si="808"/>
        <v>2850</v>
      </c>
      <c r="G4720" s="12">
        <v>2.4915560432396067E-2</v>
      </c>
      <c r="H4720" s="27">
        <f t="shared" si="809"/>
        <v>0</v>
      </c>
      <c r="I4720" s="11">
        <f t="shared" si="810"/>
        <v>0</v>
      </c>
      <c r="J4720" s="28">
        <f t="shared" si="811"/>
        <v>0</v>
      </c>
      <c r="K4720" s="28">
        <f t="shared" si="812"/>
        <v>2850</v>
      </c>
      <c r="L4720" s="28">
        <f t="shared" si="813"/>
        <v>4717</v>
      </c>
      <c r="M4720" s="41">
        <f>AVERAGE($K$4:K4720)</f>
        <v>2728.0156879372485</v>
      </c>
      <c r="N4720" s="41">
        <f>_xlfn.STDEV.S($K$4:K4720)</f>
        <v>346.27400779309261</v>
      </c>
      <c r="O4720" s="41">
        <f t="shared" si="815"/>
        <v>2718.131374191651</v>
      </c>
      <c r="P4720" s="41">
        <f t="shared" si="816"/>
        <v>2737.9000016828459</v>
      </c>
      <c r="Q4720" s="11"/>
      <c r="R4720" s="11"/>
      <c r="S4720" s="11"/>
      <c r="T4720" s="11"/>
      <c r="U4720" s="11"/>
      <c r="V4720" s="11"/>
      <c r="W4720" s="11"/>
      <c r="X4720" s="11"/>
      <c r="Y4720" s="11"/>
      <c r="Z4720" s="11"/>
      <c r="AA4720" s="11"/>
      <c r="AB4720" s="11"/>
    </row>
    <row r="4721" spans="2:28" x14ac:dyDescent="0.2">
      <c r="B4721" s="13">
        <f t="shared" si="814"/>
        <v>4718</v>
      </c>
      <c r="C4721" s="12">
        <v>0.48146505357849423</v>
      </c>
      <c r="D4721" s="11">
        <f t="shared" si="806"/>
        <v>19</v>
      </c>
      <c r="E4721" s="11">
        <f t="shared" si="807"/>
        <v>19</v>
      </c>
      <c r="F4721" s="11">
        <f t="shared" si="808"/>
        <v>2850</v>
      </c>
      <c r="G4721" s="12">
        <v>0.25603176368800895</v>
      </c>
      <c r="H4721" s="27">
        <f t="shared" si="809"/>
        <v>1</v>
      </c>
      <c r="I4721" s="11">
        <f t="shared" si="810"/>
        <v>0</v>
      </c>
      <c r="J4721" s="28">
        <f t="shared" si="811"/>
        <v>0</v>
      </c>
      <c r="K4721" s="28">
        <f t="shared" si="812"/>
        <v>2850</v>
      </c>
      <c r="L4721" s="28">
        <f t="shared" si="813"/>
        <v>4718</v>
      </c>
      <c r="M4721" s="41">
        <f>AVERAGE($K$4:K4721)</f>
        <v>2728.0415430267062</v>
      </c>
      <c r="N4721" s="41">
        <f>_xlfn.STDEV.S($K$4:K4721)</f>
        <v>346.24185547694003</v>
      </c>
      <c r="O4721" s="41">
        <f t="shared" si="815"/>
        <v>2718.1591950688157</v>
      </c>
      <c r="P4721" s="41">
        <f t="shared" si="816"/>
        <v>2737.9238909845967</v>
      </c>
      <c r="Q4721" s="11"/>
      <c r="R4721" s="11"/>
      <c r="S4721" s="11"/>
      <c r="T4721" s="11"/>
      <c r="U4721" s="11"/>
      <c r="V4721" s="11"/>
      <c r="W4721" s="11"/>
      <c r="X4721" s="11"/>
      <c r="Y4721" s="11"/>
      <c r="Z4721" s="11"/>
      <c r="AA4721" s="11"/>
      <c r="AB4721" s="11"/>
    </row>
    <row r="4722" spans="2:28" x14ac:dyDescent="0.2">
      <c r="B4722" s="13">
        <f t="shared" si="814"/>
        <v>4719</v>
      </c>
      <c r="C4722" s="12">
        <v>4.8516291998655703E-2</v>
      </c>
      <c r="D4722" s="11">
        <f t="shared" si="806"/>
        <v>15</v>
      </c>
      <c r="E4722" s="11">
        <f t="shared" si="807"/>
        <v>15</v>
      </c>
      <c r="F4722" s="11">
        <f t="shared" si="808"/>
        <v>2250</v>
      </c>
      <c r="G4722" s="12">
        <v>0.2937795698461968</v>
      </c>
      <c r="H4722" s="27">
        <f t="shared" si="809"/>
        <v>1</v>
      </c>
      <c r="I4722" s="11">
        <f t="shared" si="810"/>
        <v>0</v>
      </c>
      <c r="J4722" s="28">
        <f t="shared" si="811"/>
        <v>0</v>
      </c>
      <c r="K4722" s="28">
        <f t="shared" si="812"/>
        <v>2250</v>
      </c>
      <c r="L4722" s="28">
        <f t="shared" si="813"/>
        <v>4719</v>
      </c>
      <c r="M4722" s="41">
        <f>AVERAGE($K$4:K4722)</f>
        <v>2727.9402415766053</v>
      </c>
      <c r="N4722" s="41">
        <f>_xlfn.STDEV.S($K$4:K4722)</f>
        <v>346.27509149313772</v>
      </c>
      <c r="O4722" s="41">
        <f t="shared" si="815"/>
        <v>2718.0579927790218</v>
      </c>
      <c r="P4722" s="41">
        <f t="shared" si="816"/>
        <v>2737.8224903741889</v>
      </c>
      <c r="Q4722" s="11"/>
      <c r="R4722" s="11"/>
      <c r="S4722" s="11"/>
      <c r="T4722" s="11"/>
      <c r="U4722" s="11"/>
      <c r="V4722" s="11"/>
      <c r="W4722" s="11"/>
      <c r="X4722" s="11"/>
      <c r="Y4722" s="11"/>
      <c r="Z4722" s="11"/>
      <c r="AA4722" s="11"/>
      <c r="AB4722" s="11"/>
    </row>
    <row r="4723" spans="2:28" x14ac:dyDescent="0.2">
      <c r="B4723" s="13">
        <f t="shared" si="814"/>
        <v>4720</v>
      </c>
      <c r="C4723" s="12">
        <v>0.78684024751322446</v>
      </c>
      <c r="D4723" s="11">
        <f t="shared" si="806"/>
        <v>21</v>
      </c>
      <c r="E4723" s="11">
        <f t="shared" si="807"/>
        <v>21</v>
      </c>
      <c r="F4723" s="11">
        <f t="shared" si="808"/>
        <v>3150</v>
      </c>
      <c r="G4723" s="12">
        <v>0.85336984481662859</v>
      </c>
      <c r="H4723" s="27">
        <f t="shared" si="809"/>
        <v>4</v>
      </c>
      <c r="I4723" s="11">
        <f t="shared" si="810"/>
        <v>0</v>
      </c>
      <c r="J4723" s="28">
        <f t="shared" si="811"/>
        <v>0</v>
      </c>
      <c r="K4723" s="28">
        <f t="shared" si="812"/>
        <v>3150</v>
      </c>
      <c r="L4723" s="28">
        <f t="shared" si="813"/>
        <v>4720</v>
      </c>
      <c r="M4723" s="41">
        <f>AVERAGE($K$4:K4723)</f>
        <v>2728.0296610169494</v>
      </c>
      <c r="N4723" s="41">
        <f>_xlfn.STDEV.S($K$4:K4723)</f>
        <v>346.29289632633436</v>
      </c>
      <c r="O4723" s="41">
        <f t="shared" si="815"/>
        <v>2718.1479515871802</v>
      </c>
      <c r="P4723" s="41">
        <f t="shared" si="816"/>
        <v>2737.9113704467186</v>
      </c>
      <c r="Q4723" s="11"/>
      <c r="R4723" s="11"/>
      <c r="S4723" s="11"/>
      <c r="T4723" s="11"/>
      <c r="U4723" s="11"/>
      <c r="V4723" s="11"/>
      <c r="W4723" s="11"/>
      <c r="X4723" s="11"/>
      <c r="Y4723" s="11"/>
      <c r="Z4723" s="11"/>
      <c r="AA4723" s="11"/>
      <c r="AB4723" s="11"/>
    </row>
    <row r="4724" spans="2:28" x14ac:dyDescent="0.2">
      <c r="B4724" s="13">
        <f t="shared" si="814"/>
        <v>4721</v>
      </c>
      <c r="C4724" s="12">
        <v>0.30646985367879853</v>
      </c>
      <c r="D4724" s="11">
        <f t="shared" si="806"/>
        <v>18</v>
      </c>
      <c r="E4724" s="11">
        <f t="shared" si="807"/>
        <v>18</v>
      </c>
      <c r="F4724" s="11">
        <f t="shared" si="808"/>
        <v>2700</v>
      </c>
      <c r="G4724" s="12">
        <v>0.26941137960713901</v>
      </c>
      <c r="H4724" s="27">
        <f t="shared" si="809"/>
        <v>1</v>
      </c>
      <c r="I4724" s="11">
        <f t="shared" si="810"/>
        <v>0</v>
      </c>
      <c r="J4724" s="28">
        <f t="shared" si="811"/>
        <v>0</v>
      </c>
      <c r="K4724" s="28">
        <f t="shared" si="812"/>
        <v>2700</v>
      </c>
      <c r="L4724" s="28">
        <f t="shared" si="813"/>
        <v>4721</v>
      </c>
      <c r="M4724" s="41">
        <f>AVERAGE($K$4:K4724)</f>
        <v>2728.023723787333</v>
      </c>
      <c r="N4724" s="41">
        <f>_xlfn.STDEV.S($K$4:K4724)</f>
        <v>346.2564511247939</v>
      </c>
      <c r="O4724" s="41">
        <f t="shared" si="815"/>
        <v>2718.1441013986159</v>
      </c>
      <c r="P4724" s="41">
        <f t="shared" si="816"/>
        <v>2737.90334617605</v>
      </c>
      <c r="Q4724" s="11"/>
      <c r="R4724" s="11"/>
      <c r="S4724" s="11"/>
      <c r="T4724" s="11"/>
      <c r="U4724" s="11"/>
      <c r="V4724" s="11"/>
      <c r="W4724" s="11"/>
      <c r="X4724" s="11"/>
      <c r="Y4724" s="11"/>
      <c r="Z4724" s="11"/>
      <c r="AA4724" s="11"/>
      <c r="AB4724" s="11"/>
    </row>
    <row r="4725" spans="2:28" x14ac:dyDescent="0.2">
      <c r="B4725" s="13">
        <f t="shared" si="814"/>
        <v>4722</v>
      </c>
      <c r="C4725" s="12">
        <v>0.48309341930688954</v>
      </c>
      <c r="D4725" s="11">
        <f t="shared" si="806"/>
        <v>19</v>
      </c>
      <c r="E4725" s="11">
        <f t="shared" si="807"/>
        <v>19</v>
      </c>
      <c r="F4725" s="11">
        <f t="shared" si="808"/>
        <v>2850</v>
      </c>
      <c r="G4725" s="12">
        <v>0.4675572560697262</v>
      </c>
      <c r="H4725" s="27">
        <f t="shared" si="809"/>
        <v>2</v>
      </c>
      <c r="I4725" s="11">
        <f t="shared" si="810"/>
        <v>0</v>
      </c>
      <c r="J4725" s="28">
        <f t="shared" si="811"/>
        <v>0</v>
      </c>
      <c r="K4725" s="28">
        <f t="shared" si="812"/>
        <v>2850</v>
      </c>
      <c r="L4725" s="28">
        <f t="shared" si="813"/>
        <v>4722</v>
      </c>
      <c r="M4725" s="41">
        <f>AVERAGE($K$4:K4725)</f>
        <v>2728.0495552731895</v>
      </c>
      <c r="N4725" s="41">
        <f>_xlfn.STDEV.S($K$4:K4725)</f>
        <v>346.22432754336751</v>
      </c>
      <c r="O4725" s="41">
        <f t="shared" si="815"/>
        <v>2718.1718960780354</v>
      </c>
      <c r="P4725" s="41">
        <f t="shared" si="816"/>
        <v>2737.9272144683437</v>
      </c>
      <c r="Q4725" s="11"/>
      <c r="R4725" s="11"/>
      <c r="S4725" s="11"/>
      <c r="T4725" s="11"/>
      <c r="U4725" s="11"/>
      <c r="V4725" s="11"/>
      <c r="W4725" s="11"/>
      <c r="X4725" s="11"/>
      <c r="Y4725" s="11"/>
      <c r="Z4725" s="11"/>
      <c r="AA4725" s="11"/>
      <c r="AB4725" s="11"/>
    </row>
    <row r="4726" spans="2:28" x14ac:dyDescent="0.2">
      <c r="B4726" s="13">
        <f t="shared" si="814"/>
        <v>4723</v>
      </c>
      <c r="C4726" s="12">
        <v>0.76772705956963561</v>
      </c>
      <c r="D4726" s="11">
        <f t="shared" si="806"/>
        <v>21</v>
      </c>
      <c r="E4726" s="11">
        <f t="shared" si="807"/>
        <v>21</v>
      </c>
      <c r="F4726" s="11">
        <f t="shared" si="808"/>
        <v>3150</v>
      </c>
      <c r="G4726" s="12">
        <v>0.58933336050436513</v>
      </c>
      <c r="H4726" s="27">
        <f t="shared" si="809"/>
        <v>2</v>
      </c>
      <c r="I4726" s="11">
        <f t="shared" si="810"/>
        <v>0</v>
      </c>
      <c r="J4726" s="28">
        <f t="shared" si="811"/>
        <v>0</v>
      </c>
      <c r="K4726" s="28">
        <f t="shared" si="812"/>
        <v>3150</v>
      </c>
      <c r="L4726" s="28">
        <f t="shared" si="813"/>
        <v>4723</v>
      </c>
      <c r="M4726" s="41">
        <f>AVERAGE($K$4:K4726)</f>
        <v>2728.1388947702731</v>
      </c>
      <c r="N4726" s="41">
        <f>_xlfn.STDEV.S($K$4:K4726)</f>
        <v>346.2421062224434</v>
      </c>
      <c r="O4726" s="41">
        <f t="shared" si="815"/>
        <v>2718.2617746986384</v>
      </c>
      <c r="P4726" s="41">
        <f t="shared" si="816"/>
        <v>2738.0160148419077</v>
      </c>
      <c r="Q4726" s="11"/>
      <c r="R4726" s="11"/>
      <c r="S4726" s="11"/>
      <c r="T4726" s="11"/>
      <c r="U4726" s="11"/>
      <c r="V4726" s="11"/>
      <c r="W4726" s="11"/>
      <c r="X4726" s="11"/>
      <c r="Y4726" s="11"/>
      <c r="Z4726" s="11"/>
      <c r="AA4726" s="11"/>
      <c r="AB4726" s="11"/>
    </row>
    <row r="4727" spans="2:28" x14ac:dyDescent="0.2">
      <c r="B4727" s="13">
        <f t="shared" si="814"/>
        <v>4724</v>
      </c>
      <c r="C4727" s="12">
        <v>0.77958122405794528</v>
      </c>
      <c r="D4727" s="11">
        <f t="shared" si="806"/>
        <v>21</v>
      </c>
      <c r="E4727" s="11">
        <f t="shared" si="807"/>
        <v>21</v>
      </c>
      <c r="F4727" s="11">
        <f t="shared" si="808"/>
        <v>3150</v>
      </c>
      <c r="G4727" s="12">
        <v>0.90734904384251602</v>
      </c>
      <c r="H4727" s="27">
        <f t="shared" si="809"/>
        <v>4</v>
      </c>
      <c r="I4727" s="11">
        <f t="shared" si="810"/>
        <v>0</v>
      </c>
      <c r="J4727" s="28">
        <f t="shared" si="811"/>
        <v>0</v>
      </c>
      <c r="K4727" s="28">
        <f t="shared" si="812"/>
        <v>3150</v>
      </c>
      <c r="L4727" s="28">
        <f t="shared" si="813"/>
        <v>4724</v>
      </c>
      <c r="M4727" s="41">
        <f>AVERAGE($K$4:K4727)</f>
        <v>2728.228196443692</v>
      </c>
      <c r="N4727" s="41">
        <f>_xlfn.STDEV.S($K$4:K4727)</f>
        <v>346.2598534197208</v>
      </c>
      <c r="O4727" s="41">
        <f t="shared" si="815"/>
        <v>2718.3516161685602</v>
      </c>
      <c r="P4727" s="41">
        <f t="shared" si="816"/>
        <v>2738.1047767188238</v>
      </c>
      <c r="Q4727" s="11"/>
      <c r="R4727" s="11"/>
      <c r="S4727" s="11"/>
      <c r="T4727" s="11"/>
      <c r="U4727" s="11"/>
      <c r="V4727" s="11"/>
      <c r="W4727" s="11"/>
      <c r="X4727" s="11"/>
      <c r="Y4727" s="11"/>
      <c r="Z4727" s="11"/>
      <c r="AA4727" s="11"/>
      <c r="AB4727" s="11"/>
    </row>
    <row r="4728" spans="2:28" x14ac:dyDescent="0.2">
      <c r="B4728" s="13">
        <f t="shared" si="814"/>
        <v>4725</v>
      </c>
      <c r="C4728" s="12">
        <v>0.3331128431122008</v>
      </c>
      <c r="D4728" s="11">
        <f t="shared" si="806"/>
        <v>18</v>
      </c>
      <c r="E4728" s="11">
        <f t="shared" si="807"/>
        <v>18</v>
      </c>
      <c r="F4728" s="11">
        <f t="shared" si="808"/>
        <v>2700</v>
      </c>
      <c r="G4728" s="12">
        <v>0.8920201188404232</v>
      </c>
      <c r="H4728" s="27">
        <f t="shared" si="809"/>
        <v>3</v>
      </c>
      <c r="I4728" s="11">
        <f t="shared" si="810"/>
        <v>0</v>
      </c>
      <c r="J4728" s="28">
        <f t="shared" si="811"/>
        <v>0</v>
      </c>
      <c r="K4728" s="28">
        <f t="shared" si="812"/>
        <v>2700</v>
      </c>
      <c r="L4728" s="28">
        <f t="shared" si="813"/>
        <v>4725</v>
      </c>
      <c r="M4728" s="41">
        <f>AVERAGE($K$4:K4728)</f>
        <v>2728.2222222222222</v>
      </c>
      <c r="N4728" s="41">
        <f>_xlfn.STDEV.S($K$4:K4728)</f>
        <v>346.22344601365933</v>
      </c>
      <c r="O4728" s="41">
        <f t="shared" si="815"/>
        <v>2718.3477260396508</v>
      </c>
      <c r="P4728" s="41">
        <f t="shared" si="816"/>
        <v>2738.0967184047936</v>
      </c>
      <c r="Q4728" s="11"/>
      <c r="R4728" s="11"/>
      <c r="S4728" s="11"/>
      <c r="T4728" s="11"/>
      <c r="U4728" s="11"/>
      <c r="V4728" s="11"/>
      <c r="W4728" s="11"/>
      <c r="X4728" s="11"/>
      <c r="Y4728" s="11"/>
      <c r="Z4728" s="11"/>
      <c r="AA4728" s="11"/>
      <c r="AB4728" s="11"/>
    </row>
    <row r="4729" spans="2:28" x14ac:dyDescent="0.2">
      <c r="B4729" s="13">
        <f t="shared" si="814"/>
        <v>4726</v>
      </c>
      <c r="C4729" s="12">
        <v>0.89265076227720264</v>
      </c>
      <c r="D4729" s="11">
        <f t="shared" si="806"/>
        <v>22</v>
      </c>
      <c r="E4729" s="11">
        <f t="shared" si="807"/>
        <v>22</v>
      </c>
      <c r="F4729" s="11">
        <f t="shared" si="808"/>
        <v>3300</v>
      </c>
      <c r="G4729" s="12">
        <v>7.5129507120295091E-3</v>
      </c>
      <c r="H4729" s="27">
        <f t="shared" si="809"/>
        <v>0</v>
      </c>
      <c r="I4729" s="11">
        <f t="shared" si="810"/>
        <v>3</v>
      </c>
      <c r="J4729" s="28">
        <f t="shared" si="811"/>
        <v>1500</v>
      </c>
      <c r="K4729" s="28">
        <f t="shared" si="812"/>
        <v>1800</v>
      </c>
      <c r="L4729" s="28">
        <f t="shared" si="813"/>
        <v>4726</v>
      </c>
      <c r="M4729" s="41">
        <f>AVERAGE($K$4:K4729)</f>
        <v>2728.0258146424039</v>
      </c>
      <c r="N4729" s="41">
        <f>_xlfn.STDEV.S($K$4:K4729)</f>
        <v>346.45001803267303</v>
      </c>
      <c r="O4729" s="41">
        <f t="shared" si="815"/>
        <v>2718.145902466651</v>
      </c>
      <c r="P4729" s="41">
        <f t="shared" si="816"/>
        <v>2737.9057268181568</v>
      </c>
      <c r="Q4729" s="11"/>
      <c r="R4729" s="11"/>
      <c r="S4729" s="11"/>
      <c r="T4729" s="11"/>
      <c r="U4729" s="11"/>
      <c r="V4729" s="11"/>
      <c r="W4729" s="11"/>
      <c r="X4729" s="11"/>
      <c r="Y4729" s="11"/>
      <c r="Z4729" s="11"/>
      <c r="AA4729" s="11"/>
      <c r="AB4729" s="11"/>
    </row>
    <row r="4730" spans="2:28" x14ac:dyDescent="0.2">
      <c r="B4730" s="13">
        <f t="shared" si="814"/>
        <v>4727</v>
      </c>
      <c r="C4730" s="12">
        <v>0.66219835991288145</v>
      </c>
      <c r="D4730" s="11">
        <f t="shared" si="806"/>
        <v>20</v>
      </c>
      <c r="E4730" s="11">
        <f t="shared" si="807"/>
        <v>20</v>
      </c>
      <c r="F4730" s="11">
        <f t="shared" si="808"/>
        <v>3000</v>
      </c>
      <c r="G4730" s="12">
        <v>0.61680822792363343</v>
      </c>
      <c r="H4730" s="27">
        <f t="shared" si="809"/>
        <v>2</v>
      </c>
      <c r="I4730" s="11">
        <f t="shared" si="810"/>
        <v>0</v>
      </c>
      <c r="J4730" s="28">
        <f t="shared" si="811"/>
        <v>0</v>
      </c>
      <c r="K4730" s="28">
        <f t="shared" si="812"/>
        <v>3000</v>
      </c>
      <c r="L4730" s="28">
        <f t="shared" si="813"/>
        <v>4727</v>
      </c>
      <c r="M4730" s="41">
        <f>AVERAGE($K$4:K4730)</f>
        <v>2728.0833509625554</v>
      </c>
      <c r="N4730" s="41">
        <f>_xlfn.STDEV.S($K$4:K4730)</f>
        <v>346.43594803930125</v>
      </c>
      <c r="O4730" s="41">
        <f t="shared" si="815"/>
        <v>2718.2048856282108</v>
      </c>
      <c r="P4730" s="41">
        <f t="shared" si="816"/>
        <v>2737.9618162969</v>
      </c>
      <c r="Q4730" s="11"/>
      <c r="R4730" s="11"/>
      <c r="S4730" s="11"/>
      <c r="T4730" s="11"/>
      <c r="U4730" s="11"/>
      <c r="V4730" s="11"/>
      <c r="W4730" s="11"/>
      <c r="X4730" s="11"/>
      <c r="Y4730" s="11"/>
      <c r="Z4730" s="11"/>
      <c r="AA4730" s="11"/>
      <c r="AB4730" s="11"/>
    </row>
    <row r="4731" spans="2:28" x14ac:dyDescent="0.2">
      <c r="B4731" s="13">
        <f t="shared" si="814"/>
        <v>4728</v>
      </c>
      <c r="C4731" s="12">
        <v>0.6138725722741537</v>
      </c>
      <c r="D4731" s="11">
        <f t="shared" si="806"/>
        <v>20</v>
      </c>
      <c r="E4731" s="11">
        <f t="shared" si="807"/>
        <v>20</v>
      </c>
      <c r="F4731" s="11">
        <f t="shared" si="808"/>
        <v>3000</v>
      </c>
      <c r="G4731" s="12">
        <v>0.15941213751304739</v>
      </c>
      <c r="H4731" s="27">
        <f t="shared" si="809"/>
        <v>1</v>
      </c>
      <c r="I4731" s="11">
        <f t="shared" si="810"/>
        <v>0</v>
      </c>
      <c r="J4731" s="28">
        <f t="shared" si="811"/>
        <v>0</v>
      </c>
      <c r="K4731" s="28">
        <f t="shared" si="812"/>
        <v>3000</v>
      </c>
      <c r="L4731" s="28">
        <f t="shared" si="813"/>
        <v>4728</v>
      </c>
      <c r="M4731" s="41">
        <f>AVERAGE($K$4:K4731)</f>
        <v>2728.1408629441626</v>
      </c>
      <c r="N4731" s="41">
        <f>_xlfn.STDEV.S($K$4:K4731)</f>
        <v>346.42187387585278</v>
      </c>
      <c r="O4731" s="41">
        <f t="shared" si="815"/>
        <v>2718.2638441532904</v>
      </c>
      <c r="P4731" s="41">
        <f t="shared" si="816"/>
        <v>2738.0178817350347</v>
      </c>
      <c r="Q4731" s="11"/>
      <c r="R4731" s="11"/>
      <c r="S4731" s="11"/>
      <c r="T4731" s="11"/>
      <c r="U4731" s="11"/>
      <c r="V4731" s="11"/>
      <c r="W4731" s="11"/>
      <c r="X4731" s="11"/>
      <c r="Y4731" s="11"/>
      <c r="Z4731" s="11"/>
      <c r="AA4731" s="11"/>
      <c r="AB4731" s="11"/>
    </row>
    <row r="4732" spans="2:28" x14ac:dyDescent="0.2">
      <c r="B4732" s="13">
        <f t="shared" si="814"/>
        <v>4729</v>
      </c>
      <c r="C4732" s="12">
        <v>0.50456406772731477</v>
      </c>
      <c r="D4732" s="11">
        <f t="shared" si="806"/>
        <v>20</v>
      </c>
      <c r="E4732" s="11">
        <f t="shared" si="807"/>
        <v>20</v>
      </c>
      <c r="F4732" s="11">
        <f t="shared" si="808"/>
        <v>3000</v>
      </c>
      <c r="G4732" s="12">
        <v>0.87204718094090916</v>
      </c>
      <c r="H4732" s="27">
        <f t="shared" si="809"/>
        <v>4</v>
      </c>
      <c r="I4732" s="11">
        <f t="shared" si="810"/>
        <v>0</v>
      </c>
      <c r="J4732" s="28">
        <f t="shared" si="811"/>
        <v>0</v>
      </c>
      <c r="K4732" s="28">
        <f t="shared" si="812"/>
        <v>3000</v>
      </c>
      <c r="L4732" s="28">
        <f t="shared" si="813"/>
        <v>4729</v>
      </c>
      <c r="M4732" s="41">
        <f>AVERAGE($K$4:K4732)</f>
        <v>2728.1983506026645</v>
      </c>
      <c r="N4732" s="41">
        <f>_xlfn.STDEV.S($K$4:K4732)</f>
        <v>346.40779555016098</v>
      </c>
      <c r="O4732" s="41">
        <f t="shared" si="815"/>
        <v>2718.3227780572852</v>
      </c>
      <c r="P4732" s="41">
        <f t="shared" si="816"/>
        <v>2738.0739231480438</v>
      </c>
      <c r="Q4732" s="11"/>
      <c r="R4732" s="11"/>
      <c r="S4732" s="11"/>
      <c r="T4732" s="11"/>
      <c r="U4732" s="11"/>
      <c r="V4732" s="11"/>
      <c r="W4732" s="11"/>
      <c r="X4732" s="11"/>
      <c r="Y4732" s="11"/>
      <c r="Z4732" s="11"/>
      <c r="AA4732" s="11"/>
      <c r="AB4732" s="11"/>
    </row>
    <row r="4733" spans="2:28" x14ac:dyDescent="0.2">
      <c r="B4733" s="13">
        <f t="shared" si="814"/>
        <v>4730</v>
      </c>
      <c r="C4733" s="12">
        <v>2.2550936606619443E-2</v>
      </c>
      <c r="D4733" s="11">
        <f t="shared" si="806"/>
        <v>14</v>
      </c>
      <c r="E4733" s="11">
        <f t="shared" si="807"/>
        <v>14</v>
      </c>
      <c r="F4733" s="11">
        <f t="shared" si="808"/>
        <v>2100</v>
      </c>
      <c r="G4733" s="12">
        <v>0.46129972071486958</v>
      </c>
      <c r="H4733" s="27">
        <f t="shared" si="809"/>
        <v>1</v>
      </c>
      <c r="I4733" s="11">
        <f t="shared" si="810"/>
        <v>0</v>
      </c>
      <c r="J4733" s="28">
        <f t="shared" si="811"/>
        <v>0</v>
      </c>
      <c r="K4733" s="28">
        <f t="shared" si="812"/>
        <v>2100</v>
      </c>
      <c r="L4733" s="28">
        <f t="shared" si="813"/>
        <v>4730</v>
      </c>
      <c r="M4733" s="41">
        <f>AVERAGE($K$4:K4733)</f>
        <v>2728.0655391120508</v>
      </c>
      <c r="N4733" s="41">
        <f>_xlfn.STDEV.S($K$4:K4733)</f>
        <v>346.49158399630102</v>
      </c>
      <c r="O4733" s="41">
        <f t="shared" si="815"/>
        <v>2718.1886226542788</v>
      </c>
      <c r="P4733" s="41">
        <f t="shared" si="816"/>
        <v>2737.9424555698229</v>
      </c>
      <c r="Q4733" s="11"/>
      <c r="R4733" s="11"/>
      <c r="S4733" s="11"/>
      <c r="T4733" s="11"/>
      <c r="U4733" s="11"/>
      <c r="V4733" s="11"/>
      <c r="W4733" s="11"/>
      <c r="X4733" s="11"/>
      <c r="Y4733" s="11"/>
      <c r="Z4733" s="11"/>
      <c r="AA4733" s="11"/>
      <c r="AB4733" s="11"/>
    </row>
    <row r="4734" spans="2:28" x14ac:dyDescent="0.2">
      <c r="B4734" s="13">
        <f t="shared" si="814"/>
        <v>4731</v>
      </c>
      <c r="C4734" s="12">
        <v>4.8288150589258949E-2</v>
      </c>
      <c r="D4734" s="11">
        <f t="shared" si="806"/>
        <v>15</v>
      </c>
      <c r="E4734" s="11">
        <f t="shared" si="807"/>
        <v>15</v>
      </c>
      <c r="F4734" s="11">
        <f t="shared" si="808"/>
        <v>2250</v>
      </c>
      <c r="G4734" s="12">
        <v>0.20442990565646191</v>
      </c>
      <c r="H4734" s="27">
        <f t="shared" si="809"/>
        <v>0</v>
      </c>
      <c r="I4734" s="11">
        <f t="shared" si="810"/>
        <v>0</v>
      </c>
      <c r="J4734" s="28">
        <f t="shared" si="811"/>
        <v>0</v>
      </c>
      <c r="K4734" s="28">
        <f t="shared" si="812"/>
        <v>2250</v>
      </c>
      <c r="L4734" s="28">
        <f t="shared" si="813"/>
        <v>4731</v>
      </c>
      <c r="M4734" s="41">
        <f>AVERAGE($K$4:K4734)</f>
        <v>2727.9644895370957</v>
      </c>
      <c r="N4734" s="41">
        <f>_xlfn.STDEV.S($K$4:K4734)</f>
        <v>346.52466606763443</v>
      </c>
      <c r="O4734" s="41">
        <f t="shared" si="815"/>
        <v>2718.0876745985129</v>
      </c>
      <c r="P4734" s="41">
        <f t="shared" si="816"/>
        <v>2737.8413044756785</v>
      </c>
      <c r="Q4734" s="11"/>
      <c r="R4734" s="11"/>
      <c r="S4734" s="11"/>
      <c r="T4734" s="11"/>
      <c r="U4734" s="11"/>
      <c r="V4734" s="11"/>
      <c r="W4734" s="11"/>
      <c r="X4734" s="11"/>
      <c r="Y4734" s="11"/>
      <c r="Z4734" s="11"/>
      <c r="AA4734" s="11"/>
      <c r="AB4734" s="11"/>
    </row>
    <row r="4735" spans="2:28" x14ac:dyDescent="0.2">
      <c r="B4735" s="13">
        <f t="shared" si="814"/>
        <v>4732</v>
      </c>
      <c r="C4735" s="12">
        <v>0.31617169564871672</v>
      </c>
      <c r="D4735" s="11">
        <f t="shared" si="806"/>
        <v>18</v>
      </c>
      <c r="E4735" s="11">
        <f t="shared" si="807"/>
        <v>18</v>
      </c>
      <c r="F4735" s="11">
        <f t="shared" si="808"/>
        <v>2700</v>
      </c>
      <c r="G4735" s="12">
        <v>0.80907402883179058</v>
      </c>
      <c r="H4735" s="27">
        <f t="shared" si="809"/>
        <v>3</v>
      </c>
      <c r="I4735" s="11">
        <f t="shared" si="810"/>
        <v>0</v>
      </c>
      <c r="J4735" s="28">
        <f t="shared" si="811"/>
        <v>0</v>
      </c>
      <c r="K4735" s="28">
        <f t="shared" si="812"/>
        <v>2700</v>
      </c>
      <c r="L4735" s="28">
        <f t="shared" si="813"/>
        <v>4732</v>
      </c>
      <c r="M4735" s="41">
        <f>AVERAGE($K$4:K4735)</f>
        <v>2727.958579881657</v>
      </c>
      <c r="N4735" s="41">
        <f>_xlfn.STDEV.S($K$4:K4735)</f>
        <v>346.48827983973564</v>
      </c>
      <c r="O4735" s="41">
        <f t="shared" si="815"/>
        <v>2718.0838461403678</v>
      </c>
      <c r="P4735" s="41">
        <f t="shared" si="816"/>
        <v>2737.8333136229462</v>
      </c>
      <c r="Q4735" s="11"/>
      <c r="R4735" s="11"/>
      <c r="S4735" s="11"/>
      <c r="T4735" s="11"/>
      <c r="U4735" s="11"/>
      <c r="V4735" s="11"/>
      <c r="W4735" s="11"/>
      <c r="X4735" s="11"/>
      <c r="Y4735" s="11"/>
      <c r="Z4735" s="11"/>
      <c r="AA4735" s="11"/>
      <c r="AB4735" s="11"/>
    </row>
    <row r="4736" spans="2:28" x14ac:dyDescent="0.2">
      <c r="B4736" s="13">
        <f t="shared" si="814"/>
        <v>4733</v>
      </c>
      <c r="C4736" s="12">
        <v>0.11783638628412774</v>
      </c>
      <c r="D4736" s="11">
        <f t="shared" si="806"/>
        <v>16</v>
      </c>
      <c r="E4736" s="11">
        <f t="shared" si="807"/>
        <v>16</v>
      </c>
      <c r="F4736" s="11">
        <f t="shared" si="808"/>
        <v>2400</v>
      </c>
      <c r="G4736" s="12">
        <v>2.3975803746131286E-2</v>
      </c>
      <c r="H4736" s="27">
        <f t="shared" si="809"/>
        <v>0</v>
      </c>
      <c r="I4736" s="11">
        <f t="shared" si="810"/>
        <v>0</v>
      </c>
      <c r="J4736" s="28">
        <f t="shared" si="811"/>
        <v>0</v>
      </c>
      <c r="K4736" s="28">
        <f t="shared" si="812"/>
        <v>2400</v>
      </c>
      <c r="L4736" s="28">
        <f t="shared" si="813"/>
        <v>4733</v>
      </c>
      <c r="M4736" s="41">
        <f>AVERAGE($K$4:K4736)</f>
        <v>2727.8892879780265</v>
      </c>
      <c r="N4736" s="41">
        <f>_xlfn.STDEV.S($K$4:K4736)</f>
        <v>346.48446176668932</v>
      </c>
      <c r="O4736" s="41">
        <f t="shared" si="815"/>
        <v>2718.0157068065123</v>
      </c>
      <c r="P4736" s="41">
        <f t="shared" si="816"/>
        <v>2737.7628691495406</v>
      </c>
      <c r="Q4736" s="11"/>
      <c r="R4736" s="11"/>
      <c r="S4736" s="11"/>
      <c r="T4736" s="11"/>
      <c r="U4736" s="11"/>
      <c r="V4736" s="11"/>
      <c r="W4736" s="11"/>
      <c r="X4736" s="11"/>
      <c r="Y4736" s="11"/>
      <c r="Z4736" s="11"/>
      <c r="AA4736" s="11"/>
      <c r="AB4736" s="11"/>
    </row>
    <row r="4737" spans="2:28" x14ac:dyDescent="0.2">
      <c r="B4737" s="13">
        <f t="shared" si="814"/>
        <v>4734</v>
      </c>
      <c r="C4737" s="12">
        <v>3.8061456243035252E-2</v>
      </c>
      <c r="D4737" s="11">
        <f t="shared" si="806"/>
        <v>15</v>
      </c>
      <c r="E4737" s="11">
        <f t="shared" si="807"/>
        <v>15</v>
      </c>
      <c r="F4737" s="11">
        <f t="shared" si="808"/>
        <v>2250</v>
      </c>
      <c r="G4737" s="12">
        <v>0.57854751518216496</v>
      </c>
      <c r="H4737" s="27">
        <f t="shared" si="809"/>
        <v>2</v>
      </c>
      <c r="I4737" s="11">
        <f t="shared" si="810"/>
        <v>0</v>
      </c>
      <c r="J4737" s="28">
        <f t="shared" si="811"/>
        <v>0</v>
      </c>
      <c r="K4737" s="28">
        <f t="shared" si="812"/>
        <v>2250</v>
      </c>
      <c r="L4737" s="28">
        <f t="shared" si="813"/>
        <v>4734</v>
      </c>
      <c r="M4737" s="41">
        <f>AVERAGE($K$4:K4737)</f>
        <v>2727.7883396704688</v>
      </c>
      <c r="N4737" s="41">
        <f>_xlfn.STDEV.S($K$4:K4737)</f>
        <v>346.5174737082034</v>
      </c>
      <c r="O4737" s="41">
        <f t="shared" si="815"/>
        <v>2717.9148613006378</v>
      </c>
      <c r="P4737" s="41">
        <f t="shared" si="816"/>
        <v>2737.6618180402997</v>
      </c>
      <c r="Q4737" s="11"/>
      <c r="R4737" s="11"/>
      <c r="S4737" s="11"/>
      <c r="T4737" s="11"/>
      <c r="U4737" s="11"/>
      <c r="V4737" s="11"/>
      <c r="W4737" s="11"/>
      <c r="X4737" s="11"/>
      <c r="Y4737" s="11"/>
      <c r="Z4737" s="11"/>
      <c r="AA4737" s="11"/>
      <c r="AB4737" s="11"/>
    </row>
    <row r="4738" spans="2:28" x14ac:dyDescent="0.2">
      <c r="B4738" s="13">
        <f t="shared" si="814"/>
        <v>4735</v>
      </c>
      <c r="C4738" s="12">
        <v>0.39106977495148787</v>
      </c>
      <c r="D4738" s="11">
        <f t="shared" si="806"/>
        <v>19</v>
      </c>
      <c r="E4738" s="11">
        <f t="shared" si="807"/>
        <v>19</v>
      </c>
      <c r="F4738" s="11">
        <f t="shared" si="808"/>
        <v>2850</v>
      </c>
      <c r="G4738" s="12">
        <v>0.88975489895356352</v>
      </c>
      <c r="H4738" s="27">
        <f t="shared" si="809"/>
        <v>4</v>
      </c>
      <c r="I4738" s="11">
        <f t="shared" si="810"/>
        <v>0</v>
      </c>
      <c r="J4738" s="28">
        <f t="shared" si="811"/>
        <v>0</v>
      </c>
      <c r="K4738" s="28">
        <f t="shared" si="812"/>
        <v>2850</v>
      </c>
      <c r="L4738" s="28">
        <f t="shared" si="813"/>
        <v>4735</v>
      </c>
      <c r="M4738" s="41">
        <f>AVERAGE($K$4:K4738)</f>
        <v>2727.8141499472017</v>
      </c>
      <c r="N4738" s="41">
        <f>_xlfn.STDEV.S($K$4:K4738)</f>
        <v>346.48542487652992</v>
      </c>
      <c r="O4738" s="41">
        <f t="shared" si="815"/>
        <v>2717.9426278571182</v>
      </c>
      <c r="P4738" s="41">
        <f t="shared" si="816"/>
        <v>2737.6856720372853</v>
      </c>
      <c r="Q4738" s="11"/>
      <c r="R4738" s="11"/>
      <c r="S4738" s="11"/>
      <c r="T4738" s="11"/>
      <c r="U4738" s="11"/>
      <c r="V4738" s="11"/>
      <c r="W4738" s="11"/>
      <c r="X4738" s="11"/>
      <c r="Y4738" s="11"/>
      <c r="Z4738" s="11"/>
      <c r="AA4738" s="11"/>
      <c r="AB4738" s="11"/>
    </row>
    <row r="4739" spans="2:28" x14ac:dyDescent="0.2">
      <c r="B4739" s="13">
        <f t="shared" si="814"/>
        <v>4736</v>
      </c>
      <c r="C4739" s="12">
        <v>0.97437254996260447</v>
      </c>
      <c r="D4739" s="11">
        <f t="shared" si="806"/>
        <v>24</v>
      </c>
      <c r="E4739" s="11">
        <f t="shared" si="807"/>
        <v>22</v>
      </c>
      <c r="F4739" s="11">
        <f t="shared" si="808"/>
        <v>3300</v>
      </c>
      <c r="G4739" s="12">
        <v>0.60486939941969431</v>
      </c>
      <c r="H4739" s="27">
        <f t="shared" si="809"/>
        <v>2</v>
      </c>
      <c r="I4739" s="11">
        <f t="shared" si="810"/>
        <v>1</v>
      </c>
      <c r="J4739" s="28">
        <f t="shared" si="811"/>
        <v>500</v>
      </c>
      <c r="K4739" s="28">
        <f t="shared" si="812"/>
        <v>2800</v>
      </c>
      <c r="L4739" s="28">
        <f t="shared" si="813"/>
        <v>4736</v>
      </c>
      <c r="M4739" s="41">
        <f>AVERAGE($K$4:K4739)</f>
        <v>2727.8293918918921</v>
      </c>
      <c r="N4739" s="41">
        <f>_xlfn.STDEV.S($K$4:K4739)</f>
        <v>346.45042315161436</v>
      </c>
      <c r="O4739" s="41">
        <f t="shared" si="815"/>
        <v>2717.9599096784009</v>
      </c>
      <c r="P4739" s="41">
        <f t="shared" si="816"/>
        <v>2737.6988741053833</v>
      </c>
      <c r="Q4739" s="11"/>
      <c r="R4739" s="11"/>
      <c r="S4739" s="11"/>
      <c r="T4739" s="11"/>
      <c r="U4739" s="11"/>
      <c r="V4739" s="11"/>
      <c r="W4739" s="11"/>
      <c r="X4739" s="11"/>
      <c r="Y4739" s="11"/>
      <c r="Z4739" s="11"/>
      <c r="AA4739" s="11"/>
      <c r="AB4739" s="11"/>
    </row>
    <row r="4740" spans="2:28" x14ac:dyDescent="0.2">
      <c r="B4740" s="13">
        <f t="shared" si="814"/>
        <v>4737</v>
      </c>
      <c r="C4740" s="12">
        <v>0.7823807206768334</v>
      </c>
      <c r="D4740" s="11">
        <f t="shared" si="806"/>
        <v>21</v>
      </c>
      <c r="E4740" s="11">
        <f t="shared" si="807"/>
        <v>21</v>
      </c>
      <c r="F4740" s="11">
        <f t="shared" si="808"/>
        <v>3150</v>
      </c>
      <c r="G4740" s="12">
        <v>0.63174015560959318</v>
      </c>
      <c r="H4740" s="27">
        <f t="shared" si="809"/>
        <v>2</v>
      </c>
      <c r="I4740" s="11">
        <f t="shared" si="810"/>
        <v>0</v>
      </c>
      <c r="J4740" s="28">
        <f t="shared" si="811"/>
        <v>0</v>
      </c>
      <c r="K4740" s="28">
        <f t="shared" si="812"/>
        <v>3150</v>
      </c>
      <c r="L4740" s="28">
        <f t="shared" si="813"/>
        <v>4737</v>
      </c>
      <c r="M4740" s="41">
        <f>AVERAGE($K$4:K4740)</f>
        <v>2727.9185138273169</v>
      </c>
      <c r="N4740" s="41">
        <f>_xlfn.STDEV.S($K$4:K4740)</f>
        <v>346.46814663923931</v>
      </c>
      <c r="O4740" s="41">
        <f t="shared" si="815"/>
        <v>2718.0495691022425</v>
      </c>
      <c r="P4740" s="41">
        <f t="shared" si="816"/>
        <v>2737.7874585523914</v>
      </c>
      <c r="Q4740" s="11"/>
      <c r="R4740" s="11"/>
      <c r="S4740" s="11"/>
      <c r="T4740" s="11"/>
      <c r="U4740" s="11"/>
      <c r="V4740" s="11"/>
      <c r="W4740" s="11"/>
      <c r="X4740" s="11"/>
      <c r="Y4740" s="11"/>
      <c r="Z4740" s="11"/>
      <c r="AA4740" s="11"/>
      <c r="AB4740" s="11"/>
    </row>
    <row r="4741" spans="2:28" x14ac:dyDescent="0.2">
      <c r="B4741" s="13">
        <f t="shared" si="814"/>
        <v>4738</v>
      </c>
      <c r="C4741" s="12">
        <v>0.8036882454725417</v>
      </c>
      <c r="D4741" s="11">
        <f t="shared" ref="D4741:D4804" si="817">SUMIFS($R$4:$R$15,$U$4:$U$15,"&lt;="&amp;C4741,$T$4:$T$15,"&gt;="&amp;C4741)</f>
        <v>21</v>
      </c>
      <c r="E4741" s="11">
        <f t="shared" ref="E4741:E4804" si="818">MIN(D4741,$X$2)</f>
        <v>21</v>
      </c>
      <c r="F4741" s="11">
        <f t="shared" ref="F4741:F4804" si="819">E4741*$X$3</f>
        <v>3150</v>
      </c>
      <c r="G4741" s="12">
        <v>0.68834073814365559</v>
      </c>
      <c r="H4741" s="27">
        <f t="shared" ref="H4741:H4804" si="820">_xlfn.BINOM.INV(E4741,$X$5,G4741)</f>
        <v>3</v>
      </c>
      <c r="I4741" s="11">
        <f t="shared" ref="I4741:I4804" si="821">IF(E4741-H4741&gt;$X$6,E4741-H4741-$X$6,0)</f>
        <v>0</v>
      </c>
      <c r="J4741" s="28">
        <f t="shared" ref="J4741:J4804" si="822">I4741*$X$4</f>
        <v>0</v>
      </c>
      <c r="K4741" s="28">
        <f t="shared" ref="K4741:K4804" si="823">F4741-J4741</f>
        <v>3150</v>
      </c>
      <c r="L4741" s="28">
        <f t="shared" ref="L4741:L4804" si="824">B4741</f>
        <v>4738</v>
      </c>
      <c r="M4741" s="41">
        <f>AVERAGE($K$4:K4741)</f>
        <v>2728.0075981426762</v>
      </c>
      <c r="N4741" s="41">
        <f>_xlfn.STDEV.S($K$4:K4741)</f>
        <v>346.48583882387021</v>
      </c>
      <c r="O4741" s="41">
        <f t="shared" si="815"/>
        <v>2718.1391915740073</v>
      </c>
      <c r="P4741" s="41">
        <f t="shared" si="816"/>
        <v>2737.8760047113451</v>
      </c>
      <c r="Q4741" s="11"/>
      <c r="R4741" s="11"/>
      <c r="S4741" s="11"/>
      <c r="T4741" s="11"/>
      <c r="U4741" s="11"/>
      <c r="V4741" s="11"/>
      <c r="W4741" s="11"/>
      <c r="X4741" s="11"/>
      <c r="Y4741" s="11"/>
      <c r="Z4741" s="11"/>
      <c r="AA4741" s="11"/>
      <c r="AB4741" s="11"/>
    </row>
    <row r="4742" spans="2:28" x14ac:dyDescent="0.2">
      <c r="B4742" s="13">
        <f t="shared" ref="B4742:B4805" si="825">B4741+1</f>
        <v>4739</v>
      </c>
      <c r="C4742" s="12">
        <v>0.52119213093246763</v>
      </c>
      <c r="D4742" s="11">
        <f t="shared" si="817"/>
        <v>20</v>
      </c>
      <c r="E4742" s="11">
        <f t="shared" si="818"/>
        <v>20</v>
      </c>
      <c r="F4742" s="11">
        <f t="shared" si="819"/>
        <v>3000</v>
      </c>
      <c r="G4742" s="12">
        <v>0.98232633409392556</v>
      </c>
      <c r="H4742" s="27">
        <f t="shared" si="820"/>
        <v>5</v>
      </c>
      <c r="I4742" s="11">
        <f t="shared" si="821"/>
        <v>0</v>
      </c>
      <c r="J4742" s="28">
        <f t="shared" si="822"/>
        <v>0</v>
      </c>
      <c r="K4742" s="28">
        <f t="shared" si="823"/>
        <v>3000</v>
      </c>
      <c r="L4742" s="28">
        <f t="shared" si="824"/>
        <v>4739</v>
      </c>
      <c r="M4742" s="41">
        <f>AVERAGE($K$4:K4742)</f>
        <v>2728.0649926144756</v>
      </c>
      <c r="N4742" s="41">
        <f>_xlfn.STDEV.S($K$4:K4742)</f>
        <v>346.47180138684087</v>
      </c>
      <c r="O4742" s="41">
        <f t="shared" ref="O4742:O4805" si="826">M4742-_xlfn.T.INV.2T(0.05,L4742-1)*N4742/SQRT(L4742)</f>
        <v>2718.1980275876663</v>
      </c>
      <c r="P4742" s="41">
        <f t="shared" ref="P4742:P4805" si="827">M4742+_xlfn.T.INV.2T(0.05,L4742-1)*N4742/SQRT(L4742)</f>
        <v>2737.931957641285</v>
      </c>
      <c r="Q4742" s="11"/>
      <c r="R4742" s="11"/>
      <c r="S4742" s="11"/>
      <c r="T4742" s="11"/>
      <c r="U4742" s="11"/>
      <c r="V4742" s="11"/>
      <c r="W4742" s="11"/>
      <c r="X4742" s="11"/>
      <c r="Y4742" s="11"/>
      <c r="Z4742" s="11"/>
      <c r="AA4742" s="11"/>
      <c r="AB4742" s="11"/>
    </row>
    <row r="4743" spans="2:28" x14ac:dyDescent="0.2">
      <c r="B4743" s="13">
        <f t="shared" si="825"/>
        <v>4740</v>
      </c>
      <c r="C4743" s="12">
        <v>0.86591990295981358</v>
      </c>
      <c r="D4743" s="11">
        <f t="shared" si="817"/>
        <v>22</v>
      </c>
      <c r="E4743" s="11">
        <f t="shared" si="818"/>
        <v>22</v>
      </c>
      <c r="F4743" s="11">
        <f t="shared" si="819"/>
        <v>3300</v>
      </c>
      <c r="G4743" s="12">
        <v>0.87577858982765056</v>
      </c>
      <c r="H4743" s="27">
        <f t="shared" si="820"/>
        <v>4</v>
      </c>
      <c r="I4743" s="11">
        <f t="shared" si="821"/>
        <v>0</v>
      </c>
      <c r="J4743" s="28">
        <f t="shared" si="822"/>
        <v>0</v>
      </c>
      <c r="K4743" s="28">
        <f t="shared" si="823"/>
        <v>3300</v>
      </c>
      <c r="L4743" s="28">
        <f t="shared" si="824"/>
        <v>4740</v>
      </c>
      <c r="M4743" s="41">
        <f>AVERAGE($K$4:K4743)</f>
        <v>2728.1856540084386</v>
      </c>
      <c r="N4743" s="41">
        <f>_xlfn.STDEV.S($K$4:K4743)</f>
        <v>346.53483060346218</v>
      </c>
      <c r="O4743" s="41">
        <f t="shared" si="826"/>
        <v>2718.3179356053429</v>
      </c>
      <c r="P4743" s="41">
        <f t="shared" si="827"/>
        <v>2738.0533724115344</v>
      </c>
      <c r="Q4743" s="11"/>
      <c r="R4743" s="11"/>
      <c r="S4743" s="11"/>
      <c r="T4743" s="11"/>
      <c r="U4743" s="11"/>
      <c r="V4743" s="11"/>
      <c r="W4743" s="11"/>
      <c r="X4743" s="11"/>
      <c r="Y4743" s="11"/>
      <c r="Z4743" s="11"/>
      <c r="AA4743" s="11"/>
      <c r="AB4743" s="11"/>
    </row>
    <row r="4744" spans="2:28" x14ac:dyDescent="0.2">
      <c r="B4744" s="13">
        <f t="shared" si="825"/>
        <v>4741</v>
      </c>
      <c r="C4744" s="12">
        <v>0.6029930007850689</v>
      </c>
      <c r="D4744" s="11">
        <f t="shared" si="817"/>
        <v>20</v>
      </c>
      <c r="E4744" s="11">
        <f t="shared" si="818"/>
        <v>20</v>
      </c>
      <c r="F4744" s="11">
        <f t="shared" si="819"/>
        <v>3000</v>
      </c>
      <c r="G4744" s="12">
        <v>0.30948066476059999</v>
      </c>
      <c r="H4744" s="27">
        <f t="shared" si="820"/>
        <v>1</v>
      </c>
      <c r="I4744" s="11">
        <f t="shared" si="821"/>
        <v>0</v>
      </c>
      <c r="J4744" s="28">
        <f t="shared" si="822"/>
        <v>0</v>
      </c>
      <c r="K4744" s="28">
        <f t="shared" si="823"/>
        <v>3000</v>
      </c>
      <c r="L4744" s="28">
        <f t="shared" si="824"/>
        <v>4741</v>
      </c>
      <c r="M4744" s="41">
        <f>AVERAGE($K$4:K4744)</f>
        <v>2728.2429867116643</v>
      </c>
      <c r="N4744" s="41">
        <f>_xlfn.STDEV.S($K$4:K4744)</f>
        <v>346.52076127039646</v>
      </c>
      <c r="O4744" s="41">
        <f t="shared" si="826"/>
        <v>2718.3767101618723</v>
      </c>
      <c r="P4744" s="41">
        <f t="shared" si="827"/>
        <v>2738.1092632614564</v>
      </c>
      <c r="Q4744" s="11"/>
      <c r="R4744" s="11"/>
      <c r="S4744" s="11"/>
      <c r="T4744" s="11"/>
      <c r="U4744" s="11"/>
      <c r="V4744" s="11"/>
      <c r="W4744" s="11"/>
      <c r="X4744" s="11"/>
      <c r="Y4744" s="11"/>
      <c r="Z4744" s="11"/>
      <c r="AA4744" s="11"/>
      <c r="AB4744" s="11"/>
    </row>
    <row r="4745" spans="2:28" x14ac:dyDescent="0.2">
      <c r="B4745" s="13">
        <f t="shared" si="825"/>
        <v>4742</v>
      </c>
      <c r="C4745" s="12">
        <v>0.12797546947305982</v>
      </c>
      <c r="D4745" s="11">
        <f t="shared" si="817"/>
        <v>16</v>
      </c>
      <c r="E4745" s="11">
        <f t="shared" si="818"/>
        <v>16</v>
      </c>
      <c r="F4745" s="11">
        <f t="shared" si="819"/>
        <v>2400</v>
      </c>
      <c r="G4745" s="12">
        <v>0.90053350691873491</v>
      </c>
      <c r="H4745" s="27">
        <f t="shared" si="820"/>
        <v>3</v>
      </c>
      <c r="I4745" s="11">
        <f t="shared" si="821"/>
        <v>0</v>
      </c>
      <c r="J4745" s="28">
        <f t="shared" si="822"/>
        <v>0</v>
      </c>
      <c r="K4745" s="28">
        <f t="shared" si="823"/>
        <v>2400</v>
      </c>
      <c r="L4745" s="28">
        <f t="shared" si="824"/>
        <v>4742</v>
      </c>
      <c r="M4745" s="41">
        <f>AVERAGE($K$4:K4745)</f>
        <v>2728.173766343315</v>
      </c>
      <c r="N4745" s="41">
        <f>_xlfn.STDEV.S($K$4:K4745)</f>
        <v>346.51700075338783</v>
      </c>
      <c r="O4745" s="41">
        <f t="shared" si="826"/>
        <v>2718.3086377470081</v>
      </c>
      <c r="P4745" s="41">
        <f t="shared" si="827"/>
        <v>2738.038894939622</v>
      </c>
      <c r="Q4745" s="11"/>
      <c r="R4745" s="11"/>
      <c r="S4745" s="11"/>
      <c r="T4745" s="11"/>
      <c r="U4745" s="11"/>
      <c r="V4745" s="11"/>
      <c r="W4745" s="11"/>
      <c r="X4745" s="11"/>
      <c r="Y4745" s="11"/>
      <c r="Z4745" s="11"/>
      <c r="AA4745" s="11"/>
      <c r="AB4745" s="11"/>
    </row>
    <row r="4746" spans="2:28" x14ac:dyDescent="0.2">
      <c r="B4746" s="13">
        <f t="shared" si="825"/>
        <v>4743</v>
      </c>
      <c r="C4746" s="12">
        <v>9.9061173726814333E-3</v>
      </c>
      <c r="D4746" s="11">
        <f t="shared" si="817"/>
        <v>14</v>
      </c>
      <c r="E4746" s="11">
        <f t="shared" si="818"/>
        <v>14</v>
      </c>
      <c r="F4746" s="11">
        <f t="shared" si="819"/>
        <v>2100</v>
      </c>
      <c r="G4746" s="12">
        <v>0.28479489260864155</v>
      </c>
      <c r="H4746" s="27">
        <f t="shared" si="820"/>
        <v>1</v>
      </c>
      <c r="I4746" s="11">
        <f t="shared" si="821"/>
        <v>0</v>
      </c>
      <c r="J4746" s="28">
        <f t="shared" si="822"/>
        <v>0</v>
      </c>
      <c r="K4746" s="28">
        <f t="shared" si="823"/>
        <v>2100</v>
      </c>
      <c r="L4746" s="28">
        <f t="shared" si="824"/>
        <v>4743</v>
      </c>
      <c r="M4746" s="41">
        <f>AVERAGE($K$4:K4746)</f>
        <v>2728.0413240565044</v>
      </c>
      <c r="N4746" s="41">
        <f>_xlfn.STDEV.S($K$4:K4746)</f>
        <v>346.60050085243716</v>
      </c>
      <c r="O4746" s="41">
        <f t="shared" si="826"/>
        <v>2718.1748590670049</v>
      </c>
      <c r="P4746" s="41">
        <f t="shared" si="827"/>
        <v>2737.9077890460039</v>
      </c>
      <c r="Q4746" s="11"/>
      <c r="R4746" s="11"/>
      <c r="S4746" s="11"/>
      <c r="T4746" s="11"/>
      <c r="U4746" s="11"/>
      <c r="V4746" s="11"/>
      <c r="W4746" s="11"/>
      <c r="X4746" s="11"/>
      <c r="Y4746" s="11"/>
      <c r="Z4746" s="11"/>
      <c r="AA4746" s="11"/>
      <c r="AB4746" s="11"/>
    </row>
    <row r="4747" spans="2:28" x14ac:dyDescent="0.2">
      <c r="B4747" s="13">
        <f t="shared" si="825"/>
        <v>4744</v>
      </c>
      <c r="C4747" s="12">
        <v>0.25350247674198589</v>
      </c>
      <c r="D4747" s="11">
        <f t="shared" si="817"/>
        <v>18</v>
      </c>
      <c r="E4747" s="11">
        <f t="shared" si="818"/>
        <v>18</v>
      </c>
      <c r="F4747" s="11">
        <f t="shared" si="819"/>
        <v>2700</v>
      </c>
      <c r="G4747" s="12">
        <v>0.79502892962004079</v>
      </c>
      <c r="H4747" s="27">
        <f t="shared" si="820"/>
        <v>3</v>
      </c>
      <c r="I4747" s="11">
        <f t="shared" si="821"/>
        <v>0</v>
      </c>
      <c r="J4747" s="28">
        <f t="shared" si="822"/>
        <v>0</v>
      </c>
      <c r="K4747" s="28">
        <f t="shared" si="823"/>
        <v>2700</v>
      </c>
      <c r="L4747" s="28">
        <f t="shared" si="824"/>
        <v>4744</v>
      </c>
      <c r="M4747" s="41">
        <f>AVERAGE($K$4:K4747)</f>
        <v>2728.0354131534568</v>
      </c>
      <c r="N4747" s="41">
        <f>_xlfn.STDEV.S($K$4:K4747)</f>
        <v>346.56419995006917</v>
      </c>
      <c r="O4747" s="41">
        <f t="shared" si="826"/>
        <v>2718.1710218852736</v>
      </c>
      <c r="P4747" s="41">
        <f t="shared" si="827"/>
        <v>2737.8998044216401</v>
      </c>
      <c r="Q4747" s="11"/>
      <c r="R4747" s="11"/>
      <c r="S4747" s="11"/>
      <c r="T4747" s="11"/>
      <c r="U4747" s="11"/>
      <c r="V4747" s="11"/>
      <c r="W4747" s="11"/>
      <c r="X4747" s="11"/>
      <c r="Y4747" s="11"/>
      <c r="Z4747" s="11"/>
      <c r="AA4747" s="11"/>
      <c r="AB4747" s="11"/>
    </row>
    <row r="4748" spans="2:28" x14ac:dyDescent="0.2">
      <c r="B4748" s="13">
        <f t="shared" si="825"/>
        <v>4745</v>
      </c>
      <c r="C4748" s="12">
        <v>0.16474936486889136</v>
      </c>
      <c r="D4748" s="11">
        <f t="shared" si="817"/>
        <v>17</v>
      </c>
      <c r="E4748" s="11">
        <f t="shared" si="818"/>
        <v>17</v>
      </c>
      <c r="F4748" s="11">
        <f t="shared" si="819"/>
        <v>2550</v>
      </c>
      <c r="G4748" s="12">
        <v>0.19271328352207351</v>
      </c>
      <c r="H4748" s="27">
        <f t="shared" si="820"/>
        <v>1</v>
      </c>
      <c r="I4748" s="11">
        <f t="shared" si="821"/>
        <v>0</v>
      </c>
      <c r="J4748" s="28">
        <f t="shared" si="822"/>
        <v>0</v>
      </c>
      <c r="K4748" s="28">
        <f t="shared" si="823"/>
        <v>2550</v>
      </c>
      <c r="L4748" s="28">
        <f t="shared" si="824"/>
        <v>4745</v>
      </c>
      <c r="M4748" s="41">
        <f>AVERAGE($K$4:K4748)</f>
        <v>2727.9978925184405</v>
      </c>
      <c r="N4748" s="41">
        <f>_xlfn.STDEV.S($K$4:K4748)</f>
        <v>346.53730979245046</v>
      </c>
      <c r="O4748" s="41">
        <f t="shared" si="826"/>
        <v>2718.1353065911544</v>
      </c>
      <c r="P4748" s="41">
        <f t="shared" si="827"/>
        <v>2737.8604784457266</v>
      </c>
      <c r="Q4748" s="11"/>
      <c r="R4748" s="11"/>
      <c r="S4748" s="11"/>
      <c r="T4748" s="11"/>
      <c r="U4748" s="11"/>
      <c r="V4748" s="11"/>
      <c r="W4748" s="11"/>
      <c r="X4748" s="11"/>
      <c r="Y4748" s="11"/>
      <c r="Z4748" s="11"/>
      <c r="AA4748" s="11"/>
      <c r="AB4748" s="11"/>
    </row>
    <row r="4749" spans="2:28" x14ac:dyDescent="0.2">
      <c r="B4749" s="13">
        <f t="shared" si="825"/>
        <v>4746</v>
      </c>
      <c r="C4749" s="12">
        <v>0.56429725089425786</v>
      </c>
      <c r="D4749" s="11">
        <f t="shared" si="817"/>
        <v>20</v>
      </c>
      <c r="E4749" s="11">
        <f t="shared" si="818"/>
        <v>20</v>
      </c>
      <c r="F4749" s="11">
        <f t="shared" si="819"/>
        <v>3000</v>
      </c>
      <c r="G4749" s="12">
        <v>5.3236057051233243E-2</v>
      </c>
      <c r="H4749" s="27">
        <f t="shared" si="820"/>
        <v>0</v>
      </c>
      <c r="I4749" s="11">
        <f t="shared" si="821"/>
        <v>1</v>
      </c>
      <c r="J4749" s="28">
        <f t="shared" si="822"/>
        <v>500</v>
      </c>
      <c r="K4749" s="28">
        <f t="shared" si="823"/>
        <v>2500</v>
      </c>
      <c r="L4749" s="28">
        <f t="shared" si="824"/>
        <v>4746</v>
      </c>
      <c r="M4749" s="41">
        <f>AVERAGE($K$4:K4749)</f>
        <v>2727.9498525073745</v>
      </c>
      <c r="N4749" s="41">
        <f>_xlfn.STDEV.S($K$4:K4749)</f>
        <v>346.51659664776366</v>
      </c>
      <c r="O4749" s="41">
        <f t="shared" si="826"/>
        <v>2718.0888956491012</v>
      </c>
      <c r="P4749" s="41">
        <f t="shared" si="827"/>
        <v>2737.8108093656479</v>
      </c>
      <c r="Q4749" s="11"/>
      <c r="R4749" s="11"/>
      <c r="S4749" s="11"/>
      <c r="T4749" s="11"/>
      <c r="U4749" s="11"/>
      <c r="V4749" s="11"/>
      <c r="W4749" s="11"/>
      <c r="X4749" s="11"/>
      <c r="Y4749" s="11"/>
      <c r="Z4749" s="11"/>
      <c r="AA4749" s="11"/>
      <c r="AB4749" s="11"/>
    </row>
    <row r="4750" spans="2:28" x14ac:dyDescent="0.2">
      <c r="B4750" s="13">
        <f t="shared" si="825"/>
        <v>4747</v>
      </c>
      <c r="C4750" s="12">
        <v>0.54585366626167509</v>
      </c>
      <c r="D4750" s="11">
        <f t="shared" si="817"/>
        <v>20</v>
      </c>
      <c r="E4750" s="11">
        <f t="shared" si="818"/>
        <v>20</v>
      </c>
      <c r="F4750" s="11">
        <f t="shared" si="819"/>
        <v>3000</v>
      </c>
      <c r="G4750" s="12">
        <v>0.9891889283102816</v>
      </c>
      <c r="H4750" s="27">
        <f t="shared" si="820"/>
        <v>6</v>
      </c>
      <c r="I4750" s="11">
        <f t="shared" si="821"/>
        <v>0</v>
      </c>
      <c r="J4750" s="28">
        <f t="shared" si="822"/>
        <v>0</v>
      </c>
      <c r="K4750" s="28">
        <f t="shared" si="823"/>
        <v>3000</v>
      </c>
      <c r="L4750" s="28">
        <f t="shared" si="824"/>
        <v>4747</v>
      </c>
      <c r="M4750" s="41">
        <f>AVERAGE($K$4:K4750)</f>
        <v>2728.0071624183697</v>
      </c>
      <c r="N4750" s="41">
        <f>_xlfn.STDEV.S($K$4:K4750)</f>
        <v>346.50258719417087</v>
      </c>
      <c r="O4750" s="41">
        <f t="shared" si="826"/>
        <v>2718.1476434267461</v>
      </c>
      <c r="P4750" s="41">
        <f t="shared" si="827"/>
        <v>2737.8666814099934</v>
      </c>
      <c r="Q4750" s="11"/>
      <c r="R4750" s="11"/>
      <c r="S4750" s="11"/>
      <c r="T4750" s="11"/>
      <c r="U4750" s="11"/>
      <c r="V4750" s="11"/>
      <c r="W4750" s="11"/>
      <c r="X4750" s="11"/>
      <c r="Y4750" s="11"/>
      <c r="Z4750" s="11"/>
      <c r="AA4750" s="11"/>
      <c r="AB4750" s="11"/>
    </row>
    <row r="4751" spans="2:28" x14ac:dyDescent="0.2">
      <c r="B4751" s="13">
        <f t="shared" si="825"/>
        <v>4748</v>
      </c>
      <c r="C4751" s="12">
        <v>0.14422318803131629</v>
      </c>
      <c r="D4751" s="11">
        <f t="shared" si="817"/>
        <v>16</v>
      </c>
      <c r="E4751" s="11">
        <f t="shared" si="818"/>
        <v>16</v>
      </c>
      <c r="F4751" s="11">
        <f t="shared" si="819"/>
        <v>2400</v>
      </c>
      <c r="G4751" s="12">
        <v>0.57425772356697713</v>
      </c>
      <c r="H4751" s="27">
        <f t="shared" si="820"/>
        <v>2</v>
      </c>
      <c r="I4751" s="11">
        <f t="shared" si="821"/>
        <v>0</v>
      </c>
      <c r="J4751" s="28">
        <f t="shared" si="822"/>
        <v>0</v>
      </c>
      <c r="K4751" s="28">
        <f t="shared" si="823"/>
        <v>2400</v>
      </c>
      <c r="L4751" s="28">
        <f t="shared" si="824"/>
        <v>4748</v>
      </c>
      <c r="M4751" s="41">
        <f>AVERAGE($K$4:K4751)</f>
        <v>2727.9380791912386</v>
      </c>
      <c r="N4751" s="41">
        <f>_xlfn.STDEV.S($K$4:K4751)</f>
        <v>346.49878803634397</v>
      </c>
      <c r="O4751" s="41">
        <f t="shared" si="826"/>
        <v>2718.0797071566549</v>
      </c>
      <c r="P4751" s="41">
        <f t="shared" si="827"/>
        <v>2737.7964512258222</v>
      </c>
      <c r="Q4751" s="11"/>
      <c r="R4751" s="11"/>
      <c r="S4751" s="11"/>
      <c r="T4751" s="11"/>
      <c r="U4751" s="11"/>
      <c r="V4751" s="11"/>
      <c r="W4751" s="11"/>
      <c r="X4751" s="11"/>
      <c r="Y4751" s="11"/>
      <c r="Z4751" s="11"/>
      <c r="AA4751" s="11"/>
      <c r="AB4751" s="11"/>
    </row>
    <row r="4752" spans="2:28" x14ac:dyDescent="0.2">
      <c r="B4752" s="13">
        <f t="shared" si="825"/>
        <v>4749</v>
      </c>
      <c r="C4752" s="12">
        <v>0.42866287309171835</v>
      </c>
      <c r="D4752" s="11">
        <f t="shared" si="817"/>
        <v>19</v>
      </c>
      <c r="E4752" s="11">
        <f t="shared" si="818"/>
        <v>19</v>
      </c>
      <c r="F4752" s="11">
        <f t="shared" si="819"/>
        <v>2850</v>
      </c>
      <c r="G4752" s="12">
        <v>6.3499853354147762E-2</v>
      </c>
      <c r="H4752" s="27">
        <f t="shared" si="820"/>
        <v>0</v>
      </c>
      <c r="I4752" s="11">
        <f t="shared" si="821"/>
        <v>0</v>
      </c>
      <c r="J4752" s="28">
        <f t="shared" si="822"/>
        <v>0</v>
      </c>
      <c r="K4752" s="28">
        <f t="shared" si="823"/>
        <v>2850</v>
      </c>
      <c r="L4752" s="28">
        <f t="shared" si="824"/>
        <v>4749</v>
      </c>
      <c r="M4752" s="41">
        <f>AVERAGE($K$4:K4752)</f>
        <v>2727.9637818488104</v>
      </c>
      <c r="N4752" s="41">
        <f>_xlfn.STDEV.S($K$4:K4752)</f>
        <v>346.46682480870209</v>
      </c>
      <c r="O4752" s="41">
        <f t="shared" si="826"/>
        <v>2718.1073576426861</v>
      </c>
      <c r="P4752" s="41">
        <f t="shared" si="827"/>
        <v>2737.8202060549347</v>
      </c>
      <c r="Q4752" s="11"/>
      <c r="R4752" s="11"/>
      <c r="S4752" s="11"/>
      <c r="T4752" s="11"/>
      <c r="U4752" s="11"/>
      <c r="V4752" s="11"/>
      <c r="W4752" s="11"/>
      <c r="X4752" s="11"/>
      <c r="Y4752" s="11"/>
      <c r="Z4752" s="11"/>
      <c r="AA4752" s="11"/>
      <c r="AB4752" s="11"/>
    </row>
    <row r="4753" spans="2:28" x14ac:dyDescent="0.2">
      <c r="B4753" s="13">
        <f t="shared" si="825"/>
        <v>4750</v>
      </c>
      <c r="C4753" s="12">
        <v>0.21903080698103516</v>
      </c>
      <c r="D4753" s="11">
        <f t="shared" si="817"/>
        <v>17</v>
      </c>
      <c r="E4753" s="11">
        <f t="shared" si="818"/>
        <v>17</v>
      </c>
      <c r="F4753" s="11">
        <f t="shared" si="819"/>
        <v>2550</v>
      </c>
      <c r="G4753" s="12">
        <v>0.73340958434645054</v>
      </c>
      <c r="H4753" s="27">
        <f t="shared" si="820"/>
        <v>2</v>
      </c>
      <c r="I4753" s="11">
        <f t="shared" si="821"/>
        <v>0</v>
      </c>
      <c r="J4753" s="28">
        <f t="shared" si="822"/>
        <v>0</v>
      </c>
      <c r="K4753" s="28">
        <f t="shared" si="823"/>
        <v>2550</v>
      </c>
      <c r="L4753" s="28">
        <f t="shared" si="824"/>
        <v>4750</v>
      </c>
      <c r="M4753" s="41">
        <f>AVERAGE($K$4:K4753)</f>
        <v>2727.9263157894738</v>
      </c>
      <c r="N4753" s="41">
        <f>_xlfn.STDEV.S($K$4:K4753)</f>
        <v>346.4399681761771</v>
      </c>
      <c r="O4753" s="41">
        <f t="shared" si="826"/>
        <v>2718.0716936330077</v>
      </c>
      <c r="P4753" s="41">
        <f t="shared" si="827"/>
        <v>2737.78093794594</v>
      </c>
      <c r="Q4753" s="11"/>
      <c r="R4753" s="11"/>
      <c r="S4753" s="11"/>
      <c r="T4753" s="11"/>
      <c r="U4753" s="11"/>
      <c r="V4753" s="11"/>
      <c r="W4753" s="11"/>
      <c r="X4753" s="11"/>
      <c r="Y4753" s="11"/>
      <c r="Z4753" s="11"/>
      <c r="AA4753" s="11"/>
      <c r="AB4753" s="11"/>
    </row>
    <row r="4754" spans="2:28" x14ac:dyDescent="0.2">
      <c r="B4754" s="13">
        <f t="shared" si="825"/>
        <v>4751</v>
      </c>
      <c r="C4754" s="12">
        <v>9.7535051945449203E-2</v>
      </c>
      <c r="D4754" s="11">
        <f t="shared" si="817"/>
        <v>16</v>
      </c>
      <c r="E4754" s="11">
        <f t="shared" si="818"/>
        <v>16</v>
      </c>
      <c r="F4754" s="11">
        <f t="shared" si="819"/>
        <v>2400</v>
      </c>
      <c r="G4754" s="12">
        <v>0.54216629604230682</v>
      </c>
      <c r="H4754" s="27">
        <f t="shared" si="820"/>
        <v>2</v>
      </c>
      <c r="I4754" s="11">
        <f t="shared" si="821"/>
        <v>0</v>
      </c>
      <c r="J4754" s="28">
        <f t="shared" si="822"/>
        <v>0</v>
      </c>
      <c r="K4754" s="28">
        <f t="shared" si="823"/>
        <v>2400</v>
      </c>
      <c r="L4754" s="28">
        <f t="shared" si="824"/>
        <v>4751</v>
      </c>
      <c r="M4754" s="41">
        <f>AVERAGE($K$4:K4754)</f>
        <v>2727.8572932014313</v>
      </c>
      <c r="N4754" s="41">
        <f>_xlfn.STDEV.S($K$4:K4754)</f>
        <v>346.43616781064304</v>
      </c>
      <c r="O4754" s="41">
        <f t="shared" si="826"/>
        <v>2718.0038168302108</v>
      </c>
      <c r="P4754" s="41">
        <f t="shared" si="827"/>
        <v>2737.7107695726518</v>
      </c>
      <c r="Q4754" s="11"/>
      <c r="R4754" s="11"/>
      <c r="S4754" s="11"/>
      <c r="T4754" s="11"/>
      <c r="U4754" s="11"/>
      <c r="V4754" s="11"/>
      <c r="W4754" s="11"/>
      <c r="X4754" s="11"/>
      <c r="Y4754" s="11"/>
      <c r="Z4754" s="11"/>
      <c r="AA4754" s="11"/>
      <c r="AB4754" s="11"/>
    </row>
    <row r="4755" spans="2:28" x14ac:dyDescent="0.2">
      <c r="B4755" s="13">
        <f t="shared" si="825"/>
        <v>4752</v>
      </c>
      <c r="C4755" s="12">
        <v>4.1986058889128874E-2</v>
      </c>
      <c r="D4755" s="11">
        <f t="shared" si="817"/>
        <v>15</v>
      </c>
      <c r="E4755" s="11">
        <f t="shared" si="818"/>
        <v>15</v>
      </c>
      <c r="F4755" s="11">
        <f t="shared" si="819"/>
        <v>2250</v>
      </c>
      <c r="G4755" s="12">
        <v>0.16861612011031513</v>
      </c>
      <c r="H4755" s="27">
        <f t="shared" si="820"/>
        <v>0</v>
      </c>
      <c r="I4755" s="11">
        <f t="shared" si="821"/>
        <v>0</v>
      </c>
      <c r="J4755" s="28">
        <f t="shared" si="822"/>
        <v>0</v>
      </c>
      <c r="K4755" s="28">
        <f t="shared" si="823"/>
        <v>2250</v>
      </c>
      <c r="L4755" s="28">
        <f t="shared" si="824"/>
        <v>4752</v>
      </c>
      <c r="M4755" s="41">
        <f>AVERAGE($K$4:K4755)</f>
        <v>2727.756734006734</v>
      </c>
      <c r="N4755" s="41">
        <f>_xlfn.STDEV.S($K$4:K4755)</f>
        <v>346.46906020438956</v>
      </c>
      <c r="O4755" s="41">
        <f t="shared" si="826"/>
        <v>2717.9033595499609</v>
      </c>
      <c r="P4755" s="41">
        <f t="shared" si="827"/>
        <v>2737.610108463507</v>
      </c>
      <c r="Q4755" s="11"/>
      <c r="R4755" s="11"/>
      <c r="S4755" s="11"/>
      <c r="T4755" s="11"/>
      <c r="U4755" s="11"/>
      <c r="V4755" s="11"/>
      <c r="W4755" s="11"/>
      <c r="X4755" s="11"/>
      <c r="Y4755" s="11"/>
      <c r="Z4755" s="11"/>
      <c r="AA4755" s="11"/>
      <c r="AB4755" s="11"/>
    </row>
    <row r="4756" spans="2:28" x14ac:dyDescent="0.2">
      <c r="B4756" s="13">
        <f t="shared" si="825"/>
        <v>4753</v>
      </c>
      <c r="C4756" s="12">
        <v>0.30689552911773121</v>
      </c>
      <c r="D4756" s="11">
        <f t="shared" si="817"/>
        <v>18</v>
      </c>
      <c r="E4756" s="11">
        <f t="shared" si="818"/>
        <v>18</v>
      </c>
      <c r="F4756" s="11">
        <f t="shared" si="819"/>
        <v>2700</v>
      </c>
      <c r="G4756" s="12">
        <v>0.23876759566336625</v>
      </c>
      <c r="H4756" s="27">
        <f t="shared" si="820"/>
        <v>1</v>
      </c>
      <c r="I4756" s="11">
        <f t="shared" si="821"/>
        <v>0</v>
      </c>
      <c r="J4756" s="28">
        <f t="shared" si="822"/>
        <v>0</v>
      </c>
      <c r="K4756" s="28">
        <f t="shared" si="823"/>
        <v>2700</v>
      </c>
      <c r="L4756" s="28">
        <f t="shared" si="824"/>
        <v>4753</v>
      </c>
      <c r="M4756" s="41">
        <f>AVERAGE($K$4:K4756)</f>
        <v>2727.7508941721017</v>
      </c>
      <c r="N4756" s="41">
        <f>_xlfn.STDEV.S($K$4:K4756)</f>
        <v>346.43283715678712</v>
      </c>
      <c r="O4756" s="41">
        <f t="shared" si="826"/>
        <v>2717.8995868943794</v>
      </c>
      <c r="P4756" s="41">
        <f t="shared" si="827"/>
        <v>2737.602201449824</v>
      </c>
      <c r="Q4756" s="11"/>
      <c r="R4756" s="11"/>
      <c r="S4756" s="11"/>
      <c r="T4756" s="11"/>
      <c r="U4756" s="11"/>
      <c r="V4756" s="11"/>
      <c r="W4756" s="11"/>
      <c r="X4756" s="11"/>
      <c r="Y4756" s="11"/>
      <c r="Z4756" s="11"/>
      <c r="AA4756" s="11"/>
      <c r="AB4756" s="11"/>
    </row>
    <row r="4757" spans="2:28" x14ac:dyDescent="0.2">
      <c r="B4757" s="13">
        <f t="shared" si="825"/>
        <v>4754</v>
      </c>
      <c r="C4757" s="12">
        <v>0.91135503696884557</v>
      </c>
      <c r="D4757" s="11">
        <f t="shared" si="817"/>
        <v>23</v>
      </c>
      <c r="E4757" s="11">
        <f t="shared" si="818"/>
        <v>22</v>
      </c>
      <c r="F4757" s="11">
        <f t="shared" si="819"/>
        <v>3300</v>
      </c>
      <c r="G4757" s="12">
        <v>0.24348544082829748</v>
      </c>
      <c r="H4757" s="27">
        <f t="shared" si="820"/>
        <v>1</v>
      </c>
      <c r="I4757" s="11">
        <f t="shared" si="821"/>
        <v>2</v>
      </c>
      <c r="J4757" s="28">
        <f t="shared" si="822"/>
        <v>1000</v>
      </c>
      <c r="K4757" s="28">
        <f t="shared" si="823"/>
        <v>2300</v>
      </c>
      <c r="L4757" s="28">
        <f t="shared" si="824"/>
        <v>4754</v>
      </c>
      <c r="M4757" s="41">
        <f>AVERAGE($K$4:K4757)</f>
        <v>2727.6609171224231</v>
      </c>
      <c r="N4757" s="41">
        <f>_xlfn.STDEV.S($K$4:K4757)</f>
        <v>346.451941697905</v>
      </c>
      <c r="O4757" s="41">
        <f t="shared" si="826"/>
        <v>2717.8101033269331</v>
      </c>
      <c r="P4757" s="41">
        <f t="shared" si="827"/>
        <v>2737.5117309179132</v>
      </c>
      <c r="Q4757" s="11"/>
      <c r="R4757" s="11"/>
      <c r="S4757" s="11"/>
      <c r="T4757" s="11"/>
      <c r="U4757" s="11"/>
      <c r="V4757" s="11"/>
      <c r="W4757" s="11"/>
      <c r="X4757" s="11"/>
      <c r="Y4757" s="11"/>
      <c r="Z4757" s="11"/>
      <c r="AA4757" s="11"/>
      <c r="AB4757" s="11"/>
    </row>
    <row r="4758" spans="2:28" x14ac:dyDescent="0.2">
      <c r="B4758" s="13">
        <f t="shared" si="825"/>
        <v>4755</v>
      </c>
      <c r="C4758" s="12">
        <v>0.72255313778647268</v>
      </c>
      <c r="D4758" s="11">
        <f t="shared" si="817"/>
        <v>21</v>
      </c>
      <c r="E4758" s="11">
        <f t="shared" si="818"/>
        <v>21</v>
      </c>
      <c r="F4758" s="11">
        <f t="shared" si="819"/>
        <v>3150</v>
      </c>
      <c r="G4758" s="12">
        <v>0.64154114570298981</v>
      </c>
      <c r="H4758" s="27">
        <f t="shared" si="820"/>
        <v>2</v>
      </c>
      <c r="I4758" s="11">
        <f t="shared" si="821"/>
        <v>0</v>
      </c>
      <c r="J4758" s="28">
        <f t="shared" si="822"/>
        <v>0</v>
      </c>
      <c r="K4758" s="28">
        <f t="shared" si="823"/>
        <v>3150</v>
      </c>
      <c r="L4758" s="28">
        <f t="shared" si="824"/>
        <v>4755</v>
      </c>
      <c r="M4758" s="41">
        <f>AVERAGE($K$4:K4758)</f>
        <v>2727.7497371188224</v>
      </c>
      <c r="N4758" s="41">
        <f>_xlfn.STDEV.S($K$4:K4758)</f>
        <v>346.46964090861485</v>
      </c>
      <c r="O4758" s="41">
        <f t="shared" si="826"/>
        <v>2717.8994565467979</v>
      </c>
      <c r="P4758" s="41">
        <f t="shared" si="827"/>
        <v>2737.6000176908469</v>
      </c>
      <c r="Q4758" s="11"/>
      <c r="R4758" s="11"/>
      <c r="S4758" s="11"/>
      <c r="T4758" s="11"/>
      <c r="U4758" s="11"/>
      <c r="V4758" s="11"/>
      <c r="W4758" s="11"/>
      <c r="X4758" s="11"/>
      <c r="Y4758" s="11"/>
      <c r="Z4758" s="11"/>
      <c r="AA4758" s="11"/>
      <c r="AB4758" s="11"/>
    </row>
    <row r="4759" spans="2:28" x14ac:dyDescent="0.2">
      <c r="B4759" s="13">
        <f t="shared" si="825"/>
        <v>4756</v>
      </c>
      <c r="C4759" s="12">
        <v>0.28216064306035338</v>
      </c>
      <c r="D4759" s="11">
        <f t="shared" si="817"/>
        <v>18</v>
      </c>
      <c r="E4759" s="11">
        <f t="shared" si="818"/>
        <v>18</v>
      </c>
      <c r="F4759" s="11">
        <f t="shared" si="819"/>
        <v>2700</v>
      </c>
      <c r="G4759" s="12">
        <v>0.10069481351499576</v>
      </c>
      <c r="H4759" s="27">
        <f t="shared" si="820"/>
        <v>0</v>
      </c>
      <c r="I4759" s="11">
        <f t="shared" si="821"/>
        <v>0</v>
      </c>
      <c r="J4759" s="28">
        <f t="shared" si="822"/>
        <v>0</v>
      </c>
      <c r="K4759" s="28">
        <f t="shared" si="823"/>
        <v>2700</v>
      </c>
      <c r="L4759" s="28">
        <f t="shared" si="824"/>
        <v>4756</v>
      </c>
      <c r="M4759" s="41">
        <f>AVERAGE($K$4:K4759)</f>
        <v>2727.7439024390242</v>
      </c>
      <c r="N4759" s="41">
        <f>_xlfn.STDEV.S($K$4:K4759)</f>
        <v>346.43344053658177</v>
      </c>
      <c r="O4759" s="41">
        <f t="shared" si="826"/>
        <v>2717.8956870963425</v>
      </c>
      <c r="P4759" s="41">
        <f t="shared" si="827"/>
        <v>2737.5921177817058</v>
      </c>
      <c r="Q4759" s="11"/>
      <c r="R4759" s="11"/>
      <c r="S4759" s="11"/>
      <c r="T4759" s="11"/>
      <c r="U4759" s="11"/>
      <c r="V4759" s="11"/>
      <c r="W4759" s="11"/>
      <c r="X4759" s="11"/>
      <c r="Y4759" s="11"/>
      <c r="Z4759" s="11"/>
      <c r="AA4759" s="11"/>
      <c r="AB4759" s="11"/>
    </row>
    <row r="4760" spans="2:28" x14ac:dyDescent="0.2">
      <c r="B4760" s="13">
        <f t="shared" si="825"/>
        <v>4757</v>
      </c>
      <c r="C4760" s="12">
        <v>0.40464321766939049</v>
      </c>
      <c r="D4760" s="11">
        <f t="shared" si="817"/>
        <v>19</v>
      </c>
      <c r="E4760" s="11">
        <f t="shared" si="818"/>
        <v>19</v>
      </c>
      <c r="F4760" s="11">
        <f t="shared" si="819"/>
        <v>2850</v>
      </c>
      <c r="G4760" s="12">
        <v>0.61613764892609868</v>
      </c>
      <c r="H4760" s="27">
        <f t="shared" si="820"/>
        <v>2</v>
      </c>
      <c r="I4760" s="11">
        <f t="shared" si="821"/>
        <v>0</v>
      </c>
      <c r="J4760" s="28">
        <f t="shared" si="822"/>
        <v>0</v>
      </c>
      <c r="K4760" s="28">
        <f t="shared" si="823"/>
        <v>2850</v>
      </c>
      <c r="L4760" s="28">
        <f t="shared" si="824"/>
        <v>4757</v>
      </c>
      <c r="M4760" s="41">
        <f>AVERAGE($K$4:K4760)</f>
        <v>2727.7696026907715</v>
      </c>
      <c r="N4760" s="41">
        <f>_xlfn.STDEV.S($K$4:K4760)</f>
        <v>346.4015531958043</v>
      </c>
      <c r="O4760" s="41">
        <f t="shared" si="826"/>
        <v>2717.923329438539</v>
      </c>
      <c r="P4760" s="41">
        <f t="shared" si="827"/>
        <v>2737.6158759430041</v>
      </c>
      <c r="Q4760" s="11"/>
      <c r="R4760" s="11"/>
      <c r="S4760" s="11"/>
      <c r="T4760" s="11"/>
      <c r="U4760" s="11"/>
      <c r="V4760" s="11"/>
      <c r="W4760" s="11"/>
      <c r="X4760" s="11"/>
      <c r="Y4760" s="11"/>
      <c r="Z4760" s="11"/>
      <c r="AA4760" s="11"/>
      <c r="AB4760" s="11"/>
    </row>
    <row r="4761" spans="2:28" x14ac:dyDescent="0.2">
      <c r="B4761" s="13">
        <f t="shared" si="825"/>
        <v>4758</v>
      </c>
      <c r="C4761" s="12">
        <v>0.94617319958114232</v>
      </c>
      <c r="D4761" s="11">
        <f t="shared" si="817"/>
        <v>23</v>
      </c>
      <c r="E4761" s="11">
        <f t="shared" si="818"/>
        <v>22</v>
      </c>
      <c r="F4761" s="11">
        <f t="shared" si="819"/>
        <v>3300</v>
      </c>
      <c r="G4761" s="12">
        <v>0.67381786893063367</v>
      </c>
      <c r="H4761" s="27">
        <f t="shared" si="820"/>
        <v>3</v>
      </c>
      <c r="I4761" s="11">
        <f t="shared" si="821"/>
        <v>0</v>
      </c>
      <c r="J4761" s="28">
        <f t="shared" si="822"/>
        <v>0</v>
      </c>
      <c r="K4761" s="28">
        <f t="shared" si="823"/>
        <v>3300</v>
      </c>
      <c r="L4761" s="28">
        <f t="shared" si="824"/>
        <v>4758</v>
      </c>
      <c r="M4761" s="41">
        <f>AVERAGE($K$4:K4761)</f>
        <v>2727.8898696931483</v>
      </c>
      <c r="N4761" s="41">
        <f>_xlfn.STDEV.S($K$4:K4761)</f>
        <v>346.46447402580185</v>
      </c>
      <c r="O4761" s="41">
        <f t="shared" si="826"/>
        <v>2718.0428434274072</v>
      </c>
      <c r="P4761" s="41">
        <f t="shared" si="827"/>
        <v>2737.7368959588894</v>
      </c>
      <c r="Q4761" s="11"/>
      <c r="R4761" s="11"/>
      <c r="S4761" s="11"/>
      <c r="T4761" s="11"/>
      <c r="U4761" s="11"/>
      <c r="V4761" s="11"/>
      <c r="W4761" s="11"/>
      <c r="X4761" s="11"/>
      <c r="Y4761" s="11"/>
      <c r="Z4761" s="11"/>
      <c r="AA4761" s="11"/>
      <c r="AB4761" s="11"/>
    </row>
    <row r="4762" spans="2:28" x14ac:dyDescent="0.2">
      <c r="B4762" s="13">
        <f t="shared" si="825"/>
        <v>4759</v>
      </c>
      <c r="C4762" s="12">
        <v>0.40913370752772227</v>
      </c>
      <c r="D4762" s="11">
        <f t="shared" si="817"/>
        <v>19</v>
      </c>
      <c r="E4762" s="11">
        <f t="shared" si="818"/>
        <v>19</v>
      </c>
      <c r="F4762" s="11">
        <f t="shared" si="819"/>
        <v>2850</v>
      </c>
      <c r="G4762" s="12">
        <v>0.12147767134908016</v>
      </c>
      <c r="H4762" s="27">
        <f t="shared" si="820"/>
        <v>0</v>
      </c>
      <c r="I4762" s="11">
        <f t="shared" si="821"/>
        <v>0</v>
      </c>
      <c r="J4762" s="28">
        <f t="shared" si="822"/>
        <v>0</v>
      </c>
      <c r="K4762" s="28">
        <f t="shared" si="823"/>
        <v>2850</v>
      </c>
      <c r="L4762" s="28">
        <f t="shared" si="824"/>
        <v>4759</v>
      </c>
      <c r="M4762" s="41">
        <f>AVERAGE($K$4:K4762)</f>
        <v>2727.9155284723684</v>
      </c>
      <c r="N4762" s="41">
        <f>_xlfn.STDEV.S($K$4:K4762)</f>
        <v>346.43258560466745</v>
      </c>
      <c r="O4762" s="41">
        <f t="shared" si="826"/>
        <v>2718.0704435766975</v>
      </c>
      <c r="P4762" s="41">
        <f t="shared" si="827"/>
        <v>2737.7606133680392</v>
      </c>
      <c r="Q4762" s="11"/>
      <c r="R4762" s="11"/>
      <c r="S4762" s="11"/>
      <c r="T4762" s="11"/>
      <c r="U4762" s="11"/>
      <c r="V4762" s="11"/>
      <c r="W4762" s="11"/>
      <c r="X4762" s="11"/>
      <c r="Y4762" s="11"/>
      <c r="Z4762" s="11"/>
      <c r="AA4762" s="11"/>
      <c r="AB4762" s="11"/>
    </row>
    <row r="4763" spans="2:28" x14ac:dyDescent="0.2">
      <c r="B4763" s="13">
        <f t="shared" si="825"/>
        <v>4760</v>
      </c>
      <c r="C4763" s="12">
        <v>0.70495477604593904</v>
      </c>
      <c r="D4763" s="11">
        <f t="shared" si="817"/>
        <v>21</v>
      </c>
      <c r="E4763" s="11">
        <f t="shared" si="818"/>
        <v>21</v>
      </c>
      <c r="F4763" s="11">
        <f t="shared" si="819"/>
        <v>3150</v>
      </c>
      <c r="G4763" s="12">
        <v>0.36236092997412073</v>
      </c>
      <c r="H4763" s="27">
        <f t="shared" si="820"/>
        <v>1</v>
      </c>
      <c r="I4763" s="11">
        <f t="shared" si="821"/>
        <v>1</v>
      </c>
      <c r="J4763" s="28">
        <f t="shared" si="822"/>
        <v>500</v>
      </c>
      <c r="K4763" s="28">
        <f t="shared" si="823"/>
        <v>2650</v>
      </c>
      <c r="L4763" s="28">
        <f t="shared" si="824"/>
        <v>4760</v>
      </c>
      <c r="M4763" s="41">
        <f>AVERAGE($K$4:K4763)</f>
        <v>2727.8991596638657</v>
      </c>
      <c r="N4763" s="41">
        <f>_xlfn.STDEV.S($K$4:K4763)</f>
        <v>346.39802699653194</v>
      </c>
      <c r="O4763" s="41">
        <f t="shared" si="826"/>
        <v>2718.0560914960492</v>
      </c>
      <c r="P4763" s="41">
        <f t="shared" si="827"/>
        <v>2737.7422278316822</v>
      </c>
      <c r="Q4763" s="11"/>
      <c r="R4763" s="11"/>
      <c r="S4763" s="11"/>
      <c r="T4763" s="11"/>
      <c r="U4763" s="11"/>
      <c r="V4763" s="11"/>
      <c r="W4763" s="11"/>
      <c r="X4763" s="11"/>
      <c r="Y4763" s="11"/>
      <c r="Z4763" s="11"/>
      <c r="AA4763" s="11"/>
      <c r="AB4763" s="11"/>
    </row>
    <row r="4764" spans="2:28" x14ac:dyDescent="0.2">
      <c r="B4764" s="13">
        <f t="shared" si="825"/>
        <v>4761</v>
      </c>
      <c r="C4764" s="12">
        <v>1.2853976682358437E-2</v>
      </c>
      <c r="D4764" s="11">
        <f t="shared" si="817"/>
        <v>14</v>
      </c>
      <c r="E4764" s="11">
        <f t="shared" si="818"/>
        <v>14</v>
      </c>
      <c r="F4764" s="11">
        <f t="shared" si="819"/>
        <v>2100</v>
      </c>
      <c r="G4764" s="12">
        <v>4.9653147364749683E-2</v>
      </c>
      <c r="H4764" s="27">
        <f t="shared" si="820"/>
        <v>0</v>
      </c>
      <c r="I4764" s="11">
        <f t="shared" si="821"/>
        <v>0</v>
      </c>
      <c r="J4764" s="28">
        <f t="shared" si="822"/>
        <v>0</v>
      </c>
      <c r="K4764" s="28">
        <f t="shared" si="823"/>
        <v>2100</v>
      </c>
      <c r="L4764" s="28">
        <f t="shared" si="824"/>
        <v>4761</v>
      </c>
      <c r="M4764" s="41">
        <f>AVERAGE($K$4:K4764)</f>
        <v>2727.7672757823984</v>
      </c>
      <c r="N4764" s="41">
        <f>_xlfn.STDEV.S($K$4:K4764)</f>
        <v>346.48116047998246</v>
      </c>
      <c r="O4764" s="41">
        <f t="shared" si="826"/>
        <v>2717.922879883351</v>
      </c>
      <c r="P4764" s="41">
        <f t="shared" si="827"/>
        <v>2737.6116716814458</v>
      </c>
      <c r="Q4764" s="11"/>
      <c r="R4764" s="11"/>
      <c r="S4764" s="11"/>
      <c r="T4764" s="11"/>
      <c r="U4764" s="11"/>
      <c r="V4764" s="11"/>
      <c r="W4764" s="11"/>
      <c r="X4764" s="11"/>
      <c r="Y4764" s="11"/>
      <c r="Z4764" s="11"/>
      <c r="AA4764" s="11"/>
      <c r="AB4764" s="11"/>
    </row>
    <row r="4765" spans="2:28" x14ac:dyDescent="0.2">
      <c r="B4765" s="13">
        <f t="shared" si="825"/>
        <v>4762</v>
      </c>
      <c r="C4765" s="12">
        <v>0.7996080660001611</v>
      </c>
      <c r="D4765" s="11">
        <f t="shared" si="817"/>
        <v>21</v>
      </c>
      <c r="E4765" s="11">
        <f t="shared" si="818"/>
        <v>21</v>
      </c>
      <c r="F4765" s="11">
        <f t="shared" si="819"/>
        <v>3150</v>
      </c>
      <c r="G4765" s="12">
        <v>0.65085334744823953</v>
      </c>
      <c r="H4765" s="27">
        <f t="shared" si="820"/>
        <v>3</v>
      </c>
      <c r="I4765" s="11">
        <f t="shared" si="821"/>
        <v>0</v>
      </c>
      <c r="J4765" s="28">
        <f t="shared" si="822"/>
        <v>0</v>
      </c>
      <c r="K4765" s="28">
        <f t="shared" si="823"/>
        <v>3150</v>
      </c>
      <c r="L4765" s="28">
        <f t="shared" si="824"/>
        <v>4762</v>
      </c>
      <c r="M4765" s="41">
        <f>AVERAGE($K$4:K4765)</f>
        <v>2727.8559428811423</v>
      </c>
      <c r="N4765" s="41">
        <f>_xlfn.STDEV.S($K$4:K4765)</f>
        <v>346.49879883843073</v>
      </c>
      <c r="O4765" s="41">
        <f t="shared" si="826"/>
        <v>2718.0120801059047</v>
      </c>
      <c r="P4765" s="41">
        <f t="shared" si="827"/>
        <v>2737.6998056563798</v>
      </c>
      <c r="Q4765" s="11"/>
      <c r="R4765" s="11"/>
      <c r="S4765" s="11"/>
      <c r="T4765" s="11"/>
      <c r="U4765" s="11"/>
      <c r="V4765" s="11"/>
      <c r="W4765" s="11"/>
      <c r="X4765" s="11"/>
      <c r="Y4765" s="11"/>
      <c r="Z4765" s="11"/>
      <c r="AA4765" s="11"/>
      <c r="AB4765" s="11"/>
    </row>
    <row r="4766" spans="2:28" x14ac:dyDescent="0.2">
      <c r="B4766" s="13">
        <f t="shared" si="825"/>
        <v>4763</v>
      </c>
      <c r="C4766" s="12">
        <v>0.90393541408453659</v>
      </c>
      <c r="D4766" s="11">
        <f t="shared" si="817"/>
        <v>23</v>
      </c>
      <c r="E4766" s="11">
        <f t="shared" si="818"/>
        <v>22</v>
      </c>
      <c r="F4766" s="11">
        <f t="shared" si="819"/>
        <v>3300</v>
      </c>
      <c r="G4766" s="12">
        <v>0.55763353523946524</v>
      </c>
      <c r="H4766" s="27">
        <f t="shared" si="820"/>
        <v>2</v>
      </c>
      <c r="I4766" s="11">
        <f t="shared" si="821"/>
        <v>1</v>
      </c>
      <c r="J4766" s="28">
        <f t="shared" si="822"/>
        <v>500</v>
      </c>
      <c r="K4766" s="28">
        <f t="shared" si="823"/>
        <v>2800</v>
      </c>
      <c r="L4766" s="28">
        <f t="shared" si="824"/>
        <v>4763</v>
      </c>
      <c r="M4766" s="41">
        <f>AVERAGE($K$4:K4766)</f>
        <v>2727.8710896493808</v>
      </c>
      <c r="N4766" s="41">
        <f>_xlfn.STDEV.S($K$4:K4766)</f>
        <v>346.46399228829011</v>
      </c>
      <c r="O4766" s="41">
        <f t="shared" si="826"/>
        <v>2718.0292495552462</v>
      </c>
      <c r="P4766" s="41">
        <f t="shared" si="827"/>
        <v>2737.7129297435154</v>
      </c>
      <c r="Q4766" s="11"/>
      <c r="R4766" s="11"/>
      <c r="S4766" s="11"/>
      <c r="T4766" s="11"/>
      <c r="U4766" s="11"/>
      <c r="V4766" s="11"/>
      <c r="W4766" s="11"/>
      <c r="X4766" s="11"/>
      <c r="Y4766" s="11"/>
      <c r="Z4766" s="11"/>
      <c r="AA4766" s="11"/>
      <c r="AB4766" s="11"/>
    </row>
    <row r="4767" spans="2:28" x14ac:dyDescent="0.2">
      <c r="B4767" s="13">
        <f t="shared" si="825"/>
        <v>4764</v>
      </c>
      <c r="C4767" s="12">
        <v>0.84137727116785344</v>
      </c>
      <c r="D4767" s="11">
        <f t="shared" si="817"/>
        <v>22</v>
      </c>
      <c r="E4767" s="11">
        <f t="shared" si="818"/>
        <v>22</v>
      </c>
      <c r="F4767" s="11">
        <f t="shared" si="819"/>
        <v>3300</v>
      </c>
      <c r="G4767" s="12">
        <v>0.72746600558620567</v>
      </c>
      <c r="H4767" s="27">
        <f t="shared" si="820"/>
        <v>3</v>
      </c>
      <c r="I4767" s="11">
        <f t="shared" si="821"/>
        <v>0</v>
      </c>
      <c r="J4767" s="28">
        <f t="shared" si="822"/>
        <v>0</v>
      </c>
      <c r="K4767" s="28">
        <f t="shared" si="823"/>
        <v>3300</v>
      </c>
      <c r="L4767" s="28">
        <f t="shared" si="824"/>
        <v>4764</v>
      </c>
      <c r="M4767" s="41">
        <f>AVERAGE($K$4:K4767)</f>
        <v>2727.9911838790931</v>
      </c>
      <c r="N4767" s="41">
        <f>_xlfn.STDEV.S($K$4:K4767)</f>
        <v>346.52677428594666</v>
      </c>
      <c r="O4767" s="41">
        <f t="shared" si="826"/>
        <v>2718.1485940716843</v>
      </c>
      <c r="P4767" s="41">
        <f t="shared" si="827"/>
        <v>2737.8337736865019</v>
      </c>
      <c r="Q4767" s="11"/>
      <c r="R4767" s="11"/>
      <c r="S4767" s="11"/>
      <c r="T4767" s="11"/>
      <c r="U4767" s="11"/>
      <c r="V4767" s="11"/>
      <c r="W4767" s="11"/>
      <c r="X4767" s="11"/>
      <c r="Y4767" s="11"/>
      <c r="Z4767" s="11"/>
      <c r="AA4767" s="11"/>
      <c r="AB4767" s="11"/>
    </row>
    <row r="4768" spans="2:28" x14ac:dyDescent="0.2">
      <c r="B4768" s="13">
        <f t="shared" si="825"/>
        <v>4765</v>
      </c>
      <c r="C4768" s="12">
        <v>0.72526977224522338</v>
      </c>
      <c r="D4768" s="11">
        <f t="shared" si="817"/>
        <v>21</v>
      </c>
      <c r="E4768" s="11">
        <f t="shared" si="818"/>
        <v>21</v>
      </c>
      <c r="F4768" s="11">
        <f t="shared" si="819"/>
        <v>3150</v>
      </c>
      <c r="G4768" s="12">
        <v>0.26813024447448064</v>
      </c>
      <c r="H4768" s="27">
        <f t="shared" si="820"/>
        <v>1</v>
      </c>
      <c r="I4768" s="11">
        <f t="shared" si="821"/>
        <v>1</v>
      </c>
      <c r="J4768" s="28">
        <f t="shared" si="822"/>
        <v>500</v>
      </c>
      <c r="K4768" s="28">
        <f t="shared" si="823"/>
        <v>2650</v>
      </c>
      <c r="L4768" s="28">
        <f t="shared" si="824"/>
        <v>4765</v>
      </c>
      <c r="M4768" s="41">
        <f>AVERAGE($K$4:K4768)</f>
        <v>2727.9748163693598</v>
      </c>
      <c r="N4768" s="41">
        <f>_xlfn.STDEV.S($K$4:K4768)</f>
        <v>346.49224513682748</v>
      </c>
      <c r="O4768" s="41">
        <f t="shared" si="826"/>
        <v>2718.1342405892128</v>
      </c>
      <c r="P4768" s="41">
        <f t="shared" si="827"/>
        <v>2737.8153921495068</v>
      </c>
      <c r="Q4768" s="11"/>
      <c r="R4768" s="11"/>
      <c r="S4768" s="11"/>
      <c r="T4768" s="11"/>
      <c r="U4768" s="11"/>
      <c r="V4768" s="11"/>
      <c r="W4768" s="11"/>
      <c r="X4768" s="11"/>
      <c r="Y4768" s="11"/>
      <c r="Z4768" s="11"/>
      <c r="AA4768" s="11"/>
      <c r="AB4768" s="11"/>
    </row>
    <row r="4769" spans="2:28" x14ac:dyDescent="0.2">
      <c r="B4769" s="13">
        <f t="shared" si="825"/>
        <v>4766</v>
      </c>
      <c r="C4769" s="12">
        <v>0.58222274485359926</v>
      </c>
      <c r="D4769" s="11">
        <f t="shared" si="817"/>
        <v>20</v>
      </c>
      <c r="E4769" s="11">
        <f t="shared" si="818"/>
        <v>20</v>
      </c>
      <c r="F4769" s="11">
        <f t="shared" si="819"/>
        <v>3000</v>
      </c>
      <c r="G4769" s="12">
        <v>0.93011918779915703</v>
      </c>
      <c r="H4769" s="27">
        <f t="shared" si="820"/>
        <v>4</v>
      </c>
      <c r="I4769" s="11">
        <f t="shared" si="821"/>
        <v>0</v>
      </c>
      <c r="J4769" s="28">
        <f t="shared" si="822"/>
        <v>0</v>
      </c>
      <c r="K4769" s="28">
        <f t="shared" si="823"/>
        <v>3000</v>
      </c>
      <c r="L4769" s="28">
        <f t="shared" si="824"/>
        <v>4766</v>
      </c>
      <c r="M4769" s="41">
        <f>AVERAGE($K$4:K4769)</f>
        <v>2728.0318925723877</v>
      </c>
      <c r="N4769" s="41">
        <f>_xlfn.STDEV.S($K$4:K4769)</f>
        <v>346.47829158222805</v>
      </c>
      <c r="O4769" s="41">
        <f t="shared" si="826"/>
        <v>2718.1927459910262</v>
      </c>
      <c r="P4769" s="41">
        <f t="shared" si="827"/>
        <v>2737.8710391537493</v>
      </c>
      <c r="Q4769" s="11"/>
      <c r="R4769" s="11"/>
      <c r="S4769" s="11"/>
      <c r="T4769" s="11"/>
      <c r="U4769" s="11"/>
      <c r="V4769" s="11"/>
      <c r="W4769" s="11"/>
      <c r="X4769" s="11"/>
      <c r="Y4769" s="11"/>
      <c r="Z4769" s="11"/>
      <c r="AA4769" s="11"/>
      <c r="AB4769" s="11"/>
    </row>
    <row r="4770" spans="2:28" x14ac:dyDescent="0.2">
      <c r="B4770" s="13">
        <f t="shared" si="825"/>
        <v>4767</v>
      </c>
      <c r="C4770" s="12">
        <v>0.44216346187394207</v>
      </c>
      <c r="D4770" s="11">
        <f t="shared" si="817"/>
        <v>19</v>
      </c>
      <c r="E4770" s="11">
        <f t="shared" si="818"/>
        <v>19</v>
      </c>
      <c r="F4770" s="11">
        <f t="shared" si="819"/>
        <v>2850</v>
      </c>
      <c r="G4770" s="12">
        <v>0.86210616525109629</v>
      </c>
      <c r="H4770" s="27">
        <f t="shared" si="820"/>
        <v>3</v>
      </c>
      <c r="I4770" s="11">
        <f t="shared" si="821"/>
        <v>0</v>
      </c>
      <c r="J4770" s="28">
        <f t="shared" si="822"/>
        <v>0</v>
      </c>
      <c r="K4770" s="28">
        <f t="shared" si="823"/>
        <v>2850</v>
      </c>
      <c r="L4770" s="28">
        <f t="shared" si="824"/>
        <v>4767</v>
      </c>
      <c r="M4770" s="41">
        <f>AVERAGE($K$4:K4770)</f>
        <v>2728.0574784980072</v>
      </c>
      <c r="N4770" s="41">
        <f>_xlfn.STDEV.S($K$4:K4770)</f>
        <v>346.44644456710432</v>
      </c>
      <c r="O4770" s="41">
        <f t="shared" si="826"/>
        <v>2718.2202687847771</v>
      </c>
      <c r="P4770" s="41">
        <f t="shared" si="827"/>
        <v>2737.8946882112373</v>
      </c>
      <c r="Q4770" s="11"/>
      <c r="R4770" s="11"/>
      <c r="S4770" s="11"/>
      <c r="T4770" s="11"/>
      <c r="U4770" s="11"/>
      <c r="V4770" s="11"/>
      <c r="W4770" s="11"/>
      <c r="X4770" s="11"/>
      <c r="Y4770" s="11"/>
      <c r="Z4770" s="11"/>
      <c r="AA4770" s="11"/>
      <c r="AB4770" s="11"/>
    </row>
    <row r="4771" spans="2:28" x14ac:dyDescent="0.2">
      <c r="B4771" s="13">
        <f t="shared" si="825"/>
        <v>4768</v>
      </c>
      <c r="C4771" s="12">
        <v>0.35269434914020481</v>
      </c>
      <c r="D4771" s="11">
        <f t="shared" si="817"/>
        <v>19</v>
      </c>
      <c r="E4771" s="11">
        <f t="shared" si="818"/>
        <v>19</v>
      </c>
      <c r="F4771" s="11">
        <f t="shared" si="819"/>
        <v>2850</v>
      </c>
      <c r="G4771" s="12">
        <v>5.4387944393157306E-2</v>
      </c>
      <c r="H4771" s="27">
        <f t="shared" si="820"/>
        <v>0</v>
      </c>
      <c r="I4771" s="11">
        <f t="shared" si="821"/>
        <v>0</v>
      </c>
      <c r="J4771" s="28">
        <f t="shared" si="822"/>
        <v>0</v>
      </c>
      <c r="K4771" s="28">
        <f t="shared" si="823"/>
        <v>2850</v>
      </c>
      <c r="L4771" s="28">
        <f t="shared" si="824"/>
        <v>4768</v>
      </c>
      <c r="M4771" s="41">
        <f>AVERAGE($K$4:K4771)</f>
        <v>2728.0830536912754</v>
      </c>
      <c r="N4771" s="41">
        <f>_xlfn.STDEV.S($K$4:K4771)</f>
        <v>346.41460609850861</v>
      </c>
      <c r="O4771" s="41">
        <f t="shared" si="826"/>
        <v>2718.2477800887345</v>
      </c>
      <c r="P4771" s="41">
        <f t="shared" si="827"/>
        <v>2737.9183272938162</v>
      </c>
      <c r="Q4771" s="11"/>
      <c r="R4771" s="11"/>
      <c r="S4771" s="11"/>
      <c r="T4771" s="11"/>
      <c r="U4771" s="11"/>
      <c r="V4771" s="11"/>
      <c r="W4771" s="11"/>
      <c r="X4771" s="11"/>
      <c r="Y4771" s="11"/>
      <c r="Z4771" s="11"/>
      <c r="AA4771" s="11"/>
      <c r="AB4771" s="11"/>
    </row>
    <row r="4772" spans="2:28" x14ac:dyDescent="0.2">
      <c r="B4772" s="13">
        <f t="shared" si="825"/>
        <v>4769</v>
      </c>
      <c r="C4772" s="12">
        <v>0.41345572655877338</v>
      </c>
      <c r="D4772" s="11">
        <f t="shared" si="817"/>
        <v>19</v>
      </c>
      <c r="E4772" s="11">
        <f t="shared" si="818"/>
        <v>19</v>
      </c>
      <c r="F4772" s="11">
        <f t="shared" si="819"/>
        <v>2850</v>
      </c>
      <c r="G4772" s="12">
        <v>0.87405622454021115</v>
      </c>
      <c r="H4772" s="27">
        <f t="shared" si="820"/>
        <v>3</v>
      </c>
      <c r="I4772" s="11">
        <f t="shared" si="821"/>
        <v>0</v>
      </c>
      <c r="J4772" s="28">
        <f t="shared" si="822"/>
        <v>0</v>
      </c>
      <c r="K4772" s="28">
        <f t="shared" si="823"/>
        <v>2850</v>
      </c>
      <c r="L4772" s="28">
        <f t="shared" si="824"/>
        <v>4769</v>
      </c>
      <c r="M4772" s="41">
        <f>AVERAGE($K$4:K4772)</f>
        <v>2728.108618158943</v>
      </c>
      <c r="N4772" s="41">
        <f>_xlfn.STDEV.S($K$4:K4772)</f>
        <v>346.38277617276447</v>
      </c>
      <c r="O4772" s="41">
        <f t="shared" si="826"/>
        <v>2718.2752799100881</v>
      </c>
      <c r="P4772" s="41">
        <f t="shared" si="827"/>
        <v>2737.941956407798</v>
      </c>
      <c r="Q4772" s="11"/>
      <c r="R4772" s="11"/>
      <c r="S4772" s="11"/>
      <c r="T4772" s="11"/>
      <c r="U4772" s="11"/>
      <c r="V4772" s="11"/>
      <c r="W4772" s="11"/>
      <c r="X4772" s="11"/>
      <c r="Y4772" s="11"/>
      <c r="Z4772" s="11"/>
      <c r="AA4772" s="11"/>
      <c r="AB4772" s="11"/>
    </row>
    <row r="4773" spans="2:28" x14ac:dyDescent="0.2">
      <c r="B4773" s="13">
        <f t="shared" si="825"/>
        <v>4770</v>
      </c>
      <c r="C4773" s="12">
        <v>6.5110180498063719E-2</v>
      </c>
      <c r="D4773" s="11">
        <f t="shared" si="817"/>
        <v>15</v>
      </c>
      <c r="E4773" s="11">
        <f t="shared" si="818"/>
        <v>15</v>
      </c>
      <c r="F4773" s="11">
        <f t="shared" si="819"/>
        <v>2250</v>
      </c>
      <c r="G4773" s="12">
        <v>0.21250179069035269</v>
      </c>
      <c r="H4773" s="27">
        <f t="shared" si="820"/>
        <v>1</v>
      </c>
      <c r="I4773" s="11">
        <f t="shared" si="821"/>
        <v>0</v>
      </c>
      <c r="J4773" s="28">
        <f t="shared" si="822"/>
        <v>0</v>
      </c>
      <c r="K4773" s="28">
        <f t="shared" si="823"/>
        <v>2250</v>
      </c>
      <c r="L4773" s="28">
        <f t="shared" si="824"/>
        <v>4770</v>
      </c>
      <c r="M4773" s="41">
        <f>AVERAGE($K$4:K4773)</f>
        <v>2728.0083857442346</v>
      </c>
      <c r="N4773" s="41">
        <f>_xlfn.STDEV.S($K$4:K4773)</f>
        <v>346.41563342443135</v>
      </c>
      <c r="O4773" s="41">
        <f t="shared" si="826"/>
        <v>2718.1751461460717</v>
      </c>
      <c r="P4773" s="41">
        <f t="shared" si="827"/>
        <v>2737.8416253423975</v>
      </c>
      <c r="Q4773" s="11"/>
      <c r="R4773" s="11"/>
      <c r="S4773" s="11"/>
      <c r="T4773" s="11"/>
      <c r="U4773" s="11"/>
      <c r="V4773" s="11"/>
      <c r="W4773" s="11"/>
      <c r="X4773" s="11"/>
      <c r="Y4773" s="11"/>
      <c r="Z4773" s="11"/>
      <c r="AA4773" s="11"/>
      <c r="AB4773" s="11"/>
    </row>
    <row r="4774" spans="2:28" x14ac:dyDescent="0.2">
      <c r="B4774" s="13">
        <f t="shared" si="825"/>
        <v>4771</v>
      </c>
      <c r="C4774" s="12">
        <v>0.35744423465853481</v>
      </c>
      <c r="D4774" s="11">
        <f t="shared" si="817"/>
        <v>19</v>
      </c>
      <c r="E4774" s="11">
        <f t="shared" si="818"/>
        <v>19</v>
      </c>
      <c r="F4774" s="11">
        <f t="shared" si="819"/>
        <v>2850</v>
      </c>
      <c r="G4774" s="12">
        <v>0.46615404317490128</v>
      </c>
      <c r="H4774" s="27">
        <f t="shared" si="820"/>
        <v>2</v>
      </c>
      <c r="I4774" s="11">
        <f t="shared" si="821"/>
        <v>0</v>
      </c>
      <c r="J4774" s="28">
        <f t="shared" si="822"/>
        <v>0</v>
      </c>
      <c r="K4774" s="28">
        <f t="shared" si="823"/>
        <v>2850</v>
      </c>
      <c r="L4774" s="28">
        <f t="shared" si="824"/>
        <v>4771</v>
      </c>
      <c r="M4774" s="41">
        <f>AVERAGE($K$4:K4774)</f>
        <v>2728.0339551456718</v>
      </c>
      <c r="N4774" s="41">
        <f>_xlfn.STDEV.S($K$4:K4774)</f>
        <v>346.38382223470848</v>
      </c>
      <c r="O4774" s="41">
        <f t="shared" si="826"/>
        <v>2718.2026495338723</v>
      </c>
      <c r="P4774" s="41">
        <f t="shared" si="827"/>
        <v>2737.8652607574713</v>
      </c>
      <c r="Q4774" s="11"/>
      <c r="R4774" s="11"/>
      <c r="S4774" s="11"/>
      <c r="T4774" s="11"/>
      <c r="U4774" s="11"/>
      <c r="V4774" s="11"/>
      <c r="W4774" s="11"/>
      <c r="X4774" s="11"/>
      <c r="Y4774" s="11"/>
      <c r="Z4774" s="11"/>
      <c r="AA4774" s="11"/>
      <c r="AB4774" s="11"/>
    </row>
    <row r="4775" spans="2:28" x14ac:dyDescent="0.2">
      <c r="B4775" s="13">
        <f t="shared" si="825"/>
        <v>4772</v>
      </c>
      <c r="C4775" s="12">
        <v>0.74527921167707833</v>
      </c>
      <c r="D4775" s="11">
        <f t="shared" si="817"/>
        <v>21</v>
      </c>
      <c r="E4775" s="11">
        <f t="shared" si="818"/>
        <v>21</v>
      </c>
      <c r="F4775" s="11">
        <f t="shared" si="819"/>
        <v>3150</v>
      </c>
      <c r="G4775" s="12">
        <v>0.5747869150879944</v>
      </c>
      <c r="H4775" s="27">
        <f t="shared" si="820"/>
        <v>2</v>
      </c>
      <c r="I4775" s="11">
        <f t="shared" si="821"/>
        <v>0</v>
      </c>
      <c r="J4775" s="28">
        <f t="shared" si="822"/>
        <v>0</v>
      </c>
      <c r="K4775" s="28">
        <f t="shared" si="823"/>
        <v>3150</v>
      </c>
      <c r="L4775" s="28">
        <f t="shared" si="824"/>
        <v>4772</v>
      </c>
      <c r="M4775" s="41">
        <f>AVERAGE($K$4:K4775)</f>
        <v>2728.1223805532272</v>
      </c>
      <c r="N4775" s="41">
        <f>_xlfn.STDEV.S($K$4:K4775)</f>
        <v>346.40138090136111</v>
      </c>
      <c r="O4775" s="41">
        <f t="shared" si="826"/>
        <v>2718.2916073116248</v>
      </c>
      <c r="P4775" s="41">
        <f t="shared" si="827"/>
        <v>2737.9531537948296</v>
      </c>
      <c r="Q4775" s="11"/>
      <c r="R4775" s="11"/>
      <c r="S4775" s="11"/>
      <c r="T4775" s="11"/>
      <c r="U4775" s="11"/>
      <c r="V4775" s="11"/>
      <c r="W4775" s="11"/>
      <c r="X4775" s="11"/>
      <c r="Y4775" s="11"/>
      <c r="Z4775" s="11"/>
      <c r="AA4775" s="11"/>
      <c r="AB4775" s="11"/>
    </row>
    <row r="4776" spans="2:28" x14ac:dyDescent="0.2">
      <c r="B4776" s="13">
        <f t="shared" si="825"/>
        <v>4773</v>
      </c>
      <c r="C4776" s="12">
        <v>0.26522751512311726</v>
      </c>
      <c r="D4776" s="11">
        <f t="shared" si="817"/>
        <v>18</v>
      </c>
      <c r="E4776" s="11">
        <f t="shared" si="818"/>
        <v>18</v>
      </c>
      <c r="F4776" s="11">
        <f t="shared" si="819"/>
        <v>2700</v>
      </c>
      <c r="G4776" s="12">
        <v>0.75416825966683343</v>
      </c>
      <c r="H4776" s="27">
        <f t="shared" si="820"/>
        <v>3</v>
      </c>
      <c r="I4776" s="11">
        <f t="shared" si="821"/>
        <v>0</v>
      </c>
      <c r="J4776" s="28">
        <f t="shared" si="822"/>
        <v>0</v>
      </c>
      <c r="K4776" s="28">
        <f t="shared" si="823"/>
        <v>2700</v>
      </c>
      <c r="L4776" s="28">
        <f t="shared" si="824"/>
        <v>4773</v>
      </c>
      <c r="M4776" s="41">
        <f>AVERAGE($K$4:K4776)</f>
        <v>2728.1164885816047</v>
      </c>
      <c r="N4776" s="41">
        <f>_xlfn.STDEV.S($K$4:K4776)</f>
        <v>346.36532299352814</v>
      </c>
      <c r="O4776" s="41">
        <f t="shared" si="826"/>
        <v>2718.2877689543043</v>
      </c>
      <c r="P4776" s="41">
        <f t="shared" si="827"/>
        <v>2737.9452082089051</v>
      </c>
      <c r="Q4776" s="11"/>
      <c r="R4776" s="11"/>
      <c r="S4776" s="11"/>
      <c r="T4776" s="11"/>
      <c r="U4776" s="11"/>
      <c r="V4776" s="11"/>
      <c r="W4776" s="11"/>
      <c r="X4776" s="11"/>
      <c r="Y4776" s="11"/>
      <c r="Z4776" s="11"/>
      <c r="AA4776" s="11"/>
      <c r="AB4776" s="11"/>
    </row>
    <row r="4777" spans="2:28" x14ac:dyDescent="0.2">
      <c r="B4777" s="13">
        <f t="shared" si="825"/>
        <v>4774</v>
      </c>
      <c r="C4777" s="12">
        <v>0.71417745846868952</v>
      </c>
      <c r="D4777" s="11">
        <f t="shared" si="817"/>
        <v>21</v>
      </c>
      <c r="E4777" s="11">
        <f t="shared" si="818"/>
        <v>21</v>
      </c>
      <c r="F4777" s="11">
        <f t="shared" si="819"/>
        <v>3150</v>
      </c>
      <c r="G4777" s="12">
        <v>0.91185552873213149</v>
      </c>
      <c r="H4777" s="27">
        <f t="shared" si="820"/>
        <v>4</v>
      </c>
      <c r="I4777" s="11">
        <f t="shared" si="821"/>
        <v>0</v>
      </c>
      <c r="J4777" s="28">
        <f t="shared" si="822"/>
        <v>0</v>
      </c>
      <c r="K4777" s="28">
        <f t="shared" si="823"/>
        <v>3150</v>
      </c>
      <c r="L4777" s="28">
        <f t="shared" si="824"/>
        <v>4774</v>
      </c>
      <c r="M4777" s="41">
        <f>AVERAGE($K$4:K4777)</f>
        <v>2728.2048596564728</v>
      </c>
      <c r="N4777" s="41">
        <f>_xlfn.STDEV.S($K$4:K4777)</f>
        <v>346.38285806224047</v>
      </c>
      <c r="O4777" s="41">
        <f t="shared" si="826"/>
        <v>2718.3766724703537</v>
      </c>
      <c r="P4777" s="41">
        <f t="shared" si="827"/>
        <v>2738.0330468425918</v>
      </c>
      <c r="Q4777" s="11"/>
      <c r="R4777" s="11"/>
      <c r="S4777" s="11"/>
      <c r="T4777" s="11"/>
      <c r="U4777" s="11"/>
      <c r="V4777" s="11"/>
      <c r="W4777" s="11"/>
      <c r="X4777" s="11"/>
      <c r="Y4777" s="11"/>
      <c r="Z4777" s="11"/>
      <c r="AA4777" s="11"/>
      <c r="AB4777" s="11"/>
    </row>
    <row r="4778" spans="2:28" x14ac:dyDescent="0.2">
      <c r="B4778" s="13">
        <f t="shared" si="825"/>
        <v>4775</v>
      </c>
      <c r="C4778" s="12">
        <v>0.53753083253939704</v>
      </c>
      <c r="D4778" s="11">
        <f t="shared" si="817"/>
        <v>20</v>
      </c>
      <c r="E4778" s="11">
        <f t="shared" si="818"/>
        <v>20</v>
      </c>
      <c r="F4778" s="11">
        <f t="shared" si="819"/>
        <v>3000</v>
      </c>
      <c r="G4778" s="12">
        <v>0.94786875114697045</v>
      </c>
      <c r="H4778" s="27">
        <f t="shared" si="820"/>
        <v>4</v>
      </c>
      <c r="I4778" s="11">
        <f t="shared" si="821"/>
        <v>0</v>
      </c>
      <c r="J4778" s="28">
        <f t="shared" si="822"/>
        <v>0</v>
      </c>
      <c r="K4778" s="28">
        <f t="shared" si="823"/>
        <v>3000</v>
      </c>
      <c r="L4778" s="28">
        <f t="shared" si="824"/>
        <v>4775</v>
      </c>
      <c r="M4778" s="41">
        <f>AVERAGE($K$4:K4778)</f>
        <v>2728.2617801047122</v>
      </c>
      <c r="N4778" s="41">
        <f>_xlfn.STDEV.S($K$4:K4778)</f>
        <v>346.36891152156937</v>
      </c>
      <c r="O4778" s="41">
        <f t="shared" si="826"/>
        <v>2718.4350182986195</v>
      </c>
      <c r="P4778" s="41">
        <f t="shared" si="827"/>
        <v>2738.0885419108049</v>
      </c>
      <c r="Q4778" s="11"/>
      <c r="R4778" s="11"/>
      <c r="S4778" s="11"/>
      <c r="T4778" s="11"/>
      <c r="U4778" s="11"/>
      <c r="V4778" s="11"/>
      <c r="W4778" s="11"/>
      <c r="X4778" s="11"/>
      <c r="Y4778" s="11"/>
      <c r="Z4778" s="11"/>
      <c r="AA4778" s="11"/>
      <c r="AB4778" s="11"/>
    </row>
    <row r="4779" spans="2:28" x14ac:dyDescent="0.2">
      <c r="B4779" s="13">
        <f t="shared" si="825"/>
        <v>4776</v>
      </c>
      <c r="C4779" s="12">
        <v>0.37215119819737086</v>
      </c>
      <c r="D4779" s="11">
        <f t="shared" si="817"/>
        <v>19</v>
      </c>
      <c r="E4779" s="11">
        <f t="shared" si="818"/>
        <v>19</v>
      </c>
      <c r="F4779" s="11">
        <f t="shared" si="819"/>
        <v>2850</v>
      </c>
      <c r="G4779" s="12">
        <v>0.34839003552243331</v>
      </c>
      <c r="H4779" s="27">
        <f t="shared" si="820"/>
        <v>1</v>
      </c>
      <c r="I4779" s="11">
        <f t="shared" si="821"/>
        <v>0</v>
      </c>
      <c r="J4779" s="28">
        <f t="shared" si="822"/>
        <v>0</v>
      </c>
      <c r="K4779" s="28">
        <f t="shared" si="823"/>
        <v>2850</v>
      </c>
      <c r="L4779" s="28">
        <f t="shared" si="824"/>
        <v>4776</v>
      </c>
      <c r="M4779" s="41">
        <f>AVERAGE($K$4:K4779)</f>
        <v>2728.2872696817421</v>
      </c>
      <c r="N4779" s="41">
        <f>_xlfn.STDEV.S($K$4:K4779)</f>
        <v>346.33712047520555</v>
      </c>
      <c r="O4779" s="41">
        <f t="shared" si="826"/>
        <v>2718.4624390590056</v>
      </c>
      <c r="P4779" s="41">
        <f t="shared" si="827"/>
        <v>2738.1121003044786</v>
      </c>
      <c r="Q4779" s="11"/>
      <c r="R4779" s="11"/>
      <c r="S4779" s="11"/>
      <c r="T4779" s="11"/>
      <c r="U4779" s="11"/>
      <c r="V4779" s="11"/>
      <c r="W4779" s="11"/>
      <c r="X4779" s="11"/>
      <c r="Y4779" s="11"/>
      <c r="Z4779" s="11"/>
      <c r="AA4779" s="11"/>
      <c r="AB4779" s="11"/>
    </row>
    <row r="4780" spans="2:28" x14ac:dyDescent="0.2">
      <c r="B4780" s="13">
        <f t="shared" si="825"/>
        <v>4777</v>
      </c>
      <c r="C4780" s="12">
        <v>0.20525011111029712</v>
      </c>
      <c r="D4780" s="11">
        <f t="shared" si="817"/>
        <v>17</v>
      </c>
      <c r="E4780" s="11">
        <f t="shared" si="818"/>
        <v>17</v>
      </c>
      <c r="F4780" s="11">
        <f t="shared" si="819"/>
        <v>2550</v>
      </c>
      <c r="G4780" s="12">
        <v>0.4558415126848242</v>
      </c>
      <c r="H4780" s="27">
        <f t="shared" si="820"/>
        <v>1</v>
      </c>
      <c r="I4780" s="11">
        <f t="shared" si="821"/>
        <v>0</v>
      </c>
      <c r="J4780" s="28">
        <f t="shared" si="822"/>
        <v>0</v>
      </c>
      <c r="K4780" s="28">
        <f t="shared" si="823"/>
        <v>2550</v>
      </c>
      <c r="L4780" s="28">
        <f t="shared" si="824"/>
        <v>4777</v>
      </c>
      <c r="M4780" s="41">
        <f>AVERAGE($K$4:K4780)</f>
        <v>2728.2499476658991</v>
      </c>
      <c r="N4780" s="41">
        <f>_xlfn.STDEV.S($K$4:K4780)</f>
        <v>346.31046768130744</v>
      </c>
      <c r="O4780" s="41">
        <f t="shared" si="826"/>
        <v>2718.4269019684484</v>
      </c>
      <c r="P4780" s="41">
        <f t="shared" si="827"/>
        <v>2738.0729933633497</v>
      </c>
      <c r="Q4780" s="11"/>
      <c r="R4780" s="11"/>
      <c r="S4780" s="11"/>
      <c r="T4780" s="11"/>
      <c r="U4780" s="11"/>
      <c r="V4780" s="11"/>
      <c r="W4780" s="11"/>
      <c r="X4780" s="11"/>
      <c r="Y4780" s="11"/>
      <c r="Z4780" s="11"/>
      <c r="AA4780" s="11"/>
      <c r="AB4780" s="11"/>
    </row>
    <row r="4781" spans="2:28" x14ac:dyDescent="0.2">
      <c r="B4781" s="13">
        <f t="shared" si="825"/>
        <v>4778</v>
      </c>
      <c r="C4781" s="12">
        <v>0.95663201172954926</v>
      </c>
      <c r="D4781" s="11">
        <f t="shared" si="817"/>
        <v>24</v>
      </c>
      <c r="E4781" s="11">
        <f t="shared" si="818"/>
        <v>22</v>
      </c>
      <c r="F4781" s="11">
        <f t="shared" si="819"/>
        <v>3300</v>
      </c>
      <c r="G4781" s="12">
        <v>0.9629150060905638</v>
      </c>
      <c r="H4781" s="27">
        <f t="shared" si="820"/>
        <v>5</v>
      </c>
      <c r="I4781" s="11">
        <f t="shared" si="821"/>
        <v>0</v>
      </c>
      <c r="J4781" s="28">
        <f t="shared" si="822"/>
        <v>0</v>
      </c>
      <c r="K4781" s="28">
        <f t="shared" si="823"/>
        <v>3300</v>
      </c>
      <c r="L4781" s="28">
        <f t="shared" si="824"/>
        <v>4778</v>
      </c>
      <c r="M4781" s="41">
        <f>AVERAGE($K$4:K4781)</f>
        <v>2728.3696107157807</v>
      </c>
      <c r="N4781" s="41">
        <f>_xlfn.STDEV.S($K$4:K4781)</f>
        <v>346.37299471669814</v>
      </c>
      <c r="O4781" s="41">
        <f t="shared" si="826"/>
        <v>2718.5458201541624</v>
      </c>
      <c r="P4781" s="41">
        <f t="shared" si="827"/>
        <v>2738.1934012773991</v>
      </c>
      <c r="Q4781" s="11"/>
      <c r="R4781" s="11"/>
      <c r="S4781" s="11"/>
      <c r="T4781" s="11"/>
      <c r="U4781" s="11"/>
      <c r="V4781" s="11"/>
      <c r="W4781" s="11"/>
      <c r="X4781" s="11"/>
      <c r="Y4781" s="11"/>
      <c r="Z4781" s="11"/>
      <c r="AA4781" s="11"/>
      <c r="AB4781" s="11"/>
    </row>
    <row r="4782" spans="2:28" x14ac:dyDescent="0.2">
      <c r="B4782" s="13">
        <f t="shared" si="825"/>
        <v>4779</v>
      </c>
      <c r="C4782" s="12">
        <v>0.40979630804127309</v>
      </c>
      <c r="D4782" s="11">
        <f t="shared" si="817"/>
        <v>19</v>
      </c>
      <c r="E4782" s="11">
        <f t="shared" si="818"/>
        <v>19</v>
      </c>
      <c r="F4782" s="11">
        <f t="shared" si="819"/>
        <v>2850</v>
      </c>
      <c r="G4782" s="12">
        <v>0.61829770686355057</v>
      </c>
      <c r="H4782" s="27">
        <f t="shared" si="820"/>
        <v>2</v>
      </c>
      <c r="I4782" s="11">
        <f t="shared" si="821"/>
        <v>0</v>
      </c>
      <c r="J4782" s="28">
        <f t="shared" si="822"/>
        <v>0</v>
      </c>
      <c r="K4782" s="28">
        <f t="shared" si="823"/>
        <v>2850</v>
      </c>
      <c r="L4782" s="28">
        <f t="shared" si="824"/>
        <v>4779</v>
      </c>
      <c r="M4782" s="41">
        <f>AVERAGE($K$4:K4782)</f>
        <v>2728.3950617283949</v>
      </c>
      <c r="N4782" s="41">
        <f>_xlfn.STDEV.S($K$4:K4782)</f>
        <v>346.34121522515517</v>
      </c>
      <c r="O4782" s="41">
        <f t="shared" si="826"/>
        <v>2718.5732007816346</v>
      </c>
      <c r="P4782" s="41">
        <f t="shared" si="827"/>
        <v>2738.2169226751553</v>
      </c>
      <c r="Q4782" s="11"/>
      <c r="R4782" s="11"/>
      <c r="S4782" s="11"/>
      <c r="T4782" s="11"/>
      <c r="U4782" s="11"/>
      <c r="V4782" s="11"/>
      <c r="W4782" s="11"/>
      <c r="X4782" s="11"/>
      <c r="Y4782" s="11"/>
      <c r="Z4782" s="11"/>
      <c r="AA4782" s="11"/>
      <c r="AB4782" s="11"/>
    </row>
    <row r="4783" spans="2:28" x14ac:dyDescent="0.2">
      <c r="B4783" s="13">
        <f t="shared" si="825"/>
        <v>4780</v>
      </c>
      <c r="C4783" s="12">
        <v>0.48893110444736776</v>
      </c>
      <c r="D4783" s="11">
        <f t="shared" si="817"/>
        <v>19</v>
      </c>
      <c r="E4783" s="11">
        <f t="shared" si="818"/>
        <v>19</v>
      </c>
      <c r="F4783" s="11">
        <f t="shared" si="819"/>
        <v>2850</v>
      </c>
      <c r="G4783" s="12">
        <v>0.71734791374252727</v>
      </c>
      <c r="H4783" s="27">
        <f t="shared" si="820"/>
        <v>3</v>
      </c>
      <c r="I4783" s="11">
        <f t="shared" si="821"/>
        <v>0</v>
      </c>
      <c r="J4783" s="28">
        <f t="shared" si="822"/>
        <v>0</v>
      </c>
      <c r="K4783" s="28">
        <f t="shared" si="823"/>
        <v>2850</v>
      </c>
      <c r="L4783" s="28">
        <f t="shared" si="824"/>
        <v>4780</v>
      </c>
      <c r="M4783" s="41">
        <f>AVERAGE($K$4:K4783)</f>
        <v>2728.4205020920504</v>
      </c>
      <c r="N4783" s="41">
        <f>_xlfn.STDEV.S($K$4:K4783)</f>
        <v>346.30944424913457</v>
      </c>
      <c r="O4783" s="41">
        <f t="shared" si="826"/>
        <v>2718.6005700071396</v>
      </c>
      <c r="P4783" s="41">
        <f t="shared" si="827"/>
        <v>2738.2404341769611</v>
      </c>
      <c r="Q4783" s="11"/>
      <c r="R4783" s="11"/>
      <c r="S4783" s="11"/>
      <c r="T4783" s="11"/>
      <c r="U4783" s="11"/>
      <c r="V4783" s="11"/>
      <c r="W4783" s="11"/>
      <c r="X4783" s="11"/>
      <c r="Y4783" s="11"/>
      <c r="Z4783" s="11"/>
      <c r="AA4783" s="11"/>
      <c r="AB4783" s="11"/>
    </row>
    <row r="4784" spans="2:28" x14ac:dyDescent="0.2">
      <c r="B4784" s="13">
        <f t="shared" si="825"/>
        <v>4781</v>
      </c>
      <c r="C4784" s="12">
        <v>0.11586739356582065</v>
      </c>
      <c r="D4784" s="11">
        <f t="shared" si="817"/>
        <v>16</v>
      </c>
      <c r="E4784" s="11">
        <f t="shared" si="818"/>
        <v>16</v>
      </c>
      <c r="F4784" s="11">
        <f t="shared" si="819"/>
        <v>2400</v>
      </c>
      <c r="G4784" s="12">
        <v>0.14262040410951493</v>
      </c>
      <c r="H4784" s="27">
        <f t="shared" si="820"/>
        <v>0</v>
      </c>
      <c r="I4784" s="11">
        <f t="shared" si="821"/>
        <v>0</v>
      </c>
      <c r="J4784" s="28">
        <f t="shared" si="822"/>
        <v>0</v>
      </c>
      <c r="K4784" s="28">
        <f t="shared" si="823"/>
        <v>2400</v>
      </c>
      <c r="L4784" s="28">
        <f t="shared" si="824"/>
        <v>4781</v>
      </c>
      <c r="M4784" s="41">
        <f>AVERAGE($K$4:K4784)</f>
        <v>2728.3518092449281</v>
      </c>
      <c r="N4784" s="41">
        <f>_xlfn.STDEV.S($K$4:K4784)</f>
        <v>346.3057916191479</v>
      </c>
      <c r="O4784" s="41">
        <f t="shared" si="826"/>
        <v>2718.5330082717469</v>
      </c>
      <c r="P4784" s="41">
        <f t="shared" si="827"/>
        <v>2738.1706102181092</v>
      </c>
      <c r="Q4784" s="11"/>
      <c r="R4784" s="11"/>
      <c r="S4784" s="11"/>
      <c r="T4784" s="11"/>
      <c r="U4784" s="11"/>
      <c r="V4784" s="11"/>
      <c r="W4784" s="11"/>
      <c r="X4784" s="11"/>
      <c r="Y4784" s="11"/>
      <c r="Z4784" s="11"/>
      <c r="AA4784" s="11"/>
      <c r="AB4784" s="11"/>
    </row>
    <row r="4785" spans="2:28" x14ac:dyDescent="0.2">
      <c r="B4785" s="13">
        <f t="shared" si="825"/>
        <v>4782</v>
      </c>
      <c r="C4785" s="12">
        <v>0.56798083194604421</v>
      </c>
      <c r="D4785" s="11">
        <f t="shared" si="817"/>
        <v>20</v>
      </c>
      <c r="E4785" s="11">
        <f t="shared" si="818"/>
        <v>20</v>
      </c>
      <c r="F4785" s="11">
        <f t="shared" si="819"/>
        <v>3000</v>
      </c>
      <c r="G4785" s="12">
        <v>0.25291215142744106</v>
      </c>
      <c r="H4785" s="27">
        <f t="shared" si="820"/>
        <v>1</v>
      </c>
      <c r="I4785" s="11">
        <f t="shared" si="821"/>
        <v>0</v>
      </c>
      <c r="J4785" s="28">
        <f t="shared" si="822"/>
        <v>0</v>
      </c>
      <c r="K4785" s="28">
        <f t="shared" si="823"/>
        <v>3000</v>
      </c>
      <c r="L4785" s="28">
        <f t="shared" si="824"/>
        <v>4782</v>
      </c>
      <c r="M4785" s="41">
        <f>AVERAGE($K$4:K4785)</f>
        <v>2728.4086156419908</v>
      </c>
      <c r="N4785" s="41">
        <f>_xlfn.STDEV.S($K$4:K4785)</f>
        <v>346.29185441536862</v>
      </c>
      <c r="O4785" s="41">
        <f t="shared" si="826"/>
        <v>2718.5912370041747</v>
      </c>
      <c r="P4785" s="41">
        <f t="shared" si="827"/>
        <v>2738.2259942798069</v>
      </c>
      <c r="Q4785" s="11"/>
      <c r="R4785" s="11"/>
      <c r="S4785" s="11"/>
      <c r="T4785" s="11"/>
      <c r="U4785" s="11"/>
      <c r="V4785" s="11"/>
      <c r="W4785" s="11"/>
      <c r="X4785" s="11"/>
      <c r="Y4785" s="11"/>
      <c r="Z4785" s="11"/>
      <c r="AA4785" s="11"/>
      <c r="AB4785" s="11"/>
    </row>
    <row r="4786" spans="2:28" x14ac:dyDescent="0.2">
      <c r="B4786" s="13">
        <f t="shared" si="825"/>
        <v>4783</v>
      </c>
      <c r="C4786" s="12">
        <v>0.80144926891519142</v>
      </c>
      <c r="D4786" s="11">
        <f t="shared" si="817"/>
        <v>21</v>
      </c>
      <c r="E4786" s="11">
        <f t="shared" si="818"/>
        <v>21</v>
      </c>
      <c r="F4786" s="11">
        <f t="shared" si="819"/>
        <v>3150</v>
      </c>
      <c r="G4786" s="12">
        <v>0.60599759861981595</v>
      </c>
      <c r="H4786" s="27">
        <f t="shared" si="820"/>
        <v>2</v>
      </c>
      <c r="I4786" s="11">
        <f t="shared" si="821"/>
        <v>0</v>
      </c>
      <c r="J4786" s="28">
        <f t="shared" si="822"/>
        <v>0</v>
      </c>
      <c r="K4786" s="28">
        <f t="shared" si="823"/>
        <v>3150</v>
      </c>
      <c r="L4786" s="28">
        <f t="shared" si="824"/>
        <v>4783</v>
      </c>
      <c r="M4786" s="41">
        <f>AVERAGE($K$4:K4786)</f>
        <v>2728.4967593560527</v>
      </c>
      <c r="N4786" s="41">
        <f>_xlfn.STDEV.S($K$4:K4786)</f>
        <v>346.3093012026842</v>
      </c>
      <c r="O4786" s="41">
        <f t="shared" si="826"/>
        <v>2718.6799130051222</v>
      </c>
      <c r="P4786" s="41">
        <f t="shared" si="827"/>
        <v>2738.3136057069833</v>
      </c>
      <c r="Q4786" s="11"/>
      <c r="R4786" s="11"/>
      <c r="S4786" s="11"/>
      <c r="T4786" s="11"/>
      <c r="U4786" s="11"/>
      <c r="V4786" s="11"/>
      <c r="W4786" s="11"/>
      <c r="X4786" s="11"/>
      <c r="Y4786" s="11"/>
      <c r="Z4786" s="11"/>
      <c r="AA4786" s="11"/>
      <c r="AB4786" s="11"/>
    </row>
    <row r="4787" spans="2:28" x14ac:dyDescent="0.2">
      <c r="B4787" s="13">
        <f t="shared" si="825"/>
        <v>4784</v>
      </c>
      <c r="C4787" s="12">
        <v>0.12856562187425724</v>
      </c>
      <c r="D4787" s="11">
        <f t="shared" si="817"/>
        <v>16</v>
      </c>
      <c r="E4787" s="11">
        <f t="shared" si="818"/>
        <v>16</v>
      </c>
      <c r="F4787" s="11">
        <f t="shared" si="819"/>
        <v>2400</v>
      </c>
      <c r="G4787" s="12">
        <v>0.53644719170421107</v>
      </c>
      <c r="H4787" s="27">
        <f t="shared" si="820"/>
        <v>2</v>
      </c>
      <c r="I4787" s="11">
        <f t="shared" si="821"/>
        <v>0</v>
      </c>
      <c r="J4787" s="28">
        <f t="shared" si="822"/>
        <v>0</v>
      </c>
      <c r="K4787" s="28">
        <f t="shared" si="823"/>
        <v>2400</v>
      </c>
      <c r="L4787" s="28">
        <f t="shared" si="824"/>
        <v>4784</v>
      </c>
      <c r="M4787" s="41">
        <f>AVERAGE($K$4:K4787)</f>
        <v>2728.4280936454848</v>
      </c>
      <c r="N4787" s="41">
        <f>_xlfn.STDEV.S($K$4:K4787)</f>
        <v>346.30566601497225</v>
      </c>
      <c r="O4787" s="41">
        <f t="shared" si="826"/>
        <v>2718.6123769119936</v>
      </c>
      <c r="P4787" s="41">
        <f t="shared" si="827"/>
        <v>2738.2438103789759</v>
      </c>
      <c r="Q4787" s="11"/>
      <c r="R4787" s="11"/>
      <c r="S4787" s="11"/>
      <c r="T4787" s="11"/>
      <c r="U4787" s="11"/>
      <c r="V4787" s="11"/>
      <c r="W4787" s="11"/>
      <c r="X4787" s="11"/>
      <c r="Y4787" s="11"/>
      <c r="Z4787" s="11"/>
      <c r="AA4787" s="11"/>
      <c r="AB4787" s="11"/>
    </row>
    <row r="4788" spans="2:28" x14ac:dyDescent="0.2">
      <c r="B4788" s="13">
        <f t="shared" si="825"/>
        <v>4785</v>
      </c>
      <c r="C4788" s="12">
        <v>0.30386959785647771</v>
      </c>
      <c r="D4788" s="11">
        <f t="shared" si="817"/>
        <v>18</v>
      </c>
      <c r="E4788" s="11">
        <f t="shared" si="818"/>
        <v>18</v>
      </c>
      <c r="F4788" s="11">
        <f t="shared" si="819"/>
        <v>2700</v>
      </c>
      <c r="G4788" s="12">
        <v>0.36550994725322694</v>
      </c>
      <c r="H4788" s="27">
        <f t="shared" si="820"/>
        <v>1</v>
      </c>
      <c r="I4788" s="11">
        <f t="shared" si="821"/>
        <v>0</v>
      </c>
      <c r="J4788" s="28">
        <f t="shared" si="822"/>
        <v>0</v>
      </c>
      <c r="K4788" s="28">
        <f t="shared" si="823"/>
        <v>2700</v>
      </c>
      <c r="L4788" s="28">
        <f t="shared" si="824"/>
        <v>4785</v>
      </c>
      <c r="M4788" s="41">
        <f>AVERAGE($K$4:K4788)</f>
        <v>2728.4221525600838</v>
      </c>
      <c r="N4788" s="41">
        <f>_xlfn.STDEV.S($K$4:K4788)</f>
        <v>346.26971384536841</v>
      </c>
      <c r="O4788" s="41">
        <f t="shared" si="826"/>
        <v>2718.6084809999611</v>
      </c>
      <c r="P4788" s="41">
        <f t="shared" si="827"/>
        <v>2738.2358241202064</v>
      </c>
      <c r="Q4788" s="11"/>
      <c r="R4788" s="11"/>
      <c r="S4788" s="11"/>
      <c r="T4788" s="11"/>
      <c r="U4788" s="11"/>
      <c r="V4788" s="11"/>
      <c r="W4788" s="11"/>
      <c r="X4788" s="11"/>
      <c r="Y4788" s="11"/>
      <c r="Z4788" s="11"/>
      <c r="AA4788" s="11"/>
      <c r="AB4788" s="11"/>
    </row>
    <row r="4789" spans="2:28" x14ac:dyDescent="0.2">
      <c r="B4789" s="13">
        <f t="shared" si="825"/>
        <v>4786</v>
      </c>
      <c r="C4789" s="12">
        <v>1.2452203223053515E-2</v>
      </c>
      <c r="D4789" s="11">
        <f t="shared" si="817"/>
        <v>14</v>
      </c>
      <c r="E4789" s="11">
        <f t="shared" si="818"/>
        <v>14</v>
      </c>
      <c r="F4789" s="11">
        <f t="shared" si="819"/>
        <v>2100</v>
      </c>
      <c r="G4789" s="12">
        <v>0.94258949464054298</v>
      </c>
      <c r="H4789" s="27">
        <f t="shared" si="820"/>
        <v>3</v>
      </c>
      <c r="I4789" s="11">
        <f t="shared" si="821"/>
        <v>0</v>
      </c>
      <c r="J4789" s="28">
        <f t="shared" si="822"/>
        <v>0</v>
      </c>
      <c r="K4789" s="28">
        <f t="shared" si="823"/>
        <v>2100</v>
      </c>
      <c r="L4789" s="28">
        <f t="shared" si="824"/>
        <v>4786</v>
      </c>
      <c r="M4789" s="41">
        <f>AVERAGE($K$4:K4789)</f>
        <v>2728.2908483075639</v>
      </c>
      <c r="N4789" s="41">
        <f>_xlfn.STDEV.S($K$4:K4789)</f>
        <v>346.35266880588</v>
      </c>
      <c r="O4789" s="41">
        <f t="shared" si="826"/>
        <v>2718.4758517769742</v>
      </c>
      <c r="P4789" s="41">
        <f t="shared" si="827"/>
        <v>2738.1058448381536</v>
      </c>
      <c r="Q4789" s="11"/>
      <c r="R4789" s="11"/>
      <c r="S4789" s="11"/>
      <c r="T4789" s="11"/>
      <c r="U4789" s="11"/>
      <c r="V4789" s="11"/>
      <c r="W4789" s="11"/>
      <c r="X4789" s="11"/>
      <c r="Y4789" s="11"/>
      <c r="Z4789" s="11"/>
      <c r="AA4789" s="11"/>
      <c r="AB4789" s="11"/>
    </row>
    <row r="4790" spans="2:28" x14ac:dyDescent="0.2">
      <c r="B4790" s="13">
        <f t="shared" si="825"/>
        <v>4787</v>
      </c>
      <c r="C4790" s="12">
        <v>0.85290217480422359</v>
      </c>
      <c r="D4790" s="11">
        <f t="shared" si="817"/>
        <v>22</v>
      </c>
      <c r="E4790" s="11">
        <f t="shared" si="818"/>
        <v>22</v>
      </c>
      <c r="F4790" s="11">
        <f t="shared" si="819"/>
        <v>3300</v>
      </c>
      <c r="G4790" s="12">
        <v>0.11031216253819076</v>
      </c>
      <c r="H4790" s="27">
        <f t="shared" si="820"/>
        <v>1</v>
      </c>
      <c r="I4790" s="11">
        <f t="shared" si="821"/>
        <v>2</v>
      </c>
      <c r="J4790" s="28">
        <f t="shared" si="822"/>
        <v>1000</v>
      </c>
      <c r="K4790" s="28">
        <f t="shared" si="823"/>
        <v>2300</v>
      </c>
      <c r="L4790" s="28">
        <f t="shared" si="824"/>
        <v>4787</v>
      </c>
      <c r="M4790" s="41">
        <f>AVERAGE($K$4:K4790)</f>
        <v>2728.2013787340716</v>
      </c>
      <c r="N4790" s="41">
        <f>_xlfn.STDEV.S($K$4:K4790)</f>
        <v>346.37180223058641</v>
      </c>
      <c r="O4790" s="41">
        <f t="shared" si="826"/>
        <v>2718.3868657984799</v>
      </c>
      <c r="P4790" s="41">
        <f t="shared" si="827"/>
        <v>2738.0158916696632</v>
      </c>
      <c r="Q4790" s="11"/>
      <c r="R4790" s="11"/>
      <c r="S4790" s="11"/>
      <c r="T4790" s="11"/>
      <c r="U4790" s="11"/>
      <c r="V4790" s="11"/>
      <c r="W4790" s="11"/>
      <c r="X4790" s="11"/>
      <c r="Y4790" s="11"/>
      <c r="Z4790" s="11"/>
      <c r="AA4790" s="11"/>
      <c r="AB4790" s="11"/>
    </row>
    <row r="4791" spans="2:28" x14ac:dyDescent="0.2">
      <c r="B4791" s="13">
        <f t="shared" si="825"/>
        <v>4788</v>
      </c>
      <c r="C4791" s="12">
        <v>0.62052349732319456</v>
      </c>
      <c r="D4791" s="11">
        <f t="shared" si="817"/>
        <v>20</v>
      </c>
      <c r="E4791" s="11">
        <f t="shared" si="818"/>
        <v>20</v>
      </c>
      <c r="F4791" s="11">
        <f t="shared" si="819"/>
        <v>3000</v>
      </c>
      <c r="G4791" s="12">
        <v>0.64965789938845842</v>
      </c>
      <c r="H4791" s="27">
        <f t="shared" si="820"/>
        <v>2</v>
      </c>
      <c r="I4791" s="11">
        <f t="shared" si="821"/>
        <v>0</v>
      </c>
      <c r="J4791" s="28">
        <f t="shared" si="822"/>
        <v>0</v>
      </c>
      <c r="K4791" s="28">
        <f t="shared" si="823"/>
        <v>3000</v>
      </c>
      <c r="L4791" s="28">
        <f t="shared" si="824"/>
        <v>4788</v>
      </c>
      <c r="M4791" s="41">
        <f>AVERAGE($K$4:K4791)</f>
        <v>2728.2581453634084</v>
      </c>
      <c r="N4791" s="41">
        <f>_xlfn.STDEV.S($K$4:K4791)</f>
        <v>346.35789601401757</v>
      </c>
      <c r="O4791" s="41">
        <f t="shared" si="826"/>
        <v>2718.4450519014767</v>
      </c>
      <c r="P4791" s="41">
        <f t="shared" si="827"/>
        <v>2738.0712388253401</v>
      </c>
      <c r="Q4791" s="11"/>
      <c r="R4791" s="11"/>
      <c r="S4791" s="11"/>
      <c r="T4791" s="11"/>
      <c r="U4791" s="11"/>
      <c r="V4791" s="11"/>
      <c r="W4791" s="11"/>
      <c r="X4791" s="11"/>
      <c r="Y4791" s="11"/>
      <c r="Z4791" s="11"/>
      <c r="AA4791" s="11"/>
      <c r="AB4791" s="11"/>
    </row>
    <row r="4792" spans="2:28" x14ac:dyDescent="0.2">
      <c r="B4792" s="13">
        <f t="shared" si="825"/>
        <v>4789</v>
      </c>
      <c r="C4792" s="12">
        <v>7.3445499173263706E-2</v>
      </c>
      <c r="D4792" s="11">
        <f t="shared" si="817"/>
        <v>15</v>
      </c>
      <c r="E4792" s="11">
        <f t="shared" si="818"/>
        <v>15</v>
      </c>
      <c r="F4792" s="11">
        <f t="shared" si="819"/>
        <v>2250</v>
      </c>
      <c r="G4792" s="12">
        <v>0.90100725711531526</v>
      </c>
      <c r="H4792" s="27">
        <f t="shared" si="820"/>
        <v>3</v>
      </c>
      <c r="I4792" s="11">
        <f t="shared" si="821"/>
        <v>0</v>
      </c>
      <c r="J4792" s="28">
        <f t="shared" si="822"/>
        <v>0</v>
      </c>
      <c r="K4792" s="28">
        <f t="shared" si="823"/>
        <v>2250</v>
      </c>
      <c r="L4792" s="28">
        <f t="shared" si="824"/>
        <v>4789</v>
      </c>
      <c r="M4792" s="41">
        <f>AVERAGE($K$4:K4792)</f>
        <v>2728.1582793902694</v>
      </c>
      <c r="N4792" s="41">
        <f>_xlfn.STDEV.S($K$4:K4792)</f>
        <v>346.39067359258729</v>
      </c>
      <c r="O4792" s="41">
        <f t="shared" si="826"/>
        <v>2718.3452824801989</v>
      </c>
      <c r="P4792" s="41">
        <f t="shared" si="827"/>
        <v>2737.9712763003399</v>
      </c>
      <c r="Q4792" s="11"/>
      <c r="R4792" s="11"/>
      <c r="S4792" s="11"/>
      <c r="T4792" s="11"/>
      <c r="U4792" s="11"/>
      <c r="V4792" s="11"/>
      <c r="W4792" s="11"/>
      <c r="X4792" s="11"/>
      <c r="Y4792" s="11"/>
      <c r="Z4792" s="11"/>
      <c r="AA4792" s="11"/>
      <c r="AB4792" s="11"/>
    </row>
    <row r="4793" spans="2:28" x14ac:dyDescent="0.2">
      <c r="B4793" s="13">
        <f t="shared" si="825"/>
        <v>4790</v>
      </c>
      <c r="C4793" s="12">
        <v>0.41269097120993437</v>
      </c>
      <c r="D4793" s="11">
        <f t="shared" si="817"/>
        <v>19</v>
      </c>
      <c r="E4793" s="11">
        <f t="shared" si="818"/>
        <v>19</v>
      </c>
      <c r="F4793" s="11">
        <f t="shared" si="819"/>
        <v>2850</v>
      </c>
      <c r="G4793" s="12">
        <v>0.45106702833002865</v>
      </c>
      <c r="H4793" s="27">
        <f t="shared" si="820"/>
        <v>2</v>
      </c>
      <c r="I4793" s="11">
        <f t="shared" si="821"/>
        <v>0</v>
      </c>
      <c r="J4793" s="28">
        <f t="shared" si="822"/>
        <v>0</v>
      </c>
      <c r="K4793" s="28">
        <f t="shared" si="823"/>
        <v>2850</v>
      </c>
      <c r="L4793" s="28">
        <f t="shared" si="824"/>
        <v>4790</v>
      </c>
      <c r="M4793" s="41">
        <f>AVERAGE($K$4:K4793)</f>
        <v>2728.1837160751566</v>
      </c>
      <c r="N4793" s="41">
        <f>_xlfn.STDEV.S($K$4:K4793)</f>
        <v>346.35898053513654</v>
      </c>
      <c r="O4793" s="41">
        <f t="shared" si="826"/>
        <v>2718.3726418053852</v>
      </c>
      <c r="P4793" s="41">
        <f t="shared" si="827"/>
        <v>2737.9947903449279</v>
      </c>
      <c r="Q4793" s="11"/>
      <c r="R4793" s="11"/>
      <c r="S4793" s="11"/>
      <c r="T4793" s="11"/>
      <c r="U4793" s="11"/>
      <c r="V4793" s="11"/>
      <c r="W4793" s="11"/>
      <c r="X4793" s="11"/>
      <c r="Y4793" s="11"/>
      <c r="Z4793" s="11"/>
      <c r="AA4793" s="11"/>
      <c r="AB4793" s="11"/>
    </row>
    <row r="4794" spans="2:28" x14ac:dyDescent="0.2">
      <c r="B4794" s="13">
        <f t="shared" si="825"/>
        <v>4791</v>
      </c>
      <c r="C4794" s="12">
        <v>0.94946346665847181</v>
      </c>
      <c r="D4794" s="11">
        <f t="shared" si="817"/>
        <v>23</v>
      </c>
      <c r="E4794" s="11">
        <f t="shared" si="818"/>
        <v>22</v>
      </c>
      <c r="F4794" s="11">
        <f t="shared" si="819"/>
        <v>3300</v>
      </c>
      <c r="G4794" s="12">
        <v>0.84016289810633227</v>
      </c>
      <c r="H4794" s="27">
        <f t="shared" si="820"/>
        <v>4</v>
      </c>
      <c r="I4794" s="11">
        <f t="shared" si="821"/>
        <v>0</v>
      </c>
      <c r="J4794" s="28">
        <f t="shared" si="822"/>
        <v>0</v>
      </c>
      <c r="K4794" s="28">
        <f t="shared" si="823"/>
        <v>3300</v>
      </c>
      <c r="L4794" s="28">
        <f t="shared" si="824"/>
        <v>4791</v>
      </c>
      <c r="M4794" s="41">
        <f>AVERAGE($K$4:K4794)</f>
        <v>2728.3030682529743</v>
      </c>
      <c r="N4794" s="41">
        <f>_xlfn.STDEV.S($K$4:K4794)</f>
        <v>346.42134190358775</v>
      </c>
      <c r="O4794" s="41">
        <f t="shared" si="826"/>
        <v>2718.4912521776723</v>
      </c>
      <c r="P4794" s="41">
        <f t="shared" si="827"/>
        <v>2738.1148843282763</v>
      </c>
      <c r="Q4794" s="11"/>
      <c r="R4794" s="11"/>
      <c r="S4794" s="11"/>
      <c r="T4794" s="11"/>
      <c r="U4794" s="11"/>
      <c r="V4794" s="11"/>
      <c r="W4794" s="11"/>
      <c r="X4794" s="11"/>
      <c r="Y4794" s="11"/>
      <c r="Z4794" s="11"/>
      <c r="AA4794" s="11"/>
      <c r="AB4794" s="11"/>
    </row>
    <row r="4795" spans="2:28" x14ac:dyDescent="0.2">
      <c r="B4795" s="13">
        <f t="shared" si="825"/>
        <v>4792</v>
      </c>
      <c r="C4795" s="12">
        <v>0.63538209173582527</v>
      </c>
      <c r="D4795" s="11">
        <f t="shared" si="817"/>
        <v>20</v>
      </c>
      <c r="E4795" s="11">
        <f t="shared" si="818"/>
        <v>20</v>
      </c>
      <c r="F4795" s="11">
        <f t="shared" si="819"/>
        <v>3000</v>
      </c>
      <c r="G4795" s="12">
        <v>0.70076538618019679</v>
      </c>
      <c r="H4795" s="27">
        <f t="shared" si="820"/>
        <v>3</v>
      </c>
      <c r="I4795" s="11">
        <f t="shared" si="821"/>
        <v>0</v>
      </c>
      <c r="J4795" s="28">
        <f t="shared" si="822"/>
        <v>0</v>
      </c>
      <c r="K4795" s="28">
        <f t="shared" si="823"/>
        <v>3000</v>
      </c>
      <c r="L4795" s="28">
        <f t="shared" si="824"/>
        <v>4792</v>
      </c>
      <c r="M4795" s="41">
        <f>AVERAGE($K$4:K4795)</f>
        <v>2728.3597662771285</v>
      </c>
      <c r="N4795" s="41">
        <f>_xlfn.STDEV.S($K$4:K4795)</f>
        <v>346.4074223015707</v>
      </c>
      <c r="O4795" s="41">
        <f t="shared" si="826"/>
        <v>2718.5493687519938</v>
      </c>
      <c r="P4795" s="41">
        <f t="shared" si="827"/>
        <v>2738.1701638022632</v>
      </c>
      <c r="Q4795" s="11"/>
      <c r="R4795" s="11"/>
      <c r="S4795" s="11"/>
      <c r="T4795" s="11"/>
      <c r="U4795" s="11"/>
      <c r="V4795" s="11"/>
      <c r="W4795" s="11"/>
      <c r="X4795" s="11"/>
      <c r="Y4795" s="11"/>
      <c r="Z4795" s="11"/>
      <c r="AA4795" s="11"/>
      <c r="AB4795" s="11"/>
    </row>
    <row r="4796" spans="2:28" x14ac:dyDescent="0.2">
      <c r="B4796" s="13">
        <f t="shared" si="825"/>
        <v>4793</v>
      </c>
      <c r="C4796" s="12">
        <v>0.71872748387824792</v>
      </c>
      <c r="D4796" s="11">
        <f t="shared" si="817"/>
        <v>21</v>
      </c>
      <c r="E4796" s="11">
        <f t="shared" si="818"/>
        <v>21</v>
      </c>
      <c r="F4796" s="11">
        <f t="shared" si="819"/>
        <v>3150</v>
      </c>
      <c r="G4796" s="12">
        <v>0.80455543587994816</v>
      </c>
      <c r="H4796" s="27">
        <f t="shared" si="820"/>
        <v>3</v>
      </c>
      <c r="I4796" s="11">
        <f t="shared" si="821"/>
        <v>0</v>
      </c>
      <c r="J4796" s="28">
        <f t="shared" si="822"/>
        <v>0</v>
      </c>
      <c r="K4796" s="28">
        <f t="shared" si="823"/>
        <v>3150</v>
      </c>
      <c r="L4796" s="28">
        <f t="shared" si="824"/>
        <v>4793</v>
      </c>
      <c r="M4796" s="41">
        <f>AVERAGE($K$4:K4796)</f>
        <v>2728.447736282078</v>
      </c>
      <c r="N4796" s="41">
        <f>_xlfn.STDEV.S($K$4:K4796)</f>
        <v>346.42481518919533</v>
      </c>
      <c r="O4796" s="41">
        <f t="shared" si="826"/>
        <v>2718.6378702143238</v>
      </c>
      <c r="P4796" s="41">
        <f t="shared" si="827"/>
        <v>2738.2576023498323</v>
      </c>
      <c r="Q4796" s="11"/>
      <c r="R4796" s="11"/>
      <c r="S4796" s="11"/>
      <c r="T4796" s="11"/>
      <c r="U4796" s="11"/>
      <c r="V4796" s="11"/>
      <c r="W4796" s="11"/>
      <c r="X4796" s="11"/>
      <c r="Y4796" s="11"/>
      <c r="Z4796" s="11"/>
      <c r="AA4796" s="11"/>
      <c r="AB4796" s="11"/>
    </row>
    <row r="4797" spans="2:28" x14ac:dyDescent="0.2">
      <c r="B4797" s="13">
        <f t="shared" si="825"/>
        <v>4794</v>
      </c>
      <c r="C4797" s="12">
        <v>0.7134555322306062</v>
      </c>
      <c r="D4797" s="11">
        <f t="shared" si="817"/>
        <v>21</v>
      </c>
      <c r="E4797" s="11">
        <f t="shared" si="818"/>
        <v>21</v>
      </c>
      <c r="F4797" s="11">
        <f t="shared" si="819"/>
        <v>3150</v>
      </c>
      <c r="G4797" s="12">
        <v>0.42171464689368321</v>
      </c>
      <c r="H4797" s="27">
        <f t="shared" si="820"/>
        <v>2</v>
      </c>
      <c r="I4797" s="11">
        <f t="shared" si="821"/>
        <v>0</v>
      </c>
      <c r="J4797" s="28">
        <f t="shared" si="822"/>
        <v>0</v>
      </c>
      <c r="K4797" s="28">
        <f t="shared" si="823"/>
        <v>3150</v>
      </c>
      <c r="L4797" s="28">
        <f t="shared" si="824"/>
        <v>4794</v>
      </c>
      <c r="M4797" s="41">
        <f>AVERAGE($K$4:K4797)</f>
        <v>2728.5356695869837</v>
      </c>
      <c r="N4797" s="41">
        <f>_xlfn.STDEV.S($K$4:K4797)</f>
        <v>346.44217761816782</v>
      </c>
      <c r="O4797" s="41">
        <f t="shared" si="826"/>
        <v>2718.726335621252</v>
      </c>
      <c r="P4797" s="41">
        <f t="shared" si="827"/>
        <v>2738.3450035527153</v>
      </c>
      <c r="Q4797" s="11"/>
      <c r="R4797" s="11"/>
      <c r="S4797" s="11"/>
      <c r="T4797" s="11"/>
      <c r="U4797" s="11"/>
      <c r="V4797" s="11"/>
      <c r="W4797" s="11"/>
      <c r="X4797" s="11"/>
      <c r="Y4797" s="11"/>
      <c r="Z4797" s="11"/>
      <c r="AA4797" s="11"/>
      <c r="AB4797" s="11"/>
    </row>
    <row r="4798" spans="2:28" x14ac:dyDescent="0.2">
      <c r="B4798" s="13">
        <f t="shared" si="825"/>
        <v>4795</v>
      </c>
      <c r="C4798" s="12">
        <v>0.3547020320553318</v>
      </c>
      <c r="D4798" s="11">
        <f t="shared" si="817"/>
        <v>19</v>
      </c>
      <c r="E4798" s="11">
        <f t="shared" si="818"/>
        <v>19</v>
      </c>
      <c r="F4798" s="11">
        <f t="shared" si="819"/>
        <v>2850</v>
      </c>
      <c r="G4798" s="12">
        <v>4.3436074179859507E-2</v>
      </c>
      <c r="H4798" s="27">
        <f t="shared" si="820"/>
        <v>0</v>
      </c>
      <c r="I4798" s="11">
        <f t="shared" si="821"/>
        <v>0</v>
      </c>
      <c r="J4798" s="28">
        <f t="shared" si="822"/>
        <v>0</v>
      </c>
      <c r="K4798" s="28">
        <f t="shared" si="823"/>
        <v>2850</v>
      </c>
      <c r="L4798" s="28">
        <f t="shared" si="824"/>
        <v>4795</v>
      </c>
      <c r="M4798" s="41">
        <f>AVERAGE($K$4:K4798)</f>
        <v>2728.5610010427527</v>
      </c>
      <c r="N4798" s="41">
        <f>_xlfn.STDEV.S($K$4:K4798)</f>
        <v>346.41048394195138</v>
      </c>
      <c r="O4798" s="41">
        <f t="shared" si="826"/>
        <v>2718.753587814942</v>
      </c>
      <c r="P4798" s="41">
        <f t="shared" si="827"/>
        <v>2738.3684142705633</v>
      </c>
      <c r="Q4798" s="11"/>
      <c r="R4798" s="11"/>
      <c r="S4798" s="11"/>
      <c r="T4798" s="11"/>
      <c r="U4798" s="11"/>
      <c r="V4798" s="11"/>
      <c r="W4798" s="11"/>
      <c r="X4798" s="11"/>
      <c r="Y4798" s="11"/>
      <c r="Z4798" s="11"/>
      <c r="AA4798" s="11"/>
      <c r="AB4798" s="11"/>
    </row>
    <row r="4799" spans="2:28" x14ac:dyDescent="0.2">
      <c r="B4799" s="13">
        <f t="shared" si="825"/>
        <v>4796</v>
      </c>
      <c r="C4799" s="12">
        <v>0.39061509528899885</v>
      </c>
      <c r="D4799" s="11">
        <f t="shared" si="817"/>
        <v>19</v>
      </c>
      <c r="E4799" s="11">
        <f t="shared" si="818"/>
        <v>19</v>
      </c>
      <c r="F4799" s="11">
        <f t="shared" si="819"/>
        <v>2850</v>
      </c>
      <c r="G4799" s="12">
        <v>0.10488941145977482</v>
      </c>
      <c r="H4799" s="27">
        <f t="shared" si="820"/>
        <v>0</v>
      </c>
      <c r="I4799" s="11">
        <f t="shared" si="821"/>
        <v>0</v>
      </c>
      <c r="J4799" s="28">
        <f t="shared" si="822"/>
        <v>0</v>
      </c>
      <c r="K4799" s="28">
        <f t="shared" si="823"/>
        <v>2850</v>
      </c>
      <c r="L4799" s="28">
        <f t="shared" si="824"/>
        <v>4796</v>
      </c>
      <c r="M4799" s="41">
        <f>AVERAGE($K$4:K4799)</f>
        <v>2728.5863219349458</v>
      </c>
      <c r="N4799" s="41">
        <f>_xlfn.STDEV.S($K$4:K4799)</f>
        <v>346.3787987352697</v>
      </c>
      <c r="O4799" s="41">
        <f t="shared" si="826"/>
        <v>2718.780828697827</v>
      </c>
      <c r="P4799" s="41">
        <f t="shared" si="827"/>
        <v>2738.3918151720645</v>
      </c>
      <c r="Q4799" s="11"/>
      <c r="R4799" s="11"/>
      <c r="S4799" s="11"/>
      <c r="T4799" s="11"/>
      <c r="U4799" s="11"/>
      <c r="V4799" s="11"/>
      <c r="W4799" s="11"/>
      <c r="X4799" s="11"/>
      <c r="Y4799" s="11"/>
      <c r="Z4799" s="11"/>
      <c r="AA4799" s="11"/>
      <c r="AB4799" s="11"/>
    </row>
    <row r="4800" spans="2:28" x14ac:dyDescent="0.2">
      <c r="B4800" s="13">
        <f t="shared" si="825"/>
        <v>4797</v>
      </c>
      <c r="C4800" s="12">
        <v>0.5179620424184086</v>
      </c>
      <c r="D4800" s="11">
        <f t="shared" si="817"/>
        <v>20</v>
      </c>
      <c r="E4800" s="11">
        <f t="shared" si="818"/>
        <v>20</v>
      </c>
      <c r="F4800" s="11">
        <f t="shared" si="819"/>
        <v>3000</v>
      </c>
      <c r="G4800" s="12">
        <v>0.84400963800133999</v>
      </c>
      <c r="H4800" s="27">
        <f t="shared" si="820"/>
        <v>3</v>
      </c>
      <c r="I4800" s="11">
        <f t="shared" si="821"/>
        <v>0</v>
      </c>
      <c r="J4800" s="28">
        <f t="shared" si="822"/>
        <v>0</v>
      </c>
      <c r="K4800" s="28">
        <f t="shared" si="823"/>
        <v>3000</v>
      </c>
      <c r="L4800" s="28">
        <f t="shared" si="824"/>
        <v>4797</v>
      </c>
      <c r="M4800" s="41">
        <f>AVERAGE($K$4:K4800)</f>
        <v>2728.6429018136337</v>
      </c>
      <c r="N4800" s="41">
        <f>_xlfn.STDEV.S($K$4:K4800)</f>
        <v>346.36485451898403</v>
      </c>
      <c r="O4800" s="41">
        <f t="shared" si="826"/>
        <v>2718.8388258901086</v>
      </c>
      <c r="P4800" s="41">
        <f t="shared" si="827"/>
        <v>2738.4469777371587</v>
      </c>
      <c r="Q4800" s="11"/>
      <c r="R4800" s="11"/>
      <c r="S4800" s="11"/>
      <c r="T4800" s="11"/>
      <c r="U4800" s="11"/>
      <c r="V4800" s="11"/>
      <c r="W4800" s="11"/>
      <c r="X4800" s="11"/>
      <c r="Y4800" s="11"/>
      <c r="Z4800" s="11"/>
      <c r="AA4800" s="11"/>
      <c r="AB4800" s="11"/>
    </row>
    <row r="4801" spans="2:28" x14ac:dyDescent="0.2">
      <c r="B4801" s="13">
        <f t="shared" si="825"/>
        <v>4798</v>
      </c>
      <c r="C4801" s="12">
        <v>0.79715279736938294</v>
      </c>
      <c r="D4801" s="11">
        <f t="shared" si="817"/>
        <v>21</v>
      </c>
      <c r="E4801" s="11">
        <f t="shared" si="818"/>
        <v>21</v>
      </c>
      <c r="F4801" s="11">
        <f t="shared" si="819"/>
        <v>3150</v>
      </c>
      <c r="G4801" s="12">
        <v>0.93208261575811069</v>
      </c>
      <c r="H4801" s="27">
        <f t="shared" si="820"/>
        <v>4</v>
      </c>
      <c r="I4801" s="11">
        <f t="shared" si="821"/>
        <v>0</v>
      </c>
      <c r="J4801" s="28">
        <f t="shared" si="822"/>
        <v>0</v>
      </c>
      <c r="K4801" s="28">
        <f t="shared" si="823"/>
        <v>3150</v>
      </c>
      <c r="L4801" s="28">
        <f t="shared" si="824"/>
        <v>4798</v>
      </c>
      <c r="M4801" s="41">
        <f>AVERAGE($K$4:K4801)</f>
        <v>2728.7307211338057</v>
      </c>
      <c r="N4801" s="41">
        <f>_xlfn.STDEV.S($K$4:K4801)</f>
        <v>346.3821684906145</v>
      </c>
      <c r="O4801" s="41">
        <f t="shared" si="826"/>
        <v>2718.9271774311947</v>
      </c>
      <c r="P4801" s="41">
        <f t="shared" si="827"/>
        <v>2738.5342648364167</v>
      </c>
      <c r="Q4801" s="11"/>
      <c r="R4801" s="11"/>
      <c r="S4801" s="11"/>
      <c r="T4801" s="11"/>
      <c r="U4801" s="11"/>
      <c r="V4801" s="11"/>
      <c r="W4801" s="11"/>
      <c r="X4801" s="11"/>
      <c r="Y4801" s="11"/>
      <c r="Z4801" s="11"/>
      <c r="AA4801" s="11"/>
      <c r="AB4801" s="11"/>
    </row>
    <row r="4802" spans="2:28" x14ac:dyDescent="0.2">
      <c r="B4802" s="13">
        <f t="shared" si="825"/>
        <v>4799</v>
      </c>
      <c r="C4802" s="12">
        <v>0.9432828541284074</v>
      </c>
      <c r="D4802" s="11">
        <f t="shared" si="817"/>
        <v>23</v>
      </c>
      <c r="E4802" s="11">
        <f t="shared" si="818"/>
        <v>22</v>
      </c>
      <c r="F4802" s="11">
        <f t="shared" si="819"/>
        <v>3300</v>
      </c>
      <c r="G4802" s="12">
        <v>0.74592407548247941</v>
      </c>
      <c r="H4802" s="27">
        <f t="shared" si="820"/>
        <v>3</v>
      </c>
      <c r="I4802" s="11">
        <f t="shared" si="821"/>
        <v>0</v>
      </c>
      <c r="J4802" s="28">
        <f t="shared" si="822"/>
        <v>0</v>
      </c>
      <c r="K4802" s="28">
        <f t="shared" si="823"/>
        <v>3300</v>
      </c>
      <c r="L4802" s="28">
        <f t="shared" si="824"/>
        <v>4799</v>
      </c>
      <c r="M4802" s="41">
        <f>AVERAGE($K$4:K4802)</f>
        <v>2728.8497603667429</v>
      </c>
      <c r="N4802" s="41">
        <f>_xlfn.STDEV.S($K$4:K4802)</f>
        <v>346.44422888247686</v>
      </c>
      <c r="O4802" s="41">
        <f t="shared" si="826"/>
        <v>2719.0454823559212</v>
      </c>
      <c r="P4802" s="41">
        <f t="shared" si="827"/>
        <v>2738.6540383775646</v>
      </c>
      <c r="Q4802" s="11"/>
      <c r="R4802" s="11"/>
      <c r="S4802" s="11"/>
      <c r="T4802" s="11"/>
      <c r="U4802" s="11"/>
      <c r="V4802" s="11"/>
      <c r="W4802" s="11"/>
      <c r="X4802" s="11"/>
      <c r="Y4802" s="11"/>
      <c r="Z4802" s="11"/>
      <c r="AA4802" s="11"/>
      <c r="AB4802" s="11"/>
    </row>
    <row r="4803" spans="2:28" x14ac:dyDescent="0.2">
      <c r="B4803" s="13">
        <f t="shared" si="825"/>
        <v>4800</v>
      </c>
      <c r="C4803" s="12">
        <v>0.7419972807539793</v>
      </c>
      <c r="D4803" s="11">
        <f t="shared" si="817"/>
        <v>21</v>
      </c>
      <c r="E4803" s="11">
        <f t="shared" si="818"/>
        <v>21</v>
      </c>
      <c r="F4803" s="11">
        <f t="shared" si="819"/>
        <v>3150</v>
      </c>
      <c r="G4803" s="12">
        <v>0.78747298764997153</v>
      </c>
      <c r="H4803" s="27">
        <f t="shared" si="820"/>
        <v>3</v>
      </c>
      <c r="I4803" s="11">
        <f t="shared" si="821"/>
        <v>0</v>
      </c>
      <c r="J4803" s="28">
        <f t="shared" si="822"/>
        <v>0</v>
      </c>
      <c r="K4803" s="28">
        <f t="shared" si="823"/>
        <v>3150</v>
      </c>
      <c r="L4803" s="28">
        <f t="shared" si="824"/>
        <v>4800</v>
      </c>
      <c r="M4803" s="41">
        <f>AVERAGE($K$4:K4803)</f>
        <v>2728.9375</v>
      </c>
      <c r="N4803" s="41">
        <f>_xlfn.STDEV.S($K$4:K4803)</f>
        <v>346.46146274248093</v>
      </c>
      <c r="O4803" s="41">
        <f t="shared" si="826"/>
        <v>2719.1337561740324</v>
      </c>
      <c r="P4803" s="41">
        <f t="shared" si="827"/>
        <v>2738.7412438259676</v>
      </c>
      <c r="Q4803" s="11"/>
      <c r="R4803" s="11"/>
      <c r="S4803" s="11"/>
      <c r="T4803" s="11"/>
      <c r="U4803" s="11"/>
      <c r="V4803" s="11"/>
      <c r="W4803" s="11"/>
      <c r="X4803" s="11"/>
      <c r="Y4803" s="11"/>
      <c r="Z4803" s="11"/>
      <c r="AA4803" s="11"/>
      <c r="AB4803" s="11"/>
    </row>
    <row r="4804" spans="2:28" x14ac:dyDescent="0.2">
      <c r="B4804" s="13">
        <f t="shared" si="825"/>
        <v>4801</v>
      </c>
      <c r="C4804" s="12">
        <v>0.14841115204763944</v>
      </c>
      <c r="D4804" s="11">
        <f t="shared" si="817"/>
        <v>16</v>
      </c>
      <c r="E4804" s="11">
        <f t="shared" si="818"/>
        <v>16</v>
      </c>
      <c r="F4804" s="11">
        <f t="shared" si="819"/>
        <v>2400</v>
      </c>
      <c r="G4804" s="12">
        <v>0.61948086936357394</v>
      </c>
      <c r="H4804" s="27">
        <f t="shared" si="820"/>
        <v>2</v>
      </c>
      <c r="I4804" s="11">
        <f t="shared" si="821"/>
        <v>0</v>
      </c>
      <c r="J4804" s="28">
        <f t="shared" si="822"/>
        <v>0</v>
      </c>
      <c r="K4804" s="28">
        <f t="shared" si="823"/>
        <v>2400</v>
      </c>
      <c r="L4804" s="28">
        <f t="shared" si="824"/>
        <v>4801</v>
      </c>
      <c r="M4804" s="41">
        <f>AVERAGE($K$4:K4804)</f>
        <v>2728.8689856279943</v>
      </c>
      <c r="N4804" s="41">
        <f>_xlfn.STDEV.S($K$4:K4804)</f>
        <v>346.45789745170731</v>
      </c>
      <c r="O4804" s="41">
        <f t="shared" si="826"/>
        <v>2719.0663642567406</v>
      </c>
      <c r="P4804" s="41">
        <f t="shared" si="827"/>
        <v>2738.6716069992481</v>
      </c>
      <c r="Q4804" s="11"/>
      <c r="R4804" s="11"/>
      <c r="S4804" s="11"/>
      <c r="T4804" s="11"/>
      <c r="U4804" s="11"/>
      <c r="V4804" s="11"/>
      <c r="W4804" s="11"/>
      <c r="X4804" s="11"/>
      <c r="Y4804" s="11"/>
      <c r="Z4804" s="11"/>
      <c r="AA4804" s="11"/>
      <c r="AB4804" s="11"/>
    </row>
    <row r="4805" spans="2:28" x14ac:dyDescent="0.2">
      <c r="B4805" s="13">
        <f t="shared" si="825"/>
        <v>4802</v>
      </c>
      <c r="C4805" s="12">
        <v>0.13999068863756037</v>
      </c>
      <c r="D4805" s="11">
        <f t="shared" ref="D4805:D4868" si="828">SUMIFS($R$4:$R$15,$U$4:$U$15,"&lt;="&amp;C4805,$T$4:$T$15,"&gt;="&amp;C4805)</f>
        <v>16</v>
      </c>
      <c r="E4805" s="11">
        <f t="shared" ref="E4805:E4868" si="829">MIN(D4805,$X$2)</f>
        <v>16</v>
      </c>
      <c r="F4805" s="11">
        <f t="shared" ref="F4805:F4868" si="830">E4805*$X$3</f>
        <v>2400</v>
      </c>
      <c r="G4805" s="12">
        <v>0.83670276590684678</v>
      </c>
      <c r="H4805" s="27">
        <f t="shared" ref="H4805:H4868" si="831">_xlfn.BINOM.INV(E4805,$X$5,G4805)</f>
        <v>3</v>
      </c>
      <c r="I4805" s="11">
        <f t="shared" ref="I4805:I4868" si="832">IF(E4805-H4805&gt;$X$6,E4805-H4805-$X$6,0)</f>
        <v>0</v>
      </c>
      <c r="J4805" s="28">
        <f t="shared" ref="J4805:J4868" si="833">I4805*$X$4</f>
        <v>0</v>
      </c>
      <c r="K4805" s="28">
        <f t="shared" ref="K4805:K4868" si="834">F4805-J4805</f>
        <v>2400</v>
      </c>
      <c r="L4805" s="28">
        <f t="shared" ref="L4805:L4868" si="835">B4805</f>
        <v>4802</v>
      </c>
      <c r="M4805" s="41">
        <f>AVERAGE($K$4:K4805)</f>
        <v>2728.8004997917533</v>
      </c>
      <c r="N4805" s="41">
        <f>_xlfn.STDEV.S($K$4:K4805)</f>
        <v>346.45432006582388</v>
      </c>
      <c r="O4805" s="41">
        <f t="shared" si="826"/>
        <v>2718.9990008770869</v>
      </c>
      <c r="P4805" s="41">
        <f t="shared" si="827"/>
        <v>2738.6019987064196</v>
      </c>
      <c r="Q4805" s="11"/>
      <c r="R4805" s="11"/>
      <c r="S4805" s="11"/>
      <c r="T4805" s="11"/>
      <c r="U4805" s="11"/>
      <c r="V4805" s="11"/>
      <c r="W4805" s="11"/>
      <c r="X4805" s="11"/>
      <c r="Y4805" s="11"/>
      <c r="Z4805" s="11"/>
      <c r="AA4805" s="11"/>
      <c r="AB4805" s="11"/>
    </row>
    <row r="4806" spans="2:28" x14ac:dyDescent="0.2">
      <c r="B4806" s="13">
        <f t="shared" ref="B4806:B4869" si="836">B4805+1</f>
        <v>4803</v>
      </c>
      <c r="C4806" s="12">
        <v>0.87536285266137037</v>
      </c>
      <c r="D4806" s="11">
        <f t="shared" si="828"/>
        <v>22</v>
      </c>
      <c r="E4806" s="11">
        <f t="shared" si="829"/>
        <v>22</v>
      </c>
      <c r="F4806" s="11">
        <f t="shared" si="830"/>
        <v>3300</v>
      </c>
      <c r="G4806" s="12">
        <v>0.44091140977418875</v>
      </c>
      <c r="H4806" s="27">
        <f t="shared" si="831"/>
        <v>2</v>
      </c>
      <c r="I4806" s="11">
        <f t="shared" si="832"/>
        <v>1</v>
      </c>
      <c r="J4806" s="28">
        <f t="shared" si="833"/>
        <v>500</v>
      </c>
      <c r="K4806" s="28">
        <f t="shared" si="834"/>
        <v>2800</v>
      </c>
      <c r="L4806" s="28">
        <f t="shared" si="835"/>
        <v>4803</v>
      </c>
      <c r="M4806" s="41">
        <f>AVERAGE($K$4:K4806)</f>
        <v>2728.8153237559859</v>
      </c>
      <c r="N4806" s="41">
        <f>_xlfn.STDEV.S($K$4:K4806)</f>
        <v>346.41976761142723</v>
      </c>
      <c r="O4806" s="41">
        <f t="shared" ref="O4806:O4869" si="837">M4806-_xlfn.T.INV.2T(0.05,L4806-1)*N4806/SQRT(L4806)</f>
        <v>2719.0158231784958</v>
      </c>
      <c r="P4806" s="41">
        <f t="shared" ref="P4806:P4869" si="838">M4806+_xlfn.T.INV.2T(0.05,L4806-1)*N4806/SQRT(L4806)</f>
        <v>2738.614824333476</v>
      </c>
      <c r="Q4806" s="11"/>
      <c r="R4806" s="11"/>
      <c r="S4806" s="11"/>
      <c r="T4806" s="11"/>
      <c r="U4806" s="11"/>
      <c r="V4806" s="11"/>
      <c r="W4806" s="11"/>
      <c r="X4806" s="11"/>
      <c r="Y4806" s="11"/>
      <c r="Z4806" s="11"/>
      <c r="AA4806" s="11"/>
      <c r="AB4806" s="11"/>
    </row>
    <row r="4807" spans="2:28" x14ac:dyDescent="0.2">
      <c r="B4807" s="13">
        <f t="shared" si="836"/>
        <v>4804</v>
      </c>
      <c r="C4807" s="12">
        <v>0.95443917292160907</v>
      </c>
      <c r="D4807" s="11">
        <f t="shared" si="828"/>
        <v>24</v>
      </c>
      <c r="E4807" s="11">
        <f t="shared" si="829"/>
        <v>22</v>
      </c>
      <c r="F4807" s="11">
        <f t="shared" si="830"/>
        <v>3300</v>
      </c>
      <c r="G4807" s="12">
        <v>0.75048243564773054</v>
      </c>
      <c r="H4807" s="27">
        <f t="shared" si="831"/>
        <v>3</v>
      </c>
      <c r="I4807" s="11">
        <f t="shared" si="832"/>
        <v>0</v>
      </c>
      <c r="J4807" s="28">
        <f t="shared" si="833"/>
        <v>0</v>
      </c>
      <c r="K4807" s="28">
        <f t="shared" si="834"/>
        <v>3300</v>
      </c>
      <c r="L4807" s="28">
        <f t="shared" si="835"/>
        <v>4804</v>
      </c>
      <c r="M4807" s="41">
        <f>AVERAGE($K$4:K4807)</f>
        <v>2728.9342214820981</v>
      </c>
      <c r="N4807" s="41">
        <f>_xlfn.STDEV.S($K$4:K4807)</f>
        <v>346.48171983629692</v>
      </c>
      <c r="O4807" s="41">
        <f t="shared" si="837"/>
        <v>2719.1339890852573</v>
      </c>
      <c r="P4807" s="41">
        <f t="shared" si="838"/>
        <v>2738.7344538789389</v>
      </c>
      <c r="Q4807" s="11"/>
      <c r="R4807" s="11"/>
      <c r="S4807" s="11"/>
      <c r="T4807" s="11"/>
      <c r="U4807" s="11"/>
      <c r="V4807" s="11"/>
      <c r="W4807" s="11"/>
      <c r="X4807" s="11"/>
      <c r="Y4807" s="11"/>
      <c r="Z4807" s="11"/>
      <c r="AA4807" s="11"/>
      <c r="AB4807" s="11"/>
    </row>
    <row r="4808" spans="2:28" x14ac:dyDescent="0.2">
      <c r="B4808" s="13">
        <f t="shared" si="836"/>
        <v>4805</v>
      </c>
      <c r="C4808" s="12">
        <v>0.4819644032971776</v>
      </c>
      <c r="D4808" s="11">
        <f t="shared" si="828"/>
        <v>19</v>
      </c>
      <c r="E4808" s="11">
        <f t="shared" si="829"/>
        <v>19</v>
      </c>
      <c r="F4808" s="11">
        <f t="shared" si="830"/>
        <v>2850</v>
      </c>
      <c r="G4808" s="12">
        <v>0.87627641228774611</v>
      </c>
      <c r="H4808" s="27">
        <f t="shared" si="831"/>
        <v>3</v>
      </c>
      <c r="I4808" s="11">
        <f t="shared" si="832"/>
        <v>0</v>
      </c>
      <c r="J4808" s="28">
        <f t="shared" si="833"/>
        <v>0</v>
      </c>
      <c r="K4808" s="28">
        <f t="shared" si="834"/>
        <v>2850</v>
      </c>
      <c r="L4808" s="28">
        <f t="shared" si="835"/>
        <v>4805</v>
      </c>
      <c r="M4808" s="41">
        <f>AVERAGE($K$4:K4808)</f>
        <v>2728.9594172736734</v>
      </c>
      <c r="N4808" s="41">
        <f>_xlfn.STDEV.S($K$4:K4808)</f>
        <v>346.45005848434511</v>
      </c>
      <c r="O4808" s="41">
        <f t="shared" si="837"/>
        <v>2719.1611006871321</v>
      </c>
      <c r="P4808" s="41">
        <f t="shared" si="838"/>
        <v>2738.7577338602146</v>
      </c>
      <c r="Q4808" s="11"/>
      <c r="R4808" s="11"/>
      <c r="S4808" s="11"/>
      <c r="T4808" s="11"/>
      <c r="U4808" s="11"/>
      <c r="V4808" s="11"/>
      <c r="W4808" s="11"/>
      <c r="X4808" s="11"/>
      <c r="Y4808" s="11"/>
      <c r="Z4808" s="11"/>
      <c r="AA4808" s="11"/>
      <c r="AB4808" s="11"/>
    </row>
    <row r="4809" spans="2:28" x14ac:dyDescent="0.2">
      <c r="B4809" s="13">
        <f t="shared" si="836"/>
        <v>4806</v>
      </c>
      <c r="C4809" s="12">
        <v>0.44889828813807831</v>
      </c>
      <c r="D4809" s="11">
        <f t="shared" si="828"/>
        <v>19</v>
      </c>
      <c r="E4809" s="11">
        <f t="shared" si="829"/>
        <v>19</v>
      </c>
      <c r="F4809" s="11">
        <f t="shared" si="830"/>
        <v>2850</v>
      </c>
      <c r="G4809" s="12">
        <v>0.11771075179669532</v>
      </c>
      <c r="H4809" s="27">
        <f t="shared" si="831"/>
        <v>0</v>
      </c>
      <c r="I4809" s="11">
        <f t="shared" si="832"/>
        <v>0</v>
      </c>
      <c r="J4809" s="28">
        <f t="shared" si="833"/>
        <v>0</v>
      </c>
      <c r="K4809" s="28">
        <f t="shared" si="834"/>
        <v>2850</v>
      </c>
      <c r="L4809" s="28">
        <f t="shared" si="835"/>
        <v>4806</v>
      </c>
      <c r="M4809" s="41">
        <f>AVERAGE($K$4:K4809)</f>
        <v>2728.984602580108</v>
      </c>
      <c r="N4809" s="41">
        <f>_xlfn.STDEV.S($K$4:K4809)</f>
        <v>346.41840558719002</v>
      </c>
      <c r="O4809" s="41">
        <f t="shared" si="837"/>
        <v>2719.1882010597069</v>
      </c>
      <c r="P4809" s="41">
        <f t="shared" si="838"/>
        <v>2738.7810041005091</v>
      </c>
      <c r="Q4809" s="11"/>
      <c r="R4809" s="11"/>
      <c r="S4809" s="11"/>
      <c r="T4809" s="11"/>
      <c r="U4809" s="11"/>
      <c r="V4809" s="11"/>
      <c r="W4809" s="11"/>
      <c r="X4809" s="11"/>
      <c r="Y4809" s="11"/>
      <c r="Z4809" s="11"/>
      <c r="AA4809" s="11"/>
      <c r="AB4809" s="11"/>
    </row>
    <row r="4810" spans="2:28" x14ac:dyDescent="0.2">
      <c r="B4810" s="13">
        <f t="shared" si="836"/>
        <v>4807</v>
      </c>
      <c r="C4810" s="12">
        <v>0.66182270494092532</v>
      </c>
      <c r="D4810" s="11">
        <f t="shared" si="828"/>
        <v>20</v>
      </c>
      <c r="E4810" s="11">
        <f t="shared" si="829"/>
        <v>20</v>
      </c>
      <c r="F4810" s="11">
        <f t="shared" si="830"/>
        <v>3000</v>
      </c>
      <c r="G4810" s="12">
        <v>9.2802037968148898E-2</v>
      </c>
      <c r="H4810" s="27">
        <f t="shared" si="831"/>
        <v>0</v>
      </c>
      <c r="I4810" s="11">
        <f t="shared" si="832"/>
        <v>1</v>
      </c>
      <c r="J4810" s="28">
        <f t="shared" si="833"/>
        <v>500</v>
      </c>
      <c r="K4810" s="28">
        <f t="shared" si="834"/>
        <v>2500</v>
      </c>
      <c r="L4810" s="28">
        <f t="shared" si="835"/>
        <v>4807</v>
      </c>
      <c r="M4810" s="41">
        <f>AVERAGE($K$4:K4810)</f>
        <v>2728.9369669232369</v>
      </c>
      <c r="N4810" s="41">
        <f>_xlfn.STDEV.S($K$4:K4810)</f>
        <v>346.39810851685814</v>
      </c>
      <c r="O4810" s="41">
        <f t="shared" si="837"/>
        <v>2719.1421588650478</v>
      </c>
      <c r="P4810" s="41">
        <f t="shared" si="838"/>
        <v>2738.731774981426</v>
      </c>
      <c r="Q4810" s="11"/>
      <c r="R4810" s="11"/>
      <c r="S4810" s="11"/>
      <c r="T4810" s="11"/>
      <c r="U4810" s="11"/>
      <c r="V4810" s="11"/>
      <c r="W4810" s="11"/>
      <c r="X4810" s="11"/>
      <c r="Y4810" s="11"/>
      <c r="Z4810" s="11"/>
      <c r="AA4810" s="11"/>
      <c r="AB4810" s="11"/>
    </row>
    <row r="4811" spans="2:28" x14ac:dyDescent="0.2">
      <c r="B4811" s="13">
        <f t="shared" si="836"/>
        <v>4808</v>
      </c>
      <c r="C4811" s="12">
        <v>0.10067349297830452</v>
      </c>
      <c r="D4811" s="11">
        <f t="shared" si="828"/>
        <v>16</v>
      </c>
      <c r="E4811" s="11">
        <f t="shared" si="829"/>
        <v>16</v>
      </c>
      <c r="F4811" s="11">
        <f t="shared" si="830"/>
        <v>2400</v>
      </c>
      <c r="G4811" s="12">
        <v>0.72620313415353799</v>
      </c>
      <c r="H4811" s="27">
        <f t="shared" si="831"/>
        <v>2</v>
      </c>
      <c r="I4811" s="11">
        <f t="shared" si="832"/>
        <v>0</v>
      </c>
      <c r="J4811" s="28">
        <f t="shared" si="833"/>
        <v>0</v>
      </c>
      <c r="K4811" s="28">
        <f t="shared" si="834"/>
        <v>2400</v>
      </c>
      <c r="L4811" s="28">
        <f t="shared" si="835"/>
        <v>4808</v>
      </c>
      <c r="M4811" s="41">
        <f>AVERAGE($K$4:K4811)</f>
        <v>2728.8685524126454</v>
      </c>
      <c r="N4811" s="41">
        <f>_xlfn.STDEV.S($K$4:K4811)</f>
        <v>346.39456085227943</v>
      </c>
      <c r="O4811" s="41">
        <f t="shared" si="837"/>
        <v>2719.0748638193973</v>
      </c>
      <c r="P4811" s="41">
        <f t="shared" si="838"/>
        <v>2738.6622410058935</v>
      </c>
      <c r="Q4811" s="11"/>
      <c r="R4811" s="11"/>
      <c r="S4811" s="11"/>
      <c r="T4811" s="11"/>
      <c r="U4811" s="11"/>
      <c r="V4811" s="11"/>
      <c r="W4811" s="11"/>
      <c r="X4811" s="11"/>
      <c r="Y4811" s="11"/>
      <c r="Z4811" s="11"/>
      <c r="AA4811" s="11"/>
      <c r="AB4811" s="11"/>
    </row>
    <row r="4812" spans="2:28" x14ac:dyDescent="0.2">
      <c r="B4812" s="13">
        <f t="shared" si="836"/>
        <v>4809</v>
      </c>
      <c r="C4812" s="12">
        <v>0.44289416870762854</v>
      </c>
      <c r="D4812" s="11">
        <f t="shared" si="828"/>
        <v>19</v>
      </c>
      <c r="E4812" s="11">
        <f t="shared" si="829"/>
        <v>19</v>
      </c>
      <c r="F4812" s="11">
        <f t="shared" si="830"/>
        <v>2850</v>
      </c>
      <c r="G4812" s="12">
        <v>0.51453634898414857</v>
      </c>
      <c r="H4812" s="27">
        <f t="shared" si="831"/>
        <v>2</v>
      </c>
      <c r="I4812" s="11">
        <f t="shared" si="832"/>
        <v>0</v>
      </c>
      <c r="J4812" s="28">
        <f t="shared" si="833"/>
        <v>0</v>
      </c>
      <c r="K4812" s="28">
        <f t="shared" si="834"/>
        <v>2850</v>
      </c>
      <c r="L4812" s="28">
        <f t="shared" si="835"/>
        <v>4809</v>
      </c>
      <c r="M4812" s="41">
        <f>AVERAGE($K$4:K4812)</f>
        <v>2728.8937409024747</v>
      </c>
      <c r="N4812" s="41">
        <f>_xlfn.STDEV.S($K$4:K4812)</f>
        <v>346.36294078838819</v>
      </c>
      <c r="O4812" s="41">
        <f t="shared" si="837"/>
        <v>2719.1019650496996</v>
      </c>
      <c r="P4812" s="41">
        <f t="shared" si="838"/>
        <v>2738.6855167552499</v>
      </c>
      <c r="Q4812" s="11"/>
      <c r="R4812" s="11"/>
      <c r="S4812" s="11"/>
      <c r="T4812" s="11"/>
      <c r="U4812" s="11"/>
      <c r="V4812" s="11"/>
      <c r="W4812" s="11"/>
      <c r="X4812" s="11"/>
      <c r="Y4812" s="11"/>
      <c r="Z4812" s="11"/>
      <c r="AA4812" s="11"/>
      <c r="AB4812" s="11"/>
    </row>
    <row r="4813" spans="2:28" x14ac:dyDescent="0.2">
      <c r="B4813" s="13">
        <f t="shared" si="836"/>
        <v>4810</v>
      </c>
      <c r="C4813" s="12">
        <v>0.80272065000089088</v>
      </c>
      <c r="D4813" s="11">
        <f t="shared" si="828"/>
        <v>21</v>
      </c>
      <c r="E4813" s="11">
        <f t="shared" si="829"/>
        <v>21</v>
      </c>
      <c r="F4813" s="11">
        <f t="shared" si="830"/>
        <v>3150</v>
      </c>
      <c r="G4813" s="12">
        <v>0.5884309774978983</v>
      </c>
      <c r="H4813" s="27">
        <f t="shared" si="831"/>
        <v>2</v>
      </c>
      <c r="I4813" s="11">
        <f t="shared" si="832"/>
        <v>0</v>
      </c>
      <c r="J4813" s="28">
        <f t="shared" si="833"/>
        <v>0</v>
      </c>
      <c r="K4813" s="28">
        <f t="shared" si="834"/>
        <v>3150</v>
      </c>
      <c r="L4813" s="28">
        <f t="shared" si="835"/>
        <v>4810</v>
      </c>
      <c r="M4813" s="41">
        <f>AVERAGE($K$4:K4813)</f>
        <v>2728.9812889812888</v>
      </c>
      <c r="N4813" s="41">
        <f>_xlfn.STDEV.S($K$4:K4813)</f>
        <v>346.38014865941898</v>
      </c>
      <c r="O4813" s="41">
        <f t="shared" si="837"/>
        <v>2719.1900451295251</v>
      </c>
      <c r="P4813" s="41">
        <f t="shared" si="838"/>
        <v>2738.7725328330525</v>
      </c>
      <c r="Q4813" s="11"/>
      <c r="R4813" s="11"/>
      <c r="S4813" s="11"/>
      <c r="T4813" s="11"/>
      <c r="U4813" s="11"/>
      <c r="V4813" s="11"/>
      <c r="W4813" s="11"/>
      <c r="X4813" s="11"/>
      <c r="Y4813" s="11"/>
      <c r="Z4813" s="11"/>
      <c r="AA4813" s="11"/>
      <c r="AB4813" s="11"/>
    </row>
    <row r="4814" spans="2:28" x14ac:dyDescent="0.2">
      <c r="B4814" s="13">
        <f t="shared" si="836"/>
        <v>4811</v>
      </c>
      <c r="C4814" s="12">
        <v>0.68147664019974974</v>
      </c>
      <c r="D4814" s="11">
        <f t="shared" si="828"/>
        <v>21</v>
      </c>
      <c r="E4814" s="11">
        <f t="shared" si="829"/>
        <v>21</v>
      </c>
      <c r="F4814" s="11">
        <f t="shared" si="830"/>
        <v>3150</v>
      </c>
      <c r="G4814" s="12">
        <v>0.60849518325136753</v>
      </c>
      <c r="H4814" s="27">
        <f t="shared" si="831"/>
        <v>2</v>
      </c>
      <c r="I4814" s="11">
        <f t="shared" si="832"/>
        <v>0</v>
      </c>
      <c r="J4814" s="28">
        <f t="shared" si="833"/>
        <v>0</v>
      </c>
      <c r="K4814" s="28">
        <f t="shared" si="834"/>
        <v>3150</v>
      </c>
      <c r="L4814" s="28">
        <f t="shared" si="835"/>
        <v>4811</v>
      </c>
      <c r="M4814" s="41">
        <f>AVERAGE($K$4:K4814)</f>
        <v>2729.0688006651426</v>
      </c>
      <c r="N4814" s="41">
        <f>_xlfn.STDEV.S($K$4:K4814)</f>
        <v>346.39732640350638</v>
      </c>
      <c r="O4814" s="41">
        <f t="shared" si="837"/>
        <v>2719.2780894493667</v>
      </c>
      <c r="P4814" s="41">
        <f t="shared" si="838"/>
        <v>2738.8595118809185</v>
      </c>
      <c r="Q4814" s="11"/>
      <c r="R4814" s="11"/>
      <c r="S4814" s="11"/>
      <c r="T4814" s="11"/>
      <c r="U4814" s="11"/>
      <c r="V4814" s="11"/>
      <c r="W4814" s="11"/>
      <c r="X4814" s="11"/>
      <c r="Y4814" s="11"/>
      <c r="Z4814" s="11"/>
      <c r="AA4814" s="11"/>
      <c r="AB4814" s="11"/>
    </row>
    <row r="4815" spans="2:28" x14ac:dyDescent="0.2">
      <c r="B4815" s="13">
        <f t="shared" si="836"/>
        <v>4812</v>
      </c>
      <c r="C4815" s="12">
        <v>0.400335224582549</v>
      </c>
      <c r="D4815" s="11">
        <f t="shared" si="828"/>
        <v>19</v>
      </c>
      <c r="E4815" s="11">
        <f t="shared" si="829"/>
        <v>19</v>
      </c>
      <c r="F4815" s="11">
        <f t="shared" si="830"/>
        <v>2850</v>
      </c>
      <c r="G4815" s="12">
        <v>0.39332730817345651</v>
      </c>
      <c r="H4815" s="27">
        <f t="shared" si="831"/>
        <v>1</v>
      </c>
      <c r="I4815" s="11">
        <f t="shared" si="832"/>
        <v>0</v>
      </c>
      <c r="J4815" s="28">
        <f t="shared" si="833"/>
        <v>0</v>
      </c>
      <c r="K4815" s="28">
        <f t="shared" si="834"/>
        <v>2850</v>
      </c>
      <c r="L4815" s="28">
        <f t="shared" si="835"/>
        <v>4812</v>
      </c>
      <c r="M4815" s="41">
        <f>AVERAGE($K$4:K4815)</f>
        <v>2729.0939318370738</v>
      </c>
      <c r="N4815" s="41">
        <f>_xlfn.STDEV.S($K$4:K4815)</f>
        <v>346.36571119447001</v>
      </c>
      <c r="O4815" s="41">
        <f t="shared" si="837"/>
        <v>2719.3051320006557</v>
      </c>
      <c r="P4815" s="41">
        <f t="shared" si="838"/>
        <v>2738.8827316734919</v>
      </c>
      <c r="Q4815" s="11"/>
      <c r="R4815" s="11"/>
      <c r="S4815" s="11"/>
      <c r="T4815" s="11"/>
      <c r="U4815" s="11"/>
      <c r="V4815" s="11"/>
      <c r="W4815" s="11"/>
      <c r="X4815" s="11"/>
      <c r="Y4815" s="11"/>
      <c r="Z4815" s="11"/>
      <c r="AA4815" s="11"/>
      <c r="AB4815" s="11"/>
    </row>
    <row r="4816" spans="2:28" x14ac:dyDescent="0.2">
      <c r="B4816" s="13">
        <f t="shared" si="836"/>
        <v>4813</v>
      </c>
      <c r="C4816" s="12">
        <v>0.77677334027207967</v>
      </c>
      <c r="D4816" s="11">
        <f t="shared" si="828"/>
        <v>21</v>
      </c>
      <c r="E4816" s="11">
        <f t="shared" si="829"/>
        <v>21</v>
      </c>
      <c r="F4816" s="11">
        <f t="shared" si="830"/>
        <v>3150</v>
      </c>
      <c r="G4816" s="12">
        <v>0.16982241871613513</v>
      </c>
      <c r="H4816" s="27">
        <f t="shared" si="831"/>
        <v>1</v>
      </c>
      <c r="I4816" s="11">
        <f t="shared" si="832"/>
        <v>1</v>
      </c>
      <c r="J4816" s="28">
        <f t="shared" si="833"/>
        <v>500</v>
      </c>
      <c r="K4816" s="28">
        <f t="shared" si="834"/>
        <v>2650</v>
      </c>
      <c r="L4816" s="28">
        <f t="shared" si="835"/>
        <v>4813</v>
      </c>
      <c r="M4816" s="41">
        <f>AVERAGE($K$4:K4816)</f>
        <v>2729.0774984417203</v>
      </c>
      <c r="N4816" s="41">
        <f>_xlfn.STDEV.S($K$4:K4816)</f>
        <v>346.33159604154366</v>
      </c>
      <c r="O4816" s="41">
        <f t="shared" si="837"/>
        <v>2719.2906801262229</v>
      </c>
      <c r="P4816" s="41">
        <f t="shared" si="838"/>
        <v>2738.8643167572177</v>
      </c>
      <c r="Q4816" s="11"/>
      <c r="R4816" s="11"/>
      <c r="S4816" s="11"/>
      <c r="T4816" s="11"/>
      <c r="U4816" s="11"/>
      <c r="V4816" s="11"/>
      <c r="W4816" s="11"/>
      <c r="X4816" s="11"/>
      <c r="Y4816" s="11"/>
      <c r="Z4816" s="11"/>
      <c r="AA4816" s="11"/>
      <c r="AB4816" s="11"/>
    </row>
    <row r="4817" spans="2:28" x14ac:dyDescent="0.2">
      <c r="B4817" s="13">
        <f t="shared" si="836"/>
        <v>4814</v>
      </c>
      <c r="C4817" s="12">
        <v>0.56900356859072254</v>
      </c>
      <c r="D4817" s="11">
        <f t="shared" si="828"/>
        <v>20</v>
      </c>
      <c r="E4817" s="11">
        <f t="shared" si="829"/>
        <v>20</v>
      </c>
      <c r="F4817" s="11">
        <f t="shared" si="830"/>
        <v>3000</v>
      </c>
      <c r="G4817" s="12">
        <v>0.24680269878719507</v>
      </c>
      <c r="H4817" s="27">
        <f t="shared" si="831"/>
        <v>1</v>
      </c>
      <c r="I4817" s="11">
        <f t="shared" si="832"/>
        <v>0</v>
      </c>
      <c r="J4817" s="28">
        <f t="shared" si="833"/>
        <v>0</v>
      </c>
      <c r="K4817" s="28">
        <f t="shared" si="834"/>
        <v>3000</v>
      </c>
      <c r="L4817" s="28">
        <f t="shared" si="835"/>
        <v>4814</v>
      </c>
      <c r="M4817" s="41">
        <f>AVERAGE($K$4:K4817)</f>
        <v>2729.1337764852515</v>
      </c>
      <c r="N4817" s="41">
        <f>_xlfn.STDEV.S($K$4:K4817)</f>
        <v>346.31762911886176</v>
      </c>
      <c r="O4817" s="41">
        <f t="shared" si="837"/>
        <v>2719.3483698730943</v>
      </c>
      <c r="P4817" s="41">
        <f t="shared" si="838"/>
        <v>2738.9191830974087</v>
      </c>
      <c r="Q4817" s="11"/>
      <c r="R4817" s="11"/>
      <c r="S4817" s="11"/>
      <c r="T4817" s="11"/>
      <c r="U4817" s="11"/>
      <c r="V4817" s="11"/>
      <c r="W4817" s="11"/>
      <c r="X4817" s="11"/>
      <c r="Y4817" s="11"/>
      <c r="Z4817" s="11"/>
      <c r="AA4817" s="11"/>
      <c r="AB4817" s="11"/>
    </row>
    <row r="4818" spans="2:28" x14ac:dyDescent="0.2">
      <c r="B4818" s="13">
        <f t="shared" si="836"/>
        <v>4815</v>
      </c>
      <c r="C4818" s="12">
        <v>0.2937660062321058</v>
      </c>
      <c r="D4818" s="11">
        <f t="shared" si="828"/>
        <v>18</v>
      </c>
      <c r="E4818" s="11">
        <f t="shared" si="829"/>
        <v>18</v>
      </c>
      <c r="F4818" s="11">
        <f t="shared" si="830"/>
        <v>2700</v>
      </c>
      <c r="G4818" s="12">
        <v>0.10244063353661204</v>
      </c>
      <c r="H4818" s="27">
        <f t="shared" si="831"/>
        <v>0</v>
      </c>
      <c r="I4818" s="11">
        <f t="shared" si="832"/>
        <v>0</v>
      </c>
      <c r="J4818" s="28">
        <f t="shared" si="833"/>
        <v>0</v>
      </c>
      <c r="K4818" s="28">
        <f t="shared" si="834"/>
        <v>2700</v>
      </c>
      <c r="L4818" s="28">
        <f t="shared" si="835"/>
        <v>4815</v>
      </c>
      <c r="M4818" s="41">
        <f>AVERAGE($K$4:K4818)</f>
        <v>2729.1277258566979</v>
      </c>
      <c r="N4818" s="41">
        <f>_xlfn.STDEV.S($K$4:K4818)</f>
        <v>346.28191193890223</v>
      </c>
      <c r="O4818" s="41">
        <f t="shared" si="837"/>
        <v>2719.3443450512104</v>
      </c>
      <c r="P4818" s="41">
        <f t="shared" si="838"/>
        <v>2738.9111066621854</v>
      </c>
      <c r="Q4818" s="11"/>
      <c r="R4818" s="11"/>
      <c r="S4818" s="11"/>
      <c r="T4818" s="11"/>
      <c r="U4818" s="11"/>
      <c r="V4818" s="11"/>
      <c r="W4818" s="11"/>
      <c r="X4818" s="11"/>
      <c r="Y4818" s="11"/>
      <c r="Z4818" s="11"/>
      <c r="AA4818" s="11"/>
      <c r="AB4818" s="11"/>
    </row>
    <row r="4819" spans="2:28" x14ac:dyDescent="0.2">
      <c r="B4819" s="13">
        <f t="shared" si="836"/>
        <v>4816</v>
      </c>
      <c r="C4819" s="12">
        <v>8.3872726771799133E-2</v>
      </c>
      <c r="D4819" s="11">
        <f t="shared" si="828"/>
        <v>16</v>
      </c>
      <c r="E4819" s="11">
        <f t="shared" si="829"/>
        <v>16</v>
      </c>
      <c r="F4819" s="11">
        <f t="shared" si="830"/>
        <v>2400</v>
      </c>
      <c r="G4819" s="12">
        <v>0.72154418420183508</v>
      </c>
      <c r="H4819" s="27">
        <f t="shared" si="831"/>
        <v>2</v>
      </c>
      <c r="I4819" s="11">
        <f t="shared" si="832"/>
        <v>0</v>
      </c>
      <c r="J4819" s="28">
        <f t="shared" si="833"/>
        <v>0</v>
      </c>
      <c r="K4819" s="28">
        <f t="shared" si="834"/>
        <v>2400</v>
      </c>
      <c r="L4819" s="28">
        <f t="shared" si="835"/>
        <v>4816</v>
      </c>
      <c r="M4819" s="41">
        <f>AVERAGE($K$4:K4819)</f>
        <v>2729.0593853820596</v>
      </c>
      <c r="N4819" s="41">
        <f>_xlfn.STDEV.S($K$4:K4819)</f>
        <v>346.27843076465251</v>
      </c>
      <c r="O4819" s="41">
        <f t="shared" si="837"/>
        <v>2719.2771191988536</v>
      </c>
      <c r="P4819" s="41">
        <f t="shared" si="838"/>
        <v>2738.8416515652657</v>
      </c>
      <c r="Q4819" s="11"/>
      <c r="R4819" s="11"/>
      <c r="S4819" s="11"/>
      <c r="T4819" s="11"/>
      <c r="U4819" s="11"/>
      <c r="V4819" s="11"/>
      <c r="W4819" s="11"/>
      <c r="X4819" s="11"/>
      <c r="Y4819" s="11"/>
      <c r="Z4819" s="11"/>
      <c r="AA4819" s="11"/>
      <c r="AB4819" s="11"/>
    </row>
    <row r="4820" spans="2:28" x14ac:dyDescent="0.2">
      <c r="B4820" s="13">
        <f t="shared" si="836"/>
        <v>4817</v>
      </c>
      <c r="C4820" s="12">
        <v>0.88858614473827446</v>
      </c>
      <c r="D4820" s="11">
        <f t="shared" si="828"/>
        <v>22</v>
      </c>
      <c r="E4820" s="11">
        <f t="shared" si="829"/>
        <v>22</v>
      </c>
      <c r="F4820" s="11">
        <f t="shared" si="830"/>
        <v>3300</v>
      </c>
      <c r="G4820" s="12">
        <v>0.23970235757359704</v>
      </c>
      <c r="H4820" s="27">
        <f t="shared" si="831"/>
        <v>1</v>
      </c>
      <c r="I4820" s="11">
        <f t="shared" si="832"/>
        <v>2</v>
      </c>
      <c r="J4820" s="28">
        <f t="shared" si="833"/>
        <v>1000</v>
      </c>
      <c r="K4820" s="28">
        <f t="shared" si="834"/>
        <v>2300</v>
      </c>
      <c r="L4820" s="28">
        <f t="shared" si="835"/>
        <v>4817</v>
      </c>
      <c r="M4820" s="41">
        <f>AVERAGE($K$4:K4820)</f>
        <v>2728.9703134731162</v>
      </c>
      <c r="N4820" s="41">
        <f>_xlfn.STDEV.S($K$4:K4820)</f>
        <v>346.2976620694115</v>
      </c>
      <c r="O4820" s="41">
        <f t="shared" si="837"/>
        <v>2719.1885200207525</v>
      </c>
      <c r="P4820" s="41">
        <f t="shared" si="838"/>
        <v>2738.7521069254799</v>
      </c>
      <c r="Q4820" s="11"/>
      <c r="R4820" s="11"/>
      <c r="S4820" s="11"/>
      <c r="T4820" s="11"/>
      <c r="U4820" s="11"/>
      <c r="V4820" s="11"/>
      <c r="W4820" s="11"/>
      <c r="X4820" s="11"/>
      <c r="Y4820" s="11"/>
      <c r="Z4820" s="11"/>
      <c r="AA4820" s="11"/>
      <c r="AB4820" s="11"/>
    </row>
    <row r="4821" spans="2:28" x14ac:dyDescent="0.2">
      <c r="B4821" s="13">
        <f t="shared" si="836"/>
        <v>4818</v>
      </c>
      <c r="C4821" s="12">
        <v>2.5079288376973041E-2</v>
      </c>
      <c r="D4821" s="11">
        <f t="shared" si="828"/>
        <v>14</v>
      </c>
      <c r="E4821" s="11">
        <f t="shared" si="829"/>
        <v>14</v>
      </c>
      <c r="F4821" s="11">
        <f t="shared" si="830"/>
        <v>2100</v>
      </c>
      <c r="G4821" s="12">
        <v>0.18714582587750361</v>
      </c>
      <c r="H4821" s="27">
        <f t="shared" si="831"/>
        <v>0</v>
      </c>
      <c r="I4821" s="11">
        <f t="shared" si="832"/>
        <v>0</v>
      </c>
      <c r="J4821" s="28">
        <f t="shared" si="833"/>
        <v>0</v>
      </c>
      <c r="K4821" s="28">
        <f t="shared" si="834"/>
        <v>2100</v>
      </c>
      <c r="L4821" s="28">
        <f t="shared" si="835"/>
        <v>4818</v>
      </c>
      <c r="M4821" s="41">
        <f>AVERAGE($K$4:K4821)</f>
        <v>2728.8397675383976</v>
      </c>
      <c r="N4821" s="41">
        <f>_xlfn.STDEV.S($K$4:K4821)</f>
        <v>346.38026023342098</v>
      </c>
      <c r="O4821" s="41">
        <f t="shared" si="837"/>
        <v>2719.0566568894137</v>
      </c>
      <c r="P4821" s="41">
        <f t="shared" si="838"/>
        <v>2738.6228781873815</v>
      </c>
      <c r="Q4821" s="11"/>
      <c r="R4821" s="11"/>
      <c r="S4821" s="11"/>
      <c r="T4821" s="11"/>
      <c r="U4821" s="11"/>
      <c r="V4821" s="11"/>
      <c r="W4821" s="11"/>
      <c r="X4821" s="11"/>
      <c r="Y4821" s="11"/>
      <c r="Z4821" s="11"/>
      <c r="AA4821" s="11"/>
      <c r="AB4821" s="11"/>
    </row>
    <row r="4822" spans="2:28" x14ac:dyDescent="0.2">
      <c r="B4822" s="13">
        <f t="shared" si="836"/>
        <v>4819</v>
      </c>
      <c r="C4822" s="12">
        <v>0.99102105099811799</v>
      </c>
      <c r="D4822" s="11">
        <f t="shared" si="828"/>
        <v>25</v>
      </c>
      <c r="E4822" s="11">
        <f t="shared" si="829"/>
        <v>22</v>
      </c>
      <c r="F4822" s="11">
        <f t="shared" si="830"/>
        <v>3300</v>
      </c>
      <c r="G4822" s="12">
        <v>0.11411674290343898</v>
      </c>
      <c r="H4822" s="27">
        <f t="shared" si="831"/>
        <v>1</v>
      </c>
      <c r="I4822" s="11">
        <f t="shared" si="832"/>
        <v>2</v>
      </c>
      <c r="J4822" s="28">
        <f t="shared" si="833"/>
        <v>1000</v>
      </c>
      <c r="K4822" s="28">
        <f t="shared" si="834"/>
        <v>2300</v>
      </c>
      <c r="L4822" s="28">
        <f t="shared" si="835"/>
        <v>4819</v>
      </c>
      <c r="M4822" s="41">
        <f>AVERAGE($K$4:K4822)</f>
        <v>2728.7507781697445</v>
      </c>
      <c r="N4822" s="41">
        <f>_xlfn.STDEV.S($K$4:K4822)</f>
        <v>346.39940034425524</v>
      </c>
      <c r="O4822" s="41">
        <f t="shared" si="837"/>
        <v>2718.968142605584</v>
      </c>
      <c r="P4822" s="41">
        <f t="shared" si="838"/>
        <v>2738.533413733905</v>
      </c>
      <c r="Q4822" s="11"/>
      <c r="R4822" s="11"/>
      <c r="S4822" s="11"/>
      <c r="T4822" s="11"/>
      <c r="U4822" s="11"/>
      <c r="V4822" s="11"/>
      <c r="W4822" s="11"/>
      <c r="X4822" s="11"/>
      <c r="Y4822" s="11"/>
      <c r="Z4822" s="11"/>
      <c r="AA4822" s="11"/>
      <c r="AB4822" s="11"/>
    </row>
    <row r="4823" spans="2:28" x14ac:dyDescent="0.2">
      <c r="B4823" s="13">
        <f t="shared" si="836"/>
        <v>4820</v>
      </c>
      <c r="C4823" s="12">
        <v>0.71407567118499649</v>
      </c>
      <c r="D4823" s="11">
        <f t="shared" si="828"/>
        <v>21</v>
      </c>
      <c r="E4823" s="11">
        <f t="shared" si="829"/>
        <v>21</v>
      </c>
      <c r="F4823" s="11">
        <f t="shared" si="830"/>
        <v>3150</v>
      </c>
      <c r="G4823" s="12">
        <v>5.8213297463559077E-2</v>
      </c>
      <c r="H4823" s="27">
        <f t="shared" si="831"/>
        <v>0</v>
      </c>
      <c r="I4823" s="11">
        <f t="shared" si="832"/>
        <v>2</v>
      </c>
      <c r="J4823" s="28">
        <f t="shared" si="833"/>
        <v>1000</v>
      </c>
      <c r="K4823" s="28">
        <f t="shared" si="834"/>
        <v>2150</v>
      </c>
      <c r="L4823" s="28">
        <f t="shared" si="835"/>
        <v>4820</v>
      </c>
      <c r="M4823" s="41">
        <f>AVERAGE($K$4:K4823)</f>
        <v>2728.630705394191</v>
      </c>
      <c r="N4823" s="41">
        <f>_xlfn.STDEV.S($K$4:K4823)</f>
        <v>346.46375984568471</v>
      </c>
      <c r="O4823" s="41">
        <f t="shared" si="837"/>
        <v>2718.8472678064618</v>
      </c>
      <c r="P4823" s="41">
        <f t="shared" si="838"/>
        <v>2738.4141429819201</v>
      </c>
      <c r="Q4823" s="11"/>
      <c r="R4823" s="11"/>
      <c r="S4823" s="11"/>
      <c r="T4823" s="11"/>
      <c r="U4823" s="11"/>
      <c r="V4823" s="11"/>
      <c r="W4823" s="11"/>
      <c r="X4823" s="11"/>
      <c r="Y4823" s="11"/>
      <c r="Z4823" s="11"/>
      <c r="AA4823" s="11"/>
      <c r="AB4823" s="11"/>
    </row>
    <row r="4824" spans="2:28" x14ac:dyDescent="0.2">
      <c r="B4824" s="13">
        <f t="shared" si="836"/>
        <v>4821</v>
      </c>
      <c r="C4824" s="12">
        <v>0.50488184475015196</v>
      </c>
      <c r="D4824" s="11">
        <f t="shared" si="828"/>
        <v>20</v>
      </c>
      <c r="E4824" s="11">
        <f t="shared" si="829"/>
        <v>20</v>
      </c>
      <c r="F4824" s="11">
        <f t="shared" si="830"/>
        <v>3000</v>
      </c>
      <c r="G4824" s="12">
        <v>0.98138120588571476</v>
      </c>
      <c r="H4824" s="27">
        <f t="shared" si="831"/>
        <v>5</v>
      </c>
      <c r="I4824" s="11">
        <f t="shared" si="832"/>
        <v>0</v>
      </c>
      <c r="J4824" s="28">
        <f t="shared" si="833"/>
        <v>0</v>
      </c>
      <c r="K4824" s="28">
        <f t="shared" si="834"/>
        <v>3000</v>
      </c>
      <c r="L4824" s="28">
        <f t="shared" si="835"/>
        <v>4821</v>
      </c>
      <c r="M4824" s="41">
        <f>AVERAGE($K$4:K4824)</f>
        <v>2728.6869943995021</v>
      </c>
      <c r="N4824" s="41">
        <f>_xlfn.STDEV.S($K$4:K4824)</f>
        <v>346.44986365095394</v>
      </c>
      <c r="O4824" s="41">
        <f t="shared" si="837"/>
        <v>2718.9049644029601</v>
      </c>
      <c r="P4824" s="41">
        <f t="shared" si="838"/>
        <v>2738.469024396044</v>
      </c>
      <c r="Q4824" s="11"/>
      <c r="R4824" s="11"/>
      <c r="S4824" s="11"/>
      <c r="T4824" s="11"/>
      <c r="U4824" s="11"/>
      <c r="V4824" s="11"/>
      <c r="W4824" s="11"/>
      <c r="X4824" s="11"/>
      <c r="Y4824" s="11"/>
      <c r="Z4824" s="11"/>
      <c r="AA4824" s="11"/>
      <c r="AB4824" s="11"/>
    </row>
    <row r="4825" spans="2:28" x14ac:dyDescent="0.2">
      <c r="B4825" s="13">
        <f t="shared" si="836"/>
        <v>4822</v>
      </c>
      <c r="C4825" s="12">
        <v>0.49348891777876103</v>
      </c>
      <c r="D4825" s="11">
        <f t="shared" si="828"/>
        <v>19</v>
      </c>
      <c r="E4825" s="11">
        <f t="shared" si="829"/>
        <v>19</v>
      </c>
      <c r="F4825" s="11">
        <f t="shared" si="830"/>
        <v>2850</v>
      </c>
      <c r="G4825" s="12">
        <v>0.54944161504027034</v>
      </c>
      <c r="H4825" s="27">
        <f t="shared" si="831"/>
        <v>2</v>
      </c>
      <c r="I4825" s="11">
        <f t="shared" si="832"/>
        <v>0</v>
      </c>
      <c r="J4825" s="28">
        <f t="shared" si="833"/>
        <v>0</v>
      </c>
      <c r="K4825" s="28">
        <f t="shared" si="834"/>
        <v>2850</v>
      </c>
      <c r="L4825" s="28">
        <f t="shared" si="835"/>
        <v>4822</v>
      </c>
      <c r="M4825" s="41">
        <f>AVERAGE($K$4:K4825)</f>
        <v>2728.7121526337619</v>
      </c>
      <c r="N4825" s="41">
        <f>_xlfn.STDEV.S($K$4:K4825)</f>
        <v>346.41833559653423</v>
      </c>
      <c r="O4825" s="41">
        <f t="shared" si="837"/>
        <v>2718.9320276158351</v>
      </c>
      <c r="P4825" s="41">
        <f t="shared" si="838"/>
        <v>2738.4922776516887</v>
      </c>
      <c r="Q4825" s="11"/>
      <c r="R4825" s="11"/>
      <c r="S4825" s="11"/>
      <c r="T4825" s="11"/>
      <c r="U4825" s="11"/>
      <c r="V4825" s="11"/>
      <c r="W4825" s="11"/>
      <c r="X4825" s="11"/>
      <c r="Y4825" s="11"/>
      <c r="Z4825" s="11"/>
      <c r="AA4825" s="11"/>
      <c r="AB4825" s="11"/>
    </row>
    <row r="4826" spans="2:28" x14ac:dyDescent="0.2">
      <c r="B4826" s="13">
        <f t="shared" si="836"/>
        <v>4823</v>
      </c>
      <c r="C4826" s="12">
        <v>0.86059372568232184</v>
      </c>
      <c r="D4826" s="11">
        <f t="shared" si="828"/>
        <v>22</v>
      </c>
      <c r="E4826" s="11">
        <f t="shared" si="829"/>
        <v>22</v>
      </c>
      <c r="F4826" s="11">
        <f t="shared" si="830"/>
        <v>3300</v>
      </c>
      <c r="G4826" s="12">
        <v>3.8772792894954611E-2</v>
      </c>
      <c r="H4826" s="27">
        <f t="shared" si="831"/>
        <v>0</v>
      </c>
      <c r="I4826" s="11">
        <f t="shared" si="832"/>
        <v>3</v>
      </c>
      <c r="J4826" s="28">
        <f t="shared" si="833"/>
        <v>1500</v>
      </c>
      <c r="K4826" s="28">
        <f t="shared" si="834"/>
        <v>1800</v>
      </c>
      <c r="L4826" s="28">
        <f t="shared" si="835"/>
        <v>4823</v>
      </c>
      <c r="M4826" s="41">
        <f>AVERAGE($K$4:K4826)</f>
        <v>2728.519593613933</v>
      </c>
      <c r="N4826" s="41">
        <f>_xlfn.STDEV.S($K$4:K4826)</f>
        <v>346.64045930240906</v>
      </c>
      <c r="O4826" s="41">
        <f t="shared" si="837"/>
        <v>2718.7342126892954</v>
      </c>
      <c r="P4826" s="41">
        <f t="shared" si="838"/>
        <v>2738.3049745385706</v>
      </c>
      <c r="Q4826" s="11"/>
      <c r="R4826" s="11"/>
      <c r="S4826" s="11"/>
      <c r="T4826" s="11"/>
      <c r="U4826" s="11"/>
      <c r="V4826" s="11"/>
      <c r="W4826" s="11"/>
      <c r="X4826" s="11"/>
      <c r="Y4826" s="11"/>
      <c r="Z4826" s="11"/>
      <c r="AA4826" s="11"/>
      <c r="AB4826" s="11"/>
    </row>
    <row r="4827" spans="2:28" x14ac:dyDescent="0.2">
      <c r="B4827" s="13">
        <f t="shared" si="836"/>
        <v>4824</v>
      </c>
      <c r="C4827" s="12">
        <v>0.90441386518559053</v>
      </c>
      <c r="D4827" s="11">
        <f t="shared" si="828"/>
        <v>23</v>
      </c>
      <c r="E4827" s="11">
        <f t="shared" si="829"/>
        <v>22</v>
      </c>
      <c r="F4827" s="11">
        <f t="shared" si="830"/>
        <v>3300</v>
      </c>
      <c r="G4827" s="12">
        <v>0.51289875178127442</v>
      </c>
      <c r="H4827" s="27">
        <f t="shared" si="831"/>
        <v>2</v>
      </c>
      <c r="I4827" s="11">
        <f t="shared" si="832"/>
        <v>1</v>
      </c>
      <c r="J4827" s="28">
        <f t="shared" si="833"/>
        <v>500</v>
      </c>
      <c r="K4827" s="28">
        <f t="shared" si="834"/>
        <v>2800</v>
      </c>
      <c r="L4827" s="28">
        <f t="shared" si="835"/>
        <v>4824</v>
      </c>
      <c r="M4827" s="41">
        <f>AVERAGE($K$4:K4827)</f>
        <v>2728.5344112769485</v>
      </c>
      <c r="N4827" s="41">
        <f>_xlfn.STDEV.S($K$4:K4827)</f>
        <v>346.60604917580372</v>
      </c>
      <c r="O4827" s="41">
        <f t="shared" si="837"/>
        <v>2718.7510164229552</v>
      </c>
      <c r="P4827" s="41">
        <f t="shared" si="838"/>
        <v>2738.3178061309418</v>
      </c>
      <c r="Q4827" s="11"/>
      <c r="R4827" s="11"/>
      <c r="S4827" s="11"/>
      <c r="T4827" s="11"/>
      <c r="U4827" s="11"/>
      <c r="V4827" s="11"/>
      <c r="W4827" s="11"/>
      <c r="X4827" s="11"/>
      <c r="Y4827" s="11"/>
      <c r="Z4827" s="11"/>
      <c r="AA4827" s="11"/>
      <c r="AB4827" s="11"/>
    </row>
    <row r="4828" spans="2:28" x14ac:dyDescent="0.2">
      <c r="B4828" s="13">
        <f t="shared" si="836"/>
        <v>4825</v>
      </c>
      <c r="C4828" s="12">
        <v>0.99026496018186505</v>
      </c>
      <c r="D4828" s="11">
        <f t="shared" si="828"/>
        <v>25</v>
      </c>
      <c r="E4828" s="11">
        <f t="shared" si="829"/>
        <v>22</v>
      </c>
      <c r="F4828" s="11">
        <f t="shared" si="830"/>
        <v>3300</v>
      </c>
      <c r="G4828" s="12">
        <v>0.95619047268374846</v>
      </c>
      <c r="H4828" s="27">
        <f t="shared" si="831"/>
        <v>5</v>
      </c>
      <c r="I4828" s="11">
        <f t="shared" si="832"/>
        <v>0</v>
      </c>
      <c r="J4828" s="28">
        <f t="shared" si="833"/>
        <v>0</v>
      </c>
      <c r="K4828" s="28">
        <f t="shared" si="834"/>
        <v>3300</v>
      </c>
      <c r="L4828" s="28">
        <f t="shared" si="835"/>
        <v>4825</v>
      </c>
      <c r="M4828" s="41">
        <f>AVERAGE($K$4:K4828)</f>
        <v>2728.6528497409327</v>
      </c>
      <c r="N4828" s="41">
        <f>_xlfn.STDEV.S($K$4:K4828)</f>
        <v>346.66775602683418</v>
      </c>
      <c r="O4828" s="41">
        <f t="shared" si="837"/>
        <v>2718.8687276983478</v>
      </c>
      <c r="P4828" s="41">
        <f t="shared" si="838"/>
        <v>2738.4369717835175</v>
      </c>
      <c r="Q4828" s="11"/>
      <c r="R4828" s="11"/>
      <c r="S4828" s="11"/>
      <c r="T4828" s="11"/>
      <c r="U4828" s="11"/>
      <c r="V4828" s="11"/>
      <c r="W4828" s="11"/>
      <c r="X4828" s="11"/>
      <c r="Y4828" s="11"/>
      <c r="Z4828" s="11"/>
      <c r="AA4828" s="11"/>
      <c r="AB4828" s="11"/>
    </row>
    <row r="4829" spans="2:28" x14ac:dyDescent="0.2">
      <c r="B4829" s="13">
        <f t="shared" si="836"/>
        <v>4826</v>
      </c>
      <c r="C4829" s="12">
        <v>0.62064724901381496</v>
      </c>
      <c r="D4829" s="11">
        <f t="shared" si="828"/>
        <v>20</v>
      </c>
      <c r="E4829" s="11">
        <f t="shared" si="829"/>
        <v>20</v>
      </c>
      <c r="F4829" s="11">
        <f t="shared" si="830"/>
        <v>3000</v>
      </c>
      <c r="G4829" s="12">
        <v>0.38785910569072179</v>
      </c>
      <c r="H4829" s="27">
        <f t="shared" si="831"/>
        <v>1</v>
      </c>
      <c r="I4829" s="11">
        <f t="shared" si="832"/>
        <v>0</v>
      </c>
      <c r="J4829" s="28">
        <f t="shared" si="833"/>
        <v>0</v>
      </c>
      <c r="K4829" s="28">
        <f t="shared" si="834"/>
        <v>3000</v>
      </c>
      <c r="L4829" s="28">
        <f t="shared" si="835"/>
        <v>4826</v>
      </c>
      <c r="M4829" s="41">
        <f>AVERAGE($K$4:K4829)</f>
        <v>2728.7090758392042</v>
      </c>
      <c r="N4829" s="41">
        <f>_xlfn.STDEV.S($K$4:K4829)</f>
        <v>346.65383654623514</v>
      </c>
      <c r="O4829" s="41">
        <f t="shared" si="837"/>
        <v>2718.9263608600722</v>
      </c>
      <c r="P4829" s="41">
        <f t="shared" si="838"/>
        <v>2738.4917908183361</v>
      </c>
      <c r="Q4829" s="11"/>
      <c r="R4829" s="11"/>
      <c r="S4829" s="11"/>
      <c r="T4829" s="11"/>
      <c r="U4829" s="11"/>
      <c r="V4829" s="11"/>
      <c r="W4829" s="11"/>
      <c r="X4829" s="11"/>
      <c r="Y4829" s="11"/>
      <c r="Z4829" s="11"/>
      <c r="AA4829" s="11"/>
      <c r="AB4829" s="11"/>
    </row>
    <row r="4830" spans="2:28" x14ac:dyDescent="0.2">
      <c r="B4830" s="13">
        <f t="shared" si="836"/>
        <v>4827</v>
      </c>
      <c r="C4830" s="12">
        <v>0.1017824640532059</v>
      </c>
      <c r="D4830" s="11">
        <f t="shared" si="828"/>
        <v>16</v>
      </c>
      <c r="E4830" s="11">
        <f t="shared" si="829"/>
        <v>16</v>
      </c>
      <c r="F4830" s="11">
        <f t="shared" si="830"/>
        <v>2400</v>
      </c>
      <c r="G4830" s="12">
        <v>7.8692973078088202E-2</v>
      </c>
      <c r="H4830" s="27">
        <f t="shared" si="831"/>
        <v>0</v>
      </c>
      <c r="I4830" s="11">
        <f t="shared" si="832"/>
        <v>0</v>
      </c>
      <c r="J4830" s="28">
        <f t="shared" si="833"/>
        <v>0</v>
      </c>
      <c r="K4830" s="28">
        <f t="shared" si="834"/>
        <v>2400</v>
      </c>
      <c r="L4830" s="28">
        <f t="shared" si="835"/>
        <v>4827</v>
      </c>
      <c r="M4830" s="41">
        <f>AVERAGE($K$4:K4830)</f>
        <v>2728.6409778330226</v>
      </c>
      <c r="N4830" s="41">
        <f>_xlfn.STDEV.S($K$4:K4830)</f>
        <v>346.6502077278098</v>
      </c>
      <c r="O4830" s="41">
        <f t="shared" si="837"/>
        <v>2718.8593791439084</v>
      </c>
      <c r="P4830" s="41">
        <f t="shared" si="838"/>
        <v>2738.4225765221368</v>
      </c>
      <c r="Q4830" s="11"/>
      <c r="R4830" s="11"/>
      <c r="S4830" s="11"/>
      <c r="T4830" s="11"/>
      <c r="U4830" s="11"/>
      <c r="V4830" s="11"/>
      <c r="W4830" s="11"/>
      <c r="X4830" s="11"/>
      <c r="Y4830" s="11"/>
      <c r="Z4830" s="11"/>
      <c r="AA4830" s="11"/>
      <c r="AB4830" s="11"/>
    </row>
    <row r="4831" spans="2:28" x14ac:dyDescent="0.2">
      <c r="B4831" s="13">
        <f t="shared" si="836"/>
        <v>4828</v>
      </c>
      <c r="C4831" s="12">
        <v>0.76825829986723126</v>
      </c>
      <c r="D4831" s="11">
        <f t="shared" si="828"/>
        <v>21</v>
      </c>
      <c r="E4831" s="11">
        <f t="shared" si="829"/>
        <v>21</v>
      </c>
      <c r="F4831" s="11">
        <f t="shared" si="830"/>
        <v>3150</v>
      </c>
      <c r="G4831" s="12">
        <v>0.95047212925747648</v>
      </c>
      <c r="H4831" s="27">
        <f t="shared" si="831"/>
        <v>5</v>
      </c>
      <c r="I4831" s="11">
        <f t="shared" si="832"/>
        <v>0</v>
      </c>
      <c r="J4831" s="28">
        <f t="shared" si="833"/>
        <v>0</v>
      </c>
      <c r="K4831" s="28">
        <f t="shared" si="834"/>
        <v>3150</v>
      </c>
      <c r="L4831" s="28">
        <f t="shared" si="835"/>
        <v>4828</v>
      </c>
      <c r="M4831" s="41">
        <f>AVERAGE($K$4:K4831)</f>
        <v>2728.7282518641259</v>
      </c>
      <c r="N4831" s="41">
        <f>_xlfn.STDEV.S($K$4:K4831)</f>
        <v>346.66734139622724</v>
      </c>
      <c r="O4831" s="41">
        <f t="shared" si="837"/>
        <v>2718.9471833240791</v>
      </c>
      <c r="P4831" s="41">
        <f t="shared" si="838"/>
        <v>2738.5093204041727</v>
      </c>
      <c r="Q4831" s="11"/>
      <c r="R4831" s="11"/>
      <c r="S4831" s="11"/>
      <c r="T4831" s="11"/>
      <c r="U4831" s="11"/>
      <c r="V4831" s="11"/>
      <c r="W4831" s="11"/>
      <c r="X4831" s="11"/>
      <c r="Y4831" s="11"/>
      <c r="Z4831" s="11"/>
      <c r="AA4831" s="11"/>
      <c r="AB4831" s="11"/>
    </row>
    <row r="4832" spans="2:28" x14ac:dyDescent="0.2">
      <c r="B4832" s="13">
        <f t="shared" si="836"/>
        <v>4829</v>
      </c>
      <c r="C4832" s="12">
        <v>0.32932321251134389</v>
      </c>
      <c r="D4832" s="11">
        <f t="shared" si="828"/>
        <v>18</v>
      </c>
      <c r="E4832" s="11">
        <f t="shared" si="829"/>
        <v>18</v>
      </c>
      <c r="F4832" s="11">
        <f t="shared" si="830"/>
        <v>2700</v>
      </c>
      <c r="G4832" s="12">
        <v>0.1089777049363797</v>
      </c>
      <c r="H4832" s="27">
        <f t="shared" si="831"/>
        <v>0</v>
      </c>
      <c r="I4832" s="11">
        <f t="shared" si="832"/>
        <v>0</v>
      </c>
      <c r="J4832" s="28">
        <f t="shared" si="833"/>
        <v>0</v>
      </c>
      <c r="K4832" s="28">
        <f t="shared" si="834"/>
        <v>2700</v>
      </c>
      <c r="L4832" s="28">
        <f t="shared" si="835"/>
        <v>4829</v>
      </c>
      <c r="M4832" s="41">
        <f>AVERAGE($K$4:K4832)</f>
        <v>2728.7223027541936</v>
      </c>
      <c r="N4832" s="41">
        <f>_xlfn.STDEV.S($K$4:K4832)</f>
        <v>346.63168430870979</v>
      </c>
      <c r="O4832" s="41">
        <f t="shared" si="837"/>
        <v>2718.9432534623174</v>
      </c>
      <c r="P4832" s="41">
        <f t="shared" si="838"/>
        <v>2738.5013520460698</v>
      </c>
      <c r="Q4832" s="11"/>
      <c r="R4832" s="11"/>
      <c r="S4832" s="11"/>
      <c r="T4832" s="11"/>
      <c r="U4832" s="11"/>
      <c r="V4832" s="11"/>
      <c r="W4832" s="11"/>
      <c r="X4832" s="11"/>
      <c r="Y4832" s="11"/>
      <c r="Z4832" s="11"/>
      <c r="AA4832" s="11"/>
      <c r="AB4832" s="11"/>
    </row>
    <row r="4833" spans="2:28" x14ac:dyDescent="0.2">
      <c r="B4833" s="13">
        <f t="shared" si="836"/>
        <v>4830</v>
      </c>
      <c r="C4833" s="12">
        <v>0.64532335207132807</v>
      </c>
      <c r="D4833" s="11">
        <f t="shared" si="828"/>
        <v>20</v>
      </c>
      <c r="E4833" s="11">
        <f t="shared" si="829"/>
        <v>20</v>
      </c>
      <c r="F4833" s="11">
        <f t="shared" si="830"/>
        <v>3000</v>
      </c>
      <c r="G4833" s="12">
        <v>0.89646915496862456</v>
      </c>
      <c r="H4833" s="27">
        <f t="shared" si="831"/>
        <v>4</v>
      </c>
      <c r="I4833" s="11">
        <f t="shared" si="832"/>
        <v>0</v>
      </c>
      <c r="J4833" s="28">
        <f t="shared" si="833"/>
        <v>0</v>
      </c>
      <c r="K4833" s="28">
        <f t="shared" si="834"/>
        <v>3000</v>
      </c>
      <c r="L4833" s="28">
        <f t="shared" si="835"/>
        <v>4830</v>
      </c>
      <c r="M4833" s="41">
        <f>AVERAGE($K$4:K4833)</f>
        <v>2728.7784679089027</v>
      </c>
      <c r="N4833" s="41">
        <f>_xlfn.STDEV.S($K$4:K4833)</f>
        <v>346.61777112970503</v>
      </c>
      <c r="O4833" s="41">
        <f t="shared" si="837"/>
        <v>2719.0008239741042</v>
      </c>
      <c r="P4833" s="41">
        <f t="shared" si="838"/>
        <v>2738.5561118437013</v>
      </c>
      <c r="Q4833" s="11"/>
      <c r="R4833" s="11"/>
      <c r="S4833" s="11"/>
      <c r="T4833" s="11"/>
      <c r="U4833" s="11"/>
      <c r="V4833" s="11"/>
      <c r="W4833" s="11"/>
      <c r="X4833" s="11"/>
      <c r="Y4833" s="11"/>
      <c r="Z4833" s="11"/>
      <c r="AA4833" s="11"/>
      <c r="AB4833" s="11"/>
    </row>
    <row r="4834" spans="2:28" x14ac:dyDescent="0.2">
      <c r="B4834" s="13">
        <f t="shared" si="836"/>
        <v>4831</v>
      </c>
      <c r="C4834" s="12">
        <v>0.18286639766308599</v>
      </c>
      <c r="D4834" s="11">
        <f t="shared" si="828"/>
        <v>17</v>
      </c>
      <c r="E4834" s="11">
        <f t="shared" si="829"/>
        <v>17</v>
      </c>
      <c r="F4834" s="11">
        <f t="shared" si="830"/>
        <v>2550</v>
      </c>
      <c r="G4834" s="12">
        <v>5.3389321623850683E-2</v>
      </c>
      <c r="H4834" s="27">
        <f t="shared" si="831"/>
        <v>0</v>
      </c>
      <c r="I4834" s="11">
        <f t="shared" si="832"/>
        <v>0</v>
      </c>
      <c r="J4834" s="28">
        <f t="shared" si="833"/>
        <v>0</v>
      </c>
      <c r="K4834" s="28">
        <f t="shared" si="834"/>
        <v>2550</v>
      </c>
      <c r="L4834" s="28">
        <f t="shared" si="835"/>
        <v>4831</v>
      </c>
      <c r="M4834" s="41">
        <f>AVERAGE($K$4:K4834)</f>
        <v>2728.7414613951564</v>
      </c>
      <c r="N4834" s="41">
        <f>_xlfn.STDEV.S($K$4:K4834)</f>
        <v>346.59143197948555</v>
      </c>
      <c r="O4834" s="41">
        <f t="shared" si="837"/>
        <v>2718.9655729059341</v>
      </c>
      <c r="P4834" s="41">
        <f t="shared" si="838"/>
        <v>2738.5173498843787</v>
      </c>
      <c r="Q4834" s="11"/>
      <c r="R4834" s="11"/>
      <c r="S4834" s="11"/>
      <c r="T4834" s="11"/>
      <c r="U4834" s="11"/>
      <c r="V4834" s="11"/>
      <c r="W4834" s="11"/>
      <c r="X4834" s="11"/>
      <c r="Y4834" s="11"/>
      <c r="Z4834" s="11"/>
      <c r="AA4834" s="11"/>
      <c r="AB4834" s="11"/>
    </row>
    <row r="4835" spans="2:28" x14ac:dyDescent="0.2">
      <c r="B4835" s="13">
        <f t="shared" si="836"/>
        <v>4832</v>
      </c>
      <c r="C4835" s="12">
        <v>0.60152716437422904</v>
      </c>
      <c r="D4835" s="11">
        <f t="shared" si="828"/>
        <v>20</v>
      </c>
      <c r="E4835" s="11">
        <f t="shared" si="829"/>
        <v>20</v>
      </c>
      <c r="F4835" s="11">
        <f t="shared" si="830"/>
        <v>3000</v>
      </c>
      <c r="G4835" s="12">
        <v>5.6490286880477636E-2</v>
      </c>
      <c r="H4835" s="27">
        <f t="shared" si="831"/>
        <v>0</v>
      </c>
      <c r="I4835" s="11">
        <f t="shared" si="832"/>
        <v>1</v>
      </c>
      <c r="J4835" s="28">
        <f t="shared" si="833"/>
        <v>500</v>
      </c>
      <c r="K4835" s="28">
        <f t="shared" si="834"/>
        <v>2500</v>
      </c>
      <c r="L4835" s="28">
        <f t="shared" si="835"/>
        <v>4832</v>
      </c>
      <c r="M4835" s="41">
        <f>AVERAGE($K$4:K4835)</f>
        <v>2728.6941225165565</v>
      </c>
      <c r="N4835" s="41">
        <f>_xlfn.STDEV.S($K$4:K4835)</f>
        <v>346.5711810077226</v>
      </c>
      <c r="O4835" s="41">
        <f t="shared" si="837"/>
        <v>2718.9198173004197</v>
      </c>
      <c r="P4835" s="41">
        <f t="shared" si="838"/>
        <v>2738.4684277326933</v>
      </c>
      <c r="Q4835" s="11"/>
      <c r="R4835" s="11"/>
      <c r="S4835" s="11"/>
      <c r="T4835" s="11"/>
      <c r="U4835" s="11"/>
      <c r="V4835" s="11"/>
      <c r="W4835" s="11"/>
      <c r="X4835" s="11"/>
      <c r="Y4835" s="11"/>
      <c r="Z4835" s="11"/>
      <c r="AA4835" s="11"/>
      <c r="AB4835" s="11"/>
    </row>
    <row r="4836" spans="2:28" x14ac:dyDescent="0.2">
      <c r="B4836" s="13">
        <f t="shared" si="836"/>
        <v>4833</v>
      </c>
      <c r="C4836" s="12">
        <v>0.82045710703165808</v>
      </c>
      <c r="D4836" s="11">
        <f t="shared" si="828"/>
        <v>22</v>
      </c>
      <c r="E4836" s="11">
        <f t="shared" si="829"/>
        <v>22</v>
      </c>
      <c r="F4836" s="11">
        <f t="shared" si="830"/>
        <v>3300</v>
      </c>
      <c r="G4836" s="12">
        <v>0.60231953824489837</v>
      </c>
      <c r="H4836" s="27">
        <f t="shared" si="831"/>
        <v>2</v>
      </c>
      <c r="I4836" s="11">
        <f t="shared" si="832"/>
        <v>1</v>
      </c>
      <c r="J4836" s="28">
        <f t="shared" si="833"/>
        <v>500</v>
      </c>
      <c r="K4836" s="28">
        <f t="shared" si="834"/>
        <v>2800</v>
      </c>
      <c r="L4836" s="28">
        <f t="shared" si="835"/>
        <v>4833</v>
      </c>
      <c r="M4836" s="41">
        <f>AVERAGE($K$4:K4836)</f>
        <v>2728.7088764742398</v>
      </c>
      <c r="N4836" s="41">
        <f>_xlfn.STDEV.S($K$4:K4836)</f>
        <v>346.53683501077882</v>
      </c>
      <c r="O4836" s="41">
        <f t="shared" si="837"/>
        <v>2718.9365515777909</v>
      </c>
      <c r="P4836" s="41">
        <f t="shared" si="838"/>
        <v>2738.4812013706887</v>
      </c>
      <c r="Q4836" s="11"/>
      <c r="R4836" s="11"/>
      <c r="S4836" s="11"/>
      <c r="T4836" s="11"/>
      <c r="U4836" s="11"/>
      <c r="V4836" s="11"/>
      <c r="W4836" s="11"/>
      <c r="X4836" s="11"/>
      <c r="Y4836" s="11"/>
      <c r="Z4836" s="11"/>
      <c r="AA4836" s="11"/>
      <c r="AB4836" s="11"/>
    </row>
    <row r="4837" spans="2:28" x14ac:dyDescent="0.2">
      <c r="B4837" s="13">
        <f t="shared" si="836"/>
        <v>4834</v>
      </c>
      <c r="C4837" s="12">
        <v>0.53831586744649251</v>
      </c>
      <c r="D4837" s="11">
        <f t="shared" si="828"/>
        <v>20</v>
      </c>
      <c r="E4837" s="11">
        <f t="shared" si="829"/>
        <v>20</v>
      </c>
      <c r="F4837" s="11">
        <f t="shared" si="830"/>
        <v>3000</v>
      </c>
      <c r="G4837" s="12">
        <v>0.49413425746727213</v>
      </c>
      <c r="H4837" s="27">
        <f t="shared" si="831"/>
        <v>2</v>
      </c>
      <c r="I4837" s="11">
        <f t="shared" si="832"/>
        <v>0</v>
      </c>
      <c r="J4837" s="28">
        <f t="shared" si="833"/>
        <v>0</v>
      </c>
      <c r="K4837" s="28">
        <f t="shared" si="834"/>
        <v>3000</v>
      </c>
      <c r="L4837" s="28">
        <f t="shared" si="835"/>
        <v>4834</v>
      </c>
      <c r="M4837" s="41">
        <f>AVERAGE($K$4:K4837)</f>
        <v>2728.7649979313196</v>
      </c>
      <c r="N4837" s="41">
        <f>_xlfn.STDEV.S($K$4:K4837)</f>
        <v>346.52295134902528</v>
      </c>
      <c r="O4837" s="41">
        <f t="shared" si="837"/>
        <v>2718.9940758626408</v>
      </c>
      <c r="P4837" s="41">
        <f t="shared" si="838"/>
        <v>2738.5359199999984</v>
      </c>
      <c r="Q4837" s="11"/>
      <c r="R4837" s="11"/>
      <c r="S4837" s="11"/>
      <c r="T4837" s="11"/>
      <c r="U4837" s="11"/>
      <c r="V4837" s="11"/>
      <c r="W4837" s="11"/>
      <c r="X4837" s="11"/>
      <c r="Y4837" s="11"/>
      <c r="Z4837" s="11"/>
      <c r="AA4837" s="11"/>
      <c r="AB4837" s="11"/>
    </row>
    <row r="4838" spans="2:28" x14ac:dyDescent="0.2">
      <c r="B4838" s="13">
        <f t="shared" si="836"/>
        <v>4835</v>
      </c>
      <c r="C4838" s="12">
        <v>9.8954298955808873E-2</v>
      </c>
      <c r="D4838" s="11">
        <f t="shared" si="828"/>
        <v>16</v>
      </c>
      <c r="E4838" s="11">
        <f t="shared" si="829"/>
        <v>16</v>
      </c>
      <c r="F4838" s="11">
        <f t="shared" si="830"/>
        <v>2400</v>
      </c>
      <c r="G4838" s="12">
        <v>0.36471932833182186</v>
      </c>
      <c r="H4838" s="27">
        <f t="shared" si="831"/>
        <v>1</v>
      </c>
      <c r="I4838" s="11">
        <f t="shared" si="832"/>
        <v>0</v>
      </c>
      <c r="J4838" s="28">
        <f t="shared" si="833"/>
        <v>0</v>
      </c>
      <c r="K4838" s="28">
        <f t="shared" si="834"/>
        <v>2400</v>
      </c>
      <c r="L4838" s="28">
        <f t="shared" si="835"/>
        <v>4835</v>
      </c>
      <c r="M4838" s="41">
        <f>AVERAGE($K$4:K4838)</f>
        <v>2728.6970010341261</v>
      </c>
      <c r="N4838" s="41">
        <f>_xlfn.STDEV.S($K$4:K4838)</f>
        <v>346.51936523271155</v>
      </c>
      <c r="O4838" s="41">
        <f t="shared" si="837"/>
        <v>2718.9271910679986</v>
      </c>
      <c r="P4838" s="41">
        <f t="shared" si="838"/>
        <v>2738.4668110002535</v>
      </c>
      <c r="Q4838" s="11"/>
      <c r="R4838" s="11"/>
      <c r="S4838" s="11"/>
      <c r="T4838" s="11"/>
      <c r="U4838" s="11"/>
      <c r="V4838" s="11"/>
      <c r="W4838" s="11"/>
      <c r="X4838" s="11"/>
      <c r="Y4838" s="11"/>
      <c r="Z4838" s="11"/>
      <c r="AA4838" s="11"/>
      <c r="AB4838" s="11"/>
    </row>
    <row r="4839" spans="2:28" x14ac:dyDescent="0.2">
      <c r="B4839" s="13">
        <f t="shared" si="836"/>
        <v>4836</v>
      </c>
      <c r="C4839" s="12">
        <v>4.2221383146641367E-2</v>
      </c>
      <c r="D4839" s="11">
        <f t="shared" si="828"/>
        <v>15</v>
      </c>
      <c r="E4839" s="11">
        <f t="shared" si="829"/>
        <v>15</v>
      </c>
      <c r="F4839" s="11">
        <f t="shared" si="830"/>
        <v>2250</v>
      </c>
      <c r="G4839" s="12">
        <v>0.65261903137190624</v>
      </c>
      <c r="H4839" s="27">
        <f t="shared" si="831"/>
        <v>2</v>
      </c>
      <c r="I4839" s="11">
        <f t="shared" si="832"/>
        <v>0</v>
      </c>
      <c r="J4839" s="28">
        <f t="shared" si="833"/>
        <v>0</v>
      </c>
      <c r="K4839" s="28">
        <f t="shared" si="834"/>
        <v>2250</v>
      </c>
      <c r="L4839" s="28">
        <f t="shared" si="835"/>
        <v>4836</v>
      </c>
      <c r="M4839" s="41">
        <f>AVERAGE($K$4:K4839)</f>
        <v>2728.5980148883373</v>
      </c>
      <c r="N4839" s="41">
        <f>_xlfn.STDEV.S($K$4:K4839)</f>
        <v>346.55190112583063</v>
      </c>
      <c r="O4839" s="41">
        <f t="shared" si="837"/>
        <v>2718.8282983670265</v>
      </c>
      <c r="P4839" s="41">
        <f t="shared" si="838"/>
        <v>2738.3677314096481</v>
      </c>
      <c r="Q4839" s="11"/>
      <c r="R4839" s="11"/>
      <c r="S4839" s="11"/>
      <c r="T4839" s="11"/>
      <c r="U4839" s="11"/>
      <c r="V4839" s="11"/>
      <c r="W4839" s="11"/>
      <c r="X4839" s="11"/>
      <c r="Y4839" s="11"/>
      <c r="Z4839" s="11"/>
      <c r="AA4839" s="11"/>
      <c r="AB4839" s="11"/>
    </row>
    <row r="4840" spans="2:28" x14ac:dyDescent="0.2">
      <c r="B4840" s="13">
        <f t="shared" si="836"/>
        <v>4837</v>
      </c>
      <c r="C4840" s="12">
        <v>6.9915622410754441E-4</v>
      </c>
      <c r="D4840" s="11">
        <f t="shared" si="828"/>
        <v>14</v>
      </c>
      <c r="E4840" s="11">
        <f t="shared" si="829"/>
        <v>14</v>
      </c>
      <c r="F4840" s="11">
        <f t="shared" si="830"/>
        <v>2100</v>
      </c>
      <c r="G4840" s="12">
        <v>8.2910646402192367E-2</v>
      </c>
      <c r="H4840" s="27">
        <f t="shared" si="831"/>
        <v>0</v>
      </c>
      <c r="I4840" s="11">
        <f t="shared" si="832"/>
        <v>0</v>
      </c>
      <c r="J4840" s="28">
        <f t="shared" si="833"/>
        <v>0</v>
      </c>
      <c r="K4840" s="28">
        <f t="shared" si="834"/>
        <v>2100</v>
      </c>
      <c r="L4840" s="28">
        <f t="shared" si="835"/>
        <v>4837</v>
      </c>
      <c r="M4840" s="41">
        <f>AVERAGE($K$4:K4840)</f>
        <v>2728.4680587140788</v>
      </c>
      <c r="N4840" s="41">
        <f>_xlfn.STDEV.S($K$4:K4840)</f>
        <v>346.63392240387878</v>
      </c>
      <c r="O4840" s="41">
        <f t="shared" si="837"/>
        <v>2718.6970406052596</v>
      </c>
      <c r="P4840" s="41">
        <f t="shared" si="838"/>
        <v>2738.2390768228979</v>
      </c>
      <c r="Q4840" s="11"/>
      <c r="R4840" s="11"/>
      <c r="S4840" s="11"/>
      <c r="T4840" s="11"/>
      <c r="U4840" s="11"/>
      <c r="V4840" s="11"/>
      <c r="W4840" s="11"/>
      <c r="X4840" s="11"/>
      <c r="Y4840" s="11"/>
      <c r="Z4840" s="11"/>
      <c r="AA4840" s="11"/>
      <c r="AB4840" s="11"/>
    </row>
    <row r="4841" spans="2:28" x14ac:dyDescent="0.2">
      <c r="B4841" s="13">
        <f t="shared" si="836"/>
        <v>4838</v>
      </c>
      <c r="C4841" s="12">
        <v>0.22506386261728917</v>
      </c>
      <c r="D4841" s="11">
        <f t="shared" si="828"/>
        <v>17</v>
      </c>
      <c r="E4841" s="11">
        <f t="shared" si="829"/>
        <v>17</v>
      </c>
      <c r="F4841" s="11">
        <f t="shared" si="830"/>
        <v>2550</v>
      </c>
      <c r="G4841" s="12">
        <v>0.27415056649685621</v>
      </c>
      <c r="H4841" s="27">
        <f t="shared" si="831"/>
        <v>1</v>
      </c>
      <c r="I4841" s="11">
        <f t="shared" si="832"/>
        <v>0</v>
      </c>
      <c r="J4841" s="28">
        <f t="shared" si="833"/>
        <v>0</v>
      </c>
      <c r="K4841" s="28">
        <f t="shared" si="834"/>
        <v>2550</v>
      </c>
      <c r="L4841" s="28">
        <f t="shared" si="835"/>
        <v>4838</v>
      </c>
      <c r="M4841" s="41">
        <f>AVERAGE($K$4:K4841)</f>
        <v>2728.4311699049194</v>
      </c>
      <c r="N4841" s="41">
        <f>_xlfn.STDEV.S($K$4:K4841)</f>
        <v>346.60758619668337</v>
      </c>
      <c r="O4841" s="41">
        <f t="shared" si="837"/>
        <v>2718.6619044698436</v>
      </c>
      <c r="P4841" s="41">
        <f t="shared" si="838"/>
        <v>2738.2004353399952</v>
      </c>
      <c r="Q4841" s="11"/>
      <c r="R4841" s="11"/>
      <c r="S4841" s="11"/>
      <c r="T4841" s="11"/>
      <c r="U4841" s="11"/>
      <c r="V4841" s="11"/>
      <c r="W4841" s="11"/>
      <c r="X4841" s="11"/>
      <c r="Y4841" s="11"/>
      <c r="Z4841" s="11"/>
      <c r="AA4841" s="11"/>
      <c r="AB4841" s="11"/>
    </row>
    <row r="4842" spans="2:28" x14ac:dyDescent="0.2">
      <c r="B4842" s="13">
        <f t="shared" si="836"/>
        <v>4839</v>
      </c>
      <c r="C4842" s="12">
        <v>0.23540376342932967</v>
      </c>
      <c r="D4842" s="11">
        <f t="shared" si="828"/>
        <v>17</v>
      </c>
      <c r="E4842" s="11">
        <f t="shared" si="829"/>
        <v>17</v>
      </c>
      <c r="F4842" s="11">
        <f t="shared" si="830"/>
        <v>2550</v>
      </c>
      <c r="G4842" s="12">
        <v>0.66303380642092291</v>
      </c>
      <c r="H4842" s="27">
        <f t="shared" si="831"/>
        <v>2</v>
      </c>
      <c r="I4842" s="11">
        <f t="shared" si="832"/>
        <v>0</v>
      </c>
      <c r="J4842" s="28">
        <f t="shared" si="833"/>
        <v>0</v>
      </c>
      <c r="K4842" s="28">
        <f t="shared" si="834"/>
        <v>2550</v>
      </c>
      <c r="L4842" s="28">
        <f t="shared" si="835"/>
        <v>4839</v>
      </c>
      <c r="M4842" s="41">
        <f>AVERAGE($K$4:K4842)</f>
        <v>2728.3942963422196</v>
      </c>
      <c r="N4842" s="41">
        <f>_xlfn.STDEV.S($K$4:K4842)</f>
        <v>346.58125495202614</v>
      </c>
      <c r="O4842" s="41">
        <f t="shared" si="837"/>
        <v>2718.6267829741778</v>
      </c>
      <c r="P4842" s="41">
        <f t="shared" si="838"/>
        <v>2738.1618097102614</v>
      </c>
      <c r="Q4842" s="11"/>
      <c r="R4842" s="11"/>
      <c r="S4842" s="11"/>
      <c r="T4842" s="11"/>
      <c r="U4842" s="11"/>
      <c r="V4842" s="11"/>
      <c r="W4842" s="11"/>
      <c r="X4842" s="11"/>
      <c r="Y4842" s="11"/>
      <c r="Z4842" s="11"/>
      <c r="AA4842" s="11"/>
      <c r="AB4842" s="11"/>
    </row>
    <row r="4843" spans="2:28" x14ac:dyDescent="0.2">
      <c r="B4843" s="13">
        <f t="shared" si="836"/>
        <v>4840</v>
      </c>
      <c r="C4843" s="12">
        <v>0.24446041164837051</v>
      </c>
      <c r="D4843" s="11">
        <f t="shared" si="828"/>
        <v>18</v>
      </c>
      <c r="E4843" s="11">
        <f t="shared" si="829"/>
        <v>18</v>
      </c>
      <c r="F4843" s="11">
        <f t="shared" si="830"/>
        <v>2700</v>
      </c>
      <c r="G4843" s="12">
        <v>0.38002967710326985</v>
      </c>
      <c r="H4843" s="27">
        <f t="shared" si="831"/>
        <v>1</v>
      </c>
      <c r="I4843" s="11">
        <f t="shared" si="832"/>
        <v>0</v>
      </c>
      <c r="J4843" s="28">
        <f t="shared" si="833"/>
        <v>0</v>
      </c>
      <c r="K4843" s="28">
        <f t="shared" si="834"/>
        <v>2700</v>
      </c>
      <c r="L4843" s="28">
        <f t="shared" si="835"/>
        <v>4840</v>
      </c>
      <c r="M4843" s="41">
        <f>AVERAGE($K$4:K4843)</f>
        <v>2728.3884297520663</v>
      </c>
      <c r="N4843" s="41">
        <f>_xlfn.STDEV.S($K$4:K4843)</f>
        <v>346.54568219428609</v>
      </c>
      <c r="O4843" s="41">
        <f t="shared" si="837"/>
        <v>2718.6229284061437</v>
      </c>
      <c r="P4843" s="41">
        <f t="shared" si="838"/>
        <v>2738.1539310979888</v>
      </c>
      <c r="Q4843" s="11"/>
      <c r="R4843" s="11"/>
      <c r="S4843" s="11"/>
      <c r="T4843" s="11"/>
      <c r="U4843" s="11"/>
      <c r="V4843" s="11"/>
      <c r="W4843" s="11"/>
      <c r="X4843" s="11"/>
      <c r="Y4843" s="11"/>
      <c r="Z4843" s="11"/>
      <c r="AA4843" s="11"/>
      <c r="AB4843" s="11"/>
    </row>
    <row r="4844" spans="2:28" x14ac:dyDescent="0.2">
      <c r="B4844" s="13">
        <f t="shared" si="836"/>
        <v>4841</v>
      </c>
      <c r="C4844" s="12">
        <v>0.36865676681279169</v>
      </c>
      <c r="D4844" s="11">
        <f t="shared" si="828"/>
        <v>19</v>
      </c>
      <c r="E4844" s="11">
        <f t="shared" si="829"/>
        <v>19</v>
      </c>
      <c r="F4844" s="11">
        <f t="shared" si="830"/>
        <v>2850</v>
      </c>
      <c r="G4844" s="12">
        <v>0.11868500396642578</v>
      </c>
      <c r="H4844" s="27">
        <f t="shared" si="831"/>
        <v>0</v>
      </c>
      <c r="I4844" s="11">
        <f t="shared" si="832"/>
        <v>0</v>
      </c>
      <c r="J4844" s="28">
        <f t="shared" si="833"/>
        <v>0</v>
      </c>
      <c r="K4844" s="28">
        <f t="shared" si="834"/>
        <v>2850</v>
      </c>
      <c r="L4844" s="28">
        <f t="shared" si="835"/>
        <v>4841</v>
      </c>
      <c r="M4844" s="41">
        <f>AVERAGE($K$4:K4844)</f>
        <v>2728.4135509192315</v>
      </c>
      <c r="N4844" s="41">
        <f>_xlfn.STDEV.S($K$4:K4844)</f>
        <v>346.51428842227784</v>
      </c>
      <c r="O4844" s="41">
        <f t="shared" si="837"/>
        <v>2718.6499433254776</v>
      </c>
      <c r="P4844" s="41">
        <f t="shared" si="838"/>
        <v>2738.1771585129854</v>
      </c>
      <c r="Q4844" s="11"/>
      <c r="R4844" s="11"/>
      <c r="S4844" s="11"/>
      <c r="T4844" s="11"/>
      <c r="U4844" s="11"/>
      <c r="V4844" s="11"/>
      <c r="W4844" s="11"/>
      <c r="X4844" s="11"/>
      <c r="Y4844" s="11"/>
      <c r="Z4844" s="11"/>
      <c r="AA4844" s="11"/>
      <c r="AB4844" s="11"/>
    </row>
    <row r="4845" spans="2:28" x14ac:dyDescent="0.2">
      <c r="B4845" s="13">
        <f t="shared" si="836"/>
        <v>4842</v>
      </c>
      <c r="C4845" s="12">
        <v>0.11001733225196064</v>
      </c>
      <c r="D4845" s="11">
        <f t="shared" si="828"/>
        <v>16</v>
      </c>
      <c r="E4845" s="11">
        <f t="shared" si="829"/>
        <v>16</v>
      </c>
      <c r="F4845" s="11">
        <f t="shared" si="830"/>
        <v>2400</v>
      </c>
      <c r="G4845" s="12">
        <v>0.27912714017183005</v>
      </c>
      <c r="H4845" s="27">
        <f t="shared" si="831"/>
        <v>1</v>
      </c>
      <c r="I4845" s="11">
        <f t="shared" si="832"/>
        <v>0</v>
      </c>
      <c r="J4845" s="28">
        <f t="shared" si="833"/>
        <v>0</v>
      </c>
      <c r="K4845" s="28">
        <f t="shared" si="834"/>
        <v>2400</v>
      </c>
      <c r="L4845" s="28">
        <f t="shared" si="835"/>
        <v>4842</v>
      </c>
      <c r="M4845" s="41">
        <f>AVERAGE($K$4:K4845)</f>
        <v>2728.3457249070634</v>
      </c>
      <c r="N4845" s="41">
        <f>_xlfn.STDEV.S($K$4:K4845)</f>
        <v>346.51064037203321</v>
      </c>
      <c r="O4845" s="41">
        <f t="shared" si="837"/>
        <v>2718.5832288695042</v>
      </c>
      <c r="P4845" s="41">
        <f t="shared" si="838"/>
        <v>2738.1082209446226</v>
      </c>
      <c r="Q4845" s="11"/>
      <c r="R4845" s="11"/>
      <c r="S4845" s="11"/>
      <c r="T4845" s="11"/>
      <c r="U4845" s="11"/>
      <c r="V4845" s="11"/>
      <c r="W4845" s="11"/>
      <c r="X4845" s="11"/>
      <c r="Y4845" s="11"/>
      <c r="Z4845" s="11"/>
      <c r="AA4845" s="11"/>
      <c r="AB4845" s="11"/>
    </row>
    <row r="4846" spans="2:28" x14ac:dyDescent="0.2">
      <c r="B4846" s="13">
        <f t="shared" si="836"/>
        <v>4843</v>
      </c>
      <c r="C4846" s="12">
        <v>3.7783987424563348E-3</v>
      </c>
      <c r="D4846" s="11">
        <f t="shared" si="828"/>
        <v>14</v>
      </c>
      <c r="E4846" s="11">
        <f t="shared" si="829"/>
        <v>14</v>
      </c>
      <c r="F4846" s="11">
        <f t="shared" si="830"/>
        <v>2100</v>
      </c>
      <c r="G4846" s="12">
        <v>0.77399498563939928</v>
      </c>
      <c r="H4846" s="27">
        <f t="shared" si="831"/>
        <v>2</v>
      </c>
      <c r="I4846" s="11">
        <f t="shared" si="832"/>
        <v>0</v>
      </c>
      <c r="J4846" s="28">
        <f t="shared" si="833"/>
        <v>0</v>
      </c>
      <c r="K4846" s="28">
        <f t="shared" si="834"/>
        <v>2100</v>
      </c>
      <c r="L4846" s="28">
        <f t="shared" si="835"/>
        <v>4843</v>
      </c>
      <c r="M4846" s="41">
        <f>AVERAGE($K$4:K4846)</f>
        <v>2728.2159818294444</v>
      </c>
      <c r="N4846" s="41">
        <f>_xlfn.STDEV.S($K$4:K4846)</f>
        <v>346.59248386624733</v>
      </c>
      <c r="O4846" s="41">
        <f t="shared" si="837"/>
        <v>2718.4521886476405</v>
      </c>
      <c r="P4846" s="41">
        <f t="shared" si="838"/>
        <v>2737.9797750112484</v>
      </c>
      <c r="Q4846" s="11"/>
      <c r="R4846" s="11"/>
      <c r="S4846" s="11"/>
      <c r="T4846" s="11"/>
      <c r="U4846" s="11"/>
      <c r="V4846" s="11"/>
      <c r="W4846" s="11"/>
      <c r="X4846" s="11"/>
      <c r="Y4846" s="11"/>
      <c r="Z4846" s="11"/>
      <c r="AA4846" s="11"/>
      <c r="AB4846" s="11"/>
    </row>
    <row r="4847" spans="2:28" x14ac:dyDescent="0.2">
      <c r="B4847" s="13">
        <f t="shared" si="836"/>
        <v>4844</v>
      </c>
      <c r="C4847" s="12">
        <v>0.92194283244360542</v>
      </c>
      <c r="D4847" s="11">
        <f t="shared" si="828"/>
        <v>23</v>
      </c>
      <c r="E4847" s="11">
        <f t="shared" si="829"/>
        <v>22</v>
      </c>
      <c r="F4847" s="11">
        <f t="shared" si="830"/>
        <v>3300</v>
      </c>
      <c r="G4847" s="12">
        <v>0.92596825817822104</v>
      </c>
      <c r="H4847" s="27">
        <f t="shared" si="831"/>
        <v>4</v>
      </c>
      <c r="I4847" s="11">
        <f t="shared" si="832"/>
        <v>0</v>
      </c>
      <c r="J4847" s="28">
        <f t="shared" si="833"/>
        <v>0</v>
      </c>
      <c r="K4847" s="28">
        <f t="shared" si="834"/>
        <v>3300</v>
      </c>
      <c r="L4847" s="28">
        <f t="shared" si="835"/>
        <v>4844</v>
      </c>
      <c r="M4847" s="41">
        <f>AVERAGE($K$4:K4847)</f>
        <v>2728.3340214698596</v>
      </c>
      <c r="N4847" s="41">
        <f>_xlfn.STDEV.S($K$4:K4847)</f>
        <v>346.65406233470446</v>
      </c>
      <c r="O4847" s="41">
        <f t="shared" si="837"/>
        <v>2718.5695021309484</v>
      </c>
      <c r="P4847" s="41">
        <f t="shared" si="838"/>
        <v>2738.0985408087708</v>
      </c>
      <c r="Q4847" s="11"/>
      <c r="R4847" s="11"/>
      <c r="S4847" s="11"/>
      <c r="T4847" s="11"/>
      <c r="U4847" s="11"/>
      <c r="V4847" s="11"/>
      <c r="W4847" s="11"/>
      <c r="X4847" s="11"/>
      <c r="Y4847" s="11"/>
      <c r="Z4847" s="11"/>
      <c r="AA4847" s="11"/>
      <c r="AB4847" s="11"/>
    </row>
    <row r="4848" spans="2:28" x14ac:dyDescent="0.2">
      <c r="B4848" s="13">
        <f t="shared" si="836"/>
        <v>4845</v>
      </c>
      <c r="C4848" s="12">
        <v>0.19498294169342367</v>
      </c>
      <c r="D4848" s="11">
        <f t="shared" si="828"/>
        <v>17</v>
      </c>
      <c r="E4848" s="11">
        <f t="shared" si="829"/>
        <v>17</v>
      </c>
      <c r="F4848" s="11">
        <f t="shared" si="830"/>
        <v>2550</v>
      </c>
      <c r="G4848" s="12">
        <v>0.86446130842695701</v>
      </c>
      <c r="H4848" s="27">
        <f t="shared" si="831"/>
        <v>3</v>
      </c>
      <c r="I4848" s="11">
        <f t="shared" si="832"/>
        <v>0</v>
      </c>
      <c r="J4848" s="28">
        <f t="shared" si="833"/>
        <v>0</v>
      </c>
      <c r="K4848" s="28">
        <f t="shared" si="834"/>
        <v>2550</v>
      </c>
      <c r="L4848" s="28">
        <f t="shared" si="835"/>
        <v>4845</v>
      </c>
      <c r="M4848" s="41">
        <f>AVERAGE($K$4:K4848)</f>
        <v>2728.2972136222911</v>
      </c>
      <c r="N4848" s="41">
        <f>_xlfn.STDEV.S($K$4:K4848)</f>
        <v>346.62774732142555</v>
      </c>
      <c r="O4848" s="41">
        <f t="shared" si="837"/>
        <v>2718.5344436918795</v>
      </c>
      <c r="P4848" s="41">
        <f t="shared" si="838"/>
        <v>2738.0599835527028</v>
      </c>
      <c r="Q4848" s="11"/>
      <c r="R4848" s="11"/>
      <c r="S4848" s="11"/>
      <c r="T4848" s="11"/>
      <c r="U4848" s="11"/>
      <c r="V4848" s="11"/>
      <c r="W4848" s="11"/>
      <c r="X4848" s="11"/>
      <c r="Y4848" s="11"/>
      <c r="Z4848" s="11"/>
      <c r="AA4848" s="11"/>
      <c r="AB4848" s="11"/>
    </row>
    <row r="4849" spans="2:28" x14ac:dyDescent="0.2">
      <c r="B4849" s="13">
        <f t="shared" si="836"/>
        <v>4846</v>
      </c>
      <c r="C4849" s="12">
        <v>4.9420839753148149E-2</v>
      </c>
      <c r="D4849" s="11">
        <f t="shared" si="828"/>
        <v>15</v>
      </c>
      <c r="E4849" s="11">
        <f t="shared" si="829"/>
        <v>15</v>
      </c>
      <c r="F4849" s="11">
        <f t="shared" si="830"/>
        <v>2250</v>
      </c>
      <c r="G4849" s="12">
        <v>0.66375139269197259</v>
      </c>
      <c r="H4849" s="27">
        <f t="shared" si="831"/>
        <v>2</v>
      </c>
      <c r="I4849" s="11">
        <f t="shared" si="832"/>
        <v>0</v>
      </c>
      <c r="J4849" s="28">
        <f t="shared" si="833"/>
        <v>0</v>
      </c>
      <c r="K4849" s="28">
        <f t="shared" si="834"/>
        <v>2250</v>
      </c>
      <c r="L4849" s="28">
        <f t="shared" si="835"/>
        <v>4846</v>
      </c>
      <c r="M4849" s="41">
        <f>AVERAGE($K$4:K4849)</f>
        <v>2728.1985142385474</v>
      </c>
      <c r="N4849" s="41">
        <f>_xlfn.STDEV.S($K$4:K4849)</f>
        <v>346.66006970462723</v>
      </c>
      <c r="O4849" s="41">
        <f t="shared" si="837"/>
        <v>2718.4358418996694</v>
      </c>
      <c r="P4849" s="41">
        <f t="shared" si="838"/>
        <v>2737.9611865774255</v>
      </c>
      <c r="Q4849" s="11"/>
      <c r="R4849" s="11"/>
      <c r="S4849" s="11"/>
      <c r="T4849" s="11"/>
      <c r="U4849" s="11"/>
      <c r="V4849" s="11"/>
      <c r="W4849" s="11"/>
      <c r="X4849" s="11"/>
      <c r="Y4849" s="11"/>
      <c r="Z4849" s="11"/>
      <c r="AA4849" s="11"/>
      <c r="AB4849" s="11"/>
    </row>
    <row r="4850" spans="2:28" x14ac:dyDescent="0.2">
      <c r="B4850" s="13">
        <f t="shared" si="836"/>
        <v>4847</v>
      </c>
      <c r="C4850" s="12">
        <v>0.84892204092135581</v>
      </c>
      <c r="D4850" s="11">
        <f t="shared" si="828"/>
        <v>22</v>
      </c>
      <c r="E4850" s="11">
        <f t="shared" si="829"/>
        <v>22</v>
      </c>
      <c r="F4850" s="11">
        <f t="shared" si="830"/>
        <v>3300</v>
      </c>
      <c r="G4850" s="12">
        <v>0.16995264329176307</v>
      </c>
      <c r="H4850" s="27">
        <f t="shared" si="831"/>
        <v>1</v>
      </c>
      <c r="I4850" s="11">
        <f t="shared" si="832"/>
        <v>2</v>
      </c>
      <c r="J4850" s="28">
        <f t="shared" si="833"/>
        <v>1000</v>
      </c>
      <c r="K4850" s="28">
        <f t="shared" si="834"/>
        <v>2300</v>
      </c>
      <c r="L4850" s="28">
        <f t="shared" si="835"/>
        <v>4847</v>
      </c>
      <c r="M4850" s="41">
        <f>AVERAGE($K$4:K4850)</f>
        <v>2728.1101712399422</v>
      </c>
      <c r="N4850" s="41">
        <f>_xlfn.STDEV.S($K$4:K4850)</f>
        <v>346.67886268974576</v>
      </c>
      <c r="O4850" s="41">
        <f t="shared" si="837"/>
        <v>2718.3479773452386</v>
      </c>
      <c r="P4850" s="41">
        <f t="shared" si="838"/>
        <v>2737.8723651346459</v>
      </c>
      <c r="Q4850" s="11"/>
      <c r="R4850" s="11"/>
      <c r="S4850" s="11"/>
      <c r="T4850" s="11"/>
      <c r="U4850" s="11"/>
      <c r="V4850" s="11"/>
      <c r="W4850" s="11"/>
      <c r="X4850" s="11"/>
      <c r="Y4850" s="11"/>
      <c r="Z4850" s="11"/>
      <c r="AA4850" s="11"/>
      <c r="AB4850" s="11"/>
    </row>
    <row r="4851" spans="2:28" x14ac:dyDescent="0.2">
      <c r="B4851" s="13">
        <f t="shared" si="836"/>
        <v>4848</v>
      </c>
      <c r="C4851" s="12">
        <v>0.58453379605037381</v>
      </c>
      <c r="D4851" s="11">
        <f t="shared" si="828"/>
        <v>20</v>
      </c>
      <c r="E4851" s="11">
        <f t="shared" si="829"/>
        <v>20</v>
      </c>
      <c r="F4851" s="11">
        <f t="shared" si="830"/>
        <v>3000</v>
      </c>
      <c r="G4851" s="12">
        <v>0.5704593839289176</v>
      </c>
      <c r="H4851" s="27">
        <f t="shared" si="831"/>
        <v>2</v>
      </c>
      <c r="I4851" s="11">
        <f t="shared" si="832"/>
        <v>0</v>
      </c>
      <c r="J4851" s="28">
        <f t="shared" si="833"/>
        <v>0</v>
      </c>
      <c r="K4851" s="28">
        <f t="shared" si="834"/>
        <v>3000</v>
      </c>
      <c r="L4851" s="28">
        <f t="shared" si="835"/>
        <v>4848</v>
      </c>
      <c r="M4851" s="41">
        <f>AVERAGE($K$4:K4851)</f>
        <v>2728.1662541254127</v>
      </c>
      <c r="N4851" s="41">
        <f>_xlfn.STDEV.S($K$4:K4851)</f>
        <v>346.66509226842851</v>
      </c>
      <c r="O4851" s="41">
        <f t="shared" si="837"/>
        <v>2718.4054553364917</v>
      </c>
      <c r="P4851" s="41">
        <f t="shared" si="838"/>
        <v>2737.9270529143337</v>
      </c>
      <c r="Q4851" s="11"/>
      <c r="R4851" s="11"/>
      <c r="S4851" s="11"/>
      <c r="T4851" s="11"/>
      <c r="U4851" s="11"/>
      <c r="V4851" s="11"/>
      <c r="W4851" s="11"/>
      <c r="X4851" s="11"/>
      <c r="Y4851" s="11"/>
      <c r="Z4851" s="11"/>
      <c r="AA4851" s="11"/>
      <c r="AB4851" s="11"/>
    </row>
    <row r="4852" spans="2:28" x14ac:dyDescent="0.2">
      <c r="B4852" s="13">
        <f t="shared" si="836"/>
        <v>4849</v>
      </c>
      <c r="C4852" s="12">
        <v>0.31009950461424995</v>
      </c>
      <c r="D4852" s="11">
        <f t="shared" si="828"/>
        <v>18</v>
      </c>
      <c r="E4852" s="11">
        <f t="shared" si="829"/>
        <v>18</v>
      </c>
      <c r="F4852" s="11">
        <f t="shared" si="830"/>
        <v>2700</v>
      </c>
      <c r="G4852" s="12">
        <v>0.70282636243805885</v>
      </c>
      <c r="H4852" s="27">
        <f t="shared" si="831"/>
        <v>2</v>
      </c>
      <c r="I4852" s="11">
        <f t="shared" si="832"/>
        <v>0</v>
      </c>
      <c r="J4852" s="28">
        <f t="shared" si="833"/>
        <v>0</v>
      </c>
      <c r="K4852" s="28">
        <f t="shared" si="834"/>
        <v>2700</v>
      </c>
      <c r="L4852" s="28">
        <f t="shared" si="835"/>
        <v>4849</v>
      </c>
      <c r="M4852" s="41">
        <f>AVERAGE($K$4:K4852)</f>
        <v>2728.1604454526705</v>
      </c>
      <c r="N4852" s="41">
        <f>_xlfn.STDEV.S($K$4:K4852)</f>
        <v>346.62957301074351</v>
      </c>
      <c r="O4852" s="41">
        <f t="shared" si="837"/>
        <v>2718.401653680839</v>
      </c>
      <c r="P4852" s="41">
        <f t="shared" si="838"/>
        <v>2737.919237224502</v>
      </c>
      <c r="Q4852" s="11"/>
      <c r="R4852" s="11"/>
      <c r="S4852" s="11"/>
      <c r="T4852" s="11"/>
      <c r="U4852" s="11"/>
      <c r="V4852" s="11"/>
      <c r="W4852" s="11"/>
      <c r="X4852" s="11"/>
      <c r="Y4852" s="11"/>
      <c r="Z4852" s="11"/>
      <c r="AA4852" s="11"/>
      <c r="AB4852" s="11"/>
    </row>
    <row r="4853" spans="2:28" x14ac:dyDescent="0.2">
      <c r="B4853" s="13">
        <f t="shared" si="836"/>
        <v>4850</v>
      </c>
      <c r="C4853" s="12">
        <v>1.2806443413755031E-2</v>
      </c>
      <c r="D4853" s="11">
        <f t="shared" si="828"/>
        <v>14</v>
      </c>
      <c r="E4853" s="11">
        <f t="shared" si="829"/>
        <v>14</v>
      </c>
      <c r="F4853" s="11">
        <f t="shared" si="830"/>
        <v>2100</v>
      </c>
      <c r="G4853" s="12">
        <v>0.70085132833050445</v>
      </c>
      <c r="H4853" s="27">
        <f t="shared" si="831"/>
        <v>2</v>
      </c>
      <c r="I4853" s="11">
        <f t="shared" si="832"/>
        <v>0</v>
      </c>
      <c r="J4853" s="28">
        <f t="shared" si="833"/>
        <v>0</v>
      </c>
      <c r="K4853" s="28">
        <f t="shared" si="834"/>
        <v>2100</v>
      </c>
      <c r="L4853" s="28">
        <f t="shared" si="835"/>
        <v>4850</v>
      </c>
      <c r="M4853" s="41">
        <f>AVERAGE($K$4:K4853)</f>
        <v>2728.0309278350514</v>
      </c>
      <c r="N4853" s="41">
        <f>_xlfn.STDEV.S($K$4:K4853)</f>
        <v>346.71117663001587</v>
      </c>
      <c r="O4853" s="41">
        <f t="shared" si="837"/>
        <v>2718.2708454984377</v>
      </c>
      <c r="P4853" s="41">
        <f t="shared" si="838"/>
        <v>2737.7910101716652</v>
      </c>
      <c r="Q4853" s="11"/>
      <c r="R4853" s="11"/>
      <c r="S4853" s="11"/>
      <c r="T4853" s="11"/>
      <c r="U4853" s="11"/>
      <c r="V4853" s="11"/>
      <c r="W4853" s="11"/>
      <c r="X4853" s="11"/>
      <c r="Y4853" s="11"/>
      <c r="Z4853" s="11"/>
      <c r="AA4853" s="11"/>
      <c r="AB4853" s="11"/>
    </row>
    <row r="4854" spans="2:28" x14ac:dyDescent="0.2">
      <c r="B4854" s="13">
        <f t="shared" si="836"/>
        <v>4851</v>
      </c>
      <c r="C4854" s="12">
        <v>0.2930243224938136</v>
      </c>
      <c r="D4854" s="11">
        <f t="shared" si="828"/>
        <v>18</v>
      </c>
      <c r="E4854" s="11">
        <f t="shared" si="829"/>
        <v>18</v>
      </c>
      <c r="F4854" s="11">
        <f t="shared" si="830"/>
        <v>2700</v>
      </c>
      <c r="G4854" s="12">
        <v>0.86008593066578953</v>
      </c>
      <c r="H4854" s="27">
        <f t="shared" si="831"/>
        <v>3</v>
      </c>
      <c r="I4854" s="11">
        <f t="shared" si="832"/>
        <v>0</v>
      </c>
      <c r="J4854" s="28">
        <f t="shared" si="833"/>
        <v>0</v>
      </c>
      <c r="K4854" s="28">
        <f t="shared" si="834"/>
        <v>2700</v>
      </c>
      <c r="L4854" s="28">
        <f t="shared" si="835"/>
        <v>4851</v>
      </c>
      <c r="M4854" s="41">
        <f>AVERAGE($K$4:K4854)</f>
        <v>2728.025149453721</v>
      </c>
      <c r="N4854" s="41">
        <f>_xlfn.STDEV.S($K$4:K4854)</f>
        <v>346.675664976593</v>
      </c>
      <c r="O4854" s="41">
        <f t="shared" si="837"/>
        <v>2718.2670732245911</v>
      </c>
      <c r="P4854" s="41">
        <f t="shared" si="838"/>
        <v>2737.783225682851</v>
      </c>
      <c r="Q4854" s="11"/>
      <c r="R4854" s="11"/>
      <c r="S4854" s="11"/>
      <c r="T4854" s="11"/>
      <c r="U4854" s="11"/>
      <c r="V4854" s="11"/>
      <c r="W4854" s="11"/>
      <c r="X4854" s="11"/>
      <c r="Y4854" s="11"/>
      <c r="Z4854" s="11"/>
      <c r="AA4854" s="11"/>
      <c r="AB4854" s="11"/>
    </row>
    <row r="4855" spans="2:28" x14ac:dyDescent="0.2">
      <c r="B4855" s="13">
        <f t="shared" si="836"/>
        <v>4852</v>
      </c>
      <c r="C4855" s="12">
        <v>0.44610723713778944</v>
      </c>
      <c r="D4855" s="11">
        <f t="shared" si="828"/>
        <v>19</v>
      </c>
      <c r="E4855" s="11">
        <f t="shared" si="829"/>
        <v>19</v>
      </c>
      <c r="F4855" s="11">
        <f t="shared" si="830"/>
        <v>2850</v>
      </c>
      <c r="G4855" s="12">
        <v>0.10836873668816283</v>
      </c>
      <c r="H4855" s="27">
        <f t="shared" si="831"/>
        <v>0</v>
      </c>
      <c r="I4855" s="11">
        <f t="shared" si="832"/>
        <v>0</v>
      </c>
      <c r="J4855" s="28">
        <f t="shared" si="833"/>
        <v>0</v>
      </c>
      <c r="K4855" s="28">
        <f t="shared" si="834"/>
        <v>2850</v>
      </c>
      <c r="L4855" s="28">
        <f t="shared" si="835"/>
        <v>4852</v>
      </c>
      <c r="M4855" s="41">
        <f>AVERAGE($K$4:K4855)</f>
        <v>2728.0502885408077</v>
      </c>
      <c r="N4855" s="41">
        <f>_xlfn.STDEV.S($K$4:K4855)</f>
        <v>346.64435365659034</v>
      </c>
      <c r="O4855" s="41">
        <f t="shared" si="837"/>
        <v>2718.2940996847215</v>
      </c>
      <c r="P4855" s="41">
        <f t="shared" si="838"/>
        <v>2737.806477396894</v>
      </c>
      <c r="Q4855" s="11"/>
      <c r="R4855" s="11"/>
      <c r="S4855" s="11"/>
      <c r="T4855" s="11"/>
      <c r="U4855" s="11"/>
      <c r="V4855" s="11"/>
      <c r="W4855" s="11"/>
      <c r="X4855" s="11"/>
      <c r="Y4855" s="11"/>
      <c r="Z4855" s="11"/>
      <c r="AA4855" s="11"/>
      <c r="AB4855" s="11"/>
    </row>
    <row r="4856" spans="2:28" x14ac:dyDescent="0.2">
      <c r="B4856" s="13">
        <f t="shared" si="836"/>
        <v>4853</v>
      </c>
      <c r="C4856" s="12">
        <v>0.56573102602522818</v>
      </c>
      <c r="D4856" s="11">
        <f t="shared" si="828"/>
        <v>20</v>
      </c>
      <c r="E4856" s="11">
        <f t="shared" si="829"/>
        <v>20</v>
      </c>
      <c r="F4856" s="11">
        <f t="shared" si="830"/>
        <v>3000</v>
      </c>
      <c r="G4856" s="12">
        <v>6.3641960806488096E-2</v>
      </c>
      <c r="H4856" s="27">
        <f t="shared" si="831"/>
        <v>0</v>
      </c>
      <c r="I4856" s="11">
        <f t="shared" si="832"/>
        <v>1</v>
      </c>
      <c r="J4856" s="28">
        <f t="shared" si="833"/>
        <v>500</v>
      </c>
      <c r="K4856" s="28">
        <f t="shared" si="834"/>
        <v>2500</v>
      </c>
      <c r="L4856" s="28">
        <f t="shared" si="835"/>
        <v>4853</v>
      </c>
      <c r="M4856" s="41">
        <f>AVERAGE($K$4:K4856)</f>
        <v>2728.003296929734</v>
      </c>
      <c r="N4856" s="41">
        <f>_xlfn.STDEV.S($K$4:K4856)</f>
        <v>346.62408867742164</v>
      </c>
      <c r="O4856" s="41">
        <f t="shared" si="837"/>
        <v>2718.2486840903484</v>
      </c>
      <c r="P4856" s="41">
        <f t="shared" si="838"/>
        <v>2737.7579097691196</v>
      </c>
      <c r="Q4856" s="11"/>
      <c r="R4856" s="11"/>
      <c r="S4856" s="11"/>
      <c r="T4856" s="11"/>
      <c r="U4856" s="11"/>
      <c r="V4856" s="11"/>
      <c r="W4856" s="11"/>
      <c r="X4856" s="11"/>
      <c r="Y4856" s="11"/>
      <c r="Z4856" s="11"/>
      <c r="AA4856" s="11"/>
      <c r="AB4856" s="11"/>
    </row>
    <row r="4857" spans="2:28" x14ac:dyDescent="0.2">
      <c r="B4857" s="13">
        <f t="shared" si="836"/>
        <v>4854</v>
      </c>
      <c r="C4857" s="12">
        <v>0.37491281131081644</v>
      </c>
      <c r="D4857" s="11">
        <f t="shared" si="828"/>
        <v>19</v>
      </c>
      <c r="E4857" s="11">
        <f t="shared" si="829"/>
        <v>19</v>
      </c>
      <c r="F4857" s="11">
        <f t="shared" si="830"/>
        <v>2850</v>
      </c>
      <c r="G4857" s="12">
        <v>0.69218988327402231</v>
      </c>
      <c r="H4857" s="27">
        <f t="shared" si="831"/>
        <v>2</v>
      </c>
      <c r="I4857" s="11">
        <f t="shared" si="832"/>
        <v>0</v>
      </c>
      <c r="J4857" s="28">
        <f t="shared" si="833"/>
        <v>0</v>
      </c>
      <c r="K4857" s="28">
        <f t="shared" si="834"/>
        <v>2850</v>
      </c>
      <c r="L4857" s="28">
        <f t="shared" si="835"/>
        <v>4854</v>
      </c>
      <c r="M4857" s="41">
        <f>AVERAGE($K$4:K4857)</f>
        <v>2728.0284301606921</v>
      </c>
      <c r="N4857" s="41">
        <f>_xlfn.STDEV.S($K$4:K4857)</f>
        <v>346.59279781874034</v>
      </c>
      <c r="O4857" s="41">
        <f t="shared" si="837"/>
        <v>2718.275703165194</v>
      </c>
      <c r="P4857" s="41">
        <f t="shared" si="838"/>
        <v>2737.7811571561901</v>
      </c>
      <c r="Q4857" s="11"/>
      <c r="R4857" s="11"/>
      <c r="S4857" s="11"/>
      <c r="T4857" s="11"/>
      <c r="U4857" s="11"/>
      <c r="V4857" s="11"/>
      <c r="W4857" s="11"/>
      <c r="X4857" s="11"/>
      <c r="Y4857" s="11"/>
      <c r="Z4857" s="11"/>
      <c r="AA4857" s="11"/>
      <c r="AB4857" s="11"/>
    </row>
    <row r="4858" spans="2:28" x14ac:dyDescent="0.2">
      <c r="B4858" s="13">
        <f t="shared" si="836"/>
        <v>4855</v>
      </c>
      <c r="C4858" s="12">
        <v>0.90829544139138618</v>
      </c>
      <c r="D4858" s="11">
        <f t="shared" si="828"/>
        <v>23</v>
      </c>
      <c r="E4858" s="11">
        <f t="shared" si="829"/>
        <v>22</v>
      </c>
      <c r="F4858" s="11">
        <f t="shared" si="830"/>
        <v>3300</v>
      </c>
      <c r="G4858" s="12">
        <v>0.72151305867207427</v>
      </c>
      <c r="H4858" s="27">
        <f t="shared" si="831"/>
        <v>3</v>
      </c>
      <c r="I4858" s="11">
        <f t="shared" si="832"/>
        <v>0</v>
      </c>
      <c r="J4858" s="28">
        <f t="shared" si="833"/>
        <v>0</v>
      </c>
      <c r="K4858" s="28">
        <f t="shared" si="834"/>
        <v>3300</v>
      </c>
      <c r="L4858" s="28">
        <f t="shared" si="835"/>
        <v>4855</v>
      </c>
      <c r="M4858" s="41">
        <f>AVERAGE($K$4:K4858)</f>
        <v>2728.1462409886713</v>
      </c>
      <c r="N4858" s="41">
        <f>_xlfn.STDEV.S($K$4:K4858)</f>
        <v>346.65430040646629</v>
      </c>
      <c r="O4858" s="41">
        <f t="shared" si="837"/>
        <v>2718.3927885118687</v>
      </c>
      <c r="P4858" s="41">
        <f t="shared" si="838"/>
        <v>2737.8996934654738</v>
      </c>
      <c r="Q4858" s="11"/>
      <c r="R4858" s="11"/>
      <c r="S4858" s="11"/>
      <c r="T4858" s="11"/>
      <c r="U4858" s="11"/>
      <c r="V4858" s="11"/>
      <c r="W4858" s="11"/>
      <c r="X4858" s="11"/>
      <c r="Y4858" s="11"/>
      <c r="Z4858" s="11"/>
      <c r="AA4858" s="11"/>
      <c r="AB4858" s="11"/>
    </row>
    <row r="4859" spans="2:28" x14ac:dyDescent="0.2">
      <c r="B4859" s="13">
        <f t="shared" si="836"/>
        <v>4856</v>
      </c>
      <c r="C4859" s="12">
        <v>0.60198720159249763</v>
      </c>
      <c r="D4859" s="11">
        <f t="shared" si="828"/>
        <v>20</v>
      </c>
      <c r="E4859" s="11">
        <f t="shared" si="829"/>
        <v>20</v>
      </c>
      <c r="F4859" s="11">
        <f t="shared" si="830"/>
        <v>3000</v>
      </c>
      <c r="G4859" s="12">
        <v>0.46505860149987499</v>
      </c>
      <c r="H4859" s="27">
        <f t="shared" si="831"/>
        <v>2</v>
      </c>
      <c r="I4859" s="11">
        <f t="shared" si="832"/>
        <v>0</v>
      </c>
      <c r="J4859" s="28">
        <f t="shared" si="833"/>
        <v>0</v>
      </c>
      <c r="K4859" s="28">
        <f t="shared" si="834"/>
        <v>3000</v>
      </c>
      <c r="L4859" s="28">
        <f t="shared" si="835"/>
        <v>4856</v>
      </c>
      <c r="M4859" s="41">
        <f>AVERAGE($K$4:K4859)</f>
        <v>2728.2022240527181</v>
      </c>
      <c r="N4859" s="41">
        <f>_xlfn.STDEV.S($K$4:K4859)</f>
        <v>346.64055094346475</v>
      </c>
      <c r="O4859" s="41">
        <f t="shared" si="837"/>
        <v>2718.450163211327</v>
      </c>
      <c r="P4859" s="41">
        <f t="shared" si="838"/>
        <v>2737.9542848941092</v>
      </c>
      <c r="Q4859" s="11"/>
      <c r="R4859" s="11"/>
      <c r="S4859" s="11"/>
      <c r="T4859" s="11"/>
      <c r="U4859" s="11"/>
      <c r="V4859" s="11"/>
      <c r="W4859" s="11"/>
      <c r="X4859" s="11"/>
      <c r="Y4859" s="11"/>
      <c r="Z4859" s="11"/>
      <c r="AA4859" s="11"/>
      <c r="AB4859" s="11"/>
    </row>
    <row r="4860" spans="2:28" x14ac:dyDescent="0.2">
      <c r="B4860" s="13">
        <f t="shared" si="836"/>
        <v>4857</v>
      </c>
      <c r="C4860" s="12">
        <v>0.32292378111878428</v>
      </c>
      <c r="D4860" s="11">
        <f t="shared" si="828"/>
        <v>18</v>
      </c>
      <c r="E4860" s="11">
        <f t="shared" si="829"/>
        <v>18</v>
      </c>
      <c r="F4860" s="11">
        <f t="shared" si="830"/>
        <v>2700</v>
      </c>
      <c r="G4860" s="12">
        <v>0.43507305772104221</v>
      </c>
      <c r="H4860" s="27">
        <f t="shared" si="831"/>
        <v>1</v>
      </c>
      <c r="I4860" s="11">
        <f t="shared" si="832"/>
        <v>0</v>
      </c>
      <c r="J4860" s="28">
        <f t="shared" si="833"/>
        <v>0</v>
      </c>
      <c r="K4860" s="28">
        <f t="shared" si="834"/>
        <v>2700</v>
      </c>
      <c r="L4860" s="28">
        <f t="shared" si="835"/>
        <v>4857</v>
      </c>
      <c r="M4860" s="41">
        <f>AVERAGE($K$4:K4860)</f>
        <v>2728.1964175416924</v>
      </c>
      <c r="N4860" s="41">
        <f>_xlfn.STDEV.S($K$4:K4860)</f>
        <v>346.60509335085095</v>
      </c>
      <c r="O4860" s="41">
        <f t="shared" si="837"/>
        <v>2718.4463585988337</v>
      </c>
      <c r="P4860" s="41">
        <f t="shared" si="838"/>
        <v>2737.9464764845511</v>
      </c>
      <c r="Q4860" s="11"/>
      <c r="R4860" s="11"/>
      <c r="S4860" s="11"/>
      <c r="T4860" s="11"/>
      <c r="U4860" s="11"/>
      <c r="V4860" s="11"/>
      <c r="W4860" s="11"/>
      <c r="X4860" s="11"/>
      <c r="Y4860" s="11"/>
      <c r="Z4860" s="11"/>
      <c r="AA4860" s="11"/>
      <c r="AB4860" s="11"/>
    </row>
    <row r="4861" spans="2:28" x14ac:dyDescent="0.2">
      <c r="B4861" s="13">
        <f t="shared" si="836"/>
        <v>4858</v>
      </c>
      <c r="C4861" s="12">
        <v>0.93634984615850481</v>
      </c>
      <c r="D4861" s="11">
        <f t="shared" si="828"/>
        <v>23</v>
      </c>
      <c r="E4861" s="11">
        <f t="shared" si="829"/>
        <v>22</v>
      </c>
      <c r="F4861" s="11">
        <f t="shared" si="830"/>
        <v>3300</v>
      </c>
      <c r="G4861" s="12">
        <v>0.50216090985448203</v>
      </c>
      <c r="H4861" s="27">
        <f t="shared" si="831"/>
        <v>2</v>
      </c>
      <c r="I4861" s="11">
        <f t="shared" si="832"/>
        <v>1</v>
      </c>
      <c r="J4861" s="28">
        <f t="shared" si="833"/>
        <v>500</v>
      </c>
      <c r="K4861" s="28">
        <f t="shared" si="834"/>
        <v>2800</v>
      </c>
      <c r="L4861" s="28">
        <f t="shared" si="835"/>
        <v>4858</v>
      </c>
      <c r="M4861" s="41">
        <f>AVERAGE($K$4:K4861)</f>
        <v>2728.2111980238783</v>
      </c>
      <c r="N4861" s="41">
        <f>_xlfn.STDEV.S($K$4:K4861)</f>
        <v>346.57094166373571</v>
      </c>
      <c r="O4861" s="41">
        <f t="shared" si="837"/>
        <v>2718.4631037322461</v>
      </c>
      <c r="P4861" s="41">
        <f t="shared" si="838"/>
        <v>2737.9592923155105</v>
      </c>
      <c r="Q4861" s="11"/>
      <c r="R4861" s="11"/>
      <c r="S4861" s="11"/>
      <c r="T4861" s="11"/>
      <c r="U4861" s="11"/>
      <c r="V4861" s="11"/>
      <c r="W4861" s="11"/>
      <c r="X4861" s="11"/>
      <c r="Y4861" s="11"/>
      <c r="Z4861" s="11"/>
      <c r="AA4861" s="11"/>
      <c r="AB4861" s="11"/>
    </row>
    <row r="4862" spans="2:28" x14ac:dyDescent="0.2">
      <c r="B4862" s="13">
        <f t="shared" si="836"/>
        <v>4859</v>
      </c>
      <c r="C4862" s="12">
        <v>0.73438097263688951</v>
      </c>
      <c r="D4862" s="11">
        <f t="shared" si="828"/>
        <v>21</v>
      </c>
      <c r="E4862" s="11">
        <f t="shared" si="829"/>
        <v>21</v>
      </c>
      <c r="F4862" s="11">
        <f t="shared" si="830"/>
        <v>3150</v>
      </c>
      <c r="G4862" s="12">
        <v>0.11387729098476473</v>
      </c>
      <c r="H4862" s="27">
        <f t="shared" si="831"/>
        <v>1</v>
      </c>
      <c r="I4862" s="11">
        <f t="shared" si="832"/>
        <v>1</v>
      </c>
      <c r="J4862" s="28">
        <f t="shared" si="833"/>
        <v>500</v>
      </c>
      <c r="K4862" s="28">
        <f t="shared" si="834"/>
        <v>2650</v>
      </c>
      <c r="L4862" s="28">
        <f t="shared" si="835"/>
        <v>4859</v>
      </c>
      <c r="M4862" s="41">
        <f>AVERAGE($K$4:K4862)</f>
        <v>2728.1951018728132</v>
      </c>
      <c r="N4862" s="41">
        <f>_xlfn.STDEV.S($K$4:K4862)</f>
        <v>346.53708610596766</v>
      </c>
      <c r="O4862" s="41">
        <f t="shared" si="837"/>
        <v>2718.4489633960256</v>
      </c>
      <c r="P4862" s="41">
        <f t="shared" si="838"/>
        <v>2737.9412403496008</v>
      </c>
      <c r="Q4862" s="11"/>
      <c r="R4862" s="11"/>
      <c r="S4862" s="11"/>
      <c r="T4862" s="11"/>
      <c r="U4862" s="11"/>
      <c r="V4862" s="11"/>
      <c r="W4862" s="11"/>
      <c r="X4862" s="11"/>
      <c r="Y4862" s="11"/>
      <c r="Z4862" s="11"/>
      <c r="AA4862" s="11"/>
      <c r="AB4862" s="11"/>
    </row>
    <row r="4863" spans="2:28" x14ac:dyDescent="0.2">
      <c r="B4863" s="13">
        <f t="shared" si="836"/>
        <v>4860</v>
      </c>
      <c r="C4863" s="12">
        <v>6.4218511505521603E-3</v>
      </c>
      <c r="D4863" s="11">
        <f t="shared" si="828"/>
        <v>14</v>
      </c>
      <c r="E4863" s="11">
        <f t="shared" si="829"/>
        <v>14</v>
      </c>
      <c r="F4863" s="11">
        <f t="shared" si="830"/>
        <v>2100</v>
      </c>
      <c r="G4863" s="12">
        <v>0.6255866358221952</v>
      </c>
      <c r="H4863" s="27">
        <f t="shared" si="831"/>
        <v>2</v>
      </c>
      <c r="I4863" s="11">
        <f t="shared" si="832"/>
        <v>0</v>
      </c>
      <c r="J4863" s="28">
        <f t="shared" si="833"/>
        <v>0</v>
      </c>
      <c r="K4863" s="28">
        <f t="shared" si="834"/>
        <v>2100</v>
      </c>
      <c r="L4863" s="28">
        <f t="shared" si="835"/>
        <v>4860</v>
      </c>
      <c r="M4863" s="41">
        <f>AVERAGE($K$4:K4863)</f>
        <v>2728.0658436213994</v>
      </c>
      <c r="N4863" s="41">
        <f>_xlfn.STDEV.S($K$4:K4863)</f>
        <v>346.61857553624969</v>
      </c>
      <c r="O4863" s="41">
        <f t="shared" si="837"/>
        <v>2718.3184167818822</v>
      </c>
      <c r="P4863" s="41">
        <f t="shared" si="838"/>
        <v>2737.8132704609166</v>
      </c>
      <c r="Q4863" s="11"/>
      <c r="R4863" s="11"/>
      <c r="S4863" s="11"/>
      <c r="T4863" s="11"/>
      <c r="U4863" s="11"/>
      <c r="V4863" s="11"/>
      <c r="W4863" s="11"/>
      <c r="X4863" s="11"/>
      <c r="Y4863" s="11"/>
      <c r="Z4863" s="11"/>
      <c r="AA4863" s="11"/>
      <c r="AB4863" s="11"/>
    </row>
    <row r="4864" spans="2:28" x14ac:dyDescent="0.2">
      <c r="B4864" s="13">
        <f t="shared" si="836"/>
        <v>4861</v>
      </c>
      <c r="C4864" s="12">
        <v>0.47096190714724728</v>
      </c>
      <c r="D4864" s="11">
        <f t="shared" si="828"/>
        <v>19</v>
      </c>
      <c r="E4864" s="11">
        <f t="shared" si="829"/>
        <v>19</v>
      </c>
      <c r="F4864" s="11">
        <f t="shared" si="830"/>
        <v>2850</v>
      </c>
      <c r="G4864" s="12">
        <v>0.48423688945705745</v>
      </c>
      <c r="H4864" s="27">
        <f t="shared" si="831"/>
        <v>2</v>
      </c>
      <c r="I4864" s="11">
        <f t="shared" si="832"/>
        <v>0</v>
      </c>
      <c r="J4864" s="28">
        <f t="shared" si="833"/>
        <v>0</v>
      </c>
      <c r="K4864" s="28">
        <f t="shared" si="834"/>
        <v>2850</v>
      </c>
      <c r="L4864" s="28">
        <f t="shared" si="835"/>
        <v>4861</v>
      </c>
      <c r="M4864" s="41">
        <f>AVERAGE($K$4:K4864)</f>
        <v>2728.0909277926353</v>
      </c>
      <c r="N4864" s="41">
        <f>_xlfn.STDEV.S($K$4:K4864)</f>
        <v>346.587325859565</v>
      </c>
      <c r="O4864" s="41">
        <f t="shared" si="837"/>
        <v>2718.3453828164215</v>
      </c>
      <c r="P4864" s="41">
        <f t="shared" si="838"/>
        <v>2737.836472768849</v>
      </c>
      <c r="Q4864" s="11"/>
      <c r="R4864" s="11"/>
      <c r="S4864" s="11"/>
      <c r="T4864" s="11"/>
      <c r="U4864" s="11"/>
      <c r="V4864" s="11"/>
      <c r="W4864" s="11"/>
      <c r="X4864" s="11"/>
      <c r="Y4864" s="11"/>
      <c r="Z4864" s="11"/>
      <c r="AA4864" s="11"/>
      <c r="AB4864" s="11"/>
    </row>
    <row r="4865" spans="2:28" x14ac:dyDescent="0.2">
      <c r="B4865" s="13">
        <f t="shared" si="836"/>
        <v>4862</v>
      </c>
      <c r="C4865" s="12">
        <v>0.23361048963567077</v>
      </c>
      <c r="D4865" s="11">
        <f t="shared" si="828"/>
        <v>17</v>
      </c>
      <c r="E4865" s="11">
        <f t="shared" si="829"/>
        <v>17</v>
      </c>
      <c r="F4865" s="11">
        <f t="shared" si="830"/>
        <v>2550</v>
      </c>
      <c r="G4865" s="12">
        <v>0.4874513611009057</v>
      </c>
      <c r="H4865" s="27">
        <f t="shared" si="831"/>
        <v>2</v>
      </c>
      <c r="I4865" s="11">
        <f t="shared" si="832"/>
        <v>0</v>
      </c>
      <c r="J4865" s="28">
        <f t="shared" si="833"/>
        <v>0</v>
      </c>
      <c r="K4865" s="28">
        <f t="shared" si="834"/>
        <v>2550</v>
      </c>
      <c r="L4865" s="28">
        <f t="shared" si="835"/>
        <v>4862</v>
      </c>
      <c r="M4865" s="41">
        <f>AVERAGE($K$4:K4865)</f>
        <v>2728.0542986425339</v>
      </c>
      <c r="N4865" s="41">
        <f>_xlfn.STDEV.S($K$4:K4865)</f>
        <v>346.56108585678328</v>
      </c>
      <c r="O4865" s="41">
        <f t="shared" si="837"/>
        <v>2718.3104941886882</v>
      </c>
      <c r="P4865" s="41">
        <f t="shared" si="838"/>
        <v>2737.7981030963797</v>
      </c>
      <c r="Q4865" s="11"/>
      <c r="R4865" s="11"/>
      <c r="S4865" s="11"/>
      <c r="T4865" s="11"/>
      <c r="U4865" s="11"/>
      <c r="V4865" s="11"/>
      <c r="W4865" s="11"/>
      <c r="X4865" s="11"/>
      <c r="Y4865" s="11"/>
      <c r="Z4865" s="11"/>
      <c r="AA4865" s="11"/>
      <c r="AB4865" s="11"/>
    </row>
    <row r="4866" spans="2:28" x14ac:dyDescent="0.2">
      <c r="B4866" s="13">
        <f t="shared" si="836"/>
        <v>4863</v>
      </c>
      <c r="C4866" s="12">
        <v>0.33672822501267052</v>
      </c>
      <c r="D4866" s="11">
        <f t="shared" si="828"/>
        <v>18</v>
      </c>
      <c r="E4866" s="11">
        <f t="shared" si="829"/>
        <v>18</v>
      </c>
      <c r="F4866" s="11">
        <f t="shared" si="830"/>
        <v>2700</v>
      </c>
      <c r="G4866" s="12">
        <v>0.28421661289302647</v>
      </c>
      <c r="H4866" s="27">
        <f t="shared" si="831"/>
        <v>1</v>
      </c>
      <c r="I4866" s="11">
        <f t="shared" si="832"/>
        <v>0</v>
      </c>
      <c r="J4866" s="28">
        <f t="shared" si="833"/>
        <v>0</v>
      </c>
      <c r="K4866" s="28">
        <f t="shared" si="834"/>
        <v>2700</v>
      </c>
      <c r="L4866" s="28">
        <f t="shared" si="835"/>
        <v>4863</v>
      </c>
      <c r="M4866" s="41">
        <f>AVERAGE($K$4:K4866)</f>
        <v>2728.0485297141681</v>
      </c>
      <c r="N4866" s="41">
        <f>_xlfn.STDEV.S($K$4:K4866)</f>
        <v>346.52567778069744</v>
      </c>
      <c r="O4866" s="41">
        <f t="shared" si="837"/>
        <v>2718.3067230616257</v>
      </c>
      <c r="P4866" s="41">
        <f t="shared" si="838"/>
        <v>2737.7903363667106</v>
      </c>
      <c r="Q4866" s="11"/>
      <c r="R4866" s="11"/>
      <c r="S4866" s="11"/>
      <c r="T4866" s="11"/>
      <c r="U4866" s="11"/>
      <c r="V4866" s="11"/>
      <c r="W4866" s="11"/>
      <c r="X4866" s="11"/>
      <c r="Y4866" s="11"/>
      <c r="Z4866" s="11"/>
      <c r="AA4866" s="11"/>
      <c r="AB4866" s="11"/>
    </row>
    <row r="4867" spans="2:28" x14ac:dyDescent="0.2">
      <c r="B4867" s="13">
        <f t="shared" si="836"/>
        <v>4864</v>
      </c>
      <c r="C4867" s="12">
        <v>0.73732348105096535</v>
      </c>
      <c r="D4867" s="11">
        <f t="shared" si="828"/>
        <v>21</v>
      </c>
      <c r="E4867" s="11">
        <f t="shared" si="829"/>
        <v>21</v>
      </c>
      <c r="F4867" s="11">
        <f t="shared" si="830"/>
        <v>3150</v>
      </c>
      <c r="G4867" s="12">
        <v>0.41121436834319547</v>
      </c>
      <c r="H4867" s="27">
        <f t="shared" si="831"/>
        <v>2</v>
      </c>
      <c r="I4867" s="11">
        <f t="shared" si="832"/>
        <v>0</v>
      </c>
      <c r="J4867" s="28">
        <f t="shared" si="833"/>
        <v>0</v>
      </c>
      <c r="K4867" s="28">
        <f t="shared" si="834"/>
        <v>3150</v>
      </c>
      <c r="L4867" s="28">
        <f t="shared" si="835"/>
        <v>4864</v>
      </c>
      <c r="M4867" s="41">
        <f>AVERAGE($K$4:K4867)</f>
        <v>2728.1352796052633</v>
      </c>
      <c r="N4867" s="41">
        <f>_xlfn.STDEV.S($K$4:K4867)</f>
        <v>346.5428646207277</v>
      </c>
      <c r="O4867" s="41">
        <f t="shared" si="837"/>
        <v>2718.3939918017527</v>
      </c>
      <c r="P4867" s="41">
        <f t="shared" si="838"/>
        <v>2737.876567408774</v>
      </c>
      <c r="Q4867" s="11"/>
      <c r="R4867" s="11"/>
      <c r="S4867" s="11"/>
      <c r="T4867" s="11"/>
      <c r="U4867" s="11"/>
      <c r="V4867" s="11"/>
      <c r="W4867" s="11"/>
      <c r="X4867" s="11"/>
      <c r="Y4867" s="11"/>
      <c r="Z4867" s="11"/>
      <c r="AA4867" s="11"/>
      <c r="AB4867" s="11"/>
    </row>
    <row r="4868" spans="2:28" x14ac:dyDescent="0.2">
      <c r="B4868" s="13">
        <f t="shared" si="836"/>
        <v>4865</v>
      </c>
      <c r="C4868" s="12">
        <v>0.54364213325293209</v>
      </c>
      <c r="D4868" s="11">
        <f t="shared" si="828"/>
        <v>20</v>
      </c>
      <c r="E4868" s="11">
        <f t="shared" si="829"/>
        <v>20</v>
      </c>
      <c r="F4868" s="11">
        <f t="shared" si="830"/>
        <v>3000</v>
      </c>
      <c r="G4868" s="12">
        <v>0.3007074775558346</v>
      </c>
      <c r="H4868" s="27">
        <f t="shared" si="831"/>
        <v>1</v>
      </c>
      <c r="I4868" s="11">
        <f t="shared" si="832"/>
        <v>0</v>
      </c>
      <c r="J4868" s="28">
        <f t="shared" si="833"/>
        <v>0</v>
      </c>
      <c r="K4868" s="28">
        <f t="shared" si="834"/>
        <v>3000</v>
      </c>
      <c r="L4868" s="28">
        <f t="shared" si="835"/>
        <v>4865</v>
      </c>
      <c r="M4868" s="41">
        <f>AVERAGE($K$4:K4868)</f>
        <v>2728.191161356629</v>
      </c>
      <c r="N4868" s="41">
        <f>_xlfn.STDEV.S($K$4:K4868)</f>
        <v>346.52916087680285</v>
      </c>
      <c r="O4868" s="41">
        <f t="shared" si="837"/>
        <v>2718.4512604345664</v>
      </c>
      <c r="P4868" s="41">
        <f t="shared" si="838"/>
        <v>2737.9310622786916</v>
      </c>
      <c r="Q4868" s="11"/>
      <c r="R4868" s="11"/>
      <c r="S4868" s="11"/>
      <c r="T4868" s="11"/>
      <c r="U4868" s="11"/>
      <c r="V4868" s="11"/>
      <c r="W4868" s="11"/>
      <c r="X4868" s="11"/>
      <c r="Y4868" s="11"/>
      <c r="Z4868" s="11"/>
      <c r="AA4868" s="11"/>
      <c r="AB4868" s="11"/>
    </row>
    <row r="4869" spans="2:28" x14ac:dyDescent="0.2">
      <c r="B4869" s="13">
        <f t="shared" si="836"/>
        <v>4866</v>
      </c>
      <c r="C4869" s="12">
        <v>0.86495940890853307</v>
      </c>
      <c r="D4869" s="11">
        <f t="shared" ref="D4869:D4932" si="839">SUMIFS($R$4:$R$15,$U$4:$U$15,"&lt;="&amp;C4869,$T$4:$T$15,"&gt;="&amp;C4869)</f>
        <v>22</v>
      </c>
      <c r="E4869" s="11">
        <f t="shared" ref="E4869:E4932" si="840">MIN(D4869,$X$2)</f>
        <v>22</v>
      </c>
      <c r="F4869" s="11">
        <f t="shared" ref="F4869:F4932" si="841">E4869*$X$3</f>
        <v>3300</v>
      </c>
      <c r="G4869" s="12">
        <v>0.45953535423064529</v>
      </c>
      <c r="H4869" s="27">
        <f t="shared" ref="H4869:H4932" si="842">_xlfn.BINOM.INV(E4869,$X$5,G4869)</f>
        <v>2</v>
      </c>
      <c r="I4869" s="11">
        <f t="shared" ref="I4869:I4932" si="843">IF(E4869-H4869&gt;$X$6,E4869-H4869-$X$6,0)</f>
        <v>1</v>
      </c>
      <c r="J4869" s="28">
        <f t="shared" ref="J4869:J4932" si="844">I4869*$X$4</f>
        <v>500</v>
      </c>
      <c r="K4869" s="28">
        <f t="shared" ref="K4869:K4932" si="845">F4869-J4869</f>
        <v>2800</v>
      </c>
      <c r="L4869" s="28">
        <f t="shared" ref="L4869:L4932" si="846">B4869</f>
        <v>4866</v>
      </c>
      <c r="M4869" s="41">
        <f>AVERAGE($K$4:K4869)</f>
        <v>2728.205918618989</v>
      </c>
      <c r="N4869" s="41">
        <f>_xlfn.STDEV.S($K$4:K4869)</f>
        <v>346.49507371512072</v>
      </c>
      <c r="O4869" s="41">
        <f t="shared" si="837"/>
        <v>2718.4679770483804</v>
      </c>
      <c r="P4869" s="41">
        <f t="shared" si="838"/>
        <v>2737.9438601895977</v>
      </c>
      <c r="Q4869" s="11"/>
      <c r="R4869" s="11"/>
      <c r="S4869" s="11"/>
      <c r="T4869" s="11"/>
      <c r="U4869" s="11"/>
      <c r="V4869" s="11"/>
      <c r="W4869" s="11"/>
      <c r="X4869" s="11"/>
      <c r="Y4869" s="11"/>
      <c r="Z4869" s="11"/>
      <c r="AA4869" s="11"/>
      <c r="AB4869" s="11"/>
    </row>
    <row r="4870" spans="2:28" x14ac:dyDescent="0.2">
      <c r="B4870" s="13">
        <f t="shared" ref="B4870:B4933" si="847">B4869+1</f>
        <v>4867</v>
      </c>
      <c r="C4870" s="12">
        <v>0.99323662903856735</v>
      </c>
      <c r="D4870" s="11">
        <f t="shared" si="839"/>
        <v>25</v>
      </c>
      <c r="E4870" s="11">
        <f t="shared" si="840"/>
        <v>22</v>
      </c>
      <c r="F4870" s="11">
        <f t="shared" si="841"/>
        <v>3300</v>
      </c>
      <c r="G4870" s="12">
        <v>0.86211250835216924</v>
      </c>
      <c r="H4870" s="27">
        <f t="shared" si="842"/>
        <v>4</v>
      </c>
      <c r="I4870" s="11">
        <f t="shared" si="843"/>
        <v>0</v>
      </c>
      <c r="J4870" s="28">
        <f t="shared" si="844"/>
        <v>0</v>
      </c>
      <c r="K4870" s="28">
        <f t="shared" si="845"/>
        <v>3300</v>
      </c>
      <c r="L4870" s="28">
        <f t="shared" si="846"/>
        <v>4867</v>
      </c>
      <c r="M4870" s="41">
        <f>AVERAGE($K$4:K4870)</f>
        <v>2728.3234025066777</v>
      </c>
      <c r="N4870" s="41">
        <f>_xlfn.STDEV.S($K$4:K4870)</f>
        <v>346.55640189839835</v>
      </c>
      <c r="O4870" s="41">
        <f t="shared" ref="O4870:O4933" si="848">M4870-_xlfn.T.INV.2T(0.05,L4870-1)*N4870/SQRT(L4870)</f>
        <v>2718.5847384924532</v>
      </c>
      <c r="P4870" s="41">
        <f t="shared" ref="P4870:P4933" si="849">M4870+_xlfn.T.INV.2T(0.05,L4870-1)*N4870/SQRT(L4870)</f>
        <v>2738.0620665209021</v>
      </c>
      <c r="Q4870" s="11"/>
      <c r="R4870" s="11"/>
      <c r="S4870" s="11"/>
      <c r="T4870" s="11"/>
      <c r="U4870" s="11"/>
      <c r="V4870" s="11"/>
      <c r="W4870" s="11"/>
      <c r="X4870" s="11"/>
      <c r="Y4870" s="11"/>
      <c r="Z4870" s="11"/>
      <c r="AA4870" s="11"/>
      <c r="AB4870" s="11"/>
    </row>
    <row r="4871" spans="2:28" x14ac:dyDescent="0.2">
      <c r="B4871" s="13">
        <f t="shared" si="847"/>
        <v>4868</v>
      </c>
      <c r="C4871" s="12">
        <v>5.3291065350822397E-2</v>
      </c>
      <c r="D4871" s="11">
        <f t="shared" si="839"/>
        <v>15</v>
      </c>
      <c r="E4871" s="11">
        <f t="shared" si="840"/>
        <v>15</v>
      </c>
      <c r="F4871" s="11">
        <f t="shared" si="841"/>
        <v>2250</v>
      </c>
      <c r="G4871" s="12">
        <v>0.97183499638725412</v>
      </c>
      <c r="H4871" s="27">
        <f t="shared" si="842"/>
        <v>4</v>
      </c>
      <c r="I4871" s="11">
        <f t="shared" si="843"/>
        <v>0</v>
      </c>
      <c r="J4871" s="28">
        <f t="shared" si="844"/>
        <v>0</v>
      </c>
      <c r="K4871" s="28">
        <f t="shared" si="845"/>
        <v>2250</v>
      </c>
      <c r="L4871" s="28">
        <f t="shared" si="846"/>
        <v>4868</v>
      </c>
      <c r="M4871" s="41">
        <f>AVERAGE($K$4:K4871)</f>
        <v>2728.2251437962204</v>
      </c>
      <c r="N4871" s="41">
        <f>_xlfn.STDEV.S($K$4:K4871)</f>
        <v>346.58860695381668</v>
      </c>
      <c r="O4871" s="41">
        <f t="shared" si="848"/>
        <v>2718.4865756958511</v>
      </c>
      <c r="P4871" s="41">
        <f t="shared" si="849"/>
        <v>2737.9637118965898</v>
      </c>
      <c r="Q4871" s="11"/>
      <c r="R4871" s="11"/>
      <c r="S4871" s="11"/>
      <c r="T4871" s="11"/>
      <c r="U4871" s="11"/>
      <c r="V4871" s="11"/>
      <c r="W4871" s="11"/>
      <c r="X4871" s="11"/>
      <c r="Y4871" s="11"/>
      <c r="Z4871" s="11"/>
      <c r="AA4871" s="11"/>
      <c r="AB4871" s="11"/>
    </row>
    <row r="4872" spans="2:28" x14ac:dyDescent="0.2">
      <c r="B4872" s="13">
        <f t="shared" si="847"/>
        <v>4869</v>
      </c>
      <c r="C4872" s="12">
        <v>0.61438106701882145</v>
      </c>
      <c r="D4872" s="11">
        <f t="shared" si="839"/>
        <v>20</v>
      </c>
      <c r="E4872" s="11">
        <f t="shared" si="840"/>
        <v>20</v>
      </c>
      <c r="F4872" s="11">
        <f t="shared" si="841"/>
        <v>3000</v>
      </c>
      <c r="G4872" s="12">
        <v>1.0833305285795736E-2</v>
      </c>
      <c r="H4872" s="27">
        <f t="shared" si="842"/>
        <v>0</v>
      </c>
      <c r="I4872" s="11">
        <f t="shared" si="843"/>
        <v>1</v>
      </c>
      <c r="J4872" s="28">
        <f t="shared" si="844"/>
        <v>500</v>
      </c>
      <c r="K4872" s="28">
        <f t="shared" si="845"/>
        <v>2500</v>
      </c>
      <c r="L4872" s="28">
        <f t="shared" si="846"/>
        <v>4869</v>
      </c>
      <c r="M4872" s="41">
        <f>AVERAGE($K$4:K4872)</f>
        <v>2728.178270692134</v>
      </c>
      <c r="N4872" s="41">
        <f>_xlfn.STDEV.S($K$4:K4872)</f>
        <v>346.56844043761731</v>
      </c>
      <c r="O4872" s="41">
        <f t="shared" si="848"/>
        <v>2718.4412697866492</v>
      </c>
      <c r="P4872" s="41">
        <f t="shared" si="849"/>
        <v>2737.9152715976188</v>
      </c>
      <c r="Q4872" s="11"/>
      <c r="R4872" s="11"/>
      <c r="S4872" s="11"/>
      <c r="T4872" s="11"/>
      <c r="U4872" s="11"/>
      <c r="V4872" s="11"/>
      <c r="W4872" s="11"/>
      <c r="X4872" s="11"/>
      <c r="Y4872" s="11"/>
      <c r="Z4872" s="11"/>
      <c r="AA4872" s="11"/>
      <c r="AB4872" s="11"/>
    </row>
    <row r="4873" spans="2:28" x14ac:dyDescent="0.2">
      <c r="B4873" s="13">
        <f t="shared" si="847"/>
        <v>4870</v>
      </c>
      <c r="C4873" s="12">
        <v>2.6698408009700358E-2</v>
      </c>
      <c r="D4873" s="11">
        <f t="shared" si="839"/>
        <v>14</v>
      </c>
      <c r="E4873" s="11">
        <f t="shared" si="840"/>
        <v>14</v>
      </c>
      <c r="F4873" s="11">
        <f t="shared" si="841"/>
        <v>2100</v>
      </c>
      <c r="G4873" s="12">
        <v>0.67011504633868069</v>
      </c>
      <c r="H4873" s="27">
        <f t="shared" si="842"/>
        <v>2</v>
      </c>
      <c r="I4873" s="11">
        <f t="shared" si="843"/>
        <v>0</v>
      </c>
      <c r="J4873" s="28">
        <f t="shared" si="844"/>
        <v>0</v>
      </c>
      <c r="K4873" s="28">
        <f t="shared" si="845"/>
        <v>2100</v>
      </c>
      <c r="L4873" s="28">
        <f t="shared" si="846"/>
        <v>4870</v>
      </c>
      <c r="M4873" s="41">
        <f>AVERAGE($K$4:K4873)</f>
        <v>2728.0492813141682</v>
      </c>
      <c r="N4873" s="41">
        <f>_xlfn.STDEV.S($K$4:K4873)</f>
        <v>346.6497425167878</v>
      </c>
      <c r="O4873" s="41">
        <f t="shared" si="848"/>
        <v>2718.3109966644492</v>
      </c>
      <c r="P4873" s="41">
        <f t="shared" si="849"/>
        <v>2737.7875659638871</v>
      </c>
      <c r="Q4873" s="11"/>
      <c r="R4873" s="11"/>
      <c r="S4873" s="11"/>
      <c r="T4873" s="11"/>
      <c r="U4873" s="11"/>
      <c r="V4873" s="11"/>
      <c r="W4873" s="11"/>
      <c r="X4873" s="11"/>
      <c r="Y4873" s="11"/>
      <c r="Z4873" s="11"/>
      <c r="AA4873" s="11"/>
      <c r="AB4873" s="11"/>
    </row>
    <row r="4874" spans="2:28" x14ac:dyDescent="0.2">
      <c r="B4874" s="13">
        <f t="shared" si="847"/>
        <v>4871</v>
      </c>
      <c r="C4874" s="12">
        <v>0.82526893333485507</v>
      </c>
      <c r="D4874" s="11">
        <f t="shared" si="839"/>
        <v>22</v>
      </c>
      <c r="E4874" s="11">
        <f t="shared" si="840"/>
        <v>22</v>
      </c>
      <c r="F4874" s="11">
        <f t="shared" si="841"/>
        <v>3300</v>
      </c>
      <c r="G4874" s="12">
        <v>0.33982277201503208</v>
      </c>
      <c r="H4874" s="27">
        <f t="shared" si="842"/>
        <v>2</v>
      </c>
      <c r="I4874" s="11">
        <f t="shared" si="843"/>
        <v>1</v>
      </c>
      <c r="J4874" s="28">
        <f t="shared" si="844"/>
        <v>500</v>
      </c>
      <c r="K4874" s="28">
        <f t="shared" si="845"/>
        <v>2800</v>
      </c>
      <c r="L4874" s="28">
        <f t="shared" si="846"/>
        <v>4871</v>
      </c>
      <c r="M4874" s="41">
        <f>AVERAGE($K$4:K4874)</f>
        <v>2728.0640525559434</v>
      </c>
      <c r="N4874" s="41">
        <f>_xlfn.STDEV.S($K$4:K4874)</f>
        <v>346.61568348252496</v>
      </c>
      <c r="O4874" s="41">
        <f t="shared" si="848"/>
        <v>2718.3277247810925</v>
      </c>
      <c r="P4874" s="41">
        <f t="shared" si="849"/>
        <v>2737.8003803307943</v>
      </c>
      <c r="Q4874" s="11"/>
      <c r="R4874" s="11"/>
      <c r="S4874" s="11"/>
      <c r="T4874" s="11"/>
      <c r="U4874" s="11"/>
      <c r="V4874" s="11"/>
      <c r="W4874" s="11"/>
      <c r="X4874" s="11"/>
      <c r="Y4874" s="11"/>
      <c r="Z4874" s="11"/>
      <c r="AA4874" s="11"/>
      <c r="AB4874" s="11"/>
    </row>
    <row r="4875" spans="2:28" x14ac:dyDescent="0.2">
      <c r="B4875" s="13">
        <f t="shared" si="847"/>
        <v>4872</v>
      </c>
      <c r="C4875" s="12">
        <v>0.94359862707369868</v>
      </c>
      <c r="D4875" s="11">
        <f t="shared" si="839"/>
        <v>23</v>
      </c>
      <c r="E4875" s="11">
        <f t="shared" si="840"/>
        <v>22</v>
      </c>
      <c r="F4875" s="11">
        <f t="shared" si="841"/>
        <v>3300</v>
      </c>
      <c r="G4875" s="12">
        <v>0.18112998572178696</v>
      </c>
      <c r="H4875" s="27">
        <f t="shared" si="842"/>
        <v>1</v>
      </c>
      <c r="I4875" s="11">
        <f t="shared" si="843"/>
        <v>2</v>
      </c>
      <c r="J4875" s="28">
        <f t="shared" si="844"/>
        <v>1000</v>
      </c>
      <c r="K4875" s="28">
        <f t="shared" si="845"/>
        <v>2300</v>
      </c>
      <c r="L4875" s="28">
        <f t="shared" si="846"/>
        <v>4872</v>
      </c>
      <c r="M4875" s="41">
        <f>AVERAGE($K$4:K4875)</f>
        <v>2727.9761904761904</v>
      </c>
      <c r="N4875" s="41">
        <f>_xlfn.STDEV.S($K$4:K4875)</f>
        <v>346.6343574931999</v>
      </c>
      <c r="O4875" s="41">
        <f t="shared" si="848"/>
        <v>2718.2403379687426</v>
      </c>
      <c r="P4875" s="41">
        <f t="shared" si="849"/>
        <v>2737.7120429836382</v>
      </c>
      <c r="Q4875" s="11"/>
      <c r="R4875" s="11"/>
      <c r="S4875" s="11"/>
      <c r="T4875" s="11"/>
      <c r="U4875" s="11"/>
      <c r="V4875" s="11"/>
      <c r="W4875" s="11"/>
      <c r="X4875" s="11"/>
      <c r="Y4875" s="11"/>
      <c r="Z4875" s="11"/>
      <c r="AA4875" s="11"/>
      <c r="AB4875" s="11"/>
    </row>
    <row r="4876" spans="2:28" x14ac:dyDescent="0.2">
      <c r="B4876" s="13">
        <f t="shared" si="847"/>
        <v>4873</v>
      </c>
      <c r="C4876" s="12">
        <v>3.5621026434014769E-2</v>
      </c>
      <c r="D4876" s="11">
        <f t="shared" si="839"/>
        <v>15</v>
      </c>
      <c r="E4876" s="11">
        <f t="shared" si="840"/>
        <v>15</v>
      </c>
      <c r="F4876" s="11">
        <f t="shared" si="841"/>
        <v>2250</v>
      </c>
      <c r="G4876" s="12">
        <v>0.6212467415288655</v>
      </c>
      <c r="H4876" s="27">
        <f t="shared" si="842"/>
        <v>2</v>
      </c>
      <c r="I4876" s="11">
        <f t="shared" si="843"/>
        <v>0</v>
      </c>
      <c r="J4876" s="28">
        <f t="shared" si="844"/>
        <v>0</v>
      </c>
      <c r="K4876" s="28">
        <f t="shared" si="845"/>
        <v>2250</v>
      </c>
      <c r="L4876" s="28">
        <f t="shared" si="846"/>
        <v>4873</v>
      </c>
      <c r="M4876" s="41">
        <f>AVERAGE($K$4:K4876)</f>
        <v>2727.8781038374718</v>
      </c>
      <c r="N4876" s="41">
        <f>_xlfn.STDEV.S($K$4:K4876)</f>
        <v>346.66640800453791</v>
      </c>
      <c r="O4876" s="41">
        <f t="shared" si="848"/>
        <v>2718.1423507325735</v>
      </c>
      <c r="P4876" s="41">
        <f t="shared" si="849"/>
        <v>2737.6138569423701</v>
      </c>
      <c r="Q4876" s="11"/>
      <c r="R4876" s="11"/>
      <c r="S4876" s="11"/>
      <c r="T4876" s="11"/>
      <c r="U4876" s="11"/>
      <c r="V4876" s="11"/>
      <c r="W4876" s="11"/>
      <c r="X4876" s="11"/>
      <c r="Y4876" s="11"/>
      <c r="Z4876" s="11"/>
      <c r="AA4876" s="11"/>
      <c r="AB4876" s="11"/>
    </row>
    <row r="4877" spans="2:28" x14ac:dyDescent="0.2">
      <c r="B4877" s="13">
        <f t="shared" si="847"/>
        <v>4874</v>
      </c>
      <c r="C4877" s="12">
        <v>0.52554851960761462</v>
      </c>
      <c r="D4877" s="11">
        <f t="shared" si="839"/>
        <v>20</v>
      </c>
      <c r="E4877" s="11">
        <f t="shared" si="840"/>
        <v>20</v>
      </c>
      <c r="F4877" s="11">
        <f t="shared" si="841"/>
        <v>3000</v>
      </c>
      <c r="G4877" s="12">
        <v>0.66131280245935864</v>
      </c>
      <c r="H4877" s="27">
        <f t="shared" si="842"/>
        <v>2</v>
      </c>
      <c r="I4877" s="11">
        <f t="shared" si="843"/>
        <v>0</v>
      </c>
      <c r="J4877" s="28">
        <f t="shared" si="844"/>
        <v>0</v>
      </c>
      <c r="K4877" s="28">
        <f t="shared" si="845"/>
        <v>3000</v>
      </c>
      <c r="L4877" s="28">
        <f t="shared" si="846"/>
        <v>4874</v>
      </c>
      <c r="M4877" s="41">
        <f>AVERAGE($K$4:K4877)</f>
        <v>2727.9339351661879</v>
      </c>
      <c r="N4877" s="41">
        <f>_xlfn.STDEV.S($K$4:K4877)</f>
        <v>346.65275050549394</v>
      </c>
      <c r="O4877" s="41">
        <f t="shared" si="848"/>
        <v>2718.1995648693837</v>
      </c>
      <c r="P4877" s="41">
        <f t="shared" si="849"/>
        <v>2737.6683054629921</v>
      </c>
      <c r="Q4877" s="11"/>
      <c r="R4877" s="11"/>
      <c r="S4877" s="11"/>
      <c r="T4877" s="11"/>
      <c r="U4877" s="11"/>
      <c r="V4877" s="11"/>
      <c r="W4877" s="11"/>
      <c r="X4877" s="11"/>
      <c r="Y4877" s="11"/>
      <c r="Z4877" s="11"/>
      <c r="AA4877" s="11"/>
      <c r="AB4877" s="11"/>
    </row>
    <row r="4878" spans="2:28" x14ac:dyDescent="0.2">
      <c r="B4878" s="13">
        <f t="shared" si="847"/>
        <v>4875</v>
      </c>
      <c r="C4878" s="12">
        <v>0.52317327043864437</v>
      </c>
      <c r="D4878" s="11">
        <f t="shared" si="839"/>
        <v>20</v>
      </c>
      <c r="E4878" s="11">
        <f t="shared" si="840"/>
        <v>20</v>
      </c>
      <c r="F4878" s="11">
        <f t="shared" si="841"/>
        <v>3000</v>
      </c>
      <c r="G4878" s="12">
        <v>0.71936095033843661</v>
      </c>
      <c r="H4878" s="27">
        <f t="shared" si="842"/>
        <v>3</v>
      </c>
      <c r="I4878" s="11">
        <f t="shared" si="843"/>
        <v>0</v>
      </c>
      <c r="J4878" s="28">
        <f t="shared" si="844"/>
        <v>0</v>
      </c>
      <c r="K4878" s="28">
        <f t="shared" si="845"/>
        <v>3000</v>
      </c>
      <c r="L4878" s="28">
        <f t="shared" si="846"/>
        <v>4875</v>
      </c>
      <c r="M4878" s="41">
        <f>AVERAGE($K$4:K4878)</f>
        <v>2727.9897435897437</v>
      </c>
      <c r="N4878" s="41">
        <f>_xlfn.STDEV.S($K$4:K4878)</f>
        <v>346.63908908413623</v>
      </c>
      <c r="O4878" s="41">
        <f t="shared" si="848"/>
        <v>2718.2567558248079</v>
      </c>
      <c r="P4878" s="41">
        <f t="shared" si="849"/>
        <v>2737.7227313546796</v>
      </c>
      <c r="Q4878" s="11"/>
      <c r="R4878" s="11"/>
      <c r="S4878" s="11"/>
      <c r="T4878" s="11"/>
      <c r="U4878" s="11"/>
      <c r="V4878" s="11"/>
      <c r="W4878" s="11"/>
      <c r="X4878" s="11"/>
      <c r="Y4878" s="11"/>
      <c r="Z4878" s="11"/>
      <c r="AA4878" s="11"/>
      <c r="AB4878" s="11"/>
    </row>
    <row r="4879" spans="2:28" x14ac:dyDescent="0.2">
      <c r="B4879" s="13">
        <f t="shared" si="847"/>
        <v>4876</v>
      </c>
      <c r="C4879" s="12">
        <v>0.12107545443166101</v>
      </c>
      <c r="D4879" s="11">
        <f t="shared" si="839"/>
        <v>16</v>
      </c>
      <c r="E4879" s="11">
        <f t="shared" si="840"/>
        <v>16</v>
      </c>
      <c r="F4879" s="11">
        <f t="shared" si="841"/>
        <v>2400</v>
      </c>
      <c r="G4879" s="12">
        <v>0.91413409160423686</v>
      </c>
      <c r="H4879" s="27">
        <f t="shared" si="842"/>
        <v>3</v>
      </c>
      <c r="I4879" s="11">
        <f t="shared" si="843"/>
        <v>0</v>
      </c>
      <c r="J4879" s="28">
        <f t="shared" si="844"/>
        <v>0</v>
      </c>
      <c r="K4879" s="28">
        <f t="shared" si="845"/>
        <v>2400</v>
      </c>
      <c r="L4879" s="28">
        <f t="shared" si="846"/>
        <v>4876</v>
      </c>
      <c r="M4879" s="41">
        <f>AVERAGE($K$4:K4879)</f>
        <v>2727.9224774405252</v>
      </c>
      <c r="N4879" s="41">
        <f>_xlfn.STDEV.S($K$4:K4879)</f>
        <v>346.63535993641892</v>
      </c>
      <c r="O4879" s="41">
        <f t="shared" si="848"/>
        <v>2718.1905929699196</v>
      </c>
      <c r="P4879" s="41">
        <f t="shared" si="849"/>
        <v>2737.6543619111308</v>
      </c>
      <c r="Q4879" s="11"/>
      <c r="R4879" s="11"/>
      <c r="S4879" s="11"/>
      <c r="T4879" s="11"/>
      <c r="U4879" s="11"/>
      <c r="V4879" s="11"/>
      <c r="W4879" s="11"/>
      <c r="X4879" s="11"/>
      <c r="Y4879" s="11"/>
      <c r="Z4879" s="11"/>
      <c r="AA4879" s="11"/>
      <c r="AB4879" s="11"/>
    </row>
    <row r="4880" spans="2:28" x14ac:dyDescent="0.2">
      <c r="B4880" s="13">
        <f t="shared" si="847"/>
        <v>4877</v>
      </c>
      <c r="C4880" s="12">
        <v>0.29622631962238488</v>
      </c>
      <c r="D4880" s="11">
        <f t="shared" si="839"/>
        <v>18</v>
      </c>
      <c r="E4880" s="11">
        <f t="shared" si="840"/>
        <v>18</v>
      </c>
      <c r="F4880" s="11">
        <f t="shared" si="841"/>
        <v>2700</v>
      </c>
      <c r="G4880" s="12">
        <v>0.76997358250830616</v>
      </c>
      <c r="H4880" s="27">
        <f t="shared" si="842"/>
        <v>3</v>
      </c>
      <c r="I4880" s="11">
        <f t="shared" si="843"/>
        <v>0</v>
      </c>
      <c r="J4880" s="28">
        <f t="shared" si="844"/>
        <v>0</v>
      </c>
      <c r="K4880" s="28">
        <f t="shared" si="845"/>
        <v>2700</v>
      </c>
      <c r="L4880" s="28">
        <f t="shared" si="846"/>
        <v>4877</v>
      </c>
      <c r="M4880" s="41">
        <f>AVERAGE($K$4:K4880)</f>
        <v>2727.9167521017021</v>
      </c>
      <c r="N4880" s="41">
        <f>_xlfn.STDEV.S($K$4:K4880)</f>
        <v>346.60004368031321</v>
      </c>
      <c r="O4880" s="41">
        <f t="shared" si="848"/>
        <v>2718.1868573225593</v>
      </c>
      <c r="P4880" s="41">
        <f t="shared" si="849"/>
        <v>2737.6466468808449</v>
      </c>
      <c r="Q4880" s="11"/>
      <c r="R4880" s="11"/>
      <c r="S4880" s="11"/>
      <c r="T4880" s="11"/>
      <c r="U4880" s="11"/>
      <c r="V4880" s="11"/>
      <c r="W4880" s="11"/>
      <c r="X4880" s="11"/>
      <c r="Y4880" s="11"/>
      <c r="Z4880" s="11"/>
      <c r="AA4880" s="11"/>
      <c r="AB4880" s="11"/>
    </row>
    <row r="4881" spans="2:28" x14ac:dyDescent="0.2">
      <c r="B4881" s="13">
        <f t="shared" si="847"/>
        <v>4878</v>
      </c>
      <c r="C4881" s="12">
        <v>0.42568789105833094</v>
      </c>
      <c r="D4881" s="11">
        <f t="shared" si="839"/>
        <v>19</v>
      </c>
      <c r="E4881" s="11">
        <f t="shared" si="840"/>
        <v>19</v>
      </c>
      <c r="F4881" s="11">
        <f t="shared" si="841"/>
        <v>2850</v>
      </c>
      <c r="G4881" s="12">
        <v>7.7578451148042182E-2</v>
      </c>
      <c r="H4881" s="27">
        <f t="shared" si="842"/>
        <v>0</v>
      </c>
      <c r="I4881" s="11">
        <f t="shared" si="843"/>
        <v>0</v>
      </c>
      <c r="J4881" s="28">
        <f t="shared" si="844"/>
        <v>0</v>
      </c>
      <c r="K4881" s="28">
        <f t="shared" si="845"/>
        <v>2850</v>
      </c>
      <c r="L4881" s="28">
        <f t="shared" si="846"/>
        <v>4878</v>
      </c>
      <c r="M4881" s="41">
        <f>AVERAGE($K$4:K4881)</f>
        <v>2727.9417794177944</v>
      </c>
      <c r="N4881" s="41">
        <f>_xlfn.STDEV.S($K$4:K4881)</f>
        <v>346.5689158353411</v>
      </c>
      <c r="O4881" s="41">
        <f t="shared" si="848"/>
        <v>2718.2137562529297</v>
      </c>
      <c r="P4881" s="41">
        <f t="shared" si="849"/>
        <v>2737.669802582659</v>
      </c>
      <c r="Q4881" s="11"/>
      <c r="R4881" s="11"/>
      <c r="S4881" s="11"/>
      <c r="T4881" s="11"/>
      <c r="U4881" s="11"/>
      <c r="V4881" s="11"/>
      <c r="W4881" s="11"/>
      <c r="X4881" s="11"/>
      <c r="Y4881" s="11"/>
      <c r="Z4881" s="11"/>
      <c r="AA4881" s="11"/>
      <c r="AB4881" s="11"/>
    </row>
    <row r="4882" spans="2:28" x14ac:dyDescent="0.2">
      <c r="B4882" s="13">
        <f t="shared" si="847"/>
        <v>4879</v>
      </c>
      <c r="C4882" s="12">
        <v>0.18318966457060082</v>
      </c>
      <c r="D4882" s="11">
        <f t="shared" si="839"/>
        <v>17</v>
      </c>
      <c r="E4882" s="11">
        <f t="shared" si="840"/>
        <v>17</v>
      </c>
      <c r="F4882" s="11">
        <f t="shared" si="841"/>
        <v>2550</v>
      </c>
      <c r="G4882" s="12">
        <v>0.7963726256649174</v>
      </c>
      <c r="H4882" s="27">
        <f t="shared" si="842"/>
        <v>3</v>
      </c>
      <c r="I4882" s="11">
        <f t="shared" si="843"/>
        <v>0</v>
      </c>
      <c r="J4882" s="28">
        <f t="shared" si="844"/>
        <v>0</v>
      </c>
      <c r="K4882" s="28">
        <f t="shared" si="845"/>
        <v>2550</v>
      </c>
      <c r="L4882" s="28">
        <f t="shared" si="846"/>
        <v>4879</v>
      </c>
      <c r="M4882" s="41">
        <f>AVERAGE($K$4:K4882)</f>
        <v>2727.9053084648494</v>
      </c>
      <c r="N4882" s="41">
        <f>_xlfn.STDEV.S($K$4:K4882)</f>
        <v>346.54275397210063</v>
      </c>
      <c r="O4882" s="41">
        <f t="shared" si="848"/>
        <v>2718.1790170496961</v>
      </c>
      <c r="P4882" s="41">
        <f t="shared" si="849"/>
        <v>2737.6315998800028</v>
      </c>
      <c r="Q4882" s="11"/>
      <c r="R4882" s="11"/>
      <c r="S4882" s="11"/>
      <c r="T4882" s="11"/>
      <c r="U4882" s="11"/>
      <c r="V4882" s="11"/>
      <c r="W4882" s="11"/>
      <c r="X4882" s="11"/>
      <c r="Y4882" s="11"/>
      <c r="Z4882" s="11"/>
      <c r="AA4882" s="11"/>
      <c r="AB4882" s="11"/>
    </row>
    <row r="4883" spans="2:28" x14ac:dyDescent="0.2">
      <c r="B4883" s="13">
        <f t="shared" si="847"/>
        <v>4880</v>
      </c>
      <c r="C4883" s="12">
        <v>0.71407422311508628</v>
      </c>
      <c r="D4883" s="11">
        <f t="shared" si="839"/>
        <v>21</v>
      </c>
      <c r="E4883" s="11">
        <f t="shared" si="840"/>
        <v>21</v>
      </c>
      <c r="F4883" s="11">
        <f t="shared" si="841"/>
        <v>3150</v>
      </c>
      <c r="G4883" s="12">
        <v>0.24927916011256546</v>
      </c>
      <c r="H4883" s="27">
        <f t="shared" si="842"/>
        <v>1</v>
      </c>
      <c r="I4883" s="11">
        <f t="shared" si="843"/>
        <v>1</v>
      </c>
      <c r="J4883" s="28">
        <f t="shared" si="844"/>
        <v>500</v>
      </c>
      <c r="K4883" s="28">
        <f t="shared" si="845"/>
        <v>2650</v>
      </c>
      <c r="L4883" s="28">
        <f t="shared" si="846"/>
        <v>4880</v>
      </c>
      <c r="M4883" s="41">
        <f>AVERAGE($K$4:K4883)</f>
        <v>2727.8893442622953</v>
      </c>
      <c r="N4883" s="41">
        <f>_xlfn.STDEV.S($K$4:K4883)</f>
        <v>346.50903305824784</v>
      </c>
      <c r="O4883" s="41">
        <f t="shared" si="848"/>
        <v>2718.1649962749543</v>
      </c>
      <c r="P4883" s="41">
        <f t="shared" si="849"/>
        <v>2737.6136922496362</v>
      </c>
      <c r="Q4883" s="11"/>
      <c r="R4883" s="11"/>
      <c r="S4883" s="11"/>
      <c r="T4883" s="11"/>
      <c r="U4883" s="11"/>
      <c r="V4883" s="11"/>
      <c r="W4883" s="11"/>
      <c r="X4883" s="11"/>
      <c r="Y4883" s="11"/>
      <c r="Z4883" s="11"/>
      <c r="AA4883" s="11"/>
      <c r="AB4883" s="11"/>
    </row>
    <row r="4884" spans="2:28" x14ac:dyDescent="0.2">
      <c r="B4884" s="13">
        <f t="shared" si="847"/>
        <v>4881</v>
      </c>
      <c r="C4884" s="12">
        <v>0.18765726867590826</v>
      </c>
      <c r="D4884" s="11">
        <f t="shared" si="839"/>
        <v>17</v>
      </c>
      <c r="E4884" s="11">
        <f t="shared" si="840"/>
        <v>17</v>
      </c>
      <c r="F4884" s="11">
        <f t="shared" si="841"/>
        <v>2550</v>
      </c>
      <c r="G4884" s="12">
        <v>0.39302008463957405</v>
      </c>
      <c r="H4884" s="27">
        <f t="shared" si="842"/>
        <v>1</v>
      </c>
      <c r="I4884" s="11">
        <f t="shared" si="843"/>
        <v>0</v>
      </c>
      <c r="J4884" s="28">
        <f t="shared" si="844"/>
        <v>0</v>
      </c>
      <c r="K4884" s="28">
        <f t="shared" si="845"/>
        <v>2550</v>
      </c>
      <c r="L4884" s="28">
        <f t="shared" si="846"/>
        <v>4881</v>
      </c>
      <c r="M4884" s="41">
        <f>AVERAGE($K$4:K4884)</f>
        <v>2727.8528989961073</v>
      </c>
      <c r="N4884" s="41">
        <f>_xlfn.STDEV.S($K$4:K4884)</f>
        <v>346.4828841553329</v>
      </c>
      <c r="O4884" s="41">
        <f t="shared" si="848"/>
        <v>2718.1302814586502</v>
      </c>
      <c r="P4884" s="41">
        <f t="shared" si="849"/>
        <v>2737.5755165335645</v>
      </c>
      <c r="Q4884" s="11"/>
      <c r="R4884" s="11"/>
      <c r="S4884" s="11"/>
      <c r="T4884" s="11"/>
      <c r="U4884" s="11"/>
      <c r="V4884" s="11"/>
      <c r="W4884" s="11"/>
      <c r="X4884" s="11"/>
      <c r="Y4884" s="11"/>
      <c r="Z4884" s="11"/>
      <c r="AA4884" s="11"/>
      <c r="AB4884" s="11"/>
    </row>
    <row r="4885" spans="2:28" x14ac:dyDescent="0.2">
      <c r="B4885" s="13">
        <f t="shared" si="847"/>
        <v>4882</v>
      </c>
      <c r="C4885" s="12">
        <v>6.7919038222603145E-2</v>
      </c>
      <c r="D4885" s="11">
        <f t="shared" si="839"/>
        <v>15</v>
      </c>
      <c r="E4885" s="11">
        <f t="shared" si="840"/>
        <v>15</v>
      </c>
      <c r="F4885" s="11">
        <f t="shared" si="841"/>
        <v>2250</v>
      </c>
      <c r="G4885" s="12">
        <v>0.81995969563251281</v>
      </c>
      <c r="H4885" s="27">
        <f t="shared" si="842"/>
        <v>3</v>
      </c>
      <c r="I4885" s="11">
        <f t="shared" si="843"/>
        <v>0</v>
      </c>
      <c r="J4885" s="28">
        <f t="shared" si="844"/>
        <v>0</v>
      </c>
      <c r="K4885" s="28">
        <f t="shared" si="845"/>
        <v>2250</v>
      </c>
      <c r="L4885" s="28">
        <f t="shared" si="846"/>
        <v>4882</v>
      </c>
      <c r="M4885" s="41">
        <f>AVERAGE($K$4:K4885)</f>
        <v>2727.7550184350675</v>
      </c>
      <c r="N4885" s="41">
        <f>_xlfn.STDEV.S($K$4:K4885)</f>
        <v>346.51488578839587</v>
      </c>
      <c r="O4885" s="41">
        <f t="shared" si="848"/>
        <v>2718.0324993022227</v>
      </c>
      <c r="P4885" s="41">
        <f t="shared" si="849"/>
        <v>2737.4775375679123</v>
      </c>
      <c r="Q4885" s="11"/>
      <c r="R4885" s="11"/>
      <c r="S4885" s="11"/>
      <c r="T4885" s="11"/>
      <c r="U4885" s="11"/>
      <c r="V4885" s="11"/>
      <c r="W4885" s="11"/>
      <c r="X4885" s="11"/>
      <c r="Y4885" s="11"/>
      <c r="Z4885" s="11"/>
      <c r="AA4885" s="11"/>
      <c r="AB4885" s="11"/>
    </row>
    <row r="4886" spans="2:28" x14ac:dyDescent="0.2">
      <c r="B4886" s="13">
        <f t="shared" si="847"/>
        <v>4883</v>
      </c>
      <c r="C4886" s="12">
        <v>0.43976264760512906</v>
      </c>
      <c r="D4886" s="11">
        <f t="shared" si="839"/>
        <v>19</v>
      </c>
      <c r="E4886" s="11">
        <f t="shared" si="840"/>
        <v>19</v>
      </c>
      <c r="F4886" s="11">
        <f t="shared" si="841"/>
        <v>2850</v>
      </c>
      <c r="G4886" s="12">
        <v>0.90077906571974176</v>
      </c>
      <c r="H4886" s="27">
        <f t="shared" si="842"/>
        <v>4</v>
      </c>
      <c r="I4886" s="11">
        <f t="shared" si="843"/>
        <v>0</v>
      </c>
      <c r="J4886" s="28">
        <f t="shared" si="844"/>
        <v>0</v>
      </c>
      <c r="K4886" s="28">
        <f t="shared" si="845"/>
        <v>2850</v>
      </c>
      <c r="L4886" s="28">
        <f t="shared" si="846"/>
        <v>4883</v>
      </c>
      <c r="M4886" s="41">
        <f>AVERAGE($K$4:K4886)</f>
        <v>2727.7800532459555</v>
      </c>
      <c r="N4886" s="41">
        <f>_xlfn.STDEV.S($K$4:K4886)</f>
        <v>346.48381130841972</v>
      </c>
      <c r="O4886" s="41">
        <f t="shared" si="848"/>
        <v>2718.0594020045587</v>
      </c>
      <c r="P4886" s="41">
        <f t="shared" si="849"/>
        <v>2737.5007044873523</v>
      </c>
      <c r="Q4886" s="11"/>
      <c r="R4886" s="11"/>
      <c r="S4886" s="11"/>
      <c r="T4886" s="11"/>
      <c r="U4886" s="11"/>
      <c r="V4886" s="11"/>
      <c r="W4886" s="11"/>
      <c r="X4886" s="11"/>
      <c r="Y4886" s="11"/>
      <c r="Z4886" s="11"/>
      <c r="AA4886" s="11"/>
      <c r="AB4886" s="11"/>
    </row>
    <row r="4887" spans="2:28" x14ac:dyDescent="0.2">
      <c r="B4887" s="13">
        <f t="shared" si="847"/>
        <v>4884</v>
      </c>
      <c r="C4887" s="12">
        <v>0.63909277466977432</v>
      </c>
      <c r="D4887" s="11">
        <f t="shared" si="839"/>
        <v>20</v>
      </c>
      <c r="E4887" s="11">
        <f t="shared" si="840"/>
        <v>20</v>
      </c>
      <c r="F4887" s="11">
        <f t="shared" si="841"/>
        <v>3000</v>
      </c>
      <c r="G4887" s="12">
        <v>0.21890486982058299</v>
      </c>
      <c r="H4887" s="27">
        <f t="shared" si="842"/>
        <v>1</v>
      </c>
      <c r="I4887" s="11">
        <f t="shared" si="843"/>
        <v>0</v>
      </c>
      <c r="J4887" s="28">
        <f t="shared" si="844"/>
        <v>0</v>
      </c>
      <c r="K4887" s="28">
        <f t="shared" si="845"/>
        <v>3000</v>
      </c>
      <c r="L4887" s="28">
        <f t="shared" si="846"/>
        <v>4884</v>
      </c>
      <c r="M4887" s="41">
        <f>AVERAGE($K$4:K4887)</f>
        <v>2727.8357903357905</v>
      </c>
      <c r="N4887" s="41">
        <f>_xlfn.STDEV.S($K$4:K4887)</f>
        <v>346.47022778193877</v>
      </c>
      <c r="O4887" s="41">
        <f t="shared" si="848"/>
        <v>2718.1165158402955</v>
      </c>
      <c r="P4887" s="41">
        <f t="shared" si="849"/>
        <v>2737.5550648312856</v>
      </c>
      <c r="Q4887" s="11"/>
      <c r="R4887" s="11"/>
      <c r="S4887" s="11"/>
      <c r="T4887" s="11"/>
      <c r="U4887" s="11"/>
      <c r="V4887" s="11"/>
      <c r="W4887" s="11"/>
      <c r="X4887" s="11"/>
      <c r="Y4887" s="11"/>
      <c r="Z4887" s="11"/>
      <c r="AA4887" s="11"/>
      <c r="AB4887" s="11"/>
    </row>
    <row r="4888" spans="2:28" x14ac:dyDescent="0.2">
      <c r="B4888" s="13">
        <f t="shared" si="847"/>
        <v>4885</v>
      </c>
      <c r="C4888" s="12">
        <v>0.60579749547999195</v>
      </c>
      <c r="D4888" s="11">
        <f t="shared" si="839"/>
        <v>20</v>
      </c>
      <c r="E4888" s="11">
        <f t="shared" si="840"/>
        <v>20</v>
      </c>
      <c r="F4888" s="11">
        <f t="shared" si="841"/>
        <v>3000</v>
      </c>
      <c r="G4888" s="12">
        <v>0.79999910924902917</v>
      </c>
      <c r="H4888" s="27">
        <f t="shared" si="842"/>
        <v>3</v>
      </c>
      <c r="I4888" s="11">
        <f t="shared" si="843"/>
        <v>0</v>
      </c>
      <c r="J4888" s="28">
        <f t="shared" si="844"/>
        <v>0</v>
      </c>
      <c r="K4888" s="28">
        <f t="shared" si="845"/>
        <v>3000</v>
      </c>
      <c r="L4888" s="28">
        <f t="shared" si="846"/>
        <v>4885</v>
      </c>
      <c r="M4888" s="41">
        <f>AVERAGE($K$4:K4888)</f>
        <v>2727.8915046059365</v>
      </c>
      <c r="N4888" s="41">
        <f>_xlfn.STDEV.S($K$4:K4888)</f>
        <v>346.4566403225017</v>
      </c>
      <c r="O4888" s="41">
        <f t="shared" si="848"/>
        <v>2718.1736065827063</v>
      </c>
      <c r="P4888" s="41">
        <f t="shared" si="849"/>
        <v>2737.6094026291667</v>
      </c>
      <c r="Q4888" s="11"/>
      <c r="R4888" s="11"/>
      <c r="S4888" s="11"/>
      <c r="T4888" s="11"/>
      <c r="U4888" s="11"/>
      <c r="V4888" s="11"/>
      <c r="W4888" s="11"/>
      <c r="X4888" s="11"/>
      <c r="Y4888" s="11"/>
      <c r="Z4888" s="11"/>
      <c r="AA4888" s="11"/>
      <c r="AB4888" s="11"/>
    </row>
    <row r="4889" spans="2:28" x14ac:dyDescent="0.2">
      <c r="B4889" s="13">
        <f t="shared" si="847"/>
        <v>4886</v>
      </c>
      <c r="C4889" s="12">
        <v>0.70835372395046237</v>
      </c>
      <c r="D4889" s="11">
        <f t="shared" si="839"/>
        <v>21</v>
      </c>
      <c r="E4889" s="11">
        <f t="shared" si="840"/>
        <v>21</v>
      </c>
      <c r="F4889" s="11">
        <f t="shared" si="841"/>
        <v>3150</v>
      </c>
      <c r="G4889" s="12">
        <v>0.39433819826910288</v>
      </c>
      <c r="H4889" s="27">
        <f t="shared" si="842"/>
        <v>2</v>
      </c>
      <c r="I4889" s="11">
        <f t="shared" si="843"/>
        <v>0</v>
      </c>
      <c r="J4889" s="28">
        <f t="shared" si="844"/>
        <v>0</v>
      </c>
      <c r="K4889" s="28">
        <f t="shared" si="845"/>
        <v>3150</v>
      </c>
      <c r="L4889" s="28">
        <f t="shared" si="846"/>
        <v>4886</v>
      </c>
      <c r="M4889" s="41">
        <f>AVERAGE($K$4:K4889)</f>
        <v>2727.977896029472</v>
      </c>
      <c r="N4889" s="41">
        <f>_xlfn.STDEV.S($K$4:K4889)</f>
        <v>346.47380649931813</v>
      </c>
      <c r="O4889" s="41">
        <f t="shared" si="848"/>
        <v>2718.2605115622537</v>
      </c>
      <c r="P4889" s="41">
        <f t="shared" si="849"/>
        <v>2737.6952804966904</v>
      </c>
      <c r="Q4889" s="11"/>
      <c r="R4889" s="11"/>
      <c r="S4889" s="11"/>
      <c r="T4889" s="11"/>
      <c r="U4889" s="11"/>
      <c r="V4889" s="11"/>
      <c r="W4889" s="11"/>
      <c r="X4889" s="11"/>
      <c r="Y4889" s="11"/>
      <c r="Z4889" s="11"/>
      <c r="AA4889" s="11"/>
      <c r="AB4889" s="11"/>
    </row>
    <row r="4890" spans="2:28" x14ac:dyDescent="0.2">
      <c r="B4890" s="13">
        <f t="shared" si="847"/>
        <v>4887</v>
      </c>
      <c r="C4890" s="12">
        <v>0.70493376474762992</v>
      </c>
      <c r="D4890" s="11">
        <f t="shared" si="839"/>
        <v>21</v>
      </c>
      <c r="E4890" s="11">
        <f t="shared" si="840"/>
        <v>21</v>
      </c>
      <c r="F4890" s="11">
        <f t="shared" si="841"/>
        <v>3150</v>
      </c>
      <c r="G4890" s="12">
        <v>0.1076752614698564</v>
      </c>
      <c r="H4890" s="27">
        <f t="shared" si="842"/>
        <v>0</v>
      </c>
      <c r="I4890" s="11">
        <f t="shared" si="843"/>
        <v>2</v>
      </c>
      <c r="J4890" s="28">
        <f t="shared" si="844"/>
        <v>1000</v>
      </c>
      <c r="K4890" s="28">
        <f t="shared" si="845"/>
        <v>2150</v>
      </c>
      <c r="L4890" s="28">
        <f t="shared" si="846"/>
        <v>4887</v>
      </c>
      <c r="M4890" s="41">
        <f>AVERAGE($K$4:K4890)</f>
        <v>2727.8596275833843</v>
      </c>
      <c r="N4890" s="41">
        <f>_xlfn.STDEV.S($K$4:K4890)</f>
        <v>346.53699101973297</v>
      </c>
      <c r="O4890" s="41">
        <f t="shared" si="848"/>
        <v>2718.1414659429151</v>
      </c>
      <c r="P4890" s="41">
        <f t="shared" si="849"/>
        <v>2737.5777892238534</v>
      </c>
      <c r="Q4890" s="11"/>
      <c r="R4890" s="11"/>
      <c r="S4890" s="11"/>
      <c r="T4890" s="11"/>
      <c r="U4890" s="11"/>
      <c r="V4890" s="11"/>
      <c r="W4890" s="11"/>
      <c r="X4890" s="11"/>
      <c r="Y4890" s="11"/>
      <c r="Z4890" s="11"/>
      <c r="AA4890" s="11"/>
      <c r="AB4890" s="11"/>
    </row>
    <row r="4891" spans="2:28" x14ac:dyDescent="0.2">
      <c r="B4891" s="13">
        <f t="shared" si="847"/>
        <v>4888</v>
      </c>
      <c r="C4891" s="12">
        <v>0.2602366399024526</v>
      </c>
      <c r="D4891" s="11">
        <f t="shared" si="839"/>
        <v>18</v>
      </c>
      <c r="E4891" s="11">
        <f t="shared" si="840"/>
        <v>18</v>
      </c>
      <c r="F4891" s="11">
        <f t="shared" si="841"/>
        <v>2700</v>
      </c>
      <c r="G4891" s="12">
        <v>0.89928123354290124</v>
      </c>
      <c r="H4891" s="27">
        <f t="shared" si="842"/>
        <v>3</v>
      </c>
      <c r="I4891" s="11">
        <f t="shared" si="843"/>
        <v>0</v>
      </c>
      <c r="J4891" s="28">
        <f t="shared" si="844"/>
        <v>0</v>
      </c>
      <c r="K4891" s="28">
        <f t="shared" si="845"/>
        <v>2700</v>
      </c>
      <c r="L4891" s="28">
        <f t="shared" si="846"/>
        <v>4888</v>
      </c>
      <c r="M4891" s="41">
        <f>AVERAGE($K$4:K4891)</f>
        <v>2727.8539279869069</v>
      </c>
      <c r="N4891" s="41">
        <f>_xlfn.STDEV.S($K$4:K4891)</f>
        <v>346.5017633552593</v>
      </c>
      <c r="O4891" s="41">
        <f t="shared" si="848"/>
        <v>2718.1377487847403</v>
      </c>
      <c r="P4891" s="41">
        <f t="shared" si="849"/>
        <v>2737.5701071890735</v>
      </c>
      <c r="Q4891" s="11"/>
      <c r="R4891" s="11"/>
      <c r="S4891" s="11"/>
      <c r="T4891" s="11"/>
      <c r="U4891" s="11"/>
      <c r="V4891" s="11"/>
      <c r="W4891" s="11"/>
      <c r="X4891" s="11"/>
      <c r="Y4891" s="11"/>
      <c r="Z4891" s="11"/>
      <c r="AA4891" s="11"/>
      <c r="AB4891" s="11"/>
    </row>
    <row r="4892" spans="2:28" x14ac:dyDescent="0.2">
      <c r="B4892" s="13">
        <f t="shared" si="847"/>
        <v>4889</v>
      </c>
      <c r="C4892" s="12">
        <v>0.27104207805114411</v>
      </c>
      <c r="D4892" s="11">
        <f t="shared" si="839"/>
        <v>18</v>
      </c>
      <c r="E4892" s="11">
        <f t="shared" si="840"/>
        <v>18</v>
      </c>
      <c r="F4892" s="11">
        <f t="shared" si="841"/>
        <v>2700</v>
      </c>
      <c r="G4892" s="12">
        <v>6.3529697476642943E-2</v>
      </c>
      <c r="H4892" s="27">
        <f t="shared" si="842"/>
        <v>0</v>
      </c>
      <c r="I4892" s="11">
        <f t="shared" si="843"/>
        <v>0</v>
      </c>
      <c r="J4892" s="28">
        <f t="shared" si="844"/>
        <v>0</v>
      </c>
      <c r="K4892" s="28">
        <f t="shared" si="845"/>
        <v>2700</v>
      </c>
      <c r="L4892" s="28">
        <f t="shared" si="846"/>
        <v>4889</v>
      </c>
      <c r="M4892" s="41">
        <f>AVERAGE($K$4:K4892)</f>
        <v>2727.8482307220293</v>
      </c>
      <c r="N4892" s="41">
        <f>_xlfn.STDEV.S($K$4:K4892)</f>
        <v>346.46654643135736</v>
      </c>
      <c r="O4892" s="41">
        <f t="shared" si="848"/>
        <v>2718.134033149533</v>
      </c>
      <c r="P4892" s="41">
        <f t="shared" si="849"/>
        <v>2737.5624282945255</v>
      </c>
      <c r="Q4892" s="11"/>
      <c r="R4892" s="11"/>
      <c r="S4892" s="11"/>
      <c r="T4892" s="11"/>
      <c r="U4892" s="11"/>
      <c r="V4892" s="11"/>
      <c r="W4892" s="11"/>
      <c r="X4892" s="11"/>
      <c r="Y4892" s="11"/>
      <c r="Z4892" s="11"/>
      <c r="AA4892" s="11"/>
      <c r="AB4892" s="11"/>
    </row>
    <row r="4893" spans="2:28" x14ac:dyDescent="0.2">
      <c r="B4893" s="13">
        <f t="shared" si="847"/>
        <v>4890</v>
      </c>
      <c r="C4893" s="12">
        <v>0.6509782652569015</v>
      </c>
      <c r="D4893" s="11">
        <f t="shared" si="839"/>
        <v>20</v>
      </c>
      <c r="E4893" s="11">
        <f t="shared" si="840"/>
        <v>20</v>
      </c>
      <c r="F4893" s="11">
        <f t="shared" si="841"/>
        <v>3000</v>
      </c>
      <c r="G4893" s="12">
        <v>0.83859297935123167</v>
      </c>
      <c r="H4893" s="27">
        <f t="shared" si="842"/>
        <v>3</v>
      </c>
      <c r="I4893" s="11">
        <f t="shared" si="843"/>
        <v>0</v>
      </c>
      <c r="J4893" s="28">
        <f t="shared" si="844"/>
        <v>0</v>
      </c>
      <c r="K4893" s="28">
        <f t="shared" si="845"/>
        <v>3000</v>
      </c>
      <c r="L4893" s="28">
        <f t="shared" si="846"/>
        <v>4890</v>
      </c>
      <c r="M4893" s="41">
        <f>AVERAGE($K$4:K4893)</f>
        <v>2727.9038854805726</v>
      </c>
      <c r="N4893" s="41">
        <f>_xlfn.STDEV.S($K$4:K4893)</f>
        <v>346.45297148301796</v>
      </c>
      <c r="O4893" s="41">
        <f t="shared" si="848"/>
        <v>2718.1910622969035</v>
      </c>
      <c r="P4893" s="41">
        <f t="shared" si="849"/>
        <v>2737.6167086642417</v>
      </c>
      <c r="Q4893" s="11"/>
      <c r="R4893" s="11"/>
      <c r="S4893" s="11"/>
      <c r="T4893" s="11"/>
      <c r="U4893" s="11"/>
      <c r="V4893" s="11"/>
      <c r="W4893" s="11"/>
      <c r="X4893" s="11"/>
      <c r="Y4893" s="11"/>
      <c r="Z4893" s="11"/>
      <c r="AA4893" s="11"/>
      <c r="AB4893" s="11"/>
    </row>
    <row r="4894" spans="2:28" x14ac:dyDescent="0.2">
      <c r="B4894" s="13">
        <f t="shared" si="847"/>
        <v>4891</v>
      </c>
      <c r="C4894" s="12">
        <v>0.62521732117144779</v>
      </c>
      <c r="D4894" s="11">
        <f t="shared" si="839"/>
        <v>20</v>
      </c>
      <c r="E4894" s="11">
        <f t="shared" si="840"/>
        <v>20</v>
      </c>
      <c r="F4894" s="11">
        <f t="shared" si="841"/>
        <v>3000</v>
      </c>
      <c r="G4894" s="12">
        <v>0.51498155041193339</v>
      </c>
      <c r="H4894" s="27">
        <f t="shared" si="842"/>
        <v>2</v>
      </c>
      <c r="I4894" s="11">
        <f t="shared" si="843"/>
        <v>0</v>
      </c>
      <c r="J4894" s="28">
        <f t="shared" si="844"/>
        <v>0</v>
      </c>
      <c r="K4894" s="28">
        <f t="shared" si="845"/>
        <v>3000</v>
      </c>
      <c r="L4894" s="28">
        <f t="shared" si="846"/>
        <v>4891</v>
      </c>
      <c r="M4894" s="41">
        <f>AVERAGE($K$4:K4894)</f>
        <v>2727.9595174810879</v>
      </c>
      <c r="N4894" s="41">
        <f>_xlfn.STDEV.S($K$4:K4894)</f>
        <v>346.43939261804229</v>
      </c>
      <c r="O4894" s="41">
        <f t="shared" si="848"/>
        <v>2718.2480684132279</v>
      </c>
      <c r="P4894" s="41">
        <f t="shared" si="849"/>
        <v>2737.6709665489479</v>
      </c>
      <c r="Q4894" s="11"/>
      <c r="R4894" s="11"/>
      <c r="S4894" s="11"/>
      <c r="T4894" s="11"/>
      <c r="U4894" s="11"/>
      <c r="V4894" s="11"/>
      <c r="W4894" s="11"/>
      <c r="X4894" s="11"/>
      <c r="Y4894" s="11"/>
      <c r="Z4894" s="11"/>
      <c r="AA4894" s="11"/>
      <c r="AB4894" s="11"/>
    </row>
    <row r="4895" spans="2:28" x14ac:dyDescent="0.2">
      <c r="B4895" s="13">
        <f t="shared" si="847"/>
        <v>4892</v>
      </c>
      <c r="C4895" s="12">
        <v>0.13287727073661937</v>
      </c>
      <c r="D4895" s="11">
        <f t="shared" si="839"/>
        <v>16</v>
      </c>
      <c r="E4895" s="11">
        <f t="shared" si="840"/>
        <v>16</v>
      </c>
      <c r="F4895" s="11">
        <f t="shared" si="841"/>
        <v>2400</v>
      </c>
      <c r="G4895" s="12">
        <v>0.3350645675725874</v>
      </c>
      <c r="H4895" s="27">
        <f t="shared" si="842"/>
        <v>1</v>
      </c>
      <c r="I4895" s="11">
        <f t="shared" si="843"/>
        <v>0</v>
      </c>
      <c r="J4895" s="28">
        <f t="shared" si="844"/>
        <v>0</v>
      </c>
      <c r="K4895" s="28">
        <f t="shared" si="845"/>
        <v>2400</v>
      </c>
      <c r="L4895" s="28">
        <f t="shared" si="846"/>
        <v>4892</v>
      </c>
      <c r="M4895" s="41">
        <f>AVERAGE($K$4:K4895)</f>
        <v>2727.8924775143091</v>
      </c>
      <c r="N4895" s="41">
        <f>_xlfn.STDEV.S($K$4:K4895)</f>
        <v>346.43570854048477</v>
      </c>
      <c r="O4895" s="41">
        <f t="shared" si="848"/>
        <v>2718.1821248355895</v>
      </c>
      <c r="P4895" s="41">
        <f t="shared" si="849"/>
        <v>2737.6028301930287</v>
      </c>
      <c r="Q4895" s="11"/>
      <c r="R4895" s="11"/>
      <c r="S4895" s="11"/>
      <c r="T4895" s="11"/>
      <c r="U4895" s="11"/>
      <c r="V4895" s="11"/>
      <c r="W4895" s="11"/>
      <c r="X4895" s="11"/>
      <c r="Y4895" s="11"/>
      <c r="Z4895" s="11"/>
      <c r="AA4895" s="11"/>
      <c r="AB4895" s="11"/>
    </row>
    <row r="4896" spans="2:28" x14ac:dyDescent="0.2">
      <c r="B4896" s="13">
        <f t="shared" si="847"/>
        <v>4893</v>
      </c>
      <c r="C4896" s="12">
        <v>0.2086794422055035</v>
      </c>
      <c r="D4896" s="11">
        <f t="shared" si="839"/>
        <v>17</v>
      </c>
      <c r="E4896" s="11">
        <f t="shared" si="840"/>
        <v>17</v>
      </c>
      <c r="F4896" s="11">
        <f t="shared" si="841"/>
        <v>2550</v>
      </c>
      <c r="G4896" s="12">
        <v>0.59932442064372315</v>
      </c>
      <c r="H4896" s="27">
        <f t="shared" si="842"/>
        <v>2</v>
      </c>
      <c r="I4896" s="11">
        <f t="shared" si="843"/>
        <v>0</v>
      </c>
      <c r="J4896" s="28">
        <f t="shared" si="844"/>
        <v>0</v>
      </c>
      <c r="K4896" s="28">
        <f t="shared" si="845"/>
        <v>2550</v>
      </c>
      <c r="L4896" s="28">
        <f t="shared" si="846"/>
        <v>4893</v>
      </c>
      <c r="M4896" s="41">
        <f>AVERAGE($K$4:K4896)</f>
        <v>2727.8561209891682</v>
      </c>
      <c r="N4896" s="41">
        <f>_xlfn.STDEV.S($K$4:K4896)</f>
        <v>346.40963358638044</v>
      </c>
      <c r="O4896" s="41">
        <f t="shared" si="848"/>
        <v>2718.1474919104289</v>
      </c>
      <c r="P4896" s="41">
        <f t="shared" si="849"/>
        <v>2737.5647500679074</v>
      </c>
      <c r="Q4896" s="11"/>
      <c r="R4896" s="11"/>
      <c r="S4896" s="11"/>
      <c r="T4896" s="11"/>
      <c r="U4896" s="11"/>
      <c r="V4896" s="11"/>
      <c r="W4896" s="11"/>
      <c r="X4896" s="11"/>
      <c r="Y4896" s="11"/>
      <c r="Z4896" s="11"/>
      <c r="AA4896" s="11"/>
      <c r="AB4896" s="11"/>
    </row>
    <row r="4897" spans="2:28" x14ac:dyDescent="0.2">
      <c r="B4897" s="13">
        <f t="shared" si="847"/>
        <v>4894</v>
      </c>
      <c r="C4897" s="12">
        <v>0.96588188234754047</v>
      </c>
      <c r="D4897" s="11">
        <f t="shared" si="839"/>
        <v>24</v>
      </c>
      <c r="E4897" s="11">
        <f t="shared" si="840"/>
        <v>22</v>
      </c>
      <c r="F4897" s="11">
        <f t="shared" si="841"/>
        <v>3300</v>
      </c>
      <c r="G4897" s="12">
        <v>0.39936611453113458</v>
      </c>
      <c r="H4897" s="27">
        <f t="shared" si="842"/>
        <v>2</v>
      </c>
      <c r="I4897" s="11">
        <f t="shared" si="843"/>
        <v>1</v>
      </c>
      <c r="J4897" s="28">
        <f t="shared" si="844"/>
        <v>500</v>
      </c>
      <c r="K4897" s="28">
        <f t="shared" si="845"/>
        <v>2800</v>
      </c>
      <c r="L4897" s="28">
        <f t="shared" si="846"/>
        <v>4894</v>
      </c>
      <c r="M4897" s="41">
        <f>AVERAGE($K$4:K4897)</f>
        <v>2727.8708622803433</v>
      </c>
      <c r="N4897" s="41">
        <f>_xlfn.STDEV.S($K$4:K4897)</f>
        <v>346.3757684635832</v>
      </c>
      <c r="O4897" s="41">
        <f t="shared" si="848"/>
        <v>2718.1641746561008</v>
      </c>
      <c r="P4897" s="41">
        <f t="shared" si="849"/>
        <v>2737.5775499045858</v>
      </c>
      <c r="Q4897" s="11"/>
      <c r="R4897" s="11"/>
      <c r="S4897" s="11"/>
      <c r="T4897" s="11"/>
      <c r="U4897" s="11"/>
      <c r="V4897" s="11"/>
      <c r="W4897" s="11"/>
      <c r="X4897" s="11"/>
      <c r="Y4897" s="11"/>
      <c r="Z4897" s="11"/>
      <c r="AA4897" s="11"/>
      <c r="AB4897" s="11"/>
    </row>
    <row r="4898" spans="2:28" x14ac:dyDescent="0.2">
      <c r="B4898" s="13">
        <f t="shared" si="847"/>
        <v>4895</v>
      </c>
      <c r="C4898" s="12">
        <v>0.39245885079287635</v>
      </c>
      <c r="D4898" s="11">
        <f t="shared" si="839"/>
        <v>19</v>
      </c>
      <c r="E4898" s="11">
        <f t="shared" si="840"/>
        <v>19</v>
      </c>
      <c r="F4898" s="11">
        <f t="shared" si="841"/>
        <v>2850</v>
      </c>
      <c r="G4898" s="12">
        <v>0.43221236375720273</v>
      </c>
      <c r="H4898" s="27">
        <f t="shared" si="842"/>
        <v>2</v>
      </c>
      <c r="I4898" s="11">
        <f t="shared" si="843"/>
        <v>0</v>
      </c>
      <c r="J4898" s="28">
        <f t="shared" si="844"/>
        <v>0</v>
      </c>
      <c r="K4898" s="28">
        <f t="shared" si="845"/>
        <v>2850</v>
      </c>
      <c r="L4898" s="28">
        <f t="shared" si="846"/>
        <v>4895</v>
      </c>
      <c r="M4898" s="41">
        <f>AVERAGE($K$4:K4898)</f>
        <v>2727.8958120531156</v>
      </c>
      <c r="N4898" s="41">
        <f>_xlfn.STDEV.S($K$4:K4898)</f>
        <v>346.34477781742635</v>
      </c>
      <c r="O4898" s="41">
        <f t="shared" si="848"/>
        <v>2718.1909848402265</v>
      </c>
      <c r="P4898" s="41">
        <f t="shared" si="849"/>
        <v>2737.6006392660047</v>
      </c>
      <c r="Q4898" s="11"/>
      <c r="R4898" s="11"/>
      <c r="S4898" s="11"/>
      <c r="T4898" s="11"/>
      <c r="U4898" s="11"/>
      <c r="V4898" s="11"/>
      <c r="W4898" s="11"/>
      <c r="X4898" s="11"/>
      <c r="Y4898" s="11"/>
      <c r="Z4898" s="11"/>
      <c r="AA4898" s="11"/>
      <c r="AB4898" s="11"/>
    </row>
    <row r="4899" spans="2:28" x14ac:dyDescent="0.2">
      <c r="B4899" s="13">
        <f t="shared" si="847"/>
        <v>4896</v>
      </c>
      <c r="C4899" s="12">
        <v>0.24097702659262776</v>
      </c>
      <c r="D4899" s="11">
        <f t="shared" si="839"/>
        <v>18</v>
      </c>
      <c r="E4899" s="11">
        <f t="shared" si="840"/>
        <v>18</v>
      </c>
      <c r="F4899" s="11">
        <f t="shared" si="841"/>
        <v>2700</v>
      </c>
      <c r="G4899" s="12">
        <v>0.95150350940739603</v>
      </c>
      <c r="H4899" s="27">
        <f t="shared" si="842"/>
        <v>4</v>
      </c>
      <c r="I4899" s="11">
        <f t="shared" si="843"/>
        <v>0</v>
      </c>
      <c r="J4899" s="28">
        <f t="shared" si="844"/>
        <v>0</v>
      </c>
      <c r="K4899" s="28">
        <f t="shared" si="845"/>
        <v>2700</v>
      </c>
      <c r="L4899" s="28">
        <f t="shared" si="846"/>
        <v>4896</v>
      </c>
      <c r="M4899" s="41">
        <f>AVERAGE($K$4:K4899)</f>
        <v>2727.8901143790849</v>
      </c>
      <c r="N4899" s="41">
        <f>_xlfn.STDEV.S($K$4:K4899)</f>
        <v>346.30962808577937</v>
      </c>
      <c r="O4899" s="41">
        <f t="shared" si="848"/>
        <v>2718.1872636246171</v>
      </c>
      <c r="P4899" s="41">
        <f t="shared" si="849"/>
        <v>2737.5929651335528</v>
      </c>
      <c r="Q4899" s="11"/>
      <c r="R4899" s="11"/>
      <c r="S4899" s="11"/>
      <c r="T4899" s="11"/>
      <c r="U4899" s="11"/>
      <c r="V4899" s="11"/>
      <c r="W4899" s="11"/>
      <c r="X4899" s="11"/>
      <c r="Y4899" s="11"/>
      <c r="Z4899" s="11"/>
      <c r="AA4899" s="11"/>
      <c r="AB4899" s="11"/>
    </row>
    <row r="4900" spans="2:28" x14ac:dyDescent="0.2">
      <c r="B4900" s="13">
        <f t="shared" si="847"/>
        <v>4897</v>
      </c>
      <c r="C4900" s="12">
        <v>0.35756573958700433</v>
      </c>
      <c r="D4900" s="11">
        <f t="shared" si="839"/>
        <v>19</v>
      </c>
      <c r="E4900" s="11">
        <f t="shared" si="840"/>
        <v>19</v>
      </c>
      <c r="F4900" s="11">
        <f t="shared" si="841"/>
        <v>2850</v>
      </c>
      <c r="G4900" s="12">
        <v>0.14415425581478936</v>
      </c>
      <c r="H4900" s="27">
        <f t="shared" si="842"/>
        <v>1</v>
      </c>
      <c r="I4900" s="11">
        <f t="shared" si="843"/>
        <v>0</v>
      </c>
      <c r="J4900" s="28">
        <f t="shared" si="844"/>
        <v>0</v>
      </c>
      <c r="K4900" s="28">
        <f t="shared" si="845"/>
        <v>2850</v>
      </c>
      <c r="L4900" s="28">
        <f t="shared" si="846"/>
        <v>4897</v>
      </c>
      <c r="M4900" s="41">
        <f>AVERAGE($K$4:K4900)</f>
        <v>2727.9150500306309</v>
      </c>
      <c r="N4900" s="41">
        <f>_xlfn.STDEV.S($K$4:K4900)</f>
        <v>346.2786563083385</v>
      </c>
      <c r="O4900" s="41">
        <f t="shared" si="848"/>
        <v>2718.2140581841213</v>
      </c>
      <c r="P4900" s="41">
        <f t="shared" si="849"/>
        <v>2737.6160418771406</v>
      </c>
      <c r="Q4900" s="11"/>
      <c r="R4900" s="11"/>
      <c r="S4900" s="11"/>
      <c r="T4900" s="11"/>
      <c r="U4900" s="11"/>
      <c r="V4900" s="11"/>
      <c r="W4900" s="11"/>
      <c r="X4900" s="11"/>
      <c r="Y4900" s="11"/>
      <c r="Z4900" s="11"/>
      <c r="AA4900" s="11"/>
      <c r="AB4900" s="11"/>
    </row>
    <row r="4901" spans="2:28" x14ac:dyDescent="0.2">
      <c r="B4901" s="13">
        <f t="shared" si="847"/>
        <v>4898</v>
      </c>
      <c r="C4901" s="12">
        <v>0.44700990564178766</v>
      </c>
      <c r="D4901" s="11">
        <f t="shared" si="839"/>
        <v>19</v>
      </c>
      <c r="E4901" s="11">
        <f t="shared" si="840"/>
        <v>19</v>
      </c>
      <c r="F4901" s="11">
        <f t="shared" si="841"/>
        <v>2850</v>
      </c>
      <c r="G4901" s="12">
        <v>0.43263389697244548</v>
      </c>
      <c r="H4901" s="27">
        <f t="shared" si="842"/>
        <v>2</v>
      </c>
      <c r="I4901" s="11">
        <f t="shared" si="843"/>
        <v>0</v>
      </c>
      <c r="J4901" s="28">
        <f t="shared" si="844"/>
        <v>0</v>
      </c>
      <c r="K4901" s="28">
        <f t="shared" si="845"/>
        <v>2850</v>
      </c>
      <c r="L4901" s="28">
        <f t="shared" si="846"/>
        <v>4898</v>
      </c>
      <c r="M4901" s="41">
        <f>AVERAGE($K$4:K4901)</f>
        <v>2727.9399755002041</v>
      </c>
      <c r="N4901" s="41">
        <f>_xlfn.STDEV.S($K$4:K4901)</f>
        <v>346.2476926164112</v>
      </c>
      <c r="O4901" s="41">
        <f t="shared" si="848"/>
        <v>2718.2408418541895</v>
      </c>
      <c r="P4901" s="41">
        <f t="shared" si="849"/>
        <v>2737.6391091462187</v>
      </c>
      <c r="Q4901" s="11"/>
      <c r="R4901" s="11"/>
      <c r="S4901" s="11"/>
      <c r="T4901" s="11"/>
      <c r="U4901" s="11"/>
      <c r="V4901" s="11"/>
      <c r="W4901" s="11"/>
      <c r="X4901" s="11"/>
      <c r="Y4901" s="11"/>
      <c r="Z4901" s="11"/>
      <c r="AA4901" s="11"/>
      <c r="AB4901" s="11"/>
    </row>
    <row r="4902" spans="2:28" x14ac:dyDescent="0.2">
      <c r="B4902" s="13">
        <f t="shared" si="847"/>
        <v>4899</v>
      </c>
      <c r="C4902" s="12">
        <v>0.58039362762426761</v>
      </c>
      <c r="D4902" s="11">
        <f t="shared" si="839"/>
        <v>20</v>
      </c>
      <c r="E4902" s="11">
        <f t="shared" si="840"/>
        <v>20</v>
      </c>
      <c r="F4902" s="11">
        <f t="shared" si="841"/>
        <v>3000</v>
      </c>
      <c r="G4902" s="12">
        <v>0.43255566632744291</v>
      </c>
      <c r="H4902" s="27">
        <f t="shared" si="842"/>
        <v>2</v>
      </c>
      <c r="I4902" s="11">
        <f t="shared" si="843"/>
        <v>0</v>
      </c>
      <c r="J4902" s="28">
        <f t="shared" si="844"/>
        <v>0</v>
      </c>
      <c r="K4902" s="28">
        <f t="shared" si="845"/>
        <v>3000</v>
      </c>
      <c r="L4902" s="28">
        <f t="shared" si="846"/>
        <v>4899</v>
      </c>
      <c r="M4902" s="41">
        <f>AVERAGE($K$4:K4902)</f>
        <v>2727.9955092876098</v>
      </c>
      <c r="N4902" s="41">
        <f>_xlfn.STDEV.S($K$4:K4902)</f>
        <v>346.23416403597946</v>
      </c>
      <c r="O4902" s="41">
        <f t="shared" si="848"/>
        <v>2718.2977450167482</v>
      </c>
      <c r="P4902" s="41">
        <f t="shared" si="849"/>
        <v>2737.6932735584714</v>
      </c>
      <c r="Q4902" s="11"/>
      <c r="R4902" s="11"/>
      <c r="S4902" s="11"/>
      <c r="T4902" s="11"/>
      <c r="U4902" s="11"/>
      <c r="V4902" s="11"/>
      <c r="W4902" s="11"/>
      <c r="X4902" s="11"/>
      <c r="Y4902" s="11"/>
      <c r="Z4902" s="11"/>
      <c r="AA4902" s="11"/>
      <c r="AB4902" s="11"/>
    </row>
    <row r="4903" spans="2:28" x14ac:dyDescent="0.2">
      <c r="B4903" s="13">
        <f t="shared" si="847"/>
        <v>4900</v>
      </c>
      <c r="C4903" s="12">
        <v>0.22821634976177241</v>
      </c>
      <c r="D4903" s="11">
        <f t="shared" si="839"/>
        <v>17</v>
      </c>
      <c r="E4903" s="11">
        <f t="shared" si="840"/>
        <v>17</v>
      </c>
      <c r="F4903" s="11">
        <f t="shared" si="841"/>
        <v>2550</v>
      </c>
      <c r="G4903" s="12">
        <v>0.90911715144247729</v>
      </c>
      <c r="H4903" s="27">
        <f t="shared" si="842"/>
        <v>3</v>
      </c>
      <c r="I4903" s="11">
        <f t="shared" si="843"/>
        <v>0</v>
      </c>
      <c r="J4903" s="28">
        <f t="shared" si="844"/>
        <v>0</v>
      </c>
      <c r="K4903" s="28">
        <f t="shared" si="845"/>
        <v>2550</v>
      </c>
      <c r="L4903" s="28">
        <f t="shared" si="846"/>
        <v>4900</v>
      </c>
      <c r="M4903" s="41">
        <f>AVERAGE($K$4:K4903)</f>
        <v>2727.9591836734694</v>
      </c>
      <c r="N4903" s="41">
        <f>_xlfn.STDEV.S($K$4:K4903)</f>
        <v>346.2081631481272</v>
      </c>
      <c r="O4903" s="41">
        <f t="shared" si="848"/>
        <v>2718.2631377015136</v>
      </c>
      <c r="P4903" s="41">
        <f t="shared" si="849"/>
        <v>2737.6552296454252</v>
      </c>
      <c r="Q4903" s="11"/>
      <c r="R4903" s="11"/>
      <c r="S4903" s="11"/>
      <c r="T4903" s="11"/>
      <c r="U4903" s="11"/>
      <c r="V4903" s="11"/>
      <c r="W4903" s="11"/>
      <c r="X4903" s="11"/>
      <c r="Y4903" s="11"/>
      <c r="Z4903" s="11"/>
      <c r="AA4903" s="11"/>
      <c r="AB4903" s="11"/>
    </row>
    <row r="4904" spans="2:28" x14ac:dyDescent="0.2">
      <c r="B4904" s="13">
        <f t="shared" si="847"/>
        <v>4901</v>
      </c>
      <c r="C4904" s="12">
        <v>0.49332049618046336</v>
      </c>
      <c r="D4904" s="11">
        <f t="shared" si="839"/>
        <v>19</v>
      </c>
      <c r="E4904" s="11">
        <f t="shared" si="840"/>
        <v>19</v>
      </c>
      <c r="F4904" s="11">
        <f t="shared" si="841"/>
        <v>2850</v>
      </c>
      <c r="G4904" s="12">
        <v>0.72428482303462649</v>
      </c>
      <c r="H4904" s="27">
        <f t="shared" si="842"/>
        <v>3</v>
      </c>
      <c r="I4904" s="11">
        <f t="shared" si="843"/>
        <v>0</v>
      </c>
      <c r="J4904" s="28">
        <f t="shared" si="844"/>
        <v>0</v>
      </c>
      <c r="K4904" s="28">
        <f t="shared" si="845"/>
        <v>2850</v>
      </c>
      <c r="L4904" s="28">
        <f t="shared" si="846"/>
        <v>4901</v>
      </c>
      <c r="M4904" s="41">
        <f>AVERAGE($K$4:K4904)</f>
        <v>2727.9840848806366</v>
      </c>
      <c r="N4904" s="41">
        <f>_xlfn.STDEV.S($K$4:K4904)</f>
        <v>346.17722332750174</v>
      </c>
      <c r="O4904" s="41">
        <f t="shared" si="848"/>
        <v>2718.2898950633589</v>
      </c>
      <c r="P4904" s="41">
        <f t="shared" si="849"/>
        <v>2737.6782746979143</v>
      </c>
      <c r="Q4904" s="11"/>
      <c r="R4904" s="11"/>
      <c r="S4904" s="11"/>
      <c r="T4904" s="11"/>
      <c r="U4904" s="11"/>
      <c r="V4904" s="11"/>
      <c r="W4904" s="11"/>
      <c r="X4904" s="11"/>
      <c r="Y4904" s="11"/>
      <c r="Z4904" s="11"/>
      <c r="AA4904" s="11"/>
      <c r="AB4904" s="11"/>
    </row>
    <row r="4905" spans="2:28" x14ac:dyDescent="0.2">
      <c r="B4905" s="13">
        <f t="shared" si="847"/>
        <v>4902</v>
      </c>
      <c r="C4905" s="12">
        <v>0.22318193570415312</v>
      </c>
      <c r="D4905" s="11">
        <f t="shared" si="839"/>
        <v>17</v>
      </c>
      <c r="E4905" s="11">
        <f t="shared" si="840"/>
        <v>17</v>
      </c>
      <c r="F4905" s="11">
        <f t="shared" si="841"/>
        <v>2550</v>
      </c>
      <c r="G4905" s="12">
        <v>0.70074852803817811</v>
      </c>
      <c r="H4905" s="27">
        <f t="shared" si="842"/>
        <v>2</v>
      </c>
      <c r="I4905" s="11">
        <f t="shared" si="843"/>
        <v>0</v>
      </c>
      <c r="J4905" s="28">
        <f t="shared" si="844"/>
        <v>0</v>
      </c>
      <c r="K4905" s="28">
        <f t="shared" si="845"/>
        <v>2550</v>
      </c>
      <c r="L4905" s="28">
        <f t="shared" si="846"/>
        <v>4902</v>
      </c>
      <c r="M4905" s="41">
        <f>AVERAGE($K$4:K4905)</f>
        <v>2727.9477764177886</v>
      </c>
      <c r="N4905" s="41">
        <f>_xlfn.STDEV.S($K$4:K4905)</f>
        <v>346.15123919759856</v>
      </c>
      <c r="O4905" s="41">
        <f t="shared" si="848"/>
        <v>2718.2553035125743</v>
      </c>
      <c r="P4905" s="41">
        <f t="shared" si="849"/>
        <v>2737.640249323003</v>
      </c>
      <c r="Q4905" s="11"/>
      <c r="R4905" s="11"/>
      <c r="S4905" s="11"/>
      <c r="T4905" s="11"/>
      <c r="U4905" s="11"/>
      <c r="V4905" s="11"/>
      <c r="W4905" s="11"/>
      <c r="X4905" s="11"/>
      <c r="Y4905" s="11"/>
      <c r="Z4905" s="11"/>
      <c r="AA4905" s="11"/>
      <c r="AB4905" s="11"/>
    </row>
    <row r="4906" spans="2:28" x14ac:dyDescent="0.2">
      <c r="B4906" s="13">
        <f t="shared" si="847"/>
        <v>4903</v>
      </c>
      <c r="C4906" s="12">
        <v>0.60526210736956687</v>
      </c>
      <c r="D4906" s="11">
        <f t="shared" si="839"/>
        <v>20</v>
      </c>
      <c r="E4906" s="11">
        <f t="shared" si="840"/>
        <v>20</v>
      </c>
      <c r="F4906" s="11">
        <f t="shared" si="841"/>
        <v>3000</v>
      </c>
      <c r="G4906" s="12">
        <v>0.33607102805185296</v>
      </c>
      <c r="H4906" s="27">
        <f t="shared" si="842"/>
        <v>1</v>
      </c>
      <c r="I4906" s="11">
        <f t="shared" si="843"/>
        <v>0</v>
      </c>
      <c r="J4906" s="28">
        <f t="shared" si="844"/>
        <v>0</v>
      </c>
      <c r="K4906" s="28">
        <f t="shared" si="845"/>
        <v>3000</v>
      </c>
      <c r="L4906" s="28">
        <f t="shared" si="846"/>
        <v>4903</v>
      </c>
      <c r="M4906" s="41">
        <f>AVERAGE($K$4:K4906)</f>
        <v>2728.0032633081787</v>
      </c>
      <c r="N4906" s="41">
        <f>_xlfn.STDEV.S($K$4:K4906)</f>
        <v>346.13773632282272</v>
      </c>
      <c r="O4906" s="41">
        <f t="shared" si="848"/>
        <v>2718.3121574156407</v>
      </c>
      <c r="P4906" s="41">
        <f t="shared" si="849"/>
        <v>2737.6943692007167</v>
      </c>
      <c r="Q4906" s="11"/>
      <c r="R4906" s="11"/>
      <c r="S4906" s="11"/>
      <c r="T4906" s="11"/>
      <c r="U4906" s="11"/>
      <c r="V4906" s="11"/>
      <c r="W4906" s="11"/>
      <c r="X4906" s="11"/>
      <c r="Y4906" s="11"/>
      <c r="Z4906" s="11"/>
      <c r="AA4906" s="11"/>
      <c r="AB4906" s="11"/>
    </row>
    <row r="4907" spans="2:28" x14ac:dyDescent="0.2">
      <c r="B4907" s="13">
        <f t="shared" si="847"/>
        <v>4904</v>
      </c>
      <c r="C4907" s="12">
        <v>0.15759365413385362</v>
      </c>
      <c r="D4907" s="11">
        <f t="shared" si="839"/>
        <v>17</v>
      </c>
      <c r="E4907" s="11">
        <f t="shared" si="840"/>
        <v>17</v>
      </c>
      <c r="F4907" s="11">
        <f t="shared" si="841"/>
        <v>2550</v>
      </c>
      <c r="G4907" s="12">
        <v>0.36748896081056981</v>
      </c>
      <c r="H4907" s="27">
        <f t="shared" si="842"/>
        <v>1</v>
      </c>
      <c r="I4907" s="11">
        <f t="shared" si="843"/>
        <v>0</v>
      </c>
      <c r="J4907" s="28">
        <f t="shared" si="844"/>
        <v>0</v>
      </c>
      <c r="K4907" s="28">
        <f t="shared" si="845"/>
        <v>2550</v>
      </c>
      <c r="L4907" s="28">
        <f t="shared" si="846"/>
        <v>4904</v>
      </c>
      <c r="M4907" s="41">
        <f>AVERAGE($K$4:K4907)</f>
        <v>2727.9669657422514</v>
      </c>
      <c r="N4907" s="41">
        <f>_xlfn.STDEV.S($K$4:K4907)</f>
        <v>346.11176989600506</v>
      </c>
      <c r="O4907" s="41">
        <f t="shared" si="848"/>
        <v>2718.2775753994233</v>
      </c>
      <c r="P4907" s="41">
        <f t="shared" si="849"/>
        <v>2737.6563560850796</v>
      </c>
      <c r="Q4907" s="11"/>
      <c r="R4907" s="11"/>
      <c r="S4907" s="11"/>
      <c r="T4907" s="11"/>
      <c r="U4907" s="11"/>
      <c r="V4907" s="11"/>
      <c r="W4907" s="11"/>
      <c r="X4907" s="11"/>
      <c r="Y4907" s="11"/>
      <c r="Z4907" s="11"/>
      <c r="AA4907" s="11"/>
      <c r="AB4907" s="11"/>
    </row>
    <row r="4908" spans="2:28" x14ac:dyDescent="0.2">
      <c r="B4908" s="13">
        <f t="shared" si="847"/>
        <v>4905</v>
      </c>
      <c r="C4908" s="12">
        <v>2.3163142375481893E-4</v>
      </c>
      <c r="D4908" s="11">
        <f t="shared" si="839"/>
        <v>14</v>
      </c>
      <c r="E4908" s="11">
        <f t="shared" si="840"/>
        <v>14</v>
      </c>
      <c r="F4908" s="11">
        <f t="shared" si="841"/>
        <v>2100</v>
      </c>
      <c r="G4908" s="12">
        <v>0.48789200742843719</v>
      </c>
      <c r="H4908" s="27">
        <f t="shared" si="842"/>
        <v>1</v>
      </c>
      <c r="I4908" s="11">
        <f t="shared" si="843"/>
        <v>0</v>
      </c>
      <c r="J4908" s="28">
        <f t="shared" si="844"/>
        <v>0</v>
      </c>
      <c r="K4908" s="28">
        <f t="shared" si="845"/>
        <v>2100</v>
      </c>
      <c r="L4908" s="28">
        <f t="shared" si="846"/>
        <v>4905</v>
      </c>
      <c r="M4908" s="41">
        <f>AVERAGE($K$4:K4908)</f>
        <v>2727.8389398572886</v>
      </c>
      <c r="N4908" s="41">
        <f>_xlfn.STDEV.S($K$4:K4908)</f>
        <v>346.1926134453139</v>
      </c>
      <c r="O4908" s="41">
        <f t="shared" si="848"/>
        <v>2718.1482747757545</v>
      </c>
      <c r="P4908" s="41">
        <f t="shared" si="849"/>
        <v>2737.5296049388226</v>
      </c>
      <c r="Q4908" s="11"/>
      <c r="R4908" s="11"/>
      <c r="S4908" s="11"/>
      <c r="T4908" s="11"/>
      <c r="U4908" s="11"/>
      <c r="V4908" s="11"/>
      <c r="W4908" s="11"/>
      <c r="X4908" s="11"/>
      <c r="Y4908" s="11"/>
      <c r="Z4908" s="11"/>
      <c r="AA4908" s="11"/>
      <c r="AB4908" s="11"/>
    </row>
    <row r="4909" spans="2:28" x14ac:dyDescent="0.2">
      <c r="B4909" s="13">
        <f t="shared" si="847"/>
        <v>4906</v>
      </c>
      <c r="C4909" s="12">
        <v>0.13944713357372174</v>
      </c>
      <c r="D4909" s="11">
        <f t="shared" si="839"/>
        <v>16</v>
      </c>
      <c r="E4909" s="11">
        <f t="shared" si="840"/>
        <v>16</v>
      </c>
      <c r="F4909" s="11">
        <f t="shared" si="841"/>
        <v>2400</v>
      </c>
      <c r="G4909" s="12">
        <v>0.233459451195701</v>
      </c>
      <c r="H4909" s="27">
        <f t="shared" si="842"/>
        <v>1</v>
      </c>
      <c r="I4909" s="11">
        <f t="shared" si="843"/>
        <v>0</v>
      </c>
      <c r="J4909" s="28">
        <f t="shared" si="844"/>
        <v>0</v>
      </c>
      <c r="K4909" s="28">
        <f t="shared" si="845"/>
        <v>2400</v>
      </c>
      <c r="L4909" s="28">
        <f t="shared" si="846"/>
        <v>4906</v>
      </c>
      <c r="M4909" s="41">
        <f>AVERAGE($K$4:K4909)</f>
        <v>2727.7721157766</v>
      </c>
      <c r="N4909" s="41">
        <f>_xlfn.STDEV.S($K$4:K4909)</f>
        <v>346.18896433392194</v>
      </c>
      <c r="O4909" s="41">
        <f t="shared" si="848"/>
        <v>2718.0825410030589</v>
      </c>
      <c r="P4909" s="41">
        <f t="shared" si="849"/>
        <v>2737.4616905501412</v>
      </c>
      <c r="Q4909" s="11"/>
      <c r="R4909" s="11"/>
      <c r="S4909" s="11"/>
      <c r="T4909" s="11"/>
      <c r="U4909" s="11"/>
      <c r="V4909" s="11"/>
      <c r="W4909" s="11"/>
      <c r="X4909" s="11"/>
      <c r="Y4909" s="11"/>
      <c r="Z4909" s="11"/>
      <c r="AA4909" s="11"/>
      <c r="AB4909" s="11"/>
    </row>
    <row r="4910" spans="2:28" x14ac:dyDescent="0.2">
      <c r="B4910" s="13">
        <f t="shared" si="847"/>
        <v>4907</v>
      </c>
      <c r="C4910" s="12">
        <v>0.10592887328688649</v>
      </c>
      <c r="D4910" s="11">
        <f t="shared" si="839"/>
        <v>16</v>
      </c>
      <c r="E4910" s="11">
        <f t="shared" si="840"/>
        <v>16</v>
      </c>
      <c r="F4910" s="11">
        <f t="shared" si="841"/>
        <v>2400</v>
      </c>
      <c r="G4910" s="12">
        <v>0.97695874997133703</v>
      </c>
      <c r="H4910" s="27">
        <f t="shared" si="842"/>
        <v>4</v>
      </c>
      <c r="I4910" s="11">
        <f t="shared" si="843"/>
        <v>0</v>
      </c>
      <c r="J4910" s="28">
        <f t="shared" si="844"/>
        <v>0</v>
      </c>
      <c r="K4910" s="28">
        <f t="shared" si="845"/>
        <v>2400</v>
      </c>
      <c r="L4910" s="28">
        <f t="shared" si="846"/>
        <v>4907</v>
      </c>
      <c r="M4910" s="41">
        <f>AVERAGE($K$4:K4910)</f>
        <v>2727.7053189321377</v>
      </c>
      <c r="N4910" s="41">
        <f>_xlfn.STDEV.S($K$4:K4910)</f>
        <v>346.18530377791728</v>
      </c>
      <c r="O4910" s="41">
        <f t="shared" si="848"/>
        <v>2718.0168344638232</v>
      </c>
      <c r="P4910" s="41">
        <f t="shared" si="849"/>
        <v>2737.3938034004523</v>
      </c>
      <c r="Q4910" s="11"/>
      <c r="R4910" s="11"/>
      <c r="S4910" s="11"/>
      <c r="T4910" s="11"/>
      <c r="U4910" s="11"/>
      <c r="V4910" s="11"/>
      <c r="W4910" s="11"/>
      <c r="X4910" s="11"/>
      <c r="Y4910" s="11"/>
      <c r="Z4910" s="11"/>
      <c r="AA4910" s="11"/>
      <c r="AB4910" s="11"/>
    </row>
    <row r="4911" spans="2:28" x14ac:dyDescent="0.2">
      <c r="B4911" s="13">
        <f t="shared" si="847"/>
        <v>4908</v>
      </c>
      <c r="C4911" s="12">
        <v>9.1558839198661035E-3</v>
      </c>
      <c r="D4911" s="11">
        <f t="shared" si="839"/>
        <v>14</v>
      </c>
      <c r="E4911" s="11">
        <f t="shared" si="840"/>
        <v>14</v>
      </c>
      <c r="F4911" s="11">
        <f t="shared" si="841"/>
        <v>2100</v>
      </c>
      <c r="G4911" s="12">
        <v>0.88245886786964656</v>
      </c>
      <c r="H4911" s="27">
        <f t="shared" si="842"/>
        <v>3</v>
      </c>
      <c r="I4911" s="11">
        <f t="shared" si="843"/>
        <v>0</v>
      </c>
      <c r="J4911" s="28">
        <f t="shared" si="844"/>
        <v>0</v>
      </c>
      <c r="K4911" s="28">
        <f t="shared" si="845"/>
        <v>2100</v>
      </c>
      <c r="L4911" s="28">
        <f t="shared" si="846"/>
        <v>4908</v>
      </c>
      <c r="M4911" s="41">
        <f>AVERAGE($K$4:K4911)</f>
        <v>2727.5774246128767</v>
      </c>
      <c r="N4911" s="41">
        <f>_xlfn.STDEV.S($K$4:K4911)</f>
        <v>346.26596912383928</v>
      </c>
      <c r="O4911" s="41">
        <f t="shared" si="848"/>
        <v>2717.8876703879628</v>
      </c>
      <c r="P4911" s="41">
        <f t="shared" si="849"/>
        <v>2737.2671788377907</v>
      </c>
      <c r="Q4911" s="11"/>
      <c r="R4911" s="11"/>
      <c r="S4911" s="11"/>
      <c r="T4911" s="11"/>
      <c r="U4911" s="11"/>
      <c r="V4911" s="11"/>
      <c r="W4911" s="11"/>
      <c r="X4911" s="11"/>
      <c r="Y4911" s="11"/>
      <c r="Z4911" s="11"/>
      <c r="AA4911" s="11"/>
      <c r="AB4911" s="11"/>
    </row>
    <row r="4912" spans="2:28" x14ac:dyDescent="0.2">
      <c r="B4912" s="13">
        <f t="shared" si="847"/>
        <v>4909</v>
      </c>
      <c r="C4912" s="12">
        <v>1.1178105404551886E-2</v>
      </c>
      <c r="D4912" s="11">
        <f t="shared" si="839"/>
        <v>14</v>
      </c>
      <c r="E4912" s="11">
        <f t="shared" si="840"/>
        <v>14</v>
      </c>
      <c r="F4912" s="11">
        <f t="shared" si="841"/>
        <v>2100</v>
      </c>
      <c r="G4912" s="12">
        <v>0.29778971363192752</v>
      </c>
      <c r="H4912" s="27">
        <f t="shared" si="842"/>
        <v>1</v>
      </c>
      <c r="I4912" s="11">
        <f t="shared" si="843"/>
        <v>0</v>
      </c>
      <c r="J4912" s="28">
        <f t="shared" si="844"/>
        <v>0</v>
      </c>
      <c r="K4912" s="28">
        <f t="shared" si="845"/>
        <v>2100</v>
      </c>
      <c r="L4912" s="28">
        <f t="shared" si="846"/>
        <v>4909</v>
      </c>
      <c r="M4912" s="41">
        <f>AVERAGE($K$4:K4912)</f>
        <v>2727.449582399674</v>
      </c>
      <c r="N4912" s="41">
        <f>_xlfn.STDEV.S($K$4:K4912)</f>
        <v>346.34653561513926</v>
      </c>
      <c r="O4912" s="41">
        <f t="shared" si="848"/>
        <v>2717.758561342343</v>
      </c>
      <c r="P4912" s="41">
        <f t="shared" si="849"/>
        <v>2737.140603457005</v>
      </c>
      <c r="Q4912" s="11"/>
      <c r="R4912" s="11"/>
      <c r="S4912" s="11"/>
      <c r="T4912" s="11"/>
      <c r="U4912" s="11"/>
      <c r="V4912" s="11"/>
      <c r="W4912" s="11"/>
      <c r="X4912" s="11"/>
      <c r="Y4912" s="11"/>
      <c r="Z4912" s="11"/>
      <c r="AA4912" s="11"/>
      <c r="AB4912" s="11"/>
    </row>
    <row r="4913" spans="2:28" x14ac:dyDescent="0.2">
      <c r="B4913" s="13">
        <f t="shared" si="847"/>
        <v>4910</v>
      </c>
      <c r="C4913" s="12">
        <v>0.48614770146655728</v>
      </c>
      <c r="D4913" s="11">
        <f t="shared" si="839"/>
        <v>19</v>
      </c>
      <c r="E4913" s="11">
        <f t="shared" si="840"/>
        <v>19</v>
      </c>
      <c r="F4913" s="11">
        <f t="shared" si="841"/>
        <v>2850</v>
      </c>
      <c r="G4913" s="12">
        <v>8.2447037441103488E-2</v>
      </c>
      <c r="H4913" s="27">
        <f t="shared" si="842"/>
        <v>0</v>
      </c>
      <c r="I4913" s="11">
        <f t="shared" si="843"/>
        <v>0</v>
      </c>
      <c r="J4913" s="28">
        <f t="shared" si="844"/>
        <v>0</v>
      </c>
      <c r="K4913" s="28">
        <f t="shared" si="845"/>
        <v>2850</v>
      </c>
      <c r="L4913" s="28">
        <f t="shared" si="846"/>
        <v>4910</v>
      </c>
      <c r="M4913" s="41">
        <f>AVERAGE($K$4:K4913)</f>
        <v>2727.4745417515273</v>
      </c>
      <c r="N4913" s="41">
        <f>_xlfn.STDEV.S($K$4:K4913)</f>
        <v>346.3156733290345</v>
      </c>
      <c r="O4913" s="41">
        <f t="shared" si="848"/>
        <v>2717.7853715576562</v>
      </c>
      <c r="P4913" s="41">
        <f t="shared" si="849"/>
        <v>2737.1637119453985</v>
      </c>
      <c r="Q4913" s="11"/>
      <c r="R4913" s="11"/>
      <c r="S4913" s="11"/>
      <c r="T4913" s="11"/>
      <c r="U4913" s="11"/>
      <c r="V4913" s="11"/>
      <c r="W4913" s="11"/>
      <c r="X4913" s="11"/>
      <c r="Y4913" s="11"/>
      <c r="Z4913" s="11"/>
      <c r="AA4913" s="11"/>
      <c r="AB4913" s="11"/>
    </row>
    <row r="4914" spans="2:28" x14ac:dyDescent="0.2">
      <c r="B4914" s="13">
        <f t="shared" si="847"/>
        <v>4911</v>
      </c>
      <c r="C4914" s="12">
        <v>9.9750460891484538E-2</v>
      </c>
      <c r="D4914" s="11">
        <f t="shared" si="839"/>
        <v>16</v>
      </c>
      <c r="E4914" s="11">
        <f t="shared" si="840"/>
        <v>16</v>
      </c>
      <c r="F4914" s="11">
        <f t="shared" si="841"/>
        <v>2400</v>
      </c>
      <c r="G4914" s="12">
        <v>0.34968631942435147</v>
      </c>
      <c r="H4914" s="27">
        <f t="shared" si="842"/>
        <v>1</v>
      </c>
      <c r="I4914" s="11">
        <f t="shared" si="843"/>
        <v>0</v>
      </c>
      <c r="J4914" s="28">
        <f t="shared" si="844"/>
        <v>0</v>
      </c>
      <c r="K4914" s="28">
        <f t="shared" si="845"/>
        <v>2400</v>
      </c>
      <c r="L4914" s="28">
        <f t="shared" si="846"/>
        <v>4911</v>
      </c>
      <c r="M4914" s="41">
        <f>AVERAGE($K$4:K4914)</f>
        <v>2727.4078599063328</v>
      </c>
      <c r="N4914" s="41">
        <f>_xlfn.STDEV.S($K$4:K4914)</f>
        <v>346.31193397332441</v>
      </c>
      <c r="O4914" s="41">
        <f t="shared" si="848"/>
        <v>2717.719781334099</v>
      </c>
      <c r="P4914" s="41">
        <f t="shared" si="849"/>
        <v>2737.0959384785665</v>
      </c>
      <c r="Q4914" s="11"/>
      <c r="R4914" s="11"/>
      <c r="S4914" s="11"/>
      <c r="T4914" s="11"/>
      <c r="U4914" s="11"/>
      <c r="V4914" s="11"/>
      <c r="W4914" s="11"/>
      <c r="X4914" s="11"/>
      <c r="Y4914" s="11"/>
      <c r="Z4914" s="11"/>
      <c r="AA4914" s="11"/>
      <c r="AB4914" s="11"/>
    </row>
    <row r="4915" spans="2:28" x14ac:dyDescent="0.2">
      <c r="B4915" s="13">
        <f t="shared" si="847"/>
        <v>4912</v>
      </c>
      <c r="C4915" s="12">
        <v>8.475961043850555E-2</v>
      </c>
      <c r="D4915" s="11">
        <f t="shared" si="839"/>
        <v>16</v>
      </c>
      <c r="E4915" s="11">
        <f t="shared" si="840"/>
        <v>16</v>
      </c>
      <c r="F4915" s="11">
        <f t="shared" si="841"/>
        <v>2400</v>
      </c>
      <c r="G4915" s="12">
        <v>0.24285252307842708</v>
      </c>
      <c r="H4915" s="27">
        <f t="shared" si="842"/>
        <v>1</v>
      </c>
      <c r="I4915" s="11">
        <f t="shared" si="843"/>
        <v>0</v>
      </c>
      <c r="J4915" s="28">
        <f t="shared" si="844"/>
        <v>0</v>
      </c>
      <c r="K4915" s="28">
        <f t="shared" si="845"/>
        <v>2400</v>
      </c>
      <c r="L4915" s="28">
        <f t="shared" si="846"/>
        <v>4912</v>
      </c>
      <c r="M4915" s="41">
        <f>AVERAGE($K$4:K4915)</f>
        <v>2727.3412052117264</v>
      </c>
      <c r="N4915" s="41">
        <f>_xlfn.STDEV.S($K$4:K4915)</f>
        <v>346.30818326571</v>
      </c>
      <c r="O4915" s="41">
        <f t="shared" si="848"/>
        <v>2717.6542182557869</v>
      </c>
      <c r="P4915" s="41">
        <f t="shared" si="849"/>
        <v>2737.028192167666</v>
      </c>
      <c r="Q4915" s="11"/>
      <c r="R4915" s="11"/>
      <c r="S4915" s="11"/>
      <c r="T4915" s="11"/>
      <c r="U4915" s="11"/>
      <c r="V4915" s="11"/>
      <c r="W4915" s="11"/>
      <c r="X4915" s="11"/>
      <c r="Y4915" s="11"/>
      <c r="Z4915" s="11"/>
      <c r="AA4915" s="11"/>
      <c r="AB4915" s="11"/>
    </row>
    <row r="4916" spans="2:28" x14ac:dyDescent="0.2">
      <c r="B4916" s="13">
        <f t="shared" si="847"/>
        <v>4913</v>
      </c>
      <c r="C4916" s="12">
        <v>0.84972835687394466</v>
      </c>
      <c r="D4916" s="11">
        <f t="shared" si="839"/>
        <v>22</v>
      </c>
      <c r="E4916" s="11">
        <f t="shared" si="840"/>
        <v>22</v>
      </c>
      <c r="F4916" s="11">
        <f t="shared" si="841"/>
        <v>3300</v>
      </c>
      <c r="G4916" s="12">
        <v>0.4929812183275265</v>
      </c>
      <c r="H4916" s="27">
        <f t="shared" si="842"/>
        <v>2</v>
      </c>
      <c r="I4916" s="11">
        <f t="shared" si="843"/>
        <v>1</v>
      </c>
      <c r="J4916" s="28">
        <f t="shared" si="844"/>
        <v>500</v>
      </c>
      <c r="K4916" s="28">
        <f t="shared" si="845"/>
        <v>2800</v>
      </c>
      <c r="L4916" s="28">
        <f t="shared" si="846"/>
        <v>4913</v>
      </c>
      <c r="M4916" s="41">
        <f>AVERAGE($K$4:K4916)</f>
        <v>2727.3559943008345</v>
      </c>
      <c r="N4916" s="41">
        <f>_xlfn.STDEV.S($K$4:K4916)</f>
        <v>346.27448183242689</v>
      </c>
      <c r="O4916" s="41">
        <f t="shared" si="848"/>
        <v>2717.6709363395048</v>
      </c>
      <c r="P4916" s="41">
        <f t="shared" si="849"/>
        <v>2737.0410522621642</v>
      </c>
      <c r="Q4916" s="11"/>
      <c r="R4916" s="11"/>
      <c r="S4916" s="11"/>
      <c r="T4916" s="11"/>
      <c r="U4916" s="11"/>
      <c r="V4916" s="11"/>
      <c r="W4916" s="11"/>
      <c r="X4916" s="11"/>
      <c r="Y4916" s="11"/>
      <c r="Z4916" s="11"/>
      <c r="AA4916" s="11"/>
      <c r="AB4916" s="11"/>
    </row>
    <row r="4917" spans="2:28" x14ac:dyDescent="0.2">
      <c r="B4917" s="13">
        <f t="shared" si="847"/>
        <v>4914</v>
      </c>
      <c r="C4917" s="12">
        <v>7.9032335898416295E-2</v>
      </c>
      <c r="D4917" s="11">
        <f t="shared" si="839"/>
        <v>15</v>
      </c>
      <c r="E4917" s="11">
        <f t="shared" si="840"/>
        <v>15</v>
      </c>
      <c r="F4917" s="11">
        <f t="shared" si="841"/>
        <v>2250</v>
      </c>
      <c r="G4917" s="12">
        <v>0.7408106038564255</v>
      </c>
      <c r="H4917" s="27">
        <f t="shared" si="842"/>
        <v>2</v>
      </c>
      <c r="I4917" s="11">
        <f t="shared" si="843"/>
        <v>0</v>
      </c>
      <c r="J4917" s="28">
        <f t="shared" si="844"/>
        <v>0</v>
      </c>
      <c r="K4917" s="28">
        <f t="shared" si="845"/>
        <v>2250</v>
      </c>
      <c r="L4917" s="28">
        <f t="shared" si="846"/>
        <v>4914</v>
      </c>
      <c r="M4917" s="41">
        <f>AVERAGE($K$4:K4917)</f>
        <v>2727.2588522588521</v>
      </c>
      <c r="N4917" s="41">
        <f>_xlfn.STDEV.S($K$4:K4917)</f>
        <v>346.30619722861366</v>
      </c>
      <c r="O4917" s="41">
        <f t="shared" si="848"/>
        <v>2717.5738933217058</v>
      </c>
      <c r="P4917" s="41">
        <f t="shared" si="849"/>
        <v>2736.9438111959985</v>
      </c>
      <c r="Q4917" s="11"/>
      <c r="R4917" s="11"/>
      <c r="S4917" s="11"/>
      <c r="T4917" s="11"/>
      <c r="U4917" s="11"/>
      <c r="V4917" s="11"/>
      <c r="W4917" s="11"/>
      <c r="X4917" s="11"/>
      <c r="Y4917" s="11"/>
      <c r="Z4917" s="11"/>
      <c r="AA4917" s="11"/>
      <c r="AB4917" s="11"/>
    </row>
    <row r="4918" spans="2:28" x14ac:dyDescent="0.2">
      <c r="B4918" s="13">
        <f t="shared" si="847"/>
        <v>4915</v>
      </c>
      <c r="C4918" s="12">
        <v>0.88125478663179957</v>
      </c>
      <c r="D4918" s="11">
        <f t="shared" si="839"/>
        <v>22</v>
      </c>
      <c r="E4918" s="11">
        <f t="shared" si="840"/>
        <v>22</v>
      </c>
      <c r="F4918" s="11">
        <f t="shared" si="841"/>
        <v>3300</v>
      </c>
      <c r="G4918" s="12">
        <v>0.73525191722853944</v>
      </c>
      <c r="H4918" s="27">
        <f t="shared" si="842"/>
        <v>3</v>
      </c>
      <c r="I4918" s="11">
        <f t="shared" si="843"/>
        <v>0</v>
      </c>
      <c r="J4918" s="28">
        <f t="shared" si="844"/>
        <v>0</v>
      </c>
      <c r="K4918" s="28">
        <f t="shared" si="845"/>
        <v>3300</v>
      </c>
      <c r="L4918" s="28">
        <f t="shared" si="846"/>
        <v>4915</v>
      </c>
      <c r="M4918" s="41">
        <f>AVERAGE($K$4:K4918)</f>
        <v>2727.3753814852494</v>
      </c>
      <c r="N4918" s="41">
        <f>_xlfn.STDEV.S($K$4:K4918)</f>
        <v>346.36731651965027</v>
      </c>
      <c r="O4918" s="41">
        <f t="shared" si="848"/>
        <v>2717.6896992125753</v>
      </c>
      <c r="P4918" s="41">
        <f t="shared" si="849"/>
        <v>2737.0610637579234</v>
      </c>
      <c r="Q4918" s="11"/>
      <c r="R4918" s="11"/>
      <c r="S4918" s="11"/>
      <c r="T4918" s="11"/>
      <c r="U4918" s="11"/>
      <c r="V4918" s="11"/>
      <c r="W4918" s="11"/>
      <c r="X4918" s="11"/>
      <c r="Y4918" s="11"/>
      <c r="Z4918" s="11"/>
      <c r="AA4918" s="11"/>
      <c r="AB4918" s="11"/>
    </row>
    <row r="4919" spans="2:28" x14ac:dyDescent="0.2">
      <c r="B4919" s="13">
        <f t="shared" si="847"/>
        <v>4916</v>
      </c>
      <c r="C4919" s="12">
        <v>0.47540622986254721</v>
      </c>
      <c r="D4919" s="11">
        <f t="shared" si="839"/>
        <v>19</v>
      </c>
      <c r="E4919" s="11">
        <f t="shared" si="840"/>
        <v>19</v>
      </c>
      <c r="F4919" s="11">
        <f t="shared" si="841"/>
        <v>2850</v>
      </c>
      <c r="G4919" s="12">
        <v>0.6671012410149052</v>
      </c>
      <c r="H4919" s="27">
        <f t="shared" si="842"/>
        <v>2</v>
      </c>
      <c r="I4919" s="11">
        <f t="shared" si="843"/>
        <v>0</v>
      </c>
      <c r="J4919" s="28">
        <f t="shared" si="844"/>
        <v>0</v>
      </c>
      <c r="K4919" s="28">
        <f t="shared" si="845"/>
        <v>2850</v>
      </c>
      <c r="L4919" s="28">
        <f t="shared" si="846"/>
        <v>4916</v>
      </c>
      <c r="M4919" s="41">
        <f>AVERAGE($K$4:K4919)</f>
        <v>2727.4003254678601</v>
      </c>
      <c r="N4919" s="41">
        <f>_xlfn.STDEV.S($K$4:K4919)</f>
        <v>346.33649487528442</v>
      </c>
      <c r="O4919" s="41">
        <f t="shared" si="848"/>
        <v>2717.7164906458406</v>
      </c>
      <c r="P4919" s="41">
        <f t="shared" si="849"/>
        <v>2737.0841602898795</v>
      </c>
      <c r="Q4919" s="11"/>
      <c r="R4919" s="11"/>
      <c r="S4919" s="11"/>
      <c r="T4919" s="11"/>
      <c r="U4919" s="11"/>
      <c r="V4919" s="11"/>
      <c r="W4919" s="11"/>
      <c r="X4919" s="11"/>
      <c r="Y4919" s="11"/>
      <c r="Z4919" s="11"/>
      <c r="AA4919" s="11"/>
      <c r="AB4919" s="11"/>
    </row>
    <row r="4920" spans="2:28" x14ac:dyDescent="0.2">
      <c r="B4920" s="13">
        <f t="shared" si="847"/>
        <v>4917</v>
      </c>
      <c r="C4920" s="12">
        <v>0.70240928935788172</v>
      </c>
      <c r="D4920" s="11">
        <f t="shared" si="839"/>
        <v>21</v>
      </c>
      <c r="E4920" s="11">
        <f t="shared" si="840"/>
        <v>21</v>
      </c>
      <c r="F4920" s="11">
        <f t="shared" si="841"/>
        <v>3150</v>
      </c>
      <c r="G4920" s="12">
        <v>4.3362779916643501E-2</v>
      </c>
      <c r="H4920" s="27">
        <f t="shared" si="842"/>
        <v>0</v>
      </c>
      <c r="I4920" s="11">
        <f t="shared" si="843"/>
        <v>2</v>
      </c>
      <c r="J4920" s="28">
        <f t="shared" si="844"/>
        <v>1000</v>
      </c>
      <c r="K4920" s="28">
        <f t="shared" si="845"/>
        <v>2150</v>
      </c>
      <c r="L4920" s="28">
        <f t="shared" si="846"/>
        <v>4917</v>
      </c>
      <c r="M4920" s="41">
        <f>AVERAGE($K$4:K4920)</f>
        <v>2727.2828960748425</v>
      </c>
      <c r="N4920" s="41">
        <f>_xlfn.STDEV.S($K$4:K4920)</f>
        <v>346.39915089908192</v>
      </c>
      <c r="O4920" s="41">
        <f t="shared" si="848"/>
        <v>2717.5982947856801</v>
      </c>
      <c r="P4920" s="41">
        <f t="shared" si="849"/>
        <v>2736.9674973640049</v>
      </c>
      <c r="Q4920" s="11"/>
      <c r="R4920" s="11"/>
      <c r="S4920" s="11"/>
      <c r="T4920" s="11"/>
      <c r="U4920" s="11"/>
      <c r="V4920" s="11"/>
      <c r="W4920" s="11"/>
      <c r="X4920" s="11"/>
      <c r="Y4920" s="11"/>
      <c r="Z4920" s="11"/>
      <c r="AA4920" s="11"/>
      <c r="AB4920" s="11"/>
    </row>
    <row r="4921" spans="2:28" x14ac:dyDescent="0.2">
      <c r="B4921" s="13">
        <f t="shared" si="847"/>
        <v>4918</v>
      </c>
      <c r="C4921" s="12">
        <v>0.41087099533894711</v>
      </c>
      <c r="D4921" s="11">
        <f t="shared" si="839"/>
        <v>19</v>
      </c>
      <c r="E4921" s="11">
        <f t="shared" si="840"/>
        <v>19</v>
      </c>
      <c r="F4921" s="11">
        <f t="shared" si="841"/>
        <v>2850</v>
      </c>
      <c r="G4921" s="12">
        <v>0.98820920625697717</v>
      </c>
      <c r="H4921" s="27">
        <f t="shared" si="842"/>
        <v>5</v>
      </c>
      <c r="I4921" s="11">
        <f t="shared" si="843"/>
        <v>0</v>
      </c>
      <c r="J4921" s="28">
        <f t="shared" si="844"/>
        <v>0</v>
      </c>
      <c r="K4921" s="28">
        <f t="shared" si="845"/>
        <v>2850</v>
      </c>
      <c r="L4921" s="28">
        <f t="shared" si="846"/>
        <v>4918</v>
      </c>
      <c r="M4921" s="41">
        <f>AVERAGE($K$4:K4921)</f>
        <v>2727.3078487189914</v>
      </c>
      <c r="N4921" s="41">
        <f>_xlfn.STDEV.S($K$4:K4921)</f>
        <v>346.3683448096229</v>
      </c>
      <c r="O4921" s="41">
        <f t="shared" si="848"/>
        <v>2717.6250937592945</v>
      </c>
      <c r="P4921" s="41">
        <f t="shared" si="849"/>
        <v>2736.9906036786883</v>
      </c>
      <c r="Q4921" s="11"/>
      <c r="R4921" s="11"/>
      <c r="S4921" s="11"/>
      <c r="T4921" s="11"/>
      <c r="U4921" s="11"/>
      <c r="V4921" s="11"/>
      <c r="W4921" s="11"/>
      <c r="X4921" s="11"/>
      <c r="Y4921" s="11"/>
      <c r="Z4921" s="11"/>
      <c r="AA4921" s="11"/>
      <c r="AB4921" s="11"/>
    </row>
    <row r="4922" spans="2:28" x14ac:dyDescent="0.2">
      <c r="B4922" s="13">
        <f t="shared" si="847"/>
        <v>4919</v>
      </c>
      <c r="C4922" s="12">
        <v>0.8238557726013721</v>
      </c>
      <c r="D4922" s="11">
        <f t="shared" si="839"/>
        <v>22</v>
      </c>
      <c r="E4922" s="11">
        <f t="shared" si="840"/>
        <v>22</v>
      </c>
      <c r="F4922" s="11">
        <f t="shared" si="841"/>
        <v>3300</v>
      </c>
      <c r="G4922" s="12">
        <v>0.10685757204893775</v>
      </c>
      <c r="H4922" s="27">
        <f t="shared" si="842"/>
        <v>1</v>
      </c>
      <c r="I4922" s="11">
        <f t="shared" si="843"/>
        <v>2</v>
      </c>
      <c r="J4922" s="28">
        <f t="shared" si="844"/>
        <v>1000</v>
      </c>
      <c r="K4922" s="28">
        <f t="shared" si="845"/>
        <v>2300</v>
      </c>
      <c r="L4922" s="28">
        <f t="shared" si="846"/>
        <v>4919</v>
      </c>
      <c r="M4922" s="41">
        <f>AVERAGE($K$4:K4922)</f>
        <v>2727.2209798739582</v>
      </c>
      <c r="N4922" s="41">
        <f>_xlfn.STDEV.S($K$4:K4922)</f>
        <v>346.38671416976985</v>
      </c>
      <c r="O4922" s="41">
        <f t="shared" si="848"/>
        <v>2717.5386962041439</v>
      </c>
      <c r="P4922" s="41">
        <f t="shared" si="849"/>
        <v>2736.9032635437725</v>
      </c>
      <c r="Q4922" s="11"/>
      <c r="R4922" s="11"/>
      <c r="S4922" s="11"/>
      <c r="T4922" s="11"/>
      <c r="U4922" s="11"/>
      <c r="V4922" s="11"/>
      <c r="W4922" s="11"/>
      <c r="X4922" s="11"/>
      <c r="Y4922" s="11"/>
      <c r="Z4922" s="11"/>
      <c r="AA4922" s="11"/>
      <c r="AB4922" s="11"/>
    </row>
    <row r="4923" spans="2:28" x14ac:dyDescent="0.2">
      <c r="B4923" s="13">
        <f t="shared" si="847"/>
        <v>4920</v>
      </c>
      <c r="C4923" s="12">
        <v>0.69738997628423405</v>
      </c>
      <c r="D4923" s="11">
        <f t="shared" si="839"/>
        <v>21</v>
      </c>
      <c r="E4923" s="11">
        <f t="shared" si="840"/>
        <v>21</v>
      </c>
      <c r="F4923" s="11">
        <f t="shared" si="841"/>
        <v>3150</v>
      </c>
      <c r="G4923" s="12">
        <v>0.78852184304732575</v>
      </c>
      <c r="H4923" s="27">
        <f t="shared" si="842"/>
        <v>3</v>
      </c>
      <c r="I4923" s="11">
        <f t="shared" si="843"/>
        <v>0</v>
      </c>
      <c r="J4923" s="28">
        <f t="shared" si="844"/>
        <v>0</v>
      </c>
      <c r="K4923" s="28">
        <f t="shared" si="845"/>
        <v>3150</v>
      </c>
      <c r="L4923" s="28">
        <f t="shared" si="846"/>
        <v>4920</v>
      </c>
      <c r="M4923" s="41">
        <f>AVERAGE($K$4:K4923)</f>
        <v>2727.3069105691056</v>
      </c>
      <c r="N4923" s="41">
        <f>_xlfn.STDEV.S($K$4:K4923)</f>
        <v>346.40394563066644</v>
      </c>
      <c r="O4923" s="41">
        <f t="shared" si="848"/>
        <v>2717.6251297967942</v>
      </c>
      <c r="P4923" s="41">
        <f t="shared" si="849"/>
        <v>2736.9886913414171</v>
      </c>
      <c r="Q4923" s="11"/>
      <c r="R4923" s="11"/>
      <c r="S4923" s="11"/>
      <c r="T4923" s="11"/>
      <c r="U4923" s="11"/>
      <c r="V4923" s="11"/>
      <c r="W4923" s="11"/>
      <c r="X4923" s="11"/>
      <c r="Y4923" s="11"/>
      <c r="Z4923" s="11"/>
      <c r="AA4923" s="11"/>
      <c r="AB4923" s="11"/>
    </row>
    <row r="4924" spans="2:28" x14ac:dyDescent="0.2">
      <c r="B4924" s="13">
        <f t="shared" si="847"/>
        <v>4921</v>
      </c>
      <c r="C4924" s="12">
        <v>0.60079332869243751</v>
      </c>
      <c r="D4924" s="11">
        <f t="shared" si="839"/>
        <v>20</v>
      </c>
      <c r="E4924" s="11">
        <f t="shared" si="840"/>
        <v>20</v>
      </c>
      <c r="F4924" s="11">
        <f t="shared" si="841"/>
        <v>3000</v>
      </c>
      <c r="G4924" s="12">
        <v>0.14797707949979044</v>
      </c>
      <c r="H4924" s="27">
        <f t="shared" si="842"/>
        <v>1</v>
      </c>
      <c r="I4924" s="11">
        <f t="shared" si="843"/>
        <v>0</v>
      </c>
      <c r="J4924" s="28">
        <f t="shared" si="844"/>
        <v>0</v>
      </c>
      <c r="K4924" s="28">
        <f t="shared" si="845"/>
        <v>3000</v>
      </c>
      <c r="L4924" s="28">
        <f t="shared" si="846"/>
        <v>4921</v>
      </c>
      <c r="M4924" s="41">
        <f>AVERAGE($K$4:K4924)</f>
        <v>2727.362324730746</v>
      </c>
      <c r="N4924" s="41">
        <f>_xlfn.STDEV.S($K$4:K4924)</f>
        <v>346.39055304500204</v>
      </c>
      <c r="O4924" s="41">
        <f t="shared" si="848"/>
        <v>2717.6819024901711</v>
      </c>
      <c r="P4924" s="41">
        <f t="shared" si="849"/>
        <v>2737.0427469713209</v>
      </c>
      <c r="Q4924" s="11"/>
      <c r="R4924" s="11"/>
      <c r="S4924" s="11"/>
      <c r="T4924" s="11"/>
      <c r="U4924" s="11"/>
      <c r="V4924" s="11"/>
      <c r="W4924" s="11"/>
      <c r="X4924" s="11"/>
      <c r="Y4924" s="11"/>
      <c r="Z4924" s="11"/>
      <c r="AA4924" s="11"/>
      <c r="AB4924" s="11"/>
    </row>
    <row r="4925" spans="2:28" x14ac:dyDescent="0.2">
      <c r="B4925" s="13">
        <f t="shared" si="847"/>
        <v>4922</v>
      </c>
      <c r="C4925" s="12">
        <v>0.4043967687558796</v>
      </c>
      <c r="D4925" s="11">
        <f t="shared" si="839"/>
        <v>19</v>
      </c>
      <c r="E4925" s="11">
        <f t="shared" si="840"/>
        <v>19</v>
      </c>
      <c r="F4925" s="11">
        <f t="shared" si="841"/>
        <v>2850</v>
      </c>
      <c r="G4925" s="12">
        <v>0.81393722837754356</v>
      </c>
      <c r="H4925" s="27">
        <f t="shared" si="842"/>
        <v>3</v>
      </c>
      <c r="I4925" s="11">
        <f t="shared" si="843"/>
        <v>0</v>
      </c>
      <c r="J4925" s="28">
        <f t="shared" si="844"/>
        <v>0</v>
      </c>
      <c r="K4925" s="28">
        <f t="shared" si="845"/>
        <v>2850</v>
      </c>
      <c r="L4925" s="28">
        <f t="shared" si="846"/>
        <v>4922</v>
      </c>
      <c r="M4925" s="41">
        <f>AVERAGE($K$4:K4925)</f>
        <v>2727.3872409589599</v>
      </c>
      <c r="N4925" s="41">
        <f>_xlfn.STDEV.S($K$4:K4925)</f>
        <v>346.35976726541543</v>
      </c>
      <c r="O4925" s="41">
        <f t="shared" si="848"/>
        <v>2717.7086629043433</v>
      </c>
      <c r="P4925" s="41">
        <f t="shared" si="849"/>
        <v>2737.0658190135764</v>
      </c>
      <c r="Q4925" s="11"/>
      <c r="R4925" s="11"/>
      <c r="S4925" s="11"/>
      <c r="T4925" s="11"/>
      <c r="U4925" s="11"/>
      <c r="V4925" s="11"/>
      <c r="W4925" s="11"/>
      <c r="X4925" s="11"/>
      <c r="Y4925" s="11"/>
      <c r="Z4925" s="11"/>
      <c r="AA4925" s="11"/>
      <c r="AB4925" s="11"/>
    </row>
    <row r="4926" spans="2:28" x14ac:dyDescent="0.2">
      <c r="B4926" s="13">
        <f t="shared" si="847"/>
        <v>4923</v>
      </c>
      <c r="C4926" s="12">
        <v>9.1348991426221882E-2</v>
      </c>
      <c r="D4926" s="11">
        <f t="shared" si="839"/>
        <v>16</v>
      </c>
      <c r="E4926" s="11">
        <f t="shared" si="840"/>
        <v>16</v>
      </c>
      <c r="F4926" s="11">
        <f t="shared" si="841"/>
        <v>2400</v>
      </c>
      <c r="G4926" s="12">
        <v>0.52325735448545252</v>
      </c>
      <c r="H4926" s="27">
        <f t="shared" si="842"/>
        <v>2</v>
      </c>
      <c r="I4926" s="11">
        <f t="shared" si="843"/>
        <v>0</v>
      </c>
      <c r="J4926" s="28">
        <f t="shared" si="844"/>
        <v>0</v>
      </c>
      <c r="K4926" s="28">
        <f t="shared" si="845"/>
        <v>2400</v>
      </c>
      <c r="L4926" s="28">
        <f t="shared" si="846"/>
        <v>4923</v>
      </c>
      <c r="M4926" s="41">
        <f>AVERAGE($K$4:K4926)</f>
        <v>2727.3207393865528</v>
      </c>
      <c r="N4926" s="41">
        <f>_xlfn.STDEV.S($K$4:K4926)</f>
        <v>346.35601179456728</v>
      </c>
      <c r="O4926" s="41">
        <f t="shared" si="848"/>
        <v>2717.6432497926576</v>
      </c>
      <c r="P4926" s="41">
        <f t="shared" si="849"/>
        <v>2736.9982289804479</v>
      </c>
      <c r="Q4926" s="11"/>
      <c r="R4926" s="11"/>
      <c r="S4926" s="11"/>
      <c r="T4926" s="11"/>
      <c r="U4926" s="11"/>
      <c r="V4926" s="11"/>
      <c r="W4926" s="11"/>
      <c r="X4926" s="11"/>
      <c r="Y4926" s="11"/>
      <c r="Z4926" s="11"/>
      <c r="AA4926" s="11"/>
      <c r="AB4926" s="11"/>
    </row>
    <row r="4927" spans="2:28" x14ac:dyDescent="0.2">
      <c r="B4927" s="13">
        <f t="shared" si="847"/>
        <v>4924</v>
      </c>
      <c r="C4927" s="12">
        <v>0.63178317627025549</v>
      </c>
      <c r="D4927" s="11">
        <f t="shared" si="839"/>
        <v>20</v>
      </c>
      <c r="E4927" s="11">
        <f t="shared" si="840"/>
        <v>20</v>
      </c>
      <c r="F4927" s="11">
        <f t="shared" si="841"/>
        <v>3000</v>
      </c>
      <c r="G4927" s="12">
        <v>8.9147525510975156E-2</v>
      </c>
      <c r="H4927" s="27">
        <f t="shared" si="842"/>
        <v>0</v>
      </c>
      <c r="I4927" s="11">
        <f t="shared" si="843"/>
        <v>1</v>
      </c>
      <c r="J4927" s="28">
        <f t="shared" si="844"/>
        <v>500</v>
      </c>
      <c r="K4927" s="28">
        <f t="shared" si="845"/>
        <v>2500</v>
      </c>
      <c r="L4927" s="28">
        <f t="shared" si="846"/>
        <v>4924</v>
      </c>
      <c r="M4927" s="41">
        <f>AVERAGE($K$4:K4927)</f>
        <v>2727.2745735174653</v>
      </c>
      <c r="N4927" s="41">
        <f>_xlfn.STDEV.S($K$4:K4927)</f>
        <v>346.33598369911726</v>
      </c>
      <c r="O4927" s="41">
        <f t="shared" si="848"/>
        <v>2717.5986266883483</v>
      </c>
      <c r="P4927" s="41">
        <f t="shared" si="849"/>
        <v>2736.9505203465824</v>
      </c>
      <c r="Q4927" s="11"/>
      <c r="R4927" s="11"/>
      <c r="S4927" s="11"/>
      <c r="T4927" s="11"/>
      <c r="U4927" s="11"/>
      <c r="V4927" s="11"/>
      <c r="W4927" s="11"/>
      <c r="X4927" s="11"/>
      <c r="Y4927" s="11"/>
      <c r="Z4927" s="11"/>
      <c r="AA4927" s="11"/>
      <c r="AB4927" s="11"/>
    </row>
    <row r="4928" spans="2:28" x14ac:dyDescent="0.2">
      <c r="B4928" s="13">
        <f t="shared" si="847"/>
        <v>4925</v>
      </c>
      <c r="C4928" s="12">
        <v>0.43352488351561336</v>
      </c>
      <c r="D4928" s="11">
        <f t="shared" si="839"/>
        <v>19</v>
      </c>
      <c r="E4928" s="11">
        <f t="shared" si="840"/>
        <v>19</v>
      </c>
      <c r="F4928" s="11">
        <f t="shared" si="841"/>
        <v>2850</v>
      </c>
      <c r="G4928" s="12">
        <v>0.70315315948360413</v>
      </c>
      <c r="H4928" s="27">
        <f t="shared" si="842"/>
        <v>2</v>
      </c>
      <c r="I4928" s="11">
        <f t="shared" si="843"/>
        <v>0</v>
      </c>
      <c r="J4928" s="28">
        <f t="shared" si="844"/>
        <v>0</v>
      </c>
      <c r="K4928" s="28">
        <f t="shared" si="845"/>
        <v>2850</v>
      </c>
      <c r="L4928" s="28">
        <f t="shared" si="846"/>
        <v>4925</v>
      </c>
      <c r="M4928" s="41">
        <f>AVERAGE($K$4:K4928)</f>
        <v>2727.2994923857868</v>
      </c>
      <c r="N4928" s="41">
        <f>_xlfn.STDEV.S($K$4:K4928)</f>
        <v>346.30522922551802</v>
      </c>
      <c r="O4928" s="41">
        <f t="shared" si="848"/>
        <v>2717.6253875516409</v>
      </c>
      <c r="P4928" s="41">
        <f t="shared" si="849"/>
        <v>2736.9735972199328</v>
      </c>
      <c r="Q4928" s="11"/>
      <c r="R4928" s="11"/>
      <c r="S4928" s="11"/>
      <c r="T4928" s="11"/>
      <c r="U4928" s="11"/>
      <c r="V4928" s="11"/>
      <c r="W4928" s="11"/>
      <c r="X4928" s="11"/>
      <c r="Y4928" s="11"/>
      <c r="Z4928" s="11"/>
      <c r="AA4928" s="11"/>
      <c r="AB4928" s="11"/>
    </row>
    <row r="4929" spans="2:28" x14ac:dyDescent="0.2">
      <c r="B4929" s="13">
        <f t="shared" si="847"/>
        <v>4926</v>
      </c>
      <c r="C4929" s="12">
        <v>4.3101979027623361E-2</v>
      </c>
      <c r="D4929" s="11">
        <f t="shared" si="839"/>
        <v>15</v>
      </c>
      <c r="E4929" s="11">
        <f t="shared" si="840"/>
        <v>15</v>
      </c>
      <c r="F4929" s="11">
        <f t="shared" si="841"/>
        <v>2250</v>
      </c>
      <c r="G4929" s="12">
        <v>0.33561660056412568</v>
      </c>
      <c r="H4929" s="27">
        <f t="shared" si="842"/>
        <v>1</v>
      </c>
      <c r="I4929" s="11">
        <f t="shared" si="843"/>
        <v>0</v>
      </c>
      <c r="J4929" s="28">
        <f t="shared" si="844"/>
        <v>0</v>
      </c>
      <c r="K4929" s="28">
        <f t="shared" si="845"/>
        <v>2250</v>
      </c>
      <c r="L4929" s="28">
        <f t="shared" si="846"/>
        <v>4926</v>
      </c>
      <c r="M4929" s="41">
        <f>AVERAGE($K$4:K4929)</f>
        <v>2727.202598457166</v>
      </c>
      <c r="N4929" s="41">
        <f>_xlfn.STDEV.S($K$4:K4929)</f>
        <v>346.33684252282217</v>
      </c>
      <c r="O4929" s="41">
        <f t="shared" si="848"/>
        <v>2717.5285930650057</v>
      </c>
      <c r="P4929" s="41">
        <f t="shared" si="849"/>
        <v>2736.8766038493263</v>
      </c>
      <c r="Q4929" s="11"/>
      <c r="R4929" s="11"/>
      <c r="S4929" s="11"/>
      <c r="T4929" s="11"/>
      <c r="U4929" s="11"/>
      <c r="V4929" s="11"/>
      <c r="W4929" s="11"/>
      <c r="X4929" s="11"/>
      <c r="Y4929" s="11"/>
      <c r="Z4929" s="11"/>
      <c r="AA4929" s="11"/>
      <c r="AB4929" s="11"/>
    </row>
    <row r="4930" spans="2:28" x14ac:dyDescent="0.2">
      <c r="B4930" s="13">
        <f t="shared" si="847"/>
        <v>4927</v>
      </c>
      <c r="C4930" s="12">
        <v>0.35903064170298271</v>
      </c>
      <c r="D4930" s="11">
        <f t="shared" si="839"/>
        <v>19</v>
      </c>
      <c r="E4930" s="11">
        <f t="shared" si="840"/>
        <v>19</v>
      </c>
      <c r="F4930" s="11">
        <f t="shared" si="841"/>
        <v>2850</v>
      </c>
      <c r="G4930" s="12">
        <v>0.73013867176830016</v>
      </c>
      <c r="H4930" s="27">
        <f t="shared" si="842"/>
        <v>3</v>
      </c>
      <c r="I4930" s="11">
        <f t="shared" si="843"/>
        <v>0</v>
      </c>
      <c r="J4930" s="28">
        <f t="shared" si="844"/>
        <v>0</v>
      </c>
      <c r="K4930" s="28">
        <f t="shared" si="845"/>
        <v>2850</v>
      </c>
      <c r="L4930" s="28">
        <f t="shared" si="846"/>
        <v>4927</v>
      </c>
      <c r="M4930" s="41">
        <f>AVERAGE($K$4:K4930)</f>
        <v>2727.2275218185509</v>
      </c>
      <c r="N4930" s="41">
        <f>_xlfn.STDEV.S($K$4:K4930)</f>
        <v>346.30610561707721</v>
      </c>
      <c r="O4930" s="41">
        <f t="shared" si="848"/>
        <v>2717.5553571599112</v>
      </c>
      <c r="P4930" s="41">
        <f t="shared" si="849"/>
        <v>2736.8996864771907</v>
      </c>
      <c r="Q4930" s="11"/>
      <c r="R4930" s="11"/>
      <c r="S4930" s="11"/>
      <c r="T4930" s="11"/>
      <c r="U4930" s="11"/>
      <c r="V4930" s="11"/>
      <c r="W4930" s="11"/>
      <c r="X4930" s="11"/>
      <c r="Y4930" s="11"/>
      <c r="Z4930" s="11"/>
      <c r="AA4930" s="11"/>
      <c r="AB4930" s="11"/>
    </row>
    <row r="4931" spans="2:28" x14ac:dyDescent="0.2">
      <c r="B4931" s="13">
        <f t="shared" si="847"/>
        <v>4928</v>
      </c>
      <c r="C4931" s="12">
        <v>0.14450262550472026</v>
      </c>
      <c r="D4931" s="11">
        <f t="shared" si="839"/>
        <v>16</v>
      </c>
      <c r="E4931" s="11">
        <f t="shared" si="840"/>
        <v>16</v>
      </c>
      <c r="F4931" s="11">
        <f t="shared" si="841"/>
        <v>2400</v>
      </c>
      <c r="G4931" s="12">
        <v>0.44552992851128659</v>
      </c>
      <c r="H4931" s="27">
        <f t="shared" si="842"/>
        <v>1</v>
      </c>
      <c r="I4931" s="11">
        <f t="shared" si="843"/>
        <v>0</v>
      </c>
      <c r="J4931" s="28">
        <f t="shared" si="844"/>
        <v>0</v>
      </c>
      <c r="K4931" s="28">
        <f t="shared" si="845"/>
        <v>2400</v>
      </c>
      <c r="L4931" s="28">
        <f t="shared" si="846"/>
        <v>4928</v>
      </c>
      <c r="M4931" s="41">
        <f>AVERAGE($K$4:K4931)</f>
        <v>2727.1611201298701</v>
      </c>
      <c r="N4931" s="41">
        <f>_xlfn.STDEV.S($K$4:K4931)</f>
        <v>346.3023336420037</v>
      </c>
      <c r="O4931" s="41">
        <f t="shared" si="848"/>
        <v>2717.4900426900849</v>
      </c>
      <c r="P4931" s="41">
        <f t="shared" si="849"/>
        <v>2736.8321975696554</v>
      </c>
      <c r="Q4931" s="11"/>
      <c r="R4931" s="11"/>
      <c r="S4931" s="11"/>
      <c r="T4931" s="11"/>
      <c r="U4931" s="11"/>
      <c r="V4931" s="11"/>
      <c r="W4931" s="11"/>
      <c r="X4931" s="11"/>
      <c r="Y4931" s="11"/>
      <c r="Z4931" s="11"/>
      <c r="AA4931" s="11"/>
      <c r="AB4931" s="11"/>
    </row>
    <row r="4932" spans="2:28" x14ac:dyDescent="0.2">
      <c r="B4932" s="13">
        <f t="shared" si="847"/>
        <v>4929</v>
      </c>
      <c r="C4932" s="12">
        <v>9.4676579588790166E-2</v>
      </c>
      <c r="D4932" s="11">
        <f t="shared" si="839"/>
        <v>16</v>
      </c>
      <c r="E4932" s="11">
        <f t="shared" si="840"/>
        <v>16</v>
      </c>
      <c r="F4932" s="11">
        <f t="shared" si="841"/>
        <v>2400</v>
      </c>
      <c r="G4932" s="12">
        <v>4.9053427212314205E-2</v>
      </c>
      <c r="H4932" s="27">
        <f t="shared" si="842"/>
        <v>0</v>
      </c>
      <c r="I4932" s="11">
        <f t="shared" si="843"/>
        <v>0</v>
      </c>
      <c r="J4932" s="28">
        <f t="shared" si="844"/>
        <v>0</v>
      </c>
      <c r="K4932" s="28">
        <f t="shared" si="845"/>
        <v>2400</v>
      </c>
      <c r="L4932" s="28">
        <f t="shared" si="846"/>
        <v>4929</v>
      </c>
      <c r="M4932" s="41">
        <f>AVERAGE($K$4:K4932)</f>
        <v>2727.0947453844592</v>
      </c>
      <c r="N4932" s="41">
        <f>_xlfn.STDEV.S($K$4:K4932)</f>
        <v>346.29855042955</v>
      </c>
      <c r="O4932" s="41">
        <f t="shared" si="848"/>
        <v>2717.4247551569679</v>
      </c>
      <c r="P4932" s="41">
        <f t="shared" si="849"/>
        <v>2736.7647356119505</v>
      </c>
      <c r="Q4932" s="11"/>
      <c r="R4932" s="11"/>
      <c r="S4932" s="11"/>
      <c r="T4932" s="11"/>
      <c r="U4932" s="11"/>
      <c r="V4932" s="11"/>
      <c r="W4932" s="11"/>
      <c r="X4932" s="11"/>
      <c r="Y4932" s="11"/>
      <c r="Z4932" s="11"/>
      <c r="AA4932" s="11"/>
      <c r="AB4932" s="11"/>
    </row>
    <row r="4933" spans="2:28" x14ac:dyDescent="0.2">
      <c r="B4933" s="13">
        <f t="shared" si="847"/>
        <v>4930</v>
      </c>
      <c r="C4933" s="12">
        <v>0.28435457062511771</v>
      </c>
      <c r="D4933" s="11">
        <f t="shared" ref="D4933:D4996" si="850">SUMIFS($R$4:$R$15,$U$4:$U$15,"&lt;="&amp;C4933,$T$4:$T$15,"&gt;="&amp;C4933)</f>
        <v>18</v>
      </c>
      <c r="E4933" s="11">
        <f t="shared" ref="E4933:E4996" si="851">MIN(D4933,$X$2)</f>
        <v>18</v>
      </c>
      <c r="F4933" s="11">
        <f t="shared" ref="F4933:F4996" si="852">E4933*$X$3</f>
        <v>2700</v>
      </c>
      <c r="G4933" s="12">
        <v>0.80698441443819069</v>
      </c>
      <c r="H4933" s="27">
        <f t="shared" ref="H4933:H4996" si="853">_xlfn.BINOM.INV(E4933,$X$5,G4933)</f>
        <v>3</v>
      </c>
      <c r="I4933" s="11">
        <f t="shared" ref="I4933:I4996" si="854">IF(E4933-H4933&gt;$X$6,E4933-H4933-$X$6,0)</f>
        <v>0</v>
      </c>
      <c r="J4933" s="28">
        <f t="shared" ref="J4933:J4996" si="855">I4933*$X$4</f>
        <v>0</v>
      </c>
      <c r="K4933" s="28">
        <f t="shared" ref="K4933:K4996" si="856">F4933-J4933</f>
        <v>2700</v>
      </c>
      <c r="L4933" s="28">
        <f t="shared" ref="L4933:L4996" si="857">B4933</f>
        <v>4930</v>
      </c>
      <c r="M4933" s="41">
        <f>AVERAGE($K$4:K4933)</f>
        <v>2727.0892494929008</v>
      </c>
      <c r="N4933" s="41">
        <f>_xlfn.STDEV.S($K$4:K4933)</f>
        <v>346.26363498907881</v>
      </c>
      <c r="O4933" s="41">
        <f t="shared" si="848"/>
        <v>2717.4212154010288</v>
      </c>
      <c r="P4933" s="41">
        <f t="shared" si="849"/>
        <v>2736.7572835847727</v>
      </c>
      <c r="Q4933" s="11"/>
      <c r="R4933" s="11"/>
      <c r="S4933" s="11"/>
      <c r="T4933" s="11"/>
      <c r="U4933" s="11"/>
      <c r="V4933" s="11"/>
      <c r="W4933" s="11"/>
      <c r="X4933" s="11"/>
      <c r="Y4933" s="11"/>
      <c r="Z4933" s="11"/>
      <c r="AA4933" s="11"/>
      <c r="AB4933" s="11"/>
    </row>
    <row r="4934" spans="2:28" x14ac:dyDescent="0.2">
      <c r="B4934" s="13">
        <f t="shared" ref="B4934:B4997" si="858">B4933+1</f>
        <v>4931</v>
      </c>
      <c r="C4934" s="12">
        <v>0.62985873222964106</v>
      </c>
      <c r="D4934" s="11">
        <f t="shared" si="850"/>
        <v>20</v>
      </c>
      <c r="E4934" s="11">
        <f t="shared" si="851"/>
        <v>20</v>
      </c>
      <c r="F4934" s="11">
        <f t="shared" si="852"/>
        <v>3000</v>
      </c>
      <c r="G4934" s="12">
        <v>0.43755204726535024</v>
      </c>
      <c r="H4934" s="27">
        <f t="shared" si="853"/>
        <v>2</v>
      </c>
      <c r="I4934" s="11">
        <f t="shared" si="854"/>
        <v>0</v>
      </c>
      <c r="J4934" s="28">
        <f t="shared" si="855"/>
        <v>0</v>
      </c>
      <c r="K4934" s="28">
        <f t="shared" si="856"/>
        <v>3000</v>
      </c>
      <c r="L4934" s="28">
        <f t="shared" si="857"/>
        <v>4931</v>
      </c>
      <c r="M4934" s="41">
        <f>AVERAGE($K$4:K4934)</f>
        <v>2727.1445954167511</v>
      </c>
      <c r="N4934" s="41">
        <f>_xlfn.STDEV.S($K$4:K4934)</f>
        <v>346.25032740766011</v>
      </c>
      <c r="O4934" s="41">
        <f t="shared" ref="O4934:O4997" si="859">M4934-_xlfn.T.INV.2T(0.05,L4934-1)*N4934/SQRT(L4934)</f>
        <v>2717.4779137117594</v>
      </c>
      <c r="P4934" s="41">
        <f t="shared" ref="P4934:P4997" si="860">M4934+_xlfn.T.INV.2T(0.05,L4934-1)*N4934/SQRT(L4934)</f>
        <v>2736.8112771217429</v>
      </c>
      <c r="Q4934" s="11"/>
      <c r="R4934" s="11"/>
      <c r="S4934" s="11"/>
      <c r="T4934" s="11"/>
      <c r="U4934" s="11"/>
      <c r="V4934" s="11"/>
      <c r="W4934" s="11"/>
      <c r="X4934" s="11"/>
      <c r="Y4934" s="11"/>
      <c r="Z4934" s="11"/>
      <c r="AA4934" s="11"/>
      <c r="AB4934" s="11"/>
    </row>
    <row r="4935" spans="2:28" x14ac:dyDescent="0.2">
      <c r="B4935" s="13">
        <f t="shared" si="858"/>
        <v>4932</v>
      </c>
      <c r="C4935" s="12">
        <v>0.11181470675650218</v>
      </c>
      <c r="D4935" s="11">
        <f t="shared" si="850"/>
        <v>16</v>
      </c>
      <c r="E4935" s="11">
        <f t="shared" si="851"/>
        <v>16</v>
      </c>
      <c r="F4935" s="11">
        <f t="shared" si="852"/>
        <v>2400</v>
      </c>
      <c r="G4935" s="12">
        <v>0.97862064237571456</v>
      </c>
      <c r="H4935" s="27">
        <f t="shared" si="853"/>
        <v>4</v>
      </c>
      <c r="I4935" s="11">
        <f t="shared" si="854"/>
        <v>0</v>
      </c>
      <c r="J4935" s="28">
        <f t="shared" si="855"/>
        <v>0</v>
      </c>
      <c r="K4935" s="28">
        <f t="shared" si="856"/>
        <v>2400</v>
      </c>
      <c r="L4935" s="28">
        <f t="shared" si="857"/>
        <v>4932</v>
      </c>
      <c r="M4935" s="41">
        <f>AVERAGE($K$4:K4935)</f>
        <v>2727.0782643957828</v>
      </c>
      <c r="N4935" s="41">
        <f>_xlfn.STDEV.S($K$4:K4935)</f>
        <v>346.24655331483831</v>
      </c>
      <c r="O4935" s="41">
        <f t="shared" si="859"/>
        <v>2717.4126685730939</v>
      </c>
      <c r="P4935" s="41">
        <f t="shared" si="860"/>
        <v>2736.7438602184716</v>
      </c>
      <c r="Q4935" s="11"/>
      <c r="R4935" s="11"/>
      <c r="S4935" s="11"/>
      <c r="T4935" s="11"/>
      <c r="U4935" s="11"/>
      <c r="V4935" s="11"/>
      <c r="W4935" s="11"/>
      <c r="X4935" s="11"/>
      <c r="Y4935" s="11"/>
      <c r="Z4935" s="11"/>
      <c r="AA4935" s="11"/>
      <c r="AB4935" s="11"/>
    </row>
    <row r="4936" spans="2:28" x14ac:dyDescent="0.2">
      <c r="B4936" s="13">
        <f t="shared" si="858"/>
        <v>4933</v>
      </c>
      <c r="C4936" s="12">
        <v>0.54212428984320982</v>
      </c>
      <c r="D4936" s="11">
        <f t="shared" si="850"/>
        <v>20</v>
      </c>
      <c r="E4936" s="11">
        <f t="shared" si="851"/>
        <v>20</v>
      </c>
      <c r="F4936" s="11">
        <f t="shared" si="852"/>
        <v>3000</v>
      </c>
      <c r="G4936" s="12">
        <v>0.39684351127369</v>
      </c>
      <c r="H4936" s="27">
        <f t="shared" si="853"/>
        <v>2</v>
      </c>
      <c r="I4936" s="11">
        <f t="shared" si="854"/>
        <v>0</v>
      </c>
      <c r="J4936" s="28">
        <f t="shared" si="855"/>
        <v>0</v>
      </c>
      <c r="K4936" s="28">
        <f t="shared" si="856"/>
        <v>3000</v>
      </c>
      <c r="L4936" s="28">
        <f t="shared" si="857"/>
        <v>4933</v>
      </c>
      <c r="M4936" s="41">
        <f>AVERAGE($K$4:K4936)</f>
        <v>2727.1335901074399</v>
      </c>
      <c r="N4936" s="41">
        <f>_xlfn.STDEV.S($K$4:K4936)</f>
        <v>346.23325569443358</v>
      </c>
      <c r="O4936" s="41">
        <f t="shared" si="859"/>
        <v>2717.4693456730743</v>
      </c>
      <c r="P4936" s="41">
        <f t="shared" si="860"/>
        <v>2736.7978345418055</v>
      </c>
      <c r="Q4936" s="11"/>
      <c r="R4936" s="11"/>
      <c r="S4936" s="11"/>
      <c r="T4936" s="11"/>
      <c r="U4936" s="11"/>
      <c r="V4936" s="11"/>
      <c r="W4936" s="11"/>
      <c r="X4936" s="11"/>
      <c r="Y4936" s="11"/>
      <c r="Z4936" s="11"/>
      <c r="AA4936" s="11"/>
      <c r="AB4936" s="11"/>
    </row>
    <row r="4937" spans="2:28" x14ac:dyDescent="0.2">
      <c r="B4937" s="13">
        <f t="shared" si="858"/>
        <v>4934</v>
      </c>
      <c r="C4937" s="12">
        <v>0.77638461703853001</v>
      </c>
      <c r="D4937" s="11">
        <f t="shared" si="850"/>
        <v>21</v>
      </c>
      <c r="E4937" s="11">
        <f t="shared" si="851"/>
        <v>21</v>
      </c>
      <c r="F4937" s="11">
        <f t="shared" si="852"/>
        <v>3150</v>
      </c>
      <c r="G4937" s="12">
        <v>0.55883763050229818</v>
      </c>
      <c r="H4937" s="27">
        <f t="shared" si="853"/>
        <v>2</v>
      </c>
      <c r="I4937" s="11">
        <f t="shared" si="854"/>
        <v>0</v>
      </c>
      <c r="J4937" s="28">
        <f t="shared" si="855"/>
        <v>0</v>
      </c>
      <c r="K4937" s="28">
        <f t="shared" si="856"/>
        <v>3150</v>
      </c>
      <c r="L4937" s="28">
        <f t="shared" si="857"/>
        <v>4934</v>
      </c>
      <c r="M4937" s="41">
        <f>AVERAGE($K$4:K4937)</f>
        <v>2727.2192946899067</v>
      </c>
      <c r="N4937" s="41">
        <f>_xlfn.STDEV.S($K$4:K4937)</f>
        <v>346.25049864119063</v>
      </c>
      <c r="O4937" s="41">
        <f t="shared" si="859"/>
        <v>2717.5555488925229</v>
      </c>
      <c r="P4937" s="41">
        <f t="shared" si="860"/>
        <v>2736.8830404872906</v>
      </c>
      <c r="Q4937" s="11"/>
      <c r="R4937" s="11"/>
      <c r="S4937" s="11"/>
      <c r="T4937" s="11"/>
      <c r="U4937" s="11"/>
      <c r="V4937" s="11"/>
      <c r="W4937" s="11"/>
      <c r="X4937" s="11"/>
      <c r="Y4937" s="11"/>
      <c r="Z4937" s="11"/>
      <c r="AA4937" s="11"/>
      <c r="AB4937" s="11"/>
    </row>
    <row r="4938" spans="2:28" x14ac:dyDescent="0.2">
      <c r="B4938" s="13">
        <f t="shared" si="858"/>
        <v>4935</v>
      </c>
      <c r="C4938" s="12">
        <v>0.91121516167857086</v>
      </c>
      <c r="D4938" s="11">
        <f t="shared" si="850"/>
        <v>23</v>
      </c>
      <c r="E4938" s="11">
        <f t="shared" si="851"/>
        <v>22</v>
      </c>
      <c r="F4938" s="11">
        <f t="shared" si="852"/>
        <v>3300</v>
      </c>
      <c r="G4938" s="12">
        <v>0.80117907385702791</v>
      </c>
      <c r="H4938" s="27">
        <f t="shared" si="853"/>
        <v>3</v>
      </c>
      <c r="I4938" s="11">
        <f t="shared" si="854"/>
        <v>0</v>
      </c>
      <c r="J4938" s="28">
        <f t="shared" si="855"/>
        <v>0</v>
      </c>
      <c r="K4938" s="28">
        <f t="shared" si="856"/>
        <v>3300</v>
      </c>
      <c r="L4938" s="28">
        <f t="shared" si="857"/>
        <v>4935</v>
      </c>
      <c r="M4938" s="41">
        <f>AVERAGE($K$4:K4938)</f>
        <v>2727.3353596757852</v>
      </c>
      <c r="N4938" s="41">
        <f>_xlfn.STDEV.S($K$4:K4938)</f>
        <v>346.31140462069101</v>
      </c>
      <c r="O4938" s="41">
        <f t="shared" si="859"/>
        <v>2717.6708938165621</v>
      </c>
      <c r="P4938" s="41">
        <f t="shared" si="860"/>
        <v>2736.9998255350083</v>
      </c>
      <c r="Q4938" s="11"/>
      <c r="R4938" s="11"/>
      <c r="S4938" s="11"/>
      <c r="T4938" s="11"/>
      <c r="U4938" s="11"/>
      <c r="V4938" s="11"/>
      <c r="W4938" s="11"/>
      <c r="X4938" s="11"/>
      <c r="Y4938" s="11"/>
      <c r="Z4938" s="11"/>
      <c r="AA4938" s="11"/>
      <c r="AB4938" s="11"/>
    </row>
    <row r="4939" spans="2:28" x14ac:dyDescent="0.2">
      <c r="B4939" s="13">
        <f t="shared" si="858"/>
        <v>4936</v>
      </c>
      <c r="C4939" s="12">
        <v>0.61486077726500754</v>
      </c>
      <c r="D4939" s="11">
        <f t="shared" si="850"/>
        <v>20</v>
      </c>
      <c r="E4939" s="11">
        <f t="shared" si="851"/>
        <v>20</v>
      </c>
      <c r="F4939" s="11">
        <f t="shared" si="852"/>
        <v>3000</v>
      </c>
      <c r="G4939" s="12">
        <v>0.97947081572421268</v>
      </c>
      <c r="H4939" s="27">
        <f t="shared" si="853"/>
        <v>5</v>
      </c>
      <c r="I4939" s="11">
        <f t="shared" si="854"/>
        <v>0</v>
      </c>
      <c r="J4939" s="28">
        <f t="shared" si="855"/>
        <v>0</v>
      </c>
      <c r="K4939" s="28">
        <f t="shared" si="856"/>
        <v>3000</v>
      </c>
      <c r="L4939" s="28">
        <f t="shared" si="857"/>
        <v>4936</v>
      </c>
      <c r="M4939" s="41">
        <f>AVERAGE($K$4:K4939)</f>
        <v>2727.3905996758508</v>
      </c>
      <c r="N4939" s="41">
        <f>_xlfn.STDEV.S($K$4:K4939)</f>
        <v>346.29806340506866</v>
      </c>
      <c r="O4939" s="41">
        <f t="shared" si="859"/>
        <v>2717.7274855979631</v>
      </c>
      <c r="P4939" s="41">
        <f t="shared" si="860"/>
        <v>2737.0537137537385</v>
      </c>
      <c r="Q4939" s="11"/>
      <c r="R4939" s="11"/>
      <c r="S4939" s="11"/>
      <c r="T4939" s="11"/>
      <c r="U4939" s="11"/>
      <c r="V4939" s="11"/>
      <c r="W4939" s="11"/>
      <c r="X4939" s="11"/>
      <c r="Y4939" s="11"/>
      <c r="Z4939" s="11"/>
      <c r="AA4939" s="11"/>
      <c r="AB4939" s="11"/>
    </row>
    <row r="4940" spans="2:28" x14ac:dyDescent="0.2">
      <c r="B4940" s="13">
        <f t="shared" si="858"/>
        <v>4937</v>
      </c>
      <c r="C4940" s="12">
        <v>0.88547672078586803</v>
      </c>
      <c r="D4940" s="11">
        <f t="shared" si="850"/>
        <v>22</v>
      </c>
      <c r="E4940" s="11">
        <f t="shared" si="851"/>
        <v>22</v>
      </c>
      <c r="F4940" s="11">
        <f t="shared" si="852"/>
        <v>3300</v>
      </c>
      <c r="G4940" s="12">
        <v>0.88490756506746238</v>
      </c>
      <c r="H4940" s="27">
        <f t="shared" si="853"/>
        <v>4</v>
      </c>
      <c r="I4940" s="11">
        <f t="shared" si="854"/>
        <v>0</v>
      </c>
      <c r="J4940" s="28">
        <f t="shared" si="855"/>
        <v>0</v>
      </c>
      <c r="K4940" s="28">
        <f t="shared" si="856"/>
        <v>3300</v>
      </c>
      <c r="L4940" s="28">
        <f t="shared" si="857"/>
        <v>4937</v>
      </c>
      <c r="M4940" s="41">
        <f>AVERAGE($K$4:K4940)</f>
        <v>2727.5065829451082</v>
      </c>
      <c r="N4940" s="41">
        <f>_xlfn.STDEV.S($K$4:K4940)</f>
        <v>346.35886934916908</v>
      </c>
      <c r="O4940" s="41">
        <f t="shared" si="859"/>
        <v>2717.8427514798914</v>
      </c>
      <c r="P4940" s="41">
        <f t="shared" si="860"/>
        <v>2737.1704144103251</v>
      </c>
      <c r="Q4940" s="11"/>
      <c r="R4940" s="11"/>
      <c r="S4940" s="11"/>
      <c r="T4940" s="11"/>
      <c r="U4940" s="11"/>
      <c r="V4940" s="11"/>
      <c r="W4940" s="11"/>
      <c r="X4940" s="11"/>
      <c r="Y4940" s="11"/>
      <c r="Z4940" s="11"/>
      <c r="AA4940" s="11"/>
      <c r="AB4940" s="11"/>
    </row>
    <row r="4941" spans="2:28" x14ac:dyDescent="0.2">
      <c r="B4941" s="13">
        <f t="shared" si="858"/>
        <v>4938</v>
      </c>
      <c r="C4941" s="12">
        <v>6.0724288807626481E-3</v>
      </c>
      <c r="D4941" s="11">
        <f t="shared" si="850"/>
        <v>14</v>
      </c>
      <c r="E4941" s="11">
        <f t="shared" si="851"/>
        <v>14</v>
      </c>
      <c r="F4941" s="11">
        <f t="shared" si="852"/>
        <v>2100</v>
      </c>
      <c r="G4941" s="12">
        <v>0.19288148361874791</v>
      </c>
      <c r="H4941" s="27">
        <f t="shared" si="853"/>
        <v>0</v>
      </c>
      <c r="I4941" s="11">
        <f t="shared" si="854"/>
        <v>0</v>
      </c>
      <c r="J4941" s="28">
        <f t="shared" si="855"/>
        <v>0</v>
      </c>
      <c r="K4941" s="28">
        <f t="shared" si="856"/>
        <v>2100</v>
      </c>
      <c r="L4941" s="28">
        <f t="shared" si="857"/>
        <v>4938</v>
      </c>
      <c r="M4941" s="41">
        <f>AVERAGE($K$4:K4941)</f>
        <v>2727.3795058728228</v>
      </c>
      <c r="N4941" s="41">
        <f>_xlfn.STDEV.S($K$4:K4941)</f>
        <v>346.43889650959335</v>
      </c>
      <c r="O4941" s="41">
        <f t="shared" si="859"/>
        <v>2717.7144208255759</v>
      </c>
      <c r="P4941" s="41">
        <f t="shared" si="860"/>
        <v>2737.0445909200698</v>
      </c>
      <c r="Q4941" s="11"/>
      <c r="R4941" s="11"/>
      <c r="S4941" s="11"/>
      <c r="T4941" s="11"/>
      <c r="U4941" s="11"/>
      <c r="V4941" s="11"/>
      <c r="W4941" s="11"/>
      <c r="X4941" s="11"/>
      <c r="Y4941" s="11"/>
      <c r="Z4941" s="11"/>
      <c r="AA4941" s="11"/>
      <c r="AB4941" s="11"/>
    </row>
    <row r="4942" spans="2:28" x14ac:dyDescent="0.2">
      <c r="B4942" s="13">
        <f t="shared" si="858"/>
        <v>4939</v>
      </c>
      <c r="C4942" s="12">
        <v>0.42647783273259909</v>
      </c>
      <c r="D4942" s="11">
        <f t="shared" si="850"/>
        <v>19</v>
      </c>
      <c r="E4942" s="11">
        <f t="shared" si="851"/>
        <v>19</v>
      </c>
      <c r="F4942" s="11">
        <f t="shared" si="852"/>
        <v>2850</v>
      </c>
      <c r="G4942" s="12">
        <v>5.8920438575553402E-2</v>
      </c>
      <c r="H4942" s="27">
        <f t="shared" si="853"/>
        <v>0</v>
      </c>
      <c r="I4942" s="11">
        <f t="shared" si="854"/>
        <v>0</v>
      </c>
      <c r="J4942" s="28">
        <f t="shared" si="855"/>
        <v>0</v>
      </c>
      <c r="K4942" s="28">
        <f t="shared" si="856"/>
        <v>2850</v>
      </c>
      <c r="L4942" s="28">
        <f t="shared" si="857"/>
        <v>4939</v>
      </c>
      <c r="M4942" s="41">
        <f>AVERAGE($K$4:K4942)</f>
        <v>2727.4043328609032</v>
      </c>
      <c r="N4942" s="41">
        <f>_xlfn.STDEV.S($K$4:K4942)</f>
        <v>346.40820998348318</v>
      </c>
      <c r="O4942" s="41">
        <f t="shared" si="859"/>
        <v>2717.7410828063917</v>
      </c>
      <c r="P4942" s="41">
        <f t="shared" si="860"/>
        <v>2737.0675829154147</v>
      </c>
      <c r="Q4942" s="11"/>
      <c r="R4942" s="11"/>
      <c r="S4942" s="11"/>
      <c r="T4942" s="11"/>
      <c r="U4942" s="11"/>
      <c r="V4942" s="11"/>
      <c r="W4942" s="11"/>
      <c r="X4942" s="11"/>
      <c r="Y4942" s="11"/>
      <c r="Z4942" s="11"/>
      <c r="AA4942" s="11"/>
      <c r="AB4942" s="11"/>
    </row>
    <row r="4943" spans="2:28" x14ac:dyDescent="0.2">
      <c r="B4943" s="13">
        <f t="shared" si="858"/>
        <v>4940</v>
      </c>
      <c r="C4943" s="12">
        <v>0.95684904049647745</v>
      </c>
      <c r="D4943" s="11">
        <f t="shared" si="850"/>
        <v>24</v>
      </c>
      <c r="E4943" s="11">
        <f t="shared" si="851"/>
        <v>22</v>
      </c>
      <c r="F4943" s="11">
        <f t="shared" si="852"/>
        <v>3300</v>
      </c>
      <c r="G4943" s="12">
        <v>0.43685927767966448</v>
      </c>
      <c r="H4943" s="27">
        <f t="shared" si="853"/>
        <v>2</v>
      </c>
      <c r="I4943" s="11">
        <f t="shared" si="854"/>
        <v>1</v>
      </c>
      <c r="J4943" s="28">
        <f t="shared" si="855"/>
        <v>500</v>
      </c>
      <c r="K4943" s="28">
        <f t="shared" si="856"/>
        <v>2800</v>
      </c>
      <c r="L4943" s="28">
        <f t="shared" si="857"/>
        <v>4940</v>
      </c>
      <c r="M4943" s="41">
        <f>AVERAGE($K$4:K4943)</f>
        <v>2727.4190283400808</v>
      </c>
      <c r="N4943" s="41">
        <f>_xlfn.STDEV.S($K$4:K4943)</f>
        <v>346.37467954448925</v>
      </c>
      <c r="O4943" s="41">
        <f t="shared" si="859"/>
        <v>2717.7576921320087</v>
      </c>
      <c r="P4943" s="41">
        <f t="shared" si="860"/>
        <v>2737.0803645481528</v>
      </c>
      <c r="Q4943" s="11"/>
      <c r="R4943" s="11"/>
      <c r="S4943" s="11"/>
      <c r="T4943" s="11"/>
      <c r="U4943" s="11"/>
      <c r="V4943" s="11"/>
      <c r="W4943" s="11"/>
      <c r="X4943" s="11"/>
      <c r="Y4943" s="11"/>
      <c r="Z4943" s="11"/>
      <c r="AA4943" s="11"/>
      <c r="AB4943" s="11"/>
    </row>
    <row r="4944" spans="2:28" x14ac:dyDescent="0.2">
      <c r="B4944" s="13">
        <f t="shared" si="858"/>
        <v>4941</v>
      </c>
      <c r="C4944" s="12">
        <v>0.56819759112112933</v>
      </c>
      <c r="D4944" s="11">
        <f t="shared" si="850"/>
        <v>20</v>
      </c>
      <c r="E4944" s="11">
        <f t="shared" si="851"/>
        <v>20</v>
      </c>
      <c r="F4944" s="11">
        <f t="shared" si="852"/>
        <v>3000</v>
      </c>
      <c r="G4944" s="12">
        <v>0.88563436056703815</v>
      </c>
      <c r="H4944" s="27">
        <f t="shared" si="853"/>
        <v>4</v>
      </c>
      <c r="I4944" s="11">
        <f t="shared" si="854"/>
        <v>0</v>
      </c>
      <c r="J4944" s="28">
        <f t="shared" si="855"/>
        <v>0</v>
      </c>
      <c r="K4944" s="28">
        <f t="shared" si="856"/>
        <v>3000</v>
      </c>
      <c r="L4944" s="28">
        <f t="shared" si="857"/>
        <v>4941</v>
      </c>
      <c r="M4944" s="41">
        <f>AVERAGE($K$4:K4944)</f>
        <v>2727.4741955069826</v>
      </c>
      <c r="N4944" s="41">
        <f>_xlfn.STDEV.S($K$4:K4944)</f>
        <v>346.36132813510847</v>
      </c>
      <c r="O4944" s="41">
        <f t="shared" si="859"/>
        <v>2717.8142098674352</v>
      </c>
      <c r="P4944" s="41">
        <f t="shared" si="860"/>
        <v>2737.13418114653</v>
      </c>
      <c r="Q4944" s="11"/>
      <c r="R4944" s="11"/>
      <c r="S4944" s="11"/>
      <c r="T4944" s="11"/>
      <c r="U4944" s="11"/>
      <c r="V4944" s="11"/>
      <c r="W4944" s="11"/>
      <c r="X4944" s="11"/>
      <c r="Y4944" s="11"/>
      <c r="Z4944" s="11"/>
      <c r="AA4944" s="11"/>
      <c r="AB4944" s="11"/>
    </row>
    <row r="4945" spans="2:28" x14ac:dyDescent="0.2">
      <c r="B4945" s="13">
        <f t="shared" si="858"/>
        <v>4942</v>
      </c>
      <c r="C4945" s="12">
        <v>7.1056881473631317E-2</v>
      </c>
      <c r="D4945" s="11">
        <f t="shared" si="850"/>
        <v>15</v>
      </c>
      <c r="E4945" s="11">
        <f t="shared" si="851"/>
        <v>15</v>
      </c>
      <c r="F4945" s="11">
        <f t="shared" si="852"/>
        <v>2250</v>
      </c>
      <c r="G4945" s="12">
        <v>0.52939098172643761</v>
      </c>
      <c r="H4945" s="27">
        <f t="shared" si="853"/>
        <v>1</v>
      </c>
      <c r="I4945" s="11">
        <f t="shared" si="854"/>
        <v>0</v>
      </c>
      <c r="J4945" s="28">
        <f t="shared" si="855"/>
        <v>0</v>
      </c>
      <c r="K4945" s="28">
        <f t="shared" si="856"/>
        <v>2250</v>
      </c>
      <c r="L4945" s="28">
        <f t="shared" si="857"/>
        <v>4942</v>
      </c>
      <c r="M4945" s="41">
        <f>AVERAGE($K$4:K4945)</f>
        <v>2727.3775799271548</v>
      </c>
      <c r="N4945" s="41">
        <f>_xlfn.STDEV.S($K$4:K4945)</f>
        <v>346.39287137435696</v>
      </c>
      <c r="O4945" s="41">
        <f t="shared" si="859"/>
        <v>2717.7176925028007</v>
      </c>
      <c r="P4945" s="41">
        <f t="shared" si="860"/>
        <v>2737.0374673515089</v>
      </c>
      <c r="Q4945" s="11"/>
      <c r="R4945" s="11"/>
      <c r="S4945" s="11"/>
      <c r="T4945" s="11"/>
      <c r="U4945" s="11"/>
      <c r="V4945" s="11"/>
      <c r="W4945" s="11"/>
      <c r="X4945" s="11"/>
      <c r="Y4945" s="11"/>
      <c r="Z4945" s="11"/>
      <c r="AA4945" s="11"/>
      <c r="AB4945" s="11"/>
    </row>
    <row r="4946" spans="2:28" x14ac:dyDescent="0.2">
      <c r="B4946" s="13">
        <f t="shared" si="858"/>
        <v>4943</v>
      </c>
      <c r="C4946" s="12">
        <v>0.81748948895226947</v>
      </c>
      <c r="D4946" s="11">
        <f t="shared" si="850"/>
        <v>21</v>
      </c>
      <c r="E4946" s="11">
        <f t="shared" si="851"/>
        <v>21</v>
      </c>
      <c r="F4946" s="11">
        <f t="shared" si="852"/>
        <v>3150</v>
      </c>
      <c r="G4946" s="12">
        <v>0.14003578816306772</v>
      </c>
      <c r="H4946" s="27">
        <f t="shared" si="853"/>
        <v>1</v>
      </c>
      <c r="I4946" s="11">
        <f t="shared" si="854"/>
        <v>1</v>
      </c>
      <c r="J4946" s="28">
        <f t="shared" si="855"/>
        <v>500</v>
      </c>
      <c r="K4946" s="28">
        <f t="shared" si="856"/>
        <v>2650</v>
      </c>
      <c r="L4946" s="28">
        <f t="shared" si="857"/>
        <v>4943</v>
      </c>
      <c r="M4946" s="41">
        <f>AVERAGE($K$4:K4946)</f>
        <v>2727.3619259558973</v>
      </c>
      <c r="N4946" s="41">
        <f>_xlfn.STDEV.S($K$4:K4946)</f>
        <v>346.35957235493146</v>
      </c>
      <c r="O4946" s="41">
        <f t="shared" si="859"/>
        <v>2717.7039447064531</v>
      </c>
      <c r="P4946" s="41">
        <f t="shared" si="860"/>
        <v>2737.0199072053415</v>
      </c>
      <c r="Q4946" s="11"/>
      <c r="R4946" s="11"/>
      <c r="S4946" s="11"/>
      <c r="T4946" s="11"/>
      <c r="U4946" s="11"/>
      <c r="V4946" s="11"/>
      <c r="W4946" s="11"/>
      <c r="X4946" s="11"/>
      <c r="Y4946" s="11"/>
      <c r="Z4946" s="11"/>
      <c r="AA4946" s="11"/>
      <c r="AB4946" s="11"/>
    </row>
    <row r="4947" spans="2:28" x14ac:dyDescent="0.2">
      <c r="B4947" s="13">
        <f t="shared" si="858"/>
        <v>4944</v>
      </c>
      <c r="C4947" s="12">
        <v>0.34323170035492701</v>
      </c>
      <c r="D4947" s="11">
        <f t="shared" si="850"/>
        <v>18</v>
      </c>
      <c r="E4947" s="11">
        <f t="shared" si="851"/>
        <v>18</v>
      </c>
      <c r="F4947" s="11">
        <f t="shared" si="852"/>
        <v>2700</v>
      </c>
      <c r="G4947" s="12">
        <v>0.94262593844765952</v>
      </c>
      <c r="H4947" s="27">
        <f t="shared" si="853"/>
        <v>4</v>
      </c>
      <c r="I4947" s="11">
        <f t="shared" si="854"/>
        <v>0</v>
      </c>
      <c r="J4947" s="28">
        <f t="shared" si="855"/>
        <v>0</v>
      </c>
      <c r="K4947" s="28">
        <f t="shared" si="856"/>
        <v>2700</v>
      </c>
      <c r="L4947" s="28">
        <f t="shared" si="857"/>
        <v>4944</v>
      </c>
      <c r="M4947" s="41">
        <f>AVERAGE($K$4:K4947)</f>
        <v>2727.3563915857603</v>
      </c>
      <c r="N4947" s="41">
        <f>_xlfn.STDEV.S($K$4:K4947)</f>
        <v>346.32475384827018</v>
      </c>
      <c r="O4947" s="41">
        <f t="shared" si="859"/>
        <v>2717.7003583920314</v>
      </c>
      <c r="P4947" s="41">
        <f t="shared" si="860"/>
        <v>2737.0124247794893</v>
      </c>
      <c r="Q4947" s="11"/>
      <c r="R4947" s="11"/>
      <c r="S4947" s="11"/>
      <c r="T4947" s="11"/>
      <c r="U4947" s="11"/>
      <c r="V4947" s="11"/>
      <c r="W4947" s="11"/>
      <c r="X4947" s="11"/>
      <c r="Y4947" s="11"/>
      <c r="Z4947" s="11"/>
      <c r="AA4947" s="11"/>
      <c r="AB4947" s="11"/>
    </row>
    <row r="4948" spans="2:28" x14ac:dyDescent="0.2">
      <c r="B4948" s="13">
        <f t="shared" si="858"/>
        <v>4945</v>
      </c>
      <c r="C4948" s="12">
        <v>5.5430417413049327E-3</v>
      </c>
      <c r="D4948" s="11">
        <f t="shared" si="850"/>
        <v>14</v>
      </c>
      <c r="E4948" s="11">
        <f t="shared" si="851"/>
        <v>14</v>
      </c>
      <c r="F4948" s="11">
        <f t="shared" si="852"/>
        <v>2100</v>
      </c>
      <c r="G4948" s="12">
        <v>0.16456823697225798</v>
      </c>
      <c r="H4948" s="27">
        <f t="shared" si="853"/>
        <v>0</v>
      </c>
      <c r="I4948" s="11">
        <f t="shared" si="854"/>
        <v>0</v>
      </c>
      <c r="J4948" s="28">
        <f t="shared" si="855"/>
        <v>0</v>
      </c>
      <c r="K4948" s="28">
        <f t="shared" si="856"/>
        <v>2100</v>
      </c>
      <c r="L4948" s="28">
        <f t="shared" si="857"/>
        <v>4945</v>
      </c>
      <c r="M4948" s="41">
        <f>AVERAGE($K$4:K4948)</f>
        <v>2727.2295247724974</v>
      </c>
      <c r="N4948" s="41">
        <f>_xlfn.STDEV.S($K$4:K4948)</f>
        <v>346.40462750458425</v>
      </c>
      <c r="O4948" s="41">
        <f t="shared" si="859"/>
        <v>2717.5722416821932</v>
      </c>
      <c r="P4948" s="41">
        <f t="shared" si="860"/>
        <v>2736.8868078628016</v>
      </c>
      <c r="Q4948" s="11"/>
      <c r="R4948" s="11"/>
      <c r="S4948" s="11"/>
      <c r="T4948" s="11"/>
      <c r="U4948" s="11"/>
      <c r="V4948" s="11"/>
      <c r="W4948" s="11"/>
      <c r="X4948" s="11"/>
      <c r="Y4948" s="11"/>
      <c r="Z4948" s="11"/>
      <c r="AA4948" s="11"/>
      <c r="AB4948" s="11"/>
    </row>
    <row r="4949" spans="2:28" x14ac:dyDescent="0.2">
      <c r="B4949" s="13">
        <f t="shared" si="858"/>
        <v>4946</v>
      </c>
      <c r="C4949" s="12">
        <v>0.94187511949571134</v>
      </c>
      <c r="D4949" s="11">
        <f t="shared" si="850"/>
        <v>23</v>
      </c>
      <c r="E4949" s="11">
        <f t="shared" si="851"/>
        <v>22</v>
      </c>
      <c r="F4949" s="11">
        <f t="shared" si="852"/>
        <v>3300</v>
      </c>
      <c r="G4949" s="12">
        <v>0.33798987980605644</v>
      </c>
      <c r="H4949" s="27">
        <f t="shared" si="853"/>
        <v>1</v>
      </c>
      <c r="I4949" s="11">
        <f t="shared" si="854"/>
        <v>2</v>
      </c>
      <c r="J4949" s="28">
        <f t="shared" si="855"/>
        <v>1000</v>
      </c>
      <c r="K4949" s="28">
        <f t="shared" si="856"/>
        <v>2300</v>
      </c>
      <c r="L4949" s="28">
        <f t="shared" si="857"/>
        <v>4946</v>
      </c>
      <c r="M4949" s="41">
        <f>AVERAGE($K$4:K4949)</f>
        <v>2727.1431459765467</v>
      </c>
      <c r="N4949" s="41">
        <f>_xlfn.STDEV.S($K$4:K4949)</f>
        <v>346.42286784733636</v>
      </c>
      <c r="O4949" s="41">
        <f t="shared" si="859"/>
        <v>2717.4863312216576</v>
      </c>
      <c r="P4949" s="41">
        <f t="shared" si="860"/>
        <v>2736.7999607314359</v>
      </c>
      <c r="Q4949" s="11"/>
      <c r="R4949" s="11"/>
      <c r="S4949" s="11"/>
      <c r="T4949" s="11"/>
      <c r="U4949" s="11"/>
      <c r="V4949" s="11"/>
      <c r="W4949" s="11"/>
      <c r="X4949" s="11"/>
      <c r="Y4949" s="11"/>
      <c r="Z4949" s="11"/>
      <c r="AA4949" s="11"/>
      <c r="AB4949" s="11"/>
    </row>
    <row r="4950" spans="2:28" x14ac:dyDescent="0.2">
      <c r="B4950" s="13">
        <f t="shared" si="858"/>
        <v>4947</v>
      </c>
      <c r="C4950" s="12">
        <v>0.47895642956464679</v>
      </c>
      <c r="D4950" s="11">
        <f t="shared" si="850"/>
        <v>19</v>
      </c>
      <c r="E4950" s="11">
        <f t="shared" si="851"/>
        <v>19</v>
      </c>
      <c r="F4950" s="11">
        <f t="shared" si="852"/>
        <v>2850</v>
      </c>
      <c r="G4950" s="12">
        <v>0.19599952910580709</v>
      </c>
      <c r="H4950" s="27">
        <f t="shared" si="853"/>
        <v>1</v>
      </c>
      <c r="I4950" s="11">
        <f t="shared" si="854"/>
        <v>0</v>
      </c>
      <c r="J4950" s="28">
        <f t="shared" si="855"/>
        <v>0</v>
      </c>
      <c r="K4950" s="28">
        <f t="shared" si="856"/>
        <v>2850</v>
      </c>
      <c r="L4950" s="28">
        <f t="shared" si="857"/>
        <v>4947</v>
      </c>
      <c r="M4950" s="41">
        <f>AVERAGE($K$4:K4950)</f>
        <v>2727.1679805942995</v>
      </c>
      <c r="N4950" s="41">
        <f>_xlfn.STDEV.S($K$4:K4950)</f>
        <v>346.39224971231903</v>
      </c>
      <c r="O4950" s="41">
        <f t="shared" si="859"/>
        <v>2717.5129958127745</v>
      </c>
      <c r="P4950" s="41">
        <f t="shared" si="860"/>
        <v>2736.8229653758244</v>
      </c>
      <c r="Q4950" s="11"/>
      <c r="R4950" s="11"/>
      <c r="S4950" s="11"/>
      <c r="T4950" s="11"/>
      <c r="U4950" s="11"/>
      <c r="V4950" s="11"/>
      <c r="W4950" s="11"/>
      <c r="X4950" s="11"/>
      <c r="Y4950" s="11"/>
      <c r="Z4950" s="11"/>
      <c r="AA4950" s="11"/>
      <c r="AB4950" s="11"/>
    </row>
    <row r="4951" spans="2:28" x14ac:dyDescent="0.2">
      <c r="B4951" s="13">
        <f t="shared" si="858"/>
        <v>4948</v>
      </c>
      <c r="C4951" s="12">
        <v>0.66163223541470195</v>
      </c>
      <c r="D4951" s="11">
        <f t="shared" si="850"/>
        <v>20</v>
      </c>
      <c r="E4951" s="11">
        <f t="shared" si="851"/>
        <v>20</v>
      </c>
      <c r="F4951" s="11">
        <f t="shared" si="852"/>
        <v>3000</v>
      </c>
      <c r="G4951" s="12">
        <v>0.16459343896080647</v>
      </c>
      <c r="H4951" s="27">
        <f t="shared" si="853"/>
        <v>1</v>
      </c>
      <c r="I4951" s="11">
        <f t="shared" si="854"/>
        <v>0</v>
      </c>
      <c r="J4951" s="28">
        <f t="shared" si="855"/>
        <v>0</v>
      </c>
      <c r="K4951" s="28">
        <f t="shared" si="856"/>
        <v>3000</v>
      </c>
      <c r="L4951" s="28">
        <f t="shared" si="857"/>
        <v>4948</v>
      </c>
      <c r="M4951" s="41">
        <f>AVERAGE($K$4:K4951)</f>
        <v>2727.2231204527084</v>
      </c>
      <c r="N4951" s="41">
        <f>_xlfn.STDEV.S($K$4:K4951)</f>
        <v>346.37895427206212</v>
      </c>
      <c r="O4951" s="41">
        <f t="shared" si="859"/>
        <v>2717.5694823894369</v>
      </c>
      <c r="P4951" s="41">
        <f t="shared" si="860"/>
        <v>2736.8767585159799</v>
      </c>
      <c r="Q4951" s="11"/>
      <c r="R4951" s="11"/>
      <c r="S4951" s="11"/>
      <c r="T4951" s="11"/>
      <c r="U4951" s="11"/>
      <c r="V4951" s="11"/>
      <c r="W4951" s="11"/>
      <c r="X4951" s="11"/>
      <c r="Y4951" s="11"/>
      <c r="Z4951" s="11"/>
      <c r="AA4951" s="11"/>
      <c r="AB4951" s="11"/>
    </row>
    <row r="4952" spans="2:28" x14ac:dyDescent="0.2">
      <c r="B4952" s="13">
        <f t="shared" si="858"/>
        <v>4949</v>
      </c>
      <c r="C4952" s="12">
        <v>0.20227633520842947</v>
      </c>
      <c r="D4952" s="11">
        <f t="shared" si="850"/>
        <v>17</v>
      </c>
      <c r="E4952" s="11">
        <f t="shared" si="851"/>
        <v>17</v>
      </c>
      <c r="F4952" s="11">
        <f t="shared" si="852"/>
        <v>2550</v>
      </c>
      <c r="G4952" s="12">
        <v>0.19738231667381723</v>
      </c>
      <c r="H4952" s="27">
        <f t="shared" si="853"/>
        <v>1</v>
      </c>
      <c r="I4952" s="11">
        <f t="shared" si="854"/>
        <v>0</v>
      </c>
      <c r="J4952" s="28">
        <f t="shared" si="855"/>
        <v>0</v>
      </c>
      <c r="K4952" s="28">
        <f t="shared" si="856"/>
        <v>2550</v>
      </c>
      <c r="L4952" s="28">
        <f t="shared" si="857"/>
        <v>4949</v>
      </c>
      <c r="M4952" s="41">
        <f>AVERAGE($K$4:K4952)</f>
        <v>2727.1873105677914</v>
      </c>
      <c r="N4952" s="41">
        <f>_xlfn.STDEV.S($K$4:K4952)</f>
        <v>346.35311237014372</v>
      </c>
      <c r="O4952" s="41">
        <f t="shared" si="859"/>
        <v>2717.5353684884217</v>
      </c>
      <c r="P4952" s="41">
        <f t="shared" si="860"/>
        <v>2736.8392526471612</v>
      </c>
      <c r="Q4952" s="11"/>
      <c r="R4952" s="11"/>
      <c r="S4952" s="11"/>
      <c r="T4952" s="11"/>
      <c r="U4952" s="11"/>
      <c r="V4952" s="11"/>
      <c r="W4952" s="11"/>
      <c r="X4952" s="11"/>
      <c r="Y4952" s="11"/>
      <c r="Z4952" s="11"/>
      <c r="AA4952" s="11"/>
      <c r="AB4952" s="11"/>
    </row>
    <row r="4953" spans="2:28" x14ac:dyDescent="0.2">
      <c r="B4953" s="13">
        <f t="shared" si="858"/>
        <v>4950</v>
      </c>
      <c r="C4953" s="12">
        <v>0.98728000333696309</v>
      </c>
      <c r="D4953" s="11">
        <f t="shared" si="850"/>
        <v>25</v>
      </c>
      <c r="E4953" s="11">
        <f t="shared" si="851"/>
        <v>22</v>
      </c>
      <c r="F4953" s="11">
        <f t="shared" si="852"/>
        <v>3300</v>
      </c>
      <c r="G4953" s="12">
        <v>0.33154268533064568</v>
      </c>
      <c r="H4953" s="27">
        <f t="shared" si="853"/>
        <v>1</v>
      </c>
      <c r="I4953" s="11">
        <f t="shared" si="854"/>
        <v>2</v>
      </c>
      <c r="J4953" s="28">
        <f t="shared" si="855"/>
        <v>1000</v>
      </c>
      <c r="K4953" s="28">
        <f t="shared" si="856"/>
        <v>2300</v>
      </c>
      <c r="L4953" s="28">
        <f t="shared" si="857"/>
        <v>4950</v>
      </c>
      <c r="M4953" s="41">
        <f>AVERAGE($K$4:K4953)</f>
        <v>2727.1010101010102</v>
      </c>
      <c r="N4953" s="41">
        <f>_xlfn.STDEV.S($K$4:K4953)</f>
        <v>346.37134058097774</v>
      </c>
      <c r="O4953" s="41">
        <f t="shared" si="859"/>
        <v>2717.4495355711424</v>
      </c>
      <c r="P4953" s="41">
        <f t="shared" si="860"/>
        <v>2736.7524846308779</v>
      </c>
      <c r="Q4953" s="11"/>
      <c r="R4953" s="11"/>
      <c r="S4953" s="11"/>
      <c r="T4953" s="11"/>
      <c r="U4953" s="11"/>
      <c r="V4953" s="11"/>
      <c r="W4953" s="11"/>
      <c r="X4953" s="11"/>
      <c r="Y4953" s="11"/>
      <c r="Z4953" s="11"/>
      <c r="AA4953" s="11"/>
      <c r="AB4953" s="11"/>
    </row>
    <row r="4954" spans="2:28" x14ac:dyDescent="0.2">
      <c r="B4954" s="13">
        <f t="shared" si="858"/>
        <v>4951</v>
      </c>
      <c r="C4954" s="12">
        <v>0.32020046554020343</v>
      </c>
      <c r="D4954" s="11">
        <f t="shared" si="850"/>
        <v>18</v>
      </c>
      <c r="E4954" s="11">
        <f t="shared" si="851"/>
        <v>18</v>
      </c>
      <c r="F4954" s="11">
        <f t="shared" si="852"/>
        <v>2700</v>
      </c>
      <c r="G4954" s="12">
        <v>0.51817650741496568</v>
      </c>
      <c r="H4954" s="27">
        <f t="shared" si="853"/>
        <v>2</v>
      </c>
      <c r="I4954" s="11">
        <f t="shared" si="854"/>
        <v>0</v>
      </c>
      <c r="J4954" s="28">
        <f t="shared" si="855"/>
        <v>0</v>
      </c>
      <c r="K4954" s="28">
        <f t="shared" si="856"/>
        <v>2700</v>
      </c>
      <c r="L4954" s="28">
        <f t="shared" si="857"/>
        <v>4951</v>
      </c>
      <c r="M4954" s="41">
        <f>AVERAGE($K$4:K4954)</f>
        <v>2727.0955362553018</v>
      </c>
      <c r="N4954" s="41">
        <f>_xlfn.STDEV.S($K$4:K4954)</f>
        <v>346.33656597533195</v>
      </c>
      <c r="O4954" s="41">
        <f t="shared" si="859"/>
        <v>2717.4460058312093</v>
      </c>
      <c r="P4954" s="41">
        <f t="shared" si="860"/>
        <v>2736.7450666793943</v>
      </c>
      <c r="Q4954" s="11"/>
      <c r="R4954" s="11"/>
      <c r="S4954" s="11"/>
      <c r="T4954" s="11"/>
      <c r="U4954" s="11"/>
      <c r="V4954" s="11"/>
      <c r="W4954" s="11"/>
      <c r="X4954" s="11"/>
      <c r="Y4954" s="11"/>
      <c r="Z4954" s="11"/>
      <c r="AA4954" s="11"/>
      <c r="AB4954" s="11"/>
    </row>
    <row r="4955" spans="2:28" x14ac:dyDescent="0.2">
      <c r="B4955" s="13">
        <f t="shared" si="858"/>
        <v>4952</v>
      </c>
      <c r="C4955" s="12">
        <v>0.69632073621900592</v>
      </c>
      <c r="D4955" s="11">
        <f t="shared" si="850"/>
        <v>21</v>
      </c>
      <c r="E4955" s="11">
        <f t="shared" si="851"/>
        <v>21</v>
      </c>
      <c r="F4955" s="11">
        <f t="shared" si="852"/>
        <v>3150</v>
      </c>
      <c r="G4955" s="12">
        <v>0.25916651289360604</v>
      </c>
      <c r="H4955" s="27">
        <f t="shared" si="853"/>
        <v>1</v>
      </c>
      <c r="I4955" s="11">
        <f t="shared" si="854"/>
        <v>1</v>
      </c>
      <c r="J4955" s="28">
        <f t="shared" si="855"/>
        <v>500</v>
      </c>
      <c r="K4955" s="28">
        <f t="shared" si="856"/>
        <v>2650</v>
      </c>
      <c r="L4955" s="28">
        <f t="shared" si="857"/>
        <v>4952</v>
      </c>
      <c r="M4955" s="41">
        <f>AVERAGE($K$4:K4955)</f>
        <v>2727.0799676898223</v>
      </c>
      <c r="N4955" s="41">
        <f>_xlfn.STDEV.S($K$4:K4955)</f>
        <v>346.30332075833127</v>
      </c>
      <c r="O4955" s="41">
        <f t="shared" si="859"/>
        <v>2717.4323382730977</v>
      </c>
      <c r="P4955" s="41">
        <f t="shared" si="860"/>
        <v>2736.7275971065469</v>
      </c>
      <c r="Q4955" s="11"/>
      <c r="R4955" s="11"/>
      <c r="S4955" s="11"/>
      <c r="T4955" s="11"/>
      <c r="U4955" s="11"/>
      <c r="V4955" s="11"/>
      <c r="W4955" s="11"/>
      <c r="X4955" s="11"/>
      <c r="Y4955" s="11"/>
      <c r="Z4955" s="11"/>
      <c r="AA4955" s="11"/>
      <c r="AB4955" s="11"/>
    </row>
    <row r="4956" spans="2:28" x14ac:dyDescent="0.2">
      <c r="B4956" s="13">
        <f t="shared" si="858"/>
        <v>4953</v>
      </c>
      <c r="C4956" s="12">
        <v>0.8485191927783966</v>
      </c>
      <c r="D4956" s="11">
        <f t="shared" si="850"/>
        <v>22</v>
      </c>
      <c r="E4956" s="11">
        <f t="shared" si="851"/>
        <v>22</v>
      </c>
      <c r="F4956" s="11">
        <f t="shared" si="852"/>
        <v>3300</v>
      </c>
      <c r="G4956" s="12">
        <v>0.3577376481474619</v>
      </c>
      <c r="H4956" s="27">
        <f t="shared" si="853"/>
        <v>2</v>
      </c>
      <c r="I4956" s="11">
        <f t="shared" si="854"/>
        <v>1</v>
      </c>
      <c r="J4956" s="28">
        <f t="shared" si="855"/>
        <v>500</v>
      </c>
      <c r="K4956" s="28">
        <f t="shared" si="856"/>
        <v>2800</v>
      </c>
      <c r="L4956" s="28">
        <f t="shared" si="857"/>
        <v>4953</v>
      </c>
      <c r="M4956" s="41">
        <f>AVERAGE($K$4:K4956)</f>
        <v>2727.0946900868162</v>
      </c>
      <c r="N4956" s="41">
        <f>_xlfn.STDEV.S($K$4:K4956)</f>
        <v>346.26990316531317</v>
      </c>
      <c r="O4956" s="41">
        <f t="shared" si="859"/>
        <v>2717.448965996703</v>
      </c>
      <c r="P4956" s="41">
        <f t="shared" si="860"/>
        <v>2736.7404141769293</v>
      </c>
      <c r="Q4956" s="11"/>
      <c r="R4956" s="11"/>
      <c r="S4956" s="11"/>
      <c r="T4956" s="11"/>
      <c r="U4956" s="11"/>
      <c r="V4956" s="11"/>
      <c r="W4956" s="11"/>
      <c r="X4956" s="11"/>
      <c r="Y4956" s="11"/>
      <c r="Z4956" s="11"/>
      <c r="AA4956" s="11"/>
      <c r="AB4956" s="11"/>
    </row>
    <row r="4957" spans="2:28" x14ac:dyDescent="0.2">
      <c r="B4957" s="13">
        <f t="shared" si="858"/>
        <v>4954</v>
      </c>
      <c r="C4957" s="12">
        <v>0.25733220854709582</v>
      </c>
      <c r="D4957" s="11">
        <f t="shared" si="850"/>
        <v>18</v>
      </c>
      <c r="E4957" s="11">
        <f t="shared" si="851"/>
        <v>18</v>
      </c>
      <c r="F4957" s="11">
        <f t="shared" si="852"/>
        <v>2700</v>
      </c>
      <c r="G4957" s="12">
        <v>0.38506149439864645</v>
      </c>
      <c r="H4957" s="27">
        <f t="shared" si="853"/>
        <v>1</v>
      </c>
      <c r="I4957" s="11">
        <f t="shared" si="854"/>
        <v>0</v>
      </c>
      <c r="J4957" s="28">
        <f t="shared" si="855"/>
        <v>0</v>
      </c>
      <c r="K4957" s="28">
        <f t="shared" si="856"/>
        <v>2700</v>
      </c>
      <c r="L4957" s="28">
        <f t="shared" si="857"/>
        <v>4954</v>
      </c>
      <c r="M4957" s="41">
        <f>AVERAGE($K$4:K4957)</f>
        <v>2727.0892208316513</v>
      </c>
      <c r="N4957" s="41">
        <f>_xlfn.STDEV.S($K$4:K4957)</f>
        <v>346.23515982687491</v>
      </c>
      <c r="O4957" s="41">
        <f t="shared" si="859"/>
        <v>2717.4454385112849</v>
      </c>
      <c r="P4957" s="41">
        <f t="shared" si="860"/>
        <v>2736.7330031520178</v>
      </c>
      <c r="Q4957" s="11"/>
      <c r="R4957" s="11"/>
      <c r="S4957" s="11"/>
      <c r="T4957" s="11"/>
      <c r="U4957" s="11"/>
      <c r="V4957" s="11"/>
      <c r="W4957" s="11"/>
      <c r="X4957" s="11"/>
      <c r="Y4957" s="11"/>
      <c r="Z4957" s="11"/>
      <c r="AA4957" s="11"/>
      <c r="AB4957" s="11"/>
    </row>
    <row r="4958" spans="2:28" x14ac:dyDescent="0.2">
      <c r="B4958" s="13">
        <f t="shared" si="858"/>
        <v>4955</v>
      </c>
      <c r="C4958" s="12">
        <v>0.60081901014480865</v>
      </c>
      <c r="D4958" s="11">
        <f t="shared" si="850"/>
        <v>20</v>
      </c>
      <c r="E4958" s="11">
        <f t="shared" si="851"/>
        <v>20</v>
      </c>
      <c r="F4958" s="11">
        <f t="shared" si="852"/>
        <v>3000</v>
      </c>
      <c r="G4958" s="12">
        <v>0.99258868692311186</v>
      </c>
      <c r="H4958" s="27">
        <f t="shared" si="853"/>
        <v>6</v>
      </c>
      <c r="I4958" s="11">
        <f t="shared" si="854"/>
        <v>0</v>
      </c>
      <c r="J4958" s="28">
        <f t="shared" si="855"/>
        <v>0</v>
      </c>
      <c r="K4958" s="28">
        <f t="shared" si="856"/>
        <v>3000</v>
      </c>
      <c r="L4958" s="28">
        <f t="shared" si="857"/>
        <v>4955</v>
      </c>
      <c r="M4958" s="41">
        <f>AVERAGE($K$4:K4958)</f>
        <v>2727.1442986881939</v>
      </c>
      <c r="N4958" s="41">
        <f>_xlfn.STDEV.S($K$4:K4958)</f>
        <v>346.22192140127208</v>
      </c>
      <c r="O4958" s="41">
        <f t="shared" si="859"/>
        <v>2717.5018587254126</v>
      </c>
      <c r="P4958" s="41">
        <f t="shared" si="860"/>
        <v>2736.7867386509752</v>
      </c>
      <c r="Q4958" s="11"/>
      <c r="R4958" s="11"/>
      <c r="S4958" s="11"/>
      <c r="T4958" s="11"/>
      <c r="U4958" s="11"/>
      <c r="V4958" s="11"/>
      <c r="W4958" s="11"/>
      <c r="X4958" s="11"/>
      <c r="Y4958" s="11"/>
      <c r="Z4958" s="11"/>
      <c r="AA4958" s="11"/>
      <c r="AB4958" s="11"/>
    </row>
    <row r="4959" spans="2:28" x14ac:dyDescent="0.2">
      <c r="B4959" s="13">
        <f t="shared" si="858"/>
        <v>4956</v>
      </c>
      <c r="C4959" s="12">
        <v>0.81817442669191154</v>
      </c>
      <c r="D4959" s="11">
        <f t="shared" si="850"/>
        <v>21</v>
      </c>
      <c r="E4959" s="11">
        <f t="shared" si="851"/>
        <v>21</v>
      </c>
      <c r="F4959" s="11">
        <f t="shared" si="852"/>
        <v>3150</v>
      </c>
      <c r="G4959" s="12">
        <v>0.40345678398442697</v>
      </c>
      <c r="H4959" s="27">
        <f t="shared" si="853"/>
        <v>2</v>
      </c>
      <c r="I4959" s="11">
        <f t="shared" si="854"/>
        <v>0</v>
      </c>
      <c r="J4959" s="28">
        <f t="shared" si="855"/>
        <v>0</v>
      </c>
      <c r="K4959" s="28">
        <f t="shared" si="856"/>
        <v>3150</v>
      </c>
      <c r="L4959" s="28">
        <f t="shared" si="857"/>
        <v>4956</v>
      </c>
      <c r="M4959" s="41">
        <f>AVERAGE($K$4:K4959)</f>
        <v>2727.2296206618239</v>
      </c>
      <c r="N4959" s="41">
        <f>_xlfn.STDEV.S($K$4:K4959)</f>
        <v>346.23908804925003</v>
      </c>
      <c r="O4959" s="41">
        <f t="shared" si="859"/>
        <v>2717.5876759775174</v>
      </c>
      <c r="P4959" s="41">
        <f t="shared" si="860"/>
        <v>2736.8715653461304</v>
      </c>
      <c r="Q4959" s="11"/>
      <c r="R4959" s="11"/>
      <c r="S4959" s="11"/>
      <c r="T4959" s="11"/>
      <c r="U4959" s="11"/>
      <c r="V4959" s="11"/>
      <c r="W4959" s="11"/>
      <c r="X4959" s="11"/>
      <c r="Y4959" s="11"/>
      <c r="Z4959" s="11"/>
      <c r="AA4959" s="11"/>
      <c r="AB4959" s="11"/>
    </row>
    <row r="4960" spans="2:28" x14ac:dyDescent="0.2">
      <c r="B4960" s="13">
        <f t="shared" si="858"/>
        <v>4957</v>
      </c>
      <c r="C4960" s="12">
        <v>0.58494250435793527</v>
      </c>
      <c r="D4960" s="11">
        <f t="shared" si="850"/>
        <v>20</v>
      </c>
      <c r="E4960" s="11">
        <f t="shared" si="851"/>
        <v>20</v>
      </c>
      <c r="F4960" s="11">
        <f t="shared" si="852"/>
        <v>3000</v>
      </c>
      <c r="G4960" s="12">
        <v>0.78403000538703949</v>
      </c>
      <c r="H4960" s="27">
        <f t="shared" si="853"/>
        <v>3</v>
      </c>
      <c r="I4960" s="11">
        <f t="shared" si="854"/>
        <v>0</v>
      </c>
      <c r="J4960" s="28">
        <f t="shared" si="855"/>
        <v>0</v>
      </c>
      <c r="K4960" s="28">
        <f t="shared" si="856"/>
        <v>3000</v>
      </c>
      <c r="L4960" s="28">
        <f t="shared" si="857"/>
        <v>4957</v>
      </c>
      <c r="M4960" s="41">
        <f>AVERAGE($K$4:K4960)</f>
        <v>2727.284647972564</v>
      </c>
      <c r="N4960" s="41">
        <f>_xlfn.STDEV.S($K$4:K4960)</f>
        <v>346.22583200524173</v>
      </c>
      <c r="O4960" s="41">
        <f t="shared" si="859"/>
        <v>2717.6440454834878</v>
      </c>
      <c r="P4960" s="41">
        <f t="shared" si="860"/>
        <v>2736.9252504616402</v>
      </c>
      <c r="Q4960" s="11"/>
      <c r="R4960" s="11"/>
      <c r="S4960" s="11"/>
      <c r="T4960" s="11"/>
      <c r="U4960" s="11"/>
      <c r="V4960" s="11"/>
      <c r="W4960" s="11"/>
      <c r="X4960" s="11"/>
      <c r="Y4960" s="11"/>
      <c r="Z4960" s="11"/>
      <c r="AA4960" s="11"/>
      <c r="AB4960" s="11"/>
    </row>
    <row r="4961" spans="2:28" x14ac:dyDescent="0.2">
      <c r="B4961" s="13">
        <f t="shared" si="858"/>
        <v>4958</v>
      </c>
      <c r="C4961" s="12">
        <v>0.41799795619494584</v>
      </c>
      <c r="D4961" s="11">
        <f t="shared" si="850"/>
        <v>19</v>
      </c>
      <c r="E4961" s="11">
        <f t="shared" si="851"/>
        <v>19</v>
      </c>
      <c r="F4961" s="11">
        <f t="shared" si="852"/>
        <v>2850</v>
      </c>
      <c r="G4961" s="12">
        <v>0.75145133066580239</v>
      </c>
      <c r="H4961" s="27">
        <f t="shared" si="853"/>
        <v>3</v>
      </c>
      <c r="I4961" s="11">
        <f t="shared" si="854"/>
        <v>0</v>
      </c>
      <c r="J4961" s="28">
        <f t="shared" si="855"/>
        <v>0</v>
      </c>
      <c r="K4961" s="28">
        <f t="shared" si="856"/>
        <v>2850</v>
      </c>
      <c r="L4961" s="28">
        <f t="shared" si="857"/>
        <v>4958</v>
      </c>
      <c r="M4961" s="41">
        <f>AVERAGE($K$4:K4961)</f>
        <v>2727.3093989511899</v>
      </c>
      <c r="N4961" s="41">
        <f>_xlfn.STDEV.S($K$4:K4961)</f>
        <v>346.1952940732923</v>
      </c>
      <c r="O4961" s="41">
        <f t="shared" si="859"/>
        <v>2717.6706194511307</v>
      </c>
      <c r="P4961" s="41">
        <f t="shared" si="860"/>
        <v>2736.9481784512491</v>
      </c>
      <c r="Q4961" s="11"/>
      <c r="R4961" s="11"/>
      <c r="S4961" s="11"/>
      <c r="T4961" s="11"/>
      <c r="U4961" s="11"/>
      <c r="V4961" s="11"/>
      <c r="W4961" s="11"/>
      <c r="X4961" s="11"/>
      <c r="Y4961" s="11"/>
      <c r="Z4961" s="11"/>
      <c r="AA4961" s="11"/>
      <c r="AB4961" s="11"/>
    </row>
    <row r="4962" spans="2:28" x14ac:dyDescent="0.2">
      <c r="B4962" s="13">
        <f t="shared" si="858"/>
        <v>4959</v>
      </c>
      <c r="C4962" s="12">
        <v>0.40599360120021333</v>
      </c>
      <c r="D4962" s="11">
        <f t="shared" si="850"/>
        <v>19</v>
      </c>
      <c r="E4962" s="11">
        <f t="shared" si="851"/>
        <v>19</v>
      </c>
      <c r="F4962" s="11">
        <f t="shared" si="852"/>
        <v>2850</v>
      </c>
      <c r="G4962" s="12">
        <v>0.27456787445535302</v>
      </c>
      <c r="H4962" s="27">
        <f t="shared" si="853"/>
        <v>1</v>
      </c>
      <c r="I4962" s="11">
        <f t="shared" si="854"/>
        <v>0</v>
      </c>
      <c r="J4962" s="28">
        <f t="shared" si="855"/>
        <v>0</v>
      </c>
      <c r="K4962" s="28">
        <f t="shared" si="856"/>
        <v>2850</v>
      </c>
      <c r="L4962" s="28">
        <f t="shared" si="857"/>
        <v>4959</v>
      </c>
      <c r="M4962" s="41">
        <f>AVERAGE($K$4:K4962)</f>
        <v>2727.3341399475703</v>
      </c>
      <c r="N4962" s="41">
        <f>_xlfn.STDEV.S($K$4:K4962)</f>
        <v>346.16476399863296</v>
      </c>
      <c r="O4962" s="41">
        <f t="shared" si="859"/>
        <v>2717.6971827518437</v>
      </c>
      <c r="P4962" s="41">
        <f t="shared" si="860"/>
        <v>2736.9710971432969</v>
      </c>
      <c r="Q4962" s="11"/>
      <c r="R4962" s="11"/>
      <c r="S4962" s="11"/>
      <c r="T4962" s="11"/>
      <c r="U4962" s="11"/>
      <c r="V4962" s="11"/>
      <c r="W4962" s="11"/>
      <c r="X4962" s="11"/>
      <c r="Y4962" s="11"/>
      <c r="Z4962" s="11"/>
      <c r="AA4962" s="11"/>
      <c r="AB4962" s="11"/>
    </row>
    <row r="4963" spans="2:28" x14ac:dyDescent="0.2">
      <c r="B4963" s="13">
        <f t="shared" si="858"/>
        <v>4960</v>
      </c>
      <c r="C4963" s="12">
        <v>0.76143560752994344</v>
      </c>
      <c r="D4963" s="11">
        <f t="shared" si="850"/>
        <v>21</v>
      </c>
      <c r="E4963" s="11">
        <f t="shared" si="851"/>
        <v>21</v>
      </c>
      <c r="F4963" s="11">
        <f t="shared" si="852"/>
        <v>3150</v>
      </c>
      <c r="G4963" s="12">
        <v>0.76402576016596169</v>
      </c>
      <c r="H4963" s="27">
        <f t="shared" si="853"/>
        <v>3</v>
      </c>
      <c r="I4963" s="11">
        <f t="shared" si="854"/>
        <v>0</v>
      </c>
      <c r="J4963" s="28">
        <f t="shared" si="855"/>
        <v>0</v>
      </c>
      <c r="K4963" s="28">
        <f t="shared" si="856"/>
        <v>3150</v>
      </c>
      <c r="L4963" s="28">
        <f t="shared" si="857"/>
        <v>4960</v>
      </c>
      <c r="M4963" s="41">
        <f>AVERAGE($K$4:K4963)</f>
        <v>2727.4193548387098</v>
      </c>
      <c r="N4963" s="41">
        <f>_xlfn.STDEV.S($K$4:K4963)</f>
        <v>346.1818844258683</v>
      </c>
      <c r="O4963" s="41">
        <f t="shared" si="859"/>
        <v>2717.7828930626119</v>
      </c>
      <c r="P4963" s="41">
        <f t="shared" si="860"/>
        <v>2737.0558166148076</v>
      </c>
      <c r="Q4963" s="11"/>
      <c r="R4963" s="11"/>
      <c r="S4963" s="11"/>
      <c r="T4963" s="11"/>
      <c r="U4963" s="11"/>
      <c r="V4963" s="11"/>
      <c r="W4963" s="11"/>
      <c r="X4963" s="11"/>
      <c r="Y4963" s="11"/>
      <c r="Z4963" s="11"/>
      <c r="AA4963" s="11"/>
      <c r="AB4963" s="11"/>
    </row>
    <row r="4964" spans="2:28" x14ac:dyDescent="0.2">
      <c r="B4964" s="13">
        <f t="shared" si="858"/>
        <v>4961</v>
      </c>
      <c r="C4964" s="12">
        <v>0.14995158527730901</v>
      </c>
      <c r="D4964" s="11">
        <f t="shared" si="850"/>
        <v>16</v>
      </c>
      <c r="E4964" s="11">
        <f t="shared" si="851"/>
        <v>16</v>
      </c>
      <c r="F4964" s="11">
        <f t="shared" si="852"/>
        <v>2400</v>
      </c>
      <c r="G4964" s="12">
        <v>0.63379064238699911</v>
      </c>
      <c r="H4964" s="27">
        <f t="shared" si="853"/>
        <v>2</v>
      </c>
      <c r="I4964" s="11">
        <f t="shared" si="854"/>
        <v>0</v>
      </c>
      <c r="J4964" s="28">
        <f t="shared" si="855"/>
        <v>0</v>
      </c>
      <c r="K4964" s="28">
        <f t="shared" si="856"/>
        <v>2400</v>
      </c>
      <c r="L4964" s="28">
        <f t="shared" si="857"/>
        <v>4961</v>
      </c>
      <c r="M4964" s="41">
        <f>AVERAGE($K$4:K4964)</f>
        <v>2727.3533561781901</v>
      </c>
      <c r="N4964" s="41">
        <f>_xlfn.STDEV.S($K$4:K4964)</f>
        <v>346.17819785580014</v>
      </c>
      <c r="O4964" s="41">
        <f t="shared" si="859"/>
        <v>2717.7179687575449</v>
      </c>
      <c r="P4964" s="41">
        <f t="shared" si="860"/>
        <v>2736.9887435988353</v>
      </c>
      <c r="Q4964" s="11"/>
      <c r="R4964" s="11"/>
      <c r="S4964" s="11"/>
      <c r="T4964" s="11"/>
      <c r="U4964" s="11"/>
      <c r="V4964" s="11"/>
      <c r="W4964" s="11"/>
      <c r="X4964" s="11"/>
      <c r="Y4964" s="11"/>
      <c r="Z4964" s="11"/>
      <c r="AA4964" s="11"/>
      <c r="AB4964" s="11"/>
    </row>
    <row r="4965" spans="2:28" x14ac:dyDescent="0.2">
      <c r="B4965" s="13">
        <f t="shared" si="858"/>
        <v>4962</v>
      </c>
      <c r="C4965" s="12">
        <v>0.10142540906320263</v>
      </c>
      <c r="D4965" s="11">
        <f t="shared" si="850"/>
        <v>16</v>
      </c>
      <c r="E4965" s="11">
        <f t="shared" si="851"/>
        <v>16</v>
      </c>
      <c r="F4965" s="11">
        <f t="shared" si="852"/>
        <v>2400</v>
      </c>
      <c r="G4965" s="12">
        <v>4.9655105277532918E-2</v>
      </c>
      <c r="H4965" s="27">
        <f t="shared" si="853"/>
        <v>0</v>
      </c>
      <c r="I4965" s="11">
        <f t="shared" si="854"/>
        <v>0</v>
      </c>
      <c r="J4965" s="28">
        <f t="shared" si="855"/>
        <v>0</v>
      </c>
      <c r="K4965" s="28">
        <f t="shared" si="856"/>
        <v>2400</v>
      </c>
      <c r="L4965" s="28">
        <f t="shared" si="857"/>
        <v>4962</v>
      </c>
      <c r="M4965" s="41">
        <f>AVERAGE($K$4:K4965)</f>
        <v>2727.2873841193068</v>
      </c>
      <c r="N4965" s="41">
        <f>_xlfn.STDEV.S($K$4:K4965)</f>
        <v>346.17450015504983</v>
      </c>
      <c r="O4965" s="41">
        <f t="shared" si="859"/>
        <v>2717.6530710492848</v>
      </c>
      <c r="P4965" s="41">
        <f t="shared" si="860"/>
        <v>2736.9216971893288</v>
      </c>
      <c r="Q4965" s="11"/>
      <c r="R4965" s="11"/>
      <c r="S4965" s="11"/>
      <c r="T4965" s="11"/>
      <c r="U4965" s="11"/>
      <c r="V4965" s="11"/>
      <c r="W4965" s="11"/>
      <c r="X4965" s="11"/>
      <c r="Y4965" s="11"/>
      <c r="Z4965" s="11"/>
      <c r="AA4965" s="11"/>
      <c r="AB4965" s="11"/>
    </row>
    <row r="4966" spans="2:28" x14ac:dyDescent="0.2">
      <c r="B4966" s="13">
        <f t="shared" si="858"/>
        <v>4963</v>
      </c>
      <c r="C4966" s="12">
        <v>0.87182773084270537</v>
      </c>
      <c r="D4966" s="11">
        <f t="shared" si="850"/>
        <v>22</v>
      </c>
      <c r="E4966" s="11">
        <f t="shared" si="851"/>
        <v>22</v>
      </c>
      <c r="F4966" s="11">
        <f t="shared" si="852"/>
        <v>3300</v>
      </c>
      <c r="G4966" s="12">
        <v>0.82632193448266245</v>
      </c>
      <c r="H4966" s="27">
        <f t="shared" si="853"/>
        <v>3</v>
      </c>
      <c r="I4966" s="11">
        <f t="shared" si="854"/>
        <v>0</v>
      </c>
      <c r="J4966" s="28">
        <f t="shared" si="855"/>
        <v>0</v>
      </c>
      <c r="K4966" s="28">
        <f t="shared" si="856"/>
        <v>3300</v>
      </c>
      <c r="L4966" s="28">
        <f t="shared" si="857"/>
        <v>4963</v>
      </c>
      <c r="M4966" s="41">
        <f>AVERAGE($K$4:K4966)</f>
        <v>2727.4027805762644</v>
      </c>
      <c r="N4966" s="41">
        <f>_xlfn.STDEV.S($K$4:K4966)</f>
        <v>346.23506850194417</v>
      </c>
      <c r="O4966" s="41">
        <f t="shared" si="859"/>
        <v>2717.7677531471631</v>
      </c>
      <c r="P4966" s="41">
        <f t="shared" si="860"/>
        <v>2737.0378080053656</v>
      </c>
      <c r="Q4966" s="11"/>
      <c r="R4966" s="11"/>
      <c r="S4966" s="11"/>
      <c r="T4966" s="11"/>
      <c r="U4966" s="11"/>
      <c r="V4966" s="11"/>
      <c r="W4966" s="11"/>
      <c r="X4966" s="11"/>
      <c r="Y4966" s="11"/>
      <c r="Z4966" s="11"/>
      <c r="AA4966" s="11"/>
      <c r="AB4966" s="11"/>
    </row>
    <row r="4967" spans="2:28" x14ac:dyDescent="0.2">
      <c r="B4967" s="13">
        <f t="shared" si="858"/>
        <v>4964</v>
      </c>
      <c r="C4967" s="12">
        <v>0.99499592330717446</v>
      </c>
      <c r="D4967" s="11">
        <f t="shared" si="850"/>
        <v>25</v>
      </c>
      <c r="E4967" s="11">
        <f t="shared" si="851"/>
        <v>22</v>
      </c>
      <c r="F4967" s="11">
        <f t="shared" si="852"/>
        <v>3300</v>
      </c>
      <c r="G4967" s="12">
        <v>0.52261003775499582</v>
      </c>
      <c r="H4967" s="27">
        <f t="shared" si="853"/>
        <v>2</v>
      </c>
      <c r="I4967" s="11">
        <f t="shared" si="854"/>
        <v>1</v>
      </c>
      <c r="J4967" s="28">
        <f t="shared" si="855"/>
        <v>500</v>
      </c>
      <c r="K4967" s="28">
        <f t="shared" si="856"/>
        <v>2800</v>
      </c>
      <c r="L4967" s="28">
        <f t="shared" si="857"/>
        <v>4964</v>
      </c>
      <c r="M4967" s="41">
        <f>AVERAGE($K$4:K4967)</f>
        <v>2727.4174053182919</v>
      </c>
      <c r="N4967" s="41">
        <f>_xlfn.STDEV.S($K$4:K4967)</f>
        <v>346.20171849430449</v>
      </c>
      <c r="O4967" s="41">
        <f t="shared" si="859"/>
        <v>2717.7842768722467</v>
      </c>
      <c r="P4967" s="41">
        <f t="shared" si="860"/>
        <v>2737.0505337643372</v>
      </c>
      <c r="Q4967" s="11"/>
      <c r="R4967" s="11"/>
      <c r="S4967" s="11"/>
      <c r="T4967" s="11"/>
      <c r="U4967" s="11"/>
      <c r="V4967" s="11"/>
      <c r="W4967" s="11"/>
      <c r="X4967" s="11"/>
      <c r="Y4967" s="11"/>
      <c r="Z4967" s="11"/>
      <c r="AA4967" s="11"/>
      <c r="AB4967" s="11"/>
    </row>
    <row r="4968" spans="2:28" x14ac:dyDescent="0.2">
      <c r="B4968" s="13">
        <f t="shared" si="858"/>
        <v>4965</v>
      </c>
      <c r="C4968" s="12">
        <v>0.85185810198597922</v>
      </c>
      <c r="D4968" s="11">
        <f t="shared" si="850"/>
        <v>22</v>
      </c>
      <c r="E4968" s="11">
        <f t="shared" si="851"/>
        <v>22</v>
      </c>
      <c r="F4968" s="11">
        <f t="shared" si="852"/>
        <v>3300</v>
      </c>
      <c r="G4968" s="12">
        <v>0.3137122887773256</v>
      </c>
      <c r="H4968" s="27">
        <f t="shared" si="853"/>
        <v>1</v>
      </c>
      <c r="I4968" s="11">
        <f t="shared" si="854"/>
        <v>2</v>
      </c>
      <c r="J4968" s="28">
        <f t="shared" si="855"/>
        <v>1000</v>
      </c>
      <c r="K4968" s="28">
        <f t="shared" si="856"/>
        <v>2300</v>
      </c>
      <c r="L4968" s="28">
        <f t="shared" si="857"/>
        <v>4965</v>
      </c>
      <c r="M4968" s="41">
        <f>AVERAGE($K$4:K4968)</f>
        <v>2727.3313192346427</v>
      </c>
      <c r="N4968" s="41">
        <f>_xlfn.STDEV.S($K$4:K4968)</f>
        <v>346.21998730454254</v>
      </c>
      <c r="O4968" s="41">
        <f t="shared" si="859"/>
        <v>2717.6986531324633</v>
      </c>
      <c r="P4968" s="41">
        <f t="shared" si="860"/>
        <v>2736.9639853368221</v>
      </c>
      <c r="Q4968" s="11"/>
      <c r="R4968" s="11"/>
      <c r="S4968" s="11"/>
      <c r="T4968" s="11"/>
      <c r="U4968" s="11"/>
      <c r="V4968" s="11"/>
      <c r="W4968" s="11"/>
      <c r="X4968" s="11"/>
      <c r="Y4968" s="11"/>
      <c r="Z4968" s="11"/>
      <c r="AA4968" s="11"/>
      <c r="AB4968" s="11"/>
    </row>
    <row r="4969" spans="2:28" x14ac:dyDescent="0.2">
      <c r="B4969" s="13">
        <f t="shared" si="858"/>
        <v>4966</v>
      </c>
      <c r="C4969" s="12">
        <v>0.61545079405718539</v>
      </c>
      <c r="D4969" s="11">
        <f t="shared" si="850"/>
        <v>20</v>
      </c>
      <c r="E4969" s="11">
        <f t="shared" si="851"/>
        <v>20</v>
      </c>
      <c r="F4969" s="11">
        <f t="shared" si="852"/>
        <v>3000</v>
      </c>
      <c r="G4969" s="12">
        <v>0.46928256090342624</v>
      </c>
      <c r="H4969" s="27">
        <f t="shared" si="853"/>
        <v>2</v>
      </c>
      <c r="I4969" s="11">
        <f t="shared" si="854"/>
        <v>0</v>
      </c>
      <c r="J4969" s="28">
        <f t="shared" si="855"/>
        <v>0</v>
      </c>
      <c r="K4969" s="28">
        <f t="shared" si="856"/>
        <v>3000</v>
      </c>
      <c r="L4969" s="28">
        <f t="shared" si="857"/>
        <v>4966</v>
      </c>
      <c r="M4969" s="41">
        <f>AVERAGE($K$4:K4969)</f>
        <v>2727.3862263391061</v>
      </c>
      <c r="N4969" s="41">
        <f>_xlfn.STDEV.S($K$4:K4969)</f>
        <v>346.20674228326749</v>
      </c>
      <c r="O4969" s="41">
        <f t="shared" si="859"/>
        <v>2717.7548990915143</v>
      </c>
      <c r="P4969" s="41">
        <f t="shared" si="860"/>
        <v>2737.0175535866979</v>
      </c>
      <c r="Q4969" s="11"/>
      <c r="R4969" s="11"/>
      <c r="S4969" s="11"/>
      <c r="T4969" s="11"/>
      <c r="U4969" s="11"/>
      <c r="V4969" s="11"/>
      <c r="W4969" s="11"/>
      <c r="X4969" s="11"/>
      <c r="Y4969" s="11"/>
      <c r="Z4969" s="11"/>
      <c r="AA4969" s="11"/>
      <c r="AB4969" s="11"/>
    </row>
    <row r="4970" spans="2:28" x14ac:dyDescent="0.2">
      <c r="B4970" s="13">
        <f t="shared" si="858"/>
        <v>4967</v>
      </c>
      <c r="C4970" s="12">
        <v>0.67925595016328577</v>
      </c>
      <c r="D4970" s="11">
        <f t="shared" si="850"/>
        <v>20</v>
      </c>
      <c r="E4970" s="11">
        <f t="shared" si="851"/>
        <v>20</v>
      </c>
      <c r="F4970" s="11">
        <f t="shared" si="852"/>
        <v>3000</v>
      </c>
      <c r="G4970" s="12">
        <v>0.18986131390258854</v>
      </c>
      <c r="H4970" s="27">
        <f t="shared" si="853"/>
        <v>1</v>
      </c>
      <c r="I4970" s="11">
        <f t="shared" si="854"/>
        <v>0</v>
      </c>
      <c r="J4970" s="28">
        <f t="shared" si="855"/>
        <v>0</v>
      </c>
      <c r="K4970" s="28">
        <f t="shared" si="856"/>
        <v>3000</v>
      </c>
      <c r="L4970" s="28">
        <f t="shared" si="857"/>
        <v>4967</v>
      </c>
      <c r="M4970" s="41">
        <f>AVERAGE($K$4:K4970)</f>
        <v>2727.4411113348096</v>
      </c>
      <c r="N4970" s="41">
        <f>_xlfn.STDEV.S($K$4:K4970)</f>
        <v>346.19349338494885</v>
      </c>
      <c r="O4970" s="41">
        <f t="shared" si="859"/>
        <v>2717.8111226822234</v>
      </c>
      <c r="P4970" s="41">
        <f t="shared" si="860"/>
        <v>2737.0710999873959</v>
      </c>
      <c r="Q4970" s="11"/>
      <c r="R4970" s="11"/>
      <c r="S4970" s="11"/>
      <c r="T4970" s="11"/>
      <c r="U4970" s="11"/>
      <c r="V4970" s="11"/>
      <c r="W4970" s="11"/>
      <c r="X4970" s="11"/>
      <c r="Y4970" s="11"/>
      <c r="Z4970" s="11"/>
      <c r="AA4970" s="11"/>
      <c r="AB4970" s="11"/>
    </row>
    <row r="4971" spans="2:28" x14ac:dyDescent="0.2">
      <c r="B4971" s="13">
        <f t="shared" si="858"/>
        <v>4968</v>
      </c>
      <c r="C4971" s="12">
        <v>0.58377456525473037</v>
      </c>
      <c r="D4971" s="11">
        <f t="shared" si="850"/>
        <v>20</v>
      </c>
      <c r="E4971" s="11">
        <f t="shared" si="851"/>
        <v>20</v>
      </c>
      <c r="F4971" s="11">
        <f t="shared" si="852"/>
        <v>3000</v>
      </c>
      <c r="G4971" s="12">
        <v>6.8726632182773306E-2</v>
      </c>
      <c r="H4971" s="27">
        <f t="shared" si="853"/>
        <v>0</v>
      </c>
      <c r="I4971" s="11">
        <f t="shared" si="854"/>
        <v>1</v>
      </c>
      <c r="J4971" s="28">
        <f t="shared" si="855"/>
        <v>500</v>
      </c>
      <c r="K4971" s="28">
        <f t="shared" si="856"/>
        <v>2500</v>
      </c>
      <c r="L4971" s="28">
        <f t="shared" si="857"/>
        <v>4968</v>
      </c>
      <c r="M4971" s="41">
        <f>AVERAGE($K$4:K4971)</f>
        <v>2727.3953301127212</v>
      </c>
      <c r="N4971" s="41">
        <f>_xlfn.STDEV.S($K$4:K4971)</f>
        <v>346.17368206457928</v>
      </c>
      <c r="O4971" s="41">
        <f t="shared" si="859"/>
        <v>2717.7668622149449</v>
      </c>
      <c r="P4971" s="41">
        <f t="shared" si="860"/>
        <v>2737.0237980104976</v>
      </c>
      <c r="Q4971" s="11"/>
      <c r="R4971" s="11"/>
      <c r="S4971" s="11"/>
      <c r="T4971" s="11"/>
      <c r="U4971" s="11"/>
      <c r="V4971" s="11"/>
      <c r="W4971" s="11"/>
      <c r="X4971" s="11"/>
      <c r="Y4971" s="11"/>
      <c r="Z4971" s="11"/>
      <c r="AA4971" s="11"/>
      <c r="AB4971" s="11"/>
    </row>
    <row r="4972" spans="2:28" x14ac:dyDescent="0.2">
      <c r="B4972" s="13">
        <f t="shared" si="858"/>
        <v>4969</v>
      </c>
      <c r="C4972" s="12">
        <v>0.35668454997385957</v>
      </c>
      <c r="D4972" s="11">
        <f t="shared" si="850"/>
        <v>19</v>
      </c>
      <c r="E4972" s="11">
        <f t="shared" si="851"/>
        <v>19</v>
      </c>
      <c r="F4972" s="11">
        <f t="shared" si="852"/>
        <v>2850</v>
      </c>
      <c r="G4972" s="12">
        <v>0.33355617589227293</v>
      </c>
      <c r="H4972" s="27">
        <f t="shared" si="853"/>
        <v>1</v>
      </c>
      <c r="I4972" s="11">
        <f t="shared" si="854"/>
        <v>0</v>
      </c>
      <c r="J4972" s="28">
        <f t="shared" si="855"/>
        <v>0</v>
      </c>
      <c r="K4972" s="28">
        <f t="shared" si="856"/>
        <v>2850</v>
      </c>
      <c r="L4972" s="28">
        <f t="shared" si="857"/>
        <v>4969</v>
      </c>
      <c r="M4972" s="41">
        <f>AVERAGE($K$4:K4972)</f>
        <v>2727.4200040249548</v>
      </c>
      <c r="N4972" s="41">
        <f>_xlfn.STDEV.S($K$4:K4972)</f>
        <v>346.14320976873347</v>
      </c>
      <c r="O4972" s="41">
        <f t="shared" si="859"/>
        <v>2717.7933529724523</v>
      </c>
      <c r="P4972" s="41">
        <f t="shared" si="860"/>
        <v>2737.0466550774572</v>
      </c>
      <c r="Q4972" s="11"/>
      <c r="R4972" s="11"/>
      <c r="S4972" s="11"/>
      <c r="T4972" s="11"/>
      <c r="U4972" s="11"/>
      <c r="V4972" s="11"/>
      <c r="W4972" s="11"/>
      <c r="X4972" s="11"/>
      <c r="Y4972" s="11"/>
      <c r="Z4972" s="11"/>
      <c r="AA4972" s="11"/>
      <c r="AB4972" s="11"/>
    </row>
    <row r="4973" spans="2:28" x14ac:dyDescent="0.2">
      <c r="B4973" s="13">
        <f t="shared" si="858"/>
        <v>4970</v>
      </c>
      <c r="C4973" s="12">
        <v>0.73247062079902114</v>
      </c>
      <c r="D4973" s="11">
        <f t="shared" si="850"/>
        <v>21</v>
      </c>
      <c r="E4973" s="11">
        <f t="shared" si="851"/>
        <v>21</v>
      </c>
      <c r="F4973" s="11">
        <f t="shared" si="852"/>
        <v>3150</v>
      </c>
      <c r="G4973" s="12">
        <v>0.1484593326662772</v>
      </c>
      <c r="H4973" s="27">
        <f t="shared" si="853"/>
        <v>1</v>
      </c>
      <c r="I4973" s="11">
        <f t="shared" si="854"/>
        <v>1</v>
      </c>
      <c r="J4973" s="28">
        <f t="shared" si="855"/>
        <v>500</v>
      </c>
      <c r="K4973" s="28">
        <f t="shared" si="856"/>
        <v>2650</v>
      </c>
      <c r="L4973" s="28">
        <f t="shared" si="857"/>
        <v>4970</v>
      </c>
      <c r="M4973" s="41">
        <f>AVERAGE($K$4:K4973)</f>
        <v>2727.4044265593561</v>
      </c>
      <c r="N4973" s="41">
        <f>_xlfn.STDEV.S($K$4:K4973)</f>
        <v>346.11011998276047</v>
      </c>
      <c r="O4973" s="41">
        <f t="shared" si="859"/>
        <v>2717.7796646769534</v>
      </c>
      <c r="P4973" s="41">
        <f t="shared" si="860"/>
        <v>2737.0291884417588</v>
      </c>
      <c r="Q4973" s="11"/>
      <c r="R4973" s="11"/>
      <c r="S4973" s="11"/>
      <c r="T4973" s="11"/>
      <c r="U4973" s="11"/>
      <c r="V4973" s="11"/>
      <c r="W4973" s="11"/>
      <c r="X4973" s="11"/>
      <c r="Y4973" s="11"/>
      <c r="Z4973" s="11"/>
      <c r="AA4973" s="11"/>
      <c r="AB4973" s="11"/>
    </row>
    <row r="4974" spans="2:28" x14ac:dyDescent="0.2">
      <c r="B4974" s="13">
        <f t="shared" si="858"/>
        <v>4971</v>
      </c>
      <c r="C4974" s="12">
        <v>0.72405419849678998</v>
      </c>
      <c r="D4974" s="11">
        <f t="shared" si="850"/>
        <v>21</v>
      </c>
      <c r="E4974" s="11">
        <f t="shared" si="851"/>
        <v>21</v>
      </c>
      <c r="F4974" s="11">
        <f t="shared" si="852"/>
        <v>3150</v>
      </c>
      <c r="G4974" s="12">
        <v>0.84257717828748713</v>
      </c>
      <c r="H4974" s="27">
        <f t="shared" si="853"/>
        <v>3</v>
      </c>
      <c r="I4974" s="11">
        <f t="shared" si="854"/>
        <v>0</v>
      </c>
      <c r="J4974" s="28">
        <f t="shared" si="855"/>
        <v>0</v>
      </c>
      <c r="K4974" s="28">
        <f t="shared" si="856"/>
        <v>3150</v>
      </c>
      <c r="L4974" s="28">
        <f t="shared" si="857"/>
        <v>4971</v>
      </c>
      <c r="M4974" s="41">
        <f>AVERAGE($K$4:K4974)</f>
        <v>2727.4894387447193</v>
      </c>
      <c r="N4974" s="41">
        <f>_xlfn.STDEV.S($K$4:K4974)</f>
        <v>346.12719896925842</v>
      </c>
      <c r="O4974" s="41">
        <f t="shared" si="859"/>
        <v>2717.8651705827488</v>
      </c>
      <c r="P4974" s="41">
        <f t="shared" si="860"/>
        <v>2737.1137069066899</v>
      </c>
      <c r="Q4974" s="11"/>
      <c r="R4974" s="11"/>
      <c r="S4974" s="11"/>
      <c r="T4974" s="11"/>
      <c r="U4974" s="11"/>
      <c r="V4974" s="11"/>
      <c r="W4974" s="11"/>
      <c r="X4974" s="11"/>
      <c r="Y4974" s="11"/>
      <c r="Z4974" s="11"/>
      <c r="AA4974" s="11"/>
      <c r="AB4974" s="11"/>
    </row>
    <row r="4975" spans="2:28" x14ac:dyDescent="0.2">
      <c r="B4975" s="13">
        <f t="shared" si="858"/>
        <v>4972</v>
      </c>
      <c r="C4975" s="12">
        <v>0.39270653063441308</v>
      </c>
      <c r="D4975" s="11">
        <f t="shared" si="850"/>
        <v>19</v>
      </c>
      <c r="E4975" s="11">
        <f t="shared" si="851"/>
        <v>19</v>
      </c>
      <c r="F4975" s="11">
        <f t="shared" si="852"/>
        <v>2850</v>
      </c>
      <c r="G4975" s="12">
        <v>0.64821036903627982</v>
      </c>
      <c r="H4975" s="27">
        <f t="shared" si="853"/>
        <v>2</v>
      </c>
      <c r="I4975" s="11">
        <f t="shared" si="854"/>
        <v>0</v>
      </c>
      <c r="J4975" s="28">
        <f t="shared" si="855"/>
        <v>0</v>
      </c>
      <c r="K4975" s="28">
        <f t="shared" si="856"/>
        <v>2850</v>
      </c>
      <c r="L4975" s="28">
        <f t="shared" si="857"/>
        <v>4972</v>
      </c>
      <c r="M4975" s="41">
        <f>AVERAGE($K$4:K4975)</f>
        <v>2727.5140788415124</v>
      </c>
      <c r="N4975" s="41">
        <f>_xlfn.STDEV.S($K$4:K4975)</f>
        <v>346.09674362436726</v>
      </c>
      <c r="O4975" s="41">
        <f t="shared" si="859"/>
        <v>2717.891625789915</v>
      </c>
      <c r="P4975" s="41">
        <f t="shared" si="860"/>
        <v>2737.1365318931098</v>
      </c>
      <c r="Q4975" s="11"/>
      <c r="R4975" s="11"/>
      <c r="S4975" s="11"/>
      <c r="T4975" s="11"/>
      <c r="U4975" s="11"/>
      <c r="V4975" s="11"/>
      <c r="W4975" s="11"/>
      <c r="X4975" s="11"/>
      <c r="Y4975" s="11"/>
      <c r="Z4975" s="11"/>
      <c r="AA4975" s="11"/>
      <c r="AB4975" s="11"/>
    </row>
    <row r="4976" spans="2:28" x14ac:dyDescent="0.2">
      <c r="B4976" s="13">
        <f t="shared" si="858"/>
        <v>4973</v>
      </c>
      <c r="C4976" s="12">
        <v>9.7763674483198892E-3</v>
      </c>
      <c r="D4976" s="11">
        <f t="shared" si="850"/>
        <v>14</v>
      </c>
      <c r="E4976" s="11">
        <f t="shared" si="851"/>
        <v>14</v>
      </c>
      <c r="F4976" s="11">
        <f t="shared" si="852"/>
        <v>2100</v>
      </c>
      <c r="G4976" s="12">
        <v>0.30900809291392295</v>
      </c>
      <c r="H4976" s="27">
        <f t="shared" si="853"/>
        <v>1</v>
      </c>
      <c r="I4976" s="11">
        <f t="shared" si="854"/>
        <v>0</v>
      </c>
      <c r="J4976" s="28">
        <f t="shared" si="855"/>
        <v>0</v>
      </c>
      <c r="K4976" s="28">
        <f t="shared" si="856"/>
        <v>2100</v>
      </c>
      <c r="L4976" s="28">
        <f t="shared" si="857"/>
        <v>4973</v>
      </c>
      <c r="M4976" s="41">
        <f>AVERAGE($K$4:K4976)</f>
        <v>2727.3878946310074</v>
      </c>
      <c r="N4976" s="41">
        <f>_xlfn.STDEV.S($K$4:K4976)</f>
        <v>346.1763232984041</v>
      </c>
      <c r="O4976" s="41">
        <f t="shared" si="859"/>
        <v>2717.764197255055</v>
      </c>
      <c r="P4976" s="41">
        <f t="shared" si="860"/>
        <v>2737.0115920069597</v>
      </c>
      <c r="Q4976" s="11"/>
      <c r="R4976" s="11"/>
      <c r="S4976" s="11"/>
      <c r="T4976" s="11"/>
      <c r="U4976" s="11"/>
      <c r="V4976" s="11"/>
      <c r="W4976" s="11"/>
      <c r="X4976" s="11"/>
      <c r="Y4976" s="11"/>
      <c r="Z4976" s="11"/>
      <c r="AA4976" s="11"/>
      <c r="AB4976" s="11"/>
    </row>
    <row r="4977" spans="2:28" x14ac:dyDescent="0.2">
      <c r="B4977" s="13">
        <f t="shared" si="858"/>
        <v>4974</v>
      </c>
      <c r="C4977" s="12">
        <v>0.39564589501658431</v>
      </c>
      <c r="D4977" s="11">
        <f t="shared" si="850"/>
        <v>19</v>
      </c>
      <c r="E4977" s="11">
        <f t="shared" si="851"/>
        <v>19</v>
      </c>
      <c r="F4977" s="11">
        <f t="shared" si="852"/>
        <v>2850</v>
      </c>
      <c r="G4977" s="12">
        <v>0.39309180806143529</v>
      </c>
      <c r="H4977" s="27">
        <f t="shared" si="853"/>
        <v>1</v>
      </c>
      <c r="I4977" s="11">
        <f t="shared" si="854"/>
        <v>0</v>
      </c>
      <c r="J4977" s="28">
        <f t="shared" si="855"/>
        <v>0</v>
      </c>
      <c r="K4977" s="28">
        <f t="shared" si="856"/>
        <v>2850</v>
      </c>
      <c r="L4977" s="28">
        <f t="shared" si="857"/>
        <v>4974</v>
      </c>
      <c r="M4977" s="41">
        <f>AVERAGE($K$4:K4977)</f>
        <v>2727.4125452352232</v>
      </c>
      <c r="N4977" s="41">
        <f>_xlfn.STDEV.S($K$4:K4977)</f>
        <v>346.14588187314757</v>
      </c>
      <c r="O4977" s="41">
        <f t="shared" si="859"/>
        <v>2717.7906619653954</v>
      </c>
      <c r="P4977" s="41">
        <f t="shared" si="860"/>
        <v>2737.034428505051</v>
      </c>
      <c r="Q4977" s="11"/>
      <c r="R4977" s="11"/>
      <c r="S4977" s="11"/>
      <c r="T4977" s="11"/>
      <c r="U4977" s="11"/>
      <c r="V4977" s="11"/>
      <c r="W4977" s="11"/>
      <c r="X4977" s="11"/>
      <c r="Y4977" s="11"/>
      <c r="Z4977" s="11"/>
      <c r="AA4977" s="11"/>
      <c r="AB4977" s="11"/>
    </row>
    <row r="4978" spans="2:28" x14ac:dyDescent="0.2">
      <c r="B4978" s="13">
        <f t="shared" si="858"/>
        <v>4975</v>
      </c>
      <c r="C4978" s="12">
        <v>0.66467712206536378</v>
      </c>
      <c r="D4978" s="11">
        <f t="shared" si="850"/>
        <v>20</v>
      </c>
      <c r="E4978" s="11">
        <f t="shared" si="851"/>
        <v>20</v>
      </c>
      <c r="F4978" s="11">
        <f t="shared" si="852"/>
        <v>3000</v>
      </c>
      <c r="G4978" s="12">
        <v>9.8374265314098652E-2</v>
      </c>
      <c r="H4978" s="27">
        <f t="shared" si="853"/>
        <v>0</v>
      </c>
      <c r="I4978" s="11">
        <f t="shared" si="854"/>
        <v>1</v>
      </c>
      <c r="J4978" s="28">
        <f t="shared" si="855"/>
        <v>500</v>
      </c>
      <c r="K4978" s="28">
        <f t="shared" si="856"/>
        <v>2500</v>
      </c>
      <c r="L4978" s="28">
        <f t="shared" si="857"/>
        <v>4975</v>
      </c>
      <c r="M4978" s="41">
        <f>AVERAGE($K$4:K4978)</f>
        <v>2727.3668341708544</v>
      </c>
      <c r="N4978" s="41">
        <f>_xlfn.STDEV.S($K$4:K4978)</f>
        <v>346.12610151781132</v>
      </c>
      <c r="O4978" s="41">
        <f t="shared" si="859"/>
        <v>2717.7464682269801</v>
      </c>
      <c r="P4978" s="41">
        <f t="shared" si="860"/>
        <v>2736.9872001147287</v>
      </c>
      <c r="Q4978" s="11"/>
      <c r="R4978" s="11"/>
      <c r="S4978" s="11"/>
      <c r="T4978" s="11"/>
      <c r="U4978" s="11"/>
      <c r="V4978" s="11"/>
      <c r="W4978" s="11"/>
      <c r="X4978" s="11"/>
      <c r="Y4978" s="11"/>
      <c r="Z4978" s="11"/>
      <c r="AA4978" s="11"/>
      <c r="AB4978" s="11"/>
    </row>
    <row r="4979" spans="2:28" x14ac:dyDescent="0.2">
      <c r="B4979" s="13">
        <f t="shared" si="858"/>
        <v>4976</v>
      </c>
      <c r="C4979" s="12">
        <v>0.41152847519943081</v>
      </c>
      <c r="D4979" s="11">
        <f t="shared" si="850"/>
        <v>19</v>
      </c>
      <c r="E4979" s="11">
        <f t="shared" si="851"/>
        <v>19</v>
      </c>
      <c r="F4979" s="11">
        <f t="shared" si="852"/>
        <v>2850</v>
      </c>
      <c r="G4979" s="12">
        <v>0.12418406327318054</v>
      </c>
      <c r="H4979" s="27">
        <f t="shared" si="853"/>
        <v>0</v>
      </c>
      <c r="I4979" s="11">
        <f t="shared" si="854"/>
        <v>0</v>
      </c>
      <c r="J4979" s="28">
        <f t="shared" si="855"/>
        <v>0</v>
      </c>
      <c r="K4979" s="28">
        <f t="shared" si="856"/>
        <v>2850</v>
      </c>
      <c r="L4979" s="28">
        <f t="shared" si="857"/>
        <v>4976</v>
      </c>
      <c r="M4979" s="41">
        <f>AVERAGE($K$4:K4979)</f>
        <v>2727.3914790996782</v>
      </c>
      <c r="N4979" s="41">
        <f>_xlfn.STDEV.S($K$4:K4979)</f>
        <v>346.09567951164252</v>
      </c>
      <c r="O4979" s="41">
        <f t="shared" si="859"/>
        <v>2717.7729258279123</v>
      </c>
      <c r="P4979" s="41">
        <f t="shared" si="860"/>
        <v>2737.0100323714441</v>
      </c>
      <c r="Q4979" s="11"/>
      <c r="R4979" s="11"/>
      <c r="S4979" s="11"/>
      <c r="T4979" s="11"/>
      <c r="U4979" s="11"/>
      <c r="V4979" s="11"/>
      <c r="W4979" s="11"/>
      <c r="X4979" s="11"/>
      <c r="Y4979" s="11"/>
      <c r="Z4979" s="11"/>
      <c r="AA4979" s="11"/>
      <c r="AB4979" s="11"/>
    </row>
    <row r="4980" spans="2:28" x14ac:dyDescent="0.2">
      <c r="B4980" s="13">
        <f t="shared" si="858"/>
        <v>4977</v>
      </c>
      <c r="C4980" s="12">
        <v>4.5092616233002536E-2</v>
      </c>
      <c r="D4980" s="11">
        <f t="shared" si="850"/>
        <v>15</v>
      </c>
      <c r="E4980" s="11">
        <f t="shared" si="851"/>
        <v>15</v>
      </c>
      <c r="F4980" s="11">
        <f t="shared" si="852"/>
        <v>2250</v>
      </c>
      <c r="G4980" s="12">
        <v>0.12337319483373066</v>
      </c>
      <c r="H4980" s="27">
        <f t="shared" si="853"/>
        <v>0</v>
      </c>
      <c r="I4980" s="11">
        <f t="shared" si="854"/>
        <v>0</v>
      </c>
      <c r="J4980" s="28">
        <f t="shared" si="855"/>
        <v>0</v>
      </c>
      <c r="K4980" s="28">
        <f t="shared" si="856"/>
        <v>2250</v>
      </c>
      <c r="L4980" s="28">
        <f t="shared" si="857"/>
        <v>4977</v>
      </c>
      <c r="M4980" s="41">
        <f>AVERAGE($K$4:K4980)</f>
        <v>2727.2955595740405</v>
      </c>
      <c r="N4980" s="41">
        <f>_xlfn.STDEV.S($K$4:K4980)</f>
        <v>346.12705550335096</v>
      </c>
      <c r="O4980" s="41">
        <f t="shared" si="859"/>
        <v>2717.6771012200502</v>
      </c>
      <c r="P4980" s="41">
        <f t="shared" si="860"/>
        <v>2736.9140179280307</v>
      </c>
      <c r="Q4980" s="11"/>
      <c r="R4980" s="11"/>
      <c r="S4980" s="11"/>
      <c r="T4980" s="11"/>
      <c r="U4980" s="11"/>
      <c r="V4980" s="11"/>
      <c r="W4980" s="11"/>
      <c r="X4980" s="11"/>
      <c r="Y4980" s="11"/>
      <c r="Z4980" s="11"/>
      <c r="AA4980" s="11"/>
      <c r="AB4980" s="11"/>
    </row>
    <row r="4981" spans="2:28" x14ac:dyDescent="0.2">
      <c r="B4981" s="13">
        <f t="shared" si="858"/>
        <v>4978</v>
      </c>
      <c r="C4981" s="12">
        <v>0.46044019547277126</v>
      </c>
      <c r="D4981" s="11">
        <f t="shared" si="850"/>
        <v>19</v>
      </c>
      <c r="E4981" s="11">
        <f t="shared" si="851"/>
        <v>19</v>
      </c>
      <c r="F4981" s="11">
        <f t="shared" si="852"/>
        <v>2850</v>
      </c>
      <c r="G4981" s="12">
        <v>0.53473210365347168</v>
      </c>
      <c r="H4981" s="27">
        <f t="shared" si="853"/>
        <v>2</v>
      </c>
      <c r="I4981" s="11">
        <f t="shared" si="854"/>
        <v>0</v>
      </c>
      <c r="J4981" s="28">
        <f t="shared" si="855"/>
        <v>0</v>
      </c>
      <c r="K4981" s="28">
        <f t="shared" si="856"/>
        <v>2850</v>
      </c>
      <c r="L4981" s="28">
        <f t="shared" si="857"/>
        <v>4978</v>
      </c>
      <c r="M4981" s="41">
        <f>AVERAGE($K$4:K4981)</f>
        <v>2727.3202089192446</v>
      </c>
      <c r="N4981" s="41">
        <f>_xlfn.STDEV.S($K$4:K4981)</f>
        <v>346.09665069001062</v>
      </c>
      <c r="O4981" s="41">
        <f t="shared" si="859"/>
        <v>2717.7035620091997</v>
      </c>
      <c r="P4981" s="41">
        <f t="shared" si="860"/>
        <v>2736.9368558292895</v>
      </c>
      <c r="Q4981" s="11"/>
      <c r="R4981" s="11"/>
      <c r="S4981" s="11"/>
      <c r="T4981" s="11"/>
      <c r="U4981" s="11"/>
      <c r="V4981" s="11"/>
      <c r="W4981" s="11"/>
      <c r="X4981" s="11"/>
      <c r="Y4981" s="11"/>
      <c r="Z4981" s="11"/>
      <c r="AA4981" s="11"/>
      <c r="AB4981" s="11"/>
    </row>
    <row r="4982" spans="2:28" x14ac:dyDescent="0.2">
      <c r="B4982" s="13">
        <f t="shared" si="858"/>
        <v>4979</v>
      </c>
      <c r="C4982" s="12">
        <v>0.9155253628850355</v>
      </c>
      <c r="D4982" s="11">
        <f t="shared" si="850"/>
        <v>23</v>
      </c>
      <c r="E4982" s="11">
        <f t="shared" si="851"/>
        <v>22</v>
      </c>
      <c r="F4982" s="11">
        <f t="shared" si="852"/>
        <v>3300</v>
      </c>
      <c r="G4982" s="12">
        <v>0.5459396693195071</v>
      </c>
      <c r="H4982" s="27">
        <f t="shared" si="853"/>
        <v>2</v>
      </c>
      <c r="I4982" s="11">
        <f t="shared" si="854"/>
        <v>1</v>
      </c>
      <c r="J4982" s="28">
        <f t="shared" si="855"/>
        <v>500</v>
      </c>
      <c r="K4982" s="28">
        <f t="shared" si="856"/>
        <v>2800</v>
      </c>
      <c r="L4982" s="28">
        <f t="shared" si="857"/>
        <v>4979</v>
      </c>
      <c r="M4982" s="41">
        <f>AVERAGE($K$4:K4982)</f>
        <v>2727.3348061859811</v>
      </c>
      <c r="N4982" s="41">
        <f>_xlfn.STDEV.S($K$4:K4982)</f>
        <v>346.06341917634529</v>
      </c>
      <c r="O4982" s="41">
        <f t="shared" si="859"/>
        <v>2717.7200487935947</v>
      </c>
      <c r="P4982" s="41">
        <f t="shared" si="860"/>
        <v>2736.9495635783674</v>
      </c>
      <c r="Q4982" s="11"/>
      <c r="R4982" s="11"/>
      <c r="S4982" s="11"/>
      <c r="T4982" s="11"/>
      <c r="U4982" s="11"/>
      <c r="V4982" s="11"/>
      <c r="W4982" s="11"/>
      <c r="X4982" s="11"/>
      <c r="Y4982" s="11"/>
      <c r="Z4982" s="11"/>
      <c r="AA4982" s="11"/>
      <c r="AB4982" s="11"/>
    </row>
    <row r="4983" spans="2:28" x14ac:dyDescent="0.2">
      <c r="B4983" s="13">
        <f t="shared" si="858"/>
        <v>4980</v>
      </c>
      <c r="C4983" s="12">
        <v>0.6665899090315287</v>
      </c>
      <c r="D4983" s="11">
        <f t="shared" si="850"/>
        <v>20</v>
      </c>
      <c r="E4983" s="11">
        <f t="shared" si="851"/>
        <v>20</v>
      </c>
      <c r="F4983" s="11">
        <f t="shared" si="852"/>
        <v>3000</v>
      </c>
      <c r="G4983" s="12">
        <v>5.3642243483665197E-2</v>
      </c>
      <c r="H4983" s="27">
        <f t="shared" si="853"/>
        <v>0</v>
      </c>
      <c r="I4983" s="11">
        <f t="shared" si="854"/>
        <v>1</v>
      </c>
      <c r="J4983" s="28">
        <f t="shared" si="855"/>
        <v>500</v>
      </c>
      <c r="K4983" s="28">
        <f t="shared" si="856"/>
        <v>2500</v>
      </c>
      <c r="L4983" s="28">
        <f t="shared" si="857"/>
        <v>4980</v>
      </c>
      <c r="M4983" s="41">
        <f>AVERAGE($K$4:K4983)</f>
        <v>2727.2891566265062</v>
      </c>
      <c r="N4983" s="41">
        <f>_xlfn.STDEV.S($K$4:K4983)</f>
        <v>346.04366028748007</v>
      </c>
      <c r="O4983" s="41">
        <f t="shared" si="859"/>
        <v>2717.6759139997425</v>
      </c>
      <c r="P4983" s="41">
        <f t="shared" si="860"/>
        <v>2736.9023992532698</v>
      </c>
      <c r="Q4983" s="11"/>
      <c r="R4983" s="11"/>
      <c r="S4983" s="11"/>
      <c r="T4983" s="11"/>
      <c r="U4983" s="11"/>
      <c r="V4983" s="11"/>
      <c r="W4983" s="11"/>
      <c r="X4983" s="11"/>
      <c r="Y4983" s="11"/>
      <c r="Z4983" s="11"/>
      <c r="AA4983" s="11"/>
      <c r="AB4983" s="11"/>
    </row>
    <row r="4984" spans="2:28" x14ac:dyDescent="0.2">
      <c r="B4984" s="13">
        <f t="shared" si="858"/>
        <v>4981</v>
      </c>
      <c r="C4984" s="12">
        <v>0.95617116053642859</v>
      </c>
      <c r="D4984" s="11">
        <f t="shared" si="850"/>
        <v>24</v>
      </c>
      <c r="E4984" s="11">
        <f t="shared" si="851"/>
        <v>22</v>
      </c>
      <c r="F4984" s="11">
        <f t="shared" si="852"/>
        <v>3300</v>
      </c>
      <c r="G4984" s="12">
        <v>0.20536629788908511</v>
      </c>
      <c r="H4984" s="27">
        <f t="shared" si="853"/>
        <v>1</v>
      </c>
      <c r="I4984" s="11">
        <f t="shared" si="854"/>
        <v>2</v>
      </c>
      <c r="J4984" s="28">
        <f t="shared" si="855"/>
        <v>1000</v>
      </c>
      <c r="K4984" s="28">
        <f t="shared" si="856"/>
        <v>2300</v>
      </c>
      <c r="L4984" s="28">
        <f t="shared" si="857"/>
        <v>4981</v>
      </c>
      <c r="M4984" s="41">
        <f>AVERAGE($K$4:K4984)</f>
        <v>2727.2033728167034</v>
      </c>
      <c r="N4984" s="41">
        <f>_xlfn.STDEV.S($K$4:K4984)</f>
        <v>346.0618787041364</v>
      </c>
      <c r="O4984" s="41">
        <f t="shared" si="859"/>
        <v>2717.5905896342651</v>
      </c>
      <c r="P4984" s="41">
        <f t="shared" si="860"/>
        <v>2736.8161559991418</v>
      </c>
      <c r="Q4984" s="11"/>
      <c r="R4984" s="11"/>
      <c r="S4984" s="11"/>
      <c r="T4984" s="11"/>
      <c r="U4984" s="11"/>
      <c r="V4984" s="11"/>
      <c r="W4984" s="11"/>
      <c r="X4984" s="11"/>
      <c r="Y4984" s="11"/>
      <c r="Z4984" s="11"/>
      <c r="AA4984" s="11"/>
      <c r="AB4984" s="11"/>
    </row>
    <row r="4985" spans="2:28" x14ac:dyDescent="0.2">
      <c r="B4985" s="13">
        <f t="shared" si="858"/>
        <v>4982</v>
      </c>
      <c r="C4985" s="12">
        <v>0.96626278278257871</v>
      </c>
      <c r="D4985" s="11">
        <f t="shared" si="850"/>
        <v>24</v>
      </c>
      <c r="E4985" s="11">
        <f t="shared" si="851"/>
        <v>22</v>
      </c>
      <c r="F4985" s="11">
        <f t="shared" si="852"/>
        <v>3300</v>
      </c>
      <c r="G4985" s="12">
        <v>0.59245080775655112</v>
      </c>
      <c r="H4985" s="27">
        <f t="shared" si="853"/>
        <v>2</v>
      </c>
      <c r="I4985" s="11">
        <f t="shared" si="854"/>
        <v>1</v>
      </c>
      <c r="J4985" s="28">
        <f t="shared" si="855"/>
        <v>500</v>
      </c>
      <c r="K4985" s="28">
        <f t="shared" si="856"/>
        <v>2800</v>
      </c>
      <c r="L4985" s="28">
        <f t="shared" si="857"/>
        <v>4982</v>
      </c>
      <c r="M4985" s="41">
        <f>AVERAGE($K$4:K4985)</f>
        <v>2727.2179847450825</v>
      </c>
      <c r="N4985" s="41">
        <f>_xlfn.STDEV.S($K$4:K4985)</f>
        <v>346.02867578088399</v>
      </c>
      <c r="O4985" s="41">
        <f t="shared" si="859"/>
        <v>2717.6070890379201</v>
      </c>
      <c r="P4985" s="41">
        <f t="shared" si="860"/>
        <v>2736.8288804522449</v>
      </c>
      <c r="Q4985" s="11"/>
      <c r="R4985" s="11"/>
      <c r="S4985" s="11"/>
      <c r="T4985" s="11"/>
      <c r="U4985" s="11"/>
      <c r="V4985" s="11"/>
      <c r="W4985" s="11"/>
      <c r="X4985" s="11"/>
      <c r="Y4985" s="11"/>
      <c r="Z4985" s="11"/>
      <c r="AA4985" s="11"/>
      <c r="AB4985" s="11"/>
    </row>
    <row r="4986" spans="2:28" x14ac:dyDescent="0.2">
      <c r="B4986" s="13">
        <f t="shared" si="858"/>
        <v>4983</v>
      </c>
      <c r="C4986" s="12">
        <v>5.2644355650282915E-2</v>
      </c>
      <c r="D4986" s="11">
        <f t="shared" si="850"/>
        <v>15</v>
      </c>
      <c r="E4986" s="11">
        <f t="shared" si="851"/>
        <v>15</v>
      </c>
      <c r="F4986" s="11">
        <f t="shared" si="852"/>
        <v>2250</v>
      </c>
      <c r="G4986" s="12">
        <v>0.49674134450186458</v>
      </c>
      <c r="H4986" s="27">
        <f t="shared" si="853"/>
        <v>1</v>
      </c>
      <c r="I4986" s="11">
        <f t="shared" si="854"/>
        <v>0</v>
      </c>
      <c r="J4986" s="28">
        <f t="shared" si="855"/>
        <v>0</v>
      </c>
      <c r="K4986" s="28">
        <f t="shared" si="856"/>
        <v>2250</v>
      </c>
      <c r="L4986" s="28">
        <f t="shared" si="857"/>
        <v>4983</v>
      </c>
      <c r="M4986" s="41">
        <f>AVERAGE($K$4:K4986)</f>
        <v>2727.1222155328114</v>
      </c>
      <c r="N4986" s="41">
        <f>_xlfn.STDEV.S($K$4:K4986)</f>
        <v>346.05998549814257</v>
      </c>
      <c r="O4986" s="41">
        <f t="shared" si="859"/>
        <v>2717.5114151757948</v>
      </c>
      <c r="P4986" s="41">
        <f t="shared" si="860"/>
        <v>2736.733015889828</v>
      </c>
      <c r="Q4986" s="11"/>
      <c r="R4986" s="11"/>
      <c r="S4986" s="11"/>
      <c r="T4986" s="11"/>
      <c r="U4986" s="11"/>
      <c r="V4986" s="11"/>
      <c r="W4986" s="11"/>
      <c r="X4986" s="11"/>
      <c r="Y4986" s="11"/>
      <c r="Z4986" s="11"/>
      <c r="AA4986" s="11"/>
      <c r="AB4986" s="11"/>
    </row>
    <row r="4987" spans="2:28" x14ac:dyDescent="0.2">
      <c r="B4987" s="13">
        <f t="shared" si="858"/>
        <v>4984</v>
      </c>
      <c r="C4987" s="12">
        <v>0.66196258230359895</v>
      </c>
      <c r="D4987" s="11">
        <f t="shared" si="850"/>
        <v>20</v>
      </c>
      <c r="E4987" s="11">
        <f t="shared" si="851"/>
        <v>20</v>
      </c>
      <c r="F4987" s="11">
        <f t="shared" si="852"/>
        <v>3000</v>
      </c>
      <c r="G4987" s="12">
        <v>8.3468828344920198E-2</v>
      </c>
      <c r="H4987" s="27">
        <f t="shared" si="853"/>
        <v>0</v>
      </c>
      <c r="I4987" s="11">
        <f t="shared" si="854"/>
        <v>1</v>
      </c>
      <c r="J4987" s="28">
        <f t="shared" si="855"/>
        <v>500</v>
      </c>
      <c r="K4987" s="28">
        <f t="shared" si="856"/>
        <v>2500</v>
      </c>
      <c r="L4987" s="28">
        <f t="shared" si="857"/>
        <v>4984</v>
      </c>
      <c r="M4987" s="41">
        <f>AVERAGE($K$4:K4987)</f>
        <v>2727.0766452648477</v>
      </c>
      <c r="N4987" s="41">
        <f>_xlfn.STDEV.S($K$4:K4987)</f>
        <v>346.04021495709429</v>
      </c>
      <c r="O4987" s="41">
        <f t="shared" si="859"/>
        <v>2717.4673586038398</v>
      </c>
      <c r="P4987" s="41">
        <f t="shared" si="860"/>
        <v>2736.6859319258556</v>
      </c>
      <c r="Q4987" s="11"/>
      <c r="R4987" s="11"/>
      <c r="S4987" s="11"/>
      <c r="T4987" s="11"/>
      <c r="U4987" s="11"/>
      <c r="V4987" s="11"/>
      <c r="W4987" s="11"/>
      <c r="X4987" s="11"/>
      <c r="Y4987" s="11"/>
      <c r="Z4987" s="11"/>
      <c r="AA4987" s="11"/>
      <c r="AB4987" s="11"/>
    </row>
    <row r="4988" spans="2:28" x14ac:dyDescent="0.2">
      <c r="B4988" s="13">
        <f t="shared" si="858"/>
        <v>4985</v>
      </c>
      <c r="C4988" s="12">
        <v>0.82097127476200671</v>
      </c>
      <c r="D4988" s="11">
        <f t="shared" si="850"/>
        <v>22</v>
      </c>
      <c r="E4988" s="11">
        <f t="shared" si="851"/>
        <v>22</v>
      </c>
      <c r="F4988" s="11">
        <f t="shared" si="852"/>
        <v>3300</v>
      </c>
      <c r="G4988" s="12">
        <v>0.82278886063836709</v>
      </c>
      <c r="H4988" s="27">
        <f t="shared" si="853"/>
        <v>3</v>
      </c>
      <c r="I4988" s="11">
        <f t="shared" si="854"/>
        <v>0</v>
      </c>
      <c r="J4988" s="28">
        <f t="shared" si="855"/>
        <v>0</v>
      </c>
      <c r="K4988" s="28">
        <f t="shared" si="856"/>
        <v>3300</v>
      </c>
      <c r="L4988" s="28">
        <f t="shared" si="857"/>
        <v>4985</v>
      </c>
      <c r="M4988" s="41">
        <f>AVERAGE($K$4:K4988)</f>
        <v>2727.1915747241724</v>
      </c>
      <c r="N4988" s="41">
        <f>_xlfn.STDEV.S($K$4:K4988)</f>
        <v>346.10063636289021</v>
      </c>
      <c r="O4988" s="41">
        <f t="shared" si="859"/>
        <v>2717.5815747096231</v>
      </c>
      <c r="P4988" s="41">
        <f t="shared" si="860"/>
        <v>2736.8015747387217</v>
      </c>
      <c r="Q4988" s="11"/>
      <c r="R4988" s="11"/>
      <c r="S4988" s="11"/>
      <c r="T4988" s="11"/>
      <c r="U4988" s="11"/>
      <c r="V4988" s="11"/>
      <c r="W4988" s="11"/>
      <c r="X4988" s="11"/>
      <c r="Y4988" s="11"/>
      <c r="Z4988" s="11"/>
      <c r="AA4988" s="11"/>
      <c r="AB4988" s="11"/>
    </row>
    <row r="4989" spans="2:28" x14ac:dyDescent="0.2">
      <c r="B4989" s="13">
        <f t="shared" si="858"/>
        <v>4986</v>
      </c>
      <c r="C4989" s="12">
        <v>0.72766050232290702</v>
      </c>
      <c r="D4989" s="11">
        <f t="shared" si="850"/>
        <v>21</v>
      </c>
      <c r="E4989" s="11">
        <f t="shared" si="851"/>
        <v>21</v>
      </c>
      <c r="F4989" s="11">
        <f t="shared" si="852"/>
        <v>3150</v>
      </c>
      <c r="G4989" s="12">
        <v>0.42099522361723452</v>
      </c>
      <c r="H4989" s="27">
        <f t="shared" si="853"/>
        <v>2</v>
      </c>
      <c r="I4989" s="11">
        <f t="shared" si="854"/>
        <v>0</v>
      </c>
      <c r="J4989" s="28">
        <f t="shared" si="855"/>
        <v>0</v>
      </c>
      <c r="K4989" s="28">
        <f t="shared" si="856"/>
        <v>3150</v>
      </c>
      <c r="L4989" s="28">
        <f t="shared" si="857"/>
        <v>4986</v>
      </c>
      <c r="M4989" s="41">
        <f>AVERAGE($K$4:K4989)</f>
        <v>2727.2763738467711</v>
      </c>
      <c r="N4989" s="41">
        <f>_xlfn.STDEV.S($K$4:K4989)</f>
        <v>346.11771849551002</v>
      </c>
      <c r="O4989" s="41">
        <f t="shared" si="859"/>
        <v>2717.6668637838457</v>
      </c>
      <c r="P4989" s="41">
        <f t="shared" si="860"/>
        <v>2736.8858839096965</v>
      </c>
      <c r="Q4989" s="11"/>
      <c r="R4989" s="11"/>
      <c r="S4989" s="11"/>
      <c r="T4989" s="11"/>
      <c r="U4989" s="11"/>
      <c r="V4989" s="11"/>
      <c r="W4989" s="11"/>
      <c r="X4989" s="11"/>
      <c r="Y4989" s="11"/>
      <c r="Z4989" s="11"/>
      <c r="AA4989" s="11"/>
      <c r="AB4989" s="11"/>
    </row>
    <row r="4990" spans="2:28" x14ac:dyDescent="0.2">
      <c r="B4990" s="13">
        <f t="shared" si="858"/>
        <v>4987</v>
      </c>
      <c r="C4990" s="12">
        <v>0.38647429805732214</v>
      </c>
      <c r="D4990" s="11">
        <f t="shared" si="850"/>
        <v>19</v>
      </c>
      <c r="E4990" s="11">
        <f t="shared" si="851"/>
        <v>19</v>
      </c>
      <c r="F4990" s="11">
        <f t="shared" si="852"/>
        <v>2850</v>
      </c>
      <c r="G4990" s="12">
        <v>0.3891089980358331</v>
      </c>
      <c r="H4990" s="27">
        <f t="shared" si="853"/>
        <v>1</v>
      </c>
      <c r="I4990" s="11">
        <f t="shared" si="854"/>
        <v>0</v>
      </c>
      <c r="J4990" s="28">
        <f t="shared" si="855"/>
        <v>0</v>
      </c>
      <c r="K4990" s="28">
        <f t="shared" si="856"/>
        <v>2850</v>
      </c>
      <c r="L4990" s="28">
        <f t="shared" si="857"/>
        <v>4987</v>
      </c>
      <c r="M4990" s="41">
        <f>AVERAGE($K$4:K4990)</f>
        <v>2727.3009825546419</v>
      </c>
      <c r="N4990" s="41">
        <f>_xlfn.STDEV.S($K$4:K4990)</f>
        <v>346.08737098662795</v>
      </c>
      <c r="O4990" s="41">
        <f t="shared" si="859"/>
        <v>2717.6932789387738</v>
      </c>
      <c r="P4990" s="41">
        <f t="shared" si="860"/>
        <v>2736.90868617051</v>
      </c>
      <c r="Q4990" s="11"/>
      <c r="R4990" s="11"/>
      <c r="S4990" s="11"/>
      <c r="T4990" s="11"/>
      <c r="U4990" s="11"/>
      <c r="V4990" s="11"/>
      <c r="W4990" s="11"/>
      <c r="X4990" s="11"/>
      <c r="Y4990" s="11"/>
      <c r="Z4990" s="11"/>
      <c r="AA4990" s="11"/>
      <c r="AB4990" s="11"/>
    </row>
    <row r="4991" spans="2:28" x14ac:dyDescent="0.2">
      <c r="B4991" s="13">
        <f t="shared" si="858"/>
        <v>4988</v>
      </c>
      <c r="C4991" s="12">
        <v>0.91304434089631337</v>
      </c>
      <c r="D4991" s="11">
        <f t="shared" si="850"/>
        <v>23</v>
      </c>
      <c r="E4991" s="11">
        <f t="shared" si="851"/>
        <v>22</v>
      </c>
      <c r="F4991" s="11">
        <f t="shared" si="852"/>
        <v>3300</v>
      </c>
      <c r="G4991" s="12">
        <v>4.9223519432059826E-2</v>
      </c>
      <c r="H4991" s="27">
        <f t="shared" si="853"/>
        <v>0</v>
      </c>
      <c r="I4991" s="11">
        <f t="shared" si="854"/>
        <v>3</v>
      </c>
      <c r="J4991" s="28">
        <f t="shared" si="855"/>
        <v>1500</v>
      </c>
      <c r="K4991" s="28">
        <f t="shared" si="856"/>
        <v>1800</v>
      </c>
      <c r="L4991" s="28">
        <f t="shared" si="857"/>
        <v>4988</v>
      </c>
      <c r="M4991" s="41">
        <f>AVERAGE($K$4:K4991)</f>
        <v>2727.1150761828389</v>
      </c>
      <c r="N4991" s="41">
        <f>_xlfn.STDEV.S($K$4:K4991)</f>
        <v>346.30166297301724</v>
      </c>
      <c r="O4991" s="41">
        <f t="shared" si="859"/>
        <v>2717.5023878188217</v>
      </c>
      <c r="P4991" s="41">
        <f t="shared" si="860"/>
        <v>2736.7277645468562</v>
      </c>
      <c r="Q4991" s="11"/>
      <c r="R4991" s="11"/>
      <c r="S4991" s="11"/>
      <c r="T4991" s="11"/>
      <c r="U4991" s="11"/>
      <c r="V4991" s="11"/>
      <c r="W4991" s="11"/>
      <c r="X4991" s="11"/>
      <c r="Y4991" s="11"/>
      <c r="Z4991" s="11"/>
      <c r="AA4991" s="11"/>
      <c r="AB4991" s="11"/>
    </row>
    <row r="4992" spans="2:28" x14ac:dyDescent="0.2">
      <c r="B4992" s="13">
        <f t="shared" si="858"/>
        <v>4989</v>
      </c>
      <c r="C4992" s="12">
        <v>0.19906190376392952</v>
      </c>
      <c r="D4992" s="11">
        <f t="shared" si="850"/>
        <v>17</v>
      </c>
      <c r="E4992" s="11">
        <f t="shared" si="851"/>
        <v>17</v>
      </c>
      <c r="F4992" s="11">
        <f t="shared" si="852"/>
        <v>2550</v>
      </c>
      <c r="G4992" s="12">
        <v>0.51491754208481066</v>
      </c>
      <c r="H4992" s="27">
        <f t="shared" si="853"/>
        <v>2</v>
      </c>
      <c r="I4992" s="11">
        <f t="shared" si="854"/>
        <v>0</v>
      </c>
      <c r="J4992" s="28">
        <f t="shared" si="855"/>
        <v>0</v>
      </c>
      <c r="K4992" s="28">
        <f t="shared" si="856"/>
        <v>2550</v>
      </c>
      <c r="L4992" s="28">
        <f t="shared" si="857"/>
        <v>4989</v>
      </c>
      <c r="M4992" s="41">
        <f>AVERAGE($K$4:K4992)</f>
        <v>2727.0795750651432</v>
      </c>
      <c r="N4992" s="41">
        <f>_xlfn.STDEV.S($K$4:K4992)</f>
        <v>346.27602702219582</v>
      </c>
      <c r="O4992" s="41">
        <f t="shared" si="859"/>
        <v>2717.4685621403219</v>
      </c>
      <c r="P4992" s="41">
        <f t="shared" si="860"/>
        <v>2736.6905879899646</v>
      </c>
      <c r="Q4992" s="11"/>
      <c r="R4992" s="11"/>
      <c r="S4992" s="11"/>
      <c r="T4992" s="11"/>
      <c r="U4992" s="11"/>
      <c r="V4992" s="11"/>
      <c r="W4992" s="11"/>
      <c r="X4992" s="11"/>
      <c r="Y4992" s="11"/>
      <c r="Z4992" s="11"/>
      <c r="AA4992" s="11"/>
      <c r="AB4992" s="11"/>
    </row>
    <row r="4993" spans="2:28" x14ac:dyDescent="0.2">
      <c r="B4993" s="13">
        <f t="shared" si="858"/>
        <v>4990</v>
      </c>
      <c r="C4993" s="12">
        <v>0.37971463596088129</v>
      </c>
      <c r="D4993" s="11">
        <f t="shared" si="850"/>
        <v>19</v>
      </c>
      <c r="E4993" s="11">
        <f t="shared" si="851"/>
        <v>19</v>
      </c>
      <c r="F4993" s="11">
        <f t="shared" si="852"/>
        <v>2850</v>
      </c>
      <c r="G4993" s="12">
        <v>0.91148000564165155</v>
      </c>
      <c r="H4993" s="27">
        <f t="shared" si="853"/>
        <v>4</v>
      </c>
      <c r="I4993" s="11">
        <f t="shared" si="854"/>
        <v>0</v>
      </c>
      <c r="J4993" s="28">
        <f t="shared" si="855"/>
        <v>0</v>
      </c>
      <c r="K4993" s="28">
        <f t="shared" si="856"/>
        <v>2850</v>
      </c>
      <c r="L4993" s="28">
        <f t="shared" si="857"/>
        <v>4990</v>
      </c>
      <c r="M4993" s="41">
        <f>AVERAGE($K$4:K4993)</f>
        <v>2727.1042084168334</v>
      </c>
      <c r="N4993" s="41">
        <f>_xlfn.STDEV.S($K$4:K4993)</f>
        <v>346.24569389309585</v>
      </c>
      <c r="O4993" s="41">
        <f t="shared" si="859"/>
        <v>2717.4950008573983</v>
      </c>
      <c r="P4993" s="41">
        <f t="shared" si="860"/>
        <v>2736.7134159762686</v>
      </c>
      <c r="Q4993" s="11"/>
      <c r="R4993" s="11"/>
      <c r="S4993" s="11"/>
      <c r="T4993" s="11"/>
      <c r="U4993" s="11"/>
      <c r="V4993" s="11"/>
      <c r="W4993" s="11"/>
      <c r="X4993" s="11"/>
      <c r="Y4993" s="11"/>
      <c r="Z4993" s="11"/>
      <c r="AA4993" s="11"/>
      <c r="AB4993" s="11"/>
    </row>
    <row r="4994" spans="2:28" x14ac:dyDescent="0.2">
      <c r="B4994" s="13">
        <f t="shared" si="858"/>
        <v>4991</v>
      </c>
      <c r="C4994" s="12">
        <v>0.93088831464896471</v>
      </c>
      <c r="D4994" s="11">
        <f t="shared" si="850"/>
        <v>23</v>
      </c>
      <c r="E4994" s="11">
        <f t="shared" si="851"/>
        <v>22</v>
      </c>
      <c r="F4994" s="11">
        <f t="shared" si="852"/>
        <v>3300</v>
      </c>
      <c r="G4994" s="12">
        <v>3.0304507819367443E-2</v>
      </c>
      <c r="H4994" s="27">
        <f t="shared" si="853"/>
        <v>0</v>
      </c>
      <c r="I4994" s="11">
        <f t="shared" si="854"/>
        <v>3</v>
      </c>
      <c r="J4994" s="28">
        <f t="shared" si="855"/>
        <v>1500</v>
      </c>
      <c r="K4994" s="28">
        <f t="shared" si="856"/>
        <v>1800</v>
      </c>
      <c r="L4994" s="28">
        <f t="shared" si="857"/>
        <v>4991</v>
      </c>
      <c r="M4994" s="41">
        <f>AVERAGE($K$4:K4994)</f>
        <v>2726.9184532157883</v>
      </c>
      <c r="N4994" s="41">
        <f>_xlfn.STDEV.S($K$4:K4994)</f>
        <v>346.45962203623969</v>
      </c>
      <c r="O4994" s="41">
        <f t="shared" si="859"/>
        <v>2717.3042723648691</v>
      </c>
      <c r="P4994" s="41">
        <f t="shared" si="860"/>
        <v>2736.5326340667075</v>
      </c>
      <c r="Q4994" s="11"/>
      <c r="R4994" s="11"/>
      <c r="S4994" s="11"/>
      <c r="T4994" s="11"/>
      <c r="U4994" s="11"/>
      <c r="V4994" s="11"/>
      <c r="W4994" s="11"/>
      <c r="X4994" s="11"/>
      <c r="Y4994" s="11"/>
      <c r="Z4994" s="11"/>
      <c r="AA4994" s="11"/>
      <c r="AB4994" s="11"/>
    </row>
    <row r="4995" spans="2:28" x14ac:dyDescent="0.2">
      <c r="B4995" s="13">
        <f t="shared" si="858"/>
        <v>4992</v>
      </c>
      <c r="C4995" s="12">
        <v>0.70893010295459913</v>
      </c>
      <c r="D4995" s="11">
        <f t="shared" si="850"/>
        <v>21</v>
      </c>
      <c r="E4995" s="11">
        <f t="shared" si="851"/>
        <v>21</v>
      </c>
      <c r="F4995" s="11">
        <f t="shared" si="852"/>
        <v>3150</v>
      </c>
      <c r="G4995" s="12">
        <v>0.6902659638429981</v>
      </c>
      <c r="H4995" s="27">
        <f t="shared" si="853"/>
        <v>3</v>
      </c>
      <c r="I4995" s="11">
        <f t="shared" si="854"/>
        <v>0</v>
      </c>
      <c r="J4995" s="28">
        <f t="shared" si="855"/>
        <v>0</v>
      </c>
      <c r="K4995" s="28">
        <f t="shared" si="856"/>
        <v>3150</v>
      </c>
      <c r="L4995" s="28">
        <f t="shared" si="857"/>
        <v>4992</v>
      </c>
      <c r="M4995" s="41">
        <f>AVERAGE($K$4:K4995)</f>
        <v>2727.0032051282051</v>
      </c>
      <c r="N4995" s="41">
        <f>_xlfn.STDEV.S($K$4:K4995)</f>
        <v>346.47666086980882</v>
      </c>
      <c r="O4995" s="41">
        <f t="shared" si="859"/>
        <v>2717.3895149750133</v>
      </c>
      <c r="P4995" s="41">
        <f t="shared" si="860"/>
        <v>2736.6168952813969</v>
      </c>
      <c r="Q4995" s="11"/>
      <c r="R4995" s="11"/>
      <c r="S4995" s="11"/>
      <c r="T4995" s="11"/>
      <c r="U4995" s="11"/>
      <c r="V4995" s="11"/>
      <c r="W4995" s="11"/>
      <c r="X4995" s="11"/>
      <c r="Y4995" s="11"/>
      <c r="Z4995" s="11"/>
      <c r="AA4995" s="11"/>
      <c r="AB4995" s="11"/>
    </row>
    <row r="4996" spans="2:28" x14ac:dyDescent="0.2">
      <c r="B4996" s="13">
        <f t="shared" si="858"/>
        <v>4993</v>
      </c>
      <c r="C4996" s="12">
        <v>0.85183466045231748</v>
      </c>
      <c r="D4996" s="11">
        <f t="shared" si="850"/>
        <v>22</v>
      </c>
      <c r="E4996" s="11">
        <f t="shared" si="851"/>
        <v>22</v>
      </c>
      <c r="F4996" s="11">
        <f t="shared" si="852"/>
        <v>3300</v>
      </c>
      <c r="G4996" s="12">
        <v>0.78798926414706394</v>
      </c>
      <c r="H4996" s="27">
        <f t="shared" si="853"/>
        <v>3</v>
      </c>
      <c r="I4996" s="11">
        <f t="shared" si="854"/>
        <v>0</v>
      </c>
      <c r="J4996" s="28">
        <f t="shared" si="855"/>
        <v>0</v>
      </c>
      <c r="K4996" s="28">
        <f t="shared" si="856"/>
        <v>3300</v>
      </c>
      <c r="L4996" s="28">
        <f t="shared" si="857"/>
        <v>4993</v>
      </c>
      <c r="M4996" s="41">
        <f>AVERAGE($K$4:K4996)</f>
        <v>2727.1179651512116</v>
      </c>
      <c r="N4996" s="41">
        <f>_xlfn.STDEV.S($K$4:K4996)</f>
        <v>346.5368464698131</v>
      </c>
      <c r="O4996" s="41">
        <f t="shared" si="859"/>
        <v>2717.5035684272252</v>
      </c>
      <c r="P4996" s="41">
        <f t="shared" si="860"/>
        <v>2736.732361875198</v>
      </c>
      <c r="Q4996" s="11"/>
      <c r="R4996" s="11"/>
      <c r="S4996" s="11"/>
      <c r="T4996" s="11"/>
      <c r="U4996" s="11"/>
      <c r="V4996" s="11"/>
      <c r="W4996" s="11"/>
      <c r="X4996" s="11"/>
      <c r="Y4996" s="11"/>
      <c r="Z4996" s="11"/>
      <c r="AA4996" s="11"/>
      <c r="AB4996" s="11"/>
    </row>
    <row r="4997" spans="2:28" x14ac:dyDescent="0.2">
      <c r="B4997" s="13">
        <f t="shared" si="858"/>
        <v>4994</v>
      </c>
      <c r="C4997" s="12">
        <v>0.64505444149519486</v>
      </c>
      <c r="D4997" s="11">
        <f t="shared" ref="D4997:D5060" si="861">SUMIFS($R$4:$R$15,$U$4:$U$15,"&lt;="&amp;C4997,$T$4:$T$15,"&gt;="&amp;C4997)</f>
        <v>20</v>
      </c>
      <c r="E4997" s="11">
        <f t="shared" ref="E4997:E5060" si="862">MIN(D4997,$X$2)</f>
        <v>20</v>
      </c>
      <c r="F4997" s="11">
        <f t="shared" ref="F4997:F5060" si="863">E4997*$X$3</f>
        <v>3000</v>
      </c>
      <c r="G4997" s="12">
        <v>0.60552494935058143</v>
      </c>
      <c r="H4997" s="27">
        <f t="shared" ref="H4997:H5060" si="864">_xlfn.BINOM.INV(E4997,$X$5,G4997)</f>
        <v>2</v>
      </c>
      <c r="I4997" s="11">
        <f t="shared" ref="I4997:I5060" si="865">IF(E4997-H4997&gt;$X$6,E4997-H4997-$X$6,0)</f>
        <v>0</v>
      </c>
      <c r="J4997" s="28">
        <f t="shared" ref="J4997:J5060" si="866">I4997*$X$4</f>
        <v>0</v>
      </c>
      <c r="K4997" s="28">
        <f t="shared" ref="K4997:K5060" si="867">F4997-J4997</f>
        <v>3000</v>
      </c>
      <c r="L4997" s="28">
        <f t="shared" ref="L4997:L5060" si="868">B4997</f>
        <v>4994</v>
      </c>
      <c r="M4997" s="41">
        <f>AVERAGE($K$4:K4997)</f>
        <v>2727.1726071285543</v>
      </c>
      <c r="N4997" s="41">
        <f>_xlfn.STDEV.S($K$4:K4997)</f>
        <v>346.52365798931481</v>
      </c>
      <c r="O4997" s="41">
        <f t="shared" si="859"/>
        <v>2717.5595393820208</v>
      </c>
      <c r="P4997" s="41">
        <f t="shared" si="860"/>
        <v>2736.7856748750878</v>
      </c>
      <c r="Q4997" s="11"/>
      <c r="R4997" s="11"/>
      <c r="S4997" s="11"/>
      <c r="T4997" s="11"/>
      <c r="U4997" s="11"/>
      <c r="V4997" s="11"/>
      <c r="W4997" s="11"/>
      <c r="X4997" s="11"/>
      <c r="Y4997" s="11"/>
      <c r="Z4997" s="11"/>
      <c r="AA4997" s="11"/>
      <c r="AB4997" s="11"/>
    </row>
    <row r="4998" spans="2:28" x14ac:dyDescent="0.2">
      <c r="B4998" s="13">
        <f t="shared" ref="B4998:B5061" si="869">B4997+1</f>
        <v>4995</v>
      </c>
      <c r="C4998" s="12">
        <v>0.6633258662070235</v>
      </c>
      <c r="D4998" s="11">
        <f t="shared" si="861"/>
        <v>20</v>
      </c>
      <c r="E4998" s="11">
        <f t="shared" si="862"/>
        <v>20</v>
      </c>
      <c r="F4998" s="11">
        <f t="shared" si="863"/>
        <v>3000</v>
      </c>
      <c r="G4998" s="12">
        <v>0.31563747436565337</v>
      </c>
      <c r="H4998" s="27">
        <f t="shared" si="864"/>
        <v>1</v>
      </c>
      <c r="I4998" s="11">
        <f t="shared" si="865"/>
        <v>0</v>
      </c>
      <c r="J4998" s="28">
        <f t="shared" si="866"/>
        <v>0</v>
      </c>
      <c r="K4998" s="28">
        <f t="shared" si="867"/>
        <v>3000</v>
      </c>
      <c r="L4998" s="28">
        <f t="shared" si="868"/>
        <v>4995</v>
      </c>
      <c r="M4998" s="41">
        <f>AVERAGE($K$4:K4998)</f>
        <v>2727.2272272272271</v>
      </c>
      <c r="N4998" s="41">
        <f>_xlfn.STDEV.S($K$4:K4998)</f>
        <v>346.51046567572422</v>
      </c>
      <c r="O4998" s="41">
        <f t="shared" ref="O4998:O5061" si="870">M4998-_xlfn.T.INV.2T(0.05,L4998-1)*N4998/SQRT(L4998)</f>
        <v>2717.6154882018086</v>
      </c>
      <c r="P4998" s="41">
        <f t="shared" ref="P4998:P5061" si="871">M4998+_xlfn.T.INV.2T(0.05,L4998-1)*N4998/SQRT(L4998)</f>
        <v>2736.8389662526456</v>
      </c>
      <c r="Q4998" s="11"/>
      <c r="R4998" s="11"/>
      <c r="S4998" s="11"/>
      <c r="T4998" s="11"/>
      <c r="U4998" s="11"/>
      <c r="V4998" s="11"/>
      <c r="W4998" s="11"/>
      <c r="X4998" s="11"/>
      <c r="Y4998" s="11"/>
      <c r="Z4998" s="11"/>
      <c r="AA4998" s="11"/>
      <c r="AB4998" s="11"/>
    </row>
    <row r="4999" spans="2:28" x14ac:dyDescent="0.2">
      <c r="B4999" s="13">
        <f t="shared" si="869"/>
        <v>4996</v>
      </c>
      <c r="C4999" s="12">
        <v>6.1622533326052609E-2</v>
      </c>
      <c r="D4999" s="11">
        <f t="shared" si="861"/>
        <v>15</v>
      </c>
      <c r="E4999" s="11">
        <f t="shared" si="862"/>
        <v>15</v>
      </c>
      <c r="F4999" s="11">
        <f t="shared" si="863"/>
        <v>2250</v>
      </c>
      <c r="G4999" s="12">
        <v>0.12524402903157661</v>
      </c>
      <c r="H4999" s="27">
        <f t="shared" si="864"/>
        <v>0</v>
      </c>
      <c r="I4999" s="11">
        <f t="shared" si="865"/>
        <v>0</v>
      </c>
      <c r="J4999" s="28">
        <f t="shared" si="866"/>
        <v>0</v>
      </c>
      <c r="K4999" s="28">
        <f t="shared" si="867"/>
        <v>2250</v>
      </c>
      <c r="L4999" s="28">
        <f t="shared" si="868"/>
        <v>4996</v>
      </c>
      <c r="M4999" s="41">
        <f>AVERAGE($K$4:K4999)</f>
        <v>2727.1317053642915</v>
      </c>
      <c r="N4999" s="41">
        <f>_xlfn.STDEV.S($K$4:K4999)</f>
        <v>346.54155669716096</v>
      </c>
      <c r="O4999" s="41">
        <f t="shared" si="870"/>
        <v>2717.5200664597205</v>
      </c>
      <c r="P4999" s="41">
        <f t="shared" si="871"/>
        <v>2736.7433442688625</v>
      </c>
      <c r="Q4999" s="11"/>
      <c r="R4999" s="11"/>
      <c r="S4999" s="11"/>
      <c r="T4999" s="11"/>
      <c r="U4999" s="11"/>
      <c r="V4999" s="11"/>
      <c r="W4999" s="11"/>
      <c r="X4999" s="11"/>
      <c r="Y4999" s="11"/>
      <c r="Z4999" s="11"/>
      <c r="AA4999" s="11"/>
      <c r="AB4999" s="11"/>
    </row>
    <row r="5000" spans="2:28" x14ac:dyDescent="0.2">
      <c r="B5000" s="13">
        <f t="shared" si="869"/>
        <v>4997</v>
      </c>
      <c r="C5000" s="12">
        <v>7.8952440776673072E-2</v>
      </c>
      <c r="D5000" s="11">
        <f t="shared" si="861"/>
        <v>15</v>
      </c>
      <c r="E5000" s="11">
        <f t="shared" si="862"/>
        <v>15</v>
      </c>
      <c r="F5000" s="11">
        <f t="shared" si="863"/>
        <v>2250</v>
      </c>
      <c r="G5000" s="12">
        <v>4.9971455209510518E-2</v>
      </c>
      <c r="H5000" s="27">
        <f t="shared" si="864"/>
        <v>0</v>
      </c>
      <c r="I5000" s="11">
        <f t="shared" si="865"/>
        <v>0</v>
      </c>
      <c r="J5000" s="28">
        <f t="shared" si="866"/>
        <v>0</v>
      </c>
      <c r="K5000" s="28">
        <f t="shared" si="867"/>
        <v>2250</v>
      </c>
      <c r="L5000" s="28">
        <f t="shared" si="868"/>
        <v>4997</v>
      </c>
      <c r="M5000" s="41">
        <f>AVERAGE($K$4:K5000)</f>
        <v>2727.0362217330398</v>
      </c>
      <c r="N5000" s="41">
        <f>_xlfn.STDEV.S($K$4:K5000)</f>
        <v>346.57260616766763</v>
      </c>
      <c r="O5000" s="41">
        <f t="shared" si="870"/>
        <v>2717.4246839852503</v>
      </c>
      <c r="P5000" s="41">
        <f t="shared" si="871"/>
        <v>2736.6477594808293</v>
      </c>
      <c r="Q5000" s="11"/>
      <c r="R5000" s="11"/>
      <c r="S5000" s="11"/>
      <c r="T5000" s="11"/>
      <c r="U5000" s="11"/>
      <c r="V5000" s="11"/>
      <c r="W5000" s="11"/>
      <c r="X5000" s="11"/>
      <c r="Y5000" s="11"/>
      <c r="Z5000" s="11"/>
      <c r="AA5000" s="11"/>
      <c r="AB5000" s="11"/>
    </row>
    <row r="5001" spans="2:28" x14ac:dyDescent="0.2">
      <c r="B5001" s="13">
        <f t="shared" si="869"/>
        <v>4998</v>
      </c>
      <c r="C5001" s="12">
        <v>7.6436606484772684E-2</v>
      </c>
      <c r="D5001" s="11">
        <f t="shared" si="861"/>
        <v>15</v>
      </c>
      <c r="E5001" s="11">
        <f t="shared" si="862"/>
        <v>15</v>
      </c>
      <c r="F5001" s="11">
        <f t="shared" si="863"/>
        <v>2250</v>
      </c>
      <c r="G5001" s="12">
        <v>0.91610130271215351</v>
      </c>
      <c r="H5001" s="27">
        <f t="shared" si="864"/>
        <v>3</v>
      </c>
      <c r="I5001" s="11">
        <f t="shared" si="865"/>
        <v>0</v>
      </c>
      <c r="J5001" s="28">
        <f t="shared" si="866"/>
        <v>0</v>
      </c>
      <c r="K5001" s="28">
        <f t="shared" si="867"/>
        <v>2250</v>
      </c>
      <c r="L5001" s="28">
        <f t="shared" si="868"/>
        <v>4998</v>
      </c>
      <c r="M5001" s="41">
        <f>AVERAGE($K$4:K5001)</f>
        <v>2726.9407763105241</v>
      </c>
      <c r="N5001" s="41">
        <f>_xlfn.STDEV.S($K$4:K5001)</f>
        <v>346.60361413747177</v>
      </c>
      <c r="O5001" s="41">
        <f t="shared" si="870"/>
        <v>2717.329340753779</v>
      </c>
      <c r="P5001" s="41">
        <f t="shared" si="871"/>
        <v>2736.5522118672693</v>
      </c>
      <c r="Q5001" s="11"/>
      <c r="R5001" s="11"/>
      <c r="S5001" s="11"/>
      <c r="T5001" s="11"/>
      <c r="U5001" s="11"/>
      <c r="V5001" s="11"/>
      <c r="W5001" s="11"/>
      <c r="X5001" s="11"/>
      <c r="Y5001" s="11"/>
      <c r="Z5001" s="11"/>
      <c r="AA5001" s="11"/>
      <c r="AB5001" s="11"/>
    </row>
    <row r="5002" spans="2:28" x14ac:dyDescent="0.2">
      <c r="B5002" s="13">
        <f t="shared" si="869"/>
        <v>4999</v>
      </c>
      <c r="C5002" s="12">
        <v>0.55552636081428486</v>
      </c>
      <c r="D5002" s="11">
        <f t="shared" si="861"/>
        <v>20</v>
      </c>
      <c r="E5002" s="11">
        <f t="shared" si="862"/>
        <v>20</v>
      </c>
      <c r="F5002" s="11">
        <f t="shared" si="863"/>
        <v>3000</v>
      </c>
      <c r="G5002" s="12">
        <v>1.6927172692174253E-2</v>
      </c>
      <c r="H5002" s="27">
        <f t="shared" si="864"/>
        <v>0</v>
      </c>
      <c r="I5002" s="11">
        <f t="shared" si="865"/>
        <v>1</v>
      </c>
      <c r="J5002" s="28">
        <f t="shared" si="866"/>
        <v>500</v>
      </c>
      <c r="K5002" s="28">
        <f t="shared" si="867"/>
        <v>2500</v>
      </c>
      <c r="L5002" s="28">
        <f t="shared" si="868"/>
        <v>4999</v>
      </c>
      <c r="M5002" s="41">
        <f>AVERAGE($K$4:K5002)</f>
        <v>2726.8953790758151</v>
      </c>
      <c r="N5002" s="41">
        <f>_xlfn.STDEV.S($K$4:K5002)</f>
        <v>346.58380139470887</v>
      </c>
      <c r="O5002" s="41">
        <f t="shared" si="870"/>
        <v>2717.2854547279176</v>
      </c>
      <c r="P5002" s="41">
        <f t="shared" si="871"/>
        <v>2736.5053034237126</v>
      </c>
      <c r="Q5002" s="11"/>
      <c r="R5002" s="11"/>
      <c r="S5002" s="11"/>
      <c r="T5002" s="11"/>
      <c r="U5002" s="11"/>
      <c r="V5002" s="11"/>
      <c r="W5002" s="11"/>
      <c r="X5002" s="11"/>
      <c r="Y5002" s="11"/>
      <c r="Z5002" s="11"/>
      <c r="AA5002" s="11"/>
      <c r="AB5002" s="11"/>
    </row>
    <row r="5003" spans="2:28" x14ac:dyDescent="0.2">
      <c r="B5003" s="13">
        <f t="shared" si="869"/>
        <v>5000</v>
      </c>
      <c r="C5003" s="12">
        <v>0.70195590317804379</v>
      </c>
      <c r="D5003" s="11">
        <f t="shared" si="861"/>
        <v>21</v>
      </c>
      <c r="E5003" s="11">
        <f t="shared" si="862"/>
        <v>21</v>
      </c>
      <c r="F5003" s="11">
        <f t="shared" si="863"/>
        <v>3150</v>
      </c>
      <c r="G5003" s="12">
        <v>0.97440559912767599</v>
      </c>
      <c r="H5003" s="27">
        <f t="shared" si="864"/>
        <v>5</v>
      </c>
      <c r="I5003" s="11">
        <f t="shared" si="865"/>
        <v>0</v>
      </c>
      <c r="J5003" s="28">
        <f t="shared" si="866"/>
        <v>0</v>
      </c>
      <c r="K5003" s="28">
        <f t="shared" si="867"/>
        <v>3150</v>
      </c>
      <c r="L5003" s="28">
        <f t="shared" si="868"/>
        <v>5000</v>
      </c>
      <c r="M5003" s="41">
        <f>AVERAGE($K$4:K5003)</f>
        <v>2726.98</v>
      </c>
      <c r="N5003" s="41">
        <f>_xlfn.STDEV.S($K$4:K5003)</f>
        <v>346.60078768116529</v>
      </c>
      <c r="O5003" s="41">
        <f t="shared" si="870"/>
        <v>2717.3705662169823</v>
      </c>
      <c r="P5003" s="41">
        <f t="shared" si="871"/>
        <v>2736.5894337830177</v>
      </c>
      <c r="Q5003" s="11"/>
      <c r="R5003" s="11"/>
      <c r="S5003" s="11"/>
      <c r="T5003" s="11"/>
      <c r="U5003" s="11"/>
      <c r="V5003" s="11"/>
      <c r="W5003" s="11"/>
      <c r="X5003" s="11"/>
      <c r="Y5003" s="11"/>
      <c r="Z5003" s="11"/>
      <c r="AA5003" s="11"/>
      <c r="AB5003" s="11"/>
    </row>
    <row r="5004" spans="2:28" x14ac:dyDescent="0.2">
      <c r="B5004" s="13">
        <f t="shared" si="869"/>
        <v>5001</v>
      </c>
      <c r="C5004" s="12">
        <v>0.67364036475124567</v>
      </c>
      <c r="D5004" s="11">
        <f t="shared" si="861"/>
        <v>20</v>
      </c>
      <c r="E5004" s="11">
        <f t="shared" si="862"/>
        <v>20</v>
      </c>
      <c r="F5004" s="11">
        <f t="shared" si="863"/>
        <v>3000</v>
      </c>
      <c r="G5004" s="12">
        <v>0.5518301505814186</v>
      </c>
      <c r="H5004" s="27">
        <f t="shared" si="864"/>
        <v>2</v>
      </c>
      <c r="I5004" s="11">
        <f t="shared" si="865"/>
        <v>0</v>
      </c>
      <c r="J5004" s="28">
        <f t="shared" si="866"/>
        <v>0</v>
      </c>
      <c r="K5004" s="28">
        <f t="shared" si="867"/>
        <v>3000</v>
      </c>
      <c r="L5004" s="28">
        <f t="shared" si="868"/>
        <v>5001</v>
      </c>
      <c r="M5004" s="41">
        <f>AVERAGE($K$4:K5004)</f>
        <v>2727.0345930813837</v>
      </c>
      <c r="N5004" s="41">
        <f>_xlfn.STDEV.S($K$4:K5004)</f>
        <v>346.58762903929392</v>
      </c>
      <c r="O5004" s="41">
        <f t="shared" si="870"/>
        <v>2717.4264853470977</v>
      </c>
      <c r="P5004" s="41">
        <f t="shared" si="871"/>
        <v>2736.6427008156697</v>
      </c>
      <c r="Q5004" s="11"/>
      <c r="R5004" s="11"/>
      <c r="S5004" s="11"/>
      <c r="T5004" s="11"/>
      <c r="U5004" s="11"/>
      <c r="V5004" s="11"/>
      <c r="W5004" s="11"/>
      <c r="X5004" s="11"/>
      <c r="Y5004" s="11"/>
      <c r="Z5004" s="11"/>
      <c r="AA5004" s="11"/>
      <c r="AB5004" s="11"/>
    </row>
    <row r="5005" spans="2:28" x14ac:dyDescent="0.2">
      <c r="B5005" s="13">
        <f t="shared" si="869"/>
        <v>5002</v>
      </c>
      <c r="C5005" s="12">
        <v>0.47664350408493883</v>
      </c>
      <c r="D5005" s="11">
        <f t="shared" si="861"/>
        <v>19</v>
      </c>
      <c r="E5005" s="11">
        <f t="shared" si="862"/>
        <v>19</v>
      </c>
      <c r="F5005" s="11">
        <f t="shared" si="863"/>
        <v>2850</v>
      </c>
      <c r="G5005" s="12">
        <v>0.36338561007602987</v>
      </c>
      <c r="H5005" s="27">
        <f t="shared" si="864"/>
        <v>1</v>
      </c>
      <c r="I5005" s="11">
        <f t="shared" si="865"/>
        <v>0</v>
      </c>
      <c r="J5005" s="28">
        <f t="shared" si="866"/>
        <v>0</v>
      </c>
      <c r="K5005" s="28">
        <f t="shared" si="867"/>
        <v>2850</v>
      </c>
      <c r="L5005" s="28">
        <f t="shared" si="868"/>
        <v>5002</v>
      </c>
      <c r="M5005" s="41">
        <f>AVERAGE($K$4:K5005)</f>
        <v>2727.0591763294683</v>
      </c>
      <c r="N5005" s="41">
        <f>_xlfn.STDEV.S($K$4:K5005)</f>
        <v>346.55733681343514</v>
      </c>
      <c r="O5005" s="41">
        <f t="shared" si="870"/>
        <v>2717.4528692125109</v>
      </c>
      <c r="P5005" s="41">
        <f t="shared" si="871"/>
        <v>2736.6654834464257</v>
      </c>
      <c r="Q5005" s="11"/>
      <c r="R5005" s="11"/>
      <c r="S5005" s="11"/>
      <c r="T5005" s="11"/>
      <c r="U5005" s="11"/>
      <c r="V5005" s="11"/>
      <c r="W5005" s="11"/>
      <c r="X5005" s="11"/>
      <c r="Y5005" s="11"/>
      <c r="Z5005" s="11"/>
      <c r="AA5005" s="11"/>
      <c r="AB5005" s="11"/>
    </row>
    <row r="5006" spans="2:28" x14ac:dyDescent="0.2">
      <c r="B5006" s="13">
        <f t="shared" si="869"/>
        <v>5003</v>
      </c>
      <c r="C5006" s="12">
        <v>0.67589575251682232</v>
      </c>
      <c r="D5006" s="11">
        <f t="shared" si="861"/>
        <v>20</v>
      </c>
      <c r="E5006" s="11">
        <f t="shared" si="862"/>
        <v>20</v>
      </c>
      <c r="F5006" s="11">
        <f t="shared" si="863"/>
        <v>3000</v>
      </c>
      <c r="G5006" s="12">
        <v>0.96171920720994897</v>
      </c>
      <c r="H5006" s="27">
        <f t="shared" si="864"/>
        <v>5</v>
      </c>
      <c r="I5006" s="11">
        <f t="shared" si="865"/>
        <v>0</v>
      </c>
      <c r="J5006" s="28">
        <f t="shared" si="866"/>
        <v>0</v>
      </c>
      <c r="K5006" s="28">
        <f t="shared" si="867"/>
        <v>3000</v>
      </c>
      <c r="L5006" s="28">
        <f t="shared" si="868"/>
        <v>5003</v>
      </c>
      <c r="M5006" s="41">
        <f>AVERAGE($K$4:K5006)</f>
        <v>2727.1137317609432</v>
      </c>
      <c r="N5006" s="41">
        <f>_xlfn.STDEV.S($K$4:K5006)</f>
        <v>346.54417800678976</v>
      </c>
      <c r="O5006" s="41">
        <f t="shared" si="870"/>
        <v>2717.5087499272004</v>
      </c>
      <c r="P5006" s="41">
        <f t="shared" si="871"/>
        <v>2736.7187135946861</v>
      </c>
      <c r="Q5006" s="11"/>
      <c r="R5006" s="11"/>
      <c r="S5006" s="11"/>
      <c r="T5006" s="11"/>
      <c r="U5006" s="11"/>
      <c r="V5006" s="11"/>
      <c r="W5006" s="11"/>
      <c r="X5006" s="11"/>
      <c r="Y5006" s="11"/>
      <c r="Z5006" s="11"/>
      <c r="AA5006" s="11"/>
      <c r="AB5006" s="11"/>
    </row>
    <row r="5007" spans="2:28" x14ac:dyDescent="0.2">
      <c r="B5007" s="13">
        <f t="shared" si="869"/>
        <v>5004</v>
      </c>
      <c r="C5007" s="12">
        <v>1.9698273511681852E-2</v>
      </c>
      <c r="D5007" s="11">
        <f t="shared" si="861"/>
        <v>14</v>
      </c>
      <c r="E5007" s="11">
        <f t="shared" si="862"/>
        <v>14</v>
      </c>
      <c r="F5007" s="11">
        <f t="shared" si="863"/>
        <v>2100</v>
      </c>
      <c r="G5007" s="12">
        <v>0.9308878820294082</v>
      </c>
      <c r="H5007" s="27">
        <f t="shared" si="864"/>
        <v>3</v>
      </c>
      <c r="I5007" s="11">
        <f t="shared" si="865"/>
        <v>0</v>
      </c>
      <c r="J5007" s="28">
        <f t="shared" si="866"/>
        <v>0</v>
      </c>
      <c r="K5007" s="28">
        <f t="shared" si="867"/>
        <v>2100</v>
      </c>
      <c r="L5007" s="28">
        <f t="shared" si="868"/>
        <v>5004</v>
      </c>
      <c r="M5007" s="41">
        <f>AVERAGE($K$4:K5007)</f>
        <v>2726.988409272582</v>
      </c>
      <c r="N5007" s="41">
        <f>_xlfn.STDEV.S($K$4:K5007)</f>
        <v>346.62292854453744</v>
      </c>
      <c r="O5007" s="41">
        <f t="shared" si="870"/>
        <v>2717.3822052129858</v>
      </c>
      <c r="P5007" s="41">
        <f t="shared" si="871"/>
        <v>2736.5946133321781</v>
      </c>
      <c r="Q5007" s="11"/>
      <c r="R5007" s="11"/>
      <c r="S5007" s="11"/>
      <c r="T5007" s="11"/>
      <c r="U5007" s="11"/>
      <c r="V5007" s="11"/>
      <c r="W5007" s="11"/>
      <c r="X5007" s="11"/>
      <c r="Y5007" s="11"/>
      <c r="Z5007" s="11"/>
      <c r="AA5007" s="11"/>
      <c r="AB5007" s="11"/>
    </row>
    <row r="5008" spans="2:28" x14ac:dyDescent="0.2">
      <c r="B5008" s="13">
        <f t="shared" si="869"/>
        <v>5005</v>
      </c>
      <c r="C5008" s="12">
        <v>0.82384633313452538</v>
      </c>
      <c r="D5008" s="11">
        <f t="shared" si="861"/>
        <v>22</v>
      </c>
      <c r="E5008" s="11">
        <f t="shared" si="862"/>
        <v>22</v>
      </c>
      <c r="F5008" s="11">
        <f t="shared" si="863"/>
        <v>3300</v>
      </c>
      <c r="G5008" s="12">
        <v>0.23497320812407674</v>
      </c>
      <c r="H5008" s="27">
        <f t="shared" si="864"/>
        <v>1</v>
      </c>
      <c r="I5008" s="11">
        <f t="shared" si="865"/>
        <v>2</v>
      </c>
      <c r="J5008" s="28">
        <f t="shared" si="866"/>
        <v>1000</v>
      </c>
      <c r="K5008" s="28">
        <f t="shared" si="867"/>
        <v>2300</v>
      </c>
      <c r="L5008" s="28">
        <f t="shared" si="868"/>
        <v>5005</v>
      </c>
      <c r="M5008" s="41">
        <f>AVERAGE($K$4:K5008)</f>
        <v>2726.9030969030969</v>
      </c>
      <c r="N5008" s="41">
        <f>_xlfn.STDEV.S($K$4:K5008)</f>
        <v>346.640839635259</v>
      </c>
      <c r="O5008" s="41">
        <f t="shared" si="870"/>
        <v>2717.2973566836881</v>
      </c>
      <c r="P5008" s="41">
        <f t="shared" si="871"/>
        <v>2736.5088371225056</v>
      </c>
      <c r="Q5008" s="11"/>
      <c r="R5008" s="11"/>
      <c r="S5008" s="11"/>
      <c r="T5008" s="11"/>
      <c r="U5008" s="11"/>
      <c r="V5008" s="11"/>
      <c r="W5008" s="11"/>
      <c r="X5008" s="11"/>
      <c r="Y5008" s="11"/>
      <c r="Z5008" s="11"/>
      <c r="AA5008" s="11"/>
      <c r="AB5008" s="11"/>
    </row>
    <row r="5009" spans="2:28" x14ac:dyDescent="0.2">
      <c r="B5009" s="13">
        <f t="shared" si="869"/>
        <v>5006</v>
      </c>
      <c r="C5009" s="12">
        <v>1.7629610937828666E-2</v>
      </c>
      <c r="D5009" s="11">
        <f t="shared" si="861"/>
        <v>14</v>
      </c>
      <c r="E5009" s="11">
        <f t="shared" si="862"/>
        <v>14</v>
      </c>
      <c r="F5009" s="11">
        <f t="shared" si="863"/>
        <v>2100</v>
      </c>
      <c r="G5009" s="12">
        <v>0.38974301591140303</v>
      </c>
      <c r="H5009" s="27">
        <f t="shared" si="864"/>
        <v>1</v>
      </c>
      <c r="I5009" s="11">
        <f t="shared" si="865"/>
        <v>0</v>
      </c>
      <c r="J5009" s="28">
        <f t="shared" si="866"/>
        <v>0</v>
      </c>
      <c r="K5009" s="28">
        <f t="shared" si="867"/>
        <v>2100</v>
      </c>
      <c r="L5009" s="28">
        <f t="shared" si="868"/>
        <v>5006</v>
      </c>
      <c r="M5009" s="41">
        <f>AVERAGE($K$4:K5009)</f>
        <v>2726.7778665601277</v>
      </c>
      <c r="N5009" s="41">
        <f>_xlfn.STDEV.S($K$4:K5009)</f>
        <v>346.71944137370923</v>
      </c>
      <c r="O5009" s="41">
        <f t="shared" si="870"/>
        <v>2717.1709083659907</v>
      </c>
      <c r="P5009" s="41">
        <f t="shared" si="871"/>
        <v>2736.3848247542646</v>
      </c>
      <c r="Q5009" s="11"/>
      <c r="R5009" s="11"/>
      <c r="S5009" s="11"/>
      <c r="T5009" s="11"/>
      <c r="U5009" s="11"/>
      <c r="V5009" s="11"/>
      <c r="W5009" s="11"/>
      <c r="X5009" s="11"/>
      <c r="Y5009" s="11"/>
      <c r="Z5009" s="11"/>
      <c r="AA5009" s="11"/>
      <c r="AB5009" s="11"/>
    </row>
    <row r="5010" spans="2:28" x14ac:dyDescent="0.2">
      <c r="B5010" s="13">
        <f t="shared" si="869"/>
        <v>5007</v>
      </c>
      <c r="C5010" s="12">
        <v>0.54930491528828507</v>
      </c>
      <c r="D5010" s="11">
        <f t="shared" si="861"/>
        <v>20</v>
      </c>
      <c r="E5010" s="11">
        <f t="shared" si="862"/>
        <v>20</v>
      </c>
      <c r="F5010" s="11">
        <f t="shared" si="863"/>
        <v>3000</v>
      </c>
      <c r="G5010" s="12">
        <v>0.15040811388576891</v>
      </c>
      <c r="H5010" s="27">
        <f t="shared" si="864"/>
        <v>1</v>
      </c>
      <c r="I5010" s="11">
        <f t="shared" si="865"/>
        <v>0</v>
      </c>
      <c r="J5010" s="28">
        <f t="shared" si="866"/>
        <v>0</v>
      </c>
      <c r="K5010" s="28">
        <f t="shared" si="867"/>
        <v>3000</v>
      </c>
      <c r="L5010" s="28">
        <f t="shared" si="868"/>
        <v>5007</v>
      </c>
      <c r="M5010" s="41">
        <f>AVERAGE($K$4:K5010)</f>
        <v>2726.8324345915717</v>
      </c>
      <c r="N5010" s="41">
        <f>_xlfn.STDEV.S($K$4:K5010)</f>
        <v>346.70631110945811</v>
      </c>
      <c r="O5010" s="41">
        <f t="shared" si="870"/>
        <v>2717.2268000413533</v>
      </c>
      <c r="P5010" s="41">
        <f t="shared" si="871"/>
        <v>2736.43806914179</v>
      </c>
      <c r="Q5010" s="11"/>
      <c r="R5010" s="11"/>
      <c r="S5010" s="11"/>
      <c r="T5010" s="11"/>
      <c r="U5010" s="11"/>
      <c r="V5010" s="11"/>
      <c r="W5010" s="11"/>
      <c r="X5010" s="11"/>
      <c r="Y5010" s="11"/>
      <c r="Z5010" s="11"/>
      <c r="AA5010" s="11"/>
      <c r="AB5010" s="11"/>
    </row>
    <row r="5011" spans="2:28" x14ac:dyDescent="0.2">
      <c r="B5011" s="13">
        <f t="shared" si="869"/>
        <v>5008</v>
      </c>
      <c r="C5011" s="12">
        <v>0.5643606391366448</v>
      </c>
      <c r="D5011" s="11">
        <f t="shared" si="861"/>
        <v>20</v>
      </c>
      <c r="E5011" s="11">
        <f t="shared" si="862"/>
        <v>20</v>
      </c>
      <c r="F5011" s="11">
        <f t="shared" si="863"/>
        <v>3000</v>
      </c>
      <c r="G5011" s="12">
        <v>0.93860581142158572</v>
      </c>
      <c r="H5011" s="27">
        <f t="shared" si="864"/>
        <v>4</v>
      </c>
      <c r="I5011" s="11">
        <f t="shared" si="865"/>
        <v>0</v>
      </c>
      <c r="J5011" s="28">
        <f t="shared" si="866"/>
        <v>0</v>
      </c>
      <c r="K5011" s="28">
        <f t="shared" si="867"/>
        <v>3000</v>
      </c>
      <c r="L5011" s="28">
        <f t="shared" si="868"/>
        <v>5008</v>
      </c>
      <c r="M5011" s="41">
        <f>AVERAGE($K$4:K5011)</f>
        <v>2726.8869808306708</v>
      </c>
      <c r="N5011" s="41">
        <f>_xlfn.STDEV.S($K$4:K5011)</f>
        <v>346.69317700764321</v>
      </c>
      <c r="O5011" s="41">
        <f t="shared" si="870"/>
        <v>2717.2826696703482</v>
      </c>
      <c r="P5011" s="41">
        <f t="shared" si="871"/>
        <v>2736.4912919909934</v>
      </c>
      <c r="Q5011" s="11"/>
      <c r="R5011" s="11"/>
      <c r="S5011" s="11"/>
      <c r="T5011" s="11"/>
      <c r="U5011" s="11"/>
      <c r="V5011" s="11"/>
      <c r="W5011" s="11"/>
      <c r="X5011" s="11"/>
      <c r="Y5011" s="11"/>
      <c r="Z5011" s="11"/>
      <c r="AA5011" s="11"/>
      <c r="AB5011" s="11"/>
    </row>
    <row r="5012" spans="2:28" x14ac:dyDescent="0.2">
      <c r="B5012" s="13">
        <f t="shared" si="869"/>
        <v>5009</v>
      </c>
      <c r="C5012" s="12">
        <v>0.79968415719808483</v>
      </c>
      <c r="D5012" s="11">
        <f t="shared" si="861"/>
        <v>21</v>
      </c>
      <c r="E5012" s="11">
        <f t="shared" si="862"/>
        <v>21</v>
      </c>
      <c r="F5012" s="11">
        <f t="shared" si="863"/>
        <v>3150</v>
      </c>
      <c r="G5012" s="12">
        <v>0.67740280745508052</v>
      </c>
      <c r="H5012" s="27">
        <f t="shared" si="864"/>
        <v>3</v>
      </c>
      <c r="I5012" s="11">
        <f t="shared" si="865"/>
        <v>0</v>
      </c>
      <c r="J5012" s="28">
        <f t="shared" si="866"/>
        <v>0</v>
      </c>
      <c r="K5012" s="28">
        <f t="shared" si="867"/>
        <v>3150</v>
      </c>
      <c r="L5012" s="28">
        <f t="shared" si="868"/>
        <v>5009</v>
      </c>
      <c r="M5012" s="41">
        <f>AVERAGE($K$4:K5012)</f>
        <v>2726.9714513875024</v>
      </c>
      <c r="N5012" s="41">
        <f>_xlfn.STDEV.S($K$4:K5012)</f>
        <v>346.71010764833062</v>
      </c>
      <c r="O5012" s="41">
        <f t="shared" si="870"/>
        <v>2717.3676304677879</v>
      </c>
      <c r="P5012" s="41">
        <f t="shared" si="871"/>
        <v>2736.5752723072169</v>
      </c>
      <c r="Q5012" s="11"/>
      <c r="R5012" s="11"/>
      <c r="S5012" s="11"/>
      <c r="T5012" s="11"/>
      <c r="U5012" s="11"/>
      <c r="V5012" s="11"/>
      <c r="W5012" s="11"/>
      <c r="X5012" s="11"/>
      <c r="Y5012" s="11"/>
      <c r="Z5012" s="11"/>
      <c r="AA5012" s="11"/>
      <c r="AB5012" s="11"/>
    </row>
    <row r="5013" spans="2:28" x14ac:dyDescent="0.2">
      <c r="B5013" s="13">
        <f t="shared" si="869"/>
        <v>5010</v>
      </c>
      <c r="C5013" s="12">
        <v>0.95125281647895477</v>
      </c>
      <c r="D5013" s="11">
        <f t="shared" si="861"/>
        <v>24</v>
      </c>
      <c r="E5013" s="11">
        <f t="shared" si="862"/>
        <v>22</v>
      </c>
      <c r="F5013" s="11">
        <f t="shared" si="863"/>
        <v>3300</v>
      </c>
      <c r="G5013" s="12">
        <v>0.56713586826479123</v>
      </c>
      <c r="H5013" s="27">
        <f t="shared" si="864"/>
        <v>2</v>
      </c>
      <c r="I5013" s="11">
        <f t="shared" si="865"/>
        <v>1</v>
      </c>
      <c r="J5013" s="28">
        <f t="shared" si="866"/>
        <v>500</v>
      </c>
      <c r="K5013" s="28">
        <f t="shared" si="867"/>
        <v>2800</v>
      </c>
      <c r="L5013" s="28">
        <f t="shared" si="868"/>
        <v>5010</v>
      </c>
      <c r="M5013" s="41">
        <f>AVERAGE($K$4:K5013)</f>
        <v>2726.9860279441118</v>
      </c>
      <c r="N5013" s="41">
        <f>_xlfn.STDEV.S($K$4:K5013)</f>
        <v>346.67703250666858</v>
      </c>
      <c r="O5013" s="41">
        <f t="shared" si="870"/>
        <v>2717.3840820861014</v>
      </c>
      <c r="P5013" s="41">
        <f t="shared" si="871"/>
        <v>2736.5879738021222</v>
      </c>
      <c r="Q5013" s="11"/>
      <c r="R5013" s="11"/>
      <c r="S5013" s="11"/>
      <c r="T5013" s="11"/>
      <c r="U5013" s="11"/>
      <c r="V5013" s="11"/>
      <c r="W5013" s="11"/>
      <c r="X5013" s="11"/>
      <c r="Y5013" s="11"/>
      <c r="Z5013" s="11"/>
      <c r="AA5013" s="11"/>
      <c r="AB5013" s="11"/>
    </row>
    <row r="5014" spans="2:28" x14ac:dyDescent="0.2">
      <c r="B5014" s="13">
        <f t="shared" si="869"/>
        <v>5011</v>
      </c>
      <c r="C5014" s="12">
        <v>0.96060277142434647</v>
      </c>
      <c r="D5014" s="11">
        <f t="shared" si="861"/>
        <v>24</v>
      </c>
      <c r="E5014" s="11">
        <f t="shared" si="862"/>
        <v>22</v>
      </c>
      <c r="F5014" s="11">
        <f t="shared" si="863"/>
        <v>3300</v>
      </c>
      <c r="G5014" s="12">
        <v>0.7788732321820494</v>
      </c>
      <c r="H5014" s="27">
        <f t="shared" si="864"/>
        <v>3</v>
      </c>
      <c r="I5014" s="11">
        <f t="shared" si="865"/>
        <v>0</v>
      </c>
      <c r="J5014" s="28">
        <f t="shared" si="866"/>
        <v>0</v>
      </c>
      <c r="K5014" s="28">
        <f t="shared" si="867"/>
        <v>3300</v>
      </c>
      <c r="L5014" s="28">
        <f t="shared" si="868"/>
        <v>5011</v>
      </c>
      <c r="M5014" s="41">
        <f>AVERAGE($K$4:K5014)</f>
        <v>2727.100379165835</v>
      </c>
      <c r="N5014" s="41">
        <f>_xlfn.STDEV.S($K$4:K5014)</f>
        <v>346.73693299164796</v>
      </c>
      <c r="O5014" s="41">
        <f t="shared" si="870"/>
        <v>2717.4977330019524</v>
      </c>
      <c r="P5014" s="41">
        <f t="shared" si="871"/>
        <v>2736.7030253297175</v>
      </c>
      <c r="Q5014" s="11"/>
      <c r="R5014" s="11"/>
      <c r="S5014" s="11"/>
      <c r="T5014" s="11"/>
      <c r="U5014" s="11"/>
      <c r="V5014" s="11"/>
      <c r="W5014" s="11"/>
      <c r="X5014" s="11"/>
      <c r="Y5014" s="11"/>
      <c r="Z5014" s="11"/>
      <c r="AA5014" s="11"/>
      <c r="AB5014" s="11"/>
    </row>
    <row r="5015" spans="2:28" x14ac:dyDescent="0.2">
      <c r="B5015" s="13">
        <f t="shared" si="869"/>
        <v>5012</v>
      </c>
      <c r="C5015" s="12">
        <v>0.18643688170512895</v>
      </c>
      <c r="D5015" s="11">
        <f t="shared" si="861"/>
        <v>17</v>
      </c>
      <c r="E5015" s="11">
        <f t="shared" si="862"/>
        <v>17</v>
      </c>
      <c r="F5015" s="11">
        <f t="shared" si="863"/>
        <v>2550</v>
      </c>
      <c r="G5015" s="12">
        <v>0.95849167229922805</v>
      </c>
      <c r="H5015" s="27">
        <f t="shared" si="864"/>
        <v>4</v>
      </c>
      <c r="I5015" s="11">
        <f t="shared" si="865"/>
        <v>0</v>
      </c>
      <c r="J5015" s="28">
        <f t="shared" si="866"/>
        <v>0</v>
      </c>
      <c r="K5015" s="28">
        <f t="shared" si="867"/>
        <v>2550</v>
      </c>
      <c r="L5015" s="28">
        <f t="shared" si="868"/>
        <v>5012</v>
      </c>
      <c r="M5015" s="41">
        <f>AVERAGE($K$4:K5015)</f>
        <v>2727.0650438946527</v>
      </c>
      <c r="N5015" s="41">
        <f>_xlfn.STDEV.S($K$4:K5015)</f>
        <v>346.71135844355632</v>
      </c>
      <c r="O5015" s="41">
        <f t="shared" si="870"/>
        <v>2717.4640644062965</v>
      </c>
      <c r="P5015" s="41">
        <f t="shared" si="871"/>
        <v>2736.6660233830089</v>
      </c>
      <c r="Q5015" s="11"/>
      <c r="R5015" s="11"/>
      <c r="S5015" s="11"/>
      <c r="T5015" s="11"/>
      <c r="U5015" s="11"/>
      <c r="V5015" s="11"/>
      <c r="W5015" s="11"/>
      <c r="X5015" s="11"/>
      <c r="Y5015" s="11"/>
      <c r="Z5015" s="11"/>
      <c r="AA5015" s="11"/>
      <c r="AB5015" s="11"/>
    </row>
    <row r="5016" spans="2:28" x14ac:dyDescent="0.2">
      <c r="B5016" s="13">
        <f t="shared" si="869"/>
        <v>5013</v>
      </c>
      <c r="C5016" s="12">
        <v>0.73827000967687206</v>
      </c>
      <c r="D5016" s="11">
        <f t="shared" si="861"/>
        <v>21</v>
      </c>
      <c r="E5016" s="11">
        <f t="shared" si="862"/>
        <v>21</v>
      </c>
      <c r="F5016" s="11">
        <f t="shared" si="863"/>
        <v>3150</v>
      </c>
      <c r="G5016" s="12">
        <v>0.15436948680364604</v>
      </c>
      <c r="H5016" s="27">
        <f t="shared" si="864"/>
        <v>1</v>
      </c>
      <c r="I5016" s="11">
        <f t="shared" si="865"/>
        <v>1</v>
      </c>
      <c r="J5016" s="28">
        <f t="shared" si="866"/>
        <v>500</v>
      </c>
      <c r="K5016" s="28">
        <f t="shared" si="867"/>
        <v>2650</v>
      </c>
      <c r="L5016" s="28">
        <f t="shared" si="868"/>
        <v>5013</v>
      </c>
      <c r="M5016" s="41">
        <f>AVERAGE($K$4:K5016)</f>
        <v>2727.0496708557748</v>
      </c>
      <c r="N5016" s="41">
        <f>_xlfn.STDEV.S($K$4:K5016)</f>
        <v>346.67847727618732</v>
      </c>
      <c r="O5016" s="41">
        <f t="shared" si="870"/>
        <v>2717.4505599261634</v>
      </c>
      <c r="P5016" s="41">
        <f t="shared" si="871"/>
        <v>2736.6487817853863</v>
      </c>
      <c r="Q5016" s="11"/>
      <c r="R5016" s="11"/>
      <c r="S5016" s="11"/>
      <c r="T5016" s="11"/>
      <c r="U5016" s="11"/>
      <c r="V5016" s="11"/>
      <c r="W5016" s="11"/>
      <c r="X5016" s="11"/>
      <c r="Y5016" s="11"/>
      <c r="Z5016" s="11"/>
      <c r="AA5016" s="11"/>
      <c r="AB5016" s="11"/>
    </row>
    <row r="5017" spans="2:28" x14ac:dyDescent="0.2">
      <c r="B5017" s="13">
        <f t="shared" si="869"/>
        <v>5014</v>
      </c>
      <c r="C5017" s="12">
        <v>0.55790656732110544</v>
      </c>
      <c r="D5017" s="11">
        <f t="shared" si="861"/>
        <v>20</v>
      </c>
      <c r="E5017" s="11">
        <f t="shared" si="862"/>
        <v>20</v>
      </c>
      <c r="F5017" s="11">
        <f t="shared" si="863"/>
        <v>3000</v>
      </c>
      <c r="G5017" s="12">
        <v>5.5741150709476384E-2</v>
      </c>
      <c r="H5017" s="27">
        <f t="shared" si="864"/>
        <v>0</v>
      </c>
      <c r="I5017" s="11">
        <f t="shared" si="865"/>
        <v>1</v>
      </c>
      <c r="J5017" s="28">
        <f t="shared" si="866"/>
        <v>500</v>
      </c>
      <c r="K5017" s="28">
        <f t="shared" si="867"/>
        <v>2500</v>
      </c>
      <c r="L5017" s="28">
        <f t="shared" si="868"/>
        <v>5014</v>
      </c>
      <c r="M5017" s="41">
        <f>AVERAGE($K$4:K5017)</f>
        <v>2727.0043877143999</v>
      </c>
      <c r="N5017" s="41">
        <f>_xlfn.STDEV.S($K$4:K5017)</f>
        <v>346.65872738212158</v>
      </c>
      <c r="O5017" s="41">
        <f t="shared" si="870"/>
        <v>2717.4067813221513</v>
      </c>
      <c r="P5017" s="41">
        <f t="shared" si="871"/>
        <v>2736.6019941066484</v>
      </c>
      <c r="Q5017" s="11"/>
      <c r="R5017" s="11"/>
      <c r="S5017" s="11"/>
      <c r="T5017" s="11"/>
      <c r="U5017" s="11"/>
      <c r="V5017" s="11"/>
      <c r="W5017" s="11"/>
      <c r="X5017" s="11"/>
      <c r="Y5017" s="11"/>
      <c r="Z5017" s="11"/>
      <c r="AA5017" s="11"/>
      <c r="AB5017" s="11"/>
    </row>
    <row r="5018" spans="2:28" x14ac:dyDescent="0.2">
      <c r="B5018" s="13">
        <f t="shared" si="869"/>
        <v>5015</v>
      </c>
      <c r="C5018" s="12">
        <v>0.65912448633446807</v>
      </c>
      <c r="D5018" s="11">
        <f t="shared" si="861"/>
        <v>20</v>
      </c>
      <c r="E5018" s="11">
        <f t="shared" si="862"/>
        <v>20</v>
      </c>
      <c r="F5018" s="11">
        <f t="shared" si="863"/>
        <v>3000</v>
      </c>
      <c r="G5018" s="12">
        <v>0.21997571151801898</v>
      </c>
      <c r="H5018" s="27">
        <f t="shared" si="864"/>
        <v>1</v>
      </c>
      <c r="I5018" s="11">
        <f t="shared" si="865"/>
        <v>0</v>
      </c>
      <c r="J5018" s="28">
        <f t="shared" si="866"/>
        <v>0</v>
      </c>
      <c r="K5018" s="28">
        <f t="shared" si="867"/>
        <v>3000</v>
      </c>
      <c r="L5018" s="28">
        <f t="shared" si="868"/>
        <v>5015</v>
      </c>
      <c r="M5018" s="41">
        <f>AVERAGE($K$4:K5018)</f>
        <v>2727.0588235294117</v>
      </c>
      <c r="N5018" s="41">
        <f>_xlfn.STDEV.S($K$4:K5018)</f>
        <v>346.64559230250654</v>
      </c>
      <c r="O5018" s="41">
        <f t="shared" si="870"/>
        <v>2717.4625381590904</v>
      </c>
      <c r="P5018" s="41">
        <f t="shared" si="871"/>
        <v>2736.655108899733</v>
      </c>
      <c r="Q5018" s="11"/>
      <c r="R5018" s="11"/>
      <c r="S5018" s="11"/>
      <c r="T5018" s="11"/>
      <c r="U5018" s="11"/>
      <c r="V5018" s="11"/>
      <c r="W5018" s="11"/>
      <c r="X5018" s="11"/>
      <c r="Y5018" s="11"/>
      <c r="Z5018" s="11"/>
      <c r="AA5018" s="11"/>
      <c r="AB5018" s="11"/>
    </row>
    <row r="5019" spans="2:28" x14ac:dyDescent="0.2">
      <c r="B5019" s="13">
        <f t="shared" si="869"/>
        <v>5016</v>
      </c>
      <c r="C5019" s="12">
        <v>0.23872865603988425</v>
      </c>
      <c r="D5019" s="11">
        <f t="shared" si="861"/>
        <v>17</v>
      </c>
      <c r="E5019" s="11">
        <f t="shared" si="862"/>
        <v>17</v>
      </c>
      <c r="F5019" s="11">
        <f t="shared" si="863"/>
        <v>2550</v>
      </c>
      <c r="G5019" s="12">
        <v>0.26708087318945251</v>
      </c>
      <c r="H5019" s="27">
        <f t="shared" si="864"/>
        <v>1</v>
      </c>
      <c r="I5019" s="11">
        <f t="shared" si="865"/>
        <v>0</v>
      </c>
      <c r="J5019" s="28">
        <f t="shared" si="866"/>
        <v>0</v>
      </c>
      <c r="K5019" s="28">
        <f t="shared" si="867"/>
        <v>2550</v>
      </c>
      <c r="L5019" s="28">
        <f t="shared" si="868"/>
        <v>5016</v>
      </c>
      <c r="M5019" s="41">
        <f>AVERAGE($K$4:K5019)</f>
        <v>2727.023524720893</v>
      </c>
      <c r="N5019" s="41">
        <f>_xlfn.STDEV.S($K$4:K5019)</f>
        <v>346.62004540589544</v>
      </c>
      <c r="O5019" s="41">
        <f t="shared" si="870"/>
        <v>2717.4289035789907</v>
      </c>
      <c r="P5019" s="41">
        <f t="shared" si="871"/>
        <v>2736.6181458627952</v>
      </c>
      <c r="Q5019" s="11"/>
      <c r="R5019" s="11"/>
      <c r="S5019" s="11"/>
      <c r="T5019" s="11"/>
      <c r="U5019" s="11"/>
      <c r="V5019" s="11"/>
      <c r="W5019" s="11"/>
      <c r="X5019" s="11"/>
      <c r="Y5019" s="11"/>
      <c r="Z5019" s="11"/>
      <c r="AA5019" s="11"/>
      <c r="AB5019" s="11"/>
    </row>
    <row r="5020" spans="2:28" x14ac:dyDescent="0.2">
      <c r="B5020" s="13">
        <f t="shared" si="869"/>
        <v>5017</v>
      </c>
      <c r="C5020" s="12">
        <v>0.97222654264287911</v>
      </c>
      <c r="D5020" s="11">
        <f t="shared" si="861"/>
        <v>24</v>
      </c>
      <c r="E5020" s="11">
        <f t="shared" si="862"/>
        <v>22</v>
      </c>
      <c r="F5020" s="11">
        <f t="shared" si="863"/>
        <v>3300</v>
      </c>
      <c r="G5020" s="12">
        <v>0.34222533105969477</v>
      </c>
      <c r="H5020" s="27">
        <f t="shared" si="864"/>
        <v>2</v>
      </c>
      <c r="I5020" s="11">
        <f t="shared" si="865"/>
        <v>1</v>
      </c>
      <c r="J5020" s="28">
        <f t="shared" si="866"/>
        <v>500</v>
      </c>
      <c r="K5020" s="28">
        <f t="shared" si="867"/>
        <v>2800</v>
      </c>
      <c r="L5020" s="28">
        <f t="shared" si="868"/>
        <v>5017</v>
      </c>
      <c r="M5020" s="41">
        <f>AVERAGE($K$4:K5020)</f>
        <v>2727.0380705600955</v>
      </c>
      <c r="N5020" s="41">
        <f>_xlfn.STDEV.S($K$4:K5020)</f>
        <v>346.58702361442118</v>
      </c>
      <c r="O5020" s="41">
        <f t="shared" si="870"/>
        <v>2717.4453201075858</v>
      </c>
      <c r="P5020" s="41">
        <f t="shared" si="871"/>
        <v>2736.6308210126053</v>
      </c>
      <c r="Q5020" s="11"/>
      <c r="R5020" s="11"/>
      <c r="S5020" s="11"/>
      <c r="T5020" s="11"/>
      <c r="U5020" s="11"/>
      <c r="V5020" s="11"/>
      <c r="W5020" s="11"/>
      <c r="X5020" s="11"/>
      <c r="Y5020" s="11"/>
      <c r="Z5020" s="11"/>
      <c r="AA5020" s="11"/>
      <c r="AB5020" s="11"/>
    </row>
    <row r="5021" spans="2:28" x14ac:dyDescent="0.2">
      <c r="B5021" s="13">
        <f t="shared" si="869"/>
        <v>5018</v>
      </c>
      <c r="C5021" s="12">
        <v>0.73251449949287351</v>
      </c>
      <c r="D5021" s="11">
        <f t="shared" si="861"/>
        <v>21</v>
      </c>
      <c r="E5021" s="11">
        <f t="shared" si="862"/>
        <v>21</v>
      </c>
      <c r="F5021" s="11">
        <f t="shared" si="863"/>
        <v>3150</v>
      </c>
      <c r="G5021" s="12">
        <v>0.13135719480917085</v>
      </c>
      <c r="H5021" s="27">
        <f t="shared" si="864"/>
        <v>1</v>
      </c>
      <c r="I5021" s="11">
        <f t="shared" si="865"/>
        <v>1</v>
      </c>
      <c r="J5021" s="28">
        <f t="shared" si="866"/>
        <v>500</v>
      </c>
      <c r="K5021" s="28">
        <f t="shared" si="867"/>
        <v>2650</v>
      </c>
      <c r="L5021" s="28">
        <f t="shared" si="868"/>
        <v>5018</v>
      </c>
      <c r="M5021" s="41">
        <f>AVERAGE($K$4:K5021)</f>
        <v>2727.0227182144281</v>
      </c>
      <c r="N5021" s="41">
        <f>_xlfn.STDEV.S($K$4:K5021)</f>
        <v>346.55418702789729</v>
      </c>
      <c r="O5021" s="41">
        <f t="shared" si="870"/>
        <v>2717.4318328573913</v>
      </c>
      <c r="P5021" s="41">
        <f t="shared" si="871"/>
        <v>2736.6136035714649</v>
      </c>
      <c r="Q5021" s="11"/>
      <c r="R5021" s="11"/>
      <c r="S5021" s="11"/>
      <c r="T5021" s="11"/>
      <c r="U5021" s="11"/>
      <c r="V5021" s="11"/>
      <c r="W5021" s="11"/>
      <c r="X5021" s="11"/>
      <c r="Y5021" s="11"/>
      <c r="Z5021" s="11"/>
      <c r="AA5021" s="11"/>
      <c r="AB5021" s="11"/>
    </row>
    <row r="5022" spans="2:28" x14ac:dyDescent="0.2">
      <c r="B5022" s="13">
        <f t="shared" si="869"/>
        <v>5019</v>
      </c>
      <c r="C5022" s="12">
        <v>0.24083788834654007</v>
      </c>
      <c r="D5022" s="11">
        <f t="shared" si="861"/>
        <v>18</v>
      </c>
      <c r="E5022" s="11">
        <f t="shared" si="862"/>
        <v>18</v>
      </c>
      <c r="F5022" s="11">
        <f t="shared" si="863"/>
        <v>2700</v>
      </c>
      <c r="G5022" s="12">
        <v>0.87235673459200269</v>
      </c>
      <c r="H5022" s="27">
        <f t="shared" si="864"/>
        <v>3</v>
      </c>
      <c r="I5022" s="11">
        <f t="shared" si="865"/>
        <v>0</v>
      </c>
      <c r="J5022" s="28">
        <f t="shared" si="866"/>
        <v>0</v>
      </c>
      <c r="K5022" s="28">
        <f t="shared" si="867"/>
        <v>2700</v>
      </c>
      <c r="L5022" s="28">
        <f t="shared" si="868"/>
        <v>5019</v>
      </c>
      <c r="M5022" s="41">
        <f>AVERAGE($K$4:K5022)</f>
        <v>2727.0173341303048</v>
      </c>
      <c r="N5022" s="41">
        <f>_xlfn.STDEV.S($K$4:K5022)</f>
        <v>346.51986413468694</v>
      </c>
      <c r="O5022" s="41">
        <f t="shared" si="870"/>
        <v>2717.4283545310423</v>
      </c>
      <c r="P5022" s="41">
        <f t="shared" si="871"/>
        <v>2736.6063137295673</v>
      </c>
      <c r="Q5022" s="11"/>
      <c r="R5022" s="11"/>
      <c r="S5022" s="11"/>
      <c r="T5022" s="11"/>
      <c r="U5022" s="11"/>
      <c r="V5022" s="11"/>
      <c r="W5022" s="11"/>
      <c r="X5022" s="11"/>
      <c r="Y5022" s="11"/>
      <c r="Z5022" s="11"/>
      <c r="AA5022" s="11"/>
      <c r="AB5022" s="11"/>
    </row>
    <row r="5023" spans="2:28" x14ac:dyDescent="0.2">
      <c r="B5023" s="13">
        <f t="shared" si="869"/>
        <v>5020</v>
      </c>
      <c r="C5023" s="12">
        <v>3.5291694984772137E-2</v>
      </c>
      <c r="D5023" s="11">
        <f t="shared" si="861"/>
        <v>15</v>
      </c>
      <c r="E5023" s="11">
        <f t="shared" si="862"/>
        <v>15</v>
      </c>
      <c r="F5023" s="11">
        <f t="shared" si="863"/>
        <v>2250</v>
      </c>
      <c r="G5023" s="12">
        <v>0.94680421307185603</v>
      </c>
      <c r="H5023" s="27">
        <f t="shared" si="864"/>
        <v>4</v>
      </c>
      <c r="I5023" s="11">
        <f t="shared" si="865"/>
        <v>0</v>
      </c>
      <c r="J5023" s="28">
        <f t="shared" si="866"/>
        <v>0</v>
      </c>
      <c r="K5023" s="28">
        <f t="shared" si="867"/>
        <v>2250</v>
      </c>
      <c r="L5023" s="28">
        <f t="shared" si="868"/>
        <v>5020</v>
      </c>
      <c r="M5023" s="41">
        <f>AVERAGE($K$4:K5023)</f>
        <v>2726.9223107569719</v>
      </c>
      <c r="N5023" s="41">
        <f>_xlfn.STDEV.S($K$4:K5023)</f>
        <v>346.55074627708876</v>
      </c>
      <c r="O5023" s="41">
        <f t="shared" si="870"/>
        <v>2717.3334322510354</v>
      </c>
      <c r="P5023" s="41">
        <f t="shared" si="871"/>
        <v>2736.5111892629084</v>
      </c>
      <c r="Q5023" s="11"/>
      <c r="R5023" s="11"/>
      <c r="S5023" s="11"/>
      <c r="T5023" s="11"/>
      <c r="U5023" s="11"/>
      <c r="V5023" s="11"/>
      <c r="W5023" s="11"/>
      <c r="X5023" s="11"/>
      <c r="Y5023" s="11"/>
      <c r="Z5023" s="11"/>
      <c r="AA5023" s="11"/>
      <c r="AB5023" s="11"/>
    </row>
    <row r="5024" spans="2:28" x14ac:dyDescent="0.2">
      <c r="B5024" s="13">
        <f t="shared" si="869"/>
        <v>5021</v>
      </c>
      <c r="C5024" s="12">
        <v>0.22301053428924966</v>
      </c>
      <c r="D5024" s="11">
        <f t="shared" si="861"/>
        <v>17</v>
      </c>
      <c r="E5024" s="11">
        <f t="shared" si="862"/>
        <v>17</v>
      </c>
      <c r="F5024" s="11">
        <f t="shared" si="863"/>
        <v>2550</v>
      </c>
      <c r="G5024" s="12">
        <v>0.59057902886438662</v>
      </c>
      <c r="H5024" s="27">
        <f t="shared" si="864"/>
        <v>2</v>
      </c>
      <c r="I5024" s="11">
        <f t="shared" si="865"/>
        <v>0</v>
      </c>
      <c r="J5024" s="28">
        <f t="shared" si="866"/>
        <v>0</v>
      </c>
      <c r="K5024" s="28">
        <f t="shared" si="867"/>
        <v>2550</v>
      </c>
      <c r="L5024" s="28">
        <f t="shared" si="868"/>
        <v>5021</v>
      </c>
      <c r="M5024" s="41">
        <f>AVERAGE($K$4:K5024)</f>
        <v>2726.8870742879903</v>
      </c>
      <c r="N5024" s="41">
        <f>_xlfn.STDEV.S($K$4:K5024)</f>
        <v>346.52522285387658</v>
      </c>
      <c r="O5024" s="41">
        <f t="shared" si="870"/>
        <v>2717.299857317124</v>
      </c>
      <c r="P5024" s="41">
        <f t="shared" si="871"/>
        <v>2736.4742912588567</v>
      </c>
      <c r="Q5024" s="11"/>
      <c r="R5024" s="11"/>
      <c r="S5024" s="11"/>
      <c r="T5024" s="11"/>
      <c r="U5024" s="11"/>
      <c r="V5024" s="11"/>
      <c r="W5024" s="11"/>
      <c r="X5024" s="11"/>
      <c r="Y5024" s="11"/>
      <c r="Z5024" s="11"/>
      <c r="AA5024" s="11"/>
      <c r="AB5024" s="11"/>
    </row>
    <row r="5025" spans="2:28" x14ac:dyDescent="0.2">
      <c r="B5025" s="13">
        <f t="shared" si="869"/>
        <v>5022</v>
      </c>
      <c r="C5025" s="12">
        <v>0.50938161973770946</v>
      </c>
      <c r="D5025" s="11">
        <f t="shared" si="861"/>
        <v>20</v>
      </c>
      <c r="E5025" s="11">
        <f t="shared" si="862"/>
        <v>20</v>
      </c>
      <c r="F5025" s="11">
        <f t="shared" si="863"/>
        <v>3000</v>
      </c>
      <c r="G5025" s="12">
        <v>0.62545877075211342</v>
      </c>
      <c r="H5025" s="27">
        <f t="shared" si="864"/>
        <v>2</v>
      </c>
      <c r="I5025" s="11">
        <f t="shared" si="865"/>
        <v>0</v>
      </c>
      <c r="J5025" s="28">
        <f t="shared" si="866"/>
        <v>0</v>
      </c>
      <c r="K5025" s="28">
        <f t="shared" si="867"/>
        <v>3000</v>
      </c>
      <c r="L5025" s="28">
        <f t="shared" si="868"/>
        <v>5022</v>
      </c>
      <c r="M5025" s="41">
        <f>AVERAGE($K$4:K5025)</f>
        <v>2726.941457586619</v>
      </c>
      <c r="N5025" s="41">
        <f>_xlfn.STDEV.S($K$4:K5025)</f>
        <v>346.51214604226425</v>
      </c>
      <c r="O5025" s="41">
        <f t="shared" si="870"/>
        <v>2717.3555574019861</v>
      </c>
      <c r="P5025" s="41">
        <f t="shared" si="871"/>
        <v>2736.5273577712519</v>
      </c>
      <c r="Q5025" s="11"/>
      <c r="R5025" s="11"/>
      <c r="S5025" s="11"/>
      <c r="T5025" s="11"/>
      <c r="U5025" s="11"/>
      <c r="V5025" s="11"/>
      <c r="W5025" s="11"/>
      <c r="X5025" s="11"/>
      <c r="Y5025" s="11"/>
      <c r="Z5025" s="11"/>
      <c r="AA5025" s="11"/>
      <c r="AB5025" s="11"/>
    </row>
    <row r="5026" spans="2:28" x14ac:dyDescent="0.2">
      <c r="B5026" s="13">
        <f t="shared" si="869"/>
        <v>5023</v>
      </c>
      <c r="C5026" s="12">
        <v>3.7713487276505586E-2</v>
      </c>
      <c r="D5026" s="11">
        <f t="shared" si="861"/>
        <v>15</v>
      </c>
      <c r="E5026" s="11">
        <f t="shared" si="862"/>
        <v>15</v>
      </c>
      <c r="F5026" s="11">
        <f t="shared" si="863"/>
        <v>2250</v>
      </c>
      <c r="G5026" s="12">
        <v>0.93785566467047288</v>
      </c>
      <c r="H5026" s="27">
        <f t="shared" si="864"/>
        <v>3</v>
      </c>
      <c r="I5026" s="11">
        <f t="shared" si="865"/>
        <v>0</v>
      </c>
      <c r="J5026" s="28">
        <f t="shared" si="866"/>
        <v>0</v>
      </c>
      <c r="K5026" s="28">
        <f t="shared" si="867"/>
        <v>2250</v>
      </c>
      <c r="L5026" s="28">
        <f t="shared" si="868"/>
        <v>5023</v>
      </c>
      <c r="M5026" s="41">
        <f>AVERAGE($K$4:K5026)</f>
        <v>2726.8465060720687</v>
      </c>
      <c r="N5026" s="41">
        <f>_xlfn.STDEV.S($K$4:K5026)</f>
        <v>346.54299117772513</v>
      </c>
      <c r="O5026" s="41">
        <f t="shared" si="870"/>
        <v>2717.2607073820295</v>
      </c>
      <c r="P5026" s="41">
        <f t="shared" si="871"/>
        <v>2736.4323047621078</v>
      </c>
      <c r="Q5026" s="11"/>
      <c r="R5026" s="11"/>
      <c r="S5026" s="11"/>
      <c r="T5026" s="11"/>
      <c r="U5026" s="11"/>
      <c r="V5026" s="11"/>
      <c r="W5026" s="11"/>
      <c r="X5026" s="11"/>
      <c r="Y5026" s="11"/>
      <c r="Z5026" s="11"/>
      <c r="AA5026" s="11"/>
      <c r="AB5026" s="11"/>
    </row>
    <row r="5027" spans="2:28" x14ac:dyDescent="0.2">
      <c r="B5027" s="13">
        <f t="shared" si="869"/>
        <v>5024</v>
      </c>
      <c r="C5027" s="12">
        <v>0.63643117252829806</v>
      </c>
      <c r="D5027" s="11">
        <f t="shared" si="861"/>
        <v>20</v>
      </c>
      <c r="E5027" s="11">
        <f t="shared" si="862"/>
        <v>20</v>
      </c>
      <c r="F5027" s="11">
        <f t="shared" si="863"/>
        <v>3000</v>
      </c>
      <c r="G5027" s="12">
        <v>0.46916108037586701</v>
      </c>
      <c r="H5027" s="27">
        <f t="shared" si="864"/>
        <v>2</v>
      </c>
      <c r="I5027" s="11">
        <f t="shared" si="865"/>
        <v>0</v>
      </c>
      <c r="J5027" s="28">
        <f t="shared" si="866"/>
        <v>0</v>
      </c>
      <c r="K5027" s="28">
        <f t="shared" si="867"/>
        <v>3000</v>
      </c>
      <c r="L5027" s="28">
        <f t="shared" si="868"/>
        <v>5024</v>
      </c>
      <c r="M5027" s="41">
        <f>AVERAGE($K$4:K5027)</f>
        <v>2726.9008757961783</v>
      </c>
      <c r="N5027" s="41">
        <f>_xlfn.STDEV.S($K$4:K5027)</f>
        <v>346.5299230720795</v>
      </c>
      <c r="O5027" s="41">
        <f t="shared" si="870"/>
        <v>2717.3163930579149</v>
      </c>
      <c r="P5027" s="41">
        <f t="shared" si="871"/>
        <v>2736.4853585344417</v>
      </c>
      <c r="Q5027" s="11"/>
      <c r="R5027" s="11"/>
      <c r="S5027" s="11"/>
      <c r="T5027" s="11"/>
      <c r="U5027" s="11"/>
      <c r="V5027" s="11"/>
      <c r="W5027" s="11"/>
      <c r="X5027" s="11"/>
      <c r="Y5027" s="11"/>
      <c r="Z5027" s="11"/>
      <c r="AA5027" s="11"/>
      <c r="AB5027" s="11"/>
    </row>
    <row r="5028" spans="2:28" x14ac:dyDescent="0.2">
      <c r="B5028" s="13">
        <f t="shared" si="869"/>
        <v>5025</v>
      </c>
      <c r="C5028" s="12">
        <v>0.32949378240626404</v>
      </c>
      <c r="D5028" s="11">
        <f t="shared" si="861"/>
        <v>18</v>
      </c>
      <c r="E5028" s="11">
        <f t="shared" si="862"/>
        <v>18</v>
      </c>
      <c r="F5028" s="11">
        <f t="shared" si="863"/>
        <v>2700</v>
      </c>
      <c r="G5028" s="12">
        <v>0.50797427469269008</v>
      </c>
      <c r="H5028" s="27">
        <f t="shared" si="864"/>
        <v>2</v>
      </c>
      <c r="I5028" s="11">
        <f t="shared" si="865"/>
        <v>0</v>
      </c>
      <c r="J5028" s="28">
        <f t="shared" si="866"/>
        <v>0</v>
      </c>
      <c r="K5028" s="28">
        <f t="shared" si="867"/>
        <v>2700</v>
      </c>
      <c r="L5028" s="28">
        <f t="shared" si="868"/>
        <v>5025</v>
      </c>
      <c r="M5028" s="41">
        <f>AVERAGE($K$4:K5028)</f>
        <v>2726.8955223880598</v>
      </c>
      <c r="N5028" s="41">
        <f>_xlfn.STDEV.S($K$4:K5028)</f>
        <v>346.49564171452488</v>
      </c>
      <c r="O5028" s="41">
        <f t="shared" si="870"/>
        <v>2717.3129419119168</v>
      </c>
      <c r="P5028" s="41">
        <f t="shared" si="871"/>
        <v>2736.4781028642028</v>
      </c>
      <c r="Q5028" s="11"/>
      <c r="R5028" s="11"/>
      <c r="S5028" s="11"/>
      <c r="T5028" s="11"/>
      <c r="U5028" s="11"/>
      <c r="V5028" s="11"/>
      <c r="W5028" s="11"/>
      <c r="X5028" s="11"/>
      <c r="Y5028" s="11"/>
      <c r="Z5028" s="11"/>
      <c r="AA5028" s="11"/>
      <c r="AB5028" s="11"/>
    </row>
    <row r="5029" spans="2:28" x14ac:dyDescent="0.2">
      <c r="B5029" s="13">
        <f t="shared" si="869"/>
        <v>5026</v>
      </c>
      <c r="C5029" s="12">
        <v>0.8345478505351166</v>
      </c>
      <c r="D5029" s="11">
        <f t="shared" si="861"/>
        <v>22</v>
      </c>
      <c r="E5029" s="11">
        <f t="shared" si="862"/>
        <v>22</v>
      </c>
      <c r="F5029" s="11">
        <f t="shared" si="863"/>
        <v>3300</v>
      </c>
      <c r="G5029" s="12">
        <v>0.55008517500603238</v>
      </c>
      <c r="H5029" s="27">
        <f t="shared" si="864"/>
        <v>2</v>
      </c>
      <c r="I5029" s="11">
        <f t="shared" si="865"/>
        <v>1</v>
      </c>
      <c r="J5029" s="28">
        <f t="shared" si="866"/>
        <v>500</v>
      </c>
      <c r="K5029" s="28">
        <f t="shared" si="867"/>
        <v>2800</v>
      </c>
      <c r="L5029" s="28">
        <f t="shared" si="868"/>
        <v>5026</v>
      </c>
      <c r="M5029" s="41">
        <f>AVERAGE($K$4:K5029)</f>
        <v>2726.9100676482294</v>
      </c>
      <c r="N5029" s="41">
        <f>_xlfn.STDEV.S($K$4:K5029)</f>
        <v>346.46269736694853</v>
      </c>
      <c r="O5029" s="41">
        <f t="shared" si="870"/>
        <v>2717.3293519882741</v>
      </c>
      <c r="P5029" s="41">
        <f t="shared" si="871"/>
        <v>2736.4907833081847</v>
      </c>
      <c r="Q5029" s="11"/>
      <c r="R5029" s="11"/>
      <c r="S5029" s="11"/>
      <c r="T5029" s="11"/>
      <c r="U5029" s="11"/>
      <c r="V5029" s="11"/>
      <c r="W5029" s="11"/>
      <c r="X5029" s="11"/>
      <c r="Y5029" s="11"/>
      <c r="Z5029" s="11"/>
      <c r="AA5029" s="11"/>
      <c r="AB5029" s="11"/>
    </row>
    <row r="5030" spans="2:28" x14ac:dyDescent="0.2">
      <c r="B5030" s="13">
        <f t="shared" si="869"/>
        <v>5027</v>
      </c>
      <c r="C5030" s="12">
        <v>0.70720888075247956</v>
      </c>
      <c r="D5030" s="11">
        <f t="shared" si="861"/>
        <v>21</v>
      </c>
      <c r="E5030" s="11">
        <f t="shared" si="862"/>
        <v>21</v>
      </c>
      <c r="F5030" s="11">
        <f t="shared" si="863"/>
        <v>3150</v>
      </c>
      <c r="G5030" s="12">
        <v>0.17346273108778876</v>
      </c>
      <c r="H5030" s="27">
        <f t="shared" si="864"/>
        <v>1</v>
      </c>
      <c r="I5030" s="11">
        <f t="shared" si="865"/>
        <v>1</v>
      </c>
      <c r="J5030" s="28">
        <f t="shared" si="866"/>
        <v>500</v>
      </c>
      <c r="K5030" s="28">
        <f t="shared" si="867"/>
        <v>2650</v>
      </c>
      <c r="L5030" s="28">
        <f t="shared" si="868"/>
        <v>5027</v>
      </c>
      <c r="M5030" s="41">
        <f>AVERAGE($K$4:K5030)</f>
        <v>2726.8947682514422</v>
      </c>
      <c r="N5030" s="41">
        <f>_xlfn.STDEV.S($K$4:K5030)</f>
        <v>346.42992690636299</v>
      </c>
      <c r="O5030" s="41">
        <f t="shared" si="870"/>
        <v>2717.3159121335898</v>
      </c>
      <c r="P5030" s="41">
        <f t="shared" si="871"/>
        <v>2736.4736243692946</v>
      </c>
      <c r="Q5030" s="11"/>
      <c r="R5030" s="11"/>
      <c r="S5030" s="11"/>
      <c r="T5030" s="11"/>
      <c r="U5030" s="11"/>
      <c r="V5030" s="11"/>
      <c r="W5030" s="11"/>
      <c r="X5030" s="11"/>
      <c r="Y5030" s="11"/>
      <c r="Z5030" s="11"/>
      <c r="AA5030" s="11"/>
      <c r="AB5030" s="11"/>
    </row>
    <row r="5031" spans="2:28" x14ac:dyDescent="0.2">
      <c r="B5031" s="13">
        <f t="shared" si="869"/>
        <v>5028</v>
      </c>
      <c r="C5031" s="12">
        <v>0.80485365494106398</v>
      </c>
      <c r="D5031" s="11">
        <f t="shared" si="861"/>
        <v>21</v>
      </c>
      <c r="E5031" s="11">
        <f t="shared" si="862"/>
        <v>21</v>
      </c>
      <c r="F5031" s="11">
        <f t="shared" si="863"/>
        <v>3150</v>
      </c>
      <c r="G5031" s="12">
        <v>0.45582888210445482</v>
      </c>
      <c r="H5031" s="27">
        <f t="shared" si="864"/>
        <v>2</v>
      </c>
      <c r="I5031" s="11">
        <f t="shared" si="865"/>
        <v>0</v>
      </c>
      <c r="J5031" s="28">
        <f t="shared" si="866"/>
        <v>0</v>
      </c>
      <c r="K5031" s="28">
        <f t="shared" si="867"/>
        <v>3150</v>
      </c>
      <c r="L5031" s="28">
        <f t="shared" si="868"/>
        <v>5028</v>
      </c>
      <c r="M5031" s="41">
        <f>AVERAGE($K$4:K5031)</f>
        <v>2726.9789180588705</v>
      </c>
      <c r="N5031" s="41">
        <f>_xlfn.STDEV.S($K$4:K5031)</f>
        <v>346.44685690578717</v>
      </c>
      <c r="O5031" s="41">
        <f t="shared" si="870"/>
        <v>2717.400546927387</v>
      </c>
      <c r="P5031" s="41">
        <f t="shared" si="871"/>
        <v>2736.5572891903539</v>
      </c>
      <c r="Q5031" s="11"/>
      <c r="R5031" s="11"/>
      <c r="S5031" s="11"/>
      <c r="T5031" s="11"/>
      <c r="U5031" s="11"/>
      <c r="V5031" s="11"/>
      <c r="W5031" s="11"/>
      <c r="X5031" s="11"/>
      <c r="Y5031" s="11"/>
      <c r="Z5031" s="11"/>
      <c r="AA5031" s="11"/>
      <c r="AB5031" s="11"/>
    </row>
    <row r="5032" spans="2:28" x14ac:dyDescent="0.2">
      <c r="B5032" s="13">
        <f t="shared" si="869"/>
        <v>5029</v>
      </c>
      <c r="C5032" s="12">
        <v>0.87247367020152344</v>
      </c>
      <c r="D5032" s="11">
        <f t="shared" si="861"/>
        <v>22</v>
      </c>
      <c r="E5032" s="11">
        <f t="shared" si="862"/>
        <v>22</v>
      </c>
      <c r="F5032" s="11">
        <f t="shared" si="863"/>
        <v>3300</v>
      </c>
      <c r="G5032" s="12">
        <v>0.18257608488045629</v>
      </c>
      <c r="H5032" s="27">
        <f t="shared" si="864"/>
        <v>1</v>
      </c>
      <c r="I5032" s="11">
        <f t="shared" si="865"/>
        <v>2</v>
      </c>
      <c r="J5032" s="28">
        <f t="shared" si="866"/>
        <v>1000</v>
      </c>
      <c r="K5032" s="28">
        <f t="shared" si="867"/>
        <v>2300</v>
      </c>
      <c r="L5032" s="28">
        <f t="shared" si="868"/>
        <v>5029</v>
      </c>
      <c r="M5032" s="41">
        <f>AVERAGE($K$4:K5032)</f>
        <v>2726.894014714655</v>
      </c>
      <c r="N5032" s="41">
        <f>_xlfn.STDEV.S($K$4:K5032)</f>
        <v>346.46472431243012</v>
      </c>
      <c r="O5032" s="41">
        <f t="shared" si="870"/>
        <v>2717.3161024639066</v>
      </c>
      <c r="P5032" s="41">
        <f t="shared" si="871"/>
        <v>2736.4719269654033</v>
      </c>
      <c r="Q5032" s="11"/>
      <c r="R5032" s="11"/>
      <c r="S5032" s="11"/>
      <c r="T5032" s="11"/>
      <c r="U5032" s="11"/>
      <c r="V5032" s="11"/>
      <c r="W5032" s="11"/>
      <c r="X5032" s="11"/>
      <c r="Y5032" s="11"/>
      <c r="Z5032" s="11"/>
      <c r="AA5032" s="11"/>
      <c r="AB5032" s="11"/>
    </row>
    <row r="5033" spans="2:28" x14ac:dyDescent="0.2">
      <c r="B5033" s="13">
        <f t="shared" si="869"/>
        <v>5030</v>
      </c>
      <c r="C5033" s="12">
        <v>0.38740581100695171</v>
      </c>
      <c r="D5033" s="11">
        <f t="shared" si="861"/>
        <v>19</v>
      </c>
      <c r="E5033" s="11">
        <f t="shared" si="862"/>
        <v>19</v>
      </c>
      <c r="F5033" s="11">
        <f t="shared" si="863"/>
        <v>2850</v>
      </c>
      <c r="G5033" s="12">
        <v>5.7986623843758855E-2</v>
      </c>
      <c r="H5033" s="27">
        <f t="shared" si="864"/>
        <v>0</v>
      </c>
      <c r="I5033" s="11">
        <f t="shared" si="865"/>
        <v>0</v>
      </c>
      <c r="J5033" s="28">
        <f t="shared" si="866"/>
        <v>0</v>
      </c>
      <c r="K5033" s="28">
        <f t="shared" si="867"/>
        <v>2850</v>
      </c>
      <c r="L5033" s="28">
        <f t="shared" si="868"/>
        <v>5030</v>
      </c>
      <c r="M5033" s="41">
        <f>AVERAGE($K$4:K5033)</f>
        <v>2726.9184890656065</v>
      </c>
      <c r="N5033" s="41">
        <f>_xlfn.STDEV.S($K$4:K5033)</f>
        <v>346.43462444137344</v>
      </c>
      <c r="O5033" s="41">
        <f t="shared" si="870"/>
        <v>2717.3423614185162</v>
      </c>
      <c r="P5033" s="41">
        <f t="shared" si="871"/>
        <v>2736.4946167126968</v>
      </c>
      <c r="Q5033" s="11"/>
      <c r="R5033" s="11"/>
      <c r="S5033" s="11"/>
      <c r="T5033" s="11"/>
      <c r="U5033" s="11"/>
      <c r="V5033" s="11"/>
      <c r="W5033" s="11"/>
      <c r="X5033" s="11"/>
      <c r="Y5033" s="11"/>
      <c r="Z5033" s="11"/>
      <c r="AA5033" s="11"/>
      <c r="AB5033" s="11"/>
    </row>
    <row r="5034" spans="2:28" x14ac:dyDescent="0.2">
      <c r="B5034" s="13">
        <f t="shared" si="869"/>
        <v>5031</v>
      </c>
      <c r="C5034" s="12">
        <v>0.31121529510608104</v>
      </c>
      <c r="D5034" s="11">
        <f t="shared" si="861"/>
        <v>18</v>
      </c>
      <c r="E5034" s="11">
        <f t="shared" si="862"/>
        <v>18</v>
      </c>
      <c r="F5034" s="11">
        <f t="shared" si="863"/>
        <v>2700</v>
      </c>
      <c r="G5034" s="12">
        <v>0.14576528800238719</v>
      </c>
      <c r="H5034" s="27">
        <f t="shared" si="864"/>
        <v>0</v>
      </c>
      <c r="I5034" s="11">
        <f t="shared" si="865"/>
        <v>0</v>
      </c>
      <c r="J5034" s="28">
        <f t="shared" si="866"/>
        <v>0</v>
      </c>
      <c r="K5034" s="28">
        <f t="shared" si="867"/>
        <v>2700</v>
      </c>
      <c r="L5034" s="28">
        <f t="shared" si="868"/>
        <v>5031</v>
      </c>
      <c r="M5034" s="41">
        <f>AVERAGE($K$4:K5034)</f>
        <v>2726.9131385410456</v>
      </c>
      <c r="N5034" s="41">
        <f>_xlfn.STDEV.S($K$4:K5034)</f>
        <v>346.40039378072271</v>
      </c>
      <c r="O5034" s="41">
        <f t="shared" si="870"/>
        <v>2717.3389092196967</v>
      </c>
      <c r="P5034" s="41">
        <f t="shared" si="871"/>
        <v>2736.4873678623944</v>
      </c>
      <c r="Q5034" s="11"/>
      <c r="R5034" s="11"/>
      <c r="S5034" s="11"/>
      <c r="T5034" s="11"/>
      <c r="U5034" s="11"/>
      <c r="V5034" s="11"/>
      <c r="W5034" s="11"/>
      <c r="X5034" s="11"/>
      <c r="Y5034" s="11"/>
      <c r="Z5034" s="11"/>
      <c r="AA5034" s="11"/>
      <c r="AB5034" s="11"/>
    </row>
    <row r="5035" spans="2:28" x14ac:dyDescent="0.2">
      <c r="B5035" s="13">
        <f t="shared" si="869"/>
        <v>5032</v>
      </c>
      <c r="C5035" s="12">
        <v>0.84440587791676891</v>
      </c>
      <c r="D5035" s="11">
        <f t="shared" si="861"/>
        <v>22</v>
      </c>
      <c r="E5035" s="11">
        <f t="shared" si="862"/>
        <v>22</v>
      </c>
      <c r="F5035" s="11">
        <f t="shared" si="863"/>
        <v>3300</v>
      </c>
      <c r="G5035" s="12">
        <v>0.91078595643666171</v>
      </c>
      <c r="H5035" s="27">
        <f t="shared" si="864"/>
        <v>4</v>
      </c>
      <c r="I5035" s="11">
        <f t="shared" si="865"/>
        <v>0</v>
      </c>
      <c r="J5035" s="28">
        <f t="shared" si="866"/>
        <v>0</v>
      </c>
      <c r="K5035" s="28">
        <f t="shared" si="867"/>
        <v>3300</v>
      </c>
      <c r="L5035" s="28">
        <f t="shared" si="868"/>
        <v>5032</v>
      </c>
      <c r="M5035" s="41">
        <f>AVERAGE($K$4:K5035)</f>
        <v>2727.0270270270271</v>
      </c>
      <c r="N5035" s="41">
        <f>_xlfn.STDEV.S($K$4:K5035)</f>
        <v>346.46017092106024</v>
      </c>
      <c r="O5035" s="41">
        <f t="shared" si="870"/>
        <v>2717.4520975173232</v>
      </c>
      <c r="P5035" s="41">
        <f t="shared" si="871"/>
        <v>2736.601956536731</v>
      </c>
      <c r="Q5035" s="11"/>
      <c r="R5035" s="11"/>
      <c r="S5035" s="11"/>
      <c r="T5035" s="11"/>
      <c r="U5035" s="11"/>
      <c r="V5035" s="11"/>
      <c r="W5035" s="11"/>
      <c r="X5035" s="11"/>
      <c r="Y5035" s="11"/>
      <c r="Z5035" s="11"/>
      <c r="AA5035" s="11"/>
      <c r="AB5035" s="11"/>
    </row>
    <row r="5036" spans="2:28" x14ac:dyDescent="0.2">
      <c r="B5036" s="13">
        <f t="shared" si="869"/>
        <v>5033</v>
      </c>
      <c r="C5036" s="12">
        <v>0.34686208100658744</v>
      </c>
      <c r="D5036" s="11">
        <f t="shared" si="861"/>
        <v>18</v>
      </c>
      <c r="E5036" s="11">
        <f t="shared" si="862"/>
        <v>18</v>
      </c>
      <c r="F5036" s="11">
        <f t="shared" si="863"/>
        <v>2700</v>
      </c>
      <c r="G5036" s="12">
        <v>0.24875759593685509</v>
      </c>
      <c r="H5036" s="27">
        <f t="shared" si="864"/>
        <v>1</v>
      </c>
      <c r="I5036" s="11">
        <f t="shared" si="865"/>
        <v>0</v>
      </c>
      <c r="J5036" s="28">
        <f t="shared" si="866"/>
        <v>0</v>
      </c>
      <c r="K5036" s="28">
        <f t="shared" si="867"/>
        <v>2700</v>
      </c>
      <c r="L5036" s="28">
        <f t="shared" si="868"/>
        <v>5033</v>
      </c>
      <c r="M5036" s="41">
        <f>AVERAGE($K$4:K5036)</f>
        <v>2727.0216570633816</v>
      </c>
      <c r="N5036" s="41">
        <f>_xlfn.STDEV.S($K$4:K5036)</f>
        <v>346.42595299151213</v>
      </c>
      <c r="O5036" s="41">
        <f t="shared" si="870"/>
        <v>2717.4486248418398</v>
      </c>
      <c r="P5036" s="41">
        <f t="shared" si="871"/>
        <v>2736.5946892849233</v>
      </c>
      <c r="Q5036" s="11"/>
      <c r="R5036" s="11"/>
      <c r="S5036" s="11"/>
      <c r="T5036" s="11"/>
      <c r="U5036" s="11"/>
      <c r="V5036" s="11"/>
      <c r="W5036" s="11"/>
      <c r="X5036" s="11"/>
      <c r="Y5036" s="11"/>
      <c r="Z5036" s="11"/>
      <c r="AA5036" s="11"/>
      <c r="AB5036" s="11"/>
    </row>
    <row r="5037" spans="2:28" x14ac:dyDescent="0.2">
      <c r="B5037" s="13">
        <f t="shared" si="869"/>
        <v>5034</v>
      </c>
      <c r="C5037" s="12">
        <v>0.55979523839176093</v>
      </c>
      <c r="D5037" s="11">
        <f t="shared" si="861"/>
        <v>20</v>
      </c>
      <c r="E5037" s="11">
        <f t="shared" si="862"/>
        <v>20</v>
      </c>
      <c r="F5037" s="11">
        <f t="shared" si="863"/>
        <v>3000</v>
      </c>
      <c r="G5037" s="12">
        <v>0.16759000130037693</v>
      </c>
      <c r="H5037" s="27">
        <f t="shared" si="864"/>
        <v>1</v>
      </c>
      <c r="I5037" s="11">
        <f t="shared" si="865"/>
        <v>0</v>
      </c>
      <c r="J5037" s="28">
        <f t="shared" si="866"/>
        <v>0</v>
      </c>
      <c r="K5037" s="28">
        <f t="shared" si="867"/>
        <v>3000</v>
      </c>
      <c r="L5037" s="28">
        <f t="shared" si="868"/>
        <v>5034</v>
      </c>
      <c r="M5037" s="41">
        <f>AVERAGE($K$4:K5037)</f>
        <v>2727.0758839888758</v>
      </c>
      <c r="N5037" s="41">
        <f>_xlfn.STDEV.S($K$4:K5037)</f>
        <v>346.41290228558358</v>
      </c>
      <c r="O5037" s="41">
        <f t="shared" si="870"/>
        <v>2717.5041637131599</v>
      </c>
      <c r="P5037" s="41">
        <f t="shared" si="871"/>
        <v>2736.6476042645918</v>
      </c>
      <c r="Q5037" s="11"/>
      <c r="R5037" s="11"/>
      <c r="S5037" s="11"/>
      <c r="T5037" s="11"/>
      <c r="U5037" s="11"/>
      <c r="V5037" s="11"/>
      <c r="W5037" s="11"/>
      <c r="X5037" s="11"/>
      <c r="Y5037" s="11"/>
      <c r="Z5037" s="11"/>
      <c r="AA5037" s="11"/>
      <c r="AB5037" s="11"/>
    </row>
    <row r="5038" spans="2:28" x14ac:dyDescent="0.2">
      <c r="B5038" s="13">
        <f t="shared" si="869"/>
        <v>5035</v>
      </c>
      <c r="C5038" s="12">
        <v>0.74978330454026487</v>
      </c>
      <c r="D5038" s="11">
        <f t="shared" si="861"/>
        <v>21</v>
      </c>
      <c r="E5038" s="11">
        <f t="shared" si="862"/>
        <v>21</v>
      </c>
      <c r="F5038" s="11">
        <f t="shared" si="863"/>
        <v>3150</v>
      </c>
      <c r="G5038" s="12">
        <v>0.94009459647012439</v>
      </c>
      <c r="H5038" s="27">
        <f t="shared" si="864"/>
        <v>4</v>
      </c>
      <c r="I5038" s="11">
        <f t="shared" si="865"/>
        <v>0</v>
      </c>
      <c r="J5038" s="28">
        <f t="shared" si="866"/>
        <v>0</v>
      </c>
      <c r="K5038" s="28">
        <f t="shared" si="867"/>
        <v>3150</v>
      </c>
      <c r="L5038" s="28">
        <f t="shared" si="868"/>
        <v>5035</v>
      </c>
      <c r="M5038" s="41">
        <f>AVERAGE($K$4:K5038)</f>
        <v>2727.159880834161</v>
      </c>
      <c r="N5038" s="41">
        <f>_xlfn.STDEV.S($K$4:K5038)</f>
        <v>346.42976904704403</v>
      </c>
      <c r="O5038" s="41">
        <f t="shared" si="870"/>
        <v>2717.5886455828982</v>
      </c>
      <c r="P5038" s="41">
        <f t="shared" si="871"/>
        <v>2736.7311160854238</v>
      </c>
      <c r="Q5038" s="11"/>
      <c r="R5038" s="11"/>
      <c r="S5038" s="11"/>
      <c r="T5038" s="11"/>
      <c r="U5038" s="11"/>
      <c r="V5038" s="11"/>
      <c r="W5038" s="11"/>
      <c r="X5038" s="11"/>
      <c r="Y5038" s="11"/>
      <c r="Z5038" s="11"/>
      <c r="AA5038" s="11"/>
      <c r="AB5038" s="11"/>
    </row>
    <row r="5039" spans="2:28" x14ac:dyDescent="0.2">
      <c r="B5039" s="13">
        <f t="shared" si="869"/>
        <v>5036</v>
      </c>
      <c r="C5039" s="12">
        <v>0.24860636549522408</v>
      </c>
      <c r="D5039" s="11">
        <f t="shared" si="861"/>
        <v>18</v>
      </c>
      <c r="E5039" s="11">
        <f t="shared" si="862"/>
        <v>18</v>
      </c>
      <c r="F5039" s="11">
        <f t="shared" si="863"/>
        <v>2700</v>
      </c>
      <c r="G5039" s="12">
        <v>0.98404244347475955</v>
      </c>
      <c r="H5039" s="27">
        <f t="shared" si="864"/>
        <v>5</v>
      </c>
      <c r="I5039" s="11">
        <f t="shared" si="865"/>
        <v>0</v>
      </c>
      <c r="J5039" s="28">
        <f t="shared" si="866"/>
        <v>0</v>
      </c>
      <c r="K5039" s="28">
        <f t="shared" si="867"/>
        <v>2700</v>
      </c>
      <c r="L5039" s="28">
        <f t="shared" si="868"/>
        <v>5036</v>
      </c>
      <c r="M5039" s="41">
        <f>AVERAGE($K$4:K5039)</f>
        <v>2727.1544876886419</v>
      </c>
      <c r="N5039" s="41">
        <f>_xlfn.STDEV.S($K$4:K5039)</f>
        <v>346.39557660752951</v>
      </c>
      <c r="O5039" s="41">
        <f t="shared" si="870"/>
        <v>2717.5851478053164</v>
      </c>
      <c r="P5039" s="41">
        <f t="shared" si="871"/>
        <v>2736.7238275719674</v>
      </c>
      <c r="Q5039" s="11"/>
      <c r="R5039" s="11"/>
      <c r="S5039" s="11"/>
      <c r="T5039" s="11"/>
      <c r="U5039" s="11"/>
      <c r="V5039" s="11"/>
      <c r="W5039" s="11"/>
      <c r="X5039" s="11"/>
      <c r="Y5039" s="11"/>
      <c r="Z5039" s="11"/>
      <c r="AA5039" s="11"/>
      <c r="AB5039" s="11"/>
    </row>
    <row r="5040" spans="2:28" x14ac:dyDescent="0.2">
      <c r="B5040" s="13">
        <f t="shared" si="869"/>
        <v>5037</v>
      </c>
      <c r="C5040" s="12">
        <v>0.86603577373100815</v>
      </c>
      <c r="D5040" s="11">
        <f t="shared" si="861"/>
        <v>22</v>
      </c>
      <c r="E5040" s="11">
        <f t="shared" si="862"/>
        <v>22</v>
      </c>
      <c r="F5040" s="11">
        <f t="shared" si="863"/>
        <v>3300</v>
      </c>
      <c r="G5040" s="12">
        <v>0.47064865431930902</v>
      </c>
      <c r="H5040" s="27">
        <f t="shared" si="864"/>
        <v>2</v>
      </c>
      <c r="I5040" s="11">
        <f t="shared" si="865"/>
        <v>1</v>
      </c>
      <c r="J5040" s="28">
        <f t="shared" si="866"/>
        <v>500</v>
      </c>
      <c r="K5040" s="28">
        <f t="shared" si="867"/>
        <v>2800</v>
      </c>
      <c r="L5040" s="28">
        <f t="shared" si="868"/>
        <v>5037</v>
      </c>
      <c r="M5040" s="41">
        <f>AVERAGE($K$4:K5040)</f>
        <v>2727.1689497716893</v>
      </c>
      <c r="N5040" s="41">
        <f>_xlfn.STDEV.S($K$4:K5040)</f>
        <v>346.362703769186</v>
      </c>
      <c r="O5040" s="41">
        <f t="shared" si="870"/>
        <v>2717.6014683344019</v>
      </c>
      <c r="P5040" s="41">
        <f t="shared" si="871"/>
        <v>2736.7364312089767</v>
      </c>
      <c r="Q5040" s="11"/>
      <c r="R5040" s="11"/>
      <c r="S5040" s="11"/>
      <c r="T5040" s="11"/>
      <c r="U5040" s="11"/>
      <c r="V5040" s="11"/>
      <c r="W5040" s="11"/>
      <c r="X5040" s="11"/>
      <c r="Y5040" s="11"/>
      <c r="Z5040" s="11"/>
      <c r="AA5040" s="11"/>
      <c r="AB5040" s="11"/>
    </row>
    <row r="5041" spans="2:28" x14ac:dyDescent="0.2">
      <c r="B5041" s="13">
        <f t="shared" si="869"/>
        <v>5038</v>
      </c>
      <c r="C5041" s="12">
        <v>9.3181358935967018E-2</v>
      </c>
      <c r="D5041" s="11">
        <f t="shared" si="861"/>
        <v>16</v>
      </c>
      <c r="E5041" s="11">
        <f t="shared" si="862"/>
        <v>16</v>
      </c>
      <c r="F5041" s="11">
        <f t="shared" si="863"/>
        <v>2400</v>
      </c>
      <c r="G5041" s="12">
        <v>0.34787822140462366</v>
      </c>
      <c r="H5041" s="27">
        <f t="shared" si="864"/>
        <v>1</v>
      </c>
      <c r="I5041" s="11">
        <f t="shared" si="865"/>
        <v>0</v>
      </c>
      <c r="J5041" s="28">
        <f t="shared" si="866"/>
        <v>0</v>
      </c>
      <c r="K5041" s="28">
        <f t="shared" si="867"/>
        <v>2400</v>
      </c>
      <c r="L5041" s="28">
        <f t="shared" si="868"/>
        <v>5038</v>
      </c>
      <c r="M5041" s="41">
        <f>AVERAGE($K$4:K5041)</f>
        <v>2727.1040095275903</v>
      </c>
      <c r="N5041" s="41">
        <f>_xlfn.STDEV.S($K$4:K5041)</f>
        <v>346.35899268874277</v>
      </c>
      <c r="O5041" s="41">
        <f t="shared" si="870"/>
        <v>2717.5375806256789</v>
      </c>
      <c r="P5041" s="41">
        <f t="shared" si="871"/>
        <v>2736.6704384295017</v>
      </c>
      <c r="Q5041" s="11"/>
      <c r="R5041" s="11"/>
      <c r="S5041" s="11"/>
      <c r="T5041" s="11"/>
      <c r="U5041" s="11"/>
      <c r="V5041" s="11"/>
      <c r="W5041" s="11"/>
      <c r="X5041" s="11"/>
      <c r="Y5041" s="11"/>
      <c r="Z5041" s="11"/>
      <c r="AA5041" s="11"/>
      <c r="AB5041" s="11"/>
    </row>
    <row r="5042" spans="2:28" x14ac:dyDescent="0.2">
      <c r="B5042" s="13">
        <f t="shared" si="869"/>
        <v>5039</v>
      </c>
      <c r="C5042" s="12">
        <v>0.43723133807774028</v>
      </c>
      <c r="D5042" s="11">
        <f t="shared" si="861"/>
        <v>19</v>
      </c>
      <c r="E5042" s="11">
        <f t="shared" si="862"/>
        <v>19</v>
      </c>
      <c r="F5042" s="11">
        <f t="shared" si="863"/>
        <v>2850</v>
      </c>
      <c r="G5042" s="12">
        <v>0.62922797436998934</v>
      </c>
      <c r="H5042" s="27">
        <f t="shared" si="864"/>
        <v>2</v>
      </c>
      <c r="I5042" s="11">
        <f t="shared" si="865"/>
        <v>0</v>
      </c>
      <c r="J5042" s="28">
        <f t="shared" si="866"/>
        <v>0</v>
      </c>
      <c r="K5042" s="28">
        <f t="shared" si="867"/>
        <v>2850</v>
      </c>
      <c r="L5042" s="28">
        <f t="shared" si="868"/>
        <v>5039</v>
      </c>
      <c r="M5042" s="41">
        <f>AVERAGE($K$4:K5042)</f>
        <v>2727.1283984917641</v>
      </c>
      <c r="N5042" s="41">
        <f>_xlfn.STDEV.S($K$4:K5042)</f>
        <v>346.32894361090797</v>
      </c>
      <c r="O5042" s="41">
        <f t="shared" si="870"/>
        <v>2717.5637492046963</v>
      </c>
      <c r="P5042" s="41">
        <f t="shared" si="871"/>
        <v>2736.6930477788319</v>
      </c>
      <c r="Q5042" s="11"/>
      <c r="R5042" s="11"/>
      <c r="S5042" s="11"/>
      <c r="T5042" s="11"/>
      <c r="U5042" s="11"/>
      <c r="V5042" s="11"/>
      <c r="W5042" s="11"/>
      <c r="X5042" s="11"/>
      <c r="Y5042" s="11"/>
      <c r="Z5042" s="11"/>
      <c r="AA5042" s="11"/>
      <c r="AB5042" s="11"/>
    </row>
    <row r="5043" spans="2:28" x14ac:dyDescent="0.2">
      <c r="B5043" s="13">
        <f t="shared" si="869"/>
        <v>5040</v>
      </c>
      <c r="C5043" s="12">
        <v>0.19549686378862929</v>
      </c>
      <c r="D5043" s="11">
        <f t="shared" si="861"/>
        <v>17</v>
      </c>
      <c r="E5043" s="11">
        <f t="shared" si="862"/>
        <v>17</v>
      </c>
      <c r="F5043" s="11">
        <f t="shared" si="863"/>
        <v>2550</v>
      </c>
      <c r="G5043" s="12">
        <v>0.42805869810426633</v>
      </c>
      <c r="H5043" s="27">
        <f t="shared" si="864"/>
        <v>1</v>
      </c>
      <c r="I5043" s="11">
        <f t="shared" si="865"/>
        <v>0</v>
      </c>
      <c r="J5043" s="28">
        <f t="shared" si="866"/>
        <v>0</v>
      </c>
      <c r="K5043" s="28">
        <f t="shared" si="867"/>
        <v>2550</v>
      </c>
      <c r="L5043" s="28">
        <f t="shared" si="868"/>
        <v>5040</v>
      </c>
      <c r="M5043" s="41">
        <f>AVERAGE($K$4:K5043)</f>
        <v>2727.093253968254</v>
      </c>
      <c r="N5043" s="41">
        <f>_xlfn.STDEV.S($K$4:K5043)</f>
        <v>346.30356508766317</v>
      </c>
      <c r="O5043" s="41">
        <f t="shared" si="870"/>
        <v>2717.5302548734526</v>
      </c>
      <c r="P5043" s="41">
        <f t="shared" si="871"/>
        <v>2736.6562530630554</v>
      </c>
      <c r="Q5043" s="11"/>
      <c r="R5043" s="11"/>
      <c r="S5043" s="11"/>
      <c r="T5043" s="11"/>
      <c r="U5043" s="11"/>
      <c r="V5043" s="11"/>
      <c r="W5043" s="11"/>
      <c r="X5043" s="11"/>
      <c r="Y5043" s="11"/>
      <c r="Z5043" s="11"/>
      <c r="AA5043" s="11"/>
      <c r="AB5043" s="11"/>
    </row>
    <row r="5044" spans="2:28" x14ac:dyDescent="0.2">
      <c r="B5044" s="13">
        <f t="shared" si="869"/>
        <v>5041</v>
      </c>
      <c r="C5044" s="12">
        <v>0.27384062789542107</v>
      </c>
      <c r="D5044" s="11">
        <f t="shared" si="861"/>
        <v>18</v>
      </c>
      <c r="E5044" s="11">
        <f t="shared" si="862"/>
        <v>18</v>
      </c>
      <c r="F5044" s="11">
        <f t="shared" si="863"/>
        <v>2700</v>
      </c>
      <c r="G5044" s="12">
        <v>0.11386640446110385</v>
      </c>
      <c r="H5044" s="27">
        <f t="shared" si="864"/>
        <v>0</v>
      </c>
      <c r="I5044" s="11">
        <f t="shared" si="865"/>
        <v>0</v>
      </c>
      <c r="J5044" s="28">
        <f t="shared" si="866"/>
        <v>0</v>
      </c>
      <c r="K5044" s="28">
        <f t="shared" si="867"/>
        <v>2700</v>
      </c>
      <c r="L5044" s="28">
        <f t="shared" si="868"/>
        <v>5041</v>
      </c>
      <c r="M5044" s="41">
        <f>AVERAGE($K$4:K5044)</f>
        <v>2727.0878793890101</v>
      </c>
      <c r="N5044" s="41">
        <f>_xlfn.STDEV.S($K$4:K5044)</f>
        <v>346.26941813335208</v>
      </c>
      <c r="O5044" s="41">
        <f t="shared" si="870"/>
        <v>2717.5267721765244</v>
      </c>
      <c r="P5044" s="41">
        <f t="shared" si="871"/>
        <v>2736.6489866014958</v>
      </c>
      <c r="Q5044" s="11"/>
      <c r="R5044" s="11"/>
      <c r="S5044" s="11"/>
      <c r="T5044" s="11"/>
      <c r="U5044" s="11"/>
      <c r="V5044" s="11"/>
      <c r="W5044" s="11"/>
      <c r="X5044" s="11"/>
      <c r="Y5044" s="11"/>
      <c r="Z5044" s="11"/>
      <c r="AA5044" s="11"/>
      <c r="AB5044" s="11"/>
    </row>
    <row r="5045" spans="2:28" x14ac:dyDescent="0.2">
      <c r="B5045" s="13">
        <f t="shared" si="869"/>
        <v>5042</v>
      </c>
      <c r="C5045" s="12">
        <v>0.65260454214521924</v>
      </c>
      <c r="D5045" s="11">
        <f t="shared" si="861"/>
        <v>20</v>
      </c>
      <c r="E5045" s="11">
        <f t="shared" si="862"/>
        <v>20</v>
      </c>
      <c r="F5045" s="11">
        <f t="shared" si="863"/>
        <v>3000</v>
      </c>
      <c r="G5045" s="12">
        <v>0.10124561310199753</v>
      </c>
      <c r="H5045" s="27">
        <f t="shared" si="864"/>
        <v>0</v>
      </c>
      <c r="I5045" s="11">
        <f t="shared" si="865"/>
        <v>1</v>
      </c>
      <c r="J5045" s="28">
        <f t="shared" si="866"/>
        <v>500</v>
      </c>
      <c r="K5045" s="28">
        <f t="shared" si="867"/>
        <v>2500</v>
      </c>
      <c r="L5045" s="28">
        <f t="shared" si="868"/>
        <v>5042</v>
      </c>
      <c r="M5045" s="41">
        <f>AVERAGE($K$4:K5045)</f>
        <v>2727.0428401428003</v>
      </c>
      <c r="N5045" s="41">
        <f>_xlfn.STDEV.S($K$4:K5045)</f>
        <v>346.24984092431981</v>
      </c>
      <c r="O5045" s="41">
        <f t="shared" si="870"/>
        <v>2717.4832220866883</v>
      </c>
      <c r="P5045" s="41">
        <f t="shared" si="871"/>
        <v>2736.6024581989122</v>
      </c>
      <c r="Q5045" s="11"/>
      <c r="R5045" s="11"/>
      <c r="S5045" s="11"/>
      <c r="T5045" s="11"/>
      <c r="U5045" s="11"/>
      <c r="V5045" s="11"/>
      <c r="W5045" s="11"/>
      <c r="X5045" s="11"/>
      <c r="Y5045" s="11"/>
      <c r="Z5045" s="11"/>
      <c r="AA5045" s="11"/>
      <c r="AB5045" s="11"/>
    </row>
    <row r="5046" spans="2:28" x14ac:dyDescent="0.2">
      <c r="B5046" s="13">
        <f t="shared" si="869"/>
        <v>5043</v>
      </c>
      <c r="C5046" s="12">
        <v>0.80735921835258007</v>
      </c>
      <c r="D5046" s="11">
        <f t="shared" si="861"/>
        <v>21</v>
      </c>
      <c r="E5046" s="11">
        <f t="shared" si="862"/>
        <v>21</v>
      </c>
      <c r="F5046" s="11">
        <f t="shared" si="863"/>
        <v>3150</v>
      </c>
      <c r="G5046" s="12">
        <v>0.22332234336124923</v>
      </c>
      <c r="H5046" s="27">
        <f t="shared" si="864"/>
        <v>1</v>
      </c>
      <c r="I5046" s="11">
        <f t="shared" si="865"/>
        <v>1</v>
      </c>
      <c r="J5046" s="28">
        <f t="shared" si="866"/>
        <v>500</v>
      </c>
      <c r="K5046" s="28">
        <f t="shared" si="867"/>
        <v>2650</v>
      </c>
      <c r="L5046" s="28">
        <f t="shared" si="868"/>
        <v>5043</v>
      </c>
      <c r="M5046" s="41">
        <f>AVERAGE($K$4:K5046)</f>
        <v>2727.0275629585562</v>
      </c>
      <c r="N5046" s="41">
        <f>_xlfn.STDEV.S($K$4:K5046)</f>
        <v>346.21720246540673</v>
      </c>
      <c r="O5046" s="41">
        <f t="shared" si="870"/>
        <v>2717.4697942417715</v>
      </c>
      <c r="P5046" s="41">
        <f t="shared" si="871"/>
        <v>2736.585331675341</v>
      </c>
      <c r="Q5046" s="11"/>
      <c r="R5046" s="11"/>
      <c r="S5046" s="11"/>
      <c r="T5046" s="11"/>
      <c r="U5046" s="11"/>
      <c r="V5046" s="11"/>
      <c r="W5046" s="11"/>
      <c r="X5046" s="11"/>
      <c r="Y5046" s="11"/>
      <c r="Z5046" s="11"/>
      <c r="AA5046" s="11"/>
      <c r="AB5046" s="11"/>
    </row>
    <row r="5047" spans="2:28" x14ac:dyDescent="0.2">
      <c r="B5047" s="13">
        <f t="shared" si="869"/>
        <v>5044</v>
      </c>
      <c r="C5047" s="12">
        <v>0.95873041427109684</v>
      </c>
      <c r="D5047" s="11">
        <f t="shared" si="861"/>
        <v>24</v>
      </c>
      <c r="E5047" s="11">
        <f t="shared" si="862"/>
        <v>22</v>
      </c>
      <c r="F5047" s="11">
        <f t="shared" si="863"/>
        <v>3300</v>
      </c>
      <c r="G5047" s="12">
        <v>0.25588446279470778</v>
      </c>
      <c r="H5047" s="27">
        <f t="shared" si="864"/>
        <v>1</v>
      </c>
      <c r="I5047" s="11">
        <f t="shared" si="865"/>
        <v>2</v>
      </c>
      <c r="J5047" s="28">
        <f t="shared" si="866"/>
        <v>1000</v>
      </c>
      <c r="K5047" s="28">
        <f t="shared" si="867"/>
        <v>2300</v>
      </c>
      <c r="L5047" s="28">
        <f t="shared" si="868"/>
        <v>5044</v>
      </c>
      <c r="M5047" s="41">
        <f>AVERAGE($K$4:K5047)</f>
        <v>2726.9429024583665</v>
      </c>
      <c r="N5047" s="41">
        <f>_xlfn.STDEV.S($K$4:K5047)</f>
        <v>346.23508602100208</v>
      </c>
      <c r="O5047" s="41">
        <f t="shared" si="870"/>
        <v>2717.3855880335163</v>
      </c>
      <c r="P5047" s="41">
        <f t="shared" si="871"/>
        <v>2736.5002168832166</v>
      </c>
      <c r="Q5047" s="11"/>
      <c r="R5047" s="11"/>
      <c r="S5047" s="11"/>
      <c r="T5047" s="11"/>
      <c r="U5047" s="11"/>
      <c r="V5047" s="11"/>
      <c r="W5047" s="11"/>
      <c r="X5047" s="11"/>
      <c r="Y5047" s="11"/>
      <c r="Z5047" s="11"/>
      <c r="AA5047" s="11"/>
      <c r="AB5047" s="11"/>
    </row>
    <row r="5048" spans="2:28" x14ac:dyDescent="0.2">
      <c r="B5048" s="13">
        <f t="shared" si="869"/>
        <v>5045</v>
      </c>
      <c r="C5048" s="12">
        <v>0.9886973640156278</v>
      </c>
      <c r="D5048" s="11">
        <f t="shared" si="861"/>
        <v>25</v>
      </c>
      <c r="E5048" s="11">
        <f t="shared" si="862"/>
        <v>22</v>
      </c>
      <c r="F5048" s="11">
        <f t="shared" si="863"/>
        <v>3300</v>
      </c>
      <c r="G5048" s="12">
        <v>0.63713986879525919</v>
      </c>
      <c r="H5048" s="27">
        <f t="shared" si="864"/>
        <v>3</v>
      </c>
      <c r="I5048" s="11">
        <f t="shared" si="865"/>
        <v>0</v>
      </c>
      <c r="J5048" s="28">
        <f t="shared" si="866"/>
        <v>0</v>
      </c>
      <c r="K5048" s="28">
        <f t="shared" si="867"/>
        <v>3300</v>
      </c>
      <c r="L5048" s="28">
        <f t="shared" si="868"/>
        <v>5045</v>
      </c>
      <c r="M5048" s="41">
        <f>AVERAGE($K$4:K5048)</f>
        <v>2727.0564915758177</v>
      </c>
      <c r="N5048" s="41">
        <f>_xlfn.STDEV.S($K$4:K5048)</f>
        <v>346.29476063183392</v>
      </c>
      <c r="O5048" s="41">
        <f t="shared" si="870"/>
        <v>2717.4984777920881</v>
      </c>
      <c r="P5048" s="41">
        <f t="shared" si="871"/>
        <v>2736.6145053595474</v>
      </c>
      <c r="Q5048" s="11"/>
      <c r="R5048" s="11"/>
      <c r="S5048" s="11"/>
      <c r="T5048" s="11"/>
      <c r="U5048" s="11"/>
      <c r="V5048" s="11"/>
      <c r="W5048" s="11"/>
      <c r="X5048" s="11"/>
      <c r="Y5048" s="11"/>
      <c r="Z5048" s="11"/>
      <c r="AA5048" s="11"/>
      <c r="AB5048" s="11"/>
    </row>
    <row r="5049" spans="2:28" x14ac:dyDescent="0.2">
      <c r="B5049" s="13">
        <f t="shared" si="869"/>
        <v>5046</v>
      </c>
      <c r="C5049" s="12">
        <v>0.39437729555774437</v>
      </c>
      <c r="D5049" s="11">
        <f t="shared" si="861"/>
        <v>19</v>
      </c>
      <c r="E5049" s="11">
        <f t="shared" si="862"/>
        <v>19</v>
      </c>
      <c r="F5049" s="11">
        <f t="shared" si="863"/>
        <v>2850</v>
      </c>
      <c r="G5049" s="12">
        <v>0.16503304919994655</v>
      </c>
      <c r="H5049" s="27">
        <f t="shared" si="864"/>
        <v>1</v>
      </c>
      <c r="I5049" s="11">
        <f t="shared" si="865"/>
        <v>0</v>
      </c>
      <c r="J5049" s="28">
        <f t="shared" si="866"/>
        <v>0</v>
      </c>
      <c r="K5049" s="28">
        <f t="shared" si="867"/>
        <v>2850</v>
      </c>
      <c r="L5049" s="28">
        <f t="shared" si="868"/>
        <v>5046</v>
      </c>
      <c r="M5049" s="41">
        <f>AVERAGE($K$4:K5049)</f>
        <v>2727.0808561236622</v>
      </c>
      <c r="N5049" s="41">
        <f>_xlfn.STDEV.S($K$4:K5049)</f>
        <v>346.26476376111094</v>
      </c>
      <c r="O5049" s="41">
        <f t="shared" si="870"/>
        <v>2717.5246177853714</v>
      </c>
      <c r="P5049" s="41">
        <f t="shared" si="871"/>
        <v>2736.637094461953</v>
      </c>
      <c r="Q5049" s="11"/>
      <c r="R5049" s="11"/>
      <c r="S5049" s="11"/>
      <c r="T5049" s="11"/>
      <c r="U5049" s="11"/>
      <c r="V5049" s="11"/>
      <c r="W5049" s="11"/>
      <c r="X5049" s="11"/>
      <c r="Y5049" s="11"/>
      <c r="Z5049" s="11"/>
      <c r="AA5049" s="11"/>
      <c r="AB5049" s="11"/>
    </row>
    <row r="5050" spans="2:28" x14ac:dyDescent="0.2">
      <c r="B5050" s="13">
        <f t="shared" si="869"/>
        <v>5047</v>
      </c>
      <c r="C5050" s="12">
        <v>1.3782361865732562E-2</v>
      </c>
      <c r="D5050" s="11">
        <f t="shared" si="861"/>
        <v>14</v>
      </c>
      <c r="E5050" s="11">
        <f t="shared" si="862"/>
        <v>14</v>
      </c>
      <c r="F5050" s="11">
        <f t="shared" si="863"/>
        <v>2100</v>
      </c>
      <c r="G5050" s="12">
        <v>0.48656017178453093</v>
      </c>
      <c r="H5050" s="27">
        <f t="shared" si="864"/>
        <v>1</v>
      </c>
      <c r="I5050" s="11">
        <f t="shared" si="865"/>
        <v>0</v>
      </c>
      <c r="J5050" s="28">
        <f t="shared" si="866"/>
        <v>0</v>
      </c>
      <c r="K5050" s="28">
        <f t="shared" si="867"/>
        <v>2100</v>
      </c>
      <c r="L5050" s="28">
        <f t="shared" si="868"/>
        <v>5047</v>
      </c>
      <c r="M5050" s="41">
        <f>AVERAGE($K$4:K5050)</f>
        <v>2726.9566078858729</v>
      </c>
      <c r="N5050" s="41">
        <f>_xlfn.STDEV.S($K$4:K5050)</f>
        <v>346.34295006549803</v>
      </c>
      <c r="O5050" s="41">
        <f t="shared" si="870"/>
        <v>2717.3991591964932</v>
      </c>
      <c r="P5050" s="41">
        <f t="shared" si="871"/>
        <v>2736.5140565752527</v>
      </c>
      <c r="Q5050" s="11"/>
      <c r="R5050" s="11"/>
      <c r="S5050" s="11"/>
      <c r="T5050" s="11"/>
      <c r="U5050" s="11"/>
      <c r="V5050" s="11"/>
      <c r="W5050" s="11"/>
      <c r="X5050" s="11"/>
      <c r="Y5050" s="11"/>
      <c r="Z5050" s="11"/>
      <c r="AA5050" s="11"/>
      <c r="AB5050" s="11"/>
    </row>
    <row r="5051" spans="2:28" x14ac:dyDescent="0.2">
      <c r="B5051" s="13">
        <f t="shared" si="869"/>
        <v>5048</v>
      </c>
      <c r="C5051" s="12">
        <v>0.12598133897411978</v>
      </c>
      <c r="D5051" s="11">
        <f t="shared" si="861"/>
        <v>16</v>
      </c>
      <c r="E5051" s="11">
        <f t="shared" si="862"/>
        <v>16</v>
      </c>
      <c r="F5051" s="11">
        <f t="shared" si="863"/>
        <v>2400</v>
      </c>
      <c r="G5051" s="12">
        <v>0.72876707036026123</v>
      </c>
      <c r="H5051" s="27">
        <f t="shared" si="864"/>
        <v>2</v>
      </c>
      <c r="I5051" s="11">
        <f t="shared" si="865"/>
        <v>0</v>
      </c>
      <c r="J5051" s="28">
        <f t="shared" si="866"/>
        <v>0</v>
      </c>
      <c r="K5051" s="28">
        <f t="shared" si="867"/>
        <v>2400</v>
      </c>
      <c r="L5051" s="28">
        <f t="shared" si="868"/>
        <v>5048</v>
      </c>
      <c r="M5051" s="41">
        <f>AVERAGE($K$4:K5051)</f>
        <v>2726.8918383518226</v>
      </c>
      <c r="N5051" s="41">
        <f>_xlfn.STDEV.S($K$4:K5051)</f>
        <v>346.33921032969585</v>
      </c>
      <c r="O5051" s="41">
        <f t="shared" si="870"/>
        <v>2717.3354400096082</v>
      </c>
      <c r="P5051" s="41">
        <f t="shared" si="871"/>
        <v>2736.448236694037</v>
      </c>
      <c r="Q5051" s="11"/>
      <c r="R5051" s="11"/>
      <c r="S5051" s="11"/>
      <c r="T5051" s="11"/>
      <c r="U5051" s="11"/>
      <c r="V5051" s="11"/>
      <c r="W5051" s="11"/>
      <c r="X5051" s="11"/>
      <c r="Y5051" s="11"/>
      <c r="Z5051" s="11"/>
      <c r="AA5051" s="11"/>
      <c r="AB5051" s="11"/>
    </row>
    <row r="5052" spans="2:28" x14ac:dyDescent="0.2">
      <c r="B5052" s="13">
        <f t="shared" si="869"/>
        <v>5049</v>
      </c>
      <c r="C5052" s="12">
        <v>0.9800565329686638</v>
      </c>
      <c r="D5052" s="11">
        <f t="shared" si="861"/>
        <v>25</v>
      </c>
      <c r="E5052" s="11">
        <f t="shared" si="862"/>
        <v>22</v>
      </c>
      <c r="F5052" s="11">
        <f t="shared" si="863"/>
        <v>3300</v>
      </c>
      <c r="G5052" s="12">
        <v>0.82428055732989358</v>
      </c>
      <c r="H5052" s="27">
        <f t="shared" si="864"/>
        <v>3</v>
      </c>
      <c r="I5052" s="11">
        <f t="shared" si="865"/>
        <v>0</v>
      </c>
      <c r="J5052" s="28">
        <f t="shared" si="866"/>
        <v>0</v>
      </c>
      <c r="K5052" s="28">
        <f t="shared" si="867"/>
        <v>3300</v>
      </c>
      <c r="L5052" s="28">
        <f t="shared" si="868"/>
        <v>5049</v>
      </c>
      <c r="M5052" s="41">
        <f>AVERAGE($K$4:K5052)</f>
        <v>2727.0053475935829</v>
      </c>
      <c r="N5052" s="41">
        <f>_xlfn.STDEV.S($K$4:K5052)</f>
        <v>346.3988158621047</v>
      </c>
      <c r="O5052" s="41">
        <f t="shared" si="870"/>
        <v>2717.4482516092544</v>
      </c>
      <c r="P5052" s="41">
        <f t="shared" si="871"/>
        <v>2736.5624435779114</v>
      </c>
      <c r="Q5052" s="11"/>
      <c r="R5052" s="11"/>
      <c r="S5052" s="11"/>
      <c r="T5052" s="11"/>
      <c r="U5052" s="11"/>
      <c r="V5052" s="11"/>
      <c r="W5052" s="11"/>
      <c r="X5052" s="11"/>
      <c r="Y5052" s="11"/>
      <c r="Z5052" s="11"/>
      <c r="AA5052" s="11"/>
      <c r="AB5052" s="11"/>
    </row>
    <row r="5053" spans="2:28" x14ac:dyDescent="0.2">
      <c r="B5053" s="13">
        <f t="shared" si="869"/>
        <v>5050</v>
      </c>
      <c r="C5053" s="12">
        <v>0.34454255180852822</v>
      </c>
      <c r="D5053" s="11">
        <f t="shared" si="861"/>
        <v>18</v>
      </c>
      <c r="E5053" s="11">
        <f t="shared" si="862"/>
        <v>18</v>
      </c>
      <c r="F5053" s="11">
        <f t="shared" si="863"/>
        <v>2700</v>
      </c>
      <c r="G5053" s="12">
        <v>0.38311842078196434</v>
      </c>
      <c r="H5053" s="27">
        <f t="shared" si="864"/>
        <v>1</v>
      </c>
      <c r="I5053" s="11">
        <f t="shared" si="865"/>
        <v>0</v>
      </c>
      <c r="J5053" s="28">
        <f t="shared" si="866"/>
        <v>0</v>
      </c>
      <c r="K5053" s="28">
        <f t="shared" si="867"/>
        <v>2700</v>
      </c>
      <c r="L5053" s="28">
        <f t="shared" si="868"/>
        <v>5050</v>
      </c>
      <c r="M5053" s="41">
        <f>AVERAGE($K$4:K5053)</f>
        <v>2727</v>
      </c>
      <c r="N5053" s="41">
        <f>_xlfn.STDEV.S($K$4:K5053)</f>
        <v>346.36471892864392</v>
      </c>
      <c r="O5053" s="41">
        <f t="shared" si="870"/>
        <v>2717.4447914001066</v>
      </c>
      <c r="P5053" s="41">
        <f t="shared" si="871"/>
        <v>2736.5552085998934</v>
      </c>
      <c r="Q5053" s="11"/>
      <c r="R5053" s="11"/>
      <c r="S5053" s="11"/>
      <c r="T5053" s="11"/>
      <c r="U5053" s="11"/>
      <c r="V5053" s="11"/>
      <c r="W5053" s="11"/>
      <c r="X5053" s="11"/>
      <c r="Y5053" s="11"/>
      <c r="Z5053" s="11"/>
      <c r="AA5053" s="11"/>
      <c r="AB5053" s="11"/>
    </row>
    <row r="5054" spans="2:28" x14ac:dyDescent="0.2">
      <c r="B5054" s="13">
        <f t="shared" si="869"/>
        <v>5051</v>
      </c>
      <c r="C5054" s="12">
        <v>0.7768948703395947</v>
      </c>
      <c r="D5054" s="11">
        <f t="shared" si="861"/>
        <v>21</v>
      </c>
      <c r="E5054" s="11">
        <f t="shared" si="862"/>
        <v>21</v>
      </c>
      <c r="F5054" s="11">
        <f t="shared" si="863"/>
        <v>3150</v>
      </c>
      <c r="G5054" s="12">
        <v>0.19726204211403142</v>
      </c>
      <c r="H5054" s="27">
        <f t="shared" si="864"/>
        <v>1</v>
      </c>
      <c r="I5054" s="11">
        <f t="shared" si="865"/>
        <v>1</v>
      </c>
      <c r="J5054" s="28">
        <f t="shared" si="866"/>
        <v>500</v>
      </c>
      <c r="K5054" s="28">
        <f t="shared" si="867"/>
        <v>2650</v>
      </c>
      <c r="L5054" s="28">
        <f t="shared" si="868"/>
        <v>5051</v>
      </c>
      <c r="M5054" s="41">
        <f>AVERAGE($K$4:K5054)</f>
        <v>2726.9847554939615</v>
      </c>
      <c r="N5054" s="41">
        <f>_xlfn.STDEV.S($K$4:K5054)</f>
        <v>346.33211835347055</v>
      </c>
      <c r="O5054" s="41">
        <f t="shared" si="870"/>
        <v>2717.4313925347278</v>
      </c>
      <c r="P5054" s="41">
        <f t="shared" si="871"/>
        <v>2736.5381184531952</v>
      </c>
      <c r="Q5054" s="11"/>
      <c r="R5054" s="11"/>
      <c r="S5054" s="11"/>
      <c r="T5054" s="11"/>
      <c r="U5054" s="11"/>
      <c r="V5054" s="11"/>
      <c r="W5054" s="11"/>
      <c r="X5054" s="11"/>
      <c r="Y5054" s="11"/>
      <c r="Z5054" s="11"/>
      <c r="AA5054" s="11"/>
      <c r="AB5054" s="11"/>
    </row>
    <row r="5055" spans="2:28" x14ac:dyDescent="0.2">
      <c r="B5055" s="13">
        <f t="shared" si="869"/>
        <v>5052</v>
      </c>
      <c r="C5055" s="12">
        <v>0.47272656224061993</v>
      </c>
      <c r="D5055" s="11">
        <f t="shared" si="861"/>
        <v>19</v>
      </c>
      <c r="E5055" s="11">
        <f t="shared" si="862"/>
        <v>19</v>
      </c>
      <c r="F5055" s="11">
        <f t="shared" si="863"/>
        <v>2850</v>
      </c>
      <c r="G5055" s="12">
        <v>0.16835253555476126</v>
      </c>
      <c r="H5055" s="27">
        <f t="shared" si="864"/>
        <v>1</v>
      </c>
      <c r="I5055" s="11">
        <f t="shared" si="865"/>
        <v>0</v>
      </c>
      <c r="J5055" s="28">
        <f t="shared" si="866"/>
        <v>0</v>
      </c>
      <c r="K5055" s="28">
        <f t="shared" si="867"/>
        <v>2850</v>
      </c>
      <c r="L5055" s="28">
        <f t="shared" si="868"/>
        <v>5052</v>
      </c>
      <c r="M5055" s="41">
        <f>AVERAGE($K$4:K5055)</f>
        <v>2727.00910530483</v>
      </c>
      <c r="N5055" s="41">
        <f>_xlfn.STDEV.S($K$4:K5055)</f>
        <v>346.30215799641564</v>
      </c>
      <c r="O5055" s="41">
        <f t="shared" si="870"/>
        <v>2717.4575147054061</v>
      </c>
      <c r="P5055" s="41">
        <f t="shared" si="871"/>
        <v>2736.5606959042539</v>
      </c>
      <c r="Q5055" s="11"/>
      <c r="R5055" s="11"/>
      <c r="S5055" s="11"/>
      <c r="T5055" s="11"/>
      <c r="U5055" s="11"/>
      <c r="V5055" s="11"/>
      <c r="W5055" s="11"/>
      <c r="X5055" s="11"/>
      <c r="Y5055" s="11"/>
      <c r="Z5055" s="11"/>
      <c r="AA5055" s="11"/>
      <c r="AB5055" s="11"/>
    </row>
    <row r="5056" spans="2:28" x14ac:dyDescent="0.2">
      <c r="B5056" s="13">
        <f t="shared" si="869"/>
        <v>5053</v>
      </c>
      <c r="C5056" s="12">
        <v>0.52130828556428255</v>
      </c>
      <c r="D5056" s="11">
        <f t="shared" si="861"/>
        <v>20</v>
      </c>
      <c r="E5056" s="11">
        <f t="shared" si="862"/>
        <v>20</v>
      </c>
      <c r="F5056" s="11">
        <f t="shared" si="863"/>
        <v>3000</v>
      </c>
      <c r="G5056" s="12">
        <v>0.62111576059533302</v>
      </c>
      <c r="H5056" s="27">
        <f t="shared" si="864"/>
        <v>2</v>
      </c>
      <c r="I5056" s="11">
        <f t="shared" si="865"/>
        <v>0</v>
      </c>
      <c r="J5056" s="28">
        <f t="shared" si="866"/>
        <v>0</v>
      </c>
      <c r="K5056" s="28">
        <f t="shared" si="867"/>
        <v>3000</v>
      </c>
      <c r="L5056" s="28">
        <f t="shared" si="868"/>
        <v>5053</v>
      </c>
      <c r="M5056" s="41">
        <f>AVERAGE($K$4:K5056)</f>
        <v>2727.0631308133784</v>
      </c>
      <c r="N5056" s="41">
        <f>_xlfn.STDEV.S($K$4:K5056)</f>
        <v>346.28917820923488</v>
      </c>
      <c r="O5056" s="41">
        <f t="shared" si="870"/>
        <v>2717.5128438231222</v>
      </c>
      <c r="P5056" s="41">
        <f t="shared" si="871"/>
        <v>2736.6134178036345</v>
      </c>
      <c r="Q5056" s="11"/>
      <c r="R5056" s="11"/>
      <c r="S5056" s="11"/>
      <c r="T5056" s="11"/>
      <c r="U5056" s="11"/>
      <c r="V5056" s="11"/>
      <c r="W5056" s="11"/>
      <c r="X5056" s="11"/>
      <c r="Y5056" s="11"/>
      <c r="Z5056" s="11"/>
      <c r="AA5056" s="11"/>
      <c r="AB5056" s="11"/>
    </row>
    <row r="5057" spans="2:28" x14ac:dyDescent="0.2">
      <c r="B5057" s="13">
        <f t="shared" si="869"/>
        <v>5054</v>
      </c>
      <c r="C5057" s="12">
        <v>0.82291697609961112</v>
      </c>
      <c r="D5057" s="11">
        <f t="shared" si="861"/>
        <v>22</v>
      </c>
      <c r="E5057" s="11">
        <f t="shared" si="862"/>
        <v>22</v>
      </c>
      <c r="F5057" s="11">
        <f t="shared" si="863"/>
        <v>3300</v>
      </c>
      <c r="G5057" s="12">
        <v>0.15348905867002616</v>
      </c>
      <c r="H5057" s="27">
        <f t="shared" si="864"/>
        <v>1</v>
      </c>
      <c r="I5057" s="11">
        <f t="shared" si="865"/>
        <v>2</v>
      </c>
      <c r="J5057" s="28">
        <f t="shared" si="866"/>
        <v>1000</v>
      </c>
      <c r="K5057" s="28">
        <f t="shared" si="867"/>
        <v>2300</v>
      </c>
      <c r="L5057" s="28">
        <f t="shared" si="868"/>
        <v>5054</v>
      </c>
      <c r="M5057" s="41">
        <f>AVERAGE($K$4:K5057)</f>
        <v>2726.9786307874951</v>
      </c>
      <c r="N5057" s="41">
        <f>_xlfn.STDEV.S($K$4:K5057)</f>
        <v>346.30701712106185</v>
      </c>
      <c r="O5057" s="41">
        <f t="shared" si="870"/>
        <v>2717.4287971919434</v>
      </c>
      <c r="P5057" s="41">
        <f t="shared" si="871"/>
        <v>2736.5284643830469</v>
      </c>
      <c r="Q5057" s="11"/>
      <c r="R5057" s="11"/>
      <c r="S5057" s="11"/>
      <c r="T5057" s="11"/>
      <c r="U5057" s="11"/>
      <c r="V5057" s="11"/>
      <c r="W5057" s="11"/>
      <c r="X5057" s="11"/>
      <c r="Y5057" s="11"/>
      <c r="Z5057" s="11"/>
      <c r="AA5057" s="11"/>
      <c r="AB5057" s="11"/>
    </row>
    <row r="5058" spans="2:28" x14ac:dyDescent="0.2">
      <c r="B5058" s="13">
        <f t="shared" si="869"/>
        <v>5055</v>
      </c>
      <c r="C5058" s="12">
        <v>0.66746987020580895</v>
      </c>
      <c r="D5058" s="11">
        <f t="shared" si="861"/>
        <v>20</v>
      </c>
      <c r="E5058" s="11">
        <f t="shared" si="862"/>
        <v>20</v>
      </c>
      <c r="F5058" s="11">
        <f t="shared" si="863"/>
        <v>3000</v>
      </c>
      <c r="G5058" s="12">
        <v>0.50948948755003709</v>
      </c>
      <c r="H5058" s="27">
        <f t="shared" si="864"/>
        <v>2</v>
      </c>
      <c r="I5058" s="11">
        <f t="shared" si="865"/>
        <v>0</v>
      </c>
      <c r="J5058" s="28">
        <f t="shared" si="866"/>
        <v>0</v>
      </c>
      <c r="K5058" s="28">
        <f t="shared" si="867"/>
        <v>3000</v>
      </c>
      <c r="L5058" s="28">
        <f t="shared" si="868"/>
        <v>5055</v>
      </c>
      <c r="M5058" s="41">
        <f>AVERAGE($K$4:K5058)</f>
        <v>2727.0326409495551</v>
      </c>
      <c r="N5058" s="41">
        <f>_xlfn.STDEV.S($K$4:K5058)</f>
        <v>346.29404644540222</v>
      </c>
      <c r="O5058" s="41">
        <f t="shared" si="870"/>
        <v>2717.4841100928593</v>
      </c>
      <c r="P5058" s="41">
        <f t="shared" si="871"/>
        <v>2736.5811718062509</v>
      </c>
      <c r="Q5058" s="11"/>
      <c r="R5058" s="11"/>
      <c r="S5058" s="11"/>
      <c r="T5058" s="11"/>
      <c r="U5058" s="11"/>
      <c r="V5058" s="11"/>
      <c r="W5058" s="11"/>
      <c r="X5058" s="11"/>
      <c r="Y5058" s="11"/>
      <c r="Z5058" s="11"/>
      <c r="AA5058" s="11"/>
      <c r="AB5058" s="11"/>
    </row>
    <row r="5059" spans="2:28" x14ac:dyDescent="0.2">
      <c r="B5059" s="13">
        <f t="shared" si="869"/>
        <v>5056</v>
      </c>
      <c r="C5059" s="12">
        <v>0.79024442766575209</v>
      </c>
      <c r="D5059" s="11">
        <f t="shared" si="861"/>
        <v>21</v>
      </c>
      <c r="E5059" s="11">
        <f t="shared" si="862"/>
        <v>21</v>
      </c>
      <c r="F5059" s="11">
        <f t="shared" si="863"/>
        <v>3150</v>
      </c>
      <c r="G5059" s="12">
        <v>0.40318786960670872</v>
      </c>
      <c r="H5059" s="27">
        <f t="shared" si="864"/>
        <v>2</v>
      </c>
      <c r="I5059" s="11">
        <f t="shared" si="865"/>
        <v>0</v>
      </c>
      <c r="J5059" s="28">
        <f t="shared" si="866"/>
        <v>0</v>
      </c>
      <c r="K5059" s="28">
        <f t="shared" si="867"/>
        <v>3150</v>
      </c>
      <c r="L5059" s="28">
        <f t="shared" si="868"/>
        <v>5056</v>
      </c>
      <c r="M5059" s="41">
        <f>AVERAGE($K$4:K5059)</f>
        <v>2727.1162974683543</v>
      </c>
      <c r="N5059" s="41">
        <f>_xlfn.STDEV.S($K$4:K5059)</f>
        <v>346.31088290667685</v>
      </c>
      <c r="O5059" s="41">
        <f t="shared" si="870"/>
        <v>2717.5682471941277</v>
      </c>
      <c r="P5059" s="41">
        <f t="shared" si="871"/>
        <v>2736.664347742581</v>
      </c>
      <c r="Q5059" s="11"/>
      <c r="R5059" s="11"/>
      <c r="S5059" s="11"/>
      <c r="T5059" s="11"/>
      <c r="U5059" s="11"/>
      <c r="V5059" s="11"/>
      <c r="W5059" s="11"/>
      <c r="X5059" s="11"/>
      <c r="Y5059" s="11"/>
      <c r="Z5059" s="11"/>
      <c r="AA5059" s="11"/>
      <c r="AB5059" s="11"/>
    </row>
    <row r="5060" spans="2:28" x14ac:dyDescent="0.2">
      <c r="B5060" s="13">
        <f t="shared" si="869"/>
        <v>5057</v>
      </c>
      <c r="C5060" s="12">
        <v>0.67743506583971624</v>
      </c>
      <c r="D5060" s="11">
        <f t="shared" si="861"/>
        <v>20</v>
      </c>
      <c r="E5060" s="11">
        <f t="shared" si="862"/>
        <v>20</v>
      </c>
      <c r="F5060" s="11">
        <f t="shared" si="863"/>
        <v>3000</v>
      </c>
      <c r="G5060" s="12">
        <v>0.96769501558883753</v>
      </c>
      <c r="H5060" s="27">
        <f t="shared" si="864"/>
        <v>5</v>
      </c>
      <c r="I5060" s="11">
        <f t="shared" si="865"/>
        <v>0</v>
      </c>
      <c r="J5060" s="28">
        <f t="shared" si="866"/>
        <v>0</v>
      </c>
      <c r="K5060" s="28">
        <f t="shared" si="867"/>
        <v>3000</v>
      </c>
      <c r="L5060" s="28">
        <f t="shared" si="868"/>
        <v>5057</v>
      </c>
      <c r="M5060" s="41">
        <f>AVERAGE($K$4:K5060)</f>
        <v>2727.1702590468658</v>
      </c>
      <c r="N5060" s="41">
        <f>_xlfn.STDEV.S($K$4:K5060)</f>
        <v>346.29789528649678</v>
      </c>
      <c r="O5060" s="41">
        <f t="shared" si="870"/>
        <v>2717.6235113574703</v>
      </c>
      <c r="P5060" s="41">
        <f t="shared" si="871"/>
        <v>2736.7170067362613</v>
      </c>
      <c r="Q5060" s="11"/>
      <c r="R5060" s="11"/>
      <c r="S5060" s="11"/>
      <c r="T5060" s="11"/>
      <c r="U5060" s="11"/>
      <c r="V5060" s="11"/>
      <c r="W5060" s="11"/>
      <c r="X5060" s="11"/>
      <c r="Y5060" s="11"/>
      <c r="Z5060" s="11"/>
      <c r="AA5060" s="11"/>
      <c r="AB5060" s="11"/>
    </row>
    <row r="5061" spans="2:28" x14ac:dyDescent="0.2">
      <c r="B5061" s="13">
        <f t="shared" si="869"/>
        <v>5058</v>
      </c>
      <c r="C5061" s="12">
        <v>0.31693056329325642</v>
      </c>
      <c r="D5061" s="11">
        <f t="shared" ref="D5061:D5103" si="872">SUMIFS($R$4:$R$15,$U$4:$U$15,"&lt;="&amp;C5061,$T$4:$T$15,"&gt;="&amp;C5061)</f>
        <v>18</v>
      </c>
      <c r="E5061" s="11">
        <f t="shared" ref="E5061:E5103" si="873">MIN(D5061,$X$2)</f>
        <v>18</v>
      </c>
      <c r="F5061" s="11">
        <f t="shared" ref="F5061:F5103" si="874">E5061*$X$3</f>
        <v>2700</v>
      </c>
      <c r="G5061" s="12">
        <v>0.52764157840106074</v>
      </c>
      <c r="H5061" s="27">
        <f t="shared" ref="H5061:H5103" si="875">_xlfn.BINOM.INV(E5061,$X$5,G5061)</f>
        <v>2</v>
      </c>
      <c r="I5061" s="11">
        <f t="shared" ref="I5061:I5103" si="876">IF(E5061-H5061&gt;$X$6,E5061-H5061-$X$6,0)</f>
        <v>0</v>
      </c>
      <c r="J5061" s="28">
        <f t="shared" ref="J5061:J5103" si="877">I5061*$X$4</f>
        <v>0</v>
      </c>
      <c r="K5061" s="28">
        <f t="shared" ref="K5061:K5103" si="878">F5061-J5061</f>
        <v>2700</v>
      </c>
      <c r="L5061" s="28">
        <f t="shared" ref="L5061:L5103" si="879">B5061</f>
        <v>5058</v>
      </c>
      <c r="M5061" s="41">
        <f>AVERAGE($K$4:K5061)</f>
        <v>2727.1648873072359</v>
      </c>
      <c r="N5061" s="41">
        <f>_xlfn.STDEV.S($K$4:K5061)</f>
        <v>346.2638648859616</v>
      </c>
      <c r="O5061" s="41">
        <f t="shared" si="870"/>
        <v>2717.620021902022</v>
      </c>
      <c r="P5061" s="41">
        <f t="shared" si="871"/>
        <v>2736.7097527124497</v>
      </c>
      <c r="Q5061" s="11"/>
      <c r="R5061" s="11"/>
      <c r="S5061" s="11"/>
      <c r="T5061" s="11"/>
      <c r="U5061" s="11"/>
      <c r="V5061" s="11"/>
      <c r="W5061" s="11"/>
      <c r="X5061" s="11"/>
      <c r="Y5061" s="11"/>
      <c r="Z5061" s="11"/>
      <c r="AA5061" s="11"/>
      <c r="AB5061" s="11"/>
    </row>
    <row r="5062" spans="2:28" x14ac:dyDescent="0.2">
      <c r="B5062" s="13">
        <f t="shared" ref="B5062:B5103" si="880">B5061+1</f>
        <v>5059</v>
      </c>
      <c r="C5062" s="12">
        <v>0.15790380691822825</v>
      </c>
      <c r="D5062" s="11">
        <f t="shared" si="872"/>
        <v>17</v>
      </c>
      <c r="E5062" s="11">
        <f t="shared" si="873"/>
        <v>17</v>
      </c>
      <c r="F5062" s="11">
        <f t="shared" si="874"/>
        <v>2550</v>
      </c>
      <c r="G5062" s="12">
        <v>0.22603761359533159</v>
      </c>
      <c r="H5062" s="27">
        <f t="shared" si="875"/>
        <v>1</v>
      </c>
      <c r="I5062" s="11">
        <f t="shared" si="876"/>
        <v>0</v>
      </c>
      <c r="J5062" s="28">
        <f t="shared" si="877"/>
        <v>0</v>
      </c>
      <c r="K5062" s="28">
        <f t="shared" si="878"/>
        <v>2550</v>
      </c>
      <c r="L5062" s="28">
        <f t="shared" si="879"/>
        <v>5059</v>
      </c>
      <c r="M5062" s="41">
        <f>AVERAGE($K$4:K5062)</f>
        <v>2727.1298675627595</v>
      </c>
      <c r="N5062" s="41">
        <f>_xlfn.STDEV.S($K$4:K5062)</f>
        <v>346.23859351206113</v>
      </c>
      <c r="O5062" s="41">
        <f t="shared" ref="O5062:O5103" si="881">M5062-_xlfn.T.INV.2T(0.05,L5062-1)*N5062/SQRT(L5062)</f>
        <v>2717.5866425548206</v>
      </c>
      <c r="P5062" s="41">
        <f t="shared" ref="P5062:P5103" si="882">M5062+_xlfn.T.INV.2T(0.05,L5062-1)*N5062/SQRT(L5062)</f>
        <v>2736.6730925706984</v>
      </c>
      <c r="Q5062" s="11"/>
      <c r="R5062" s="11"/>
      <c r="S5062" s="11"/>
      <c r="T5062" s="11"/>
      <c r="U5062" s="11"/>
      <c r="V5062" s="11"/>
      <c r="W5062" s="11"/>
      <c r="X5062" s="11"/>
      <c r="Y5062" s="11"/>
      <c r="Z5062" s="11"/>
      <c r="AA5062" s="11"/>
      <c r="AB5062" s="11"/>
    </row>
    <row r="5063" spans="2:28" x14ac:dyDescent="0.2">
      <c r="B5063" s="13">
        <f t="shared" si="880"/>
        <v>5060</v>
      </c>
      <c r="C5063" s="12">
        <v>0.27348363487381644</v>
      </c>
      <c r="D5063" s="11">
        <f t="shared" si="872"/>
        <v>18</v>
      </c>
      <c r="E5063" s="11">
        <f t="shared" si="873"/>
        <v>18</v>
      </c>
      <c r="F5063" s="11">
        <f t="shared" si="874"/>
        <v>2700</v>
      </c>
      <c r="G5063" s="12">
        <v>0.18835252193488117</v>
      </c>
      <c r="H5063" s="27">
        <f t="shared" si="875"/>
        <v>1</v>
      </c>
      <c r="I5063" s="11">
        <f t="shared" si="876"/>
        <v>0</v>
      </c>
      <c r="J5063" s="28">
        <f t="shared" si="877"/>
        <v>0</v>
      </c>
      <c r="K5063" s="28">
        <f t="shared" si="878"/>
        <v>2700</v>
      </c>
      <c r="L5063" s="28">
        <f t="shared" si="879"/>
        <v>5060</v>
      </c>
      <c r="M5063" s="41">
        <f>AVERAGE($K$4:K5063)</f>
        <v>2727.124505928854</v>
      </c>
      <c r="N5063" s="41">
        <f>_xlfn.STDEV.S($K$4:K5063)</f>
        <v>346.20458183699799</v>
      </c>
      <c r="O5063" s="41">
        <f t="shared" si="881"/>
        <v>2717.5831617818476</v>
      </c>
      <c r="P5063" s="41">
        <f t="shared" si="882"/>
        <v>2736.6658500758604</v>
      </c>
      <c r="Q5063" s="11"/>
      <c r="R5063" s="11"/>
      <c r="S5063" s="11"/>
      <c r="T5063" s="11"/>
      <c r="U5063" s="11"/>
      <c r="V5063" s="11"/>
      <c r="W5063" s="11"/>
      <c r="X5063" s="11"/>
      <c r="Y5063" s="11"/>
      <c r="Z5063" s="11"/>
      <c r="AA5063" s="11"/>
      <c r="AB5063" s="11"/>
    </row>
    <row r="5064" spans="2:28" x14ac:dyDescent="0.2">
      <c r="B5064" s="13">
        <f t="shared" si="880"/>
        <v>5061</v>
      </c>
      <c r="C5064" s="12">
        <v>0.15551937306970276</v>
      </c>
      <c r="D5064" s="11">
        <f t="shared" si="872"/>
        <v>17</v>
      </c>
      <c r="E5064" s="11">
        <f t="shared" si="873"/>
        <v>17</v>
      </c>
      <c r="F5064" s="11">
        <f t="shared" si="874"/>
        <v>2550</v>
      </c>
      <c r="G5064" s="12">
        <v>0.4835300297698053</v>
      </c>
      <c r="H5064" s="27">
        <f t="shared" si="875"/>
        <v>2</v>
      </c>
      <c r="I5064" s="11">
        <f t="shared" si="876"/>
        <v>0</v>
      </c>
      <c r="J5064" s="28">
        <f t="shared" si="877"/>
        <v>0</v>
      </c>
      <c r="K5064" s="28">
        <f t="shared" si="878"/>
        <v>2550</v>
      </c>
      <c r="L5064" s="28">
        <f t="shared" si="879"/>
        <v>5061</v>
      </c>
      <c r="M5064" s="41">
        <f>AVERAGE($K$4:K5064)</f>
        <v>2727.0895080023711</v>
      </c>
      <c r="N5064" s="41">
        <f>_xlfn.STDEV.S($K$4:K5064)</f>
        <v>346.1793237617934</v>
      </c>
      <c r="O5064" s="41">
        <f t="shared" si="881"/>
        <v>2717.5498030272051</v>
      </c>
      <c r="P5064" s="41">
        <f t="shared" si="882"/>
        <v>2736.629212977537</v>
      </c>
      <c r="Q5064" s="11"/>
      <c r="R5064" s="11"/>
      <c r="S5064" s="11"/>
      <c r="T5064" s="11"/>
      <c r="U5064" s="11"/>
      <c r="V5064" s="11"/>
      <c r="W5064" s="11"/>
      <c r="X5064" s="11"/>
      <c r="Y5064" s="11"/>
      <c r="Z5064" s="11"/>
      <c r="AA5064" s="11"/>
      <c r="AB5064" s="11"/>
    </row>
    <row r="5065" spans="2:28" x14ac:dyDescent="0.2">
      <c r="B5065" s="13">
        <f t="shared" si="880"/>
        <v>5062</v>
      </c>
      <c r="C5065" s="12">
        <v>0.86946045550763418</v>
      </c>
      <c r="D5065" s="11">
        <f t="shared" si="872"/>
        <v>22</v>
      </c>
      <c r="E5065" s="11">
        <f t="shared" si="873"/>
        <v>22</v>
      </c>
      <c r="F5065" s="11">
        <f t="shared" si="874"/>
        <v>3300</v>
      </c>
      <c r="G5065" s="12">
        <v>0.47042973291886947</v>
      </c>
      <c r="H5065" s="27">
        <f t="shared" si="875"/>
        <v>2</v>
      </c>
      <c r="I5065" s="11">
        <f t="shared" si="876"/>
        <v>1</v>
      </c>
      <c r="J5065" s="28">
        <f t="shared" si="877"/>
        <v>500</v>
      </c>
      <c r="K5065" s="28">
        <f t="shared" si="878"/>
        <v>2800</v>
      </c>
      <c r="L5065" s="28">
        <f t="shared" si="879"/>
        <v>5062</v>
      </c>
      <c r="M5065" s="41">
        <f>AVERAGE($K$4:K5065)</f>
        <v>2727.1039114974319</v>
      </c>
      <c r="N5065" s="41">
        <f>_xlfn.STDEV.S($K$4:K5065)</f>
        <v>346.14663832939959</v>
      </c>
      <c r="O5065" s="41">
        <f t="shared" si="881"/>
        <v>2717.5660499332494</v>
      </c>
      <c r="P5065" s="41">
        <f t="shared" si="882"/>
        <v>2736.6417730616145</v>
      </c>
      <c r="Q5065" s="11"/>
      <c r="R5065" s="11"/>
      <c r="S5065" s="11"/>
      <c r="T5065" s="11"/>
      <c r="U5065" s="11"/>
      <c r="V5065" s="11"/>
      <c r="W5065" s="11"/>
      <c r="X5065" s="11"/>
      <c r="Y5065" s="11"/>
      <c r="Z5065" s="11"/>
      <c r="AA5065" s="11"/>
      <c r="AB5065" s="11"/>
    </row>
    <row r="5066" spans="2:28" x14ac:dyDescent="0.2">
      <c r="B5066" s="13">
        <f t="shared" si="880"/>
        <v>5063</v>
      </c>
      <c r="C5066" s="12">
        <v>0.67766946886963697</v>
      </c>
      <c r="D5066" s="11">
        <f t="shared" si="872"/>
        <v>20</v>
      </c>
      <c r="E5066" s="11">
        <f t="shared" si="873"/>
        <v>20</v>
      </c>
      <c r="F5066" s="11">
        <f t="shared" si="874"/>
        <v>3000</v>
      </c>
      <c r="G5066" s="12">
        <v>0.89588121660284514</v>
      </c>
      <c r="H5066" s="27">
        <f t="shared" si="875"/>
        <v>4</v>
      </c>
      <c r="I5066" s="11">
        <f t="shared" si="876"/>
        <v>0</v>
      </c>
      <c r="J5066" s="28">
        <f t="shared" si="877"/>
        <v>0</v>
      </c>
      <c r="K5066" s="28">
        <f t="shared" si="878"/>
        <v>3000</v>
      </c>
      <c r="L5066" s="28">
        <f t="shared" si="879"/>
        <v>5063</v>
      </c>
      <c r="M5066" s="41">
        <f>AVERAGE($K$4:K5066)</f>
        <v>2727.1578115741654</v>
      </c>
      <c r="N5066" s="41">
        <f>_xlfn.STDEV.S($K$4:K5066)</f>
        <v>346.13369433746283</v>
      </c>
      <c r="O5066" s="41">
        <f t="shared" si="881"/>
        <v>2717.6212490538037</v>
      </c>
      <c r="P5066" s="41">
        <f t="shared" si="882"/>
        <v>2736.6943740945271</v>
      </c>
      <c r="Q5066" s="11"/>
      <c r="R5066" s="11"/>
      <c r="S5066" s="11"/>
      <c r="T5066" s="11"/>
      <c r="U5066" s="11"/>
      <c r="V5066" s="11"/>
      <c r="W5066" s="11"/>
      <c r="X5066" s="11"/>
      <c r="Y5066" s="11"/>
      <c r="Z5066" s="11"/>
      <c r="AA5066" s="11"/>
      <c r="AB5066" s="11"/>
    </row>
    <row r="5067" spans="2:28" x14ac:dyDescent="0.2">
      <c r="B5067" s="13">
        <f t="shared" si="880"/>
        <v>5064</v>
      </c>
      <c r="C5067" s="12">
        <v>0.19293251261957189</v>
      </c>
      <c r="D5067" s="11">
        <f t="shared" si="872"/>
        <v>17</v>
      </c>
      <c r="E5067" s="11">
        <f t="shared" si="873"/>
        <v>17</v>
      </c>
      <c r="F5067" s="11">
        <f t="shared" si="874"/>
        <v>2550</v>
      </c>
      <c r="G5067" s="12">
        <v>0.61248879148808621</v>
      </c>
      <c r="H5067" s="27">
        <f t="shared" si="875"/>
        <v>2</v>
      </c>
      <c r="I5067" s="11">
        <f t="shared" si="876"/>
        <v>0</v>
      </c>
      <c r="J5067" s="28">
        <f t="shared" si="877"/>
        <v>0</v>
      </c>
      <c r="K5067" s="28">
        <f t="shared" si="878"/>
        <v>2550</v>
      </c>
      <c r="L5067" s="28">
        <f t="shared" si="879"/>
        <v>5064</v>
      </c>
      <c r="M5067" s="41">
        <f>AVERAGE($K$4:K5067)</f>
        <v>2727.1228278041076</v>
      </c>
      <c r="N5067" s="41">
        <f>_xlfn.STDEV.S($K$4:K5067)</f>
        <v>346.10846342968051</v>
      </c>
      <c r="O5067" s="41">
        <f t="shared" si="881"/>
        <v>2717.5879024694577</v>
      </c>
      <c r="P5067" s="41">
        <f t="shared" si="882"/>
        <v>2736.6577531387575</v>
      </c>
      <c r="Q5067" s="11"/>
      <c r="R5067" s="11"/>
      <c r="S5067" s="11"/>
      <c r="T5067" s="11"/>
      <c r="U5067" s="11"/>
      <c r="V5067" s="11"/>
      <c r="W5067" s="11"/>
      <c r="X5067" s="11"/>
      <c r="Y5067" s="11"/>
      <c r="Z5067" s="11"/>
      <c r="AA5067" s="11"/>
      <c r="AB5067" s="11"/>
    </row>
    <row r="5068" spans="2:28" x14ac:dyDescent="0.2">
      <c r="B5068" s="13">
        <f t="shared" si="880"/>
        <v>5065</v>
      </c>
      <c r="C5068" s="12">
        <v>0.59216466183506822</v>
      </c>
      <c r="D5068" s="11">
        <f t="shared" si="872"/>
        <v>20</v>
      </c>
      <c r="E5068" s="11">
        <f t="shared" si="873"/>
        <v>20</v>
      </c>
      <c r="F5068" s="11">
        <f t="shared" si="874"/>
        <v>3000</v>
      </c>
      <c r="G5068" s="12">
        <v>0.10781134210296262</v>
      </c>
      <c r="H5068" s="27">
        <f t="shared" si="875"/>
        <v>0</v>
      </c>
      <c r="I5068" s="11">
        <f t="shared" si="876"/>
        <v>1</v>
      </c>
      <c r="J5068" s="28">
        <f t="shared" si="877"/>
        <v>500</v>
      </c>
      <c r="K5068" s="28">
        <f t="shared" si="878"/>
        <v>2500</v>
      </c>
      <c r="L5068" s="28">
        <f t="shared" si="879"/>
        <v>5065</v>
      </c>
      <c r="M5068" s="41">
        <f>AVERAGE($K$4:K5068)</f>
        <v>2727.0779861796645</v>
      </c>
      <c r="N5068" s="41">
        <f>_xlfn.STDEV.S($K$4:K5068)</f>
        <v>346.08900241114316</v>
      </c>
      <c r="O5068" s="41">
        <f t="shared" si="881"/>
        <v>2717.5445386755705</v>
      </c>
      <c r="P5068" s="41">
        <f t="shared" si="882"/>
        <v>2736.6114336837586</v>
      </c>
      <c r="Q5068" s="11"/>
      <c r="R5068" s="11"/>
      <c r="S5068" s="11"/>
      <c r="T5068" s="11"/>
      <c r="U5068" s="11"/>
      <c r="V5068" s="11"/>
      <c r="W5068" s="11"/>
      <c r="X5068" s="11"/>
      <c r="Y5068" s="11"/>
      <c r="Z5068" s="11"/>
      <c r="AA5068" s="11"/>
      <c r="AB5068" s="11"/>
    </row>
    <row r="5069" spans="2:28" x14ac:dyDescent="0.2">
      <c r="B5069" s="13">
        <f t="shared" si="880"/>
        <v>5066</v>
      </c>
      <c r="C5069" s="12">
        <v>0.43175835618281044</v>
      </c>
      <c r="D5069" s="11">
        <f t="shared" si="872"/>
        <v>19</v>
      </c>
      <c r="E5069" s="11">
        <f t="shared" si="873"/>
        <v>19</v>
      </c>
      <c r="F5069" s="11">
        <f t="shared" si="874"/>
        <v>2850</v>
      </c>
      <c r="G5069" s="12">
        <v>0.12178948632987063</v>
      </c>
      <c r="H5069" s="27">
        <f t="shared" si="875"/>
        <v>0</v>
      </c>
      <c r="I5069" s="11">
        <f t="shared" si="876"/>
        <v>0</v>
      </c>
      <c r="J5069" s="28">
        <f t="shared" si="877"/>
        <v>0</v>
      </c>
      <c r="K5069" s="28">
        <f t="shared" si="878"/>
        <v>2850</v>
      </c>
      <c r="L5069" s="28">
        <f t="shared" si="879"/>
        <v>5066</v>
      </c>
      <c r="M5069" s="41">
        <f>AVERAGE($K$4:K5069)</f>
        <v>2727.1022502960914</v>
      </c>
      <c r="N5069" s="41">
        <f>_xlfn.STDEV.S($K$4:K5069)</f>
        <v>346.05914536348172</v>
      </c>
      <c r="O5069" s="41">
        <f t="shared" si="881"/>
        <v>2717.5705665808232</v>
      </c>
      <c r="P5069" s="41">
        <f t="shared" si="882"/>
        <v>2736.6339340113595</v>
      </c>
      <c r="Q5069" s="11"/>
      <c r="R5069" s="11"/>
      <c r="S5069" s="11"/>
      <c r="T5069" s="11"/>
      <c r="U5069" s="11"/>
      <c r="V5069" s="11"/>
      <c r="W5069" s="11"/>
      <c r="X5069" s="11"/>
      <c r="Y5069" s="11"/>
      <c r="Z5069" s="11"/>
      <c r="AA5069" s="11"/>
      <c r="AB5069" s="11"/>
    </row>
    <row r="5070" spans="2:28" x14ac:dyDescent="0.2">
      <c r="B5070" s="13">
        <f t="shared" si="880"/>
        <v>5067</v>
      </c>
      <c r="C5070" s="12">
        <v>0.45433179122257628</v>
      </c>
      <c r="D5070" s="11">
        <f t="shared" si="872"/>
        <v>19</v>
      </c>
      <c r="E5070" s="11">
        <f t="shared" si="873"/>
        <v>19</v>
      </c>
      <c r="F5070" s="11">
        <f t="shared" si="874"/>
        <v>2850</v>
      </c>
      <c r="G5070" s="12">
        <v>2.7591022635495288E-2</v>
      </c>
      <c r="H5070" s="27">
        <f t="shared" si="875"/>
        <v>0</v>
      </c>
      <c r="I5070" s="11">
        <f t="shared" si="876"/>
        <v>0</v>
      </c>
      <c r="J5070" s="28">
        <f t="shared" si="877"/>
        <v>0</v>
      </c>
      <c r="K5070" s="28">
        <f t="shared" si="878"/>
        <v>2850</v>
      </c>
      <c r="L5070" s="28">
        <f t="shared" si="879"/>
        <v>5067</v>
      </c>
      <c r="M5070" s="41">
        <f>AVERAGE($K$4:K5070)</f>
        <v>2727.1265048352084</v>
      </c>
      <c r="N5070" s="41">
        <f>_xlfn.STDEV.S($K$4:K5070)</f>
        <v>346.02929582759845</v>
      </c>
      <c r="O5070" s="41">
        <f t="shared" si="881"/>
        <v>2717.5965842606638</v>
      </c>
      <c r="P5070" s="41">
        <f t="shared" si="882"/>
        <v>2736.656425409753</v>
      </c>
      <c r="Q5070" s="11"/>
      <c r="R5070" s="11"/>
      <c r="S5070" s="11"/>
      <c r="T5070" s="11"/>
      <c r="U5070" s="11"/>
      <c r="V5070" s="11"/>
      <c r="W5070" s="11"/>
      <c r="X5070" s="11"/>
      <c r="Y5070" s="11"/>
      <c r="Z5070" s="11"/>
      <c r="AA5070" s="11"/>
      <c r="AB5070" s="11"/>
    </row>
    <row r="5071" spans="2:28" x14ac:dyDescent="0.2">
      <c r="B5071" s="13">
        <f t="shared" si="880"/>
        <v>5068</v>
      </c>
      <c r="C5071" s="12">
        <v>0.16823104617175288</v>
      </c>
      <c r="D5071" s="11">
        <f t="shared" si="872"/>
        <v>17</v>
      </c>
      <c r="E5071" s="11">
        <f t="shared" si="873"/>
        <v>17</v>
      </c>
      <c r="F5071" s="11">
        <f t="shared" si="874"/>
        <v>2550</v>
      </c>
      <c r="G5071" s="12">
        <v>0.23862472302376747</v>
      </c>
      <c r="H5071" s="27">
        <f t="shared" si="875"/>
        <v>1</v>
      </c>
      <c r="I5071" s="11">
        <f t="shared" si="876"/>
        <v>0</v>
      </c>
      <c r="J5071" s="28">
        <f t="shared" si="877"/>
        <v>0</v>
      </c>
      <c r="K5071" s="28">
        <f t="shared" si="878"/>
        <v>2550</v>
      </c>
      <c r="L5071" s="28">
        <f t="shared" si="879"/>
        <v>5068</v>
      </c>
      <c r="M5071" s="41">
        <f>AVERAGE($K$4:K5071)</f>
        <v>2727.0915548539856</v>
      </c>
      <c r="N5071" s="41">
        <f>_xlfn.STDEV.S($K$4:K5071)</f>
        <v>346.00409467858776</v>
      </c>
      <c r="O5071" s="41">
        <f t="shared" si="881"/>
        <v>2717.5632689715767</v>
      </c>
      <c r="P5071" s="41">
        <f t="shared" si="882"/>
        <v>2736.6198407363945</v>
      </c>
      <c r="Q5071" s="11"/>
      <c r="R5071" s="11"/>
      <c r="S5071" s="11"/>
      <c r="T5071" s="11"/>
      <c r="U5071" s="11"/>
      <c r="V5071" s="11"/>
      <c r="W5071" s="11"/>
      <c r="X5071" s="11"/>
      <c r="Y5071" s="11"/>
      <c r="Z5071" s="11"/>
      <c r="AA5071" s="11"/>
      <c r="AB5071" s="11"/>
    </row>
    <row r="5072" spans="2:28" x14ac:dyDescent="0.2">
      <c r="B5072" s="13">
        <f t="shared" si="880"/>
        <v>5069</v>
      </c>
      <c r="C5072" s="12">
        <v>0.37667996451809915</v>
      </c>
      <c r="D5072" s="11">
        <f t="shared" si="872"/>
        <v>19</v>
      </c>
      <c r="E5072" s="11">
        <f t="shared" si="873"/>
        <v>19</v>
      </c>
      <c r="F5072" s="11">
        <f t="shared" si="874"/>
        <v>2850</v>
      </c>
      <c r="G5072" s="12">
        <v>0.17440201459709292</v>
      </c>
      <c r="H5072" s="27">
        <f t="shared" si="875"/>
        <v>1</v>
      </c>
      <c r="I5072" s="11">
        <f t="shared" si="876"/>
        <v>0</v>
      </c>
      <c r="J5072" s="28">
        <f t="shared" si="877"/>
        <v>0</v>
      </c>
      <c r="K5072" s="28">
        <f t="shared" si="878"/>
        <v>2850</v>
      </c>
      <c r="L5072" s="28">
        <f t="shared" si="879"/>
        <v>5069</v>
      </c>
      <c r="M5072" s="41">
        <f>AVERAGE($K$4:K5072)</f>
        <v>2727.1158019333202</v>
      </c>
      <c r="N5072" s="41">
        <f>_xlfn.STDEV.S($K$4:K5072)</f>
        <v>345.97426378918919</v>
      </c>
      <c r="O5072" s="41">
        <f t="shared" si="881"/>
        <v>2717.5892778090956</v>
      </c>
      <c r="P5072" s="41">
        <f t="shared" si="882"/>
        <v>2736.6423260575448</v>
      </c>
      <c r="Q5072" s="11"/>
      <c r="R5072" s="11"/>
      <c r="S5072" s="11"/>
      <c r="T5072" s="11"/>
      <c r="U5072" s="11"/>
      <c r="V5072" s="11"/>
      <c r="W5072" s="11"/>
      <c r="X5072" s="11"/>
      <c r="Y5072" s="11"/>
      <c r="Z5072" s="11"/>
      <c r="AA5072" s="11"/>
      <c r="AB5072" s="11"/>
    </row>
    <row r="5073" spans="2:28" x14ac:dyDescent="0.2">
      <c r="B5073" s="13">
        <f t="shared" si="880"/>
        <v>5070</v>
      </c>
      <c r="C5073" s="12">
        <v>0.33311185125930642</v>
      </c>
      <c r="D5073" s="11">
        <f t="shared" si="872"/>
        <v>18</v>
      </c>
      <c r="E5073" s="11">
        <f t="shared" si="873"/>
        <v>18</v>
      </c>
      <c r="F5073" s="11">
        <f t="shared" si="874"/>
        <v>2700</v>
      </c>
      <c r="G5073" s="12">
        <v>0.93945143382145879</v>
      </c>
      <c r="H5073" s="27">
        <f t="shared" si="875"/>
        <v>4</v>
      </c>
      <c r="I5073" s="11">
        <f t="shared" si="876"/>
        <v>0</v>
      </c>
      <c r="J5073" s="28">
        <f t="shared" si="877"/>
        <v>0</v>
      </c>
      <c r="K5073" s="28">
        <f t="shared" si="878"/>
        <v>2700</v>
      </c>
      <c r="L5073" s="28">
        <f t="shared" si="879"/>
        <v>5070</v>
      </c>
      <c r="M5073" s="41">
        <f>AVERAGE($K$4:K5073)</f>
        <v>2727.1104536489152</v>
      </c>
      <c r="N5073" s="41">
        <f>_xlfn.STDEV.S($K$4:K5073)</f>
        <v>345.9403452320268</v>
      </c>
      <c r="O5073" s="41">
        <f t="shared" si="881"/>
        <v>2717.5858033866939</v>
      </c>
      <c r="P5073" s="41">
        <f t="shared" si="882"/>
        <v>2736.6351039111364</v>
      </c>
      <c r="Q5073" s="11"/>
      <c r="R5073" s="11"/>
      <c r="S5073" s="11"/>
      <c r="T5073" s="11"/>
      <c r="U5073" s="11"/>
      <c r="V5073" s="11"/>
      <c r="W5073" s="11"/>
      <c r="X5073" s="11"/>
      <c r="Y5073" s="11"/>
      <c r="Z5073" s="11"/>
      <c r="AA5073" s="11"/>
      <c r="AB5073" s="11"/>
    </row>
    <row r="5074" spans="2:28" x14ac:dyDescent="0.2">
      <c r="B5074" s="13">
        <f t="shared" si="880"/>
        <v>5071</v>
      </c>
      <c r="C5074" s="12">
        <v>0.91763493699637688</v>
      </c>
      <c r="D5074" s="11">
        <f t="shared" si="872"/>
        <v>23</v>
      </c>
      <c r="E5074" s="11">
        <f t="shared" si="873"/>
        <v>22</v>
      </c>
      <c r="F5074" s="11">
        <f t="shared" si="874"/>
        <v>3300</v>
      </c>
      <c r="G5074" s="12">
        <v>0.84632809118269814</v>
      </c>
      <c r="H5074" s="27">
        <f t="shared" si="875"/>
        <v>4</v>
      </c>
      <c r="I5074" s="11">
        <f t="shared" si="876"/>
        <v>0</v>
      </c>
      <c r="J5074" s="28">
        <f t="shared" si="877"/>
        <v>0</v>
      </c>
      <c r="K5074" s="28">
        <f t="shared" si="878"/>
        <v>3300</v>
      </c>
      <c r="L5074" s="28">
        <f t="shared" si="879"/>
        <v>5071</v>
      </c>
      <c r="M5074" s="41">
        <f>AVERAGE($K$4:K5074)</f>
        <v>2727.2234273318873</v>
      </c>
      <c r="N5074" s="41">
        <f>_xlfn.STDEV.S($K$4:K5074)</f>
        <v>345.99976794716781</v>
      </c>
      <c r="O5074" s="41">
        <f t="shared" si="881"/>
        <v>2717.6980807912933</v>
      </c>
      <c r="P5074" s="41">
        <f t="shared" si="882"/>
        <v>2736.7487738724813</v>
      </c>
      <c r="Q5074" s="11"/>
      <c r="R5074" s="11"/>
      <c r="S5074" s="11"/>
      <c r="T5074" s="11"/>
      <c r="U5074" s="11"/>
      <c r="V5074" s="11"/>
      <c r="W5074" s="11"/>
      <c r="X5074" s="11"/>
      <c r="Y5074" s="11"/>
      <c r="Z5074" s="11"/>
      <c r="AA5074" s="11"/>
      <c r="AB5074" s="11"/>
    </row>
    <row r="5075" spans="2:28" x14ac:dyDescent="0.2">
      <c r="B5075" s="13">
        <f t="shared" si="880"/>
        <v>5072</v>
      </c>
      <c r="C5075" s="12">
        <v>0.65342441521434325</v>
      </c>
      <c r="D5075" s="11">
        <f t="shared" si="872"/>
        <v>20</v>
      </c>
      <c r="E5075" s="11">
        <f t="shared" si="873"/>
        <v>20</v>
      </c>
      <c r="F5075" s="11">
        <f t="shared" si="874"/>
        <v>3000</v>
      </c>
      <c r="G5075" s="12">
        <v>0.92788718673749349</v>
      </c>
      <c r="H5075" s="27">
        <f t="shared" si="875"/>
        <v>4</v>
      </c>
      <c r="I5075" s="11">
        <f t="shared" si="876"/>
        <v>0</v>
      </c>
      <c r="J5075" s="28">
        <f t="shared" si="877"/>
        <v>0</v>
      </c>
      <c r="K5075" s="28">
        <f t="shared" si="878"/>
        <v>3000</v>
      </c>
      <c r="L5075" s="28">
        <f t="shared" si="879"/>
        <v>5072</v>
      </c>
      <c r="M5075" s="41">
        <f>AVERAGE($K$4:K5075)</f>
        <v>2727.2772082018928</v>
      </c>
      <c r="N5075" s="41">
        <f>_xlfn.STDEV.S($K$4:K5075)</f>
        <v>345.98685183932241</v>
      </c>
      <c r="O5075" s="41">
        <f t="shared" si="881"/>
        <v>2717.7531567133137</v>
      </c>
      <c r="P5075" s="41">
        <f t="shared" si="882"/>
        <v>2736.8012596904719</v>
      </c>
      <c r="Q5075" s="11"/>
      <c r="R5075" s="11"/>
      <c r="S5075" s="11"/>
      <c r="T5075" s="11"/>
      <c r="U5075" s="11"/>
      <c r="V5075" s="11"/>
      <c r="W5075" s="11"/>
      <c r="X5075" s="11"/>
      <c r="Y5075" s="11"/>
      <c r="Z5075" s="11"/>
      <c r="AA5075" s="11"/>
      <c r="AB5075" s="11"/>
    </row>
    <row r="5076" spans="2:28" x14ac:dyDescent="0.2">
      <c r="B5076" s="13">
        <f t="shared" si="880"/>
        <v>5073</v>
      </c>
      <c r="C5076" s="12">
        <v>0.59787070112698026</v>
      </c>
      <c r="D5076" s="11">
        <f t="shared" si="872"/>
        <v>20</v>
      </c>
      <c r="E5076" s="11">
        <f t="shared" si="873"/>
        <v>20</v>
      </c>
      <c r="F5076" s="11">
        <f t="shared" si="874"/>
        <v>3000</v>
      </c>
      <c r="G5076" s="12">
        <v>0.53730096389145332</v>
      </c>
      <c r="H5076" s="27">
        <f t="shared" si="875"/>
        <v>2</v>
      </c>
      <c r="I5076" s="11">
        <f t="shared" si="876"/>
        <v>0</v>
      </c>
      <c r="J5076" s="28">
        <f t="shared" si="877"/>
        <v>0</v>
      </c>
      <c r="K5076" s="28">
        <f t="shared" si="878"/>
        <v>3000</v>
      </c>
      <c r="L5076" s="28">
        <f t="shared" si="879"/>
        <v>5073</v>
      </c>
      <c r="M5076" s="41">
        <f>AVERAGE($K$4:K5076)</f>
        <v>2727.3309678691112</v>
      </c>
      <c r="N5076" s="41">
        <f>_xlfn.STDEV.S($K$4:K5076)</f>
        <v>345.97393198585263</v>
      </c>
      <c r="O5076" s="41">
        <f t="shared" si="881"/>
        <v>2717.8082111875779</v>
      </c>
      <c r="P5076" s="41">
        <f t="shared" si="882"/>
        <v>2736.8537245506445</v>
      </c>
      <c r="Q5076" s="11"/>
      <c r="R5076" s="11"/>
      <c r="S5076" s="11"/>
      <c r="T5076" s="11"/>
      <c r="U5076" s="11"/>
      <c r="V5076" s="11"/>
      <c r="W5076" s="11"/>
      <c r="X5076" s="11"/>
      <c r="Y5076" s="11"/>
      <c r="Z5076" s="11"/>
      <c r="AA5076" s="11"/>
      <c r="AB5076" s="11"/>
    </row>
    <row r="5077" spans="2:28" x14ac:dyDescent="0.2">
      <c r="B5077" s="13">
        <f t="shared" si="880"/>
        <v>5074</v>
      </c>
      <c r="C5077" s="12">
        <v>0.99144397015312891</v>
      </c>
      <c r="D5077" s="11">
        <f t="shared" si="872"/>
        <v>25</v>
      </c>
      <c r="E5077" s="11">
        <f t="shared" si="873"/>
        <v>22</v>
      </c>
      <c r="F5077" s="11">
        <f t="shared" si="874"/>
        <v>3300</v>
      </c>
      <c r="G5077" s="12">
        <v>0.1171532053722133</v>
      </c>
      <c r="H5077" s="27">
        <f t="shared" si="875"/>
        <v>1</v>
      </c>
      <c r="I5077" s="11">
        <f t="shared" si="876"/>
        <v>2</v>
      </c>
      <c r="J5077" s="28">
        <f t="shared" si="877"/>
        <v>1000</v>
      </c>
      <c r="K5077" s="28">
        <f t="shared" si="878"/>
        <v>2300</v>
      </c>
      <c r="L5077" s="28">
        <f t="shared" si="879"/>
        <v>5074</v>
      </c>
      <c r="M5077" s="41">
        <f>AVERAGE($K$4:K5077)</f>
        <v>2727.2467481277099</v>
      </c>
      <c r="N5077" s="41">
        <f>_xlfn.STDEV.S($K$4:K5077)</f>
        <v>345.99184414311077</v>
      </c>
      <c r="O5077" s="41">
        <f t="shared" si="881"/>
        <v>2717.724437353545</v>
      </c>
      <c r="P5077" s="41">
        <f t="shared" si="882"/>
        <v>2736.7690589018748</v>
      </c>
      <c r="Q5077" s="11"/>
      <c r="R5077" s="11"/>
      <c r="S5077" s="11"/>
      <c r="T5077" s="11"/>
      <c r="U5077" s="11"/>
      <c r="V5077" s="11"/>
      <c r="W5077" s="11"/>
      <c r="X5077" s="11"/>
      <c r="Y5077" s="11"/>
      <c r="Z5077" s="11"/>
      <c r="AA5077" s="11"/>
      <c r="AB5077" s="11"/>
    </row>
    <row r="5078" spans="2:28" x14ac:dyDescent="0.2">
      <c r="B5078" s="13">
        <f t="shared" si="880"/>
        <v>5075</v>
      </c>
      <c r="C5078" s="12">
        <v>0.77616290606503691</v>
      </c>
      <c r="D5078" s="11">
        <f t="shared" si="872"/>
        <v>21</v>
      </c>
      <c r="E5078" s="11">
        <f t="shared" si="873"/>
        <v>21</v>
      </c>
      <c r="F5078" s="11">
        <f t="shared" si="874"/>
        <v>3150</v>
      </c>
      <c r="G5078" s="12">
        <v>0.23220334702676604</v>
      </c>
      <c r="H5078" s="27">
        <f t="shared" si="875"/>
        <v>1</v>
      </c>
      <c r="I5078" s="11">
        <f t="shared" si="876"/>
        <v>1</v>
      </c>
      <c r="J5078" s="28">
        <f t="shared" si="877"/>
        <v>500</v>
      </c>
      <c r="K5078" s="28">
        <f t="shared" si="878"/>
        <v>2650</v>
      </c>
      <c r="L5078" s="28">
        <f t="shared" si="879"/>
        <v>5075</v>
      </c>
      <c r="M5078" s="41">
        <f>AVERAGE($K$4:K5078)</f>
        <v>2727.231527093596</v>
      </c>
      <c r="N5078" s="41">
        <f>_xlfn.STDEV.S($K$4:K5078)</f>
        <v>345.95944717923686</v>
      </c>
      <c r="O5078" s="41">
        <f t="shared" si="881"/>
        <v>2717.7110465063247</v>
      </c>
      <c r="P5078" s="41">
        <f t="shared" si="882"/>
        <v>2736.7520076808673</v>
      </c>
      <c r="Q5078" s="11"/>
      <c r="R5078" s="11"/>
      <c r="S5078" s="11"/>
      <c r="T5078" s="11"/>
      <c r="U5078" s="11"/>
      <c r="V5078" s="11"/>
      <c r="W5078" s="11"/>
      <c r="X5078" s="11"/>
      <c r="Y5078" s="11"/>
      <c r="Z5078" s="11"/>
      <c r="AA5078" s="11"/>
      <c r="AB5078" s="11"/>
    </row>
    <row r="5079" spans="2:28" x14ac:dyDescent="0.2">
      <c r="B5079" s="13">
        <f t="shared" si="880"/>
        <v>5076</v>
      </c>
      <c r="C5079" s="12">
        <v>0.79589775181026323</v>
      </c>
      <c r="D5079" s="11">
        <f t="shared" si="872"/>
        <v>21</v>
      </c>
      <c r="E5079" s="11">
        <f t="shared" si="873"/>
        <v>21</v>
      </c>
      <c r="F5079" s="11">
        <f t="shared" si="874"/>
        <v>3150</v>
      </c>
      <c r="G5079" s="12">
        <v>0.28971959243777201</v>
      </c>
      <c r="H5079" s="27">
        <f t="shared" si="875"/>
        <v>1</v>
      </c>
      <c r="I5079" s="11">
        <f t="shared" si="876"/>
        <v>1</v>
      </c>
      <c r="J5079" s="28">
        <f t="shared" si="877"/>
        <v>500</v>
      </c>
      <c r="K5079" s="28">
        <f t="shared" si="878"/>
        <v>2650</v>
      </c>
      <c r="L5079" s="28">
        <f t="shared" si="879"/>
        <v>5076</v>
      </c>
      <c r="M5079" s="41">
        <f>AVERAGE($K$4:K5079)</f>
        <v>2727.2163120567375</v>
      </c>
      <c r="N5079" s="41">
        <f>_xlfn.STDEV.S($K$4:K5079)</f>
        <v>345.92705928090095</v>
      </c>
      <c r="O5079" s="41">
        <f t="shared" si="881"/>
        <v>2717.6976609536546</v>
      </c>
      <c r="P5079" s="41">
        <f t="shared" si="882"/>
        <v>2736.7349631598204</v>
      </c>
      <c r="Q5079" s="11"/>
      <c r="R5079" s="11"/>
      <c r="S5079" s="11"/>
      <c r="T5079" s="11"/>
      <c r="U5079" s="11"/>
      <c r="V5079" s="11"/>
      <c r="W5079" s="11"/>
      <c r="X5079" s="11"/>
      <c r="Y5079" s="11"/>
      <c r="Z5079" s="11"/>
      <c r="AA5079" s="11"/>
      <c r="AB5079" s="11"/>
    </row>
    <row r="5080" spans="2:28" x14ac:dyDescent="0.2">
      <c r="B5080" s="13">
        <f t="shared" si="880"/>
        <v>5077</v>
      </c>
      <c r="C5080" s="12">
        <v>0.50441032747160397</v>
      </c>
      <c r="D5080" s="11">
        <f t="shared" si="872"/>
        <v>20</v>
      </c>
      <c r="E5080" s="11">
        <f t="shared" si="873"/>
        <v>20</v>
      </c>
      <c r="F5080" s="11">
        <f t="shared" si="874"/>
        <v>3000</v>
      </c>
      <c r="G5080" s="12">
        <v>0.88081669480259062</v>
      </c>
      <c r="H5080" s="27">
        <f t="shared" si="875"/>
        <v>4</v>
      </c>
      <c r="I5080" s="11">
        <f t="shared" si="876"/>
        <v>0</v>
      </c>
      <c r="J5080" s="28">
        <f t="shared" si="877"/>
        <v>0</v>
      </c>
      <c r="K5080" s="28">
        <f t="shared" si="878"/>
        <v>3000</v>
      </c>
      <c r="L5080" s="28">
        <f t="shared" si="879"/>
        <v>5077</v>
      </c>
      <c r="M5080" s="41">
        <f>AVERAGE($K$4:K5080)</f>
        <v>2727.2700413630096</v>
      </c>
      <c r="N5080" s="41">
        <f>_xlfn.STDEV.S($K$4:K5080)</f>
        <v>345.91416861914757</v>
      </c>
      <c r="O5080" s="41">
        <f t="shared" si="881"/>
        <v>2717.7526828511436</v>
      </c>
      <c r="P5080" s="41">
        <f t="shared" si="882"/>
        <v>2736.7873998748755</v>
      </c>
      <c r="Q5080" s="11"/>
      <c r="R5080" s="11"/>
      <c r="S5080" s="11"/>
      <c r="T5080" s="11"/>
      <c r="U5080" s="11"/>
      <c r="V5080" s="11"/>
      <c r="W5080" s="11"/>
      <c r="X5080" s="11"/>
      <c r="Y5080" s="11"/>
      <c r="Z5080" s="11"/>
      <c r="AA5080" s="11"/>
      <c r="AB5080" s="11"/>
    </row>
    <row r="5081" spans="2:28" x14ac:dyDescent="0.2">
      <c r="B5081" s="13">
        <f t="shared" si="880"/>
        <v>5078</v>
      </c>
      <c r="C5081" s="12">
        <v>0.53827756678753458</v>
      </c>
      <c r="D5081" s="11">
        <f t="shared" si="872"/>
        <v>20</v>
      </c>
      <c r="E5081" s="11">
        <f t="shared" si="873"/>
        <v>20</v>
      </c>
      <c r="F5081" s="11">
        <f t="shared" si="874"/>
        <v>3000</v>
      </c>
      <c r="G5081" s="12">
        <v>0.85672925769547648</v>
      </c>
      <c r="H5081" s="27">
        <f t="shared" si="875"/>
        <v>3</v>
      </c>
      <c r="I5081" s="11">
        <f t="shared" si="876"/>
        <v>0</v>
      </c>
      <c r="J5081" s="28">
        <f t="shared" si="877"/>
        <v>0</v>
      </c>
      <c r="K5081" s="28">
        <f t="shared" si="878"/>
        <v>3000</v>
      </c>
      <c r="L5081" s="28">
        <f t="shared" si="879"/>
        <v>5078</v>
      </c>
      <c r="M5081" s="41">
        <f>AVERAGE($K$4:K5081)</f>
        <v>2727.3237495076801</v>
      </c>
      <c r="N5081" s="41">
        <f>_xlfn.STDEV.S($K$4:K5081)</f>
        <v>345.90127421278737</v>
      </c>
      <c r="O5081" s="41">
        <f t="shared" si="881"/>
        <v>2717.8076833429641</v>
      </c>
      <c r="P5081" s="41">
        <f t="shared" si="882"/>
        <v>2736.8398156723961</v>
      </c>
      <c r="Q5081" s="11"/>
      <c r="R5081" s="11"/>
      <c r="S5081" s="11"/>
      <c r="T5081" s="11"/>
      <c r="U5081" s="11"/>
      <c r="V5081" s="11"/>
      <c r="W5081" s="11"/>
      <c r="X5081" s="11"/>
      <c r="Y5081" s="11"/>
      <c r="Z5081" s="11"/>
      <c r="AA5081" s="11"/>
      <c r="AB5081" s="11"/>
    </row>
    <row r="5082" spans="2:28" x14ac:dyDescent="0.2">
      <c r="B5082" s="13">
        <f t="shared" si="880"/>
        <v>5079</v>
      </c>
      <c r="C5082" s="12">
        <v>0.24921324408734791</v>
      </c>
      <c r="D5082" s="11">
        <f t="shared" si="872"/>
        <v>18</v>
      </c>
      <c r="E5082" s="11">
        <f t="shared" si="873"/>
        <v>18</v>
      </c>
      <c r="F5082" s="11">
        <f t="shared" si="874"/>
        <v>2700</v>
      </c>
      <c r="G5082" s="12">
        <v>1.7263587488945853E-2</v>
      </c>
      <c r="H5082" s="27">
        <f t="shared" si="875"/>
        <v>0</v>
      </c>
      <c r="I5082" s="11">
        <f t="shared" si="876"/>
        <v>0</v>
      </c>
      <c r="J5082" s="28">
        <f t="shared" si="877"/>
        <v>0</v>
      </c>
      <c r="K5082" s="28">
        <f t="shared" si="878"/>
        <v>2700</v>
      </c>
      <c r="L5082" s="28">
        <f t="shared" si="879"/>
        <v>5079</v>
      </c>
      <c r="M5082" s="41">
        <f>AVERAGE($K$4:K5082)</f>
        <v>2727.3183697578265</v>
      </c>
      <c r="N5082" s="41">
        <f>_xlfn.STDEV.S($K$4:K5082)</f>
        <v>345.86742622777166</v>
      </c>
      <c r="O5082" s="41">
        <f t="shared" si="881"/>
        <v>2717.8041719890107</v>
      </c>
      <c r="P5082" s="41">
        <f t="shared" si="882"/>
        <v>2736.8325675266424</v>
      </c>
      <c r="Q5082" s="11"/>
      <c r="R5082" s="11"/>
      <c r="S5082" s="11"/>
      <c r="T5082" s="11"/>
      <c r="U5082" s="11"/>
      <c r="V5082" s="11"/>
      <c r="W5082" s="11"/>
      <c r="X5082" s="11"/>
      <c r="Y5082" s="11"/>
      <c r="Z5082" s="11"/>
      <c r="AA5082" s="11"/>
      <c r="AB5082" s="11"/>
    </row>
    <row r="5083" spans="2:28" x14ac:dyDescent="0.2">
      <c r="B5083" s="13">
        <f t="shared" si="880"/>
        <v>5080</v>
      </c>
      <c r="C5083" s="12">
        <v>0.75533004639026635</v>
      </c>
      <c r="D5083" s="11">
        <f t="shared" si="872"/>
        <v>21</v>
      </c>
      <c r="E5083" s="11">
        <f t="shared" si="873"/>
        <v>21</v>
      </c>
      <c r="F5083" s="11">
        <f t="shared" si="874"/>
        <v>3150</v>
      </c>
      <c r="G5083" s="12">
        <v>0.5811962196907634</v>
      </c>
      <c r="H5083" s="27">
        <f t="shared" si="875"/>
        <v>2</v>
      </c>
      <c r="I5083" s="11">
        <f t="shared" si="876"/>
        <v>0</v>
      </c>
      <c r="J5083" s="28">
        <f t="shared" si="877"/>
        <v>0</v>
      </c>
      <c r="K5083" s="28">
        <f t="shared" si="878"/>
        <v>3150</v>
      </c>
      <c r="L5083" s="28">
        <f t="shared" si="879"/>
        <v>5080</v>
      </c>
      <c r="M5083" s="41">
        <f>AVERAGE($K$4:K5083)</f>
        <v>2727.4015748031497</v>
      </c>
      <c r="N5083" s="41">
        <f>_xlfn.STDEV.S($K$4:K5083)</f>
        <v>345.88421913601667</v>
      </c>
      <c r="O5083" s="41">
        <f t="shared" si="881"/>
        <v>2717.8878520662165</v>
      </c>
      <c r="P5083" s="41">
        <f t="shared" si="882"/>
        <v>2736.915297540083</v>
      </c>
      <c r="Q5083" s="11"/>
      <c r="R5083" s="11"/>
      <c r="S5083" s="11"/>
      <c r="T5083" s="11"/>
      <c r="U5083" s="11"/>
      <c r="V5083" s="11"/>
      <c r="W5083" s="11"/>
      <c r="X5083" s="11"/>
      <c r="Y5083" s="11"/>
      <c r="Z5083" s="11"/>
      <c r="AA5083" s="11"/>
      <c r="AB5083" s="11"/>
    </row>
    <row r="5084" spans="2:28" x14ac:dyDescent="0.2">
      <c r="B5084" s="13">
        <f t="shared" si="880"/>
        <v>5081</v>
      </c>
      <c r="C5084" s="12">
        <v>0.34436077988215419</v>
      </c>
      <c r="D5084" s="11">
        <f t="shared" si="872"/>
        <v>18</v>
      </c>
      <c r="E5084" s="11">
        <f t="shared" si="873"/>
        <v>18</v>
      </c>
      <c r="F5084" s="11">
        <f t="shared" si="874"/>
        <v>2700</v>
      </c>
      <c r="G5084" s="12">
        <v>0.54069714611134589</v>
      </c>
      <c r="H5084" s="27">
        <f t="shared" si="875"/>
        <v>2</v>
      </c>
      <c r="I5084" s="11">
        <f t="shared" si="876"/>
        <v>0</v>
      </c>
      <c r="J5084" s="28">
        <f t="shared" si="877"/>
        <v>0</v>
      </c>
      <c r="K5084" s="28">
        <f t="shared" si="878"/>
        <v>2700</v>
      </c>
      <c r="L5084" s="28">
        <f t="shared" si="879"/>
        <v>5081</v>
      </c>
      <c r="M5084" s="41">
        <f>AVERAGE($K$4:K5084)</f>
        <v>2727.3961818539656</v>
      </c>
      <c r="N5084" s="41">
        <f>_xlfn.STDEV.S($K$4:K5084)</f>
        <v>345.85038737868501</v>
      </c>
      <c r="O5084" s="41">
        <f t="shared" si="881"/>
        <v>2717.8843262834039</v>
      </c>
      <c r="P5084" s="41">
        <f t="shared" si="882"/>
        <v>2736.9080374245273</v>
      </c>
      <c r="Q5084" s="11"/>
      <c r="R5084" s="11"/>
      <c r="S5084" s="11"/>
      <c r="T5084" s="11"/>
      <c r="U5084" s="11"/>
      <c r="V5084" s="11"/>
      <c r="W5084" s="11"/>
      <c r="X5084" s="11"/>
      <c r="Y5084" s="11"/>
      <c r="Z5084" s="11"/>
      <c r="AA5084" s="11"/>
      <c r="AB5084" s="11"/>
    </row>
    <row r="5085" spans="2:28" x14ac:dyDescent="0.2">
      <c r="B5085" s="13">
        <f t="shared" si="880"/>
        <v>5082</v>
      </c>
      <c r="C5085" s="12">
        <v>0.64630462546578982</v>
      </c>
      <c r="D5085" s="11">
        <f t="shared" si="872"/>
        <v>20</v>
      </c>
      <c r="E5085" s="11">
        <f t="shared" si="873"/>
        <v>20</v>
      </c>
      <c r="F5085" s="11">
        <f t="shared" si="874"/>
        <v>3000</v>
      </c>
      <c r="G5085" s="12">
        <v>0.56574118064187273</v>
      </c>
      <c r="H5085" s="27">
        <f t="shared" si="875"/>
        <v>2</v>
      </c>
      <c r="I5085" s="11">
        <f t="shared" si="876"/>
        <v>0</v>
      </c>
      <c r="J5085" s="28">
        <f t="shared" si="877"/>
        <v>0</v>
      </c>
      <c r="K5085" s="28">
        <f t="shared" si="878"/>
        <v>3000</v>
      </c>
      <c r="L5085" s="28">
        <f t="shared" si="879"/>
        <v>5082</v>
      </c>
      <c r="M5085" s="41">
        <f>AVERAGE($K$4:K5085)</f>
        <v>2727.4498229043684</v>
      </c>
      <c r="N5085" s="41">
        <f>_xlfn.STDEV.S($K$4:K5085)</f>
        <v>345.83749373568446</v>
      </c>
      <c r="O5085" s="41">
        <f t="shared" si="881"/>
        <v>2717.9392582401933</v>
      </c>
      <c r="P5085" s="41">
        <f t="shared" si="882"/>
        <v>2736.9603875685434</v>
      </c>
      <c r="Q5085" s="11"/>
      <c r="R5085" s="11"/>
      <c r="S5085" s="11"/>
      <c r="T5085" s="11"/>
      <c r="U5085" s="11"/>
      <c r="V5085" s="11"/>
      <c r="W5085" s="11"/>
      <c r="X5085" s="11"/>
      <c r="Y5085" s="11"/>
      <c r="Z5085" s="11"/>
      <c r="AA5085" s="11"/>
      <c r="AB5085" s="11"/>
    </row>
    <row r="5086" spans="2:28" x14ac:dyDescent="0.2">
      <c r="B5086" s="13">
        <f t="shared" si="880"/>
        <v>5083</v>
      </c>
      <c r="C5086" s="12">
        <v>0.12367841326420126</v>
      </c>
      <c r="D5086" s="11">
        <f t="shared" si="872"/>
        <v>16</v>
      </c>
      <c r="E5086" s="11">
        <f t="shared" si="873"/>
        <v>16</v>
      </c>
      <c r="F5086" s="11">
        <f t="shared" si="874"/>
        <v>2400</v>
      </c>
      <c r="G5086" s="12">
        <v>0.37334986809081749</v>
      </c>
      <c r="H5086" s="27">
        <f t="shared" si="875"/>
        <v>1</v>
      </c>
      <c r="I5086" s="11">
        <f t="shared" si="876"/>
        <v>0</v>
      </c>
      <c r="J5086" s="28">
        <f t="shared" si="877"/>
        <v>0</v>
      </c>
      <c r="K5086" s="28">
        <f t="shared" si="878"/>
        <v>2400</v>
      </c>
      <c r="L5086" s="28">
        <f t="shared" si="879"/>
        <v>5083</v>
      </c>
      <c r="M5086" s="41">
        <f>AVERAGE($K$4:K5086)</f>
        <v>2727.3854023214635</v>
      </c>
      <c r="N5086" s="41">
        <f>_xlfn.STDEV.S($K$4:K5086)</f>
        <v>345.83396570787994</v>
      </c>
      <c r="O5086" s="41">
        <f t="shared" si="881"/>
        <v>2717.8758706874446</v>
      </c>
      <c r="P5086" s="41">
        <f t="shared" si="882"/>
        <v>2736.8949339554824</v>
      </c>
      <c r="Q5086" s="11"/>
      <c r="R5086" s="11"/>
      <c r="S5086" s="11"/>
      <c r="T5086" s="11"/>
      <c r="U5086" s="11"/>
      <c r="V5086" s="11"/>
      <c r="W5086" s="11"/>
      <c r="X5086" s="11"/>
      <c r="Y5086" s="11"/>
      <c r="Z5086" s="11"/>
      <c r="AA5086" s="11"/>
      <c r="AB5086" s="11"/>
    </row>
    <row r="5087" spans="2:28" x14ac:dyDescent="0.2">
      <c r="B5087" s="13">
        <f t="shared" si="880"/>
        <v>5084</v>
      </c>
      <c r="C5087" s="12">
        <v>0.75218119484391233</v>
      </c>
      <c r="D5087" s="11">
        <f t="shared" si="872"/>
        <v>21</v>
      </c>
      <c r="E5087" s="11">
        <f t="shared" si="873"/>
        <v>21</v>
      </c>
      <c r="F5087" s="11">
        <f t="shared" si="874"/>
        <v>3150</v>
      </c>
      <c r="G5087" s="12">
        <v>0.96628199934274572</v>
      </c>
      <c r="H5087" s="27">
        <f t="shared" si="875"/>
        <v>5</v>
      </c>
      <c r="I5087" s="11">
        <f t="shared" si="876"/>
        <v>0</v>
      </c>
      <c r="J5087" s="28">
        <f t="shared" si="877"/>
        <v>0</v>
      </c>
      <c r="K5087" s="28">
        <f t="shared" si="878"/>
        <v>3150</v>
      </c>
      <c r="L5087" s="28">
        <f t="shared" si="879"/>
        <v>5084</v>
      </c>
      <c r="M5087" s="41">
        <f>AVERAGE($K$4:K5087)</f>
        <v>2727.4685287175453</v>
      </c>
      <c r="N5087" s="41">
        <f>_xlfn.STDEV.S($K$4:K5087)</f>
        <v>345.85073750281322</v>
      </c>
      <c r="O5087" s="41">
        <f t="shared" si="881"/>
        <v>2717.9594716810493</v>
      </c>
      <c r="P5087" s="41">
        <f t="shared" si="882"/>
        <v>2736.9775857540412</v>
      </c>
      <c r="Q5087" s="11"/>
      <c r="R5087" s="11"/>
      <c r="S5087" s="11"/>
      <c r="T5087" s="11"/>
      <c r="U5087" s="11"/>
      <c r="V5087" s="11"/>
      <c r="W5087" s="11"/>
      <c r="X5087" s="11"/>
      <c r="Y5087" s="11"/>
      <c r="Z5087" s="11"/>
      <c r="AA5087" s="11"/>
      <c r="AB5087" s="11"/>
    </row>
    <row r="5088" spans="2:28" x14ac:dyDescent="0.2">
      <c r="B5088" s="13">
        <f t="shared" si="880"/>
        <v>5085</v>
      </c>
      <c r="C5088" s="12">
        <v>0.25082639796252404</v>
      </c>
      <c r="D5088" s="11">
        <f t="shared" si="872"/>
        <v>18</v>
      </c>
      <c r="E5088" s="11">
        <f t="shared" si="873"/>
        <v>18</v>
      </c>
      <c r="F5088" s="11">
        <f t="shared" si="874"/>
        <v>2700</v>
      </c>
      <c r="G5088" s="12">
        <v>7.324669953128049E-2</v>
      </c>
      <c r="H5088" s="27">
        <f t="shared" si="875"/>
        <v>0</v>
      </c>
      <c r="I5088" s="11">
        <f t="shared" si="876"/>
        <v>0</v>
      </c>
      <c r="J5088" s="28">
        <f t="shared" si="877"/>
        <v>0</v>
      </c>
      <c r="K5088" s="28">
        <f t="shared" si="878"/>
        <v>2700</v>
      </c>
      <c r="L5088" s="28">
        <f t="shared" si="879"/>
        <v>5085</v>
      </c>
      <c r="M5088" s="41">
        <f>AVERAGE($K$4:K5088)</f>
        <v>2727.4631268436578</v>
      </c>
      <c r="N5088" s="41">
        <f>_xlfn.STDEV.S($K$4:K5088)</f>
        <v>345.81693672329226</v>
      </c>
      <c r="O5088" s="41">
        <f t="shared" si="881"/>
        <v>2717.9559345594485</v>
      </c>
      <c r="P5088" s="41">
        <f t="shared" si="882"/>
        <v>2736.9703191278672</v>
      </c>
      <c r="Q5088" s="11"/>
      <c r="R5088" s="11"/>
      <c r="S5088" s="11"/>
      <c r="T5088" s="11"/>
      <c r="U5088" s="11"/>
      <c r="V5088" s="11"/>
      <c r="W5088" s="11"/>
      <c r="X5088" s="11"/>
      <c r="Y5088" s="11"/>
      <c r="Z5088" s="11"/>
      <c r="AA5088" s="11"/>
      <c r="AB5088" s="11"/>
    </row>
    <row r="5089" spans="2:28" x14ac:dyDescent="0.2">
      <c r="B5089" s="13">
        <f t="shared" si="880"/>
        <v>5086</v>
      </c>
      <c r="C5089" s="12">
        <v>9.0332297708969334E-3</v>
      </c>
      <c r="D5089" s="11">
        <f t="shared" si="872"/>
        <v>14</v>
      </c>
      <c r="E5089" s="11">
        <f t="shared" si="873"/>
        <v>14</v>
      </c>
      <c r="F5089" s="11">
        <f t="shared" si="874"/>
        <v>2100</v>
      </c>
      <c r="G5089" s="12">
        <v>0.41225698728043914</v>
      </c>
      <c r="H5089" s="27">
        <f t="shared" si="875"/>
        <v>1</v>
      </c>
      <c r="I5089" s="11">
        <f t="shared" si="876"/>
        <v>0</v>
      </c>
      <c r="J5089" s="28">
        <f t="shared" si="877"/>
        <v>0</v>
      </c>
      <c r="K5089" s="28">
        <f t="shared" si="878"/>
        <v>2100</v>
      </c>
      <c r="L5089" s="28">
        <f t="shared" si="879"/>
        <v>5086</v>
      </c>
      <c r="M5089" s="41">
        <f>AVERAGE($K$4:K5089)</f>
        <v>2727.3397561934721</v>
      </c>
      <c r="N5089" s="41">
        <f>_xlfn.STDEV.S($K$4:K5089)</f>
        <v>345.89484846546304</v>
      </c>
      <c r="O5089" s="41">
        <f t="shared" si="881"/>
        <v>2717.831357306377</v>
      </c>
      <c r="P5089" s="41">
        <f t="shared" si="882"/>
        <v>2736.8481550805673</v>
      </c>
      <c r="Q5089" s="11"/>
      <c r="R5089" s="11"/>
      <c r="S5089" s="11"/>
      <c r="T5089" s="11"/>
      <c r="U5089" s="11"/>
      <c r="V5089" s="11"/>
      <c r="W5089" s="11"/>
      <c r="X5089" s="11"/>
      <c r="Y5089" s="11"/>
      <c r="Z5089" s="11"/>
      <c r="AA5089" s="11"/>
      <c r="AB5089" s="11"/>
    </row>
    <row r="5090" spans="2:28" x14ac:dyDescent="0.2">
      <c r="B5090" s="13">
        <f t="shared" si="880"/>
        <v>5087</v>
      </c>
      <c r="C5090" s="12">
        <v>0.40430820082495389</v>
      </c>
      <c r="D5090" s="11">
        <f t="shared" si="872"/>
        <v>19</v>
      </c>
      <c r="E5090" s="11">
        <f t="shared" si="873"/>
        <v>19</v>
      </c>
      <c r="F5090" s="11">
        <f t="shared" si="874"/>
        <v>2850</v>
      </c>
      <c r="G5090" s="12">
        <v>0.16356141041412531</v>
      </c>
      <c r="H5090" s="27">
        <f t="shared" si="875"/>
        <v>1</v>
      </c>
      <c r="I5090" s="11">
        <f t="shared" si="876"/>
        <v>0</v>
      </c>
      <c r="J5090" s="28">
        <f t="shared" si="877"/>
        <v>0</v>
      </c>
      <c r="K5090" s="28">
        <f t="shared" si="878"/>
        <v>2850</v>
      </c>
      <c r="L5090" s="28">
        <f t="shared" si="879"/>
        <v>5087</v>
      </c>
      <c r="M5090" s="41">
        <f>AVERAGE($K$4:K5090)</f>
        <v>2727.3638686848831</v>
      </c>
      <c r="N5090" s="41">
        <f>_xlfn.STDEV.S($K$4:K5090)</f>
        <v>345.86511793356379</v>
      </c>
      <c r="O5090" s="41">
        <f t="shared" si="881"/>
        <v>2717.8572220574247</v>
      </c>
      <c r="P5090" s="41">
        <f t="shared" si="882"/>
        <v>2736.8705153123415</v>
      </c>
      <c r="Q5090" s="11"/>
      <c r="R5090" s="11"/>
      <c r="S5090" s="11"/>
      <c r="T5090" s="11"/>
      <c r="U5090" s="11"/>
      <c r="V5090" s="11"/>
      <c r="W5090" s="11"/>
      <c r="X5090" s="11"/>
      <c r="Y5090" s="11"/>
      <c r="Z5090" s="11"/>
      <c r="AA5090" s="11"/>
      <c r="AB5090" s="11"/>
    </row>
    <row r="5091" spans="2:28" x14ac:dyDescent="0.2">
      <c r="B5091" s="13">
        <f t="shared" si="880"/>
        <v>5088</v>
      </c>
      <c r="C5091" s="12">
        <v>0.45582698604994443</v>
      </c>
      <c r="D5091" s="11">
        <f t="shared" si="872"/>
        <v>19</v>
      </c>
      <c r="E5091" s="11">
        <f t="shared" si="873"/>
        <v>19</v>
      </c>
      <c r="F5091" s="11">
        <f t="shared" si="874"/>
        <v>2850</v>
      </c>
      <c r="G5091" s="12">
        <v>0.57114718047343538</v>
      </c>
      <c r="H5091" s="27">
        <f t="shared" si="875"/>
        <v>2</v>
      </c>
      <c r="I5091" s="11">
        <f t="shared" si="876"/>
        <v>0</v>
      </c>
      <c r="J5091" s="28">
        <f t="shared" si="877"/>
        <v>0</v>
      </c>
      <c r="K5091" s="28">
        <f t="shared" si="878"/>
        <v>2850</v>
      </c>
      <c r="L5091" s="28">
        <f t="shared" si="879"/>
        <v>5088</v>
      </c>
      <c r="M5091" s="41">
        <f>AVERAGE($K$4:K5091)</f>
        <v>2727.3879716981132</v>
      </c>
      <c r="N5091" s="41">
        <f>_xlfn.STDEV.S($K$4:K5091)</f>
        <v>345.83539485562414</v>
      </c>
      <c r="O5091" s="41">
        <f t="shared" si="881"/>
        <v>2717.8830766889178</v>
      </c>
      <c r="P5091" s="41">
        <f t="shared" si="882"/>
        <v>2736.8928667073087</v>
      </c>
      <c r="Q5091" s="11"/>
      <c r="R5091" s="11"/>
      <c r="S5091" s="11"/>
      <c r="T5091" s="11"/>
      <c r="U5091" s="11"/>
      <c r="V5091" s="11"/>
      <c r="W5091" s="11"/>
      <c r="X5091" s="11"/>
      <c r="Y5091" s="11"/>
      <c r="Z5091" s="11"/>
      <c r="AA5091" s="11"/>
      <c r="AB5091" s="11"/>
    </row>
    <row r="5092" spans="2:28" x14ac:dyDescent="0.2">
      <c r="B5092" s="13">
        <f t="shared" si="880"/>
        <v>5089</v>
      </c>
      <c r="C5092" s="12">
        <v>0.90577942443324699</v>
      </c>
      <c r="D5092" s="11">
        <f t="shared" si="872"/>
        <v>23</v>
      </c>
      <c r="E5092" s="11">
        <f t="shared" si="873"/>
        <v>22</v>
      </c>
      <c r="F5092" s="11">
        <f t="shared" si="874"/>
        <v>3300</v>
      </c>
      <c r="G5092" s="12">
        <v>0.50857267832477071</v>
      </c>
      <c r="H5092" s="27">
        <f t="shared" si="875"/>
        <v>2</v>
      </c>
      <c r="I5092" s="11">
        <f t="shared" si="876"/>
        <v>1</v>
      </c>
      <c r="J5092" s="28">
        <f t="shared" si="877"/>
        <v>500</v>
      </c>
      <c r="K5092" s="28">
        <f t="shared" si="878"/>
        <v>2800</v>
      </c>
      <c r="L5092" s="28">
        <f t="shared" si="879"/>
        <v>5089</v>
      </c>
      <c r="M5092" s="41">
        <f>AVERAGE($K$4:K5092)</f>
        <v>2727.4022401257616</v>
      </c>
      <c r="N5092" s="41">
        <f>_xlfn.STDEV.S($K$4:K5092)</f>
        <v>345.80290584143063</v>
      </c>
      <c r="O5092" s="41">
        <f t="shared" si="881"/>
        <v>2717.8991723097261</v>
      </c>
      <c r="P5092" s="41">
        <f t="shared" si="882"/>
        <v>2736.9053079417972</v>
      </c>
      <c r="Q5092" s="11"/>
      <c r="R5092" s="11"/>
      <c r="S5092" s="11"/>
      <c r="T5092" s="11"/>
      <c r="U5092" s="11"/>
      <c r="V5092" s="11"/>
      <c r="W5092" s="11"/>
      <c r="X5092" s="11"/>
      <c r="Y5092" s="11"/>
      <c r="Z5092" s="11"/>
      <c r="AA5092" s="11"/>
      <c r="AB5092" s="11"/>
    </row>
    <row r="5093" spans="2:28" x14ac:dyDescent="0.2">
      <c r="B5093" s="13">
        <f t="shared" si="880"/>
        <v>5090</v>
      </c>
      <c r="C5093" s="12">
        <v>0.22340259707447652</v>
      </c>
      <c r="D5093" s="11">
        <f t="shared" si="872"/>
        <v>17</v>
      </c>
      <c r="E5093" s="11">
        <f t="shared" si="873"/>
        <v>17</v>
      </c>
      <c r="F5093" s="11">
        <f t="shared" si="874"/>
        <v>2550</v>
      </c>
      <c r="G5093" s="12">
        <v>1.6824986355911009E-2</v>
      </c>
      <c r="H5093" s="27">
        <f t="shared" si="875"/>
        <v>0</v>
      </c>
      <c r="I5093" s="11">
        <f t="shared" si="876"/>
        <v>0</v>
      </c>
      <c r="J5093" s="28">
        <f t="shared" si="877"/>
        <v>0</v>
      </c>
      <c r="K5093" s="28">
        <f t="shared" si="878"/>
        <v>2550</v>
      </c>
      <c r="L5093" s="28">
        <f t="shared" si="879"/>
        <v>5090</v>
      </c>
      <c r="M5093" s="41">
        <f>AVERAGE($K$4:K5093)</f>
        <v>2727.3673870333987</v>
      </c>
      <c r="N5093" s="41">
        <f>_xlfn.STDEV.S($K$4:K5093)</f>
        <v>345.77786949666091</v>
      </c>
      <c r="O5093" s="41">
        <f t="shared" si="881"/>
        <v>2717.8659411715926</v>
      </c>
      <c r="P5093" s="41">
        <f t="shared" si="882"/>
        <v>2736.8688328952048</v>
      </c>
      <c r="Q5093" s="11"/>
      <c r="R5093" s="11"/>
      <c r="S5093" s="11"/>
      <c r="T5093" s="11"/>
      <c r="U5093" s="11"/>
      <c r="V5093" s="11"/>
      <c r="W5093" s="11"/>
      <c r="X5093" s="11"/>
      <c r="Y5093" s="11"/>
      <c r="Z5093" s="11"/>
      <c r="AA5093" s="11"/>
      <c r="AB5093" s="11"/>
    </row>
    <row r="5094" spans="2:28" x14ac:dyDescent="0.2">
      <c r="B5094" s="13">
        <f t="shared" si="880"/>
        <v>5091</v>
      </c>
      <c r="C5094" s="12">
        <v>0.74466877234627393</v>
      </c>
      <c r="D5094" s="11">
        <f t="shared" si="872"/>
        <v>21</v>
      </c>
      <c r="E5094" s="11">
        <f t="shared" si="873"/>
        <v>21</v>
      </c>
      <c r="F5094" s="11">
        <f t="shared" si="874"/>
        <v>3150</v>
      </c>
      <c r="G5094" s="12">
        <v>0.9309482323905407</v>
      </c>
      <c r="H5094" s="27">
        <f t="shared" si="875"/>
        <v>4</v>
      </c>
      <c r="I5094" s="11">
        <f t="shared" si="876"/>
        <v>0</v>
      </c>
      <c r="J5094" s="28">
        <f t="shared" si="877"/>
        <v>0</v>
      </c>
      <c r="K5094" s="28">
        <f t="shared" si="878"/>
        <v>3150</v>
      </c>
      <c r="L5094" s="28">
        <f t="shared" si="879"/>
        <v>5091</v>
      </c>
      <c r="M5094" s="41">
        <f>AVERAGE($K$4:K5094)</f>
        <v>2727.4504026713807</v>
      </c>
      <c r="N5094" s="41">
        <f>_xlfn.STDEV.S($K$4:K5094)</f>
        <v>345.79463630368843</v>
      </c>
      <c r="O5094" s="41">
        <f t="shared" si="881"/>
        <v>2717.9494297796032</v>
      </c>
      <c r="P5094" s="41">
        <f t="shared" si="882"/>
        <v>2736.9513755631583</v>
      </c>
      <c r="Q5094" s="11"/>
      <c r="R5094" s="11"/>
      <c r="S5094" s="11"/>
      <c r="T5094" s="11"/>
      <c r="U5094" s="11"/>
      <c r="V5094" s="11"/>
      <c r="W5094" s="11"/>
      <c r="X5094" s="11"/>
      <c r="Y5094" s="11"/>
      <c r="Z5094" s="11"/>
      <c r="AA5094" s="11"/>
      <c r="AB5094" s="11"/>
    </row>
    <row r="5095" spans="2:28" x14ac:dyDescent="0.2">
      <c r="B5095" s="13">
        <f t="shared" si="880"/>
        <v>5092</v>
      </c>
      <c r="C5095" s="12">
        <v>0.86870307149980575</v>
      </c>
      <c r="D5095" s="11">
        <f t="shared" si="872"/>
        <v>22</v>
      </c>
      <c r="E5095" s="11">
        <f t="shared" si="873"/>
        <v>22</v>
      </c>
      <c r="F5095" s="11">
        <f t="shared" si="874"/>
        <v>3300</v>
      </c>
      <c r="G5095" s="12">
        <v>0.72930286883964524</v>
      </c>
      <c r="H5095" s="27">
        <f t="shared" si="875"/>
        <v>3</v>
      </c>
      <c r="I5095" s="11">
        <f t="shared" si="876"/>
        <v>0</v>
      </c>
      <c r="J5095" s="28">
        <f t="shared" si="877"/>
        <v>0</v>
      </c>
      <c r="K5095" s="28">
        <f t="shared" si="878"/>
        <v>3300</v>
      </c>
      <c r="L5095" s="28">
        <f t="shared" si="879"/>
        <v>5092</v>
      </c>
      <c r="M5095" s="41">
        <f>AVERAGE($K$4:K5095)</f>
        <v>2727.562843676355</v>
      </c>
      <c r="N5095" s="41">
        <f>_xlfn.STDEV.S($K$4:K5095)</f>
        <v>345.85375700083051</v>
      </c>
      <c r="O5095" s="41">
        <f t="shared" si="881"/>
        <v>2718.0611799786548</v>
      </c>
      <c r="P5095" s="41">
        <f t="shared" si="882"/>
        <v>2737.0645073740552</v>
      </c>
      <c r="Q5095" s="11"/>
      <c r="R5095" s="11"/>
      <c r="S5095" s="11"/>
      <c r="T5095" s="11"/>
      <c r="U5095" s="11"/>
      <c r="V5095" s="11"/>
      <c r="W5095" s="11"/>
      <c r="X5095" s="11"/>
      <c r="Y5095" s="11"/>
      <c r="Z5095" s="11"/>
      <c r="AA5095" s="11"/>
      <c r="AB5095" s="11"/>
    </row>
    <row r="5096" spans="2:28" x14ac:dyDescent="0.2">
      <c r="B5096" s="13">
        <f t="shared" si="880"/>
        <v>5093</v>
      </c>
      <c r="C5096" s="12">
        <v>0.84249492417767369</v>
      </c>
      <c r="D5096" s="11">
        <f t="shared" si="872"/>
        <v>22</v>
      </c>
      <c r="E5096" s="11">
        <f t="shared" si="873"/>
        <v>22</v>
      </c>
      <c r="F5096" s="11">
        <f t="shared" si="874"/>
        <v>3300</v>
      </c>
      <c r="G5096" s="12">
        <v>0.78487479167354568</v>
      </c>
      <c r="H5096" s="27">
        <f t="shared" si="875"/>
        <v>3</v>
      </c>
      <c r="I5096" s="11">
        <f t="shared" si="876"/>
        <v>0</v>
      </c>
      <c r="J5096" s="28">
        <f t="shared" si="877"/>
        <v>0</v>
      </c>
      <c r="K5096" s="28">
        <f t="shared" si="878"/>
        <v>3300</v>
      </c>
      <c r="L5096" s="28">
        <f t="shared" si="879"/>
        <v>5093</v>
      </c>
      <c r="M5096" s="41">
        <f>AVERAGE($K$4:K5096)</f>
        <v>2727.6752405262123</v>
      </c>
      <c r="N5096" s="41">
        <f>_xlfn.STDEV.S($K$4:K5096)</f>
        <v>345.91280784321185</v>
      </c>
      <c r="O5096" s="41">
        <f t="shared" si="881"/>
        <v>2718.1728879855473</v>
      </c>
      <c r="P5096" s="41">
        <f t="shared" si="882"/>
        <v>2737.1775930668773</v>
      </c>
      <c r="Q5096" s="11"/>
      <c r="R5096" s="11"/>
      <c r="S5096" s="11"/>
      <c r="T5096" s="11"/>
      <c r="U5096" s="11"/>
      <c r="V5096" s="11"/>
      <c r="W5096" s="11"/>
      <c r="X5096" s="11"/>
      <c r="Y5096" s="11"/>
      <c r="Z5096" s="11"/>
      <c r="AA5096" s="11"/>
      <c r="AB5096" s="11"/>
    </row>
    <row r="5097" spans="2:28" x14ac:dyDescent="0.2">
      <c r="B5097" s="13">
        <f t="shared" si="880"/>
        <v>5094</v>
      </c>
      <c r="C5097" s="12">
        <v>0.11864221744444536</v>
      </c>
      <c r="D5097" s="11">
        <f t="shared" si="872"/>
        <v>16</v>
      </c>
      <c r="E5097" s="11">
        <f t="shared" si="873"/>
        <v>16</v>
      </c>
      <c r="F5097" s="11">
        <f t="shared" si="874"/>
        <v>2400</v>
      </c>
      <c r="G5097" s="12">
        <v>0.15542085348826096</v>
      </c>
      <c r="H5097" s="27">
        <f t="shared" si="875"/>
        <v>0</v>
      </c>
      <c r="I5097" s="11">
        <f t="shared" si="876"/>
        <v>0</v>
      </c>
      <c r="J5097" s="28">
        <f t="shared" si="877"/>
        <v>0</v>
      </c>
      <c r="K5097" s="28">
        <f t="shared" si="878"/>
        <v>2400</v>
      </c>
      <c r="L5097" s="28">
        <f t="shared" si="879"/>
        <v>5094</v>
      </c>
      <c r="M5097" s="41">
        <f>AVERAGE($K$4:K5097)</f>
        <v>2727.6109148017276</v>
      </c>
      <c r="N5097" s="41">
        <f>_xlfn.STDEV.S($K$4:K5097)</f>
        <v>345.90931533301074</v>
      </c>
      <c r="O5097" s="41">
        <f t="shared" si="881"/>
        <v>2718.109591382</v>
      </c>
      <c r="P5097" s="41">
        <f t="shared" si="882"/>
        <v>2737.1122382214553</v>
      </c>
      <c r="Q5097" s="11"/>
      <c r="R5097" s="11"/>
      <c r="S5097" s="11"/>
      <c r="T5097" s="11"/>
      <c r="U5097" s="11"/>
      <c r="V5097" s="11"/>
      <c r="W5097" s="11"/>
      <c r="X5097" s="11"/>
      <c r="Y5097" s="11"/>
      <c r="Z5097" s="11"/>
      <c r="AA5097" s="11"/>
      <c r="AB5097" s="11"/>
    </row>
    <row r="5098" spans="2:28" x14ac:dyDescent="0.2">
      <c r="B5098" s="13">
        <f t="shared" si="880"/>
        <v>5095</v>
      </c>
      <c r="C5098" s="12">
        <v>0.55014842725466095</v>
      </c>
      <c r="D5098" s="11">
        <f t="shared" si="872"/>
        <v>20</v>
      </c>
      <c r="E5098" s="11">
        <f t="shared" si="873"/>
        <v>20</v>
      </c>
      <c r="F5098" s="11">
        <f t="shared" si="874"/>
        <v>3000</v>
      </c>
      <c r="G5098" s="12">
        <v>0.797159075657348</v>
      </c>
      <c r="H5098" s="27">
        <f t="shared" si="875"/>
        <v>3</v>
      </c>
      <c r="I5098" s="11">
        <f t="shared" si="876"/>
        <v>0</v>
      </c>
      <c r="J5098" s="28">
        <f t="shared" si="877"/>
        <v>0</v>
      </c>
      <c r="K5098" s="28">
        <f t="shared" si="878"/>
        <v>3000</v>
      </c>
      <c r="L5098" s="28">
        <f t="shared" si="879"/>
        <v>5095</v>
      </c>
      <c r="M5098" s="41">
        <f>AVERAGE($K$4:K5098)</f>
        <v>2727.664376840039</v>
      </c>
      <c r="N5098" s="41">
        <f>_xlfn.STDEV.S($K$4:K5098)</f>
        <v>345.89641202712465</v>
      </c>
      <c r="O5098" s="41">
        <f t="shared" si="881"/>
        <v>2718.1643407147913</v>
      </c>
      <c r="P5098" s="41">
        <f t="shared" si="882"/>
        <v>2737.1644129652868</v>
      </c>
      <c r="Q5098" s="11"/>
      <c r="R5098" s="11"/>
      <c r="S5098" s="11"/>
      <c r="T5098" s="11"/>
      <c r="U5098" s="11"/>
      <c r="V5098" s="11"/>
      <c r="W5098" s="11"/>
      <c r="X5098" s="11"/>
      <c r="Y5098" s="11"/>
      <c r="Z5098" s="11"/>
      <c r="AA5098" s="11"/>
      <c r="AB5098" s="11"/>
    </row>
    <row r="5099" spans="2:28" x14ac:dyDescent="0.2">
      <c r="B5099" s="13">
        <f t="shared" si="880"/>
        <v>5096</v>
      </c>
      <c r="C5099" s="12">
        <v>2.140795199179546E-2</v>
      </c>
      <c r="D5099" s="11">
        <f t="shared" si="872"/>
        <v>14</v>
      </c>
      <c r="E5099" s="11">
        <f t="shared" si="873"/>
        <v>14</v>
      </c>
      <c r="F5099" s="11">
        <f t="shared" si="874"/>
        <v>2100</v>
      </c>
      <c r="G5099" s="12">
        <v>0.1751455378479877</v>
      </c>
      <c r="H5099" s="27">
        <f t="shared" si="875"/>
        <v>0</v>
      </c>
      <c r="I5099" s="11">
        <f t="shared" si="876"/>
        <v>0</v>
      </c>
      <c r="J5099" s="28">
        <f t="shared" si="877"/>
        <v>0</v>
      </c>
      <c r="K5099" s="28">
        <f t="shared" si="878"/>
        <v>2100</v>
      </c>
      <c r="L5099" s="28">
        <f t="shared" si="879"/>
        <v>5096</v>
      </c>
      <c r="M5099" s="41">
        <f>AVERAGE($K$4:K5099)</f>
        <v>2727.5412087912086</v>
      </c>
      <c r="N5099" s="41">
        <f>_xlfn.STDEV.S($K$4:K5099)</f>
        <v>345.97420909003694</v>
      </c>
      <c r="O5099" s="41">
        <f t="shared" si="881"/>
        <v>2718.0399687773488</v>
      </c>
      <c r="P5099" s="41">
        <f t="shared" si="882"/>
        <v>2737.0424488050685</v>
      </c>
      <c r="Q5099" s="11"/>
      <c r="R5099" s="11"/>
      <c r="S5099" s="11"/>
      <c r="T5099" s="11"/>
      <c r="U5099" s="11"/>
      <c r="V5099" s="11"/>
      <c r="W5099" s="11"/>
      <c r="X5099" s="11"/>
      <c r="Y5099" s="11"/>
      <c r="Z5099" s="11"/>
      <c r="AA5099" s="11"/>
      <c r="AB5099" s="11"/>
    </row>
    <row r="5100" spans="2:28" x14ac:dyDescent="0.2">
      <c r="B5100" s="13">
        <f t="shared" si="880"/>
        <v>5097</v>
      </c>
      <c r="C5100" s="12">
        <v>0.8088990213107291</v>
      </c>
      <c r="D5100" s="11">
        <f t="shared" si="872"/>
        <v>21</v>
      </c>
      <c r="E5100" s="11">
        <f t="shared" si="873"/>
        <v>21</v>
      </c>
      <c r="F5100" s="11">
        <f t="shared" si="874"/>
        <v>3150</v>
      </c>
      <c r="G5100" s="12">
        <v>8.0314336985005341E-2</v>
      </c>
      <c r="H5100" s="27">
        <f t="shared" si="875"/>
        <v>0</v>
      </c>
      <c r="I5100" s="11">
        <f t="shared" si="876"/>
        <v>2</v>
      </c>
      <c r="J5100" s="28">
        <f t="shared" si="877"/>
        <v>1000</v>
      </c>
      <c r="K5100" s="28">
        <f t="shared" si="878"/>
        <v>2150</v>
      </c>
      <c r="L5100" s="28">
        <f t="shared" si="879"/>
        <v>5097</v>
      </c>
      <c r="M5100" s="41">
        <f>AVERAGE($K$4:K5100)</f>
        <v>2727.4278987639786</v>
      </c>
      <c r="N5100" s="41">
        <f>_xlfn.STDEV.S($K$4:K5100)</f>
        <v>346.03483338668809</v>
      </c>
      <c r="O5100" s="41">
        <f t="shared" si="881"/>
        <v>2717.9259265632936</v>
      </c>
      <c r="P5100" s="41">
        <f t="shared" si="882"/>
        <v>2736.9298709646637</v>
      </c>
      <c r="Q5100" s="11"/>
      <c r="R5100" s="11"/>
      <c r="S5100" s="11"/>
      <c r="T5100" s="11"/>
      <c r="U5100" s="11"/>
      <c r="V5100" s="11"/>
      <c r="W5100" s="11"/>
      <c r="X5100" s="11"/>
      <c r="Y5100" s="11"/>
      <c r="Z5100" s="11"/>
      <c r="AA5100" s="11"/>
      <c r="AB5100" s="11"/>
    </row>
    <row r="5101" spans="2:28" x14ac:dyDescent="0.2">
      <c r="B5101" s="13">
        <f t="shared" si="880"/>
        <v>5098</v>
      </c>
      <c r="C5101" s="12">
        <v>0.83343084476033069</v>
      </c>
      <c r="D5101" s="11">
        <f t="shared" si="872"/>
        <v>22</v>
      </c>
      <c r="E5101" s="11">
        <f t="shared" si="873"/>
        <v>22</v>
      </c>
      <c r="F5101" s="11">
        <f t="shared" si="874"/>
        <v>3300</v>
      </c>
      <c r="G5101" s="12">
        <v>0.64287928652056525</v>
      </c>
      <c r="H5101" s="27">
        <f t="shared" si="875"/>
        <v>3</v>
      </c>
      <c r="I5101" s="11">
        <f t="shared" si="876"/>
        <v>0</v>
      </c>
      <c r="J5101" s="28">
        <f t="shared" si="877"/>
        <v>0</v>
      </c>
      <c r="K5101" s="28">
        <f t="shared" si="878"/>
        <v>3300</v>
      </c>
      <c r="L5101" s="28">
        <f t="shared" si="879"/>
        <v>5098</v>
      </c>
      <c r="M5101" s="41">
        <f>AVERAGE($K$4:K5101)</f>
        <v>2727.5402118477837</v>
      </c>
      <c r="N5101" s="41">
        <f>_xlfn.STDEV.S($K$4:K5101)</f>
        <v>346.09380373566341</v>
      </c>
      <c r="O5101" s="41">
        <f t="shared" si="881"/>
        <v>2718.0375529247181</v>
      </c>
      <c r="P5101" s="41">
        <f t="shared" si="882"/>
        <v>2737.0428707708493</v>
      </c>
      <c r="Q5101" s="11"/>
      <c r="R5101" s="11"/>
      <c r="S5101" s="11"/>
      <c r="T5101" s="11"/>
      <c r="U5101" s="11"/>
      <c r="V5101" s="11"/>
      <c r="W5101" s="11"/>
      <c r="X5101" s="11"/>
      <c r="Y5101" s="11"/>
      <c r="Z5101" s="11"/>
      <c r="AA5101" s="11"/>
      <c r="AB5101" s="11"/>
    </row>
    <row r="5102" spans="2:28" x14ac:dyDescent="0.2">
      <c r="B5102" s="13">
        <f t="shared" si="880"/>
        <v>5099</v>
      </c>
      <c r="C5102" s="12">
        <v>0.45857920095654381</v>
      </c>
      <c r="D5102" s="11">
        <f t="shared" si="872"/>
        <v>19</v>
      </c>
      <c r="E5102" s="11">
        <f t="shared" si="873"/>
        <v>19</v>
      </c>
      <c r="F5102" s="11">
        <f t="shared" si="874"/>
        <v>2850</v>
      </c>
      <c r="G5102" s="12">
        <v>0.86987089475711132</v>
      </c>
      <c r="H5102" s="27">
        <f t="shared" si="875"/>
        <v>3</v>
      </c>
      <c r="I5102" s="11">
        <f t="shared" si="876"/>
        <v>0</v>
      </c>
      <c r="J5102" s="28">
        <f t="shared" si="877"/>
        <v>0</v>
      </c>
      <c r="K5102" s="28">
        <f t="shared" si="878"/>
        <v>2850</v>
      </c>
      <c r="L5102" s="28">
        <f t="shared" si="879"/>
        <v>5099</v>
      </c>
      <c r="M5102" s="41">
        <f>AVERAGE($K$4:K5102)</f>
        <v>2727.564228280055</v>
      </c>
      <c r="N5102" s="41">
        <f>_xlfn.STDEV.S($K$4:K5102)</f>
        <v>346.06410730144512</v>
      </c>
      <c r="O5102" s="41">
        <f t="shared" si="881"/>
        <v>2718.063316952992</v>
      </c>
      <c r="P5102" s="41">
        <f t="shared" si="882"/>
        <v>2737.065139607118</v>
      </c>
      <c r="Q5102" s="11"/>
      <c r="R5102" s="11"/>
      <c r="S5102" s="11"/>
      <c r="T5102" s="11"/>
      <c r="U5102" s="11"/>
      <c r="V5102" s="11"/>
      <c r="W5102" s="11"/>
      <c r="X5102" s="11"/>
      <c r="Y5102" s="11"/>
      <c r="Z5102" s="11"/>
      <c r="AA5102" s="11"/>
      <c r="AB5102" s="11"/>
    </row>
    <row r="5103" spans="2:28" x14ac:dyDescent="0.2">
      <c r="B5103" s="13">
        <f t="shared" si="880"/>
        <v>5100</v>
      </c>
      <c r="C5103" s="12">
        <v>0.80970736885737626</v>
      </c>
      <c r="D5103" s="11">
        <f t="shared" si="872"/>
        <v>21</v>
      </c>
      <c r="E5103" s="11">
        <f t="shared" si="873"/>
        <v>21</v>
      </c>
      <c r="F5103" s="11">
        <f t="shared" si="874"/>
        <v>3150</v>
      </c>
      <c r="G5103" s="12">
        <v>9.4954615982389634E-2</v>
      </c>
      <c r="H5103" s="27">
        <f t="shared" si="875"/>
        <v>0</v>
      </c>
      <c r="I5103" s="11">
        <f t="shared" si="876"/>
        <v>2</v>
      </c>
      <c r="J5103" s="28">
        <f t="shared" si="877"/>
        <v>1000</v>
      </c>
      <c r="K5103" s="28">
        <f t="shared" si="878"/>
        <v>2150</v>
      </c>
      <c r="L5103" s="28">
        <f t="shared" si="879"/>
        <v>5100</v>
      </c>
      <c r="M5103" s="41">
        <f>AVERAGE($K$4:K5103)</f>
        <v>2727.4509803921569</v>
      </c>
      <c r="N5103" s="41">
        <f>_xlfn.STDEV.S($K$4:K5103)</f>
        <v>346.12467011359678</v>
      </c>
      <c r="O5103" s="41">
        <f t="shared" si="881"/>
        <v>2717.9493384749626</v>
      </c>
      <c r="P5103" s="41">
        <f t="shared" si="882"/>
        <v>2736.9526223093512</v>
      </c>
      <c r="Q5103" s="11"/>
      <c r="R5103" s="11"/>
      <c r="S5103" s="11"/>
      <c r="T5103" s="11"/>
      <c r="U5103" s="11"/>
      <c r="V5103" s="11"/>
      <c r="W5103" s="11"/>
      <c r="X5103" s="11"/>
      <c r="Y5103" s="11"/>
      <c r="Z5103" s="11"/>
      <c r="AA5103" s="11"/>
      <c r="AB5103" s="11"/>
    </row>
  </sheetData>
  <mergeCells count="2">
    <mergeCell ref="B2:K2"/>
    <mergeCell ref="R2:U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946C-A093-FD4E-9593-C43012AE5E3B}">
  <dimension ref="B2:AB5103"/>
  <sheetViews>
    <sheetView showGridLines="0" topLeftCell="H12" zoomScale="85" zoomScaleNormal="85" workbookViewId="0">
      <selection activeCell="P56" sqref="P56"/>
    </sheetView>
  </sheetViews>
  <sheetFormatPr baseColWidth="10" defaultRowHeight="16" x14ac:dyDescent="0.2"/>
  <cols>
    <col min="4" max="4" width="13.1640625" bestFit="1" customWidth="1"/>
    <col min="5" max="6" width="13.1640625" customWidth="1"/>
    <col min="7" max="7" width="13.6640625" bestFit="1" customWidth="1"/>
    <col min="8" max="8" width="16.33203125" bestFit="1" customWidth="1"/>
    <col min="9" max="9" width="11" bestFit="1" customWidth="1"/>
    <col min="10" max="10" width="13.5" bestFit="1" customWidth="1"/>
    <col min="13" max="13" width="11.6640625" bestFit="1" customWidth="1"/>
    <col min="18" max="18" width="21.83203125" customWidth="1"/>
    <col min="19" max="19" width="18.83203125" customWidth="1"/>
  </cols>
  <sheetData>
    <row r="2" spans="2:28" x14ac:dyDescent="0.2">
      <c r="B2" s="23" t="s">
        <v>5</v>
      </c>
      <c r="C2" s="23"/>
      <c r="D2" s="23"/>
      <c r="E2" s="23"/>
      <c r="F2" s="23"/>
      <c r="G2" s="23"/>
      <c r="H2" s="23"/>
      <c r="I2" s="23"/>
      <c r="J2" s="23"/>
      <c r="K2" s="23"/>
      <c r="L2" s="16"/>
      <c r="M2" s="23" t="s">
        <v>11</v>
      </c>
      <c r="N2" s="23"/>
      <c r="O2" s="23"/>
      <c r="P2" s="23"/>
      <c r="Q2" s="16"/>
      <c r="R2" s="26" t="s">
        <v>34</v>
      </c>
      <c r="S2" s="16">
        <v>22</v>
      </c>
      <c r="T2" s="16"/>
      <c r="U2" s="11"/>
      <c r="V2" s="11"/>
      <c r="W2" s="11"/>
      <c r="X2" s="11"/>
      <c r="Y2" s="11"/>
      <c r="Z2" s="11"/>
      <c r="AA2" s="11"/>
      <c r="AB2" s="11"/>
    </row>
    <row r="3" spans="2:28" x14ac:dyDescent="0.2">
      <c r="B3" s="15" t="s">
        <v>35</v>
      </c>
      <c r="C3" s="15" t="s">
        <v>36</v>
      </c>
      <c r="D3" s="15" t="s">
        <v>37</v>
      </c>
      <c r="E3" s="15" t="s">
        <v>44</v>
      </c>
      <c r="F3" s="15" t="s">
        <v>45</v>
      </c>
      <c r="G3" s="15" t="s">
        <v>39</v>
      </c>
      <c r="H3" s="15" t="s">
        <v>38</v>
      </c>
      <c r="I3" s="15" t="s">
        <v>46</v>
      </c>
      <c r="J3" s="15" t="s">
        <v>47</v>
      </c>
      <c r="K3" s="15" t="s">
        <v>15</v>
      </c>
      <c r="L3" s="16"/>
      <c r="M3" s="15" t="s">
        <v>0</v>
      </c>
      <c r="N3" s="15" t="s">
        <v>1</v>
      </c>
      <c r="O3" s="15" t="s">
        <v>2</v>
      </c>
      <c r="P3" s="15" t="s">
        <v>3</v>
      </c>
      <c r="Q3" s="16"/>
      <c r="R3" s="26" t="s">
        <v>40</v>
      </c>
      <c r="S3" s="16">
        <v>150</v>
      </c>
      <c r="T3" s="16"/>
      <c r="U3" s="11"/>
      <c r="V3" s="11"/>
      <c r="W3" s="11"/>
      <c r="X3" s="11"/>
      <c r="Y3" s="11"/>
      <c r="Z3" s="11"/>
      <c r="AA3" s="11"/>
      <c r="AB3" s="11"/>
    </row>
    <row r="4" spans="2:28" x14ac:dyDescent="0.2">
      <c r="B4" s="13">
        <v>1</v>
      </c>
      <c r="C4" s="12">
        <v>0.84825946008751263</v>
      </c>
      <c r="D4" s="11">
        <f t="shared" ref="D4:D35" si="0">SUMIFS($M$4:$M$15,$P$4:$P$15,"&lt;="&amp;C4,$O$4:$O$15,"&gt;="&amp;C4)</f>
        <v>22</v>
      </c>
      <c r="E4" s="11">
        <f t="shared" ref="E4:E35" si="1">MIN(D4,$S$2)</f>
        <v>22</v>
      </c>
      <c r="F4" s="11">
        <f t="shared" ref="F4:F35" si="2">E4*$S$3</f>
        <v>3300</v>
      </c>
      <c r="G4" s="12">
        <v>0.7032688342346739</v>
      </c>
      <c r="H4" s="27">
        <f t="shared" ref="H4:H35" si="3">_xlfn.BINOM.INV(E4,$S$5,G4)</f>
        <v>3</v>
      </c>
      <c r="I4" s="11">
        <f t="shared" ref="I4:I35" si="4">IF(E4-H4&gt;$S$6,E4-H4-$S$6,0)</f>
        <v>0</v>
      </c>
      <c r="J4" s="28">
        <f t="shared" ref="J4:J35" si="5">I4*$S$4</f>
        <v>0</v>
      </c>
      <c r="K4" s="28">
        <f>F4-J4</f>
        <v>3300</v>
      </c>
      <c r="L4" s="11"/>
      <c r="M4" s="11">
        <v>14</v>
      </c>
      <c r="N4" s="11">
        <v>0.03</v>
      </c>
      <c r="O4" s="11">
        <f>N4</f>
        <v>0.03</v>
      </c>
      <c r="P4" s="11">
        <f>0</f>
        <v>0</v>
      </c>
      <c r="Q4" s="11"/>
      <c r="R4" s="25" t="s">
        <v>41</v>
      </c>
      <c r="S4" s="11">
        <v>500</v>
      </c>
      <c r="T4" s="11"/>
      <c r="U4" s="11"/>
      <c r="V4" s="11"/>
      <c r="W4" s="11"/>
      <c r="X4" s="11"/>
      <c r="Y4" s="11"/>
      <c r="Z4" s="11"/>
      <c r="AA4" s="11"/>
      <c r="AB4" s="11"/>
    </row>
    <row r="5" spans="2:28" x14ac:dyDescent="0.2">
      <c r="B5" s="13">
        <f>B4+1</f>
        <v>2</v>
      </c>
      <c r="C5" s="12">
        <v>0.76327052240186588</v>
      </c>
      <c r="D5" s="11">
        <f t="shared" ref="D5:D68" si="6">SUMIFS($M$4:$M$15,$P$4:$P$15,"&lt;="&amp;C5,$O$4:$O$15,"&gt;="&amp;C5)</f>
        <v>21</v>
      </c>
      <c r="E5" s="11">
        <f t="shared" ref="E5:E68" si="7">MIN(D5,$S$2)</f>
        <v>21</v>
      </c>
      <c r="F5" s="11">
        <f t="shared" ref="F5:F68" si="8">E5*$S$3</f>
        <v>3150</v>
      </c>
      <c r="G5" s="12">
        <v>0.29519961089183144</v>
      </c>
      <c r="H5" s="27">
        <f t="shared" ref="H5:H68" si="9">_xlfn.BINOM.INV(E5,$S$5,G5)</f>
        <v>1</v>
      </c>
      <c r="I5" s="11">
        <f t="shared" ref="I5:I68" si="10">IF(E5-H5&gt;$S$6,E5-H5-$S$6,0)</f>
        <v>1</v>
      </c>
      <c r="J5" s="28">
        <f t="shared" ref="J5:J68" si="11">I5*$S$4</f>
        <v>500</v>
      </c>
      <c r="K5" s="28">
        <f t="shared" ref="K5:K68" si="12">F5-J5</f>
        <v>2650</v>
      </c>
      <c r="L5" s="11"/>
      <c r="M5" s="21">
        <v>15</v>
      </c>
      <c r="N5" s="11">
        <v>0.05</v>
      </c>
      <c r="O5" s="11">
        <f>O4+N5</f>
        <v>0.08</v>
      </c>
      <c r="P5" s="11">
        <f>O4</f>
        <v>0.03</v>
      </c>
      <c r="Q5" s="11"/>
      <c r="R5" s="25" t="s">
        <v>42</v>
      </c>
      <c r="S5" s="11">
        <v>0.1</v>
      </c>
      <c r="T5" s="11"/>
      <c r="U5" s="11"/>
      <c r="V5" s="11"/>
      <c r="W5" s="11"/>
      <c r="X5" s="11"/>
      <c r="Y5" s="11"/>
      <c r="Z5" s="11"/>
      <c r="AA5" s="11"/>
      <c r="AB5" s="11"/>
    </row>
    <row r="6" spans="2:28" x14ac:dyDescent="0.2">
      <c r="B6" s="13">
        <f t="shared" ref="B6:B69" si="13">B5+1</f>
        <v>3</v>
      </c>
      <c r="C6" s="12">
        <v>0.22892225713196002</v>
      </c>
      <c r="D6" s="11">
        <f t="shared" si="6"/>
        <v>17</v>
      </c>
      <c r="E6" s="11">
        <f t="shared" si="7"/>
        <v>17</v>
      </c>
      <c r="F6" s="11">
        <f t="shared" si="8"/>
        <v>2550</v>
      </c>
      <c r="G6" s="12">
        <v>0.10805817280738284</v>
      </c>
      <c r="H6" s="27">
        <f t="shared" si="9"/>
        <v>0</v>
      </c>
      <c r="I6" s="11">
        <f t="shared" si="10"/>
        <v>0</v>
      </c>
      <c r="J6" s="28">
        <f t="shared" si="11"/>
        <v>0</v>
      </c>
      <c r="K6" s="28">
        <f t="shared" si="12"/>
        <v>2550</v>
      </c>
      <c r="L6" s="11"/>
      <c r="M6" s="11">
        <v>16</v>
      </c>
      <c r="N6" s="11">
        <v>7.0000000000000007E-2</v>
      </c>
      <c r="O6" s="11">
        <f t="shared" ref="O6" si="14">O5+N6</f>
        <v>0.15000000000000002</v>
      </c>
      <c r="P6" s="11">
        <f t="shared" ref="P6:P15" si="15">O5</f>
        <v>0.08</v>
      </c>
      <c r="Q6" s="11"/>
      <c r="R6" s="25" t="s">
        <v>43</v>
      </c>
      <c r="S6" s="11">
        <v>19</v>
      </c>
      <c r="T6" s="11"/>
      <c r="U6" s="11"/>
      <c r="V6" s="11"/>
      <c r="W6" s="11"/>
      <c r="X6" s="11"/>
      <c r="Y6" s="11"/>
      <c r="Z6" s="11"/>
      <c r="AA6" s="11"/>
      <c r="AB6" s="11"/>
    </row>
    <row r="7" spans="2:28" x14ac:dyDescent="0.2">
      <c r="B7" s="13">
        <f t="shared" si="13"/>
        <v>4</v>
      </c>
      <c r="C7" s="12">
        <v>0.19994695241593474</v>
      </c>
      <c r="D7" s="11">
        <f t="shared" si="6"/>
        <v>17</v>
      </c>
      <c r="E7" s="11">
        <f t="shared" si="7"/>
        <v>17</v>
      </c>
      <c r="F7" s="11">
        <f t="shared" si="8"/>
        <v>2550</v>
      </c>
      <c r="G7" s="12">
        <v>0.8556592406739566</v>
      </c>
      <c r="H7" s="27">
        <f t="shared" si="9"/>
        <v>3</v>
      </c>
      <c r="I7" s="11">
        <f t="shared" si="10"/>
        <v>0</v>
      </c>
      <c r="J7" s="28">
        <f t="shared" si="11"/>
        <v>0</v>
      </c>
      <c r="K7" s="28">
        <f t="shared" si="12"/>
        <v>2550</v>
      </c>
      <c r="L7" s="11"/>
      <c r="M7" s="21">
        <v>17</v>
      </c>
      <c r="N7" s="11">
        <v>0.09</v>
      </c>
      <c r="O7" s="11">
        <f>O6+N7</f>
        <v>0.24000000000000002</v>
      </c>
      <c r="P7" s="11">
        <f t="shared" si="15"/>
        <v>0.15000000000000002</v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2:28" x14ac:dyDescent="0.2">
      <c r="B8" s="13">
        <f t="shared" si="13"/>
        <v>5</v>
      </c>
      <c r="C8" s="12">
        <v>0.1060775860540224</v>
      </c>
      <c r="D8" s="11">
        <f t="shared" si="6"/>
        <v>16</v>
      </c>
      <c r="E8" s="11">
        <f t="shared" si="7"/>
        <v>16</v>
      </c>
      <c r="F8" s="11">
        <f t="shared" si="8"/>
        <v>2400</v>
      </c>
      <c r="G8" s="12">
        <v>0.96533116709360545</v>
      </c>
      <c r="H8" s="27">
        <f t="shared" si="9"/>
        <v>4</v>
      </c>
      <c r="I8" s="11">
        <f t="shared" si="10"/>
        <v>0</v>
      </c>
      <c r="J8" s="28">
        <f t="shared" si="11"/>
        <v>0</v>
      </c>
      <c r="K8" s="28">
        <f t="shared" si="12"/>
        <v>2400</v>
      </c>
      <c r="L8" s="11"/>
      <c r="M8" s="11">
        <v>18</v>
      </c>
      <c r="N8" s="11">
        <v>0.11</v>
      </c>
      <c r="O8" s="11">
        <f t="shared" ref="O8:O15" si="16">O7+N8</f>
        <v>0.35000000000000003</v>
      </c>
      <c r="P8" s="11">
        <f t="shared" si="15"/>
        <v>0.24000000000000002</v>
      </c>
      <c r="Q8" s="11"/>
      <c r="R8" s="25" t="s">
        <v>30</v>
      </c>
      <c r="S8" s="41">
        <f>AVERAGE(K4:K5103)</f>
        <v>2727.4509803921569</v>
      </c>
      <c r="T8" s="11"/>
      <c r="U8" s="11"/>
      <c r="V8" s="11"/>
      <c r="W8" s="11"/>
      <c r="X8" s="11"/>
      <c r="Y8" s="11"/>
      <c r="Z8" s="11"/>
      <c r="AA8" s="11"/>
      <c r="AB8" s="11"/>
    </row>
    <row r="9" spans="2:28" x14ac:dyDescent="0.2">
      <c r="B9" s="13">
        <f t="shared" si="13"/>
        <v>6</v>
      </c>
      <c r="C9" s="12">
        <v>0.20104665586679882</v>
      </c>
      <c r="D9" s="11">
        <f t="shared" si="6"/>
        <v>17</v>
      </c>
      <c r="E9" s="11">
        <f t="shared" si="7"/>
        <v>17</v>
      </c>
      <c r="F9" s="11">
        <f t="shared" si="8"/>
        <v>2550</v>
      </c>
      <c r="G9" s="12">
        <v>0.59365317517213834</v>
      </c>
      <c r="H9" s="27">
        <f t="shared" si="9"/>
        <v>2</v>
      </c>
      <c r="I9" s="11">
        <f t="shared" si="10"/>
        <v>0</v>
      </c>
      <c r="J9" s="28">
        <f t="shared" si="11"/>
        <v>0</v>
      </c>
      <c r="K9" s="28">
        <f t="shared" si="12"/>
        <v>2550</v>
      </c>
      <c r="L9" s="11"/>
      <c r="M9" s="21">
        <v>19</v>
      </c>
      <c r="N9" s="11">
        <v>0.15</v>
      </c>
      <c r="O9" s="11">
        <f t="shared" si="16"/>
        <v>0.5</v>
      </c>
      <c r="P9" s="11">
        <f t="shared" si="15"/>
        <v>0.35000000000000003</v>
      </c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2:28" x14ac:dyDescent="0.2">
      <c r="B10" s="13">
        <f t="shared" si="13"/>
        <v>7</v>
      </c>
      <c r="C10" s="12">
        <v>0.65583225664822575</v>
      </c>
      <c r="D10" s="11">
        <f t="shared" si="6"/>
        <v>20</v>
      </c>
      <c r="E10" s="11">
        <f t="shared" si="7"/>
        <v>20</v>
      </c>
      <c r="F10" s="11">
        <f t="shared" si="8"/>
        <v>3000</v>
      </c>
      <c r="G10" s="12">
        <v>0.64435968080118167</v>
      </c>
      <c r="H10" s="27">
        <f t="shared" si="9"/>
        <v>2</v>
      </c>
      <c r="I10" s="11">
        <f t="shared" si="10"/>
        <v>0</v>
      </c>
      <c r="J10" s="28">
        <f t="shared" si="11"/>
        <v>0</v>
      </c>
      <c r="K10" s="28">
        <f t="shared" si="12"/>
        <v>3000</v>
      </c>
      <c r="L10" s="11"/>
      <c r="M10" s="11">
        <v>20</v>
      </c>
      <c r="N10" s="11">
        <v>0.18</v>
      </c>
      <c r="O10" s="11">
        <f t="shared" si="16"/>
        <v>0.67999999999999994</v>
      </c>
      <c r="P10" s="11">
        <f t="shared" si="15"/>
        <v>0.5</v>
      </c>
      <c r="Q10" s="11"/>
      <c r="R10" s="11" t="s">
        <v>92</v>
      </c>
      <c r="S10" s="11">
        <v>5100</v>
      </c>
      <c r="T10" s="11"/>
      <c r="U10" s="11"/>
      <c r="V10" s="11"/>
      <c r="W10" s="11"/>
      <c r="X10" s="11"/>
      <c r="Y10" s="11"/>
      <c r="Z10" s="11"/>
      <c r="AA10" s="11"/>
      <c r="AB10" s="11"/>
    </row>
    <row r="11" spans="2:28" x14ac:dyDescent="0.2">
      <c r="B11" s="13">
        <f t="shared" si="13"/>
        <v>8</v>
      </c>
      <c r="C11" s="12">
        <v>0.35990320297433442</v>
      </c>
      <c r="D11" s="11">
        <f t="shared" si="6"/>
        <v>19</v>
      </c>
      <c r="E11" s="11">
        <f t="shared" si="7"/>
        <v>19</v>
      </c>
      <c r="F11" s="11">
        <f t="shared" si="8"/>
        <v>2850</v>
      </c>
      <c r="G11" s="12">
        <v>0.44825969029215629</v>
      </c>
      <c r="H11" s="27">
        <f t="shared" si="9"/>
        <v>2</v>
      </c>
      <c r="I11" s="11">
        <f t="shared" si="10"/>
        <v>0</v>
      </c>
      <c r="J11" s="28">
        <f t="shared" si="11"/>
        <v>0</v>
      </c>
      <c r="K11" s="28">
        <f t="shared" si="12"/>
        <v>2850</v>
      </c>
      <c r="L11" s="11"/>
      <c r="M11" s="21">
        <v>21</v>
      </c>
      <c r="N11" s="11">
        <v>0.14000000000000001</v>
      </c>
      <c r="O11" s="11">
        <f t="shared" si="16"/>
        <v>0.82</v>
      </c>
      <c r="P11" s="11">
        <f t="shared" si="15"/>
        <v>0.67999999999999994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2:28" x14ac:dyDescent="0.2">
      <c r="B12" s="13">
        <f t="shared" si="13"/>
        <v>9</v>
      </c>
      <c r="C12" s="12">
        <v>9.1923369751137796E-2</v>
      </c>
      <c r="D12" s="11">
        <f t="shared" si="6"/>
        <v>16</v>
      </c>
      <c r="E12" s="11">
        <f t="shared" si="7"/>
        <v>16</v>
      </c>
      <c r="F12" s="11">
        <f t="shared" si="8"/>
        <v>2400</v>
      </c>
      <c r="G12" s="12">
        <v>0.54362923574641198</v>
      </c>
      <c r="H12" s="27">
        <f t="shared" si="9"/>
        <v>2</v>
      </c>
      <c r="I12" s="11">
        <f t="shared" si="10"/>
        <v>0</v>
      </c>
      <c r="J12" s="28">
        <f t="shared" si="11"/>
        <v>0</v>
      </c>
      <c r="K12" s="28">
        <f t="shared" si="12"/>
        <v>2400</v>
      </c>
      <c r="L12" s="11"/>
      <c r="M12" s="11">
        <v>22</v>
      </c>
      <c r="N12" s="11">
        <v>0.08</v>
      </c>
      <c r="O12" s="11">
        <f t="shared" si="16"/>
        <v>0.89999999999999991</v>
      </c>
      <c r="P12" s="11">
        <f t="shared" si="15"/>
        <v>0.82</v>
      </c>
      <c r="Q12" s="11"/>
      <c r="R12" s="11" t="s">
        <v>93</v>
      </c>
      <c r="S12" s="28">
        <f>S8</f>
        <v>2727.4509803921569</v>
      </c>
      <c r="T12" s="11"/>
      <c r="U12" s="11"/>
      <c r="V12" s="11"/>
      <c r="W12" s="11"/>
      <c r="X12" s="11"/>
      <c r="Y12" s="11"/>
      <c r="Z12" s="11"/>
      <c r="AA12" s="11"/>
      <c r="AB12" s="11"/>
    </row>
    <row r="13" spans="2:28" x14ac:dyDescent="0.2">
      <c r="B13" s="13">
        <f t="shared" si="13"/>
        <v>10</v>
      </c>
      <c r="C13" s="12">
        <v>0.3466973092435075</v>
      </c>
      <c r="D13" s="11">
        <f t="shared" si="6"/>
        <v>18</v>
      </c>
      <c r="E13" s="11">
        <f t="shared" si="7"/>
        <v>18</v>
      </c>
      <c r="F13" s="11">
        <f t="shared" si="8"/>
        <v>2700</v>
      </c>
      <c r="G13" s="12">
        <v>0.62463286950513797</v>
      </c>
      <c r="H13" s="27">
        <f t="shared" si="9"/>
        <v>2</v>
      </c>
      <c r="I13" s="11">
        <f t="shared" si="10"/>
        <v>0</v>
      </c>
      <c r="J13" s="28">
        <f t="shared" si="11"/>
        <v>0</v>
      </c>
      <c r="K13" s="28">
        <f t="shared" si="12"/>
        <v>2700</v>
      </c>
      <c r="L13" s="11"/>
      <c r="M13" s="21">
        <v>23</v>
      </c>
      <c r="N13" s="11">
        <v>0.05</v>
      </c>
      <c r="O13" s="11">
        <f t="shared" si="16"/>
        <v>0.95</v>
      </c>
      <c r="P13" s="11">
        <f t="shared" si="15"/>
        <v>0.89999999999999991</v>
      </c>
      <c r="Q13" s="11"/>
      <c r="R13" s="11">
        <v>19</v>
      </c>
      <c r="S13" s="41">
        <f t="dataTable" ref="S13:S19" dt2D="0" dtr="0" r1="S2" ca="1"/>
        <v>2721.1470588235293</v>
      </c>
      <c r="T13" s="11"/>
      <c r="U13" s="11"/>
      <c r="V13" s="11"/>
      <c r="W13" s="11"/>
      <c r="X13" s="11"/>
      <c r="Y13" s="11"/>
      <c r="Z13" s="11"/>
      <c r="AA13" s="11"/>
      <c r="AB13" s="11"/>
    </row>
    <row r="14" spans="2:28" x14ac:dyDescent="0.2">
      <c r="B14" s="13">
        <f t="shared" si="13"/>
        <v>11</v>
      </c>
      <c r="C14" s="12">
        <v>0.98171891217890872</v>
      </c>
      <c r="D14" s="11">
        <f t="shared" si="6"/>
        <v>25</v>
      </c>
      <c r="E14" s="11">
        <f t="shared" si="7"/>
        <v>22</v>
      </c>
      <c r="F14" s="11">
        <f t="shared" si="8"/>
        <v>3300</v>
      </c>
      <c r="G14" s="12">
        <v>0.54642881289028256</v>
      </c>
      <c r="H14" s="27">
        <f t="shared" si="9"/>
        <v>2</v>
      </c>
      <c r="I14" s="11">
        <f t="shared" si="10"/>
        <v>1</v>
      </c>
      <c r="J14" s="28">
        <f t="shared" si="11"/>
        <v>500</v>
      </c>
      <c r="K14" s="28">
        <f t="shared" si="12"/>
        <v>2800</v>
      </c>
      <c r="L14" s="11"/>
      <c r="M14" s="11">
        <v>24</v>
      </c>
      <c r="N14" s="11">
        <v>0.03</v>
      </c>
      <c r="O14" s="11">
        <f t="shared" si="16"/>
        <v>0.98</v>
      </c>
      <c r="P14" s="11">
        <f t="shared" si="15"/>
        <v>0.95</v>
      </c>
      <c r="Q14" s="11"/>
      <c r="R14" s="11">
        <v>20</v>
      </c>
      <c r="S14" s="41">
        <v>2763.7450980392155</v>
      </c>
      <c r="T14" s="11"/>
      <c r="U14" s="11"/>
      <c r="V14" s="11"/>
      <c r="W14" s="11"/>
      <c r="X14" s="11"/>
      <c r="Y14" s="11"/>
      <c r="Z14" s="11"/>
      <c r="AA14" s="11"/>
      <c r="AB14" s="11"/>
    </row>
    <row r="15" spans="2:28" x14ac:dyDescent="0.2">
      <c r="B15" s="13">
        <f t="shared" si="13"/>
        <v>12</v>
      </c>
      <c r="C15" s="12">
        <v>0.21170889782733693</v>
      </c>
      <c r="D15" s="11">
        <f t="shared" si="6"/>
        <v>17</v>
      </c>
      <c r="E15" s="11">
        <f t="shared" si="7"/>
        <v>17</v>
      </c>
      <c r="F15" s="11">
        <f t="shared" si="8"/>
        <v>2550</v>
      </c>
      <c r="G15" s="12">
        <v>0.54378928120618053</v>
      </c>
      <c r="H15" s="27">
        <f t="shared" si="9"/>
        <v>2</v>
      </c>
      <c r="I15" s="11">
        <f t="shared" si="10"/>
        <v>0</v>
      </c>
      <c r="J15" s="28">
        <f t="shared" si="11"/>
        <v>0</v>
      </c>
      <c r="K15" s="28">
        <f t="shared" si="12"/>
        <v>2550</v>
      </c>
      <c r="L15" s="11"/>
      <c r="M15" s="21">
        <v>25</v>
      </c>
      <c r="N15" s="11">
        <v>0.02</v>
      </c>
      <c r="O15" s="11">
        <f t="shared" si="16"/>
        <v>1</v>
      </c>
      <c r="P15" s="11">
        <f t="shared" si="15"/>
        <v>0.98</v>
      </c>
      <c r="Q15" s="11"/>
      <c r="R15" s="11">
        <v>21</v>
      </c>
      <c r="S15" s="41">
        <v>2754.9705882352941</v>
      </c>
      <c r="T15" s="11"/>
      <c r="U15" s="11"/>
      <c r="V15" s="11"/>
      <c r="W15" s="11"/>
      <c r="X15" s="11"/>
      <c r="Y15" s="11"/>
      <c r="Z15" s="11"/>
      <c r="AA15" s="11"/>
      <c r="AB15" s="11"/>
    </row>
    <row r="16" spans="2:28" x14ac:dyDescent="0.2">
      <c r="B16" s="13">
        <f t="shared" si="13"/>
        <v>13</v>
      </c>
      <c r="C16" s="12">
        <v>0.30887472722688492</v>
      </c>
      <c r="D16" s="11">
        <f t="shared" si="6"/>
        <v>18</v>
      </c>
      <c r="E16" s="11">
        <f t="shared" si="7"/>
        <v>18</v>
      </c>
      <c r="F16" s="11">
        <f t="shared" si="8"/>
        <v>2700</v>
      </c>
      <c r="G16" s="12">
        <v>0.66637433983346894</v>
      </c>
      <c r="H16" s="27">
        <f t="shared" si="9"/>
        <v>2</v>
      </c>
      <c r="I16" s="11">
        <f t="shared" si="10"/>
        <v>0</v>
      </c>
      <c r="J16" s="28">
        <f t="shared" si="11"/>
        <v>0</v>
      </c>
      <c r="K16" s="28">
        <f t="shared" si="12"/>
        <v>2700</v>
      </c>
      <c r="L16" s="11"/>
      <c r="M16" s="11"/>
      <c r="N16" s="11"/>
      <c r="O16" s="11"/>
      <c r="P16" s="11"/>
      <c r="Q16" s="11"/>
      <c r="R16" s="11">
        <v>22</v>
      </c>
      <c r="S16" s="41">
        <v>2727.4509803921569</v>
      </c>
      <c r="T16" s="11"/>
      <c r="U16" s="11"/>
      <c r="V16" s="11"/>
      <c r="W16" s="11"/>
      <c r="X16" s="11"/>
      <c r="Y16" s="11"/>
      <c r="Z16" s="11"/>
      <c r="AA16" s="11"/>
      <c r="AB16" s="11"/>
    </row>
    <row r="17" spans="2:28" x14ac:dyDescent="0.2">
      <c r="B17" s="13">
        <f t="shared" si="13"/>
        <v>14</v>
      </c>
      <c r="C17" s="12">
        <v>0.8238916356168916</v>
      </c>
      <c r="D17" s="11">
        <f t="shared" si="6"/>
        <v>22</v>
      </c>
      <c r="E17" s="11">
        <f t="shared" si="7"/>
        <v>22</v>
      </c>
      <c r="F17" s="11">
        <f t="shared" si="8"/>
        <v>3300</v>
      </c>
      <c r="G17" s="12">
        <v>0.46204832210873559</v>
      </c>
      <c r="H17" s="27">
        <f t="shared" si="9"/>
        <v>2</v>
      </c>
      <c r="I17" s="11">
        <f t="shared" si="10"/>
        <v>1</v>
      </c>
      <c r="J17" s="28">
        <f t="shared" si="11"/>
        <v>500</v>
      </c>
      <c r="K17" s="28">
        <f t="shared" si="12"/>
        <v>2800</v>
      </c>
      <c r="L17" s="11"/>
      <c r="M17" s="29" t="s">
        <v>48</v>
      </c>
      <c r="N17" s="28">
        <f>AVERAGE(K4:K303)</f>
        <v>2719.3333333333335</v>
      </c>
      <c r="O17" s="11"/>
      <c r="P17" s="11"/>
      <c r="Q17" s="11"/>
      <c r="R17" s="11">
        <v>23</v>
      </c>
      <c r="S17" s="41">
        <v>2705.0392156862745</v>
      </c>
      <c r="T17" s="11"/>
      <c r="U17" s="11"/>
      <c r="V17" s="11"/>
      <c r="W17" s="11"/>
      <c r="X17" s="11"/>
      <c r="Y17" s="11"/>
      <c r="Z17" s="11"/>
      <c r="AA17" s="11"/>
      <c r="AB17" s="11"/>
    </row>
    <row r="18" spans="2:28" x14ac:dyDescent="0.2">
      <c r="B18" s="13">
        <f t="shared" si="13"/>
        <v>15</v>
      </c>
      <c r="C18" s="12">
        <v>0.63155469163729983</v>
      </c>
      <c r="D18" s="11">
        <f t="shared" si="6"/>
        <v>20</v>
      </c>
      <c r="E18" s="11">
        <f t="shared" si="7"/>
        <v>20</v>
      </c>
      <c r="F18" s="11">
        <f t="shared" si="8"/>
        <v>3000</v>
      </c>
      <c r="G18" s="12">
        <v>8.3999245157548974E-2</v>
      </c>
      <c r="H18" s="27">
        <f t="shared" si="9"/>
        <v>0</v>
      </c>
      <c r="I18" s="11">
        <f t="shared" si="10"/>
        <v>1</v>
      </c>
      <c r="J18" s="28">
        <f t="shared" si="11"/>
        <v>500</v>
      </c>
      <c r="K18" s="28">
        <f t="shared" si="12"/>
        <v>2500</v>
      </c>
      <c r="L18" s="11"/>
      <c r="M18" s="29" t="s">
        <v>28</v>
      </c>
      <c r="N18" s="24">
        <f>_xlfn.STDEV.S(K4:K303)</f>
        <v>352.09771117727524</v>
      </c>
      <c r="O18" s="11"/>
      <c r="P18" s="11"/>
      <c r="Q18" s="11"/>
      <c r="R18" s="11">
        <v>24</v>
      </c>
      <c r="S18" s="41">
        <v>2691.2843137254904</v>
      </c>
      <c r="T18" s="11"/>
      <c r="U18" s="11"/>
      <c r="V18" s="11"/>
      <c r="W18" s="11"/>
      <c r="X18" s="11"/>
      <c r="Y18" s="11"/>
      <c r="Z18" s="11"/>
      <c r="AA18" s="11"/>
      <c r="AB18" s="11"/>
    </row>
    <row r="19" spans="2:28" x14ac:dyDescent="0.2">
      <c r="B19" s="13">
        <f t="shared" si="13"/>
        <v>16</v>
      </c>
      <c r="C19" s="12">
        <v>3.1028764813426091E-2</v>
      </c>
      <c r="D19" s="11">
        <f t="shared" si="6"/>
        <v>15</v>
      </c>
      <c r="E19" s="11">
        <f t="shared" si="7"/>
        <v>15</v>
      </c>
      <c r="F19" s="11">
        <f t="shared" si="8"/>
        <v>2250</v>
      </c>
      <c r="G19" s="12">
        <v>5.6676459087052988E-2</v>
      </c>
      <c r="H19" s="27">
        <f t="shared" si="9"/>
        <v>0</v>
      </c>
      <c r="I19" s="11">
        <f t="shared" si="10"/>
        <v>0</v>
      </c>
      <c r="J19" s="28">
        <f t="shared" si="11"/>
        <v>0</v>
      </c>
      <c r="K19" s="28">
        <f t="shared" si="12"/>
        <v>2250</v>
      </c>
      <c r="L19" s="11"/>
      <c r="M19" s="29" t="s">
        <v>25</v>
      </c>
      <c r="N19" s="30">
        <f>N17-1.96*N18/10</f>
        <v>2650.3221819425876</v>
      </c>
      <c r="O19" s="30">
        <f>N17+1.96*N18/10</f>
        <v>2788.3444847240794</v>
      </c>
      <c r="P19" s="11"/>
      <c r="Q19" s="11"/>
      <c r="R19" s="11">
        <v>25</v>
      </c>
      <c r="S19" s="41">
        <v>2685.8235294117649</v>
      </c>
      <c r="T19" s="11"/>
      <c r="U19" s="11"/>
      <c r="V19" s="11"/>
      <c r="W19" s="11"/>
      <c r="X19" s="11"/>
      <c r="Y19" s="11"/>
      <c r="Z19" s="11"/>
      <c r="AA19" s="11"/>
      <c r="AB19" s="11"/>
    </row>
    <row r="20" spans="2:28" x14ac:dyDescent="0.2">
      <c r="B20" s="13">
        <f t="shared" si="13"/>
        <v>17</v>
      </c>
      <c r="C20" s="12">
        <v>0.60765875496547384</v>
      </c>
      <c r="D20" s="11">
        <f t="shared" si="6"/>
        <v>20</v>
      </c>
      <c r="E20" s="11">
        <f t="shared" si="7"/>
        <v>20</v>
      </c>
      <c r="F20" s="11">
        <f t="shared" si="8"/>
        <v>3000</v>
      </c>
      <c r="G20" s="12">
        <v>0.46717046770567827</v>
      </c>
      <c r="H20" s="27">
        <f t="shared" si="9"/>
        <v>2</v>
      </c>
      <c r="I20" s="11">
        <f t="shared" si="10"/>
        <v>0</v>
      </c>
      <c r="J20" s="28">
        <f t="shared" si="11"/>
        <v>0</v>
      </c>
      <c r="K20" s="28">
        <f t="shared" si="12"/>
        <v>3000</v>
      </c>
      <c r="L20" s="11"/>
      <c r="M20" s="11"/>
      <c r="N20" s="30"/>
      <c r="O20" s="30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2:28" x14ac:dyDescent="0.2">
      <c r="B21" s="13">
        <f t="shared" si="13"/>
        <v>18</v>
      </c>
      <c r="C21" s="12">
        <v>0.99897489185459343</v>
      </c>
      <c r="D21" s="11">
        <f t="shared" si="6"/>
        <v>25</v>
      </c>
      <c r="E21" s="11">
        <f t="shared" si="7"/>
        <v>22</v>
      </c>
      <c r="F21" s="11">
        <f t="shared" si="8"/>
        <v>3300</v>
      </c>
      <c r="G21" s="12">
        <v>0.97499065085304981</v>
      </c>
      <c r="H21" s="27">
        <f t="shared" si="9"/>
        <v>5</v>
      </c>
      <c r="I21" s="11">
        <f t="shared" si="10"/>
        <v>0</v>
      </c>
      <c r="J21" s="28">
        <f t="shared" si="11"/>
        <v>0</v>
      </c>
      <c r="K21" s="28">
        <f t="shared" si="12"/>
        <v>3300</v>
      </c>
      <c r="L21" s="11"/>
      <c r="M21" s="11"/>
      <c r="N21" s="28">
        <f>N17</f>
        <v>2719.3333333333335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2:28" x14ac:dyDescent="0.2">
      <c r="B22" s="13">
        <f t="shared" si="13"/>
        <v>19</v>
      </c>
      <c r="C22" s="12">
        <v>3.212406195605555E-2</v>
      </c>
      <c r="D22" s="11">
        <f t="shared" si="6"/>
        <v>15</v>
      </c>
      <c r="E22" s="11">
        <f t="shared" si="7"/>
        <v>15</v>
      </c>
      <c r="F22" s="11">
        <f t="shared" si="8"/>
        <v>2250</v>
      </c>
      <c r="G22" s="12">
        <v>0.86202858089025136</v>
      </c>
      <c r="H22" s="27">
        <f t="shared" si="9"/>
        <v>3</v>
      </c>
      <c r="I22" s="11">
        <f t="shared" si="10"/>
        <v>0</v>
      </c>
      <c r="J22" s="28">
        <f t="shared" si="11"/>
        <v>0</v>
      </c>
      <c r="K22" s="28">
        <f t="shared" si="12"/>
        <v>2250</v>
      </c>
      <c r="L22" s="11"/>
      <c r="M22" s="11">
        <v>1</v>
      </c>
      <c r="N22" s="11">
        <f t="dataTable" ref="N22:N52" dt2D="0" dtr="0" r1="S2"/>
        <v>150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2:28" x14ac:dyDescent="0.2">
      <c r="B23" s="13">
        <f t="shared" si="13"/>
        <v>20</v>
      </c>
      <c r="C23" s="12">
        <v>0.22824865494143487</v>
      </c>
      <c r="D23" s="11">
        <f t="shared" si="6"/>
        <v>17</v>
      </c>
      <c r="E23" s="11">
        <f t="shared" si="7"/>
        <v>17</v>
      </c>
      <c r="F23" s="11">
        <f t="shared" si="8"/>
        <v>2550</v>
      </c>
      <c r="G23" s="12">
        <v>0.9485996499645506</v>
      </c>
      <c r="H23" s="27">
        <f t="shared" si="9"/>
        <v>4</v>
      </c>
      <c r="I23" s="11">
        <f t="shared" si="10"/>
        <v>0</v>
      </c>
      <c r="J23" s="28">
        <f t="shared" si="11"/>
        <v>0</v>
      </c>
      <c r="K23" s="28">
        <f t="shared" si="12"/>
        <v>2550</v>
      </c>
      <c r="L23" s="11"/>
      <c r="M23" s="11">
        <v>2</v>
      </c>
      <c r="N23" s="11">
        <v>300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2:28" x14ac:dyDescent="0.2">
      <c r="B24" s="13">
        <f t="shared" si="13"/>
        <v>21</v>
      </c>
      <c r="C24" s="12">
        <v>0.60778619053878835</v>
      </c>
      <c r="D24" s="11">
        <f t="shared" si="6"/>
        <v>20</v>
      </c>
      <c r="E24" s="11">
        <f t="shared" si="7"/>
        <v>20</v>
      </c>
      <c r="F24" s="11">
        <f t="shared" si="8"/>
        <v>3000</v>
      </c>
      <c r="G24" s="12">
        <v>0.80026321275764156</v>
      </c>
      <c r="H24" s="27">
        <f t="shared" si="9"/>
        <v>3</v>
      </c>
      <c r="I24" s="11">
        <f t="shared" si="10"/>
        <v>0</v>
      </c>
      <c r="J24" s="28">
        <f t="shared" si="11"/>
        <v>0</v>
      </c>
      <c r="K24" s="28">
        <f t="shared" si="12"/>
        <v>3000</v>
      </c>
      <c r="L24" s="11"/>
      <c r="M24" s="29">
        <v>3</v>
      </c>
      <c r="N24" s="11">
        <v>450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2:28" x14ac:dyDescent="0.2">
      <c r="B25" s="13">
        <f t="shared" si="13"/>
        <v>22</v>
      </c>
      <c r="C25" s="12">
        <v>0.30203859415838596</v>
      </c>
      <c r="D25" s="11">
        <f t="shared" si="6"/>
        <v>18</v>
      </c>
      <c r="E25" s="11">
        <f t="shared" si="7"/>
        <v>18</v>
      </c>
      <c r="F25" s="11">
        <f t="shared" si="8"/>
        <v>2700</v>
      </c>
      <c r="G25" s="12">
        <v>0.22763382213870764</v>
      </c>
      <c r="H25" s="27">
        <f t="shared" si="9"/>
        <v>1</v>
      </c>
      <c r="I25" s="11">
        <f t="shared" si="10"/>
        <v>0</v>
      </c>
      <c r="J25" s="28">
        <f t="shared" si="11"/>
        <v>0</v>
      </c>
      <c r="K25" s="28">
        <f t="shared" si="12"/>
        <v>2700</v>
      </c>
      <c r="L25" s="11"/>
      <c r="M25" s="29">
        <v>4</v>
      </c>
      <c r="N25" s="11">
        <v>600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2:28" x14ac:dyDescent="0.2">
      <c r="B26" s="13">
        <f t="shared" si="13"/>
        <v>23</v>
      </c>
      <c r="C26" s="12">
        <v>0.91866797472670847</v>
      </c>
      <c r="D26" s="11">
        <f t="shared" si="6"/>
        <v>23</v>
      </c>
      <c r="E26" s="11">
        <f t="shared" si="7"/>
        <v>22</v>
      </c>
      <c r="F26" s="11">
        <f t="shared" si="8"/>
        <v>3300</v>
      </c>
      <c r="G26" s="12">
        <v>0.29016273895696654</v>
      </c>
      <c r="H26" s="27">
        <f t="shared" si="9"/>
        <v>1</v>
      </c>
      <c r="I26" s="11">
        <f t="shared" si="10"/>
        <v>2</v>
      </c>
      <c r="J26" s="28">
        <f t="shared" si="11"/>
        <v>1000</v>
      </c>
      <c r="K26" s="28">
        <f t="shared" si="12"/>
        <v>2300</v>
      </c>
      <c r="L26" s="11"/>
      <c r="M26" s="29">
        <v>5</v>
      </c>
      <c r="N26" s="11">
        <v>750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2:28" x14ac:dyDescent="0.2">
      <c r="B27" s="13">
        <f t="shared" si="13"/>
        <v>24</v>
      </c>
      <c r="C27" s="12">
        <v>5.3836287190355159E-2</v>
      </c>
      <c r="D27" s="11">
        <f t="shared" si="6"/>
        <v>15</v>
      </c>
      <c r="E27" s="11">
        <f t="shared" si="7"/>
        <v>15</v>
      </c>
      <c r="F27" s="11">
        <f t="shared" si="8"/>
        <v>2250</v>
      </c>
      <c r="G27" s="12">
        <v>0.99014150715044669</v>
      </c>
      <c r="H27" s="27">
        <f t="shared" si="9"/>
        <v>5</v>
      </c>
      <c r="I27" s="11">
        <f t="shared" si="10"/>
        <v>0</v>
      </c>
      <c r="J27" s="28">
        <f t="shared" si="11"/>
        <v>0</v>
      </c>
      <c r="K27" s="28">
        <f t="shared" si="12"/>
        <v>2250</v>
      </c>
      <c r="L27" s="11"/>
      <c r="M27" s="29">
        <v>6</v>
      </c>
      <c r="N27" s="11">
        <v>900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2:28" x14ac:dyDescent="0.2">
      <c r="B28" s="13">
        <f t="shared" si="13"/>
        <v>25</v>
      </c>
      <c r="C28" s="12">
        <v>0.39180657052994028</v>
      </c>
      <c r="D28" s="11">
        <f t="shared" si="6"/>
        <v>19</v>
      </c>
      <c r="E28" s="11">
        <f t="shared" si="7"/>
        <v>19</v>
      </c>
      <c r="F28" s="11">
        <f t="shared" si="8"/>
        <v>2850</v>
      </c>
      <c r="G28" s="12">
        <v>0.46450422861540797</v>
      </c>
      <c r="H28" s="27">
        <f t="shared" si="9"/>
        <v>2</v>
      </c>
      <c r="I28" s="11">
        <f t="shared" si="10"/>
        <v>0</v>
      </c>
      <c r="J28" s="28">
        <f t="shared" si="11"/>
        <v>0</v>
      </c>
      <c r="K28" s="28">
        <f t="shared" si="12"/>
        <v>2850</v>
      </c>
      <c r="L28" s="11"/>
      <c r="M28" s="29">
        <v>7</v>
      </c>
      <c r="N28" s="11">
        <v>1050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2:28" x14ac:dyDescent="0.2">
      <c r="B29" s="13">
        <f t="shared" si="13"/>
        <v>26</v>
      </c>
      <c r="C29" s="12">
        <v>0.39038127897443964</v>
      </c>
      <c r="D29" s="11">
        <f t="shared" si="6"/>
        <v>19</v>
      </c>
      <c r="E29" s="11">
        <f t="shared" si="7"/>
        <v>19</v>
      </c>
      <c r="F29" s="11">
        <f t="shared" si="8"/>
        <v>2850</v>
      </c>
      <c r="G29" s="12">
        <v>0.45778093137729525</v>
      </c>
      <c r="H29" s="27">
        <f t="shared" si="9"/>
        <v>2</v>
      </c>
      <c r="I29" s="11">
        <f t="shared" si="10"/>
        <v>0</v>
      </c>
      <c r="J29" s="28">
        <f t="shared" si="11"/>
        <v>0</v>
      </c>
      <c r="K29" s="28">
        <f t="shared" si="12"/>
        <v>2850</v>
      </c>
      <c r="L29" s="11"/>
      <c r="M29" s="29">
        <v>8</v>
      </c>
      <c r="N29" s="11">
        <v>1200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2:28" x14ac:dyDescent="0.2">
      <c r="B30" s="13">
        <f t="shared" si="13"/>
        <v>27</v>
      </c>
      <c r="C30" s="12">
        <v>0.14440077335363044</v>
      </c>
      <c r="D30" s="11">
        <f t="shared" si="6"/>
        <v>16</v>
      </c>
      <c r="E30" s="11">
        <f t="shared" si="7"/>
        <v>16</v>
      </c>
      <c r="F30" s="11">
        <f t="shared" si="8"/>
        <v>2400</v>
      </c>
      <c r="G30" s="12">
        <v>0.50739848427959189</v>
      </c>
      <c r="H30" s="27">
        <f t="shared" si="9"/>
        <v>1</v>
      </c>
      <c r="I30" s="11">
        <f t="shared" si="10"/>
        <v>0</v>
      </c>
      <c r="J30" s="28">
        <f t="shared" si="11"/>
        <v>0</v>
      </c>
      <c r="K30" s="28">
        <f t="shared" si="12"/>
        <v>2400</v>
      </c>
      <c r="L30" s="11"/>
      <c r="M30" s="29">
        <v>9</v>
      </c>
      <c r="N30" s="11">
        <v>1350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2:28" x14ac:dyDescent="0.2">
      <c r="B31" s="13">
        <f t="shared" si="13"/>
        <v>28</v>
      </c>
      <c r="C31" s="12">
        <v>0.90329561650424395</v>
      </c>
      <c r="D31" s="11">
        <f t="shared" si="6"/>
        <v>23</v>
      </c>
      <c r="E31" s="11">
        <f t="shared" si="7"/>
        <v>22</v>
      </c>
      <c r="F31" s="11">
        <f t="shared" si="8"/>
        <v>3300</v>
      </c>
      <c r="G31" s="12">
        <v>0.26290925537025389</v>
      </c>
      <c r="H31" s="27">
        <f t="shared" si="9"/>
        <v>1</v>
      </c>
      <c r="I31" s="11">
        <f t="shared" si="10"/>
        <v>2</v>
      </c>
      <c r="J31" s="28">
        <f t="shared" si="11"/>
        <v>1000</v>
      </c>
      <c r="K31" s="28">
        <f t="shared" si="12"/>
        <v>2300</v>
      </c>
      <c r="L31" s="11"/>
      <c r="M31" s="29">
        <v>10</v>
      </c>
      <c r="N31" s="11">
        <v>1500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2:28" x14ac:dyDescent="0.2">
      <c r="B32" s="13">
        <f t="shared" si="13"/>
        <v>29</v>
      </c>
      <c r="C32" s="12">
        <v>0.23859933354073637</v>
      </c>
      <c r="D32" s="11">
        <f t="shared" si="6"/>
        <v>17</v>
      </c>
      <c r="E32" s="11">
        <f t="shared" si="7"/>
        <v>17</v>
      </c>
      <c r="F32" s="11">
        <f t="shared" si="8"/>
        <v>2550</v>
      </c>
      <c r="G32" s="12">
        <v>7.6941490498369403E-2</v>
      </c>
      <c r="H32" s="27">
        <f t="shared" si="9"/>
        <v>0</v>
      </c>
      <c r="I32" s="11">
        <f t="shared" si="10"/>
        <v>0</v>
      </c>
      <c r="J32" s="28">
        <f t="shared" si="11"/>
        <v>0</v>
      </c>
      <c r="K32" s="28">
        <f t="shared" si="12"/>
        <v>2550</v>
      </c>
      <c r="L32" s="11"/>
      <c r="M32" s="29">
        <v>11</v>
      </c>
      <c r="N32" s="11">
        <v>1650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2:28" x14ac:dyDescent="0.2">
      <c r="B33" s="13">
        <f t="shared" si="13"/>
        <v>30</v>
      </c>
      <c r="C33" s="12">
        <v>0.40601788395447891</v>
      </c>
      <c r="D33" s="11">
        <f t="shared" si="6"/>
        <v>19</v>
      </c>
      <c r="E33" s="11">
        <f t="shared" si="7"/>
        <v>19</v>
      </c>
      <c r="F33" s="11">
        <f t="shared" si="8"/>
        <v>2850</v>
      </c>
      <c r="G33" s="12">
        <v>0.49117810307086807</v>
      </c>
      <c r="H33" s="27">
        <f t="shared" si="9"/>
        <v>2</v>
      </c>
      <c r="I33" s="11">
        <f t="shared" si="10"/>
        <v>0</v>
      </c>
      <c r="J33" s="28">
        <f t="shared" si="11"/>
        <v>0</v>
      </c>
      <c r="K33" s="28">
        <f t="shared" si="12"/>
        <v>2850</v>
      </c>
      <c r="L33" s="11"/>
      <c r="M33" s="29">
        <v>12</v>
      </c>
      <c r="N33" s="11">
        <v>1800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2:28" x14ac:dyDescent="0.2">
      <c r="B34" s="13">
        <f t="shared" si="13"/>
        <v>31</v>
      </c>
      <c r="C34" s="12">
        <v>0.76494064475023127</v>
      </c>
      <c r="D34" s="11">
        <f t="shared" si="6"/>
        <v>21</v>
      </c>
      <c r="E34" s="11">
        <f t="shared" si="7"/>
        <v>21</v>
      </c>
      <c r="F34" s="11">
        <f t="shared" si="8"/>
        <v>3150</v>
      </c>
      <c r="G34" s="12">
        <v>0.823052463769263</v>
      </c>
      <c r="H34" s="27">
        <f t="shared" si="9"/>
        <v>3</v>
      </c>
      <c r="I34" s="11">
        <f t="shared" si="10"/>
        <v>0</v>
      </c>
      <c r="J34" s="28">
        <f t="shared" si="11"/>
        <v>0</v>
      </c>
      <c r="K34" s="28">
        <f t="shared" si="12"/>
        <v>3150</v>
      </c>
      <c r="L34" s="11"/>
      <c r="M34" s="29">
        <v>13</v>
      </c>
      <c r="N34" s="11">
        <v>1950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2:28" x14ac:dyDescent="0.2">
      <c r="B35" s="13">
        <f t="shared" si="13"/>
        <v>32</v>
      </c>
      <c r="C35" s="12">
        <v>0.6568671362431433</v>
      </c>
      <c r="D35" s="11">
        <f t="shared" si="6"/>
        <v>20</v>
      </c>
      <c r="E35" s="11">
        <f t="shared" si="7"/>
        <v>20</v>
      </c>
      <c r="F35" s="11">
        <f t="shared" si="8"/>
        <v>3000</v>
      </c>
      <c r="G35" s="12">
        <v>0.20966845179890536</v>
      </c>
      <c r="H35" s="27">
        <f t="shared" si="9"/>
        <v>1</v>
      </c>
      <c r="I35" s="11">
        <f t="shared" si="10"/>
        <v>0</v>
      </c>
      <c r="J35" s="28">
        <f t="shared" si="11"/>
        <v>0</v>
      </c>
      <c r="K35" s="28">
        <f t="shared" si="12"/>
        <v>3000</v>
      </c>
      <c r="L35" s="11"/>
      <c r="M35" s="29">
        <v>14</v>
      </c>
      <c r="N35" s="11">
        <v>2100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2:28" x14ac:dyDescent="0.2">
      <c r="B36" s="13">
        <f t="shared" si="13"/>
        <v>33</v>
      </c>
      <c r="C36" s="12">
        <v>0.36321382658222501</v>
      </c>
      <c r="D36" s="11">
        <f t="shared" si="6"/>
        <v>19</v>
      </c>
      <c r="E36" s="11">
        <f t="shared" si="7"/>
        <v>19</v>
      </c>
      <c r="F36" s="11">
        <f t="shared" si="8"/>
        <v>2850</v>
      </c>
      <c r="G36" s="12">
        <v>0.29587529747689734</v>
      </c>
      <c r="H36" s="27">
        <f t="shared" si="9"/>
        <v>1</v>
      </c>
      <c r="I36" s="11">
        <f t="shared" si="10"/>
        <v>0</v>
      </c>
      <c r="J36" s="28">
        <f t="shared" si="11"/>
        <v>0</v>
      </c>
      <c r="K36" s="28">
        <f t="shared" si="12"/>
        <v>2850</v>
      </c>
      <c r="L36" s="11"/>
      <c r="M36" s="29">
        <v>15</v>
      </c>
      <c r="N36" s="11">
        <v>2243.5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2:28" x14ac:dyDescent="0.2">
      <c r="B37" s="13">
        <f t="shared" si="13"/>
        <v>34</v>
      </c>
      <c r="C37" s="12">
        <v>9.4610651701309001E-2</v>
      </c>
      <c r="D37" s="11">
        <f t="shared" si="6"/>
        <v>16</v>
      </c>
      <c r="E37" s="11">
        <f t="shared" si="7"/>
        <v>16</v>
      </c>
      <c r="F37" s="11">
        <f t="shared" si="8"/>
        <v>2400</v>
      </c>
      <c r="G37" s="12">
        <v>0.68447453074170683</v>
      </c>
      <c r="H37" s="27">
        <f t="shared" si="9"/>
        <v>2</v>
      </c>
      <c r="I37" s="11">
        <f t="shared" si="10"/>
        <v>0</v>
      </c>
      <c r="J37" s="28">
        <f t="shared" si="11"/>
        <v>0</v>
      </c>
      <c r="K37" s="28">
        <f t="shared" si="12"/>
        <v>2400</v>
      </c>
      <c r="L37" s="11"/>
      <c r="M37" s="29">
        <v>16</v>
      </c>
      <c r="N37" s="11">
        <v>2379.5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2:28" x14ac:dyDescent="0.2">
      <c r="B38" s="13">
        <f t="shared" si="13"/>
        <v>35</v>
      </c>
      <c r="C38" s="12">
        <v>0.94518132172870839</v>
      </c>
      <c r="D38" s="11">
        <f t="shared" si="6"/>
        <v>23</v>
      </c>
      <c r="E38" s="11">
        <f t="shared" si="7"/>
        <v>22</v>
      </c>
      <c r="F38" s="11">
        <f t="shared" si="8"/>
        <v>3300</v>
      </c>
      <c r="G38" s="12">
        <v>6.886830216394868E-2</v>
      </c>
      <c r="H38" s="27">
        <f t="shared" si="9"/>
        <v>0</v>
      </c>
      <c r="I38" s="11">
        <f t="shared" si="10"/>
        <v>3</v>
      </c>
      <c r="J38" s="28">
        <f t="shared" si="11"/>
        <v>1500</v>
      </c>
      <c r="K38" s="28">
        <f t="shared" si="12"/>
        <v>1800</v>
      </c>
      <c r="L38" s="11"/>
      <c r="M38" s="29">
        <v>17</v>
      </c>
      <c r="N38" s="11">
        <v>2504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2:28" x14ac:dyDescent="0.2">
      <c r="B39" s="13">
        <f t="shared" si="13"/>
        <v>36</v>
      </c>
      <c r="C39" s="12">
        <v>0.93249521115701572</v>
      </c>
      <c r="D39" s="11">
        <f t="shared" si="6"/>
        <v>23</v>
      </c>
      <c r="E39" s="11">
        <f t="shared" si="7"/>
        <v>22</v>
      </c>
      <c r="F39" s="11">
        <f t="shared" si="8"/>
        <v>3300</v>
      </c>
      <c r="G39" s="12">
        <v>0.85328871841917941</v>
      </c>
      <c r="H39" s="27">
        <f t="shared" si="9"/>
        <v>4</v>
      </c>
      <c r="I39" s="11">
        <f t="shared" si="10"/>
        <v>0</v>
      </c>
      <c r="J39" s="28">
        <f t="shared" si="11"/>
        <v>0</v>
      </c>
      <c r="K39" s="28">
        <f t="shared" si="12"/>
        <v>3300</v>
      </c>
      <c r="L39" s="11"/>
      <c r="M39" s="29">
        <v>18</v>
      </c>
      <c r="N39" s="11">
        <v>2613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2:28" x14ac:dyDescent="0.2">
      <c r="B40" s="13">
        <f t="shared" si="13"/>
        <v>37</v>
      </c>
      <c r="C40" s="12">
        <v>0.95477820810061831</v>
      </c>
      <c r="D40" s="11">
        <f t="shared" si="6"/>
        <v>24</v>
      </c>
      <c r="E40" s="11">
        <f t="shared" si="7"/>
        <v>22</v>
      </c>
      <c r="F40" s="11">
        <f t="shared" si="8"/>
        <v>3300</v>
      </c>
      <c r="G40" s="12">
        <v>0.74765862700950425</v>
      </c>
      <c r="H40" s="27">
        <f t="shared" si="9"/>
        <v>3</v>
      </c>
      <c r="I40" s="11">
        <f t="shared" si="10"/>
        <v>0</v>
      </c>
      <c r="J40" s="28">
        <f t="shared" si="11"/>
        <v>0</v>
      </c>
      <c r="K40" s="28">
        <f t="shared" si="12"/>
        <v>3300</v>
      </c>
      <c r="L40" s="11"/>
      <c r="M40" s="29">
        <v>19</v>
      </c>
      <c r="N40" s="11">
        <v>2706.5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2:28" x14ac:dyDescent="0.2">
      <c r="B41" s="13">
        <f t="shared" si="13"/>
        <v>38</v>
      </c>
      <c r="C41" s="12">
        <v>0.60704050462048575</v>
      </c>
      <c r="D41" s="11">
        <f t="shared" si="6"/>
        <v>20</v>
      </c>
      <c r="E41" s="11">
        <f t="shared" si="7"/>
        <v>20</v>
      </c>
      <c r="F41" s="11">
        <f t="shared" si="8"/>
        <v>3000</v>
      </c>
      <c r="G41" s="12">
        <v>4.7099030244872719E-2</v>
      </c>
      <c r="H41" s="27">
        <f t="shared" si="9"/>
        <v>0</v>
      </c>
      <c r="I41" s="11">
        <f t="shared" si="10"/>
        <v>1</v>
      </c>
      <c r="J41" s="28">
        <f t="shared" si="11"/>
        <v>500</v>
      </c>
      <c r="K41" s="28">
        <f t="shared" si="12"/>
        <v>2500</v>
      </c>
      <c r="L41" s="11"/>
      <c r="M41" s="29">
        <v>20</v>
      </c>
      <c r="N41" s="11">
        <v>2748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2:28" x14ac:dyDescent="0.2">
      <c r="B42" s="13">
        <f t="shared" si="13"/>
        <v>39</v>
      </c>
      <c r="C42" s="12">
        <v>0.20822454348265207</v>
      </c>
      <c r="D42" s="11">
        <f t="shared" si="6"/>
        <v>17</v>
      </c>
      <c r="E42" s="11">
        <f t="shared" si="7"/>
        <v>17</v>
      </c>
      <c r="F42" s="11">
        <f t="shared" si="8"/>
        <v>2550</v>
      </c>
      <c r="G42" s="12">
        <v>0.58569442719146658</v>
      </c>
      <c r="H42" s="27">
        <f t="shared" si="9"/>
        <v>2</v>
      </c>
      <c r="I42" s="11">
        <f t="shared" si="10"/>
        <v>0</v>
      </c>
      <c r="J42" s="28">
        <f t="shared" si="11"/>
        <v>0</v>
      </c>
      <c r="K42" s="28">
        <f t="shared" si="12"/>
        <v>2550</v>
      </c>
      <c r="L42" s="11"/>
      <c r="M42" s="29">
        <v>21</v>
      </c>
      <c r="N42" s="11">
        <v>2748.6666666666665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2:28" x14ac:dyDescent="0.2">
      <c r="B43" s="13">
        <f t="shared" si="13"/>
        <v>40</v>
      </c>
      <c r="C43" s="12">
        <v>0.83220038939680019</v>
      </c>
      <c r="D43" s="11">
        <f t="shared" si="6"/>
        <v>22</v>
      </c>
      <c r="E43" s="11">
        <f t="shared" si="7"/>
        <v>22</v>
      </c>
      <c r="F43" s="11">
        <f t="shared" si="8"/>
        <v>3300</v>
      </c>
      <c r="G43" s="12">
        <v>0.15587371154078999</v>
      </c>
      <c r="H43" s="27">
        <f t="shared" si="9"/>
        <v>1</v>
      </c>
      <c r="I43" s="11">
        <f t="shared" si="10"/>
        <v>2</v>
      </c>
      <c r="J43" s="28">
        <f t="shared" si="11"/>
        <v>1000</v>
      </c>
      <c r="K43" s="28">
        <f t="shared" si="12"/>
        <v>2300</v>
      </c>
      <c r="L43" s="11"/>
      <c r="M43" s="29">
        <v>22</v>
      </c>
      <c r="N43" s="11">
        <v>2719.3333333333335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2:28" x14ac:dyDescent="0.2">
      <c r="B44" s="13">
        <f t="shared" si="13"/>
        <v>41</v>
      </c>
      <c r="C44" s="12">
        <v>0.86969001930926271</v>
      </c>
      <c r="D44" s="11">
        <f t="shared" si="6"/>
        <v>22</v>
      </c>
      <c r="E44" s="11">
        <f t="shared" si="7"/>
        <v>22</v>
      </c>
      <c r="F44" s="11">
        <f t="shared" si="8"/>
        <v>3300</v>
      </c>
      <c r="G44" s="12">
        <v>0.91801343950389402</v>
      </c>
      <c r="H44" s="27">
        <f t="shared" si="9"/>
        <v>4</v>
      </c>
      <c r="I44" s="11">
        <f t="shared" si="10"/>
        <v>0</v>
      </c>
      <c r="J44" s="28">
        <f t="shared" si="11"/>
        <v>0</v>
      </c>
      <c r="K44" s="28">
        <f t="shared" si="12"/>
        <v>3300</v>
      </c>
      <c r="L44" s="11"/>
      <c r="M44" s="29">
        <v>23</v>
      </c>
      <c r="N44" s="11">
        <v>2694.3333333333335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pans="2:28" x14ac:dyDescent="0.2">
      <c r="B45" s="13">
        <f t="shared" si="13"/>
        <v>42</v>
      </c>
      <c r="C45" s="12">
        <v>0.49208432421918147</v>
      </c>
      <c r="D45" s="11">
        <f t="shared" si="6"/>
        <v>19</v>
      </c>
      <c r="E45" s="11">
        <f t="shared" si="7"/>
        <v>19</v>
      </c>
      <c r="F45" s="11">
        <f t="shared" si="8"/>
        <v>2850</v>
      </c>
      <c r="G45" s="12">
        <v>0.78100845132638796</v>
      </c>
      <c r="H45" s="27">
        <f t="shared" si="9"/>
        <v>3</v>
      </c>
      <c r="I45" s="11">
        <f t="shared" si="10"/>
        <v>0</v>
      </c>
      <c r="J45" s="28">
        <f t="shared" si="11"/>
        <v>0</v>
      </c>
      <c r="K45" s="28">
        <f t="shared" si="12"/>
        <v>2850</v>
      </c>
      <c r="L45" s="11"/>
      <c r="M45" s="29">
        <v>24</v>
      </c>
      <c r="N45" s="11">
        <v>2680.6666666666665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pans="2:28" x14ac:dyDescent="0.2">
      <c r="B46" s="13">
        <f t="shared" si="13"/>
        <v>43</v>
      </c>
      <c r="C46" s="12">
        <v>0.64591862209661421</v>
      </c>
      <c r="D46" s="11">
        <f t="shared" si="6"/>
        <v>20</v>
      </c>
      <c r="E46" s="11">
        <f t="shared" si="7"/>
        <v>20</v>
      </c>
      <c r="F46" s="11">
        <f t="shared" si="8"/>
        <v>3000</v>
      </c>
      <c r="G46" s="12">
        <v>0.49282901069824359</v>
      </c>
      <c r="H46" s="27">
        <f t="shared" si="9"/>
        <v>2</v>
      </c>
      <c r="I46" s="11">
        <f t="shared" si="10"/>
        <v>0</v>
      </c>
      <c r="J46" s="28">
        <f t="shared" si="11"/>
        <v>0</v>
      </c>
      <c r="K46" s="28">
        <f t="shared" si="12"/>
        <v>3000</v>
      </c>
      <c r="L46" s="11"/>
      <c r="M46" s="29">
        <v>25</v>
      </c>
      <c r="N46" s="11">
        <v>2675.8333333333335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pans="2:28" x14ac:dyDescent="0.2">
      <c r="B47" s="13">
        <f t="shared" si="13"/>
        <v>44</v>
      </c>
      <c r="C47" s="12">
        <v>6.6814987318962293E-2</v>
      </c>
      <c r="D47" s="11">
        <f t="shared" si="6"/>
        <v>15</v>
      </c>
      <c r="E47" s="11">
        <f t="shared" si="7"/>
        <v>15</v>
      </c>
      <c r="F47" s="11">
        <f t="shared" si="8"/>
        <v>2250</v>
      </c>
      <c r="G47" s="12">
        <v>0.99544818246212352</v>
      </c>
      <c r="H47" s="27">
        <f t="shared" si="9"/>
        <v>5</v>
      </c>
      <c r="I47" s="11">
        <f t="shared" si="10"/>
        <v>0</v>
      </c>
      <c r="J47" s="28">
        <f t="shared" si="11"/>
        <v>0</v>
      </c>
      <c r="K47" s="28">
        <f t="shared" si="12"/>
        <v>2250</v>
      </c>
      <c r="L47" s="11"/>
      <c r="M47" s="29">
        <v>26</v>
      </c>
      <c r="N47" s="11">
        <v>2675.8333333333335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2:28" x14ac:dyDescent="0.2">
      <c r="B48" s="13">
        <f t="shared" si="13"/>
        <v>45</v>
      </c>
      <c r="C48" s="12">
        <v>0.60565600655379648</v>
      </c>
      <c r="D48" s="11">
        <f t="shared" si="6"/>
        <v>20</v>
      </c>
      <c r="E48" s="11">
        <f t="shared" si="7"/>
        <v>20</v>
      </c>
      <c r="F48" s="11">
        <f t="shared" si="8"/>
        <v>3000</v>
      </c>
      <c r="G48" s="12">
        <v>0.90976701612182742</v>
      </c>
      <c r="H48" s="27">
        <f t="shared" si="9"/>
        <v>4</v>
      </c>
      <c r="I48" s="11">
        <f t="shared" si="10"/>
        <v>0</v>
      </c>
      <c r="J48" s="28">
        <f t="shared" si="11"/>
        <v>0</v>
      </c>
      <c r="K48" s="28">
        <f t="shared" si="12"/>
        <v>3000</v>
      </c>
      <c r="L48" s="11"/>
      <c r="M48" s="29">
        <v>27</v>
      </c>
      <c r="N48" s="11">
        <v>2675.8333333333335</v>
      </c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2:28" x14ac:dyDescent="0.2">
      <c r="B49" s="13">
        <f t="shared" si="13"/>
        <v>46</v>
      </c>
      <c r="C49" s="12">
        <v>0.5426364177167271</v>
      </c>
      <c r="D49" s="11">
        <f t="shared" si="6"/>
        <v>20</v>
      </c>
      <c r="E49" s="11">
        <f t="shared" si="7"/>
        <v>20</v>
      </c>
      <c r="F49" s="11">
        <f t="shared" si="8"/>
        <v>3000</v>
      </c>
      <c r="G49" s="12">
        <v>0.79516136975064433</v>
      </c>
      <c r="H49" s="27">
        <f t="shared" si="9"/>
        <v>3</v>
      </c>
      <c r="I49" s="11">
        <f t="shared" si="10"/>
        <v>0</v>
      </c>
      <c r="J49" s="28">
        <f t="shared" si="11"/>
        <v>0</v>
      </c>
      <c r="K49" s="28">
        <f t="shared" si="12"/>
        <v>3000</v>
      </c>
      <c r="L49" s="11"/>
      <c r="M49" s="29">
        <v>28</v>
      </c>
      <c r="N49" s="11">
        <v>2675.8333333333335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pans="2:28" x14ac:dyDescent="0.2">
      <c r="B50" s="13">
        <f t="shared" si="13"/>
        <v>47</v>
      </c>
      <c r="C50" s="12">
        <v>0.61990806145651212</v>
      </c>
      <c r="D50" s="11">
        <f t="shared" si="6"/>
        <v>20</v>
      </c>
      <c r="E50" s="11">
        <f t="shared" si="7"/>
        <v>20</v>
      </c>
      <c r="F50" s="11">
        <f t="shared" si="8"/>
        <v>3000</v>
      </c>
      <c r="G50" s="12">
        <v>0.97526324136270448</v>
      </c>
      <c r="H50" s="27">
        <f t="shared" si="9"/>
        <v>5</v>
      </c>
      <c r="I50" s="11">
        <f t="shared" si="10"/>
        <v>0</v>
      </c>
      <c r="J50" s="28">
        <f t="shared" si="11"/>
        <v>0</v>
      </c>
      <c r="K50" s="28">
        <f t="shared" si="12"/>
        <v>3000</v>
      </c>
      <c r="L50" s="11"/>
      <c r="M50" s="29">
        <v>29</v>
      </c>
      <c r="N50" s="11">
        <v>2675.8333333333335</v>
      </c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spans="2:28" x14ac:dyDescent="0.2">
      <c r="B51" s="13">
        <f t="shared" si="13"/>
        <v>48</v>
      </c>
      <c r="C51" s="12">
        <v>9.7669516481778129E-2</v>
      </c>
      <c r="D51" s="11">
        <f t="shared" si="6"/>
        <v>16</v>
      </c>
      <c r="E51" s="11">
        <f t="shared" si="7"/>
        <v>16</v>
      </c>
      <c r="F51" s="11">
        <f t="shared" si="8"/>
        <v>2400</v>
      </c>
      <c r="G51" s="12">
        <v>0.68823803883509127</v>
      </c>
      <c r="H51" s="27">
        <f t="shared" si="9"/>
        <v>2</v>
      </c>
      <c r="I51" s="11">
        <f t="shared" si="10"/>
        <v>0</v>
      </c>
      <c r="J51" s="28">
        <f t="shared" si="11"/>
        <v>0</v>
      </c>
      <c r="K51" s="28">
        <f t="shared" si="12"/>
        <v>2400</v>
      </c>
      <c r="L51" s="11"/>
      <c r="M51" s="29">
        <v>30</v>
      </c>
      <c r="N51" s="11">
        <v>2675.8333333333335</v>
      </c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spans="2:28" x14ac:dyDescent="0.2">
      <c r="B52" s="13">
        <f t="shared" si="13"/>
        <v>49</v>
      </c>
      <c r="C52" s="12">
        <v>0.30200337464972293</v>
      </c>
      <c r="D52" s="11">
        <f t="shared" si="6"/>
        <v>18</v>
      </c>
      <c r="E52" s="11">
        <f t="shared" si="7"/>
        <v>18</v>
      </c>
      <c r="F52" s="11">
        <f t="shared" si="8"/>
        <v>2700</v>
      </c>
      <c r="G52" s="12">
        <v>0.47049869218922724</v>
      </c>
      <c r="H52" s="27">
        <f t="shared" si="9"/>
        <v>2</v>
      </c>
      <c r="I52" s="11">
        <f t="shared" si="10"/>
        <v>0</v>
      </c>
      <c r="J52" s="28">
        <f t="shared" si="11"/>
        <v>0</v>
      </c>
      <c r="K52" s="28">
        <f t="shared" si="12"/>
        <v>2700</v>
      </c>
      <c r="L52" s="11"/>
      <c r="M52" s="29">
        <v>31</v>
      </c>
      <c r="N52" s="11">
        <v>2675.8333333333335</v>
      </c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pans="2:28" x14ac:dyDescent="0.2">
      <c r="B53" s="13">
        <f t="shared" si="13"/>
        <v>50</v>
      </c>
      <c r="C53" s="12">
        <v>0.3544495444842547</v>
      </c>
      <c r="D53" s="11">
        <f t="shared" si="6"/>
        <v>19</v>
      </c>
      <c r="E53" s="11">
        <f t="shared" si="7"/>
        <v>19</v>
      </c>
      <c r="F53" s="11">
        <f t="shared" si="8"/>
        <v>2850</v>
      </c>
      <c r="G53" s="12">
        <v>0.63823001038806404</v>
      </c>
      <c r="H53" s="27">
        <f t="shared" si="9"/>
        <v>2</v>
      </c>
      <c r="I53" s="11">
        <f t="shared" si="10"/>
        <v>0</v>
      </c>
      <c r="J53" s="28">
        <f t="shared" si="11"/>
        <v>0</v>
      </c>
      <c r="K53" s="28">
        <f t="shared" si="12"/>
        <v>2850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2:28" x14ac:dyDescent="0.2">
      <c r="B54" s="13">
        <f t="shared" si="13"/>
        <v>51</v>
      </c>
      <c r="C54" s="12">
        <v>0.43019623326684664</v>
      </c>
      <c r="D54" s="11">
        <f t="shared" si="6"/>
        <v>19</v>
      </c>
      <c r="E54" s="11">
        <f t="shared" si="7"/>
        <v>19</v>
      </c>
      <c r="F54" s="11">
        <f t="shared" si="8"/>
        <v>2850</v>
      </c>
      <c r="G54" s="12">
        <v>0.82148051316238313</v>
      </c>
      <c r="H54" s="27">
        <f t="shared" si="9"/>
        <v>3</v>
      </c>
      <c r="I54" s="11">
        <f t="shared" si="10"/>
        <v>0</v>
      </c>
      <c r="J54" s="28">
        <f t="shared" si="11"/>
        <v>0</v>
      </c>
      <c r="K54" s="28">
        <f t="shared" si="12"/>
        <v>2850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2:28" x14ac:dyDescent="0.2">
      <c r="B55" s="13">
        <f t="shared" si="13"/>
        <v>52</v>
      </c>
      <c r="C55" s="12">
        <v>0.37604385590347822</v>
      </c>
      <c r="D55" s="11">
        <f t="shared" si="6"/>
        <v>19</v>
      </c>
      <c r="E55" s="11">
        <f t="shared" si="7"/>
        <v>19</v>
      </c>
      <c r="F55" s="11">
        <f t="shared" si="8"/>
        <v>2850</v>
      </c>
      <c r="G55" s="12">
        <v>0.90477354540373789</v>
      </c>
      <c r="H55" s="27">
        <f t="shared" si="9"/>
        <v>4</v>
      </c>
      <c r="I55" s="11">
        <f t="shared" si="10"/>
        <v>0</v>
      </c>
      <c r="J55" s="28">
        <f t="shared" si="11"/>
        <v>0</v>
      </c>
      <c r="K55" s="28">
        <f t="shared" si="12"/>
        <v>2850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2:28" x14ac:dyDescent="0.2">
      <c r="B56" s="13">
        <f t="shared" si="13"/>
        <v>53</v>
      </c>
      <c r="C56" s="12">
        <v>0.26970065220917794</v>
      </c>
      <c r="D56" s="11">
        <f t="shared" si="6"/>
        <v>18</v>
      </c>
      <c r="E56" s="11">
        <f t="shared" si="7"/>
        <v>18</v>
      </c>
      <c r="F56" s="11">
        <f t="shared" si="8"/>
        <v>2700</v>
      </c>
      <c r="G56" s="12">
        <v>0.56207028851784446</v>
      </c>
      <c r="H56" s="27">
        <f t="shared" si="9"/>
        <v>2</v>
      </c>
      <c r="I56" s="11">
        <f t="shared" si="10"/>
        <v>0</v>
      </c>
      <c r="J56" s="28">
        <f t="shared" si="11"/>
        <v>0</v>
      </c>
      <c r="K56" s="28">
        <f t="shared" si="12"/>
        <v>2700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spans="2:28" x14ac:dyDescent="0.2">
      <c r="B57" s="13">
        <f t="shared" si="13"/>
        <v>54</v>
      </c>
      <c r="C57" s="12">
        <v>0.12911274177312493</v>
      </c>
      <c r="D57" s="11">
        <f t="shared" si="6"/>
        <v>16</v>
      </c>
      <c r="E57" s="11">
        <f t="shared" si="7"/>
        <v>16</v>
      </c>
      <c r="F57" s="11">
        <f t="shared" si="8"/>
        <v>2400</v>
      </c>
      <c r="G57" s="12">
        <v>0.57685679508585619</v>
      </c>
      <c r="H57" s="27">
        <f t="shared" si="9"/>
        <v>2</v>
      </c>
      <c r="I57" s="11">
        <f t="shared" si="10"/>
        <v>0</v>
      </c>
      <c r="J57" s="28">
        <f t="shared" si="11"/>
        <v>0</v>
      </c>
      <c r="K57" s="28">
        <f t="shared" si="12"/>
        <v>2400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spans="2:28" x14ac:dyDescent="0.2">
      <c r="B58" s="13">
        <f t="shared" si="13"/>
        <v>55</v>
      </c>
      <c r="C58" s="12">
        <v>0.53634559535504267</v>
      </c>
      <c r="D58" s="11">
        <f t="shared" si="6"/>
        <v>20</v>
      </c>
      <c r="E58" s="11">
        <f t="shared" si="7"/>
        <v>20</v>
      </c>
      <c r="F58" s="11">
        <f t="shared" si="8"/>
        <v>3000</v>
      </c>
      <c r="G58" s="12">
        <v>0.97130028005590063</v>
      </c>
      <c r="H58" s="27">
        <f t="shared" si="9"/>
        <v>5</v>
      </c>
      <c r="I58" s="11">
        <f t="shared" si="10"/>
        <v>0</v>
      </c>
      <c r="J58" s="28">
        <f t="shared" si="11"/>
        <v>0</v>
      </c>
      <c r="K58" s="28">
        <f t="shared" si="12"/>
        <v>3000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spans="2:28" x14ac:dyDescent="0.2">
      <c r="B59" s="13">
        <f t="shared" si="13"/>
        <v>56</v>
      </c>
      <c r="C59" s="12">
        <v>0.31774986376869896</v>
      </c>
      <c r="D59" s="11">
        <f t="shared" si="6"/>
        <v>18</v>
      </c>
      <c r="E59" s="11">
        <f t="shared" si="7"/>
        <v>18</v>
      </c>
      <c r="F59" s="11">
        <f t="shared" si="8"/>
        <v>2700</v>
      </c>
      <c r="G59" s="12">
        <v>0.95612235468815077</v>
      </c>
      <c r="H59" s="27">
        <f t="shared" si="9"/>
        <v>4</v>
      </c>
      <c r="I59" s="11">
        <f t="shared" si="10"/>
        <v>0</v>
      </c>
      <c r="J59" s="28">
        <f t="shared" si="11"/>
        <v>0</v>
      </c>
      <c r="K59" s="28">
        <f t="shared" si="12"/>
        <v>2700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spans="2:28" x14ac:dyDescent="0.2">
      <c r="B60" s="13">
        <f t="shared" si="13"/>
        <v>57</v>
      </c>
      <c r="C60" s="12">
        <v>0.1842018877738878</v>
      </c>
      <c r="D60" s="11">
        <f t="shared" si="6"/>
        <v>17</v>
      </c>
      <c r="E60" s="11">
        <f t="shared" si="7"/>
        <v>17</v>
      </c>
      <c r="F60" s="11">
        <f t="shared" si="8"/>
        <v>2550</v>
      </c>
      <c r="G60" s="12">
        <v>0.8434322144318539</v>
      </c>
      <c r="H60" s="27">
        <f t="shared" si="9"/>
        <v>3</v>
      </c>
      <c r="I60" s="11">
        <f t="shared" si="10"/>
        <v>0</v>
      </c>
      <c r="J60" s="28">
        <f t="shared" si="11"/>
        <v>0</v>
      </c>
      <c r="K60" s="28">
        <f t="shared" si="12"/>
        <v>2550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spans="2:28" x14ac:dyDescent="0.2">
      <c r="B61" s="13">
        <f t="shared" si="13"/>
        <v>58</v>
      </c>
      <c r="C61" s="12">
        <v>0.17135456849383235</v>
      </c>
      <c r="D61" s="11">
        <f t="shared" si="6"/>
        <v>17</v>
      </c>
      <c r="E61" s="11">
        <f t="shared" si="7"/>
        <v>17</v>
      </c>
      <c r="F61" s="11">
        <f t="shared" si="8"/>
        <v>2550</v>
      </c>
      <c r="G61" s="12">
        <v>1.1891312073234461E-3</v>
      </c>
      <c r="H61" s="27">
        <f t="shared" si="9"/>
        <v>0</v>
      </c>
      <c r="I61" s="11">
        <f t="shared" si="10"/>
        <v>0</v>
      </c>
      <c r="J61" s="28">
        <f t="shared" si="11"/>
        <v>0</v>
      </c>
      <c r="K61" s="28">
        <f t="shared" si="12"/>
        <v>2550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2:28" x14ac:dyDescent="0.2">
      <c r="B62" s="13">
        <f t="shared" si="13"/>
        <v>59</v>
      </c>
      <c r="C62" s="12">
        <v>0.22738448909038422</v>
      </c>
      <c r="D62" s="11">
        <f t="shared" si="6"/>
        <v>17</v>
      </c>
      <c r="E62" s="11">
        <f t="shared" si="7"/>
        <v>17</v>
      </c>
      <c r="F62" s="11">
        <f t="shared" si="8"/>
        <v>2550</v>
      </c>
      <c r="G62" s="12">
        <v>0.31631690644438626</v>
      </c>
      <c r="H62" s="27">
        <f t="shared" si="9"/>
        <v>1</v>
      </c>
      <c r="I62" s="11">
        <f t="shared" si="10"/>
        <v>0</v>
      </c>
      <c r="J62" s="28">
        <f t="shared" si="11"/>
        <v>0</v>
      </c>
      <c r="K62" s="28">
        <f t="shared" si="12"/>
        <v>2550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2:28" x14ac:dyDescent="0.2">
      <c r="B63" s="13">
        <f t="shared" si="13"/>
        <v>60</v>
      </c>
      <c r="C63" s="12">
        <v>0.37369177552874622</v>
      </c>
      <c r="D63" s="11">
        <f t="shared" si="6"/>
        <v>19</v>
      </c>
      <c r="E63" s="11">
        <f t="shared" si="7"/>
        <v>19</v>
      </c>
      <c r="F63" s="11">
        <f t="shared" si="8"/>
        <v>2850</v>
      </c>
      <c r="G63" s="12">
        <v>0.98272148800327475</v>
      </c>
      <c r="H63" s="27">
        <f t="shared" si="9"/>
        <v>5</v>
      </c>
      <c r="I63" s="11">
        <f t="shared" si="10"/>
        <v>0</v>
      </c>
      <c r="J63" s="28">
        <f t="shared" si="11"/>
        <v>0</v>
      </c>
      <c r="K63" s="28">
        <f t="shared" si="12"/>
        <v>2850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2:28" x14ac:dyDescent="0.2">
      <c r="B64" s="13">
        <f t="shared" si="13"/>
        <v>61</v>
      </c>
      <c r="C64" s="12">
        <v>0.5019362298493999</v>
      </c>
      <c r="D64" s="11">
        <f t="shared" si="6"/>
        <v>20</v>
      </c>
      <c r="E64" s="11">
        <f t="shared" si="7"/>
        <v>20</v>
      </c>
      <c r="F64" s="11">
        <f t="shared" si="8"/>
        <v>3000</v>
      </c>
      <c r="G64" s="12">
        <v>0.7078314181757458</v>
      </c>
      <c r="H64" s="27">
        <f t="shared" si="9"/>
        <v>3</v>
      </c>
      <c r="I64" s="11">
        <f t="shared" si="10"/>
        <v>0</v>
      </c>
      <c r="J64" s="28">
        <f t="shared" si="11"/>
        <v>0</v>
      </c>
      <c r="K64" s="28">
        <f t="shared" si="12"/>
        <v>3000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2:28" x14ac:dyDescent="0.2">
      <c r="B65" s="13">
        <f t="shared" si="13"/>
        <v>62</v>
      </c>
      <c r="C65" s="12">
        <v>0.88871980809682705</v>
      </c>
      <c r="D65" s="11">
        <f t="shared" si="6"/>
        <v>22</v>
      </c>
      <c r="E65" s="11">
        <f t="shared" si="7"/>
        <v>22</v>
      </c>
      <c r="F65" s="11">
        <f t="shared" si="8"/>
        <v>3300</v>
      </c>
      <c r="G65" s="12">
        <v>0.10190251468483902</v>
      </c>
      <c r="H65" s="27">
        <f t="shared" si="9"/>
        <v>1</v>
      </c>
      <c r="I65" s="11">
        <f t="shared" si="10"/>
        <v>2</v>
      </c>
      <c r="J65" s="28">
        <f t="shared" si="11"/>
        <v>1000</v>
      </c>
      <c r="K65" s="28">
        <f t="shared" si="12"/>
        <v>2300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spans="2:28" x14ac:dyDescent="0.2">
      <c r="B66" s="13">
        <f t="shared" si="13"/>
        <v>63</v>
      </c>
      <c r="C66" s="12">
        <v>0.23260998130256449</v>
      </c>
      <c r="D66" s="11">
        <f t="shared" si="6"/>
        <v>17</v>
      </c>
      <c r="E66" s="11">
        <f t="shared" si="7"/>
        <v>17</v>
      </c>
      <c r="F66" s="11">
        <f t="shared" si="8"/>
        <v>2550</v>
      </c>
      <c r="G66" s="12">
        <v>0.38779701022267898</v>
      </c>
      <c r="H66" s="27">
        <f t="shared" si="9"/>
        <v>1</v>
      </c>
      <c r="I66" s="11">
        <f t="shared" si="10"/>
        <v>0</v>
      </c>
      <c r="J66" s="28">
        <f t="shared" si="11"/>
        <v>0</v>
      </c>
      <c r="K66" s="28">
        <f t="shared" si="12"/>
        <v>2550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2:28" x14ac:dyDescent="0.2">
      <c r="B67" s="13">
        <f t="shared" si="13"/>
        <v>64</v>
      </c>
      <c r="C67" s="12">
        <v>0.22472596061567829</v>
      </c>
      <c r="D67" s="11">
        <f t="shared" si="6"/>
        <v>17</v>
      </c>
      <c r="E67" s="11">
        <f t="shared" si="7"/>
        <v>17</v>
      </c>
      <c r="F67" s="11">
        <f t="shared" si="8"/>
        <v>2550</v>
      </c>
      <c r="G67" s="12">
        <v>0.99016013166349415</v>
      </c>
      <c r="H67" s="27">
        <f t="shared" si="9"/>
        <v>5</v>
      </c>
      <c r="I67" s="11">
        <f t="shared" si="10"/>
        <v>0</v>
      </c>
      <c r="J67" s="28">
        <f t="shared" si="11"/>
        <v>0</v>
      </c>
      <c r="K67" s="28">
        <f t="shared" si="12"/>
        <v>2550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2:28" x14ac:dyDescent="0.2">
      <c r="B68" s="13">
        <f t="shared" si="13"/>
        <v>65</v>
      </c>
      <c r="C68" s="12">
        <v>0.34631269790548402</v>
      </c>
      <c r="D68" s="11">
        <f t="shared" si="6"/>
        <v>18</v>
      </c>
      <c r="E68" s="11">
        <f t="shared" si="7"/>
        <v>18</v>
      </c>
      <c r="F68" s="11">
        <f t="shared" si="8"/>
        <v>2700</v>
      </c>
      <c r="G68" s="12">
        <v>0.75640258623361356</v>
      </c>
      <c r="H68" s="27">
        <f t="shared" si="9"/>
        <v>3</v>
      </c>
      <c r="I68" s="11">
        <f t="shared" si="10"/>
        <v>0</v>
      </c>
      <c r="J68" s="28">
        <f t="shared" si="11"/>
        <v>0</v>
      </c>
      <c r="K68" s="28">
        <f t="shared" si="12"/>
        <v>2700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2:28" x14ac:dyDescent="0.2">
      <c r="B69" s="13">
        <f t="shared" si="13"/>
        <v>66</v>
      </c>
      <c r="C69" s="12">
        <v>0.41171500023212471</v>
      </c>
      <c r="D69" s="11">
        <f t="shared" ref="D69:D132" si="17">SUMIFS($M$4:$M$15,$P$4:$P$15,"&lt;="&amp;C69,$O$4:$O$15,"&gt;="&amp;C69)</f>
        <v>19</v>
      </c>
      <c r="E69" s="11">
        <f t="shared" ref="E69:E132" si="18">MIN(D69,$S$2)</f>
        <v>19</v>
      </c>
      <c r="F69" s="11">
        <f t="shared" ref="F69:F132" si="19">E69*$S$3</f>
        <v>2850</v>
      </c>
      <c r="G69" s="12">
        <v>0.1106371019884973</v>
      </c>
      <c r="H69" s="27">
        <f t="shared" ref="H69:H132" si="20">_xlfn.BINOM.INV(E69,$S$5,G69)</f>
        <v>0</v>
      </c>
      <c r="I69" s="11">
        <f t="shared" ref="I69:I132" si="21">IF(E69-H69&gt;$S$6,E69-H69-$S$6,0)</f>
        <v>0</v>
      </c>
      <c r="J69" s="28">
        <f t="shared" ref="J69:J132" si="22">I69*$S$4</f>
        <v>0</v>
      </c>
      <c r="K69" s="28">
        <f t="shared" ref="K69:K132" si="23">F69-J69</f>
        <v>2850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2:28" x14ac:dyDescent="0.2">
      <c r="B70" s="13">
        <f t="shared" ref="B70:B133" si="24">B69+1</f>
        <v>67</v>
      </c>
      <c r="C70" s="12">
        <v>0.84939542032468474</v>
      </c>
      <c r="D70" s="11">
        <f t="shared" si="17"/>
        <v>22</v>
      </c>
      <c r="E70" s="11">
        <f t="shared" si="18"/>
        <v>22</v>
      </c>
      <c r="F70" s="11">
        <f t="shared" si="19"/>
        <v>3300</v>
      </c>
      <c r="G70" s="12">
        <v>0.48802805213274147</v>
      </c>
      <c r="H70" s="27">
        <f t="shared" si="20"/>
        <v>2</v>
      </c>
      <c r="I70" s="11">
        <f t="shared" si="21"/>
        <v>1</v>
      </c>
      <c r="J70" s="28">
        <f t="shared" si="22"/>
        <v>500</v>
      </c>
      <c r="K70" s="28">
        <f t="shared" si="23"/>
        <v>2800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2:28" x14ac:dyDescent="0.2">
      <c r="B71" s="13">
        <f t="shared" si="24"/>
        <v>68</v>
      </c>
      <c r="C71" s="12">
        <v>0.40453453094658964</v>
      </c>
      <c r="D71" s="11">
        <f t="shared" si="17"/>
        <v>19</v>
      </c>
      <c r="E71" s="11">
        <f t="shared" si="18"/>
        <v>19</v>
      </c>
      <c r="F71" s="11">
        <f t="shared" si="19"/>
        <v>2850</v>
      </c>
      <c r="G71" s="12">
        <v>0.33430778818539064</v>
      </c>
      <c r="H71" s="27">
        <f t="shared" si="20"/>
        <v>1</v>
      </c>
      <c r="I71" s="11">
        <f t="shared" si="21"/>
        <v>0</v>
      </c>
      <c r="J71" s="28">
        <f t="shared" si="22"/>
        <v>0</v>
      </c>
      <c r="K71" s="28">
        <f t="shared" si="23"/>
        <v>2850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2:28" x14ac:dyDescent="0.2">
      <c r="B72" s="13">
        <f t="shared" si="24"/>
        <v>69</v>
      </c>
      <c r="C72" s="12">
        <v>0.14512418199931032</v>
      </c>
      <c r="D72" s="11">
        <f t="shared" si="17"/>
        <v>16</v>
      </c>
      <c r="E72" s="11">
        <f t="shared" si="18"/>
        <v>16</v>
      </c>
      <c r="F72" s="11">
        <f t="shared" si="19"/>
        <v>2400</v>
      </c>
      <c r="G72" s="12">
        <v>0.89652408773585868</v>
      </c>
      <c r="H72" s="27">
        <f t="shared" si="20"/>
        <v>3</v>
      </c>
      <c r="I72" s="11">
        <f t="shared" si="21"/>
        <v>0</v>
      </c>
      <c r="J72" s="28">
        <f t="shared" si="22"/>
        <v>0</v>
      </c>
      <c r="K72" s="28">
        <f t="shared" si="23"/>
        <v>2400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2:28" x14ac:dyDescent="0.2">
      <c r="B73" s="13">
        <f t="shared" si="24"/>
        <v>70</v>
      </c>
      <c r="C73" s="12">
        <v>0.48616876723905678</v>
      </c>
      <c r="D73" s="11">
        <f t="shared" si="17"/>
        <v>19</v>
      </c>
      <c r="E73" s="11">
        <f t="shared" si="18"/>
        <v>19</v>
      </c>
      <c r="F73" s="11">
        <f t="shared" si="19"/>
        <v>2850</v>
      </c>
      <c r="G73" s="12">
        <v>0.12035231679164837</v>
      </c>
      <c r="H73" s="27">
        <f t="shared" si="20"/>
        <v>0</v>
      </c>
      <c r="I73" s="11">
        <f t="shared" si="21"/>
        <v>0</v>
      </c>
      <c r="J73" s="28">
        <f t="shared" si="22"/>
        <v>0</v>
      </c>
      <c r="K73" s="28">
        <f t="shared" si="23"/>
        <v>2850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2:28" x14ac:dyDescent="0.2">
      <c r="B74" s="13">
        <f t="shared" si="24"/>
        <v>71</v>
      </c>
      <c r="C74" s="12">
        <v>0.82984638153058909</v>
      </c>
      <c r="D74" s="11">
        <f t="shared" si="17"/>
        <v>22</v>
      </c>
      <c r="E74" s="11">
        <f t="shared" si="18"/>
        <v>22</v>
      </c>
      <c r="F74" s="11">
        <f t="shared" si="19"/>
        <v>3300</v>
      </c>
      <c r="G74" s="12">
        <v>0.22995285896849749</v>
      </c>
      <c r="H74" s="27">
        <f t="shared" si="20"/>
        <v>1</v>
      </c>
      <c r="I74" s="11">
        <f t="shared" si="21"/>
        <v>2</v>
      </c>
      <c r="J74" s="28">
        <f t="shared" si="22"/>
        <v>1000</v>
      </c>
      <c r="K74" s="28">
        <f t="shared" si="23"/>
        <v>2300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2:28" x14ac:dyDescent="0.2">
      <c r="B75" s="13">
        <f t="shared" si="24"/>
        <v>72</v>
      </c>
      <c r="C75" s="12">
        <v>1.6582783352891095E-2</v>
      </c>
      <c r="D75" s="11">
        <f t="shared" si="17"/>
        <v>14</v>
      </c>
      <c r="E75" s="11">
        <f t="shared" si="18"/>
        <v>14</v>
      </c>
      <c r="F75" s="11">
        <f t="shared" si="19"/>
        <v>2100</v>
      </c>
      <c r="G75" s="12">
        <v>0.15453672936772966</v>
      </c>
      <c r="H75" s="27">
        <f t="shared" si="20"/>
        <v>0</v>
      </c>
      <c r="I75" s="11">
        <f t="shared" si="21"/>
        <v>0</v>
      </c>
      <c r="J75" s="28">
        <f t="shared" si="22"/>
        <v>0</v>
      </c>
      <c r="K75" s="28">
        <f t="shared" si="23"/>
        <v>2100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2:28" x14ac:dyDescent="0.2">
      <c r="B76" s="13">
        <f t="shared" si="24"/>
        <v>73</v>
      </c>
      <c r="C76" s="12">
        <v>0.70012429317518876</v>
      </c>
      <c r="D76" s="11">
        <f t="shared" si="17"/>
        <v>21</v>
      </c>
      <c r="E76" s="11">
        <f t="shared" si="18"/>
        <v>21</v>
      </c>
      <c r="F76" s="11">
        <f t="shared" si="19"/>
        <v>3150</v>
      </c>
      <c r="G76" s="12">
        <v>0.62052386365996759</v>
      </c>
      <c r="H76" s="27">
        <f t="shared" si="20"/>
        <v>2</v>
      </c>
      <c r="I76" s="11">
        <f t="shared" si="21"/>
        <v>0</v>
      </c>
      <c r="J76" s="28">
        <f t="shared" si="22"/>
        <v>0</v>
      </c>
      <c r="K76" s="28">
        <f t="shared" si="23"/>
        <v>3150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2:28" x14ac:dyDescent="0.2">
      <c r="B77" s="13">
        <f t="shared" si="24"/>
        <v>74</v>
      </c>
      <c r="C77" s="12">
        <v>0.82807090577704368</v>
      </c>
      <c r="D77" s="11">
        <f t="shared" si="17"/>
        <v>22</v>
      </c>
      <c r="E77" s="11">
        <f t="shared" si="18"/>
        <v>22</v>
      </c>
      <c r="F77" s="11">
        <f t="shared" si="19"/>
        <v>3300</v>
      </c>
      <c r="G77" s="12">
        <v>0.22638364172548353</v>
      </c>
      <c r="H77" s="27">
        <f t="shared" si="20"/>
        <v>1</v>
      </c>
      <c r="I77" s="11">
        <f t="shared" si="21"/>
        <v>2</v>
      </c>
      <c r="J77" s="28">
        <f t="shared" si="22"/>
        <v>1000</v>
      </c>
      <c r="K77" s="28">
        <f t="shared" si="23"/>
        <v>2300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2:28" x14ac:dyDescent="0.2">
      <c r="B78" s="13">
        <f t="shared" si="24"/>
        <v>75</v>
      </c>
      <c r="C78" s="12">
        <v>0.14509478322461067</v>
      </c>
      <c r="D78" s="11">
        <f t="shared" si="17"/>
        <v>16</v>
      </c>
      <c r="E78" s="11">
        <f t="shared" si="18"/>
        <v>16</v>
      </c>
      <c r="F78" s="11">
        <f t="shared" si="19"/>
        <v>2400</v>
      </c>
      <c r="G78" s="12">
        <v>0.46065818906999456</v>
      </c>
      <c r="H78" s="27">
        <f t="shared" si="20"/>
        <v>1</v>
      </c>
      <c r="I78" s="11">
        <f t="shared" si="21"/>
        <v>0</v>
      </c>
      <c r="J78" s="28">
        <f t="shared" si="22"/>
        <v>0</v>
      </c>
      <c r="K78" s="28">
        <f t="shared" si="23"/>
        <v>2400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2:28" x14ac:dyDescent="0.2">
      <c r="B79" s="13">
        <f t="shared" si="24"/>
        <v>76</v>
      </c>
      <c r="C79" s="12">
        <v>0.39054885030565445</v>
      </c>
      <c r="D79" s="11">
        <f t="shared" si="17"/>
        <v>19</v>
      </c>
      <c r="E79" s="11">
        <f t="shared" si="18"/>
        <v>19</v>
      </c>
      <c r="F79" s="11">
        <f t="shared" si="19"/>
        <v>2850</v>
      </c>
      <c r="G79" s="12">
        <v>0.82680513586528037</v>
      </c>
      <c r="H79" s="27">
        <f t="shared" si="20"/>
        <v>3</v>
      </c>
      <c r="I79" s="11">
        <f t="shared" si="21"/>
        <v>0</v>
      </c>
      <c r="J79" s="28">
        <f t="shared" si="22"/>
        <v>0</v>
      </c>
      <c r="K79" s="28">
        <f t="shared" si="23"/>
        <v>2850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spans="2:28" x14ac:dyDescent="0.2">
      <c r="B80" s="13">
        <f t="shared" si="24"/>
        <v>77</v>
      </c>
      <c r="C80" s="12">
        <v>0.66662249247247274</v>
      </c>
      <c r="D80" s="11">
        <f t="shared" si="17"/>
        <v>20</v>
      </c>
      <c r="E80" s="11">
        <f t="shared" si="18"/>
        <v>20</v>
      </c>
      <c r="F80" s="11">
        <f t="shared" si="19"/>
        <v>3000</v>
      </c>
      <c r="G80" s="12">
        <v>0.95444325498227545</v>
      </c>
      <c r="H80" s="27">
        <f t="shared" si="20"/>
        <v>4</v>
      </c>
      <c r="I80" s="11">
        <f t="shared" si="21"/>
        <v>0</v>
      </c>
      <c r="J80" s="28">
        <f t="shared" si="22"/>
        <v>0</v>
      </c>
      <c r="K80" s="28">
        <f t="shared" si="23"/>
        <v>3000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2:28" x14ac:dyDescent="0.2">
      <c r="B81" s="13">
        <f t="shared" si="24"/>
        <v>78</v>
      </c>
      <c r="C81" s="12">
        <v>0.502490732743473</v>
      </c>
      <c r="D81" s="11">
        <f t="shared" si="17"/>
        <v>20</v>
      </c>
      <c r="E81" s="11">
        <f t="shared" si="18"/>
        <v>20</v>
      </c>
      <c r="F81" s="11">
        <f t="shared" si="19"/>
        <v>3000</v>
      </c>
      <c r="G81" s="12">
        <v>0.77148843043834792</v>
      </c>
      <c r="H81" s="27">
        <f t="shared" si="20"/>
        <v>3</v>
      </c>
      <c r="I81" s="11">
        <f t="shared" si="21"/>
        <v>0</v>
      </c>
      <c r="J81" s="28">
        <f t="shared" si="22"/>
        <v>0</v>
      </c>
      <c r="K81" s="28">
        <f t="shared" si="23"/>
        <v>3000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spans="2:28" x14ac:dyDescent="0.2">
      <c r="B82" s="13">
        <f t="shared" si="24"/>
        <v>79</v>
      </c>
      <c r="C82" s="12">
        <v>0.5671997503576407</v>
      </c>
      <c r="D82" s="11">
        <f t="shared" si="17"/>
        <v>20</v>
      </c>
      <c r="E82" s="11">
        <f t="shared" si="18"/>
        <v>20</v>
      </c>
      <c r="F82" s="11">
        <f t="shared" si="19"/>
        <v>3000</v>
      </c>
      <c r="G82" s="12">
        <v>0.31910769935910055</v>
      </c>
      <c r="H82" s="27">
        <f t="shared" si="20"/>
        <v>1</v>
      </c>
      <c r="I82" s="11">
        <f t="shared" si="21"/>
        <v>0</v>
      </c>
      <c r="J82" s="28">
        <f t="shared" si="22"/>
        <v>0</v>
      </c>
      <c r="K82" s="28">
        <f t="shared" si="23"/>
        <v>3000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spans="2:28" x14ac:dyDescent="0.2">
      <c r="B83" s="13">
        <f t="shared" si="24"/>
        <v>80</v>
      </c>
      <c r="C83" s="12">
        <v>0.53891099980102164</v>
      </c>
      <c r="D83" s="11">
        <f t="shared" si="17"/>
        <v>20</v>
      </c>
      <c r="E83" s="11">
        <f t="shared" si="18"/>
        <v>20</v>
      </c>
      <c r="F83" s="11">
        <f t="shared" si="19"/>
        <v>3000</v>
      </c>
      <c r="G83" s="12">
        <v>1.7312727060419641E-2</v>
      </c>
      <c r="H83" s="27">
        <f t="shared" si="20"/>
        <v>0</v>
      </c>
      <c r="I83" s="11">
        <f t="shared" si="21"/>
        <v>1</v>
      </c>
      <c r="J83" s="28">
        <f t="shared" si="22"/>
        <v>500</v>
      </c>
      <c r="K83" s="28">
        <f t="shared" si="23"/>
        <v>2500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pans="2:28" x14ac:dyDescent="0.2">
      <c r="B84" s="13">
        <f t="shared" si="24"/>
        <v>81</v>
      </c>
      <c r="C84" s="12">
        <v>0.56025759437086908</v>
      </c>
      <c r="D84" s="11">
        <f t="shared" si="17"/>
        <v>20</v>
      </c>
      <c r="E84" s="11">
        <f t="shared" si="18"/>
        <v>20</v>
      </c>
      <c r="F84" s="11">
        <f t="shared" si="19"/>
        <v>3000</v>
      </c>
      <c r="G84" s="12">
        <v>0.84869895976685983</v>
      </c>
      <c r="H84" s="27">
        <f t="shared" si="20"/>
        <v>3</v>
      </c>
      <c r="I84" s="11">
        <f t="shared" si="21"/>
        <v>0</v>
      </c>
      <c r="J84" s="28">
        <f t="shared" si="22"/>
        <v>0</v>
      </c>
      <c r="K84" s="28">
        <f t="shared" si="23"/>
        <v>3000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spans="2:28" x14ac:dyDescent="0.2">
      <c r="B85" s="13">
        <f t="shared" si="24"/>
        <v>82</v>
      </c>
      <c r="C85" s="12">
        <v>0.45814080450941819</v>
      </c>
      <c r="D85" s="11">
        <f t="shared" si="17"/>
        <v>19</v>
      </c>
      <c r="E85" s="11">
        <f t="shared" si="18"/>
        <v>19</v>
      </c>
      <c r="F85" s="11">
        <f t="shared" si="19"/>
        <v>2850</v>
      </c>
      <c r="G85" s="12">
        <v>0.18380214076707846</v>
      </c>
      <c r="H85" s="27">
        <f t="shared" si="20"/>
        <v>1</v>
      </c>
      <c r="I85" s="11">
        <f t="shared" si="21"/>
        <v>0</v>
      </c>
      <c r="J85" s="28">
        <f t="shared" si="22"/>
        <v>0</v>
      </c>
      <c r="K85" s="28">
        <f t="shared" si="23"/>
        <v>2850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spans="2:28" x14ac:dyDescent="0.2">
      <c r="B86" s="13">
        <f t="shared" si="24"/>
        <v>83</v>
      </c>
      <c r="C86" s="12">
        <v>0.79619984032831859</v>
      </c>
      <c r="D86" s="11">
        <f t="shared" si="17"/>
        <v>21</v>
      </c>
      <c r="E86" s="11">
        <f t="shared" si="18"/>
        <v>21</v>
      </c>
      <c r="F86" s="11">
        <f t="shared" si="19"/>
        <v>3150</v>
      </c>
      <c r="G86" s="12">
        <v>0.14201184532228639</v>
      </c>
      <c r="H86" s="27">
        <f t="shared" si="20"/>
        <v>1</v>
      </c>
      <c r="I86" s="11">
        <f t="shared" si="21"/>
        <v>1</v>
      </c>
      <c r="J86" s="28">
        <f t="shared" si="22"/>
        <v>500</v>
      </c>
      <c r="K86" s="28">
        <f t="shared" si="23"/>
        <v>2650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spans="2:28" x14ac:dyDescent="0.2">
      <c r="B87" s="13">
        <f t="shared" si="24"/>
        <v>84</v>
      </c>
      <c r="C87" s="12">
        <v>0.34968139443714119</v>
      </c>
      <c r="D87" s="11">
        <f t="shared" si="17"/>
        <v>18</v>
      </c>
      <c r="E87" s="11">
        <f t="shared" si="18"/>
        <v>18</v>
      </c>
      <c r="F87" s="11">
        <f t="shared" si="19"/>
        <v>2700</v>
      </c>
      <c r="G87" s="12">
        <v>0.8611881910486584</v>
      </c>
      <c r="H87" s="27">
        <f t="shared" si="20"/>
        <v>3</v>
      </c>
      <c r="I87" s="11">
        <f t="shared" si="21"/>
        <v>0</v>
      </c>
      <c r="J87" s="28">
        <f t="shared" si="22"/>
        <v>0</v>
      </c>
      <c r="K87" s="28">
        <f t="shared" si="23"/>
        <v>2700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spans="2:28" x14ac:dyDescent="0.2">
      <c r="B88" s="13">
        <f t="shared" si="24"/>
        <v>85</v>
      </c>
      <c r="C88" s="12">
        <v>0.68761078902240691</v>
      </c>
      <c r="D88" s="11">
        <f t="shared" si="17"/>
        <v>21</v>
      </c>
      <c r="E88" s="11">
        <f t="shared" si="18"/>
        <v>21</v>
      </c>
      <c r="F88" s="11">
        <f t="shared" si="19"/>
        <v>3150</v>
      </c>
      <c r="G88" s="12">
        <v>0.62801459313901786</v>
      </c>
      <c r="H88" s="27">
        <f t="shared" si="20"/>
        <v>2</v>
      </c>
      <c r="I88" s="11">
        <f t="shared" si="21"/>
        <v>0</v>
      </c>
      <c r="J88" s="28">
        <f t="shared" si="22"/>
        <v>0</v>
      </c>
      <c r="K88" s="28">
        <f t="shared" si="23"/>
        <v>3150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spans="2:28" x14ac:dyDescent="0.2">
      <c r="B89" s="13">
        <f t="shared" si="24"/>
        <v>86</v>
      </c>
      <c r="C89" s="12">
        <v>0.53819954285738614</v>
      </c>
      <c r="D89" s="11">
        <f t="shared" si="17"/>
        <v>20</v>
      </c>
      <c r="E89" s="11">
        <f t="shared" si="18"/>
        <v>20</v>
      </c>
      <c r="F89" s="11">
        <f t="shared" si="19"/>
        <v>3000</v>
      </c>
      <c r="G89" s="12">
        <v>0.49165642470760995</v>
      </c>
      <c r="H89" s="27">
        <f t="shared" si="20"/>
        <v>2</v>
      </c>
      <c r="I89" s="11">
        <f t="shared" si="21"/>
        <v>0</v>
      </c>
      <c r="J89" s="28">
        <f t="shared" si="22"/>
        <v>0</v>
      </c>
      <c r="K89" s="28">
        <f t="shared" si="23"/>
        <v>3000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spans="2:28" x14ac:dyDescent="0.2">
      <c r="B90" s="13">
        <f t="shared" si="24"/>
        <v>87</v>
      </c>
      <c r="C90" s="12">
        <v>1.4947420385182597E-2</v>
      </c>
      <c r="D90" s="11">
        <f t="shared" si="17"/>
        <v>14</v>
      </c>
      <c r="E90" s="11">
        <f t="shared" si="18"/>
        <v>14</v>
      </c>
      <c r="F90" s="11">
        <f t="shared" si="19"/>
        <v>2100</v>
      </c>
      <c r="G90" s="12">
        <v>0.79563484651374272</v>
      </c>
      <c r="H90" s="27">
        <f t="shared" si="20"/>
        <v>2</v>
      </c>
      <c r="I90" s="11">
        <f t="shared" si="21"/>
        <v>0</v>
      </c>
      <c r="J90" s="28">
        <f t="shared" si="22"/>
        <v>0</v>
      </c>
      <c r="K90" s="28">
        <f t="shared" si="23"/>
        <v>2100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spans="2:28" x14ac:dyDescent="0.2">
      <c r="B91" s="13">
        <f t="shared" si="24"/>
        <v>88</v>
      </c>
      <c r="C91" s="12">
        <v>0.6373698859542507</v>
      </c>
      <c r="D91" s="11">
        <f t="shared" si="17"/>
        <v>20</v>
      </c>
      <c r="E91" s="11">
        <f t="shared" si="18"/>
        <v>20</v>
      </c>
      <c r="F91" s="11">
        <f t="shared" si="19"/>
        <v>3000</v>
      </c>
      <c r="G91" s="12">
        <v>0.7530940909932754</v>
      </c>
      <c r="H91" s="27">
        <f t="shared" si="20"/>
        <v>3</v>
      </c>
      <c r="I91" s="11">
        <f t="shared" si="21"/>
        <v>0</v>
      </c>
      <c r="J91" s="28">
        <f t="shared" si="22"/>
        <v>0</v>
      </c>
      <c r="K91" s="28">
        <f t="shared" si="23"/>
        <v>3000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spans="2:28" x14ac:dyDescent="0.2">
      <c r="B92" s="13">
        <f t="shared" si="24"/>
        <v>89</v>
      </c>
      <c r="C92" s="12">
        <v>0.63048938776667995</v>
      </c>
      <c r="D92" s="11">
        <f t="shared" si="17"/>
        <v>20</v>
      </c>
      <c r="E92" s="11">
        <f t="shared" si="18"/>
        <v>20</v>
      </c>
      <c r="F92" s="11">
        <f t="shared" si="19"/>
        <v>3000</v>
      </c>
      <c r="G92" s="12">
        <v>0.86132400601335224</v>
      </c>
      <c r="H92" s="27">
        <f t="shared" si="20"/>
        <v>3</v>
      </c>
      <c r="I92" s="11">
        <f t="shared" si="21"/>
        <v>0</v>
      </c>
      <c r="J92" s="28">
        <f t="shared" si="22"/>
        <v>0</v>
      </c>
      <c r="K92" s="28">
        <f t="shared" si="23"/>
        <v>3000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spans="2:28" x14ac:dyDescent="0.2">
      <c r="B93" s="13">
        <f t="shared" si="24"/>
        <v>90</v>
      </c>
      <c r="C93" s="12">
        <v>0.96968487627887523</v>
      </c>
      <c r="D93" s="11">
        <f t="shared" si="17"/>
        <v>24</v>
      </c>
      <c r="E93" s="11">
        <f t="shared" si="18"/>
        <v>22</v>
      </c>
      <c r="F93" s="11">
        <f t="shared" si="19"/>
        <v>3300</v>
      </c>
      <c r="G93" s="12">
        <v>0.52327164210268662</v>
      </c>
      <c r="H93" s="27">
        <f t="shared" si="20"/>
        <v>2</v>
      </c>
      <c r="I93" s="11">
        <f t="shared" si="21"/>
        <v>1</v>
      </c>
      <c r="J93" s="28">
        <f t="shared" si="22"/>
        <v>500</v>
      </c>
      <c r="K93" s="28">
        <f t="shared" si="23"/>
        <v>2800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spans="2:28" x14ac:dyDescent="0.2">
      <c r="B94" s="13">
        <f t="shared" si="24"/>
        <v>91</v>
      </c>
      <c r="C94" s="12">
        <v>0.16923247547136067</v>
      </c>
      <c r="D94" s="11">
        <f t="shared" si="17"/>
        <v>17</v>
      </c>
      <c r="E94" s="11">
        <f t="shared" si="18"/>
        <v>17</v>
      </c>
      <c r="F94" s="11">
        <f t="shared" si="19"/>
        <v>2550</v>
      </c>
      <c r="G94" s="12">
        <v>0.95937650117907036</v>
      </c>
      <c r="H94" s="27">
        <f t="shared" si="20"/>
        <v>4</v>
      </c>
      <c r="I94" s="11">
        <f t="shared" si="21"/>
        <v>0</v>
      </c>
      <c r="J94" s="28">
        <f t="shared" si="22"/>
        <v>0</v>
      </c>
      <c r="K94" s="28">
        <f t="shared" si="23"/>
        <v>2550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spans="2:28" x14ac:dyDescent="0.2">
      <c r="B95" s="13">
        <f t="shared" si="24"/>
        <v>92</v>
      </c>
      <c r="C95" s="12">
        <v>3.9631421321748794E-2</v>
      </c>
      <c r="D95" s="11">
        <f t="shared" si="17"/>
        <v>15</v>
      </c>
      <c r="E95" s="11">
        <f t="shared" si="18"/>
        <v>15</v>
      </c>
      <c r="F95" s="11">
        <f t="shared" si="19"/>
        <v>2250</v>
      </c>
      <c r="G95" s="12">
        <v>6.5360562315738613E-2</v>
      </c>
      <c r="H95" s="27">
        <f t="shared" si="20"/>
        <v>0</v>
      </c>
      <c r="I95" s="11">
        <f t="shared" si="21"/>
        <v>0</v>
      </c>
      <c r="J95" s="28">
        <f t="shared" si="22"/>
        <v>0</v>
      </c>
      <c r="K95" s="28">
        <f t="shared" si="23"/>
        <v>2250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spans="2:28" x14ac:dyDescent="0.2">
      <c r="B96" s="13">
        <f t="shared" si="24"/>
        <v>93</v>
      </c>
      <c r="C96" s="12">
        <v>0.38453420530576699</v>
      </c>
      <c r="D96" s="11">
        <f t="shared" si="17"/>
        <v>19</v>
      </c>
      <c r="E96" s="11">
        <f t="shared" si="18"/>
        <v>19</v>
      </c>
      <c r="F96" s="11">
        <f t="shared" si="19"/>
        <v>2850</v>
      </c>
      <c r="G96" s="12">
        <v>0.96095074146410775</v>
      </c>
      <c r="H96" s="27">
        <f t="shared" si="20"/>
        <v>4</v>
      </c>
      <c r="I96" s="11">
        <f t="shared" si="21"/>
        <v>0</v>
      </c>
      <c r="J96" s="28">
        <f t="shared" si="22"/>
        <v>0</v>
      </c>
      <c r="K96" s="28">
        <f t="shared" si="23"/>
        <v>2850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spans="2:28" x14ac:dyDescent="0.2">
      <c r="B97" s="13">
        <f t="shared" si="24"/>
        <v>94</v>
      </c>
      <c r="C97" s="12">
        <v>0.41078638851216576</v>
      </c>
      <c r="D97" s="11">
        <f t="shared" si="17"/>
        <v>19</v>
      </c>
      <c r="E97" s="11">
        <f t="shared" si="18"/>
        <v>19</v>
      </c>
      <c r="F97" s="11">
        <f t="shared" si="19"/>
        <v>2850</v>
      </c>
      <c r="G97" s="12">
        <v>0.19803851002680617</v>
      </c>
      <c r="H97" s="27">
        <f t="shared" si="20"/>
        <v>1</v>
      </c>
      <c r="I97" s="11">
        <f t="shared" si="21"/>
        <v>0</v>
      </c>
      <c r="J97" s="28">
        <f t="shared" si="22"/>
        <v>0</v>
      </c>
      <c r="K97" s="28">
        <f t="shared" si="23"/>
        <v>2850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spans="2:28" x14ac:dyDescent="0.2">
      <c r="B98" s="13">
        <f t="shared" si="24"/>
        <v>95</v>
      </c>
      <c r="C98" s="12">
        <v>0.2623207447314958</v>
      </c>
      <c r="D98" s="11">
        <f t="shared" si="17"/>
        <v>18</v>
      </c>
      <c r="E98" s="11">
        <f t="shared" si="18"/>
        <v>18</v>
      </c>
      <c r="F98" s="11">
        <f t="shared" si="19"/>
        <v>2700</v>
      </c>
      <c r="G98" s="12">
        <v>0.75289484849010446</v>
      </c>
      <c r="H98" s="27">
        <f t="shared" si="20"/>
        <v>3</v>
      </c>
      <c r="I98" s="11">
        <f t="shared" si="21"/>
        <v>0</v>
      </c>
      <c r="J98" s="28">
        <f t="shared" si="22"/>
        <v>0</v>
      </c>
      <c r="K98" s="28">
        <f t="shared" si="23"/>
        <v>2700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spans="2:28" x14ac:dyDescent="0.2">
      <c r="B99" s="13">
        <f t="shared" si="24"/>
        <v>96</v>
      </c>
      <c r="C99" s="12">
        <v>0.19829535339515558</v>
      </c>
      <c r="D99" s="11">
        <f t="shared" si="17"/>
        <v>17</v>
      </c>
      <c r="E99" s="11">
        <f t="shared" si="18"/>
        <v>17</v>
      </c>
      <c r="F99" s="11">
        <f t="shared" si="19"/>
        <v>2550</v>
      </c>
      <c r="G99" s="12">
        <v>0.53820777685216603</v>
      </c>
      <c r="H99" s="27">
        <f t="shared" si="20"/>
        <v>2</v>
      </c>
      <c r="I99" s="11">
        <f t="shared" si="21"/>
        <v>0</v>
      </c>
      <c r="J99" s="28">
        <f t="shared" si="22"/>
        <v>0</v>
      </c>
      <c r="K99" s="28">
        <f t="shared" si="23"/>
        <v>2550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spans="2:28" x14ac:dyDescent="0.2">
      <c r="B100" s="13">
        <f t="shared" si="24"/>
        <v>97</v>
      </c>
      <c r="C100" s="12">
        <v>0.72614407642158096</v>
      </c>
      <c r="D100" s="11">
        <f t="shared" si="17"/>
        <v>21</v>
      </c>
      <c r="E100" s="11">
        <f t="shared" si="18"/>
        <v>21</v>
      </c>
      <c r="F100" s="11">
        <f t="shared" si="19"/>
        <v>3150</v>
      </c>
      <c r="G100" s="12">
        <v>0.48846825799367655</v>
      </c>
      <c r="H100" s="27">
        <f t="shared" si="20"/>
        <v>2</v>
      </c>
      <c r="I100" s="11">
        <f t="shared" si="21"/>
        <v>0</v>
      </c>
      <c r="J100" s="28">
        <f t="shared" si="22"/>
        <v>0</v>
      </c>
      <c r="K100" s="28">
        <f t="shared" si="23"/>
        <v>3150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2:28" x14ac:dyDescent="0.2">
      <c r="B101" s="13">
        <f t="shared" si="24"/>
        <v>98</v>
      </c>
      <c r="C101" s="12">
        <v>0.37235836709970593</v>
      </c>
      <c r="D101" s="11">
        <f t="shared" si="17"/>
        <v>19</v>
      </c>
      <c r="E101" s="11">
        <f t="shared" si="18"/>
        <v>19</v>
      </c>
      <c r="F101" s="11">
        <f t="shared" si="19"/>
        <v>2850</v>
      </c>
      <c r="G101" s="12">
        <v>0.1740752148096717</v>
      </c>
      <c r="H101" s="27">
        <f t="shared" si="20"/>
        <v>1</v>
      </c>
      <c r="I101" s="11">
        <f t="shared" si="21"/>
        <v>0</v>
      </c>
      <c r="J101" s="28">
        <f t="shared" si="22"/>
        <v>0</v>
      </c>
      <c r="K101" s="28">
        <f t="shared" si="23"/>
        <v>2850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spans="2:28" x14ac:dyDescent="0.2">
      <c r="B102" s="13">
        <f t="shared" si="24"/>
        <v>99</v>
      </c>
      <c r="C102" s="12">
        <v>4.6351876374686518E-2</v>
      </c>
      <c r="D102" s="11">
        <f t="shared" si="17"/>
        <v>15</v>
      </c>
      <c r="E102" s="11">
        <f t="shared" si="18"/>
        <v>15</v>
      </c>
      <c r="F102" s="11">
        <f t="shared" si="19"/>
        <v>2250</v>
      </c>
      <c r="G102" s="12">
        <v>0.89537975303057671</v>
      </c>
      <c r="H102" s="27">
        <f t="shared" si="20"/>
        <v>3</v>
      </c>
      <c r="I102" s="11">
        <f t="shared" si="21"/>
        <v>0</v>
      </c>
      <c r="J102" s="28">
        <f t="shared" si="22"/>
        <v>0</v>
      </c>
      <c r="K102" s="28">
        <f t="shared" si="23"/>
        <v>2250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spans="2:28" x14ac:dyDescent="0.2">
      <c r="B103" s="13">
        <f t="shared" si="24"/>
        <v>100</v>
      </c>
      <c r="C103" s="12">
        <v>0.69307600978783301</v>
      </c>
      <c r="D103" s="11">
        <f t="shared" si="17"/>
        <v>21</v>
      </c>
      <c r="E103" s="11">
        <f t="shared" si="18"/>
        <v>21</v>
      </c>
      <c r="F103" s="11">
        <f t="shared" si="19"/>
        <v>3150</v>
      </c>
      <c r="G103" s="12">
        <v>0.76477510523493142</v>
      </c>
      <c r="H103" s="27">
        <f t="shared" si="20"/>
        <v>3</v>
      </c>
      <c r="I103" s="11">
        <f t="shared" si="21"/>
        <v>0</v>
      </c>
      <c r="J103" s="28">
        <f t="shared" si="22"/>
        <v>0</v>
      </c>
      <c r="K103" s="28">
        <f t="shared" si="23"/>
        <v>3150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spans="2:28" x14ac:dyDescent="0.2">
      <c r="B104" s="13">
        <f t="shared" si="24"/>
        <v>101</v>
      </c>
      <c r="C104" s="12">
        <v>0.34018232149345906</v>
      </c>
      <c r="D104" s="11">
        <f t="shared" si="17"/>
        <v>18</v>
      </c>
      <c r="E104" s="11">
        <f t="shared" si="18"/>
        <v>18</v>
      </c>
      <c r="F104" s="11">
        <f t="shared" si="19"/>
        <v>2700</v>
      </c>
      <c r="G104" s="12">
        <v>0.77162215969104808</v>
      </c>
      <c r="H104" s="27">
        <f t="shared" si="20"/>
        <v>3</v>
      </c>
      <c r="I104" s="11">
        <f t="shared" si="21"/>
        <v>0</v>
      </c>
      <c r="J104" s="28">
        <f t="shared" si="22"/>
        <v>0</v>
      </c>
      <c r="K104" s="28">
        <f t="shared" si="23"/>
        <v>2700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spans="2:28" x14ac:dyDescent="0.2">
      <c r="B105" s="13">
        <f t="shared" si="24"/>
        <v>102</v>
      </c>
      <c r="C105" s="12">
        <v>0.5306142497844244</v>
      </c>
      <c r="D105" s="11">
        <f t="shared" si="17"/>
        <v>20</v>
      </c>
      <c r="E105" s="11">
        <f t="shared" si="18"/>
        <v>20</v>
      </c>
      <c r="F105" s="11">
        <f t="shared" si="19"/>
        <v>3000</v>
      </c>
      <c r="G105" s="12">
        <v>0.47706132413244617</v>
      </c>
      <c r="H105" s="27">
        <f t="shared" si="20"/>
        <v>2</v>
      </c>
      <c r="I105" s="11">
        <f t="shared" si="21"/>
        <v>0</v>
      </c>
      <c r="J105" s="28">
        <f t="shared" si="22"/>
        <v>0</v>
      </c>
      <c r="K105" s="28">
        <f t="shared" si="23"/>
        <v>3000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spans="2:28" x14ac:dyDescent="0.2">
      <c r="B106" s="13">
        <f t="shared" si="24"/>
        <v>103</v>
      </c>
      <c r="C106" s="12">
        <v>0.73399566619555412</v>
      </c>
      <c r="D106" s="11">
        <f t="shared" si="17"/>
        <v>21</v>
      </c>
      <c r="E106" s="11">
        <f t="shared" si="18"/>
        <v>21</v>
      </c>
      <c r="F106" s="11">
        <f t="shared" si="19"/>
        <v>3150</v>
      </c>
      <c r="G106" s="12">
        <v>0.55231690779728948</v>
      </c>
      <c r="H106" s="27">
        <f t="shared" si="20"/>
        <v>2</v>
      </c>
      <c r="I106" s="11">
        <f t="shared" si="21"/>
        <v>0</v>
      </c>
      <c r="J106" s="28">
        <f t="shared" si="22"/>
        <v>0</v>
      </c>
      <c r="K106" s="28">
        <f t="shared" si="23"/>
        <v>3150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spans="2:28" x14ac:dyDescent="0.2">
      <c r="B107" s="13">
        <f t="shared" si="24"/>
        <v>104</v>
      </c>
      <c r="C107" s="12">
        <v>0.21022575327563575</v>
      </c>
      <c r="D107" s="11">
        <f t="shared" si="17"/>
        <v>17</v>
      </c>
      <c r="E107" s="11">
        <f t="shared" si="18"/>
        <v>17</v>
      </c>
      <c r="F107" s="11">
        <f t="shared" si="19"/>
        <v>2550</v>
      </c>
      <c r="G107" s="12">
        <v>0.17530290692512396</v>
      </c>
      <c r="H107" s="27">
        <f t="shared" si="20"/>
        <v>1</v>
      </c>
      <c r="I107" s="11">
        <f t="shared" si="21"/>
        <v>0</v>
      </c>
      <c r="J107" s="28">
        <f t="shared" si="22"/>
        <v>0</v>
      </c>
      <c r="K107" s="28">
        <f t="shared" si="23"/>
        <v>2550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spans="2:28" x14ac:dyDescent="0.2">
      <c r="B108" s="13">
        <f t="shared" si="24"/>
        <v>105</v>
      </c>
      <c r="C108" s="12">
        <v>0.75952714034777602</v>
      </c>
      <c r="D108" s="11">
        <f t="shared" si="17"/>
        <v>21</v>
      </c>
      <c r="E108" s="11">
        <f t="shared" si="18"/>
        <v>21</v>
      </c>
      <c r="F108" s="11">
        <f t="shared" si="19"/>
        <v>3150</v>
      </c>
      <c r="G108" s="12">
        <v>0.58751541229258819</v>
      </c>
      <c r="H108" s="27">
        <f t="shared" si="20"/>
        <v>2</v>
      </c>
      <c r="I108" s="11">
        <f t="shared" si="21"/>
        <v>0</v>
      </c>
      <c r="J108" s="28">
        <f t="shared" si="22"/>
        <v>0</v>
      </c>
      <c r="K108" s="28">
        <f t="shared" si="23"/>
        <v>3150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spans="2:28" x14ac:dyDescent="0.2">
      <c r="B109" s="13">
        <f t="shared" si="24"/>
        <v>106</v>
      </c>
      <c r="C109" s="12">
        <v>0.66036077156394968</v>
      </c>
      <c r="D109" s="11">
        <f t="shared" si="17"/>
        <v>20</v>
      </c>
      <c r="E109" s="11">
        <f t="shared" si="18"/>
        <v>20</v>
      </c>
      <c r="F109" s="11">
        <f t="shared" si="19"/>
        <v>3000</v>
      </c>
      <c r="G109" s="12">
        <v>0.60720859436674512</v>
      </c>
      <c r="H109" s="27">
        <f t="shared" si="20"/>
        <v>2</v>
      </c>
      <c r="I109" s="11">
        <f t="shared" si="21"/>
        <v>0</v>
      </c>
      <c r="J109" s="28">
        <f t="shared" si="22"/>
        <v>0</v>
      </c>
      <c r="K109" s="28">
        <f t="shared" si="23"/>
        <v>3000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spans="2:28" x14ac:dyDescent="0.2">
      <c r="B110" s="13">
        <f t="shared" si="24"/>
        <v>107</v>
      </c>
      <c r="C110" s="12">
        <v>0.83600337772147215</v>
      </c>
      <c r="D110" s="11">
        <f t="shared" si="17"/>
        <v>22</v>
      </c>
      <c r="E110" s="11">
        <f t="shared" si="18"/>
        <v>22</v>
      </c>
      <c r="F110" s="11">
        <f t="shared" si="19"/>
        <v>3300</v>
      </c>
      <c r="G110" s="12">
        <v>6.0316490537036804E-2</v>
      </c>
      <c r="H110" s="27">
        <f t="shared" si="20"/>
        <v>0</v>
      </c>
      <c r="I110" s="11">
        <f t="shared" si="21"/>
        <v>3</v>
      </c>
      <c r="J110" s="28">
        <f t="shared" si="22"/>
        <v>1500</v>
      </c>
      <c r="K110" s="28">
        <f t="shared" si="23"/>
        <v>1800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spans="2:28" x14ac:dyDescent="0.2">
      <c r="B111" s="13">
        <f t="shared" si="24"/>
        <v>108</v>
      </c>
      <c r="C111" s="12">
        <v>0.23803779806370284</v>
      </c>
      <c r="D111" s="11">
        <f t="shared" si="17"/>
        <v>17</v>
      </c>
      <c r="E111" s="11">
        <f t="shared" si="18"/>
        <v>17</v>
      </c>
      <c r="F111" s="11">
        <f t="shared" si="19"/>
        <v>2550</v>
      </c>
      <c r="G111" s="12">
        <v>0.65624652258527083</v>
      </c>
      <c r="H111" s="27">
        <f t="shared" si="20"/>
        <v>2</v>
      </c>
      <c r="I111" s="11">
        <f t="shared" si="21"/>
        <v>0</v>
      </c>
      <c r="J111" s="28">
        <f t="shared" si="22"/>
        <v>0</v>
      </c>
      <c r="K111" s="28">
        <f t="shared" si="23"/>
        <v>2550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spans="2:28" x14ac:dyDescent="0.2">
      <c r="B112" s="13">
        <f t="shared" si="24"/>
        <v>109</v>
      </c>
      <c r="C112" s="12">
        <v>0.44142464234719136</v>
      </c>
      <c r="D112" s="11">
        <f t="shared" si="17"/>
        <v>19</v>
      </c>
      <c r="E112" s="11">
        <f t="shared" si="18"/>
        <v>19</v>
      </c>
      <c r="F112" s="11">
        <f t="shared" si="19"/>
        <v>2850</v>
      </c>
      <c r="G112" s="12">
        <v>0.2904606389910197</v>
      </c>
      <c r="H112" s="27">
        <f t="shared" si="20"/>
        <v>1</v>
      </c>
      <c r="I112" s="11">
        <f t="shared" si="21"/>
        <v>0</v>
      </c>
      <c r="J112" s="28">
        <f t="shared" si="22"/>
        <v>0</v>
      </c>
      <c r="K112" s="28">
        <f t="shared" si="23"/>
        <v>2850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spans="2:28" x14ac:dyDescent="0.2">
      <c r="B113" s="13">
        <f t="shared" si="24"/>
        <v>110</v>
      </c>
      <c r="C113" s="12">
        <v>0.2599535073374426</v>
      </c>
      <c r="D113" s="11">
        <f t="shared" si="17"/>
        <v>18</v>
      </c>
      <c r="E113" s="11">
        <f t="shared" si="18"/>
        <v>18</v>
      </c>
      <c r="F113" s="11">
        <f t="shared" si="19"/>
        <v>2700</v>
      </c>
      <c r="G113" s="12">
        <v>0.32203294434572149</v>
      </c>
      <c r="H113" s="27">
        <f t="shared" si="20"/>
        <v>1</v>
      </c>
      <c r="I113" s="11">
        <f t="shared" si="21"/>
        <v>0</v>
      </c>
      <c r="J113" s="28">
        <f t="shared" si="22"/>
        <v>0</v>
      </c>
      <c r="K113" s="28">
        <f t="shared" si="23"/>
        <v>2700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spans="2:28" x14ac:dyDescent="0.2">
      <c r="B114" s="13">
        <f t="shared" si="24"/>
        <v>111</v>
      </c>
      <c r="C114" s="12">
        <v>0.28541359830991175</v>
      </c>
      <c r="D114" s="11">
        <f t="shared" si="17"/>
        <v>18</v>
      </c>
      <c r="E114" s="11">
        <f t="shared" si="18"/>
        <v>18</v>
      </c>
      <c r="F114" s="11">
        <f t="shared" si="19"/>
        <v>2700</v>
      </c>
      <c r="G114" s="12">
        <v>0.9135750508160585</v>
      </c>
      <c r="H114" s="27">
        <f t="shared" si="20"/>
        <v>4</v>
      </c>
      <c r="I114" s="11">
        <f t="shared" si="21"/>
        <v>0</v>
      </c>
      <c r="J114" s="28">
        <f t="shared" si="22"/>
        <v>0</v>
      </c>
      <c r="K114" s="28">
        <f t="shared" si="23"/>
        <v>2700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2:28" x14ac:dyDescent="0.2">
      <c r="B115" s="13">
        <f t="shared" si="24"/>
        <v>112</v>
      </c>
      <c r="C115" s="12">
        <v>0.3121601736922357</v>
      </c>
      <c r="D115" s="11">
        <f t="shared" si="17"/>
        <v>18</v>
      </c>
      <c r="E115" s="11">
        <f t="shared" si="18"/>
        <v>18</v>
      </c>
      <c r="F115" s="11">
        <f t="shared" si="19"/>
        <v>2700</v>
      </c>
      <c r="G115" s="12">
        <v>0.73282803808532271</v>
      </c>
      <c r="H115" s="27">
        <f t="shared" si="20"/>
        <v>2</v>
      </c>
      <c r="I115" s="11">
        <f t="shared" si="21"/>
        <v>0</v>
      </c>
      <c r="J115" s="28">
        <f t="shared" si="22"/>
        <v>0</v>
      </c>
      <c r="K115" s="28">
        <f t="shared" si="23"/>
        <v>2700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spans="2:28" x14ac:dyDescent="0.2">
      <c r="B116" s="13">
        <f t="shared" si="24"/>
        <v>113</v>
      </c>
      <c r="C116" s="12">
        <v>0.83968451135661992</v>
      </c>
      <c r="D116" s="11">
        <f t="shared" si="17"/>
        <v>22</v>
      </c>
      <c r="E116" s="11">
        <f t="shared" si="18"/>
        <v>22</v>
      </c>
      <c r="F116" s="11">
        <f t="shared" si="19"/>
        <v>3300</v>
      </c>
      <c r="G116" s="12">
        <v>0.75113769170340117</v>
      </c>
      <c r="H116" s="27">
        <f t="shared" si="20"/>
        <v>3</v>
      </c>
      <c r="I116" s="11">
        <f t="shared" si="21"/>
        <v>0</v>
      </c>
      <c r="J116" s="28">
        <f t="shared" si="22"/>
        <v>0</v>
      </c>
      <c r="K116" s="28">
        <f t="shared" si="23"/>
        <v>3300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spans="2:28" x14ac:dyDescent="0.2">
      <c r="B117" s="13">
        <f t="shared" si="24"/>
        <v>114</v>
      </c>
      <c r="C117" s="12">
        <v>0.83325008584346127</v>
      </c>
      <c r="D117" s="11">
        <f t="shared" si="17"/>
        <v>22</v>
      </c>
      <c r="E117" s="11">
        <f t="shared" si="18"/>
        <v>22</v>
      </c>
      <c r="F117" s="11">
        <f t="shared" si="19"/>
        <v>3300</v>
      </c>
      <c r="G117" s="12">
        <v>8.7521133892948133E-2</v>
      </c>
      <c r="H117" s="27">
        <f t="shared" si="20"/>
        <v>0</v>
      </c>
      <c r="I117" s="11">
        <f t="shared" si="21"/>
        <v>3</v>
      </c>
      <c r="J117" s="28">
        <f t="shared" si="22"/>
        <v>1500</v>
      </c>
      <c r="K117" s="28">
        <f t="shared" si="23"/>
        <v>1800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spans="2:28" x14ac:dyDescent="0.2">
      <c r="B118" s="13">
        <f t="shared" si="24"/>
        <v>115</v>
      </c>
      <c r="C118" s="12">
        <v>0.31321126984629954</v>
      </c>
      <c r="D118" s="11">
        <f t="shared" si="17"/>
        <v>18</v>
      </c>
      <c r="E118" s="11">
        <f t="shared" si="18"/>
        <v>18</v>
      </c>
      <c r="F118" s="11">
        <f t="shared" si="19"/>
        <v>2700</v>
      </c>
      <c r="G118" s="12">
        <v>6.4737247177433677E-2</v>
      </c>
      <c r="H118" s="27">
        <f t="shared" si="20"/>
        <v>0</v>
      </c>
      <c r="I118" s="11">
        <f t="shared" si="21"/>
        <v>0</v>
      </c>
      <c r="J118" s="28">
        <f t="shared" si="22"/>
        <v>0</v>
      </c>
      <c r="K118" s="28">
        <f t="shared" si="23"/>
        <v>2700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spans="2:28" x14ac:dyDescent="0.2">
      <c r="B119" s="13">
        <f t="shared" si="24"/>
        <v>116</v>
      </c>
      <c r="C119" s="12">
        <v>0.73545971665537258</v>
      </c>
      <c r="D119" s="11">
        <f t="shared" si="17"/>
        <v>21</v>
      </c>
      <c r="E119" s="11">
        <f t="shared" si="18"/>
        <v>21</v>
      </c>
      <c r="F119" s="11">
        <f t="shared" si="19"/>
        <v>3150</v>
      </c>
      <c r="G119" s="12">
        <v>0.19833455239084752</v>
      </c>
      <c r="H119" s="27">
        <f t="shared" si="20"/>
        <v>1</v>
      </c>
      <c r="I119" s="11">
        <f t="shared" si="21"/>
        <v>1</v>
      </c>
      <c r="J119" s="28">
        <f t="shared" si="22"/>
        <v>500</v>
      </c>
      <c r="K119" s="28">
        <f t="shared" si="23"/>
        <v>2650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spans="2:28" x14ac:dyDescent="0.2">
      <c r="B120" s="13">
        <f t="shared" si="24"/>
        <v>117</v>
      </c>
      <c r="C120" s="12">
        <v>0.81953188010107514</v>
      </c>
      <c r="D120" s="11">
        <f t="shared" si="17"/>
        <v>21</v>
      </c>
      <c r="E120" s="11">
        <f t="shared" si="18"/>
        <v>21</v>
      </c>
      <c r="F120" s="11">
        <f t="shared" si="19"/>
        <v>3150</v>
      </c>
      <c r="G120" s="12">
        <v>0.70872729975387794</v>
      </c>
      <c r="H120" s="27">
        <f t="shared" si="20"/>
        <v>3</v>
      </c>
      <c r="I120" s="11">
        <f t="shared" si="21"/>
        <v>0</v>
      </c>
      <c r="J120" s="28">
        <f t="shared" si="22"/>
        <v>0</v>
      </c>
      <c r="K120" s="28">
        <f t="shared" si="23"/>
        <v>3150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spans="2:28" x14ac:dyDescent="0.2">
      <c r="B121" s="13">
        <f t="shared" si="24"/>
        <v>118</v>
      </c>
      <c r="C121" s="12">
        <v>0.85488918805619463</v>
      </c>
      <c r="D121" s="11">
        <f t="shared" si="17"/>
        <v>22</v>
      </c>
      <c r="E121" s="11">
        <f t="shared" si="18"/>
        <v>22</v>
      </c>
      <c r="F121" s="11">
        <f t="shared" si="19"/>
        <v>3300</v>
      </c>
      <c r="G121" s="12">
        <v>0.46779437152004466</v>
      </c>
      <c r="H121" s="27">
        <f t="shared" si="20"/>
        <v>2</v>
      </c>
      <c r="I121" s="11">
        <f t="shared" si="21"/>
        <v>1</v>
      </c>
      <c r="J121" s="28">
        <f t="shared" si="22"/>
        <v>500</v>
      </c>
      <c r="K121" s="28">
        <f t="shared" si="23"/>
        <v>2800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spans="2:28" x14ac:dyDescent="0.2">
      <c r="B122" s="13">
        <f t="shared" si="24"/>
        <v>119</v>
      </c>
      <c r="C122" s="12">
        <v>9.6328268911391346E-2</v>
      </c>
      <c r="D122" s="11">
        <f t="shared" si="17"/>
        <v>16</v>
      </c>
      <c r="E122" s="11">
        <f t="shared" si="18"/>
        <v>16</v>
      </c>
      <c r="F122" s="11">
        <f t="shared" si="19"/>
        <v>2400</v>
      </c>
      <c r="G122" s="12">
        <v>0.37468920421935259</v>
      </c>
      <c r="H122" s="27">
        <f t="shared" si="20"/>
        <v>1</v>
      </c>
      <c r="I122" s="11">
        <f t="shared" si="21"/>
        <v>0</v>
      </c>
      <c r="J122" s="28">
        <f t="shared" si="22"/>
        <v>0</v>
      </c>
      <c r="K122" s="28">
        <f t="shared" si="23"/>
        <v>2400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spans="2:28" x14ac:dyDescent="0.2">
      <c r="B123" s="13">
        <f t="shared" si="24"/>
        <v>120</v>
      </c>
      <c r="C123" s="12">
        <v>8.34893051524771E-2</v>
      </c>
      <c r="D123" s="11">
        <f t="shared" si="17"/>
        <v>16</v>
      </c>
      <c r="E123" s="11">
        <f t="shared" si="18"/>
        <v>16</v>
      </c>
      <c r="F123" s="11">
        <f t="shared" si="19"/>
        <v>2400</v>
      </c>
      <c r="G123" s="12">
        <v>0.13012793313359106</v>
      </c>
      <c r="H123" s="27">
        <f t="shared" si="20"/>
        <v>0</v>
      </c>
      <c r="I123" s="11">
        <f t="shared" si="21"/>
        <v>0</v>
      </c>
      <c r="J123" s="28">
        <f t="shared" si="22"/>
        <v>0</v>
      </c>
      <c r="K123" s="28">
        <f t="shared" si="23"/>
        <v>2400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spans="2:28" x14ac:dyDescent="0.2">
      <c r="B124" s="13">
        <f t="shared" si="24"/>
        <v>121</v>
      </c>
      <c r="C124" s="12">
        <v>0.46041887142731008</v>
      </c>
      <c r="D124" s="11">
        <f t="shared" si="17"/>
        <v>19</v>
      </c>
      <c r="E124" s="11">
        <f t="shared" si="18"/>
        <v>19</v>
      </c>
      <c r="F124" s="11">
        <f t="shared" si="19"/>
        <v>2850</v>
      </c>
      <c r="G124" s="12">
        <v>0.38226224806503106</v>
      </c>
      <c r="H124" s="27">
        <f t="shared" si="20"/>
        <v>1</v>
      </c>
      <c r="I124" s="11">
        <f t="shared" si="21"/>
        <v>0</v>
      </c>
      <c r="J124" s="28">
        <f t="shared" si="22"/>
        <v>0</v>
      </c>
      <c r="K124" s="28">
        <f t="shared" si="23"/>
        <v>2850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spans="2:28" x14ac:dyDescent="0.2">
      <c r="B125" s="13">
        <f t="shared" si="24"/>
        <v>122</v>
      </c>
      <c r="C125" s="12">
        <v>0.7296776275345126</v>
      </c>
      <c r="D125" s="11">
        <f t="shared" si="17"/>
        <v>21</v>
      </c>
      <c r="E125" s="11">
        <f t="shared" si="18"/>
        <v>21</v>
      </c>
      <c r="F125" s="11">
        <f t="shared" si="19"/>
        <v>3150</v>
      </c>
      <c r="G125" s="12">
        <v>0.71910095308451238</v>
      </c>
      <c r="H125" s="27">
        <f t="shared" si="20"/>
        <v>3</v>
      </c>
      <c r="I125" s="11">
        <f t="shared" si="21"/>
        <v>0</v>
      </c>
      <c r="J125" s="28">
        <f t="shared" si="22"/>
        <v>0</v>
      </c>
      <c r="K125" s="28">
        <f t="shared" si="23"/>
        <v>3150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spans="2:28" x14ac:dyDescent="0.2">
      <c r="B126" s="13">
        <f t="shared" si="24"/>
        <v>123</v>
      </c>
      <c r="C126" s="12">
        <v>0.63752502192944471</v>
      </c>
      <c r="D126" s="11">
        <f t="shared" si="17"/>
        <v>20</v>
      </c>
      <c r="E126" s="11">
        <f t="shared" si="18"/>
        <v>20</v>
      </c>
      <c r="F126" s="11">
        <f t="shared" si="19"/>
        <v>3000</v>
      </c>
      <c r="G126" s="12">
        <v>0.61538705705676011</v>
      </c>
      <c r="H126" s="27">
        <f t="shared" si="20"/>
        <v>2</v>
      </c>
      <c r="I126" s="11">
        <f t="shared" si="21"/>
        <v>0</v>
      </c>
      <c r="J126" s="28">
        <f t="shared" si="22"/>
        <v>0</v>
      </c>
      <c r="K126" s="28">
        <f t="shared" si="23"/>
        <v>3000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spans="2:28" x14ac:dyDescent="0.2">
      <c r="B127" s="13">
        <f t="shared" si="24"/>
        <v>124</v>
      </c>
      <c r="C127" s="12">
        <v>0.64540651669338178</v>
      </c>
      <c r="D127" s="11">
        <f t="shared" si="17"/>
        <v>20</v>
      </c>
      <c r="E127" s="11">
        <f t="shared" si="18"/>
        <v>20</v>
      </c>
      <c r="F127" s="11">
        <f t="shared" si="19"/>
        <v>3000</v>
      </c>
      <c r="G127" s="12">
        <v>0.12034373357304151</v>
      </c>
      <c r="H127" s="27">
        <f t="shared" si="20"/>
        <v>0</v>
      </c>
      <c r="I127" s="11">
        <f t="shared" si="21"/>
        <v>1</v>
      </c>
      <c r="J127" s="28">
        <f t="shared" si="22"/>
        <v>500</v>
      </c>
      <c r="K127" s="28">
        <f t="shared" si="23"/>
        <v>2500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spans="2:28" x14ac:dyDescent="0.2">
      <c r="B128" s="13">
        <f t="shared" si="24"/>
        <v>125</v>
      </c>
      <c r="C128" s="12">
        <v>0.5473339515604394</v>
      </c>
      <c r="D128" s="11">
        <f t="shared" si="17"/>
        <v>20</v>
      </c>
      <c r="E128" s="11">
        <f t="shared" si="18"/>
        <v>20</v>
      </c>
      <c r="F128" s="11">
        <f t="shared" si="19"/>
        <v>3000</v>
      </c>
      <c r="G128" s="12">
        <v>1.1003596131414328E-2</v>
      </c>
      <c r="H128" s="27">
        <f t="shared" si="20"/>
        <v>0</v>
      </c>
      <c r="I128" s="11">
        <f t="shared" si="21"/>
        <v>1</v>
      </c>
      <c r="J128" s="28">
        <f t="shared" si="22"/>
        <v>500</v>
      </c>
      <c r="K128" s="28">
        <f t="shared" si="23"/>
        <v>2500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spans="2:28" x14ac:dyDescent="0.2">
      <c r="B129" s="13">
        <f t="shared" si="24"/>
        <v>126</v>
      </c>
      <c r="C129" s="12">
        <v>0.49920593951251391</v>
      </c>
      <c r="D129" s="11">
        <f t="shared" si="17"/>
        <v>19</v>
      </c>
      <c r="E129" s="11">
        <f t="shared" si="18"/>
        <v>19</v>
      </c>
      <c r="F129" s="11">
        <f t="shared" si="19"/>
        <v>2850</v>
      </c>
      <c r="G129" s="12">
        <v>0.75101888572910125</v>
      </c>
      <c r="H129" s="27">
        <f t="shared" si="20"/>
        <v>3</v>
      </c>
      <c r="I129" s="11">
        <f t="shared" si="21"/>
        <v>0</v>
      </c>
      <c r="J129" s="28">
        <f t="shared" si="22"/>
        <v>0</v>
      </c>
      <c r="K129" s="28">
        <f t="shared" si="23"/>
        <v>2850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spans="2:28" x14ac:dyDescent="0.2">
      <c r="B130" s="13">
        <f t="shared" si="24"/>
        <v>127</v>
      </c>
      <c r="C130" s="12">
        <v>4.6255238011688737E-3</v>
      </c>
      <c r="D130" s="11">
        <f t="shared" si="17"/>
        <v>14</v>
      </c>
      <c r="E130" s="11">
        <f t="shared" si="18"/>
        <v>14</v>
      </c>
      <c r="F130" s="11">
        <f t="shared" si="19"/>
        <v>2100</v>
      </c>
      <c r="G130" s="12">
        <v>0.39555418326145486</v>
      </c>
      <c r="H130" s="27">
        <f t="shared" si="20"/>
        <v>1</v>
      </c>
      <c r="I130" s="11">
        <f t="shared" si="21"/>
        <v>0</v>
      </c>
      <c r="J130" s="28">
        <f t="shared" si="22"/>
        <v>0</v>
      </c>
      <c r="K130" s="28">
        <f t="shared" si="23"/>
        <v>2100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spans="2:28" x14ac:dyDescent="0.2">
      <c r="B131" s="13">
        <f t="shared" si="24"/>
        <v>128</v>
      </c>
      <c r="C131" s="12">
        <v>0.26579968063106263</v>
      </c>
      <c r="D131" s="11">
        <f t="shared" si="17"/>
        <v>18</v>
      </c>
      <c r="E131" s="11">
        <f t="shared" si="18"/>
        <v>18</v>
      </c>
      <c r="F131" s="11">
        <f t="shared" si="19"/>
        <v>2700</v>
      </c>
      <c r="G131" s="12">
        <v>0.15377618795325365</v>
      </c>
      <c r="H131" s="27">
        <f t="shared" si="20"/>
        <v>1</v>
      </c>
      <c r="I131" s="11">
        <f t="shared" si="21"/>
        <v>0</v>
      </c>
      <c r="J131" s="28">
        <f t="shared" si="22"/>
        <v>0</v>
      </c>
      <c r="K131" s="28">
        <f t="shared" si="23"/>
        <v>2700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spans="2:28" x14ac:dyDescent="0.2">
      <c r="B132" s="13">
        <f t="shared" si="24"/>
        <v>129</v>
      </c>
      <c r="C132" s="12">
        <v>0.12395628306686857</v>
      </c>
      <c r="D132" s="11">
        <f t="shared" si="17"/>
        <v>16</v>
      </c>
      <c r="E132" s="11">
        <f t="shared" si="18"/>
        <v>16</v>
      </c>
      <c r="F132" s="11">
        <f t="shared" si="19"/>
        <v>2400</v>
      </c>
      <c r="G132" s="12">
        <v>0.31664870489152885</v>
      </c>
      <c r="H132" s="27">
        <f t="shared" si="20"/>
        <v>1</v>
      </c>
      <c r="I132" s="11">
        <f t="shared" si="21"/>
        <v>0</v>
      </c>
      <c r="J132" s="28">
        <f t="shared" si="22"/>
        <v>0</v>
      </c>
      <c r="K132" s="28">
        <f t="shared" si="23"/>
        <v>2400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spans="2:28" x14ac:dyDescent="0.2">
      <c r="B133" s="13">
        <f t="shared" si="24"/>
        <v>130</v>
      </c>
      <c r="C133" s="12">
        <v>0.14657362620529013</v>
      </c>
      <c r="D133" s="11">
        <f t="shared" ref="D133:D196" si="25">SUMIFS($M$4:$M$15,$P$4:$P$15,"&lt;="&amp;C133,$O$4:$O$15,"&gt;="&amp;C133)</f>
        <v>16</v>
      </c>
      <c r="E133" s="11">
        <f t="shared" ref="E133:E196" si="26">MIN(D133,$S$2)</f>
        <v>16</v>
      </c>
      <c r="F133" s="11">
        <f t="shared" ref="F133:F196" si="27">E133*$S$3</f>
        <v>2400</v>
      </c>
      <c r="G133" s="12">
        <v>0.45908343448382549</v>
      </c>
      <c r="H133" s="27">
        <f t="shared" ref="H133:H196" si="28">_xlfn.BINOM.INV(E133,$S$5,G133)</f>
        <v>1</v>
      </c>
      <c r="I133" s="11">
        <f t="shared" ref="I133:I196" si="29">IF(E133-H133&gt;$S$6,E133-H133-$S$6,0)</f>
        <v>0</v>
      </c>
      <c r="J133" s="28">
        <f t="shared" ref="J133:J196" si="30">I133*$S$4</f>
        <v>0</v>
      </c>
      <c r="K133" s="28">
        <f t="shared" ref="K133:K196" si="31">F133-J133</f>
        <v>2400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spans="2:28" x14ac:dyDescent="0.2">
      <c r="B134" s="13">
        <f t="shared" ref="B134:B197" si="32">B133+1</f>
        <v>131</v>
      </c>
      <c r="C134" s="12">
        <v>0.90937945279966759</v>
      </c>
      <c r="D134" s="11">
        <f t="shared" si="25"/>
        <v>23</v>
      </c>
      <c r="E134" s="11">
        <f t="shared" si="26"/>
        <v>22</v>
      </c>
      <c r="F134" s="11">
        <f t="shared" si="27"/>
        <v>3300</v>
      </c>
      <c r="G134" s="12">
        <v>1.251285926858603E-2</v>
      </c>
      <c r="H134" s="27">
        <f t="shared" si="28"/>
        <v>0</v>
      </c>
      <c r="I134" s="11">
        <f t="shared" si="29"/>
        <v>3</v>
      </c>
      <c r="J134" s="28">
        <f t="shared" si="30"/>
        <v>1500</v>
      </c>
      <c r="K134" s="28">
        <f t="shared" si="31"/>
        <v>1800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2:28" x14ac:dyDescent="0.2">
      <c r="B135" s="13">
        <f t="shared" si="32"/>
        <v>132</v>
      </c>
      <c r="C135" s="12">
        <v>0.3536984174597404</v>
      </c>
      <c r="D135" s="11">
        <f t="shared" si="25"/>
        <v>19</v>
      </c>
      <c r="E135" s="11">
        <f t="shared" si="26"/>
        <v>19</v>
      </c>
      <c r="F135" s="11">
        <f t="shared" si="27"/>
        <v>2850</v>
      </c>
      <c r="G135" s="12">
        <v>0.59696104019262963</v>
      </c>
      <c r="H135" s="27">
        <f t="shared" si="28"/>
        <v>2</v>
      </c>
      <c r="I135" s="11">
        <f t="shared" si="29"/>
        <v>0</v>
      </c>
      <c r="J135" s="28">
        <f t="shared" si="30"/>
        <v>0</v>
      </c>
      <c r="K135" s="28">
        <f t="shared" si="31"/>
        <v>2850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spans="2:28" x14ac:dyDescent="0.2">
      <c r="B136" s="13">
        <f t="shared" si="32"/>
        <v>133</v>
      </c>
      <c r="C136" s="12">
        <v>0.70266654429100539</v>
      </c>
      <c r="D136" s="11">
        <f t="shared" si="25"/>
        <v>21</v>
      </c>
      <c r="E136" s="11">
        <f t="shared" si="26"/>
        <v>21</v>
      </c>
      <c r="F136" s="11">
        <f t="shared" si="27"/>
        <v>3150</v>
      </c>
      <c r="G136" s="12">
        <v>0.37992698238311395</v>
      </c>
      <c r="H136" s="27">
        <f t="shared" si="28"/>
        <v>2</v>
      </c>
      <c r="I136" s="11">
        <f t="shared" si="29"/>
        <v>0</v>
      </c>
      <c r="J136" s="28">
        <f t="shared" si="30"/>
        <v>0</v>
      </c>
      <c r="K136" s="28">
        <f t="shared" si="31"/>
        <v>3150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2:28" x14ac:dyDescent="0.2">
      <c r="B137" s="13">
        <f t="shared" si="32"/>
        <v>134</v>
      </c>
      <c r="C137" s="12">
        <v>0.45019228035605197</v>
      </c>
      <c r="D137" s="11">
        <f t="shared" si="25"/>
        <v>19</v>
      </c>
      <c r="E137" s="11">
        <f t="shared" si="26"/>
        <v>19</v>
      </c>
      <c r="F137" s="11">
        <f t="shared" si="27"/>
        <v>2850</v>
      </c>
      <c r="G137" s="12">
        <v>5.5948549190129926E-2</v>
      </c>
      <c r="H137" s="27">
        <f t="shared" si="28"/>
        <v>0</v>
      </c>
      <c r="I137" s="11">
        <f t="shared" si="29"/>
        <v>0</v>
      </c>
      <c r="J137" s="28">
        <f t="shared" si="30"/>
        <v>0</v>
      </c>
      <c r="K137" s="28">
        <f t="shared" si="31"/>
        <v>2850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spans="2:28" x14ac:dyDescent="0.2">
      <c r="B138" s="13">
        <f t="shared" si="32"/>
        <v>135</v>
      </c>
      <c r="C138" s="12">
        <v>0.65216795794276416</v>
      </c>
      <c r="D138" s="11">
        <f t="shared" si="25"/>
        <v>20</v>
      </c>
      <c r="E138" s="11">
        <f t="shared" si="26"/>
        <v>20</v>
      </c>
      <c r="F138" s="11">
        <f t="shared" si="27"/>
        <v>3000</v>
      </c>
      <c r="G138" s="12">
        <v>0.22049783134733869</v>
      </c>
      <c r="H138" s="27">
        <f t="shared" si="28"/>
        <v>1</v>
      </c>
      <c r="I138" s="11">
        <f t="shared" si="29"/>
        <v>0</v>
      </c>
      <c r="J138" s="28">
        <f t="shared" si="30"/>
        <v>0</v>
      </c>
      <c r="K138" s="28">
        <f t="shared" si="31"/>
        <v>3000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spans="2:28" x14ac:dyDescent="0.2">
      <c r="B139" s="13">
        <f t="shared" si="32"/>
        <v>136</v>
      </c>
      <c r="C139" s="12">
        <v>0.19166526647952364</v>
      </c>
      <c r="D139" s="11">
        <f t="shared" si="25"/>
        <v>17</v>
      </c>
      <c r="E139" s="11">
        <f t="shared" si="26"/>
        <v>17</v>
      </c>
      <c r="F139" s="11">
        <f t="shared" si="27"/>
        <v>2550</v>
      </c>
      <c r="G139" s="12">
        <v>0.25821678516981861</v>
      </c>
      <c r="H139" s="27">
        <f t="shared" si="28"/>
        <v>1</v>
      </c>
      <c r="I139" s="11">
        <f t="shared" si="29"/>
        <v>0</v>
      </c>
      <c r="J139" s="28">
        <f t="shared" si="30"/>
        <v>0</v>
      </c>
      <c r="K139" s="28">
        <f t="shared" si="31"/>
        <v>2550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spans="2:28" x14ac:dyDescent="0.2">
      <c r="B140" s="13">
        <f t="shared" si="32"/>
        <v>137</v>
      </c>
      <c r="C140" s="12">
        <v>0.57455362869059423</v>
      </c>
      <c r="D140" s="11">
        <f t="shared" si="25"/>
        <v>20</v>
      </c>
      <c r="E140" s="11">
        <f t="shared" si="26"/>
        <v>20</v>
      </c>
      <c r="F140" s="11">
        <f t="shared" si="27"/>
        <v>3000</v>
      </c>
      <c r="G140" s="12">
        <v>0.96310717751312702</v>
      </c>
      <c r="H140" s="27">
        <f t="shared" si="28"/>
        <v>5</v>
      </c>
      <c r="I140" s="11">
        <f t="shared" si="29"/>
        <v>0</v>
      </c>
      <c r="J140" s="28">
        <f t="shared" si="30"/>
        <v>0</v>
      </c>
      <c r="K140" s="28">
        <f t="shared" si="31"/>
        <v>3000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spans="2:28" x14ac:dyDescent="0.2">
      <c r="B141" s="13">
        <f t="shared" si="32"/>
        <v>138</v>
      </c>
      <c r="C141" s="12">
        <v>0.83487102753286702</v>
      </c>
      <c r="D141" s="11">
        <f t="shared" si="25"/>
        <v>22</v>
      </c>
      <c r="E141" s="11">
        <f t="shared" si="26"/>
        <v>22</v>
      </c>
      <c r="F141" s="11">
        <f t="shared" si="27"/>
        <v>3300</v>
      </c>
      <c r="G141" s="12">
        <v>0.6346456274626171</v>
      </c>
      <c r="H141" s="27">
        <f t="shared" si="28"/>
        <v>3</v>
      </c>
      <c r="I141" s="11">
        <f t="shared" si="29"/>
        <v>0</v>
      </c>
      <c r="J141" s="28">
        <f t="shared" si="30"/>
        <v>0</v>
      </c>
      <c r="K141" s="28">
        <f t="shared" si="31"/>
        <v>3300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spans="2:28" x14ac:dyDescent="0.2">
      <c r="B142" s="13">
        <f t="shared" si="32"/>
        <v>139</v>
      </c>
      <c r="C142" s="12">
        <v>0.4857345679695616</v>
      </c>
      <c r="D142" s="11">
        <f t="shared" si="25"/>
        <v>19</v>
      </c>
      <c r="E142" s="11">
        <f t="shared" si="26"/>
        <v>19</v>
      </c>
      <c r="F142" s="11">
        <f t="shared" si="27"/>
        <v>2850</v>
      </c>
      <c r="G142" s="12">
        <v>0.28423297747596821</v>
      </c>
      <c r="H142" s="27">
        <f t="shared" si="28"/>
        <v>1</v>
      </c>
      <c r="I142" s="11">
        <f t="shared" si="29"/>
        <v>0</v>
      </c>
      <c r="J142" s="28">
        <f t="shared" si="30"/>
        <v>0</v>
      </c>
      <c r="K142" s="28">
        <f t="shared" si="31"/>
        <v>2850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spans="2:28" x14ac:dyDescent="0.2">
      <c r="B143" s="13">
        <f t="shared" si="32"/>
        <v>140</v>
      </c>
      <c r="C143" s="12">
        <v>0.89639318248067257</v>
      </c>
      <c r="D143" s="11">
        <f t="shared" si="25"/>
        <v>22</v>
      </c>
      <c r="E143" s="11">
        <f t="shared" si="26"/>
        <v>22</v>
      </c>
      <c r="F143" s="11">
        <f t="shared" si="27"/>
        <v>3300</v>
      </c>
      <c r="G143" s="12">
        <v>7.7229851656139492E-2</v>
      </c>
      <c r="H143" s="27">
        <f t="shared" si="28"/>
        <v>0</v>
      </c>
      <c r="I143" s="11">
        <f t="shared" si="29"/>
        <v>3</v>
      </c>
      <c r="J143" s="28">
        <f t="shared" si="30"/>
        <v>1500</v>
      </c>
      <c r="K143" s="28">
        <f t="shared" si="31"/>
        <v>1800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spans="2:28" x14ac:dyDescent="0.2">
      <c r="B144" s="13">
        <f t="shared" si="32"/>
        <v>141</v>
      </c>
      <c r="C144" s="12">
        <v>0.5884629560186192</v>
      </c>
      <c r="D144" s="11">
        <f t="shared" si="25"/>
        <v>20</v>
      </c>
      <c r="E144" s="11">
        <f t="shared" si="26"/>
        <v>20</v>
      </c>
      <c r="F144" s="11">
        <f t="shared" si="27"/>
        <v>3000</v>
      </c>
      <c r="G144" s="12">
        <v>0.86888082758857699</v>
      </c>
      <c r="H144" s="27">
        <f t="shared" si="28"/>
        <v>4</v>
      </c>
      <c r="I144" s="11">
        <f t="shared" si="29"/>
        <v>0</v>
      </c>
      <c r="J144" s="28">
        <f t="shared" si="30"/>
        <v>0</v>
      </c>
      <c r="K144" s="28">
        <f t="shared" si="31"/>
        <v>3000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spans="2:28" x14ac:dyDescent="0.2">
      <c r="B145" s="13">
        <f t="shared" si="32"/>
        <v>142</v>
      </c>
      <c r="C145" s="12">
        <v>0.33305519064673461</v>
      </c>
      <c r="D145" s="11">
        <f t="shared" si="25"/>
        <v>18</v>
      </c>
      <c r="E145" s="11">
        <f t="shared" si="26"/>
        <v>18</v>
      </c>
      <c r="F145" s="11">
        <f t="shared" si="27"/>
        <v>2700</v>
      </c>
      <c r="G145" s="12">
        <v>0.82923066748576313</v>
      </c>
      <c r="H145" s="27">
        <f t="shared" si="28"/>
        <v>3</v>
      </c>
      <c r="I145" s="11">
        <f t="shared" si="29"/>
        <v>0</v>
      </c>
      <c r="J145" s="28">
        <f t="shared" si="30"/>
        <v>0</v>
      </c>
      <c r="K145" s="28">
        <f t="shared" si="31"/>
        <v>2700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spans="2:28" x14ac:dyDescent="0.2">
      <c r="B146" s="13">
        <f t="shared" si="32"/>
        <v>143</v>
      </c>
      <c r="C146" s="12">
        <v>0.52422339000532736</v>
      </c>
      <c r="D146" s="11">
        <f t="shared" si="25"/>
        <v>20</v>
      </c>
      <c r="E146" s="11">
        <f t="shared" si="26"/>
        <v>20</v>
      </c>
      <c r="F146" s="11">
        <f t="shared" si="27"/>
        <v>3000</v>
      </c>
      <c r="G146" s="12">
        <v>0.6307651842214923</v>
      </c>
      <c r="H146" s="27">
        <f t="shared" si="28"/>
        <v>2</v>
      </c>
      <c r="I146" s="11">
        <f t="shared" si="29"/>
        <v>0</v>
      </c>
      <c r="J146" s="28">
        <f t="shared" si="30"/>
        <v>0</v>
      </c>
      <c r="K146" s="28">
        <f t="shared" si="31"/>
        <v>3000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spans="2:28" x14ac:dyDescent="0.2">
      <c r="B147" s="13">
        <f t="shared" si="32"/>
        <v>144</v>
      </c>
      <c r="C147" s="12">
        <v>0.18419231920335832</v>
      </c>
      <c r="D147" s="11">
        <f t="shared" si="25"/>
        <v>17</v>
      </c>
      <c r="E147" s="11">
        <f t="shared" si="26"/>
        <v>17</v>
      </c>
      <c r="F147" s="11">
        <f t="shared" si="27"/>
        <v>2550</v>
      </c>
      <c r="G147" s="12">
        <v>0.9493677444480374</v>
      </c>
      <c r="H147" s="27">
        <f t="shared" si="28"/>
        <v>4</v>
      </c>
      <c r="I147" s="11">
        <f t="shared" si="29"/>
        <v>0</v>
      </c>
      <c r="J147" s="28">
        <f t="shared" si="30"/>
        <v>0</v>
      </c>
      <c r="K147" s="28">
        <f t="shared" si="31"/>
        <v>2550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spans="2:28" x14ac:dyDescent="0.2">
      <c r="B148" s="13">
        <f t="shared" si="32"/>
        <v>145</v>
      </c>
      <c r="C148" s="12">
        <v>0.21792740063222493</v>
      </c>
      <c r="D148" s="11">
        <f t="shared" si="25"/>
        <v>17</v>
      </c>
      <c r="E148" s="11">
        <f t="shared" si="26"/>
        <v>17</v>
      </c>
      <c r="F148" s="11">
        <f t="shared" si="27"/>
        <v>2550</v>
      </c>
      <c r="G148" s="12">
        <v>0.91960531657284872</v>
      </c>
      <c r="H148" s="27">
        <f t="shared" si="28"/>
        <v>4</v>
      </c>
      <c r="I148" s="11">
        <f t="shared" si="29"/>
        <v>0</v>
      </c>
      <c r="J148" s="28">
        <f t="shared" si="30"/>
        <v>0</v>
      </c>
      <c r="K148" s="28">
        <f t="shared" si="31"/>
        <v>2550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spans="2:28" x14ac:dyDescent="0.2">
      <c r="B149" s="13">
        <f t="shared" si="32"/>
        <v>146</v>
      </c>
      <c r="C149" s="12">
        <v>2.9788802013301252E-2</v>
      </c>
      <c r="D149" s="11">
        <f t="shared" si="25"/>
        <v>14</v>
      </c>
      <c r="E149" s="11">
        <f t="shared" si="26"/>
        <v>14</v>
      </c>
      <c r="F149" s="11">
        <f t="shared" si="27"/>
        <v>2100</v>
      </c>
      <c r="G149" s="12">
        <v>0.98344359673787018</v>
      </c>
      <c r="H149" s="27">
        <f t="shared" si="28"/>
        <v>4</v>
      </c>
      <c r="I149" s="11">
        <f t="shared" si="29"/>
        <v>0</v>
      </c>
      <c r="J149" s="28">
        <f t="shared" si="30"/>
        <v>0</v>
      </c>
      <c r="K149" s="28">
        <f t="shared" si="31"/>
        <v>2100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spans="2:28" x14ac:dyDescent="0.2">
      <c r="B150" s="13">
        <f t="shared" si="32"/>
        <v>147</v>
      </c>
      <c r="C150" s="12">
        <v>1.2470377656757181E-2</v>
      </c>
      <c r="D150" s="11">
        <f t="shared" si="25"/>
        <v>14</v>
      </c>
      <c r="E150" s="11">
        <f t="shared" si="26"/>
        <v>14</v>
      </c>
      <c r="F150" s="11">
        <f t="shared" si="27"/>
        <v>2100</v>
      </c>
      <c r="G150" s="12">
        <v>0.24396938073460095</v>
      </c>
      <c r="H150" s="27">
        <f t="shared" si="28"/>
        <v>1</v>
      </c>
      <c r="I150" s="11">
        <f t="shared" si="29"/>
        <v>0</v>
      </c>
      <c r="J150" s="28">
        <f t="shared" si="30"/>
        <v>0</v>
      </c>
      <c r="K150" s="28">
        <f t="shared" si="31"/>
        <v>2100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spans="2:28" x14ac:dyDescent="0.2">
      <c r="B151" s="13">
        <f t="shared" si="32"/>
        <v>148</v>
      </c>
      <c r="C151" s="12">
        <v>0.34214312114683376</v>
      </c>
      <c r="D151" s="11">
        <f t="shared" si="25"/>
        <v>18</v>
      </c>
      <c r="E151" s="11">
        <f t="shared" si="26"/>
        <v>18</v>
      </c>
      <c r="F151" s="11">
        <f t="shared" si="27"/>
        <v>2700</v>
      </c>
      <c r="G151" s="12">
        <v>0.47328925157250912</v>
      </c>
      <c r="H151" s="27">
        <f t="shared" si="28"/>
        <v>2</v>
      </c>
      <c r="I151" s="11">
        <f t="shared" si="29"/>
        <v>0</v>
      </c>
      <c r="J151" s="28">
        <f t="shared" si="30"/>
        <v>0</v>
      </c>
      <c r="K151" s="28">
        <f t="shared" si="31"/>
        <v>2700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spans="2:28" x14ac:dyDescent="0.2">
      <c r="B152" s="13">
        <f t="shared" si="32"/>
        <v>149</v>
      </c>
      <c r="C152" s="12">
        <v>0.98138399128484699</v>
      </c>
      <c r="D152" s="11">
        <f t="shared" si="25"/>
        <v>25</v>
      </c>
      <c r="E152" s="11">
        <f t="shared" si="26"/>
        <v>22</v>
      </c>
      <c r="F152" s="11">
        <f t="shared" si="27"/>
        <v>3300</v>
      </c>
      <c r="G152" s="12">
        <v>0.575290535688181</v>
      </c>
      <c r="H152" s="27">
        <f t="shared" si="28"/>
        <v>2</v>
      </c>
      <c r="I152" s="11">
        <f t="shared" si="29"/>
        <v>1</v>
      </c>
      <c r="J152" s="28">
        <f t="shared" si="30"/>
        <v>500</v>
      </c>
      <c r="K152" s="28">
        <f t="shared" si="31"/>
        <v>2800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spans="2:28" x14ac:dyDescent="0.2">
      <c r="B153" s="13">
        <f t="shared" si="32"/>
        <v>150</v>
      </c>
      <c r="C153" s="12">
        <v>0.2907381207822729</v>
      </c>
      <c r="D153" s="11">
        <f t="shared" si="25"/>
        <v>18</v>
      </c>
      <c r="E153" s="11">
        <f t="shared" si="26"/>
        <v>18</v>
      </c>
      <c r="F153" s="11">
        <f t="shared" si="27"/>
        <v>2700</v>
      </c>
      <c r="G153" s="12">
        <v>0.71960665506809118</v>
      </c>
      <c r="H153" s="27">
        <f t="shared" si="28"/>
        <v>2</v>
      </c>
      <c r="I153" s="11">
        <f t="shared" si="29"/>
        <v>0</v>
      </c>
      <c r="J153" s="28">
        <f t="shared" si="30"/>
        <v>0</v>
      </c>
      <c r="K153" s="28">
        <f t="shared" si="31"/>
        <v>2700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spans="2:28" x14ac:dyDescent="0.2">
      <c r="B154" s="13">
        <f t="shared" si="32"/>
        <v>151</v>
      </c>
      <c r="C154" s="12">
        <v>0.1010848552295458</v>
      </c>
      <c r="D154" s="11">
        <f t="shared" si="25"/>
        <v>16</v>
      </c>
      <c r="E154" s="11">
        <f t="shared" si="26"/>
        <v>16</v>
      </c>
      <c r="F154" s="11">
        <f t="shared" si="27"/>
        <v>2400</v>
      </c>
      <c r="G154" s="12">
        <v>0.9469357523602866</v>
      </c>
      <c r="H154" s="27">
        <f t="shared" si="28"/>
        <v>4</v>
      </c>
      <c r="I154" s="11">
        <f t="shared" si="29"/>
        <v>0</v>
      </c>
      <c r="J154" s="28">
        <f t="shared" si="30"/>
        <v>0</v>
      </c>
      <c r="K154" s="28">
        <f t="shared" si="31"/>
        <v>2400</v>
      </c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spans="2:28" x14ac:dyDescent="0.2">
      <c r="B155" s="13">
        <f t="shared" si="32"/>
        <v>152</v>
      </c>
      <c r="C155" s="12">
        <v>2.1998465843767967E-2</v>
      </c>
      <c r="D155" s="11">
        <f t="shared" si="25"/>
        <v>14</v>
      </c>
      <c r="E155" s="11">
        <f t="shared" si="26"/>
        <v>14</v>
      </c>
      <c r="F155" s="11">
        <f t="shared" si="27"/>
        <v>2100</v>
      </c>
      <c r="G155" s="12">
        <v>0.44692653218493783</v>
      </c>
      <c r="H155" s="27">
        <f t="shared" si="28"/>
        <v>1</v>
      </c>
      <c r="I155" s="11">
        <f t="shared" si="29"/>
        <v>0</v>
      </c>
      <c r="J155" s="28">
        <f t="shared" si="30"/>
        <v>0</v>
      </c>
      <c r="K155" s="28">
        <f t="shared" si="31"/>
        <v>2100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spans="2:28" x14ac:dyDescent="0.2">
      <c r="B156" s="13">
        <f t="shared" si="32"/>
        <v>153</v>
      </c>
      <c r="C156" s="12">
        <v>0.88376354382617683</v>
      </c>
      <c r="D156" s="11">
        <f t="shared" si="25"/>
        <v>22</v>
      </c>
      <c r="E156" s="11">
        <f t="shared" si="26"/>
        <v>22</v>
      </c>
      <c r="F156" s="11">
        <f t="shared" si="27"/>
        <v>3300</v>
      </c>
      <c r="G156" s="12">
        <v>0.4853756781363513</v>
      </c>
      <c r="H156" s="27">
        <f t="shared" si="28"/>
        <v>2</v>
      </c>
      <c r="I156" s="11">
        <f t="shared" si="29"/>
        <v>1</v>
      </c>
      <c r="J156" s="28">
        <f t="shared" si="30"/>
        <v>500</v>
      </c>
      <c r="K156" s="28">
        <f t="shared" si="31"/>
        <v>2800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spans="2:28" x14ac:dyDescent="0.2">
      <c r="B157" s="13">
        <f t="shared" si="32"/>
        <v>154</v>
      </c>
      <c r="C157" s="12">
        <v>6.0874524859317991E-2</v>
      </c>
      <c r="D157" s="11">
        <f t="shared" si="25"/>
        <v>15</v>
      </c>
      <c r="E157" s="11">
        <f t="shared" si="26"/>
        <v>15</v>
      </c>
      <c r="F157" s="11">
        <f t="shared" si="27"/>
        <v>2250</v>
      </c>
      <c r="G157" s="12">
        <v>0.26595930936295042</v>
      </c>
      <c r="H157" s="27">
        <f t="shared" si="28"/>
        <v>1</v>
      </c>
      <c r="I157" s="11">
        <f t="shared" si="29"/>
        <v>0</v>
      </c>
      <c r="J157" s="28">
        <f t="shared" si="30"/>
        <v>0</v>
      </c>
      <c r="K157" s="28">
        <f t="shared" si="31"/>
        <v>2250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spans="2:28" x14ac:dyDescent="0.2">
      <c r="B158" s="13">
        <f t="shared" si="32"/>
        <v>155</v>
      </c>
      <c r="C158" s="12">
        <v>0.87852001187391515</v>
      </c>
      <c r="D158" s="11">
        <f t="shared" si="25"/>
        <v>22</v>
      </c>
      <c r="E158" s="11">
        <f t="shared" si="26"/>
        <v>22</v>
      </c>
      <c r="F158" s="11">
        <f t="shared" si="27"/>
        <v>3300</v>
      </c>
      <c r="G158" s="12">
        <v>0.47596978839604809</v>
      </c>
      <c r="H158" s="27">
        <f t="shared" si="28"/>
        <v>2</v>
      </c>
      <c r="I158" s="11">
        <f t="shared" si="29"/>
        <v>1</v>
      </c>
      <c r="J158" s="28">
        <f t="shared" si="30"/>
        <v>500</v>
      </c>
      <c r="K158" s="28">
        <f t="shared" si="31"/>
        <v>2800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spans="2:28" x14ac:dyDescent="0.2">
      <c r="B159" s="13">
        <f t="shared" si="32"/>
        <v>156</v>
      </c>
      <c r="C159" s="12">
        <v>0.92647693828911992</v>
      </c>
      <c r="D159" s="11">
        <f t="shared" si="25"/>
        <v>23</v>
      </c>
      <c r="E159" s="11">
        <f t="shared" si="26"/>
        <v>22</v>
      </c>
      <c r="F159" s="11">
        <f t="shared" si="27"/>
        <v>3300</v>
      </c>
      <c r="G159" s="12">
        <v>0.76573927363463012</v>
      </c>
      <c r="H159" s="27">
        <f t="shared" si="28"/>
        <v>3</v>
      </c>
      <c r="I159" s="11">
        <f t="shared" si="29"/>
        <v>0</v>
      </c>
      <c r="J159" s="28">
        <f t="shared" si="30"/>
        <v>0</v>
      </c>
      <c r="K159" s="28">
        <f t="shared" si="31"/>
        <v>3300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spans="2:28" x14ac:dyDescent="0.2">
      <c r="B160" s="13">
        <f t="shared" si="32"/>
        <v>157</v>
      </c>
      <c r="C160" s="12">
        <v>0.49310771005777931</v>
      </c>
      <c r="D160" s="11">
        <f t="shared" si="25"/>
        <v>19</v>
      </c>
      <c r="E160" s="11">
        <f t="shared" si="26"/>
        <v>19</v>
      </c>
      <c r="F160" s="11">
        <f t="shared" si="27"/>
        <v>2850</v>
      </c>
      <c r="G160" s="12">
        <v>0.1900752075499792</v>
      </c>
      <c r="H160" s="27">
        <f t="shared" si="28"/>
        <v>1</v>
      </c>
      <c r="I160" s="11">
        <f t="shared" si="29"/>
        <v>0</v>
      </c>
      <c r="J160" s="28">
        <f t="shared" si="30"/>
        <v>0</v>
      </c>
      <c r="K160" s="28">
        <f t="shared" si="31"/>
        <v>2850</v>
      </c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spans="2:28" x14ac:dyDescent="0.2">
      <c r="B161" s="13">
        <f t="shared" si="32"/>
        <v>158</v>
      </c>
      <c r="C161" s="12">
        <v>0.95859343832003485</v>
      </c>
      <c r="D161" s="11">
        <f t="shared" si="25"/>
        <v>24</v>
      </c>
      <c r="E161" s="11">
        <f t="shared" si="26"/>
        <v>22</v>
      </c>
      <c r="F161" s="11">
        <f t="shared" si="27"/>
        <v>3300</v>
      </c>
      <c r="G161" s="12">
        <v>0.42141099466214693</v>
      </c>
      <c r="H161" s="27">
        <f t="shared" si="28"/>
        <v>2</v>
      </c>
      <c r="I161" s="11">
        <f t="shared" si="29"/>
        <v>1</v>
      </c>
      <c r="J161" s="28">
        <f t="shared" si="30"/>
        <v>500</v>
      </c>
      <c r="K161" s="28">
        <f t="shared" si="31"/>
        <v>2800</v>
      </c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spans="2:28" x14ac:dyDescent="0.2">
      <c r="B162" s="13">
        <f t="shared" si="32"/>
        <v>159</v>
      </c>
      <c r="C162" s="12">
        <v>0.99699282174607662</v>
      </c>
      <c r="D162" s="11">
        <f t="shared" si="25"/>
        <v>25</v>
      </c>
      <c r="E162" s="11">
        <f t="shared" si="26"/>
        <v>22</v>
      </c>
      <c r="F162" s="11">
        <f t="shared" si="27"/>
        <v>3300</v>
      </c>
      <c r="G162" s="12">
        <v>0.1654905110653504</v>
      </c>
      <c r="H162" s="27">
        <f t="shared" si="28"/>
        <v>1</v>
      </c>
      <c r="I162" s="11">
        <f t="shared" si="29"/>
        <v>2</v>
      </c>
      <c r="J162" s="28">
        <f t="shared" si="30"/>
        <v>1000</v>
      </c>
      <c r="K162" s="28">
        <f t="shared" si="31"/>
        <v>2300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spans="2:28" x14ac:dyDescent="0.2">
      <c r="B163" s="13">
        <f t="shared" si="32"/>
        <v>160</v>
      </c>
      <c r="C163" s="12">
        <v>0.84791334207542091</v>
      </c>
      <c r="D163" s="11">
        <f t="shared" si="25"/>
        <v>22</v>
      </c>
      <c r="E163" s="11">
        <f t="shared" si="26"/>
        <v>22</v>
      </c>
      <c r="F163" s="11">
        <f t="shared" si="27"/>
        <v>3300</v>
      </c>
      <c r="G163" s="12">
        <v>0.83624822987199499</v>
      </c>
      <c r="H163" s="27">
        <f t="shared" si="28"/>
        <v>4</v>
      </c>
      <c r="I163" s="11">
        <f t="shared" si="29"/>
        <v>0</v>
      </c>
      <c r="J163" s="28">
        <f t="shared" si="30"/>
        <v>0</v>
      </c>
      <c r="K163" s="28">
        <f t="shared" si="31"/>
        <v>3300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spans="2:28" x14ac:dyDescent="0.2">
      <c r="B164" s="13">
        <f t="shared" si="32"/>
        <v>161</v>
      </c>
      <c r="C164" s="12">
        <v>0.1057671617477387</v>
      </c>
      <c r="D164" s="11">
        <f t="shared" si="25"/>
        <v>16</v>
      </c>
      <c r="E164" s="11">
        <f t="shared" si="26"/>
        <v>16</v>
      </c>
      <c r="F164" s="11">
        <f t="shared" si="27"/>
        <v>2400</v>
      </c>
      <c r="G164" s="12">
        <v>0.16175812949007007</v>
      </c>
      <c r="H164" s="27">
        <f t="shared" si="28"/>
        <v>0</v>
      </c>
      <c r="I164" s="11">
        <f t="shared" si="29"/>
        <v>0</v>
      </c>
      <c r="J164" s="28">
        <f t="shared" si="30"/>
        <v>0</v>
      </c>
      <c r="K164" s="28">
        <f t="shared" si="31"/>
        <v>2400</v>
      </c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spans="2:28" x14ac:dyDescent="0.2">
      <c r="B165" s="13">
        <f t="shared" si="32"/>
        <v>162</v>
      </c>
      <c r="C165" s="12">
        <v>0.92427863262454157</v>
      </c>
      <c r="D165" s="11">
        <f t="shared" si="25"/>
        <v>23</v>
      </c>
      <c r="E165" s="11">
        <f t="shared" si="26"/>
        <v>22</v>
      </c>
      <c r="F165" s="11">
        <f t="shared" si="27"/>
        <v>3300</v>
      </c>
      <c r="G165" s="12">
        <v>0.91517343799973694</v>
      </c>
      <c r="H165" s="27">
        <f t="shared" si="28"/>
        <v>4</v>
      </c>
      <c r="I165" s="11">
        <f t="shared" si="29"/>
        <v>0</v>
      </c>
      <c r="J165" s="28">
        <f t="shared" si="30"/>
        <v>0</v>
      </c>
      <c r="K165" s="28">
        <f t="shared" si="31"/>
        <v>3300</v>
      </c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spans="2:28" x14ac:dyDescent="0.2">
      <c r="B166" s="13">
        <f t="shared" si="32"/>
        <v>163</v>
      </c>
      <c r="C166" s="12">
        <v>0.92444859335549767</v>
      </c>
      <c r="D166" s="11">
        <f t="shared" si="25"/>
        <v>23</v>
      </c>
      <c r="E166" s="11">
        <f t="shared" si="26"/>
        <v>22</v>
      </c>
      <c r="F166" s="11">
        <f t="shared" si="27"/>
        <v>3300</v>
      </c>
      <c r="G166" s="12">
        <v>0.55817396178529266</v>
      </c>
      <c r="H166" s="27">
        <f t="shared" si="28"/>
        <v>2</v>
      </c>
      <c r="I166" s="11">
        <f t="shared" si="29"/>
        <v>1</v>
      </c>
      <c r="J166" s="28">
        <f t="shared" si="30"/>
        <v>500</v>
      </c>
      <c r="K166" s="28">
        <f t="shared" si="31"/>
        <v>2800</v>
      </c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spans="2:28" x14ac:dyDescent="0.2">
      <c r="B167" s="13">
        <f t="shared" si="32"/>
        <v>164</v>
      </c>
      <c r="C167" s="12">
        <v>0.34220604327421167</v>
      </c>
      <c r="D167" s="11">
        <f t="shared" si="25"/>
        <v>18</v>
      </c>
      <c r="E167" s="11">
        <f t="shared" si="26"/>
        <v>18</v>
      </c>
      <c r="F167" s="11">
        <f t="shared" si="27"/>
        <v>2700</v>
      </c>
      <c r="G167" s="12">
        <v>0.71486349464972554</v>
      </c>
      <c r="H167" s="27">
        <f t="shared" si="28"/>
        <v>2</v>
      </c>
      <c r="I167" s="11">
        <f t="shared" si="29"/>
        <v>0</v>
      </c>
      <c r="J167" s="28">
        <f t="shared" si="30"/>
        <v>0</v>
      </c>
      <c r="K167" s="28">
        <f t="shared" si="31"/>
        <v>2700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spans="2:28" x14ac:dyDescent="0.2">
      <c r="B168" s="13">
        <f t="shared" si="32"/>
        <v>165</v>
      </c>
      <c r="C168" s="12">
        <v>0.60781441267481706</v>
      </c>
      <c r="D168" s="11">
        <f t="shared" si="25"/>
        <v>20</v>
      </c>
      <c r="E168" s="11">
        <f t="shared" si="26"/>
        <v>20</v>
      </c>
      <c r="F168" s="11">
        <f t="shared" si="27"/>
        <v>3000</v>
      </c>
      <c r="G168" s="12">
        <v>0.90421181346801671</v>
      </c>
      <c r="H168" s="27">
        <f t="shared" si="28"/>
        <v>4</v>
      </c>
      <c r="I168" s="11">
        <f t="shared" si="29"/>
        <v>0</v>
      </c>
      <c r="J168" s="28">
        <f t="shared" si="30"/>
        <v>0</v>
      </c>
      <c r="K168" s="28">
        <f t="shared" si="31"/>
        <v>3000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spans="2:28" x14ac:dyDescent="0.2">
      <c r="B169" s="13">
        <f t="shared" si="32"/>
        <v>166</v>
      </c>
      <c r="C169" s="12">
        <v>0.25242867233857225</v>
      </c>
      <c r="D169" s="11">
        <f t="shared" si="25"/>
        <v>18</v>
      </c>
      <c r="E169" s="11">
        <f t="shared" si="26"/>
        <v>18</v>
      </c>
      <c r="F169" s="11">
        <f t="shared" si="27"/>
        <v>2700</v>
      </c>
      <c r="G169" s="12">
        <v>0.68626774171240013</v>
      </c>
      <c r="H169" s="27">
        <f t="shared" si="28"/>
        <v>2</v>
      </c>
      <c r="I169" s="11">
        <f t="shared" si="29"/>
        <v>0</v>
      </c>
      <c r="J169" s="28">
        <f t="shared" si="30"/>
        <v>0</v>
      </c>
      <c r="K169" s="28">
        <f t="shared" si="31"/>
        <v>2700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spans="2:28" x14ac:dyDescent="0.2">
      <c r="B170" s="13">
        <f t="shared" si="32"/>
        <v>167</v>
      </c>
      <c r="C170" s="12">
        <v>0.97476738738957036</v>
      </c>
      <c r="D170" s="11">
        <f t="shared" si="25"/>
        <v>24</v>
      </c>
      <c r="E170" s="11">
        <f t="shared" si="26"/>
        <v>22</v>
      </c>
      <c r="F170" s="11">
        <f t="shared" si="27"/>
        <v>3300</v>
      </c>
      <c r="G170" s="12">
        <v>0.81590844804683327</v>
      </c>
      <c r="H170" s="27">
        <f t="shared" si="28"/>
        <v>3</v>
      </c>
      <c r="I170" s="11">
        <f t="shared" si="29"/>
        <v>0</v>
      </c>
      <c r="J170" s="28">
        <f t="shared" si="30"/>
        <v>0</v>
      </c>
      <c r="K170" s="28">
        <f t="shared" si="31"/>
        <v>3300</v>
      </c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spans="2:28" x14ac:dyDescent="0.2">
      <c r="B171" s="13">
        <f t="shared" si="32"/>
        <v>168</v>
      </c>
      <c r="C171" s="12">
        <v>0.92317738688761142</v>
      </c>
      <c r="D171" s="11">
        <f t="shared" si="25"/>
        <v>23</v>
      </c>
      <c r="E171" s="11">
        <f t="shared" si="26"/>
        <v>22</v>
      </c>
      <c r="F171" s="11">
        <f t="shared" si="27"/>
        <v>3300</v>
      </c>
      <c r="G171" s="12">
        <v>0.51781479349595538</v>
      </c>
      <c r="H171" s="27">
        <f t="shared" si="28"/>
        <v>2</v>
      </c>
      <c r="I171" s="11">
        <f t="shared" si="29"/>
        <v>1</v>
      </c>
      <c r="J171" s="28">
        <f t="shared" si="30"/>
        <v>500</v>
      </c>
      <c r="K171" s="28">
        <f t="shared" si="31"/>
        <v>2800</v>
      </c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spans="2:28" x14ac:dyDescent="0.2">
      <c r="B172" s="13">
        <f t="shared" si="32"/>
        <v>169</v>
      </c>
      <c r="C172" s="12">
        <v>0.61687541265582013</v>
      </c>
      <c r="D172" s="11">
        <f t="shared" si="25"/>
        <v>20</v>
      </c>
      <c r="E172" s="11">
        <f t="shared" si="26"/>
        <v>20</v>
      </c>
      <c r="F172" s="11">
        <f t="shared" si="27"/>
        <v>3000</v>
      </c>
      <c r="G172" s="12">
        <v>0.10017483788541159</v>
      </c>
      <c r="H172" s="27">
        <f t="shared" si="28"/>
        <v>0</v>
      </c>
      <c r="I172" s="11">
        <f t="shared" si="29"/>
        <v>1</v>
      </c>
      <c r="J172" s="28">
        <f t="shared" si="30"/>
        <v>500</v>
      </c>
      <c r="K172" s="28">
        <f t="shared" si="31"/>
        <v>2500</v>
      </c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spans="2:28" x14ac:dyDescent="0.2">
      <c r="B173" s="13">
        <f t="shared" si="32"/>
        <v>170</v>
      </c>
      <c r="C173" s="12">
        <v>0.51388467101552571</v>
      </c>
      <c r="D173" s="11">
        <f t="shared" si="25"/>
        <v>20</v>
      </c>
      <c r="E173" s="11">
        <f t="shared" si="26"/>
        <v>20</v>
      </c>
      <c r="F173" s="11">
        <f t="shared" si="27"/>
        <v>3000</v>
      </c>
      <c r="G173" s="12">
        <v>0.13920755393289919</v>
      </c>
      <c r="H173" s="27">
        <f t="shared" si="28"/>
        <v>1</v>
      </c>
      <c r="I173" s="11">
        <f t="shared" si="29"/>
        <v>0</v>
      </c>
      <c r="J173" s="28">
        <f t="shared" si="30"/>
        <v>0</v>
      </c>
      <c r="K173" s="28">
        <f t="shared" si="31"/>
        <v>3000</v>
      </c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spans="2:28" x14ac:dyDescent="0.2">
      <c r="B174" s="13">
        <f t="shared" si="32"/>
        <v>171</v>
      </c>
      <c r="C174" s="12">
        <v>0.38062687319816491</v>
      </c>
      <c r="D174" s="11">
        <f t="shared" si="25"/>
        <v>19</v>
      </c>
      <c r="E174" s="11">
        <f t="shared" si="26"/>
        <v>19</v>
      </c>
      <c r="F174" s="11">
        <f t="shared" si="27"/>
        <v>2850</v>
      </c>
      <c r="G174" s="12">
        <v>0.93341609453653795</v>
      </c>
      <c r="H174" s="27">
        <f t="shared" si="28"/>
        <v>4</v>
      </c>
      <c r="I174" s="11">
        <f t="shared" si="29"/>
        <v>0</v>
      </c>
      <c r="J174" s="28">
        <f t="shared" si="30"/>
        <v>0</v>
      </c>
      <c r="K174" s="28">
        <f t="shared" si="31"/>
        <v>2850</v>
      </c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spans="2:28" x14ac:dyDescent="0.2">
      <c r="B175" s="13">
        <f t="shared" si="32"/>
        <v>172</v>
      </c>
      <c r="C175" s="12">
        <v>0.43226908104002604</v>
      </c>
      <c r="D175" s="11">
        <f t="shared" si="25"/>
        <v>19</v>
      </c>
      <c r="E175" s="11">
        <f t="shared" si="26"/>
        <v>19</v>
      </c>
      <c r="F175" s="11">
        <f t="shared" si="27"/>
        <v>2850</v>
      </c>
      <c r="G175" s="12">
        <v>0.47040673212873552</v>
      </c>
      <c r="H175" s="27">
        <f t="shared" si="28"/>
        <v>2</v>
      </c>
      <c r="I175" s="11">
        <f t="shared" si="29"/>
        <v>0</v>
      </c>
      <c r="J175" s="28">
        <f t="shared" si="30"/>
        <v>0</v>
      </c>
      <c r="K175" s="28">
        <f t="shared" si="31"/>
        <v>2850</v>
      </c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spans="2:28" x14ac:dyDescent="0.2">
      <c r="B176" s="13">
        <f t="shared" si="32"/>
        <v>173</v>
      </c>
      <c r="C176" s="12">
        <v>0.55006754420595616</v>
      </c>
      <c r="D176" s="11">
        <f t="shared" si="25"/>
        <v>20</v>
      </c>
      <c r="E176" s="11">
        <f t="shared" si="26"/>
        <v>20</v>
      </c>
      <c r="F176" s="11">
        <f t="shared" si="27"/>
        <v>3000</v>
      </c>
      <c r="G176" s="12">
        <v>0.51903983125855213</v>
      </c>
      <c r="H176" s="27">
        <f t="shared" si="28"/>
        <v>2</v>
      </c>
      <c r="I176" s="11">
        <f t="shared" si="29"/>
        <v>0</v>
      </c>
      <c r="J176" s="28">
        <f t="shared" si="30"/>
        <v>0</v>
      </c>
      <c r="K176" s="28">
        <f t="shared" si="31"/>
        <v>3000</v>
      </c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spans="2:28" x14ac:dyDescent="0.2">
      <c r="B177" s="13">
        <f t="shared" si="32"/>
        <v>174</v>
      </c>
      <c r="C177" s="12">
        <v>0.8083904939155514</v>
      </c>
      <c r="D177" s="11">
        <f t="shared" si="25"/>
        <v>21</v>
      </c>
      <c r="E177" s="11">
        <f t="shared" si="26"/>
        <v>21</v>
      </c>
      <c r="F177" s="11">
        <f t="shared" si="27"/>
        <v>3150</v>
      </c>
      <c r="G177" s="12">
        <v>0.31914814081344967</v>
      </c>
      <c r="H177" s="27">
        <f t="shared" si="28"/>
        <v>1</v>
      </c>
      <c r="I177" s="11">
        <f t="shared" si="29"/>
        <v>1</v>
      </c>
      <c r="J177" s="28">
        <f t="shared" si="30"/>
        <v>500</v>
      </c>
      <c r="K177" s="28">
        <f t="shared" si="31"/>
        <v>2650</v>
      </c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spans="2:28" x14ac:dyDescent="0.2">
      <c r="B178" s="13">
        <f t="shared" si="32"/>
        <v>175</v>
      </c>
      <c r="C178" s="12">
        <v>0.1126488723781317</v>
      </c>
      <c r="D178" s="11">
        <f t="shared" si="25"/>
        <v>16</v>
      </c>
      <c r="E178" s="11">
        <f t="shared" si="26"/>
        <v>16</v>
      </c>
      <c r="F178" s="11">
        <f t="shared" si="27"/>
        <v>2400</v>
      </c>
      <c r="G178" s="12">
        <v>0.33779112527961097</v>
      </c>
      <c r="H178" s="27">
        <f t="shared" si="28"/>
        <v>1</v>
      </c>
      <c r="I178" s="11">
        <f t="shared" si="29"/>
        <v>0</v>
      </c>
      <c r="J178" s="28">
        <f t="shared" si="30"/>
        <v>0</v>
      </c>
      <c r="K178" s="28">
        <f t="shared" si="31"/>
        <v>2400</v>
      </c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spans="2:28" x14ac:dyDescent="0.2">
      <c r="B179" s="13">
        <f t="shared" si="32"/>
        <v>176</v>
      </c>
      <c r="C179" s="12">
        <v>2.5338363922308926E-2</v>
      </c>
      <c r="D179" s="11">
        <f t="shared" si="25"/>
        <v>14</v>
      </c>
      <c r="E179" s="11">
        <f t="shared" si="26"/>
        <v>14</v>
      </c>
      <c r="F179" s="11">
        <f t="shared" si="27"/>
        <v>2100</v>
      </c>
      <c r="G179" s="12">
        <v>0.93984486362115993</v>
      </c>
      <c r="H179" s="27">
        <f t="shared" si="28"/>
        <v>3</v>
      </c>
      <c r="I179" s="11">
        <f t="shared" si="29"/>
        <v>0</v>
      </c>
      <c r="J179" s="28">
        <f t="shared" si="30"/>
        <v>0</v>
      </c>
      <c r="K179" s="28">
        <f t="shared" si="31"/>
        <v>2100</v>
      </c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spans="2:28" x14ac:dyDescent="0.2">
      <c r="B180" s="13">
        <f t="shared" si="32"/>
        <v>177</v>
      </c>
      <c r="C180" s="12">
        <v>0.85216332720852916</v>
      </c>
      <c r="D180" s="11">
        <f t="shared" si="25"/>
        <v>22</v>
      </c>
      <c r="E180" s="11">
        <f t="shared" si="26"/>
        <v>22</v>
      </c>
      <c r="F180" s="11">
        <f t="shared" si="27"/>
        <v>3300</v>
      </c>
      <c r="G180" s="12">
        <v>0.90495933361457792</v>
      </c>
      <c r="H180" s="27">
        <f t="shared" si="28"/>
        <v>4</v>
      </c>
      <c r="I180" s="11">
        <f t="shared" si="29"/>
        <v>0</v>
      </c>
      <c r="J180" s="28">
        <f t="shared" si="30"/>
        <v>0</v>
      </c>
      <c r="K180" s="28">
        <f t="shared" si="31"/>
        <v>3300</v>
      </c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spans="2:28" x14ac:dyDescent="0.2">
      <c r="B181" s="13">
        <f t="shared" si="32"/>
        <v>178</v>
      </c>
      <c r="C181" s="12">
        <v>0.78536656258434423</v>
      </c>
      <c r="D181" s="11">
        <f t="shared" si="25"/>
        <v>21</v>
      </c>
      <c r="E181" s="11">
        <f t="shared" si="26"/>
        <v>21</v>
      </c>
      <c r="F181" s="11">
        <f t="shared" si="27"/>
        <v>3150</v>
      </c>
      <c r="G181" s="12">
        <v>0.61857727781107275</v>
      </c>
      <c r="H181" s="27">
        <f t="shared" si="28"/>
        <v>2</v>
      </c>
      <c r="I181" s="11">
        <f t="shared" si="29"/>
        <v>0</v>
      </c>
      <c r="J181" s="28">
        <f t="shared" si="30"/>
        <v>0</v>
      </c>
      <c r="K181" s="28">
        <f t="shared" si="31"/>
        <v>3150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spans="2:28" x14ac:dyDescent="0.2">
      <c r="B182" s="13">
        <f t="shared" si="32"/>
        <v>179</v>
      </c>
      <c r="C182" s="12">
        <v>0.62390799276741471</v>
      </c>
      <c r="D182" s="11">
        <f t="shared" si="25"/>
        <v>20</v>
      </c>
      <c r="E182" s="11">
        <f t="shared" si="26"/>
        <v>20</v>
      </c>
      <c r="F182" s="11">
        <f t="shared" si="27"/>
        <v>3000</v>
      </c>
      <c r="G182" s="12">
        <v>0.79097194210510724</v>
      </c>
      <c r="H182" s="27">
        <f t="shared" si="28"/>
        <v>3</v>
      </c>
      <c r="I182" s="11">
        <f t="shared" si="29"/>
        <v>0</v>
      </c>
      <c r="J182" s="28">
        <f t="shared" si="30"/>
        <v>0</v>
      </c>
      <c r="K182" s="28">
        <f t="shared" si="31"/>
        <v>3000</v>
      </c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spans="2:28" x14ac:dyDescent="0.2">
      <c r="B183" s="13">
        <f t="shared" si="32"/>
        <v>180</v>
      </c>
      <c r="C183" s="12">
        <v>0.96855709921071576</v>
      </c>
      <c r="D183" s="11">
        <f t="shared" si="25"/>
        <v>24</v>
      </c>
      <c r="E183" s="11">
        <f t="shared" si="26"/>
        <v>22</v>
      </c>
      <c r="F183" s="11">
        <f t="shared" si="27"/>
        <v>3300</v>
      </c>
      <c r="G183" s="12">
        <v>0.11423512399792668</v>
      </c>
      <c r="H183" s="27">
        <f t="shared" si="28"/>
        <v>1</v>
      </c>
      <c r="I183" s="11">
        <f t="shared" si="29"/>
        <v>2</v>
      </c>
      <c r="J183" s="28">
        <f t="shared" si="30"/>
        <v>1000</v>
      </c>
      <c r="K183" s="28">
        <f t="shared" si="31"/>
        <v>2300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spans="2:28" x14ac:dyDescent="0.2">
      <c r="B184" s="13">
        <f t="shared" si="32"/>
        <v>181</v>
      </c>
      <c r="C184" s="12">
        <v>1.4920050220334935E-2</v>
      </c>
      <c r="D184" s="11">
        <f t="shared" si="25"/>
        <v>14</v>
      </c>
      <c r="E184" s="11">
        <f t="shared" si="26"/>
        <v>14</v>
      </c>
      <c r="F184" s="11">
        <f t="shared" si="27"/>
        <v>2100</v>
      </c>
      <c r="G184" s="12">
        <v>0.302094569087758</v>
      </c>
      <c r="H184" s="27">
        <f t="shared" si="28"/>
        <v>1</v>
      </c>
      <c r="I184" s="11">
        <f t="shared" si="29"/>
        <v>0</v>
      </c>
      <c r="J184" s="28">
        <f t="shared" si="30"/>
        <v>0</v>
      </c>
      <c r="K184" s="28">
        <f t="shared" si="31"/>
        <v>2100</v>
      </c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spans="2:28" x14ac:dyDescent="0.2">
      <c r="B185" s="13">
        <f t="shared" si="32"/>
        <v>182</v>
      </c>
      <c r="C185" s="12">
        <v>0.21584185703641778</v>
      </c>
      <c r="D185" s="11">
        <f t="shared" si="25"/>
        <v>17</v>
      </c>
      <c r="E185" s="11">
        <f t="shared" si="26"/>
        <v>17</v>
      </c>
      <c r="F185" s="11">
        <f t="shared" si="27"/>
        <v>2550</v>
      </c>
      <c r="G185" s="12">
        <v>0.11795582073988375</v>
      </c>
      <c r="H185" s="27">
        <f t="shared" si="28"/>
        <v>0</v>
      </c>
      <c r="I185" s="11">
        <f t="shared" si="29"/>
        <v>0</v>
      </c>
      <c r="J185" s="28">
        <f t="shared" si="30"/>
        <v>0</v>
      </c>
      <c r="K185" s="28">
        <f t="shared" si="31"/>
        <v>2550</v>
      </c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spans="2:28" x14ac:dyDescent="0.2">
      <c r="B186" s="13">
        <f t="shared" si="32"/>
        <v>183</v>
      </c>
      <c r="C186" s="12">
        <v>8.0473280083204202E-5</v>
      </c>
      <c r="D186" s="11">
        <f t="shared" si="25"/>
        <v>14</v>
      </c>
      <c r="E186" s="11">
        <f t="shared" si="26"/>
        <v>14</v>
      </c>
      <c r="F186" s="11">
        <f t="shared" si="27"/>
        <v>2100</v>
      </c>
      <c r="G186" s="12">
        <v>0.3809594669123092</v>
      </c>
      <c r="H186" s="27">
        <f t="shared" si="28"/>
        <v>1</v>
      </c>
      <c r="I186" s="11">
        <f t="shared" si="29"/>
        <v>0</v>
      </c>
      <c r="J186" s="28">
        <f t="shared" si="30"/>
        <v>0</v>
      </c>
      <c r="K186" s="28">
        <f t="shared" si="31"/>
        <v>2100</v>
      </c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spans="2:28" x14ac:dyDescent="0.2">
      <c r="B187" s="13">
        <f t="shared" si="32"/>
        <v>184</v>
      </c>
      <c r="C187" s="12">
        <v>0.56628741425155205</v>
      </c>
      <c r="D187" s="11">
        <f t="shared" si="25"/>
        <v>20</v>
      </c>
      <c r="E187" s="11">
        <f t="shared" si="26"/>
        <v>20</v>
      </c>
      <c r="F187" s="11">
        <f t="shared" si="27"/>
        <v>3000</v>
      </c>
      <c r="G187" s="12">
        <v>0.96464553842095457</v>
      </c>
      <c r="H187" s="27">
        <f t="shared" si="28"/>
        <v>5</v>
      </c>
      <c r="I187" s="11">
        <f t="shared" si="29"/>
        <v>0</v>
      </c>
      <c r="J187" s="28">
        <f t="shared" si="30"/>
        <v>0</v>
      </c>
      <c r="K187" s="28">
        <f t="shared" si="31"/>
        <v>3000</v>
      </c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spans="2:28" x14ac:dyDescent="0.2">
      <c r="B188" s="13">
        <f t="shared" si="32"/>
        <v>185</v>
      </c>
      <c r="C188" s="12">
        <v>0.98382773759138842</v>
      </c>
      <c r="D188" s="11">
        <f t="shared" si="25"/>
        <v>25</v>
      </c>
      <c r="E188" s="11">
        <f t="shared" si="26"/>
        <v>22</v>
      </c>
      <c r="F188" s="11">
        <f t="shared" si="27"/>
        <v>3300</v>
      </c>
      <c r="G188" s="12">
        <v>0.50671847025838779</v>
      </c>
      <c r="H188" s="27">
        <f t="shared" si="28"/>
        <v>2</v>
      </c>
      <c r="I188" s="11">
        <f t="shared" si="29"/>
        <v>1</v>
      </c>
      <c r="J188" s="28">
        <f t="shared" si="30"/>
        <v>500</v>
      </c>
      <c r="K188" s="28">
        <f t="shared" si="31"/>
        <v>2800</v>
      </c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spans="2:28" x14ac:dyDescent="0.2">
      <c r="B189" s="13">
        <f t="shared" si="32"/>
        <v>186</v>
      </c>
      <c r="C189" s="12">
        <v>0.91715904478912647</v>
      </c>
      <c r="D189" s="11">
        <f t="shared" si="25"/>
        <v>23</v>
      </c>
      <c r="E189" s="11">
        <f t="shared" si="26"/>
        <v>22</v>
      </c>
      <c r="F189" s="11">
        <f t="shared" si="27"/>
        <v>3300</v>
      </c>
      <c r="G189" s="12">
        <v>7.2765172179671489E-2</v>
      </c>
      <c r="H189" s="27">
        <f t="shared" si="28"/>
        <v>0</v>
      </c>
      <c r="I189" s="11">
        <f t="shared" si="29"/>
        <v>3</v>
      </c>
      <c r="J189" s="28">
        <f t="shared" si="30"/>
        <v>1500</v>
      </c>
      <c r="K189" s="28">
        <f t="shared" si="31"/>
        <v>1800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spans="2:28" x14ac:dyDescent="0.2">
      <c r="B190" s="13">
        <f t="shared" si="32"/>
        <v>187</v>
      </c>
      <c r="C190" s="12">
        <v>6.548809616391349E-2</v>
      </c>
      <c r="D190" s="11">
        <f t="shared" si="25"/>
        <v>15</v>
      </c>
      <c r="E190" s="11">
        <f t="shared" si="26"/>
        <v>15</v>
      </c>
      <c r="F190" s="11">
        <f t="shared" si="27"/>
        <v>2250</v>
      </c>
      <c r="G190" s="12">
        <v>0.33080654185981562</v>
      </c>
      <c r="H190" s="27">
        <f t="shared" si="28"/>
        <v>1</v>
      </c>
      <c r="I190" s="11">
        <f t="shared" si="29"/>
        <v>0</v>
      </c>
      <c r="J190" s="28">
        <f t="shared" si="30"/>
        <v>0</v>
      </c>
      <c r="K190" s="28">
        <f t="shared" si="31"/>
        <v>2250</v>
      </c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spans="2:28" x14ac:dyDescent="0.2">
      <c r="B191" s="13">
        <f t="shared" si="32"/>
        <v>188</v>
      </c>
      <c r="C191" s="12">
        <v>0.48586433048088962</v>
      </c>
      <c r="D191" s="11">
        <f t="shared" si="25"/>
        <v>19</v>
      </c>
      <c r="E191" s="11">
        <f t="shared" si="26"/>
        <v>19</v>
      </c>
      <c r="F191" s="11">
        <f t="shared" si="27"/>
        <v>2850</v>
      </c>
      <c r="G191" s="12">
        <v>0.56975550358172666</v>
      </c>
      <c r="H191" s="27">
        <f t="shared" si="28"/>
        <v>2</v>
      </c>
      <c r="I191" s="11">
        <f t="shared" si="29"/>
        <v>0</v>
      </c>
      <c r="J191" s="28">
        <f t="shared" si="30"/>
        <v>0</v>
      </c>
      <c r="K191" s="28">
        <f t="shared" si="31"/>
        <v>2850</v>
      </c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spans="2:28" x14ac:dyDescent="0.2">
      <c r="B192" s="13">
        <f t="shared" si="32"/>
        <v>189</v>
      </c>
      <c r="C192" s="12">
        <v>0.80831241492224992</v>
      </c>
      <c r="D192" s="11">
        <f t="shared" si="25"/>
        <v>21</v>
      </c>
      <c r="E192" s="11">
        <f t="shared" si="26"/>
        <v>21</v>
      </c>
      <c r="F192" s="11">
        <f t="shared" si="27"/>
        <v>3150</v>
      </c>
      <c r="G192" s="12">
        <v>0.6960690175734584</v>
      </c>
      <c r="H192" s="27">
        <f t="shared" si="28"/>
        <v>3</v>
      </c>
      <c r="I192" s="11">
        <f t="shared" si="29"/>
        <v>0</v>
      </c>
      <c r="J192" s="28">
        <f t="shared" si="30"/>
        <v>0</v>
      </c>
      <c r="K192" s="28">
        <f t="shared" si="31"/>
        <v>3150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spans="2:28" x14ac:dyDescent="0.2">
      <c r="B193" s="13">
        <f t="shared" si="32"/>
        <v>190</v>
      </c>
      <c r="C193" s="12">
        <v>0.81589685865091399</v>
      </c>
      <c r="D193" s="11">
        <f t="shared" si="25"/>
        <v>21</v>
      </c>
      <c r="E193" s="11">
        <f t="shared" si="26"/>
        <v>21</v>
      </c>
      <c r="F193" s="11">
        <f t="shared" si="27"/>
        <v>3150</v>
      </c>
      <c r="G193" s="12">
        <v>0.62099415376151179</v>
      </c>
      <c r="H193" s="27">
        <f t="shared" si="28"/>
        <v>2</v>
      </c>
      <c r="I193" s="11">
        <f t="shared" si="29"/>
        <v>0</v>
      </c>
      <c r="J193" s="28">
        <f t="shared" si="30"/>
        <v>0</v>
      </c>
      <c r="K193" s="28">
        <f t="shared" si="31"/>
        <v>3150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spans="2:28" x14ac:dyDescent="0.2">
      <c r="B194" s="13">
        <f t="shared" si="32"/>
        <v>191</v>
      </c>
      <c r="C194" s="12">
        <v>0.42948705437924095</v>
      </c>
      <c r="D194" s="11">
        <f t="shared" si="25"/>
        <v>19</v>
      </c>
      <c r="E194" s="11">
        <f t="shared" si="26"/>
        <v>19</v>
      </c>
      <c r="F194" s="11">
        <f t="shared" si="27"/>
        <v>2850</v>
      </c>
      <c r="G194" s="12">
        <v>0.91635716080586638</v>
      </c>
      <c r="H194" s="27">
        <f t="shared" si="28"/>
        <v>4</v>
      </c>
      <c r="I194" s="11">
        <f t="shared" si="29"/>
        <v>0</v>
      </c>
      <c r="J194" s="28">
        <f t="shared" si="30"/>
        <v>0</v>
      </c>
      <c r="K194" s="28">
        <f t="shared" si="31"/>
        <v>2850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spans="2:28" x14ac:dyDescent="0.2">
      <c r="B195" s="13">
        <f t="shared" si="32"/>
        <v>192</v>
      </c>
      <c r="C195" s="12">
        <v>0.58717815202683654</v>
      </c>
      <c r="D195" s="11">
        <f t="shared" si="25"/>
        <v>20</v>
      </c>
      <c r="E195" s="11">
        <f t="shared" si="26"/>
        <v>20</v>
      </c>
      <c r="F195" s="11">
        <f t="shared" si="27"/>
        <v>3000</v>
      </c>
      <c r="G195" s="12">
        <v>0.99898984413230174</v>
      </c>
      <c r="H195" s="27">
        <f t="shared" si="28"/>
        <v>7</v>
      </c>
      <c r="I195" s="11">
        <f t="shared" si="29"/>
        <v>0</v>
      </c>
      <c r="J195" s="28">
        <f t="shared" si="30"/>
        <v>0</v>
      </c>
      <c r="K195" s="28">
        <f t="shared" si="31"/>
        <v>3000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spans="2:28" x14ac:dyDescent="0.2">
      <c r="B196" s="13">
        <f t="shared" si="32"/>
        <v>193</v>
      </c>
      <c r="C196" s="12">
        <v>0.49783952260265418</v>
      </c>
      <c r="D196" s="11">
        <f t="shared" si="25"/>
        <v>19</v>
      </c>
      <c r="E196" s="11">
        <f t="shared" si="26"/>
        <v>19</v>
      </c>
      <c r="F196" s="11">
        <f t="shared" si="27"/>
        <v>2850</v>
      </c>
      <c r="G196" s="12">
        <v>0.44019638156643526</v>
      </c>
      <c r="H196" s="27">
        <f t="shared" si="28"/>
        <v>2</v>
      </c>
      <c r="I196" s="11">
        <f t="shared" si="29"/>
        <v>0</v>
      </c>
      <c r="J196" s="28">
        <f t="shared" si="30"/>
        <v>0</v>
      </c>
      <c r="K196" s="28">
        <f t="shared" si="31"/>
        <v>2850</v>
      </c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spans="2:28" x14ac:dyDescent="0.2">
      <c r="B197" s="13">
        <f t="shared" si="32"/>
        <v>194</v>
      </c>
      <c r="C197" s="12">
        <v>4.260100336950623E-2</v>
      </c>
      <c r="D197" s="11">
        <f t="shared" ref="D197:D260" si="33">SUMIFS($M$4:$M$15,$P$4:$P$15,"&lt;="&amp;C197,$O$4:$O$15,"&gt;="&amp;C197)</f>
        <v>15</v>
      </c>
      <c r="E197" s="11">
        <f t="shared" ref="E197:E260" si="34">MIN(D197,$S$2)</f>
        <v>15</v>
      </c>
      <c r="F197" s="11">
        <f t="shared" ref="F197:F260" si="35">E197*$S$3</f>
        <v>2250</v>
      </c>
      <c r="G197" s="12">
        <v>4.1772037058255274E-3</v>
      </c>
      <c r="H197" s="27">
        <f t="shared" ref="H197:H260" si="36">_xlfn.BINOM.INV(E197,$S$5,G197)</f>
        <v>0</v>
      </c>
      <c r="I197" s="11">
        <f t="shared" ref="I197:I260" si="37">IF(E197-H197&gt;$S$6,E197-H197-$S$6,0)</f>
        <v>0</v>
      </c>
      <c r="J197" s="28">
        <f t="shared" ref="J197:J260" si="38">I197*$S$4</f>
        <v>0</v>
      </c>
      <c r="K197" s="28">
        <f t="shared" ref="K197:K260" si="39">F197-J197</f>
        <v>2250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spans="2:28" x14ac:dyDescent="0.2">
      <c r="B198" s="13">
        <f t="shared" ref="B198:B261" si="40">B197+1</f>
        <v>195</v>
      </c>
      <c r="C198" s="12">
        <v>0.88679527519137957</v>
      </c>
      <c r="D198" s="11">
        <f t="shared" si="33"/>
        <v>22</v>
      </c>
      <c r="E198" s="11">
        <f t="shared" si="34"/>
        <v>22</v>
      </c>
      <c r="F198" s="11">
        <f t="shared" si="35"/>
        <v>3300</v>
      </c>
      <c r="G198" s="12">
        <v>6.511493167179605E-2</v>
      </c>
      <c r="H198" s="27">
        <f t="shared" si="36"/>
        <v>0</v>
      </c>
      <c r="I198" s="11">
        <f t="shared" si="37"/>
        <v>3</v>
      </c>
      <c r="J198" s="28">
        <f t="shared" si="38"/>
        <v>1500</v>
      </c>
      <c r="K198" s="28">
        <f t="shared" si="39"/>
        <v>1800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spans="2:28" x14ac:dyDescent="0.2">
      <c r="B199" s="13">
        <f t="shared" si="40"/>
        <v>196</v>
      </c>
      <c r="C199" s="12">
        <v>0.168975987325239</v>
      </c>
      <c r="D199" s="11">
        <f t="shared" si="33"/>
        <v>17</v>
      </c>
      <c r="E199" s="11">
        <f t="shared" si="34"/>
        <v>17</v>
      </c>
      <c r="F199" s="11">
        <f t="shared" si="35"/>
        <v>2550</v>
      </c>
      <c r="G199" s="12">
        <v>0.53753605594125242</v>
      </c>
      <c r="H199" s="27">
        <f t="shared" si="36"/>
        <v>2</v>
      </c>
      <c r="I199" s="11">
        <f t="shared" si="37"/>
        <v>0</v>
      </c>
      <c r="J199" s="28">
        <f t="shared" si="38"/>
        <v>0</v>
      </c>
      <c r="K199" s="28">
        <f t="shared" si="39"/>
        <v>2550</v>
      </c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spans="2:28" x14ac:dyDescent="0.2">
      <c r="B200" s="13">
        <f t="shared" si="40"/>
        <v>197</v>
      </c>
      <c r="C200" s="12">
        <v>0.38046076895819281</v>
      </c>
      <c r="D200" s="11">
        <f t="shared" si="33"/>
        <v>19</v>
      </c>
      <c r="E200" s="11">
        <f t="shared" si="34"/>
        <v>19</v>
      </c>
      <c r="F200" s="11">
        <f t="shared" si="35"/>
        <v>2850</v>
      </c>
      <c r="G200" s="12">
        <v>0.14561700930267962</v>
      </c>
      <c r="H200" s="27">
        <f t="shared" si="36"/>
        <v>1</v>
      </c>
      <c r="I200" s="11">
        <f t="shared" si="37"/>
        <v>0</v>
      </c>
      <c r="J200" s="28">
        <f t="shared" si="38"/>
        <v>0</v>
      </c>
      <c r="K200" s="28">
        <f t="shared" si="39"/>
        <v>2850</v>
      </c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spans="2:28" x14ac:dyDescent="0.2">
      <c r="B201" s="13">
        <f t="shared" si="40"/>
        <v>198</v>
      </c>
      <c r="C201" s="12">
        <v>0.18537372320105705</v>
      </c>
      <c r="D201" s="11">
        <f t="shared" si="33"/>
        <v>17</v>
      </c>
      <c r="E201" s="11">
        <f t="shared" si="34"/>
        <v>17</v>
      </c>
      <c r="F201" s="11">
        <f t="shared" si="35"/>
        <v>2550</v>
      </c>
      <c r="G201" s="12">
        <v>7.2247994283409778E-2</v>
      </c>
      <c r="H201" s="27">
        <f t="shared" si="36"/>
        <v>0</v>
      </c>
      <c r="I201" s="11">
        <f t="shared" si="37"/>
        <v>0</v>
      </c>
      <c r="J201" s="28">
        <f t="shared" si="38"/>
        <v>0</v>
      </c>
      <c r="K201" s="28">
        <f t="shared" si="39"/>
        <v>2550</v>
      </c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spans="2:28" x14ac:dyDescent="0.2">
      <c r="B202" s="13">
        <f t="shared" si="40"/>
        <v>199</v>
      </c>
      <c r="C202" s="12">
        <v>0.8755274435169772</v>
      </c>
      <c r="D202" s="11">
        <f t="shared" si="33"/>
        <v>22</v>
      </c>
      <c r="E202" s="11">
        <f t="shared" si="34"/>
        <v>22</v>
      </c>
      <c r="F202" s="11">
        <f t="shared" si="35"/>
        <v>3300</v>
      </c>
      <c r="G202" s="12">
        <v>0.52700941508050636</v>
      </c>
      <c r="H202" s="27">
        <f t="shared" si="36"/>
        <v>2</v>
      </c>
      <c r="I202" s="11">
        <f t="shared" si="37"/>
        <v>1</v>
      </c>
      <c r="J202" s="28">
        <f t="shared" si="38"/>
        <v>500</v>
      </c>
      <c r="K202" s="28">
        <f t="shared" si="39"/>
        <v>2800</v>
      </c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spans="2:28" x14ac:dyDescent="0.2">
      <c r="B203" s="13">
        <f t="shared" si="40"/>
        <v>200</v>
      </c>
      <c r="C203" s="12">
        <v>0.65098136438087084</v>
      </c>
      <c r="D203" s="11">
        <f t="shared" si="33"/>
        <v>20</v>
      </c>
      <c r="E203" s="11">
        <f t="shared" si="34"/>
        <v>20</v>
      </c>
      <c r="F203" s="11">
        <f t="shared" si="35"/>
        <v>3000</v>
      </c>
      <c r="G203" s="12">
        <v>0.86010080514428211</v>
      </c>
      <c r="H203" s="27">
        <f t="shared" si="36"/>
        <v>3</v>
      </c>
      <c r="I203" s="11">
        <f t="shared" si="37"/>
        <v>0</v>
      </c>
      <c r="J203" s="28">
        <f t="shared" si="38"/>
        <v>0</v>
      </c>
      <c r="K203" s="28">
        <f t="shared" si="39"/>
        <v>3000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spans="2:28" x14ac:dyDescent="0.2">
      <c r="B204" s="13">
        <f t="shared" si="40"/>
        <v>201</v>
      </c>
      <c r="C204" s="12">
        <v>0.81423546761750454</v>
      </c>
      <c r="D204" s="11">
        <f t="shared" si="33"/>
        <v>21</v>
      </c>
      <c r="E204" s="11">
        <f t="shared" si="34"/>
        <v>21</v>
      </c>
      <c r="F204" s="11">
        <f t="shared" si="35"/>
        <v>3150</v>
      </c>
      <c r="G204" s="12">
        <v>0.40085054394658282</v>
      </c>
      <c r="H204" s="27">
        <f t="shared" si="36"/>
        <v>2</v>
      </c>
      <c r="I204" s="11">
        <f t="shared" si="37"/>
        <v>0</v>
      </c>
      <c r="J204" s="28">
        <f t="shared" si="38"/>
        <v>0</v>
      </c>
      <c r="K204" s="28">
        <f t="shared" si="39"/>
        <v>3150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spans="2:28" x14ac:dyDescent="0.2">
      <c r="B205" s="13">
        <f t="shared" si="40"/>
        <v>202</v>
      </c>
      <c r="C205" s="12">
        <v>0.64507234358446586</v>
      </c>
      <c r="D205" s="11">
        <f t="shared" si="33"/>
        <v>20</v>
      </c>
      <c r="E205" s="11">
        <f t="shared" si="34"/>
        <v>20</v>
      </c>
      <c r="F205" s="11">
        <f t="shared" si="35"/>
        <v>3000</v>
      </c>
      <c r="G205" s="12">
        <v>0.42900627955397341</v>
      </c>
      <c r="H205" s="27">
        <f t="shared" si="36"/>
        <v>2</v>
      </c>
      <c r="I205" s="11">
        <f t="shared" si="37"/>
        <v>0</v>
      </c>
      <c r="J205" s="28">
        <f t="shared" si="38"/>
        <v>0</v>
      </c>
      <c r="K205" s="28">
        <f t="shared" si="39"/>
        <v>3000</v>
      </c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spans="2:28" x14ac:dyDescent="0.2">
      <c r="B206" s="13">
        <f t="shared" si="40"/>
        <v>203</v>
      </c>
      <c r="C206" s="12">
        <v>0.84133923609209538</v>
      </c>
      <c r="D206" s="11">
        <f t="shared" si="33"/>
        <v>22</v>
      </c>
      <c r="E206" s="11">
        <f t="shared" si="34"/>
        <v>22</v>
      </c>
      <c r="F206" s="11">
        <f t="shared" si="35"/>
        <v>3300</v>
      </c>
      <c r="G206" s="12">
        <v>0.87425744964996654</v>
      </c>
      <c r="H206" s="27">
        <f t="shared" si="36"/>
        <v>4</v>
      </c>
      <c r="I206" s="11">
        <f t="shared" si="37"/>
        <v>0</v>
      </c>
      <c r="J206" s="28">
        <f t="shared" si="38"/>
        <v>0</v>
      </c>
      <c r="K206" s="28">
        <f t="shared" si="39"/>
        <v>3300</v>
      </c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spans="2:28" x14ac:dyDescent="0.2">
      <c r="B207" s="13">
        <f t="shared" si="40"/>
        <v>204</v>
      </c>
      <c r="C207" s="12">
        <v>0.85582683309306495</v>
      </c>
      <c r="D207" s="11">
        <f t="shared" si="33"/>
        <v>22</v>
      </c>
      <c r="E207" s="11">
        <f t="shared" si="34"/>
        <v>22</v>
      </c>
      <c r="F207" s="11">
        <f t="shared" si="35"/>
        <v>3300</v>
      </c>
      <c r="G207" s="12">
        <v>0.92460976858650579</v>
      </c>
      <c r="H207" s="27">
        <f t="shared" si="36"/>
        <v>4</v>
      </c>
      <c r="I207" s="11">
        <f t="shared" si="37"/>
        <v>0</v>
      </c>
      <c r="J207" s="28">
        <f t="shared" si="38"/>
        <v>0</v>
      </c>
      <c r="K207" s="28">
        <f t="shared" si="39"/>
        <v>3300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spans="2:28" x14ac:dyDescent="0.2">
      <c r="B208" s="13">
        <f t="shared" si="40"/>
        <v>205</v>
      </c>
      <c r="C208" s="12">
        <v>9.9604177706020813E-3</v>
      </c>
      <c r="D208" s="11">
        <f t="shared" si="33"/>
        <v>14</v>
      </c>
      <c r="E208" s="11">
        <f t="shared" si="34"/>
        <v>14</v>
      </c>
      <c r="F208" s="11">
        <f t="shared" si="35"/>
        <v>2100</v>
      </c>
      <c r="G208" s="12">
        <v>0.40440185934806261</v>
      </c>
      <c r="H208" s="27">
        <f t="shared" si="36"/>
        <v>1</v>
      </c>
      <c r="I208" s="11">
        <f t="shared" si="37"/>
        <v>0</v>
      </c>
      <c r="J208" s="28">
        <f t="shared" si="38"/>
        <v>0</v>
      </c>
      <c r="K208" s="28">
        <f t="shared" si="39"/>
        <v>2100</v>
      </c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spans="2:28" x14ac:dyDescent="0.2">
      <c r="B209" s="13">
        <f t="shared" si="40"/>
        <v>206</v>
      </c>
      <c r="C209" s="12">
        <v>0.4901024117655105</v>
      </c>
      <c r="D209" s="11">
        <f t="shared" si="33"/>
        <v>19</v>
      </c>
      <c r="E209" s="11">
        <f t="shared" si="34"/>
        <v>19</v>
      </c>
      <c r="F209" s="11">
        <f t="shared" si="35"/>
        <v>2850</v>
      </c>
      <c r="G209" s="12">
        <v>0.65307471345548807</v>
      </c>
      <c r="H209" s="27">
        <f t="shared" si="36"/>
        <v>2</v>
      </c>
      <c r="I209" s="11">
        <f t="shared" si="37"/>
        <v>0</v>
      </c>
      <c r="J209" s="28">
        <f t="shared" si="38"/>
        <v>0</v>
      </c>
      <c r="K209" s="28">
        <f t="shared" si="39"/>
        <v>2850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spans="2:28" x14ac:dyDescent="0.2">
      <c r="B210" s="13">
        <f t="shared" si="40"/>
        <v>207</v>
      </c>
      <c r="C210" s="12">
        <v>0.9929913102495973</v>
      </c>
      <c r="D210" s="11">
        <f t="shared" si="33"/>
        <v>25</v>
      </c>
      <c r="E210" s="11">
        <f t="shared" si="34"/>
        <v>22</v>
      </c>
      <c r="F210" s="11">
        <f t="shared" si="35"/>
        <v>3300</v>
      </c>
      <c r="G210" s="12">
        <v>0.50099119297836836</v>
      </c>
      <c r="H210" s="27">
        <f t="shared" si="36"/>
        <v>2</v>
      </c>
      <c r="I210" s="11">
        <f t="shared" si="37"/>
        <v>1</v>
      </c>
      <c r="J210" s="28">
        <f t="shared" si="38"/>
        <v>500</v>
      </c>
      <c r="K210" s="28">
        <f t="shared" si="39"/>
        <v>2800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spans="2:28" x14ac:dyDescent="0.2">
      <c r="B211" s="13">
        <f t="shared" si="40"/>
        <v>208</v>
      </c>
      <c r="C211" s="12">
        <v>0.25554240615828616</v>
      </c>
      <c r="D211" s="11">
        <f t="shared" si="33"/>
        <v>18</v>
      </c>
      <c r="E211" s="11">
        <f t="shared" si="34"/>
        <v>18</v>
      </c>
      <c r="F211" s="11">
        <f t="shared" si="35"/>
        <v>2700</v>
      </c>
      <c r="G211" s="12">
        <v>0.98196198301855486</v>
      </c>
      <c r="H211" s="27">
        <f t="shared" si="36"/>
        <v>5</v>
      </c>
      <c r="I211" s="11">
        <f t="shared" si="37"/>
        <v>0</v>
      </c>
      <c r="J211" s="28">
        <f t="shared" si="38"/>
        <v>0</v>
      </c>
      <c r="K211" s="28">
        <f t="shared" si="39"/>
        <v>2700</v>
      </c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spans="2:28" x14ac:dyDescent="0.2">
      <c r="B212" s="13">
        <f t="shared" si="40"/>
        <v>209</v>
      </c>
      <c r="C212" s="12">
        <v>0.65689960568414707</v>
      </c>
      <c r="D212" s="11">
        <f t="shared" si="33"/>
        <v>20</v>
      </c>
      <c r="E212" s="11">
        <f t="shared" si="34"/>
        <v>20</v>
      </c>
      <c r="F212" s="11">
        <f t="shared" si="35"/>
        <v>3000</v>
      </c>
      <c r="G212" s="12">
        <v>0.26916724269515602</v>
      </c>
      <c r="H212" s="27">
        <f t="shared" si="36"/>
        <v>1</v>
      </c>
      <c r="I212" s="11">
        <f t="shared" si="37"/>
        <v>0</v>
      </c>
      <c r="J212" s="28">
        <f t="shared" si="38"/>
        <v>0</v>
      </c>
      <c r="K212" s="28">
        <f t="shared" si="39"/>
        <v>3000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spans="2:28" x14ac:dyDescent="0.2">
      <c r="B213" s="13">
        <f t="shared" si="40"/>
        <v>210</v>
      </c>
      <c r="C213" s="12">
        <v>0.84909022487196173</v>
      </c>
      <c r="D213" s="11">
        <f t="shared" si="33"/>
        <v>22</v>
      </c>
      <c r="E213" s="11">
        <f t="shared" si="34"/>
        <v>22</v>
      </c>
      <c r="F213" s="11">
        <f t="shared" si="35"/>
        <v>3300</v>
      </c>
      <c r="G213" s="12">
        <v>0.74512483723533662</v>
      </c>
      <c r="H213" s="27">
        <f t="shared" si="36"/>
        <v>3</v>
      </c>
      <c r="I213" s="11">
        <f t="shared" si="37"/>
        <v>0</v>
      </c>
      <c r="J213" s="28">
        <f t="shared" si="38"/>
        <v>0</v>
      </c>
      <c r="K213" s="28">
        <f t="shared" si="39"/>
        <v>3300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spans="2:28" x14ac:dyDescent="0.2">
      <c r="B214" s="13">
        <f t="shared" si="40"/>
        <v>211</v>
      </c>
      <c r="C214" s="12">
        <v>0.90294011111674033</v>
      </c>
      <c r="D214" s="11">
        <f t="shared" si="33"/>
        <v>23</v>
      </c>
      <c r="E214" s="11">
        <f t="shared" si="34"/>
        <v>22</v>
      </c>
      <c r="F214" s="11">
        <f t="shared" si="35"/>
        <v>3300</v>
      </c>
      <c r="G214" s="12">
        <v>0.3232933038881084</v>
      </c>
      <c r="H214" s="27">
        <f t="shared" si="36"/>
        <v>1</v>
      </c>
      <c r="I214" s="11">
        <f t="shared" si="37"/>
        <v>2</v>
      </c>
      <c r="J214" s="28">
        <f t="shared" si="38"/>
        <v>1000</v>
      </c>
      <c r="K214" s="28">
        <f t="shared" si="39"/>
        <v>2300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spans="2:28" x14ac:dyDescent="0.2">
      <c r="B215" s="13">
        <f t="shared" si="40"/>
        <v>212</v>
      </c>
      <c r="C215" s="12">
        <v>0.68952997257745408</v>
      </c>
      <c r="D215" s="11">
        <f t="shared" si="33"/>
        <v>21</v>
      </c>
      <c r="E215" s="11">
        <f t="shared" si="34"/>
        <v>21</v>
      </c>
      <c r="F215" s="11">
        <f t="shared" si="35"/>
        <v>3150</v>
      </c>
      <c r="G215" s="12">
        <v>0.67930573496845015</v>
      </c>
      <c r="H215" s="27">
        <f t="shared" si="36"/>
        <v>3</v>
      </c>
      <c r="I215" s="11">
        <f t="shared" si="37"/>
        <v>0</v>
      </c>
      <c r="J215" s="28">
        <f t="shared" si="38"/>
        <v>0</v>
      </c>
      <c r="K215" s="28">
        <f t="shared" si="39"/>
        <v>3150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spans="2:28" x14ac:dyDescent="0.2">
      <c r="B216" s="13">
        <f t="shared" si="40"/>
        <v>213</v>
      </c>
      <c r="C216" s="12">
        <v>0.26065078425172639</v>
      </c>
      <c r="D216" s="11">
        <f t="shared" si="33"/>
        <v>18</v>
      </c>
      <c r="E216" s="11">
        <f t="shared" si="34"/>
        <v>18</v>
      </c>
      <c r="F216" s="11">
        <f t="shared" si="35"/>
        <v>2700</v>
      </c>
      <c r="G216" s="12">
        <v>0.61979270011326726</v>
      </c>
      <c r="H216" s="27">
        <f t="shared" si="36"/>
        <v>2</v>
      </c>
      <c r="I216" s="11">
        <f t="shared" si="37"/>
        <v>0</v>
      </c>
      <c r="J216" s="28">
        <f t="shared" si="38"/>
        <v>0</v>
      </c>
      <c r="K216" s="28">
        <f t="shared" si="39"/>
        <v>2700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spans="2:28" x14ac:dyDescent="0.2">
      <c r="B217" s="13">
        <f t="shared" si="40"/>
        <v>214</v>
      </c>
      <c r="C217" s="12">
        <v>0.73679787620215365</v>
      </c>
      <c r="D217" s="11">
        <f t="shared" si="33"/>
        <v>21</v>
      </c>
      <c r="E217" s="11">
        <f t="shared" si="34"/>
        <v>21</v>
      </c>
      <c r="F217" s="11">
        <f t="shared" si="35"/>
        <v>3150</v>
      </c>
      <c r="G217" s="12">
        <v>0.85627933866841577</v>
      </c>
      <c r="H217" s="27">
        <f t="shared" si="36"/>
        <v>4</v>
      </c>
      <c r="I217" s="11">
        <f t="shared" si="37"/>
        <v>0</v>
      </c>
      <c r="J217" s="28">
        <f t="shared" si="38"/>
        <v>0</v>
      </c>
      <c r="K217" s="28">
        <f t="shared" si="39"/>
        <v>3150</v>
      </c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spans="2:28" x14ac:dyDescent="0.2">
      <c r="B218" s="13">
        <f t="shared" si="40"/>
        <v>215</v>
      </c>
      <c r="C218" s="12">
        <v>2.9608364182818203E-3</v>
      </c>
      <c r="D218" s="11">
        <f t="shared" si="33"/>
        <v>14</v>
      </c>
      <c r="E218" s="11">
        <f t="shared" si="34"/>
        <v>14</v>
      </c>
      <c r="F218" s="11">
        <f t="shared" si="35"/>
        <v>2100</v>
      </c>
      <c r="G218" s="12">
        <v>0.55259912936106337</v>
      </c>
      <c r="H218" s="27">
        <f t="shared" si="36"/>
        <v>1</v>
      </c>
      <c r="I218" s="11">
        <f t="shared" si="37"/>
        <v>0</v>
      </c>
      <c r="J218" s="28">
        <f t="shared" si="38"/>
        <v>0</v>
      </c>
      <c r="K218" s="28">
        <f t="shared" si="39"/>
        <v>2100</v>
      </c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spans="2:28" x14ac:dyDescent="0.2">
      <c r="B219" s="13">
        <f t="shared" si="40"/>
        <v>216</v>
      </c>
      <c r="C219" s="12">
        <v>0.37869445993905282</v>
      </c>
      <c r="D219" s="11">
        <f t="shared" si="33"/>
        <v>19</v>
      </c>
      <c r="E219" s="11">
        <f t="shared" si="34"/>
        <v>19</v>
      </c>
      <c r="F219" s="11">
        <f t="shared" si="35"/>
        <v>2850</v>
      </c>
      <c r="G219" s="12">
        <v>0.14065516568478076</v>
      </c>
      <c r="H219" s="27">
        <f t="shared" si="36"/>
        <v>1</v>
      </c>
      <c r="I219" s="11">
        <f t="shared" si="37"/>
        <v>0</v>
      </c>
      <c r="J219" s="28">
        <f t="shared" si="38"/>
        <v>0</v>
      </c>
      <c r="K219" s="28">
        <f t="shared" si="39"/>
        <v>2850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spans="2:28" x14ac:dyDescent="0.2">
      <c r="B220" s="13">
        <f t="shared" si="40"/>
        <v>217</v>
      </c>
      <c r="C220" s="12">
        <v>0.80708584156433338</v>
      </c>
      <c r="D220" s="11">
        <f t="shared" si="33"/>
        <v>21</v>
      </c>
      <c r="E220" s="11">
        <f t="shared" si="34"/>
        <v>21</v>
      </c>
      <c r="F220" s="11">
        <f t="shared" si="35"/>
        <v>3150</v>
      </c>
      <c r="G220" s="12">
        <v>0.39895427913327086</v>
      </c>
      <c r="H220" s="27">
        <f t="shared" si="36"/>
        <v>2</v>
      </c>
      <c r="I220" s="11">
        <f t="shared" si="37"/>
        <v>0</v>
      </c>
      <c r="J220" s="28">
        <f t="shared" si="38"/>
        <v>0</v>
      </c>
      <c r="K220" s="28">
        <f t="shared" si="39"/>
        <v>3150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spans="2:28" x14ac:dyDescent="0.2">
      <c r="B221" s="13">
        <f t="shared" si="40"/>
        <v>218</v>
      </c>
      <c r="C221" s="12">
        <v>0.14904282658591927</v>
      </c>
      <c r="D221" s="11">
        <f t="shared" si="33"/>
        <v>16</v>
      </c>
      <c r="E221" s="11">
        <f t="shared" si="34"/>
        <v>16</v>
      </c>
      <c r="F221" s="11">
        <f t="shared" si="35"/>
        <v>2400</v>
      </c>
      <c r="G221" s="12">
        <v>0.74579165945222647</v>
      </c>
      <c r="H221" s="27">
        <f t="shared" si="36"/>
        <v>2</v>
      </c>
      <c r="I221" s="11">
        <f t="shared" si="37"/>
        <v>0</v>
      </c>
      <c r="J221" s="28">
        <f t="shared" si="38"/>
        <v>0</v>
      </c>
      <c r="K221" s="28">
        <f t="shared" si="39"/>
        <v>2400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spans="2:28" x14ac:dyDescent="0.2">
      <c r="B222" s="13">
        <f t="shared" si="40"/>
        <v>219</v>
      </c>
      <c r="C222" s="12">
        <v>0.67846773768843482</v>
      </c>
      <c r="D222" s="11">
        <f t="shared" si="33"/>
        <v>20</v>
      </c>
      <c r="E222" s="11">
        <f t="shared" si="34"/>
        <v>20</v>
      </c>
      <c r="F222" s="11">
        <f t="shared" si="35"/>
        <v>3000</v>
      </c>
      <c r="G222" s="12">
        <v>0.6531868794618475</v>
      </c>
      <c r="H222" s="27">
        <f t="shared" si="36"/>
        <v>2</v>
      </c>
      <c r="I222" s="11">
        <f t="shared" si="37"/>
        <v>0</v>
      </c>
      <c r="J222" s="28">
        <f t="shared" si="38"/>
        <v>0</v>
      </c>
      <c r="K222" s="28">
        <f t="shared" si="39"/>
        <v>3000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spans="2:28" x14ac:dyDescent="0.2">
      <c r="B223" s="13">
        <f t="shared" si="40"/>
        <v>220</v>
      </c>
      <c r="C223" s="12">
        <v>0.55087766576863739</v>
      </c>
      <c r="D223" s="11">
        <f t="shared" si="33"/>
        <v>20</v>
      </c>
      <c r="E223" s="11">
        <f t="shared" si="34"/>
        <v>20</v>
      </c>
      <c r="F223" s="11">
        <f t="shared" si="35"/>
        <v>3000</v>
      </c>
      <c r="G223" s="12">
        <v>0.3738638572739279</v>
      </c>
      <c r="H223" s="27">
        <f t="shared" si="36"/>
        <v>1</v>
      </c>
      <c r="I223" s="11">
        <f t="shared" si="37"/>
        <v>0</v>
      </c>
      <c r="J223" s="28">
        <f t="shared" si="38"/>
        <v>0</v>
      </c>
      <c r="K223" s="28">
        <f t="shared" si="39"/>
        <v>3000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spans="2:28" x14ac:dyDescent="0.2">
      <c r="B224" s="13">
        <f t="shared" si="40"/>
        <v>221</v>
      </c>
      <c r="C224" s="12">
        <v>0.62357171630017316</v>
      </c>
      <c r="D224" s="11">
        <f t="shared" si="33"/>
        <v>20</v>
      </c>
      <c r="E224" s="11">
        <f t="shared" si="34"/>
        <v>20</v>
      </c>
      <c r="F224" s="11">
        <f t="shared" si="35"/>
        <v>3000</v>
      </c>
      <c r="G224" s="12">
        <v>0.62880207853833792</v>
      </c>
      <c r="H224" s="27">
        <f t="shared" si="36"/>
        <v>2</v>
      </c>
      <c r="I224" s="11">
        <f t="shared" si="37"/>
        <v>0</v>
      </c>
      <c r="J224" s="28">
        <f t="shared" si="38"/>
        <v>0</v>
      </c>
      <c r="K224" s="28">
        <f t="shared" si="39"/>
        <v>3000</v>
      </c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spans="2:28" x14ac:dyDescent="0.2">
      <c r="B225" s="13">
        <f t="shared" si="40"/>
        <v>222</v>
      </c>
      <c r="C225" s="12">
        <v>0.29373670082748737</v>
      </c>
      <c r="D225" s="11">
        <f t="shared" si="33"/>
        <v>18</v>
      </c>
      <c r="E225" s="11">
        <f t="shared" si="34"/>
        <v>18</v>
      </c>
      <c r="F225" s="11">
        <f t="shared" si="35"/>
        <v>2700</v>
      </c>
      <c r="G225" s="12">
        <v>0.53848820202604319</v>
      </c>
      <c r="H225" s="27">
        <f t="shared" si="36"/>
        <v>2</v>
      </c>
      <c r="I225" s="11">
        <f t="shared" si="37"/>
        <v>0</v>
      </c>
      <c r="J225" s="28">
        <f t="shared" si="38"/>
        <v>0</v>
      </c>
      <c r="K225" s="28">
        <f t="shared" si="39"/>
        <v>2700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spans="2:28" x14ac:dyDescent="0.2">
      <c r="B226" s="13">
        <f t="shared" si="40"/>
        <v>223</v>
      </c>
      <c r="C226" s="12">
        <v>0.5925487853971686</v>
      </c>
      <c r="D226" s="11">
        <f t="shared" si="33"/>
        <v>20</v>
      </c>
      <c r="E226" s="11">
        <f t="shared" si="34"/>
        <v>20</v>
      </c>
      <c r="F226" s="11">
        <f t="shared" si="35"/>
        <v>3000</v>
      </c>
      <c r="G226" s="12">
        <v>0.24208703752983796</v>
      </c>
      <c r="H226" s="27">
        <f t="shared" si="36"/>
        <v>1</v>
      </c>
      <c r="I226" s="11">
        <f t="shared" si="37"/>
        <v>0</v>
      </c>
      <c r="J226" s="28">
        <f t="shared" si="38"/>
        <v>0</v>
      </c>
      <c r="K226" s="28">
        <f t="shared" si="39"/>
        <v>3000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spans="2:28" x14ac:dyDescent="0.2">
      <c r="B227" s="13">
        <f t="shared" si="40"/>
        <v>224</v>
      </c>
      <c r="C227" s="12">
        <v>1.1446115526477785E-3</v>
      </c>
      <c r="D227" s="11">
        <f t="shared" si="33"/>
        <v>14</v>
      </c>
      <c r="E227" s="11">
        <f t="shared" si="34"/>
        <v>14</v>
      </c>
      <c r="F227" s="11">
        <f t="shared" si="35"/>
        <v>2100</v>
      </c>
      <c r="G227" s="12">
        <v>0.69709018376588083</v>
      </c>
      <c r="H227" s="27">
        <f t="shared" si="36"/>
        <v>2</v>
      </c>
      <c r="I227" s="11">
        <f t="shared" si="37"/>
        <v>0</v>
      </c>
      <c r="J227" s="28">
        <f t="shared" si="38"/>
        <v>0</v>
      </c>
      <c r="K227" s="28">
        <f t="shared" si="39"/>
        <v>2100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spans="2:28" x14ac:dyDescent="0.2">
      <c r="B228" s="13">
        <f t="shared" si="40"/>
        <v>225</v>
      </c>
      <c r="C228" s="12">
        <v>0.5899106190381348</v>
      </c>
      <c r="D228" s="11">
        <f t="shared" si="33"/>
        <v>20</v>
      </c>
      <c r="E228" s="11">
        <f t="shared" si="34"/>
        <v>20</v>
      </c>
      <c r="F228" s="11">
        <f t="shared" si="35"/>
        <v>3000</v>
      </c>
      <c r="G228" s="12">
        <v>0.99247449835291102</v>
      </c>
      <c r="H228" s="27">
        <f t="shared" si="36"/>
        <v>6</v>
      </c>
      <c r="I228" s="11">
        <f t="shared" si="37"/>
        <v>0</v>
      </c>
      <c r="J228" s="28">
        <f t="shared" si="38"/>
        <v>0</v>
      </c>
      <c r="K228" s="28">
        <f t="shared" si="39"/>
        <v>3000</v>
      </c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spans="2:28" x14ac:dyDescent="0.2">
      <c r="B229" s="13">
        <f t="shared" si="40"/>
        <v>226</v>
      </c>
      <c r="C229" s="12">
        <v>0.20470559665513821</v>
      </c>
      <c r="D229" s="11">
        <f t="shared" si="33"/>
        <v>17</v>
      </c>
      <c r="E229" s="11">
        <f t="shared" si="34"/>
        <v>17</v>
      </c>
      <c r="F229" s="11">
        <f t="shared" si="35"/>
        <v>2550</v>
      </c>
      <c r="G229" s="12">
        <v>0.37879230596274638</v>
      </c>
      <c r="H229" s="27">
        <f t="shared" si="36"/>
        <v>1</v>
      </c>
      <c r="I229" s="11">
        <f t="shared" si="37"/>
        <v>0</v>
      </c>
      <c r="J229" s="28">
        <f t="shared" si="38"/>
        <v>0</v>
      </c>
      <c r="K229" s="28">
        <f t="shared" si="39"/>
        <v>2550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spans="2:28" x14ac:dyDescent="0.2">
      <c r="B230" s="13">
        <f t="shared" si="40"/>
        <v>227</v>
      </c>
      <c r="C230" s="12">
        <v>0.89512193817542907</v>
      </c>
      <c r="D230" s="11">
        <f t="shared" si="33"/>
        <v>22</v>
      </c>
      <c r="E230" s="11">
        <f t="shared" si="34"/>
        <v>22</v>
      </c>
      <c r="F230" s="11">
        <f t="shared" si="35"/>
        <v>3300</v>
      </c>
      <c r="G230" s="12">
        <v>0.76947754394610168</v>
      </c>
      <c r="H230" s="27">
        <f t="shared" si="36"/>
        <v>3</v>
      </c>
      <c r="I230" s="11">
        <f t="shared" si="37"/>
        <v>0</v>
      </c>
      <c r="J230" s="28">
        <f t="shared" si="38"/>
        <v>0</v>
      </c>
      <c r="K230" s="28">
        <f t="shared" si="39"/>
        <v>3300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spans="2:28" x14ac:dyDescent="0.2">
      <c r="B231" s="13">
        <f t="shared" si="40"/>
        <v>228</v>
      </c>
      <c r="C231" s="12">
        <v>0.44198655442877388</v>
      </c>
      <c r="D231" s="11">
        <f t="shared" si="33"/>
        <v>19</v>
      </c>
      <c r="E231" s="11">
        <f t="shared" si="34"/>
        <v>19</v>
      </c>
      <c r="F231" s="11">
        <f t="shared" si="35"/>
        <v>2850</v>
      </c>
      <c r="G231" s="12">
        <v>0.1340108249772084</v>
      </c>
      <c r="H231" s="27">
        <f t="shared" si="36"/>
        <v>0</v>
      </c>
      <c r="I231" s="11">
        <f t="shared" si="37"/>
        <v>0</v>
      </c>
      <c r="J231" s="28">
        <f t="shared" si="38"/>
        <v>0</v>
      </c>
      <c r="K231" s="28">
        <f t="shared" si="39"/>
        <v>2850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spans="2:28" x14ac:dyDescent="0.2">
      <c r="B232" s="13">
        <f t="shared" si="40"/>
        <v>229</v>
      </c>
      <c r="C232" s="12">
        <v>0.84551904542126921</v>
      </c>
      <c r="D232" s="11">
        <f t="shared" si="33"/>
        <v>22</v>
      </c>
      <c r="E232" s="11">
        <f t="shared" si="34"/>
        <v>22</v>
      </c>
      <c r="F232" s="11">
        <f t="shared" si="35"/>
        <v>3300</v>
      </c>
      <c r="G232" s="12">
        <v>0.66924150682669381</v>
      </c>
      <c r="H232" s="27">
        <f t="shared" si="36"/>
        <v>3</v>
      </c>
      <c r="I232" s="11">
        <f t="shared" si="37"/>
        <v>0</v>
      </c>
      <c r="J232" s="28">
        <f t="shared" si="38"/>
        <v>0</v>
      </c>
      <c r="K232" s="28">
        <f t="shared" si="39"/>
        <v>3300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spans="2:28" x14ac:dyDescent="0.2">
      <c r="B233" s="13">
        <f t="shared" si="40"/>
        <v>230</v>
      </c>
      <c r="C233" s="12">
        <v>0.69125424074952546</v>
      </c>
      <c r="D233" s="11">
        <f t="shared" si="33"/>
        <v>21</v>
      </c>
      <c r="E233" s="11">
        <f t="shared" si="34"/>
        <v>21</v>
      </c>
      <c r="F233" s="11">
        <f t="shared" si="35"/>
        <v>3150</v>
      </c>
      <c r="G233" s="12">
        <v>0.13428237645255692</v>
      </c>
      <c r="H233" s="27">
        <f t="shared" si="36"/>
        <v>1</v>
      </c>
      <c r="I233" s="11">
        <f t="shared" si="37"/>
        <v>1</v>
      </c>
      <c r="J233" s="28">
        <f t="shared" si="38"/>
        <v>500</v>
      </c>
      <c r="K233" s="28">
        <f t="shared" si="39"/>
        <v>2650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spans="2:28" x14ac:dyDescent="0.2">
      <c r="B234" s="13">
        <f t="shared" si="40"/>
        <v>231</v>
      </c>
      <c r="C234" s="12">
        <v>0.69608578158546075</v>
      </c>
      <c r="D234" s="11">
        <f t="shared" si="33"/>
        <v>21</v>
      </c>
      <c r="E234" s="11">
        <f t="shared" si="34"/>
        <v>21</v>
      </c>
      <c r="F234" s="11">
        <f t="shared" si="35"/>
        <v>3150</v>
      </c>
      <c r="G234" s="12">
        <v>0.10666438649538978</v>
      </c>
      <c r="H234" s="27">
        <f t="shared" si="36"/>
        <v>0</v>
      </c>
      <c r="I234" s="11">
        <f t="shared" si="37"/>
        <v>2</v>
      </c>
      <c r="J234" s="28">
        <f t="shared" si="38"/>
        <v>1000</v>
      </c>
      <c r="K234" s="28">
        <f t="shared" si="39"/>
        <v>2150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spans="2:28" x14ac:dyDescent="0.2">
      <c r="B235" s="13">
        <f t="shared" si="40"/>
        <v>232</v>
      </c>
      <c r="C235" s="12">
        <v>7.4407355520880292E-2</v>
      </c>
      <c r="D235" s="11">
        <f t="shared" si="33"/>
        <v>15</v>
      </c>
      <c r="E235" s="11">
        <f t="shared" si="34"/>
        <v>15</v>
      </c>
      <c r="F235" s="11">
        <f t="shared" si="35"/>
        <v>2250</v>
      </c>
      <c r="G235" s="12">
        <v>0.64691776195188411</v>
      </c>
      <c r="H235" s="27">
        <f t="shared" si="36"/>
        <v>2</v>
      </c>
      <c r="I235" s="11">
        <f t="shared" si="37"/>
        <v>0</v>
      </c>
      <c r="J235" s="28">
        <f t="shared" si="38"/>
        <v>0</v>
      </c>
      <c r="K235" s="28">
        <f t="shared" si="39"/>
        <v>2250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spans="2:28" x14ac:dyDescent="0.2">
      <c r="B236" s="13">
        <f t="shared" si="40"/>
        <v>233</v>
      </c>
      <c r="C236" s="12">
        <v>0.1280955238061342</v>
      </c>
      <c r="D236" s="11">
        <f t="shared" si="33"/>
        <v>16</v>
      </c>
      <c r="E236" s="11">
        <f t="shared" si="34"/>
        <v>16</v>
      </c>
      <c r="F236" s="11">
        <f t="shared" si="35"/>
        <v>2400</v>
      </c>
      <c r="G236" s="12">
        <v>0.35787673324617908</v>
      </c>
      <c r="H236" s="27">
        <f t="shared" si="36"/>
        <v>1</v>
      </c>
      <c r="I236" s="11">
        <f t="shared" si="37"/>
        <v>0</v>
      </c>
      <c r="J236" s="28">
        <f t="shared" si="38"/>
        <v>0</v>
      </c>
      <c r="K236" s="28">
        <f t="shared" si="39"/>
        <v>2400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spans="2:28" x14ac:dyDescent="0.2">
      <c r="B237" s="13">
        <f t="shared" si="40"/>
        <v>234</v>
      </c>
      <c r="C237" s="12">
        <v>0.29339735777977372</v>
      </c>
      <c r="D237" s="11">
        <f t="shared" si="33"/>
        <v>18</v>
      </c>
      <c r="E237" s="11">
        <f t="shared" si="34"/>
        <v>18</v>
      </c>
      <c r="F237" s="11">
        <f t="shared" si="35"/>
        <v>2700</v>
      </c>
      <c r="G237" s="12">
        <v>1.1023414583221203E-2</v>
      </c>
      <c r="H237" s="27">
        <f t="shared" si="36"/>
        <v>0</v>
      </c>
      <c r="I237" s="11">
        <f t="shared" si="37"/>
        <v>0</v>
      </c>
      <c r="J237" s="28">
        <f t="shared" si="38"/>
        <v>0</v>
      </c>
      <c r="K237" s="28">
        <f t="shared" si="39"/>
        <v>2700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spans="2:28" x14ac:dyDescent="0.2">
      <c r="B238" s="13">
        <f t="shared" si="40"/>
        <v>235</v>
      </c>
      <c r="C238" s="12">
        <v>0.18046572571616548</v>
      </c>
      <c r="D238" s="11">
        <f t="shared" si="33"/>
        <v>17</v>
      </c>
      <c r="E238" s="11">
        <f t="shared" si="34"/>
        <v>17</v>
      </c>
      <c r="F238" s="11">
        <f t="shared" si="35"/>
        <v>2550</v>
      </c>
      <c r="G238" s="12">
        <v>0.81945598411734055</v>
      </c>
      <c r="H238" s="27">
        <f t="shared" si="36"/>
        <v>3</v>
      </c>
      <c r="I238" s="11">
        <f t="shared" si="37"/>
        <v>0</v>
      </c>
      <c r="J238" s="28">
        <f t="shared" si="38"/>
        <v>0</v>
      </c>
      <c r="K238" s="28">
        <f t="shared" si="39"/>
        <v>2550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spans="2:28" x14ac:dyDescent="0.2">
      <c r="B239" s="13">
        <f t="shared" si="40"/>
        <v>236</v>
      </c>
      <c r="C239" s="12">
        <v>0.51276560852467035</v>
      </c>
      <c r="D239" s="11">
        <f t="shared" si="33"/>
        <v>20</v>
      </c>
      <c r="E239" s="11">
        <f t="shared" si="34"/>
        <v>20</v>
      </c>
      <c r="F239" s="11">
        <f t="shared" si="35"/>
        <v>3000</v>
      </c>
      <c r="G239" s="12">
        <v>0.90884113387364607</v>
      </c>
      <c r="H239" s="27">
        <f t="shared" si="36"/>
        <v>4</v>
      </c>
      <c r="I239" s="11">
        <f t="shared" si="37"/>
        <v>0</v>
      </c>
      <c r="J239" s="28">
        <f t="shared" si="38"/>
        <v>0</v>
      </c>
      <c r="K239" s="28">
        <f t="shared" si="39"/>
        <v>3000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spans="2:28" x14ac:dyDescent="0.2">
      <c r="B240" s="13">
        <f t="shared" si="40"/>
        <v>237</v>
      </c>
      <c r="C240" s="12">
        <v>0.13024928107191791</v>
      </c>
      <c r="D240" s="11">
        <f t="shared" si="33"/>
        <v>16</v>
      </c>
      <c r="E240" s="11">
        <f t="shared" si="34"/>
        <v>16</v>
      </c>
      <c r="F240" s="11">
        <f t="shared" si="35"/>
        <v>2400</v>
      </c>
      <c r="G240" s="12">
        <v>0.26808827100053489</v>
      </c>
      <c r="H240" s="27">
        <f t="shared" si="36"/>
        <v>1</v>
      </c>
      <c r="I240" s="11">
        <f t="shared" si="37"/>
        <v>0</v>
      </c>
      <c r="J240" s="28">
        <f t="shared" si="38"/>
        <v>0</v>
      </c>
      <c r="K240" s="28">
        <f t="shared" si="39"/>
        <v>2400</v>
      </c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spans="2:28" x14ac:dyDescent="0.2">
      <c r="B241" s="13">
        <f t="shared" si="40"/>
        <v>238</v>
      </c>
      <c r="C241" s="12">
        <v>5.8673930364646965E-2</v>
      </c>
      <c r="D241" s="11">
        <f t="shared" si="33"/>
        <v>15</v>
      </c>
      <c r="E241" s="11">
        <f t="shared" si="34"/>
        <v>15</v>
      </c>
      <c r="F241" s="11">
        <f t="shared" si="35"/>
        <v>2250</v>
      </c>
      <c r="G241" s="12">
        <v>0.24284249816546055</v>
      </c>
      <c r="H241" s="27">
        <f t="shared" si="36"/>
        <v>1</v>
      </c>
      <c r="I241" s="11">
        <f t="shared" si="37"/>
        <v>0</v>
      </c>
      <c r="J241" s="28">
        <f t="shared" si="38"/>
        <v>0</v>
      </c>
      <c r="K241" s="28">
        <f t="shared" si="39"/>
        <v>2250</v>
      </c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spans="2:28" x14ac:dyDescent="0.2">
      <c r="B242" s="13">
        <f t="shared" si="40"/>
        <v>239</v>
      </c>
      <c r="C242" s="12">
        <v>0.33855564820432449</v>
      </c>
      <c r="D242" s="11">
        <f t="shared" si="33"/>
        <v>18</v>
      </c>
      <c r="E242" s="11">
        <f t="shared" si="34"/>
        <v>18</v>
      </c>
      <c r="F242" s="11">
        <f t="shared" si="35"/>
        <v>2700</v>
      </c>
      <c r="G242" s="12">
        <v>0.92153938852231654</v>
      </c>
      <c r="H242" s="27">
        <f t="shared" si="36"/>
        <v>4</v>
      </c>
      <c r="I242" s="11">
        <f t="shared" si="37"/>
        <v>0</v>
      </c>
      <c r="J242" s="28">
        <f t="shared" si="38"/>
        <v>0</v>
      </c>
      <c r="K242" s="28">
        <f t="shared" si="39"/>
        <v>2700</v>
      </c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spans="2:28" x14ac:dyDescent="0.2">
      <c r="B243" s="13">
        <f t="shared" si="40"/>
        <v>240</v>
      </c>
      <c r="C243" s="12">
        <v>0.37929440062375708</v>
      </c>
      <c r="D243" s="11">
        <f t="shared" si="33"/>
        <v>19</v>
      </c>
      <c r="E243" s="11">
        <f t="shared" si="34"/>
        <v>19</v>
      </c>
      <c r="F243" s="11">
        <f t="shared" si="35"/>
        <v>2850</v>
      </c>
      <c r="G243" s="12">
        <v>0.54049944333221611</v>
      </c>
      <c r="H243" s="27">
        <f t="shared" si="36"/>
        <v>2</v>
      </c>
      <c r="I243" s="11">
        <f t="shared" si="37"/>
        <v>0</v>
      </c>
      <c r="J243" s="28">
        <f t="shared" si="38"/>
        <v>0</v>
      </c>
      <c r="K243" s="28">
        <f t="shared" si="39"/>
        <v>2850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spans="2:28" x14ac:dyDescent="0.2">
      <c r="B244" s="13">
        <f t="shared" si="40"/>
        <v>241</v>
      </c>
      <c r="C244" s="12">
        <v>0.29092009405532193</v>
      </c>
      <c r="D244" s="11">
        <f t="shared" si="33"/>
        <v>18</v>
      </c>
      <c r="E244" s="11">
        <f t="shared" si="34"/>
        <v>18</v>
      </c>
      <c r="F244" s="11">
        <f t="shared" si="35"/>
        <v>2700</v>
      </c>
      <c r="G244" s="12">
        <v>0.45470836217952371</v>
      </c>
      <c r="H244" s="27">
        <f t="shared" si="36"/>
        <v>2</v>
      </c>
      <c r="I244" s="11">
        <f t="shared" si="37"/>
        <v>0</v>
      </c>
      <c r="J244" s="28">
        <f t="shared" si="38"/>
        <v>0</v>
      </c>
      <c r="K244" s="28">
        <f t="shared" si="39"/>
        <v>2700</v>
      </c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spans="2:28" x14ac:dyDescent="0.2">
      <c r="B245" s="13">
        <f t="shared" si="40"/>
        <v>242</v>
      </c>
      <c r="C245" s="12">
        <v>0.52958599795745576</v>
      </c>
      <c r="D245" s="11">
        <f t="shared" si="33"/>
        <v>20</v>
      </c>
      <c r="E245" s="11">
        <f t="shared" si="34"/>
        <v>20</v>
      </c>
      <c r="F245" s="11">
        <f t="shared" si="35"/>
        <v>3000</v>
      </c>
      <c r="G245" s="12">
        <v>0.4765369814268976</v>
      </c>
      <c r="H245" s="27">
        <f t="shared" si="36"/>
        <v>2</v>
      </c>
      <c r="I245" s="11">
        <f t="shared" si="37"/>
        <v>0</v>
      </c>
      <c r="J245" s="28">
        <f t="shared" si="38"/>
        <v>0</v>
      </c>
      <c r="K245" s="28">
        <f t="shared" si="39"/>
        <v>3000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spans="2:28" x14ac:dyDescent="0.2">
      <c r="B246" s="13">
        <f t="shared" si="40"/>
        <v>243</v>
      </c>
      <c r="C246" s="12">
        <v>5.891484181187101E-2</v>
      </c>
      <c r="D246" s="11">
        <f t="shared" si="33"/>
        <v>15</v>
      </c>
      <c r="E246" s="11">
        <f t="shared" si="34"/>
        <v>15</v>
      </c>
      <c r="F246" s="11">
        <f t="shared" si="35"/>
        <v>2250</v>
      </c>
      <c r="G246" s="12">
        <v>0.54222751074832853</v>
      </c>
      <c r="H246" s="27">
        <f t="shared" si="36"/>
        <v>1</v>
      </c>
      <c r="I246" s="11">
        <f t="shared" si="37"/>
        <v>0</v>
      </c>
      <c r="J246" s="28">
        <f t="shared" si="38"/>
        <v>0</v>
      </c>
      <c r="K246" s="28">
        <f t="shared" si="39"/>
        <v>2250</v>
      </c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spans="2:28" x14ac:dyDescent="0.2">
      <c r="B247" s="13">
        <f t="shared" si="40"/>
        <v>244</v>
      </c>
      <c r="C247" s="12">
        <v>0.79366558260344322</v>
      </c>
      <c r="D247" s="11">
        <f t="shared" si="33"/>
        <v>21</v>
      </c>
      <c r="E247" s="11">
        <f t="shared" si="34"/>
        <v>21</v>
      </c>
      <c r="F247" s="11">
        <f t="shared" si="35"/>
        <v>3150</v>
      </c>
      <c r="G247" s="12">
        <v>0.74744392395612624</v>
      </c>
      <c r="H247" s="27">
        <f t="shared" si="36"/>
        <v>3</v>
      </c>
      <c r="I247" s="11">
        <f t="shared" si="37"/>
        <v>0</v>
      </c>
      <c r="J247" s="28">
        <f t="shared" si="38"/>
        <v>0</v>
      </c>
      <c r="K247" s="28">
        <f t="shared" si="39"/>
        <v>3150</v>
      </c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spans="2:28" x14ac:dyDescent="0.2">
      <c r="B248" s="13">
        <f t="shared" si="40"/>
        <v>245</v>
      </c>
      <c r="C248" s="12">
        <v>0.58042880634372518</v>
      </c>
      <c r="D248" s="11">
        <f t="shared" si="33"/>
        <v>20</v>
      </c>
      <c r="E248" s="11">
        <f t="shared" si="34"/>
        <v>20</v>
      </c>
      <c r="F248" s="11">
        <f t="shared" si="35"/>
        <v>3000</v>
      </c>
      <c r="G248" s="12">
        <v>0.64734526219112931</v>
      </c>
      <c r="H248" s="27">
        <f t="shared" si="36"/>
        <v>2</v>
      </c>
      <c r="I248" s="11">
        <f t="shared" si="37"/>
        <v>0</v>
      </c>
      <c r="J248" s="28">
        <f t="shared" si="38"/>
        <v>0</v>
      </c>
      <c r="K248" s="28">
        <f t="shared" si="39"/>
        <v>3000</v>
      </c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spans="2:28" x14ac:dyDescent="0.2">
      <c r="B249" s="13">
        <f t="shared" si="40"/>
        <v>246</v>
      </c>
      <c r="C249" s="12">
        <v>0.56889411220147723</v>
      </c>
      <c r="D249" s="11">
        <f t="shared" si="33"/>
        <v>20</v>
      </c>
      <c r="E249" s="11">
        <f t="shared" si="34"/>
        <v>20</v>
      </c>
      <c r="F249" s="11">
        <f t="shared" si="35"/>
        <v>3000</v>
      </c>
      <c r="G249" s="12">
        <v>0.65290285684852545</v>
      </c>
      <c r="H249" s="27">
        <f t="shared" si="36"/>
        <v>2</v>
      </c>
      <c r="I249" s="11">
        <f t="shared" si="37"/>
        <v>0</v>
      </c>
      <c r="J249" s="28">
        <f t="shared" si="38"/>
        <v>0</v>
      </c>
      <c r="K249" s="28">
        <f t="shared" si="39"/>
        <v>3000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 spans="2:28" x14ac:dyDescent="0.2">
      <c r="B250" s="13">
        <f t="shared" si="40"/>
        <v>247</v>
      </c>
      <c r="C250" s="12">
        <v>0.42057547913892579</v>
      </c>
      <c r="D250" s="11">
        <f t="shared" si="33"/>
        <v>19</v>
      </c>
      <c r="E250" s="11">
        <f t="shared" si="34"/>
        <v>19</v>
      </c>
      <c r="F250" s="11">
        <f t="shared" si="35"/>
        <v>2850</v>
      </c>
      <c r="G250" s="12">
        <v>0.80167534459020229</v>
      </c>
      <c r="H250" s="27">
        <f t="shared" si="36"/>
        <v>3</v>
      </c>
      <c r="I250" s="11">
        <f t="shared" si="37"/>
        <v>0</v>
      </c>
      <c r="J250" s="28">
        <f t="shared" si="38"/>
        <v>0</v>
      </c>
      <c r="K250" s="28">
        <f t="shared" si="39"/>
        <v>2850</v>
      </c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 spans="2:28" x14ac:dyDescent="0.2">
      <c r="B251" s="13">
        <f t="shared" si="40"/>
        <v>248</v>
      </c>
      <c r="C251" s="12">
        <v>0.41809819485332711</v>
      </c>
      <c r="D251" s="11">
        <f t="shared" si="33"/>
        <v>19</v>
      </c>
      <c r="E251" s="11">
        <f t="shared" si="34"/>
        <v>19</v>
      </c>
      <c r="F251" s="11">
        <f t="shared" si="35"/>
        <v>2850</v>
      </c>
      <c r="G251" s="12">
        <v>0.42386598784838558</v>
      </c>
      <c r="H251" s="27">
        <f t="shared" si="36"/>
        <v>2</v>
      </c>
      <c r="I251" s="11">
        <f t="shared" si="37"/>
        <v>0</v>
      </c>
      <c r="J251" s="28">
        <f t="shared" si="38"/>
        <v>0</v>
      </c>
      <c r="K251" s="28">
        <f t="shared" si="39"/>
        <v>2850</v>
      </c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 spans="2:28" x14ac:dyDescent="0.2">
      <c r="B252" s="13">
        <f t="shared" si="40"/>
        <v>249</v>
      </c>
      <c r="C252" s="12">
        <v>0.87550430260288359</v>
      </c>
      <c r="D252" s="11">
        <f t="shared" si="33"/>
        <v>22</v>
      </c>
      <c r="E252" s="11">
        <f t="shared" si="34"/>
        <v>22</v>
      </c>
      <c r="F252" s="11">
        <f t="shared" si="35"/>
        <v>3300</v>
      </c>
      <c r="G252" s="12">
        <v>0.81525396096163549</v>
      </c>
      <c r="H252" s="27">
        <f t="shared" si="36"/>
        <v>3</v>
      </c>
      <c r="I252" s="11">
        <f t="shared" si="37"/>
        <v>0</v>
      </c>
      <c r="J252" s="28">
        <f t="shared" si="38"/>
        <v>0</v>
      </c>
      <c r="K252" s="28">
        <f t="shared" si="39"/>
        <v>3300</v>
      </c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 spans="2:28" x14ac:dyDescent="0.2">
      <c r="B253" s="13">
        <f t="shared" si="40"/>
        <v>250</v>
      </c>
      <c r="C253" s="12">
        <v>0.77476700471112447</v>
      </c>
      <c r="D253" s="11">
        <f t="shared" si="33"/>
        <v>21</v>
      </c>
      <c r="E253" s="11">
        <f t="shared" si="34"/>
        <v>21</v>
      </c>
      <c r="F253" s="11">
        <f t="shared" si="35"/>
        <v>3150</v>
      </c>
      <c r="G253" s="12">
        <v>0.33494311867793392</v>
      </c>
      <c r="H253" s="27">
        <f t="shared" si="36"/>
        <v>1</v>
      </c>
      <c r="I253" s="11">
        <f t="shared" si="37"/>
        <v>1</v>
      </c>
      <c r="J253" s="28">
        <f t="shared" si="38"/>
        <v>500</v>
      </c>
      <c r="K253" s="28">
        <f t="shared" si="39"/>
        <v>2650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 spans="2:28" x14ac:dyDescent="0.2">
      <c r="B254" s="13">
        <f t="shared" si="40"/>
        <v>251</v>
      </c>
      <c r="C254" s="12">
        <v>0.10016328804474528</v>
      </c>
      <c r="D254" s="11">
        <f t="shared" si="33"/>
        <v>16</v>
      </c>
      <c r="E254" s="11">
        <f t="shared" si="34"/>
        <v>16</v>
      </c>
      <c r="F254" s="11">
        <f t="shared" si="35"/>
        <v>2400</v>
      </c>
      <c r="G254" s="12">
        <v>0.29358741417966938</v>
      </c>
      <c r="H254" s="27">
        <f t="shared" si="36"/>
        <v>1</v>
      </c>
      <c r="I254" s="11">
        <f t="shared" si="37"/>
        <v>0</v>
      </c>
      <c r="J254" s="28">
        <f t="shared" si="38"/>
        <v>0</v>
      </c>
      <c r="K254" s="28">
        <f t="shared" si="39"/>
        <v>2400</v>
      </c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 spans="2:28" x14ac:dyDescent="0.2">
      <c r="B255" s="13">
        <f t="shared" si="40"/>
        <v>252</v>
      </c>
      <c r="C255" s="12">
        <v>0.53934932472269448</v>
      </c>
      <c r="D255" s="11">
        <f t="shared" si="33"/>
        <v>20</v>
      </c>
      <c r="E255" s="11">
        <f t="shared" si="34"/>
        <v>20</v>
      </c>
      <c r="F255" s="11">
        <f t="shared" si="35"/>
        <v>3000</v>
      </c>
      <c r="G255" s="12">
        <v>8.8406474101625498E-3</v>
      </c>
      <c r="H255" s="27">
        <f t="shared" si="36"/>
        <v>0</v>
      </c>
      <c r="I255" s="11">
        <f t="shared" si="37"/>
        <v>1</v>
      </c>
      <c r="J255" s="28">
        <f t="shared" si="38"/>
        <v>500</v>
      </c>
      <c r="K255" s="28">
        <f t="shared" si="39"/>
        <v>2500</v>
      </c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 spans="2:28" x14ac:dyDescent="0.2">
      <c r="B256" s="13">
        <f t="shared" si="40"/>
        <v>253</v>
      </c>
      <c r="C256" s="12">
        <v>0.47093191023815917</v>
      </c>
      <c r="D256" s="11">
        <f t="shared" si="33"/>
        <v>19</v>
      </c>
      <c r="E256" s="11">
        <f t="shared" si="34"/>
        <v>19</v>
      </c>
      <c r="F256" s="11">
        <f t="shared" si="35"/>
        <v>2850</v>
      </c>
      <c r="G256" s="12">
        <v>0.61295557665063016</v>
      </c>
      <c r="H256" s="27">
        <f t="shared" si="36"/>
        <v>2</v>
      </c>
      <c r="I256" s="11">
        <f t="shared" si="37"/>
        <v>0</v>
      </c>
      <c r="J256" s="28">
        <f t="shared" si="38"/>
        <v>0</v>
      </c>
      <c r="K256" s="28">
        <f t="shared" si="39"/>
        <v>2850</v>
      </c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spans="2:28" x14ac:dyDescent="0.2">
      <c r="B257" s="13">
        <f t="shared" si="40"/>
        <v>254</v>
      </c>
      <c r="C257" s="12">
        <v>0.86893446367781213</v>
      </c>
      <c r="D257" s="11">
        <f t="shared" si="33"/>
        <v>22</v>
      </c>
      <c r="E257" s="11">
        <f t="shared" si="34"/>
        <v>22</v>
      </c>
      <c r="F257" s="11">
        <f t="shared" si="35"/>
        <v>3300</v>
      </c>
      <c r="G257" s="12">
        <v>0.29626762028279707</v>
      </c>
      <c r="H257" s="27">
        <f t="shared" si="36"/>
        <v>1</v>
      </c>
      <c r="I257" s="11">
        <f t="shared" si="37"/>
        <v>2</v>
      </c>
      <c r="J257" s="28">
        <f t="shared" si="38"/>
        <v>1000</v>
      </c>
      <c r="K257" s="28">
        <f t="shared" si="39"/>
        <v>2300</v>
      </c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 spans="2:28" x14ac:dyDescent="0.2">
      <c r="B258" s="13">
        <f t="shared" si="40"/>
        <v>255</v>
      </c>
      <c r="C258" s="12">
        <v>0.18423472430278287</v>
      </c>
      <c r="D258" s="11">
        <f t="shared" si="33"/>
        <v>17</v>
      </c>
      <c r="E258" s="11">
        <f t="shared" si="34"/>
        <v>17</v>
      </c>
      <c r="F258" s="11">
        <f t="shared" si="35"/>
        <v>2550</v>
      </c>
      <c r="G258" s="12">
        <v>0.88244813533557909</v>
      </c>
      <c r="H258" s="27">
        <f t="shared" si="36"/>
        <v>3</v>
      </c>
      <c r="I258" s="11">
        <f t="shared" si="37"/>
        <v>0</v>
      </c>
      <c r="J258" s="28">
        <f t="shared" si="38"/>
        <v>0</v>
      </c>
      <c r="K258" s="28">
        <f t="shared" si="39"/>
        <v>2550</v>
      </c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spans="2:28" x14ac:dyDescent="0.2">
      <c r="B259" s="13">
        <f t="shared" si="40"/>
        <v>256</v>
      </c>
      <c r="C259" s="12">
        <v>0.98134531600514119</v>
      </c>
      <c r="D259" s="11">
        <f t="shared" si="33"/>
        <v>25</v>
      </c>
      <c r="E259" s="11">
        <f t="shared" si="34"/>
        <v>22</v>
      </c>
      <c r="F259" s="11">
        <f t="shared" si="35"/>
        <v>3300</v>
      </c>
      <c r="G259" s="12">
        <v>0.17586818345932076</v>
      </c>
      <c r="H259" s="27">
        <f t="shared" si="36"/>
        <v>1</v>
      </c>
      <c r="I259" s="11">
        <f t="shared" si="37"/>
        <v>2</v>
      </c>
      <c r="J259" s="28">
        <f t="shared" si="38"/>
        <v>1000</v>
      </c>
      <c r="K259" s="28">
        <f t="shared" si="39"/>
        <v>2300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 spans="2:28" x14ac:dyDescent="0.2">
      <c r="B260" s="13">
        <f t="shared" si="40"/>
        <v>257</v>
      </c>
      <c r="C260" s="12">
        <v>0.91156896495601614</v>
      </c>
      <c r="D260" s="11">
        <f t="shared" si="33"/>
        <v>23</v>
      </c>
      <c r="E260" s="11">
        <f t="shared" si="34"/>
        <v>22</v>
      </c>
      <c r="F260" s="11">
        <f t="shared" si="35"/>
        <v>3300</v>
      </c>
      <c r="G260" s="12">
        <v>0.67642358262626556</v>
      </c>
      <c r="H260" s="27">
        <f t="shared" si="36"/>
        <v>3</v>
      </c>
      <c r="I260" s="11">
        <f t="shared" si="37"/>
        <v>0</v>
      </c>
      <c r="J260" s="28">
        <f t="shared" si="38"/>
        <v>0</v>
      </c>
      <c r="K260" s="28">
        <f t="shared" si="39"/>
        <v>3300</v>
      </c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spans="2:28" x14ac:dyDescent="0.2">
      <c r="B261" s="13">
        <f t="shared" si="40"/>
        <v>258</v>
      </c>
      <c r="C261" s="12">
        <v>0.39706888335878177</v>
      </c>
      <c r="D261" s="11">
        <f t="shared" ref="D261:D324" si="41">SUMIFS($M$4:$M$15,$P$4:$P$15,"&lt;="&amp;C261,$O$4:$O$15,"&gt;="&amp;C261)</f>
        <v>19</v>
      </c>
      <c r="E261" s="11">
        <f t="shared" ref="E261:E324" si="42">MIN(D261,$S$2)</f>
        <v>19</v>
      </c>
      <c r="F261" s="11">
        <f t="shared" ref="F261:F324" si="43">E261*$S$3</f>
        <v>2850</v>
      </c>
      <c r="G261" s="12">
        <v>0.64492556791518518</v>
      </c>
      <c r="H261" s="27">
        <f t="shared" ref="H261:H324" si="44">_xlfn.BINOM.INV(E261,$S$5,G261)</f>
        <v>2</v>
      </c>
      <c r="I261" s="11">
        <f t="shared" ref="I261:I324" si="45">IF(E261-H261&gt;$S$6,E261-H261-$S$6,0)</f>
        <v>0</v>
      </c>
      <c r="J261" s="28">
        <f t="shared" ref="J261:J324" si="46">I261*$S$4</f>
        <v>0</v>
      </c>
      <c r="K261" s="28">
        <f t="shared" ref="K261:K324" si="47">F261-J261</f>
        <v>2850</v>
      </c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spans="2:28" x14ac:dyDescent="0.2">
      <c r="B262" s="13">
        <f t="shared" ref="B262:B325" si="48">B261+1</f>
        <v>259</v>
      </c>
      <c r="C262" s="12">
        <v>0.62011912197081442</v>
      </c>
      <c r="D262" s="11">
        <f t="shared" si="41"/>
        <v>20</v>
      </c>
      <c r="E262" s="11">
        <f t="shared" si="42"/>
        <v>20</v>
      </c>
      <c r="F262" s="11">
        <f t="shared" si="43"/>
        <v>3000</v>
      </c>
      <c r="G262" s="12">
        <v>0.61097425726866772</v>
      </c>
      <c r="H262" s="27">
        <f t="shared" si="44"/>
        <v>2</v>
      </c>
      <c r="I262" s="11">
        <f t="shared" si="45"/>
        <v>0</v>
      </c>
      <c r="J262" s="28">
        <f t="shared" si="46"/>
        <v>0</v>
      </c>
      <c r="K262" s="28">
        <f t="shared" si="47"/>
        <v>3000</v>
      </c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 spans="2:28" x14ac:dyDescent="0.2">
      <c r="B263" s="13">
        <f t="shared" si="48"/>
        <v>260</v>
      </c>
      <c r="C263" s="12">
        <v>0.16317432615896432</v>
      </c>
      <c r="D263" s="11">
        <f t="shared" si="41"/>
        <v>17</v>
      </c>
      <c r="E263" s="11">
        <f t="shared" si="42"/>
        <v>17</v>
      </c>
      <c r="F263" s="11">
        <f t="shared" si="43"/>
        <v>2550</v>
      </c>
      <c r="G263" s="12">
        <v>8.6474977132857012E-2</v>
      </c>
      <c r="H263" s="27">
        <f t="shared" si="44"/>
        <v>0</v>
      </c>
      <c r="I263" s="11">
        <f t="shared" si="45"/>
        <v>0</v>
      </c>
      <c r="J263" s="28">
        <f t="shared" si="46"/>
        <v>0</v>
      </c>
      <c r="K263" s="28">
        <f t="shared" si="47"/>
        <v>2550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spans="2:28" x14ac:dyDescent="0.2">
      <c r="B264" s="13">
        <f t="shared" si="48"/>
        <v>261</v>
      </c>
      <c r="C264" s="12">
        <v>0.70324404078127367</v>
      </c>
      <c r="D264" s="11">
        <f t="shared" si="41"/>
        <v>21</v>
      </c>
      <c r="E264" s="11">
        <f t="shared" si="42"/>
        <v>21</v>
      </c>
      <c r="F264" s="11">
        <f t="shared" si="43"/>
        <v>3150</v>
      </c>
      <c r="G264" s="12">
        <v>0.66732386339471328</v>
      </c>
      <c r="H264" s="27">
        <f t="shared" si="44"/>
        <v>3</v>
      </c>
      <c r="I264" s="11">
        <f t="shared" si="45"/>
        <v>0</v>
      </c>
      <c r="J264" s="28">
        <f t="shared" si="46"/>
        <v>0</v>
      </c>
      <c r="K264" s="28">
        <f t="shared" si="47"/>
        <v>3150</v>
      </c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spans="2:28" x14ac:dyDescent="0.2">
      <c r="B265" s="13">
        <f t="shared" si="48"/>
        <v>262</v>
      </c>
      <c r="C265" s="12">
        <v>0.47816691291904423</v>
      </c>
      <c r="D265" s="11">
        <f t="shared" si="41"/>
        <v>19</v>
      </c>
      <c r="E265" s="11">
        <f t="shared" si="42"/>
        <v>19</v>
      </c>
      <c r="F265" s="11">
        <f t="shared" si="43"/>
        <v>2850</v>
      </c>
      <c r="G265" s="12">
        <v>0.93204506137811238</v>
      </c>
      <c r="H265" s="27">
        <f t="shared" si="44"/>
        <v>4</v>
      </c>
      <c r="I265" s="11">
        <f t="shared" si="45"/>
        <v>0</v>
      </c>
      <c r="J265" s="28">
        <f t="shared" si="46"/>
        <v>0</v>
      </c>
      <c r="K265" s="28">
        <f t="shared" si="47"/>
        <v>2850</v>
      </c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 spans="2:28" x14ac:dyDescent="0.2">
      <c r="B266" s="13">
        <f t="shared" si="48"/>
        <v>263</v>
      </c>
      <c r="C266" s="12">
        <v>0.71133466752483665</v>
      </c>
      <c r="D266" s="11">
        <f t="shared" si="41"/>
        <v>21</v>
      </c>
      <c r="E266" s="11">
        <f t="shared" si="42"/>
        <v>21</v>
      </c>
      <c r="F266" s="11">
        <f t="shared" si="43"/>
        <v>3150</v>
      </c>
      <c r="G266" s="12">
        <v>0.21197038368381893</v>
      </c>
      <c r="H266" s="27">
        <f t="shared" si="44"/>
        <v>1</v>
      </c>
      <c r="I266" s="11">
        <f t="shared" si="45"/>
        <v>1</v>
      </c>
      <c r="J266" s="28">
        <f t="shared" si="46"/>
        <v>500</v>
      </c>
      <c r="K266" s="28">
        <f t="shared" si="47"/>
        <v>2650</v>
      </c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 spans="2:28" x14ac:dyDescent="0.2">
      <c r="B267" s="13">
        <f t="shared" si="48"/>
        <v>264</v>
      </c>
      <c r="C267" s="12">
        <v>0.14674134849012777</v>
      </c>
      <c r="D267" s="11">
        <f t="shared" si="41"/>
        <v>16</v>
      </c>
      <c r="E267" s="11">
        <f t="shared" si="42"/>
        <v>16</v>
      </c>
      <c r="F267" s="11">
        <f t="shared" si="43"/>
        <v>2400</v>
      </c>
      <c r="G267" s="12">
        <v>0.27509239945907016</v>
      </c>
      <c r="H267" s="27">
        <f t="shared" si="44"/>
        <v>1</v>
      </c>
      <c r="I267" s="11">
        <f t="shared" si="45"/>
        <v>0</v>
      </c>
      <c r="J267" s="28">
        <f t="shared" si="46"/>
        <v>0</v>
      </c>
      <c r="K267" s="28">
        <f t="shared" si="47"/>
        <v>2400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 spans="2:28" x14ac:dyDescent="0.2">
      <c r="B268" s="13">
        <f t="shared" si="48"/>
        <v>265</v>
      </c>
      <c r="C268" s="12">
        <v>9.6819404975870937E-2</v>
      </c>
      <c r="D268" s="11">
        <f t="shared" si="41"/>
        <v>16</v>
      </c>
      <c r="E268" s="11">
        <f t="shared" si="42"/>
        <v>16</v>
      </c>
      <c r="F268" s="11">
        <f t="shared" si="43"/>
        <v>2400</v>
      </c>
      <c r="G268" s="12">
        <v>0.24036483939952247</v>
      </c>
      <c r="H268" s="27">
        <f t="shared" si="44"/>
        <v>1</v>
      </c>
      <c r="I268" s="11">
        <f t="shared" si="45"/>
        <v>0</v>
      </c>
      <c r="J268" s="28">
        <f t="shared" si="46"/>
        <v>0</v>
      </c>
      <c r="K268" s="28">
        <f t="shared" si="47"/>
        <v>2400</v>
      </c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 spans="2:28" x14ac:dyDescent="0.2">
      <c r="B269" s="13">
        <f t="shared" si="48"/>
        <v>266</v>
      </c>
      <c r="C269" s="12">
        <v>0.86211586407788676</v>
      </c>
      <c r="D269" s="11">
        <f t="shared" si="41"/>
        <v>22</v>
      </c>
      <c r="E269" s="11">
        <f t="shared" si="42"/>
        <v>22</v>
      </c>
      <c r="F269" s="11">
        <f t="shared" si="43"/>
        <v>3300</v>
      </c>
      <c r="G269" s="12">
        <v>0.94541734552156054</v>
      </c>
      <c r="H269" s="27">
        <f t="shared" si="44"/>
        <v>5</v>
      </c>
      <c r="I269" s="11">
        <f t="shared" si="45"/>
        <v>0</v>
      </c>
      <c r="J269" s="28">
        <f t="shared" si="46"/>
        <v>0</v>
      </c>
      <c r="K269" s="28">
        <f t="shared" si="47"/>
        <v>3300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 spans="2:28" x14ac:dyDescent="0.2">
      <c r="B270" s="13">
        <f t="shared" si="48"/>
        <v>267</v>
      </c>
      <c r="C270" s="12">
        <v>0.78719116236605569</v>
      </c>
      <c r="D270" s="11">
        <f t="shared" si="41"/>
        <v>21</v>
      </c>
      <c r="E270" s="11">
        <f t="shared" si="42"/>
        <v>21</v>
      </c>
      <c r="F270" s="11">
        <f t="shared" si="43"/>
        <v>3150</v>
      </c>
      <c r="G270" s="12">
        <v>0.7953739821481095</v>
      </c>
      <c r="H270" s="27">
        <f t="shared" si="44"/>
        <v>3</v>
      </c>
      <c r="I270" s="11">
        <f t="shared" si="45"/>
        <v>0</v>
      </c>
      <c r="J270" s="28">
        <f t="shared" si="46"/>
        <v>0</v>
      </c>
      <c r="K270" s="28">
        <f t="shared" si="47"/>
        <v>3150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 spans="2:28" x14ac:dyDescent="0.2">
      <c r="B271" s="13">
        <f t="shared" si="48"/>
        <v>268</v>
      </c>
      <c r="C271" s="12">
        <v>7.7995289049906269E-2</v>
      </c>
      <c r="D271" s="11">
        <f t="shared" si="41"/>
        <v>15</v>
      </c>
      <c r="E271" s="11">
        <f t="shared" si="42"/>
        <v>15</v>
      </c>
      <c r="F271" s="11">
        <f t="shared" si="43"/>
        <v>2250</v>
      </c>
      <c r="G271" s="12">
        <v>5.7349743242858686E-2</v>
      </c>
      <c r="H271" s="27">
        <f t="shared" si="44"/>
        <v>0</v>
      </c>
      <c r="I271" s="11">
        <f t="shared" si="45"/>
        <v>0</v>
      </c>
      <c r="J271" s="28">
        <f t="shared" si="46"/>
        <v>0</v>
      </c>
      <c r="K271" s="28">
        <f t="shared" si="47"/>
        <v>2250</v>
      </c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spans="2:28" x14ac:dyDescent="0.2">
      <c r="B272" s="13">
        <f t="shared" si="48"/>
        <v>269</v>
      </c>
      <c r="C272" s="12">
        <v>0.52672726166458661</v>
      </c>
      <c r="D272" s="11">
        <f t="shared" si="41"/>
        <v>20</v>
      </c>
      <c r="E272" s="11">
        <f t="shared" si="42"/>
        <v>20</v>
      </c>
      <c r="F272" s="11">
        <f t="shared" si="43"/>
        <v>3000</v>
      </c>
      <c r="G272" s="12">
        <v>0.7526582190522173</v>
      </c>
      <c r="H272" s="27">
        <f t="shared" si="44"/>
        <v>3</v>
      </c>
      <c r="I272" s="11">
        <f t="shared" si="45"/>
        <v>0</v>
      </c>
      <c r="J272" s="28">
        <f t="shared" si="46"/>
        <v>0</v>
      </c>
      <c r="K272" s="28">
        <f t="shared" si="47"/>
        <v>3000</v>
      </c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 spans="2:28" x14ac:dyDescent="0.2">
      <c r="B273" s="13">
        <f t="shared" si="48"/>
        <v>270</v>
      </c>
      <c r="C273" s="12">
        <v>0.19181511138425278</v>
      </c>
      <c r="D273" s="11">
        <f t="shared" si="41"/>
        <v>17</v>
      </c>
      <c r="E273" s="11">
        <f t="shared" si="42"/>
        <v>17</v>
      </c>
      <c r="F273" s="11">
        <f t="shared" si="43"/>
        <v>2550</v>
      </c>
      <c r="G273" s="12">
        <v>0.62630478362028041</v>
      </c>
      <c r="H273" s="27">
        <f t="shared" si="44"/>
        <v>2</v>
      </c>
      <c r="I273" s="11">
        <f t="shared" si="45"/>
        <v>0</v>
      </c>
      <c r="J273" s="28">
        <f t="shared" si="46"/>
        <v>0</v>
      </c>
      <c r="K273" s="28">
        <f t="shared" si="47"/>
        <v>2550</v>
      </c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 spans="2:28" x14ac:dyDescent="0.2">
      <c r="B274" s="13">
        <f t="shared" si="48"/>
        <v>271</v>
      </c>
      <c r="C274" s="12">
        <v>0.18382009269409749</v>
      </c>
      <c r="D274" s="11">
        <f t="shared" si="41"/>
        <v>17</v>
      </c>
      <c r="E274" s="11">
        <f t="shared" si="42"/>
        <v>17</v>
      </c>
      <c r="F274" s="11">
        <f t="shared" si="43"/>
        <v>2550</v>
      </c>
      <c r="G274" s="12">
        <v>0.45342259701135756</v>
      </c>
      <c r="H274" s="27">
        <f t="shared" si="44"/>
        <v>1</v>
      </c>
      <c r="I274" s="11">
        <f t="shared" si="45"/>
        <v>0</v>
      </c>
      <c r="J274" s="28">
        <f t="shared" si="46"/>
        <v>0</v>
      </c>
      <c r="K274" s="28">
        <f t="shared" si="47"/>
        <v>2550</v>
      </c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 spans="2:28" x14ac:dyDescent="0.2">
      <c r="B275" s="13">
        <f t="shared" si="48"/>
        <v>272</v>
      </c>
      <c r="C275" s="12">
        <v>0.90876273617317604</v>
      </c>
      <c r="D275" s="11">
        <f t="shared" si="41"/>
        <v>23</v>
      </c>
      <c r="E275" s="11">
        <f t="shared" si="42"/>
        <v>22</v>
      </c>
      <c r="F275" s="11">
        <f t="shared" si="43"/>
        <v>3300</v>
      </c>
      <c r="G275" s="12">
        <v>0.95417020686689125</v>
      </c>
      <c r="H275" s="27">
        <f t="shared" si="44"/>
        <v>5</v>
      </c>
      <c r="I275" s="11">
        <f t="shared" si="45"/>
        <v>0</v>
      </c>
      <c r="J275" s="28">
        <f t="shared" si="46"/>
        <v>0</v>
      </c>
      <c r="K275" s="28">
        <f t="shared" si="47"/>
        <v>3300</v>
      </c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 spans="2:28" x14ac:dyDescent="0.2">
      <c r="B276" s="13">
        <f t="shared" si="48"/>
        <v>273</v>
      </c>
      <c r="C276" s="12">
        <v>0.95209851167972981</v>
      </c>
      <c r="D276" s="11">
        <f t="shared" si="41"/>
        <v>24</v>
      </c>
      <c r="E276" s="11">
        <f t="shared" si="42"/>
        <v>22</v>
      </c>
      <c r="F276" s="11">
        <f t="shared" si="43"/>
        <v>3300</v>
      </c>
      <c r="G276" s="12">
        <v>0.58055339581575771</v>
      </c>
      <c r="H276" s="27">
        <f t="shared" si="44"/>
        <v>2</v>
      </c>
      <c r="I276" s="11">
        <f t="shared" si="45"/>
        <v>1</v>
      </c>
      <c r="J276" s="28">
        <f t="shared" si="46"/>
        <v>500</v>
      </c>
      <c r="K276" s="28">
        <f t="shared" si="47"/>
        <v>2800</v>
      </c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 spans="2:28" x14ac:dyDescent="0.2">
      <c r="B277" s="13">
        <f t="shared" si="48"/>
        <v>274</v>
      </c>
      <c r="C277" s="12">
        <v>0.48409616337732042</v>
      </c>
      <c r="D277" s="11">
        <f t="shared" si="41"/>
        <v>19</v>
      </c>
      <c r="E277" s="11">
        <f t="shared" si="42"/>
        <v>19</v>
      </c>
      <c r="F277" s="11">
        <f t="shared" si="43"/>
        <v>2850</v>
      </c>
      <c r="G277" s="12">
        <v>0.88874172495819226</v>
      </c>
      <c r="H277" s="27">
        <f t="shared" si="44"/>
        <v>4</v>
      </c>
      <c r="I277" s="11">
        <f t="shared" si="45"/>
        <v>0</v>
      </c>
      <c r="J277" s="28">
        <f t="shared" si="46"/>
        <v>0</v>
      </c>
      <c r="K277" s="28">
        <f t="shared" si="47"/>
        <v>2850</v>
      </c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 spans="2:28" x14ac:dyDescent="0.2">
      <c r="B278" s="13">
        <f t="shared" si="48"/>
        <v>275</v>
      </c>
      <c r="C278" s="12">
        <v>0.37924469526157356</v>
      </c>
      <c r="D278" s="11">
        <f t="shared" si="41"/>
        <v>19</v>
      </c>
      <c r="E278" s="11">
        <f t="shared" si="42"/>
        <v>19</v>
      </c>
      <c r="F278" s="11">
        <f t="shared" si="43"/>
        <v>2850</v>
      </c>
      <c r="G278" s="12">
        <v>0.37916163438370765</v>
      </c>
      <c r="H278" s="27">
        <f t="shared" si="44"/>
        <v>1</v>
      </c>
      <c r="I278" s="11">
        <f t="shared" si="45"/>
        <v>0</v>
      </c>
      <c r="J278" s="28">
        <f t="shared" si="46"/>
        <v>0</v>
      </c>
      <c r="K278" s="28">
        <f t="shared" si="47"/>
        <v>2850</v>
      </c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 spans="2:28" x14ac:dyDescent="0.2">
      <c r="B279" s="13">
        <f t="shared" si="48"/>
        <v>276</v>
      </c>
      <c r="C279" s="12">
        <v>0.26254496030898278</v>
      </c>
      <c r="D279" s="11">
        <f t="shared" si="41"/>
        <v>18</v>
      </c>
      <c r="E279" s="11">
        <f t="shared" si="42"/>
        <v>18</v>
      </c>
      <c r="F279" s="11">
        <f t="shared" si="43"/>
        <v>2700</v>
      </c>
      <c r="G279" s="12">
        <v>0.33880112264164697</v>
      </c>
      <c r="H279" s="27">
        <f t="shared" si="44"/>
        <v>1</v>
      </c>
      <c r="I279" s="11">
        <f t="shared" si="45"/>
        <v>0</v>
      </c>
      <c r="J279" s="28">
        <f t="shared" si="46"/>
        <v>0</v>
      </c>
      <c r="K279" s="28">
        <f t="shared" si="47"/>
        <v>2700</v>
      </c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 spans="2:28" x14ac:dyDescent="0.2">
      <c r="B280" s="13">
        <f t="shared" si="48"/>
        <v>277</v>
      </c>
      <c r="C280" s="12">
        <v>0.11984334199843094</v>
      </c>
      <c r="D280" s="11">
        <f t="shared" si="41"/>
        <v>16</v>
      </c>
      <c r="E280" s="11">
        <f t="shared" si="42"/>
        <v>16</v>
      </c>
      <c r="F280" s="11">
        <f t="shared" si="43"/>
        <v>2400</v>
      </c>
      <c r="G280" s="12">
        <v>0.87334416968866602</v>
      </c>
      <c r="H280" s="27">
        <f t="shared" si="44"/>
        <v>3</v>
      </c>
      <c r="I280" s="11">
        <f t="shared" si="45"/>
        <v>0</v>
      </c>
      <c r="J280" s="28">
        <f t="shared" si="46"/>
        <v>0</v>
      </c>
      <c r="K280" s="28">
        <f t="shared" si="47"/>
        <v>2400</v>
      </c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 spans="2:28" x14ac:dyDescent="0.2">
      <c r="B281" s="13">
        <f t="shared" si="48"/>
        <v>278</v>
      </c>
      <c r="C281" s="12">
        <v>0.12669278547157503</v>
      </c>
      <c r="D281" s="11">
        <f t="shared" si="41"/>
        <v>16</v>
      </c>
      <c r="E281" s="11">
        <f t="shared" si="42"/>
        <v>16</v>
      </c>
      <c r="F281" s="11">
        <f t="shared" si="43"/>
        <v>2400</v>
      </c>
      <c r="G281" s="12">
        <v>0.8873163808460407</v>
      </c>
      <c r="H281" s="27">
        <f t="shared" si="44"/>
        <v>3</v>
      </c>
      <c r="I281" s="11">
        <f t="shared" si="45"/>
        <v>0</v>
      </c>
      <c r="J281" s="28">
        <f t="shared" si="46"/>
        <v>0</v>
      </c>
      <c r="K281" s="28">
        <f t="shared" si="47"/>
        <v>2400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 spans="2:28" x14ac:dyDescent="0.2">
      <c r="B282" s="13">
        <f t="shared" si="48"/>
        <v>279</v>
      </c>
      <c r="C282" s="12">
        <v>0.51147796316088812</v>
      </c>
      <c r="D282" s="11">
        <f t="shared" si="41"/>
        <v>20</v>
      </c>
      <c r="E282" s="11">
        <f t="shared" si="42"/>
        <v>20</v>
      </c>
      <c r="F282" s="11">
        <f t="shared" si="43"/>
        <v>3000</v>
      </c>
      <c r="G282" s="12">
        <v>0.40283688175836851</v>
      </c>
      <c r="H282" s="27">
        <f t="shared" si="44"/>
        <v>2</v>
      </c>
      <c r="I282" s="11">
        <f t="shared" si="45"/>
        <v>0</v>
      </c>
      <c r="J282" s="28">
        <f t="shared" si="46"/>
        <v>0</v>
      </c>
      <c r="K282" s="28">
        <f t="shared" si="47"/>
        <v>3000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 spans="2:28" x14ac:dyDescent="0.2">
      <c r="B283" s="13">
        <f t="shared" si="48"/>
        <v>280</v>
      </c>
      <c r="C283" s="12">
        <v>0.43160038072411422</v>
      </c>
      <c r="D283" s="11">
        <f t="shared" si="41"/>
        <v>19</v>
      </c>
      <c r="E283" s="11">
        <f t="shared" si="42"/>
        <v>19</v>
      </c>
      <c r="F283" s="11">
        <f t="shared" si="43"/>
        <v>2850</v>
      </c>
      <c r="G283" s="12">
        <v>0.7242628288156483</v>
      </c>
      <c r="H283" s="27">
        <f t="shared" si="44"/>
        <v>3</v>
      </c>
      <c r="I283" s="11">
        <f t="shared" si="45"/>
        <v>0</v>
      </c>
      <c r="J283" s="28">
        <f t="shared" si="46"/>
        <v>0</v>
      </c>
      <c r="K283" s="28">
        <f t="shared" si="47"/>
        <v>2850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 spans="2:28" x14ac:dyDescent="0.2">
      <c r="B284" s="13">
        <f t="shared" si="48"/>
        <v>281</v>
      </c>
      <c r="C284" s="12">
        <v>1.4379788111368863E-2</v>
      </c>
      <c r="D284" s="11">
        <f t="shared" si="41"/>
        <v>14</v>
      </c>
      <c r="E284" s="11">
        <f t="shared" si="42"/>
        <v>14</v>
      </c>
      <c r="F284" s="11">
        <f t="shared" si="43"/>
        <v>2100</v>
      </c>
      <c r="G284" s="12">
        <v>0.76352410110623026</v>
      </c>
      <c r="H284" s="27">
        <f t="shared" si="44"/>
        <v>2</v>
      </c>
      <c r="I284" s="11">
        <f t="shared" si="45"/>
        <v>0</v>
      </c>
      <c r="J284" s="28">
        <f t="shared" si="46"/>
        <v>0</v>
      </c>
      <c r="K284" s="28">
        <f t="shared" si="47"/>
        <v>2100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 spans="2:28" x14ac:dyDescent="0.2">
      <c r="B285" s="13">
        <f t="shared" si="48"/>
        <v>282</v>
      </c>
      <c r="C285" s="12">
        <v>0.95593983701144913</v>
      </c>
      <c r="D285" s="11">
        <f t="shared" si="41"/>
        <v>24</v>
      </c>
      <c r="E285" s="11">
        <f t="shared" si="42"/>
        <v>22</v>
      </c>
      <c r="F285" s="11">
        <f t="shared" si="43"/>
        <v>3300</v>
      </c>
      <c r="G285" s="12">
        <v>0.65139168003791936</v>
      </c>
      <c r="H285" s="27">
        <f t="shared" si="44"/>
        <v>3</v>
      </c>
      <c r="I285" s="11">
        <f t="shared" si="45"/>
        <v>0</v>
      </c>
      <c r="J285" s="28">
        <f t="shared" si="46"/>
        <v>0</v>
      </c>
      <c r="K285" s="28">
        <f t="shared" si="47"/>
        <v>3300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 spans="2:28" x14ac:dyDescent="0.2">
      <c r="B286" s="13">
        <f t="shared" si="48"/>
        <v>283</v>
      </c>
      <c r="C286" s="12">
        <v>4.1215746620286819E-2</v>
      </c>
      <c r="D286" s="11">
        <f t="shared" si="41"/>
        <v>15</v>
      </c>
      <c r="E286" s="11">
        <f t="shared" si="42"/>
        <v>15</v>
      </c>
      <c r="F286" s="11">
        <f t="shared" si="43"/>
        <v>2250</v>
      </c>
      <c r="G286" s="12">
        <v>0.64465592290107843</v>
      </c>
      <c r="H286" s="27">
        <f t="shared" si="44"/>
        <v>2</v>
      </c>
      <c r="I286" s="11">
        <f t="shared" si="45"/>
        <v>0</v>
      </c>
      <c r="J286" s="28">
        <f t="shared" si="46"/>
        <v>0</v>
      </c>
      <c r="K286" s="28">
        <f t="shared" si="47"/>
        <v>2250</v>
      </c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 spans="2:28" x14ac:dyDescent="0.2">
      <c r="B287" s="13">
        <f t="shared" si="48"/>
        <v>284</v>
      </c>
      <c r="C287" s="12">
        <v>0.69863336186940073</v>
      </c>
      <c r="D287" s="11">
        <f t="shared" si="41"/>
        <v>21</v>
      </c>
      <c r="E287" s="11">
        <f t="shared" si="42"/>
        <v>21</v>
      </c>
      <c r="F287" s="11">
        <f t="shared" si="43"/>
        <v>3150</v>
      </c>
      <c r="G287" s="12">
        <v>0.90986835944138988</v>
      </c>
      <c r="H287" s="27">
        <f t="shared" si="44"/>
        <v>4</v>
      </c>
      <c r="I287" s="11">
        <f t="shared" si="45"/>
        <v>0</v>
      </c>
      <c r="J287" s="28">
        <f t="shared" si="46"/>
        <v>0</v>
      </c>
      <c r="K287" s="28">
        <f t="shared" si="47"/>
        <v>3150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 spans="2:28" x14ac:dyDescent="0.2">
      <c r="B288" s="13">
        <f t="shared" si="48"/>
        <v>285</v>
      </c>
      <c r="C288" s="12">
        <v>0.76772287609741796</v>
      </c>
      <c r="D288" s="11">
        <f t="shared" si="41"/>
        <v>21</v>
      </c>
      <c r="E288" s="11">
        <f t="shared" si="42"/>
        <v>21</v>
      </c>
      <c r="F288" s="11">
        <f t="shared" si="43"/>
        <v>3150</v>
      </c>
      <c r="G288" s="12">
        <v>0.87366120057543473</v>
      </c>
      <c r="H288" s="27">
        <f t="shared" si="44"/>
        <v>4</v>
      </c>
      <c r="I288" s="11">
        <f t="shared" si="45"/>
        <v>0</v>
      </c>
      <c r="J288" s="28">
        <f t="shared" si="46"/>
        <v>0</v>
      </c>
      <c r="K288" s="28">
        <f t="shared" si="47"/>
        <v>3150</v>
      </c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 spans="2:28" x14ac:dyDescent="0.2">
      <c r="B289" s="13">
        <f t="shared" si="48"/>
        <v>286</v>
      </c>
      <c r="C289" s="12">
        <v>0.19521979558879587</v>
      </c>
      <c r="D289" s="11">
        <f t="shared" si="41"/>
        <v>17</v>
      </c>
      <c r="E289" s="11">
        <f t="shared" si="42"/>
        <v>17</v>
      </c>
      <c r="F289" s="11">
        <f t="shared" si="43"/>
        <v>2550</v>
      </c>
      <c r="G289" s="12">
        <v>0.4912563637089945</v>
      </c>
      <c r="H289" s="27">
        <f t="shared" si="44"/>
        <v>2</v>
      </c>
      <c r="I289" s="11">
        <f t="shared" si="45"/>
        <v>0</v>
      </c>
      <c r="J289" s="28">
        <f t="shared" si="46"/>
        <v>0</v>
      </c>
      <c r="K289" s="28">
        <f t="shared" si="47"/>
        <v>2550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 spans="2:28" x14ac:dyDescent="0.2">
      <c r="B290" s="13">
        <f t="shared" si="48"/>
        <v>287</v>
      </c>
      <c r="C290" s="12">
        <v>0.2637757858380082</v>
      </c>
      <c r="D290" s="11">
        <f t="shared" si="41"/>
        <v>18</v>
      </c>
      <c r="E290" s="11">
        <f t="shared" si="42"/>
        <v>18</v>
      </c>
      <c r="F290" s="11">
        <f t="shared" si="43"/>
        <v>2700</v>
      </c>
      <c r="G290" s="12">
        <v>0.78987389278934039</v>
      </c>
      <c r="H290" s="27">
        <f t="shared" si="44"/>
        <v>3</v>
      </c>
      <c r="I290" s="11">
        <f t="shared" si="45"/>
        <v>0</v>
      </c>
      <c r="J290" s="28">
        <f t="shared" si="46"/>
        <v>0</v>
      </c>
      <c r="K290" s="28">
        <f t="shared" si="47"/>
        <v>2700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 spans="2:28" x14ac:dyDescent="0.2">
      <c r="B291" s="13">
        <f t="shared" si="48"/>
        <v>288</v>
      </c>
      <c r="C291" s="12">
        <v>0.50274153374731834</v>
      </c>
      <c r="D291" s="11">
        <f t="shared" si="41"/>
        <v>20</v>
      </c>
      <c r="E291" s="11">
        <f t="shared" si="42"/>
        <v>20</v>
      </c>
      <c r="F291" s="11">
        <f t="shared" si="43"/>
        <v>3000</v>
      </c>
      <c r="G291" s="12">
        <v>0.43448471718676518</v>
      </c>
      <c r="H291" s="27">
        <f t="shared" si="44"/>
        <v>2</v>
      </c>
      <c r="I291" s="11">
        <f t="shared" si="45"/>
        <v>0</v>
      </c>
      <c r="J291" s="28">
        <f t="shared" si="46"/>
        <v>0</v>
      </c>
      <c r="K291" s="28">
        <f t="shared" si="47"/>
        <v>3000</v>
      </c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 spans="2:28" x14ac:dyDescent="0.2">
      <c r="B292" s="13">
        <f t="shared" si="48"/>
        <v>289</v>
      </c>
      <c r="C292" s="12">
        <v>4.1579966367603194E-2</v>
      </c>
      <c r="D292" s="11">
        <f t="shared" si="41"/>
        <v>15</v>
      </c>
      <c r="E292" s="11">
        <f t="shared" si="42"/>
        <v>15</v>
      </c>
      <c r="F292" s="11">
        <f t="shared" si="43"/>
        <v>2250</v>
      </c>
      <c r="G292" s="12">
        <v>0.26364411898472451</v>
      </c>
      <c r="H292" s="27">
        <f t="shared" si="44"/>
        <v>1</v>
      </c>
      <c r="I292" s="11">
        <f t="shared" si="45"/>
        <v>0</v>
      </c>
      <c r="J292" s="28">
        <f t="shared" si="46"/>
        <v>0</v>
      </c>
      <c r="K292" s="28">
        <f t="shared" si="47"/>
        <v>2250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 spans="2:28" x14ac:dyDescent="0.2">
      <c r="B293" s="13">
        <f t="shared" si="48"/>
        <v>290</v>
      </c>
      <c r="C293" s="12">
        <v>0.53445684714153929</v>
      </c>
      <c r="D293" s="11">
        <f t="shared" si="41"/>
        <v>20</v>
      </c>
      <c r="E293" s="11">
        <f t="shared" si="42"/>
        <v>20</v>
      </c>
      <c r="F293" s="11">
        <f t="shared" si="43"/>
        <v>3000</v>
      </c>
      <c r="G293" s="12">
        <v>0.29753786502614477</v>
      </c>
      <c r="H293" s="27">
        <f t="shared" si="44"/>
        <v>1</v>
      </c>
      <c r="I293" s="11">
        <f t="shared" si="45"/>
        <v>0</v>
      </c>
      <c r="J293" s="28">
        <f t="shared" si="46"/>
        <v>0</v>
      </c>
      <c r="K293" s="28">
        <f t="shared" si="47"/>
        <v>3000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 spans="2:28" x14ac:dyDescent="0.2">
      <c r="B294" s="13">
        <f t="shared" si="48"/>
        <v>291</v>
      </c>
      <c r="C294" s="12">
        <v>0.39410652934856794</v>
      </c>
      <c r="D294" s="11">
        <f t="shared" si="41"/>
        <v>19</v>
      </c>
      <c r="E294" s="11">
        <f t="shared" si="42"/>
        <v>19</v>
      </c>
      <c r="F294" s="11">
        <f t="shared" si="43"/>
        <v>2850</v>
      </c>
      <c r="G294" s="12">
        <v>0.45761127446801086</v>
      </c>
      <c r="H294" s="27">
        <f t="shared" si="44"/>
        <v>2</v>
      </c>
      <c r="I294" s="11">
        <f t="shared" si="45"/>
        <v>0</v>
      </c>
      <c r="J294" s="28">
        <f t="shared" si="46"/>
        <v>0</v>
      </c>
      <c r="K294" s="28">
        <f t="shared" si="47"/>
        <v>2850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 spans="2:28" x14ac:dyDescent="0.2">
      <c r="B295" s="13">
        <f t="shared" si="48"/>
        <v>292</v>
      </c>
      <c r="C295" s="12">
        <v>0.93612532223134048</v>
      </c>
      <c r="D295" s="11">
        <f t="shared" si="41"/>
        <v>23</v>
      </c>
      <c r="E295" s="11">
        <f t="shared" si="42"/>
        <v>22</v>
      </c>
      <c r="F295" s="11">
        <f t="shared" si="43"/>
        <v>3300</v>
      </c>
      <c r="G295" s="12">
        <v>0.3828769422727496</v>
      </c>
      <c r="H295" s="27">
        <f t="shared" si="44"/>
        <v>2</v>
      </c>
      <c r="I295" s="11">
        <f t="shared" si="45"/>
        <v>1</v>
      </c>
      <c r="J295" s="28">
        <f t="shared" si="46"/>
        <v>500</v>
      </c>
      <c r="K295" s="28">
        <f t="shared" si="47"/>
        <v>2800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 spans="2:28" x14ac:dyDescent="0.2">
      <c r="B296" s="13">
        <f t="shared" si="48"/>
        <v>293</v>
      </c>
      <c r="C296" s="12">
        <v>0.33040211157017885</v>
      </c>
      <c r="D296" s="11">
        <f t="shared" si="41"/>
        <v>18</v>
      </c>
      <c r="E296" s="11">
        <f t="shared" si="42"/>
        <v>18</v>
      </c>
      <c r="F296" s="11">
        <f t="shared" si="43"/>
        <v>2700</v>
      </c>
      <c r="G296" s="12">
        <v>0.11477295556846867</v>
      </c>
      <c r="H296" s="27">
        <f t="shared" si="44"/>
        <v>0</v>
      </c>
      <c r="I296" s="11">
        <f t="shared" si="45"/>
        <v>0</v>
      </c>
      <c r="J296" s="28">
        <f t="shared" si="46"/>
        <v>0</v>
      </c>
      <c r="K296" s="28">
        <f t="shared" si="47"/>
        <v>2700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 spans="2:28" x14ac:dyDescent="0.2">
      <c r="B297" s="13">
        <f t="shared" si="48"/>
        <v>294</v>
      </c>
      <c r="C297" s="12">
        <v>0.23505526302075963</v>
      </c>
      <c r="D297" s="11">
        <f t="shared" si="41"/>
        <v>17</v>
      </c>
      <c r="E297" s="11">
        <f t="shared" si="42"/>
        <v>17</v>
      </c>
      <c r="F297" s="11">
        <f t="shared" si="43"/>
        <v>2550</v>
      </c>
      <c r="G297" s="12">
        <v>9.0512251541940647E-2</v>
      </c>
      <c r="H297" s="27">
        <f t="shared" si="44"/>
        <v>0</v>
      </c>
      <c r="I297" s="11">
        <f t="shared" si="45"/>
        <v>0</v>
      </c>
      <c r="J297" s="28">
        <f t="shared" si="46"/>
        <v>0</v>
      </c>
      <c r="K297" s="28">
        <f t="shared" si="47"/>
        <v>2550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 spans="2:28" x14ac:dyDescent="0.2">
      <c r="B298" s="13">
        <f t="shared" si="48"/>
        <v>295</v>
      </c>
      <c r="C298" s="12">
        <v>0.96551941701828103</v>
      </c>
      <c r="D298" s="11">
        <f t="shared" si="41"/>
        <v>24</v>
      </c>
      <c r="E298" s="11">
        <f t="shared" si="42"/>
        <v>22</v>
      </c>
      <c r="F298" s="11">
        <f t="shared" si="43"/>
        <v>3300</v>
      </c>
      <c r="G298" s="12">
        <v>0.38910306903816727</v>
      </c>
      <c r="H298" s="27">
        <f t="shared" si="44"/>
        <v>2</v>
      </c>
      <c r="I298" s="11">
        <f t="shared" si="45"/>
        <v>1</v>
      </c>
      <c r="J298" s="28">
        <f t="shared" si="46"/>
        <v>500</v>
      </c>
      <c r="K298" s="28">
        <f t="shared" si="47"/>
        <v>2800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 spans="2:28" x14ac:dyDescent="0.2">
      <c r="B299" s="13">
        <f t="shared" si="48"/>
        <v>296</v>
      </c>
      <c r="C299" s="12">
        <v>0.51254766514443473</v>
      </c>
      <c r="D299" s="11">
        <f t="shared" si="41"/>
        <v>20</v>
      </c>
      <c r="E299" s="11">
        <f t="shared" si="42"/>
        <v>20</v>
      </c>
      <c r="F299" s="11">
        <f t="shared" si="43"/>
        <v>3000</v>
      </c>
      <c r="G299" s="12">
        <v>0.38933451208180014</v>
      </c>
      <c r="H299" s="27">
        <f t="shared" si="44"/>
        <v>1</v>
      </c>
      <c r="I299" s="11">
        <f t="shared" si="45"/>
        <v>0</v>
      </c>
      <c r="J299" s="28">
        <f t="shared" si="46"/>
        <v>0</v>
      </c>
      <c r="K299" s="28">
        <f t="shared" si="47"/>
        <v>3000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 spans="2:28" x14ac:dyDescent="0.2">
      <c r="B300" s="13">
        <f t="shared" si="48"/>
        <v>297</v>
      </c>
      <c r="C300" s="12">
        <v>0.21025148969010721</v>
      </c>
      <c r="D300" s="11">
        <f t="shared" si="41"/>
        <v>17</v>
      </c>
      <c r="E300" s="11">
        <f t="shared" si="42"/>
        <v>17</v>
      </c>
      <c r="F300" s="11">
        <f t="shared" si="43"/>
        <v>2550</v>
      </c>
      <c r="G300" s="12">
        <v>0.94671943416179383</v>
      </c>
      <c r="H300" s="27">
        <f t="shared" si="44"/>
        <v>4</v>
      </c>
      <c r="I300" s="11">
        <f t="shared" si="45"/>
        <v>0</v>
      </c>
      <c r="J300" s="28">
        <f t="shared" si="46"/>
        <v>0</v>
      </c>
      <c r="K300" s="28">
        <f t="shared" si="47"/>
        <v>2550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 spans="2:28" x14ac:dyDescent="0.2">
      <c r="B301" s="13">
        <f t="shared" si="48"/>
        <v>298</v>
      </c>
      <c r="C301" s="12">
        <v>0.30710508942466186</v>
      </c>
      <c r="D301" s="11">
        <f t="shared" si="41"/>
        <v>18</v>
      </c>
      <c r="E301" s="11">
        <f t="shared" si="42"/>
        <v>18</v>
      </c>
      <c r="F301" s="11">
        <f t="shared" si="43"/>
        <v>2700</v>
      </c>
      <c r="G301" s="12">
        <v>0.90985459570181004</v>
      </c>
      <c r="H301" s="27">
        <f t="shared" si="44"/>
        <v>4</v>
      </c>
      <c r="I301" s="11">
        <f t="shared" si="45"/>
        <v>0</v>
      </c>
      <c r="J301" s="28">
        <f t="shared" si="46"/>
        <v>0</v>
      </c>
      <c r="K301" s="28">
        <f t="shared" si="47"/>
        <v>2700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 spans="2:28" x14ac:dyDescent="0.2">
      <c r="B302" s="13">
        <f t="shared" si="48"/>
        <v>299</v>
      </c>
      <c r="C302" s="12">
        <v>0.95114743113503764</v>
      </c>
      <c r="D302" s="11">
        <f t="shared" si="41"/>
        <v>24</v>
      </c>
      <c r="E302" s="11">
        <f t="shared" si="42"/>
        <v>22</v>
      </c>
      <c r="F302" s="11">
        <f t="shared" si="43"/>
        <v>3300</v>
      </c>
      <c r="G302" s="12">
        <v>4.6216420909381384E-2</v>
      </c>
      <c r="H302" s="27">
        <f t="shared" si="44"/>
        <v>0</v>
      </c>
      <c r="I302" s="11">
        <f t="shared" si="45"/>
        <v>3</v>
      </c>
      <c r="J302" s="28">
        <f t="shared" si="46"/>
        <v>1500</v>
      </c>
      <c r="K302" s="28">
        <f t="shared" si="47"/>
        <v>1800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 spans="2:28" x14ac:dyDescent="0.2">
      <c r="B303" s="13">
        <f t="shared" si="48"/>
        <v>300</v>
      </c>
      <c r="C303" s="12">
        <v>0.34605500711925552</v>
      </c>
      <c r="D303" s="11">
        <f t="shared" si="41"/>
        <v>18</v>
      </c>
      <c r="E303" s="11">
        <f t="shared" si="42"/>
        <v>18</v>
      </c>
      <c r="F303" s="11">
        <f t="shared" si="43"/>
        <v>2700</v>
      </c>
      <c r="G303" s="12">
        <v>0.47802778987103123</v>
      </c>
      <c r="H303" s="27">
        <f t="shared" si="44"/>
        <v>2</v>
      </c>
      <c r="I303" s="11">
        <f t="shared" si="45"/>
        <v>0</v>
      </c>
      <c r="J303" s="28">
        <f t="shared" si="46"/>
        <v>0</v>
      </c>
      <c r="K303" s="28">
        <f t="shared" si="47"/>
        <v>2700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 spans="2:28" x14ac:dyDescent="0.2">
      <c r="B304" s="13">
        <f t="shared" si="48"/>
        <v>301</v>
      </c>
      <c r="C304" s="12">
        <v>4.3720707504732115E-2</v>
      </c>
      <c r="D304" s="11">
        <f t="shared" si="41"/>
        <v>15</v>
      </c>
      <c r="E304" s="11">
        <f t="shared" si="42"/>
        <v>15</v>
      </c>
      <c r="F304" s="11">
        <f t="shared" si="43"/>
        <v>2250</v>
      </c>
      <c r="G304" s="12">
        <v>0.2673689662103047</v>
      </c>
      <c r="H304" s="27">
        <f t="shared" si="44"/>
        <v>1</v>
      </c>
      <c r="I304" s="11">
        <f t="shared" si="45"/>
        <v>0</v>
      </c>
      <c r="J304" s="28">
        <f t="shared" si="46"/>
        <v>0</v>
      </c>
      <c r="K304" s="28">
        <f t="shared" si="47"/>
        <v>2250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 spans="2:28" x14ac:dyDescent="0.2">
      <c r="B305" s="13">
        <f t="shared" si="48"/>
        <v>302</v>
      </c>
      <c r="C305" s="12">
        <v>0.55684016271576631</v>
      </c>
      <c r="D305" s="11">
        <f t="shared" si="41"/>
        <v>20</v>
      </c>
      <c r="E305" s="11">
        <f t="shared" si="42"/>
        <v>20</v>
      </c>
      <c r="F305" s="11">
        <f t="shared" si="43"/>
        <v>3000</v>
      </c>
      <c r="G305" s="12">
        <v>0.23636133278153915</v>
      </c>
      <c r="H305" s="27">
        <f t="shared" si="44"/>
        <v>1</v>
      </c>
      <c r="I305" s="11">
        <f t="shared" si="45"/>
        <v>0</v>
      </c>
      <c r="J305" s="28">
        <f t="shared" si="46"/>
        <v>0</v>
      </c>
      <c r="K305" s="28">
        <f t="shared" si="47"/>
        <v>3000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 spans="2:28" x14ac:dyDescent="0.2">
      <c r="B306" s="13">
        <f t="shared" si="48"/>
        <v>303</v>
      </c>
      <c r="C306" s="12">
        <v>0.73301881807357849</v>
      </c>
      <c r="D306" s="11">
        <f t="shared" si="41"/>
        <v>21</v>
      </c>
      <c r="E306" s="11">
        <f t="shared" si="42"/>
        <v>21</v>
      </c>
      <c r="F306" s="11">
        <f t="shared" si="43"/>
        <v>3150</v>
      </c>
      <c r="G306" s="12">
        <v>0.93841511214075102</v>
      </c>
      <c r="H306" s="27">
        <f t="shared" si="44"/>
        <v>4</v>
      </c>
      <c r="I306" s="11">
        <f t="shared" si="45"/>
        <v>0</v>
      </c>
      <c r="J306" s="28">
        <f t="shared" si="46"/>
        <v>0</v>
      </c>
      <c r="K306" s="28">
        <f t="shared" si="47"/>
        <v>3150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 spans="2:28" x14ac:dyDescent="0.2">
      <c r="B307" s="13">
        <f t="shared" si="48"/>
        <v>304</v>
      </c>
      <c r="C307" s="12">
        <v>0.40632401728291845</v>
      </c>
      <c r="D307" s="11">
        <f t="shared" si="41"/>
        <v>19</v>
      </c>
      <c r="E307" s="11">
        <f t="shared" si="42"/>
        <v>19</v>
      </c>
      <c r="F307" s="11">
        <f t="shared" si="43"/>
        <v>2850</v>
      </c>
      <c r="G307" s="12">
        <v>0.63654637825391458</v>
      </c>
      <c r="H307" s="27">
        <f t="shared" si="44"/>
        <v>2</v>
      </c>
      <c r="I307" s="11">
        <f t="shared" si="45"/>
        <v>0</v>
      </c>
      <c r="J307" s="28">
        <f t="shared" si="46"/>
        <v>0</v>
      </c>
      <c r="K307" s="28">
        <f t="shared" si="47"/>
        <v>2850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 spans="2:28" x14ac:dyDescent="0.2">
      <c r="B308" s="13">
        <f t="shared" si="48"/>
        <v>305</v>
      </c>
      <c r="C308" s="12">
        <v>0.62685563878537365</v>
      </c>
      <c r="D308" s="11">
        <f t="shared" si="41"/>
        <v>20</v>
      </c>
      <c r="E308" s="11">
        <f t="shared" si="42"/>
        <v>20</v>
      </c>
      <c r="F308" s="11">
        <f t="shared" si="43"/>
        <v>3000</v>
      </c>
      <c r="G308" s="12">
        <v>0.9674756913279644</v>
      </c>
      <c r="H308" s="27">
        <f t="shared" si="44"/>
        <v>5</v>
      </c>
      <c r="I308" s="11">
        <f t="shared" si="45"/>
        <v>0</v>
      </c>
      <c r="J308" s="28">
        <f t="shared" si="46"/>
        <v>0</v>
      </c>
      <c r="K308" s="28">
        <f t="shared" si="47"/>
        <v>3000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 spans="2:28" x14ac:dyDescent="0.2">
      <c r="B309" s="13">
        <f t="shared" si="48"/>
        <v>306</v>
      </c>
      <c r="C309" s="12">
        <v>0.25096751756056879</v>
      </c>
      <c r="D309" s="11">
        <f t="shared" si="41"/>
        <v>18</v>
      </c>
      <c r="E309" s="11">
        <f t="shared" si="42"/>
        <v>18</v>
      </c>
      <c r="F309" s="11">
        <f t="shared" si="43"/>
        <v>2700</v>
      </c>
      <c r="G309" s="12">
        <v>0.15769411046354609</v>
      </c>
      <c r="H309" s="27">
        <f t="shared" si="44"/>
        <v>1</v>
      </c>
      <c r="I309" s="11">
        <f t="shared" si="45"/>
        <v>0</v>
      </c>
      <c r="J309" s="28">
        <f t="shared" si="46"/>
        <v>0</v>
      </c>
      <c r="K309" s="28">
        <f t="shared" si="47"/>
        <v>2700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 spans="2:28" x14ac:dyDescent="0.2">
      <c r="B310" s="13">
        <f t="shared" si="48"/>
        <v>307</v>
      </c>
      <c r="C310" s="12">
        <v>0.48431967716539093</v>
      </c>
      <c r="D310" s="11">
        <f t="shared" si="41"/>
        <v>19</v>
      </c>
      <c r="E310" s="11">
        <f t="shared" si="42"/>
        <v>19</v>
      </c>
      <c r="F310" s="11">
        <f t="shared" si="43"/>
        <v>2850</v>
      </c>
      <c r="G310" s="12">
        <v>4.3180971956694569E-2</v>
      </c>
      <c r="H310" s="27">
        <f t="shared" si="44"/>
        <v>0</v>
      </c>
      <c r="I310" s="11">
        <f t="shared" si="45"/>
        <v>0</v>
      </c>
      <c r="J310" s="28">
        <f t="shared" si="46"/>
        <v>0</v>
      </c>
      <c r="K310" s="28">
        <f t="shared" si="47"/>
        <v>2850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 spans="2:28" x14ac:dyDescent="0.2">
      <c r="B311" s="13">
        <f t="shared" si="48"/>
        <v>308</v>
      </c>
      <c r="C311" s="12">
        <v>0.80144636907536715</v>
      </c>
      <c r="D311" s="11">
        <f t="shared" si="41"/>
        <v>21</v>
      </c>
      <c r="E311" s="11">
        <f t="shared" si="42"/>
        <v>21</v>
      </c>
      <c r="F311" s="11">
        <f t="shared" si="43"/>
        <v>3150</v>
      </c>
      <c r="G311" s="12">
        <v>0.40275900011170063</v>
      </c>
      <c r="H311" s="27">
        <f t="shared" si="44"/>
        <v>2</v>
      </c>
      <c r="I311" s="11">
        <f t="shared" si="45"/>
        <v>0</v>
      </c>
      <c r="J311" s="28">
        <f t="shared" si="46"/>
        <v>0</v>
      </c>
      <c r="K311" s="28">
        <f t="shared" si="47"/>
        <v>3150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 spans="2:28" x14ac:dyDescent="0.2">
      <c r="B312" s="13">
        <f t="shared" si="48"/>
        <v>309</v>
      </c>
      <c r="C312" s="12">
        <v>0.15131687735889565</v>
      </c>
      <c r="D312" s="11">
        <f t="shared" si="41"/>
        <v>17</v>
      </c>
      <c r="E312" s="11">
        <f t="shared" si="42"/>
        <v>17</v>
      </c>
      <c r="F312" s="11">
        <f t="shared" si="43"/>
        <v>2550</v>
      </c>
      <c r="G312" s="12">
        <v>0.70773968064904913</v>
      </c>
      <c r="H312" s="27">
        <f t="shared" si="44"/>
        <v>2</v>
      </c>
      <c r="I312" s="11">
        <f t="shared" si="45"/>
        <v>0</v>
      </c>
      <c r="J312" s="28">
        <f t="shared" si="46"/>
        <v>0</v>
      </c>
      <c r="K312" s="28">
        <f t="shared" si="47"/>
        <v>2550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 spans="2:28" x14ac:dyDescent="0.2">
      <c r="B313" s="13">
        <f t="shared" si="48"/>
        <v>310</v>
      </c>
      <c r="C313" s="12">
        <v>0.39881525822267427</v>
      </c>
      <c r="D313" s="11">
        <f t="shared" si="41"/>
        <v>19</v>
      </c>
      <c r="E313" s="11">
        <f t="shared" si="42"/>
        <v>19</v>
      </c>
      <c r="F313" s="11">
        <f t="shared" si="43"/>
        <v>2850</v>
      </c>
      <c r="G313" s="12">
        <v>0.54591997622436683</v>
      </c>
      <c r="H313" s="27">
        <f t="shared" si="44"/>
        <v>2</v>
      </c>
      <c r="I313" s="11">
        <f t="shared" si="45"/>
        <v>0</v>
      </c>
      <c r="J313" s="28">
        <f t="shared" si="46"/>
        <v>0</v>
      </c>
      <c r="K313" s="28">
        <f t="shared" si="47"/>
        <v>2850</v>
      </c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 spans="2:28" x14ac:dyDescent="0.2">
      <c r="B314" s="13">
        <f t="shared" si="48"/>
        <v>311</v>
      </c>
      <c r="C314" s="12">
        <v>0.1653708525814348</v>
      </c>
      <c r="D314" s="11">
        <f t="shared" si="41"/>
        <v>17</v>
      </c>
      <c r="E314" s="11">
        <f t="shared" si="42"/>
        <v>17</v>
      </c>
      <c r="F314" s="11">
        <f t="shared" si="43"/>
        <v>2550</v>
      </c>
      <c r="G314" s="12">
        <v>0.86898782222809867</v>
      </c>
      <c r="H314" s="27">
        <f t="shared" si="44"/>
        <v>3</v>
      </c>
      <c r="I314" s="11">
        <f t="shared" si="45"/>
        <v>0</v>
      </c>
      <c r="J314" s="28">
        <f t="shared" si="46"/>
        <v>0</v>
      </c>
      <c r="K314" s="28">
        <f t="shared" si="47"/>
        <v>2550</v>
      </c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 spans="2:28" x14ac:dyDescent="0.2">
      <c r="B315" s="13">
        <f t="shared" si="48"/>
        <v>312</v>
      </c>
      <c r="C315" s="12">
        <v>0.42287854873453024</v>
      </c>
      <c r="D315" s="11">
        <f t="shared" si="41"/>
        <v>19</v>
      </c>
      <c r="E315" s="11">
        <f t="shared" si="42"/>
        <v>19</v>
      </c>
      <c r="F315" s="11">
        <f t="shared" si="43"/>
        <v>2850</v>
      </c>
      <c r="G315" s="12">
        <v>0.73900508465809123</v>
      </c>
      <c r="H315" s="27">
        <f t="shared" si="44"/>
        <v>3</v>
      </c>
      <c r="I315" s="11">
        <f t="shared" si="45"/>
        <v>0</v>
      </c>
      <c r="J315" s="28">
        <f t="shared" si="46"/>
        <v>0</v>
      </c>
      <c r="K315" s="28">
        <f t="shared" si="47"/>
        <v>2850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 spans="2:28" x14ac:dyDescent="0.2">
      <c r="B316" s="13">
        <f t="shared" si="48"/>
        <v>313</v>
      </c>
      <c r="C316" s="12">
        <v>0.78535500473288766</v>
      </c>
      <c r="D316" s="11">
        <f t="shared" si="41"/>
        <v>21</v>
      </c>
      <c r="E316" s="11">
        <f t="shared" si="42"/>
        <v>21</v>
      </c>
      <c r="F316" s="11">
        <f t="shared" si="43"/>
        <v>3150</v>
      </c>
      <c r="G316" s="12">
        <v>0.35314941420947965</v>
      </c>
      <c r="H316" s="27">
        <f t="shared" si="44"/>
        <v>1</v>
      </c>
      <c r="I316" s="11">
        <f t="shared" si="45"/>
        <v>1</v>
      </c>
      <c r="J316" s="28">
        <f t="shared" si="46"/>
        <v>500</v>
      </c>
      <c r="K316" s="28">
        <f t="shared" si="47"/>
        <v>2650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 spans="2:28" x14ac:dyDescent="0.2">
      <c r="B317" s="13">
        <f t="shared" si="48"/>
        <v>314</v>
      </c>
      <c r="C317" s="12">
        <v>1.6285608888316427E-2</v>
      </c>
      <c r="D317" s="11">
        <f t="shared" si="41"/>
        <v>14</v>
      </c>
      <c r="E317" s="11">
        <f t="shared" si="42"/>
        <v>14</v>
      </c>
      <c r="F317" s="11">
        <f t="shared" si="43"/>
        <v>2100</v>
      </c>
      <c r="G317" s="12">
        <v>0.4639898102788047</v>
      </c>
      <c r="H317" s="27">
        <f t="shared" si="44"/>
        <v>1</v>
      </c>
      <c r="I317" s="11">
        <f t="shared" si="45"/>
        <v>0</v>
      </c>
      <c r="J317" s="28">
        <f t="shared" si="46"/>
        <v>0</v>
      </c>
      <c r="K317" s="28">
        <f t="shared" si="47"/>
        <v>2100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 spans="2:28" x14ac:dyDescent="0.2">
      <c r="B318" s="13">
        <f t="shared" si="48"/>
        <v>315</v>
      </c>
      <c r="C318" s="12">
        <v>0.73741759890817438</v>
      </c>
      <c r="D318" s="11">
        <f t="shared" si="41"/>
        <v>21</v>
      </c>
      <c r="E318" s="11">
        <f t="shared" si="42"/>
        <v>21</v>
      </c>
      <c r="F318" s="11">
        <f t="shared" si="43"/>
        <v>3150</v>
      </c>
      <c r="G318" s="12">
        <v>0.76760448718293572</v>
      </c>
      <c r="H318" s="27">
        <f t="shared" si="44"/>
        <v>3</v>
      </c>
      <c r="I318" s="11">
        <f t="shared" si="45"/>
        <v>0</v>
      </c>
      <c r="J318" s="28">
        <f t="shared" si="46"/>
        <v>0</v>
      </c>
      <c r="K318" s="28">
        <f t="shared" si="47"/>
        <v>3150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 spans="2:28" x14ac:dyDescent="0.2">
      <c r="B319" s="13">
        <f t="shared" si="48"/>
        <v>316</v>
      </c>
      <c r="C319" s="12">
        <v>0.40367355748880451</v>
      </c>
      <c r="D319" s="11">
        <f t="shared" si="41"/>
        <v>19</v>
      </c>
      <c r="E319" s="11">
        <f t="shared" si="42"/>
        <v>19</v>
      </c>
      <c r="F319" s="11">
        <f t="shared" si="43"/>
        <v>2850</v>
      </c>
      <c r="G319" s="12">
        <v>0.5443715247087354</v>
      </c>
      <c r="H319" s="27">
        <f t="shared" si="44"/>
        <v>2</v>
      </c>
      <c r="I319" s="11">
        <f t="shared" si="45"/>
        <v>0</v>
      </c>
      <c r="J319" s="28">
        <f t="shared" si="46"/>
        <v>0</v>
      </c>
      <c r="K319" s="28">
        <f t="shared" si="47"/>
        <v>2850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 spans="2:28" x14ac:dyDescent="0.2">
      <c r="B320" s="13">
        <f t="shared" si="48"/>
        <v>317</v>
      </c>
      <c r="C320" s="12">
        <v>0.8597181852773863</v>
      </c>
      <c r="D320" s="11">
        <f t="shared" si="41"/>
        <v>22</v>
      </c>
      <c r="E320" s="11">
        <f t="shared" si="42"/>
        <v>22</v>
      </c>
      <c r="F320" s="11">
        <f t="shared" si="43"/>
        <v>3300</v>
      </c>
      <c r="G320" s="12">
        <v>9.2453996544213601E-2</v>
      </c>
      <c r="H320" s="27">
        <f t="shared" si="44"/>
        <v>0</v>
      </c>
      <c r="I320" s="11">
        <f t="shared" si="45"/>
        <v>3</v>
      </c>
      <c r="J320" s="28">
        <f t="shared" si="46"/>
        <v>1500</v>
      </c>
      <c r="K320" s="28">
        <f t="shared" si="47"/>
        <v>1800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 spans="2:28" x14ac:dyDescent="0.2">
      <c r="B321" s="13">
        <f t="shared" si="48"/>
        <v>318</v>
      </c>
      <c r="C321" s="12">
        <v>5.8341771510748264E-2</v>
      </c>
      <c r="D321" s="11">
        <f t="shared" si="41"/>
        <v>15</v>
      </c>
      <c r="E321" s="11">
        <f t="shared" si="42"/>
        <v>15</v>
      </c>
      <c r="F321" s="11">
        <f t="shared" si="43"/>
        <v>2250</v>
      </c>
      <c r="G321" s="12">
        <v>8.4316580846472644E-2</v>
      </c>
      <c r="H321" s="27">
        <f t="shared" si="44"/>
        <v>0</v>
      </c>
      <c r="I321" s="11">
        <f t="shared" si="45"/>
        <v>0</v>
      </c>
      <c r="J321" s="28">
        <f t="shared" si="46"/>
        <v>0</v>
      </c>
      <c r="K321" s="28">
        <f t="shared" si="47"/>
        <v>2250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 spans="2:28" x14ac:dyDescent="0.2">
      <c r="B322" s="13">
        <f t="shared" si="48"/>
        <v>319</v>
      </c>
      <c r="C322" s="12">
        <v>0.4632839204391318</v>
      </c>
      <c r="D322" s="11">
        <f t="shared" si="41"/>
        <v>19</v>
      </c>
      <c r="E322" s="11">
        <f t="shared" si="42"/>
        <v>19</v>
      </c>
      <c r="F322" s="11">
        <f t="shared" si="43"/>
        <v>2850</v>
      </c>
      <c r="G322" s="12">
        <v>0.84966912509310555</v>
      </c>
      <c r="H322" s="27">
        <f t="shared" si="44"/>
        <v>3</v>
      </c>
      <c r="I322" s="11">
        <f t="shared" si="45"/>
        <v>0</v>
      </c>
      <c r="J322" s="28">
        <f t="shared" si="46"/>
        <v>0</v>
      </c>
      <c r="K322" s="28">
        <f t="shared" si="47"/>
        <v>2850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 spans="2:28" x14ac:dyDescent="0.2">
      <c r="B323" s="13">
        <f t="shared" si="48"/>
        <v>320</v>
      </c>
      <c r="C323" s="12">
        <v>0.45257788826621481</v>
      </c>
      <c r="D323" s="11">
        <f t="shared" si="41"/>
        <v>19</v>
      </c>
      <c r="E323" s="11">
        <f t="shared" si="42"/>
        <v>19</v>
      </c>
      <c r="F323" s="11">
        <f t="shared" si="43"/>
        <v>2850</v>
      </c>
      <c r="G323" s="12">
        <v>0.8059664388367952</v>
      </c>
      <c r="H323" s="27">
        <f t="shared" si="44"/>
        <v>3</v>
      </c>
      <c r="I323" s="11">
        <f t="shared" si="45"/>
        <v>0</v>
      </c>
      <c r="J323" s="28">
        <f t="shared" si="46"/>
        <v>0</v>
      </c>
      <c r="K323" s="28">
        <f t="shared" si="47"/>
        <v>2850</v>
      </c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 spans="2:28" x14ac:dyDescent="0.2">
      <c r="B324" s="13">
        <f t="shared" si="48"/>
        <v>321</v>
      </c>
      <c r="C324" s="12">
        <v>0.91369909659624682</v>
      </c>
      <c r="D324" s="11">
        <f t="shared" si="41"/>
        <v>23</v>
      </c>
      <c r="E324" s="11">
        <f t="shared" si="42"/>
        <v>22</v>
      </c>
      <c r="F324" s="11">
        <f t="shared" si="43"/>
        <v>3300</v>
      </c>
      <c r="G324" s="12">
        <v>0.96471571632576503</v>
      </c>
      <c r="H324" s="27">
        <f t="shared" si="44"/>
        <v>5</v>
      </c>
      <c r="I324" s="11">
        <f t="shared" si="45"/>
        <v>0</v>
      </c>
      <c r="J324" s="28">
        <f t="shared" si="46"/>
        <v>0</v>
      </c>
      <c r="K324" s="28">
        <f t="shared" si="47"/>
        <v>3300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 spans="2:28" x14ac:dyDescent="0.2">
      <c r="B325" s="13">
        <f t="shared" si="48"/>
        <v>322</v>
      </c>
      <c r="C325" s="12">
        <v>0.27245373520234251</v>
      </c>
      <c r="D325" s="11">
        <f t="shared" ref="D325:D388" si="49">SUMIFS($M$4:$M$15,$P$4:$P$15,"&lt;="&amp;C325,$O$4:$O$15,"&gt;="&amp;C325)</f>
        <v>18</v>
      </c>
      <c r="E325" s="11">
        <f t="shared" ref="E325:E388" si="50">MIN(D325,$S$2)</f>
        <v>18</v>
      </c>
      <c r="F325" s="11">
        <f t="shared" ref="F325:F388" si="51">E325*$S$3</f>
        <v>2700</v>
      </c>
      <c r="G325" s="12">
        <v>0.42509716718447754</v>
      </c>
      <c r="H325" s="27">
        <f t="shared" ref="H325:H388" si="52">_xlfn.BINOM.INV(E325,$S$5,G325)</f>
        <v>1</v>
      </c>
      <c r="I325" s="11">
        <f t="shared" ref="I325:I388" si="53">IF(E325-H325&gt;$S$6,E325-H325-$S$6,0)</f>
        <v>0</v>
      </c>
      <c r="J325" s="28">
        <f t="shared" ref="J325:J388" si="54">I325*$S$4</f>
        <v>0</v>
      </c>
      <c r="K325" s="28">
        <f t="shared" ref="K325:K388" si="55">F325-J325</f>
        <v>2700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 spans="2:28" x14ac:dyDescent="0.2">
      <c r="B326" s="13">
        <f t="shared" ref="B326:B389" si="56">B325+1</f>
        <v>323</v>
      </c>
      <c r="C326" s="12">
        <v>0.24666166482905838</v>
      </c>
      <c r="D326" s="11">
        <f t="shared" si="49"/>
        <v>18</v>
      </c>
      <c r="E326" s="11">
        <f t="shared" si="50"/>
        <v>18</v>
      </c>
      <c r="F326" s="11">
        <f t="shared" si="51"/>
        <v>2700</v>
      </c>
      <c r="G326" s="12">
        <v>0.37318591423421987</v>
      </c>
      <c r="H326" s="27">
        <f t="shared" si="52"/>
        <v>1</v>
      </c>
      <c r="I326" s="11">
        <f t="shared" si="53"/>
        <v>0</v>
      </c>
      <c r="J326" s="28">
        <f t="shared" si="54"/>
        <v>0</v>
      </c>
      <c r="K326" s="28">
        <f t="shared" si="55"/>
        <v>2700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 spans="2:28" x14ac:dyDescent="0.2">
      <c r="B327" s="13">
        <f t="shared" si="56"/>
        <v>324</v>
      </c>
      <c r="C327" s="12">
        <v>0.40132548477081753</v>
      </c>
      <c r="D327" s="11">
        <f t="shared" si="49"/>
        <v>19</v>
      </c>
      <c r="E327" s="11">
        <f t="shared" si="50"/>
        <v>19</v>
      </c>
      <c r="F327" s="11">
        <f t="shared" si="51"/>
        <v>2850</v>
      </c>
      <c r="G327" s="12">
        <v>0.17648800608153303</v>
      </c>
      <c r="H327" s="27">
        <f t="shared" si="52"/>
        <v>1</v>
      </c>
      <c r="I327" s="11">
        <f t="shared" si="53"/>
        <v>0</v>
      </c>
      <c r="J327" s="28">
        <f t="shared" si="54"/>
        <v>0</v>
      </c>
      <c r="K327" s="28">
        <f t="shared" si="55"/>
        <v>2850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 spans="2:28" x14ac:dyDescent="0.2">
      <c r="B328" s="13">
        <f t="shared" si="56"/>
        <v>325</v>
      </c>
      <c r="C328" s="12">
        <v>0.87289381678647793</v>
      </c>
      <c r="D328" s="11">
        <f t="shared" si="49"/>
        <v>22</v>
      </c>
      <c r="E328" s="11">
        <f t="shared" si="50"/>
        <v>22</v>
      </c>
      <c r="F328" s="11">
        <f t="shared" si="51"/>
        <v>3300</v>
      </c>
      <c r="G328" s="12">
        <v>0.22336617787448143</v>
      </c>
      <c r="H328" s="27">
        <f t="shared" si="52"/>
        <v>1</v>
      </c>
      <c r="I328" s="11">
        <f t="shared" si="53"/>
        <v>2</v>
      </c>
      <c r="J328" s="28">
        <f t="shared" si="54"/>
        <v>1000</v>
      </c>
      <c r="K328" s="28">
        <f t="shared" si="55"/>
        <v>2300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 spans="2:28" x14ac:dyDescent="0.2">
      <c r="B329" s="13">
        <f t="shared" si="56"/>
        <v>326</v>
      </c>
      <c r="C329" s="12">
        <v>0.33539746975120965</v>
      </c>
      <c r="D329" s="11">
        <f t="shared" si="49"/>
        <v>18</v>
      </c>
      <c r="E329" s="11">
        <f t="shared" si="50"/>
        <v>18</v>
      </c>
      <c r="F329" s="11">
        <f t="shared" si="51"/>
        <v>2700</v>
      </c>
      <c r="G329" s="12">
        <v>0.17495552028887962</v>
      </c>
      <c r="H329" s="27">
        <f t="shared" si="52"/>
        <v>1</v>
      </c>
      <c r="I329" s="11">
        <f t="shared" si="53"/>
        <v>0</v>
      </c>
      <c r="J329" s="28">
        <f t="shared" si="54"/>
        <v>0</v>
      </c>
      <c r="K329" s="28">
        <f t="shared" si="55"/>
        <v>2700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 spans="2:28" x14ac:dyDescent="0.2">
      <c r="B330" s="13">
        <f t="shared" si="56"/>
        <v>327</v>
      </c>
      <c r="C330" s="12">
        <v>0.5712650871049606</v>
      </c>
      <c r="D330" s="11">
        <f t="shared" si="49"/>
        <v>20</v>
      </c>
      <c r="E330" s="11">
        <f t="shared" si="50"/>
        <v>20</v>
      </c>
      <c r="F330" s="11">
        <f t="shared" si="51"/>
        <v>3000</v>
      </c>
      <c r="G330" s="12">
        <v>0.96100948765912941</v>
      </c>
      <c r="H330" s="27">
        <f t="shared" si="52"/>
        <v>5</v>
      </c>
      <c r="I330" s="11">
        <f t="shared" si="53"/>
        <v>0</v>
      </c>
      <c r="J330" s="28">
        <f t="shared" si="54"/>
        <v>0</v>
      </c>
      <c r="K330" s="28">
        <f t="shared" si="55"/>
        <v>3000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 spans="2:28" x14ac:dyDescent="0.2">
      <c r="B331" s="13">
        <f t="shared" si="56"/>
        <v>328</v>
      </c>
      <c r="C331" s="12">
        <v>0.86503360711416666</v>
      </c>
      <c r="D331" s="11">
        <f t="shared" si="49"/>
        <v>22</v>
      </c>
      <c r="E331" s="11">
        <f t="shared" si="50"/>
        <v>22</v>
      </c>
      <c r="F331" s="11">
        <f t="shared" si="51"/>
        <v>3300</v>
      </c>
      <c r="G331" s="12">
        <v>0.52808739594088194</v>
      </c>
      <c r="H331" s="27">
        <f t="shared" si="52"/>
        <v>2</v>
      </c>
      <c r="I331" s="11">
        <f t="shared" si="53"/>
        <v>1</v>
      </c>
      <c r="J331" s="28">
        <f t="shared" si="54"/>
        <v>500</v>
      </c>
      <c r="K331" s="28">
        <f t="shared" si="55"/>
        <v>2800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 spans="2:28" x14ac:dyDescent="0.2">
      <c r="B332" s="13">
        <f t="shared" si="56"/>
        <v>329</v>
      </c>
      <c r="C332" s="12">
        <v>0.58825015966049432</v>
      </c>
      <c r="D332" s="11">
        <f t="shared" si="49"/>
        <v>20</v>
      </c>
      <c r="E332" s="11">
        <f t="shared" si="50"/>
        <v>20</v>
      </c>
      <c r="F332" s="11">
        <f t="shared" si="51"/>
        <v>3000</v>
      </c>
      <c r="G332" s="12">
        <v>0.39987937823407071</v>
      </c>
      <c r="H332" s="27">
        <f t="shared" si="52"/>
        <v>2</v>
      </c>
      <c r="I332" s="11">
        <f t="shared" si="53"/>
        <v>0</v>
      </c>
      <c r="J332" s="28">
        <f t="shared" si="54"/>
        <v>0</v>
      </c>
      <c r="K332" s="28">
        <f t="shared" si="55"/>
        <v>3000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 spans="2:28" x14ac:dyDescent="0.2">
      <c r="B333" s="13">
        <f t="shared" si="56"/>
        <v>330</v>
      </c>
      <c r="C333" s="12">
        <v>0.81782513429308767</v>
      </c>
      <c r="D333" s="11">
        <f t="shared" si="49"/>
        <v>21</v>
      </c>
      <c r="E333" s="11">
        <f t="shared" si="50"/>
        <v>21</v>
      </c>
      <c r="F333" s="11">
        <f t="shared" si="51"/>
        <v>3150</v>
      </c>
      <c r="G333" s="12">
        <v>0.38042971590918928</v>
      </c>
      <c r="H333" s="27">
        <f t="shared" si="52"/>
        <v>2</v>
      </c>
      <c r="I333" s="11">
        <f t="shared" si="53"/>
        <v>0</v>
      </c>
      <c r="J333" s="28">
        <f t="shared" si="54"/>
        <v>0</v>
      </c>
      <c r="K333" s="28">
        <f t="shared" si="55"/>
        <v>3150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 spans="2:28" x14ac:dyDescent="0.2">
      <c r="B334" s="13">
        <f t="shared" si="56"/>
        <v>331</v>
      </c>
      <c r="C334" s="12">
        <v>0.24887859644168453</v>
      </c>
      <c r="D334" s="11">
        <f t="shared" si="49"/>
        <v>18</v>
      </c>
      <c r="E334" s="11">
        <f t="shared" si="50"/>
        <v>18</v>
      </c>
      <c r="F334" s="11">
        <f t="shared" si="51"/>
        <v>2700</v>
      </c>
      <c r="G334" s="12">
        <v>0.21502177090205732</v>
      </c>
      <c r="H334" s="27">
        <f t="shared" si="52"/>
        <v>1</v>
      </c>
      <c r="I334" s="11">
        <f t="shared" si="53"/>
        <v>0</v>
      </c>
      <c r="J334" s="28">
        <f t="shared" si="54"/>
        <v>0</v>
      </c>
      <c r="K334" s="28">
        <f t="shared" si="55"/>
        <v>2700</v>
      </c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 spans="2:28" x14ac:dyDescent="0.2">
      <c r="B335" s="13">
        <f t="shared" si="56"/>
        <v>332</v>
      </c>
      <c r="C335" s="12">
        <v>0.75101310387483944</v>
      </c>
      <c r="D335" s="11">
        <f t="shared" si="49"/>
        <v>21</v>
      </c>
      <c r="E335" s="11">
        <f t="shared" si="50"/>
        <v>21</v>
      </c>
      <c r="F335" s="11">
        <f t="shared" si="51"/>
        <v>3150</v>
      </c>
      <c r="G335" s="12">
        <v>0.46218041113726238</v>
      </c>
      <c r="H335" s="27">
        <f t="shared" si="52"/>
        <v>2</v>
      </c>
      <c r="I335" s="11">
        <f t="shared" si="53"/>
        <v>0</v>
      </c>
      <c r="J335" s="28">
        <f t="shared" si="54"/>
        <v>0</v>
      </c>
      <c r="K335" s="28">
        <f t="shared" si="55"/>
        <v>3150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 spans="2:28" x14ac:dyDescent="0.2">
      <c r="B336" s="13">
        <f t="shared" si="56"/>
        <v>333</v>
      </c>
      <c r="C336" s="12">
        <v>0.30548976614508327</v>
      </c>
      <c r="D336" s="11">
        <f t="shared" si="49"/>
        <v>18</v>
      </c>
      <c r="E336" s="11">
        <f t="shared" si="50"/>
        <v>18</v>
      </c>
      <c r="F336" s="11">
        <f t="shared" si="51"/>
        <v>2700</v>
      </c>
      <c r="G336" s="12">
        <v>6.5274690882594633E-2</v>
      </c>
      <c r="H336" s="27">
        <f t="shared" si="52"/>
        <v>0</v>
      </c>
      <c r="I336" s="11">
        <f t="shared" si="53"/>
        <v>0</v>
      </c>
      <c r="J336" s="28">
        <f t="shared" si="54"/>
        <v>0</v>
      </c>
      <c r="K336" s="28">
        <f t="shared" si="55"/>
        <v>2700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 spans="2:28" x14ac:dyDescent="0.2">
      <c r="B337" s="13">
        <f t="shared" si="56"/>
        <v>334</v>
      </c>
      <c r="C337" s="12">
        <v>0.47318940588507319</v>
      </c>
      <c r="D337" s="11">
        <f t="shared" si="49"/>
        <v>19</v>
      </c>
      <c r="E337" s="11">
        <f t="shared" si="50"/>
        <v>19</v>
      </c>
      <c r="F337" s="11">
        <f t="shared" si="51"/>
        <v>2850</v>
      </c>
      <c r="G337" s="12">
        <v>0.25851248761991097</v>
      </c>
      <c r="H337" s="27">
        <f t="shared" si="52"/>
        <v>1</v>
      </c>
      <c r="I337" s="11">
        <f t="shared" si="53"/>
        <v>0</v>
      </c>
      <c r="J337" s="28">
        <f t="shared" si="54"/>
        <v>0</v>
      </c>
      <c r="K337" s="28">
        <f t="shared" si="55"/>
        <v>2850</v>
      </c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 spans="2:28" x14ac:dyDescent="0.2">
      <c r="B338" s="13">
        <f t="shared" si="56"/>
        <v>335</v>
      </c>
      <c r="C338" s="12">
        <v>6.0063262615837054E-3</v>
      </c>
      <c r="D338" s="11">
        <f t="shared" si="49"/>
        <v>14</v>
      </c>
      <c r="E338" s="11">
        <f t="shared" si="50"/>
        <v>14</v>
      </c>
      <c r="F338" s="11">
        <f t="shared" si="51"/>
        <v>2100</v>
      </c>
      <c r="G338" s="12">
        <v>0.26439958129410424</v>
      </c>
      <c r="H338" s="27">
        <f t="shared" si="52"/>
        <v>1</v>
      </c>
      <c r="I338" s="11">
        <f t="shared" si="53"/>
        <v>0</v>
      </c>
      <c r="J338" s="28">
        <f t="shared" si="54"/>
        <v>0</v>
      </c>
      <c r="K338" s="28">
        <f t="shared" si="55"/>
        <v>2100</v>
      </c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 spans="2:28" x14ac:dyDescent="0.2">
      <c r="B339" s="13">
        <f t="shared" si="56"/>
        <v>336</v>
      </c>
      <c r="C339" s="12">
        <v>0.22035747921538507</v>
      </c>
      <c r="D339" s="11">
        <f t="shared" si="49"/>
        <v>17</v>
      </c>
      <c r="E339" s="11">
        <f t="shared" si="50"/>
        <v>17</v>
      </c>
      <c r="F339" s="11">
        <f t="shared" si="51"/>
        <v>2550</v>
      </c>
      <c r="G339" s="12">
        <v>0.15061627349325946</v>
      </c>
      <c r="H339" s="27">
        <f t="shared" si="52"/>
        <v>0</v>
      </c>
      <c r="I339" s="11">
        <f t="shared" si="53"/>
        <v>0</v>
      </c>
      <c r="J339" s="28">
        <f t="shared" si="54"/>
        <v>0</v>
      </c>
      <c r="K339" s="28">
        <f t="shared" si="55"/>
        <v>2550</v>
      </c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 spans="2:28" x14ac:dyDescent="0.2">
      <c r="B340" s="13">
        <f t="shared" si="56"/>
        <v>337</v>
      </c>
      <c r="C340" s="12">
        <v>6.3239073474105956E-2</v>
      </c>
      <c r="D340" s="11">
        <f t="shared" si="49"/>
        <v>15</v>
      </c>
      <c r="E340" s="11">
        <f t="shared" si="50"/>
        <v>15</v>
      </c>
      <c r="F340" s="11">
        <f t="shared" si="51"/>
        <v>2250</v>
      </c>
      <c r="G340" s="12">
        <v>0.74292422007139114</v>
      </c>
      <c r="H340" s="27">
        <f t="shared" si="52"/>
        <v>2</v>
      </c>
      <c r="I340" s="11">
        <f t="shared" si="53"/>
        <v>0</v>
      </c>
      <c r="J340" s="28">
        <f t="shared" si="54"/>
        <v>0</v>
      </c>
      <c r="K340" s="28">
        <f t="shared" si="55"/>
        <v>2250</v>
      </c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 spans="2:28" x14ac:dyDescent="0.2">
      <c r="B341" s="13">
        <f t="shared" si="56"/>
        <v>338</v>
      </c>
      <c r="C341" s="12">
        <v>0.47108442639857051</v>
      </c>
      <c r="D341" s="11">
        <f t="shared" si="49"/>
        <v>19</v>
      </c>
      <c r="E341" s="11">
        <f t="shared" si="50"/>
        <v>19</v>
      </c>
      <c r="F341" s="11">
        <f t="shared" si="51"/>
        <v>2850</v>
      </c>
      <c r="G341" s="12">
        <v>0.76587399190888494</v>
      </c>
      <c r="H341" s="27">
        <f t="shared" si="52"/>
        <v>3</v>
      </c>
      <c r="I341" s="11">
        <f t="shared" si="53"/>
        <v>0</v>
      </c>
      <c r="J341" s="28">
        <f t="shared" si="54"/>
        <v>0</v>
      </c>
      <c r="K341" s="28">
        <f t="shared" si="55"/>
        <v>2850</v>
      </c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 spans="2:28" x14ac:dyDescent="0.2">
      <c r="B342" s="13">
        <f t="shared" si="56"/>
        <v>339</v>
      </c>
      <c r="C342" s="12">
        <v>0.38626497369011736</v>
      </c>
      <c r="D342" s="11">
        <f t="shared" si="49"/>
        <v>19</v>
      </c>
      <c r="E342" s="11">
        <f t="shared" si="50"/>
        <v>19</v>
      </c>
      <c r="F342" s="11">
        <f t="shared" si="51"/>
        <v>2850</v>
      </c>
      <c r="G342" s="12">
        <v>0.57433742390404074</v>
      </c>
      <c r="H342" s="27">
        <f t="shared" si="52"/>
        <v>2</v>
      </c>
      <c r="I342" s="11">
        <f t="shared" si="53"/>
        <v>0</v>
      </c>
      <c r="J342" s="28">
        <f t="shared" si="54"/>
        <v>0</v>
      </c>
      <c r="K342" s="28">
        <f t="shared" si="55"/>
        <v>2850</v>
      </c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 spans="2:28" x14ac:dyDescent="0.2">
      <c r="B343" s="13">
        <f t="shared" si="56"/>
        <v>340</v>
      </c>
      <c r="C343" s="12">
        <v>0.8373690166358656</v>
      </c>
      <c r="D343" s="11">
        <f t="shared" si="49"/>
        <v>22</v>
      </c>
      <c r="E343" s="11">
        <f t="shared" si="50"/>
        <v>22</v>
      </c>
      <c r="F343" s="11">
        <f t="shared" si="51"/>
        <v>3300</v>
      </c>
      <c r="G343" s="12">
        <v>0.59223107081133264</v>
      </c>
      <c r="H343" s="27">
        <f t="shared" si="52"/>
        <v>2</v>
      </c>
      <c r="I343" s="11">
        <f t="shared" si="53"/>
        <v>1</v>
      </c>
      <c r="J343" s="28">
        <f t="shared" si="54"/>
        <v>500</v>
      </c>
      <c r="K343" s="28">
        <f t="shared" si="55"/>
        <v>2800</v>
      </c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 spans="2:28" x14ac:dyDescent="0.2">
      <c r="B344" s="13">
        <f t="shared" si="56"/>
        <v>341</v>
      </c>
      <c r="C344" s="12">
        <v>0.24270850217154161</v>
      </c>
      <c r="D344" s="11">
        <f t="shared" si="49"/>
        <v>18</v>
      </c>
      <c r="E344" s="11">
        <f t="shared" si="50"/>
        <v>18</v>
      </c>
      <c r="F344" s="11">
        <f t="shared" si="51"/>
        <v>2700</v>
      </c>
      <c r="G344" s="12">
        <v>0.91004189533125757</v>
      </c>
      <c r="H344" s="27">
        <f t="shared" si="52"/>
        <v>4</v>
      </c>
      <c r="I344" s="11">
        <f t="shared" si="53"/>
        <v>0</v>
      </c>
      <c r="J344" s="28">
        <f t="shared" si="54"/>
        <v>0</v>
      </c>
      <c r="K344" s="28">
        <f t="shared" si="55"/>
        <v>2700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 spans="2:28" x14ac:dyDescent="0.2">
      <c r="B345" s="13">
        <f t="shared" si="56"/>
        <v>342</v>
      </c>
      <c r="C345" s="12">
        <v>0.20204237459535712</v>
      </c>
      <c r="D345" s="11">
        <f t="shared" si="49"/>
        <v>17</v>
      </c>
      <c r="E345" s="11">
        <f t="shared" si="50"/>
        <v>17</v>
      </c>
      <c r="F345" s="11">
        <f t="shared" si="51"/>
        <v>2550</v>
      </c>
      <c r="G345" s="12">
        <v>0.15098204529772763</v>
      </c>
      <c r="H345" s="27">
        <f t="shared" si="52"/>
        <v>0</v>
      </c>
      <c r="I345" s="11">
        <f t="shared" si="53"/>
        <v>0</v>
      </c>
      <c r="J345" s="28">
        <f t="shared" si="54"/>
        <v>0</v>
      </c>
      <c r="K345" s="28">
        <f t="shared" si="55"/>
        <v>2550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 spans="2:28" x14ac:dyDescent="0.2">
      <c r="B346" s="13">
        <f t="shared" si="56"/>
        <v>343</v>
      </c>
      <c r="C346" s="12">
        <v>0.38416490414396187</v>
      </c>
      <c r="D346" s="11">
        <f t="shared" si="49"/>
        <v>19</v>
      </c>
      <c r="E346" s="11">
        <f t="shared" si="50"/>
        <v>19</v>
      </c>
      <c r="F346" s="11">
        <f t="shared" si="51"/>
        <v>2850</v>
      </c>
      <c r="G346" s="12">
        <v>4.3270865258049462E-2</v>
      </c>
      <c r="H346" s="27">
        <f t="shared" si="52"/>
        <v>0</v>
      </c>
      <c r="I346" s="11">
        <f t="shared" si="53"/>
        <v>0</v>
      </c>
      <c r="J346" s="28">
        <f t="shared" si="54"/>
        <v>0</v>
      </c>
      <c r="K346" s="28">
        <f t="shared" si="55"/>
        <v>2850</v>
      </c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 spans="2:28" x14ac:dyDescent="0.2">
      <c r="B347" s="13">
        <f t="shared" si="56"/>
        <v>344</v>
      </c>
      <c r="C347" s="12">
        <v>0.77783593437979126</v>
      </c>
      <c r="D347" s="11">
        <f t="shared" si="49"/>
        <v>21</v>
      </c>
      <c r="E347" s="11">
        <f t="shared" si="50"/>
        <v>21</v>
      </c>
      <c r="F347" s="11">
        <f t="shared" si="51"/>
        <v>3150</v>
      </c>
      <c r="G347" s="12">
        <v>0.14164596006392061</v>
      </c>
      <c r="H347" s="27">
        <f t="shared" si="52"/>
        <v>1</v>
      </c>
      <c r="I347" s="11">
        <f t="shared" si="53"/>
        <v>1</v>
      </c>
      <c r="J347" s="28">
        <f t="shared" si="54"/>
        <v>500</v>
      </c>
      <c r="K347" s="28">
        <f t="shared" si="55"/>
        <v>2650</v>
      </c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 spans="2:28" x14ac:dyDescent="0.2">
      <c r="B348" s="13">
        <f t="shared" si="56"/>
        <v>345</v>
      </c>
      <c r="C348" s="12">
        <v>0.79016681144208711</v>
      </c>
      <c r="D348" s="11">
        <f t="shared" si="49"/>
        <v>21</v>
      </c>
      <c r="E348" s="11">
        <f t="shared" si="50"/>
        <v>21</v>
      </c>
      <c r="F348" s="11">
        <f t="shared" si="51"/>
        <v>3150</v>
      </c>
      <c r="G348" s="12">
        <v>0.65914110975030493</v>
      </c>
      <c r="H348" s="27">
        <f t="shared" si="52"/>
        <v>3</v>
      </c>
      <c r="I348" s="11">
        <f t="shared" si="53"/>
        <v>0</v>
      </c>
      <c r="J348" s="28">
        <f t="shared" si="54"/>
        <v>0</v>
      </c>
      <c r="K348" s="28">
        <f t="shared" si="55"/>
        <v>3150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 spans="2:28" x14ac:dyDescent="0.2">
      <c r="B349" s="13">
        <f t="shared" si="56"/>
        <v>346</v>
      </c>
      <c r="C349" s="12">
        <v>5.9686693976483296E-2</v>
      </c>
      <c r="D349" s="11">
        <f t="shared" si="49"/>
        <v>15</v>
      </c>
      <c r="E349" s="11">
        <f t="shared" si="50"/>
        <v>15</v>
      </c>
      <c r="F349" s="11">
        <f t="shared" si="51"/>
        <v>2250</v>
      </c>
      <c r="G349" s="12">
        <v>0.67810418232868686</v>
      </c>
      <c r="H349" s="27">
        <f t="shared" si="52"/>
        <v>2</v>
      </c>
      <c r="I349" s="11">
        <f t="shared" si="53"/>
        <v>0</v>
      </c>
      <c r="J349" s="28">
        <f t="shared" si="54"/>
        <v>0</v>
      </c>
      <c r="K349" s="28">
        <f t="shared" si="55"/>
        <v>2250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 spans="2:28" x14ac:dyDescent="0.2">
      <c r="B350" s="13">
        <f t="shared" si="56"/>
        <v>347</v>
      </c>
      <c r="C350" s="12">
        <v>0.20590563791665939</v>
      </c>
      <c r="D350" s="11">
        <f t="shared" si="49"/>
        <v>17</v>
      </c>
      <c r="E350" s="11">
        <f t="shared" si="50"/>
        <v>17</v>
      </c>
      <c r="F350" s="11">
        <f t="shared" si="51"/>
        <v>2550</v>
      </c>
      <c r="G350" s="12">
        <v>0.80160341957462833</v>
      </c>
      <c r="H350" s="27">
        <f t="shared" si="52"/>
        <v>3</v>
      </c>
      <c r="I350" s="11">
        <f t="shared" si="53"/>
        <v>0</v>
      </c>
      <c r="J350" s="28">
        <f t="shared" si="54"/>
        <v>0</v>
      </c>
      <c r="K350" s="28">
        <f t="shared" si="55"/>
        <v>2550</v>
      </c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 spans="2:28" x14ac:dyDescent="0.2">
      <c r="B351" s="13">
        <f t="shared" si="56"/>
        <v>348</v>
      </c>
      <c r="C351" s="12">
        <v>0.17764538318169376</v>
      </c>
      <c r="D351" s="11">
        <f t="shared" si="49"/>
        <v>17</v>
      </c>
      <c r="E351" s="11">
        <f t="shared" si="50"/>
        <v>17</v>
      </c>
      <c r="F351" s="11">
        <f t="shared" si="51"/>
        <v>2550</v>
      </c>
      <c r="G351" s="12">
        <v>0.71078034886215391</v>
      </c>
      <c r="H351" s="27">
        <f t="shared" si="52"/>
        <v>2</v>
      </c>
      <c r="I351" s="11">
        <f t="shared" si="53"/>
        <v>0</v>
      </c>
      <c r="J351" s="28">
        <f t="shared" si="54"/>
        <v>0</v>
      </c>
      <c r="K351" s="28">
        <f t="shared" si="55"/>
        <v>2550</v>
      </c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 spans="2:28" x14ac:dyDescent="0.2">
      <c r="B352" s="13">
        <f t="shared" si="56"/>
        <v>349</v>
      </c>
      <c r="C352" s="12">
        <v>0.92171278291425685</v>
      </c>
      <c r="D352" s="11">
        <f t="shared" si="49"/>
        <v>23</v>
      </c>
      <c r="E352" s="11">
        <f t="shared" si="50"/>
        <v>22</v>
      </c>
      <c r="F352" s="11">
        <f t="shared" si="51"/>
        <v>3300</v>
      </c>
      <c r="G352" s="12">
        <v>0.44643781191968601</v>
      </c>
      <c r="H352" s="27">
        <f t="shared" si="52"/>
        <v>2</v>
      </c>
      <c r="I352" s="11">
        <f t="shared" si="53"/>
        <v>1</v>
      </c>
      <c r="J352" s="28">
        <f t="shared" si="54"/>
        <v>500</v>
      </c>
      <c r="K352" s="28">
        <f t="shared" si="55"/>
        <v>2800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 spans="2:28" x14ac:dyDescent="0.2">
      <c r="B353" s="13">
        <f t="shared" si="56"/>
        <v>350</v>
      </c>
      <c r="C353" s="12">
        <v>0.61224598082878567</v>
      </c>
      <c r="D353" s="11">
        <f t="shared" si="49"/>
        <v>20</v>
      </c>
      <c r="E353" s="11">
        <f t="shared" si="50"/>
        <v>20</v>
      </c>
      <c r="F353" s="11">
        <f t="shared" si="51"/>
        <v>3000</v>
      </c>
      <c r="G353" s="12">
        <v>0.7888390531881132</v>
      </c>
      <c r="H353" s="27">
        <f t="shared" si="52"/>
        <v>3</v>
      </c>
      <c r="I353" s="11">
        <f t="shared" si="53"/>
        <v>0</v>
      </c>
      <c r="J353" s="28">
        <f t="shared" si="54"/>
        <v>0</v>
      </c>
      <c r="K353" s="28">
        <f t="shared" si="55"/>
        <v>3000</v>
      </c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 spans="2:28" x14ac:dyDescent="0.2">
      <c r="B354" s="13">
        <f t="shared" si="56"/>
        <v>351</v>
      </c>
      <c r="C354" s="12">
        <v>0.62463109928859495</v>
      </c>
      <c r="D354" s="11">
        <f t="shared" si="49"/>
        <v>20</v>
      </c>
      <c r="E354" s="11">
        <f t="shared" si="50"/>
        <v>20</v>
      </c>
      <c r="F354" s="11">
        <f t="shared" si="51"/>
        <v>3000</v>
      </c>
      <c r="G354" s="12">
        <v>0.49313724052750829</v>
      </c>
      <c r="H354" s="27">
        <f t="shared" si="52"/>
        <v>2</v>
      </c>
      <c r="I354" s="11">
        <f t="shared" si="53"/>
        <v>0</v>
      </c>
      <c r="J354" s="28">
        <f t="shared" si="54"/>
        <v>0</v>
      </c>
      <c r="K354" s="28">
        <f t="shared" si="55"/>
        <v>3000</v>
      </c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 spans="2:28" x14ac:dyDescent="0.2">
      <c r="B355" s="13">
        <f t="shared" si="56"/>
        <v>352</v>
      </c>
      <c r="C355" s="12">
        <v>0.13848188124053895</v>
      </c>
      <c r="D355" s="11">
        <f t="shared" si="49"/>
        <v>16</v>
      </c>
      <c r="E355" s="11">
        <f t="shared" si="50"/>
        <v>16</v>
      </c>
      <c r="F355" s="11">
        <f t="shared" si="51"/>
        <v>2400</v>
      </c>
      <c r="G355" s="12">
        <v>0.31088143975454763</v>
      </c>
      <c r="H355" s="27">
        <f t="shared" si="52"/>
        <v>1</v>
      </c>
      <c r="I355" s="11">
        <f t="shared" si="53"/>
        <v>0</v>
      </c>
      <c r="J355" s="28">
        <f t="shared" si="54"/>
        <v>0</v>
      </c>
      <c r="K355" s="28">
        <f t="shared" si="55"/>
        <v>2400</v>
      </c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 spans="2:28" x14ac:dyDescent="0.2">
      <c r="B356" s="13">
        <f t="shared" si="56"/>
        <v>353</v>
      </c>
      <c r="C356" s="12">
        <v>0.14581755173006394</v>
      </c>
      <c r="D356" s="11">
        <f t="shared" si="49"/>
        <v>16</v>
      </c>
      <c r="E356" s="11">
        <f t="shared" si="50"/>
        <v>16</v>
      </c>
      <c r="F356" s="11">
        <f t="shared" si="51"/>
        <v>2400</v>
      </c>
      <c r="G356" s="12">
        <v>0.69239873887357695</v>
      </c>
      <c r="H356" s="27">
        <f t="shared" si="52"/>
        <v>2</v>
      </c>
      <c r="I356" s="11">
        <f t="shared" si="53"/>
        <v>0</v>
      </c>
      <c r="J356" s="28">
        <f t="shared" si="54"/>
        <v>0</v>
      </c>
      <c r="K356" s="28">
        <f t="shared" si="55"/>
        <v>2400</v>
      </c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 spans="2:28" x14ac:dyDescent="0.2">
      <c r="B357" s="13">
        <f t="shared" si="56"/>
        <v>354</v>
      </c>
      <c r="C357" s="12">
        <v>0.45908738586548892</v>
      </c>
      <c r="D357" s="11">
        <f t="shared" si="49"/>
        <v>19</v>
      </c>
      <c r="E357" s="11">
        <f t="shared" si="50"/>
        <v>19</v>
      </c>
      <c r="F357" s="11">
        <f t="shared" si="51"/>
        <v>2850</v>
      </c>
      <c r="G357" s="12">
        <v>1.2450847475529381E-2</v>
      </c>
      <c r="H357" s="27">
        <f t="shared" si="52"/>
        <v>0</v>
      </c>
      <c r="I357" s="11">
        <f t="shared" si="53"/>
        <v>0</v>
      </c>
      <c r="J357" s="28">
        <f t="shared" si="54"/>
        <v>0</v>
      </c>
      <c r="K357" s="28">
        <f t="shared" si="55"/>
        <v>2850</v>
      </c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 spans="2:28" x14ac:dyDescent="0.2">
      <c r="B358" s="13">
        <f t="shared" si="56"/>
        <v>355</v>
      </c>
      <c r="C358" s="12">
        <v>0.8859072839173564</v>
      </c>
      <c r="D358" s="11">
        <f t="shared" si="49"/>
        <v>22</v>
      </c>
      <c r="E358" s="11">
        <f t="shared" si="50"/>
        <v>22</v>
      </c>
      <c r="F358" s="11">
        <f t="shared" si="51"/>
        <v>3300</v>
      </c>
      <c r="G358" s="12">
        <v>0.60250513326646027</v>
      </c>
      <c r="H358" s="27">
        <f t="shared" si="52"/>
        <v>2</v>
      </c>
      <c r="I358" s="11">
        <f t="shared" si="53"/>
        <v>1</v>
      </c>
      <c r="J358" s="28">
        <f t="shared" si="54"/>
        <v>500</v>
      </c>
      <c r="K358" s="28">
        <f t="shared" si="55"/>
        <v>2800</v>
      </c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 spans="2:28" x14ac:dyDescent="0.2">
      <c r="B359" s="13">
        <f t="shared" si="56"/>
        <v>356</v>
      </c>
      <c r="C359" s="12">
        <v>0.68175205695112118</v>
      </c>
      <c r="D359" s="11">
        <f t="shared" si="49"/>
        <v>21</v>
      </c>
      <c r="E359" s="11">
        <f t="shared" si="50"/>
        <v>21</v>
      </c>
      <c r="F359" s="11">
        <f t="shared" si="51"/>
        <v>3150</v>
      </c>
      <c r="G359" s="12">
        <v>0.48779408735496843</v>
      </c>
      <c r="H359" s="27">
        <f t="shared" si="52"/>
        <v>2</v>
      </c>
      <c r="I359" s="11">
        <f t="shared" si="53"/>
        <v>0</v>
      </c>
      <c r="J359" s="28">
        <f t="shared" si="54"/>
        <v>0</v>
      </c>
      <c r="K359" s="28">
        <f t="shared" si="55"/>
        <v>3150</v>
      </c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 spans="2:28" x14ac:dyDescent="0.2">
      <c r="B360" s="13">
        <f t="shared" si="56"/>
        <v>357</v>
      </c>
      <c r="C360" s="12">
        <v>0.53956206714910127</v>
      </c>
      <c r="D360" s="11">
        <f t="shared" si="49"/>
        <v>20</v>
      </c>
      <c r="E360" s="11">
        <f t="shared" si="50"/>
        <v>20</v>
      </c>
      <c r="F360" s="11">
        <f t="shared" si="51"/>
        <v>3000</v>
      </c>
      <c r="G360" s="12">
        <v>0.75804778001511663</v>
      </c>
      <c r="H360" s="27">
        <f t="shared" si="52"/>
        <v>3</v>
      </c>
      <c r="I360" s="11">
        <f t="shared" si="53"/>
        <v>0</v>
      </c>
      <c r="J360" s="28">
        <f t="shared" si="54"/>
        <v>0</v>
      </c>
      <c r="K360" s="28">
        <f t="shared" si="55"/>
        <v>3000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 spans="2:28" x14ac:dyDescent="0.2">
      <c r="B361" s="13">
        <f t="shared" si="56"/>
        <v>358</v>
      </c>
      <c r="C361" s="12">
        <v>0.73115219584205926</v>
      </c>
      <c r="D361" s="11">
        <f t="shared" si="49"/>
        <v>21</v>
      </c>
      <c r="E361" s="11">
        <f t="shared" si="50"/>
        <v>21</v>
      </c>
      <c r="F361" s="11">
        <f t="shared" si="51"/>
        <v>3150</v>
      </c>
      <c r="G361" s="12">
        <v>0.35078482962446011</v>
      </c>
      <c r="H361" s="27">
        <f t="shared" si="52"/>
        <v>1</v>
      </c>
      <c r="I361" s="11">
        <f t="shared" si="53"/>
        <v>1</v>
      </c>
      <c r="J361" s="28">
        <f t="shared" si="54"/>
        <v>500</v>
      </c>
      <c r="K361" s="28">
        <f t="shared" si="55"/>
        <v>2650</v>
      </c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 spans="2:28" x14ac:dyDescent="0.2">
      <c r="B362" s="13">
        <f t="shared" si="56"/>
        <v>359</v>
      </c>
      <c r="C362" s="12">
        <v>0.674381667836502</v>
      </c>
      <c r="D362" s="11">
        <f t="shared" si="49"/>
        <v>20</v>
      </c>
      <c r="E362" s="11">
        <f t="shared" si="50"/>
        <v>20</v>
      </c>
      <c r="F362" s="11">
        <f t="shared" si="51"/>
        <v>3000</v>
      </c>
      <c r="G362" s="12">
        <v>0.86613181297170605</v>
      </c>
      <c r="H362" s="27">
        <f t="shared" si="52"/>
        <v>3</v>
      </c>
      <c r="I362" s="11">
        <f t="shared" si="53"/>
        <v>0</v>
      </c>
      <c r="J362" s="28">
        <f t="shared" si="54"/>
        <v>0</v>
      </c>
      <c r="K362" s="28">
        <f t="shared" si="55"/>
        <v>3000</v>
      </c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 spans="2:28" x14ac:dyDescent="0.2">
      <c r="B363" s="13">
        <f t="shared" si="56"/>
        <v>360</v>
      </c>
      <c r="C363" s="12">
        <v>9.6897435390658648E-2</v>
      </c>
      <c r="D363" s="11">
        <f t="shared" si="49"/>
        <v>16</v>
      </c>
      <c r="E363" s="11">
        <f t="shared" si="50"/>
        <v>16</v>
      </c>
      <c r="F363" s="11">
        <f t="shared" si="51"/>
        <v>2400</v>
      </c>
      <c r="G363" s="12">
        <v>0.88716711354941358</v>
      </c>
      <c r="H363" s="27">
        <f t="shared" si="52"/>
        <v>3</v>
      </c>
      <c r="I363" s="11">
        <f t="shared" si="53"/>
        <v>0</v>
      </c>
      <c r="J363" s="28">
        <f t="shared" si="54"/>
        <v>0</v>
      </c>
      <c r="K363" s="28">
        <f t="shared" si="55"/>
        <v>2400</v>
      </c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 spans="2:28" x14ac:dyDescent="0.2">
      <c r="B364" s="13">
        <f t="shared" si="56"/>
        <v>361</v>
      </c>
      <c r="C364" s="12">
        <v>0.60542295253524381</v>
      </c>
      <c r="D364" s="11">
        <f t="shared" si="49"/>
        <v>20</v>
      </c>
      <c r="E364" s="11">
        <f t="shared" si="50"/>
        <v>20</v>
      </c>
      <c r="F364" s="11">
        <f t="shared" si="51"/>
        <v>3000</v>
      </c>
      <c r="G364" s="12">
        <v>0.43413575458752529</v>
      </c>
      <c r="H364" s="27">
        <f t="shared" si="52"/>
        <v>2</v>
      </c>
      <c r="I364" s="11">
        <f t="shared" si="53"/>
        <v>0</v>
      </c>
      <c r="J364" s="28">
        <f t="shared" si="54"/>
        <v>0</v>
      </c>
      <c r="K364" s="28">
        <f t="shared" si="55"/>
        <v>3000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 spans="2:28" x14ac:dyDescent="0.2">
      <c r="B365" s="13">
        <f t="shared" si="56"/>
        <v>362</v>
      </c>
      <c r="C365" s="12">
        <v>0.89452641071116323</v>
      </c>
      <c r="D365" s="11">
        <f t="shared" si="49"/>
        <v>22</v>
      </c>
      <c r="E365" s="11">
        <f t="shared" si="50"/>
        <v>22</v>
      </c>
      <c r="F365" s="11">
        <f t="shared" si="51"/>
        <v>3300</v>
      </c>
      <c r="G365" s="12">
        <v>0.97776638031655749</v>
      </c>
      <c r="H365" s="27">
        <f t="shared" si="52"/>
        <v>5</v>
      </c>
      <c r="I365" s="11">
        <f t="shared" si="53"/>
        <v>0</v>
      </c>
      <c r="J365" s="28">
        <f t="shared" si="54"/>
        <v>0</v>
      </c>
      <c r="K365" s="28">
        <f t="shared" si="55"/>
        <v>3300</v>
      </c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 spans="2:28" x14ac:dyDescent="0.2">
      <c r="B366" s="13">
        <f t="shared" si="56"/>
        <v>363</v>
      </c>
      <c r="C366" s="12">
        <v>0.50246784837233871</v>
      </c>
      <c r="D366" s="11">
        <f t="shared" si="49"/>
        <v>20</v>
      </c>
      <c r="E366" s="11">
        <f t="shared" si="50"/>
        <v>20</v>
      </c>
      <c r="F366" s="11">
        <f t="shared" si="51"/>
        <v>3000</v>
      </c>
      <c r="G366" s="12">
        <v>0.42604866855624013</v>
      </c>
      <c r="H366" s="27">
        <f t="shared" si="52"/>
        <v>2</v>
      </c>
      <c r="I366" s="11">
        <f t="shared" si="53"/>
        <v>0</v>
      </c>
      <c r="J366" s="28">
        <f t="shared" si="54"/>
        <v>0</v>
      </c>
      <c r="K366" s="28">
        <f t="shared" si="55"/>
        <v>3000</v>
      </c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 spans="2:28" x14ac:dyDescent="0.2">
      <c r="B367" s="13">
        <f t="shared" si="56"/>
        <v>364</v>
      </c>
      <c r="C367" s="12">
        <v>0.18824532729871046</v>
      </c>
      <c r="D367" s="11">
        <f t="shared" si="49"/>
        <v>17</v>
      </c>
      <c r="E367" s="11">
        <f t="shared" si="50"/>
        <v>17</v>
      </c>
      <c r="F367" s="11">
        <f t="shared" si="51"/>
        <v>2550</v>
      </c>
      <c r="G367" s="12">
        <v>0.50342085520781965</v>
      </c>
      <c r="H367" s="27">
        <f t="shared" si="52"/>
        <v>2</v>
      </c>
      <c r="I367" s="11">
        <f t="shared" si="53"/>
        <v>0</v>
      </c>
      <c r="J367" s="28">
        <f t="shared" si="54"/>
        <v>0</v>
      </c>
      <c r="K367" s="28">
        <f t="shared" si="55"/>
        <v>2550</v>
      </c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 spans="2:28" x14ac:dyDescent="0.2">
      <c r="B368" s="13">
        <f t="shared" si="56"/>
        <v>365</v>
      </c>
      <c r="C368" s="12">
        <v>0.4347851064066226</v>
      </c>
      <c r="D368" s="11">
        <f t="shared" si="49"/>
        <v>19</v>
      </c>
      <c r="E368" s="11">
        <f t="shared" si="50"/>
        <v>19</v>
      </c>
      <c r="F368" s="11">
        <f t="shared" si="51"/>
        <v>2850</v>
      </c>
      <c r="G368" s="12">
        <v>0.68298459411586143</v>
      </c>
      <c r="H368" s="27">
        <f t="shared" si="52"/>
        <v>2</v>
      </c>
      <c r="I368" s="11">
        <f t="shared" si="53"/>
        <v>0</v>
      </c>
      <c r="J368" s="28">
        <f t="shared" si="54"/>
        <v>0</v>
      </c>
      <c r="K368" s="28">
        <f t="shared" si="55"/>
        <v>2850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 spans="2:28" x14ac:dyDescent="0.2">
      <c r="B369" s="13">
        <f t="shared" si="56"/>
        <v>366</v>
      </c>
      <c r="C369" s="12">
        <v>0.54368872653335676</v>
      </c>
      <c r="D369" s="11">
        <f t="shared" si="49"/>
        <v>20</v>
      </c>
      <c r="E369" s="11">
        <f t="shared" si="50"/>
        <v>20</v>
      </c>
      <c r="F369" s="11">
        <f t="shared" si="51"/>
        <v>3000</v>
      </c>
      <c r="G369" s="12">
        <v>0.84527545804839244</v>
      </c>
      <c r="H369" s="27">
        <f t="shared" si="52"/>
        <v>3</v>
      </c>
      <c r="I369" s="11">
        <f t="shared" si="53"/>
        <v>0</v>
      </c>
      <c r="J369" s="28">
        <f t="shared" si="54"/>
        <v>0</v>
      </c>
      <c r="K369" s="28">
        <f t="shared" si="55"/>
        <v>3000</v>
      </c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 spans="2:28" x14ac:dyDescent="0.2">
      <c r="B370" s="13">
        <f t="shared" si="56"/>
        <v>367</v>
      </c>
      <c r="C370" s="12">
        <v>0.41177936480381827</v>
      </c>
      <c r="D370" s="11">
        <f t="shared" si="49"/>
        <v>19</v>
      </c>
      <c r="E370" s="11">
        <f t="shared" si="50"/>
        <v>19</v>
      </c>
      <c r="F370" s="11">
        <f t="shared" si="51"/>
        <v>2850</v>
      </c>
      <c r="G370" s="12">
        <v>0.71368930064314984</v>
      </c>
      <c r="H370" s="27">
        <f t="shared" si="52"/>
        <v>3</v>
      </c>
      <c r="I370" s="11">
        <f t="shared" si="53"/>
        <v>0</v>
      </c>
      <c r="J370" s="28">
        <f t="shared" si="54"/>
        <v>0</v>
      </c>
      <c r="K370" s="28">
        <f t="shared" si="55"/>
        <v>2850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 spans="2:28" x14ac:dyDescent="0.2">
      <c r="B371" s="13">
        <f t="shared" si="56"/>
        <v>368</v>
      </c>
      <c r="C371" s="12">
        <v>0.97279963820087834</v>
      </c>
      <c r="D371" s="11">
        <f t="shared" si="49"/>
        <v>24</v>
      </c>
      <c r="E371" s="11">
        <f t="shared" si="50"/>
        <v>22</v>
      </c>
      <c r="F371" s="11">
        <f t="shared" si="51"/>
        <v>3300</v>
      </c>
      <c r="G371" s="12">
        <v>0.40483263919900814</v>
      </c>
      <c r="H371" s="27">
        <f t="shared" si="52"/>
        <v>2</v>
      </c>
      <c r="I371" s="11">
        <f t="shared" si="53"/>
        <v>1</v>
      </c>
      <c r="J371" s="28">
        <f t="shared" si="54"/>
        <v>500</v>
      </c>
      <c r="K371" s="28">
        <f t="shared" si="55"/>
        <v>2800</v>
      </c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 spans="2:28" x14ac:dyDescent="0.2">
      <c r="B372" s="13">
        <f t="shared" si="56"/>
        <v>369</v>
      </c>
      <c r="C372" s="12">
        <v>0.2735038807523209</v>
      </c>
      <c r="D372" s="11">
        <f t="shared" si="49"/>
        <v>18</v>
      </c>
      <c r="E372" s="11">
        <f t="shared" si="50"/>
        <v>18</v>
      </c>
      <c r="F372" s="11">
        <f t="shared" si="51"/>
        <v>2700</v>
      </c>
      <c r="G372" s="12">
        <v>0.59768093968675995</v>
      </c>
      <c r="H372" s="27">
        <f t="shared" si="52"/>
        <v>2</v>
      </c>
      <c r="I372" s="11">
        <f t="shared" si="53"/>
        <v>0</v>
      </c>
      <c r="J372" s="28">
        <f t="shared" si="54"/>
        <v>0</v>
      </c>
      <c r="K372" s="28">
        <f t="shared" si="55"/>
        <v>2700</v>
      </c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 spans="2:28" x14ac:dyDescent="0.2">
      <c r="B373" s="13">
        <f t="shared" si="56"/>
        <v>370</v>
      </c>
      <c r="C373" s="12">
        <v>0.84164102578914413</v>
      </c>
      <c r="D373" s="11">
        <f t="shared" si="49"/>
        <v>22</v>
      </c>
      <c r="E373" s="11">
        <f t="shared" si="50"/>
        <v>22</v>
      </c>
      <c r="F373" s="11">
        <f t="shared" si="51"/>
        <v>3300</v>
      </c>
      <c r="G373" s="12">
        <v>0.6528784108184128</v>
      </c>
      <c r="H373" s="27">
        <f t="shared" si="52"/>
        <v>3</v>
      </c>
      <c r="I373" s="11">
        <f t="shared" si="53"/>
        <v>0</v>
      </c>
      <c r="J373" s="28">
        <f t="shared" si="54"/>
        <v>0</v>
      </c>
      <c r="K373" s="28">
        <f t="shared" si="55"/>
        <v>3300</v>
      </c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 spans="2:28" x14ac:dyDescent="0.2">
      <c r="B374" s="13">
        <f t="shared" si="56"/>
        <v>371</v>
      </c>
      <c r="C374" s="12">
        <v>0.77639557952243266</v>
      </c>
      <c r="D374" s="11">
        <f t="shared" si="49"/>
        <v>21</v>
      </c>
      <c r="E374" s="11">
        <f t="shared" si="50"/>
        <v>21</v>
      </c>
      <c r="F374" s="11">
        <f t="shared" si="51"/>
        <v>3150</v>
      </c>
      <c r="G374" s="12">
        <v>0.45345794926448935</v>
      </c>
      <c r="H374" s="27">
        <f t="shared" si="52"/>
        <v>2</v>
      </c>
      <c r="I374" s="11">
        <f t="shared" si="53"/>
        <v>0</v>
      </c>
      <c r="J374" s="28">
        <f t="shared" si="54"/>
        <v>0</v>
      </c>
      <c r="K374" s="28">
        <f t="shared" si="55"/>
        <v>3150</v>
      </c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 spans="2:28" x14ac:dyDescent="0.2">
      <c r="B375" s="13">
        <f t="shared" si="56"/>
        <v>372</v>
      </c>
      <c r="C375" s="12">
        <v>0.89215935695029436</v>
      </c>
      <c r="D375" s="11">
        <f t="shared" si="49"/>
        <v>22</v>
      </c>
      <c r="E375" s="11">
        <f t="shared" si="50"/>
        <v>22</v>
      </c>
      <c r="F375" s="11">
        <f t="shared" si="51"/>
        <v>3300</v>
      </c>
      <c r="G375" s="12">
        <v>0.8336058476848337</v>
      </c>
      <c r="H375" s="27">
        <f t="shared" si="52"/>
        <v>4</v>
      </c>
      <c r="I375" s="11">
        <f t="shared" si="53"/>
        <v>0</v>
      </c>
      <c r="J375" s="28">
        <f t="shared" si="54"/>
        <v>0</v>
      </c>
      <c r="K375" s="28">
        <f t="shared" si="55"/>
        <v>3300</v>
      </c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 spans="2:28" x14ac:dyDescent="0.2">
      <c r="B376" s="13">
        <f t="shared" si="56"/>
        <v>373</v>
      </c>
      <c r="C376" s="12">
        <v>0.24496791901387416</v>
      </c>
      <c r="D376" s="11">
        <f t="shared" si="49"/>
        <v>18</v>
      </c>
      <c r="E376" s="11">
        <f t="shared" si="50"/>
        <v>18</v>
      </c>
      <c r="F376" s="11">
        <f t="shared" si="51"/>
        <v>2700</v>
      </c>
      <c r="G376" s="12">
        <v>0.87609874640983298</v>
      </c>
      <c r="H376" s="27">
        <f t="shared" si="52"/>
        <v>3</v>
      </c>
      <c r="I376" s="11">
        <f t="shared" si="53"/>
        <v>0</v>
      </c>
      <c r="J376" s="28">
        <f t="shared" si="54"/>
        <v>0</v>
      </c>
      <c r="K376" s="28">
        <f t="shared" si="55"/>
        <v>2700</v>
      </c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 spans="2:28" x14ac:dyDescent="0.2">
      <c r="B377" s="13">
        <f t="shared" si="56"/>
        <v>374</v>
      </c>
      <c r="C377" s="12">
        <v>0.26571867214555256</v>
      </c>
      <c r="D377" s="11">
        <f t="shared" si="49"/>
        <v>18</v>
      </c>
      <c r="E377" s="11">
        <f t="shared" si="50"/>
        <v>18</v>
      </c>
      <c r="F377" s="11">
        <f t="shared" si="51"/>
        <v>2700</v>
      </c>
      <c r="G377" s="12">
        <v>0.22008066668141046</v>
      </c>
      <c r="H377" s="27">
        <f t="shared" si="52"/>
        <v>1</v>
      </c>
      <c r="I377" s="11">
        <f t="shared" si="53"/>
        <v>0</v>
      </c>
      <c r="J377" s="28">
        <f t="shared" si="54"/>
        <v>0</v>
      </c>
      <c r="K377" s="28">
        <f t="shared" si="55"/>
        <v>2700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 spans="2:28" x14ac:dyDescent="0.2">
      <c r="B378" s="13">
        <f t="shared" si="56"/>
        <v>375</v>
      </c>
      <c r="C378" s="12">
        <v>0.86197785309669372</v>
      </c>
      <c r="D378" s="11">
        <f t="shared" si="49"/>
        <v>22</v>
      </c>
      <c r="E378" s="11">
        <f t="shared" si="50"/>
        <v>22</v>
      </c>
      <c r="F378" s="11">
        <f t="shared" si="51"/>
        <v>3300</v>
      </c>
      <c r="G378" s="12">
        <v>0.9100539007594024</v>
      </c>
      <c r="H378" s="27">
        <f t="shared" si="52"/>
        <v>4</v>
      </c>
      <c r="I378" s="11">
        <f t="shared" si="53"/>
        <v>0</v>
      </c>
      <c r="J378" s="28">
        <f t="shared" si="54"/>
        <v>0</v>
      </c>
      <c r="K378" s="28">
        <f t="shared" si="55"/>
        <v>3300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 spans="2:28" x14ac:dyDescent="0.2">
      <c r="B379" s="13">
        <f t="shared" si="56"/>
        <v>376</v>
      </c>
      <c r="C379" s="12">
        <v>0.49126213415088549</v>
      </c>
      <c r="D379" s="11">
        <f t="shared" si="49"/>
        <v>19</v>
      </c>
      <c r="E379" s="11">
        <f t="shared" si="50"/>
        <v>19</v>
      </c>
      <c r="F379" s="11">
        <f t="shared" si="51"/>
        <v>2850</v>
      </c>
      <c r="G379" s="12">
        <v>0.7476323140275043</v>
      </c>
      <c r="H379" s="27">
        <f t="shared" si="52"/>
        <v>3</v>
      </c>
      <c r="I379" s="11">
        <f t="shared" si="53"/>
        <v>0</v>
      </c>
      <c r="J379" s="28">
        <f t="shared" si="54"/>
        <v>0</v>
      </c>
      <c r="K379" s="28">
        <f t="shared" si="55"/>
        <v>2850</v>
      </c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 spans="2:28" x14ac:dyDescent="0.2">
      <c r="B380" s="13">
        <f t="shared" si="56"/>
        <v>377</v>
      </c>
      <c r="C380" s="12">
        <v>5.4311392792075974E-2</v>
      </c>
      <c r="D380" s="11">
        <f t="shared" si="49"/>
        <v>15</v>
      </c>
      <c r="E380" s="11">
        <f t="shared" si="50"/>
        <v>15</v>
      </c>
      <c r="F380" s="11">
        <f t="shared" si="51"/>
        <v>2250</v>
      </c>
      <c r="G380" s="12">
        <v>0.94484511426828144</v>
      </c>
      <c r="H380" s="27">
        <f t="shared" si="52"/>
        <v>4</v>
      </c>
      <c r="I380" s="11">
        <f t="shared" si="53"/>
        <v>0</v>
      </c>
      <c r="J380" s="28">
        <f t="shared" si="54"/>
        <v>0</v>
      </c>
      <c r="K380" s="28">
        <f t="shared" si="55"/>
        <v>2250</v>
      </c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 spans="2:28" x14ac:dyDescent="0.2">
      <c r="B381" s="13">
        <f t="shared" si="56"/>
        <v>378</v>
      </c>
      <c r="C381" s="12">
        <v>0.6132470308482908</v>
      </c>
      <c r="D381" s="11">
        <f t="shared" si="49"/>
        <v>20</v>
      </c>
      <c r="E381" s="11">
        <f t="shared" si="50"/>
        <v>20</v>
      </c>
      <c r="F381" s="11">
        <f t="shared" si="51"/>
        <v>3000</v>
      </c>
      <c r="G381" s="12">
        <v>0.94097982834403193</v>
      </c>
      <c r="H381" s="27">
        <f t="shared" si="52"/>
        <v>4</v>
      </c>
      <c r="I381" s="11">
        <f t="shared" si="53"/>
        <v>0</v>
      </c>
      <c r="J381" s="28">
        <f t="shared" si="54"/>
        <v>0</v>
      </c>
      <c r="K381" s="28">
        <f t="shared" si="55"/>
        <v>3000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 spans="2:28" x14ac:dyDescent="0.2">
      <c r="B382" s="13">
        <f t="shared" si="56"/>
        <v>379</v>
      </c>
      <c r="C382" s="12">
        <v>0.61778291757728598</v>
      </c>
      <c r="D382" s="11">
        <f t="shared" si="49"/>
        <v>20</v>
      </c>
      <c r="E382" s="11">
        <f t="shared" si="50"/>
        <v>20</v>
      </c>
      <c r="F382" s="11">
        <f t="shared" si="51"/>
        <v>3000</v>
      </c>
      <c r="G382" s="12">
        <v>0.37540776635714557</v>
      </c>
      <c r="H382" s="27">
        <f t="shared" si="52"/>
        <v>1</v>
      </c>
      <c r="I382" s="11">
        <f t="shared" si="53"/>
        <v>0</v>
      </c>
      <c r="J382" s="28">
        <f t="shared" si="54"/>
        <v>0</v>
      </c>
      <c r="K382" s="28">
        <f t="shared" si="55"/>
        <v>3000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 spans="2:28" x14ac:dyDescent="0.2">
      <c r="B383" s="13">
        <f t="shared" si="56"/>
        <v>380</v>
      </c>
      <c r="C383" s="12">
        <v>0.30125334062072118</v>
      </c>
      <c r="D383" s="11">
        <f t="shared" si="49"/>
        <v>18</v>
      </c>
      <c r="E383" s="11">
        <f t="shared" si="50"/>
        <v>18</v>
      </c>
      <c r="F383" s="11">
        <f t="shared" si="51"/>
        <v>2700</v>
      </c>
      <c r="G383" s="12">
        <v>0.1064343438746429</v>
      </c>
      <c r="H383" s="27">
        <f t="shared" si="52"/>
        <v>0</v>
      </c>
      <c r="I383" s="11">
        <f t="shared" si="53"/>
        <v>0</v>
      </c>
      <c r="J383" s="28">
        <f t="shared" si="54"/>
        <v>0</v>
      </c>
      <c r="K383" s="28">
        <f t="shared" si="55"/>
        <v>2700</v>
      </c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 spans="2:28" x14ac:dyDescent="0.2">
      <c r="B384" s="13">
        <f t="shared" si="56"/>
        <v>381</v>
      </c>
      <c r="C384" s="12">
        <v>0.43706988963760485</v>
      </c>
      <c r="D384" s="11">
        <f t="shared" si="49"/>
        <v>19</v>
      </c>
      <c r="E384" s="11">
        <f t="shared" si="50"/>
        <v>19</v>
      </c>
      <c r="F384" s="11">
        <f t="shared" si="51"/>
        <v>2850</v>
      </c>
      <c r="G384" s="12">
        <v>2.8858865203619244E-2</v>
      </c>
      <c r="H384" s="27">
        <f t="shared" si="52"/>
        <v>0</v>
      </c>
      <c r="I384" s="11">
        <f t="shared" si="53"/>
        <v>0</v>
      </c>
      <c r="J384" s="28">
        <f t="shared" si="54"/>
        <v>0</v>
      </c>
      <c r="K384" s="28">
        <f t="shared" si="55"/>
        <v>2850</v>
      </c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 spans="2:28" x14ac:dyDescent="0.2">
      <c r="B385" s="13">
        <f t="shared" si="56"/>
        <v>382</v>
      </c>
      <c r="C385" s="12">
        <v>0.11665585372946763</v>
      </c>
      <c r="D385" s="11">
        <f t="shared" si="49"/>
        <v>16</v>
      </c>
      <c r="E385" s="11">
        <f t="shared" si="50"/>
        <v>16</v>
      </c>
      <c r="F385" s="11">
        <f t="shared" si="51"/>
        <v>2400</v>
      </c>
      <c r="G385" s="12">
        <v>0.35945280926747958</v>
      </c>
      <c r="H385" s="27">
        <f t="shared" si="52"/>
        <v>1</v>
      </c>
      <c r="I385" s="11">
        <f t="shared" si="53"/>
        <v>0</v>
      </c>
      <c r="J385" s="28">
        <f t="shared" si="54"/>
        <v>0</v>
      </c>
      <c r="K385" s="28">
        <f t="shared" si="55"/>
        <v>2400</v>
      </c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 spans="2:28" x14ac:dyDescent="0.2">
      <c r="B386" s="13">
        <f t="shared" si="56"/>
        <v>383</v>
      </c>
      <c r="C386" s="12">
        <v>0.32193814995356107</v>
      </c>
      <c r="D386" s="11">
        <f t="shared" si="49"/>
        <v>18</v>
      </c>
      <c r="E386" s="11">
        <f t="shared" si="50"/>
        <v>18</v>
      </c>
      <c r="F386" s="11">
        <f t="shared" si="51"/>
        <v>2700</v>
      </c>
      <c r="G386" s="12">
        <v>0.4217649479440938</v>
      </c>
      <c r="H386" s="27">
        <f t="shared" si="52"/>
        <v>1</v>
      </c>
      <c r="I386" s="11">
        <f t="shared" si="53"/>
        <v>0</v>
      </c>
      <c r="J386" s="28">
        <f t="shared" si="54"/>
        <v>0</v>
      </c>
      <c r="K386" s="28">
        <f t="shared" si="55"/>
        <v>2700</v>
      </c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 spans="2:28" x14ac:dyDescent="0.2">
      <c r="B387" s="13">
        <f t="shared" si="56"/>
        <v>384</v>
      </c>
      <c r="C387" s="12">
        <v>0.34145285899524969</v>
      </c>
      <c r="D387" s="11">
        <f t="shared" si="49"/>
        <v>18</v>
      </c>
      <c r="E387" s="11">
        <f t="shared" si="50"/>
        <v>18</v>
      </c>
      <c r="F387" s="11">
        <f t="shared" si="51"/>
        <v>2700</v>
      </c>
      <c r="G387" s="12">
        <v>0.83017165009303895</v>
      </c>
      <c r="H387" s="27">
        <f t="shared" si="52"/>
        <v>3</v>
      </c>
      <c r="I387" s="11">
        <f t="shared" si="53"/>
        <v>0</v>
      </c>
      <c r="J387" s="28">
        <f t="shared" si="54"/>
        <v>0</v>
      </c>
      <c r="K387" s="28">
        <f t="shared" si="55"/>
        <v>2700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 spans="2:28" x14ac:dyDescent="0.2">
      <c r="B388" s="13">
        <f t="shared" si="56"/>
        <v>385</v>
      </c>
      <c r="C388" s="12">
        <v>0.81003581875654262</v>
      </c>
      <c r="D388" s="11">
        <f t="shared" si="49"/>
        <v>21</v>
      </c>
      <c r="E388" s="11">
        <f t="shared" si="50"/>
        <v>21</v>
      </c>
      <c r="F388" s="11">
        <f t="shared" si="51"/>
        <v>3150</v>
      </c>
      <c r="G388" s="12">
        <v>0.66251097778038481</v>
      </c>
      <c r="H388" s="27">
        <f t="shared" si="52"/>
        <v>3</v>
      </c>
      <c r="I388" s="11">
        <f t="shared" si="53"/>
        <v>0</v>
      </c>
      <c r="J388" s="28">
        <f t="shared" si="54"/>
        <v>0</v>
      </c>
      <c r="K388" s="28">
        <f t="shared" si="55"/>
        <v>3150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 spans="2:28" x14ac:dyDescent="0.2">
      <c r="B389" s="13">
        <f t="shared" si="56"/>
        <v>386</v>
      </c>
      <c r="C389" s="12">
        <v>0.64431472801863254</v>
      </c>
      <c r="D389" s="11">
        <f t="shared" ref="D389:D452" si="57">SUMIFS($M$4:$M$15,$P$4:$P$15,"&lt;="&amp;C389,$O$4:$O$15,"&gt;="&amp;C389)</f>
        <v>20</v>
      </c>
      <c r="E389" s="11">
        <f t="shared" ref="E389:E452" si="58">MIN(D389,$S$2)</f>
        <v>20</v>
      </c>
      <c r="F389" s="11">
        <f t="shared" ref="F389:F452" si="59">E389*$S$3</f>
        <v>3000</v>
      </c>
      <c r="G389" s="12">
        <v>0.17561955502157633</v>
      </c>
      <c r="H389" s="27">
        <f t="shared" ref="H389:H452" si="60">_xlfn.BINOM.INV(E389,$S$5,G389)</f>
        <v>1</v>
      </c>
      <c r="I389" s="11">
        <f t="shared" ref="I389:I452" si="61">IF(E389-H389&gt;$S$6,E389-H389-$S$6,0)</f>
        <v>0</v>
      </c>
      <c r="J389" s="28">
        <f t="shared" ref="J389:J452" si="62">I389*$S$4</f>
        <v>0</v>
      </c>
      <c r="K389" s="28">
        <f t="shared" ref="K389:K452" si="63">F389-J389</f>
        <v>3000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 spans="2:28" x14ac:dyDescent="0.2">
      <c r="B390" s="13">
        <f t="shared" ref="B390:B453" si="64">B389+1</f>
        <v>387</v>
      </c>
      <c r="C390" s="12">
        <v>0.51449866412533729</v>
      </c>
      <c r="D390" s="11">
        <f t="shared" si="57"/>
        <v>20</v>
      </c>
      <c r="E390" s="11">
        <f t="shared" si="58"/>
        <v>20</v>
      </c>
      <c r="F390" s="11">
        <f t="shared" si="59"/>
        <v>3000</v>
      </c>
      <c r="G390" s="12">
        <v>0.70360179040889814</v>
      </c>
      <c r="H390" s="27">
        <f t="shared" si="60"/>
        <v>3</v>
      </c>
      <c r="I390" s="11">
        <f t="shared" si="61"/>
        <v>0</v>
      </c>
      <c r="J390" s="28">
        <f t="shared" si="62"/>
        <v>0</v>
      </c>
      <c r="K390" s="28">
        <f t="shared" si="63"/>
        <v>3000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 spans="2:28" x14ac:dyDescent="0.2">
      <c r="B391" s="13">
        <f t="shared" si="64"/>
        <v>388</v>
      </c>
      <c r="C391" s="12">
        <v>0.18141323674972765</v>
      </c>
      <c r="D391" s="11">
        <f t="shared" si="57"/>
        <v>17</v>
      </c>
      <c r="E391" s="11">
        <f t="shared" si="58"/>
        <v>17</v>
      </c>
      <c r="F391" s="11">
        <f t="shared" si="59"/>
        <v>2550</v>
      </c>
      <c r="G391" s="12">
        <v>0.24758378447887963</v>
      </c>
      <c r="H391" s="27">
        <f t="shared" si="60"/>
        <v>1</v>
      </c>
      <c r="I391" s="11">
        <f t="shared" si="61"/>
        <v>0</v>
      </c>
      <c r="J391" s="28">
        <f t="shared" si="62"/>
        <v>0</v>
      </c>
      <c r="K391" s="28">
        <f t="shared" si="63"/>
        <v>2550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 spans="2:28" x14ac:dyDescent="0.2">
      <c r="B392" s="13">
        <f t="shared" si="64"/>
        <v>389</v>
      </c>
      <c r="C392" s="12">
        <v>0.35213877855252385</v>
      </c>
      <c r="D392" s="11">
        <f t="shared" si="57"/>
        <v>19</v>
      </c>
      <c r="E392" s="11">
        <f t="shared" si="58"/>
        <v>19</v>
      </c>
      <c r="F392" s="11">
        <f t="shared" si="59"/>
        <v>2850</v>
      </c>
      <c r="G392" s="12">
        <v>0.3759210372738685</v>
      </c>
      <c r="H392" s="27">
        <f t="shared" si="60"/>
        <v>1</v>
      </c>
      <c r="I392" s="11">
        <f t="shared" si="61"/>
        <v>0</v>
      </c>
      <c r="J392" s="28">
        <f t="shared" si="62"/>
        <v>0</v>
      </c>
      <c r="K392" s="28">
        <f t="shared" si="63"/>
        <v>2850</v>
      </c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 spans="2:28" x14ac:dyDescent="0.2">
      <c r="B393" s="13">
        <f t="shared" si="64"/>
        <v>390</v>
      </c>
      <c r="C393" s="12">
        <v>0.51161846920711096</v>
      </c>
      <c r="D393" s="11">
        <f t="shared" si="57"/>
        <v>20</v>
      </c>
      <c r="E393" s="11">
        <f t="shared" si="58"/>
        <v>20</v>
      </c>
      <c r="F393" s="11">
        <f t="shared" si="59"/>
        <v>3000</v>
      </c>
      <c r="G393" s="12">
        <v>0.13104940415634736</v>
      </c>
      <c r="H393" s="27">
        <f t="shared" si="60"/>
        <v>1</v>
      </c>
      <c r="I393" s="11">
        <f t="shared" si="61"/>
        <v>0</v>
      </c>
      <c r="J393" s="28">
        <f t="shared" si="62"/>
        <v>0</v>
      </c>
      <c r="K393" s="28">
        <f t="shared" si="63"/>
        <v>3000</v>
      </c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 spans="2:28" x14ac:dyDescent="0.2">
      <c r="B394" s="13">
        <f t="shared" si="64"/>
        <v>391</v>
      </c>
      <c r="C394" s="12">
        <v>0.77999118611352591</v>
      </c>
      <c r="D394" s="11">
        <f t="shared" si="57"/>
        <v>21</v>
      </c>
      <c r="E394" s="11">
        <f t="shared" si="58"/>
        <v>21</v>
      </c>
      <c r="F394" s="11">
        <f t="shared" si="59"/>
        <v>3150</v>
      </c>
      <c r="G394" s="12">
        <v>0.57161285814550555</v>
      </c>
      <c r="H394" s="27">
        <f t="shared" si="60"/>
        <v>2</v>
      </c>
      <c r="I394" s="11">
        <f t="shared" si="61"/>
        <v>0</v>
      </c>
      <c r="J394" s="28">
        <f t="shared" si="62"/>
        <v>0</v>
      </c>
      <c r="K394" s="28">
        <f t="shared" si="63"/>
        <v>3150</v>
      </c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 spans="2:28" x14ac:dyDescent="0.2">
      <c r="B395" s="13">
        <f t="shared" si="64"/>
        <v>392</v>
      </c>
      <c r="C395" s="12">
        <v>0.39409216463845498</v>
      </c>
      <c r="D395" s="11">
        <f t="shared" si="57"/>
        <v>19</v>
      </c>
      <c r="E395" s="11">
        <f t="shared" si="58"/>
        <v>19</v>
      </c>
      <c r="F395" s="11">
        <f t="shared" si="59"/>
        <v>2850</v>
      </c>
      <c r="G395" s="12">
        <v>0.30039020163207297</v>
      </c>
      <c r="H395" s="27">
        <f t="shared" si="60"/>
        <v>1</v>
      </c>
      <c r="I395" s="11">
        <f t="shared" si="61"/>
        <v>0</v>
      </c>
      <c r="J395" s="28">
        <f t="shared" si="62"/>
        <v>0</v>
      </c>
      <c r="K395" s="28">
        <f t="shared" si="63"/>
        <v>2850</v>
      </c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 spans="2:28" x14ac:dyDescent="0.2">
      <c r="B396" s="13">
        <f t="shared" si="64"/>
        <v>393</v>
      </c>
      <c r="C396" s="12">
        <v>0.55159432263972363</v>
      </c>
      <c r="D396" s="11">
        <f t="shared" si="57"/>
        <v>20</v>
      </c>
      <c r="E396" s="11">
        <f t="shared" si="58"/>
        <v>20</v>
      </c>
      <c r="F396" s="11">
        <f t="shared" si="59"/>
        <v>3000</v>
      </c>
      <c r="G396" s="12">
        <v>0.58225778053088317</v>
      </c>
      <c r="H396" s="27">
        <f t="shared" si="60"/>
        <v>2</v>
      </c>
      <c r="I396" s="11">
        <f t="shared" si="61"/>
        <v>0</v>
      </c>
      <c r="J396" s="28">
        <f t="shared" si="62"/>
        <v>0</v>
      </c>
      <c r="K396" s="28">
        <f t="shared" si="63"/>
        <v>3000</v>
      </c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 spans="2:28" x14ac:dyDescent="0.2">
      <c r="B397" s="13">
        <f t="shared" si="64"/>
        <v>394</v>
      </c>
      <c r="C397" s="12">
        <v>0.79157299361038769</v>
      </c>
      <c r="D397" s="11">
        <f t="shared" si="57"/>
        <v>21</v>
      </c>
      <c r="E397" s="11">
        <f t="shared" si="58"/>
        <v>21</v>
      </c>
      <c r="F397" s="11">
        <f t="shared" si="59"/>
        <v>3150</v>
      </c>
      <c r="G397" s="12">
        <v>9.5531153274885594E-2</v>
      </c>
      <c r="H397" s="27">
        <f t="shared" si="60"/>
        <v>0</v>
      </c>
      <c r="I397" s="11">
        <f t="shared" si="61"/>
        <v>2</v>
      </c>
      <c r="J397" s="28">
        <f t="shared" si="62"/>
        <v>1000</v>
      </c>
      <c r="K397" s="28">
        <f t="shared" si="63"/>
        <v>2150</v>
      </c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 spans="2:28" x14ac:dyDescent="0.2">
      <c r="B398" s="13">
        <f t="shared" si="64"/>
        <v>395</v>
      </c>
      <c r="C398" s="12">
        <v>3.0697751772934767E-2</v>
      </c>
      <c r="D398" s="11">
        <f t="shared" si="57"/>
        <v>15</v>
      </c>
      <c r="E398" s="11">
        <f t="shared" si="58"/>
        <v>15</v>
      </c>
      <c r="F398" s="11">
        <f t="shared" si="59"/>
        <v>2250</v>
      </c>
      <c r="G398" s="12">
        <v>0.20382907481142742</v>
      </c>
      <c r="H398" s="27">
        <f t="shared" si="60"/>
        <v>0</v>
      </c>
      <c r="I398" s="11">
        <f t="shared" si="61"/>
        <v>0</v>
      </c>
      <c r="J398" s="28">
        <f t="shared" si="62"/>
        <v>0</v>
      </c>
      <c r="K398" s="28">
        <f t="shared" si="63"/>
        <v>2250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 spans="2:28" x14ac:dyDescent="0.2">
      <c r="B399" s="13">
        <f t="shared" si="64"/>
        <v>396</v>
      </c>
      <c r="C399" s="12">
        <v>0.58132513050124746</v>
      </c>
      <c r="D399" s="11">
        <f t="shared" si="57"/>
        <v>20</v>
      </c>
      <c r="E399" s="11">
        <f t="shared" si="58"/>
        <v>20</v>
      </c>
      <c r="F399" s="11">
        <f t="shared" si="59"/>
        <v>3000</v>
      </c>
      <c r="G399" s="12">
        <v>0.21890793331825398</v>
      </c>
      <c r="H399" s="27">
        <f t="shared" si="60"/>
        <v>1</v>
      </c>
      <c r="I399" s="11">
        <f t="shared" si="61"/>
        <v>0</v>
      </c>
      <c r="J399" s="28">
        <f t="shared" si="62"/>
        <v>0</v>
      </c>
      <c r="K399" s="28">
        <f t="shared" si="63"/>
        <v>3000</v>
      </c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 spans="2:28" x14ac:dyDescent="0.2">
      <c r="B400" s="13">
        <f t="shared" si="64"/>
        <v>397</v>
      </c>
      <c r="C400" s="12">
        <v>0.5157585410432497</v>
      </c>
      <c r="D400" s="11">
        <f t="shared" si="57"/>
        <v>20</v>
      </c>
      <c r="E400" s="11">
        <f t="shared" si="58"/>
        <v>20</v>
      </c>
      <c r="F400" s="11">
        <f t="shared" si="59"/>
        <v>3000</v>
      </c>
      <c r="G400" s="12">
        <v>0.29721098551735692</v>
      </c>
      <c r="H400" s="27">
        <f t="shared" si="60"/>
        <v>1</v>
      </c>
      <c r="I400" s="11">
        <f t="shared" si="61"/>
        <v>0</v>
      </c>
      <c r="J400" s="28">
        <f t="shared" si="62"/>
        <v>0</v>
      </c>
      <c r="K400" s="28">
        <f t="shared" si="63"/>
        <v>3000</v>
      </c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 spans="2:28" x14ac:dyDescent="0.2">
      <c r="B401" s="13">
        <f t="shared" si="64"/>
        <v>398</v>
      </c>
      <c r="C401" s="12">
        <v>0.81837138039448754</v>
      </c>
      <c r="D401" s="11">
        <f t="shared" si="57"/>
        <v>21</v>
      </c>
      <c r="E401" s="11">
        <f t="shared" si="58"/>
        <v>21</v>
      </c>
      <c r="F401" s="11">
        <f t="shared" si="59"/>
        <v>3150</v>
      </c>
      <c r="G401" s="12">
        <v>0.58729760820969312</v>
      </c>
      <c r="H401" s="27">
        <f t="shared" si="60"/>
        <v>2</v>
      </c>
      <c r="I401" s="11">
        <f t="shared" si="61"/>
        <v>0</v>
      </c>
      <c r="J401" s="28">
        <f t="shared" si="62"/>
        <v>0</v>
      </c>
      <c r="K401" s="28">
        <f t="shared" si="63"/>
        <v>3150</v>
      </c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 spans="2:28" x14ac:dyDescent="0.2">
      <c r="B402" s="13">
        <f t="shared" si="64"/>
        <v>399</v>
      </c>
      <c r="C402" s="12">
        <v>0.76002092621622552</v>
      </c>
      <c r="D402" s="11">
        <f t="shared" si="57"/>
        <v>21</v>
      </c>
      <c r="E402" s="11">
        <f t="shared" si="58"/>
        <v>21</v>
      </c>
      <c r="F402" s="11">
        <f t="shared" si="59"/>
        <v>3150</v>
      </c>
      <c r="G402" s="12">
        <v>0.28824937600334832</v>
      </c>
      <c r="H402" s="27">
        <f t="shared" si="60"/>
        <v>1</v>
      </c>
      <c r="I402" s="11">
        <f t="shared" si="61"/>
        <v>1</v>
      </c>
      <c r="J402" s="28">
        <f t="shared" si="62"/>
        <v>500</v>
      </c>
      <c r="K402" s="28">
        <f t="shared" si="63"/>
        <v>2650</v>
      </c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 spans="2:28" x14ac:dyDescent="0.2">
      <c r="B403" s="13">
        <f t="shared" si="64"/>
        <v>400</v>
      </c>
      <c r="C403" s="12">
        <v>0.89651676361570143</v>
      </c>
      <c r="D403" s="11">
        <f t="shared" si="57"/>
        <v>22</v>
      </c>
      <c r="E403" s="11">
        <f t="shared" si="58"/>
        <v>22</v>
      </c>
      <c r="F403" s="11">
        <f t="shared" si="59"/>
        <v>3300</v>
      </c>
      <c r="G403" s="12">
        <v>0.21264163385006329</v>
      </c>
      <c r="H403" s="27">
        <f t="shared" si="60"/>
        <v>1</v>
      </c>
      <c r="I403" s="11">
        <f t="shared" si="61"/>
        <v>2</v>
      </c>
      <c r="J403" s="28">
        <f t="shared" si="62"/>
        <v>1000</v>
      </c>
      <c r="K403" s="28">
        <f t="shared" si="63"/>
        <v>2300</v>
      </c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 spans="2:28" x14ac:dyDescent="0.2">
      <c r="B404" s="13">
        <f t="shared" si="64"/>
        <v>401</v>
      </c>
      <c r="C404" s="12">
        <v>0.86706019324875505</v>
      </c>
      <c r="D404" s="11">
        <f t="shared" si="57"/>
        <v>22</v>
      </c>
      <c r="E404" s="11">
        <f t="shared" si="58"/>
        <v>22</v>
      </c>
      <c r="F404" s="11">
        <f t="shared" si="59"/>
        <v>3300</v>
      </c>
      <c r="G404" s="12">
        <v>0.61173749877689354</v>
      </c>
      <c r="H404" s="27">
        <f t="shared" si="60"/>
        <v>2</v>
      </c>
      <c r="I404" s="11">
        <f t="shared" si="61"/>
        <v>1</v>
      </c>
      <c r="J404" s="28">
        <f t="shared" si="62"/>
        <v>500</v>
      </c>
      <c r="K404" s="28">
        <f t="shared" si="63"/>
        <v>2800</v>
      </c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 spans="2:28" x14ac:dyDescent="0.2">
      <c r="B405" s="13">
        <f t="shared" si="64"/>
        <v>402</v>
      </c>
      <c r="C405" s="12">
        <v>0.59339678465985946</v>
      </c>
      <c r="D405" s="11">
        <f t="shared" si="57"/>
        <v>20</v>
      </c>
      <c r="E405" s="11">
        <f t="shared" si="58"/>
        <v>20</v>
      </c>
      <c r="F405" s="11">
        <f t="shared" si="59"/>
        <v>3000</v>
      </c>
      <c r="G405" s="12">
        <v>0.47093352336358607</v>
      </c>
      <c r="H405" s="27">
        <f t="shared" si="60"/>
        <v>2</v>
      </c>
      <c r="I405" s="11">
        <f t="shared" si="61"/>
        <v>0</v>
      </c>
      <c r="J405" s="28">
        <f t="shared" si="62"/>
        <v>0</v>
      </c>
      <c r="K405" s="28">
        <f t="shared" si="63"/>
        <v>3000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 spans="2:28" x14ac:dyDescent="0.2">
      <c r="B406" s="13">
        <f t="shared" si="64"/>
        <v>403</v>
      </c>
      <c r="C406" s="12">
        <v>0.70285756004065802</v>
      </c>
      <c r="D406" s="11">
        <f t="shared" si="57"/>
        <v>21</v>
      </c>
      <c r="E406" s="11">
        <f t="shared" si="58"/>
        <v>21</v>
      </c>
      <c r="F406" s="11">
        <f t="shared" si="59"/>
        <v>3150</v>
      </c>
      <c r="G406" s="12">
        <v>0.72861494882939171</v>
      </c>
      <c r="H406" s="27">
        <f t="shared" si="60"/>
        <v>3</v>
      </c>
      <c r="I406" s="11">
        <f t="shared" si="61"/>
        <v>0</v>
      </c>
      <c r="J406" s="28">
        <f t="shared" si="62"/>
        <v>0</v>
      </c>
      <c r="K406" s="28">
        <f t="shared" si="63"/>
        <v>3150</v>
      </c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 spans="2:28" x14ac:dyDescent="0.2">
      <c r="B407" s="13">
        <f t="shared" si="64"/>
        <v>404</v>
      </c>
      <c r="C407" s="12">
        <v>0.33599459294660572</v>
      </c>
      <c r="D407" s="11">
        <f t="shared" si="57"/>
        <v>18</v>
      </c>
      <c r="E407" s="11">
        <f t="shared" si="58"/>
        <v>18</v>
      </c>
      <c r="F407" s="11">
        <f t="shared" si="59"/>
        <v>2700</v>
      </c>
      <c r="G407" s="12">
        <v>3.4524503053922073E-2</v>
      </c>
      <c r="H407" s="27">
        <f t="shared" si="60"/>
        <v>0</v>
      </c>
      <c r="I407" s="11">
        <f t="shared" si="61"/>
        <v>0</v>
      </c>
      <c r="J407" s="28">
        <f t="shared" si="62"/>
        <v>0</v>
      </c>
      <c r="K407" s="28">
        <f t="shared" si="63"/>
        <v>2700</v>
      </c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 spans="2:28" x14ac:dyDescent="0.2">
      <c r="B408" s="13">
        <f t="shared" si="64"/>
        <v>405</v>
      </c>
      <c r="C408" s="12">
        <v>0.81051159134493511</v>
      </c>
      <c r="D408" s="11">
        <f t="shared" si="57"/>
        <v>21</v>
      </c>
      <c r="E408" s="11">
        <f t="shared" si="58"/>
        <v>21</v>
      </c>
      <c r="F408" s="11">
        <f t="shared" si="59"/>
        <v>3150</v>
      </c>
      <c r="G408" s="12">
        <v>0.36330672303349543</v>
      </c>
      <c r="H408" s="27">
        <f t="shared" si="60"/>
        <v>1</v>
      </c>
      <c r="I408" s="11">
        <f t="shared" si="61"/>
        <v>1</v>
      </c>
      <c r="J408" s="28">
        <f t="shared" si="62"/>
        <v>500</v>
      </c>
      <c r="K408" s="28">
        <f t="shared" si="63"/>
        <v>2650</v>
      </c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 spans="2:28" x14ac:dyDescent="0.2">
      <c r="B409" s="13">
        <f t="shared" si="64"/>
        <v>406</v>
      </c>
      <c r="C409" s="12">
        <v>0.65988149233004323</v>
      </c>
      <c r="D409" s="11">
        <f t="shared" si="57"/>
        <v>20</v>
      </c>
      <c r="E409" s="11">
        <f t="shared" si="58"/>
        <v>20</v>
      </c>
      <c r="F409" s="11">
        <f t="shared" si="59"/>
        <v>3000</v>
      </c>
      <c r="G409" s="12">
        <v>0.20749083400993729</v>
      </c>
      <c r="H409" s="27">
        <f t="shared" si="60"/>
        <v>1</v>
      </c>
      <c r="I409" s="11">
        <f t="shared" si="61"/>
        <v>0</v>
      </c>
      <c r="J409" s="28">
        <f t="shared" si="62"/>
        <v>0</v>
      </c>
      <c r="K409" s="28">
        <f t="shared" si="63"/>
        <v>3000</v>
      </c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 spans="2:28" x14ac:dyDescent="0.2">
      <c r="B410" s="13">
        <f t="shared" si="64"/>
        <v>407</v>
      </c>
      <c r="C410" s="12">
        <v>0.15727940053107514</v>
      </c>
      <c r="D410" s="11">
        <f t="shared" si="57"/>
        <v>17</v>
      </c>
      <c r="E410" s="11">
        <f t="shared" si="58"/>
        <v>17</v>
      </c>
      <c r="F410" s="11">
        <f t="shared" si="59"/>
        <v>2550</v>
      </c>
      <c r="G410" s="12">
        <v>0.85894458002598228</v>
      </c>
      <c r="H410" s="27">
        <f t="shared" si="60"/>
        <v>3</v>
      </c>
      <c r="I410" s="11">
        <f t="shared" si="61"/>
        <v>0</v>
      </c>
      <c r="J410" s="28">
        <f t="shared" si="62"/>
        <v>0</v>
      </c>
      <c r="K410" s="28">
        <f t="shared" si="63"/>
        <v>2550</v>
      </c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 spans="2:28" x14ac:dyDescent="0.2">
      <c r="B411" s="13">
        <f t="shared" si="64"/>
        <v>408</v>
      </c>
      <c r="C411" s="12">
        <v>0.64476547157635977</v>
      </c>
      <c r="D411" s="11">
        <f t="shared" si="57"/>
        <v>20</v>
      </c>
      <c r="E411" s="11">
        <f t="shared" si="58"/>
        <v>20</v>
      </c>
      <c r="F411" s="11">
        <f t="shared" si="59"/>
        <v>3000</v>
      </c>
      <c r="G411" s="12">
        <v>0.50482104776981906</v>
      </c>
      <c r="H411" s="27">
        <f t="shared" si="60"/>
        <v>2</v>
      </c>
      <c r="I411" s="11">
        <f t="shared" si="61"/>
        <v>0</v>
      </c>
      <c r="J411" s="28">
        <f t="shared" si="62"/>
        <v>0</v>
      </c>
      <c r="K411" s="28">
        <f t="shared" si="63"/>
        <v>3000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 spans="2:28" x14ac:dyDescent="0.2">
      <c r="B412" s="13">
        <f t="shared" si="64"/>
        <v>409</v>
      </c>
      <c r="C412" s="12">
        <v>0.5757402952630355</v>
      </c>
      <c r="D412" s="11">
        <f t="shared" si="57"/>
        <v>20</v>
      </c>
      <c r="E412" s="11">
        <f t="shared" si="58"/>
        <v>20</v>
      </c>
      <c r="F412" s="11">
        <f t="shared" si="59"/>
        <v>3000</v>
      </c>
      <c r="G412" s="12">
        <v>5.7624486840114897E-2</v>
      </c>
      <c r="H412" s="27">
        <f t="shared" si="60"/>
        <v>0</v>
      </c>
      <c r="I412" s="11">
        <f t="shared" si="61"/>
        <v>1</v>
      </c>
      <c r="J412" s="28">
        <f t="shared" si="62"/>
        <v>500</v>
      </c>
      <c r="K412" s="28">
        <f t="shared" si="63"/>
        <v>2500</v>
      </c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 spans="2:28" x14ac:dyDescent="0.2">
      <c r="B413" s="13">
        <f t="shared" si="64"/>
        <v>410</v>
      </c>
      <c r="C413" s="12">
        <v>0.25952600886326116</v>
      </c>
      <c r="D413" s="11">
        <f t="shared" si="57"/>
        <v>18</v>
      </c>
      <c r="E413" s="11">
        <f t="shared" si="58"/>
        <v>18</v>
      </c>
      <c r="F413" s="11">
        <f t="shared" si="59"/>
        <v>2700</v>
      </c>
      <c r="G413" s="12">
        <v>0.81667690453385988</v>
      </c>
      <c r="H413" s="27">
        <f t="shared" si="60"/>
        <v>3</v>
      </c>
      <c r="I413" s="11">
        <f t="shared" si="61"/>
        <v>0</v>
      </c>
      <c r="J413" s="28">
        <f t="shared" si="62"/>
        <v>0</v>
      </c>
      <c r="K413" s="28">
        <f t="shared" si="63"/>
        <v>2700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 spans="2:28" x14ac:dyDescent="0.2">
      <c r="B414" s="13">
        <f t="shared" si="64"/>
        <v>411</v>
      </c>
      <c r="C414" s="12">
        <v>0.56506050782829254</v>
      </c>
      <c r="D414" s="11">
        <f t="shared" si="57"/>
        <v>20</v>
      </c>
      <c r="E414" s="11">
        <f t="shared" si="58"/>
        <v>20</v>
      </c>
      <c r="F414" s="11">
        <f t="shared" si="59"/>
        <v>3000</v>
      </c>
      <c r="G414" s="12">
        <v>0.56310523372144627</v>
      </c>
      <c r="H414" s="27">
        <f t="shared" si="60"/>
        <v>2</v>
      </c>
      <c r="I414" s="11">
        <f t="shared" si="61"/>
        <v>0</v>
      </c>
      <c r="J414" s="28">
        <f t="shared" si="62"/>
        <v>0</v>
      </c>
      <c r="K414" s="28">
        <f t="shared" si="63"/>
        <v>3000</v>
      </c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 spans="2:28" x14ac:dyDescent="0.2">
      <c r="B415" s="13">
        <f t="shared" si="64"/>
        <v>412</v>
      </c>
      <c r="C415" s="12">
        <v>0.93880553007484668</v>
      </c>
      <c r="D415" s="11">
        <f t="shared" si="57"/>
        <v>23</v>
      </c>
      <c r="E415" s="11">
        <f t="shared" si="58"/>
        <v>22</v>
      </c>
      <c r="F415" s="11">
        <f t="shared" si="59"/>
        <v>3300</v>
      </c>
      <c r="G415" s="12">
        <v>0.97618050556540481</v>
      </c>
      <c r="H415" s="27">
        <f t="shared" si="60"/>
        <v>5</v>
      </c>
      <c r="I415" s="11">
        <f t="shared" si="61"/>
        <v>0</v>
      </c>
      <c r="J415" s="28">
        <f t="shared" si="62"/>
        <v>0</v>
      </c>
      <c r="K415" s="28">
        <f t="shared" si="63"/>
        <v>3300</v>
      </c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 spans="2:28" x14ac:dyDescent="0.2">
      <c r="B416" s="13">
        <f t="shared" si="64"/>
        <v>413</v>
      </c>
      <c r="C416" s="12">
        <v>0.910291159772041</v>
      </c>
      <c r="D416" s="11">
        <f t="shared" si="57"/>
        <v>23</v>
      </c>
      <c r="E416" s="11">
        <f t="shared" si="58"/>
        <v>22</v>
      </c>
      <c r="F416" s="11">
        <f t="shared" si="59"/>
        <v>3300</v>
      </c>
      <c r="G416" s="12">
        <v>8.5976412303149341E-2</v>
      </c>
      <c r="H416" s="27">
        <f t="shared" si="60"/>
        <v>0</v>
      </c>
      <c r="I416" s="11">
        <f t="shared" si="61"/>
        <v>3</v>
      </c>
      <c r="J416" s="28">
        <f t="shared" si="62"/>
        <v>1500</v>
      </c>
      <c r="K416" s="28">
        <f t="shared" si="63"/>
        <v>1800</v>
      </c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 spans="2:28" x14ac:dyDescent="0.2">
      <c r="B417" s="13">
        <f t="shared" si="64"/>
        <v>414</v>
      </c>
      <c r="C417" s="12">
        <v>0.15407439689841007</v>
      </c>
      <c r="D417" s="11">
        <f t="shared" si="57"/>
        <v>17</v>
      </c>
      <c r="E417" s="11">
        <f t="shared" si="58"/>
        <v>17</v>
      </c>
      <c r="F417" s="11">
        <f t="shared" si="59"/>
        <v>2550</v>
      </c>
      <c r="G417" s="12">
        <v>0.93549012059474079</v>
      </c>
      <c r="H417" s="27">
        <f t="shared" si="60"/>
        <v>4</v>
      </c>
      <c r="I417" s="11">
        <f t="shared" si="61"/>
        <v>0</v>
      </c>
      <c r="J417" s="28">
        <f t="shared" si="62"/>
        <v>0</v>
      </c>
      <c r="K417" s="28">
        <f t="shared" si="63"/>
        <v>2550</v>
      </c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 spans="2:28" x14ac:dyDescent="0.2">
      <c r="B418" s="13">
        <f t="shared" si="64"/>
        <v>415</v>
      </c>
      <c r="C418" s="12">
        <v>0.47211761895315529</v>
      </c>
      <c r="D418" s="11">
        <f t="shared" si="57"/>
        <v>19</v>
      </c>
      <c r="E418" s="11">
        <f t="shared" si="58"/>
        <v>19</v>
      </c>
      <c r="F418" s="11">
        <f t="shared" si="59"/>
        <v>2850</v>
      </c>
      <c r="G418" s="12">
        <v>0.4541160657630483</v>
      </c>
      <c r="H418" s="27">
        <f t="shared" si="60"/>
        <v>2</v>
      </c>
      <c r="I418" s="11">
        <f t="shared" si="61"/>
        <v>0</v>
      </c>
      <c r="J418" s="28">
        <f t="shared" si="62"/>
        <v>0</v>
      </c>
      <c r="K418" s="28">
        <f t="shared" si="63"/>
        <v>2850</v>
      </c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 spans="2:28" x14ac:dyDescent="0.2">
      <c r="B419" s="13">
        <f t="shared" si="64"/>
        <v>416</v>
      </c>
      <c r="C419" s="12">
        <v>0.69517146169601474</v>
      </c>
      <c r="D419" s="11">
        <f t="shared" si="57"/>
        <v>21</v>
      </c>
      <c r="E419" s="11">
        <f t="shared" si="58"/>
        <v>21</v>
      </c>
      <c r="F419" s="11">
        <f t="shared" si="59"/>
        <v>3150</v>
      </c>
      <c r="G419" s="12">
        <v>0.61827703298850545</v>
      </c>
      <c r="H419" s="27">
        <f t="shared" si="60"/>
        <v>2</v>
      </c>
      <c r="I419" s="11">
        <f t="shared" si="61"/>
        <v>0</v>
      </c>
      <c r="J419" s="28">
        <f t="shared" si="62"/>
        <v>0</v>
      </c>
      <c r="K419" s="28">
        <f t="shared" si="63"/>
        <v>3150</v>
      </c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 spans="2:28" x14ac:dyDescent="0.2">
      <c r="B420" s="13">
        <f t="shared" si="64"/>
        <v>417</v>
      </c>
      <c r="C420" s="12">
        <v>0.39541963533252145</v>
      </c>
      <c r="D420" s="11">
        <f t="shared" si="57"/>
        <v>19</v>
      </c>
      <c r="E420" s="11">
        <f t="shared" si="58"/>
        <v>19</v>
      </c>
      <c r="F420" s="11">
        <f t="shared" si="59"/>
        <v>2850</v>
      </c>
      <c r="G420" s="12">
        <v>0.35770859867773175</v>
      </c>
      <c r="H420" s="27">
        <f t="shared" si="60"/>
        <v>1</v>
      </c>
      <c r="I420" s="11">
        <f t="shared" si="61"/>
        <v>0</v>
      </c>
      <c r="J420" s="28">
        <f t="shared" si="62"/>
        <v>0</v>
      </c>
      <c r="K420" s="28">
        <f t="shared" si="63"/>
        <v>2850</v>
      </c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 spans="2:28" x14ac:dyDescent="0.2">
      <c r="B421" s="13">
        <f t="shared" si="64"/>
        <v>418</v>
      </c>
      <c r="C421" s="12">
        <v>8.6799138721954217E-2</v>
      </c>
      <c r="D421" s="11">
        <f t="shared" si="57"/>
        <v>16</v>
      </c>
      <c r="E421" s="11">
        <f t="shared" si="58"/>
        <v>16</v>
      </c>
      <c r="F421" s="11">
        <f t="shared" si="59"/>
        <v>2400</v>
      </c>
      <c r="G421" s="12">
        <v>0.41710091230976942</v>
      </c>
      <c r="H421" s="27">
        <f t="shared" si="60"/>
        <v>1</v>
      </c>
      <c r="I421" s="11">
        <f t="shared" si="61"/>
        <v>0</v>
      </c>
      <c r="J421" s="28">
        <f t="shared" si="62"/>
        <v>0</v>
      </c>
      <c r="K421" s="28">
        <f t="shared" si="63"/>
        <v>2400</v>
      </c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 spans="2:28" x14ac:dyDescent="0.2">
      <c r="B422" s="13">
        <f t="shared" si="64"/>
        <v>419</v>
      </c>
      <c r="C422" s="12">
        <v>0.6694346155926294</v>
      </c>
      <c r="D422" s="11">
        <f t="shared" si="57"/>
        <v>20</v>
      </c>
      <c r="E422" s="11">
        <f t="shared" si="58"/>
        <v>20</v>
      </c>
      <c r="F422" s="11">
        <f t="shared" si="59"/>
        <v>3000</v>
      </c>
      <c r="G422" s="12">
        <v>0.13525434221846455</v>
      </c>
      <c r="H422" s="27">
        <f t="shared" si="60"/>
        <v>1</v>
      </c>
      <c r="I422" s="11">
        <f t="shared" si="61"/>
        <v>0</v>
      </c>
      <c r="J422" s="28">
        <f t="shared" si="62"/>
        <v>0</v>
      </c>
      <c r="K422" s="28">
        <f t="shared" si="63"/>
        <v>3000</v>
      </c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 spans="2:28" x14ac:dyDescent="0.2">
      <c r="B423" s="13">
        <f t="shared" si="64"/>
        <v>420</v>
      </c>
      <c r="C423" s="12">
        <v>2.2676739206387353E-2</v>
      </c>
      <c r="D423" s="11">
        <f t="shared" si="57"/>
        <v>14</v>
      </c>
      <c r="E423" s="11">
        <f t="shared" si="58"/>
        <v>14</v>
      </c>
      <c r="F423" s="11">
        <f t="shared" si="59"/>
        <v>2100</v>
      </c>
      <c r="G423" s="12">
        <v>0.13961426179106529</v>
      </c>
      <c r="H423" s="27">
        <f t="shared" si="60"/>
        <v>0</v>
      </c>
      <c r="I423" s="11">
        <f t="shared" si="61"/>
        <v>0</v>
      </c>
      <c r="J423" s="28">
        <f t="shared" si="62"/>
        <v>0</v>
      </c>
      <c r="K423" s="28">
        <f t="shared" si="63"/>
        <v>2100</v>
      </c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 spans="2:28" x14ac:dyDescent="0.2">
      <c r="B424" s="13">
        <f t="shared" si="64"/>
        <v>421</v>
      </c>
      <c r="C424" s="12">
        <v>0.84763129071517251</v>
      </c>
      <c r="D424" s="11">
        <f t="shared" si="57"/>
        <v>22</v>
      </c>
      <c r="E424" s="11">
        <f t="shared" si="58"/>
        <v>22</v>
      </c>
      <c r="F424" s="11">
        <f t="shared" si="59"/>
        <v>3300</v>
      </c>
      <c r="G424" s="12">
        <v>0.34233823500374949</v>
      </c>
      <c r="H424" s="27">
        <f t="shared" si="60"/>
        <v>2</v>
      </c>
      <c r="I424" s="11">
        <f t="shared" si="61"/>
        <v>1</v>
      </c>
      <c r="J424" s="28">
        <f t="shared" si="62"/>
        <v>500</v>
      </c>
      <c r="K424" s="28">
        <f t="shared" si="63"/>
        <v>2800</v>
      </c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 spans="2:28" x14ac:dyDescent="0.2">
      <c r="B425" s="13">
        <f t="shared" si="64"/>
        <v>422</v>
      </c>
      <c r="C425" s="12">
        <v>0.97042325210687364</v>
      </c>
      <c r="D425" s="11">
        <f t="shared" si="57"/>
        <v>24</v>
      </c>
      <c r="E425" s="11">
        <f t="shared" si="58"/>
        <v>22</v>
      </c>
      <c r="F425" s="11">
        <f t="shared" si="59"/>
        <v>3300</v>
      </c>
      <c r="G425" s="12">
        <v>0.94131047872677209</v>
      </c>
      <c r="H425" s="27">
        <f t="shared" si="60"/>
        <v>5</v>
      </c>
      <c r="I425" s="11">
        <f t="shared" si="61"/>
        <v>0</v>
      </c>
      <c r="J425" s="28">
        <f t="shared" si="62"/>
        <v>0</v>
      </c>
      <c r="K425" s="28">
        <f t="shared" si="63"/>
        <v>3300</v>
      </c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 spans="2:28" x14ac:dyDescent="0.2">
      <c r="B426" s="13">
        <f t="shared" si="64"/>
        <v>423</v>
      </c>
      <c r="C426" s="12">
        <v>0.15085417679511237</v>
      </c>
      <c r="D426" s="11">
        <f t="shared" si="57"/>
        <v>17</v>
      </c>
      <c r="E426" s="11">
        <f t="shared" si="58"/>
        <v>17</v>
      </c>
      <c r="F426" s="11">
        <f t="shared" si="59"/>
        <v>2550</v>
      </c>
      <c r="G426" s="12">
        <v>0.11832721116383482</v>
      </c>
      <c r="H426" s="27">
        <f t="shared" si="60"/>
        <v>0</v>
      </c>
      <c r="I426" s="11">
        <f t="shared" si="61"/>
        <v>0</v>
      </c>
      <c r="J426" s="28">
        <f t="shared" si="62"/>
        <v>0</v>
      </c>
      <c r="K426" s="28">
        <f t="shared" si="63"/>
        <v>2550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 spans="2:28" x14ac:dyDescent="0.2">
      <c r="B427" s="13">
        <f t="shared" si="64"/>
        <v>424</v>
      </c>
      <c r="C427" s="12">
        <v>0.38617593965556474</v>
      </c>
      <c r="D427" s="11">
        <f t="shared" si="57"/>
        <v>19</v>
      </c>
      <c r="E427" s="11">
        <f t="shared" si="58"/>
        <v>19</v>
      </c>
      <c r="F427" s="11">
        <f t="shared" si="59"/>
        <v>2850</v>
      </c>
      <c r="G427" s="12">
        <v>0.60959566820851896</v>
      </c>
      <c r="H427" s="27">
        <f t="shared" si="60"/>
        <v>2</v>
      </c>
      <c r="I427" s="11">
        <f t="shared" si="61"/>
        <v>0</v>
      </c>
      <c r="J427" s="28">
        <f t="shared" si="62"/>
        <v>0</v>
      </c>
      <c r="K427" s="28">
        <f t="shared" si="63"/>
        <v>2850</v>
      </c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 spans="2:28" x14ac:dyDescent="0.2">
      <c r="B428" s="13">
        <f t="shared" si="64"/>
        <v>425</v>
      </c>
      <c r="C428" s="12">
        <v>0.82502118558676774</v>
      </c>
      <c r="D428" s="11">
        <f t="shared" si="57"/>
        <v>22</v>
      </c>
      <c r="E428" s="11">
        <f t="shared" si="58"/>
        <v>22</v>
      </c>
      <c r="F428" s="11">
        <f t="shared" si="59"/>
        <v>3300</v>
      </c>
      <c r="G428" s="12">
        <v>0.70040521319957716</v>
      </c>
      <c r="H428" s="27">
        <f t="shared" si="60"/>
        <v>3</v>
      </c>
      <c r="I428" s="11">
        <f t="shared" si="61"/>
        <v>0</v>
      </c>
      <c r="J428" s="28">
        <f t="shared" si="62"/>
        <v>0</v>
      </c>
      <c r="K428" s="28">
        <f t="shared" si="63"/>
        <v>3300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 spans="2:28" x14ac:dyDescent="0.2">
      <c r="B429" s="13">
        <f t="shared" si="64"/>
        <v>426</v>
      </c>
      <c r="C429" s="12">
        <v>0.45632772892950479</v>
      </c>
      <c r="D429" s="11">
        <f t="shared" si="57"/>
        <v>19</v>
      </c>
      <c r="E429" s="11">
        <f t="shared" si="58"/>
        <v>19</v>
      </c>
      <c r="F429" s="11">
        <f t="shared" si="59"/>
        <v>2850</v>
      </c>
      <c r="G429" s="12">
        <v>0.12773320589032888</v>
      </c>
      <c r="H429" s="27">
        <f t="shared" si="60"/>
        <v>0</v>
      </c>
      <c r="I429" s="11">
        <f t="shared" si="61"/>
        <v>0</v>
      </c>
      <c r="J429" s="28">
        <f t="shared" si="62"/>
        <v>0</v>
      </c>
      <c r="K429" s="28">
        <f t="shared" si="63"/>
        <v>2850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 spans="2:28" x14ac:dyDescent="0.2">
      <c r="B430" s="13">
        <f t="shared" si="64"/>
        <v>427</v>
      </c>
      <c r="C430" s="12">
        <v>0.26806488620055391</v>
      </c>
      <c r="D430" s="11">
        <f t="shared" si="57"/>
        <v>18</v>
      </c>
      <c r="E430" s="11">
        <f t="shared" si="58"/>
        <v>18</v>
      </c>
      <c r="F430" s="11">
        <f t="shared" si="59"/>
        <v>2700</v>
      </c>
      <c r="G430" s="12">
        <v>6.0458044286121337E-2</v>
      </c>
      <c r="H430" s="27">
        <f t="shared" si="60"/>
        <v>0</v>
      </c>
      <c r="I430" s="11">
        <f t="shared" si="61"/>
        <v>0</v>
      </c>
      <c r="J430" s="28">
        <f t="shared" si="62"/>
        <v>0</v>
      </c>
      <c r="K430" s="28">
        <f t="shared" si="63"/>
        <v>2700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 spans="2:28" x14ac:dyDescent="0.2">
      <c r="B431" s="13">
        <f t="shared" si="64"/>
        <v>428</v>
      </c>
      <c r="C431" s="12">
        <v>0.11839889323889752</v>
      </c>
      <c r="D431" s="11">
        <f t="shared" si="57"/>
        <v>16</v>
      </c>
      <c r="E431" s="11">
        <f t="shared" si="58"/>
        <v>16</v>
      </c>
      <c r="F431" s="11">
        <f t="shared" si="59"/>
        <v>2400</v>
      </c>
      <c r="G431" s="12">
        <v>0.33683787607081783</v>
      </c>
      <c r="H431" s="27">
        <f t="shared" si="60"/>
        <v>1</v>
      </c>
      <c r="I431" s="11">
        <f t="shared" si="61"/>
        <v>0</v>
      </c>
      <c r="J431" s="28">
        <f t="shared" si="62"/>
        <v>0</v>
      </c>
      <c r="K431" s="28">
        <f t="shared" si="63"/>
        <v>2400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 spans="2:28" x14ac:dyDescent="0.2">
      <c r="B432" s="13">
        <f t="shared" si="64"/>
        <v>429</v>
      </c>
      <c r="C432" s="12">
        <v>0.98246297580480346</v>
      </c>
      <c r="D432" s="11">
        <f t="shared" si="57"/>
        <v>25</v>
      </c>
      <c r="E432" s="11">
        <f t="shared" si="58"/>
        <v>22</v>
      </c>
      <c r="F432" s="11">
        <f t="shared" si="59"/>
        <v>3300</v>
      </c>
      <c r="G432" s="12">
        <v>0.79036298259923721</v>
      </c>
      <c r="H432" s="27">
        <f t="shared" si="60"/>
        <v>3</v>
      </c>
      <c r="I432" s="11">
        <f t="shared" si="61"/>
        <v>0</v>
      </c>
      <c r="J432" s="28">
        <f t="shared" si="62"/>
        <v>0</v>
      </c>
      <c r="K432" s="28">
        <f t="shared" si="63"/>
        <v>3300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 spans="2:28" x14ac:dyDescent="0.2">
      <c r="B433" s="13">
        <f t="shared" si="64"/>
        <v>430</v>
      </c>
      <c r="C433" s="12">
        <v>0.89474424418588416</v>
      </c>
      <c r="D433" s="11">
        <f t="shared" si="57"/>
        <v>22</v>
      </c>
      <c r="E433" s="11">
        <f t="shared" si="58"/>
        <v>22</v>
      </c>
      <c r="F433" s="11">
        <f t="shared" si="59"/>
        <v>3300</v>
      </c>
      <c r="G433" s="12">
        <v>0.70510497170358954</v>
      </c>
      <c r="H433" s="27">
        <f t="shared" si="60"/>
        <v>3</v>
      </c>
      <c r="I433" s="11">
        <f t="shared" si="61"/>
        <v>0</v>
      </c>
      <c r="J433" s="28">
        <f t="shared" si="62"/>
        <v>0</v>
      </c>
      <c r="K433" s="28">
        <f t="shared" si="63"/>
        <v>3300</v>
      </c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 spans="2:28" x14ac:dyDescent="0.2">
      <c r="B434" s="13">
        <f t="shared" si="64"/>
        <v>431</v>
      </c>
      <c r="C434" s="12">
        <v>0.74981091018027812</v>
      </c>
      <c r="D434" s="11">
        <f t="shared" si="57"/>
        <v>21</v>
      </c>
      <c r="E434" s="11">
        <f t="shared" si="58"/>
        <v>21</v>
      </c>
      <c r="F434" s="11">
        <f t="shared" si="59"/>
        <v>3150</v>
      </c>
      <c r="G434" s="12">
        <v>0.8250062102792507</v>
      </c>
      <c r="H434" s="27">
        <f t="shared" si="60"/>
        <v>3</v>
      </c>
      <c r="I434" s="11">
        <f t="shared" si="61"/>
        <v>0</v>
      </c>
      <c r="J434" s="28">
        <f t="shared" si="62"/>
        <v>0</v>
      </c>
      <c r="K434" s="28">
        <f t="shared" si="63"/>
        <v>3150</v>
      </c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 spans="2:28" x14ac:dyDescent="0.2">
      <c r="B435" s="13">
        <f t="shared" si="64"/>
        <v>432</v>
      </c>
      <c r="C435" s="12">
        <v>1.0098523773540924E-2</v>
      </c>
      <c r="D435" s="11">
        <f t="shared" si="57"/>
        <v>14</v>
      </c>
      <c r="E435" s="11">
        <f t="shared" si="58"/>
        <v>14</v>
      </c>
      <c r="F435" s="11">
        <f t="shared" si="59"/>
        <v>2100</v>
      </c>
      <c r="G435" s="12">
        <v>0.52890668491296466</v>
      </c>
      <c r="H435" s="27">
        <f t="shared" si="60"/>
        <v>1</v>
      </c>
      <c r="I435" s="11">
        <f t="shared" si="61"/>
        <v>0</v>
      </c>
      <c r="J435" s="28">
        <f t="shared" si="62"/>
        <v>0</v>
      </c>
      <c r="K435" s="28">
        <f t="shared" si="63"/>
        <v>2100</v>
      </c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 spans="2:28" x14ac:dyDescent="0.2">
      <c r="B436" s="13">
        <f t="shared" si="64"/>
        <v>433</v>
      </c>
      <c r="C436" s="12">
        <v>2.6874885984773056E-2</v>
      </c>
      <c r="D436" s="11">
        <f t="shared" si="57"/>
        <v>14</v>
      </c>
      <c r="E436" s="11">
        <f t="shared" si="58"/>
        <v>14</v>
      </c>
      <c r="F436" s="11">
        <f t="shared" si="59"/>
        <v>2100</v>
      </c>
      <c r="G436" s="12">
        <v>0.54468164297315824</v>
      </c>
      <c r="H436" s="27">
        <f t="shared" si="60"/>
        <v>1</v>
      </c>
      <c r="I436" s="11">
        <f t="shared" si="61"/>
        <v>0</v>
      </c>
      <c r="J436" s="28">
        <f t="shared" si="62"/>
        <v>0</v>
      </c>
      <c r="K436" s="28">
        <f t="shared" si="63"/>
        <v>2100</v>
      </c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 spans="2:28" x14ac:dyDescent="0.2">
      <c r="B437" s="13">
        <f t="shared" si="64"/>
        <v>434</v>
      </c>
      <c r="C437" s="12">
        <v>0.43013028091418537</v>
      </c>
      <c r="D437" s="11">
        <f t="shared" si="57"/>
        <v>19</v>
      </c>
      <c r="E437" s="11">
        <f t="shared" si="58"/>
        <v>19</v>
      </c>
      <c r="F437" s="11">
        <f t="shared" si="59"/>
        <v>2850</v>
      </c>
      <c r="G437" s="12">
        <v>0.8394327620930081</v>
      </c>
      <c r="H437" s="27">
        <f t="shared" si="60"/>
        <v>3</v>
      </c>
      <c r="I437" s="11">
        <f t="shared" si="61"/>
        <v>0</v>
      </c>
      <c r="J437" s="28">
        <f t="shared" si="62"/>
        <v>0</v>
      </c>
      <c r="K437" s="28">
        <f t="shared" si="63"/>
        <v>2850</v>
      </c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 spans="2:28" x14ac:dyDescent="0.2">
      <c r="B438" s="13">
        <f t="shared" si="64"/>
        <v>435</v>
      </c>
      <c r="C438" s="12">
        <v>0.70843191802940952</v>
      </c>
      <c r="D438" s="11">
        <f t="shared" si="57"/>
        <v>21</v>
      </c>
      <c r="E438" s="11">
        <f t="shared" si="58"/>
        <v>21</v>
      </c>
      <c r="F438" s="11">
        <f t="shared" si="59"/>
        <v>3150</v>
      </c>
      <c r="G438" s="12">
        <v>9.5883496134819834E-3</v>
      </c>
      <c r="H438" s="27">
        <f t="shared" si="60"/>
        <v>0</v>
      </c>
      <c r="I438" s="11">
        <f t="shared" si="61"/>
        <v>2</v>
      </c>
      <c r="J438" s="28">
        <f t="shared" si="62"/>
        <v>1000</v>
      </c>
      <c r="K438" s="28">
        <f t="shared" si="63"/>
        <v>2150</v>
      </c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 spans="2:28" x14ac:dyDescent="0.2">
      <c r="B439" s="13">
        <f t="shared" si="64"/>
        <v>436</v>
      </c>
      <c r="C439" s="12">
        <v>0.24318149800947964</v>
      </c>
      <c r="D439" s="11">
        <f t="shared" si="57"/>
        <v>18</v>
      </c>
      <c r="E439" s="11">
        <f t="shared" si="58"/>
        <v>18</v>
      </c>
      <c r="F439" s="11">
        <f t="shared" si="59"/>
        <v>2700</v>
      </c>
      <c r="G439" s="12">
        <v>0.78573928308616969</v>
      </c>
      <c r="H439" s="27">
        <f t="shared" si="60"/>
        <v>3</v>
      </c>
      <c r="I439" s="11">
        <f t="shared" si="61"/>
        <v>0</v>
      </c>
      <c r="J439" s="28">
        <f t="shared" si="62"/>
        <v>0</v>
      </c>
      <c r="K439" s="28">
        <f t="shared" si="63"/>
        <v>2700</v>
      </c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 spans="2:28" x14ac:dyDescent="0.2">
      <c r="B440" s="13">
        <f t="shared" si="64"/>
        <v>437</v>
      </c>
      <c r="C440" s="12">
        <v>0.48348548107962208</v>
      </c>
      <c r="D440" s="11">
        <f t="shared" si="57"/>
        <v>19</v>
      </c>
      <c r="E440" s="11">
        <f t="shared" si="58"/>
        <v>19</v>
      </c>
      <c r="F440" s="11">
        <f t="shared" si="59"/>
        <v>2850</v>
      </c>
      <c r="G440" s="12">
        <v>5.8016857031690794E-2</v>
      </c>
      <c r="H440" s="27">
        <f t="shared" si="60"/>
        <v>0</v>
      </c>
      <c r="I440" s="11">
        <f t="shared" si="61"/>
        <v>0</v>
      </c>
      <c r="J440" s="28">
        <f t="shared" si="62"/>
        <v>0</v>
      </c>
      <c r="K440" s="28">
        <f t="shared" si="63"/>
        <v>2850</v>
      </c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 spans="2:28" x14ac:dyDescent="0.2">
      <c r="B441" s="13">
        <f t="shared" si="64"/>
        <v>438</v>
      </c>
      <c r="C441" s="12">
        <v>0.65702810998428152</v>
      </c>
      <c r="D441" s="11">
        <f t="shared" si="57"/>
        <v>20</v>
      </c>
      <c r="E441" s="11">
        <f t="shared" si="58"/>
        <v>20</v>
      </c>
      <c r="F441" s="11">
        <f t="shared" si="59"/>
        <v>3000</v>
      </c>
      <c r="G441" s="12">
        <v>0.54558730676082168</v>
      </c>
      <c r="H441" s="27">
        <f t="shared" si="60"/>
        <v>2</v>
      </c>
      <c r="I441" s="11">
        <f t="shared" si="61"/>
        <v>0</v>
      </c>
      <c r="J441" s="28">
        <f t="shared" si="62"/>
        <v>0</v>
      </c>
      <c r="K441" s="28">
        <f t="shared" si="63"/>
        <v>3000</v>
      </c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 spans="2:28" x14ac:dyDescent="0.2">
      <c r="B442" s="13">
        <f t="shared" si="64"/>
        <v>439</v>
      </c>
      <c r="C442" s="12">
        <v>4.4589275969146192E-2</v>
      </c>
      <c r="D442" s="11">
        <f t="shared" si="57"/>
        <v>15</v>
      </c>
      <c r="E442" s="11">
        <f t="shared" si="58"/>
        <v>15</v>
      </c>
      <c r="F442" s="11">
        <f t="shared" si="59"/>
        <v>2250</v>
      </c>
      <c r="G442" s="12">
        <v>0.55803519835801374</v>
      </c>
      <c r="H442" s="27">
        <f t="shared" si="60"/>
        <v>2</v>
      </c>
      <c r="I442" s="11">
        <f t="shared" si="61"/>
        <v>0</v>
      </c>
      <c r="J442" s="28">
        <f t="shared" si="62"/>
        <v>0</v>
      </c>
      <c r="K442" s="28">
        <f t="shared" si="63"/>
        <v>2250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 spans="2:28" x14ac:dyDescent="0.2">
      <c r="B443" s="13">
        <f t="shared" si="64"/>
        <v>440</v>
      </c>
      <c r="C443" s="12">
        <v>0.21200585354823853</v>
      </c>
      <c r="D443" s="11">
        <f t="shared" si="57"/>
        <v>17</v>
      </c>
      <c r="E443" s="11">
        <f t="shared" si="58"/>
        <v>17</v>
      </c>
      <c r="F443" s="11">
        <f t="shared" si="59"/>
        <v>2550</v>
      </c>
      <c r="G443" s="12">
        <v>0.94944892007414217</v>
      </c>
      <c r="H443" s="27">
        <f t="shared" si="60"/>
        <v>4</v>
      </c>
      <c r="I443" s="11">
        <f t="shared" si="61"/>
        <v>0</v>
      </c>
      <c r="J443" s="28">
        <f t="shared" si="62"/>
        <v>0</v>
      </c>
      <c r="K443" s="28">
        <f t="shared" si="63"/>
        <v>2550</v>
      </c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 spans="2:28" x14ac:dyDescent="0.2">
      <c r="B444" s="13">
        <f t="shared" si="64"/>
        <v>441</v>
      </c>
      <c r="C444" s="12">
        <v>0.13768139450077266</v>
      </c>
      <c r="D444" s="11">
        <f t="shared" si="57"/>
        <v>16</v>
      </c>
      <c r="E444" s="11">
        <f t="shared" si="58"/>
        <v>16</v>
      </c>
      <c r="F444" s="11">
        <f t="shared" si="59"/>
        <v>2400</v>
      </c>
      <c r="G444" s="12">
        <v>0.94357848734732241</v>
      </c>
      <c r="H444" s="27">
        <f t="shared" si="60"/>
        <v>4</v>
      </c>
      <c r="I444" s="11">
        <f t="shared" si="61"/>
        <v>0</v>
      </c>
      <c r="J444" s="28">
        <f t="shared" si="62"/>
        <v>0</v>
      </c>
      <c r="K444" s="28">
        <f t="shared" si="63"/>
        <v>2400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 spans="2:28" x14ac:dyDescent="0.2">
      <c r="B445" s="13">
        <f t="shared" si="64"/>
        <v>442</v>
      </c>
      <c r="C445" s="12">
        <v>0.75375322655166188</v>
      </c>
      <c r="D445" s="11">
        <f t="shared" si="57"/>
        <v>21</v>
      </c>
      <c r="E445" s="11">
        <f t="shared" si="58"/>
        <v>21</v>
      </c>
      <c r="F445" s="11">
        <f t="shared" si="59"/>
        <v>3150</v>
      </c>
      <c r="G445" s="12">
        <v>0.62384084721175614</v>
      </c>
      <c r="H445" s="27">
        <f t="shared" si="60"/>
        <v>2</v>
      </c>
      <c r="I445" s="11">
        <f t="shared" si="61"/>
        <v>0</v>
      </c>
      <c r="J445" s="28">
        <f t="shared" si="62"/>
        <v>0</v>
      </c>
      <c r="K445" s="28">
        <f t="shared" si="63"/>
        <v>3150</v>
      </c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 spans="2:28" x14ac:dyDescent="0.2">
      <c r="B446" s="13">
        <f t="shared" si="64"/>
        <v>443</v>
      </c>
      <c r="C446" s="12">
        <v>0.3750444228268307</v>
      </c>
      <c r="D446" s="11">
        <f t="shared" si="57"/>
        <v>19</v>
      </c>
      <c r="E446" s="11">
        <f t="shared" si="58"/>
        <v>19</v>
      </c>
      <c r="F446" s="11">
        <f t="shared" si="59"/>
        <v>2850</v>
      </c>
      <c r="G446" s="12">
        <v>0.80433403004928894</v>
      </c>
      <c r="H446" s="27">
        <f t="shared" si="60"/>
        <v>3</v>
      </c>
      <c r="I446" s="11">
        <f t="shared" si="61"/>
        <v>0</v>
      </c>
      <c r="J446" s="28">
        <f t="shared" si="62"/>
        <v>0</v>
      </c>
      <c r="K446" s="28">
        <f t="shared" si="63"/>
        <v>2850</v>
      </c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 spans="2:28" x14ac:dyDescent="0.2">
      <c r="B447" s="13">
        <f t="shared" si="64"/>
        <v>444</v>
      </c>
      <c r="C447" s="12">
        <v>0.56171115134741201</v>
      </c>
      <c r="D447" s="11">
        <f t="shared" si="57"/>
        <v>20</v>
      </c>
      <c r="E447" s="11">
        <f t="shared" si="58"/>
        <v>20</v>
      </c>
      <c r="F447" s="11">
        <f t="shared" si="59"/>
        <v>3000</v>
      </c>
      <c r="G447" s="12">
        <v>0.69165331622809201</v>
      </c>
      <c r="H447" s="27">
        <f t="shared" si="60"/>
        <v>3</v>
      </c>
      <c r="I447" s="11">
        <f t="shared" si="61"/>
        <v>0</v>
      </c>
      <c r="J447" s="28">
        <f t="shared" si="62"/>
        <v>0</v>
      </c>
      <c r="K447" s="28">
        <f t="shared" si="63"/>
        <v>3000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 spans="2:28" x14ac:dyDescent="0.2">
      <c r="B448" s="13">
        <f t="shared" si="64"/>
        <v>445</v>
      </c>
      <c r="C448" s="12">
        <v>0.87761829068559971</v>
      </c>
      <c r="D448" s="11">
        <f t="shared" si="57"/>
        <v>22</v>
      </c>
      <c r="E448" s="11">
        <f t="shared" si="58"/>
        <v>22</v>
      </c>
      <c r="F448" s="11">
        <f t="shared" si="59"/>
        <v>3300</v>
      </c>
      <c r="G448" s="12">
        <v>0.65988233369677274</v>
      </c>
      <c r="H448" s="27">
        <f t="shared" si="60"/>
        <v>3</v>
      </c>
      <c r="I448" s="11">
        <f t="shared" si="61"/>
        <v>0</v>
      </c>
      <c r="J448" s="28">
        <f t="shared" si="62"/>
        <v>0</v>
      </c>
      <c r="K448" s="28">
        <f t="shared" si="63"/>
        <v>3300</v>
      </c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 spans="2:28" x14ac:dyDescent="0.2">
      <c r="B449" s="13">
        <f t="shared" si="64"/>
        <v>446</v>
      </c>
      <c r="C449" s="12">
        <v>0.82042343140815432</v>
      </c>
      <c r="D449" s="11">
        <f t="shared" si="57"/>
        <v>22</v>
      </c>
      <c r="E449" s="11">
        <f t="shared" si="58"/>
        <v>22</v>
      </c>
      <c r="F449" s="11">
        <f t="shared" si="59"/>
        <v>3300</v>
      </c>
      <c r="G449" s="12">
        <v>0.40640343289796843</v>
      </c>
      <c r="H449" s="27">
        <f t="shared" si="60"/>
        <v>2</v>
      </c>
      <c r="I449" s="11">
        <f t="shared" si="61"/>
        <v>1</v>
      </c>
      <c r="J449" s="28">
        <f t="shared" si="62"/>
        <v>500</v>
      </c>
      <c r="K449" s="28">
        <f t="shared" si="63"/>
        <v>2800</v>
      </c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 spans="2:28" x14ac:dyDescent="0.2">
      <c r="B450" s="13">
        <f t="shared" si="64"/>
        <v>447</v>
      </c>
      <c r="C450" s="12">
        <v>4.465520827943803E-2</v>
      </c>
      <c r="D450" s="11">
        <f t="shared" si="57"/>
        <v>15</v>
      </c>
      <c r="E450" s="11">
        <f t="shared" si="58"/>
        <v>15</v>
      </c>
      <c r="F450" s="11">
        <f t="shared" si="59"/>
        <v>2250</v>
      </c>
      <c r="G450" s="12">
        <v>4.3137162739504187E-2</v>
      </c>
      <c r="H450" s="27">
        <f t="shared" si="60"/>
        <v>0</v>
      </c>
      <c r="I450" s="11">
        <f t="shared" si="61"/>
        <v>0</v>
      </c>
      <c r="J450" s="28">
        <f t="shared" si="62"/>
        <v>0</v>
      </c>
      <c r="K450" s="28">
        <f t="shared" si="63"/>
        <v>2250</v>
      </c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 spans="2:28" x14ac:dyDescent="0.2">
      <c r="B451" s="13">
        <f t="shared" si="64"/>
        <v>448</v>
      </c>
      <c r="C451" s="12">
        <v>0.37741267020736535</v>
      </c>
      <c r="D451" s="11">
        <f t="shared" si="57"/>
        <v>19</v>
      </c>
      <c r="E451" s="11">
        <f t="shared" si="58"/>
        <v>19</v>
      </c>
      <c r="F451" s="11">
        <f t="shared" si="59"/>
        <v>2850</v>
      </c>
      <c r="G451" s="12">
        <v>0.89173731990776128</v>
      </c>
      <c r="H451" s="27">
        <f t="shared" si="60"/>
        <v>4</v>
      </c>
      <c r="I451" s="11">
        <f t="shared" si="61"/>
        <v>0</v>
      </c>
      <c r="J451" s="28">
        <f t="shared" si="62"/>
        <v>0</v>
      </c>
      <c r="K451" s="28">
        <f t="shared" si="63"/>
        <v>2850</v>
      </c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 spans="2:28" x14ac:dyDescent="0.2">
      <c r="B452" s="13">
        <f t="shared" si="64"/>
        <v>449</v>
      </c>
      <c r="C452" s="12">
        <v>4.0053005878012415E-2</v>
      </c>
      <c r="D452" s="11">
        <f t="shared" si="57"/>
        <v>15</v>
      </c>
      <c r="E452" s="11">
        <f t="shared" si="58"/>
        <v>15</v>
      </c>
      <c r="F452" s="11">
        <f t="shared" si="59"/>
        <v>2250</v>
      </c>
      <c r="G452" s="12">
        <v>0.29689732985922535</v>
      </c>
      <c r="H452" s="27">
        <f t="shared" si="60"/>
        <v>1</v>
      </c>
      <c r="I452" s="11">
        <f t="shared" si="61"/>
        <v>0</v>
      </c>
      <c r="J452" s="28">
        <f t="shared" si="62"/>
        <v>0</v>
      </c>
      <c r="K452" s="28">
        <f t="shared" si="63"/>
        <v>2250</v>
      </c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 spans="2:28" x14ac:dyDescent="0.2">
      <c r="B453" s="13">
        <f t="shared" si="64"/>
        <v>450</v>
      </c>
      <c r="C453" s="12">
        <v>0.14149841327626933</v>
      </c>
      <c r="D453" s="11">
        <f t="shared" ref="D453:D516" si="65">SUMIFS($M$4:$M$15,$P$4:$P$15,"&lt;="&amp;C453,$O$4:$O$15,"&gt;="&amp;C453)</f>
        <v>16</v>
      </c>
      <c r="E453" s="11">
        <f t="shared" ref="E453:E516" si="66">MIN(D453,$S$2)</f>
        <v>16</v>
      </c>
      <c r="F453" s="11">
        <f t="shared" ref="F453:F516" si="67">E453*$S$3</f>
        <v>2400</v>
      </c>
      <c r="G453" s="12">
        <v>0.59071425433025582</v>
      </c>
      <c r="H453" s="27">
        <f t="shared" ref="H453:H516" si="68">_xlfn.BINOM.INV(E453,$S$5,G453)</f>
        <v>2</v>
      </c>
      <c r="I453" s="11">
        <f t="shared" ref="I453:I516" si="69">IF(E453-H453&gt;$S$6,E453-H453-$S$6,0)</f>
        <v>0</v>
      </c>
      <c r="J453" s="28">
        <f t="shared" ref="J453:J516" si="70">I453*$S$4</f>
        <v>0</v>
      </c>
      <c r="K453" s="28">
        <f t="shared" ref="K453:K516" si="71">F453-J453</f>
        <v>2400</v>
      </c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 spans="2:28" x14ac:dyDescent="0.2">
      <c r="B454" s="13">
        <f t="shared" ref="B454:B517" si="72">B453+1</f>
        <v>451</v>
      </c>
      <c r="C454" s="12">
        <v>0.74614278230609221</v>
      </c>
      <c r="D454" s="11">
        <f t="shared" si="65"/>
        <v>21</v>
      </c>
      <c r="E454" s="11">
        <f t="shared" si="66"/>
        <v>21</v>
      </c>
      <c r="F454" s="11">
        <f t="shared" si="67"/>
        <v>3150</v>
      </c>
      <c r="G454" s="12">
        <v>0.94750936721579959</v>
      </c>
      <c r="H454" s="27">
        <f t="shared" si="68"/>
        <v>4</v>
      </c>
      <c r="I454" s="11">
        <f t="shared" si="69"/>
        <v>0</v>
      </c>
      <c r="J454" s="28">
        <f t="shared" si="70"/>
        <v>0</v>
      </c>
      <c r="K454" s="28">
        <f t="shared" si="71"/>
        <v>3150</v>
      </c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 spans="2:28" x14ac:dyDescent="0.2">
      <c r="B455" s="13">
        <f t="shared" si="72"/>
        <v>452</v>
      </c>
      <c r="C455" s="12">
        <v>0.46083771073995294</v>
      </c>
      <c r="D455" s="11">
        <f t="shared" si="65"/>
        <v>19</v>
      </c>
      <c r="E455" s="11">
        <f t="shared" si="66"/>
        <v>19</v>
      </c>
      <c r="F455" s="11">
        <f t="shared" si="67"/>
        <v>2850</v>
      </c>
      <c r="G455" s="12">
        <v>0.54933199992634041</v>
      </c>
      <c r="H455" s="27">
        <f t="shared" si="68"/>
        <v>2</v>
      </c>
      <c r="I455" s="11">
        <f t="shared" si="69"/>
        <v>0</v>
      </c>
      <c r="J455" s="28">
        <f t="shared" si="70"/>
        <v>0</v>
      </c>
      <c r="K455" s="28">
        <f t="shared" si="71"/>
        <v>2850</v>
      </c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 spans="2:28" x14ac:dyDescent="0.2">
      <c r="B456" s="13">
        <f t="shared" si="72"/>
        <v>453</v>
      </c>
      <c r="C456" s="12">
        <v>0.86166526476035277</v>
      </c>
      <c r="D456" s="11">
        <f t="shared" si="65"/>
        <v>22</v>
      </c>
      <c r="E456" s="11">
        <f t="shared" si="66"/>
        <v>22</v>
      </c>
      <c r="F456" s="11">
        <f t="shared" si="67"/>
        <v>3300</v>
      </c>
      <c r="G456" s="12">
        <v>0.21183359386908596</v>
      </c>
      <c r="H456" s="27">
        <f t="shared" si="68"/>
        <v>1</v>
      </c>
      <c r="I456" s="11">
        <f t="shared" si="69"/>
        <v>2</v>
      </c>
      <c r="J456" s="28">
        <f t="shared" si="70"/>
        <v>1000</v>
      </c>
      <c r="K456" s="28">
        <f t="shared" si="71"/>
        <v>2300</v>
      </c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 spans="2:28" x14ac:dyDescent="0.2">
      <c r="B457" s="13">
        <f t="shared" si="72"/>
        <v>454</v>
      </c>
      <c r="C457" s="12">
        <v>0.6262169137249739</v>
      </c>
      <c r="D457" s="11">
        <f t="shared" si="65"/>
        <v>20</v>
      </c>
      <c r="E457" s="11">
        <f t="shared" si="66"/>
        <v>20</v>
      </c>
      <c r="F457" s="11">
        <f t="shared" si="67"/>
        <v>3000</v>
      </c>
      <c r="G457" s="12">
        <v>0.28192677552358592</v>
      </c>
      <c r="H457" s="27">
        <f t="shared" si="68"/>
        <v>1</v>
      </c>
      <c r="I457" s="11">
        <f t="shared" si="69"/>
        <v>0</v>
      </c>
      <c r="J457" s="28">
        <f t="shared" si="70"/>
        <v>0</v>
      </c>
      <c r="K457" s="28">
        <f t="shared" si="71"/>
        <v>3000</v>
      </c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 spans="2:28" x14ac:dyDescent="0.2">
      <c r="B458" s="13">
        <f t="shared" si="72"/>
        <v>455</v>
      </c>
      <c r="C458" s="12">
        <v>0.88551427673645078</v>
      </c>
      <c r="D458" s="11">
        <f t="shared" si="65"/>
        <v>22</v>
      </c>
      <c r="E458" s="11">
        <f t="shared" si="66"/>
        <v>22</v>
      </c>
      <c r="F458" s="11">
        <f t="shared" si="67"/>
        <v>3300</v>
      </c>
      <c r="G458" s="12">
        <v>0.48162847870275149</v>
      </c>
      <c r="H458" s="27">
        <f t="shared" si="68"/>
        <v>2</v>
      </c>
      <c r="I458" s="11">
        <f t="shared" si="69"/>
        <v>1</v>
      </c>
      <c r="J458" s="28">
        <f t="shared" si="70"/>
        <v>500</v>
      </c>
      <c r="K458" s="28">
        <f t="shared" si="71"/>
        <v>2800</v>
      </c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 spans="2:28" x14ac:dyDescent="0.2">
      <c r="B459" s="13">
        <f t="shared" si="72"/>
        <v>456</v>
      </c>
      <c r="C459" s="12">
        <v>0.95296262318590697</v>
      </c>
      <c r="D459" s="11">
        <f t="shared" si="65"/>
        <v>24</v>
      </c>
      <c r="E459" s="11">
        <f t="shared" si="66"/>
        <v>22</v>
      </c>
      <c r="F459" s="11">
        <f t="shared" si="67"/>
        <v>3300</v>
      </c>
      <c r="G459" s="12">
        <v>2.3599694942351257E-2</v>
      </c>
      <c r="H459" s="27">
        <f t="shared" si="68"/>
        <v>0</v>
      </c>
      <c r="I459" s="11">
        <f t="shared" si="69"/>
        <v>3</v>
      </c>
      <c r="J459" s="28">
        <f t="shared" si="70"/>
        <v>1500</v>
      </c>
      <c r="K459" s="28">
        <f t="shared" si="71"/>
        <v>1800</v>
      </c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 spans="2:28" x14ac:dyDescent="0.2">
      <c r="B460" s="13">
        <f t="shared" si="72"/>
        <v>457</v>
      </c>
      <c r="C460" s="12">
        <v>0.91585427196801417</v>
      </c>
      <c r="D460" s="11">
        <f t="shared" si="65"/>
        <v>23</v>
      </c>
      <c r="E460" s="11">
        <f t="shared" si="66"/>
        <v>22</v>
      </c>
      <c r="F460" s="11">
        <f t="shared" si="67"/>
        <v>3300</v>
      </c>
      <c r="G460" s="12">
        <v>0.25999041966061509</v>
      </c>
      <c r="H460" s="27">
        <f t="shared" si="68"/>
        <v>1</v>
      </c>
      <c r="I460" s="11">
        <f t="shared" si="69"/>
        <v>2</v>
      </c>
      <c r="J460" s="28">
        <f t="shared" si="70"/>
        <v>1000</v>
      </c>
      <c r="K460" s="28">
        <f t="shared" si="71"/>
        <v>2300</v>
      </c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 spans="2:28" x14ac:dyDescent="0.2">
      <c r="B461" s="13">
        <f t="shared" si="72"/>
        <v>458</v>
      </c>
      <c r="C461" s="12">
        <v>0.93923650640199408</v>
      </c>
      <c r="D461" s="11">
        <f t="shared" si="65"/>
        <v>23</v>
      </c>
      <c r="E461" s="11">
        <f t="shared" si="66"/>
        <v>22</v>
      </c>
      <c r="F461" s="11">
        <f t="shared" si="67"/>
        <v>3300</v>
      </c>
      <c r="G461" s="12">
        <v>0.10478361970451644</v>
      </c>
      <c r="H461" s="27">
        <f t="shared" si="68"/>
        <v>1</v>
      </c>
      <c r="I461" s="11">
        <f t="shared" si="69"/>
        <v>2</v>
      </c>
      <c r="J461" s="28">
        <f t="shared" si="70"/>
        <v>1000</v>
      </c>
      <c r="K461" s="28">
        <f t="shared" si="71"/>
        <v>2300</v>
      </c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 spans="2:28" x14ac:dyDescent="0.2">
      <c r="B462" s="13">
        <f t="shared" si="72"/>
        <v>459</v>
      </c>
      <c r="C462" s="12">
        <v>0.35086750924974452</v>
      </c>
      <c r="D462" s="11">
        <f t="shared" si="65"/>
        <v>19</v>
      </c>
      <c r="E462" s="11">
        <f t="shared" si="66"/>
        <v>19</v>
      </c>
      <c r="F462" s="11">
        <f t="shared" si="67"/>
        <v>2850</v>
      </c>
      <c r="G462" s="12">
        <v>0.75972045803893751</v>
      </c>
      <c r="H462" s="27">
        <f t="shared" si="68"/>
        <v>3</v>
      </c>
      <c r="I462" s="11">
        <f t="shared" si="69"/>
        <v>0</v>
      </c>
      <c r="J462" s="28">
        <f t="shared" si="70"/>
        <v>0</v>
      </c>
      <c r="K462" s="28">
        <f t="shared" si="71"/>
        <v>2850</v>
      </c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 spans="2:28" x14ac:dyDescent="0.2">
      <c r="B463" s="13">
        <f t="shared" si="72"/>
        <v>460</v>
      </c>
      <c r="C463" s="12">
        <v>0.36067128198732901</v>
      </c>
      <c r="D463" s="11">
        <f t="shared" si="65"/>
        <v>19</v>
      </c>
      <c r="E463" s="11">
        <f t="shared" si="66"/>
        <v>19</v>
      </c>
      <c r="F463" s="11">
        <f t="shared" si="67"/>
        <v>2850</v>
      </c>
      <c r="G463" s="12">
        <v>0.90552541879721471</v>
      </c>
      <c r="H463" s="27">
        <f t="shared" si="68"/>
        <v>4</v>
      </c>
      <c r="I463" s="11">
        <f t="shared" si="69"/>
        <v>0</v>
      </c>
      <c r="J463" s="28">
        <f t="shared" si="70"/>
        <v>0</v>
      </c>
      <c r="K463" s="28">
        <f t="shared" si="71"/>
        <v>2850</v>
      </c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 spans="2:28" x14ac:dyDescent="0.2">
      <c r="B464" s="13">
        <f t="shared" si="72"/>
        <v>461</v>
      </c>
      <c r="C464" s="12">
        <v>0.48672330872752412</v>
      </c>
      <c r="D464" s="11">
        <f t="shared" si="65"/>
        <v>19</v>
      </c>
      <c r="E464" s="11">
        <f t="shared" si="66"/>
        <v>19</v>
      </c>
      <c r="F464" s="11">
        <f t="shared" si="67"/>
        <v>2850</v>
      </c>
      <c r="G464" s="12">
        <v>0.28822558877754212</v>
      </c>
      <c r="H464" s="27">
        <f t="shared" si="68"/>
        <v>1</v>
      </c>
      <c r="I464" s="11">
        <f t="shared" si="69"/>
        <v>0</v>
      </c>
      <c r="J464" s="28">
        <f t="shared" si="70"/>
        <v>0</v>
      </c>
      <c r="K464" s="28">
        <f t="shared" si="71"/>
        <v>2850</v>
      </c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 spans="2:28" x14ac:dyDescent="0.2">
      <c r="B465" s="13">
        <f t="shared" si="72"/>
        <v>462</v>
      </c>
      <c r="C465" s="12">
        <v>0.57134029692264499</v>
      </c>
      <c r="D465" s="11">
        <f t="shared" si="65"/>
        <v>20</v>
      </c>
      <c r="E465" s="11">
        <f t="shared" si="66"/>
        <v>20</v>
      </c>
      <c r="F465" s="11">
        <f t="shared" si="67"/>
        <v>3000</v>
      </c>
      <c r="G465" s="12">
        <v>0.79987727749232485</v>
      </c>
      <c r="H465" s="27">
        <f t="shared" si="68"/>
        <v>3</v>
      </c>
      <c r="I465" s="11">
        <f t="shared" si="69"/>
        <v>0</v>
      </c>
      <c r="J465" s="28">
        <f t="shared" si="70"/>
        <v>0</v>
      </c>
      <c r="K465" s="28">
        <f t="shared" si="71"/>
        <v>3000</v>
      </c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 spans="2:28" x14ac:dyDescent="0.2">
      <c r="B466" s="13">
        <f t="shared" si="72"/>
        <v>463</v>
      </c>
      <c r="C466" s="12">
        <v>0.71341422403350274</v>
      </c>
      <c r="D466" s="11">
        <f t="shared" si="65"/>
        <v>21</v>
      </c>
      <c r="E466" s="11">
        <f t="shared" si="66"/>
        <v>21</v>
      </c>
      <c r="F466" s="11">
        <f t="shared" si="67"/>
        <v>3150</v>
      </c>
      <c r="G466" s="12">
        <v>0.20092600748680323</v>
      </c>
      <c r="H466" s="27">
        <f t="shared" si="68"/>
        <v>1</v>
      </c>
      <c r="I466" s="11">
        <f t="shared" si="69"/>
        <v>1</v>
      </c>
      <c r="J466" s="28">
        <f t="shared" si="70"/>
        <v>500</v>
      </c>
      <c r="K466" s="28">
        <f t="shared" si="71"/>
        <v>2650</v>
      </c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 spans="2:28" x14ac:dyDescent="0.2">
      <c r="B467" s="13">
        <f t="shared" si="72"/>
        <v>464</v>
      </c>
      <c r="C467" s="12">
        <v>0.39525735207600854</v>
      </c>
      <c r="D467" s="11">
        <f t="shared" si="65"/>
        <v>19</v>
      </c>
      <c r="E467" s="11">
        <f t="shared" si="66"/>
        <v>19</v>
      </c>
      <c r="F467" s="11">
        <f t="shared" si="67"/>
        <v>2850</v>
      </c>
      <c r="G467" s="12">
        <v>0.44432433583400033</v>
      </c>
      <c r="H467" s="27">
        <f t="shared" si="68"/>
        <v>2</v>
      </c>
      <c r="I467" s="11">
        <f t="shared" si="69"/>
        <v>0</v>
      </c>
      <c r="J467" s="28">
        <f t="shared" si="70"/>
        <v>0</v>
      </c>
      <c r="K467" s="28">
        <f t="shared" si="71"/>
        <v>2850</v>
      </c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 spans="2:28" x14ac:dyDescent="0.2">
      <c r="B468" s="13">
        <f t="shared" si="72"/>
        <v>465</v>
      </c>
      <c r="C468" s="12">
        <v>0.7686632854702824</v>
      </c>
      <c r="D468" s="11">
        <f t="shared" si="65"/>
        <v>21</v>
      </c>
      <c r="E468" s="11">
        <f t="shared" si="66"/>
        <v>21</v>
      </c>
      <c r="F468" s="11">
        <f t="shared" si="67"/>
        <v>3150</v>
      </c>
      <c r="G468" s="12">
        <v>4.6084855875206276E-2</v>
      </c>
      <c r="H468" s="27">
        <f t="shared" si="68"/>
        <v>0</v>
      </c>
      <c r="I468" s="11">
        <f t="shared" si="69"/>
        <v>2</v>
      </c>
      <c r="J468" s="28">
        <f t="shared" si="70"/>
        <v>1000</v>
      </c>
      <c r="K468" s="28">
        <f t="shared" si="71"/>
        <v>2150</v>
      </c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 spans="2:28" x14ac:dyDescent="0.2">
      <c r="B469" s="13">
        <f t="shared" si="72"/>
        <v>466</v>
      </c>
      <c r="C469" s="12">
        <v>0.86993435080915771</v>
      </c>
      <c r="D469" s="11">
        <f t="shared" si="65"/>
        <v>22</v>
      </c>
      <c r="E469" s="11">
        <f t="shared" si="66"/>
        <v>22</v>
      </c>
      <c r="F469" s="11">
        <f t="shared" si="67"/>
        <v>3300</v>
      </c>
      <c r="G469" s="12">
        <v>0.95468292527774612</v>
      </c>
      <c r="H469" s="27">
        <f t="shared" si="68"/>
        <v>5</v>
      </c>
      <c r="I469" s="11">
        <f t="shared" si="69"/>
        <v>0</v>
      </c>
      <c r="J469" s="28">
        <f t="shared" si="70"/>
        <v>0</v>
      </c>
      <c r="K469" s="28">
        <f t="shared" si="71"/>
        <v>3300</v>
      </c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 spans="2:28" x14ac:dyDescent="0.2">
      <c r="B470" s="13">
        <f t="shared" si="72"/>
        <v>467</v>
      </c>
      <c r="C470" s="12">
        <v>0.50753780100212031</v>
      </c>
      <c r="D470" s="11">
        <f t="shared" si="65"/>
        <v>20</v>
      </c>
      <c r="E470" s="11">
        <f t="shared" si="66"/>
        <v>20</v>
      </c>
      <c r="F470" s="11">
        <f t="shared" si="67"/>
        <v>3000</v>
      </c>
      <c r="G470" s="12">
        <v>1.2054857583456702E-2</v>
      </c>
      <c r="H470" s="27">
        <f t="shared" si="68"/>
        <v>0</v>
      </c>
      <c r="I470" s="11">
        <f t="shared" si="69"/>
        <v>1</v>
      </c>
      <c r="J470" s="28">
        <f t="shared" si="70"/>
        <v>500</v>
      </c>
      <c r="K470" s="28">
        <f t="shared" si="71"/>
        <v>2500</v>
      </c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 spans="2:28" x14ac:dyDescent="0.2">
      <c r="B471" s="13">
        <f t="shared" si="72"/>
        <v>468</v>
      </c>
      <c r="C471" s="12">
        <v>4.3902271389661962E-2</v>
      </c>
      <c r="D471" s="11">
        <f t="shared" si="65"/>
        <v>15</v>
      </c>
      <c r="E471" s="11">
        <f t="shared" si="66"/>
        <v>15</v>
      </c>
      <c r="F471" s="11">
        <f t="shared" si="67"/>
        <v>2250</v>
      </c>
      <c r="G471" s="12">
        <v>0.95802436242224054</v>
      </c>
      <c r="H471" s="27">
        <f t="shared" si="68"/>
        <v>4</v>
      </c>
      <c r="I471" s="11">
        <f t="shared" si="69"/>
        <v>0</v>
      </c>
      <c r="J471" s="28">
        <f t="shared" si="70"/>
        <v>0</v>
      </c>
      <c r="K471" s="28">
        <f t="shared" si="71"/>
        <v>2250</v>
      </c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 spans="2:28" x14ac:dyDescent="0.2">
      <c r="B472" s="13">
        <f t="shared" si="72"/>
        <v>469</v>
      </c>
      <c r="C472" s="12">
        <v>0.39938633261801215</v>
      </c>
      <c r="D472" s="11">
        <f t="shared" si="65"/>
        <v>19</v>
      </c>
      <c r="E472" s="11">
        <f t="shared" si="66"/>
        <v>19</v>
      </c>
      <c r="F472" s="11">
        <f t="shared" si="67"/>
        <v>2850</v>
      </c>
      <c r="G472" s="12">
        <v>0.98688336514686392</v>
      </c>
      <c r="H472" s="27">
        <f t="shared" si="68"/>
        <v>5</v>
      </c>
      <c r="I472" s="11">
        <f t="shared" si="69"/>
        <v>0</v>
      </c>
      <c r="J472" s="28">
        <f t="shared" si="70"/>
        <v>0</v>
      </c>
      <c r="K472" s="28">
        <f t="shared" si="71"/>
        <v>2850</v>
      </c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 spans="2:28" x14ac:dyDescent="0.2">
      <c r="B473" s="13">
        <f t="shared" si="72"/>
        <v>470</v>
      </c>
      <c r="C473" s="12">
        <v>0.45310751971888075</v>
      </c>
      <c r="D473" s="11">
        <f t="shared" si="65"/>
        <v>19</v>
      </c>
      <c r="E473" s="11">
        <f t="shared" si="66"/>
        <v>19</v>
      </c>
      <c r="F473" s="11">
        <f t="shared" si="67"/>
        <v>2850</v>
      </c>
      <c r="G473" s="12">
        <v>0.10348234453770344</v>
      </c>
      <c r="H473" s="27">
        <f t="shared" si="68"/>
        <v>0</v>
      </c>
      <c r="I473" s="11">
        <f t="shared" si="69"/>
        <v>0</v>
      </c>
      <c r="J473" s="28">
        <f t="shared" si="70"/>
        <v>0</v>
      </c>
      <c r="K473" s="28">
        <f t="shared" si="71"/>
        <v>2850</v>
      </c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 spans="2:28" x14ac:dyDescent="0.2">
      <c r="B474" s="13">
        <f t="shared" si="72"/>
        <v>471</v>
      </c>
      <c r="C474" s="12">
        <v>0.29987985545229701</v>
      </c>
      <c r="D474" s="11">
        <f t="shared" si="65"/>
        <v>18</v>
      </c>
      <c r="E474" s="11">
        <f t="shared" si="66"/>
        <v>18</v>
      </c>
      <c r="F474" s="11">
        <f t="shared" si="67"/>
        <v>2700</v>
      </c>
      <c r="G474" s="12">
        <v>0.94766591523639165</v>
      </c>
      <c r="H474" s="27">
        <f t="shared" si="68"/>
        <v>4</v>
      </c>
      <c r="I474" s="11">
        <f t="shared" si="69"/>
        <v>0</v>
      </c>
      <c r="J474" s="28">
        <f t="shared" si="70"/>
        <v>0</v>
      </c>
      <c r="K474" s="28">
        <f t="shared" si="71"/>
        <v>2700</v>
      </c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 spans="2:28" x14ac:dyDescent="0.2">
      <c r="B475" s="13">
        <f t="shared" si="72"/>
        <v>472</v>
      </c>
      <c r="C475" s="12">
        <v>0.56587427466007456</v>
      </c>
      <c r="D475" s="11">
        <f t="shared" si="65"/>
        <v>20</v>
      </c>
      <c r="E475" s="11">
        <f t="shared" si="66"/>
        <v>20</v>
      </c>
      <c r="F475" s="11">
        <f t="shared" si="67"/>
        <v>3000</v>
      </c>
      <c r="G475" s="12">
        <v>0.51130945620748203</v>
      </c>
      <c r="H475" s="27">
        <f t="shared" si="68"/>
        <v>2</v>
      </c>
      <c r="I475" s="11">
        <f t="shared" si="69"/>
        <v>0</v>
      </c>
      <c r="J475" s="28">
        <f t="shared" si="70"/>
        <v>0</v>
      </c>
      <c r="K475" s="28">
        <f t="shared" si="71"/>
        <v>3000</v>
      </c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 spans="2:28" x14ac:dyDescent="0.2">
      <c r="B476" s="13">
        <f t="shared" si="72"/>
        <v>473</v>
      </c>
      <c r="C476" s="12">
        <v>0.83772753012647394</v>
      </c>
      <c r="D476" s="11">
        <f t="shared" si="65"/>
        <v>22</v>
      </c>
      <c r="E476" s="11">
        <f t="shared" si="66"/>
        <v>22</v>
      </c>
      <c r="F476" s="11">
        <f t="shared" si="67"/>
        <v>3300</v>
      </c>
      <c r="G476" s="12">
        <v>0.99420934378937198</v>
      </c>
      <c r="H476" s="27">
        <f t="shared" si="68"/>
        <v>6</v>
      </c>
      <c r="I476" s="11">
        <f t="shared" si="69"/>
        <v>0</v>
      </c>
      <c r="J476" s="28">
        <f t="shared" si="70"/>
        <v>0</v>
      </c>
      <c r="K476" s="28">
        <f t="shared" si="71"/>
        <v>3300</v>
      </c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 spans="2:28" x14ac:dyDescent="0.2">
      <c r="B477" s="13">
        <f t="shared" si="72"/>
        <v>474</v>
      </c>
      <c r="C477" s="12">
        <v>0.27907943271427016</v>
      </c>
      <c r="D477" s="11">
        <f t="shared" si="65"/>
        <v>18</v>
      </c>
      <c r="E477" s="11">
        <f t="shared" si="66"/>
        <v>18</v>
      </c>
      <c r="F477" s="11">
        <f t="shared" si="67"/>
        <v>2700</v>
      </c>
      <c r="G477" s="12">
        <v>0.49839278133680653</v>
      </c>
      <c r="H477" s="27">
        <f t="shared" si="68"/>
        <v>2</v>
      </c>
      <c r="I477" s="11">
        <f t="shared" si="69"/>
        <v>0</v>
      </c>
      <c r="J477" s="28">
        <f t="shared" si="70"/>
        <v>0</v>
      </c>
      <c r="K477" s="28">
        <f t="shared" si="71"/>
        <v>2700</v>
      </c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 spans="2:28" x14ac:dyDescent="0.2">
      <c r="B478" s="13">
        <f t="shared" si="72"/>
        <v>475</v>
      </c>
      <c r="C478" s="12">
        <v>0.46416632339115149</v>
      </c>
      <c r="D478" s="11">
        <f t="shared" si="65"/>
        <v>19</v>
      </c>
      <c r="E478" s="11">
        <f t="shared" si="66"/>
        <v>19</v>
      </c>
      <c r="F478" s="11">
        <f t="shared" si="67"/>
        <v>2850</v>
      </c>
      <c r="G478" s="12">
        <v>0.85053412876771861</v>
      </c>
      <c r="H478" s="27">
        <f t="shared" si="68"/>
        <v>3</v>
      </c>
      <c r="I478" s="11">
        <f t="shared" si="69"/>
        <v>0</v>
      </c>
      <c r="J478" s="28">
        <f t="shared" si="70"/>
        <v>0</v>
      </c>
      <c r="K478" s="28">
        <f t="shared" si="71"/>
        <v>2850</v>
      </c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 spans="2:28" x14ac:dyDescent="0.2">
      <c r="B479" s="13">
        <f t="shared" si="72"/>
        <v>476</v>
      </c>
      <c r="C479" s="12">
        <v>0.68870977811077949</v>
      </c>
      <c r="D479" s="11">
        <f t="shared" si="65"/>
        <v>21</v>
      </c>
      <c r="E479" s="11">
        <f t="shared" si="66"/>
        <v>21</v>
      </c>
      <c r="F479" s="11">
        <f t="shared" si="67"/>
        <v>3150</v>
      </c>
      <c r="G479" s="12">
        <v>0.68038356948683876</v>
      </c>
      <c r="H479" s="27">
        <f t="shared" si="68"/>
        <v>3</v>
      </c>
      <c r="I479" s="11">
        <f t="shared" si="69"/>
        <v>0</v>
      </c>
      <c r="J479" s="28">
        <f t="shared" si="70"/>
        <v>0</v>
      </c>
      <c r="K479" s="28">
        <f t="shared" si="71"/>
        <v>3150</v>
      </c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 spans="2:28" x14ac:dyDescent="0.2">
      <c r="B480" s="13">
        <f t="shared" si="72"/>
        <v>477</v>
      </c>
      <c r="C480" s="12">
        <v>0.7975366011393642</v>
      </c>
      <c r="D480" s="11">
        <f t="shared" si="65"/>
        <v>21</v>
      </c>
      <c r="E480" s="11">
        <f t="shared" si="66"/>
        <v>21</v>
      </c>
      <c r="F480" s="11">
        <f t="shared" si="67"/>
        <v>3150</v>
      </c>
      <c r="G480" s="12">
        <v>0.77797152959335103</v>
      </c>
      <c r="H480" s="27">
        <f t="shared" si="68"/>
        <v>3</v>
      </c>
      <c r="I480" s="11">
        <f t="shared" si="69"/>
        <v>0</v>
      </c>
      <c r="J480" s="28">
        <f t="shared" si="70"/>
        <v>0</v>
      </c>
      <c r="K480" s="28">
        <f t="shared" si="71"/>
        <v>3150</v>
      </c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 spans="2:28" x14ac:dyDescent="0.2">
      <c r="B481" s="13">
        <f t="shared" si="72"/>
        <v>478</v>
      </c>
      <c r="C481" s="12">
        <v>0.91796310123423541</v>
      </c>
      <c r="D481" s="11">
        <f t="shared" si="65"/>
        <v>23</v>
      </c>
      <c r="E481" s="11">
        <f t="shared" si="66"/>
        <v>22</v>
      </c>
      <c r="F481" s="11">
        <f t="shared" si="67"/>
        <v>3300</v>
      </c>
      <c r="G481" s="12">
        <v>0.78486918031365127</v>
      </c>
      <c r="H481" s="27">
        <f t="shared" si="68"/>
        <v>3</v>
      </c>
      <c r="I481" s="11">
        <f t="shared" si="69"/>
        <v>0</v>
      </c>
      <c r="J481" s="28">
        <f t="shared" si="70"/>
        <v>0</v>
      </c>
      <c r="K481" s="28">
        <f t="shared" si="71"/>
        <v>3300</v>
      </c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 spans="2:28" x14ac:dyDescent="0.2">
      <c r="B482" s="13">
        <f t="shared" si="72"/>
        <v>479</v>
      </c>
      <c r="C482" s="12">
        <v>0.95733142796313198</v>
      </c>
      <c r="D482" s="11">
        <f t="shared" si="65"/>
        <v>24</v>
      </c>
      <c r="E482" s="11">
        <f t="shared" si="66"/>
        <v>22</v>
      </c>
      <c r="F482" s="11">
        <f t="shared" si="67"/>
        <v>3300</v>
      </c>
      <c r="G482" s="12">
        <v>0.72910519963545672</v>
      </c>
      <c r="H482" s="27">
        <f t="shared" si="68"/>
        <v>3</v>
      </c>
      <c r="I482" s="11">
        <f t="shared" si="69"/>
        <v>0</v>
      </c>
      <c r="J482" s="28">
        <f t="shared" si="70"/>
        <v>0</v>
      </c>
      <c r="K482" s="28">
        <f t="shared" si="71"/>
        <v>3300</v>
      </c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 spans="2:28" x14ac:dyDescent="0.2">
      <c r="B483" s="13">
        <f t="shared" si="72"/>
        <v>480</v>
      </c>
      <c r="C483" s="12">
        <v>0.57865037613196091</v>
      </c>
      <c r="D483" s="11">
        <f t="shared" si="65"/>
        <v>20</v>
      </c>
      <c r="E483" s="11">
        <f t="shared" si="66"/>
        <v>20</v>
      </c>
      <c r="F483" s="11">
        <f t="shared" si="67"/>
        <v>3000</v>
      </c>
      <c r="G483" s="12">
        <v>0.76234159111398769</v>
      </c>
      <c r="H483" s="27">
        <f t="shared" si="68"/>
        <v>3</v>
      </c>
      <c r="I483" s="11">
        <f t="shared" si="69"/>
        <v>0</v>
      </c>
      <c r="J483" s="28">
        <f t="shared" si="70"/>
        <v>0</v>
      </c>
      <c r="K483" s="28">
        <f t="shared" si="71"/>
        <v>3000</v>
      </c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 spans="2:28" x14ac:dyDescent="0.2">
      <c r="B484" s="13">
        <f t="shared" si="72"/>
        <v>481</v>
      </c>
      <c r="C484" s="12">
        <v>0.96230131562900501</v>
      </c>
      <c r="D484" s="11">
        <f t="shared" si="65"/>
        <v>24</v>
      </c>
      <c r="E484" s="11">
        <f t="shared" si="66"/>
        <v>22</v>
      </c>
      <c r="F484" s="11">
        <f t="shared" si="67"/>
        <v>3300</v>
      </c>
      <c r="G484" s="12">
        <v>0.95198987064852436</v>
      </c>
      <c r="H484" s="27">
        <f t="shared" si="68"/>
        <v>5</v>
      </c>
      <c r="I484" s="11">
        <f t="shared" si="69"/>
        <v>0</v>
      </c>
      <c r="J484" s="28">
        <f t="shared" si="70"/>
        <v>0</v>
      </c>
      <c r="K484" s="28">
        <f t="shared" si="71"/>
        <v>3300</v>
      </c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 spans="2:28" x14ac:dyDescent="0.2">
      <c r="B485" s="13">
        <f t="shared" si="72"/>
        <v>482</v>
      </c>
      <c r="C485" s="12">
        <v>0.52370464146340079</v>
      </c>
      <c r="D485" s="11">
        <f t="shared" si="65"/>
        <v>20</v>
      </c>
      <c r="E485" s="11">
        <f t="shared" si="66"/>
        <v>20</v>
      </c>
      <c r="F485" s="11">
        <f t="shared" si="67"/>
        <v>3000</v>
      </c>
      <c r="G485" s="12">
        <v>8.866942366997832E-2</v>
      </c>
      <c r="H485" s="27">
        <f t="shared" si="68"/>
        <v>0</v>
      </c>
      <c r="I485" s="11">
        <f t="shared" si="69"/>
        <v>1</v>
      </c>
      <c r="J485" s="28">
        <f t="shared" si="70"/>
        <v>500</v>
      </c>
      <c r="K485" s="28">
        <f t="shared" si="71"/>
        <v>2500</v>
      </c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 spans="2:28" x14ac:dyDescent="0.2">
      <c r="B486" s="13">
        <f t="shared" si="72"/>
        <v>483</v>
      </c>
      <c r="C486" s="12">
        <v>0.80005092364458108</v>
      </c>
      <c r="D486" s="11">
        <f t="shared" si="65"/>
        <v>21</v>
      </c>
      <c r="E486" s="11">
        <f t="shared" si="66"/>
        <v>21</v>
      </c>
      <c r="F486" s="11">
        <f t="shared" si="67"/>
        <v>3150</v>
      </c>
      <c r="G486" s="12">
        <v>0.59560232431083937</v>
      </c>
      <c r="H486" s="27">
        <f t="shared" si="68"/>
        <v>2</v>
      </c>
      <c r="I486" s="11">
        <f t="shared" si="69"/>
        <v>0</v>
      </c>
      <c r="J486" s="28">
        <f t="shared" si="70"/>
        <v>0</v>
      </c>
      <c r="K486" s="28">
        <f t="shared" si="71"/>
        <v>3150</v>
      </c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 spans="2:28" x14ac:dyDescent="0.2">
      <c r="B487" s="13">
        <f t="shared" si="72"/>
        <v>484</v>
      </c>
      <c r="C487" s="12">
        <v>0.89754425286481831</v>
      </c>
      <c r="D487" s="11">
        <f t="shared" si="65"/>
        <v>22</v>
      </c>
      <c r="E487" s="11">
        <f t="shared" si="66"/>
        <v>22</v>
      </c>
      <c r="F487" s="11">
        <f t="shared" si="67"/>
        <v>3300</v>
      </c>
      <c r="G487" s="12">
        <v>0.91302511812802434</v>
      </c>
      <c r="H487" s="27">
        <f t="shared" si="68"/>
        <v>4</v>
      </c>
      <c r="I487" s="11">
        <f t="shared" si="69"/>
        <v>0</v>
      </c>
      <c r="J487" s="28">
        <f t="shared" si="70"/>
        <v>0</v>
      </c>
      <c r="K487" s="28">
        <f t="shared" si="71"/>
        <v>3300</v>
      </c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 spans="2:28" x14ac:dyDescent="0.2">
      <c r="B488" s="13">
        <f t="shared" si="72"/>
        <v>485</v>
      </c>
      <c r="C488" s="12">
        <v>0.26254374060889307</v>
      </c>
      <c r="D488" s="11">
        <f t="shared" si="65"/>
        <v>18</v>
      </c>
      <c r="E488" s="11">
        <f t="shared" si="66"/>
        <v>18</v>
      </c>
      <c r="F488" s="11">
        <f t="shared" si="67"/>
        <v>2700</v>
      </c>
      <c r="G488" s="12">
        <v>0.13736314154903995</v>
      </c>
      <c r="H488" s="27">
        <f t="shared" si="68"/>
        <v>0</v>
      </c>
      <c r="I488" s="11">
        <f t="shared" si="69"/>
        <v>0</v>
      </c>
      <c r="J488" s="28">
        <f t="shared" si="70"/>
        <v>0</v>
      </c>
      <c r="K488" s="28">
        <f t="shared" si="71"/>
        <v>2700</v>
      </c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 spans="2:28" x14ac:dyDescent="0.2">
      <c r="B489" s="13">
        <f t="shared" si="72"/>
        <v>486</v>
      </c>
      <c r="C489" s="12">
        <v>0.39064326234893432</v>
      </c>
      <c r="D489" s="11">
        <f t="shared" si="65"/>
        <v>19</v>
      </c>
      <c r="E489" s="11">
        <f t="shared" si="66"/>
        <v>19</v>
      </c>
      <c r="F489" s="11">
        <f t="shared" si="67"/>
        <v>2850</v>
      </c>
      <c r="G489" s="12">
        <v>0.15437054305750197</v>
      </c>
      <c r="H489" s="27">
        <f t="shared" si="68"/>
        <v>1</v>
      </c>
      <c r="I489" s="11">
        <f t="shared" si="69"/>
        <v>0</v>
      </c>
      <c r="J489" s="28">
        <f t="shared" si="70"/>
        <v>0</v>
      </c>
      <c r="K489" s="28">
        <f t="shared" si="71"/>
        <v>2850</v>
      </c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 spans="2:28" x14ac:dyDescent="0.2">
      <c r="B490" s="13">
        <f t="shared" si="72"/>
        <v>487</v>
      </c>
      <c r="C490" s="12">
        <v>0.59129317292853456</v>
      </c>
      <c r="D490" s="11">
        <f t="shared" si="65"/>
        <v>20</v>
      </c>
      <c r="E490" s="11">
        <f t="shared" si="66"/>
        <v>20</v>
      </c>
      <c r="F490" s="11">
        <f t="shared" si="67"/>
        <v>3000</v>
      </c>
      <c r="G490" s="12">
        <v>0.42532434186981993</v>
      </c>
      <c r="H490" s="27">
        <f t="shared" si="68"/>
        <v>2</v>
      </c>
      <c r="I490" s="11">
        <f t="shared" si="69"/>
        <v>0</v>
      </c>
      <c r="J490" s="28">
        <f t="shared" si="70"/>
        <v>0</v>
      </c>
      <c r="K490" s="28">
        <f t="shared" si="71"/>
        <v>3000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 spans="2:28" x14ac:dyDescent="0.2">
      <c r="B491" s="13">
        <f t="shared" si="72"/>
        <v>488</v>
      </c>
      <c r="C491" s="12">
        <v>0.77577989163920202</v>
      </c>
      <c r="D491" s="11">
        <f t="shared" si="65"/>
        <v>21</v>
      </c>
      <c r="E491" s="11">
        <f t="shared" si="66"/>
        <v>21</v>
      </c>
      <c r="F491" s="11">
        <f t="shared" si="67"/>
        <v>3150</v>
      </c>
      <c r="G491" s="12">
        <v>0.33541822493097861</v>
      </c>
      <c r="H491" s="27">
        <f t="shared" si="68"/>
        <v>1</v>
      </c>
      <c r="I491" s="11">
        <f t="shared" si="69"/>
        <v>1</v>
      </c>
      <c r="J491" s="28">
        <f t="shared" si="70"/>
        <v>500</v>
      </c>
      <c r="K491" s="28">
        <f t="shared" si="71"/>
        <v>2650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 spans="2:28" x14ac:dyDescent="0.2">
      <c r="B492" s="13">
        <f t="shared" si="72"/>
        <v>489</v>
      </c>
      <c r="C492" s="12">
        <v>0.62146257857238485</v>
      </c>
      <c r="D492" s="11">
        <f t="shared" si="65"/>
        <v>20</v>
      </c>
      <c r="E492" s="11">
        <f t="shared" si="66"/>
        <v>20</v>
      </c>
      <c r="F492" s="11">
        <f t="shared" si="67"/>
        <v>3000</v>
      </c>
      <c r="G492" s="12">
        <v>0.10756811451605741</v>
      </c>
      <c r="H492" s="27">
        <f t="shared" si="68"/>
        <v>0</v>
      </c>
      <c r="I492" s="11">
        <f t="shared" si="69"/>
        <v>1</v>
      </c>
      <c r="J492" s="28">
        <f t="shared" si="70"/>
        <v>500</v>
      </c>
      <c r="K492" s="28">
        <f t="shared" si="71"/>
        <v>2500</v>
      </c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 spans="2:28" x14ac:dyDescent="0.2">
      <c r="B493" s="13">
        <f t="shared" si="72"/>
        <v>490</v>
      </c>
      <c r="C493" s="12">
        <v>0.79162292365881703</v>
      </c>
      <c r="D493" s="11">
        <f t="shared" si="65"/>
        <v>21</v>
      </c>
      <c r="E493" s="11">
        <f t="shared" si="66"/>
        <v>21</v>
      </c>
      <c r="F493" s="11">
        <f t="shared" si="67"/>
        <v>3150</v>
      </c>
      <c r="G493" s="12">
        <v>0.86454386130983218</v>
      </c>
      <c r="H493" s="27">
        <f t="shared" si="68"/>
        <v>4</v>
      </c>
      <c r="I493" s="11">
        <f t="shared" si="69"/>
        <v>0</v>
      </c>
      <c r="J493" s="28">
        <f t="shared" si="70"/>
        <v>0</v>
      </c>
      <c r="K493" s="28">
        <f t="shared" si="71"/>
        <v>3150</v>
      </c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 spans="2:28" x14ac:dyDescent="0.2">
      <c r="B494" s="13">
        <f t="shared" si="72"/>
        <v>491</v>
      </c>
      <c r="C494" s="12">
        <v>0.47123719698498989</v>
      </c>
      <c r="D494" s="11">
        <f t="shared" si="65"/>
        <v>19</v>
      </c>
      <c r="E494" s="11">
        <f t="shared" si="66"/>
        <v>19</v>
      </c>
      <c r="F494" s="11">
        <f t="shared" si="67"/>
        <v>2850</v>
      </c>
      <c r="G494" s="12">
        <v>0.49093746508562164</v>
      </c>
      <c r="H494" s="27">
        <f t="shared" si="68"/>
        <v>2</v>
      </c>
      <c r="I494" s="11">
        <f t="shared" si="69"/>
        <v>0</v>
      </c>
      <c r="J494" s="28">
        <f t="shared" si="70"/>
        <v>0</v>
      </c>
      <c r="K494" s="28">
        <f t="shared" si="71"/>
        <v>2850</v>
      </c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 spans="2:28" x14ac:dyDescent="0.2">
      <c r="B495" s="13">
        <f t="shared" si="72"/>
        <v>492</v>
      </c>
      <c r="C495" s="12">
        <v>0.77715938073668023</v>
      </c>
      <c r="D495" s="11">
        <f t="shared" si="65"/>
        <v>21</v>
      </c>
      <c r="E495" s="11">
        <f t="shared" si="66"/>
        <v>21</v>
      </c>
      <c r="F495" s="11">
        <f t="shared" si="67"/>
        <v>3150</v>
      </c>
      <c r="G495" s="12">
        <v>8.0199813720218005E-2</v>
      </c>
      <c r="H495" s="27">
        <f t="shared" si="68"/>
        <v>0</v>
      </c>
      <c r="I495" s="11">
        <f t="shared" si="69"/>
        <v>2</v>
      </c>
      <c r="J495" s="28">
        <f t="shared" si="70"/>
        <v>1000</v>
      </c>
      <c r="K495" s="28">
        <f t="shared" si="71"/>
        <v>2150</v>
      </c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 spans="2:28" x14ac:dyDescent="0.2">
      <c r="B496" s="13">
        <f t="shared" si="72"/>
        <v>493</v>
      </c>
      <c r="C496" s="12">
        <v>0.17097947385859402</v>
      </c>
      <c r="D496" s="11">
        <f t="shared" si="65"/>
        <v>17</v>
      </c>
      <c r="E496" s="11">
        <f t="shared" si="66"/>
        <v>17</v>
      </c>
      <c r="F496" s="11">
        <f t="shared" si="67"/>
        <v>2550</v>
      </c>
      <c r="G496" s="12">
        <v>4.2907269381785684E-2</v>
      </c>
      <c r="H496" s="27">
        <f t="shared" si="68"/>
        <v>0</v>
      </c>
      <c r="I496" s="11">
        <f t="shared" si="69"/>
        <v>0</v>
      </c>
      <c r="J496" s="28">
        <f t="shared" si="70"/>
        <v>0</v>
      </c>
      <c r="K496" s="28">
        <f t="shared" si="71"/>
        <v>2550</v>
      </c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 spans="2:28" x14ac:dyDescent="0.2">
      <c r="B497" s="13">
        <f t="shared" si="72"/>
        <v>494</v>
      </c>
      <c r="C497" s="12">
        <v>0.92598117784992739</v>
      </c>
      <c r="D497" s="11">
        <f t="shared" si="65"/>
        <v>23</v>
      </c>
      <c r="E497" s="11">
        <f t="shared" si="66"/>
        <v>22</v>
      </c>
      <c r="F497" s="11">
        <f t="shared" si="67"/>
        <v>3300</v>
      </c>
      <c r="G497" s="12">
        <v>1.1860753940980073E-2</v>
      </c>
      <c r="H497" s="27">
        <f t="shared" si="68"/>
        <v>0</v>
      </c>
      <c r="I497" s="11">
        <f t="shared" si="69"/>
        <v>3</v>
      </c>
      <c r="J497" s="28">
        <f t="shared" si="70"/>
        <v>1500</v>
      </c>
      <c r="K497" s="28">
        <f t="shared" si="71"/>
        <v>1800</v>
      </c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 spans="2:28" x14ac:dyDescent="0.2">
      <c r="B498" s="13">
        <f t="shared" si="72"/>
        <v>495</v>
      </c>
      <c r="C498" s="12">
        <v>0.37964829939862377</v>
      </c>
      <c r="D498" s="11">
        <f t="shared" si="65"/>
        <v>19</v>
      </c>
      <c r="E498" s="11">
        <f t="shared" si="66"/>
        <v>19</v>
      </c>
      <c r="F498" s="11">
        <f t="shared" si="67"/>
        <v>2850</v>
      </c>
      <c r="G498" s="12">
        <v>0.36120711719730492</v>
      </c>
      <c r="H498" s="27">
        <f t="shared" si="68"/>
        <v>1</v>
      </c>
      <c r="I498" s="11">
        <f t="shared" si="69"/>
        <v>0</v>
      </c>
      <c r="J498" s="28">
        <f t="shared" si="70"/>
        <v>0</v>
      </c>
      <c r="K498" s="28">
        <f t="shared" si="71"/>
        <v>2850</v>
      </c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 spans="2:28" x14ac:dyDescent="0.2">
      <c r="B499" s="13">
        <f t="shared" si="72"/>
        <v>496</v>
      </c>
      <c r="C499" s="12">
        <v>0.12225535291296219</v>
      </c>
      <c r="D499" s="11">
        <f t="shared" si="65"/>
        <v>16</v>
      </c>
      <c r="E499" s="11">
        <f t="shared" si="66"/>
        <v>16</v>
      </c>
      <c r="F499" s="11">
        <f t="shared" si="67"/>
        <v>2400</v>
      </c>
      <c r="G499" s="12">
        <v>0.2090693985418266</v>
      </c>
      <c r="H499" s="27">
        <f t="shared" si="68"/>
        <v>1</v>
      </c>
      <c r="I499" s="11">
        <f t="shared" si="69"/>
        <v>0</v>
      </c>
      <c r="J499" s="28">
        <f t="shared" si="70"/>
        <v>0</v>
      </c>
      <c r="K499" s="28">
        <f t="shared" si="71"/>
        <v>2400</v>
      </c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 spans="2:28" x14ac:dyDescent="0.2">
      <c r="B500" s="13">
        <f t="shared" si="72"/>
        <v>497</v>
      </c>
      <c r="C500" s="12">
        <v>0.39213376844045267</v>
      </c>
      <c r="D500" s="11">
        <f t="shared" si="65"/>
        <v>19</v>
      </c>
      <c r="E500" s="11">
        <f t="shared" si="66"/>
        <v>19</v>
      </c>
      <c r="F500" s="11">
        <f t="shared" si="67"/>
        <v>2850</v>
      </c>
      <c r="G500" s="12">
        <v>0.94482112907106042</v>
      </c>
      <c r="H500" s="27">
        <f t="shared" si="68"/>
        <v>4</v>
      </c>
      <c r="I500" s="11">
        <f t="shared" si="69"/>
        <v>0</v>
      </c>
      <c r="J500" s="28">
        <f t="shared" si="70"/>
        <v>0</v>
      </c>
      <c r="K500" s="28">
        <f t="shared" si="71"/>
        <v>2850</v>
      </c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 spans="2:28" x14ac:dyDescent="0.2">
      <c r="B501" s="13">
        <f t="shared" si="72"/>
        <v>498</v>
      </c>
      <c r="C501" s="12">
        <v>8.0967384631215888E-2</v>
      </c>
      <c r="D501" s="11">
        <f t="shared" si="65"/>
        <v>16</v>
      </c>
      <c r="E501" s="11">
        <f t="shared" si="66"/>
        <v>16</v>
      </c>
      <c r="F501" s="11">
        <f t="shared" si="67"/>
        <v>2400</v>
      </c>
      <c r="G501" s="12">
        <v>0.62426703161246622</v>
      </c>
      <c r="H501" s="27">
        <f t="shared" si="68"/>
        <v>2</v>
      </c>
      <c r="I501" s="11">
        <f t="shared" si="69"/>
        <v>0</v>
      </c>
      <c r="J501" s="28">
        <f t="shared" si="70"/>
        <v>0</v>
      </c>
      <c r="K501" s="28">
        <f t="shared" si="71"/>
        <v>2400</v>
      </c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 spans="2:28" x14ac:dyDescent="0.2">
      <c r="B502" s="13">
        <f t="shared" si="72"/>
        <v>499</v>
      </c>
      <c r="C502" s="12">
        <v>0.73972005152308429</v>
      </c>
      <c r="D502" s="11">
        <f t="shared" si="65"/>
        <v>21</v>
      </c>
      <c r="E502" s="11">
        <f t="shared" si="66"/>
        <v>21</v>
      </c>
      <c r="F502" s="11">
        <f t="shared" si="67"/>
        <v>3150</v>
      </c>
      <c r="G502" s="12">
        <v>0.90412264245735796</v>
      </c>
      <c r="H502" s="27">
        <f t="shared" si="68"/>
        <v>4</v>
      </c>
      <c r="I502" s="11">
        <f t="shared" si="69"/>
        <v>0</v>
      </c>
      <c r="J502" s="28">
        <f t="shared" si="70"/>
        <v>0</v>
      </c>
      <c r="K502" s="28">
        <f t="shared" si="71"/>
        <v>3150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 spans="2:28" x14ac:dyDescent="0.2">
      <c r="B503" s="13">
        <f t="shared" si="72"/>
        <v>500</v>
      </c>
      <c r="C503" s="12">
        <v>0.76375982971360068</v>
      </c>
      <c r="D503" s="11">
        <f t="shared" si="65"/>
        <v>21</v>
      </c>
      <c r="E503" s="11">
        <f t="shared" si="66"/>
        <v>21</v>
      </c>
      <c r="F503" s="11">
        <f t="shared" si="67"/>
        <v>3150</v>
      </c>
      <c r="G503" s="12">
        <v>5.6973814442956128E-2</v>
      </c>
      <c r="H503" s="27">
        <f t="shared" si="68"/>
        <v>0</v>
      </c>
      <c r="I503" s="11">
        <f t="shared" si="69"/>
        <v>2</v>
      </c>
      <c r="J503" s="28">
        <f t="shared" si="70"/>
        <v>1000</v>
      </c>
      <c r="K503" s="28">
        <f t="shared" si="71"/>
        <v>2150</v>
      </c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 spans="2:28" x14ac:dyDescent="0.2">
      <c r="B504" s="13">
        <f t="shared" si="72"/>
        <v>501</v>
      </c>
      <c r="C504" s="12">
        <v>0.68908492755376005</v>
      </c>
      <c r="D504" s="11">
        <f t="shared" si="65"/>
        <v>21</v>
      </c>
      <c r="E504" s="11">
        <f t="shared" si="66"/>
        <v>21</v>
      </c>
      <c r="F504" s="11">
        <f t="shared" si="67"/>
        <v>3150</v>
      </c>
      <c r="G504" s="12">
        <v>0.16041006744629482</v>
      </c>
      <c r="H504" s="27">
        <f t="shared" si="68"/>
        <v>1</v>
      </c>
      <c r="I504" s="11">
        <f t="shared" si="69"/>
        <v>1</v>
      </c>
      <c r="J504" s="28">
        <f t="shared" si="70"/>
        <v>500</v>
      </c>
      <c r="K504" s="28">
        <f t="shared" si="71"/>
        <v>2650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 spans="2:28" x14ac:dyDescent="0.2">
      <c r="B505" s="13">
        <f t="shared" si="72"/>
        <v>502</v>
      </c>
      <c r="C505" s="12">
        <v>0.9956877818014761</v>
      </c>
      <c r="D505" s="11">
        <f t="shared" si="65"/>
        <v>25</v>
      </c>
      <c r="E505" s="11">
        <f t="shared" si="66"/>
        <v>22</v>
      </c>
      <c r="F505" s="11">
        <f t="shared" si="67"/>
        <v>3300</v>
      </c>
      <c r="G505" s="12">
        <v>0.64193803634990232</v>
      </c>
      <c r="H505" s="27">
        <f t="shared" si="68"/>
        <v>3</v>
      </c>
      <c r="I505" s="11">
        <f t="shared" si="69"/>
        <v>0</v>
      </c>
      <c r="J505" s="28">
        <f t="shared" si="70"/>
        <v>0</v>
      </c>
      <c r="K505" s="28">
        <f t="shared" si="71"/>
        <v>3300</v>
      </c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 spans="2:28" x14ac:dyDescent="0.2">
      <c r="B506" s="13">
        <f t="shared" si="72"/>
        <v>503</v>
      </c>
      <c r="C506" s="12">
        <v>0.41065392424871916</v>
      </c>
      <c r="D506" s="11">
        <f t="shared" si="65"/>
        <v>19</v>
      </c>
      <c r="E506" s="11">
        <f t="shared" si="66"/>
        <v>19</v>
      </c>
      <c r="F506" s="11">
        <f t="shared" si="67"/>
        <v>2850</v>
      </c>
      <c r="G506" s="12">
        <v>0.78747427915647661</v>
      </c>
      <c r="H506" s="27">
        <f t="shared" si="68"/>
        <v>3</v>
      </c>
      <c r="I506" s="11">
        <f t="shared" si="69"/>
        <v>0</v>
      </c>
      <c r="J506" s="28">
        <f t="shared" si="70"/>
        <v>0</v>
      </c>
      <c r="K506" s="28">
        <f t="shared" si="71"/>
        <v>2850</v>
      </c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 spans="2:28" x14ac:dyDescent="0.2">
      <c r="B507" s="13">
        <f t="shared" si="72"/>
        <v>504</v>
      </c>
      <c r="C507" s="12">
        <v>0.79979241784545074</v>
      </c>
      <c r="D507" s="11">
        <f t="shared" si="65"/>
        <v>21</v>
      </c>
      <c r="E507" s="11">
        <f t="shared" si="66"/>
        <v>21</v>
      </c>
      <c r="F507" s="11">
        <f t="shared" si="67"/>
        <v>3150</v>
      </c>
      <c r="G507" s="12">
        <v>0.14506133718703373</v>
      </c>
      <c r="H507" s="27">
        <f t="shared" si="68"/>
        <v>1</v>
      </c>
      <c r="I507" s="11">
        <f t="shared" si="69"/>
        <v>1</v>
      </c>
      <c r="J507" s="28">
        <f t="shared" si="70"/>
        <v>500</v>
      </c>
      <c r="K507" s="28">
        <f t="shared" si="71"/>
        <v>2650</v>
      </c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 spans="2:28" x14ac:dyDescent="0.2">
      <c r="B508" s="13">
        <f t="shared" si="72"/>
        <v>505</v>
      </c>
      <c r="C508" s="12">
        <v>0.61227655240109746</v>
      </c>
      <c r="D508" s="11">
        <f t="shared" si="65"/>
        <v>20</v>
      </c>
      <c r="E508" s="11">
        <f t="shared" si="66"/>
        <v>20</v>
      </c>
      <c r="F508" s="11">
        <f t="shared" si="67"/>
        <v>3000</v>
      </c>
      <c r="G508" s="12">
        <v>0.54309322556900885</v>
      </c>
      <c r="H508" s="27">
        <f t="shared" si="68"/>
        <v>2</v>
      </c>
      <c r="I508" s="11">
        <f t="shared" si="69"/>
        <v>0</v>
      </c>
      <c r="J508" s="28">
        <f t="shared" si="70"/>
        <v>0</v>
      </c>
      <c r="K508" s="28">
        <f t="shared" si="71"/>
        <v>3000</v>
      </c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 spans="2:28" x14ac:dyDescent="0.2">
      <c r="B509" s="13">
        <f t="shared" si="72"/>
        <v>506</v>
      </c>
      <c r="C509" s="12">
        <v>0.31852665972701988</v>
      </c>
      <c r="D509" s="11">
        <f t="shared" si="65"/>
        <v>18</v>
      </c>
      <c r="E509" s="11">
        <f t="shared" si="66"/>
        <v>18</v>
      </c>
      <c r="F509" s="11">
        <f t="shared" si="67"/>
        <v>2700</v>
      </c>
      <c r="G509" s="12">
        <v>0.76036619307116093</v>
      </c>
      <c r="H509" s="27">
        <f t="shared" si="68"/>
        <v>3</v>
      </c>
      <c r="I509" s="11">
        <f t="shared" si="69"/>
        <v>0</v>
      </c>
      <c r="J509" s="28">
        <f t="shared" si="70"/>
        <v>0</v>
      </c>
      <c r="K509" s="28">
        <f t="shared" si="71"/>
        <v>2700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 spans="2:28" x14ac:dyDescent="0.2">
      <c r="B510" s="13">
        <f t="shared" si="72"/>
        <v>507</v>
      </c>
      <c r="C510" s="12">
        <v>9.3323516406834006E-2</v>
      </c>
      <c r="D510" s="11">
        <f t="shared" si="65"/>
        <v>16</v>
      </c>
      <c r="E510" s="11">
        <f t="shared" si="66"/>
        <v>16</v>
      </c>
      <c r="F510" s="11">
        <f t="shared" si="67"/>
        <v>2400</v>
      </c>
      <c r="G510" s="12">
        <v>0.46645773995311179</v>
      </c>
      <c r="H510" s="27">
        <f t="shared" si="68"/>
        <v>1</v>
      </c>
      <c r="I510" s="11">
        <f t="shared" si="69"/>
        <v>0</v>
      </c>
      <c r="J510" s="28">
        <f t="shared" si="70"/>
        <v>0</v>
      </c>
      <c r="K510" s="28">
        <f t="shared" si="71"/>
        <v>2400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 spans="2:28" x14ac:dyDescent="0.2">
      <c r="B511" s="13">
        <f t="shared" si="72"/>
        <v>508</v>
      </c>
      <c r="C511" s="12">
        <v>0.68654643288156081</v>
      </c>
      <c r="D511" s="11">
        <f t="shared" si="65"/>
        <v>21</v>
      </c>
      <c r="E511" s="11">
        <f t="shared" si="66"/>
        <v>21</v>
      </c>
      <c r="F511" s="11">
        <f t="shared" si="67"/>
        <v>3150</v>
      </c>
      <c r="G511" s="12">
        <v>0.4706596426999482</v>
      </c>
      <c r="H511" s="27">
        <f t="shared" si="68"/>
        <v>2</v>
      </c>
      <c r="I511" s="11">
        <f t="shared" si="69"/>
        <v>0</v>
      </c>
      <c r="J511" s="28">
        <f t="shared" si="70"/>
        <v>0</v>
      </c>
      <c r="K511" s="28">
        <f t="shared" si="71"/>
        <v>3150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 spans="2:28" x14ac:dyDescent="0.2">
      <c r="B512" s="13">
        <f t="shared" si="72"/>
        <v>509</v>
      </c>
      <c r="C512" s="12">
        <v>0.35430656138407834</v>
      </c>
      <c r="D512" s="11">
        <f t="shared" si="65"/>
        <v>19</v>
      </c>
      <c r="E512" s="11">
        <f t="shared" si="66"/>
        <v>19</v>
      </c>
      <c r="F512" s="11">
        <f t="shared" si="67"/>
        <v>2850</v>
      </c>
      <c r="G512" s="12">
        <v>0.85223008563784697</v>
      </c>
      <c r="H512" s="27">
        <f t="shared" si="68"/>
        <v>3</v>
      </c>
      <c r="I512" s="11">
        <f t="shared" si="69"/>
        <v>0</v>
      </c>
      <c r="J512" s="28">
        <f t="shared" si="70"/>
        <v>0</v>
      </c>
      <c r="K512" s="28">
        <f t="shared" si="71"/>
        <v>2850</v>
      </c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 spans="2:28" x14ac:dyDescent="0.2">
      <c r="B513" s="13">
        <f t="shared" si="72"/>
        <v>510</v>
      </c>
      <c r="C513" s="12">
        <v>0.54214189209462327</v>
      </c>
      <c r="D513" s="11">
        <f t="shared" si="65"/>
        <v>20</v>
      </c>
      <c r="E513" s="11">
        <f t="shared" si="66"/>
        <v>20</v>
      </c>
      <c r="F513" s="11">
        <f t="shared" si="67"/>
        <v>3000</v>
      </c>
      <c r="G513" s="12">
        <v>0.37736684282999622</v>
      </c>
      <c r="H513" s="27">
        <f t="shared" si="68"/>
        <v>1</v>
      </c>
      <c r="I513" s="11">
        <f t="shared" si="69"/>
        <v>0</v>
      </c>
      <c r="J513" s="28">
        <f t="shared" si="70"/>
        <v>0</v>
      </c>
      <c r="K513" s="28">
        <f t="shared" si="71"/>
        <v>3000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 spans="2:28" x14ac:dyDescent="0.2">
      <c r="B514" s="13">
        <f t="shared" si="72"/>
        <v>511</v>
      </c>
      <c r="C514" s="12">
        <v>0.81750097001148625</v>
      </c>
      <c r="D514" s="11">
        <f t="shared" si="65"/>
        <v>21</v>
      </c>
      <c r="E514" s="11">
        <f t="shared" si="66"/>
        <v>21</v>
      </c>
      <c r="F514" s="11">
        <f t="shared" si="67"/>
        <v>3150</v>
      </c>
      <c r="G514" s="12">
        <v>0.68821070457376154</v>
      </c>
      <c r="H514" s="27">
        <f t="shared" si="68"/>
        <v>3</v>
      </c>
      <c r="I514" s="11">
        <f t="shared" si="69"/>
        <v>0</v>
      </c>
      <c r="J514" s="28">
        <f t="shared" si="70"/>
        <v>0</v>
      </c>
      <c r="K514" s="28">
        <f t="shared" si="71"/>
        <v>3150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 spans="2:28" x14ac:dyDescent="0.2">
      <c r="B515" s="13">
        <f t="shared" si="72"/>
        <v>512</v>
      </c>
      <c r="C515" s="12">
        <v>0.99399970401738147</v>
      </c>
      <c r="D515" s="11">
        <f t="shared" si="65"/>
        <v>25</v>
      </c>
      <c r="E515" s="11">
        <f t="shared" si="66"/>
        <v>22</v>
      </c>
      <c r="F515" s="11">
        <f t="shared" si="67"/>
        <v>3300</v>
      </c>
      <c r="G515" s="12">
        <v>0.29061550514778589</v>
      </c>
      <c r="H515" s="27">
        <f t="shared" si="68"/>
        <v>1</v>
      </c>
      <c r="I515" s="11">
        <f t="shared" si="69"/>
        <v>2</v>
      </c>
      <c r="J515" s="28">
        <f t="shared" si="70"/>
        <v>1000</v>
      </c>
      <c r="K515" s="28">
        <f t="shared" si="71"/>
        <v>2300</v>
      </c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 spans="2:28" x14ac:dyDescent="0.2">
      <c r="B516" s="13">
        <f t="shared" si="72"/>
        <v>513</v>
      </c>
      <c r="C516" s="12">
        <v>0.78293589187345358</v>
      </c>
      <c r="D516" s="11">
        <f t="shared" si="65"/>
        <v>21</v>
      </c>
      <c r="E516" s="11">
        <f t="shared" si="66"/>
        <v>21</v>
      </c>
      <c r="F516" s="11">
        <f t="shared" si="67"/>
        <v>3150</v>
      </c>
      <c r="G516" s="12">
        <v>0.15998864402195612</v>
      </c>
      <c r="H516" s="27">
        <f t="shared" si="68"/>
        <v>1</v>
      </c>
      <c r="I516" s="11">
        <f t="shared" si="69"/>
        <v>1</v>
      </c>
      <c r="J516" s="28">
        <f t="shared" si="70"/>
        <v>500</v>
      </c>
      <c r="K516" s="28">
        <f t="shared" si="71"/>
        <v>2650</v>
      </c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 spans="2:28" x14ac:dyDescent="0.2">
      <c r="B517" s="13">
        <f t="shared" si="72"/>
        <v>514</v>
      </c>
      <c r="C517" s="12">
        <v>0.33677879435541935</v>
      </c>
      <c r="D517" s="11">
        <f t="shared" ref="D517:D580" si="73">SUMIFS($M$4:$M$15,$P$4:$P$15,"&lt;="&amp;C517,$O$4:$O$15,"&gt;="&amp;C517)</f>
        <v>18</v>
      </c>
      <c r="E517" s="11">
        <f t="shared" ref="E517:E580" si="74">MIN(D517,$S$2)</f>
        <v>18</v>
      </c>
      <c r="F517" s="11">
        <f t="shared" ref="F517:F580" si="75">E517*$S$3</f>
        <v>2700</v>
      </c>
      <c r="G517" s="12">
        <v>0.71664364741646647</v>
      </c>
      <c r="H517" s="27">
        <f t="shared" ref="H517:H580" si="76">_xlfn.BINOM.INV(E517,$S$5,G517)</f>
        <v>2</v>
      </c>
      <c r="I517" s="11">
        <f t="shared" ref="I517:I580" si="77">IF(E517-H517&gt;$S$6,E517-H517-$S$6,0)</f>
        <v>0</v>
      </c>
      <c r="J517" s="28">
        <f t="shared" ref="J517:J580" si="78">I517*$S$4</f>
        <v>0</v>
      </c>
      <c r="K517" s="28">
        <f t="shared" ref="K517:K580" si="79">F517-J517</f>
        <v>2700</v>
      </c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 spans="2:28" x14ac:dyDescent="0.2">
      <c r="B518" s="13">
        <f t="shared" ref="B518:B581" si="80">B517+1</f>
        <v>515</v>
      </c>
      <c r="C518" s="12">
        <v>0.88902307030483052</v>
      </c>
      <c r="D518" s="11">
        <f t="shared" si="73"/>
        <v>22</v>
      </c>
      <c r="E518" s="11">
        <f t="shared" si="74"/>
        <v>22</v>
      </c>
      <c r="F518" s="11">
        <f t="shared" si="75"/>
        <v>3300</v>
      </c>
      <c r="G518" s="12">
        <v>0.11192865253574447</v>
      </c>
      <c r="H518" s="27">
        <f t="shared" si="76"/>
        <v>1</v>
      </c>
      <c r="I518" s="11">
        <f t="shared" si="77"/>
        <v>2</v>
      </c>
      <c r="J518" s="28">
        <f t="shared" si="78"/>
        <v>1000</v>
      </c>
      <c r="K518" s="28">
        <f t="shared" si="79"/>
        <v>2300</v>
      </c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 spans="2:28" x14ac:dyDescent="0.2">
      <c r="B519" s="13">
        <f t="shared" si="80"/>
        <v>516</v>
      </c>
      <c r="C519" s="12">
        <v>0.88049104719809312</v>
      </c>
      <c r="D519" s="11">
        <f t="shared" si="73"/>
        <v>22</v>
      </c>
      <c r="E519" s="11">
        <f t="shared" si="74"/>
        <v>22</v>
      </c>
      <c r="F519" s="11">
        <f t="shared" si="75"/>
        <v>3300</v>
      </c>
      <c r="G519" s="12">
        <v>0.73167177779066983</v>
      </c>
      <c r="H519" s="27">
        <f t="shared" si="76"/>
        <v>3</v>
      </c>
      <c r="I519" s="11">
        <f t="shared" si="77"/>
        <v>0</v>
      </c>
      <c r="J519" s="28">
        <f t="shared" si="78"/>
        <v>0</v>
      </c>
      <c r="K519" s="28">
        <f t="shared" si="79"/>
        <v>3300</v>
      </c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 spans="2:28" x14ac:dyDescent="0.2">
      <c r="B520" s="13">
        <f t="shared" si="80"/>
        <v>517</v>
      </c>
      <c r="C520" s="12">
        <v>0.64939630698160522</v>
      </c>
      <c r="D520" s="11">
        <f t="shared" si="73"/>
        <v>20</v>
      </c>
      <c r="E520" s="11">
        <f t="shared" si="74"/>
        <v>20</v>
      </c>
      <c r="F520" s="11">
        <f t="shared" si="75"/>
        <v>3000</v>
      </c>
      <c r="G520" s="12">
        <v>0.18129826407538152</v>
      </c>
      <c r="H520" s="27">
        <f t="shared" si="76"/>
        <v>1</v>
      </c>
      <c r="I520" s="11">
        <f t="shared" si="77"/>
        <v>0</v>
      </c>
      <c r="J520" s="28">
        <f t="shared" si="78"/>
        <v>0</v>
      </c>
      <c r="K520" s="28">
        <f t="shared" si="79"/>
        <v>3000</v>
      </c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 spans="2:28" x14ac:dyDescent="0.2">
      <c r="B521" s="13">
        <f t="shared" si="80"/>
        <v>518</v>
      </c>
      <c r="C521" s="12">
        <v>0.31792586803407374</v>
      </c>
      <c r="D521" s="11">
        <f t="shared" si="73"/>
        <v>18</v>
      </c>
      <c r="E521" s="11">
        <f t="shared" si="74"/>
        <v>18</v>
      </c>
      <c r="F521" s="11">
        <f t="shared" si="75"/>
        <v>2700</v>
      </c>
      <c r="G521" s="12">
        <v>0.1206319844975845</v>
      </c>
      <c r="H521" s="27">
        <f t="shared" si="76"/>
        <v>0</v>
      </c>
      <c r="I521" s="11">
        <f t="shared" si="77"/>
        <v>0</v>
      </c>
      <c r="J521" s="28">
        <f t="shared" si="78"/>
        <v>0</v>
      </c>
      <c r="K521" s="28">
        <f t="shared" si="79"/>
        <v>2700</v>
      </c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 spans="2:28" x14ac:dyDescent="0.2">
      <c r="B522" s="13">
        <f t="shared" si="80"/>
        <v>519</v>
      </c>
      <c r="C522" s="12">
        <v>0.13756637119661719</v>
      </c>
      <c r="D522" s="11">
        <f t="shared" si="73"/>
        <v>16</v>
      </c>
      <c r="E522" s="11">
        <f t="shared" si="74"/>
        <v>16</v>
      </c>
      <c r="F522" s="11">
        <f t="shared" si="75"/>
        <v>2400</v>
      </c>
      <c r="G522" s="12">
        <v>0.55429216964399475</v>
      </c>
      <c r="H522" s="27">
        <f t="shared" si="76"/>
        <v>2</v>
      </c>
      <c r="I522" s="11">
        <f t="shared" si="77"/>
        <v>0</v>
      </c>
      <c r="J522" s="28">
        <f t="shared" si="78"/>
        <v>0</v>
      </c>
      <c r="K522" s="28">
        <f t="shared" si="79"/>
        <v>2400</v>
      </c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 spans="2:28" x14ac:dyDescent="0.2">
      <c r="B523" s="13">
        <f t="shared" si="80"/>
        <v>520</v>
      </c>
      <c r="C523" s="12">
        <v>0.66343697551048031</v>
      </c>
      <c r="D523" s="11">
        <f t="shared" si="73"/>
        <v>20</v>
      </c>
      <c r="E523" s="11">
        <f t="shared" si="74"/>
        <v>20</v>
      </c>
      <c r="F523" s="11">
        <f t="shared" si="75"/>
        <v>3000</v>
      </c>
      <c r="G523" s="12">
        <v>0.86841430863742586</v>
      </c>
      <c r="H523" s="27">
        <f t="shared" si="76"/>
        <v>4</v>
      </c>
      <c r="I523" s="11">
        <f t="shared" si="77"/>
        <v>0</v>
      </c>
      <c r="J523" s="28">
        <f t="shared" si="78"/>
        <v>0</v>
      </c>
      <c r="K523" s="28">
        <f t="shared" si="79"/>
        <v>3000</v>
      </c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 spans="2:28" x14ac:dyDescent="0.2">
      <c r="B524" s="13">
        <f t="shared" si="80"/>
        <v>521</v>
      </c>
      <c r="C524" s="12">
        <v>0.84673563869797297</v>
      </c>
      <c r="D524" s="11">
        <f t="shared" si="73"/>
        <v>22</v>
      </c>
      <c r="E524" s="11">
        <f t="shared" si="74"/>
        <v>22</v>
      </c>
      <c r="F524" s="11">
        <f t="shared" si="75"/>
        <v>3300</v>
      </c>
      <c r="G524" s="12">
        <v>0.3986491013354827</v>
      </c>
      <c r="H524" s="27">
        <f t="shared" si="76"/>
        <v>2</v>
      </c>
      <c r="I524" s="11">
        <f t="shared" si="77"/>
        <v>1</v>
      </c>
      <c r="J524" s="28">
        <f t="shared" si="78"/>
        <v>500</v>
      </c>
      <c r="K524" s="28">
        <f t="shared" si="79"/>
        <v>2800</v>
      </c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 spans="2:28" x14ac:dyDescent="0.2">
      <c r="B525" s="13">
        <f t="shared" si="80"/>
        <v>522</v>
      </c>
      <c r="C525" s="12">
        <v>0.65334861491564522</v>
      </c>
      <c r="D525" s="11">
        <f t="shared" si="73"/>
        <v>20</v>
      </c>
      <c r="E525" s="11">
        <f t="shared" si="74"/>
        <v>20</v>
      </c>
      <c r="F525" s="11">
        <f t="shared" si="75"/>
        <v>3000</v>
      </c>
      <c r="G525" s="12">
        <v>0.48064713937795367</v>
      </c>
      <c r="H525" s="27">
        <f t="shared" si="76"/>
        <v>2</v>
      </c>
      <c r="I525" s="11">
        <f t="shared" si="77"/>
        <v>0</v>
      </c>
      <c r="J525" s="28">
        <f t="shared" si="78"/>
        <v>0</v>
      </c>
      <c r="K525" s="28">
        <f t="shared" si="79"/>
        <v>3000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 spans="2:28" x14ac:dyDescent="0.2">
      <c r="B526" s="13">
        <f t="shared" si="80"/>
        <v>523</v>
      </c>
      <c r="C526" s="12">
        <v>0.97591808434506599</v>
      </c>
      <c r="D526" s="11">
        <f t="shared" si="73"/>
        <v>24</v>
      </c>
      <c r="E526" s="11">
        <f t="shared" si="74"/>
        <v>22</v>
      </c>
      <c r="F526" s="11">
        <f t="shared" si="75"/>
        <v>3300</v>
      </c>
      <c r="G526" s="12">
        <v>0.51046566272217797</v>
      </c>
      <c r="H526" s="27">
        <f t="shared" si="76"/>
        <v>2</v>
      </c>
      <c r="I526" s="11">
        <f t="shared" si="77"/>
        <v>1</v>
      </c>
      <c r="J526" s="28">
        <f t="shared" si="78"/>
        <v>500</v>
      </c>
      <c r="K526" s="28">
        <f t="shared" si="79"/>
        <v>2800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 spans="2:28" x14ac:dyDescent="0.2">
      <c r="B527" s="13">
        <f t="shared" si="80"/>
        <v>524</v>
      </c>
      <c r="C527" s="12">
        <v>0.88865917144689122</v>
      </c>
      <c r="D527" s="11">
        <f t="shared" si="73"/>
        <v>22</v>
      </c>
      <c r="E527" s="11">
        <f t="shared" si="74"/>
        <v>22</v>
      </c>
      <c r="F527" s="11">
        <f t="shared" si="75"/>
        <v>3300</v>
      </c>
      <c r="G527" s="12">
        <v>0.92430719275618578</v>
      </c>
      <c r="H527" s="27">
        <f t="shared" si="76"/>
        <v>4</v>
      </c>
      <c r="I527" s="11">
        <f t="shared" si="77"/>
        <v>0</v>
      </c>
      <c r="J527" s="28">
        <f t="shared" si="78"/>
        <v>0</v>
      </c>
      <c r="K527" s="28">
        <f t="shared" si="79"/>
        <v>3300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 spans="2:28" x14ac:dyDescent="0.2">
      <c r="B528" s="13">
        <f t="shared" si="80"/>
        <v>525</v>
      </c>
      <c r="C528" s="12">
        <v>0.47678797788349181</v>
      </c>
      <c r="D528" s="11">
        <f t="shared" si="73"/>
        <v>19</v>
      </c>
      <c r="E528" s="11">
        <f t="shared" si="74"/>
        <v>19</v>
      </c>
      <c r="F528" s="11">
        <f t="shared" si="75"/>
        <v>2850</v>
      </c>
      <c r="G528" s="12">
        <v>0.87185164569098073</v>
      </c>
      <c r="H528" s="27">
        <f t="shared" si="76"/>
        <v>3</v>
      </c>
      <c r="I528" s="11">
        <f t="shared" si="77"/>
        <v>0</v>
      </c>
      <c r="J528" s="28">
        <f t="shared" si="78"/>
        <v>0</v>
      </c>
      <c r="K528" s="28">
        <f t="shared" si="79"/>
        <v>2850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 spans="2:28" x14ac:dyDescent="0.2">
      <c r="B529" s="13">
        <f t="shared" si="80"/>
        <v>526</v>
      </c>
      <c r="C529" s="12">
        <v>0.87483647122521613</v>
      </c>
      <c r="D529" s="11">
        <f t="shared" si="73"/>
        <v>22</v>
      </c>
      <c r="E529" s="11">
        <f t="shared" si="74"/>
        <v>22</v>
      </c>
      <c r="F529" s="11">
        <f t="shared" si="75"/>
        <v>3300</v>
      </c>
      <c r="G529" s="12">
        <v>7.1895334552841583E-2</v>
      </c>
      <c r="H529" s="27">
        <f t="shared" si="76"/>
        <v>0</v>
      </c>
      <c r="I529" s="11">
        <f t="shared" si="77"/>
        <v>3</v>
      </c>
      <c r="J529" s="28">
        <f t="shared" si="78"/>
        <v>1500</v>
      </c>
      <c r="K529" s="28">
        <f t="shared" si="79"/>
        <v>1800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 spans="2:28" x14ac:dyDescent="0.2">
      <c r="B530" s="13">
        <f t="shared" si="80"/>
        <v>527</v>
      </c>
      <c r="C530" s="12">
        <v>0.1939835902457161</v>
      </c>
      <c r="D530" s="11">
        <f t="shared" si="73"/>
        <v>17</v>
      </c>
      <c r="E530" s="11">
        <f t="shared" si="74"/>
        <v>17</v>
      </c>
      <c r="F530" s="11">
        <f t="shared" si="75"/>
        <v>2550</v>
      </c>
      <c r="G530" s="12">
        <v>0.93531662767763601</v>
      </c>
      <c r="H530" s="27">
        <f t="shared" si="76"/>
        <v>4</v>
      </c>
      <c r="I530" s="11">
        <f t="shared" si="77"/>
        <v>0</v>
      </c>
      <c r="J530" s="28">
        <f t="shared" si="78"/>
        <v>0</v>
      </c>
      <c r="K530" s="28">
        <f t="shared" si="79"/>
        <v>2550</v>
      </c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 spans="2:28" x14ac:dyDescent="0.2">
      <c r="B531" s="13">
        <f t="shared" si="80"/>
        <v>528</v>
      </c>
      <c r="C531" s="12">
        <v>0.12636867024863541</v>
      </c>
      <c r="D531" s="11">
        <f t="shared" si="73"/>
        <v>16</v>
      </c>
      <c r="E531" s="11">
        <f t="shared" si="74"/>
        <v>16</v>
      </c>
      <c r="F531" s="11">
        <f t="shared" si="75"/>
        <v>2400</v>
      </c>
      <c r="G531" s="12">
        <v>0.66741795828762196</v>
      </c>
      <c r="H531" s="27">
        <f t="shared" si="76"/>
        <v>2</v>
      </c>
      <c r="I531" s="11">
        <f t="shared" si="77"/>
        <v>0</v>
      </c>
      <c r="J531" s="28">
        <f t="shared" si="78"/>
        <v>0</v>
      </c>
      <c r="K531" s="28">
        <f t="shared" si="79"/>
        <v>2400</v>
      </c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 spans="2:28" x14ac:dyDescent="0.2">
      <c r="B532" s="13">
        <f t="shared" si="80"/>
        <v>529</v>
      </c>
      <c r="C532" s="12">
        <v>0.54988549075269011</v>
      </c>
      <c r="D532" s="11">
        <f t="shared" si="73"/>
        <v>20</v>
      </c>
      <c r="E532" s="11">
        <f t="shared" si="74"/>
        <v>20</v>
      </c>
      <c r="F532" s="11">
        <f t="shared" si="75"/>
        <v>3000</v>
      </c>
      <c r="G532" s="12">
        <v>0.92341398242335404</v>
      </c>
      <c r="H532" s="27">
        <f t="shared" si="76"/>
        <v>4</v>
      </c>
      <c r="I532" s="11">
        <f t="shared" si="77"/>
        <v>0</v>
      </c>
      <c r="J532" s="28">
        <f t="shared" si="78"/>
        <v>0</v>
      </c>
      <c r="K532" s="28">
        <f t="shared" si="79"/>
        <v>3000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 spans="2:28" x14ac:dyDescent="0.2">
      <c r="B533" s="13">
        <f t="shared" si="80"/>
        <v>530</v>
      </c>
      <c r="C533" s="12">
        <v>0.57998648163620825</v>
      </c>
      <c r="D533" s="11">
        <f t="shared" si="73"/>
        <v>20</v>
      </c>
      <c r="E533" s="11">
        <f t="shared" si="74"/>
        <v>20</v>
      </c>
      <c r="F533" s="11">
        <f t="shared" si="75"/>
        <v>3000</v>
      </c>
      <c r="G533" s="12">
        <v>0.38019727969769879</v>
      </c>
      <c r="H533" s="27">
        <f t="shared" si="76"/>
        <v>1</v>
      </c>
      <c r="I533" s="11">
        <f t="shared" si="77"/>
        <v>0</v>
      </c>
      <c r="J533" s="28">
        <f t="shared" si="78"/>
        <v>0</v>
      </c>
      <c r="K533" s="28">
        <f t="shared" si="79"/>
        <v>3000</v>
      </c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 spans="2:28" x14ac:dyDescent="0.2">
      <c r="B534" s="13">
        <f t="shared" si="80"/>
        <v>531</v>
      </c>
      <c r="C534" s="12">
        <v>0.77736369669360494</v>
      </c>
      <c r="D534" s="11">
        <f t="shared" si="73"/>
        <v>21</v>
      </c>
      <c r="E534" s="11">
        <f t="shared" si="74"/>
        <v>21</v>
      </c>
      <c r="F534" s="11">
        <f t="shared" si="75"/>
        <v>3150</v>
      </c>
      <c r="G534" s="12">
        <v>0.53008806650700746</v>
      </c>
      <c r="H534" s="27">
        <f t="shared" si="76"/>
        <v>2</v>
      </c>
      <c r="I534" s="11">
        <f t="shared" si="77"/>
        <v>0</v>
      </c>
      <c r="J534" s="28">
        <f t="shared" si="78"/>
        <v>0</v>
      </c>
      <c r="K534" s="28">
        <f t="shared" si="79"/>
        <v>3150</v>
      </c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 spans="2:28" x14ac:dyDescent="0.2">
      <c r="B535" s="13">
        <f t="shared" si="80"/>
        <v>532</v>
      </c>
      <c r="C535" s="12">
        <v>0.6299182582844628</v>
      </c>
      <c r="D535" s="11">
        <f t="shared" si="73"/>
        <v>20</v>
      </c>
      <c r="E535" s="11">
        <f t="shared" si="74"/>
        <v>20</v>
      </c>
      <c r="F535" s="11">
        <f t="shared" si="75"/>
        <v>3000</v>
      </c>
      <c r="G535" s="12">
        <v>0.18296519674990774</v>
      </c>
      <c r="H535" s="27">
        <f t="shared" si="76"/>
        <v>1</v>
      </c>
      <c r="I535" s="11">
        <f t="shared" si="77"/>
        <v>0</v>
      </c>
      <c r="J535" s="28">
        <f t="shared" si="78"/>
        <v>0</v>
      </c>
      <c r="K535" s="28">
        <f t="shared" si="79"/>
        <v>3000</v>
      </c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 spans="2:28" x14ac:dyDescent="0.2">
      <c r="B536" s="13">
        <f t="shared" si="80"/>
        <v>533</v>
      </c>
      <c r="C536" s="12">
        <v>0.9660194099613042</v>
      </c>
      <c r="D536" s="11">
        <f t="shared" si="73"/>
        <v>24</v>
      </c>
      <c r="E536" s="11">
        <f t="shared" si="74"/>
        <v>22</v>
      </c>
      <c r="F536" s="11">
        <f t="shared" si="75"/>
        <v>3300</v>
      </c>
      <c r="G536" s="12">
        <v>0.2729692175393984</v>
      </c>
      <c r="H536" s="27">
        <f t="shared" si="76"/>
        <v>1</v>
      </c>
      <c r="I536" s="11">
        <f t="shared" si="77"/>
        <v>2</v>
      </c>
      <c r="J536" s="28">
        <f t="shared" si="78"/>
        <v>1000</v>
      </c>
      <c r="K536" s="28">
        <f t="shared" si="79"/>
        <v>2300</v>
      </c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 spans="2:28" x14ac:dyDescent="0.2">
      <c r="B537" s="13">
        <f t="shared" si="80"/>
        <v>534</v>
      </c>
      <c r="C537" s="12">
        <v>0.65747071809163082</v>
      </c>
      <c r="D537" s="11">
        <f t="shared" si="73"/>
        <v>20</v>
      </c>
      <c r="E537" s="11">
        <f t="shared" si="74"/>
        <v>20</v>
      </c>
      <c r="F537" s="11">
        <f t="shared" si="75"/>
        <v>3000</v>
      </c>
      <c r="G537" s="12">
        <v>0.53962212237983009</v>
      </c>
      <c r="H537" s="27">
        <f t="shared" si="76"/>
        <v>2</v>
      </c>
      <c r="I537" s="11">
        <f t="shared" si="77"/>
        <v>0</v>
      </c>
      <c r="J537" s="28">
        <f t="shared" si="78"/>
        <v>0</v>
      </c>
      <c r="K537" s="28">
        <f t="shared" si="79"/>
        <v>3000</v>
      </c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 spans="2:28" x14ac:dyDescent="0.2">
      <c r="B538" s="13">
        <f t="shared" si="80"/>
        <v>535</v>
      </c>
      <c r="C538" s="12">
        <v>0.11978585370510042</v>
      </c>
      <c r="D538" s="11">
        <f t="shared" si="73"/>
        <v>16</v>
      </c>
      <c r="E538" s="11">
        <f t="shared" si="74"/>
        <v>16</v>
      </c>
      <c r="F538" s="11">
        <f t="shared" si="75"/>
        <v>2400</v>
      </c>
      <c r="G538" s="12">
        <v>0.44458126693313982</v>
      </c>
      <c r="H538" s="27">
        <f t="shared" si="76"/>
        <v>1</v>
      </c>
      <c r="I538" s="11">
        <f t="shared" si="77"/>
        <v>0</v>
      </c>
      <c r="J538" s="28">
        <f t="shared" si="78"/>
        <v>0</v>
      </c>
      <c r="K538" s="28">
        <f t="shared" si="79"/>
        <v>2400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 spans="2:28" x14ac:dyDescent="0.2">
      <c r="B539" s="13">
        <f t="shared" si="80"/>
        <v>536</v>
      </c>
      <c r="C539" s="12">
        <v>0.36084434761167095</v>
      </c>
      <c r="D539" s="11">
        <f t="shared" si="73"/>
        <v>19</v>
      </c>
      <c r="E539" s="11">
        <f t="shared" si="74"/>
        <v>19</v>
      </c>
      <c r="F539" s="11">
        <f t="shared" si="75"/>
        <v>2850</v>
      </c>
      <c r="G539" s="12">
        <v>0.68349187122612953</v>
      </c>
      <c r="H539" s="27">
        <f t="shared" si="76"/>
        <v>2</v>
      </c>
      <c r="I539" s="11">
        <f t="shared" si="77"/>
        <v>0</v>
      </c>
      <c r="J539" s="28">
        <f t="shared" si="78"/>
        <v>0</v>
      </c>
      <c r="K539" s="28">
        <f t="shared" si="79"/>
        <v>2850</v>
      </c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 spans="2:28" x14ac:dyDescent="0.2">
      <c r="B540" s="13">
        <f t="shared" si="80"/>
        <v>537</v>
      </c>
      <c r="C540" s="12">
        <v>0.98153520901004454</v>
      </c>
      <c r="D540" s="11">
        <f t="shared" si="73"/>
        <v>25</v>
      </c>
      <c r="E540" s="11">
        <f t="shared" si="74"/>
        <v>22</v>
      </c>
      <c r="F540" s="11">
        <f t="shared" si="75"/>
        <v>3300</v>
      </c>
      <c r="G540" s="12">
        <v>0.87085039649581486</v>
      </c>
      <c r="H540" s="27">
        <f t="shared" si="76"/>
        <v>4</v>
      </c>
      <c r="I540" s="11">
        <f t="shared" si="77"/>
        <v>0</v>
      </c>
      <c r="J540" s="28">
        <f t="shared" si="78"/>
        <v>0</v>
      </c>
      <c r="K540" s="28">
        <f t="shared" si="79"/>
        <v>3300</v>
      </c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 spans="2:28" x14ac:dyDescent="0.2">
      <c r="B541" s="13">
        <f t="shared" si="80"/>
        <v>538</v>
      </c>
      <c r="C541" s="12">
        <v>0.47754717752609244</v>
      </c>
      <c r="D541" s="11">
        <f t="shared" si="73"/>
        <v>19</v>
      </c>
      <c r="E541" s="11">
        <f t="shared" si="74"/>
        <v>19</v>
      </c>
      <c r="F541" s="11">
        <f t="shared" si="75"/>
        <v>2850</v>
      </c>
      <c r="G541" s="12">
        <v>0.27056949055875446</v>
      </c>
      <c r="H541" s="27">
        <f t="shared" si="76"/>
        <v>1</v>
      </c>
      <c r="I541" s="11">
        <f t="shared" si="77"/>
        <v>0</v>
      </c>
      <c r="J541" s="28">
        <f t="shared" si="78"/>
        <v>0</v>
      </c>
      <c r="K541" s="28">
        <f t="shared" si="79"/>
        <v>2850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 spans="2:28" x14ac:dyDescent="0.2">
      <c r="B542" s="13">
        <f t="shared" si="80"/>
        <v>539</v>
      </c>
      <c r="C542" s="12">
        <v>0.36610483461185028</v>
      </c>
      <c r="D542" s="11">
        <f t="shared" si="73"/>
        <v>19</v>
      </c>
      <c r="E542" s="11">
        <f t="shared" si="74"/>
        <v>19</v>
      </c>
      <c r="F542" s="11">
        <f t="shared" si="75"/>
        <v>2850</v>
      </c>
      <c r="G542" s="12">
        <v>0.3250706647349173</v>
      </c>
      <c r="H542" s="27">
        <f t="shared" si="76"/>
        <v>1</v>
      </c>
      <c r="I542" s="11">
        <f t="shared" si="77"/>
        <v>0</v>
      </c>
      <c r="J542" s="28">
        <f t="shared" si="78"/>
        <v>0</v>
      </c>
      <c r="K542" s="28">
        <f t="shared" si="79"/>
        <v>2850</v>
      </c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 spans="2:28" x14ac:dyDescent="0.2">
      <c r="B543" s="13">
        <f t="shared" si="80"/>
        <v>540</v>
      </c>
      <c r="C543" s="12">
        <v>0.52975769905768488</v>
      </c>
      <c r="D543" s="11">
        <f t="shared" si="73"/>
        <v>20</v>
      </c>
      <c r="E543" s="11">
        <f t="shared" si="74"/>
        <v>20</v>
      </c>
      <c r="F543" s="11">
        <f t="shared" si="75"/>
        <v>3000</v>
      </c>
      <c r="G543" s="12">
        <v>0.3018447920822086</v>
      </c>
      <c r="H543" s="27">
        <f t="shared" si="76"/>
        <v>1</v>
      </c>
      <c r="I543" s="11">
        <f t="shared" si="77"/>
        <v>0</v>
      </c>
      <c r="J543" s="28">
        <f t="shared" si="78"/>
        <v>0</v>
      </c>
      <c r="K543" s="28">
        <f t="shared" si="79"/>
        <v>3000</v>
      </c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 spans="2:28" x14ac:dyDescent="0.2">
      <c r="B544" s="13">
        <f t="shared" si="80"/>
        <v>541</v>
      </c>
      <c r="C544" s="12">
        <v>0.96564886421220508</v>
      </c>
      <c r="D544" s="11">
        <f t="shared" si="73"/>
        <v>24</v>
      </c>
      <c r="E544" s="11">
        <f t="shared" si="74"/>
        <v>22</v>
      </c>
      <c r="F544" s="11">
        <f t="shared" si="75"/>
        <v>3300</v>
      </c>
      <c r="G544" s="12">
        <v>8.1290215158782098E-2</v>
      </c>
      <c r="H544" s="27">
        <f t="shared" si="76"/>
        <v>0</v>
      </c>
      <c r="I544" s="11">
        <f t="shared" si="77"/>
        <v>3</v>
      </c>
      <c r="J544" s="28">
        <f t="shared" si="78"/>
        <v>1500</v>
      </c>
      <c r="K544" s="28">
        <f t="shared" si="79"/>
        <v>1800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 spans="2:28" x14ac:dyDescent="0.2">
      <c r="B545" s="13">
        <f t="shared" si="80"/>
        <v>542</v>
      </c>
      <c r="C545" s="12">
        <v>0.97192539921367349</v>
      </c>
      <c r="D545" s="11">
        <f t="shared" si="73"/>
        <v>24</v>
      </c>
      <c r="E545" s="11">
        <f t="shared" si="74"/>
        <v>22</v>
      </c>
      <c r="F545" s="11">
        <f t="shared" si="75"/>
        <v>3300</v>
      </c>
      <c r="G545" s="12">
        <v>0.23437409116245922</v>
      </c>
      <c r="H545" s="27">
        <f t="shared" si="76"/>
        <v>1</v>
      </c>
      <c r="I545" s="11">
        <f t="shared" si="77"/>
        <v>2</v>
      </c>
      <c r="J545" s="28">
        <f t="shared" si="78"/>
        <v>1000</v>
      </c>
      <c r="K545" s="28">
        <f t="shared" si="79"/>
        <v>2300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 spans="2:28" x14ac:dyDescent="0.2">
      <c r="B546" s="13">
        <f t="shared" si="80"/>
        <v>543</v>
      </c>
      <c r="C546" s="12">
        <v>0.79983774603181068</v>
      </c>
      <c r="D546" s="11">
        <f t="shared" si="73"/>
        <v>21</v>
      </c>
      <c r="E546" s="11">
        <f t="shared" si="74"/>
        <v>21</v>
      </c>
      <c r="F546" s="11">
        <f t="shared" si="75"/>
        <v>3150</v>
      </c>
      <c r="G546" s="12">
        <v>0.25802222013617504</v>
      </c>
      <c r="H546" s="27">
        <f t="shared" si="76"/>
        <v>1</v>
      </c>
      <c r="I546" s="11">
        <f t="shared" si="77"/>
        <v>1</v>
      </c>
      <c r="J546" s="28">
        <f t="shared" si="78"/>
        <v>500</v>
      </c>
      <c r="K546" s="28">
        <f t="shared" si="79"/>
        <v>2650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 spans="2:28" x14ac:dyDescent="0.2">
      <c r="B547" s="13">
        <f t="shared" si="80"/>
        <v>544</v>
      </c>
      <c r="C547" s="12">
        <v>0.84511334379209524</v>
      </c>
      <c r="D547" s="11">
        <f t="shared" si="73"/>
        <v>22</v>
      </c>
      <c r="E547" s="11">
        <f t="shared" si="74"/>
        <v>22</v>
      </c>
      <c r="F547" s="11">
        <f t="shared" si="75"/>
        <v>3300</v>
      </c>
      <c r="G547" s="12">
        <v>0.12141581296187165</v>
      </c>
      <c r="H547" s="27">
        <f t="shared" si="76"/>
        <v>1</v>
      </c>
      <c r="I547" s="11">
        <f t="shared" si="77"/>
        <v>2</v>
      </c>
      <c r="J547" s="28">
        <f t="shared" si="78"/>
        <v>1000</v>
      </c>
      <c r="K547" s="28">
        <f t="shared" si="79"/>
        <v>2300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 spans="2:28" x14ac:dyDescent="0.2">
      <c r="B548" s="13">
        <f t="shared" si="80"/>
        <v>545</v>
      </c>
      <c r="C548" s="12">
        <v>0.17608825515188264</v>
      </c>
      <c r="D548" s="11">
        <f t="shared" si="73"/>
        <v>17</v>
      </c>
      <c r="E548" s="11">
        <f t="shared" si="74"/>
        <v>17</v>
      </c>
      <c r="F548" s="11">
        <f t="shared" si="75"/>
        <v>2550</v>
      </c>
      <c r="G548" s="12">
        <v>0.53923975672674584</v>
      </c>
      <c r="H548" s="27">
        <f t="shared" si="76"/>
        <v>2</v>
      </c>
      <c r="I548" s="11">
        <f t="shared" si="77"/>
        <v>0</v>
      </c>
      <c r="J548" s="28">
        <f t="shared" si="78"/>
        <v>0</v>
      </c>
      <c r="K548" s="28">
        <f t="shared" si="79"/>
        <v>2550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 spans="2:28" x14ac:dyDescent="0.2">
      <c r="B549" s="13">
        <f t="shared" si="80"/>
        <v>546</v>
      </c>
      <c r="C549" s="12">
        <v>0.3172299029115323</v>
      </c>
      <c r="D549" s="11">
        <f t="shared" si="73"/>
        <v>18</v>
      </c>
      <c r="E549" s="11">
        <f t="shared" si="74"/>
        <v>18</v>
      </c>
      <c r="F549" s="11">
        <f t="shared" si="75"/>
        <v>2700</v>
      </c>
      <c r="G549" s="12">
        <v>0.68428456548900252</v>
      </c>
      <c r="H549" s="27">
        <f t="shared" si="76"/>
        <v>2</v>
      </c>
      <c r="I549" s="11">
        <f t="shared" si="77"/>
        <v>0</v>
      </c>
      <c r="J549" s="28">
        <f t="shared" si="78"/>
        <v>0</v>
      </c>
      <c r="K549" s="28">
        <f t="shared" si="79"/>
        <v>2700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 spans="2:28" x14ac:dyDescent="0.2">
      <c r="B550" s="13">
        <f t="shared" si="80"/>
        <v>547</v>
      </c>
      <c r="C550" s="12">
        <v>0.14136995914271111</v>
      </c>
      <c r="D550" s="11">
        <f t="shared" si="73"/>
        <v>16</v>
      </c>
      <c r="E550" s="11">
        <f t="shared" si="74"/>
        <v>16</v>
      </c>
      <c r="F550" s="11">
        <f t="shared" si="75"/>
        <v>2400</v>
      </c>
      <c r="G550" s="12">
        <v>0.1572651855260091</v>
      </c>
      <c r="H550" s="27">
        <f t="shared" si="76"/>
        <v>0</v>
      </c>
      <c r="I550" s="11">
        <f t="shared" si="77"/>
        <v>0</v>
      </c>
      <c r="J550" s="28">
        <f t="shared" si="78"/>
        <v>0</v>
      </c>
      <c r="K550" s="28">
        <f t="shared" si="79"/>
        <v>2400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 spans="2:28" x14ac:dyDescent="0.2">
      <c r="B551" s="13">
        <f t="shared" si="80"/>
        <v>548</v>
      </c>
      <c r="C551" s="12">
        <v>0.7203286300656867</v>
      </c>
      <c r="D551" s="11">
        <f t="shared" si="73"/>
        <v>21</v>
      </c>
      <c r="E551" s="11">
        <f t="shared" si="74"/>
        <v>21</v>
      </c>
      <c r="F551" s="11">
        <f t="shared" si="75"/>
        <v>3150</v>
      </c>
      <c r="G551" s="12">
        <v>0.75903396643736676</v>
      </c>
      <c r="H551" s="27">
        <f t="shared" si="76"/>
        <v>3</v>
      </c>
      <c r="I551" s="11">
        <f t="shared" si="77"/>
        <v>0</v>
      </c>
      <c r="J551" s="28">
        <f t="shared" si="78"/>
        <v>0</v>
      </c>
      <c r="K551" s="28">
        <f t="shared" si="79"/>
        <v>3150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 spans="2:28" x14ac:dyDescent="0.2">
      <c r="B552" s="13">
        <f t="shared" si="80"/>
        <v>549</v>
      </c>
      <c r="C552" s="12">
        <v>0.56188702639204291</v>
      </c>
      <c r="D552" s="11">
        <f t="shared" si="73"/>
        <v>20</v>
      </c>
      <c r="E552" s="11">
        <f t="shared" si="74"/>
        <v>20</v>
      </c>
      <c r="F552" s="11">
        <f t="shared" si="75"/>
        <v>3000</v>
      </c>
      <c r="G552" s="12">
        <v>0.60935136069903095</v>
      </c>
      <c r="H552" s="27">
        <f t="shared" si="76"/>
        <v>2</v>
      </c>
      <c r="I552" s="11">
        <f t="shared" si="77"/>
        <v>0</v>
      </c>
      <c r="J552" s="28">
        <f t="shared" si="78"/>
        <v>0</v>
      </c>
      <c r="K552" s="28">
        <f t="shared" si="79"/>
        <v>3000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 spans="2:28" x14ac:dyDescent="0.2">
      <c r="B553" s="13">
        <f t="shared" si="80"/>
        <v>550</v>
      </c>
      <c r="C553" s="12">
        <v>0.54220466808085599</v>
      </c>
      <c r="D553" s="11">
        <f t="shared" si="73"/>
        <v>20</v>
      </c>
      <c r="E553" s="11">
        <f t="shared" si="74"/>
        <v>20</v>
      </c>
      <c r="F553" s="11">
        <f t="shared" si="75"/>
        <v>3000</v>
      </c>
      <c r="G553" s="12">
        <v>0.24238574871276197</v>
      </c>
      <c r="H553" s="27">
        <f t="shared" si="76"/>
        <v>1</v>
      </c>
      <c r="I553" s="11">
        <f t="shared" si="77"/>
        <v>0</v>
      </c>
      <c r="J553" s="28">
        <f t="shared" si="78"/>
        <v>0</v>
      </c>
      <c r="K553" s="28">
        <f t="shared" si="79"/>
        <v>3000</v>
      </c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 spans="2:28" x14ac:dyDescent="0.2">
      <c r="B554" s="13">
        <f t="shared" si="80"/>
        <v>551</v>
      </c>
      <c r="C554" s="12">
        <v>1.4689971491491649E-3</v>
      </c>
      <c r="D554" s="11">
        <f t="shared" si="73"/>
        <v>14</v>
      </c>
      <c r="E554" s="11">
        <f t="shared" si="74"/>
        <v>14</v>
      </c>
      <c r="F554" s="11">
        <f t="shared" si="75"/>
        <v>2100</v>
      </c>
      <c r="G554" s="12">
        <v>0.79335836751278577</v>
      </c>
      <c r="H554" s="27">
        <f t="shared" si="76"/>
        <v>2</v>
      </c>
      <c r="I554" s="11">
        <f t="shared" si="77"/>
        <v>0</v>
      </c>
      <c r="J554" s="28">
        <f t="shared" si="78"/>
        <v>0</v>
      </c>
      <c r="K554" s="28">
        <f t="shared" si="79"/>
        <v>2100</v>
      </c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 spans="2:28" x14ac:dyDescent="0.2">
      <c r="B555" s="13">
        <f t="shared" si="80"/>
        <v>552</v>
      </c>
      <c r="C555" s="12">
        <v>0.16129395044084061</v>
      </c>
      <c r="D555" s="11">
        <f t="shared" si="73"/>
        <v>17</v>
      </c>
      <c r="E555" s="11">
        <f t="shared" si="74"/>
        <v>17</v>
      </c>
      <c r="F555" s="11">
        <f t="shared" si="75"/>
        <v>2550</v>
      </c>
      <c r="G555" s="12">
        <v>0.98912821112511762</v>
      </c>
      <c r="H555" s="27">
        <f t="shared" si="76"/>
        <v>5</v>
      </c>
      <c r="I555" s="11">
        <f t="shared" si="77"/>
        <v>0</v>
      </c>
      <c r="J555" s="28">
        <f t="shared" si="78"/>
        <v>0</v>
      </c>
      <c r="K555" s="28">
        <f t="shared" si="79"/>
        <v>2550</v>
      </c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 spans="2:28" x14ac:dyDescent="0.2">
      <c r="B556" s="13">
        <f t="shared" si="80"/>
        <v>553</v>
      </c>
      <c r="C556" s="12">
        <v>0.16292788733129493</v>
      </c>
      <c r="D556" s="11">
        <f t="shared" si="73"/>
        <v>17</v>
      </c>
      <c r="E556" s="11">
        <f t="shared" si="74"/>
        <v>17</v>
      </c>
      <c r="F556" s="11">
        <f t="shared" si="75"/>
        <v>2550</v>
      </c>
      <c r="G556" s="12">
        <v>2.9772452688638595E-2</v>
      </c>
      <c r="H556" s="27">
        <f t="shared" si="76"/>
        <v>0</v>
      </c>
      <c r="I556" s="11">
        <f t="shared" si="77"/>
        <v>0</v>
      </c>
      <c r="J556" s="28">
        <f t="shared" si="78"/>
        <v>0</v>
      </c>
      <c r="K556" s="28">
        <f t="shared" si="79"/>
        <v>2550</v>
      </c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 spans="2:28" x14ac:dyDescent="0.2">
      <c r="B557" s="13">
        <f t="shared" si="80"/>
        <v>554</v>
      </c>
      <c r="C557" s="12">
        <v>9.9503912536920147E-3</v>
      </c>
      <c r="D557" s="11">
        <f t="shared" si="73"/>
        <v>14</v>
      </c>
      <c r="E557" s="11">
        <f t="shared" si="74"/>
        <v>14</v>
      </c>
      <c r="F557" s="11">
        <f t="shared" si="75"/>
        <v>2100</v>
      </c>
      <c r="G557" s="12">
        <v>0.2627618301761091</v>
      </c>
      <c r="H557" s="27">
        <f t="shared" si="76"/>
        <v>1</v>
      </c>
      <c r="I557" s="11">
        <f t="shared" si="77"/>
        <v>0</v>
      </c>
      <c r="J557" s="28">
        <f t="shared" si="78"/>
        <v>0</v>
      </c>
      <c r="K557" s="28">
        <f t="shared" si="79"/>
        <v>2100</v>
      </c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 spans="2:28" x14ac:dyDescent="0.2">
      <c r="B558" s="13">
        <f t="shared" si="80"/>
        <v>555</v>
      </c>
      <c r="C558" s="12">
        <v>0.65759137745541363</v>
      </c>
      <c r="D558" s="11">
        <f t="shared" si="73"/>
        <v>20</v>
      </c>
      <c r="E558" s="11">
        <f t="shared" si="74"/>
        <v>20</v>
      </c>
      <c r="F558" s="11">
        <f t="shared" si="75"/>
        <v>3000</v>
      </c>
      <c r="G558" s="12">
        <v>0.85866133522148691</v>
      </c>
      <c r="H558" s="27">
        <f t="shared" si="76"/>
        <v>3</v>
      </c>
      <c r="I558" s="11">
        <f t="shared" si="77"/>
        <v>0</v>
      </c>
      <c r="J558" s="28">
        <f t="shared" si="78"/>
        <v>0</v>
      </c>
      <c r="K558" s="28">
        <f t="shared" si="79"/>
        <v>3000</v>
      </c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 spans="2:28" x14ac:dyDescent="0.2">
      <c r="B559" s="13">
        <f t="shared" si="80"/>
        <v>556</v>
      </c>
      <c r="C559" s="12">
        <v>0.10775915609681774</v>
      </c>
      <c r="D559" s="11">
        <f t="shared" si="73"/>
        <v>16</v>
      </c>
      <c r="E559" s="11">
        <f t="shared" si="74"/>
        <v>16</v>
      </c>
      <c r="F559" s="11">
        <f t="shared" si="75"/>
        <v>2400</v>
      </c>
      <c r="G559" s="12">
        <v>0.49358726261725294</v>
      </c>
      <c r="H559" s="27">
        <f t="shared" si="76"/>
        <v>1</v>
      </c>
      <c r="I559" s="11">
        <f t="shared" si="77"/>
        <v>0</v>
      </c>
      <c r="J559" s="28">
        <f t="shared" si="78"/>
        <v>0</v>
      </c>
      <c r="K559" s="28">
        <f t="shared" si="79"/>
        <v>2400</v>
      </c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 spans="2:28" x14ac:dyDescent="0.2">
      <c r="B560" s="13">
        <f t="shared" si="80"/>
        <v>557</v>
      </c>
      <c r="C560" s="12">
        <v>6.4788626108184588E-2</v>
      </c>
      <c r="D560" s="11">
        <f t="shared" si="73"/>
        <v>15</v>
      </c>
      <c r="E560" s="11">
        <f t="shared" si="74"/>
        <v>15</v>
      </c>
      <c r="F560" s="11">
        <f t="shared" si="75"/>
        <v>2250</v>
      </c>
      <c r="G560" s="12">
        <v>0.72323545954130353</v>
      </c>
      <c r="H560" s="27">
        <f t="shared" si="76"/>
        <v>2</v>
      </c>
      <c r="I560" s="11">
        <f t="shared" si="77"/>
        <v>0</v>
      </c>
      <c r="J560" s="28">
        <f t="shared" si="78"/>
        <v>0</v>
      </c>
      <c r="K560" s="28">
        <f t="shared" si="79"/>
        <v>2250</v>
      </c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 spans="2:28" x14ac:dyDescent="0.2">
      <c r="B561" s="13">
        <f t="shared" si="80"/>
        <v>558</v>
      </c>
      <c r="C561" s="12">
        <v>0.99598742795476813</v>
      </c>
      <c r="D561" s="11">
        <f t="shared" si="73"/>
        <v>25</v>
      </c>
      <c r="E561" s="11">
        <f t="shared" si="74"/>
        <v>22</v>
      </c>
      <c r="F561" s="11">
        <f t="shared" si="75"/>
        <v>3300</v>
      </c>
      <c r="G561" s="12">
        <v>0.54731656356403269</v>
      </c>
      <c r="H561" s="27">
        <f t="shared" si="76"/>
        <v>2</v>
      </c>
      <c r="I561" s="11">
        <f t="shared" si="77"/>
        <v>1</v>
      </c>
      <c r="J561" s="28">
        <f t="shared" si="78"/>
        <v>500</v>
      </c>
      <c r="K561" s="28">
        <f t="shared" si="79"/>
        <v>2800</v>
      </c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 spans="2:28" x14ac:dyDescent="0.2">
      <c r="B562" s="13">
        <f t="shared" si="80"/>
        <v>559</v>
      </c>
      <c r="C562" s="12">
        <v>4.2460086052830581E-2</v>
      </c>
      <c r="D562" s="11">
        <f t="shared" si="73"/>
        <v>15</v>
      </c>
      <c r="E562" s="11">
        <f t="shared" si="74"/>
        <v>15</v>
      </c>
      <c r="F562" s="11">
        <f t="shared" si="75"/>
        <v>2250</v>
      </c>
      <c r="G562" s="12">
        <v>0.96034225438210452</v>
      </c>
      <c r="H562" s="27">
        <f t="shared" si="76"/>
        <v>4</v>
      </c>
      <c r="I562" s="11">
        <f t="shared" si="77"/>
        <v>0</v>
      </c>
      <c r="J562" s="28">
        <f t="shared" si="78"/>
        <v>0</v>
      </c>
      <c r="K562" s="28">
        <f t="shared" si="79"/>
        <v>2250</v>
      </c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 spans="2:28" x14ac:dyDescent="0.2">
      <c r="B563" s="13">
        <f t="shared" si="80"/>
        <v>560</v>
      </c>
      <c r="C563" s="12">
        <v>0.56939750100212405</v>
      </c>
      <c r="D563" s="11">
        <f t="shared" si="73"/>
        <v>20</v>
      </c>
      <c r="E563" s="11">
        <f t="shared" si="74"/>
        <v>20</v>
      </c>
      <c r="F563" s="11">
        <f t="shared" si="75"/>
        <v>3000</v>
      </c>
      <c r="G563" s="12">
        <v>0.54116881128918959</v>
      </c>
      <c r="H563" s="27">
        <f t="shared" si="76"/>
        <v>2</v>
      </c>
      <c r="I563" s="11">
        <f t="shared" si="77"/>
        <v>0</v>
      </c>
      <c r="J563" s="28">
        <f t="shared" si="78"/>
        <v>0</v>
      </c>
      <c r="K563" s="28">
        <f t="shared" si="79"/>
        <v>3000</v>
      </c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 spans="2:28" x14ac:dyDescent="0.2">
      <c r="B564" s="13">
        <f t="shared" si="80"/>
        <v>561</v>
      </c>
      <c r="C564" s="12">
        <v>0.33362775691108937</v>
      </c>
      <c r="D564" s="11">
        <f t="shared" si="73"/>
        <v>18</v>
      </c>
      <c r="E564" s="11">
        <f t="shared" si="74"/>
        <v>18</v>
      </c>
      <c r="F564" s="11">
        <f t="shared" si="75"/>
        <v>2700</v>
      </c>
      <c r="G564" s="12">
        <v>0.23471838271638212</v>
      </c>
      <c r="H564" s="27">
        <f t="shared" si="76"/>
        <v>1</v>
      </c>
      <c r="I564" s="11">
        <f t="shared" si="77"/>
        <v>0</v>
      </c>
      <c r="J564" s="28">
        <f t="shared" si="78"/>
        <v>0</v>
      </c>
      <c r="K564" s="28">
        <f t="shared" si="79"/>
        <v>2700</v>
      </c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 spans="2:28" x14ac:dyDescent="0.2">
      <c r="B565" s="13">
        <f t="shared" si="80"/>
        <v>562</v>
      </c>
      <c r="C565" s="12">
        <v>0.68478011049647758</v>
      </c>
      <c r="D565" s="11">
        <f t="shared" si="73"/>
        <v>21</v>
      </c>
      <c r="E565" s="11">
        <f t="shared" si="74"/>
        <v>21</v>
      </c>
      <c r="F565" s="11">
        <f t="shared" si="75"/>
        <v>3150</v>
      </c>
      <c r="G565" s="12">
        <v>0.79281980745584923</v>
      </c>
      <c r="H565" s="27">
        <f t="shared" si="76"/>
        <v>3</v>
      </c>
      <c r="I565" s="11">
        <f t="shared" si="77"/>
        <v>0</v>
      </c>
      <c r="J565" s="28">
        <f t="shared" si="78"/>
        <v>0</v>
      </c>
      <c r="K565" s="28">
        <f t="shared" si="79"/>
        <v>3150</v>
      </c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 spans="2:28" x14ac:dyDescent="0.2">
      <c r="B566" s="13">
        <f t="shared" si="80"/>
        <v>563</v>
      </c>
      <c r="C566" s="12">
        <v>0.71929080709195603</v>
      </c>
      <c r="D566" s="11">
        <f t="shared" si="73"/>
        <v>21</v>
      </c>
      <c r="E566" s="11">
        <f t="shared" si="74"/>
        <v>21</v>
      </c>
      <c r="F566" s="11">
        <f t="shared" si="75"/>
        <v>3150</v>
      </c>
      <c r="G566" s="12">
        <v>0.40617669290455782</v>
      </c>
      <c r="H566" s="27">
        <f t="shared" si="76"/>
        <v>2</v>
      </c>
      <c r="I566" s="11">
        <f t="shared" si="77"/>
        <v>0</v>
      </c>
      <c r="J566" s="28">
        <f t="shared" si="78"/>
        <v>0</v>
      </c>
      <c r="K566" s="28">
        <f t="shared" si="79"/>
        <v>3150</v>
      </c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 spans="2:28" x14ac:dyDescent="0.2">
      <c r="B567" s="13">
        <f t="shared" si="80"/>
        <v>564</v>
      </c>
      <c r="C567" s="12">
        <v>0.55524008730629848</v>
      </c>
      <c r="D567" s="11">
        <f t="shared" si="73"/>
        <v>20</v>
      </c>
      <c r="E567" s="11">
        <f t="shared" si="74"/>
        <v>20</v>
      </c>
      <c r="F567" s="11">
        <f t="shared" si="75"/>
        <v>3000</v>
      </c>
      <c r="G567" s="12">
        <v>0.78530474948577078</v>
      </c>
      <c r="H567" s="27">
        <f t="shared" si="76"/>
        <v>3</v>
      </c>
      <c r="I567" s="11">
        <f t="shared" si="77"/>
        <v>0</v>
      </c>
      <c r="J567" s="28">
        <f t="shared" si="78"/>
        <v>0</v>
      </c>
      <c r="K567" s="28">
        <f t="shared" si="79"/>
        <v>3000</v>
      </c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 spans="2:28" x14ac:dyDescent="0.2">
      <c r="B568" s="13">
        <f t="shared" si="80"/>
        <v>565</v>
      </c>
      <c r="C568" s="12">
        <v>0.62570317365422301</v>
      </c>
      <c r="D568" s="11">
        <f t="shared" si="73"/>
        <v>20</v>
      </c>
      <c r="E568" s="11">
        <f t="shared" si="74"/>
        <v>20</v>
      </c>
      <c r="F568" s="11">
        <f t="shared" si="75"/>
        <v>3000</v>
      </c>
      <c r="G568" s="12">
        <v>0.23782435922152323</v>
      </c>
      <c r="H568" s="27">
        <f t="shared" si="76"/>
        <v>1</v>
      </c>
      <c r="I568" s="11">
        <f t="shared" si="77"/>
        <v>0</v>
      </c>
      <c r="J568" s="28">
        <f t="shared" si="78"/>
        <v>0</v>
      </c>
      <c r="K568" s="28">
        <f t="shared" si="79"/>
        <v>3000</v>
      </c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 spans="2:28" x14ac:dyDescent="0.2">
      <c r="B569" s="13">
        <f t="shared" si="80"/>
        <v>566</v>
      </c>
      <c r="C569" s="12">
        <v>0.48674712728246694</v>
      </c>
      <c r="D569" s="11">
        <f t="shared" si="73"/>
        <v>19</v>
      </c>
      <c r="E569" s="11">
        <f t="shared" si="74"/>
        <v>19</v>
      </c>
      <c r="F569" s="11">
        <f t="shared" si="75"/>
        <v>2850</v>
      </c>
      <c r="G569" s="12">
        <v>0.44391951649567485</v>
      </c>
      <c r="H569" s="27">
        <f t="shared" si="76"/>
        <v>2</v>
      </c>
      <c r="I569" s="11">
        <f t="shared" si="77"/>
        <v>0</v>
      </c>
      <c r="J569" s="28">
        <f t="shared" si="78"/>
        <v>0</v>
      </c>
      <c r="K569" s="28">
        <f t="shared" si="79"/>
        <v>2850</v>
      </c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 spans="2:28" x14ac:dyDescent="0.2">
      <c r="B570" s="13">
        <f t="shared" si="80"/>
        <v>567</v>
      </c>
      <c r="C570" s="12">
        <v>0.76963597987207666</v>
      </c>
      <c r="D570" s="11">
        <f t="shared" si="73"/>
        <v>21</v>
      </c>
      <c r="E570" s="11">
        <f t="shared" si="74"/>
        <v>21</v>
      </c>
      <c r="F570" s="11">
        <f t="shared" si="75"/>
        <v>3150</v>
      </c>
      <c r="G570" s="12">
        <v>0.36540373213361277</v>
      </c>
      <c r="H570" s="27">
        <f t="shared" si="76"/>
        <v>2</v>
      </c>
      <c r="I570" s="11">
        <f t="shared" si="77"/>
        <v>0</v>
      </c>
      <c r="J570" s="28">
        <f t="shared" si="78"/>
        <v>0</v>
      </c>
      <c r="K570" s="28">
        <f t="shared" si="79"/>
        <v>3150</v>
      </c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 spans="2:28" x14ac:dyDescent="0.2">
      <c r="B571" s="13">
        <f t="shared" si="80"/>
        <v>568</v>
      </c>
      <c r="C571" s="12">
        <v>0.68764858473939217</v>
      </c>
      <c r="D571" s="11">
        <f t="shared" si="73"/>
        <v>21</v>
      </c>
      <c r="E571" s="11">
        <f t="shared" si="74"/>
        <v>21</v>
      </c>
      <c r="F571" s="11">
        <f t="shared" si="75"/>
        <v>3150</v>
      </c>
      <c r="G571" s="12">
        <v>0.24478333361070082</v>
      </c>
      <c r="H571" s="27">
        <f t="shared" si="76"/>
        <v>1</v>
      </c>
      <c r="I571" s="11">
        <f t="shared" si="77"/>
        <v>1</v>
      </c>
      <c r="J571" s="28">
        <f t="shared" si="78"/>
        <v>500</v>
      </c>
      <c r="K571" s="28">
        <f t="shared" si="79"/>
        <v>2650</v>
      </c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 spans="2:28" x14ac:dyDescent="0.2">
      <c r="B572" s="13">
        <f t="shared" si="80"/>
        <v>569</v>
      </c>
      <c r="C572" s="12">
        <v>0.93411191946268157</v>
      </c>
      <c r="D572" s="11">
        <f t="shared" si="73"/>
        <v>23</v>
      </c>
      <c r="E572" s="11">
        <f t="shared" si="74"/>
        <v>22</v>
      </c>
      <c r="F572" s="11">
        <f t="shared" si="75"/>
        <v>3300</v>
      </c>
      <c r="G572" s="12">
        <v>0.72544182804987567</v>
      </c>
      <c r="H572" s="27">
        <f t="shared" si="76"/>
        <v>3</v>
      </c>
      <c r="I572" s="11">
        <f t="shared" si="77"/>
        <v>0</v>
      </c>
      <c r="J572" s="28">
        <f t="shared" si="78"/>
        <v>0</v>
      </c>
      <c r="K572" s="28">
        <f t="shared" si="79"/>
        <v>3300</v>
      </c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 spans="2:28" x14ac:dyDescent="0.2">
      <c r="B573" s="13">
        <f t="shared" si="80"/>
        <v>570</v>
      </c>
      <c r="C573" s="12">
        <v>0.6224795936962797</v>
      </c>
      <c r="D573" s="11">
        <f t="shared" si="73"/>
        <v>20</v>
      </c>
      <c r="E573" s="11">
        <f t="shared" si="74"/>
        <v>20</v>
      </c>
      <c r="F573" s="11">
        <f t="shared" si="75"/>
        <v>3000</v>
      </c>
      <c r="G573" s="12">
        <v>8.5754219152423317E-2</v>
      </c>
      <c r="H573" s="27">
        <f t="shared" si="76"/>
        <v>0</v>
      </c>
      <c r="I573" s="11">
        <f t="shared" si="77"/>
        <v>1</v>
      </c>
      <c r="J573" s="28">
        <f t="shared" si="78"/>
        <v>500</v>
      </c>
      <c r="K573" s="28">
        <f t="shared" si="79"/>
        <v>2500</v>
      </c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 spans="2:28" x14ac:dyDescent="0.2">
      <c r="B574" s="13">
        <f t="shared" si="80"/>
        <v>571</v>
      </c>
      <c r="C574" s="12">
        <v>0.433570062049493</v>
      </c>
      <c r="D574" s="11">
        <f t="shared" si="73"/>
        <v>19</v>
      </c>
      <c r="E574" s="11">
        <f t="shared" si="74"/>
        <v>19</v>
      </c>
      <c r="F574" s="11">
        <f t="shared" si="75"/>
        <v>2850</v>
      </c>
      <c r="G574" s="12">
        <v>0.25611231943436041</v>
      </c>
      <c r="H574" s="27">
        <f t="shared" si="76"/>
        <v>1</v>
      </c>
      <c r="I574" s="11">
        <f t="shared" si="77"/>
        <v>0</v>
      </c>
      <c r="J574" s="28">
        <f t="shared" si="78"/>
        <v>0</v>
      </c>
      <c r="K574" s="28">
        <f t="shared" si="79"/>
        <v>2850</v>
      </c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 spans="2:28" x14ac:dyDescent="0.2">
      <c r="B575" s="13">
        <f t="shared" si="80"/>
        <v>572</v>
      </c>
      <c r="C575" s="12">
        <v>0.98747155603481918</v>
      </c>
      <c r="D575" s="11">
        <f t="shared" si="73"/>
        <v>25</v>
      </c>
      <c r="E575" s="11">
        <f t="shared" si="74"/>
        <v>22</v>
      </c>
      <c r="F575" s="11">
        <f t="shared" si="75"/>
        <v>3300</v>
      </c>
      <c r="G575" s="12">
        <v>0.88730173026404946</v>
      </c>
      <c r="H575" s="27">
        <f t="shared" si="76"/>
        <v>4</v>
      </c>
      <c r="I575" s="11">
        <f t="shared" si="77"/>
        <v>0</v>
      </c>
      <c r="J575" s="28">
        <f t="shared" si="78"/>
        <v>0</v>
      </c>
      <c r="K575" s="28">
        <f t="shared" si="79"/>
        <v>3300</v>
      </c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 spans="2:28" x14ac:dyDescent="0.2">
      <c r="B576" s="13">
        <f t="shared" si="80"/>
        <v>573</v>
      </c>
      <c r="C576" s="12">
        <v>0.44815489696825594</v>
      </c>
      <c r="D576" s="11">
        <f t="shared" si="73"/>
        <v>19</v>
      </c>
      <c r="E576" s="11">
        <f t="shared" si="74"/>
        <v>19</v>
      </c>
      <c r="F576" s="11">
        <f t="shared" si="75"/>
        <v>2850</v>
      </c>
      <c r="G576" s="12">
        <v>0.2916143658722441</v>
      </c>
      <c r="H576" s="27">
        <f t="shared" si="76"/>
        <v>1</v>
      </c>
      <c r="I576" s="11">
        <f t="shared" si="77"/>
        <v>0</v>
      </c>
      <c r="J576" s="28">
        <f t="shared" si="78"/>
        <v>0</v>
      </c>
      <c r="K576" s="28">
        <f t="shared" si="79"/>
        <v>2850</v>
      </c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 spans="2:28" x14ac:dyDescent="0.2">
      <c r="B577" s="13">
        <f t="shared" si="80"/>
        <v>574</v>
      </c>
      <c r="C577" s="12">
        <v>0.52229045300051302</v>
      </c>
      <c r="D577" s="11">
        <f t="shared" si="73"/>
        <v>20</v>
      </c>
      <c r="E577" s="11">
        <f t="shared" si="74"/>
        <v>20</v>
      </c>
      <c r="F577" s="11">
        <f t="shared" si="75"/>
        <v>3000</v>
      </c>
      <c r="G577" s="12">
        <v>0.99194238130867751</v>
      </c>
      <c r="H577" s="27">
        <f t="shared" si="76"/>
        <v>6</v>
      </c>
      <c r="I577" s="11">
        <f t="shared" si="77"/>
        <v>0</v>
      </c>
      <c r="J577" s="28">
        <f t="shared" si="78"/>
        <v>0</v>
      </c>
      <c r="K577" s="28">
        <f t="shared" si="79"/>
        <v>3000</v>
      </c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 spans="2:28" x14ac:dyDescent="0.2">
      <c r="B578" s="13">
        <f t="shared" si="80"/>
        <v>575</v>
      </c>
      <c r="C578" s="12">
        <v>0.95808003135648756</v>
      </c>
      <c r="D578" s="11">
        <f t="shared" si="73"/>
        <v>24</v>
      </c>
      <c r="E578" s="11">
        <f t="shared" si="74"/>
        <v>22</v>
      </c>
      <c r="F578" s="11">
        <f t="shared" si="75"/>
        <v>3300</v>
      </c>
      <c r="G578" s="12">
        <v>0.29941577771385486</v>
      </c>
      <c r="H578" s="27">
        <f t="shared" si="76"/>
        <v>1</v>
      </c>
      <c r="I578" s="11">
        <f t="shared" si="77"/>
        <v>2</v>
      </c>
      <c r="J578" s="28">
        <f t="shared" si="78"/>
        <v>1000</v>
      </c>
      <c r="K578" s="28">
        <f t="shared" si="79"/>
        <v>2300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 spans="2:28" x14ac:dyDescent="0.2">
      <c r="B579" s="13">
        <f t="shared" si="80"/>
        <v>576</v>
      </c>
      <c r="C579" s="12">
        <v>0.56227608850980004</v>
      </c>
      <c r="D579" s="11">
        <f t="shared" si="73"/>
        <v>20</v>
      </c>
      <c r="E579" s="11">
        <f t="shared" si="74"/>
        <v>20</v>
      </c>
      <c r="F579" s="11">
        <f t="shared" si="75"/>
        <v>3000</v>
      </c>
      <c r="G579" s="12">
        <v>0.86108262123974899</v>
      </c>
      <c r="H579" s="27">
        <f t="shared" si="76"/>
        <v>3</v>
      </c>
      <c r="I579" s="11">
        <f t="shared" si="77"/>
        <v>0</v>
      </c>
      <c r="J579" s="28">
        <f t="shared" si="78"/>
        <v>0</v>
      </c>
      <c r="K579" s="28">
        <f t="shared" si="79"/>
        <v>3000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 spans="2:28" x14ac:dyDescent="0.2">
      <c r="B580" s="13">
        <f t="shared" si="80"/>
        <v>577</v>
      </c>
      <c r="C580" s="12">
        <v>0.12236942448433907</v>
      </c>
      <c r="D580" s="11">
        <f t="shared" si="73"/>
        <v>16</v>
      </c>
      <c r="E580" s="11">
        <f t="shared" si="74"/>
        <v>16</v>
      </c>
      <c r="F580" s="11">
        <f t="shared" si="75"/>
        <v>2400</v>
      </c>
      <c r="G580" s="12">
        <v>5.5083869549065079E-2</v>
      </c>
      <c r="H580" s="27">
        <f t="shared" si="76"/>
        <v>0</v>
      </c>
      <c r="I580" s="11">
        <f t="shared" si="77"/>
        <v>0</v>
      </c>
      <c r="J580" s="28">
        <f t="shared" si="78"/>
        <v>0</v>
      </c>
      <c r="K580" s="28">
        <f t="shared" si="79"/>
        <v>2400</v>
      </c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 spans="2:28" x14ac:dyDescent="0.2">
      <c r="B581" s="13">
        <f t="shared" si="80"/>
        <v>578</v>
      </c>
      <c r="C581" s="12">
        <v>0.15987371435716868</v>
      </c>
      <c r="D581" s="11">
        <f t="shared" ref="D581:D644" si="81">SUMIFS($M$4:$M$15,$P$4:$P$15,"&lt;="&amp;C581,$O$4:$O$15,"&gt;="&amp;C581)</f>
        <v>17</v>
      </c>
      <c r="E581" s="11">
        <f t="shared" ref="E581:E644" si="82">MIN(D581,$S$2)</f>
        <v>17</v>
      </c>
      <c r="F581" s="11">
        <f t="shared" ref="F581:F644" si="83">E581*$S$3</f>
        <v>2550</v>
      </c>
      <c r="G581" s="12">
        <v>0.47162248128290418</v>
      </c>
      <c r="H581" s="27">
        <f t="shared" ref="H581:H644" si="84">_xlfn.BINOM.INV(E581,$S$5,G581)</f>
        <v>1</v>
      </c>
      <c r="I581" s="11">
        <f t="shared" ref="I581:I644" si="85">IF(E581-H581&gt;$S$6,E581-H581-$S$6,0)</f>
        <v>0</v>
      </c>
      <c r="J581" s="28">
        <f t="shared" ref="J581:J644" si="86">I581*$S$4</f>
        <v>0</v>
      </c>
      <c r="K581" s="28">
        <f t="shared" ref="K581:K644" si="87">F581-J581</f>
        <v>2550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 spans="2:28" x14ac:dyDescent="0.2">
      <c r="B582" s="13">
        <f t="shared" ref="B582:B645" si="88">B581+1</f>
        <v>579</v>
      </c>
      <c r="C582" s="12">
        <v>4.9641387092234757E-2</v>
      </c>
      <c r="D582" s="11">
        <f t="shared" si="81"/>
        <v>15</v>
      </c>
      <c r="E582" s="11">
        <f t="shared" si="82"/>
        <v>15</v>
      </c>
      <c r="F582" s="11">
        <f t="shared" si="83"/>
        <v>2250</v>
      </c>
      <c r="G582" s="12">
        <v>0.42231452498135835</v>
      </c>
      <c r="H582" s="27">
        <f t="shared" si="84"/>
        <v>1</v>
      </c>
      <c r="I582" s="11">
        <f t="shared" si="85"/>
        <v>0</v>
      </c>
      <c r="J582" s="28">
        <f t="shared" si="86"/>
        <v>0</v>
      </c>
      <c r="K582" s="28">
        <f t="shared" si="87"/>
        <v>2250</v>
      </c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 spans="2:28" x14ac:dyDescent="0.2">
      <c r="B583" s="13">
        <f t="shared" si="88"/>
        <v>580</v>
      </c>
      <c r="C583" s="12">
        <v>0.45294746054525947</v>
      </c>
      <c r="D583" s="11">
        <f t="shared" si="81"/>
        <v>19</v>
      </c>
      <c r="E583" s="11">
        <f t="shared" si="82"/>
        <v>19</v>
      </c>
      <c r="F583" s="11">
        <f t="shared" si="83"/>
        <v>2850</v>
      </c>
      <c r="G583" s="12">
        <v>0.21386830659892297</v>
      </c>
      <c r="H583" s="27">
        <f t="shared" si="84"/>
        <v>1</v>
      </c>
      <c r="I583" s="11">
        <f t="shared" si="85"/>
        <v>0</v>
      </c>
      <c r="J583" s="28">
        <f t="shared" si="86"/>
        <v>0</v>
      </c>
      <c r="K583" s="28">
        <f t="shared" si="87"/>
        <v>2850</v>
      </c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 spans="2:28" x14ac:dyDescent="0.2">
      <c r="B584" s="13">
        <f t="shared" si="88"/>
        <v>581</v>
      </c>
      <c r="C584" s="12">
        <v>0.27917257393211148</v>
      </c>
      <c r="D584" s="11">
        <f t="shared" si="81"/>
        <v>18</v>
      </c>
      <c r="E584" s="11">
        <f t="shared" si="82"/>
        <v>18</v>
      </c>
      <c r="F584" s="11">
        <f t="shared" si="83"/>
        <v>2700</v>
      </c>
      <c r="G584" s="12">
        <v>0.38827854293724662</v>
      </c>
      <c r="H584" s="27">
        <f t="shared" si="84"/>
        <v>1</v>
      </c>
      <c r="I584" s="11">
        <f t="shared" si="85"/>
        <v>0</v>
      </c>
      <c r="J584" s="28">
        <f t="shared" si="86"/>
        <v>0</v>
      </c>
      <c r="K584" s="28">
        <f t="shared" si="87"/>
        <v>2700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 spans="2:28" x14ac:dyDescent="0.2">
      <c r="B585" s="13">
        <f t="shared" si="88"/>
        <v>582</v>
      </c>
      <c r="C585" s="12">
        <v>0.73558309569592861</v>
      </c>
      <c r="D585" s="11">
        <f t="shared" si="81"/>
        <v>21</v>
      </c>
      <c r="E585" s="11">
        <f t="shared" si="82"/>
        <v>21</v>
      </c>
      <c r="F585" s="11">
        <f t="shared" si="83"/>
        <v>3150</v>
      </c>
      <c r="G585" s="12">
        <v>0.574423351308743</v>
      </c>
      <c r="H585" s="27">
        <f t="shared" si="84"/>
        <v>2</v>
      </c>
      <c r="I585" s="11">
        <f t="shared" si="85"/>
        <v>0</v>
      </c>
      <c r="J585" s="28">
        <f t="shared" si="86"/>
        <v>0</v>
      </c>
      <c r="K585" s="28">
        <f t="shared" si="87"/>
        <v>3150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 spans="2:28" x14ac:dyDescent="0.2">
      <c r="B586" s="13">
        <f t="shared" si="88"/>
        <v>583</v>
      </c>
      <c r="C586" s="12">
        <v>0.22609557748629716</v>
      </c>
      <c r="D586" s="11">
        <f t="shared" si="81"/>
        <v>17</v>
      </c>
      <c r="E586" s="11">
        <f t="shared" si="82"/>
        <v>17</v>
      </c>
      <c r="F586" s="11">
        <f t="shared" si="83"/>
        <v>2550</v>
      </c>
      <c r="G586" s="12">
        <v>0.98387527025642452</v>
      </c>
      <c r="H586" s="27">
        <f t="shared" si="84"/>
        <v>5</v>
      </c>
      <c r="I586" s="11">
        <f t="shared" si="85"/>
        <v>0</v>
      </c>
      <c r="J586" s="28">
        <f t="shared" si="86"/>
        <v>0</v>
      </c>
      <c r="K586" s="28">
        <f t="shared" si="87"/>
        <v>2550</v>
      </c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 spans="2:28" x14ac:dyDescent="0.2">
      <c r="B587" s="13">
        <f t="shared" si="88"/>
        <v>584</v>
      </c>
      <c r="C587" s="12">
        <v>0.56178114045495764</v>
      </c>
      <c r="D587" s="11">
        <f t="shared" si="81"/>
        <v>20</v>
      </c>
      <c r="E587" s="11">
        <f t="shared" si="82"/>
        <v>20</v>
      </c>
      <c r="F587" s="11">
        <f t="shared" si="83"/>
        <v>3000</v>
      </c>
      <c r="G587" s="12">
        <v>0.26727026976936097</v>
      </c>
      <c r="H587" s="27">
        <f t="shared" si="84"/>
        <v>1</v>
      </c>
      <c r="I587" s="11">
        <f t="shared" si="85"/>
        <v>0</v>
      </c>
      <c r="J587" s="28">
        <f t="shared" si="86"/>
        <v>0</v>
      </c>
      <c r="K587" s="28">
        <f t="shared" si="87"/>
        <v>3000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 spans="2:28" x14ac:dyDescent="0.2">
      <c r="B588" s="13">
        <f t="shared" si="88"/>
        <v>585</v>
      </c>
      <c r="C588" s="12">
        <v>0.30928416065715314</v>
      </c>
      <c r="D588" s="11">
        <f t="shared" si="81"/>
        <v>18</v>
      </c>
      <c r="E588" s="11">
        <f t="shared" si="82"/>
        <v>18</v>
      </c>
      <c r="F588" s="11">
        <f t="shared" si="83"/>
        <v>2700</v>
      </c>
      <c r="G588" s="12">
        <v>0.94561354667933528</v>
      </c>
      <c r="H588" s="27">
        <f t="shared" si="84"/>
        <v>4</v>
      </c>
      <c r="I588" s="11">
        <f t="shared" si="85"/>
        <v>0</v>
      </c>
      <c r="J588" s="28">
        <f t="shared" si="86"/>
        <v>0</v>
      </c>
      <c r="K588" s="28">
        <f t="shared" si="87"/>
        <v>2700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 spans="2:28" x14ac:dyDescent="0.2">
      <c r="B589" s="13">
        <f t="shared" si="88"/>
        <v>586</v>
      </c>
      <c r="C589" s="12">
        <v>1.6954057809360434E-2</v>
      </c>
      <c r="D589" s="11">
        <f t="shared" si="81"/>
        <v>14</v>
      </c>
      <c r="E589" s="11">
        <f t="shared" si="82"/>
        <v>14</v>
      </c>
      <c r="F589" s="11">
        <f t="shared" si="83"/>
        <v>2100</v>
      </c>
      <c r="G589" s="12">
        <v>0.96707437745288816</v>
      </c>
      <c r="H589" s="27">
        <f t="shared" si="84"/>
        <v>4</v>
      </c>
      <c r="I589" s="11">
        <f t="shared" si="85"/>
        <v>0</v>
      </c>
      <c r="J589" s="28">
        <f t="shared" si="86"/>
        <v>0</v>
      </c>
      <c r="K589" s="28">
        <f t="shared" si="87"/>
        <v>2100</v>
      </c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 spans="2:28" x14ac:dyDescent="0.2">
      <c r="B590" s="13">
        <f t="shared" si="88"/>
        <v>587</v>
      </c>
      <c r="C590" s="12">
        <v>2.7208567402859152E-2</v>
      </c>
      <c r="D590" s="11">
        <f t="shared" si="81"/>
        <v>14</v>
      </c>
      <c r="E590" s="11">
        <f t="shared" si="82"/>
        <v>14</v>
      </c>
      <c r="F590" s="11">
        <f t="shared" si="83"/>
        <v>2100</v>
      </c>
      <c r="G590" s="12">
        <v>0.86054307202550895</v>
      </c>
      <c r="H590" s="27">
        <f t="shared" si="84"/>
        <v>3</v>
      </c>
      <c r="I590" s="11">
        <f t="shared" si="85"/>
        <v>0</v>
      </c>
      <c r="J590" s="28">
        <f t="shared" si="86"/>
        <v>0</v>
      </c>
      <c r="K590" s="28">
        <f t="shared" si="87"/>
        <v>2100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 spans="2:28" x14ac:dyDescent="0.2">
      <c r="B591" s="13">
        <f t="shared" si="88"/>
        <v>588</v>
      </c>
      <c r="C591" s="12">
        <v>0.20591669492383669</v>
      </c>
      <c r="D591" s="11">
        <f t="shared" si="81"/>
        <v>17</v>
      </c>
      <c r="E591" s="11">
        <f t="shared" si="82"/>
        <v>17</v>
      </c>
      <c r="F591" s="11">
        <f t="shared" si="83"/>
        <v>2550</v>
      </c>
      <c r="G591" s="12">
        <v>0.4517555345781763</v>
      </c>
      <c r="H591" s="27">
        <f t="shared" si="84"/>
        <v>1</v>
      </c>
      <c r="I591" s="11">
        <f t="shared" si="85"/>
        <v>0</v>
      </c>
      <c r="J591" s="28">
        <f t="shared" si="86"/>
        <v>0</v>
      </c>
      <c r="K591" s="28">
        <f t="shared" si="87"/>
        <v>2550</v>
      </c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 spans="2:28" x14ac:dyDescent="0.2">
      <c r="B592" s="13">
        <f t="shared" si="88"/>
        <v>589</v>
      </c>
      <c r="C592" s="12">
        <v>4.123703711727289E-2</v>
      </c>
      <c r="D592" s="11">
        <f t="shared" si="81"/>
        <v>15</v>
      </c>
      <c r="E592" s="11">
        <f t="shared" si="82"/>
        <v>15</v>
      </c>
      <c r="F592" s="11">
        <f t="shared" si="83"/>
        <v>2250</v>
      </c>
      <c r="G592" s="12">
        <v>0.74224213312190057</v>
      </c>
      <c r="H592" s="27">
        <f t="shared" si="84"/>
        <v>2</v>
      </c>
      <c r="I592" s="11">
        <f t="shared" si="85"/>
        <v>0</v>
      </c>
      <c r="J592" s="28">
        <f t="shared" si="86"/>
        <v>0</v>
      </c>
      <c r="K592" s="28">
        <f t="shared" si="87"/>
        <v>2250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 spans="2:28" x14ac:dyDescent="0.2">
      <c r="B593" s="13">
        <f t="shared" si="88"/>
        <v>590</v>
      </c>
      <c r="C593" s="12">
        <v>0.15138543650691405</v>
      </c>
      <c r="D593" s="11">
        <f t="shared" si="81"/>
        <v>17</v>
      </c>
      <c r="E593" s="11">
        <f t="shared" si="82"/>
        <v>17</v>
      </c>
      <c r="F593" s="11">
        <f t="shared" si="83"/>
        <v>2550</v>
      </c>
      <c r="G593" s="12">
        <v>0.65579061883099643</v>
      </c>
      <c r="H593" s="27">
        <f t="shared" si="84"/>
        <v>2</v>
      </c>
      <c r="I593" s="11">
        <f t="shared" si="85"/>
        <v>0</v>
      </c>
      <c r="J593" s="28">
        <f t="shared" si="86"/>
        <v>0</v>
      </c>
      <c r="K593" s="28">
        <f t="shared" si="87"/>
        <v>2550</v>
      </c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 spans="2:28" x14ac:dyDescent="0.2">
      <c r="B594" s="13">
        <f t="shared" si="88"/>
        <v>591</v>
      </c>
      <c r="C594" s="12">
        <v>0.83061388616343235</v>
      </c>
      <c r="D594" s="11">
        <f t="shared" si="81"/>
        <v>22</v>
      </c>
      <c r="E594" s="11">
        <f t="shared" si="82"/>
        <v>22</v>
      </c>
      <c r="F594" s="11">
        <f t="shared" si="83"/>
        <v>3300</v>
      </c>
      <c r="G594" s="12">
        <v>0.99983229033464005</v>
      </c>
      <c r="H594" s="27">
        <f t="shared" si="84"/>
        <v>8</v>
      </c>
      <c r="I594" s="11">
        <f t="shared" si="85"/>
        <v>0</v>
      </c>
      <c r="J594" s="28">
        <f t="shared" si="86"/>
        <v>0</v>
      </c>
      <c r="K594" s="28">
        <f t="shared" si="87"/>
        <v>3300</v>
      </c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 spans="2:28" x14ac:dyDescent="0.2">
      <c r="B595" s="13">
        <f t="shared" si="88"/>
        <v>592</v>
      </c>
      <c r="C595" s="12">
        <v>0.20927428970651263</v>
      </c>
      <c r="D595" s="11">
        <f t="shared" si="81"/>
        <v>17</v>
      </c>
      <c r="E595" s="11">
        <f t="shared" si="82"/>
        <v>17</v>
      </c>
      <c r="F595" s="11">
        <f t="shared" si="83"/>
        <v>2550</v>
      </c>
      <c r="G595" s="12">
        <v>5.2851283517289072E-2</v>
      </c>
      <c r="H595" s="27">
        <f t="shared" si="84"/>
        <v>0</v>
      </c>
      <c r="I595" s="11">
        <f t="shared" si="85"/>
        <v>0</v>
      </c>
      <c r="J595" s="28">
        <f t="shared" si="86"/>
        <v>0</v>
      </c>
      <c r="K595" s="28">
        <f t="shared" si="87"/>
        <v>2550</v>
      </c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 spans="2:28" x14ac:dyDescent="0.2">
      <c r="B596" s="13">
        <f t="shared" si="88"/>
        <v>593</v>
      </c>
      <c r="C596" s="12">
        <v>0.46945185469414552</v>
      </c>
      <c r="D596" s="11">
        <f t="shared" si="81"/>
        <v>19</v>
      </c>
      <c r="E596" s="11">
        <f t="shared" si="82"/>
        <v>19</v>
      </c>
      <c r="F596" s="11">
        <f t="shared" si="83"/>
        <v>2850</v>
      </c>
      <c r="G596" s="12">
        <v>0.46382886280781754</v>
      </c>
      <c r="H596" s="27">
        <f t="shared" si="84"/>
        <v>2</v>
      </c>
      <c r="I596" s="11">
        <f t="shared" si="85"/>
        <v>0</v>
      </c>
      <c r="J596" s="28">
        <f t="shared" si="86"/>
        <v>0</v>
      </c>
      <c r="K596" s="28">
        <f t="shared" si="87"/>
        <v>2850</v>
      </c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 spans="2:28" x14ac:dyDescent="0.2">
      <c r="B597" s="13">
        <f t="shared" si="88"/>
        <v>594</v>
      </c>
      <c r="C597" s="12">
        <v>0.88511969655171763</v>
      </c>
      <c r="D597" s="11">
        <f t="shared" si="81"/>
        <v>22</v>
      </c>
      <c r="E597" s="11">
        <f t="shared" si="82"/>
        <v>22</v>
      </c>
      <c r="F597" s="11">
        <f t="shared" si="83"/>
        <v>3300</v>
      </c>
      <c r="G597" s="12">
        <v>0.16222170805073088</v>
      </c>
      <c r="H597" s="27">
        <f t="shared" si="84"/>
        <v>1</v>
      </c>
      <c r="I597" s="11">
        <f t="shared" si="85"/>
        <v>2</v>
      </c>
      <c r="J597" s="28">
        <f t="shared" si="86"/>
        <v>1000</v>
      </c>
      <c r="K597" s="28">
        <f t="shared" si="87"/>
        <v>2300</v>
      </c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 spans="2:28" x14ac:dyDescent="0.2">
      <c r="B598" s="13">
        <f t="shared" si="88"/>
        <v>595</v>
      </c>
      <c r="C598" s="12">
        <v>0.27731410385949473</v>
      </c>
      <c r="D598" s="11">
        <f t="shared" si="81"/>
        <v>18</v>
      </c>
      <c r="E598" s="11">
        <f t="shared" si="82"/>
        <v>18</v>
      </c>
      <c r="F598" s="11">
        <f t="shared" si="83"/>
        <v>2700</v>
      </c>
      <c r="G598" s="12">
        <v>0.60099349796100243</v>
      </c>
      <c r="H598" s="27">
        <f t="shared" si="84"/>
        <v>2</v>
      </c>
      <c r="I598" s="11">
        <f t="shared" si="85"/>
        <v>0</v>
      </c>
      <c r="J598" s="28">
        <f t="shared" si="86"/>
        <v>0</v>
      </c>
      <c r="K598" s="28">
        <f t="shared" si="87"/>
        <v>2700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 spans="2:28" x14ac:dyDescent="0.2">
      <c r="B599" s="13">
        <f t="shared" si="88"/>
        <v>596</v>
      </c>
      <c r="C599" s="12">
        <v>0.98962554183232265</v>
      </c>
      <c r="D599" s="11">
        <f t="shared" si="81"/>
        <v>25</v>
      </c>
      <c r="E599" s="11">
        <f t="shared" si="82"/>
        <v>22</v>
      </c>
      <c r="F599" s="11">
        <f t="shared" si="83"/>
        <v>3300</v>
      </c>
      <c r="G599" s="12">
        <v>0.14630447899688404</v>
      </c>
      <c r="H599" s="27">
        <f t="shared" si="84"/>
        <v>1</v>
      </c>
      <c r="I599" s="11">
        <f t="shared" si="85"/>
        <v>2</v>
      </c>
      <c r="J599" s="28">
        <f t="shared" si="86"/>
        <v>1000</v>
      </c>
      <c r="K599" s="28">
        <f t="shared" si="87"/>
        <v>2300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 spans="2:28" x14ac:dyDescent="0.2">
      <c r="B600" s="13">
        <f t="shared" si="88"/>
        <v>597</v>
      </c>
      <c r="C600" s="12">
        <v>0.91776207192397052</v>
      </c>
      <c r="D600" s="11">
        <f t="shared" si="81"/>
        <v>23</v>
      </c>
      <c r="E600" s="11">
        <f t="shared" si="82"/>
        <v>22</v>
      </c>
      <c r="F600" s="11">
        <f t="shared" si="83"/>
        <v>3300</v>
      </c>
      <c r="G600" s="12">
        <v>0.85406687930332992</v>
      </c>
      <c r="H600" s="27">
        <f t="shared" si="84"/>
        <v>4</v>
      </c>
      <c r="I600" s="11">
        <f t="shared" si="85"/>
        <v>0</v>
      </c>
      <c r="J600" s="28">
        <f t="shared" si="86"/>
        <v>0</v>
      </c>
      <c r="K600" s="28">
        <f t="shared" si="87"/>
        <v>3300</v>
      </c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 spans="2:28" x14ac:dyDescent="0.2">
      <c r="B601" s="13">
        <f t="shared" si="88"/>
        <v>598</v>
      </c>
      <c r="C601" s="12">
        <v>0.39117066325008676</v>
      </c>
      <c r="D601" s="11">
        <f t="shared" si="81"/>
        <v>19</v>
      </c>
      <c r="E601" s="11">
        <f t="shared" si="82"/>
        <v>19</v>
      </c>
      <c r="F601" s="11">
        <f t="shared" si="83"/>
        <v>2850</v>
      </c>
      <c r="G601" s="12">
        <v>0.41711978033396357</v>
      </c>
      <c r="H601" s="27">
        <f t="shared" si="84"/>
        <v>1</v>
      </c>
      <c r="I601" s="11">
        <f t="shared" si="85"/>
        <v>0</v>
      </c>
      <c r="J601" s="28">
        <f t="shared" si="86"/>
        <v>0</v>
      </c>
      <c r="K601" s="28">
        <f t="shared" si="87"/>
        <v>2850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 spans="2:28" x14ac:dyDescent="0.2">
      <c r="B602" s="13">
        <f t="shared" si="88"/>
        <v>599</v>
      </c>
      <c r="C602" s="12">
        <v>0.84994325065795651</v>
      </c>
      <c r="D602" s="11">
        <f t="shared" si="81"/>
        <v>22</v>
      </c>
      <c r="E602" s="11">
        <f t="shared" si="82"/>
        <v>22</v>
      </c>
      <c r="F602" s="11">
        <f t="shared" si="83"/>
        <v>3300</v>
      </c>
      <c r="G602" s="12">
        <v>1.6342736021870974E-2</v>
      </c>
      <c r="H602" s="27">
        <f t="shared" si="84"/>
        <v>0</v>
      </c>
      <c r="I602" s="11">
        <f t="shared" si="85"/>
        <v>3</v>
      </c>
      <c r="J602" s="28">
        <f t="shared" si="86"/>
        <v>1500</v>
      </c>
      <c r="K602" s="28">
        <f t="shared" si="87"/>
        <v>1800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 spans="2:28" x14ac:dyDescent="0.2">
      <c r="B603" s="13">
        <f t="shared" si="88"/>
        <v>600</v>
      </c>
      <c r="C603" s="12">
        <v>0.43735242613398739</v>
      </c>
      <c r="D603" s="11">
        <f t="shared" si="81"/>
        <v>19</v>
      </c>
      <c r="E603" s="11">
        <f t="shared" si="82"/>
        <v>19</v>
      </c>
      <c r="F603" s="11">
        <f t="shared" si="83"/>
        <v>2850</v>
      </c>
      <c r="G603" s="12">
        <v>0.50515047137971514</v>
      </c>
      <c r="H603" s="27">
        <f t="shared" si="84"/>
        <v>2</v>
      </c>
      <c r="I603" s="11">
        <f t="shared" si="85"/>
        <v>0</v>
      </c>
      <c r="J603" s="28">
        <f t="shared" si="86"/>
        <v>0</v>
      </c>
      <c r="K603" s="28">
        <f t="shared" si="87"/>
        <v>2850</v>
      </c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 spans="2:28" x14ac:dyDescent="0.2">
      <c r="B604" s="13">
        <f t="shared" si="88"/>
        <v>601</v>
      </c>
      <c r="C604" s="12">
        <v>0.65863999386688177</v>
      </c>
      <c r="D604" s="11">
        <f t="shared" si="81"/>
        <v>20</v>
      </c>
      <c r="E604" s="11">
        <f t="shared" si="82"/>
        <v>20</v>
      </c>
      <c r="F604" s="11">
        <f t="shared" si="83"/>
        <v>3000</v>
      </c>
      <c r="G604" s="12">
        <v>1.6737076908808879E-2</v>
      </c>
      <c r="H604" s="27">
        <f t="shared" si="84"/>
        <v>0</v>
      </c>
      <c r="I604" s="11">
        <f t="shared" si="85"/>
        <v>1</v>
      </c>
      <c r="J604" s="28">
        <f t="shared" si="86"/>
        <v>500</v>
      </c>
      <c r="K604" s="28">
        <f t="shared" si="87"/>
        <v>2500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 spans="2:28" x14ac:dyDescent="0.2">
      <c r="B605" s="13">
        <f t="shared" si="88"/>
        <v>602</v>
      </c>
      <c r="C605" s="12">
        <v>0.93083024315618079</v>
      </c>
      <c r="D605" s="11">
        <f t="shared" si="81"/>
        <v>23</v>
      </c>
      <c r="E605" s="11">
        <f t="shared" si="82"/>
        <v>22</v>
      </c>
      <c r="F605" s="11">
        <f t="shared" si="83"/>
        <v>3300</v>
      </c>
      <c r="G605" s="12">
        <v>0.95080579054751146</v>
      </c>
      <c r="H605" s="27">
        <f t="shared" si="84"/>
        <v>5</v>
      </c>
      <c r="I605" s="11">
        <f t="shared" si="85"/>
        <v>0</v>
      </c>
      <c r="J605" s="28">
        <f t="shared" si="86"/>
        <v>0</v>
      </c>
      <c r="K605" s="28">
        <f t="shared" si="87"/>
        <v>3300</v>
      </c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 spans="2:28" x14ac:dyDescent="0.2">
      <c r="B606" s="13">
        <f t="shared" si="88"/>
        <v>603</v>
      </c>
      <c r="C606" s="12">
        <v>0.1021744857049991</v>
      </c>
      <c r="D606" s="11">
        <f t="shared" si="81"/>
        <v>16</v>
      </c>
      <c r="E606" s="11">
        <f t="shared" si="82"/>
        <v>16</v>
      </c>
      <c r="F606" s="11">
        <f t="shared" si="83"/>
        <v>2400</v>
      </c>
      <c r="G606" s="12">
        <v>0.94396016519189097</v>
      </c>
      <c r="H606" s="27">
        <f t="shared" si="84"/>
        <v>4</v>
      </c>
      <c r="I606" s="11">
        <f t="shared" si="85"/>
        <v>0</v>
      </c>
      <c r="J606" s="28">
        <f t="shared" si="86"/>
        <v>0</v>
      </c>
      <c r="K606" s="28">
        <f t="shared" si="87"/>
        <v>2400</v>
      </c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 spans="2:28" x14ac:dyDescent="0.2">
      <c r="B607" s="13">
        <f t="shared" si="88"/>
        <v>604</v>
      </c>
      <c r="C607" s="12">
        <v>0.41993295145172249</v>
      </c>
      <c r="D607" s="11">
        <f t="shared" si="81"/>
        <v>19</v>
      </c>
      <c r="E607" s="11">
        <f t="shared" si="82"/>
        <v>19</v>
      </c>
      <c r="F607" s="11">
        <f t="shared" si="83"/>
        <v>2850</v>
      </c>
      <c r="G607" s="12">
        <v>0.12644803166054319</v>
      </c>
      <c r="H607" s="27">
        <f t="shared" si="84"/>
        <v>0</v>
      </c>
      <c r="I607" s="11">
        <f t="shared" si="85"/>
        <v>0</v>
      </c>
      <c r="J607" s="28">
        <f t="shared" si="86"/>
        <v>0</v>
      </c>
      <c r="K607" s="28">
        <f t="shared" si="87"/>
        <v>2850</v>
      </c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 spans="2:28" x14ac:dyDescent="0.2">
      <c r="B608" s="13">
        <f t="shared" si="88"/>
        <v>605</v>
      </c>
      <c r="C608" s="12">
        <v>0.68891319217158242</v>
      </c>
      <c r="D608" s="11">
        <f t="shared" si="81"/>
        <v>21</v>
      </c>
      <c r="E608" s="11">
        <f t="shared" si="82"/>
        <v>21</v>
      </c>
      <c r="F608" s="11">
        <f t="shared" si="83"/>
        <v>3150</v>
      </c>
      <c r="G608" s="12">
        <v>3.0041670944991328E-4</v>
      </c>
      <c r="H608" s="27">
        <f t="shared" si="84"/>
        <v>0</v>
      </c>
      <c r="I608" s="11">
        <f t="shared" si="85"/>
        <v>2</v>
      </c>
      <c r="J608" s="28">
        <f t="shared" si="86"/>
        <v>1000</v>
      </c>
      <c r="K608" s="28">
        <f t="shared" si="87"/>
        <v>2150</v>
      </c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 spans="2:28" x14ac:dyDescent="0.2">
      <c r="B609" s="13">
        <f t="shared" si="88"/>
        <v>606</v>
      </c>
      <c r="C609" s="12">
        <v>0.91801176983941601</v>
      </c>
      <c r="D609" s="11">
        <f t="shared" si="81"/>
        <v>23</v>
      </c>
      <c r="E609" s="11">
        <f t="shared" si="82"/>
        <v>22</v>
      </c>
      <c r="F609" s="11">
        <f t="shared" si="83"/>
        <v>3300</v>
      </c>
      <c r="G609" s="12">
        <v>0.61777404393586866</v>
      </c>
      <c r="H609" s="27">
        <f t="shared" si="84"/>
        <v>2</v>
      </c>
      <c r="I609" s="11">
        <f t="shared" si="85"/>
        <v>1</v>
      </c>
      <c r="J609" s="28">
        <f t="shared" si="86"/>
        <v>500</v>
      </c>
      <c r="K609" s="28">
        <f t="shared" si="87"/>
        <v>2800</v>
      </c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 spans="2:28" x14ac:dyDescent="0.2">
      <c r="B610" s="13">
        <f t="shared" si="88"/>
        <v>607</v>
      </c>
      <c r="C610" s="12">
        <v>0.83725696455136067</v>
      </c>
      <c r="D610" s="11">
        <f t="shared" si="81"/>
        <v>22</v>
      </c>
      <c r="E610" s="11">
        <f t="shared" si="82"/>
        <v>22</v>
      </c>
      <c r="F610" s="11">
        <f t="shared" si="83"/>
        <v>3300</v>
      </c>
      <c r="G610" s="12">
        <v>3.8339362981135827E-2</v>
      </c>
      <c r="H610" s="27">
        <f t="shared" si="84"/>
        <v>0</v>
      </c>
      <c r="I610" s="11">
        <f t="shared" si="85"/>
        <v>3</v>
      </c>
      <c r="J610" s="28">
        <f t="shared" si="86"/>
        <v>1500</v>
      </c>
      <c r="K610" s="28">
        <f t="shared" si="87"/>
        <v>1800</v>
      </c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 spans="2:28" x14ac:dyDescent="0.2">
      <c r="B611" s="13">
        <f t="shared" si="88"/>
        <v>608</v>
      </c>
      <c r="C611" s="12">
        <v>0.62439461424246345</v>
      </c>
      <c r="D611" s="11">
        <f t="shared" si="81"/>
        <v>20</v>
      </c>
      <c r="E611" s="11">
        <f t="shared" si="82"/>
        <v>20</v>
      </c>
      <c r="F611" s="11">
        <f t="shared" si="83"/>
        <v>3000</v>
      </c>
      <c r="G611" s="12">
        <v>0.35577991959476907</v>
      </c>
      <c r="H611" s="27">
        <f t="shared" si="84"/>
        <v>1</v>
      </c>
      <c r="I611" s="11">
        <f t="shared" si="85"/>
        <v>0</v>
      </c>
      <c r="J611" s="28">
        <f t="shared" si="86"/>
        <v>0</v>
      </c>
      <c r="K611" s="28">
        <f t="shared" si="87"/>
        <v>3000</v>
      </c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 spans="2:28" x14ac:dyDescent="0.2">
      <c r="B612" s="13">
        <f t="shared" si="88"/>
        <v>609</v>
      </c>
      <c r="C612" s="12">
        <v>0.12941698612071606</v>
      </c>
      <c r="D612" s="11">
        <f t="shared" si="81"/>
        <v>16</v>
      </c>
      <c r="E612" s="11">
        <f t="shared" si="82"/>
        <v>16</v>
      </c>
      <c r="F612" s="11">
        <f t="shared" si="83"/>
        <v>2400</v>
      </c>
      <c r="G612" s="12">
        <v>0.72032470596126652</v>
      </c>
      <c r="H612" s="27">
        <f t="shared" si="84"/>
        <v>2</v>
      </c>
      <c r="I612" s="11">
        <f t="shared" si="85"/>
        <v>0</v>
      </c>
      <c r="J612" s="28">
        <f t="shared" si="86"/>
        <v>0</v>
      </c>
      <c r="K612" s="28">
        <f t="shared" si="87"/>
        <v>2400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 spans="2:28" x14ac:dyDescent="0.2">
      <c r="B613" s="13">
        <f t="shared" si="88"/>
        <v>610</v>
      </c>
      <c r="C613" s="12">
        <v>0.52462290428546365</v>
      </c>
      <c r="D613" s="11">
        <f t="shared" si="81"/>
        <v>20</v>
      </c>
      <c r="E613" s="11">
        <f t="shared" si="82"/>
        <v>20</v>
      </c>
      <c r="F613" s="11">
        <f t="shared" si="83"/>
        <v>3000</v>
      </c>
      <c r="G613" s="12">
        <v>0.11669105800884338</v>
      </c>
      <c r="H613" s="27">
        <f t="shared" si="84"/>
        <v>0</v>
      </c>
      <c r="I613" s="11">
        <f t="shared" si="85"/>
        <v>1</v>
      </c>
      <c r="J613" s="28">
        <f t="shared" si="86"/>
        <v>500</v>
      </c>
      <c r="K613" s="28">
        <f t="shared" si="87"/>
        <v>2500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 spans="2:28" x14ac:dyDescent="0.2">
      <c r="B614" s="13">
        <f t="shared" si="88"/>
        <v>611</v>
      </c>
      <c r="C614" s="12">
        <v>0.62271753212998693</v>
      </c>
      <c r="D614" s="11">
        <f t="shared" si="81"/>
        <v>20</v>
      </c>
      <c r="E614" s="11">
        <f t="shared" si="82"/>
        <v>20</v>
      </c>
      <c r="F614" s="11">
        <f t="shared" si="83"/>
        <v>3000</v>
      </c>
      <c r="G614" s="12">
        <v>0.4634886568577401</v>
      </c>
      <c r="H614" s="27">
        <f t="shared" si="84"/>
        <v>2</v>
      </c>
      <c r="I614" s="11">
        <f t="shared" si="85"/>
        <v>0</v>
      </c>
      <c r="J614" s="28">
        <f t="shared" si="86"/>
        <v>0</v>
      </c>
      <c r="K614" s="28">
        <f t="shared" si="87"/>
        <v>3000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 spans="2:28" x14ac:dyDescent="0.2">
      <c r="B615" s="13">
        <f t="shared" si="88"/>
        <v>612</v>
      </c>
      <c r="C615" s="12">
        <v>1.9539670131315301E-2</v>
      </c>
      <c r="D615" s="11">
        <f t="shared" si="81"/>
        <v>14</v>
      </c>
      <c r="E615" s="11">
        <f t="shared" si="82"/>
        <v>14</v>
      </c>
      <c r="F615" s="11">
        <f t="shared" si="83"/>
        <v>2100</v>
      </c>
      <c r="G615" s="12">
        <v>0.78078342354360686</v>
      </c>
      <c r="H615" s="27">
        <f t="shared" si="84"/>
        <v>2</v>
      </c>
      <c r="I615" s="11">
        <f t="shared" si="85"/>
        <v>0</v>
      </c>
      <c r="J615" s="28">
        <f t="shared" si="86"/>
        <v>0</v>
      </c>
      <c r="K615" s="28">
        <f t="shared" si="87"/>
        <v>2100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 spans="2:28" x14ac:dyDescent="0.2">
      <c r="B616" s="13">
        <f t="shared" si="88"/>
        <v>613</v>
      </c>
      <c r="C616" s="12">
        <v>0.23482940488857484</v>
      </c>
      <c r="D616" s="11">
        <f t="shared" si="81"/>
        <v>17</v>
      </c>
      <c r="E616" s="11">
        <f t="shared" si="82"/>
        <v>17</v>
      </c>
      <c r="F616" s="11">
        <f t="shared" si="83"/>
        <v>2550</v>
      </c>
      <c r="G616" s="12">
        <v>1.1764001280187508E-2</v>
      </c>
      <c r="H616" s="27">
        <f t="shared" si="84"/>
        <v>0</v>
      </c>
      <c r="I616" s="11">
        <f t="shared" si="85"/>
        <v>0</v>
      </c>
      <c r="J616" s="28">
        <f t="shared" si="86"/>
        <v>0</v>
      </c>
      <c r="K616" s="28">
        <f t="shared" si="87"/>
        <v>2550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 spans="2:28" x14ac:dyDescent="0.2">
      <c r="B617" s="13">
        <f t="shared" si="88"/>
        <v>614</v>
      </c>
      <c r="C617" s="12">
        <v>0.40069390402764682</v>
      </c>
      <c r="D617" s="11">
        <f t="shared" si="81"/>
        <v>19</v>
      </c>
      <c r="E617" s="11">
        <f t="shared" si="82"/>
        <v>19</v>
      </c>
      <c r="F617" s="11">
        <f t="shared" si="83"/>
        <v>2850</v>
      </c>
      <c r="G617" s="12">
        <v>0.50233052661316291</v>
      </c>
      <c r="H617" s="27">
        <f t="shared" si="84"/>
        <v>2</v>
      </c>
      <c r="I617" s="11">
        <f t="shared" si="85"/>
        <v>0</v>
      </c>
      <c r="J617" s="28">
        <f t="shared" si="86"/>
        <v>0</v>
      </c>
      <c r="K617" s="28">
        <f t="shared" si="87"/>
        <v>2850</v>
      </c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 spans="2:28" x14ac:dyDescent="0.2">
      <c r="B618" s="13">
        <f t="shared" si="88"/>
        <v>615</v>
      </c>
      <c r="C618" s="12">
        <v>0.49630852113882518</v>
      </c>
      <c r="D618" s="11">
        <f t="shared" si="81"/>
        <v>19</v>
      </c>
      <c r="E618" s="11">
        <f t="shared" si="82"/>
        <v>19</v>
      </c>
      <c r="F618" s="11">
        <f t="shared" si="83"/>
        <v>2850</v>
      </c>
      <c r="G618" s="12">
        <v>0.4263647842387106</v>
      </c>
      <c r="H618" s="27">
        <f t="shared" si="84"/>
        <v>2</v>
      </c>
      <c r="I618" s="11">
        <f t="shared" si="85"/>
        <v>0</v>
      </c>
      <c r="J618" s="28">
        <f t="shared" si="86"/>
        <v>0</v>
      </c>
      <c r="K618" s="28">
        <f t="shared" si="87"/>
        <v>2850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 spans="2:28" x14ac:dyDescent="0.2">
      <c r="B619" s="13">
        <f t="shared" si="88"/>
        <v>616</v>
      </c>
      <c r="C619" s="12">
        <v>0.42463719768336561</v>
      </c>
      <c r="D619" s="11">
        <f t="shared" si="81"/>
        <v>19</v>
      </c>
      <c r="E619" s="11">
        <f t="shared" si="82"/>
        <v>19</v>
      </c>
      <c r="F619" s="11">
        <f t="shared" si="83"/>
        <v>2850</v>
      </c>
      <c r="G619" s="12">
        <v>0.84510894245276136</v>
      </c>
      <c r="H619" s="27">
        <f t="shared" si="84"/>
        <v>3</v>
      </c>
      <c r="I619" s="11">
        <f t="shared" si="85"/>
        <v>0</v>
      </c>
      <c r="J619" s="28">
        <f t="shared" si="86"/>
        <v>0</v>
      </c>
      <c r="K619" s="28">
        <f t="shared" si="87"/>
        <v>2850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 spans="2:28" x14ac:dyDescent="0.2">
      <c r="B620" s="13">
        <f t="shared" si="88"/>
        <v>617</v>
      </c>
      <c r="C620" s="12">
        <v>0.69943241918463328</v>
      </c>
      <c r="D620" s="11">
        <f t="shared" si="81"/>
        <v>21</v>
      </c>
      <c r="E620" s="11">
        <f t="shared" si="82"/>
        <v>21</v>
      </c>
      <c r="F620" s="11">
        <f t="shared" si="83"/>
        <v>3150</v>
      </c>
      <c r="G620" s="12">
        <v>3.6850798608801805E-2</v>
      </c>
      <c r="H620" s="27">
        <f t="shared" si="84"/>
        <v>0</v>
      </c>
      <c r="I620" s="11">
        <f t="shared" si="85"/>
        <v>2</v>
      </c>
      <c r="J620" s="28">
        <f t="shared" si="86"/>
        <v>1000</v>
      </c>
      <c r="K620" s="28">
        <f t="shared" si="87"/>
        <v>2150</v>
      </c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 spans="2:28" x14ac:dyDescent="0.2">
      <c r="B621" s="13">
        <f t="shared" si="88"/>
        <v>618</v>
      </c>
      <c r="C621" s="12">
        <v>0.77187255264780774</v>
      </c>
      <c r="D621" s="11">
        <f t="shared" si="81"/>
        <v>21</v>
      </c>
      <c r="E621" s="11">
        <f t="shared" si="82"/>
        <v>21</v>
      </c>
      <c r="F621" s="11">
        <f t="shared" si="83"/>
        <v>3150</v>
      </c>
      <c r="G621" s="12">
        <v>0.59319620278314511</v>
      </c>
      <c r="H621" s="27">
        <f t="shared" si="84"/>
        <v>2</v>
      </c>
      <c r="I621" s="11">
        <f t="shared" si="85"/>
        <v>0</v>
      </c>
      <c r="J621" s="28">
        <f t="shared" si="86"/>
        <v>0</v>
      </c>
      <c r="K621" s="28">
        <f t="shared" si="87"/>
        <v>3150</v>
      </c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 spans="2:28" x14ac:dyDescent="0.2">
      <c r="B622" s="13">
        <f t="shared" si="88"/>
        <v>619</v>
      </c>
      <c r="C622" s="12">
        <v>0.2827073104186093</v>
      </c>
      <c r="D622" s="11">
        <f t="shared" si="81"/>
        <v>18</v>
      </c>
      <c r="E622" s="11">
        <f t="shared" si="82"/>
        <v>18</v>
      </c>
      <c r="F622" s="11">
        <f t="shared" si="83"/>
        <v>2700</v>
      </c>
      <c r="G622" s="12">
        <v>0.12943189871114946</v>
      </c>
      <c r="H622" s="27">
        <f t="shared" si="84"/>
        <v>0</v>
      </c>
      <c r="I622" s="11">
        <f t="shared" si="85"/>
        <v>0</v>
      </c>
      <c r="J622" s="28">
        <f t="shared" si="86"/>
        <v>0</v>
      </c>
      <c r="K622" s="28">
        <f t="shared" si="87"/>
        <v>2700</v>
      </c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 spans="2:28" x14ac:dyDescent="0.2">
      <c r="B623" s="13">
        <f t="shared" si="88"/>
        <v>620</v>
      </c>
      <c r="C623" s="12">
        <v>0.78549478540400341</v>
      </c>
      <c r="D623" s="11">
        <f t="shared" si="81"/>
        <v>21</v>
      </c>
      <c r="E623" s="11">
        <f t="shared" si="82"/>
        <v>21</v>
      </c>
      <c r="F623" s="11">
        <f t="shared" si="83"/>
        <v>3150</v>
      </c>
      <c r="G623" s="12">
        <v>0.57056313061832054</v>
      </c>
      <c r="H623" s="27">
        <f t="shared" si="84"/>
        <v>2</v>
      </c>
      <c r="I623" s="11">
        <f t="shared" si="85"/>
        <v>0</v>
      </c>
      <c r="J623" s="28">
        <f t="shared" si="86"/>
        <v>0</v>
      </c>
      <c r="K623" s="28">
        <f t="shared" si="87"/>
        <v>3150</v>
      </c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 spans="2:28" x14ac:dyDescent="0.2">
      <c r="B624" s="13">
        <f t="shared" si="88"/>
        <v>621</v>
      </c>
      <c r="C624" s="12">
        <v>7.7776466595739224E-2</v>
      </c>
      <c r="D624" s="11">
        <f t="shared" si="81"/>
        <v>15</v>
      </c>
      <c r="E624" s="11">
        <f t="shared" si="82"/>
        <v>15</v>
      </c>
      <c r="F624" s="11">
        <f t="shared" si="83"/>
        <v>2250</v>
      </c>
      <c r="G624" s="12">
        <v>0.21122750354774011</v>
      </c>
      <c r="H624" s="27">
        <f t="shared" si="84"/>
        <v>1</v>
      </c>
      <c r="I624" s="11">
        <f t="shared" si="85"/>
        <v>0</v>
      </c>
      <c r="J624" s="28">
        <f t="shared" si="86"/>
        <v>0</v>
      </c>
      <c r="K624" s="28">
        <f t="shared" si="87"/>
        <v>2250</v>
      </c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 spans="2:28" x14ac:dyDescent="0.2">
      <c r="B625" s="13">
        <f t="shared" si="88"/>
        <v>622</v>
      </c>
      <c r="C625" s="12">
        <v>0.89711065188893013</v>
      </c>
      <c r="D625" s="11">
        <f t="shared" si="81"/>
        <v>22</v>
      </c>
      <c r="E625" s="11">
        <f t="shared" si="82"/>
        <v>22</v>
      </c>
      <c r="F625" s="11">
        <f t="shared" si="83"/>
        <v>3300</v>
      </c>
      <c r="G625" s="12">
        <v>5.0895809046693552E-2</v>
      </c>
      <c r="H625" s="27">
        <f t="shared" si="84"/>
        <v>0</v>
      </c>
      <c r="I625" s="11">
        <f t="shared" si="85"/>
        <v>3</v>
      </c>
      <c r="J625" s="28">
        <f t="shared" si="86"/>
        <v>1500</v>
      </c>
      <c r="K625" s="28">
        <f t="shared" si="87"/>
        <v>1800</v>
      </c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 spans="2:28" x14ac:dyDescent="0.2">
      <c r="B626" s="13">
        <f t="shared" si="88"/>
        <v>623</v>
      </c>
      <c r="C626" s="12">
        <v>0.83386608379605287</v>
      </c>
      <c r="D626" s="11">
        <f t="shared" si="81"/>
        <v>22</v>
      </c>
      <c r="E626" s="11">
        <f t="shared" si="82"/>
        <v>22</v>
      </c>
      <c r="F626" s="11">
        <f t="shared" si="83"/>
        <v>3300</v>
      </c>
      <c r="G626" s="12">
        <v>0.40551185046250715</v>
      </c>
      <c r="H626" s="27">
        <f t="shared" si="84"/>
        <v>2</v>
      </c>
      <c r="I626" s="11">
        <f t="shared" si="85"/>
        <v>1</v>
      </c>
      <c r="J626" s="28">
        <f t="shared" si="86"/>
        <v>500</v>
      </c>
      <c r="K626" s="28">
        <f t="shared" si="87"/>
        <v>2800</v>
      </c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 spans="2:28" x14ac:dyDescent="0.2">
      <c r="B627" s="13">
        <f t="shared" si="88"/>
        <v>624</v>
      </c>
      <c r="C627" s="12">
        <v>0.70426386522242468</v>
      </c>
      <c r="D627" s="11">
        <f t="shared" si="81"/>
        <v>21</v>
      </c>
      <c r="E627" s="11">
        <f t="shared" si="82"/>
        <v>21</v>
      </c>
      <c r="F627" s="11">
        <f t="shared" si="83"/>
        <v>3150</v>
      </c>
      <c r="G627" s="12">
        <v>0.85392855096975184</v>
      </c>
      <c r="H627" s="27">
        <f t="shared" si="84"/>
        <v>4</v>
      </c>
      <c r="I627" s="11">
        <f t="shared" si="85"/>
        <v>0</v>
      </c>
      <c r="J627" s="28">
        <f t="shared" si="86"/>
        <v>0</v>
      </c>
      <c r="K627" s="28">
        <f t="shared" si="87"/>
        <v>3150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 spans="2:28" x14ac:dyDescent="0.2">
      <c r="B628" s="13">
        <f t="shared" si="88"/>
        <v>625</v>
      </c>
      <c r="C628" s="12">
        <v>6.2032047285386138E-2</v>
      </c>
      <c r="D628" s="11">
        <f t="shared" si="81"/>
        <v>15</v>
      </c>
      <c r="E628" s="11">
        <f t="shared" si="82"/>
        <v>15</v>
      </c>
      <c r="F628" s="11">
        <f t="shared" si="83"/>
        <v>2250</v>
      </c>
      <c r="G628" s="12">
        <v>0.8066993927883398</v>
      </c>
      <c r="H628" s="27">
        <f t="shared" si="84"/>
        <v>2</v>
      </c>
      <c r="I628" s="11">
        <f t="shared" si="85"/>
        <v>0</v>
      </c>
      <c r="J628" s="28">
        <f t="shared" si="86"/>
        <v>0</v>
      </c>
      <c r="K628" s="28">
        <f t="shared" si="87"/>
        <v>2250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 spans="2:28" x14ac:dyDescent="0.2">
      <c r="B629" s="13">
        <f t="shared" si="88"/>
        <v>626</v>
      </c>
      <c r="C629" s="12">
        <v>0.59572303887264122</v>
      </c>
      <c r="D629" s="11">
        <f t="shared" si="81"/>
        <v>20</v>
      </c>
      <c r="E629" s="11">
        <f t="shared" si="82"/>
        <v>20</v>
      </c>
      <c r="F629" s="11">
        <f t="shared" si="83"/>
        <v>3000</v>
      </c>
      <c r="G629" s="12">
        <v>0.6320445599670621</v>
      </c>
      <c r="H629" s="27">
        <f t="shared" si="84"/>
        <v>2</v>
      </c>
      <c r="I629" s="11">
        <f t="shared" si="85"/>
        <v>0</v>
      </c>
      <c r="J629" s="28">
        <f t="shared" si="86"/>
        <v>0</v>
      </c>
      <c r="K629" s="28">
        <f t="shared" si="87"/>
        <v>3000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 spans="2:28" x14ac:dyDescent="0.2">
      <c r="B630" s="13">
        <f t="shared" si="88"/>
        <v>627</v>
      </c>
      <c r="C630" s="12">
        <v>0.26862403225062226</v>
      </c>
      <c r="D630" s="11">
        <f t="shared" si="81"/>
        <v>18</v>
      </c>
      <c r="E630" s="11">
        <f t="shared" si="82"/>
        <v>18</v>
      </c>
      <c r="F630" s="11">
        <f t="shared" si="83"/>
        <v>2700</v>
      </c>
      <c r="G630" s="12">
        <v>0.52769456944223636</v>
      </c>
      <c r="H630" s="27">
        <f t="shared" si="84"/>
        <v>2</v>
      </c>
      <c r="I630" s="11">
        <f t="shared" si="85"/>
        <v>0</v>
      </c>
      <c r="J630" s="28">
        <f t="shared" si="86"/>
        <v>0</v>
      </c>
      <c r="K630" s="28">
        <f t="shared" si="87"/>
        <v>2700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 spans="2:28" x14ac:dyDescent="0.2">
      <c r="B631" s="13">
        <f t="shared" si="88"/>
        <v>628</v>
      </c>
      <c r="C631" s="12">
        <v>0.35338889840862131</v>
      </c>
      <c r="D631" s="11">
        <f t="shared" si="81"/>
        <v>19</v>
      </c>
      <c r="E631" s="11">
        <f t="shared" si="82"/>
        <v>19</v>
      </c>
      <c r="F631" s="11">
        <f t="shared" si="83"/>
        <v>2850</v>
      </c>
      <c r="G631" s="12">
        <v>0.83598614419498407</v>
      </c>
      <c r="H631" s="27">
        <f t="shared" si="84"/>
        <v>3</v>
      </c>
      <c r="I631" s="11">
        <f t="shared" si="85"/>
        <v>0</v>
      </c>
      <c r="J631" s="28">
        <f t="shared" si="86"/>
        <v>0</v>
      </c>
      <c r="K631" s="28">
        <f t="shared" si="87"/>
        <v>2850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 spans="2:28" x14ac:dyDescent="0.2">
      <c r="B632" s="13">
        <f t="shared" si="88"/>
        <v>629</v>
      </c>
      <c r="C632" s="12">
        <v>0.26886137020043488</v>
      </c>
      <c r="D632" s="11">
        <f t="shared" si="81"/>
        <v>18</v>
      </c>
      <c r="E632" s="11">
        <f t="shared" si="82"/>
        <v>18</v>
      </c>
      <c r="F632" s="11">
        <f t="shared" si="83"/>
        <v>2700</v>
      </c>
      <c r="G632" s="12">
        <v>0.33409059099509908</v>
      </c>
      <c r="H632" s="27">
        <f t="shared" si="84"/>
        <v>1</v>
      </c>
      <c r="I632" s="11">
        <f t="shared" si="85"/>
        <v>0</v>
      </c>
      <c r="J632" s="28">
        <f t="shared" si="86"/>
        <v>0</v>
      </c>
      <c r="K632" s="28">
        <f t="shared" si="87"/>
        <v>2700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 spans="2:28" x14ac:dyDescent="0.2">
      <c r="B633" s="13">
        <f t="shared" si="88"/>
        <v>630</v>
      </c>
      <c r="C633" s="12">
        <v>0.52862585585997302</v>
      </c>
      <c r="D633" s="11">
        <f t="shared" si="81"/>
        <v>20</v>
      </c>
      <c r="E633" s="11">
        <f t="shared" si="82"/>
        <v>20</v>
      </c>
      <c r="F633" s="11">
        <f t="shared" si="83"/>
        <v>3000</v>
      </c>
      <c r="G633" s="12">
        <v>0.15921246335855521</v>
      </c>
      <c r="H633" s="27">
        <f t="shared" si="84"/>
        <v>1</v>
      </c>
      <c r="I633" s="11">
        <f t="shared" si="85"/>
        <v>0</v>
      </c>
      <c r="J633" s="28">
        <f t="shared" si="86"/>
        <v>0</v>
      </c>
      <c r="K633" s="28">
        <f t="shared" si="87"/>
        <v>3000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 spans="2:28" x14ac:dyDescent="0.2">
      <c r="B634" s="13">
        <f t="shared" si="88"/>
        <v>631</v>
      </c>
      <c r="C634" s="12">
        <v>0.51107222369979455</v>
      </c>
      <c r="D634" s="11">
        <f t="shared" si="81"/>
        <v>20</v>
      </c>
      <c r="E634" s="11">
        <f t="shared" si="82"/>
        <v>20</v>
      </c>
      <c r="F634" s="11">
        <f t="shared" si="83"/>
        <v>3000</v>
      </c>
      <c r="G634" s="12">
        <v>0.75829794118173988</v>
      </c>
      <c r="H634" s="27">
        <f t="shared" si="84"/>
        <v>3</v>
      </c>
      <c r="I634" s="11">
        <f t="shared" si="85"/>
        <v>0</v>
      </c>
      <c r="J634" s="28">
        <f t="shared" si="86"/>
        <v>0</v>
      </c>
      <c r="K634" s="28">
        <f t="shared" si="87"/>
        <v>3000</v>
      </c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 spans="2:28" x14ac:dyDescent="0.2">
      <c r="B635" s="13">
        <f t="shared" si="88"/>
        <v>632</v>
      </c>
      <c r="C635" s="12">
        <v>0.64594608511151586</v>
      </c>
      <c r="D635" s="11">
        <f t="shared" si="81"/>
        <v>20</v>
      </c>
      <c r="E635" s="11">
        <f t="shared" si="82"/>
        <v>20</v>
      </c>
      <c r="F635" s="11">
        <f t="shared" si="83"/>
        <v>3000</v>
      </c>
      <c r="G635" s="12">
        <v>9.4766831151028463E-2</v>
      </c>
      <c r="H635" s="27">
        <f t="shared" si="84"/>
        <v>0</v>
      </c>
      <c r="I635" s="11">
        <f t="shared" si="85"/>
        <v>1</v>
      </c>
      <c r="J635" s="28">
        <f t="shared" si="86"/>
        <v>500</v>
      </c>
      <c r="K635" s="28">
        <f t="shared" si="87"/>
        <v>2500</v>
      </c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 spans="2:28" x14ac:dyDescent="0.2">
      <c r="B636" s="13">
        <f t="shared" si="88"/>
        <v>633</v>
      </c>
      <c r="C636" s="12">
        <v>0.80557902841148588</v>
      </c>
      <c r="D636" s="11">
        <f t="shared" si="81"/>
        <v>21</v>
      </c>
      <c r="E636" s="11">
        <f t="shared" si="82"/>
        <v>21</v>
      </c>
      <c r="F636" s="11">
        <f t="shared" si="83"/>
        <v>3150</v>
      </c>
      <c r="G636" s="12">
        <v>0.76764528104672747</v>
      </c>
      <c r="H636" s="27">
        <f t="shared" si="84"/>
        <v>3</v>
      </c>
      <c r="I636" s="11">
        <f t="shared" si="85"/>
        <v>0</v>
      </c>
      <c r="J636" s="28">
        <f t="shared" si="86"/>
        <v>0</v>
      </c>
      <c r="K636" s="28">
        <f t="shared" si="87"/>
        <v>3150</v>
      </c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 spans="2:28" x14ac:dyDescent="0.2">
      <c r="B637" s="13">
        <f t="shared" si="88"/>
        <v>634</v>
      </c>
      <c r="C637" s="12">
        <v>0.8185705983077205</v>
      </c>
      <c r="D637" s="11">
        <f t="shared" si="81"/>
        <v>21</v>
      </c>
      <c r="E637" s="11">
        <f t="shared" si="82"/>
        <v>21</v>
      </c>
      <c r="F637" s="11">
        <f t="shared" si="83"/>
        <v>3150</v>
      </c>
      <c r="G637" s="12">
        <v>0.64016606723402936</v>
      </c>
      <c r="H637" s="27">
        <f t="shared" si="84"/>
        <v>2</v>
      </c>
      <c r="I637" s="11">
        <f t="shared" si="85"/>
        <v>0</v>
      </c>
      <c r="J637" s="28">
        <f t="shared" si="86"/>
        <v>0</v>
      </c>
      <c r="K637" s="28">
        <f t="shared" si="87"/>
        <v>3150</v>
      </c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 spans="2:28" x14ac:dyDescent="0.2">
      <c r="B638" s="13">
        <f t="shared" si="88"/>
        <v>635</v>
      </c>
      <c r="C638" s="12">
        <v>0.48601216922557944</v>
      </c>
      <c r="D638" s="11">
        <f t="shared" si="81"/>
        <v>19</v>
      </c>
      <c r="E638" s="11">
        <f t="shared" si="82"/>
        <v>19</v>
      </c>
      <c r="F638" s="11">
        <f t="shared" si="83"/>
        <v>2850</v>
      </c>
      <c r="G638" s="12">
        <v>0.19510370231699081</v>
      </c>
      <c r="H638" s="27">
        <f t="shared" si="84"/>
        <v>1</v>
      </c>
      <c r="I638" s="11">
        <f t="shared" si="85"/>
        <v>0</v>
      </c>
      <c r="J638" s="28">
        <f t="shared" si="86"/>
        <v>0</v>
      </c>
      <c r="K638" s="28">
        <f t="shared" si="87"/>
        <v>2850</v>
      </c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 spans="2:28" x14ac:dyDescent="0.2">
      <c r="B639" s="13">
        <f t="shared" si="88"/>
        <v>636</v>
      </c>
      <c r="C639" s="12">
        <v>0.5098257778583315</v>
      </c>
      <c r="D639" s="11">
        <f t="shared" si="81"/>
        <v>20</v>
      </c>
      <c r="E639" s="11">
        <f t="shared" si="82"/>
        <v>20</v>
      </c>
      <c r="F639" s="11">
        <f t="shared" si="83"/>
        <v>3000</v>
      </c>
      <c r="G639" s="12">
        <v>0.34490019212320255</v>
      </c>
      <c r="H639" s="27">
        <f t="shared" si="84"/>
        <v>1</v>
      </c>
      <c r="I639" s="11">
        <f t="shared" si="85"/>
        <v>0</v>
      </c>
      <c r="J639" s="28">
        <f t="shared" si="86"/>
        <v>0</v>
      </c>
      <c r="K639" s="28">
        <f t="shared" si="87"/>
        <v>3000</v>
      </c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 spans="2:28" x14ac:dyDescent="0.2">
      <c r="B640" s="13">
        <f t="shared" si="88"/>
        <v>637</v>
      </c>
      <c r="C640" s="12">
        <v>0.20957988696205765</v>
      </c>
      <c r="D640" s="11">
        <f t="shared" si="81"/>
        <v>17</v>
      </c>
      <c r="E640" s="11">
        <f t="shared" si="82"/>
        <v>17</v>
      </c>
      <c r="F640" s="11">
        <f t="shared" si="83"/>
        <v>2550</v>
      </c>
      <c r="G640" s="12">
        <v>0.89892935498287951</v>
      </c>
      <c r="H640" s="27">
        <f t="shared" si="84"/>
        <v>3</v>
      </c>
      <c r="I640" s="11">
        <f t="shared" si="85"/>
        <v>0</v>
      </c>
      <c r="J640" s="28">
        <f t="shared" si="86"/>
        <v>0</v>
      </c>
      <c r="K640" s="28">
        <f t="shared" si="87"/>
        <v>2550</v>
      </c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 spans="2:28" x14ac:dyDescent="0.2">
      <c r="B641" s="13">
        <f t="shared" si="88"/>
        <v>638</v>
      </c>
      <c r="C641" s="12">
        <v>0.52379623998707703</v>
      </c>
      <c r="D641" s="11">
        <f t="shared" si="81"/>
        <v>20</v>
      </c>
      <c r="E641" s="11">
        <f t="shared" si="82"/>
        <v>20</v>
      </c>
      <c r="F641" s="11">
        <f t="shared" si="83"/>
        <v>3000</v>
      </c>
      <c r="G641" s="12">
        <v>0.94525275008778253</v>
      </c>
      <c r="H641" s="27">
        <f t="shared" si="84"/>
        <v>4</v>
      </c>
      <c r="I641" s="11">
        <f t="shared" si="85"/>
        <v>0</v>
      </c>
      <c r="J641" s="28">
        <f t="shared" si="86"/>
        <v>0</v>
      </c>
      <c r="K641" s="28">
        <f t="shared" si="87"/>
        <v>3000</v>
      </c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 spans="2:28" x14ac:dyDescent="0.2">
      <c r="B642" s="13">
        <f t="shared" si="88"/>
        <v>639</v>
      </c>
      <c r="C642" s="12">
        <v>0.63423761999345074</v>
      </c>
      <c r="D642" s="11">
        <f t="shared" si="81"/>
        <v>20</v>
      </c>
      <c r="E642" s="11">
        <f t="shared" si="82"/>
        <v>20</v>
      </c>
      <c r="F642" s="11">
        <f t="shared" si="83"/>
        <v>3000</v>
      </c>
      <c r="G642" s="12">
        <v>0.33352035402360058</v>
      </c>
      <c r="H642" s="27">
        <f t="shared" si="84"/>
        <v>1</v>
      </c>
      <c r="I642" s="11">
        <f t="shared" si="85"/>
        <v>0</v>
      </c>
      <c r="J642" s="28">
        <f t="shared" si="86"/>
        <v>0</v>
      </c>
      <c r="K642" s="28">
        <f t="shared" si="87"/>
        <v>3000</v>
      </c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 spans="2:28" x14ac:dyDescent="0.2">
      <c r="B643" s="13">
        <f t="shared" si="88"/>
        <v>640</v>
      </c>
      <c r="C643" s="12">
        <v>0.868301712890032</v>
      </c>
      <c r="D643" s="11">
        <f t="shared" si="81"/>
        <v>22</v>
      </c>
      <c r="E643" s="11">
        <f t="shared" si="82"/>
        <v>22</v>
      </c>
      <c r="F643" s="11">
        <f t="shared" si="83"/>
        <v>3300</v>
      </c>
      <c r="G643" s="12">
        <v>0.35173295584707542</v>
      </c>
      <c r="H643" s="27">
        <f t="shared" si="84"/>
        <v>2</v>
      </c>
      <c r="I643" s="11">
        <f t="shared" si="85"/>
        <v>1</v>
      </c>
      <c r="J643" s="28">
        <f t="shared" si="86"/>
        <v>500</v>
      </c>
      <c r="K643" s="28">
        <f t="shared" si="87"/>
        <v>2800</v>
      </c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 spans="2:28" x14ac:dyDescent="0.2">
      <c r="B644" s="13">
        <f t="shared" si="88"/>
        <v>641</v>
      </c>
      <c r="C644" s="12">
        <v>0.58720912505829082</v>
      </c>
      <c r="D644" s="11">
        <f t="shared" si="81"/>
        <v>20</v>
      </c>
      <c r="E644" s="11">
        <f t="shared" si="82"/>
        <v>20</v>
      </c>
      <c r="F644" s="11">
        <f t="shared" si="83"/>
        <v>3000</v>
      </c>
      <c r="G644" s="12">
        <v>0.39040995631752728</v>
      </c>
      <c r="H644" s="27">
        <f t="shared" si="84"/>
        <v>1</v>
      </c>
      <c r="I644" s="11">
        <f t="shared" si="85"/>
        <v>0</v>
      </c>
      <c r="J644" s="28">
        <f t="shared" si="86"/>
        <v>0</v>
      </c>
      <c r="K644" s="28">
        <f t="shared" si="87"/>
        <v>3000</v>
      </c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 spans="2:28" x14ac:dyDescent="0.2">
      <c r="B645" s="13">
        <f t="shared" si="88"/>
        <v>642</v>
      </c>
      <c r="C645" s="12">
        <v>0.60829122078842635</v>
      </c>
      <c r="D645" s="11">
        <f t="shared" ref="D645:D708" si="89">SUMIFS($M$4:$M$15,$P$4:$P$15,"&lt;="&amp;C645,$O$4:$O$15,"&gt;="&amp;C645)</f>
        <v>20</v>
      </c>
      <c r="E645" s="11">
        <f t="shared" ref="E645:E708" si="90">MIN(D645,$S$2)</f>
        <v>20</v>
      </c>
      <c r="F645" s="11">
        <f t="shared" ref="F645:F708" si="91">E645*$S$3</f>
        <v>3000</v>
      </c>
      <c r="G645" s="12">
        <v>4.1076741329769573E-2</v>
      </c>
      <c r="H645" s="27">
        <f t="shared" ref="H645:H708" si="92">_xlfn.BINOM.INV(E645,$S$5,G645)</f>
        <v>0</v>
      </c>
      <c r="I645" s="11">
        <f t="shared" ref="I645:I708" si="93">IF(E645-H645&gt;$S$6,E645-H645-$S$6,0)</f>
        <v>1</v>
      </c>
      <c r="J645" s="28">
        <f t="shared" ref="J645:J708" si="94">I645*$S$4</f>
        <v>500</v>
      </c>
      <c r="K645" s="28">
        <f t="shared" ref="K645:K708" si="95">F645-J645</f>
        <v>2500</v>
      </c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 spans="2:28" x14ac:dyDescent="0.2">
      <c r="B646" s="13">
        <f t="shared" ref="B646:B709" si="96">B645+1</f>
        <v>643</v>
      </c>
      <c r="C646" s="12">
        <v>0.53393427277226324</v>
      </c>
      <c r="D646" s="11">
        <f t="shared" si="89"/>
        <v>20</v>
      </c>
      <c r="E646" s="11">
        <f t="shared" si="90"/>
        <v>20</v>
      </c>
      <c r="F646" s="11">
        <f t="shared" si="91"/>
        <v>3000</v>
      </c>
      <c r="G646" s="12">
        <v>0.81469176964954715</v>
      </c>
      <c r="H646" s="27">
        <f t="shared" si="92"/>
        <v>3</v>
      </c>
      <c r="I646" s="11">
        <f t="shared" si="93"/>
        <v>0</v>
      </c>
      <c r="J646" s="28">
        <f t="shared" si="94"/>
        <v>0</v>
      </c>
      <c r="K646" s="28">
        <f t="shared" si="95"/>
        <v>3000</v>
      </c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 spans="2:28" x14ac:dyDescent="0.2">
      <c r="B647" s="13">
        <f t="shared" si="96"/>
        <v>644</v>
      </c>
      <c r="C647" s="12">
        <v>0.15380313509234222</v>
      </c>
      <c r="D647" s="11">
        <f t="shared" si="89"/>
        <v>17</v>
      </c>
      <c r="E647" s="11">
        <f t="shared" si="90"/>
        <v>17</v>
      </c>
      <c r="F647" s="11">
        <f t="shared" si="91"/>
        <v>2550</v>
      </c>
      <c r="G647" s="12">
        <v>0.27912193511922101</v>
      </c>
      <c r="H647" s="27">
        <f t="shared" si="92"/>
        <v>1</v>
      </c>
      <c r="I647" s="11">
        <f t="shared" si="93"/>
        <v>0</v>
      </c>
      <c r="J647" s="28">
        <f t="shared" si="94"/>
        <v>0</v>
      </c>
      <c r="K647" s="28">
        <f t="shared" si="95"/>
        <v>2550</v>
      </c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 spans="2:28" x14ac:dyDescent="0.2">
      <c r="B648" s="13">
        <f t="shared" si="96"/>
        <v>645</v>
      </c>
      <c r="C648" s="12">
        <v>0.28545490320609734</v>
      </c>
      <c r="D648" s="11">
        <f t="shared" si="89"/>
        <v>18</v>
      </c>
      <c r="E648" s="11">
        <f t="shared" si="90"/>
        <v>18</v>
      </c>
      <c r="F648" s="11">
        <f t="shared" si="91"/>
        <v>2700</v>
      </c>
      <c r="G648" s="12">
        <v>3.6727931307012351E-4</v>
      </c>
      <c r="H648" s="27">
        <f t="shared" si="92"/>
        <v>0</v>
      </c>
      <c r="I648" s="11">
        <f t="shared" si="93"/>
        <v>0</v>
      </c>
      <c r="J648" s="28">
        <f t="shared" si="94"/>
        <v>0</v>
      </c>
      <c r="K648" s="28">
        <f t="shared" si="95"/>
        <v>2700</v>
      </c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 spans="2:28" x14ac:dyDescent="0.2">
      <c r="B649" s="13">
        <f t="shared" si="96"/>
        <v>646</v>
      </c>
      <c r="C649" s="12">
        <v>0.67343409247985031</v>
      </c>
      <c r="D649" s="11">
        <f t="shared" si="89"/>
        <v>20</v>
      </c>
      <c r="E649" s="11">
        <f t="shared" si="90"/>
        <v>20</v>
      </c>
      <c r="F649" s="11">
        <f t="shared" si="91"/>
        <v>3000</v>
      </c>
      <c r="G649" s="12">
        <v>0.92826140441686411</v>
      </c>
      <c r="H649" s="27">
        <f t="shared" si="92"/>
        <v>4</v>
      </c>
      <c r="I649" s="11">
        <f t="shared" si="93"/>
        <v>0</v>
      </c>
      <c r="J649" s="28">
        <f t="shared" si="94"/>
        <v>0</v>
      </c>
      <c r="K649" s="28">
        <f t="shared" si="95"/>
        <v>3000</v>
      </c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 spans="2:28" x14ac:dyDescent="0.2">
      <c r="B650" s="13">
        <f t="shared" si="96"/>
        <v>647</v>
      </c>
      <c r="C650" s="12">
        <v>0.82216108366239282</v>
      </c>
      <c r="D650" s="11">
        <f t="shared" si="89"/>
        <v>22</v>
      </c>
      <c r="E650" s="11">
        <f t="shared" si="90"/>
        <v>22</v>
      </c>
      <c r="F650" s="11">
        <f t="shared" si="91"/>
        <v>3300</v>
      </c>
      <c r="G650" s="12">
        <v>0.23384468379263224</v>
      </c>
      <c r="H650" s="27">
        <f t="shared" si="92"/>
        <v>1</v>
      </c>
      <c r="I650" s="11">
        <f t="shared" si="93"/>
        <v>2</v>
      </c>
      <c r="J650" s="28">
        <f t="shared" si="94"/>
        <v>1000</v>
      </c>
      <c r="K650" s="28">
        <f t="shared" si="95"/>
        <v>2300</v>
      </c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 spans="2:28" x14ac:dyDescent="0.2">
      <c r="B651" s="13">
        <f t="shared" si="96"/>
        <v>648</v>
      </c>
      <c r="C651" s="12">
        <v>0.64418742601006307</v>
      </c>
      <c r="D651" s="11">
        <f t="shared" si="89"/>
        <v>20</v>
      </c>
      <c r="E651" s="11">
        <f t="shared" si="90"/>
        <v>20</v>
      </c>
      <c r="F651" s="11">
        <f t="shared" si="91"/>
        <v>3000</v>
      </c>
      <c r="G651" s="12">
        <v>0.78071120874333311</v>
      </c>
      <c r="H651" s="27">
        <f t="shared" si="92"/>
        <v>3</v>
      </c>
      <c r="I651" s="11">
        <f t="shared" si="93"/>
        <v>0</v>
      </c>
      <c r="J651" s="28">
        <f t="shared" si="94"/>
        <v>0</v>
      </c>
      <c r="K651" s="28">
        <f t="shared" si="95"/>
        <v>3000</v>
      </c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 spans="2:28" x14ac:dyDescent="0.2">
      <c r="B652" s="13">
        <f t="shared" si="96"/>
        <v>649</v>
      </c>
      <c r="C652" s="12">
        <v>0.4732749690701088</v>
      </c>
      <c r="D652" s="11">
        <f t="shared" si="89"/>
        <v>19</v>
      </c>
      <c r="E652" s="11">
        <f t="shared" si="90"/>
        <v>19</v>
      </c>
      <c r="F652" s="11">
        <f t="shared" si="91"/>
        <v>2850</v>
      </c>
      <c r="G652" s="12">
        <v>0.35942385948020128</v>
      </c>
      <c r="H652" s="27">
        <f t="shared" si="92"/>
        <v>1</v>
      </c>
      <c r="I652" s="11">
        <f t="shared" si="93"/>
        <v>0</v>
      </c>
      <c r="J652" s="28">
        <f t="shared" si="94"/>
        <v>0</v>
      </c>
      <c r="K652" s="28">
        <f t="shared" si="95"/>
        <v>2850</v>
      </c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 spans="2:28" x14ac:dyDescent="0.2">
      <c r="B653" s="13">
        <f t="shared" si="96"/>
        <v>650</v>
      </c>
      <c r="C653" s="12">
        <v>0.67678730311330582</v>
      </c>
      <c r="D653" s="11">
        <f t="shared" si="89"/>
        <v>20</v>
      </c>
      <c r="E653" s="11">
        <f t="shared" si="90"/>
        <v>20</v>
      </c>
      <c r="F653" s="11">
        <f t="shared" si="91"/>
        <v>3000</v>
      </c>
      <c r="G653" s="12">
        <v>0.7822670125087775</v>
      </c>
      <c r="H653" s="27">
        <f t="shared" si="92"/>
        <v>3</v>
      </c>
      <c r="I653" s="11">
        <f t="shared" si="93"/>
        <v>0</v>
      </c>
      <c r="J653" s="28">
        <f t="shared" si="94"/>
        <v>0</v>
      </c>
      <c r="K653" s="28">
        <f t="shared" si="95"/>
        <v>3000</v>
      </c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 spans="2:28" x14ac:dyDescent="0.2">
      <c r="B654" s="13">
        <f t="shared" si="96"/>
        <v>651</v>
      </c>
      <c r="C654" s="12">
        <v>0.84280055436094126</v>
      </c>
      <c r="D654" s="11">
        <f t="shared" si="89"/>
        <v>22</v>
      </c>
      <c r="E654" s="11">
        <f t="shared" si="90"/>
        <v>22</v>
      </c>
      <c r="F654" s="11">
        <f t="shared" si="91"/>
        <v>3300</v>
      </c>
      <c r="G654" s="12">
        <v>0.24559268516872179</v>
      </c>
      <c r="H654" s="27">
        <f t="shared" si="92"/>
        <v>1</v>
      </c>
      <c r="I654" s="11">
        <f t="shared" si="93"/>
        <v>2</v>
      </c>
      <c r="J654" s="28">
        <f t="shared" si="94"/>
        <v>1000</v>
      </c>
      <c r="K654" s="28">
        <f t="shared" si="95"/>
        <v>2300</v>
      </c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 spans="2:28" x14ac:dyDescent="0.2">
      <c r="B655" s="13">
        <f t="shared" si="96"/>
        <v>652</v>
      </c>
      <c r="C655" s="12">
        <v>0.99778454471579736</v>
      </c>
      <c r="D655" s="11">
        <f t="shared" si="89"/>
        <v>25</v>
      </c>
      <c r="E655" s="11">
        <f t="shared" si="90"/>
        <v>22</v>
      </c>
      <c r="F655" s="11">
        <f t="shared" si="91"/>
        <v>3300</v>
      </c>
      <c r="G655" s="12">
        <v>0.72687220775957961</v>
      </c>
      <c r="H655" s="27">
        <f t="shared" si="92"/>
        <v>3</v>
      </c>
      <c r="I655" s="11">
        <f t="shared" si="93"/>
        <v>0</v>
      </c>
      <c r="J655" s="28">
        <f t="shared" si="94"/>
        <v>0</v>
      </c>
      <c r="K655" s="28">
        <f t="shared" si="95"/>
        <v>3300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 spans="2:28" x14ac:dyDescent="0.2">
      <c r="B656" s="13">
        <f t="shared" si="96"/>
        <v>653</v>
      </c>
      <c r="C656" s="12">
        <v>0.52162743005489842</v>
      </c>
      <c r="D656" s="11">
        <f t="shared" si="89"/>
        <v>20</v>
      </c>
      <c r="E656" s="11">
        <f t="shared" si="90"/>
        <v>20</v>
      </c>
      <c r="F656" s="11">
        <f t="shared" si="91"/>
        <v>3000</v>
      </c>
      <c r="G656" s="12">
        <v>0.73954514180733444</v>
      </c>
      <c r="H656" s="27">
        <f t="shared" si="92"/>
        <v>3</v>
      </c>
      <c r="I656" s="11">
        <f t="shared" si="93"/>
        <v>0</v>
      </c>
      <c r="J656" s="28">
        <f t="shared" si="94"/>
        <v>0</v>
      </c>
      <c r="K656" s="28">
        <f t="shared" si="95"/>
        <v>3000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 spans="2:28" x14ac:dyDescent="0.2">
      <c r="B657" s="13">
        <f t="shared" si="96"/>
        <v>654</v>
      </c>
      <c r="C657" s="12">
        <v>3.0930285949373304E-2</v>
      </c>
      <c r="D657" s="11">
        <f t="shared" si="89"/>
        <v>15</v>
      </c>
      <c r="E657" s="11">
        <f t="shared" si="90"/>
        <v>15</v>
      </c>
      <c r="F657" s="11">
        <f t="shared" si="91"/>
        <v>2250</v>
      </c>
      <c r="G657" s="12">
        <v>8.7707371568053194E-3</v>
      </c>
      <c r="H657" s="27">
        <f t="shared" si="92"/>
        <v>0</v>
      </c>
      <c r="I657" s="11">
        <f t="shared" si="93"/>
        <v>0</v>
      </c>
      <c r="J657" s="28">
        <f t="shared" si="94"/>
        <v>0</v>
      </c>
      <c r="K657" s="28">
        <f t="shared" si="95"/>
        <v>2250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 spans="2:28" x14ac:dyDescent="0.2">
      <c r="B658" s="13">
        <f t="shared" si="96"/>
        <v>655</v>
      </c>
      <c r="C658" s="12">
        <v>0.83825632988477361</v>
      </c>
      <c r="D658" s="11">
        <f t="shared" si="89"/>
        <v>22</v>
      </c>
      <c r="E658" s="11">
        <f t="shared" si="90"/>
        <v>22</v>
      </c>
      <c r="F658" s="11">
        <f t="shared" si="91"/>
        <v>3300</v>
      </c>
      <c r="G658" s="12">
        <v>7.9760171596894858E-2</v>
      </c>
      <c r="H658" s="27">
        <f t="shared" si="92"/>
        <v>0</v>
      </c>
      <c r="I658" s="11">
        <f t="shared" si="93"/>
        <v>3</v>
      </c>
      <c r="J658" s="28">
        <f t="shared" si="94"/>
        <v>1500</v>
      </c>
      <c r="K658" s="28">
        <f t="shared" si="95"/>
        <v>1800</v>
      </c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 spans="2:28" x14ac:dyDescent="0.2">
      <c r="B659" s="13">
        <f t="shared" si="96"/>
        <v>656</v>
      </c>
      <c r="C659" s="12">
        <v>0.19765292500059439</v>
      </c>
      <c r="D659" s="11">
        <f t="shared" si="89"/>
        <v>17</v>
      </c>
      <c r="E659" s="11">
        <f t="shared" si="90"/>
        <v>17</v>
      </c>
      <c r="F659" s="11">
        <f t="shared" si="91"/>
        <v>2550</v>
      </c>
      <c r="G659" s="12">
        <v>0.36993086178084533</v>
      </c>
      <c r="H659" s="27">
        <f t="shared" si="92"/>
        <v>1</v>
      </c>
      <c r="I659" s="11">
        <f t="shared" si="93"/>
        <v>0</v>
      </c>
      <c r="J659" s="28">
        <f t="shared" si="94"/>
        <v>0</v>
      </c>
      <c r="K659" s="28">
        <f t="shared" si="95"/>
        <v>2550</v>
      </c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 spans="2:28" x14ac:dyDescent="0.2">
      <c r="B660" s="13">
        <f t="shared" si="96"/>
        <v>657</v>
      </c>
      <c r="C660" s="12">
        <v>0.59423195899944636</v>
      </c>
      <c r="D660" s="11">
        <f t="shared" si="89"/>
        <v>20</v>
      </c>
      <c r="E660" s="11">
        <f t="shared" si="90"/>
        <v>20</v>
      </c>
      <c r="F660" s="11">
        <f t="shared" si="91"/>
        <v>3000</v>
      </c>
      <c r="G660" s="12">
        <v>0.85418287737637943</v>
      </c>
      <c r="H660" s="27">
        <f t="shared" si="92"/>
        <v>3</v>
      </c>
      <c r="I660" s="11">
        <f t="shared" si="93"/>
        <v>0</v>
      </c>
      <c r="J660" s="28">
        <f t="shared" si="94"/>
        <v>0</v>
      </c>
      <c r="K660" s="28">
        <f t="shared" si="95"/>
        <v>3000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 spans="2:28" x14ac:dyDescent="0.2">
      <c r="B661" s="13">
        <f t="shared" si="96"/>
        <v>658</v>
      </c>
      <c r="C661" s="12">
        <v>0.99235329483158585</v>
      </c>
      <c r="D661" s="11">
        <f t="shared" si="89"/>
        <v>25</v>
      </c>
      <c r="E661" s="11">
        <f t="shared" si="90"/>
        <v>22</v>
      </c>
      <c r="F661" s="11">
        <f t="shared" si="91"/>
        <v>3300</v>
      </c>
      <c r="G661" s="12">
        <v>0.44272392622217283</v>
      </c>
      <c r="H661" s="27">
        <f t="shared" si="92"/>
        <v>2</v>
      </c>
      <c r="I661" s="11">
        <f t="shared" si="93"/>
        <v>1</v>
      </c>
      <c r="J661" s="28">
        <f t="shared" si="94"/>
        <v>500</v>
      </c>
      <c r="K661" s="28">
        <f t="shared" si="95"/>
        <v>2800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 spans="2:28" x14ac:dyDescent="0.2">
      <c r="B662" s="13">
        <f t="shared" si="96"/>
        <v>659</v>
      </c>
      <c r="C662" s="12">
        <v>0.79908454854267996</v>
      </c>
      <c r="D662" s="11">
        <f t="shared" si="89"/>
        <v>21</v>
      </c>
      <c r="E662" s="11">
        <f t="shared" si="90"/>
        <v>21</v>
      </c>
      <c r="F662" s="11">
        <f t="shared" si="91"/>
        <v>3150</v>
      </c>
      <c r="G662" s="12">
        <v>0.94377744749577908</v>
      </c>
      <c r="H662" s="27">
        <f t="shared" si="92"/>
        <v>4</v>
      </c>
      <c r="I662" s="11">
        <f t="shared" si="93"/>
        <v>0</v>
      </c>
      <c r="J662" s="28">
        <f t="shared" si="94"/>
        <v>0</v>
      </c>
      <c r="K662" s="28">
        <f t="shared" si="95"/>
        <v>3150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 spans="2:28" x14ac:dyDescent="0.2">
      <c r="B663" s="13">
        <f t="shared" si="96"/>
        <v>660</v>
      </c>
      <c r="C663" s="12">
        <v>0.75499820476030965</v>
      </c>
      <c r="D663" s="11">
        <f t="shared" si="89"/>
        <v>21</v>
      </c>
      <c r="E663" s="11">
        <f t="shared" si="90"/>
        <v>21</v>
      </c>
      <c r="F663" s="11">
        <f t="shared" si="91"/>
        <v>3150</v>
      </c>
      <c r="G663" s="12">
        <v>0.6507575567908449</v>
      </c>
      <c r="H663" s="27">
        <f t="shared" si="92"/>
        <v>3</v>
      </c>
      <c r="I663" s="11">
        <f t="shared" si="93"/>
        <v>0</v>
      </c>
      <c r="J663" s="28">
        <f t="shared" si="94"/>
        <v>0</v>
      </c>
      <c r="K663" s="28">
        <f t="shared" si="95"/>
        <v>3150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 spans="2:28" x14ac:dyDescent="0.2">
      <c r="B664" s="13">
        <f t="shared" si="96"/>
        <v>661</v>
      </c>
      <c r="C664" s="12">
        <v>0.7474579344953457</v>
      </c>
      <c r="D664" s="11">
        <f t="shared" si="89"/>
        <v>21</v>
      </c>
      <c r="E664" s="11">
        <f t="shared" si="90"/>
        <v>21</v>
      </c>
      <c r="F664" s="11">
        <f t="shared" si="91"/>
        <v>3150</v>
      </c>
      <c r="G664" s="12">
        <v>0.398246946581437</v>
      </c>
      <c r="H664" s="27">
        <f t="shared" si="92"/>
        <v>2</v>
      </c>
      <c r="I664" s="11">
        <f t="shared" si="93"/>
        <v>0</v>
      </c>
      <c r="J664" s="28">
        <f t="shared" si="94"/>
        <v>0</v>
      </c>
      <c r="K664" s="28">
        <f t="shared" si="95"/>
        <v>3150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 spans="2:28" x14ac:dyDescent="0.2">
      <c r="B665" s="13">
        <f t="shared" si="96"/>
        <v>662</v>
      </c>
      <c r="C665" s="12">
        <v>0.82540602334740643</v>
      </c>
      <c r="D665" s="11">
        <f t="shared" si="89"/>
        <v>22</v>
      </c>
      <c r="E665" s="11">
        <f t="shared" si="90"/>
        <v>22</v>
      </c>
      <c r="F665" s="11">
        <f t="shared" si="91"/>
        <v>3300</v>
      </c>
      <c r="G665" s="12">
        <v>0.82265534928093864</v>
      </c>
      <c r="H665" s="27">
        <f t="shared" si="92"/>
        <v>3</v>
      </c>
      <c r="I665" s="11">
        <f t="shared" si="93"/>
        <v>0</v>
      </c>
      <c r="J665" s="28">
        <f t="shared" si="94"/>
        <v>0</v>
      </c>
      <c r="K665" s="28">
        <f t="shared" si="95"/>
        <v>3300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 spans="2:28" x14ac:dyDescent="0.2">
      <c r="B666" s="13">
        <f t="shared" si="96"/>
        <v>663</v>
      </c>
      <c r="C666" s="12">
        <v>0.53179201943589705</v>
      </c>
      <c r="D666" s="11">
        <f t="shared" si="89"/>
        <v>20</v>
      </c>
      <c r="E666" s="11">
        <f t="shared" si="90"/>
        <v>20</v>
      </c>
      <c r="F666" s="11">
        <f t="shared" si="91"/>
        <v>3000</v>
      </c>
      <c r="G666" s="12">
        <v>0.64213354008898194</v>
      </c>
      <c r="H666" s="27">
        <f t="shared" si="92"/>
        <v>2</v>
      </c>
      <c r="I666" s="11">
        <f t="shared" si="93"/>
        <v>0</v>
      </c>
      <c r="J666" s="28">
        <f t="shared" si="94"/>
        <v>0</v>
      </c>
      <c r="K666" s="28">
        <f t="shared" si="95"/>
        <v>3000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 spans="2:28" x14ac:dyDescent="0.2">
      <c r="B667" s="13">
        <f t="shared" si="96"/>
        <v>664</v>
      </c>
      <c r="C667" s="12">
        <v>0.78616821363280598</v>
      </c>
      <c r="D667" s="11">
        <f t="shared" si="89"/>
        <v>21</v>
      </c>
      <c r="E667" s="11">
        <f t="shared" si="90"/>
        <v>21</v>
      </c>
      <c r="F667" s="11">
        <f t="shared" si="91"/>
        <v>3150</v>
      </c>
      <c r="G667" s="12">
        <v>8.5977104034557938E-2</v>
      </c>
      <c r="H667" s="27">
        <f t="shared" si="92"/>
        <v>0</v>
      </c>
      <c r="I667" s="11">
        <f t="shared" si="93"/>
        <v>2</v>
      </c>
      <c r="J667" s="28">
        <f t="shared" si="94"/>
        <v>1000</v>
      </c>
      <c r="K667" s="28">
        <f t="shared" si="95"/>
        <v>2150</v>
      </c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 spans="2:28" x14ac:dyDescent="0.2">
      <c r="B668" s="13">
        <f t="shared" si="96"/>
        <v>665</v>
      </c>
      <c r="C668" s="12">
        <v>0.5833713745836997</v>
      </c>
      <c r="D668" s="11">
        <f t="shared" si="89"/>
        <v>20</v>
      </c>
      <c r="E668" s="11">
        <f t="shared" si="90"/>
        <v>20</v>
      </c>
      <c r="F668" s="11">
        <f t="shared" si="91"/>
        <v>3000</v>
      </c>
      <c r="G668" s="12">
        <v>0.50880982420327314</v>
      </c>
      <c r="H668" s="27">
        <f t="shared" si="92"/>
        <v>2</v>
      </c>
      <c r="I668" s="11">
        <f t="shared" si="93"/>
        <v>0</v>
      </c>
      <c r="J668" s="28">
        <f t="shared" si="94"/>
        <v>0</v>
      </c>
      <c r="K668" s="28">
        <f t="shared" si="95"/>
        <v>3000</v>
      </c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 spans="2:28" x14ac:dyDescent="0.2">
      <c r="B669" s="13">
        <f t="shared" si="96"/>
        <v>666</v>
      </c>
      <c r="C669" s="12">
        <v>0.41648887195170992</v>
      </c>
      <c r="D669" s="11">
        <f t="shared" si="89"/>
        <v>19</v>
      </c>
      <c r="E669" s="11">
        <f t="shared" si="90"/>
        <v>19</v>
      </c>
      <c r="F669" s="11">
        <f t="shared" si="91"/>
        <v>2850</v>
      </c>
      <c r="G669" s="12">
        <v>7.2775319834156416E-2</v>
      </c>
      <c r="H669" s="27">
        <f t="shared" si="92"/>
        <v>0</v>
      </c>
      <c r="I669" s="11">
        <f t="shared" si="93"/>
        <v>0</v>
      </c>
      <c r="J669" s="28">
        <f t="shared" si="94"/>
        <v>0</v>
      </c>
      <c r="K669" s="28">
        <f t="shared" si="95"/>
        <v>2850</v>
      </c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 spans="2:28" x14ac:dyDescent="0.2">
      <c r="B670" s="13">
        <f t="shared" si="96"/>
        <v>667</v>
      </c>
      <c r="C670" s="12">
        <v>0.62867654563080133</v>
      </c>
      <c r="D670" s="11">
        <f t="shared" si="89"/>
        <v>20</v>
      </c>
      <c r="E670" s="11">
        <f t="shared" si="90"/>
        <v>20</v>
      </c>
      <c r="F670" s="11">
        <f t="shared" si="91"/>
        <v>3000</v>
      </c>
      <c r="G670" s="12">
        <v>0.5159767688844098</v>
      </c>
      <c r="H670" s="27">
        <f t="shared" si="92"/>
        <v>2</v>
      </c>
      <c r="I670" s="11">
        <f t="shared" si="93"/>
        <v>0</v>
      </c>
      <c r="J670" s="28">
        <f t="shared" si="94"/>
        <v>0</v>
      </c>
      <c r="K670" s="28">
        <f t="shared" si="95"/>
        <v>3000</v>
      </c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 spans="2:28" x14ac:dyDescent="0.2">
      <c r="B671" s="13">
        <f t="shared" si="96"/>
        <v>668</v>
      </c>
      <c r="C671" s="12">
        <v>0.38691686900282796</v>
      </c>
      <c r="D671" s="11">
        <f t="shared" si="89"/>
        <v>19</v>
      </c>
      <c r="E671" s="11">
        <f t="shared" si="90"/>
        <v>19</v>
      </c>
      <c r="F671" s="11">
        <f t="shared" si="91"/>
        <v>2850</v>
      </c>
      <c r="G671" s="12">
        <v>5.0050017240106492E-2</v>
      </c>
      <c r="H671" s="27">
        <f t="shared" si="92"/>
        <v>0</v>
      </c>
      <c r="I671" s="11">
        <f t="shared" si="93"/>
        <v>0</v>
      </c>
      <c r="J671" s="28">
        <f t="shared" si="94"/>
        <v>0</v>
      </c>
      <c r="K671" s="28">
        <f t="shared" si="95"/>
        <v>2850</v>
      </c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 spans="2:28" x14ac:dyDescent="0.2">
      <c r="B672" s="13">
        <f t="shared" si="96"/>
        <v>669</v>
      </c>
      <c r="C672" s="12">
        <v>0.30382029034236757</v>
      </c>
      <c r="D672" s="11">
        <f t="shared" si="89"/>
        <v>18</v>
      </c>
      <c r="E672" s="11">
        <f t="shared" si="90"/>
        <v>18</v>
      </c>
      <c r="F672" s="11">
        <f t="shared" si="91"/>
        <v>2700</v>
      </c>
      <c r="G672" s="12">
        <v>0.37001186372315398</v>
      </c>
      <c r="H672" s="27">
        <f t="shared" si="92"/>
        <v>1</v>
      </c>
      <c r="I672" s="11">
        <f t="shared" si="93"/>
        <v>0</v>
      </c>
      <c r="J672" s="28">
        <f t="shared" si="94"/>
        <v>0</v>
      </c>
      <c r="K672" s="28">
        <f t="shared" si="95"/>
        <v>2700</v>
      </c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 spans="2:28" x14ac:dyDescent="0.2">
      <c r="B673" s="13">
        <f t="shared" si="96"/>
        <v>670</v>
      </c>
      <c r="C673" s="12">
        <v>0.77130296971621004</v>
      </c>
      <c r="D673" s="11">
        <f t="shared" si="89"/>
        <v>21</v>
      </c>
      <c r="E673" s="11">
        <f t="shared" si="90"/>
        <v>21</v>
      </c>
      <c r="F673" s="11">
        <f t="shared" si="91"/>
        <v>3150</v>
      </c>
      <c r="G673" s="12">
        <v>4.5749727847557153E-2</v>
      </c>
      <c r="H673" s="27">
        <f t="shared" si="92"/>
        <v>0</v>
      </c>
      <c r="I673" s="11">
        <f t="shared" si="93"/>
        <v>2</v>
      </c>
      <c r="J673" s="28">
        <f t="shared" si="94"/>
        <v>1000</v>
      </c>
      <c r="K673" s="28">
        <f t="shared" si="95"/>
        <v>2150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 spans="2:28" x14ac:dyDescent="0.2">
      <c r="B674" s="13">
        <f t="shared" si="96"/>
        <v>671</v>
      </c>
      <c r="C674" s="12">
        <v>0.50182409758779523</v>
      </c>
      <c r="D674" s="11">
        <f t="shared" si="89"/>
        <v>20</v>
      </c>
      <c r="E674" s="11">
        <f t="shared" si="90"/>
        <v>20</v>
      </c>
      <c r="F674" s="11">
        <f t="shared" si="91"/>
        <v>3000</v>
      </c>
      <c r="G674" s="12">
        <v>0.55878965823620041</v>
      </c>
      <c r="H674" s="27">
        <f t="shared" si="92"/>
        <v>2</v>
      </c>
      <c r="I674" s="11">
        <f t="shared" si="93"/>
        <v>0</v>
      </c>
      <c r="J674" s="28">
        <f t="shared" si="94"/>
        <v>0</v>
      </c>
      <c r="K674" s="28">
        <f t="shared" si="95"/>
        <v>3000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 spans="2:28" x14ac:dyDescent="0.2">
      <c r="B675" s="13">
        <f t="shared" si="96"/>
        <v>672</v>
      </c>
      <c r="C675" s="12">
        <v>0.22648617438618213</v>
      </c>
      <c r="D675" s="11">
        <f t="shared" si="89"/>
        <v>17</v>
      </c>
      <c r="E675" s="11">
        <f t="shared" si="90"/>
        <v>17</v>
      </c>
      <c r="F675" s="11">
        <f t="shared" si="91"/>
        <v>2550</v>
      </c>
      <c r="G675" s="12">
        <v>0.18108595257321625</v>
      </c>
      <c r="H675" s="27">
        <f t="shared" si="92"/>
        <v>1</v>
      </c>
      <c r="I675" s="11">
        <f t="shared" si="93"/>
        <v>0</v>
      </c>
      <c r="J675" s="28">
        <f t="shared" si="94"/>
        <v>0</v>
      </c>
      <c r="K675" s="28">
        <f t="shared" si="95"/>
        <v>2550</v>
      </c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 spans="2:28" x14ac:dyDescent="0.2">
      <c r="B676" s="13">
        <f t="shared" si="96"/>
        <v>673</v>
      </c>
      <c r="C676" s="12">
        <v>0.9427172244939811</v>
      </c>
      <c r="D676" s="11">
        <f t="shared" si="89"/>
        <v>23</v>
      </c>
      <c r="E676" s="11">
        <f t="shared" si="90"/>
        <v>22</v>
      </c>
      <c r="F676" s="11">
        <f t="shared" si="91"/>
        <v>3300</v>
      </c>
      <c r="G676" s="12">
        <v>0.8129984319804513</v>
      </c>
      <c r="H676" s="27">
        <f t="shared" si="92"/>
        <v>3</v>
      </c>
      <c r="I676" s="11">
        <f t="shared" si="93"/>
        <v>0</v>
      </c>
      <c r="J676" s="28">
        <f t="shared" si="94"/>
        <v>0</v>
      </c>
      <c r="K676" s="28">
        <f t="shared" si="95"/>
        <v>3300</v>
      </c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 spans="2:28" x14ac:dyDescent="0.2">
      <c r="B677" s="13">
        <f t="shared" si="96"/>
        <v>674</v>
      </c>
      <c r="C677" s="12">
        <v>0.33170863636057646</v>
      </c>
      <c r="D677" s="11">
        <f t="shared" si="89"/>
        <v>18</v>
      </c>
      <c r="E677" s="11">
        <f t="shared" si="90"/>
        <v>18</v>
      </c>
      <c r="F677" s="11">
        <f t="shared" si="91"/>
        <v>2700</v>
      </c>
      <c r="G677" s="12">
        <v>0.91817422177789509</v>
      </c>
      <c r="H677" s="27">
        <f t="shared" si="92"/>
        <v>4</v>
      </c>
      <c r="I677" s="11">
        <f t="shared" si="93"/>
        <v>0</v>
      </c>
      <c r="J677" s="28">
        <f t="shared" si="94"/>
        <v>0</v>
      </c>
      <c r="K677" s="28">
        <f t="shared" si="95"/>
        <v>2700</v>
      </c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 spans="2:28" x14ac:dyDescent="0.2">
      <c r="B678" s="13">
        <f t="shared" si="96"/>
        <v>675</v>
      </c>
      <c r="C678" s="12">
        <v>0.62492992955723858</v>
      </c>
      <c r="D678" s="11">
        <f t="shared" si="89"/>
        <v>20</v>
      </c>
      <c r="E678" s="11">
        <f t="shared" si="90"/>
        <v>20</v>
      </c>
      <c r="F678" s="11">
        <f t="shared" si="91"/>
        <v>3000</v>
      </c>
      <c r="G678" s="12">
        <v>0.95995683837558565</v>
      </c>
      <c r="H678" s="27">
        <f t="shared" si="92"/>
        <v>5</v>
      </c>
      <c r="I678" s="11">
        <f t="shared" si="93"/>
        <v>0</v>
      </c>
      <c r="J678" s="28">
        <f t="shared" si="94"/>
        <v>0</v>
      </c>
      <c r="K678" s="28">
        <f t="shared" si="95"/>
        <v>3000</v>
      </c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 spans="2:28" x14ac:dyDescent="0.2">
      <c r="B679" s="13">
        <f t="shared" si="96"/>
        <v>676</v>
      </c>
      <c r="C679" s="12">
        <v>0.86243622726846614</v>
      </c>
      <c r="D679" s="11">
        <f t="shared" si="89"/>
        <v>22</v>
      </c>
      <c r="E679" s="11">
        <f t="shared" si="90"/>
        <v>22</v>
      </c>
      <c r="F679" s="11">
        <f t="shared" si="91"/>
        <v>3300</v>
      </c>
      <c r="G679" s="12">
        <v>0.14942116028768337</v>
      </c>
      <c r="H679" s="27">
        <f t="shared" si="92"/>
        <v>1</v>
      </c>
      <c r="I679" s="11">
        <f t="shared" si="93"/>
        <v>2</v>
      </c>
      <c r="J679" s="28">
        <f t="shared" si="94"/>
        <v>1000</v>
      </c>
      <c r="K679" s="28">
        <f t="shared" si="95"/>
        <v>2300</v>
      </c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 spans="2:28" x14ac:dyDescent="0.2">
      <c r="B680" s="13">
        <f t="shared" si="96"/>
        <v>677</v>
      </c>
      <c r="C680" s="12">
        <v>0.24352079640345325</v>
      </c>
      <c r="D680" s="11">
        <f t="shared" si="89"/>
        <v>18</v>
      </c>
      <c r="E680" s="11">
        <f t="shared" si="90"/>
        <v>18</v>
      </c>
      <c r="F680" s="11">
        <f t="shared" si="91"/>
        <v>2700</v>
      </c>
      <c r="G680" s="12">
        <v>8.1704155635909048E-2</v>
      </c>
      <c r="H680" s="27">
        <f t="shared" si="92"/>
        <v>0</v>
      </c>
      <c r="I680" s="11">
        <f t="shared" si="93"/>
        <v>0</v>
      </c>
      <c r="J680" s="28">
        <f t="shared" si="94"/>
        <v>0</v>
      </c>
      <c r="K680" s="28">
        <f t="shared" si="95"/>
        <v>2700</v>
      </c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 spans="2:28" x14ac:dyDescent="0.2">
      <c r="B681" s="13">
        <f t="shared" si="96"/>
        <v>678</v>
      </c>
      <c r="C681" s="12">
        <v>1.6113895559066838E-2</v>
      </c>
      <c r="D681" s="11">
        <f t="shared" si="89"/>
        <v>14</v>
      </c>
      <c r="E681" s="11">
        <f t="shared" si="90"/>
        <v>14</v>
      </c>
      <c r="F681" s="11">
        <f t="shared" si="91"/>
        <v>2100</v>
      </c>
      <c r="G681" s="12">
        <v>0.20062640064024961</v>
      </c>
      <c r="H681" s="27">
        <f t="shared" si="92"/>
        <v>0</v>
      </c>
      <c r="I681" s="11">
        <f t="shared" si="93"/>
        <v>0</v>
      </c>
      <c r="J681" s="28">
        <f t="shared" si="94"/>
        <v>0</v>
      </c>
      <c r="K681" s="28">
        <f t="shared" si="95"/>
        <v>2100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 spans="2:28" x14ac:dyDescent="0.2">
      <c r="B682" s="13">
        <f t="shared" si="96"/>
        <v>679</v>
      </c>
      <c r="C682" s="12">
        <v>0.67177934815594642</v>
      </c>
      <c r="D682" s="11">
        <f t="shared" si="89"/>
        <v>20</v>
      </c>
      <c r="E682" s="11">
        <f t="shared" si="90"/>
        <v>20</v>
      </c>
      <c r="F682" s="11">
        <f t="shared" si="91"/>
        <v>3000</v>
      </c>
      <c r="G682" s="12">
        <v>0.26909899613597732</v>
      </c>
      <c r="H682" s="27">
        <f t="shared" si="92"/>
        <v>1</v>
      </c>
      <c r="I682" s="11">
        <f t="shared" si="93"/>
        <v>0</v>
      </c>
      <c r="J682" s="28">
        <f t="shared" si="94"/>
        <v>0</v>
      </c>
      <c r="K682" s="28">
        <f t="shared" si="95"/>
        <v>3000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 spans="2:28" x14ac:dyDescent="0.2">
      <c r="B683" s="13">
        <f t="shared" si="96"/>
        <v>680</v>
      </c>
      <c r="C683" s="12">
        <v>0.31060794440988182</v>
      </c>
      <c r="D683" s="11">
        <f t="shared" si="89"/>
        <v>18</v>
      </c>
      <c r="E683" s="11">
        <f t="shared" si="90"/>
        <v>18</v>
      </c>
      <c r="F683" s="11">
        <f t="shared" si="91"/>
        <v>2700</v>
      </c>
      <c r="G683" s="12">
        <v>0.18886498657087802</v>
      </c>
      <c r="H683" s="27">
        <f t="shared" si="92"/>
        <v>1</v>
      </c>
      <c r="I683" s="11">
        <f t="shared" si="93"/>
        <v>0</v>
      </c>
      <c r="J683" s="28">
        <f t="shared" si="94"/>
        <v>0</v>
      </c>
      <c r="K683" s="28">
        <f t="shared" si="95"/>
        <v>2700</v>
      </c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 spans="2:28" x14ac:dyDescent="0.2">
      <c r="B684" s="13">
        <f t="shared" si="96"/>
        <v>681</v>
      </c>
      <c r="C684" s="12">
        <v>0.22877446857792294</v>
      </c>
      <c r="D684" s="11">
        <f t="shared" si="89"/>
        <v>17</v>
      </c>
      <c r="E684" s="11">
        <f t="shared" si="90"/>
        <v>17</v>
      </c>
      <c r="F684" s="11">
        <f t="shared" si="91"/>
        <v>2550</v>
      </c>
      <c r="G684" s="12">
        <v>0.25100381321703003</v>
      </c>
      <c r="H684" s="27">
        <f t="shared" si="92"/>
        <v>1</v>
      </c>
      <c r="I684" s="11">
        <f t="shared" si="93"/>
        <v>0</v>
      </c>
      <c r="J684" s="28">
        <f t="shared" si="94"/>
        <v>0</v>
      </c>
      <c r="K684" s="28">
        <f t="shared" si="95"/>
        <v>2550</v>
      </c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 spans="2:28" x14ac:dyDescent="0.2">
      <c r="B685" s="13">
        <f t="shared" si="96"/>
        <v>682</v>
      </c>
      <c r="C685" s="12">
        <v>0.86161921688021759</v>
      </c>
      <c r="D685" s="11">
        <f t="shared" si="89"/>
        <v>22</v>
      </c>
      <c r="E685" s="11">
        <f t="shared" si="90"/>
        <v>22</v>
      </c>
      <c r="F685" s="11">
        <f t="shared" si="91"/>
        <v>3300</v>
      </c>
      <c r="G685" s="12">
        <v>0.31972946174497952</v>
      </c>
      <c r="H685" s="27">
        <f t="shared" si="92"/>
        <v>1</v>
      </c>
      <c r="I685" s="11">
        <f t="shared" si="93"/>
        <v>2</v>
      </c>
      <c r="J685" s="28">
        <f t="shared" si="94"/>
        <v>1000</v>
      </c>
      <c r="K685" s="28">
        <f t="shared" si="95"/>
        <v>2300</v>
      </c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 spans="2:28" x14ac:dyDescent="0.2">
      <c r="B686" s="13">
        <f t="shared" si="96"/>
        <v>683</v>
      </c>
      <c r="C686" s="12">
        <v>0.46046812478538091</v>
      </c>
      <c r="D686" s="11">
        <f t="shared" si="89"/>
        <v>19</v>
      </c>
      <c r="E686" s="11">
        <f t="shared" si="90"/>
        <v>19</v>
      </c>
      <c r="F686" s="11">
        <f t="shared" si="91"/>
        <v>2850</v>
      </c>
      <c r="G686" s="12">
        <v>0.69432987015283132</v>
      </c>
      <c r="H686" s="27">
        <f t="shared" si="92"/>
        <v>2</v>
      </c>
      <c r="I686" s="11">
        <f t="shared" si="93"/>
        <v>0</v>
      </c>
      <c r="J686" s="28">
        <f t="shared" si="94"/>
        <v>0</v>
      </c>
      <c r="K686" s="28">
        <f t="shared" si="95"/>
        <v>2850</v>
      </c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 spans="2:28" x14ac:dyDescent="0.2">
      <c r="B687" s="13">
        <f t="shared" si="96"/>
        <v>684</v>
      </c>
      <c r="C687" s="12">
        <v>0.16086523786447904</v>
      </c>
      <c r="D687" s="11">
        <f t="shared" si="89"/>
        <v>17</v>
      </c>
      <c r="E687" s="11">
        <f t="shared" si="90"/>
        <v>17</v>
      </c>
      <c r="F687" s="11">
        <f t="shared" si="91"/>
        <v>2550</v>
      </c>
      <c r="G687" s="12">
        <v>0.14317440092235079</v>
      </c>
      <c r="H687" s="27">
        <f t="shared" si="92"/>
        <v>0</v>
      </c>
      <c r="I687" s="11">
        <f t="shared" si="93"/>
        <v>0</v>
      </c>
      <c r="J687" s="28">
        <f t="shared" si="94"/>
        <v>0</v>
      </c>
      <c r="K687" s="28">
        <f t="shared" si="95"/>
        <v>2550</v>
      </c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 spans="2:28" x14ac:dyDescent="0.2">
      <c r="B688" s="13">
        <f t="shared" si="96"/>
        <v>685</v>
      </c>
      <c r="C688" s="12">
        <v>9.2845509994993303E-2</v>
      </c>
      <c r="D688" s="11">
        <f t="shared" si="89"/>
        <v>16</v>
      </c>
      <c r="E688" s="11">
        <f t="shared" si="90"/>
        <v>16</v>
      </c>
      <c r="F688" s="11">
        <f t="shared" si="91"/>
        <v>2400</v>
      </c>
      <c r="G688" s="12">
        <v>0.46636018976728244</v>
      </c>
      <c r="H688" s="27">
        <f t="shared" si="92"/>
        <v>1</v>
      </c>
      <c r="I688" s="11">
        <f t="shared" si="93"/>
        <v>0</v>
      </c>
      <c r="J688" s="28">
        <f t="shared" si="94"/>
        <v>0</v>
      </c>
      <c r="K688" s="28">
        <f t="shared" si="95"/>
        <v>2400</v>
      </c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 spans="2:28" x14ac:dyDescent="0.2">
      <c r="B689" s="13">
        <f t="shared" si="96"/>
        <v>686</v>
      </c>
      <c r="C689" s="12">
        <v>0.40476164171402707</v>
      </c>
      <c r="D689" s="11">
        <f t="shared" si="89"/>
        <v>19</v>
      </c>
      <c r="E689" s="11">
        <f t="shared" si="90"/>
        <v>19</v>
      </c>
      <c r="F689" s="11">
        <f t="shared" si="91"/>
        <v>2850</v>
      </c>
      <c r="G689" s="12">
        <v>0.77404154417958504</v>
      </c>
      <c r="H689" s="27">
        <f t="shared" si="92"/>
        <v>3</v>
      </c>
      <c r="I689" s="11">
        <f t="shared" si="93"/>
        <v>0</v>
      </c>
      <c r="J689" s="28">
        <f t="shared" si="94"/>
        <v>0</v>
      </c>
      <c r="K689" s="28">
        <f t="shared" si="95"/>
        <v>2850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 spans="2:28" x14ac:dyDescent="0.2">
      <c r="B690" s="13">
        <f t="shared" si="96"/>
        <v>687</v>
      </c>
      <c r="C690" s="12">
        <v>8.8972463816170966E-2</v>
      </c>
      <c r="D690" s="11">
        <f t="shared" si="89"/>
        <v>16</v>
      </c>
      <c r="E690" s="11">
        <f t="shared" si="90"/>
        <v>16</v>
      </c>
      <c r="F690" s="11">
        <f t="shared" si="91"/>
        <v>2400</v>
      </c>
      <c r="G690" s="12">
        <v>0.71412180655920021</v>
      </c>
      <c r="H690" s="27">
        <f t="shared" si="92"/>
        <v>2</v>
      </c>
      <c r="I690" s="11">
        <f t="shared" si="93"/>
        <v>0</v>
      </c>
      <c r="J690" s="28">
        <f t="shared" si="94"/>
        <v>0</v>
      </c>
      <c r="K690" s="28">
        <f t="shared" si="95"/>
        <v>2400</v>
      </c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 spans="2:28" x14ac:dyDescent="0.2">
      <c r="B691" s="13">
        <f t="shared" si="96"/>
        <v>688</v>
      </c>
      <c r="C691" s="12">
        <v>0.66992724095848055</v>
      </c>
      <c r="D691" s="11">
        <f t="shared" si="89"/>
        <v>20</v>
      </c>
      <c r="E691" s="11">
        <f t="shared" si="90"/>
        <v>20</v>
      </c>
      <c r="F691" s="11">
        <f t="shared" si="91"/>
        <v>3000</v>
      </c>
      <c r="G691" s="12">
        <v>0.45304913755737841</v>
      </c>
      <c r="H691" s="27">
        <f t="shared" si="92"/>
        <v>2</v>
      </c>
      <c r="I691" s="11">
        <f t="shared" si="93"/>
        <v>0</v>
      </c>
      <c r="J691" s="28">
        <f t="shared" si="94"/>
        <v>0</v>
      </c>
      <c r="K691" s="28">
        <f t="shared" si="95"/>
        <v>3000</v>
      </c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 spans="2:28" x14ac:dyDescent="0.2">
      <c r="B692" s="13">
        <f t="shared" si="96"/>
        <v>689</v>
      </c>
      <c r="C692" s="12">
        <v>0.95363328828056459</v>
      </c>
      <c r="D692" s="11">
        <f t="shared" si="89"/>
        <v>24</v>
      </c>
      <c r="E692" s="11">
        <f t="shared" si="90"/>
        <v>22</v>
      </c>
      <c r="F692" s="11">
        <f t="shared" si="91"/>
        <v>3300</v>
      </c>
      <c r="G692" s="12">
        <v>6.9037041249431996E-2</v>
      </c>
      <c r="H692" s="27">
        <f t="shared" si="92"/>
        <v>0</v>
      </c>
      <c r="I692" s="11">
        <f t="shared" si="93"/>
        <v>3</v>
      </c>
      <c r="J692" s="28">
        <f t="shared" si="94"/>
        <v>1500</v>
      </c>
      <c r="K692" s="28">
        <f t="shared" si="95"/>
        <v>1800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 spans="2:28" x14ac:dyDescent="0.2">
      <c r="B693" s="13">
        <f t="shared" si="96"/>
        <v>690</v>
      </c>
      <c r="C693" s="12">
        <v>0.58673908905131511</v>
      </c>
      <c r="D693" s="11">
        <f t="shared" si="89"/>
        <v>20</v>
      </c>
      <c r="E693" s="11">
        <f t="shared" si="90"/>
        <v>20</v>
      </c>
      <c r="F693" s="11">
        <f t="shared" si="91"/>
        <v>3000</v>
      </c>
      <c r="G693" s="12">
        <v>0.55819019266927705</v>
      </c>
      <c r="H693" s="27">
        <f t="shared" si="92"/>
        <v>2</v>
      </c>
      <c r="I693" s="11">
        <f t="shared" si="93"/>
        <v>0</v>
      </c>
      <c r="J693" s="28">
        <f t="shared" si="94"/>
        <v>0</v>
      </c>
      <c r="K693" s="28">
        <f t="shared" si="95"/>
        <v>3000</v>
      </c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 spans="2:28" x14ac:dyDescent="0.2">
      <c r="B694" s="13">
        <f t="shared" si="96"/>
        <v>691</v>
      </c>
      <c r="C694" s="12">
        <v>0.24720938427957784</v>
      </c>
      <c r="D694" s="11">
        <f t="shared" si="89"/>
        <v>18</v>
      </c>
      <c r="E694" s="11">
        <f t="shared" si="90"/>
        <v>18</v>
      </c>
      <c r="F694" s="11">
        <f t="shared" si="91"/>
        <v>2700</v>
      </c>
      <c r="G694" s="12">
        <v>0.73816378153884965</v>
      </c>
      <c r="H694" s="27">
        <f t="shared" si="92"/>
        <v>3</v>
      </c>
      <c r="I694" s="11">
        <f t="shared" si="93"/>
        <v>0</v>
      </c>
      <c r="J694" s="28">
        <f t="shared" si="94"/>
        <v>0</v>
      </c>
      <c r="K694" s="28">
        <f t="shared" si="95"/>
        <v>2700</v>
      </c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 spans="2:28" x14ac:dyDescent="0.2">
      <c r="B695" s="13">
        <f t="shared" si="96"/>
        <v>692</v>
      </c>
      <c r="C695" s="12">
        <v>0.44624033996014645</v>
      </c>
      <c r="D695" s="11">
        <f t="shared" si="89"/>
        <v>19</v>
      </c>
      <c r="E695" s="11">
        <f t="shared" si="90"/>
        <v>19</v>
      </c>
      <c r="F695" s="11">
        <f t="shared" si="91"/>
        <v>2850</v>
      </c>
      <c r="G695" s="12">
        <v>2.0419092012890272E-2</v>
      </c>
      <c r="H695" s="27">
        <f t="shared" si="92"/>
        <v>0</v>
      </c>
      <c r="I695" s="11">
        <f t="shared" si="93"/>
        <v>0</v>
      </c>
      <c r="J695" s="28">
        <f t="shared" si="94"/>
        <v>0</v>
      </c>
      <c r="K695" s="28">
        <f t="shared" si="95"/>
        <v>2850</v>
      </c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 spans="2:28" x14ac:dyDescent="0.2">
      <c r="B696" s="13">
        <f t="shared" si="96"/>
        <v>693</v>
      </c>
      <c r="C696" s="12">
        <v>0.5479723191029191</v>
      </c>
      <c r="D696" s="11">
        <f t="shared" si="89"/>
        <v>20</v>
      </c>
      <c r="E696" s="11">
        <f t="shared" si="90"/>
        <v>20</v>
      </c>
      <c r="F696" s="11">
        <f t="shared" si="91"/>
        <v>3000</v>
      </c>
      <c r="G696" s="12">
        <v>0.58456685704959843</v>
      </c>
      <c r="H696" s="27">
        <f t="shared" si="92"/>
        <v>2</v>
      </c>
      <c r="I696" s="11">
        <f t="shared" si="93"/>
        <v>0</v>
      </c>
      <c r="J696" s="28">
        <f t="shared" si="94"/>
        <v>0</v>
      </c>
      <c r="K696" s="28">
        <f t="shared" si="95"/>
        <v>3000</v>
      </c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 spans="2:28" x14ac:dyDescent="0.2">
      <c r="B697" s="13">
        <f t="shared" si="96"/>
        <v>694</v>
      </c>
      <c r="C697" s="12">
        <v>0.2264135200364259</v>
      </c>
      <c r="D697" s="11">
        <f t="shared" si="89"/>
        <v>17</v>
      </c>
      <c r="E697" s="11">
        <f t="shared" si="90"/>
        <v>17</v>
      </c>
      <c r="F697" s="11">
        <f t="shared" si="91"/>
        <v>2550</v>
      </c>
      <c r="G697" s="12">
        <v>0.17635902495842581</v>
      </c>
      <c r="H697" s="27">
        <f t="shared" si="92"/>
        <v>1</v>
      </c>
      <c r="I697" s="11">
        <f t="shared" si="93"/>
        <v>0</v>
      </c>
      <c r="J697" s="28">
        <f t="shared" si="94"/>
        <v>0</v>
      </c>
      <c r="K697" s="28">
        <f t="shared" si="95"/>
        <v>2550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 spans="2:28" x14ac:dyDescent="0.2">
      <c r="B698" s="13">
        <f t="shared" si="96"/>
        <v>695</v>
      </c>
      <c r="C698" s="12">
        <v>0.12590272998796304</v>
      </c>
      <c r="D698" s="11">
        <f t="shared" si="89"/>
        <v>16</v>
      </c>
      <c r="E698" s="11">
        <f t="shared" si="90"/>
        <v>16</v>
      </c>
      <c r="F698" s="11">
        <f t="shared" si="91"/>
        <v>2400</v>
      </c>
      <c r="G698" s="12">
        <v>0.57037835168155826</v>
      </c>
      <c r="H698" s="27">
        <f t="shared" si="92"/>
        <v>2</v>
      </c>
      <c r="I698" s="11">
        <f t="shared" si="93"/>
        <v>0</v>
      </c>
      <c r="J698" s="28">
        <f t="shared" si="94"/>
        <v>0</v>
      </c>
      <c r="K698" s="28">
        <f t="shared" si="95"/>
        <v>2400</v>
      </c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 spans="2:28" x14ac:dyDescent="0.2">
      <c r="B699" s="13">
        <f t="shared" si="96"/>
        <v>696</v>
      </c>
      <c r="C699" s="12">
        <v>0.60928713344266983</v>
      </c>
      <c r="D699" s="11">
        <f t="shared" si="89"/>
        <v>20</v>
      </c>
      <c r="E699" s="11">
        <f t="shared" si="90"/>
        <v>20</v>
      </c>
      <c r="F699" s="11">
        <f t="shared" si="91"/>
        <v>3000</v>
      </c>
      <c r="G699" s="12">
        <v>0.75665356707115972</v>
      </c>
      <c r="H699" s="27">
        <f t="shared" si="92"/>
        <v>3</v>
      </c>
      <c r="I699" s="11">
        <f t="shared" si="93"/>
        <v>0</v>
      </c>
      <c r="J699" s="28">
        <f t="shared" si="94"/>
        <v>0</v>
      </c>
      <c r="K699" s="28">
        <f t="shared" si="95"/>
        <v>3000</v>
      </c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 spans="2:28" x14ac:dyDescent="0.2">
      <c r="B700" s="13">
        <f t="shared" si="96"/>
        <v>697</v>
      </c>
      <c r="C700" s="12">
        <v>0.22951106060757198</v>
      </c>
      <c r="D700" s="11">
        <f t="shared" si="89"/>
        <v>17</v>
      </c>
      <c r="E700" s="11">
        <f t="shared" si="90"/>
        <v>17</v>
      </c>
      <c r="F700" s="11">
        <f t="shared" si="91"/>
        <v>2550</v>
      </c>
      <c r="G700" s="12">
        <v>0.66025649552264876</v>
      </c>
      <c r="H700" s="27">
        <f t="shared" si="92"/>
        <v>2</v>
      </c>
      <c r="I700" s="11">
        <f t="shared" si="93"/>
        <v>0</v>
      </c>
      <c r="J700" s="28">
        <f t="shared" si="94"/>
        <v>0</v>
      </c>
      <c r="K700" s="28">
        <f t="shared" si="95"/>
        <v>2550</v>
      </c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 spans="2:28" x14ac:dyDescent="0.2">
      <c r="B701" s="13">
        <f t="shared" si="96"/>
        <v>698</v>
      </c>
      <c r="C701" s="12">
        <v>0.57225874203910954</v>
      </c>
      <c r="D701" s="11">
        <f t="shared" si="89"/>
        <v>20</v>
      </c>
      <c r="E701" s="11">
        <f t="shared" si="90"/>
        <v>20</v>
      </c>
      <c r="F701" s="11">
        <f t="shared" si="91"/>
        <v>3000</v>
      </c>
      <c r="G701" s="12">
        <v>0.19375803841288664</v>
      </c>
      <c r="H701" s="27">
        <f t="shared" si="92"/>
        <v>1</v>
      </c>
      <c r="I701" s="11">
        <f t="shared" si="93"/>
        <v>0</v>
      </c>
      <c r="J701" s="28">
        <f t="shared" si="94"/>
        <v>0</v>
      </c>
      <c r="K701" s="28">
        <f t="shared" si="95"/>
        <v>3000</v>
      </c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 spans="2:28" x14ac:dyDescent="0.2">
      <c r="B702" s="13">
        <f t="shared" si="96"/>
        <v>699</v>
      </c>
      <c r="C702" s="12">
        <v>0.80601125700988285</v>
      </c>
      <c r="D702" s="11">
        <f t="shared" si="89"/>
        <v>21</v>
      </c>
      <c r="E702" s="11">
        <f t="shared" si="90"/>
        <v>21</v>
      </c>
      <c r="F702" s="11">
        <f t="shared" si="91"/>
        <v>3150</v>
      </c>
      <c r="G702" s="12">
        <v>0.18069760299275339</v>
      </c>
      <c r="H702" s="27">
        <f t="shared" si="92"/>
        <v>1</v>
      </c>
      <c r="I702" s="11">
        <f t="shared" si="93"/>
        <v>1</v>
      </c>
      <c r="J702" s="28">
        <f t="shared" si="94"/>
        <v>500</v>
      </c>
      <c r="K702" s="28">
        <f t="shared" si="95"/>
        <v>2650</v>
      </c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 spans="2:28" x14ac:dyDescent="0.2">
      <c r="B703" s="13">
        <f t="shared" si="96"/>
        <v>700</v>
      </c>
      <c r="C703" s="12">
        <v>0.8044398798878718</v>
      </c>
      <c r="D703" s="11">
        <f t="shared" si="89"/>
        <v>21</v>
      </c>
      <c r="E703" s="11">
        <f t="shared" si="90"/>
        <v>21</v>
      </c>
      <c r="F703" s="11">
        <f t="shared" si="91"/>
        <v>3150</v>
      </c>
      <c r="G703" s="12">
        <v>0.8451967899194569</v>
      </c>
      <c r="H703" s="27">
        <f t="shared" si="92"/>
        <v>3</v>
      </c>
      <c r="I703" s="11">
        <f t="shared" si="93"/>
        <v>0</v>
      </c>
      <c r="J703" s="28">
        <f t="shared" si="94"/>
        <v>0</v>
      </c>
      <c r="K703" s="28">
        <f t="shared" si="95"/>
        <v>3150</v>
      </c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 spans="2:28" x14ac:dyDescent="0.2">
      <c r="B704" s="13">
        <f t="shared" si="96"/>
        <v>701</v>
      </c>
      <c r="C704" s="12">
        <v>0.72317851849986292</v>
      </c>
      <c r="D704" s="11">
        <f t="shared" si="89"/>
        <v>21</v>
      </c>
      <c r="E704" s="11">
        <f t="shared" si="90"/>
        <v>21</v>
      </c>
      <c r="F704" s="11">
        <f t="shared" si="91"/>
        <v>3150</v>
      </c>
      <c r="G704" s="12">
        <v>0.48173802249823106</v>
      </c>
      <c r="H704" s="27">
        <f t="shared" si="92"/>
        <v>2</v>
      </c>
      <c r="I704" s="11">
        <f t="shared" si="93"/>
        <v>0</v>
      </c>
      <c r="J704" s="28">
        <f t="shared" si="94"/>
        <v>0</v>
      </c>
      <c r="K704" s="28">
        <f t="shared" si="95"/>
        <v>3150</v>
      </c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 spans="2:28" x14ac:dyDescent="0.2">
      <c r="B705" s="13">
        <f t="shared" si="96"/>
        <v>702</v>
      </c>
      <c r="C705" s="12">
        <v>0.78965640845584617</v>
      </c>
      <c r="D705" s="11">
        <f t="shared" si="89"/>
        <v>21</v>
      </c>
      <c r="E705" s="11">
        <f t="shared" si="90"/>
        <v>21</v>
      </c>
      <c r="F705" s="11">
        <f t="shared" si="91"/>
        <v>3150</v>
      </c>
      <c r="G705" s="12">
        <v>0.71971466049383293</v>
      </c>
      <c r="H705" s="27">
        <f t="shared" si="92"/>
        <v>3</v>
      </c>
      <c r="I705" s="11">
        <f t="shared" si="93"/>
        <v>0</v>
      </c>
      <c r="J705" s="28">
        <f t="shared" si="94"/>
        <v>0</v>
      </c>
      <c r="K705" s="28">
        <f t="shared" si="95"/>
        <v>3150</v>
      </c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 spans="2:28" x14ac:dyDescent="0.2">
      <c r="B706" s="13">
        <f t="shared" si="96"/>
        <v>703</v>
      </c>
      <c r="C706" s="12">
        <v>0.65094217494207263</v>
      </c>
      <c r="D706" s="11">
        <f t="shared" si="89"/>
        <v>20</v>
      </c>
      <c r="E706" s="11">
        <f t="shared" si="90"/>
        <v>20</v>
      </c>
      <c r="F706" s="11">
        <f t="shared" si="91"/>
        <v>3000</v>
      </c>
      <c r="G706" s="12">
        <v>0.31753469715103066</v>
      </c>
      <c r="H706" s="27">
        <f t="shared" si="92"/>
        <v>1</v>
      </c>
      <c r="I706" s="11">
        <f t="shared" si="93"/>
        <v>0</v>
      </c>
      <c r="J706" s="28">
        <f t="shared" si="94"/>
        <v>0</v>
      </c>
      <c r="K706" s="28">
        <f t="shared" si="95"/>
        <v>3000</v>
      </c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 spans="2:28" x14ac:dyDescent="0.2">
      <c r="B707" s="13">
        <f t="shared" si="96"/>
        <v>704</v>
      </c>
      <c r="C707" s="12">
        <v>0.33188253706116988</v>
      </c>
      <c r="D707" s="11">
        <f t="shared" si="89"/>
        <v>18</v>
      </c>
      <c r="E707" s="11">
        <f t="shared" si="90"/>
        <v>18</v>
      </c>
      <c r="F707" s="11">
        <f t="shared" si="91"/>
        <v>2700</v>
      </c>
      <c r="G707" s="12">
        <v>3.1803896306088708E-2</v>
      </c>
      <c r="H707" s="27">
        <f t="shared" si="92"/>
        <v>0</v>
      </c>
      <c r="I707" s="11">
        <f t="shared" si="93"/>
        <v>0</v>
      </c>
      <c r="J707" s="28">
        <f t="shared" si="94"/>
        <v>0</v>
      </c>
      <c r="K707" s="28">
        <f t="shared" si="95"/>
        <v>2700</v>
      </c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 spans="2:28" x14ac:dyDescent="0.2">
      <c r="B708" s="13">
        <f t="shared" si="96"/>
        <v>705</v>
      </c>
      <c r="C708" s="12">
        <v>0.52175049079361757</v>
      </c>
      <c r="D708" s="11">
        <f t="shared" si="89"/>
        <v>20</v>
      </c>
      <c r="E708" s="11">
        <f t="shared" si="90"/>
        <v>20</v>
      </c>
      <c r="F708" s="11">
        <f t="shared" si="91"/>
        <v>3000</v>
      </c>
      <c r="G708" s="12">
        <v>0.89496802630455141</v>
      </c>
      <c r="H708" s="27">
        <f t="shared" si="92"/>
        <v>4</v>
      </c>
      <c r="I708" s="11">
        <f t="shared" si="93"/>
        <v>0</v>
      </c>
      <c r="J708" s="28">
        <f t="shared" si="94"/>
        <v>0</v>
      </c>
      <c r="K708" s="28">
        <f t="shared" si="95"/>
        <v>3000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 spans="2:28" x14ac:dyDescent="0.2">
      <c r="B709" s="13">
        <f t="shared" si="96"/>
        <v>706</v>
      </c>
      <c r="C709" s="12">
        <v>0.28347017600860791</v>
      </c>
      <c r="D709" s="11">
        <f t="shared" ref="D709:D772" si="97">SUMIFS($M$4:$M$15,$P$4:$P$15,"&lt;="&amp;C709,$O$4:$O$15,"&gt;="&amp;C709)</f>
        <v>18</v>
      </c>
      <c r="E709" s="11">
        <f t="shared" ref="E709:E772" si="98">MIN(D709,$S$2)</f>
        <v>18</v>
      </c>
      <c r="F709" s="11">
        <f t="shared" ref="F709:F772" si="99">E709*$S$3</f>
        <v>2700</v>
      </c>
      <c r="G709" s="12">
        <v>0.65087562947054911</v>
      </c>
      <c r="H709" s="27">
        <f t="shared" ref="H709:H772" si="100">_xlfn.BINOM.INV(E709,$S$5,G709)</f>
        <v>2</v>
      </c>
      <c r="I709" s="11">
        <f t="shared" ref="I709:I772" si="101">IF(E709-H709&gt;$S$6,E709-H709-$S$6,0)</f>
        <v>0</v>
      </c>
      <c r="J709" s="28">
        <f t="shared" ref="J709:J772" si="102">I709*$S$4</f>
        <v>0</v>
      </c>
      <c r="K709" s="28">
        <f t="shared" ref="K709:K772" si="103">F709-J709</f>
        <v>2700</v>
      </c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 spans="2:28" x14ac:dyDescent="0.2">
      <c r="B710" s="13">
        <f t="shared" ref="B710:B773" si="104">B709+1</f>
        <v>707</v>
      </c>
      <c r="C710" s="12">
        <v>0.22396968275431051</v>
      </c>
      <c r="D710" s="11">
        <f t="shared" si="97"/>
        <v>17</v>
      </c>
      <c r="E710" s="11">
        <f t="shared" si="98"/>
        <v>17</v>
      </c>
      <c r="F710" s="11">
        <f t="shared" si="99"/>
        <v>2550</v>
      </c>
      <c r="G710" s="12">
        <v>0.63000395062062964</v>
      </c>
      <c r="H710" s="27">
        <f t="shared" si="100"/>
        <v>2</v>
      </c>
      <c r="I710" s="11">
        <f t="shared" si="101"/>
        <v>0</v>
      </c>
      <c r="J710" s="28">
        <f t="shared" si="102"/>
        <v>0</v>
      </c>
      <c r="K710" s="28">
        <f t="shared" si="103"/>
        <v>2550</v>
      </c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 spans="2:28" x14ac:dyDescent="0.2">
      <c r="B711" s="13">
        <f t="shared" si="104"/>
        <v>708</v>
      </c>
      <c r="C711" s="12">
        <v>0.93069860566553508</v>
      </c>
      <c r="D711" s="11">
        <f t="shared" si="97"/>
        <v>23</v>
      </c>
      <c r="E711" s="11">
        <f t="shared" si="98"/>
        <v>22</v>
      </c>
      <c r="F711" s="11">
        <f t="shared" si="99"/>
        <v>3300</v>
      </c>
      <c r="G711" s="12">
        <v>0.10143436504873382</v>
      </c>
      <c r="H711" s="27">
        <f t="shared" si="100"/>
        <v>1</v>
      </c>
      <c r="I711" s="11">
        <f t="shared" si="101"/>
        <v>2</v>
      </c>
      <c r="J711" s="28">
        <f t="shared" si="102"/>
        <v>1000</v>
      </c>
      <c r="K711" s="28">
        <f t="shared" si="103"/>
        <v>2300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 spans="2:28" x14ac:dyDescent="0.2">
      <c r="B712" s="13">
        <f t="shared" si="104"/>
        <v>709</v>
      </c>
      <c r="C712" s="12">
        <v>0.47637701301225566</v>
      </c>
      <c r="D712" s="11">
        <f t="shared" si="97"/>
        <v>19</v>
      </c>
      <c r="E712" s="11">
        <f t="shared" si="98"/>
        <v>19</v>
      </c>
      <c r="F712" s="11">
        <f t="shared" si="99"/>
        <v>2850</v>
      </c>
      <c r="G712" s="12">
        <v>0.25693948676827882</v>
      </c>
      <c r="H712" s="27">
        <f t="shared" si="100"/>
        <v>1</v>
      </c>
      <c r="I712" s="11">
        <f t="shared" si="101"/>
        <v>0</v>
      </c>
      <c r="J712" s="28">
        <f t="shared" si="102"/>
        <v>0</v>
      </c>
      <c r="K712" s="28">
        <f t="shared" si="103"/>
        <v>2850</v>
      </c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 spans="2:28" x14ac:dyDescent="0.2">
      <c r="B713" s="13">
        <f t="shared" si="104"/>
        <v>710</v>
      </c>
      <c r="C713" s="12">
        <v>0.63027035237329943</v>
      </c>
      <c r="D713" s="11">
        <f t="shared" si="97"/>
        <v>20</v>
      </c>
      <c r="E713" s="11">
        <f t="shared" si="98"/>
        <v>20</v>
      </c>
      <c r="F713" s="11">
        <f t="shared" si="99"/>
        <v>3000</v>
      </c>
      <c r="G713" s="12">
        <v>0.85051182441192519</v>
      </c>
      <c r="H713" s="27">
        <f t="shared" si="100"/>
        <v>3</v>
      </c>
      <c r="I713" s="11">
        <f t="shared" si="101"/>
        <v>0</v>
      </c>
      <c r="J713" s="28">
        <f t="shared" si="102"/>
        <v>0</v>
      </c>
      <c r="K713" s="28">
        <f t="shared" si="103"/>
        <v>3000</v>
      </c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 spans="2:28" x14ac:dyDescent="0.2">
      <c r="B714" s="13">
        <f t="shared" si="104"/>
        <v>711</v>
      </c>
      <c r="C714" s="12">
        <v>0.31668471899405637</v>
      </c>
      <c r="D714" s="11">
        <f t="shared" si="97"/>
        <v>18</v>
      </c>
      <c r="E714" s="11">
        <f t="shared" si="98"/>
        <v>18</v>
      </c>
      <c r="F714" s="11">
        <f t="shared" si="99"/>
        <v>2700</v>
      </c>
      <c r="G714" s="12">
        <v>0.43182707871753079</v>
      </c>
      <c r="H714" s="27">
        <f t="shared" si="100"/>
        <v>1</v>
      </c>
      <c r="I714" s="11">
        <f t="shared" si="101"/>
        <v>0</v>
      </c>
      <c r="J714" s="28">
        <f t="shared" si="102"/>
        <v>0</v>
      </c>
      <c r="K714" s="28">
        <f t="shared" si="103"/>
        <v>2700</v>
      </c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 spans="2:28" x14ac:dyDescent="0.2">
      <c r="B715" s="13">
        <f t="shared" si="104"/>
        <v>712</v>
      </c>
      <c r="C715" s="12">
        <v>0.10810186897904206</v>
      </c>
      <c r="D715" s="11">
        <f t="shared" si="97"/>
        <v>16</v>
      </c>
      <c r="E715" s="11">
        <f t="shared" si="98"/>
        <v>16</v>
      </c>
      <c r="F715" s="11">
        <f t="shared" si="99"/>
        <v>2400</v>
      </c>
      <c r="G715" s="12">
        <v>0.54287950641075544</v>
      </c>
      <c r="H715" s="27">
        <f t="shared" si="100"/>
        <v>2</v>
      </c>
      <c r="I715" s="11">
        <f t="shared" si="101"/>
        <v>0</v>
      </c>
      <c r="J715" s="28">
        <f t="shared" si="102"/>
        <v>0</v>
      </c>
      <c r="K715" s="28">
        <f t="shared" si="103"/>
        <v>2400</v>
      </c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 spans="2:28" x14ac:dyDescent="0.2">
      <c r="B716" s="13">
        <f t="shared" si="104"/>
        <v>713</v>
      </c>
      <c r="C716" s="12">
        <v>0.78886233183861931</v>
      </c>
      <c r="D716" s="11">
        <f t="shared" si="97"/>
        <v>21</v>
      </c>
      <c r="E716" s="11">
        <f t="shared" si="98"/>
        <v>21</v>
      </c>
      <c r="F716" s="11">
        <f t="shared" si="99"/>
        <v>3150</v>
      </c>
      <c r="G716" s="12">
        <v>0.66231581546678653</v>
      </c>
      <c r="H716" s="27">
        <f t="shared" si="100"/>
        <v>3</v>
      </c>
      <c r="I716" s="11">
        <f t="shared" si="101"/>
        <v>0</v>
      </c>
      <c r="J716" s="28">
        <f t="shared" si="102"/>
        <v>0</v>
      </c>
      <c r="K716" s="28">
        <f t="shared" si="103"/>
        <v>3150</v>
      </c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 spans="2:28" x14ac:dyDescent="0.2">
      <c r="B717" s="13">
        <f t="shared" si="104"/>
        <v>714</v>
      </c>
      <c r="C717" s="12">
        <v>0.50039240512762106</v>
      </c>
      <c r="D717" s="11">
        <f t="shared" si="97"/>
        <v>20</v>
      </c>
      <c r="E717" s="11">
        <f t="shared" si="98"/>
        <v>20</v>
      </c>
      <c r="F717" s="11">
        <f t="shared" si="99"/>
        <v>3000</v>
      </c>
      <c r="G717" s="12">
        <v>5.4862475984090775E-2</v>
      </c>
      <c r="H717" s="27">
        <f t="shared" si="100"/>
        <v>0</v>
      </c>
      <c r="I717" s="11">
        <f t="shared" si="101"/>
        <v>1</v>
      </c>
      <c r="J717" s="28">
        <f t="shared" si="102"/>
        <v>500</v>
      </c>
      <c r="K717" s="28">
        <f t="shared" si="103"/>
        <v>2500</v>
      </c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 spans="2:28" x14ac:dyDescent="0.2">
      <c r="B718" s="13">
        <f t="shared" si="104"/>
        <v>715</v>
      </c>
      <c r="C718" s="12">
        <v>0.16054367067047626</v>
      </c>
      <c r="D718" s="11">
        <f t="shared" si="97"/>
        <v>17</v>
      </c>
      <c r="E718" s="11">
        <f t="shared" si="98"/>
        <v>17</v>
      </c>
      <c r="F718" s="11">
        <f t="shared" si="99"/>
        <v>2550</v>
      </c>
      <c r="G718" s="12">
        <v>0.31522930257150716</v>
      </c>
      <c r="H718" s="27">
        <f t="shared" si="100"/>
        <v>1</v>
      </c>
      <c r="I718" s="11">
        <f t="shared" si="101"/>
        <v>0</v>
      </c>
      <c r="J718" s="28">
        <f t="shared" si="102"/>
        <v>0</v>
      </c>
      <c r="K718" s="28">
        <f t="shared" si="103"/>
        <v>2550</v>
      </c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 spans="2:28" x14ac:dyDescent="0.2">
      <c r="B719" s="13">
        <f t="shared" si="104"/>
        <v>716</v>
      </c>
      <c r="C719" s="12">
        <v>0.96193392937688682</v>
      </c>
      <c r="D719" s="11">
        <f t="shared" si="97"/>
        <v>24</v>
      </c>
      <c r="E719" s="11">
        <f t="shared" si="98"/>
        <v>22</v>
      </c>
      <c r="F719" s="11">
        <f t="shared" si="99"/>
        <v>3300</v>
      </c>
      <c r="G719" s="12">
        <v>0.30119005858631298</v>
      </c>
      <c r="H719" s="27">
        <f t="shared" si="100"/>
        <v>1</v>
      </c>
      <c r="I719" s="11">
        <f t="shared" si="101"/>
        <v>2</v>
      </c>
      <c r="J719" s="28">
        <f t="shared" si="102"/>
        <v>1000</v>
      </c>
      <c r="K719" s="28">
        <f t="shared" si="103"/>
        <v>2300</v>
      </c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 spans="2:28" x14ac:dyDescent="0.2">
      <c r="B720" s="13">
        <f t="shared" si="104"/>
        <v>717</v>
      </c>
      <c r="C720" s="12">
        <v>0.15512805443189082</v>
      </c>
      <c r="D720" s="11">
        <f t="shared" si="97"/>
        <v>17</v>
      </c>
      <c r="E720" s="11">
        <f t="shared" si="98"/>
        <v>17</v>
      </c>
      <c r="F720" s="11">
        <f t="shared" si="99"/>
        <v>2550</v>
      </c>
      <c r="G720" s="12">
        <v>0.69188060310983124</v>
      </c>
      <c r="H720" s="27">
        <f t="shared" si="100"/>
        <v>2</v>
      </c>
      <c r="I720" s="11">
        <f t="shared" si="101"/>
        <v>0</v>
      </c>
      <c r="J720" s="28">
        <f t="shared" si="102"/>
        <v>0</v>
      </c>
      <c r="K720" s="28">
        <f t="shared" si="103"/>
        <v>2550</v>
      </c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 spans="2:28" x14ac:dyDescent="0.2">
      <c r="B721" s="13">
        <f t="shared" si="104"/>
        <v>718</v>
      </c>
      <c r="C721" s="12">
        <v>0.25877055813936278</v>
      </c>
      <c r="D721" s="11">
        <f t="shared" si="97"/>
        <v>18</v>
      </c>
      <c r="E721" s="11">
        <f t="shared" si="98"/>
        <v>18</v>
      </c>
      <c r="F721" s="11">
        <f t="shared" si="99"/>
        <v>2700</v>
      </c>
      <c r="G721" s="12">
        <v>0.68777044262353804</v>
      </c>
      <c r="H721" s="27">
        <f t="shared" si="100"/>
        <v>2</v>
      </c>
      <c r="I721" s="11">
        <f t="shared" si="101"/>
        <v>0</v>
      </c>
      <c r="J721" s="28">
        <f t="shared" si="102"/>
        <v>0</v>
      </c>
      <c r="K721" s="28">
        <f t="shared" si="103"/>
        <v>2700</v>
      </c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 spans="2:28" x14ac:dyDescent="0.2">
      <c r="B722" s="13">
        <f t="shared" si="104"/>
        <v>719</v>
      </c>
      <c r="C722" s="12">
        <v>0.16670577678737741</v>
      </c>
      <c r="D722" s="11">
        <f t="shared" si="97"/>
        <v>17</v>
      </c>
      <c r="E722" s="11">
        <f t="shared" si="98"/>
        <v>17</v>
      </c>
      <c r="F722" s="11">
        <f t="shared" si="99"/>
        <v>2550</v>
      </c>
      <c r="G722" s="12">
        <v>0.86380688400758676</v>
      </c>
      <c r="H722" s="27">
        <f t="shared" si="100"/>
        <v>3</v>
      </c>
      <c r="I722" s="11">
        <f t="shared" si="101"/>
        <v>0</v>
      </c>
      <c r="J722" s="28">
        <f t="shared" si="102"/>
        <v>0</v>
      </c>
      <c r="K722" s="28">
        <f t="shared" si="103"/>
        <v>2550</v>
      </c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 spans="2:28" x14ac:dyDescent="0.2">
      <c r="B723" s="13">
        <f t="shared" si="104"/>
        <v>720</v>
      </c>
      <c r="C723" s="12">
        <v>0.89779936332156707</v>
      </c>
      <c r="D723" s="11">
        <f t="shared" si="97"/>
        <v>22</v>
      </c>
      <c r="E723" s="11">
        <f t="shared" si="98"/>
        <v>22</v>
      </c>
      <c r="F723" s="11">
        <f t="shared" si="99"/>
        <v>3300</v>
      </c>
      <c r="G723" s="12">
        <v>0.74128021401127497</v>
      </c>
      <c r="H723" s="27">
        <f t="shared" si="100"/>
        <v>3</v>
      </c>
      <c r="I723" s="11">
        <f t="shared" si="101"/>
        <v>0</v>
      </c>
      <c r="J723" s="28">
        <f t="shared" si="102"/>
        <v>0</v>
      </c>
      <c r="K723" s="28">
        <f t="shared" si="103"/>
        <v>3300</v>
      </c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 spans="2:28" x14ac:dyDescent="0.2">
      <c r="B724" s="13">
        <f t="shared" si="104"/>
        <v>721</v>
      </c>
      <c r="C724" s="12">
        <v>0.44468844116633299</v>
      </c>
      <c r="D724" s="11">
        <f t="shared" si="97"/>
        <v>19</v>
      </c>
      <c r="E724" s="11">
        <f t="shared" si="98"/>
        <v>19</v>
      </c>
      <c r="F724" s="11">
        <f t="shared" si="99"/>
        <v>2850</v>
      </c>
      <c r="G724" s="12">
        <v>0.19870710832989857</v>
      </c>
      <c r="H724" s="27">
        <f t="shared" si="100"/>
        <v>1</v>
      </c>
      <c r="I724" s="11">
        <f t="shared" si="101"/>
        <v>0</v>
      </c>
      <c r="J724" s="28">
        <f t="shared" si="102"/>
        <v>0</v>
      </c>
      <c r="K724" s="28">
        <f t="shared" si="103"/>
        <v>2850</v>
      </c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 spans="2:28" x14ac:dyDescent="0.2">
      <c r="B725" s="13">
        <f t="shared" si="104"/>
        <v>722</v>
      </c>
      <c r="C725" s="12">
        <v>0.53418676442987212</v>
      </c>
      <c r="D725" s="11">
        <f t="shared" si="97"/>
        <v>20</v>
      </c>
      <c r="E725" s="11">
        <f t="shared" si="98"/>
        <v>20</v>
      </c>
      <c r="F725" s="11">
        <f t="shared" si="99"/>
        <v>3000</v>
      </c>
      <c r="G725" s="12">
        <v>0.41230582361292256</v>
      </c>
      <c r="H725" s="27">
        <f t="shared" si="100"/>
        <v>2</v>
      </c>
      <c r="I725" s="11">
        <f t="shared" si="101"/>
        <v>0</v>
      </c>
      <c r="J725" s="28">
        <f t="shared" si="102"/>
        <v>0</v>
      </c>
      <c r="K725" s="28">
        <f t="shared" si="103"/>
        <v>3000</v>
      </c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 spans="2:28" x14ac:dyDescent="0.2">
      <c r="B726" s="13">
        <f t="shared" si="104"/>
        <v>723</v>
      </c>
      <c r="C726" s="12">
        <v>0.58592858324077812</v>
      </c>
      <c r="D726" s="11">
        <f t="shared" si="97"/>
        <v>20</v>
      </c>
      <c r="E726" s="11">
        <f t="shared" si="98"/>
        <v>20</v>
      </c>
      <c r="F726" s="11">
        <f t="shared" si="99"/>
        <v>3000</v>
      </c>
      <c r="G726" s="12">
        <v>1.5224011561188577E-2</v>
      </c>
      <c r="H726" s="27">
        <f t="shared" si="100"/>
        <v>0</v>
      </c>
      <c r="I726" s="11">
        <f t="shared" si="101"/>
        <v>1</v>
      </c>
      <c r="J726" s="28">
        <f t="shared" si="102"/>
        <v>500</v>
      </c>
      <c r="K726" s="28">
        <f t="shared" si="103"/>
        <v>2500</v>
      </c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 spans="2:28" x14ac:dyDescent="0.2">
      <c r="B727" s="13">
        <f t="shared" si="104"/>
        <v>724</v>
      </c>
      <c r="C727" s="12">
        <v>0.15988873755270394</v>
      </c>
      <c r="D727" s="11">
        <f t="shared" si="97"/>
        <v>17</v>
      </c>
      <c r="E727" s="11">
        <f t="shared" si="98"/>
        <v>17</v>
      </c>
      <c r="F727" s="11">
        <f t="shared" si="99"/>
        <v>2550</v>
      </c>
      <c r="G727" s="12">
        <v>0.18558554033392871</v>
      </c>
      <c r="H727" s="27">
        <f t="shared" si="100"/>
        <v>1</v>
      </c>
      <c r="I727" s="11">
        <f t="shared" si="101"/>
        <v>0</v>
      </c>
      <c r="J727" s="28">
        <f t="shared" si="102"/>
        <v>0</v>
      </c>
      <c r="K727" s="28">
        <f t="shared" si="103"/>
        <v>2550</v>
      </c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 spans="2:28" x14ac:dyDescent="0.2">
      <c r="B728" s="13">
        <f t="shared" si="104"/>
        <v>725</v>
      </c>
      <c r="C728" s="12">
        <v>0.25108702006211925</v>
      </c>
      <c r="D728" s="11">
        <f t="shared" si="97"/>
        <v>18</v>
      </c>
      <c r="E728" s="11">
        <f t="shared" si="98"/>
        <v>18</v>
      </c>
      <c r="F728" s="11">
        <f t="shared" si="99"/>
        <v>2700</v>
      </c>
      <c r="G728" s="12">
        <v>0.88790269222673801</v>
      </c>
      <c r="H728" s="27">
        <f t="shared" si="100"/>
        <v>3</v>
      </c>
      <c r="I728" s="11">
        <f t="shared" si="101"/>
        <v>0</v>
      </c>
      <c r="J728" s="28">
        <f t="shared" si="102"/>
        <v>0</v>
      </c>
      <c r="K728" s="28">
        <f t="shared" si="103"/>
        <v>2700</v>
      </c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 spans="2:28" x14ac:dyDescent="0.2">
      <c r="B729" s="13">
        <f t="shared" si="104"/>
        <v>726</v>
      </c>
      <c r="C729" s="12">
        <v>0.72103730433686319</v>
      </c>
      <c r="D729" s="11">
        <f t="shared" si="97"/>
        <v>21</v>
      </c>
      <c r="E729" s="11">
        <f t="shared" si="98"/>
        <v>21</v>
      </c>
      <c r="F729" s="11">
        <f t="shared" si="99"/>
        <v>3150</v>
      </c>
      <c r="G729" s="12">
        <v>0.69223693173457745</v>
      </c>
      <c r="H729" s="27">
        <f t="shared" si="100"/>
        <v>3</v>
      </c>
      <c r="I729" s="11">
        <f t="shared" si="101"/>
        <v>0</v>
      </c>
      <c r="J729" s="28">
        <f t="shared" si="102"/>
        <v>0</v>
      </c>
      <c r="K729" s="28">
        <f t="shared" si="103"/>
        <v>3150</v>
      </c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 spans="2:28" x14ac:dyDescent="0.2">
      <c r="B730" s="13">
        <f t="shared" si="104"/>
        <v>727</v>
      </c>
      <c r="C730" s="12">
        <v>0.21263243277231991</v>
      </c>
      <c r="D730" s="11">
        <f t="shared" si="97"/>
        <v>17</v>
      </c>
      <c r="E730" s="11">
        <f t="shared" si="98"/>
        <v>17</v>
      </c>
      <c r="F730" s="11">
        <f t="shared" si="99"/>
        <v>2550</v>
      </c>
      <c r="G730" s="12">
        <v>0.53176784568308322</v>
      </c>
      <c r="H730" s="27">
        <f t="shared" si="100"/>
        <v>2</v>
      </c>
      <c r="I730" s="11">
        <f t="shared" si="101"/>
        <v>0</v>
      </c>
      <c r="J730" s="28">
        <f t="shared" si="102"/>
        <v>0</v>
      </c>
      <c r="K730" s="28">
        <f t="shared" si="103"/>
        <v>2550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 spans="2:28" x14ac:dyDescent="0.2">
      <c r="B731" s="13">
        <f t="shared" si="104"/>
        <v>728</v>
      </c>
      <c r="C731" s="12">
        <v>0.84552014157323929</v>
      </c>
      <c r="D731" s="11">
        <f t="shared" si="97"/>
        <v>22</v>
      </c>
      <c r="E731" s="11">
        <f t="shared" si="98"/>
        <v>22</v>
      </c>
      <c r="F731" s="11">
        <f t="shared" si="99"/>
        <v>3300</v>
      </c>
      <c r="G731" s="12">
        <v>0.8705494713724834</v>
      </c>
      <c r="H731" s="27">
        <f t="shared" si="100"/>
        <v>4</v>
      </c>
      <c r="I731" s="11">
        <f t="shared" si="101"/>
        <v>0</v>
      </c>
      <c r="J731" s="28">
        <f t="shared" si="102"/>
        <v>0</v>
      </c>
      <c r="K731" s="28">
        <f t="shared" si="103"/>
        <v>3300</v>
      </c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 spans="2:28" x14ac:dyDescent="0.2">
      <c r="B732" s="13">
        <f t="shared" si="104"/>
        <v>729</v>
      </c>
      <c r="C732" s="12">
        <v>0.31048898058450414</v>
      </c>
      <c r="D732" s="11">
        <f t="shared" si="97"/>
        <v>18</v>
      </c>
      <c r="E732" s="11">
        <f t="shared" si="98"/>
        <v>18</v>
      </c>
      <c r="F732" s="11">
        <f t="shared" si="99"/>
        <v>2700</v>
      </c>
      <c r="G732" s="12">
        <v>0.81754491067752955</v>
      </c>
      <c r="H732" s="27">
        <f t="shared" si="100"/>
        <v>3</v>
      </c>
      <c r="I732" s="11">
        <f t="shared" si="101"/>
        <v>0</v>
      </c>
      <c r="J732" s="28">
        <f t="shared" si="102"/>
        <v>0</v>
      </c>
      <c r="K732" s="28">
        <f t="shared" si="103"/>
        <v>2700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 spans="2:28" x14ac:dyDescent="0.2">
      <c r="B733" s="13">
        <f t="shared" si="104"/>
        <v>730</v>
      </c>
      <c r="C733" s="12">
        <v>0.32641779078862587</v>
      </c>
      <c r="D733" s="11">
        <f t="shared" si="97"/>
        <v>18</v>
      </c>
      <c r="E733" s="11">
        <f t="shared" si="98"/>
        <v>18</v>
      </c>
      <c r="F733" s="11">
        <f t="shared" si="99"/>
        <v>2700</v>
      </c>
      <c r="G733" s="12">
        <v>0.46340063698124268</v>
      </c>
      <c r="H733" s="27">
        <f t="shared" si="100"/>
        <v>2</v>
      </c>
      <c r="I733" s="11">
        <f t="shared" si="101"/>
        <v>0</v>
      </c>
      <c r="J733" s="28">
        <f t="shared" si="102"/>
        <v>0</v>
      </c>
      <c r="K733" s="28">
        <f t="shared" si="103"/>
        <v>2700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 spans="2:28" x14ac:dyDescent="0.2">
      <c r="B734" s="13">
        <f t="shared" si="104"/>
        <v>731</v>
      </c>
      <c r="C734" s="12">
        <v>0.52326254966562946</v>
      </c>
      <c r="D734" s="11">
        <f t="shared" si="97"/>
        <v>20</v>
      </c>
      <c r="E734" s="11">
        <f t="shared" si="98"/>
        <v>20</v>
      </c>
      <c r="F734" s="11">
        <f t="shared" si="99"/>
        <v>3000</v>
      </c>
      <c r="G734" s="12">
        <v>0.50843143574102245</v>
      </c>
      <c r="H734" s="27">
        <f t="shared" si="100"/>
        <v>2</v>
      </c>
      <c r="I734" s="11">
        <f t="shared" si="101"/>
        <v>0</v>
      </c>
      <c r="J734" s="28">
        <f t="shared" si="102"/>
        <v>0</v>
      </c>
      <c r="K734" s="28">
        <f t="shared" si="103"/>
        <v>3000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 spans="2:28" x14ac:dyDescent="0.2">
      <c r="B735" s="13">
        <f t="shared" si="104"/>
        <v>732</v>
      </c>
      <c r="C735" s="12">
        <v>0.19873350403588652</v>
      </c>
      <c r="D735" s="11">
        <f t="shared" si="97"/>
        <v>17</v>
      </c>
      <c r="E735" s="11">
        <f t="shared" si="98"/>
        <v>17</v>
      </c>
      <c r="F735" s="11">
        <f t="shared" si="99"/>
        <v>2550</v>
      </c>
      <c r="G735" s="12">
        <v>0.53323408635326419</v>
      </c>
      <c r="H735" s="27">
        <f t="shared" si="100"/>
        <v>2</v>
      </c>
      <c r="I735" s="11">
        <f t="shared" si="101"/>
        <v>0</v>
      </c>
      <c r="J735" s="28">
        <f t="shared" si="102"/>
        <v>0</v>
      </c>
      <c r="K735" s="28">
        <f t="shared" si="103"/>
        <v>2550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 spans="2:28" x14ac:dyDescent="0.2">
      <c r="B736" s="13">
        <f t="shared" si="104"/>
        <v>733</v>
      </c>
      <c r="C736" s="12">
        <v>0.86776784911436422</v>
      </c>
      <c r="D736" s="11">
        <f t="shared" si="97"/>
        <v>22</v>
      </c>
      <c r="E736" s="11">
        <f t="shared" si="98"/>
        <v>22</v>
      </c>
      <c r="F736" s="11">
        <f t="shared" si="99"/>
        <v>3300</v>
      </c>
      <c r="G736" s="12">
        <v>0.25408954226230784</v>
      </c>
      <c r="H736" s="27">
        <f t="shared" si="100"/>
        <v>1</v>
      </c>
      <c r="I736" s="11">
        <f t="shared" si="101"/>
        <v>2</v>
      </c>
      <c r="J736" s="28">
        <f t="shared" si="102"/>
        <v>1000</v>
      </c>
      <c r="K736" s="28">
        <f t="shared" si="103"/>
        <v>2300</v>
      </c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 spans="2:28" x14ac:dyDescent="0.2">
      <c r="B737" s="13">
        <f t="shared" si="104"/>
        <v>734</v>
      </c>
      <c r="C737" s="12">
        <v>0.14319319142937448</v>
      </c>
      <c r="D737" s="11">
        <f t="shared" si="97"/>
        <v>16</v>
      </c>
      <c r="E737" s="11">
        <f t="shared" si="98"/>
        <v>16</v>
      </c>
      <c r="F737" s="11">
        <f t="shared" si="99"/>
        <v>2400</v>
      </c>
      <c r="G737" s="12">
        <v>0.36991436323178317</v>
      </c>
      <c r="H737" s="27">
        <f t="shared" si="100"/>
        <v>1</v>
      </c>
      <c r="I737" s="11">
        <f t="shared" si="101"/>
        <v>0</v>
      </c>
      <c r="J737" s="28">
        <f t="shared" si="102"/>
        <v>0</v>
      </c>
      <c r="K737" s="28">
        <f t="shared" si="103"/>
        <v>2400</v>
      </c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 spans="2:28" x14ac:dyDescent="0.2">
      <c r="B738" s="13">
        <f t="shared" si="104"/>
        <v>735</v>
      </c>
      <c r="C738" s="12">
        <v>0.99148677830887444</v>
      </c>
      <c r="D738" s="11">
        <f t="shared" si="97"/>
        <v>25</v>
      </c>
      <c r="E738" s="11">
        <f t="shared" si="98"/>
        <v>22</v>
      </c>
      <c r="F738" s="11">
        <f t="shared" si="99"/>
        <v>3300</v>
      </c>
      <c r="G738" s="12">
        <v>0.33534736310995661</v>
      </c>
      <c r="H738" s="27">
        <f t="shared" si="100"/>
        <v>1</v>
      </c>
      <c r="I738" s="11">
        <f t="shared" si="101"/>
        <v>2</v>
      </c>
      <c r="J738" s="28">
        <f t="shared" si="102"/>
        <v>1000</v>
      </c>
      <c r="K738" s="28">
        <f t="shared" si="103"/>
        <v>2300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 spans="2:28" x14ac:dyDescent="0.2">
      <c r="B739" s="13">
        <f t="shared" si="104"/>
        <v>736</v>
      </c>
      <c r="C739" s="12">
        <v>0.13272340540764516</v>
      </c>
      <c r="D739" s="11">
        <f t="shared" si="97"/>
        <v>16</v>
      </c>
      <c r="E739" s="11">
        <f t="shared" si="98"/>
        <v>16</v>
      </c>
      <c r="F739" s="11">
        <f t="shared" si="99"/>
        <v>2400</v>
      </c>
      <c r="G739" s="12">
        <v>0.92395493392024697</v>
      </c>
      <c r="H739" s="27">
        <f t="shared" si="100"/>
        <v>3</v>
      </c>
      <c r="I739" s="11">
        <f t="shared" si="101"/>
        <v>0</v>
      </c>
      <c r="J739" s="28">
        <f t="shared" si="102"/>
        <v>0</v>
      </c>
      <c r="K739" s="28">
        <f t="shared" si="103"/>
        <v>2400</v>
      </c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 spans="2:28" x14ac:dyDescent="0.2">
      <c r="B740" s="13">
        <f t="shared" si="104"/>
        <v>737</v>
      </c>
      <c r="C740" s="12">
        <v>0.47312489902980615</v>
      </c>
      <c r="D740" s="11">
        <f t="shared" si="97"/>
        <v>19</v>
      </c>
      <c r="E740" s="11">
        <f t="shared" si="98"/>
        <v>19</v>
      </c>
      <c r="F740" s="11">
        <f t="shared" si="99"/>
        <v>2850</v>
      </c>
      <c r="G740" s="12">
        <v>0.301227659573444</v>
      </c>
      <c r="H740" s="27">
        <f t="shared" si="100"/>
        <v>1</v>
      </c>
      <c r="I740" s="11">
        <f t="shared" si="101"/>
        <v>0</v>
      </c>
      <c r="J740" s="28">
        <f t="shared" si="102"/>
        <v>0</v>
      </c>
      <c r="K740" s="28">
        <f t="shared" si="103"/>
        <v>2850</v>
      </c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 spans="2:28" x14ac:dyDescent="0.2">
      <c r="B741" s="13">
        <f t="shared" si="104"/>
        <v>738</v>
      </c>
      <c r="C741" s="12">
        <v>0.87363926705541384</v>
      </c>
      <c r="D741" s="11">
        <f t="shared" si="97"/>
        <v>22</v>
      </c>
      <c r="E741" s="11">
        <f t="shared" si="98"/>
        <v>22</v>
      </c>
      <c r="F741" s="11">
        <f t="shared" si="99"/>
        <v>3300</v>
      </c>
      <c r="G741" s="12">
        <v>0.22104760364571285</v>
      </c>
      <c r="H741" s="27">
        <f t="shared" si="100"/>
        <v>1</v>
      </c>
      <c r="I741" s="11">
        <f t="shared" si="101"/>
        <v>2</v>
      </c>
      <c r="J741" s="28">
        <f t="shared" si="102"/>
        <v>1000</v>
      </c>
      <c r="K741" s="28">
        <f t="shared" si="103"/>
        <v>2300</v>
      </c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 spans="2:28" x14ac:dyDescent="0.2">
      <c r="B742" s="13">
        <f t="shared" si="104"/>
        <v>739</v>
      </c>
      <c r="C742" s="12">
        <v>0.27498885032774112</v>
      </c>
      <c r="D742" s="11">
        <f t="shared" si="97"/>
        <v>18</v>
      </c>
      <c r="E742" s="11">
        <f t="shared" si="98"/>
        <v>18</v>
      </c>
      <c r="F742" s="11">
        <f t="shared" si="99"/>
        <v>2700</v>
      </c>
      <c r="G742" s="12">
        <v>0.20017938315895178</v>
      </c>
      <c r="H742" s="27">
        <f t="shared" si="100"/>
        <v>1</v>
      </c>
      <c r="I742" s="11">
        <f t="shared" si="101"/>
        <v>0</v>
      </c>
      <c r="J742" s="28">
        <f t="shared" si="102"/>
        <v>0</v>
      </c>
      <c r="K742" s="28">
        <f t="shared" si="103"/>
        <v>2700</v>
      </c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 spans="2:28" x14ac:dyDescent="0.2">
      <c r="B743" s="13">
        <f t="shared" si="104"/>
        <v>740</v>
      </c>
      <c r="C743" s="12">
        <v>0.54890086389869086</v>
      </c>
      <c r="D743" s="11">
        <f t="shared" si="97"/>
        <v>20</v>
      </c>
      <c r="E743" s="11">
        <f t="shared" si="98"/>
        <v>20</v>
      </c>
      <c r="F743" s="11">
        <f t="shared" si="99"/>
        <v>3000</v>
      </c>
      <c r="G743" s="12">
        <v>0.67171897996825336</v>
      </c>
      <c r="H743" s="27">
        <f t="shared" si="100"/>
        <v>2</v>
      </c>
      <c r="I743" s="11">
        <f t="shared" si="101"/>
        <v>0</v>
      </c>
      <c r="J743" s="28">
        <f t="shared" si="102"/>
        <v>0</v>
      </c>
      <c r="K743" s="28">
        <f t="shared" si="103"/>
        <v>3000</v>
      </c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 spans="2:28" x14ac:dyDescent="0.2">
      <c r="B744" s="13">
        <f t="shared" si="104"/>
        <v>741</v>
      </c>
      <c r="C744" s="12">
        <v>0.20782983633641938</v>
      </c>
      <c r="D744" s="11">
        <f t="shared" si="97"/>
        <v>17</v>
      </c>
      <c r="E744" s="11">
        <f t="shared" si="98"/>
        <v>17</v>
      </c>
      <c r="F744" s="11">
        <f t="shared" si="99"/>
        <v>2550</v>
      </c>
      <c r="G744" s="12">
        <v>0.81157494880129266</v>
      </c>
      <c r="H744" s="27">
        <f t="shared" si="100"/>
        <v>3</v>
      </c>
      <c r="I744" s="11">
        <f t="shared" si="101"/>
        <v>0</v>
      </c>
      <c r="J744" s="28">
        <f t="shared" si="102"/>
        <v>0</v>
      </c>
      <c r="K744" s="28">
        <f t="shared" si="103"/>
        <v>2550</v>
      </c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 spans="2:28" x14ac:dyDescent="0.2">
      <c r="B745" s="13">
        <f t="shared" si="104"/>
        <v>742</v>
      </c>
      <c r="C745" s="12">
        <v>0.41095642327841053</v>
      </c>
      <c r="D745" s="11">
        <f t="shared" si="97"/>
        <v>19</v>
      </c>
      <c r="E745" s="11">
        <f t="shared" si="98"/>
        <v>19</v>
      </c>
      <c r="F745" s="11">
        <f t="shared" si="99"/>
        <v>2850</v>
      </c>
      <c r="G745" s="12">
        <v>0.65882014073253781</v>
      </c>
      <c r="H745" s="27">
        <f t="shared" si="100"/>
        <v>2</v>
      </c>
      <c r="I745" s="11">
        <f t="shared" si="101"/>
        <v>0</v>
      </c>
      <c r="J745" s="28">
        <f t="shared" si="102"/>
        <v>0</v>
      </c>
      <c r="K745" s="28">
        <f t="shared" si="103"/>
        <v>2850</v>
      </c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 spans="2:28" x14ac:dyDescent="0.2">
      <c r="B746" s="13">
        <f t="shared" si="104"/>
        <v>743</v>
      </c>
      <c r="C746" s="12">
        <v>0.56355596336762037</v>
      </c>
      <c r="D746" s="11">
        <f t="shared" si="97"/>
        <v>20</v>
      </c>
      <c r="E746" s="11">
        <f t="shared" si="98"/>
        <v>20</v>
      </c>
      <c r="F746" s="11">
        <f t="shared" si="99"/>
        <v>3000</v>
      </c>
      <c r="G746" s="12">
        <v>0.92383829111250149</v>
      </c>
      <c r="H746" s="27">
        <f t="shared" si="100"/>
        <v>4</v>
      </c>
      <c r="I746" s="11">
        <f t="shared" si="101"/>
        <v>0</v>
      </c>
      <c r="J746" s="28">
        <f t="shared" si="102"/>
        <v>0</v>
      </c>
      <c r="K746" s="28">
        <f t="shared" si="103"/>
        <v>3000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 spans="2:28" x14ac:dyDescent="0.2">
      <c r="B747" s="13">
        <f t="shared" si="104"/>
        <v>744</v>
      </c>
      <c r="C747" s="12">
        <v>0.85274278259243708</v>
      </c>
      <c r="D747" s="11">
        <f t="shared" si="97"/>
        <v>22</v>
      </c>
      <c r="E747" s="11">
        <f t="shared" si="98"/>
        <v>22</v>
      </c>
      <c r="F747" s="11">
        <f t="shared" si="99"/>
        <v>3300</v>
      </c>
      <c r="G747" s="12">
        <v>0.81667422951521496</v>
      </c>
      <c r="H747" s="27">
        <f t="shared" si="100"/>
        <v>3</v>
      </c>
      <c r="I747" s="11">
        <f t="shared" si="101"/>
        <v>0</v>
      </c>
      <c r="J747" s="28">
        <f t="shared" si="102"/>
        <v>0</v>
      </c>
      <c r="K747" s="28">
        <f t="shared" si="103"/>
        <v>3300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 spans="2:28" x14ac:dyDescent="0.2">
      <c r="B748" s="13">
        <f t="shared" si="104"/>
        <v>745</v>
      </c>
      <c r="C748" s="12">
        <v>0.96253789036736215</v>
      </c>
      <c r="D748" s="11">
        <f t="shared" si="97"/>
        <v>24</v>
      </c>
      <c r="E748" s="11">
        <f t="shared" si="98"/>
        <v>22</v>
      </c>
      <c r="F748" s="11">
        <f t="shared" si="99"/>
        <v>3300</v>
      </c>
      <c r="G748" s="12">
        <v>0.52575702716497497</v>
      </c>
      <c r="H748" s="27">
        <f t="shared" si="100"/>
        <v>2</v>
      </c>
      <c r="I748" s="11">
        <f t="shared" si="101"/>
        <v>1</v>
      </c>
      <c r="J748" s="28">
        <f t="shared" si="102"/>
        <v>500</v>
      </c>
      <c r="K748" s="28">
        <f t="shared" si="103"/>
        <v>2800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 spans="2:28" x14ac:dyDescent="0.2">
      <c r="B749" s="13">
        <f t="shared" si="104"/>
        <v>746</v>
      </c>
      <c r="C749" s="12">
        <v>0.75322213297033169</v>
      </c>
      <c r="D749" s="11">
        <f t="shared" si="97"/>
        <v>21</v>
      </c>
      <c r="E749" s="11">
        <f t="shared" si="98"/>
        <v>21</v>
      </c>
      <c r="F749" s="11">
        <f t="shared" si="99"/>
        <v>3150</v>
      </c>
      <c r="G749" s="12">
        <v>0.10617200984875941</v>
      </c>
      <c r="H749" s="27">
        <f t="shared" si="100"/>
        <v>0</v>
      </c>
      <c r="I749" s="11">
        <f t="shared" si="101"/>
        <v>2</v>
      </c>
      <c r="J749" s="28">
        <f t="shared" si="102"/>
        <v>1000</v>
      </c>
      <c r="K749" s="28">
        <f t="shared" si="103"/>
        <v>2150</v>
      </c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 spans="2:28" x14ac:dyDescent="0.2">
      <c r="B750" s="13">
        <f t="shared" si="104"/>
        <v>747</v>
      </c>
      <c r="C750" s="12">
        <v>0.40492540713553049</v>
      </c>
      <c r="D750" s="11">
        <f t="shared" si="97"/>
        <v>19</v>
      </c>
      <c r="E750" s="11">
        <f t="shared" si="98"/>
        <v>19</v>
      </c>
      <c r="F750" s="11">
        <f t="shared" si="99"/>
        <v>2850</v>
      </c>
      <c r="G750" s="12">
        <v>0.6817947044176722</v>
      </c>
      <c r="H750" s="27">
        <f t="shared" si="100"/>
        <v>2</v>
      </c>
      <c r="I750" s="11">
        <f t="shared" si="101"/>
        <v>0</v>
      </c>
      <c r="J750" s="28">
        <f t="shared" si="102"/>
        <v>0</v>
      </c>
      <c r="K750" s="28">
        <f t="shared" si="103"/>
        <v>2850</v>
      </c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 spans="2:28" x14ac:dyDescent="0.2">
      <c r="B751" s="13">
        <f t="shared" si="104"/>
        <v>748</v>
      </c>
      <c r="C751" s="12">
        <v>2.4226496177782719E-2</v>
      </c>
      <c r="D751" s="11">
        <f t="shared" si="97"/>
        <v>14</v>
      </c>
      <c r="E751" s="11">
        <f t="shared" si="98"/>
        <v>14</v>
      </c>
      <c r="F751" s="11">
        <f t="shared" si="99"/>
        <v>2100</v>
      </c>
      <c r="G751" s="12">
        <v>0.29094813357328841</v>
      </c>
      <c r="H751" s="27">
        <f t="shared" si="100"/>
        <v>1</v>
      </c>
      <c r="I751" s="11">
        <f t="shared" si="101"/>
        <v>0</v>
      </c>
      <c r="J751" s="28">
        <f t="shared" si="102"/>
        <v>0</v>
      </c>
      <c r="K751" s="28">
        <f t="shared" si="103"/>
        <v>2100</v>
      </c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 spans="2:28" x14ac:dyDescent="0.2">
      <c r="B752" s="13">
        <f t="shared" si="104"/>
        <v>749</v>
      </c>
      <c r="C752" s="12">
        <v>0.99321958420303114</v>
      </c>
      <c r="D752" s="11">
        <f t="shared" si="97"/>
        <v>25</v>
      </c>
      <c r="E752" s="11">
        <f t="shared" si="98"/>
        <v>22</v>
      </c>
      <c r="F752" s="11">
        <f t="shared" si="99"/>
        <v>3300</v>
      </c>
      <c r="G752" s="12">
        <v>0.7675320329888784</v>
      </c>
      <c r="H752" s="27">
        <f t="shared" si="100"/>
        <v>3</v>
      </c>
      <c r="I752" s="11">
        <f t="shared" si="101"/>
        <v>0</v>
      </c>
      <c r="J752" s="28">
        <f t="shared" si="102"/>
        <v>0</v>
      </c>
      <c r="K752" s="28">
        <f t="shared" si="103"/>
        <v>3300</v>
      </c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 spans="2:28" x14ac:dyDescent="0.2">
      <c r="B753" s="13">
        <f t="shared" si="104"/>
        <v>750</v>
      </c>
      <c r="C753" s="12">
        <v>0.9724829281744457</v>
      </c>
      <c r="D753" s="11">
        <f t="shared" si="97"/>
        <v>24</v>
      </c>
      <c r="E753" s="11">
        <f t="shared" si="98"/>
        <v>22</v>
      </c>
      <c r="F753" s="11">
        <f t="shared" si="99"/>
        <v>3300</v>
      </c>
      <c r="G753" s="12">
        <v>0.73906156311087601</v>
      </c>
      <c r="H753" s="27">
        <f t="shared" si="100"/>
        <v>3</v>
      </c>
      <c r="I753" s="11">
        <f t="shared" si="101"/>
        <v>0</v>
      </c>
      <c r="J753" s="28">
        <f t="shared" si="102"/>
        <v>0</v>
      </c>
      <c r="K753" s="28">
        <f t="shared" si="103"/>
        <v>3300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 spans="2:28" x14ac:dyDescent="0.2">
      <c r="B754" s="13">
        <f t="shared" si="104"/>
        <v>751</v>
      </c>
      <c r="C754" s="12">
        <v>0.83243197706634808</v>
      </c>
      <c r="D754" s="11">
        <f t="shared" si="97"/>
        <v>22</v>
      </c>
      <c r="E754" s="11">
        <f t="shared" si="98"/>
        <v>22</v>
      </c>
      <c r="F754" s="11">
        <f t="shared" si="99"/>
        <v>3300</v>
      </c>
      <c r="G754" s="12">
        <v>0.339422736659175</v>
      </c>
      <c r="H754" s="27">
        <f t="shared" si="100"/>
        <v>2</v>
      </c>
      <c r="I754" s="11">
        <f t="shared" si="101"/>
        <v>1</v>
      </c>
      <c r="J754" s="28">
        <f t="shared" si="102"/>
        <v>500</v>
      </c>
      <c r="K754" s="28">
        <f t="shared" si="103"/>
        <v>2800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 spans="2:28" x14ac:dyDescent="0.2">
      <c r="B755" s="13">
        <f t="shared" si="104"/>
        <v>752</v>
      </c>
      <c r="C755" s="12">
        <v>0.78048731952791173</v>
      </c>
      <c r="D755" s="11">
        <f t="shared" si="97"/>
        <v>21</v>
      </c>
      <c r="E755" s="11">
        <f t="shared" si="98"/>
        <v>21</v>
      </c>
      <c r="F755" s="11">
        <f t="shared" si="99"/>
        <v>3150</v>
      </c>
      <c r="G755" s="12">
        <v>9.9500169195489874E-2</v>
      </c>
      <c r="H755" s="27">
        <f t="shared" si="100"/>
        <v>0</v>
      </c>
      <c r="I755" s="11">
        <f t="shared" si="101"/>
        <v>2</v>
      </c>
      <c r="J755" s="28">
        <f t="shared" si="102"/>
        <v>1000</v>
      </c>
      <c r="K755" s="28">
        <f t="shared" si="103"/>
        <v>2150</v>
      </c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 spans="2:28" x14ac:dyDescent="0.2">
      <c r="B756" s="13">
        <f t="shared" si="104"/>
        <v>753</v>
      </c>
      <c r="C756" s="12">
        <v>0.74570045376282701</v>
      </c>
      <c r="D756" s="11">
        <f t="shared" si="97"/>
        <v>21</v>
      </c>
      <c r="E756" s="11">
        <f t="shared" si="98"/>
        <v>21</v>
      </c>
      <c r="F756" s="11">
        <f t="shared" si="99"/>
        <v>3150</v>
      </c>
      <c r="G756" s="12">
        <v>0.82589984319425935</v>
      </c>
      <c r="H756" s="27">
        <f t="shared" si="100"/>
        <v>3</v>
      </c>
      <c r="I756" s="11">
        <f t="shared" si="101"/>
        <v>0</v>
      </c>
      <c r="J756" s="28">
        <f t="shared" si="102"/>
        <v>0</v>
      </c>
      <c r="K756" s="28">
        <f t="shared" si="103"/>
        <v>3150</v>
      </c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 spans="2:28" x14ac:dyDescent="0.2">
      <c r="B757" s="13">
        <f t="shared" si="104"/>
        <v>754</v>
      </c>
      <c r="C757" s="12">
        <v>0.78681475323404704</v>
      </c>
      <c r="D757" s="11">
        <f t="shared" si="97"/>
        <v>21</v>
      </c>
      <c r="E757" s="11">
        <f t="shared" si="98"/>
        <v>21</v>
      </c>
      <c r="F757" s="11">
        <f t="shared" si="99"/>
        <v>3150</v>
      </c>
      <c r="G757" s="12">
        <v>0.79161830348553786</v>
      </c>
      <c r="H757" s="27">
        <f t="shared" si="100"/>
        <v>3</v>
      </c>
      <c r="I757" s="11">
        <f t="shared" si="101"/>
        <v>0</v>
      </c>
      <c r="J757" s="28">
        <f t="shared" si="102"/>
        <v>0</v>
      </c>
      <c r="K757" s="28">
        <f t="shared" si="103"/>
        <v>3150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 spans="2:28" x14ac:dyDescent="0.2">
      <c r="B758" s="13">
        <f t="shared" si="104"/>
        <v>755</v>
      </c>
      <c r="C758" s="12">
        <v>7.9774287204099181E-2</v>
      </c>
      <c r="D758" s="11">
        <f t="shared" si="97"/>
        <v>15</v>
      </c>
      <c r="E758" s="11">
        <f t="shared" si="98"/>
        <v>15</v>
      </c>
      <c r="F758" s="11">
        <f t="shared" si="99"/>
        <v>2250</v>
      </c>
      <c r="G758" s="12">
        <v>6.6919449448195945E-2</v>
      </c>
      <c r="H758" s="27">
        <f t="shared" si="100"/>
        <v>0</v>
      </c>
      <c r="I758" s="11">
        <f t="shared" si="101"/>
        <v>0</v>
      </c>
      <c r="J758" s="28">
        <f t="shared" si="102"/>
        <v>0</v>
      </c>
      <c r="K758" s="28">
        <f t="shared" si="103"/>
        <v>2250</v>
      </c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 spans="2:28" x14ac:dyDescent="0.2">
      <c r="B759" s="13">
        <f t="shared" si="104"/>
        <v>756</v>
      </c>
      <c r="C759" s="12">
        <v>0.14334225333862982</v>
      </c>
      <c r="D759" s="11">
        <f t="shared" si="97"/>
        <v>16</v>
      </c>
      <c r="E759" s="11">
        <f t="shared" si="98"/>
        <v>16</v>
      </c>
      <c r="F759" s="11">
        <f t="shared" si="99"/>
        <v>2400</v>
      </c>
      <c r="G759" s="12">
        <v>0.32859881788740775</v>
      </c>
      <c r="H759" s="27">
        <f t="shared" si="100"/>
        <v>1</v>
      </c>
      <c r="I759" s="11">
        <f t="shared" si="101"/>
        <v>0</v>
      </c>
      <c r="J759" s="28">
        <f t="shared" si="102"/>
        <v>0</v>
      </c>
      <c r="K759" s="28">
        <f t="shared" si="103"/>
        <v>2400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 spans="2:28" x14ac:dyDescent="0.2">
      <c r="B760" s="13">
        <f t="shared" si="104"/>
        <v>757</v>
      </c>
      <c r="C760" s="12">
        <v>0.22655777196276639</v>
      </c>
      <c r="D760" s="11">
        <f t="shared" si="97"/>
        <v>17</v>
      </c>
      <c r="E760" s="11">
        <f t="shared" si="98"/>
        <v>17</v>
      </c>
      <c r="F760" s="11">
        <f t="shared" si="99"/>
        <v>2550</v>
      </c>
      <c r="G760" s="12">
        <v>0.43036852764753453</v>
      </c>
      <c r="H760" s="27">
        <f t="shared" si="100"/>
        <v>1</v>
      </c>
      <c r="I760" s="11">
        <f t="shared" si="101"/>
        <v>0</v>
      </c>
      <c r="J760" s="28">
        <f t="shared" si="102"/>
        <v>0</v>
      </c>
      <c r="K760" s="28">
        <f t="shared" si="103"/>
        <v>2550</v>
      </c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 spans="2:28" x14ac:dyDescent="0.2">
      <c r="B761" s="13">
        <f t="shared" si="104"/>
        <v>758</v>
      </c>
      <c r="C761" s="12">
        <v>0.64764052185937793</v>
      </c>
      <c r="D761" s="11">
        <f t="shared" si="97"/>
        <v>20</v>
      </c>
      <c r="E761" s="11">
        <f t="shared" si="98"/>
        <v>20</v>
      </c>
      <c r="F761" s="11">
        <f t="shared" si="99"/>
        <v>3000</v>
      </c>
      <c r="G761" s="12">
        <v>0.24548795402077161</v>
      </c>
      <c r="H761" s="27">
        <f t="shared" si="100"/>
        <v>1</v>
      </c>
      <c r="I761" s="11">
        <f t="shared" si="101"/>
        <v>0</v>
      </c>
      <c r="J761" s="28">
        <f t="shared" si="102"/>
        <v>0</v>
      </c>
      <c r="K761" s="28">
        <f t="shared" si="103"/>
        <v>3000</v>
      </c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 spans="2:28" x14ac:dyDescent="0.2">
      <c r="B762" s="13">
        <f t="shared" si="104"/>
        <v>759</v>
      </c>
      <c r="C762" s="12">
        <v>0.87136337724325053</v>
      </c>
      <c r="D762" s="11">
        <f t="shared" si="97"/>
        <v>22</v>
      </c>
      <c r="E762" s="11">
        <f t="shared" si="98"/>
        <v>22</v>
      </c>
      <c r="F762" s="11">
        <f t="shared" si="99"/>
        <v>3300</v>
      </c>
      <c r="G762" s="12">
        <v>0.72290372329378849</v>
      </c>
      <c r="H762" s="27">
        <f t="shared" si="100"/>
        <v>3</v>
      </c>
      <c r="I762" s="11">
        <f t="shared" si="101"/>
        <v>0</v>
      </c>
      <c r="J762" s="28">
        <f t="shared" si="102"/>
        <v>0</v>
      </c>
      <c r="K762" s="28">
        <f t="shared" si="103"/>
        <v>3300</v>
      </c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 spans="2:28" x14ac:dyDescent="0.2">
      <c r="B763" s="13">
        <f t="shared" si="104"/>
        <v>760</v>
      </c>
      <c r="C763" s="12">
        <v>0.91123311686583752</v>
      </c>
      <c r="D763" s="11">
        <f t="shared" si="97"/>
        <v>23</v>
      </c>
      <c r="E763" s="11">
        <f t="shared" si="98"/>
        <v>22</v>
      </c>
      <c r="F763" s="11">
        <f t="shared" si="99"/>
        <v>3300</v>
      </c>
      <c r="G763" s="12">
        <v>0.90698853444058491</v>
      </c>
      <c r="H763" s="27">
        <f t="shared" si="100"/>
        <v>4</v>
      </c>
      <c r="I763" s="11">
        <f t="shared" si="101"/>
        <v>0</v>
      </c>
      <c r="J763" s="28">
        <f t="shared" si="102"/>
        <v>0</v>
      </c>
      <c r="K763" s="28">
        <f t="shared" si="103"/>
        <v>3300</v>
      </c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 spans="2:28" x14ac:dyDescent="0.2">
      <c r="B764" s="13">
        <f t="shared" si="104"/>
        <v>761</v>
      </c>
      <c r="C764" s="12">
        <v>0.46366107818133495</v>
      </c>
      <c r="D764" s="11">
        <f t="shared" si="97"/>
        <v>19</v>
      </c>
      <c r="E764" s="11">
        <f t="shared" si="98"/>
        <v>19</v>
      </c>
      <c r="F764" s="11">
        <f t="shared" si="99"/>
        <v>2850</v>
      </c>
      <c r="G764" s="12">
        <v>0.83762199276635319</v>
      </c>
      <c r="H764" s="27">
        <f t="shared" si="100"/>
        <v>3</v>
      </c>
      <c r="I764" s="11">
        <f t="shared" si="101"/>
        <v>0</v>
      </c>
      <c r="J764" s="28">
        <f t="shared" si="102"/>
        <v>0</v>
      </c>
      <c r="K764" s="28">
        <f t="shared" si="103"/>
        <v>2850</v>
      </c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 spans="2:28" x14ac:dyDescent="0.2">
      <c r="B765" s="13">
        <f t="shared" si="104"/>
        <v>762</v>
      </c>
      <c r="C765" s="12">
        <v>0.50830966777427744</v>
      </c>
      <c r="D765" s="11">
        <f t="shared" si="97"/>
        <v>20</v>
      </c>
      <c r="E765" s="11">
        <f t="shared" si="98"/>
        <v>20</v>
      </c>
      <c r="F765" s="11">
        <f t="shared" si="99"/>
        <v>3000</v>
      </c>
      <c r="G765" s="12">
        <v>0.34510961335943913</v>
      </c>
      <c r="H765" s="27">
        <f t="shared" si="100"/>
        <v>1</v>
      </c>
      <c r="I765" s="11">
        <f t="shared" si="101"/>
        <v>0</v>
      </c>
      <c r="J765" s="28">
        <f t="shared" si="102"/>
        <v>0</v>
      </c>
      <c r="K765" s="28">
        <f t="shared" si="103"/>
        <v>3000</v>
      </c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 spans="2:28" x14ac:dyDescent="0.2">
      <c r="B766" s="13">
        <f t="shared" si="104"/>
        <v>763</v>
      </c>
      <c r="C766" s="12">
        <v>0.94564639646892334</v>
      </c>
      <c r="D766" s="11">
        <f t="shared" si="97"/>
        <v>23</v>
      </c>
      <c r="E766" s="11">
        <f t="shared" si="98"/>
        <v>22</v>
      </c>
      <c r="F766" s="11">
        <f t="shared" si="99"/>
        <v>3300</v>
      </c>
      <c r="G766" s="12">
        <v>0.71982676023158598</v>
      </c>
      <c r="H766" s="27">
        <f t="shared" si="100"/>
        <v>3</v>
      </c>
      <c r="I766" s="11">
        <f t="shared" si="101"/>
        <v>0</v>
      </c>
      <c r="J766" s="28">
        <f t="shared" si="102"/>
        <v>0</v>
      </c>
      <c r="K766" s="28">
        <f t="shared" si="103"/>
        <v>3300</v>
      </c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 spans="2:28" x14ac:dyDescent="0.2">
      <c r="B767" s="13">
        <f t="shared" si="104"/>
        <v>764</v>
      </c>
      <c r="C767" s="12">
        <v>0.67458713400048687</v>
      </c>
      <c r="D767" s="11">
        <f t="shared" si="97"/>
        <v>20</v>
      </c>
      <c r="E767" s="11">
        <f t="shared" si="98"/>
        <v>20</v>
      </c>
      <c r="F767" s="11">
        <f t="shared" si="99"/>
        <v>3000</v>
      </c>
      <c r="G767" s="12">
        <v>0.62759782779884177</v>
      </c>
      <c r="H767" s="27">
        <f t="shared" si="100"/>
        <v>2</v>
      </c>
      <c r="I767" s="11">
        <f t="shared" si="101"/>
        <v>0</v>
      </c>
      <c r="J767" s="28">
        <f t="shared" si="102"/>
        <v>0</v>
      </c>
      <c r="K767" s="28">
        <f t="shared" si="103"/>
        <v>3000</v>
      </c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 spans="2:28" x14ac:dyDescent="0.2">
      <c r="B768" s="13">
        <f t="shared" si="104"/>
        <v>765</v>
      </c>
      <c r="C768" s="12">
        <v>0.63395723150239969</v>
      </c>
      <c r="D768" s="11">
        <f t="shared" si="97"/>
        <v>20</v>
      </c>
      <c r="E768" s="11">
        <f t="shared" si="98"/>
        <v>20</v>
      </c>
      <c r="F768" s="11">
        <f t="shared" si="99"/>
        <v>3000</v>
      </c>
      <c r="G768" s="12">
        <v>0.685657909608545</v>
      </c>
      <c r="H768" s="27">
        <f t="shared" si="100"/>
        <v>3</v>
      </c>
      <c r="I768" s="11">
        <f t="shared" si="101"/>
        <v>0</v>
      </c>
      <c r="J768" s="28">
        <f t="shared" si="102"/>
        <v>0</v>
      </c>
      <c r="K768" s="28">
        <f t="shared" si="103"/>
        <v>3000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 spans="2:28" x14ac:dyDescent="0.2">
      <c r="B769" s="13">
        <f t="shared" si="104"/>
        <v>766</v>
      </c>
      <c r="C769" s="12">
        <v>0.56621255356054156</v>
      </c>
      <c r="D769" s="11">
        <f t="shared" si="97"/>
        <v>20</v>
      </c>
      <c r="E769" s="11">
        <f t="shared" si="98"/>
        <v>20</v>
      </c>
      <c r="F769" s="11">
        <f t="shared" si="99"/>
        <v>3000</v>
      </c>
      <c r="G769" s="12">
        <v>0.31172098015530858</v>
      </c>
      <c r="H769" s="27">
        <f t="shared" si="100"/>
        <v>1</v>
      </c>
      <c r="I769" s="11">
        <f t="shared" si="101"/>
        <v>0</v>
      </c>
      <c r="J769" s="28">
        <f t="shared" si="102"/>
        <v>0</v>
      </c>
      <c r="K769" s="28">
        <f t="shared" si="103"/>
        <v>3000</v>
      </c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 spans="2:28" x14ac:dyDescent="0.2">
      <c r="B770" s="13">
        <f t="shared" si="104"/>
        <v>767</v>
      </c>
      <c r="C770" s="12">
        <v>0.14512978350394046</v>
      </c>
      <c r="D770" s="11">
        <f t="shared" si="97"/>
        <v>16</v>
      </c>
      <c r="E770" s="11">
        <f t="shared" si="98"/>
        <v>16</v>
      </c>
      <c r="F770" s="11">
        <f t="shared" si="99"/>
        <v>2400</v>
      </c>
      <c r="G770" s="12">
        <v>0.47112625395016272</v>
      </c>
      <c r="H770" s="27">
        <f t="shared" si="100"/>
        <v>1</v>
      </c>
      <c r="I770" s="11">
        <f t="shared" si="101"/>
        <v>0</v>
      </c>
      <c r="J770" s="28">
        <f t="shared" si="102"/>
        <v>0</v>
      </c>
      <c r="K770" s="28">
        <f t="shared" si="103"/>
        <v>2400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 spans="2:28" x14ac:dyDescent="0.2">
      <c r="B771" s="13">
        <f t="shared" si="104"/>
        <v>768</v>
      </c>
      <c r="C771" s="12">
        <v>0.85790165294739662</v>
      </c>
      <c r="D771" s="11">
        <f t="shared" si="97"/>
        <v>22</v>
      </c>
      <c r="E771" s="11">
        <f t="shared" si="98"/>
        <v>22</v>
      </c>
      <c r="F771" s="11">
        <f t="shared" si="99"/>
        <v>3300</v>
      </c>
      <c r="G771" s="12">
        <v>0.72759313324829378</v>
      </c>
      <c r="H771" s="27">
        <f t="shared" si="100"/>
        <v>3</v>
      </c>
      <c r="I771" s="11">
        <f t="shared" si="101"/>
        <v>0</v>
      </c>
      <c r="J771" s="28">
        <f t="shared" si="102"/>
        <v>0</v>
      </c>
      <c r="K771" s="28">
        <f t="shared" si="103"/>
        <v>3300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 spans="2:28" x14ac:dyDescent="0.2">
      <c r="B772" s="13">
        <f t="shared" si="104"/>
        <v>769</v>
      </c>
      <c r="C772" s="12">
        <v>2.0046655630106325E-2</v>
      </c>
      <c r="D772" s="11">
        <f t="shared" si="97"/>
        <v>14</v>
      </c>
      <c r="E772" s="11">
        <f t="shared" si="98"/>
        <v>14</v>
      </c>
      <c r="F772" s="11">
        <f t="shared" si="99"/>
        <v>2100</v>
      </c>
      <c r="G772" s="12">
        <v>0.74446309224025331</v>
      </c>
      <c r="H772" s="27">
        <f t="shared" si="100"/>
        <v>2</v>
      </c>
      <c r="I772" s="11">
        <f t="shared" si="101"/>
        <v>0</v>
      </c>
      <c r="J772" s="28">
        <f t="shared" si="102"/>
        <v>0</v>
      </c>
      <c r="K772" s="28">
        <f t="shared" si="103"/>
        <v>2100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 spans="2:28" x14ac:dyDescent="0.2">
      <c r="B773" s="13">
        <f t="shared" si="104"/>
        <v>770</v>
      </c>
      <c r="C773" s="12">
        <v>0.955996758310519</v>
      </c>
      <c r="D773" s="11">
        <f t="shared" ref="D773:D836" si="105">SUMIFS($M$4:$M$15,$P$4:$P$15,"&lt;="&amp;C773,$O$4:$O$15,"&gt;="&amp;C773)</f>
        <v>24</v>
      </c>
      <c r="E773" s="11">
        <f t="shared" ref="E773:E836" si="106">MIN(D773,$S$2)</f>
        <v>22</v>
      </c>
      <c r="F773" s="11">
        <f t="shared" ref="F773:F836" si="107">E773*$S$3</f>
        <v>3300</v>
      </c>
      <c r="G773" s="12">
        <v>0.48759264279773984</v>
      </c>
      <c r="H773" s="27">
        <f t="shared" ref="H773:H836" si="108">_xlfn.BINOM.INV(E773,$S$5,G773)</f>
        <v>2</v>
      </c>
      <c r="I773" s="11">
        <f t="shared" ref="I773:I836" si="109">IF(E773-H773&gt;$S$6,E773-H773-$S$6,0)</f>
        <v>1</v>
      </c>
      <c r="J773" s="28">
        <f t="shared" ref="J773:J836" si="110">I773*$S$4</f>
        <v>500</v>
      </c>
      <c r="K773" s="28">
        <f t="shared" ref="K773:K836" si="111">F773-J773</f>
        <v>2800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 spans="2:28" x14ac:dyDescent="0.2">
      <c r="B774" s="13">
        <f t="shared" ref="B774:B837" si="112">B773+1</f>
        <v>771</v>
      </c>
      <c r="C774" s="12">
        <v>0.27228448159979368</v>
      </c>
      <c r="D774" s="11">
        <f t="shared" si="105"/>
        <v>18</v>
      </c>
      <c r="E774" s="11">
        <f t="shared" si="106"/>
        <v>18</v>
      </c>
      <c r="F774" s="11">
        <f t="shared" si="107"/>
        <v>2700</v>
      </c>
      <c r="G774" s="12">
        <v>0.8596318537433647</v>
      </c>
      <c r="H774" s="27">
        <f t="shared" si="108"/>
        <v>3</v>
      </c>
      <c r="I774" s="11">
        <f t="shared" si="109"/>
        <v>0</v>
      </c>
      <c r="J774" s="28">
        <f t="shared" si="110"/>
        <v>0</v>
      </c>
      <c r="K774" s="28">
        <f t="shared" si="111"/>
        <v>2700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 spans="2:28" x14ac:dyDescent="0.2">
      <c r="B775" s="13">
        <f t="shared" si="112"/>
        <v>772</v>
      </c>
      <c r="C775" s="12">
        <v>0.23107539005624511</v>
      </c>
      <c r="D775" s="11">
        <f t="shared" si="105"/>
        <v>17</v>
      </c>
      <c r="E775" s="11">
        <f t="shared" si="106"/>
        <v>17</v>
      </c>
      <c r="F775" s="11">
        <f t="shared" si="107"/>
        <v>2550</v>
      </c>
      <c r="G775" s="12">
        <v>0.78249627073605921</v>
      </c>
      <c r="H775" s="27">
        <f t="shared" si="108"/>
        <v>3</v>
      </c>
      <c r="I775" s="11">
        <f t="shared" si="109"/>
        <v>0</v>
      </c>
      <c r="J775" s="28">
        <f t="shared" si="110"/>
        <v>0</v>
      </c>
      <c r="K775" s="28">
        <f t="shared" si="111"/>
        <v>2550</v>
      </c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 spans="2:28" x14ac:dyDescent="0.2">
      <c r="B776" s="13">
        <f t="shared" si="112"/>
        <v>773</v>
      </c>
      <c r="C776" s="12">
        <v>2.601317710364992E-2</v>
      </c>
      <c r="D776" s="11">
        <f t="shared" si="105"/>
        <v>14</v>
      </c>
      <c r="E776" s="11">
        <f t="shared" si="106"/>
        <v>14</v>
      </c>
      <c r="F776" s="11">
        <f t="shared" si="107"/>
        <v>2100</v>
      </c>
      <c r="G776" s="12">
        <v>0.62669523599350418</v>
      </c>
      <c r="H776" s="27">
        <f t="shared" si="108"/>
        <v>2</v>
      </c>
      <c r="I776" s="11">
        <f t="shared" si="109"/>
        <v>0</v>
      </c>
      <c r="J776" s="28">
        <f t="shared" si="110"/>
        <v>0</v>
      </c>
      <c r="K776" s="28">
        <f t="shared" si="111"/>
        <v>2100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 spans="2:28" x14ac:dyDescent="0.2">
      <c r="B777" s="13">
        <f t="shared" si="112"/>
        <v>774</v>
      </c>
      <c r="C777" s="12">
        <v>0.59640165862369532</v>
      </c>
      <c r="D777" s="11">
        <f t="shared" si="105"/>
        <v>20</v>
      </c>
      <c r="E777" s="11">
        <f t="shared" si="106"/>
        <v>20</v>
      </c>
      <c r="F777" s="11">
        <f t="shared" si="107"/>
        <v>3000</v>
      </c>
      <c r="G777" s="12">
        <v>0.2700389074984656</v>
      </c>
      <c r="H777" s="27">
        <f t="shared" si="108"/>
        <v>1</v>
      </c>
      <c r="I777" s="11">
        <f t="shared" si="109"/>
        <v>0</v>
      </c>
      <c r="J777" s="28">
        <f t="shared" si="110"/>
        <v>0</v>
      </c>
      <c r="K777" s="28">
        <f t="shared" si="111"/>
        <v>3000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 spans="2:28" x14ac:dyDescent="0.2">
      <c r="B778" s="13">
        <f t="shared" si="112"/>
        <v>775</v>
      </c>
      <c r="C778" s="12">
        <v>0.40435447114194301</v>
      </c>
      <c r="D778" s="11">
        <f t="shared" si="105"/>
        <v>19</v>
      </c>
      <c r="E778" s="11">
        <f t="shared" si="106"/>
        <v>19</v>
      </c>
      <c r="F778" s="11">
        <f t="shared" si="107"/>
        <v>2850</v>
      </c>
      <c r="G778" s="12">
        <v>0.45855153699646489</v>
      </c>
      <c r="H778" s="27">
        <f t="shared" si="108"/>
        <v>2</v>
      </c>
      <c r="I778" s="11">
        <f t="shared" si="109"/>
        <v>0</v>
      </c>
      <c r="J778" s="28">
        <f t="shared" si="110"/>
        <v>0</v>
      </c>
      <c r="K778" s="28">
        <f t="shared" si="111"/>
        <v>2850</v>
      </c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 spans="2:28" x14ac:dyDescent="0.2">
      <c r="B779" s="13">
        <f t="shared" si="112"/>
        <v>776</v>
      </c>
      <c r="C779" s="12">
        <v>5.5344873534378225E-2</v>
      </c>
      <c r="D779" s="11">
        <f t="shared" si="105"/>
        <v>15</v>
      </c>
      <c r="E779" s="11">
        <f t="shared" si="106"/>
        <v>15</v>
      </c>
      <c r="F779" s="11">
        <f t="shared" si="107"/>
        <v>2250</v>
      </c>
      <c r="G779" s="12">
        <v>0.73141574084557681</v>
      </c>
      <c r="H779" s="27">
        <f t="shared" si="108"/>
        <v>2</v>
      </c>
      <c r="I779" s="11">
        <f t="shared" si="109"/>
        <v>0</v>
      </c>
      <c r="J779" s="28">
        <f t="shared" si="110"/>
        <v>0</v>
      </c>
      <c r="K779" s="28">
        <f t="shared" si="111"/>
        <v>2250</v>
      </c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 spans="2:28" x14ac:dyDescent="0.2">
      <c r="B780" s="13">
        <f t="shared" si="112"/>
        <v>777</v>
      </c>
      <c r="C780" s="12">
        <v>0.37936508142627634</v>
      </c>
      <c r="D780" s="11">
        <f t="shared" si="105"/>
        <v>19</v>
      </c>
      <c r="E780" s="11">
        <f t="shared" si="106"/>
        <v>19</v>
      </c>
      <c r="F780" s="11">
        <f t="shared" si="107"/>
        <v>2850</v>
      </c>
      <c r="G780" s="12">
        <v>0.75944722693948508</v>
      </c>
      <c r="H780" s="27">
        <f t="shared" si="108"/>
        <v>3</v>
      </c>
      <c r="I780" s="11">
        <f t="shared" si="109"/>
        <v>0</v>
      </c>
      <c r="J780" s="28">
        <f t="shared" si="110"/>
        <v>0</v>
      </c>
      <c r="K780" s="28">
        <f t="shared" si="111"/>
        <v>2850</v>
      </c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 spans="2:28" x14ac:dyDescent="0.2">
      <c r="B781" s="13">
        <f t="shared" si="112"/>
        <v>778</v>
      </c>
      <c r="C781" s="12">
        <v>0.47706866210027887</v>
      </c>
      <c r="D781" s="11">
        <f t="shared" si="105"/>
        <v>19</v>
      </c>
      <c r="E781" s="11">
        <f t="shared" si="106"/>
        <v>19</v>
      </c>
      <c r="F781" s="11">
        <f t="shared" si="107"/>
        <v>2850</v>
      </c>
      <c r="G781" s="12">
        <v>0.92400053484479228</v>
      </c>
      <c r="H781" s="27">
        <f t="shared" si="108"/>
        <v>4</v>
      </c>
      <c r="I781" s="11">
        <f t="shared" si="109"/>
        <v>0</v>
      </c>
      <c r="J781" s="28">
        <f t="shared" si="110"/>
        <v>0</v>
      </c>
      <c r="K781" s="28">
        <f t="shared" si="111"/>
        <v>2850</v>
      </c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 spans="2:28" x14ac:dyDescent="0.2">
      <c r="B782" s="13">
        <f t="shared" si="112"/>
        <v>779</v>
      </c>
      <c r="C782" s="12">
        <v>0.43137061046702441</v>
      </c>
      <c r="D782" s="11">
        <f t="shared" si="105"/>
        <v>19</v>
      </c>
      <c r="E782" s="11">
        <f t="shared" si="106"/>
        <v>19</v>
      </c>
      <c r="F782" s="11">
        <f t="shared" si="107"/>
        <v>2850</v>
      </c>
      <c r="G782" s="12">
        <v>0.28891004577835699</v>
      </c>
      <c r="H782" s="27">
        <f t="shared" si="108"/>
        <v>1</v>
      </c>
      <c r="I782" s="11">
        <f t="shared" si="109"/>
        <v>0</v>
      </c>
      <c r="J782" s="28">
        <f t="shared" si="110"/>
        <v>0</v>
      </c>
      <c r="K782" s="28">
        <f t="shared" si="111"/>
        <v>2850</v>
      </c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 spans="2:28" x14ac:dyDescent="0.2">
      <c r="B783" s="13">
        <f t="shared" si="112"/>
        <v>780</v>
      </c>
      <c r="C783" s="12">
        <v>0.13543519381349012</v>
      </c>
      <c r="D783" s="11">
        <f t="shared" si="105"/>
        <v>16</v>
      </c>
      <c r="E783" s="11">
        <f t="shared" si="106"/>
        <v>16</v>
      </c>
      <c r="F783" s="11">
        <f t="shared" si="107"/>
        <v>2400</v>
      </c>
      <c r="G783" s="12">
        <v>0.4298562088151604</v>
      </c>
      <c r="H783" s="27">
        <f t="shared" si="108"/>
        <v>1</v>
      </c>
      <c r="I783" s="11">
        <f t="shared" si="109"/>
        <v>0</v>
      </c>
      <c r="J783" s="28">
        <f t="shared" si="110"/>
        <v>0</v>
      </c>
      <c r="K783" s="28">
        <f t="shared" si="111"/>
        <v>2400</v>
      </c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 spans="2:28" x14ac:dyDescent="0.2">
      <c r="B784" s="13">
        <f t="shared" si="112"/>
        <v>781</v>
      </c>
      <c r="C784" s="12">
        <v>0.94215213063383996</v>
      </c>
      <c r="D784" s="11">
        <f t="shared" si="105"/>
        <v>23</v>
      </c>
      <c r="E784" s="11">
        <f t="shared" si="106"/>
        <v>22</v>
      </c>
      <c r="F784" s="11">
        <f t="shared" si="107"/>
        <v>3300</v>
      </c>
      <c r="G784" s="12">
        <v>8.5191702537003366E-2</v>
      </c>
      <c r="H784" s="27">
        <f t="shared" si="108"/>
        <v>0</v>
      </c>
      <c r="I784" s="11">
        <f t="shared" si="109"/>
        <v>3</v>
      </c>
      <c r="J784" s="28">
        <f t="shared" si="110"/>
        <v>1500</v>
      </c>
      <c r="K784" s="28">
        <f t="shared" si="111"/>
        <v>1800</v>
      </c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 spans="2:28" x14ac:dyDescent="0.2">
      <c r="B785" s="13">
        <f t="shared" si="112"/>
        <v>782</v>
      </c>
      <c r="C785" s="12">
        <v>0.29531379899311161</v>
      </c>
      <c r="D785" s="11">
        <f t="shared" si="105"/>
        <v>18</v>
      </c>
      <c r="E785" s="11">
        <f t="shared" si="106"/>
        <v>18</v>
      </c>
      <c r="F785" s="11">
        <f t="shared" si="107"/>
        <v>2700</v>
      </c>
      <c r="G785" s="12">
        <v>0.42983941413442672</v>
      </c>
      <c r="H785" s="27">
        <f t="shared" si="108"/>
        <v>1</v>
      </c>
      <c r="I785" s="11">
        <f t="shared" si="109"/>
        <v>0</v>
      </c>
      <c r="J785" s="28">
        <f t="shared" si="110"/>
        <v>0</v>
      </c>
      <c r="K785" s="28">
        <f t="shared" si="111"/>
        <v>2700</v>
      </c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 spans="2:28" x14ac:dyDescent="0.2">
      <c r="B786" s="13">
        <f t="shared" si="112"/>
        <v>783</v>
      </c>
      <c r="C786" s="12">
        <v>8.4034170088836624E-2</v>
      </c>
      <c r="D786" s="11">
        <f t="shared" si="105"/>
        <v>16</v>
      </c>
      <c r="E786" s="11">
        <f t="shared" si="106"/>
        <v>16</v>
      </c>
      <c r="F786" s="11">
        <f t="shared" si="107"/>
        <v>2400</v>
      </c>
      <c r="G786" s="12">
        <v>0.43830221094306121</v>
      </c>
      <c r="H786" s="27">
        <f t="shared" si="108"/>
        <v>1</v>
      </c>
      <c r="I786" s="11">
        <f t="shared" si="109"/>
        <v>0</v>
      </c>
      <c r="J786" s="28">
        <f t="shared" si="110"/>
        <v>0</v>
      </c>
      <c r="K786" s="28">
        <f t="shared" si="111"/>
        <v>2400</v>
      </c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 spans="2:28" x14ac:dyDescent="0.2">
      <c r="B787" s="13">
        <f t="shared" si="112"/>
        <v>784</v>
      </c>
      <c r="C787" s="12">
        <v>0.14082654613764944</v>
      </c>
      <c r="D787" s="11">
        <f t="shared" si="105"/>
        <v>16</v>
      </c>
      <c r="E787" s="11">
        <f t="shared" si="106"/>
        <v>16</v>
      </c>
      <c r="F787" s="11">
        <f t="shared" si="107"/>
        <v>2400</v>
      </c>
      <c r="G787" s="12">
        <v>0.81552744379536324</v>
      </c>
      <c r="H787" s="27">
        <f t="shared" si="108"/>
        <v>3</v>
      </c>
      <c r="I787" s="11">
        <f t="shared" si="109"/>
        <v>0</v>
      </c>
      <c r="J787" s="28">
        <f t="shared" si="110"/>
        <v>0</v>
      </c>
      <c r="K787" s="28">
        <f t="shared" si="111"/>
        <v>2400</v>
      </c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 spans="2:28" x14ac:dyDescent="0.2">
      <c r="B788" s="13">
        <f t="shared" si="112"/>
        <v>785</v>
      </c>
      <c r="C788" s="12">
        <v>0.70552020444576047</v>
      </c>
      <c r="D788" s="11">
        <f t="shared" si="105"/>
        <v>21</v>
      </c>
      <c r="E788" s="11">
        <f t="shared" si="106"/>
        <v>21</v>
      </c>
      <c r="F788" s="11">
        <f t="shared" si="107"/>
        <v>3150</v>
      </c>
      <c r="G788" s="12">
        <v>0.9680271452500816</v>
      </c>
      <c r="H788" s="27">
        <f t="shared" si="108"/>
        <v>5</v>
      </c>
      <c r="I788" s="11">
        <f t="shared" si="109"/>
        <v>0</v>
      </c>
      <c r="J788" s="28">
        <f t="shared" si="110"/>
        <v>0</v>
      </c>
      <c r="K788" s="28">
        <f t="shared" si="111"/>
        <v>3150</v>
      </c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 spans="2:28" x14ac:dyDescent="0.2">
      <c r="B789" s="13">
        <f t="shared" si="112"/>
        <v>786</v>
      </c>
      <c r="C789" s="12">
        <v>0.83117812578133576</v>
      </c>
      <c r="D789" s="11">
        <f t="shared" si="105"/>
        <v>22</v>
      </c>
      <c r="E789" s="11">
        <f t="shared" si="106"/>
        <v>22</v>
      </c>
      <c r="F789" s="11">
        <f t="shared" si="107"/>
        <v>3300</v>
      </c>
      <c r="G789" s="12">
        <v>0.11982182726607815</v>
      </c>
      <c r="H789" s="27">
        <f t="shared" si="108"/>
        <v>1</v>
      </c>
      <c r="I789" s="11">
        <f t="shared" si="109"/>
        <v>2</v>
      </c>
      <c r="J789" s="28">
        <f t="shared" si="110"/>
        <v>1000</v>
      </c>
      <c r="K789" s="28">
        <f t="shared" si="111"/>
        <v>2300</v>
      </c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 spans="2:28" x14ac:dyDescent="0.2">
      <c r="B790" s="13">
        <f t="shared" si="112"/>
        <v>787</v>
      </c>
      <c r="C790" s="12">
        <v>0.56831001466514608</v>
      </c>
      <c r="D790" s="11">
        <f t="shared" si="105"/>
        <v>20</v>
      </c>
      <c r="E790" s="11">
        <f t="shared" si="106"/>
        <v>20</v>
      </c>
      <c r="F790" s="11">
        <f t="shared" si="107"/>
        <v>3000</v>
      </c>
      <c r="G790" s="12">
        <v>0.77848870750999932</v>
      </c>
      <c r="H790" s="27">
        <f t="shared" si="108"/>
        <v>3</v>
      </c>
      <c r="I790" s="11">
        <f t="shared" si="109"/>
        <v>0</v>
      </c>
      <c r="J790" s="28">
        <f t="shared" si="110"/>
        <v>0</v>
      </c>
      <c r="K790" s="28">
        <f t="shared" si="111"/>
        <v>3000</v>
      </c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 spans="2:28" x14ac:dyDescent="0.2">
      <c r="B791" s="13">
        <f t="shared" si="112"/>
        <v>788</v>
      </c>
      <c r="C791" s="12">
        <v>9.8285170859892301E-2</v>
      </c>
      <c r="D791" s="11">
        <f t="shared" si="105"/>
        <v>16</v>
      </c>
      <c r="E791" s="11">
        <f t="shared" si="106"/>
        <v>16</v>
      </c>
      <c r="F791" s="11">
        <f t="shared" si="107"/>
        <v>2400</v>
      </c>
      <c r="G791" s="12">
        <v>0.95043439098205451</v>
      </c>
      <c r="H791" s="27">
        <f t="shared" si="108"/>
        <v>4</v>
      </c>
      <c r="I791" s="11">
        <f t="shared" si="109"/>
        <v>0</v>
      </c>
      <c r="J791" s="28">
        <f t="shared" si="110"/>
        <v>0</v>
      </c>
      <c r="K791" s="28">
        <f t="shared" si="111"/>
        <v>2400</v>
      </c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 spans="2:28" x14ac:dyDescent="0.2">
      <c r="B792" s="13">
        <f t="shared" si="112"/>
        <v>789</v>
      </c>
      <c r="C792" s="12">
        <v>0.97287930294128422</v>
      </c>
      <c r="D792" s="11">
        <f t="shared" si="105"/>
        <v>24</v>
      </c>
      <c r="E792" s="11">
        <f t="shared" si="106"/>
        <v>22</v>
      </c>
      <c r="F792" s="11">
        <f t="shared" si="107"/>
        <v>3300</v>
      </c>
      <c r="G792" s="12">
        <v>0.88764296526942343</v>
      </c>
      <c r="H792" s="27">
        <f t="shared" si="108"/>
        <v>4</v>
      </c>
      <c r="I792" s="11">
        <f t="shared" si="109"/>
        <v>0</v>
      </c>
      <c r="J792" s="28">
        <f t="shared" si="110"/>
        <v>0</v>
      </c>
      <c r="K792" s="28">
        <f t="shared" si="111"/>
        <v>3300</v>
      </c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 spans="2:28" x14ac:dyDescent="0.2">
      <c r="B793" s="13">
        <f t="shared" si="112"/>
        <v>790</v>
      </c>
      <c r="C793" s="12">
        <v>0.84184714309998587</v>
      </c>
      <c r="D793" s="11">
        <f t="shared" si="105"/>
        <v>22</v>
      </c>
      <c r="E793" s="11">
        <f t="shared" si="106"/>
        <v>22</v>
      </c>
      <c r="F793" s="11">
        <f t="shared" si="107"/>
        <v>3300</v>
      </c>
      <c r="G793" s="12">
        <v>0.70685376720443793</v>
      </c>
      <c r="H793" s="27">
        <f t="shared" si="108"/>
        <v>3</v>
      </c>
      <c r="I793" s="11">
        <f t="shared" si="109"/>
        <v>0</v>
      </c>
      <c r="J793" s="28">
        <f t="shared" si="110"/>
        <v>0</v>
      </c>
      <c r="K793" s="28">
        <f t="shared" si="111"/>
        <v>3300</v>
      </c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 spans="2:28" x14ac:dyDescent="0.2">
      <c r="B794" s="13">
        <f t="shared" si="112"/>
        <v>791</v>
      </c>
      <c r="C794" s="12">
        <v>0.64496905024601381</v>
      </c>
      <c r="D794" s="11">
        <f t="shared" si="105"/>
        <v>20</v>
      </c>
      <c r="E794" s="11">
        <f t="shared" si="106"/>
        <v>20</v>
      </c>
      <c r="F794" s="11">
        <f t="shared" si="107"/>
        <v>3000</v>
      </c>
      <c r="G794" s="12">
        <v>0.56641899644466631</v>
      </c>
      <c r="H794" s="27">
        <f t="shared" si="108"/>
        <v>2</v>
      </c>
      <c r="I794" s="11">
        <f t="shared" si="109"/>
        <v>0</v>
      </c>
      <c r="J794" s="28">
        <f t="shared" si="110"/>
        <v>0</v>
      </c>
      <c r="K794" s="28">
        <f t="shared" si="111"/>
        <v>3000</v>
      </c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 spans="2:28" x14ac:dyDescent="0.2">
      <c r="B795" s="13">
        <f t="shared" si="112"/>
        <v>792</v>
      </c>
      <c r="C795" s="12">
        <v>0.43793210357180401</v>
      </c>
      <c r="D795" s="11">
        <f t="shared" si="105"/>
        <v>19</v>
      </c>
      <c r="E795" s="11">
        <f t="shared" si="106"/>
        <v>19</v>
      </c>
      <c r="F795" s="11">
        <f t="shared" si="107"/>
        <v>2850</v>
      </c>
      <c r="G795" s="12">
        <v>0.16470555695969968</v>
      </c>
      <c r="H795" s="27">
        <f t="shared" si="108"/>
        <v>1</v>
      </c>
      <c r="I795" s="11">
        <f t="shared" si="109"/>
        <v>0</v>
      </c>
      <c r="J795" s="28">
        <f t="shared" si="110"/>
        <v>0</v>
      </c>
      <c r="K795" s="28">
        <f t="shared" si="111"/>
        <v>2850</v>
      </c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 spans="2:28" x14ac:dyDescent="0.2">
      <c r="B796" s="13">
        <f t="shared" si="112"/>
        <v>793</v>
      </c>
      <c r="C796" s="12">
        <v>0.7414650413476338</v>
      </c>
      <c r="D796" s="11">
        <f t="shared" si="105"/>
        <v>21</v>
      </c>
      <c r="E796" s="11">
        <f t="shared" si="106"/>
        <v>21</v>
      </c>
      <c r="F796" s="11">
        <f t="shared" si="107"/>
        <v>3150</v>
      </c>
      <c r="G796" s="12">
        <v>0.93528497948270772</v>
      </c>
      <c r="H796" s="27">
        <f t="shared" si="108"/>
        <v>4</v>
      </c>
      <c r="I796" s="11">
        <f t="shared" si="109"/>
        <v>0</v>
      </c>
      <c r="J796" s="28">
        <f t="shared" si="110"/>
        <v>0</v>
      </c>
      <c r="K796" s="28">
        <f t="shared" si="111"/>
        <v>3150</v>
      </c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 spans="2:28" x14ac:dyDescent="0.2">
      <c r="B797" s="13">
        <f t="shared" si="112"/>
        <v>794</v>
      </c>
      <c r="C797" s="12">
        <v>0.79035779948819518</v>
      </c>
      <c r="D797" s="11">
        <f t="shared" si="105"/>
        <v>21</v>
      </c>
      <c r="E797" s="11">
        <f t="shared" si="106"/>
        <v>21</v>
      </c>
      <c r="F797" s="11">
        <f t="shared" si="107"/>
        <v>3150</v>
      </c>
      <c r="G797" s="12">
        <v>0.94627181537571825</v>
      </c>
      <c r="H797" s="27">
        <f t="shared" si="108"/>
        <v>4</v>
      </c>
      <c r="I797" s="11">
        <f t="shared" si="109"/>
        <v>0</v>
      </c>
      <c r="J797" s="28">
        <f t="shared" si="110"/>
        <v>0</v>
      </c>
      <c r="K797" s="28">
        <f t="shared" si="111"/>
        <v>3150</v>
      </c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 spans="2:28" x14ac:dyDescent="0.2">
      <c r="B798" s="13">
        <f t="shared" si="112"/>
        <v>795</v>
      </c>
      <c r="C798" s="12">
        <v>0.7329223328077219</v>
      </c>
      <c r="D798" s="11">
        <f t="shared" si="105"/>
        <v>21</v>
      </c>
      <c r="E798" s="11">
        <f t="shared" si="106"/>
        <v>21</v>
      </c>
      <c r="F798" s="11">
        <f t="shared" si="107"/>
        <v>3150</v>
      </c>
      <c r="G798" s="12">
        <v>0.52869787154766368</v>
      </c>
      <c r="H798" s="27">
        <f t="shared" si="108"/>
        <v>2</v>
      </c>
      <c r="I798" s="11">
        <f t="shared" si="109"/>
        <v>0</v>
      </c>
      <c r="J798" s="28">
        <f t="shared" si="110"/>
        <v>0</v>
      </c>
      <c r="K798" s="28">
        <f t="shared" si="111"/>
        <v>3150</v>
      </c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 spans="2:28" x14ac:dyDescent="0.2">
      <c r="B799" s="13">
        <f t="shared" si="112"/>
        <v>796</v>
      </c>
      <c r="C799" s="12">
        <v>0.66260979797809916</v>
      </c>
      <c r="D799" s="11">
        <f t="shared" si="105"/>
        <v>20</v>
      </c>
      <c r="E799" s="11">
        <f t="shared" si="106"/>
        <v>20</v>
      </c>
      <c r="F799" s="11">
        <f t="shared" si="107"/>
        <v>3000</v>
      </c>
      <c r="G799" s="12">
        <v>0.51843351630747003</v>
      </c>
      <c r="H799" s="27">
        <f t="shared" si="108"/>
        <v>2</v>
      </c>
      <c r="I799" s="11">
        <f t="shared" si="109"/>
        <v>0</v>
      </c>
      <c r="J799" s="28">
        <f t="shared" si="110"/>
        <v>0</v>
      </c>
      <c r="K799" s="28">
        <f t="shared" si="111"/>
        <v>3000</v>
      </c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 spans="2:28" x14ac:dyDescent="0.2">
      <c r="B800" s="13">
        <f t="shared" si="112"/>
        <v>797</v>
      </c>
      <c r="C800" s="12">
        <v>0.99567143746581566</v>
      </c>
      <c r="D800" s="11">
        <f t="shared" si="105"/>
        <v>25</v>
      </c>
      <c r="E800" s="11">
        <f t="shared" si="106"/>
        <v>22</v>
      </c>
      <c r="F800" s="11">
        <f t="shared" si="107"/>
        <v>3300</v>
      </c>
      <c r="G800" s="12">
        <v>5.453104342614068E-2</v>
      </c>
      <c r="H800" s="27">
        <f t="shared" si="108"/>
        <v>0</v>
      </c>
      <c r="I800" s="11">
        <f t="shared" si="109"/>
        <v>3</v>
      </c>
      <c r="J800" s="28">
        <f t="shared" si="110"/>
        <v>1500</v>
      </c>
      <c r="K800" s="28">
        <f t="shared" si="111"/>
        <v>1800</v>
      </c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 spans="2:28" x14ac:dyDescent="0.2">
      <c r="B801" s="13">
        <f t="shared" si="112"/>
        <v>798</v>
      </c>
      <c r="C801" s="12">
        <v>0.37646488182416915</v>
      </c>
      <c r="D801" s="11">
        <f t="shared" si="105"/>
        <v>19</v>
      </c>
      <c r="E801" s="11">
        <f t="shared" si="106"/>
        <v>19</v>
      </c>
      <c r="F801" s="11">
        <f t="shared" si="107"/>
        <v>2850</v>
      </c>
      <c r="G801" s="12">
        <v>0.7995318105102952</v>
      </c>
      <c r="H801" s="27">
        <f t="shared" si="108"/>
        <v>3</v>
      </c>
      <c r="I801" s="11">
        <f t="shared" si="109"/>
        <v>0</v>
      </c>
      <c r="J801" s="28">
        <f t="shared" si="110"/>
        <v>0</v>
      </c>
      <c r="K801" s="28">
        <f t="shared" si="111"/>
        <v>2850</v>
      </c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 spans="2:28" x14ac:dyDescent="0.2">
      <c r="B802" s="13">
        <f t="shared" si="112"/>
        <v>799</v>
      </c>
      <c r="C802" s="12">
        <v>0.88435763397091582</v>
      </c>
      <c r="D802" s="11">
        <f t="shared" si="105"/>
        <v>22</v>
      </c>
      <c r="E802" s="11">
        <f t="shared" si="106"/>
        <v>22</v>
      </c>
      <c r="F802" s="11">
        <f t="shared" si="107"/>
        <v>3300</v>
      </c>
      <c r="G802" s="12">
        <v>0.71129430011914774</v>
      </c>
      <c r="H802" s="27">
        <f t="shared" si="108"/>
        <v>3</v>
      </c>
      <c r="I802" s="11">
        <f t="shared" si="109"/>
        <v>0</v>
      </c>
      <c r="J802" s="28">
        <f t="shared" si="110"/>
        <v>0</v>
      </c>
      <c r="K802" s="28">
        <f t="shared" si="111"/>
        <v>3300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 spans="2:28" x14ac:dyDescent="0.2">
      <c r="B803" s="13">
        <f t="shared" si="112"/>
        <v>800</v>
      </c>
      <c r="C803" s="12">
        <v>0.73920797662557414</v>
      </c>
      <c r="D803" s="11">
        <f t="shared" si="105"/>
        <v>21</v>
      </c>
      <c r="E803" s="11">
        <f t="shared" si="106"/>
        <v>21</v>
      </c>
      <c r="F803" s="11">
        <f t="shared" si="107"/>
        <v>3150</v>
      </c>
      <c r="G803" s="12">
        <v>0.97560161691670844</v>
      </c>
      <c r="H803" s="27">
        <f t="shared" si="108"/>
        <v>5</v>
      </c>
      <c r="I803" s="11">
        <f t="shared" si="109"/>
        <v>0</v>
      </c>
      <c r="J803" s="28">
        <f t="shared" si="110"/>
        <v>0</v>
      </c>
      <c r="K803" s="28">
        <f t="shared" si="111"/>
        <v>3150</v>
      </c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 spans="2:28" x14ac:dyDescent="0.2">
      <c r="B804" s="13">
        <f t="shared" si="112"/>
        <v>801</v>
      </c>
      <c r="C804" s="12">
        <v>0.61845963676903248</v>
      </c>
      <c r="D804" s="11">
        <f t="shared" si="105"/>
        <v>20</v>
      </c>
      <c r="E804" s="11">
        <f t="shared" si="106"/>
        <v>20</v>
      </c>
      <c r="F804" s="11">
        <f t="shared" si="107"/>
        <v>3000</v>
      </c>
      <c r="G804" s="12">
        <v>0.59798624131911149</v>
      </c>
      <c r="H804" s="27">
        <f t="shared" si="108"/>
        <v>2</v>
      </c>
      <c r="I804" s="11">
        <f t="shared" si="109"/>
        <v>0</v>
      </c>
      <c r="J804" s="28">
        <f t="shared" si="110"/>
        <v>0</v>
      </c>
      <c r="K804" s="28">
        <f t="shared" si="111"/>
        <v>3000</v>
      </c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 spans="2:28" x14ac:dyDescent="0.2">
      <c r="B805" s="13">
        <f t="shared" si="112"/>
        <v>802</v>
      </c>
      <c r="C805" s="12">
        <v>0.89473119380717014</v>
      </c>
      <c r="D805" s="11">
        <f t="shared" si="105"/>
        <v>22</v>
      </c>
      <c r="E805" s="11">
        <f t="shared" si="106"/>
        <v>22</v>
      </c>
      <c r="F805" s="11">
        <f t="shared" si="107"/>
        <v>3300</v>
      </c>
      <c r="G805" s="12">
        <v>0.57246665974098354</v>
      </c>
      <c r="H805" s="27">
        <f t="shared" si="108"/>
        <v>2</v>
      </c>
      <c r="I805" s="11">
        <f t="shared" si="109"/>
        <v>1</v>
      </c>
      <c r="J805" s="28">
        <f t="shared" si="110"/>
        <v>500</v>
      </c>
      <c r="K805" s="28">
        <f t="shared" si="111"/>
        <v>2800</v>
      </c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 spans="2:28" x14ac:dyDescent="0.2">
      <c r="B806" s="13">
        <f t="shared" si="112"/>
        <v>803</v>
      </c>
      <c r="C806" s="12">
        <v>0.49690756710619388</v>
      </c>
      <c r="D806" s="11">
        <f t="shared" si="105"/>
        <v>19</v>
      </c>
      <c r="E806" s="11">
        <f t="shared" si="106"/>
        <v>19</v>
      </c>
      <c r="F806" s="11">
        <f t="shared" si="107"/>
        <v>2850</v>
      </c>
      <c r="G806" s="12">
        <v>0.65630652935443823</v>
      </c>
      <c r="H806" s="27">
        <f t="shared" si="108"/>
        <v>2</v>
      </c>
      <c r="I806" s="11">
        <f t="shared" si="109"/>
        <v>0</v>
      </c>
      <c r="J806" s="28">
        <f t="shared" si="110"/>
        <v>0</v>
      </c>
      <c r="K806" s="28">
        <f t="shared" si="111"/>
        <v>2850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 spans="2:28" x14ac:dyDescent="0.2">
      <c r="B807" s="13">
        <f t="shared" si="112"/>
        <v>804</v>
      </c>
      <c r="C807" s="12">
        <v>0.67542014501498149</v>
      </c>
      <c r="D807" s="11">
        <f t="shared" si="105"/>
        <v>20</v>
      </c>
      <c r="E807" s="11">
        <f t="shared" si="106"/>
        <v>20</v>
      </c>
      <c r="F807" s="11">
        <f t="shared" si="107"/>
        <v>3000</v>
      </c>
      <c r="G807" s="12">
        <v>0.35711176478329509</v>
      </c>
      <c r="H807" s="27">
        <f t="shared" si="108"/>
        <v>1</v>
      </c>
      <c r="I807" s="11">
        <f t="shared" si="109"/>
        <v>0</v>
      </c>
      <c r="J807" s="28">
        <f t="shared" si="110"/>
        <v>0</v>
      </c>
      <c r="K807" s="28">
        <f t="shared" si="111"/>
        <v>3000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 spans="2:28" x14ac:dyDescent="0.2">
      <c r="B808" s="13">
        <f t="shared" si="112"/>
        <v>805</v>
      </c>
      <c r="C808" s="12">
        <v>0.59776739451891681</v>
      </c>
      <c r="D808" s="11">
        <f t="shared" si="105"/>
        <v>20</v>
      </c>
      <c r="E808" s="11">
        <f t="shared" si="106"/>
        <v>20</v>
      </c>
      <c r="F808" s="11">
        <f t="shared" si="107"/>
        <v>3000</v>
      </c>
      <c r="G808" s="12">
        <v>0.31986178332835735</v>
      </c>
      <c r="H808" s="27">
        <f t="shared" si="108"/>
        <v>1</v>
      </c>
      <c r="I808" s="11">
        <f t="shared" si="109"/>
        <v>0</v>
      </c>
      <c r="J808" s="28">
        <f t="shared" si="110"/>
        <v>0</v>
      </c>
      <c r="K808" s="28">
        <f t="shared" si="111"/>
        <v>3000</v>
      </c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 spans="2:28" x14ac:dyDescent="0.2">
      <c r="B809" s="13">
        <f t="shared" si="112"/>
        <v>806</v>
      </c>
      <c r="C809" s="12">
        <v>2.3873627906440986E-2</v>
      </c>
      <c r="D809" s="11">
        <f t="shared" si="105"/>
        <v>14</v>
      </c>
      <c r="E809" s="11">
        <f t="shared" si="106"/>
        <v>14</v>
      </c>
      <c r="F809" s="11">
        <f t="shared" si="107"/>
        <v>2100</v>
      </c>
      <c r="G809" s="12">
        <v>0.15317796060600364</v>
      </c>
      <c r="H809" s="27">
        <f t="shared" si="108"/>
        <v>0</v>
      </c>
      <c r="I809" s="11">
        <f t="shared" si="109"/>
        <v>0</v>
      </c>
      <c r="J809" s="28">
        <f t="shared" si="110"/>
        <v>0</v>
      </c>
      <c r="K809" s="28">
        <f t="shared" si="111"/>
        <v>2100</v>
      </c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 spans="2:28" x14ac:dyDescent="0.2">
      <c r="B810" s="13">
        <f t="shared" si="112"/>
        <v>807</v>
      </c>
      <c r="C810" s="12">
        <v>0.22947166835638966</v>
      </c>
      <c r="D810" s="11">
        <f t="shared" si="105"/>
        <v>17</v>
      </c>
      <c r="E810" s="11">
        <f t="shared" si="106"/>
        <v>17</v>
      </c>
      <c r="F810" s="11">
        <f t="shared" si="107"/>
        <v>2550</v>
      </c>
      <c r="G810" s="12">
        <v>0.77790451347187761</v>
      </c>
      <c r="H810" s="27">
        <f t="shared" si="108"/>
        <v>3</v>
      </c>
      <c r="I810" s="11">
        <f t="shared" si="109"/>
        <v>0</v>
      </c>
      <c r="J810" s="28">
        <f t="shared" si="110"/>
        <v>0</v>
      </c>
      <c r="K810" s="28">
        <f t="shared" si="111"/>
        <v>2550</v>
      </c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 spans="2:28" x14ac:dyDescent="0.2">
      <c r="B811" s="13">
        <f t="shared" si="112"/>
        <v>808</v>
      </c>
      <c r="C811" s="12">
        <v>0.98173360483750427</v>
      </c>
      <c r="D811" s="11">
        <f t="shared" si="105"/>
        <v>25</v>
      </c>
      <c r="E811" s="11">
        <f t="shared" si="106"/>
        <v>22</v>
      </c>
      <c r="F811" s="11">
        <f t="shared" si="107"/>
        <v>3300</v>
      </c>
      <c r="G811" s="12">
        <v>0.86626846728464801</v>
      </c>
      <c r="H811" s="27">
        <f t="shared" si="108"/>
        <v>4</v>
      </c>
      <c r="I811" s="11">
        <f t="shared" si="109"/>
        <v>0</v>
      </c>
      <c r="J811" s="28">
        <f t="shared" si="110"/>
        <v>0</v>
      </c>
      <c r="K811" s="28">
        <f t="shared" si="111"/>
        <v>3300</v>
      </c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 spans="2:28" x14ac:dyDescent="0.2">
      <c r="B812" s="13">
        <f t="shared" si="112"/>
        <v>809</v>
      </c>
      <c r="C812" s="12">
        <v>0.89627565377285734</v>
      </c>
      <c r="D812" s="11">
        <f t="shared" si="105"/>
        <v>22</v>
      </c>
      <c r="E812" s="11">
        <f t="shared" si="106"/>
        <v>22</v>
      </c>
      <c r="F812" s="11">
        <f t="shared" si="107"/>
        <v>3300</v>
      </c>
      <c r="G812" s="12">
        <v>0.50999230337096546</v>
      </c>
      <c r="H812" s="27">
        <f t="shared" si="108"/>
        <v>2</v>
      </c>
      <c r="I812" s="11">
        <f t="shared" si="109"/>
        <v>1</v>
      </c>
      <c r="J812" s="28">
        <f t="shared" si="110"/>
        <v>500</v>
      </c>
      <c r="K812" s="28">
        <f t="shared" si="111"/>
        <v>2800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 spans="2:28" x14ac:dyDescent="0.2">
      <c r="B813" s="13">
        <f t="shared" si="112"/>
        <v>810</v>
      </c>
      <c r="C813" s="12">
        <v>0.13092546182743026</v>
      </c>
      <c r="D813" s="11">
        <f t="shared" si="105"/>
        <v>16</v>
      </c>
      <c r="E813" s="11">
        <f t="shared" si="106"/>
        <v>16</v>
      </c>
      <c r="F813" s="11">
        <f t="shared" si="107"/>
        <v>2400</v>
      </c>
      <c r="G813" s="12">
        <v>0.31995365600995707</v>
      </c>
      <c r="H813" s="27">
        <f t="shared" si="108"/>
        <v>1</v>
      </c>
      <c r="I813" s="11">
        <f t="shared" si="109"/>
        <v>0</v>
      </c>
      <c r="J813" s="28">
        <f t="shared" si="110"/>
        <v>0</v>
      </c>
      <c r="K813" s="28">
        <f t="shared" si="111"/>
        <v>2400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 spans="2:28" x14ac:dyDescent="0.2">
      <c r="B814" s="13">
        <f t="shared" si="112"/>
        <v>811</v>
      </c>
      <c r="C814" s="12">
        <v>0.89964755520377238</v>
      </c>
      <c r="D814" s="11">
        <f t="shared" si="105"/>
        <v>22</v>
      </c>
      <c r="E814" s="11">
        <f t="shared" si="106"/>
        <v>22</v>
      </c>
      <c r="F814" s="11">
        <f t="shared" si="107"/>
        <v>3300</v>
      </c>
      <c r="G814" s="12">
        <v>0.54592043197358942</v>
      </c>
      <c r="H814" s="27">
        <f t="shared" si="108"/>
        <v>2</v>
      </c>
      <c r="I814" s="11">
        <f t="shared" si="109"/>
        <v>1</v>
      </c>
      <c r="J814" s="28">
        <f t="shared" si="110"/>
        <v>500</v>
      </c>
      <c r="K814" s="28">
        <f t="shared" si="111"/>
        <v>2800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 spans="2:28" x14ac:dyDescent="0.2">
      <c r="B815" s="13">
        <f t="shared" si="112"/>
        <v>812</v>
      </c>
      <c r="C815" s="12">
        <v>0.44407506821359699</v>
      </c>
      <c r="D815" s="11">
        <f t="shared" si="105"/>
        <v>19</v>
      </c>
      <c r="E815" s="11">
        <f t="shared" si="106"/>
        <v>19</v>
      </c>
      <c r="F815" s="11">
        <f t="shared" si="107"/>
        <v>2850</v>
      </c>
      <c r="G815" s="12">
        <v>0.37655862326819767</v>
      </c>
      <c r="H815" s="27">
        <f t="shared" si="108"/>
        <v>1</v>
      </c>
      <c r="I815" s="11">
        <f t="shared" si="109"/>
        <v>0</v>
      </c>
      <c r="J815" s="28">
        <f t="shared" si="110"/>
        <v>0</v>
      </c>
      <c r="K815" s="28">
        <f t="shared" si="111"/>
        <v>2850</v>
      </c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 spans="2:28" x14ac:dyDescent="0.2">
      <c r="B816" s="13">
        <f t="shared" si="112"/>
        <v>813</v>
      </c>
      <c r="C816" s="12">
        <v>0.58364701139226349</v>
      </c>
      <c r="D816" s="11">
        <f t="shared" si="105"/>
        <v>20</v>
      </c>
      <c r="E816" s="11">
        <f t="shared" si="106"/>
        <v>20</v>
      </c>
      <c r="F816" s="11">
        <f t="shared" si="107"/>
        <v>3000</v>
      </c>
      <c r="G816" s="12">
        <v>0.85046593663090564</v>
      </c>
      <c r="H816" s="27">
        <f t="shared" si="108"/>
        <v>3</v>
      </c>
      <c r="I816" s="11">
        <f t="shared" si="109"/>
        <v>0</v>
      </c>
      <c r="J816" s="28">
        <f t="shared" si="110"/>
        <v>0</v>
      </c>
      <c r="K816" s="28">
        <f t="shared" si="111"/>
        <v>3000</v>
      </c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 spans="2:28" x14ac:dyDescent="0.2">
      <c r="B817" s="13">
        <f t="shared" si="112"/>
        <v>814</v>
      </c>
      <c r="C817" s="12">
        <v>0.23148740012407598</v>
      </c>
      <c r="D817" s="11">
        <f t="shared" si="105"/>
        <v>17</v>
      </c>
      <c r="E817" s="11">
        <f t="shared" si="106"/>
        <v>17</v>
      </c>
      <c r="F817" s="11">
        <f t="shared" si="107"/>
        <v>2550</v>
      </c>
      <c r="G817" s="12">
        <v>0.47366606606453754</v>
      </c>
      <c r="H817" s="27">
        <f t="shared" si="108"/>
        <v>1</v>
      </c>
      <c r="I817" s="11">
        <f t="shared" si="109"/>
        <v>0</v>
      </c>
      <c r="J817" s="28">
        <f t="shared" si="110"/>
        <v>0</v>
      </c>
      <c r="K817" s="28">
        <f t="shared" si="111"/>
        <v>2550</v>
      </c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 spans="2:28" x14ac:dyDescent="0.2">
      <c r="B818" s="13">
        <f t="shared" si="112"/>
        <v>815</v>
      </c>
      <c r="C818" s="12">
        <v>0.13025507781558698</v>
      </c>
      <c r="D818" s="11">
        <f t="shared" si="105"/>
        <v>16</v>
      </c>
      <c r="E818" s="11">
        <f t="shared" si="106"/>
        <v>16</v>
      </c>
      <c r="F818" s="11">
        <f t="shared" si="107"/>
        <v>2400</v>
      </c>
      <c r="G818" s="12">
        <v>0.10222786894315961</v>
      </c>
      <c r="H818" s="27">
        <f t="shared" si="108"/>
        <v>0</v>
      </c>
      <c r="I818" s="11">
        <f t="shared" si="109"/>
        <v>0</v>
      </c>
      <c r="J818" s="28">
        <f t="shared" si="110"/>
        <v>0</v>
      </c>
      <c r="K818" s="28">
        <f t="shared" si="111"/>
        <v>2400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 spans="2:28" x14ac:dyDescent="0.2">
      <c r="B819" s="13">
        <f t="shared" si="112"/>
        <v>816</v>
      </c>
      <c r="C819" s="12">
        <v>0.79341610490389525</v>
      </c>
      <c r="D819" s="11">
        <f t="shared" si="105"/>
        <v>21</v>
      </c>
      <c r="E819" s="11">
        <f t="shared" si="106"/>
        <v>21</v>
      </c>
      <c r="F819" s="11">
        <f t="shared" si="107"/>
        <v>3150</v>
      </c>
      <c r="G819" s="12">
        <v>0.48408278025390716</v>
      </c>
      <c r="H819" s="27">
        <f t="shared" si="108"/>
        <v>2</v>
      </c>
      <c r="I819" s="11">
        <f t="shared" si="109"/>
        <v>0</v>
      </c>
      <c r="J819" s="28">
        <f t="shared" si="110"/>
        <v>0</v>
      </c>
      <c r="K819" s="28">
        <f t="shared" si="111"/>
        <v>3150</v>
      </c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 spans="2:28" x14ac:dyDescent="0.2">
      <c r="B820" s="13">
        <f t="shared" si="112"/>
        <v>817</v>
      </c>
      <c r="C820" s="12">
        <v>0.26258602905693673</v>
      </c>
      <c r="D820" s="11">
        <f t="shared" si="105"/>
        <v>18</v>
      </c>
      <c r="E820" s="11">
        <f t="shared" si="106"/>
        <v>18</v>
      </c>
      <c r="F820" s="11">
        <f t="shared" si="107"/>
        <v>2700</v>
      </c>
      <c r="G820" s="12">
        <v>0.49969342277361783</v>
      </c>
      <c r="H820" s="27">
        <f t="shared" si="108"/>
        <v>2</v>
      </c>
      <c r="I820" s="11">
        <f t="shared" si="109"/>
        <v>0</v>
      </c>
      <c r="J820" s="28">
        <f t="shared" si="110"/>
        <v>0</v>
      </c>
      <c r="K820" s="28">
        <f t="shared" si="111"/>
        <v>2700</v>
      </c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 spans="2:28" x14ac:dyDescent="0.2">
      <c r="B821" s="13">
        <f t="shared" si="112"/>
        <v>818</v>
      </c>
      <c r="C821" s="12">
        <v>0.91605866333520714</v>
      </c>
      <c r="D821" s="11">
        <f t="shared" si="105"/>
        <v>23</v>
      </c>
      <c r="E821" s="11">
        <f t="shared" si="106"/>
        <v>22</v>
      </c>
      <c r="F821" s="11">
        <f t="shared" si="107"/>
        <v>3300</v>
      </c>
      <c r="G821" s="12">
        <v>0.98726524667194193</v>
      </c>
      <c r="H821" s="27">
        <f t="shared" si="108"/>
        <v>6</v>
      </c>
      <c r="I821" s="11">
        <f t="shared" si="109"/>
        <v>0</v>
      </c>
      <c r="J821" s="28">
        <f t="shared" si="110"/>
        <v>0</v>
      </c>
      <c r="K821" s="28">
        <f t="shared" si="111"/>
        <v>3300</v>
      </c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 spans="2:28" x14ac:dyDescent="0.2">
      <c r="B822" s="13">
        <f t="shared" si="112"/>
        <v>819</v>
      </c>
      <c r="C822" s="12">
        <v>0.74457657232918684</v>
      </c>
      <c r="D822" s="11">
        <f t="shared" si="105"/>
        <v>21</v>
      </c>
      <c r="E822" s="11">
        <f t="shared" si="106"/>
        <v>21</v>
      </c>
      <c r="F822" s="11">
        <f t="shared" si="107"/>
        <v>3150</v>
      </c>
      <c r="G822" s="12">
        <v>0.66323349058118042</v>
      </c>
      <c r="H822" s="27">
        <f t="shared" si="108"/>
        <v>3</v>
      </c>
      <c r="I822" s="11">
        <f t="shared" si="109"/>
        <v>0</v>
      </c>
      <c r="J822" s="28">
        <f t="shared" si="110"/>
        <v>0</v>
      </c>
      <c r="K822" s="28">
        <f t="shared" si="111"/>
        <v>3150</v>
      </c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 spans="2:28" x14ac:dyDescent="0.2">
      <c r="B823" s="13">
        <f t="shared" si="112"/>
        <v>820</v>
      </c>
      <c r="C823" s="12">
        <v>9.8781271825671979E-2</v>
      </c>
      <c r="D823" s="11">
        <f t="shared" si="105"/>
        <v>16</v>
      </c>
      <c r="E823" s="11">
        <f t="shared" si="106"/>
        <v>16</v>
      </c>
      <c r="F823" s="11">
        <f t="shared" si="107"/>
        <v>2400</v>
      </c>
      <c r="G823" s="12">
        <v>0.97117293390481674</v>
      </c>
      <c r="H823" s="27">
        <f t="shared" si="108"/>
        <v>4</v>
      </c>
      <c r="I823" s="11">
        <f t="shared" si="109"/>
        <v>0</v>
      </c>
      <c r="J823" s="28">
        <f t="shared" si="110"/>
        <v>0</v>
      </c>
      <c r="K823" s="28">
        <f t="shared" si="111"/>
        <v>2400</v>
      </c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 spans="2:28" x14ac:dyDescent="0.2">
      <c r="B824" s="13">
        <f t="shared" si="112"/>
        <v>821</v>
      </c>
      <c r="C824" s="12">
        <v>0.96137771394585447</v>
      </c>
      <c r="D824" s="11">
        <f t="shared" si="105"/>
        <v>24</v>
      </c>
      <c r="E824" s="11">
        <f t="shared" si="106"/>
        <v>22</v>
      </c>
      <c r="F824" s="11">
        <f t="shared" si="107"/>
        <v>3300</v>
      </c>
      <c r="G824" s="12">
        <v>0.86991604892445129</v>
      </c>
      <c r="H824" s="27">
        <f t="shared" si="108"/>
        <v>4</v>
      </c>
      <c r="I824" s="11">
        <f t="shared" si="109"/>
        <v>0</v>
      </c>
      <c r="J824" s="28">
        <f t="shared" si="110"/>
        <v>0</v>
      </c>
      <c r="K824" s="28">
        <f t="shared" si="111"/>
        <v>3300</v>
      </c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 spans="2:28" x14ac:dyDescent="0.2">
      <c r="B825" s="13">
        <f t="shared" si="112"/>
        <v>822</v>
      </c>
      <c r="C825" s="12">
        <v>8.3143660934084096E-3</v>
      </c>
      <c r="D825" s="11">
        <f t="shared" si="105"/>
        <v>14</v>
      </c>
      <c r="E825" s="11">
        <f t="shared" si="106"/>
        <v>14</v>
      </c>
      <c r="F825" s="11">
        <f t="shared" si="107"/>
        <v>2100</v>
      </c>
      <c r="G825" s="12">
        <v>0.41267833106836183</v>
      </c>
      <c r="H825" s="27">
        <f t="shared" si="108"/>
        <v>1</v>
      </c>
      <c r="I825" s="11">
        <f t="shared" si="109"/>
        <v>0</v>
      </c>
      <c r="J825" s="28">
        <f t="shared" si="110"/>
        <v>0</v>
      </c>
      <c r="K825" s="28">
        <f t="shared" si="111"/>
        <v>2100</v>
      </c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 spans="2:28" x14ac:dyDescent="0.2">
      <c r="B826" s="13">
        <f t="shared" si="112"/>
        <v>823</v>
      </c>
      <c r="C826" s="12">
        <v>3.1013590654737966E-2</v>
      </c>
      <c r="D826" s="11">
        <f t="shared" si="105"/>
        <v>15</v>
      </c>
      <c r="E826" s="11">
        <f t="shared" si="106"/>
        <v>15</v>
      </c>
      <c r="F826" s="11">
        <f t="shared" si="107"/>
        <v>2250</v>
      </c>
      <c r="G826" s="12">
        <v>0.37606155945481623</v>
      </c>
      <c r="H826" s="27">
        <f t="shared" si="108"/>
        <v>1</v>
      </c>
      <c r="I826" s="11">
        <f t="shared" si="109"/>
        <v>0</v>
      </c>
      <c r="J826" s="28">
        <f t="shared" si="110"/>
        <v>0</v>
      </c>
      <c r="K826" s="28">
        <f t="shared" si="111"/>
        <v>2250</v>
      </c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 spans="2:28" x14ac:dyDescent="0.2">
      <c r="B827" s="13">
        <f t="shared" si="112"/>
        <v>824</v>
      </c>
      <c r="C827" s="12">
        <v>0.80827410692489832</v>
      </c>
      <c r="D827" s="11">
        <f t="shared" si="105"/>
        <v>21</v>
      </c>
      <c r="E827" s="11">
        <f t="shared" si="106"/>
        <v>21</v>
      </c>
      <c r="F827" s="11">
        <f t="shared" si="107"/>
        <v>3150</v>
      </c>
      <c r="G827" s="12">
        <v>0.46658805127936598</v>
      </c>
      <c r="H827" s="27">
        <f t="shared" si="108"/>
        <v>2</v>
      </c>
      <c r="I827" s="11">
        <f t="shared" si="109"/>
        <v>0</v>
      </c>
      <c r="J827" s="28">
        <f t="shared" si="110"/>
        <v>0</v>
      </c>
      <c r="K827" s="28">
        <f t="shared" si="111"/>
        <v>3150</v>
      </c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 spans="2:28" x14ac:dyDescent="0.2">
      <c r="B828" s="13">
        <f t="shared" si="112"/>
        <v>825</v>
      </c>
      <c r="C828" s="12">
        <v>0.7780479289426504</v>
      </c>
      <c r="D828" s="11">
        <f t="shared" si="105"/>
        <v>21</v>
      </c>
      <c r="E828" s="11">
        <f t="shared" si="106"/>
        <v>21</v>
      </c>
      <c r="F828" s="11">
        <f t="shared" si="107"/>
        <v>3150</v>
      </c>
      <c r="G828" s="12">
        <v>0.74319294006722381</v>
      </c>
      <c r="H828" s="27">
        <f t="shared" si="108"/>
        <v>3</v>
      </c>
      <c r="I828" s="11">
        <f t="shared" si="109"/>
        <v>0</v>
      </c>
      <c r="J828" s="28">
        <f t="shared" si="110"/>
        <v>0</v>
      </c>
      <c r="K828" s="28">
        <f t="shared" si="111"/>
        <v>3150</v>
      </c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 spans="2:28" x14ac:dyDescent="0.2">
      <c r="B829" s="13">
        <f t="shared" si="112"/>
        <v>826</v>
      </c>
      <c r="C829" s="12">
        <v>0.47703830254269408</v>
      </c>
      <c r="D829" s="11">
        <f t="shared" si="105"/>
        <v>19</v>
      </c>
      <c r="E829" s="11">
        <f t="shared" si="106"/>
        <v>19</v>
      </c>
      <c r="F829" s="11">
        <f t="shared" si="107"/>
        <v>2850</v>
      </c>
      <c r="G829" s="12">
        <v>0.10969487332441863</v>
      </c>
      <c r="H829" s="27">
        <f t="shared" si="108"/>
        <v>0</v>
      </c>
      <c r="I829" s="11">
        <f t="shared" si="109"/>
        <v>0</v>
      </c>
      <c r="J829" s="28">
        <f t="shared" si="110"/>
        <v>0</v>
      </c>
      <c r="K829" s="28">
        <f t="shared" si="111"/>
        <v>2850</v>
      </c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 spans="2:28" x14ac:dyDescent="0.2">
      <c r="B830" s="13">
        <f t="shared" si="112"/>
        <v>827</v>
      </c>
      <c r="C830" s="12">
        <v>0.58064081578200388</v>
      </c>
      <c r="D830" s="11">
        <f t="shared" si="105"/>
        <v>20</v>
      </c>
      <c r="E830" s="11">
        <f t="shared" si="106"/>
        <v>20</v>
      </c>
      <c r="F830" s="11">
        <f t="shared" si="107"/>
        <v>3000</v>
      </c>
      <c r="G830" s="12">
        <v>0.67775167837787209</v>
      </c>
      <c r="H830" s="27">
        <f t="shared" si="108"/>
        <v>3</v>
      </c>
      <c r="I830" s="11">
        <f t="shared" si="109"/>
        <v>0</v>
      </c>
      <c r="J830" s="28">
        <f t="shared" si="110"/>
        <v>0</v>
      </c>
      <c r="K830" s="28">
        <f t="shared" si="111"/>
        <v>3000</v>
      </c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 spans="2:28" x14ac:dyDescent="0.2">
      <c r="B831" s="13">
        <f t="shared" si="112"/>
        <v>828</v>
      </c>
      <c r="C831" s="12">
        <v>0.18332510056867024</v>
      </c>
      <c r="D831" s="11">
        <f t="shared" si="105"/>
        <v>17</v>
      </c>
      <c r="E831" s="11">
        <f t="shared" si="106"/>
        <v>17</v>
      </c>
      <c r="F831" s="11">
        <f t="shared" si="107"/>
        <v>2550</v>
      </c>
      <c r="G831" s="12">
        <v>8.1815537896104407E-2</v>
      </c>
      <c r="H831" s="27">
        <f t="shared" si="108"/>
        <v>0</v>
      </c>
      <c r="I831" s="11">
        <f t="shared" si="109"/>
        <v>0</v>
      </c>
      <c r="J831" s="28">
        <f t="shared" si="110"/>
        <v>0</v>
      </c>
      <c r="K831" s="28">
        <f t="shared" si="111"/>
        <v>2550</v>
      </c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 spans="2:28" x14ac:dyDescent="0.2">
      <c r="B832" s="13">
        <f t="shared" si="112"/>
        <v>829</v>
      </c>
      <c r="C832" s="12">
        <v>6.7724205507187829E-2</v>
      </c>
      <c r="D832" s="11">
        <f t="shared" si="105"/>
        <v>15</v>
      </c>
      <c r="E832" s="11">
        <f t="shared" si="106"/>
        <v>15</v>
      </c>
      <c r="F832" s="11">
        <f t="shared" si="107"/>
        <v>2250</v>
      </c>
      <c r="G832" s="12">
        <v>4.991868068157479E-2</v>
      </c>
      <c r="H832" s="27">
        <f t="shared" si="108"/>
        <v>0</v>
      </c>
      <c r="I832" s="11">
        <f t="shared" si="109"/>
        <v>0</v>
      </c>
      <c r="J832" s="28">
        <f t="shared" si="110"/>
        <v>0</v>
      </c>
      <c r="K832" s="28">
        <f t="shared" si="111"/>
        <v>2250</v>
      </c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 spans="2:28" x14ac:dyDescent="0.2">
      <c r="B833" s="13">
        <f t="shared" si="112"/>
        <v>830</v>
      </c>
      <c r="C833" s="12">
        <v>0.22863299344109711</v>
      </c>
      <c r="D833" s="11">
        <f t="shared" si="105"/>
        <v>17</v>
      </c>
      <c r="E833" s="11">
        <f t="shared" si="106"/>
        <v>17</v>
      </c>
      <c r="F833" s="11">
        <f t="shared" si="107"/>
        <v>2550</v>
      </c>
      <c r="G833" s="12">
        <v>0.81120628182035148</v>
      </c>
      <c r="H833" s="27">
        <f t="shared" si="108"/>
        <v>3</v>
      </c>
      <c r="I833" s="11">
        <f t="shared" si="109"/>
        <v>0</v>
      </c>
      <c r="J833" s="28">
        <f t="shared" si="110"/>
        <v>0</v>
      </c>
      <c r="K833" s="28">
        <f t="shared" si="111"/>
        <v>2550</v>
      </c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 spans="2:28" x14ac:dyDescent="0.2">
      <c r="B834" s="13">
        <f t="shared" si="112"/>
        <v>831</v>
      </c>
      <c r="C834" s="12">
        <v>0.12005301325044859</v>
      </c>
      <c r="D834" s="11">
        <f t="shared" si="105"/>
        <v>16</v>
      </c>
      <c r="E834" s="11">
        <f t="shared" si="106"/>
        <v>16</v>
      </c>
      <c r="F834" s="11">
        <f t="shared" si="107"/>
        <v>2400</v>
      </c>
      <c r="G834" s="12">
        <v>0.89099031171522092</v>
      </c>
      <c r="H834" s="27">
        <f t="shared" si="108"/>
        <v>3</v>
      </c>
      <c r="I834" s="11">
        <f t="shared" si="109"/>
        <v>0</v>
      </c>
      <c r="J834" s="28">
        <f t="shared" si="110"/>
        <v>0</v>
      </c>
      <c r="K834" s="28">
        <f t="shared" si="111"/>
        <v>2400</v>
      </c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 spans="2:28" x14ac:dyDescent="0.2">
      <c r="B835" s="13">
        <f t="shared" si="112"/>
        <v>832</v>
      </c>
      <c r="C835" s="12">
        <v>0.39164955958332914</v>
      </c>
      <c r="D835" s="11">
        <f t="shared" si="105"/>
        <v>19</v>
      </c>
      <c r="E835" s="11">
        <f t="shared" si="106"/>
        <v>19</v>
      </c>
      <c r="F835" s="11">
        <f t="shared" si="107"/>
        <v>2850</v>
      </c>
      <c r="G835" s="12">
        <v>0.38254576017490094</v>
      </c>
      <c r="H835" s="27">
        <f t="shared" si="108"/>
        <v>1</v>
      </c>
      <c r="I835" s="11">
        <f t="shared" si="109"/>
        <v>0</v>
      </c>
      <c r="J835" s="28">
        <f t="shared" si="110"/>
        <v>0</v>
      </c>
      <c r="K835" s="28">
        <f t="shared" si="111"/>
        <v>2850</v>
      </c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 spans="2:28" x14ac:dyDescent="0.2">
      <c r="B836" s="13">
        <f t="shared" si="112"/>
        <v>833</v>
      </c>
      <c r="C836" s="12">
        <v>0.79825710728783084</v>
      </c>
      <c r="D836" s="11">
        <f t="shared" si="105"/>
        <v>21</v>
      </c>
      <c r="E836" s="11">
        <f t="shared" si="106"/>
        <v>21</v>
      </c>
      <c r="F836" s="11">
        <f t="shared" si="107"/>
        <v>3150</v>
      </c>
      <c r="G836" s="12">
        <v>0.69890352720694449</v>
      </c>
      <c r="H836" s="27">
        <f t="shared" si="108"/>
        <v>3</v>
      </c>
      <c r="I836" s="11">
        <f t="shared" si="109"/>
        <v>0</v>
      </c>
      <c r="J836" s="28">
        <f t="shared" si="110"/>
        <v>0</v>
      </c>
      <c r="K836" s="28">
        <f t="shared" si="111"/>
        <v>3150</v>
      </c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 spans="2:28" x14ac:dyDescent="0.2">
      <c r="B837" s="13">
        <f t="shared" si="112"/>
        <v>834</v>
      </c>
      <c r="C837" s="12">
        <v>6.7375768300517058E-2</v>
      </c>
      <c r="D837" s="11">
        <f t="shared" ref="D837:D900" si="113">SUMIFS($M$4:$M$15,$P$4:$P$15,"&lt;="&amp;C837,$O$4:$O$15,"&gt;="&amp;C837)</f>
        <v>15</v>
      </c>
      <c r="E837" s="11">
        <f t="shared" ref="E837:E900" si="114">MIN(D837,$S$2)</f>
        <v>15</v>
      </c>
      <c r="F837" s="11">
        <f t="shared" ref="F837:F900" si="115">E837*$S$3</f>
        <v>2250</v>
      </c>
      <c r="G837" s="12">
        <v>0.11056352684318838</v>
      </c>
      <c r="H837" s="27">
        <f t="shared" ref="H837:H900" si="116">_xlfn.BINOM.INV(E837,$S$5,G837)</f>
        <v>0</v>
      </c>
      <c r="I837" s="11">
        <f t="shared" ref="I837:I900" si="117">IF(E837-H837&gt;$S$6,E837-H837-$S$6,0)</f>
        <v>0</v>
      </c>
      <c r="J837" s="28">
        <f t="shared" ref="J837:J900" si="118">I837*$S$4</f>
        <v>0</v>
      </c>
      <c r="K837" s="28">
        <f t="shared" ref="K837:K900" si="119">F837-J837</f>
        <v>2250</v>
      </c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 spans="2:28" x14ac:dyDescent="0.2">
      <c r="B838" s="13">
        <f t="shared" ref="B838:B901" si="120">B837+1</f>
        <v>835</v>
      </c>
      <c r="C838" s="12">
        <v>0.86972759300003832</v>
      </c>
      <c r="D838" s="11">
        <f t="shared" si="113"/>
        <v>22</v>
      </c>
      <c r="E838" s="11">
        <f t="shared" si="114"/>
        <v>22</v>
      </c>
      <c r="F838" s="11">
        <f t="shared" si="115"/>
        <v>3300</v>
      </c>
      <c r="G838" s="12">
        <v>0.82226544842007976</v>
      </c>
      <c r="H838" s="27">
        <f t="shared" si="116"/>
        <v>3</v>
      </c>
      <c r="I838" s="11">
        <f t="shared" si="117"/>
        <v>0</v>
      </c>
      <c r="J838" s="28">
        <f t="shared" si="118"/>
        <v>0</v>
      </c>
      <c r="K838" s="28">
        <f t="shared" si="119"/>
        <v>3300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 spans="2:28" x14ac:dyDescent="0.2">
      <c r="B839" s="13">
        <f t="shared" si="120"/>
        <v>836</v>
      </c>
      <c r="C839" s="12">
        <v>0.80880059198272847</v>
      </c>
      <c r="D839" s="11">
        <f t="shared" si="113"/>
        <v>21</v>
      </c>
      <c r="E839" s="11">
        <f t="shared" si="114"/>
        <v>21</v>
      </c>
      <c r="F839" s="11">
        <f t="shared" si="115"/>
        <v>3150</v>
      </c>
      <c r="G839" s="12">
        <v>0.15511319455453565</v>
      </c>
      <c r="H839" s="27">
        <f t="shared" si="116"/>
        <v>1</v>
      </c>
      <c r="I839" s="11">
        <f t="shared" si="117"/>
        <v>1</v>
      </c>
      <c r="J839" s="28">
        <f t="shared" si="118"/>
        <v>500</v>
      </c>
      <c r="K839" s="28">
        <f t="shared" si="119"/>
        <v>2650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 spans="2:28" x14ac:dyDescent="0.2">
      <c r="B840" s="13">
        <f t="shared" si="120"/>
        <v>837</v>
      </c>
      <c r="C840" s="12">
        <v>0.25465776636589543</v>
      </c>
      <c r="D840" s="11">
        <f t="shared" si="113"/>
        <v>18</v>
      </c>
      <c r="E840" s="11">
        <f t="shared" si="114"/>
        <v>18</v>
      </c>
      <c r="F840" s="11">
        <f t="shared" si="115"/>
        <v>2700</v>
      </c>
      <c r="G840" s="12">
        <v>7.060547688465324E-2</v>
      </c>
      <c r="H840" s="27">
        <f t="shared" si="116"/>
        <v>0</v>
      </c>
      <c r="I840" s="11">
        <f t="shared" si="117"/>
        <v>0</v>
      </c>
      <c r="J840" s="28">
        <f t="shared" si="118"/>
        <v>0</v>
      </c>
      <c r="K840" s="28">
        <f t="shared" si="119"/>
        <v>2700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 spans="2:28" x14ac:dyDescent="0.2">
      <c r="B841" s="13">
        <f t="shared" si="120"/>
        <v>838</v>
      </c>
      <c r="C841" s="12">
        <v>6.9281745494086611E-2</v>
      </c>
      <c r="D841" s="11">
        <f t="shared" si="113"/>
        <v>15</v>
      </c>
      <c r="E841" s="11">
        <f t="shared" si="114"/>
        <v>15</v>
      </c>
      <c r="F841" s="11">
        <f t="shared" si="115"/>
        <v>2250</v>
      </c>
      <c r="G841" s="12">
        <v>0.6499914381345423</v>
      </c>
      <c r="H841" s="27">
        <f t="shared" si="116"/>
        <v>2</v>
      </c>
      <c r="I841" s="11">
        <f t="shared" si="117"/>
        <v>0</v>
      </c>
      <c r="J841" s="28">
        <f t="shared" si="118"/>
        <v>0</v>
      </c>
      <c r="K841" s="28">
        <f t="shared" si="119"/>
        <v>2250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 spans="2:28" x14ac:dyDescent="0.2">
      <c r="B842" s="13">
        <f t="shared" si="120"/>
        <v>839</v>
      </c>
      <c r="C842" s="12">
        <v>0.77264936279198115</v>
      </c>
      <c r="D842" s="11">
        <f t="shared" si="113"/>
        <v>21</v>
      </c>
      <c r="E842" s="11">
        <f t="shared" si="114"/>
        <v>21</v>
      </c>
      <c r="F842" s="11">
        <f t="shared" si="115"/>
        <v>3150</v>
      </c>
      <c r="G842" s="12">
        <v>0.44032862194150379</v>
      </c>
      <c r="H842" s="27">
        <f t="shared" si="116"/>
        <v>2</v>
      </c>
      <c r="I842" s="11">
        <f t="shared" si="117"/>
        <v>0</v>
      </c>
      <c r="J842" s="28">
        <f t="shared" si="118"/>
        <v>0</v>
      </c>
      <c r="K842" s="28">
        <f t="shared" si="119"/>
        <v>3150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 spans="2:28" x14ac:dyDescent="0.2">
      <c r="B843" s="13">
        <f t="shared" si="120"/>
        <v>840</v>
      </c>
      <c r="C843" s="12">
        <v>0.13370139508681955</v>
      </c>
      <c r="D843" s="11">
        <f t="shared" si="113"/>
        <v>16</v>
      </c>
      <c r="E843" s="11">
        <f t="shared" si="114"/>
        <v>16</v>
      </c>
      <c r="F843" s="11">
        <f t="shared" si="115"/>
        <v>2400</v>
      </c>
      <c r="G843" s="12">
        <v>0.62518728051662908</v>
      </c>
      <c r="H843" s="27">
        <f t="shared" si="116"/>
        <v>2</v>
      </c>
      <c r="I843" s="11">
        <f t="shared" si="117"/>
        <v>0</v>
      </c>
      <c r="J843" s="28">
        <f t="shared" si="118"/>
        <v>0</v>
      </c>
      <c r="K843" s="28">
        <f t="shared" si="119"/>
        <v>2400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 spans="2:28" x14ac:dyDescent="0.2">
      <c r="B844" s="13">
        <f t="shared" si="120"/>
        <v>841</v>
      </c>
      <c r="C844" s="12">
        <v>0.34009440337689401</v>
      </c>
      <c r="D844" s="11">
        <f t="shared" si="113"/>
        <v>18</v>
      </c>
      <c r="E844" s="11">
        <f t="shared" si="114"/>
        <v>18</v>
      </c>
      <c r="F844" s="11">
        <f t="shared" si="115"/>
        <v>2700</v>
      </c>
      <c r="G844" s="12">
        <v>0.8081211922403374</v>
      </c>
      <c r="H844" s="27">
        <f t="shared" si="116"/>
        <v>3</v>
      </c>
      <c r="I844" s="11">
        <f t="shared" si="117"/>
        <v>0</v>
      </c>
      <c r="J844" s="28">
        <f t="shared" si="118"/>
        <v>0</v>
      </c>
      <c r="K844" s="28">
        <f t="shared" si="119"/>
        <v>2700</v>
      </c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 spans="2:28" x14ac:dyDescent="0.2">
      <c r="B845" s="13">
        <f t="shared" si="120"/>
        <v>842</v>
      </c>
      <c r="C845" s="12">
        <v>0.57657803152062559</v>
      </c>
      <c r="D845" s="11">
        <f t="shared" si="113"/>
        <v>20</v>
      </c>
      <c r="E845" s="11">
        <f t="shared" si="114"/>
        <v>20</v>
      </c>
      <c r="F845" s="11">
        <f t="shared" si="115"/>
        <v>3000</v>
      </c>
      <c r="G845" s="12">
        <v>0.14002072262034027</v>
      </c>
      <c r="H845" s="27">
        <f t="shared" si="116"/>
        <v>1</v>
      </c>
      <c r="I845" s="11">
        <f t="shared" si="117"/>
        <v>0</v>
      </c>
      <c r="J845" s="28">
        <f t="shared" si="118"/>
        <v>0</v>
      </c>
      <c r="K845" s="28">
        <f t="shared" si="119"/>
        <v>3000</v>
      </c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 spans="2:28" x14ac:dyDescent="0.2">
      <c r="B846" s="13">
        <f t="shared" si="120"/>
        <v>843</v>
      </c>
      <c r="C846" s="12">
        <v>0.39236902972206877</v>
      </c>
      <c r="D846" s="11">
        <f t="shared" si="113"/>
        <v>19</v>
      </c>
      <c r="E846" s="11">
        <f t="shared" si="114"/>
        <v>19</v>
      </c>
      <c r="F846" s="11">
        <f t="shared" si="115"/>
        <v>2850</v>
      </c>
      <c r="G846" s="12">
        <v>0.26542387350715924</v>
      </c>
      <c r="H846" s="27">
        <f t="shared" si="116"/>
        <v>1</v>
      </c>
      <c r="I846" s="11">
        <f t="shared" si="117"/>
        <v>0</v>
      </c>
      <c r="J846" s="28">
        <f t="shared" si="118"/>
        <v>0</v>
      </c>
      <c r="K846" s="28">
        <f t="shared" si="119"/>
        <v>2850</v>
      </c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 spans="2:28" x14ac:dyDescent="0.2">
      <c r="B847" s="13">
        <f t="shared" si="120"/>
        <v>844</v>
      </c>
      <c r="C847" s="12">
        <v>0.54869416246714198</v>
      </c>
      <c r="D847" s="11">
        <f t="shared" si="113"/>
        <v>20</v>
      </c>
      <c r="E847" s="11">
        <f t="shared" si="114"/>
        <v>20</v>
      </c>
      <c r="F847" s="11">
        <f t="shared" si="115"/>
        <v>3000</v>
      </c>
      <c r="G847" s="12">
        <v>0.52182314249732331</v>
      </c>
      <c r="H847" s="27">
        <f t="shared" si="116"/>
        <v>2</v>
      </c>
      <c r="I847" s="11">
        <f t="shared" si="117"/>
        <v>0</v>
      </c>
      <c r="J847" s="28">
        <f t="shared" si="118"/>
        <v>0</v>
      </c>
      <c r="K847" s="28">
        <f t="shared" si="119"/>
        <v>3000</v>
      </c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 spans="2:28" x14ac:dyDescent="0.2">
      <c r="B848" s="13">
        <f t="shared" si="120"/>
        <v>845</v>
      </c>
      <c r="C848" s="12">
        <v>0.60834494986457477</v>
      </c>
      <c r="D848" s="11">
        <f t="shared" si="113"/>
        <v>20</v>
      </c>
      <c r="E848" s="11">
        <f t="shared" si="114"/>
        <v>20</v>
      </c>
      <c r="F848" s="11">
        <f t="shared" si="115"/>
        <v>3000</v>
      </c>
      <c r="G848" s="12">
        <v>0.81974159594614171</v>
      </c>
      <c r="H848" s="27">
        <f t="shared" si="116"/>
        <v>3</v>
      </c>
      <c r="I848" s="11">
        <f t="shared" si="117"/>
        <v>0</v>
      </c>
      <c r="J848" s="28">
        <f t="shared" si="118"/>
        <v>0</v>
      </c>
      <c r="K848" s="28">
        <f t="shared" si="119"/>
        <v>3000</v>
      </c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 spans="2:28" x14ac:dyDescent="0.2">
      <c r="B849" s="13">
        <f t="shared" si="120"/>
        <v>846</v>
      </c>
      <c r="C849" s="12">
        <v>0.16439387327961008</v>
      </c>
      <c r="D849" s="11">
        <f t="shared" si="113"/>
        <v>17</v>
      </c>
      <c r="E849" s="11">
        <f t="shared" si="114"/>
        <v>17</v>
      </c>
      <c r="F849" s="11">
        <f t="shared" si="115"/>
        <v>2550</v>
      </c>
      <c r="G849" s="12">
        <v>0.14130850858499167</v>
      </c>
      <c r="H849" s="27">
        <f t="shared" si="116"/>
        <v>0</v>
      </c>
      <c r="I849" s="11">
        <f t="shared" si="117"/>
        <v>0</v>
      </c>
      <c r="J849" s="28">
        <f t="shared" si="118"/>
        <v>0</v>
      </c>
      <c r="K849" s="28">
        <f t="shared" si="119"/>
        <v>2550</v>
      </c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 spans="2:28" x14ac:dyDescent="0.2">
      <c r="B850" s="13">
        <f t="shared" si="120"/>
        <v>847</v>
      </c>
      <c r="C850" s="12">
        <v>0.19644262901912657</v>
      </c>
      <c r="D850" s="11">
        <f t="shared" si="113"/>
        <v>17</v>
      </c>
      <c r="E850" s="11">
        <f t="shared" si="114"/>
        <v>17</v>
      </c>
      <c r="F850" s="11">
        <f t="shared" si="115"/>
        <v>2550</v>
      </c>
      <c r="G850" s="12">
        <v>0.32468645378944916</v>
      </c>
      <c r="H850" s="27">
        <f t="shared" si="116"/>
        <v>1</v>
      </c>
      <c r="I850" s="11">
        <f t="shared" si="117"/>
        <v>0</v>
      </c>
      <c r="J850" s="28">
        <f t="shared" si="118"/>
        <v>0</v>
      </c>
      <c r="K850" s="28">
        <f t="shared" si="119"/>
        <v>2550</v>
      </c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 spans="2:28" x14ac:dyDescent="0.2">
      <c r="B851" s="13">
        <f t="shared" si="120"/>
        <v>848</v>
      </c>
      <c r="C851" s="12">
        <v>0.42904452845834429</v>
      </c>
      <c r="D851" s="11">
        <f t="shared" si="113"/>
        <v>19</v>
      </c>
      <c r="E851" s="11">
        <f t="shared" si="114"/>
        <v>19</v>
      </c>
      <c r="F851" s="11">
        <f t="shared" si="115"/>
        <v>2850</v>
      </c>
      <c r="G851" s="12">
        <v>0.88037241813795719</v>
      </c>
      <c r="H851" s="27">
        <f t="shared" si="116"/>
        <v>3</v>
      </c>
      <c r="I851" s="11">
        <f t="shared" si="117"/>
        <v>0</v>
      </c>
      <c r="J851" s="28">
        <f t="shared" si="118"/>
        <v>0</v>
      </c>
      <c r="K851" s="28">
        <f t="shared" si="119"/>
        <v>2850</v>
      </c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 spans="2:28" x14ac:dyDescent="0.2">
      <c r="B852" s="13">
        <f t="shared" si="120"/>
        <v>849</v>
      </c>
      <c r="C852" s="12">
        <v>0.99418433255524552</v>
      </c>
      <c r="D852" s="11">
        <f t="shared" si="113"/>
        <v>25</v>
      </c>
      <c r="E852" s="11">
        <f t="shared" si="114"/>
        <v>22</v>
      </c>
      <c r="F852" s="11">
        <f t="shared" si="115"/>
        <v>3300</v>
      </c>
      <c r="G852" s="12">
        <v>2.9764931122661542E-2</v>
      </c>
      <c r="H852" s="27">
        <f t="shared" si="116"/>
        <v>0</v>
      </c>
      <c r="I852" s="11">
        <f t="shared" si="117"/>
        <v>3</v>
      </c>
      <c r="J852" s="28">
        <f t="shared" si="118"/>
        <v>1500</v>
      </c>
      <c r="K852" s="28">
        <f t="shared" si="119"/>
        <v>1800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 spans="2:28" x14ac:dyDescent="0.2">
      <c r="B853" s="13">
        <f t="shared" si="120"/>
        <v>850</v>
      </c>
      <c r="C853" s="12">
        <v>0.49936087686280206</v>
      </c>
      <c r="D853" s="11">
        <f t="shared" si="113"/>
        <v>19</v>
      </c>
      <c r="E853" s="11">
        <f t="shared" si="114"/>
        <v>19</v>
      </c>
      <c r="F853" s="11">
        <f t="shared" si="115"/>
        <v>2850</v>
      </c>
      <c r="G853" s="12">
        <v>0.28945417066918799</v>
      </c>
      <c r="H853" s="27">
        <f t="shared" si="116"/>
        <v>1</v>
      </c>
      <c r="I853" s="11">
        <f t="shared" si="117"/>
        <v>0</v>
      </c>
      <c r="J853" s="28">
        <f t="shared" si="118"/>
        <v>0</v>
      </c>
      <c r="K853" s="28">
        <f t="shared" si="119"/>
        <v>2850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 spans="2:28" x14ac:dyDescent="0.2">
      <c r="B854" s="13">
        <f t="shared" si="120"/>
        <v>851</v>
      </c>
      <c r="C854" s="12">
        <v>0.78323709351228266</v>
      </c>
      <c r="D854" s="11">
        <f t="shared" si="113"/>
        <v>21</v>
      </c>
      <c r="E854" s="11">
        <f t="shared" si="114"/>
        <v>21</v>
      </c>
      <c r="F854" s="11">
        <f t="shared" si="115"/>
        <v>3150</v>
      </c>
      <c r="G854" s="12">
        <v>0.44146596813744654</v>
      </c>
      <c r="H854" s="27">
        <f t="shared" si="116"/>
        <v>2</v>
      </c>
      <c r="I854" s="11">
        <f t="shared" si="117"/>
        <v>0</v>
      </c>
      <c r="J854" s="28">
        <f t="shared" si="118"/>
        <v>0</v>
      </c>
      <c r="K854" s="28">
        <f t="shared" si="119"/>
        <v>3150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 spans="2:28" x14ac:dyDescent="0.2">
      <c r="B855" s="13">
        <f t="shared" si="120"/>
        <v>852</v>
      </c>
      <c r="C855" s="12">
        <v>0.76520757481056068</v>
      </c>
      <c r="D855" s="11">
        <f t="shared" si="113"/>
        <v>21</v>
      </c>
      <c r="E855" s="11">
        <f t="shared" si="114"/>
        <v>21</v>
      </c>
      <c r="F855" s="11">
        <f t="shared" si="115"/>
        <v>3150</v>
      </c>
      <c r="G855" s="12">
        <v>0.25944045372598201</v>
      </c>
      <c r="H855" s="27">
        <f t="shared" si="116"/>
        <v>1</v>
      </c>
      <c r="I855" s="11">
        <f t="shared" si="117"/>
        <v>1</v>
      </c>
      <c r="J855" s="28">
        <f t="shared" si="118"/>
        <v>500</v>
      </c>
      <c r="K855" s="28">
        <f t="shared" si="119"/>
        <v>2650</v>
      </c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 spans="2:28" x14ac:dyDescent="0.2">
      <c r="B856" s="13">
        <f t="shared" si="120"/>
        <v>853</v>
      </c>
      <c r="C856" s="12">
        <v>0.28271369165284466</v>
      </c>
      <c r="D856" s="11">
        <f t="shared" si="113"/>
        <v>18</v>
      </c>
      <c r="E856" s="11">
        <f t="shared" si="114"/>
        <v>18</v>
      </c>
      <c r="F856" s="11">
        <f t="shared" si="115"/>
        <v>2700</v>
      </c>
      <c r="G856" s="12">
        <v>0.61942152984477117</v>
      </c>
      <c r="H856" s="27">
        <f t="shared" si="116"/>
        <v>2</v>
      </c>
      <c r="I856" s="11">
        <f t="shared" si="117"/>
        <v>0</v>
      </c>
      <c r="J856" s="28">
        <f t="shared" si="118"/>
        <v>0</v>
      </c>
      <c r="K856" s="28">
        <f t="shared" si="119"/>
        <v>2700</v>
      </c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 spans="2:28" x14ac:dyDescent="0.2">
      <c r="B857" s="13">
        <f t="shared" si="120"/>
        <v>854</v>
      </c>
      <c r="C857" s="12">
        <v>0.96860353653963205</v>
      </c>
      <c r="D857" s="11">
        <f t="shared" si="113"/>
        <v>24</v>
      </c>
      <c r="E857" s="11">
        <f t="shared" si="114"/>
        <v>22</v>
      </c>
      <c r="F857" s="11">
        <f t="shared" si="115"/>
        <v>3300</v>
      </c>
      <c r="G857" s="12">
        <v>0.63787851984640442</v>
      </c>
      <c r="H857" s="27">
        <f t="shared" si="116"/>
        <v>3</v>
      </c>
      <c r="I857" s="11">
        <f t="shared" si="117"/>
        <v>0</v>
      </c>
      <c r="J857" s="28">
        <f t="shared" si="118"/>
        <v>0</v>
      </c>
      <c r="K857" s="28">
        <f t="shared" si="119"/>
        <v>3300</v>
      </c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 spans="2:28" x14ac:dyDescent="0.2">
      <c r="B858" s="13">
        <f t="shared" si="120"/>
        <v>855</v>
      </c>
      <c r="C858" s="12">
        <v>0.31051009559252607</v>
      </c>
      <c r="D858" s="11">
        <f t="shared" si="113"/>
        <v>18</v>
      </c>
      <c r="E858" s="11">
        <f t="shared" si="114"/>
        <v>18</v>
      </c>
      <c r="F858" s="11">
        <f t="shared" si="115"/>
        <v>2700</v>
      </c>
      <c r="G858" s="12">
        <v>0.86170333841811386</v>
      </c>
      <c r="H858" s="27">
        <f t="shared" si="116"/>
        <v>3</v>
      </c>
      <c r="I858" s="11">
        <f t="shared" si="117"/>
        <v>0</v>
      </c>
      <c r="J858" s="28">
        <f t="shared" si="118"/>
        <v>0</v>
      </c>
      <c r="K858" s="28">
        <f t="shared" si="119"/>
        <v>2700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 spans="2:28" x14ac:dyDescent="0.2">
      <c r="B859" s="13">
        <f t="shared" si="120"/>
        <v>856</v>
      </c>
      <c r="C859" s="12">
        <v>0.52496339072303411</v>
      </c>
      <c r="D859" s="11">
        <f t="shared" si="113"/>
        <v>20</v>
      </c>
      <c r="E859" s="11">
        <f t="shared" si="114"/>
        <v>20</v>
      </c>
      <c r="F859" s="11">
        <f t="shared" si="115"/>
        <v>3000</v>
      </c>
      <c r="G859" s="12">
        <v>0.42012382561498329</v>
      </c>
      <c r="H859" s="27">
        <f t="shared" si="116"/>
        <v>2</v>
      </c>
      <c r="I859" s="11">
        <f t="shared" si="117"/>
        <v>0</v>
      </c>
      <c r="J859" s="28">
        <f t="shared" si="118"/>
        <v>0</v>
      </c>
      <c r="K859" s="28">
        <f t="shared" si="119"/>
        <v>3000</v>
      </c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 spans="2:28" x14ac:dyDescent="0.2">
      <c r="B860" s="13">
        <f t="shared" si="120"/>
        <v>857</v>
      </c>
      <c r="C860" s="12">
        <v>0.33393979678755337</v>
      </c>
      <c r="D860" s="11">
        <f t="shared" si="113"/>
        <v>18</v>
      </c>
      <c r="E860" s="11">
        <f t="shared" si="114"/>
        <v>18</v>
      </c>
      <c r="F860" s="11">
        <f t="shared" si="115"/>
        <v>2700</v>
      </c>
      <c r="G860" s="12">
        <v>0.59538426772476583</v>
      </c>
      <c r="H860" s="27">
        <f t="shared" si="116"/>
        <v>2</v>
      </c>
      <c r="I860" s="11">
        <f t="shared" si="117"/>
        <v>0</v>
      </c>
      <c r="J860" s="28">
        <f t="shared" si="118"/>
        <v>0</v>
      </c>
      <c r="K860" s="28">
        <f t="shared" si="119"/>
        <v>2700</v>
      </c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 spans="2:28" x14ac:dyDescent="0.2">
      <c r="B861" s="13">
        <f t="shared" si="120"/>
        <v>858</v>
      </c>
      <c r="C861" s="12">
        <v>0.82195212776064119</v>
      </c>
      <c r="D861" s="11">
        <f t="shared" si="113"/>
        <v>22</v>
      </c>
      <c r="E861" s="11">
        <f t="shared" si="114"/>
        <v>22</v>
      </c>
      <c r="F861" s="11">
        <f t="shared" si="115"/>
        <v>3300</v>
      </c>
      <c r="G861" s="12">
        <v>0.35311035959242276</v>
      </c>
      <c r="H861" s="27">
        <f t="shared" si="116"/>
        <v>2</v>
      </c>
      <c r="I861" s="11">
        <f t="shared" si="117"/>
        <v>1</v>
      </c>
      <c r="J861" s="28">
        <f t="shared" si="118"/>
        <v>500</v>
      </c>
      <c r="K861" s="28">
        <f t="shared" si="119"/>
        <v>2800</v>
      </c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 spans="2:28" x14ac:dyDescent="0.2">
      <c r="B862" s="13">
        <f t="shared" si="120"/>
        <v>859</v>
      </c>
      <c r="C862" s="12">
        <v>0.68213120872834043</v>
      </c>
      <c r="D862" s="11">
        <f t="shared" si="113"/>
        <v>21</v>
      </c>
      <c r="E862" s="11">
        <f t="shared" si="114"/>
        <v>21</v>
      </c>
      <c r="F862" s="11">
        <f t="shared" si="115"/>
        <v>3150</v>
      </c>
      <c r="G862" s="12">
        <v>0.21064388466658202</v>
      </c>
      <c r="H862" s="27">
        <f t="shared" si="116"/>
        <v>1</v>
      </c>
      <c r="I862" s="11">
        <f t="shared" si="117"/>
        <v>1</v>
      </c>
      <c r="J862" s="28">
        <f t="shared" si="118"/>
        <v>500</v>
      </c>
      <c r="K862" s="28">
        <f t="shared" si="119"/>
        <v>2650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 spans="2:28" x14ac:dyDescent="0.2">
      <c r="B863" s="13">
        <f t="shared" si="120"/>
        <v>860</v>
      </c>
      <c r="C863" s="12">
        <v>0.10326628052845666</v>
      </c>
      <c r="D863" s="11">
        <f t="shared" si="113"/>
        <v>16</v>
      </c>
      <c r="E863" s="11">
        <f t="shared" si="114"/>
        <v>16</v>
      </c>
      <c r="F863" s="11">
        <f t="shared" si="115"/>
        <v>2400</v>
      </c>
      <c r="G863" s="12">
        <v>0.8071363587789534</v>
      </c>
      <c r="H863" s="27">
        <f t="shared" si="116"/>
        <v>3</v>
      </c>
      <c r="I863" s="11">
        <f t="shared" si="117"/>
        <v>0</v>
      </c>
      <c r="J863" s="28">
        <f t="shared" si="118"/>
        <v>0</v>
      </c>
      <c r="K863" s="28">
        <f t="shared" si="119"/>
        <v>2400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 spans="2:28" x14ac:dyDescent="0.2">
      <c r="B864" s="13">
        <f t="shared" si="120"/>
        <v>861</v>
      </c>
      <c r="C864" s="12">
        <v>0.33691503347794138</v>
      </c>
      <c r="D864" s="11">
        <f t="shared" si="113"/>
        <v>18</v>
      </c>
      <c r="E864" s="11">
        <f t="shared" si="114"/>
        <v>18</v>
      </c>
      <c r="F864" s="11">
        <f t="shared" si="115"/>
        <v>2700</v>
      </c>
      <c r="G864" s="12">
        <v>0.33164947179339699</v>
      </c>
      <c r="H864" s="27">
        <f t="shared" si="116"/>
        <v>1</v>
      </c>
      <c r="I864" s="11">
        <f t="shared" si="117"/>
        <v>0</v>
      </c>
      <c r="J864" s="28">
        <f t="shared" si="118"/>
        <v>0</v>
      </c>
      <c r="K864" s="28">
        <f t="shared" si="119"/>
        <v>2700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 spans="2:28" x14ac:dyDescent="0.2">
      <c r="B865" s="13">
        <f t="shared" si="120"/>
        <v>862</v>
      </c>
      <c r="C865" s="12">
        <v>0.28560609455037</v>
      </c>
      <c r="D865" s="11">
        <f t="shared" si="113"/>
        <v>18</v>
      </c>
      <c r="E865" s="11">
        <f t="shared" si="114"/>
        <v>18</v>
      </c>
      <c r="F865" s="11">
        <f t="shared" si="115"/>
        <v>2700</v>
      </c>
      <c r="G865" s="12">
        <v>0.99649515814134648</v>
      </c>
      <c r="H865" s="27">
        <f t="shared" si="116"/>
        <v>6</v>
      </c>
      <c r="I865" s="11">
        <f t="shared" si="117"/>
        <v>0</v>
      </c>
      <c r="J865" s="28">
        <f t="shared" si="118"/>
        <v>0</v>
      </c>
      <c r="K865" s="28">
        <f t="shared" si="119"/>
        <v>2700</v>
      </c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 spans="2:28" x14ac:dyDescent="0.2">
      <c r="B866" s="13">
        <f t="shared" si="120"/>
        <v>863</v>
      </c>
      <c r="C866" s="12">
        <v>7.0006712513093539E-2</v>
      </c>
      <c r="D866" s="11">
        <f t="shared" si="113"/>
        <v>15</v>
      </c>
      <c r="E866" s="11">
        <f t="shared" si="114"/>
        <v>15</v>
      </c>
      <c r="F866" s="11">
        <f t="shared" si="115"/>
        <v>2250</v>
      </c>
      <c r="G866" s="12">
        <v>0.211858474052528</v>
      </c>
      <c r="H866" s="27">
        <f t="shared" si="116"/>
        <v>1</v>
      </c>
      <c r="I866" s="11">
        <f t="shared" si="117"/>
        <v>0</v>
      </c>
      <c r="J866" s="28">
        <f t="shared" si="118"/>
        <v>0</v>
      </c>
      <c r="K866" s="28">
        <f t="shared" si="119"/>
        <v>2250</v>
      </c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 spans="2:28" x14ac:dyDescent="0.2">
      <c r="B867" s="13">
        <f t="shared" si="120"/>
        <v>864</v>
      </c>
      <c r="C867" s="12">
        <v>0.46956460456987359</v>
      </c>
      <c r="D867" s="11">
        <f t="shared" si="113"/>
        <v>19</v>
      </c>
      <c r="E867" s="11">
        <f t="shared" si="114"/>
        <v>19</v>
      </c>
      <c r="F867" s="11">
        <f t="shared" si="115"/>
        <v>2850</v>
      </c>
      <c r="G867" s="12">
        <v>0.63768853908752998</v>
      </c>
      <c r="H867" s="27">
        <f t="shared" si="116"/>
        <v>2</v>
      </c>
      <c r="I867" s="11">
        <f t="shared" si="117"/>
        <v>0</v>
      </c>
      <c r="J867" s="28">
        <f t="shared" si="118"/>
        <v>0</v>
      </c>
      <c r="K867" s="28">
        <f t="shared" si="119"/>
        <v>2850</v>
      </c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 spans="2:28" x14ac:dyDescent="0.2">
      <c r="B868" s="13">
        <f t="shared" si="120"/>
        <v>865</v>
      </c>
      <c r="C868" s="12">
        <v>0.8923110205231225</v>
      </c>
      <c r="D868" s="11">
        <f t="shared" si="113"/>
        <v>22</v>
      </c>
      <c r="E868" s="11">
        <f t="shared" si="114"/>
        <v>22</v>
      </c>
      <c r="F868" s="11">
        <f t="shared" si="115"/>
        <v>3300</v>
      </c>
      <c r="G868" s="12">
        <v>0.19693079444696915</v>
      </c>
      <c r="H868" s="27">
        <f t="shared" si="116"/>
        <v>1</v>
      </c>
      <c r="I868" s="11">
        <f t="shared" si="117"/>
        <v>2</v>
      </c>
      <c r="J868" s="28">
        <f t="shared" si="118"/>
        <v>1000</v>
      </c>
      <c r="K868" s="28">
        <f t="shared" si="119"/>
        <v>2300</v>
      </c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 spans="2:28" x14ac:dyDescent="0.2">
      <c r="B869" s="13">
        <f t="shared" si="120"/>
        <v>866</v>
      </c>
      <c r="C869" s="12">
        <v>0.65465549062704076</v>
      </c>
      <c r="D869" s="11">
        <f t="shared" si="113"/>
        <v>20</v>
      </c>
      <c r="E869" s="11">
        <f t="shared" si="114"/>
        <v>20</v>
      </c>
      <c r="F869" s="11">
        <f t="shared" si="115"/>
        <v>3000</v>
      </c>
      <c r="G869" s="12">
        <v>0.42288213706574274</v>
      </c>
      <c r="H869" s="27">
        <f t="shared" si="116"/>
        <v>2</v>
      </c>
      <c r="I869" s="11">
        <f t="shared" si="117"/>
        <v>0</v>
      </c>
      <c r="J869" s="28">
        <f t="shared" si="118"/>
        <v>0</v>
      </c>
      <c r="K869" s="28">
        <f t="shared" si="119"/>
        <v>3000</v>
      </c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 spans="2:28" x14ac:dyDescent="0.2">
      <c r="B870" s="13">
        <f t="shared" si="120"/>
        <v>867</v>
      </c>
      <c r="C870" s="12">
        <v>4.7061773074172031E-2</v>
      </c>
      <c r="D870" s="11">
        <f t="shared" si="113"/>
        <v>15</v>
      </c>
      <c r="E870" s="11">
        <f t="shared" si="114"/>
        <v>15</v>
      </c>
      <c r="F870" s="11">
        <f t="shared" si="115"/>
        <v>2250</v>
      </c>
      <c r="G870" s="12">
        <v>0.68789144225760901</v>
      </c>
      <c r="H870" s="27">
        <f t="shared" si="116"/>
        <v>2</v>
      </c>
      <c r="I870" s="11">
        <f t="shared" si="117"/>
        <v>0</v>
      </c>
      <c r="J870" s="28">
        <f t="shared" si="118"/>
        <v>0</v>
      </c>
      <c r="K870" s="28">
        <f t="shared" si="119"/>
        <v>2250</v>
      </c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 spans="2:28" x14ac:dyDescent="0.2">
      <c r="B871" s="13">
        <f t="shared" si="120"/>
        <v>868</v>
      </c>
      <c r="C871" s="12">
        <v>0.65739653160252676</v>
      </c>
      <c r="D871" s="11">
        <f t="shared" si="113"/>
        <v>20</v>
      </c>
      <c r="E871" s="11">
        <f t="shared" si="114"/>
        <v>20</v>
      </c>
      <c r="F871" s="11">
        <f t="shared" si="115"/>
        <v>3000</v>
      </c>
      <c r="G871" s="12">
        <v>0.53051612132837189</v>
      </c>
      <c r="H871" s="27">
        <f t="shared" si="116"/>
        <v>2</v>
      </c>
      <c r="I871" s="11">
        <f t="shared" si="117"/>
        <v>0</v>
      </c>
      <c r="J871" s="28">
        <f t="shared" si="118"/>
        <v>0</v>
      </c>
      <c r="K871" s="28">
        <f t="shared" si="119"/>
        <v>3000</v>
      </c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 spans="2:28" x14ac:dyDescent="0.2">
      <c r="B872" s="13">
        <f t="shared" si="120"/>
        <v>869</v>
      </c>
      <c r="C872" s="12">
        <v>0.31431210970786327</v>
      </c>
      <c r="D872" s="11">
        <f t="shared" si="113"/>
        <v>18</v>
      </c>
      <c r="E872" s="11">
        <f t="shared" si="114"/>
        <v>18</v>
      </c>
      <c r="F872" s="11">
        <f t="shared" si="115"/>
        <v>2700</v>
      </c>
      <c r="G872" s="12">
        <v>0.38335011306703359</v>
      </c>
      <c r="H872" s="27">
        <f t="shared" si="116"/>
        <v>1</v>
      </c>
      <c r="I872" s="11">
        <f t="shared" si="117"/>
        <v>0</v>
      </c>
      <c r="J872" s="28">
        <f t="shared" si="118"/>
        <v>0</v>
      </c>
      <c r="K872" s="28">
        <f t="shared" si="119"/>
        <v>2700</v>
      </c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 spans="2:28" x14ac:dyDescent="0.2">
      <c r="B873" s="13">
        <f t="shared" si="120"/>
        <v>870</v>
      </c>
      <c r="C873" s="12">
        <v>0.49725106429103572</v>
      </c>
      <c r="D873" s="11">
        <f t="shared" si="113"/>
        <v>19</v>
      </c>
      <c r="E873" s="11">
        <f t="shared" si="114"/>
        <v>19</v>
      </c>
      <c r="F873" s="11">
        <f t="shared" si="115"/>
        <v>2850</v>
      </c>
      <c r="G873" s="12">
        <v>0.1880356468526988</v>
      </c>
      <c r="H873" s="27">
        <f t="shared" si="116"/>
        <v>1</v>
      </c>
      <c r="I873" s="11">
        <f t="shared" si="117"/>
        <v>0</v>
      </c>
      <c r="J873" s="28">
        <f t="shared" si="118"/>
        <v>0</v>
      </c>
      <c r="K873" s="28">
        <f t="shared" si="119"/>
        <v>2850</v>
      </c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 spans="2:28" x14ac:dyDescent="0.2">
      <c r="B874" s="13">
        <f t="shared" si="120"/>
        <v>871</v>
      </c>
      <c r="C874" s="12">
        <v>0.8873518411585668</v>
      </c>
      <c r="D874" s="11">
        <f t="shared" si="113"/>
        <v>22</v>
      </c>
      <c r="E874" s="11">
        <f t="shared" si="114"/>
        <v>22</v>
      </c>
      <c r="F874" s="11">
        <f t="shared" si="115"/>
        <v>3300</v>
      </c>
      <c r="G874" s="12">
        <v>0.66209887801139322</v>
      </c>
      <c r="H874" s="27">
        <f t="shared" si="116"/>
        <v>3</v>
      </c>
      <c r="I874" s="11">
        <f t="shared" si="117"/>
        <v>0</v>
      </c>
      <c r="J874" s="28">
        <f t="shared" si="118"/>
        <v>0</v>
      </c>
      <c r="K874" s="28">
        <f t="shared" si="119"/>
        <v>3300</v>
      </c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 spans="2:28" x14ac:dyDescent="0.2">
      <c r="B875" s="13">
        <f t="shared" si="120"/>
        <v>872</v>
      </c>
      <c r="C875" s="12">
        <v>0.20894432964331111</v>
      </c>
      <c r="D875" s="11">
        <f t="shared" si="113"/>
        <v>17</v>
      </c>
      <c r="E875" s="11">
        <f t="shared" si="114"/>
        <v>17</v>
      </c>
      <c r="F875" s="11">
        <f t="shared" si="115"/>
        <v>2550</v>
      </c>
      <c r="G875" s="12">
        <v>0.12388161322588587</v>
      </c>
      <c r="H875" s="27">
        <f t="shared" si="116"/>
        <v>0</v>
      </c>
      <c r="I875" s="11">
        <f t="shared" si="117"/>
        <v>0</v>
      </c>
      <c r="J875" s="28">
        <f t="shared" si="118"/>
        <v>0</v>
      </c>
      <c r="K875" s="28">
        <f t="shared" si="119"/>
        <v>2550</v>
      </c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 spans="2:28" x14ac:dyDescent="0.2">
      <c r="B876" s="13">
        <f t="shared" si="120"/>
        <v>873</v>
      </c>
      <c r="C876" s="12">
        <v>0.96617699155588765</v>
      </c>
      <c r="D876" s="11">
        <f t="shared" si="113"/>
        <v>24</v>
      </c>
      <c r="E876" s="11">
        <f t="shared" si="114"/>
        <v>22</v>
      </c>
      <c r="F876" s="11">
        <f t="shared" si="115"/>
        <v>3300</v>
      </c>
      <c r="G876" s="12">
        <v>0.80540247417574595</v>
      </c>
      <c r="H876" s="27">
        <f t="shared" si="116"/>
        <v>3</v>
      </c>
      <c r="I876" s="11">
        <f t="shared" si="117"/>
        <v>0</v>
      </c>
      <c r="J876" s="28">
        <f t="shared" si="118"/>
        <v>0</v>
      </c>
      <c r="K876" s="28">
        <f t="shared" si="119"/>
        <v>3300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 spans="2:28" x14ac:dyDescent="0.2">
      <c r="B877" s="13">
        <f t="shared" si="120"/>
        <v>874</v>
      </c>
      <c r="C877" s="12">
        <v>1.7163466075593159E-2</v>
      </c>
      <c r="D877" s="11">
        <f t="shared" si="113"/>
        <v>14</v>
      </c>
      <c r="E877" s="11">
        <f t="shared" si="114"/>
        <v>14</v>
      </c>
      <c r="F877" s="11">
        <f t="shared" si="115"/>
        <v>2100</v>
      </c>
      <c r="G877" s="12">
        <v>0.52785747122963522</v>
      </c>
      <c r="H877" s="27">
        <f t="shared" si="116"/>
        <v>1</v>
      </c>
      <c r="I877" s="11">
        <f t="shared" si="117"/>
        <v>0</v>
      </c>
      <c r="J877" s="28">
        <f t="shared" si="118"/>
        <v>0</v>
      </c>
      <c r="K877" s="28">
        <f t="shared" si="119"/>
        <v>2100</v>
      </c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 spans="2:28" x14ac:dyDescent="0.2">
      <c r="B878" s="13">
        <f t="shared" si="120"/>
        <v>875</v>
      </c>
      <c r="C878" s="12">
        <v>0.36244247663650941</v>
      </c>
      <c r="D878" s="11">
        <f t="shared" si="113"/>
        <v>19</v>
      </c>
      <c r="E878" s="11">
        <f t="shared" si="114"/>
        <v>19</v>
      </c>
      <c r="F878" s="11">
        <f t="shared" si="115"/>
        <v>2850</v>
      </c>
      <c r="G878" s="12">
        <v>0.27021774342729776</v>
      </c>
      <c r="H878" s="27">
        <f t="shared" si="116"/>
        <v>1</v>
      </c>
      <c r="I878" s="11">
        <f t="shared" si="117"/>
        <v>0</v>
      </c>
      <c r="J878" s="28">
        <f t="shared" si="118"/>
        <v>0</v>
      </c>
      <c r="K878" s="28">
        <f t="shared" si="119"/>
        <v>2850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 spans="2:28" x14ac:dyDescent="0.2">
      <c r="B879" s="13">
        <f t="shared" si="120"/>
        <v>876</v>
      </c>
      <c r="C879" s="12">
        <v>0.23068719010632521</v>
      </c>
      <c r="D879" s="11">
        <f t="shared" si="113"/>
        <v>17</v>
      </c>
      <c r="E879" s="11">
        <f t="shared" si="114"/>
        <v>17</v>
      </c>
      <c r="F879" s="11">
        <f t="shared" si="115"/>
        <v>2550</v>
      </c>
      <c r="G879" s="12">
        <v>0.14219562152429233</v>
      </c>
      <c r="H879" s="27">
        <f t="shared" si="116"/>
        <v>0</v>
      </c>
      <c r="I879" s="11">
        <f t="shared" si="117"/>
        <v>0</v>
      </c>
      <c r="J879" s="28">
        <f t="shared" si="118"/>
        <v>0</v>
      </c>
      <c r="K879" s="28">
        <f t="shared" si="119"/>
        <v>2550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 spans="2:28" x14ac:dyDescent="0.2">
      <c r="B880" s="13">
        <f t="shared" si="120"/>
        <v>877</v>
      </c>
      <c r="C880" s="12">
        <v>0.40778438104748826</v>
      </c>
      <c r="D880" s="11">
        <f t="shared" si="113"/>
        <v>19</v>
      </c>
      <c r="E880" s="11">
        <f t="shared" si="114"/>
        <v>19</v>
      </c>
      <c r="F880" s="11">
        <f t="shared" si="115"/>
        <v>2850</v>
      </c>
      <c r="G880" s="12">
        <v>0.42177937807575416</v>
      </c>
      <c r="H880" s="27">
        <f t="shared" si="116"/>
        <v>2</v>
      </c>
      <c r="I880" s="11">
        <f t="shared" si="117"/>
        <v>0</v>
      </c>
      <c r="J880" s="28">
        <f t="shared" si="118"/>
        <v>0</v>
      </c>
      <c r="K880" s="28">
        <f t="shared" si="119"/>
        <v>2850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 spans="2:28" x14ac:dyDescent="0.2">
      <c r="B881" s="13">
        <f t="shared" si="120"/>
        <v>878</v>
      </c>
      <c r="C881" s="12">
        <v>0.42309707915954908</v>
      </c>
      <c r="D881" s="11">
        <f t="shared" si="113"/>
        <v>19</v>
      </c>
      <c r="E881" s="11">
        <f t="shared" si="114"/>
        <v>19</v>
      </c>
      <c r="F881" s="11">
        <f t="shared" si="115"/>
        <v>2850</v>
      </c>
      <c r="G881" s="12">
        <v>3.3243493266990498E-2</v>
      </c>
      <c r="H881" s="27">
        <f t="shared" si="116"/>
        <v>0</v>
      </c>
      <c r="I881" s="11">
        <f t="shared" si="117"/>
        <v>0</v>
      </c>
      <c r="J881" s="28">
        <f t="shared" si="118"/>
        <v>0</v>
      </c>
      <c r="K881" s="28">
        <f t="shared" si="119"/>
        <v>2850</v>
      </c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 spans="2:28" x14ac:dyDescent="0.2">
      <c r="B882" s="13">
        <f t="shared" si="120"/>
        <v>879</v>
      </c>
      <c r="C882" s="12">
        <v>0.73298074907921329</v>
      </c>
      <c r="D882" s="11">
        <f t="shared" si="113"/>
        <v>21</v>
      </c>
      <c r="E882" s="11">
        <f t="shared" si="114"/>
        <v>21</v>
      </c>
      <c r="F882" s="11">
        <f t="shared" si="115"/>
        <v>3150</v>
      </c>
      <c r="G882" s="12">
        <v>0.31848574615395842</v>
      </c>
      <c r="H882" s="27">
        <f t="shared" si="116"/>
        <v>1</v>
      </c>
      <c r="I882" s="11">
        <f t="shared" si="117"/>
        <v>1</v>
      </c>
      <c r="J882" s="28">
        <f t="shared" si="118"/>
        <v>500</v>
      </c>
      <c r="K882" s="28">
        <f t="shared" si="119"/>
        <v>2650</v>
      </c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 spans="2:28" x14ac:dyDescent="0.2">
      <c r="B883" s="13">
        <f t="shared" si="120"/>
        <v>880</v>
      </c>
      <c r="C883" s="12">
        <v>2.8263423780682029E-2</v>
      </c>
      <c r="D883" s="11">
        <f t="shared" si="113"/>
        <v>14</v>
      </c>
      <c r="E883" s="11">
        <f t="shared" si="114"/>
        <v>14</v>
      </c>
      <c r="F883" s="11">
        <f t="shared" si="115"/>
        <v>2100</v>
      </c>
      <c r="G883" s="12">
        <v>0.41482553748502482</v>
      </c>
      <c r="H883" s="27">
        <f t="shared" si="116"/>
        <v>1</v>
      </c>
      <c r="I883" s="11">
        <f t="shared" si="117"/>
        <v>0</v>
      </c>
      <c r="J883" s="28">
        <f t="shared" si="118"/>
        <v>0</v>
      </c>
      <c r="K883" s="28">
        <f t="shared" si="119"/>
        <v>2100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 spans="2:28" x14ac:dyDescent="0.2">
      <c r="B884" s="13">
        <f t="shared" si="120"/>
        <v>881</v>
      </c>
      <c r="C884" s="12">
        <v>0.66015788738897629</v>
      </c>
      <c r="D884" s="11">
        <f t="shared" si="113"/>
        <v>20</v>
      </c>
      <c r="E884" s="11">
        <f t="shared" si="114"/>
        <v>20</v>
      </c>
      <c r="F884" s="11">
        <f t="shared" si="115"/>
        <v>3000</v>
      </c>
      <c r="G884" s="12">
        <v>0.56696632626986876</v>
      </c>
      <c r="H884" s="27">
        <f t="shared" si="116"/>
        <v>2</v>
      </c>
      <c r="I884" s="11">
        <f t="shared" si="117"/>
        <v>0</v>
      </c>
      <c r="J884" s="28">
        <f t="shared" si="118"/>
        <v>0</v>
      </c>
      <c r="K884" s="28">
        <f t="shared" si="119"/>
        <v>3000</v>
      </c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 spans="2:28" x14ac:dyDescent="0.2">
      <c r="B885" s="13">
        <f t="shared" si="120"/>
        <v>882</v>
      </c>
      <c r="C885" s="12">
        <v>0.49365468334282092</v>
      </c>
      <c r="D885" s="11">
        <f t="shared" si="113"/>
        <v>19</v>
      </c>
      <c r="E885" s="11">
        <f t="shared" si="114"/>
        <v>19</v>
      </c>
      <c r="F885" s="11">
        <f t="shared" si="115"/>
        <v>2850</v>
      </c>
      <c r="G885" s="12">
        <v>0.91042368011106467</v>
      </c>
      <c r="H885" s="27">
        <f t="shared" si="116"/>
        <v>4</v>
      </c>
      <c r="I885" s="11">
        <f t="shared" si="117"/>
        <v>0</v>
      </c>
      <c r="J885" s="28">
        <f t="shared" si="118"/>
        <v>0</v>
      </c>
      <c r="K885" s="28">
        <f t="shared" si="119"/>
        <v>2850</v>
      </c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 spans="2:28" x14ac:dyDescent="0.2">
      <c r="B886" s="13">
        <f t="shared" si="120"/>
        <v>883</v>
      </c>
      <c r="C886" s="12">
        <v>0.73711664557938816</v>
      </c>
      <c r="D886" s="11">
        <f t="shared" si="113"/>
        <v>21</v>
      </c>
      <c r="E886" s="11">
        <f t="shared" si="114"/>
        <v>21</v>
      </c>
      <c r="F886" s="11">
        <f t="shared" si="115"/>
        <v>3150</v>
      </c>
      <c r="G886" s="12">
        <v>0.55784662299396748</v>
      </c>
      <c r="H886" s="27">
        <f t="shared" si="116"/>
        <v>2</v>
      </c>
      <c r="I886" s="11">
        <f t="shared" si="117"/>
        <v>0</v>
      </c>
      <c r="J886" s="28">
        <f t="shared" si="118"/>
        <v>0</v>
      </c>
      <c r="K886" s="28">
        <f t="shared" si="119"/>
        <v>3150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 spans="2:28" x14ac:dyDescent="0.2">
      <c r="B887" s="13">
        <f t="shared" si="120"/>
        <v>884</v>
      </c>
      <c r="C887" s="12">
        <v>0.13770096989792646</v>
      </c>
      <c r="D887" s="11">
        <f t="shared" si="113"/>
        <v>16</v>
      </c>
      <c r="E887" s="11">
        <f t="shared" si="114"/>
        <v>16</v>
      </c>
      <c r="F887" s="11">
        <f t="shared" si="115"/>
        <v>2400</v>
      </c>
      <c r="G887" s="12">
        <v>0.60011564436876008</v>
      </c>
      <c r="H887" s="27">
        <f t="shared" si="116"/>
        <v>2</v>
      </c>
      <c r="I887" s="11">
        <f t="shared" si="117"/>
        <v>0</v>
      </c>
      <c r="J887" s="28">
        <f t="shared" si="118"/>
        <v>0</v>
      </c>
      <c r="K887" s="28">
        <f t="shared" si="119"/>
        <v>2400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 spans="2:28" x14ac:dyDescent="0.2">
      <c r="B888" s="13">
        <f t="shared" si="120"/>
        <v>885</v>
      </c>
      <c r="C888" s="12">
        <v>0.73279092441629801</v>
      </c>
      <c r="D888" s="11">
        <f t="shared" si="113"/>
        <v>21</v>
      </c>
      <c r="E888" s="11">
        <f t="shared" si="114"/>
        <v>21</v>
      </c>
      <c r="F888" s="11">
        <f t="shared" si="115"/>
        <v>3150</v>
      </c>
      <c r="G888" s="12">
        <v>0.15761096685695453</v>
      </c>
      <c r="H888" s="27">
        <f t="shared" si="116"/>
        <v>1</v>
      </c>
      <c r="I888" s="11">
        <f t="shared" si="117"/>
        <v>1</v>
      </c>
      <c r="J888" s="28">
        <f t="shared" si="118"/>
        <v>500</v>
      </c>
      <c r="K888" s="28">
        <f t="shared" si="119"/>
        <v>2650</v>
      </c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 spans="2:28" x14ac:dyDescent="0.2">
      <c r="B889" s="13">
        <f t="shared" si="120"/>
        <v>886</v>
      </c>
      <c r="C889" s="12">
        <v>2.3297661338760545E-2</v>
      </c>
      <c r="D889" s="11">
        <f t="shared" si="113"/>
        <v>14</v>
      </c>
      <c r="E889" s="11">
        <f t="shared" si="114"/>
        <v>14</v>
      </c>
      <c r="F889" s="11">
        <f t="shared" si="115"/>
        <v>2100</v>
      </c>
      <c r="G889" s="12">
        <v>0.5813564901045547</v>
      </c>
      <c r="H889" s="27">
        <f t="shared" si="116"/>
        <v>1</v>
      </c>
      <c r="I889" s="11">
        <f t="shared" si="117"/>
        <v>0</v>
      </c>
      <c r="J889" s="28">
        <f t="shared" si="118"/>
        <v>0</v>
      </c>
      <c r="K889" s="28">
        <f t="shared" si="119"/>
        <v>2100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 spans="2:28" x14ac:dyDescent="0.2">
      <c r="B890" s="13">
        <f t="shared" si="120"/>
        <v>887</v>
      </c>
      <c r="C890" s="12">
        <v>0.91808121654559105</v>
      </c>
      <c r="D890" s="11">
        <f t="shared" si="113"/>
        <v>23</v>
      </c>
      <c r="E890" s="11">
        <f t="shared" si="114"/>
        <v>22</v>
      </c>
      <c r="F890" s="11">
        <f t="shared" si="115"/>
        <v>3300</v>
      </c>
      <c r="G890" s="12">
        <v>6.4036021298255252E-2</v>
      </c>
      <c r="H890" s="27">
        <f t="shared" si="116"/>
        <v>0</v>
      </c>
      <c r="I890" s="11">
        <f t="shared" si="117"/>
        <v>3</v>
      </c>
      <c r="J890" s="28">
        <f t="shared" si="118"/>
        <v>1500</v>
      </c>
      <c r="K890" s="28">
        <f t="shared" si="119"/>
        <v>1800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 spans="2:28" x14ac:dyDescent="0.2">
      <c r="B891" s="13">
        <f t="shared" si="120"/>
        <v>888</v>
      </c>
      <c r="C891" s="12">
        <v>0.99588552279204867</v>
      </c>
      <c r="D891" s="11">
        <f t="shared" si="113"/>
        <v>25</v>
      </c>
      <c r="E891" s="11">
        <f t="shared" si="114"/>
        <v>22</v>
      </c>
      <c r="F891" s="11">
        <f t="shared" si="115"/>
        <v>3300</v>
      </c>
      <c r="G891" s="12">
        <v>0.18575031994088653</v>
      </c>
      <c r="H891" s="27">
        <f t="shared" si="116"/>
        <v>1</v>
      </c>
      <c r="I891" s="11">
        <f t="shared" si="117"/>
        <v>2</v>
      </c>
      <c r="J891" s="28">
        <f t="shared" si="118"/>
        <v>1000</v>
      </c>
      <c r="K891" s="28">
        <f t="shared" si="119"/>
        <v>2300</v>
      </c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 spans="2:28" x14ac:dyDescent="0.2">
      <c r="B892" s="13">
        <f t="shared" si="120"/>
        <v>889</v>
      </c>
      <c r="C892" s="12">
        <v>0.44972730777946868</v>
      </c>
      <c r="D892" s="11">
        <f t="shared" si="113"/>
        <v>19</v>
      </c>
      <c r="E892" s="11">
        <f t="shared" si="114"/>
        <v>19</v>
      </c>
      <c r="F892" s="11">
        <f t="shared" si="115"/>
        <v>2850</v>
      </c>
      <c r="G892" s="12">
        <v>0.84010253959593462</v>
      </c>
      <c r="H892" s="27">
        <f t="shared" si="116"/>
        <v>3</v>
      </c>
      <c r="I892" s="11">
        <f t="shared" si="117"/>
        <v>0</v>
      </c>
      <c r="J892" s="28">
        <f t="shared" si="118"/>
        <v>0</v>
      </c>
      <c r="K892" s="28">
        <f t="shared" si="119"/>
        <v>2850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 spans="2:28" x14ac:dyDescent="0.2">
      <c r="B893" s="13">
        <f t="shared" si="120"/>
        <v>890</v>
      </c>
      <c r="C893" s="12">
        <v>4.802256926721582E-2</v>
      </c>
      <c r="D893" s="11">
        <f t="shared" si="113"/>
        <v>15</v>
      </c>
      <c r="E893" s="11">
        <f t="shared" si="114"/>
        <v>15</v>
      </c>
      <c r="F893" s="11">
        <f t="shared" si="115"/>
        <v>2250</v>
      </c>
      <c r="G893" s="12">
        <v>0.90176324704508626</v>
      </c>
      <c r="H893" s="27">
        <f t="shared" si="116"/>
        <v>3</v>
      </c>
      <c r="I893" s="11">
        <f t="shared" si="117"/>
        <v>0</v>
      </c>
      <c r="J893" s="28">
        <f t="shared" si="118"/>
        <v>0</v>
      </c>
      <c r="K893" s="28">
        <f t="shared" si="119"/>
        <v>2250</v>
      </c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 spans="2:28" x14ac:dyDescent="0.2">
      <c r="B894" s="13">
        <f t="shared" si="120"/>
        <v>891</v>
      </c>
      <c r="C894" s="12">
        <v>0.80522069395438989</v>
      </c>
      <c r="D894" s="11">
        <f t="shared" si="113"/>
        <v>21</v>
      </c>
      <c r="E894" s="11">
        <f t="shared" si="114"/>
        <v>21</v>
      </c>
      <c r="F894" s="11">
        <f t="shared" si="115"/>
        <v>3150</v>
      </c>
      <c r="G894" s="12">
        <v>0.8864085026254086</v>
      </c>
      <c r="H894" s="27">
        <f t="shared" si="116"/>
        <v>4</v>
      </c>
      <c r="I894" s="11">
        <f t="shared" si="117"/>
        <v>0</v>
      </c>
      <c r="J894" s="28">
        <f t="shared" si="118"/>
        <v>0</v>
      </c>
      <c r="K894" s="28">
        <f t="shared" si="119"/>
        <v>3150</v>
      </c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 spans="2:28" x14ac:dyDescent="0.2">
      <c r="B895" s="13">
        <f t="shared" si="120"/>
        <v>892</v>
      </c>
      <c r="C895" s="12">
        <v>0.54948541278069585</v>
      </c>
      <c r="D895" s="11">
        <f t="shared" si="113"/>
        <v>20</v>
      </c>
      <c r="E895" s="11">
        <f t="shared" si="114"/>
        <v>20</v>
      </c>
      <c r="F895" s="11">
        <f t="shared" si="115"/>
        <v>3000</v>
      </c>
      <c r="G895" s="12">
        <v>0.35330186614262504</v>
      </c>
      <c r="H895" s="27">
        <f t="shared" si="116"/>
        <v>1</v>
      </c>
      <c r="I895" s="11">
        <f t="shared" si="117"/>
        <v>0</v>
      </c>
      <c r="J895" s="28">
        <f t="shared" si="118"/>
        <v>0</v>
      </c>
      <c r="K895" s="28">
        <f t="shared" si="119"/>
        <v>3000</v>
      </c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 spans="2:28" x14ac:dyDescent="0.2">
      <c r="B896" s="13">
        <f t="shared" si="120"/>
        <v>893</v>
      </c>
      <c r="C896" s="12">
        <v>0.16694849868337136</v>
      </c>
      <c r="D896" s="11">
        <f t="shared" si="113"/>
        <v>17</v>
      </c>
      <c r="E896" s="11">
        <f t="shared" si="114"/>
        <v>17</v>
      </c>
      <c r="F896" s="11">
        <f t="shared" si="115"/>
        <v>2550</v>
      </c>
      <c r="G896" s="12">
        <v>0.91687118685383728</v>
      </c>
      <c r="H896" s="27">
        <f t="shared" si="116"/>
        <v>3</v>
      </c>
      <c r="I896" s="11">
        <f t="shared" si="117"/>
        <v>0</v>
      </c>
      <c r="J896" s="28">
        <f t="shared" si="118"/>
        <v>0</v>
      </c>
      <c r="K896" s="28">
        <f t="shared" si="119"/>
        <v>2550</v>
      </c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 spans="2:28" x14ac:dyDescent="0.2">
      <c r="B897" s="13">
        <f t="shared" si="120"/>
        <v>894</v>
      </c>
      <c r="C897" s="12">
        <v>0.74992034335023749</v>
      </c>
      <c r="D897" s="11">
        <f t="shared" si="113"/>
        <v>21</v>
      </c>
      <c r="E897" s="11">
        <f t="shared" si="114"/>
        <v>21</v>
      </c>
      <c r="F897" s="11">
        <f t="shared" si="115"/>
        <v>3150</v>
      </c>
      <c r="G897" s="12">
        <v>0.57847061105388775</v>
      </c>
      <c r="H897" s="27">
        <f t="shared" si="116"/>
        <v>2</v>
      </c>
      <c r="I897" s="11">
        <f t="shared" si="117"/>
        <v>0</v>
      </c>
      <c r="J897" s="28">
        <f t="shared" si="118"/>
        <v>0</v>
      </c>
      <c r="K897" s="28">
        <f t="shared" si="119"/>
        <v>3150</v>
      </c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 spans="2:28" x14ac:dyDescent="0.2">
      <c r="B898" s="13">
        <f t="shared" si="120"/>
        <v>895</v>
      </c>
      <c r="C898" s="12">
        <v>0.64422816082664214</v>
      </c>
      <c r="D898" s="11">
        <f t="shared" si="113"/>
        <v>20</v>
      </c>
      <c r="E898" s="11">
        <f t="shared" si="114"/>
        <v>20</v>
      </c>
      <c r="F898" s="11">
        <f t="shared" si="115"/>
        <v>3000</v>
      </c>
      <c r="G898" s="12">
        <v>0.51431037651275735</v>
      </c>
      <c r="H898" s="27">
        <f t="shared" si="116"/>
        <v>2</v>
      </c>
      <c r="I898" s="11">
        <f t="shared" si="117"/>
        <v>0</v>
      </c>
      <c r="J898" s="28">
        <f t="shared" si="118"/>
        <v>0</v>
      </c>
      <c r="K898" s="28">
        <f t="shared" si="119"/>
        <v>3000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 spans="2:28" x14ac:dyDescent="0.2">
      <c r="B899" s="13">
        <f t="shared" si="120"/>
        <v>896</v>
      </c>
      <c r="C899" s="12">
        <v>0.82376724494422771</v>
      </c>
      <c r="D899" s="11">
        <f t="shared" si="113"/>
        <v>22</v>
      </c>
      <c r="E899" s="11">
        <f t="shared" si="114"/>
        <v>22</v>
      </c>
      <c r="F899" s="11">
        <f t="shared" si="115"/>
        <v>3300</v>
      </c>
      <c r="G899" s="12">
        <v>8.0897397415234829E-2</v>
      </c>
      <c r="H899" s="27">
        <f t="shared" si="116"/>
        <v>0</v>
      </c>
      <c r="I899" s="11">
        <f t="shared" si="117"/>
        <v>3</v>
      </c>
      <c r="J899" s="28">
        <f t="shared" si="118"/>
        <v>1500</v>
      </c>
      <c r="K899" s="28">
        <f t="shared" si="119"/>
        <v>1800</v>
      </c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 spans="2:28" x14ac:dyDescent="0.2">
      <c r="B900" s="13">
        <f t="shared" si="120"/>
        <v>897</v>
      </c>
      <c r="C900" s="12">
        <v>0.85376581354960501</v>
      </c>
      <c r="D900" s="11">
        <f t="shared" si="113"/>
        <v>22</v>
      </c>
      <c r="E900" s="11">
        <f t="shared" si="114"/>
        <v>22</v>
      </c>
      <c r="F900" s="11">
        <f t="shared" si="115"/>
        <v>3300</v>
      </c>
      <c r="G900" s="12">
        <v>0.22460890013244361</v>
      </c>
      <c r="H900" s="27">
        <f t="shared" si="116"/>
        <v>1</v>
      </c>
      <c r="I900" s="11">
        <f t="shared" si="117"/>
        <v>2</v>
      </c>
      <c r="J900" s="28">
        <f t="shared" si="118"/>
        <v>1000</v>
      </c>
      <c r="K900" s="28">
        <f t="shared" si="119"/>
        <v>2300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 spans="2:28" x14ac:dyDescent="0.2">
      <c r="B901" s="13">
        <f t="shared" si="120"/>
        <v>898</v>
      </c>
      <c r="C901" s="12">
        <v>0.53998520046111953</v>
      </c>
      <c r="D901" s="11">
        <f t="shared" ref="D901:D964" si="121">SUMIFS($M$4:$M$15,$P$4:$P$15,"&lt;="&amp;C901,$O$4:$O$15,"&gt;="&amp;C901)</f>
        <v>20</v>
      </c>
      <c r="E901" s="11">
        <f t="shared" ref="E901:E964" si="122">MIN(D901,$S$2)</f>
        <v>20</v>
      </c>
      <c r="F901" s="11">
        <f t="shared" ref="F901:F964" si="123">E901*$S$3</f>
        <v>3000</v>
      </c>
      <c r="G901" s="12">
        <v>0.19524526045742552</v>
      </c>
      <c r="H901" s="27">
        <f t="shared" ref="H901:H964" si="124">_xlfn.BINOM.INV(E901,$S$5,G901)</f>
        <v>1</v>
      </c>
      <c r="I901" s="11">
        <f t="shared" ref="I901:I964" si="125">IF(E901-H901&gt;$S$6,E901-H901-$S$6,0)</f>
        <v>0</v>
      </c>
      <c r="J901" s="28">
        <f t="shared" ref="J901:J964" si="126">I901*$S$4</f>
        <v>0</v>
      </c>
      <c r="K901" s="28">
        <f t="shared" ref="K901:K964" si="127">F901-J901</f>
        <v>3000</v>
      </c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 spans="2:28" x14ac:dyDescent="0.2">
      <c r="B902" s="13">
        <f t="shared" ref="B902:B965" si="128">B901+1</f>
        <v>899</v>
      </c>
      <c r="C902" s="12">
        <v>0.60286267221581258</v>
      </c>
      <c r="D902" s="11">
        <f t="shared" si="121"/>
        <v>20</v>
      </c>
      <c r="E902" s="11">
        <f t="shared" si="122"/>
        <v>20</v>
      </c>
      <c r="F902" s="11">
        <f t="shared" si="123"/>
        <v>3000</v>
      </c>
      <c r="G902" s="12">
        <v>0.94242129348509263</v>
      </c>
      <c r="H902" s="27">
        <f t="shared" si="124"/>
        <v>4</v>
      </c>
      <c r="I902" s="11">
        <f t="shared" si="125"/>
        <v>0</v>
      </c>
      <c r="J902" s="28">
        <f t="shared" si="126"/>
        <v>0</v>
      </c>
      <c r="K902" s="28">
        <f t="shared" si="127"/>
        <v>3000</v>
      </c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 spans="2:28" x14ac:dyDescent="0.2">
      <c r="B903" s="13">
        <f t="shared" si="128"/>
        <v>900</v>
      </c>
      <c r="C903" s="12">
        <v>9.3307764357077994E-2</v>
      </c>
      <c r="D903" s="11">
        <f t="shared" si="121"/>
        <v>16</v>
      </c>
      <c r="E903" s="11">
        <f t="shared" si="122"/>
        <v>16</v>
      </c>
      <c r="F903" s="11">
        <f t="shared" si="123"/>
        <v>2400</v>
      </c>
      <c r="G903" s="12">
        <v>0.13841726546886834</v>
      </c>
      <c r="H903" s="27">
        <f t="shared" si="124"/>
        <v>0</v>
      </c>
      <c r="I903" s="11">
        <f t="shared" si="125"/>
        <v>0</v>
      </c>
      <c r="J903" s="28">
        <f t="shared" si="126"/>
        <v>0</v>
      </c>
      <c r="K903" s="28">
        <f t="shared" si="127"/>
        <v>2400</v>
      </c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 spans="2:28" x14ac:dyDescent="0.2">
      <c r="B904" s="13">
        <f t="shared" si="128"/>
        <v>901</v>
      </c>
      <c r="C904" s="12">
        <v>2.054948234615972E-2</v>
      </c>
      <c r="D904" s="11">
        <f t="shared" si="121"/>
        <v>14</v>
      </c>
      <c r="E904" s="11">
        <f t="shared" si="122"/>
        <v>14</v>
      </c>
      <c r="F904" s="11">
        <f t="shared" si="123"/>
        <v>2100</v>
      </c>
      <c r="G904" s="12">
        <v>0.88091860709190639</v>
      </c>
      <c r="H904" s="27">
        <f t="shared" si="124"/>
        <v>3</v>
      </c>
      <c r="I904" s="11">
        <f t="shared" si="125"/>
        <v>0</v>
      </c>
      <c r="J904" s="28">
        <f t="shared" si="126"/>
        <v>0</v>
      </c>
      <c r="K904" s="28">
        <f t="shared" si="127"/>
        <v>2100</v>
      </c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 spans="2:28" x14ac:dyDescent="0.2">
      <c r="B905" s="13">
        <f t="shared" si="128"/>
        <v>902</v>
      </c>
      <c r="C905" s="12">
        <v>0.17852835507967568</v>
      </c>
      <c r="D905" s="11">
        <f t="shared" si="121"/>
        <v>17</v>
      </c>
      <c r="E905" s="11">
        <f t="shared" si="122"/>
        <v>17</v>
      </c>
      <c r="F905" s="11">
        <f t="shared" si="123"/>
        <v>2550</v>
      </c>
      <c r="G905" s="12">
        <v>0.80033341097215183</v>
      </c>
      <c r="H905" s="27">
        <f t="shared" si="124"/>
        <v>3</v>
      </c>
      <c r="I905" s="11">
        <f t="shared" si="125"/>
        <v>0</v>
      </c>
      <c r="J905" s="28">
        <f t="shared" si="126"/>
        <v>0</v>
      </c>
      <c r="K905" s="28">
        <f t="shared" si="127"/>
        <v>2550</v>
      </c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 spans="2:28" x14ac:dyDescent="0.2">
      <c r="B906" s="13">
        <f t="shared" si="128"/>
        <v>903</v>
      </c>
      <c r="C906" s="12">
        <v>0.7722368268564519</v>
      </c>
      <c r="D906" s="11">
        <f t="shared" si="121"/>
        <v>21</v>
      </c>
      <c r="E906" s="11">
        <f t="shared" si="122"/>
        <v>21</v>
      </c>
      <c r="F906" s="11">
        <f t="shared" si="123"/>
        <v>3150</v>
      </c>
      <c r="G906" s="12">
        <v>0.38749029217643716</v>
      </c>
      <c r="H906" s="27">
        <f t="shared" si="124"/>
        <v>2</v>
      </c>
      <c r="I906" s="11">
        <f t="shared" si="125"/>
        <v>0</v>
      </c>
      <c r="J906" s="28">
        <f t="shared" si="126"/>
        <v>0</v>
      </c>
      <c r="K906" s="28">
        <f t="shared" si="127"/>
        <v>3150</v>
      </c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 spans="2:28" x14ac:dyDescent="0.2">
      <c r="B907" s="13">
        <f t="shared" si="128"/>
        <v>904</v>
      </c>
      <c r="C907" s="12">
        <v>0.51790998140383859</v>
      </c>
      <c r="D907" s="11">
        <f t="shared" si="121"/>
        <v>20</v>
      </c>
      <c r="E907" s="11">
        <f t="shared" si="122"/>
        <v>20</v>
      </c>
      <c r="F907" s="11">
        <f t="shared" si="123"/>
        <v>3000</v>
      </c>
      <c r="G907" s="12">
        <v>0.6989911926557848</v>
      </c>
      <c r="H907" s="27">
        <f t="shared" si="124"/>
        <v>3</v>
      </c>
      <c r="I907" s="11">
        <f t="shared" si="125"/>
        <v>0</v>
      </c>
      <c r="J907" s="28">
        <f t="shared" si="126"/>
        <v>0</v>
      </c>
      <c r="K907" s="28">
        <f t="shared" si="127"/>
        <v>3000</v>
      </c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 spans="2:28" x14ac:dyDescent="0.2">
      <c r="B908" s="13">
        <f t="shared" si="128"/>
        <v>905</v>
      </c>
      <c r="C908" s="12">
        <v>0.81779125767582761</v>
      </c>
      <c r="D908" s="11">
        <f t="shared" si="121"/>
        <v>21</v>
      </c>
      <c r="E908" s="11">
        <f t="shared" si="122"/>
        <v>21</v>
      </c>
      <c r="F908" s="11">
        <f t="shared" si="123"/>
        <v>3150</v>
      </c>
      <c r="G908" s="12">
        <v>0.98039813916783924</v>
      </c>
      <c r="H908" s="27">
        <f t="shared" si="124"/>
        <v>5</v>
      </c>
      <c r="I908" s="11">
        <f t="shared" si="125"/>
        <v>0</v>
      </c>
      <c r="J908" s="28">
        <f t="shared" si="126"/>
        <v>0</v>
      </c>
      <c r="K908" s="28">
        <f t="shared" si="127"/>
        <v>3150</v>
      </c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 spans="2:28" x14ac:dyDescent="0.2">
      <c r="B909" s="13">
        <f t="shared" si="128"/>
        <v>906</v>
      </c>
      <c r="C909" s="12">
        <v>0.51454678325790415</v>
      </c>
      <c r="D909" s="11">
        <f t="shared" si="121"/>
        <v>20</v>
      </c>
      <c r="E909" s="11">
        <f t="shared" si="122"/>
        <v>20</v>
      </c>
      <c r="F909" s="11">
        <f t="shared" si="123"/>
        <v>3000</v>
      </c>
      <c r="G909" s="12">
        <v>5.2012067109832083E-2</v>
      </c>
      <c r="H909" s="27">
        <f t="shared" si="124"/>
        <v>0</v>
      </c>
      <c r="I909" s="11">
        <f t="shared" si="125"/>
        <v>1</v>
      </c>
      <c r="J909" s="28">
        <f t="shared" si="126"/>
        <v>500</v>
      </c>
      <c r="K909" s="28">
        <f t="shared" si="127"/>
        <v>2500</v>
      </c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 spans="2:28" x14ac:dyDescent="0.2">
      <c r="B910" s="13">
        <f t="shared" si="128"/>
        <v>907</v>
      </c>
      <c r="C910" s="12">
        <v>0.83346236616759528</v>
      </c>
      <c r="D910" s="11">
        <f t="shared" si="121"/>
        <v>22</v>
      </c>
      <c r="E910" s="11">
        <f t="shared" si="122"/>
        <v>22</v>
      </c>
      <c r="F910" s="11">
        <f t="shared" si="123"/>
        <v>3300</v>
      </c>
      <c r="G910" s="12">
        <v>0.57419412839218176</v>
      </c>
      <c r="H910" s="27">
        <f t="shared" si="124"/>
        <v>2</v>
      </c>
      <c r="I910" s="11">
        <f t="shared" si="125"/>
        <v>1</v>
      </c>
      <c r="J910" s="28">
        <f t="shared" si="126"/>
        <v>500</v>
      </c>
      <c r="K910" s="28">
        <f t="shared" si="127"/>
        <v>2800</v>
      </c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 spans="2:28" x14ac:dyDescent="0.2">
      <c r="B911" s="13">
        <f t="shared" si="128"/>
        <v>908</v>
      </c>
      <c r="C911" s="12">
        <v>0.71172964927634308</v>
      </c>
      <c r="D911" s="11">
        <f t="shared" si="121"/>
        <v>21</v>
      </c>
      <c r="E911" s="11">
        <f t="shared" si="122"/>
        <v>21</v>
      </c>
      <c r="F911" s="11">
        <f t="shared" si="123"/>
        <v>3150</v>
      </c>
      <c r="G911" s="12">
        <v>0.44278413372441927</v>
      </c>
      <c r="H911" s="27">
        <f t="shared" si="124"/>
        <v>2</v>
      </c>
      <c r="I911" s="11">
        <f t="shared" si="125"/>
        <v>0</v>
      </c>
      <c r="J911" s="28">
        <f t="shared" si="126"/>
        <v>0</v>
      </c>
      <c r="K911" s="28">
        <f t="shared" si="127"/>
        <v>3150</v>
      </c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 spans="2:28" x14ac:dyDescent="0.2">
      <c r="B912" s="13">
        <f t="shared" si="128"/>
        <v>909</v>
      </c>
      <c r="C912" s="12">
        <v>0.55015812880299719</v>
      </c>
      <c r="D912" s="11">
        <f t="shared" si="121"/>
        <v>20</v>
      </c>
      <c r="E912" s="11">
        <f t="shared" si="122"/>
        <v>20</v>
      </c>
      <c r="F912" s="11">
        <f t="shared" si="123"/>
        <v>3000</v>
      </c>
      <c r="G912" s="12">
        <v>0.64093461539634122</v>
      </c>
      <c r="H912" s="27">
        <f t="shared" si="124"/>
        <v>2</v>
      </c>
      <c r="I912" s="11">
        <f t="shared" si="125"/>
        <v>0</v>
      </c>
      <c r="J912" s="28">
        <f t="shared" si="126"/>
        <v>0</v>
      </c>
      <c r="K912" s="28">
        <f t="shared" si="127"/>
        <v>3000</v>
      </c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 spans="2:28" x14ac:dyDescent="0.2">
      <c r="B913" s="13">
        <f t="shared" si="128"/>
        <v>910</v>
      </c>
      <c r="C913" s="12">
        <v>7.7433313678057503E-2</v>
      </c>
      <c r="D913" s="11">
        <f t="shared" si="121"/>
        <v>15</v>
      </c>
      <c r="E913" s="11">
        <f t="shared" si="122"/>
        <v>15</v>
      </c>
      <c r="F913" s="11">
        <f t="shared" si="123"/>
        <v>2250</v>
      </c>
      <c r="G913" s="12">
        <v>6.2922916718429645E-2</v>
      </c>
      <c r="H913" s="27">
        <f t="shared" si="124"/>
        <v>0</v>
      </c>
      <c r="I913" s="11">
        <f t="shared" si="125"/>
        <v>0</v>
      </c>
      <c r="J913" s="28">
        <f t="shared" si="126"/>
        <v>0</v>
      </c>
      <c r="K913" s="28">
        <f t="shared" si="127"/>
        <v>2250</v>
      </c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 spans="2:28" x14ac:dyDescent="0.2">
      <c r="B914" s="13">
        <f t="shared" si="128"/>
        <v>911</v>
      </c>
      <c r="C914" s="12">
        <v>0.82013135855808839</v>
      </c>
      <c r="D914" s="11">
        <f t="shared" si="121"/>
        <v>22</v>
      </c>
      <c r="E914" s="11">
        <f t="shared" si="122"/>
        <v>22</v>
      </c>
      <c r="F914" s="11">
        <f t="shared" si="123"/>
        <v>3300</v>
      </c>
      <c r="G914" s="12">
        <v>0.67054311704669523</v>
      </c>
      <c r="H914" s="27">
        <f t="shared" si="124"/>
        <v>3</v>
      </c>
      <c r="I914" s="11">
        <f t="shared" si="125"/>
        <v>0</v>
      </c>
      <c r="J914" s="28">
        <f t="shared" si="126"/>
        <v>0</v>
      </c>
      <c r="K914" s="28">
        <f t="shared" si="127"/>
        <v>3300</v>
      </c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 spans="2:28" x14ac:dyDescent="0.2">
      <c r="B915" s="13">
        <f t="shared" si="128"/>
        <v>912</v>
      </c>
      <c r="C915" s="12">
        <v>0.12616758534894779</v>
      </c>
      <c r="D915" s="11">
        <f t="shared" si="121"/>
        <v>16</v>
      </c>
      <c r="E915" s="11">
        <f t="shared" si="122"/>
        <v>16</v>
      </c>
      <c r="F915" s="11">
        <f t="shared" si="123"/>
        <v>2400</v>
      </c>
      <c r="G915" s="12">
        <v>0.52748802318375898</v>
      </c>
      <c r="H915" s="27">
        <f t="shared" si="124"/>
        <v>2</v>
      </c>
      <c r="I915" s="11">
        <f t="shared" si="125"/>
        <v>0</v>
      </c>
      <c r="J915" s="28">
        <f t="shared" si="126"/>
        <v>0</v>
      </c>
      <c r="K915" s="28">
        <f t="shared" si="127"/>
        <v>2400</v>
      </c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 spans="2:28" x14ac:dyDescent="0.2">
      <c r="B916" s="13">
        <f t="shared" si="128"/>
        <v>913</v>
      </c>
      <c r="C916" s="12">
        <v>0.83471658569043339</v>
      </c>
      <c r="D916" s="11">
        <f t="shared" si="121"/>
        <v>22</v>
      </c>
      <c r="E916" s="11">
        <f t="shared" si="122"/>
        <v>22</v>
      </c>
      <c r="F916" s="11">
        <f t="shared" si="123"/>
        <v>3300</v>
      </c>
      <c r="G916" s="12">
        <v>0.17599169571909501</v>
      </c>
      <c r="H916" s="27">
        <f t="shared" si="124"/>
        <v>1</v>
      </c>
      <c r="I916" s="11">
        <f t="shared" si="125"/>
        <v>2</v>
      </c>
      <c r="J916" s="28">
        <f t="shared" si="126"/>
        <v>1000</v>
      </c>
      <c r="K916" s="28">
        <f t="shared" si="127"/>
        <v>2300</v>
      </c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 spans="2:28" x14ac:dyDescent="0.2">
      <c r="B917" s="13">
        <f t="shared" si="128"/>
        <v>914</v>
      </c>
      <c r="C917" s="12">
        <v>0.8488973057764071</v>
      </c>
      <c r="D917" s="11">
        <f t="shared" si="121"/>
        <v>22</v>
      </c>
      <c r="E917" s="11">
        <f t="shared" si="122"/>
        <v>22</v>
      </c>
      <c r="F917" s="11">
        <f t="shared" si="123"/>
        <v>3300</v>
      </c>
      <c r="G917" s="12">
        <v>0.69705169968269465</v>
      </c>
      <c r="H917" s="27">
        <f t="shared" si="124"/>
        <v>3</v>
      </c>
      <c r="I917" s="11">
        <f t="shared" si="125"/>
        <v>0</v>
      </c>
      <c r="J917" s="28">
        <f t="shared" si="126"/>
        <v>0</v>
      </c>
      <c r="K917" s="28">
        <f t="shared" si="127"/>
        <v>3300</v>
      </c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 spans="2:28" x14ac:dyDescent="0.2">
      <c r="B918" s="13">
        <f t="shared" si="128"/>
        <v>915</v>
      </c>
      <c r="C918" s="12">
        <v>0.86984751881930733</v>
      </c>
      <c r="D918" s="11">
        <f t="shared" si="121"/>
        <v>22</v>
      </c>
      <c r="E918" s="11">
        <f t="shared" si="122"/>
        <v>22</v>
      </c>
      <c r="F918" s="11">
        <f t="shared" si="123"/>
        <v>3300</v>
      </c>
      <c r="G918" s="12">
        <v>0.81483166848180366</v>
      </c>
      <c r="H918" s="27">
        <f t="shared" si="124"/>
        <v>3</v>
      </c>
      <c r="I918" s="11">
        <f t="shared" si="125"/>
        <v>0</v>
      </c>
      <c r="J918" s="28">
        <f t="shared" si="126"/>
        <v>0</v>
      </c>
      <c r="K918" s="28">
        <f t="shared" si="127"/>
        <v>3300</v>
      </c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 spans="2:28" x14ac:dyDescent="0.2">
      <c r="B919" s="13">
        <f t="shared" si="128"/>
        <v>916</v>
      </c>
      <c r="C919" s="12">
        <v>0.74917977197111962</v>
      </c>
      <c r="D919" s="11">
        <f t="shared" si="121"/>
        <v>21</v>
      </c>
      <c r="E919" s="11">
        <f t="shared" si="122"/>
        <v>21</v>
      </c>
      <c r="F919" s="11">
        <f t="shared" si="123"/>
        <v>3150</v>
      </c>
      <c r="G919" s="12">
        <v>0.75724324307051871</v>
      </c>
      <c r="H919" s="27">
        <f t="shared" si="124"/>
        <v>3</v>
      </c>
      <c r="I919" s="11">
        <f t="shared" si="125"/>
        <v>0</v>
      </c>
      <c r="J919" s="28">
        <f t="shared" si="126"/>
        <v>0</v>
      </c>
      <c r="K919" s="28">
        <f t="shared" si="127"/>
        <v>3150</v>
      </c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 spans="2:28" x14ac:dyDescent="0.2">
      <c r="B920" s="13">
        <f t="shared" si="128"/>
        <v>917</v>
      </c>
      <c r="C920" s="12">
        <v>0.36847397784353153</v>
      </c>
      <c r="D920" s="11">
        <f t="shared" si="121"/>
        <v>19</v>
      </c>
      <c r="E920" s="11">
        <f t="shared" si="122"/>
        <v>19</v>
      </c>
      <c r="F920" s="11">
        <f t="shared" si="123"/>
        <v>2850</v>
      </c>
      <c r="G920" s="12">
        <v>0.42443443075472853</v>
      </c>
      <c r="H920" s="27">
        <f t="shared" si="124"/>
        <v>2</v>
      </c>
      <c r="I920" s="11">
        <f t="shared" si="125"/>
        <v>0</v>
      </c>
      <c r="J920" s="28">
        <f t="shared" si="126"/>
        <v>0</v>
      </c>
      <c r="K920" s="28">
        <f t="shared" si="127"/>
        <v>2850</v>
      </c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 spans="2:28" x14ac:dyDescent="0.2">
      <c r="B921" s="13">
        <f t="shared" si="128"/>
        <v>918</v>
      </c>
      <c r="C921" s="12">
        <v>0.51501199444114665</v>
      </c>
      <c r="D921" s="11">
        <f t="shared" si="121"/>
        <v>20</v>
      </c>
      <c r="E921" s="11">
        <f t="shared" si="122"/>
        <v>20</v>
      </c>
      <c r="F921" s="11">
        <f t="shared" si="123"/>
        <v>3000</v>
      </c>
      <c r="G921" s="12">
        <v>0.71755431540814174</v>
      </c>
      <c r="H921" s="27">
        <f t="shared" si="124"/>
        <v>3</v>
      </c>
      <c r="I921" s="11">
        <f t="shared" si="125"/>
        <v>0</v>
      </c>
      <c r="J921" s="28">
        <f t="shared" si="126"/>
        <v>0</v>
      </c>
      <c r="K921" s="28">
        <f t="shared" si="127"/>
        <v>3000</v>
      </c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 spans="2:28" x14ac:dyDescent="0.2">
      <c r="B922" s="13">
        <f t="shared" si="128"/>
        <v>919</v>
      </c>
      <c r="C922" s="12">
        <v>0.4568542186116058</v>
      </c>
      <c r="D922" s="11">
        <f t="shared" si="121"/>
        <v>19</v>
      </c>
      <c r="E922" s="11">
        <f t="shared" si="122"/>
        <v>19</v>
      </c>
      <c r="F922" s="11">
        <f t="shared" si="123"/>
        <v>2850</v>
      </c>
      <c r="G922" s="12">
        <v>0.31482550744448023</v>
      </c>
      <c r="H922" s="27">
        <f t="shared" si="124"/>
        <v>1</v>
      </c>
      <c r="I922" s="11">
        <f t="shared" si="125"/>
        <v>0</v>
      </c>
      <c r="J922" s="28">
        <f t="shared" si="126"/>
        <v>0</v>
      </c>
      <c r="K922" s="28">
        <f t="shared" si="127"/>
        <v>2850</v>
      </c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 spans="2:28" x14ac:dyDescent="0.2">
      <c r="B923" s="13">
        <f t="shared" si="128"/>
        <v>920</v>
      </c>
      <c r="C923" s="12">
        <v>0.55976574426853698</v>
      </c>
      <c r="D923" s="11">
        <f t="shared" si="121"/>
        <v>20</v>
      </c>
      <c r="E923" s="11">
        <f t="shared" si="122"/>
        <v>20</v>
      </c>
      <c r="F923" s="11">
        <f t="shared" si="123"/>
        <v>3000</v>
      </c>
      <c r="G923" s="12">
        <v>0.54458253988357086</v>
      </c>
      <c r="H923" s="27">
        <f t="shared" si="124"/>
        <v>2</v>
      </c>
      <c r="I923" s="11">
        <f t="shared" si="125"/>
        <v>0</v>
      </c>
      <c r="J923" s="28">
        <f t="shared" si="126"/>
        <v>0</v>
      </c>
      <c r="K923" s="28">
        <f t="shared" si="127"/>
        <v>3000</v>
      </c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 spans="2:28" x14ac:dyDescent="0.2">
      <c r="B924" s="13">
        <f t="shared" si="128"/>
        <v>921</v>
      </c>
      <c r="C924" s="12">
        <v>0.78213561128747588</v>
      </c>
      <c r="D924" s="11">
        <f t="shared" si="121"/>
        <v>21</v>
      </c>
      <c r="E924" s="11">
        <f t="shared" si="122"/>
        <v>21</v>
      </c>
      <c r="F924" s="11">
        <f t="shared" si="123"/>
        <v>3150</v>
      </c>
      <c r="G924" s="12">
        <v>0.33625115737902267</v>
      </c>
      <c r="H924" s="27">
        <f t="shared" si="124"/>
        <v>1</v>
      </c>
      <c r="I924" s="11">
        <f t="shared" si="125"/>
        <v>1</v>
      </c>
      <c r="J924" s="28">
        <f t="shared" si="126"/>
        <v>500</v>
      </c>
      <c r="K924" s="28">
        <f t="shared" si="127"/>
        <v>2650</v>
      </c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 spans="2:28" x14ac:dyDescent="0.2">
      <c r="B925" s="13">
        <f t="shared" si="128"/>
        <v>922</v>
      </c>
      <c r="C925" s="12">
        <v>0.79460102098626784</v>
      </c>
      <c r="D925" s="11">
        <f t="shared" si="121"/>
        <v>21</v>
      </c>
      <c r="E925" s="11">
        <f t="shared" si="122"/>
        <v>21</v>
      </c>
      <c r="F925" s="11">
        <f t="shared" si="123"/>
        <v>3150</v>
      </c>
      <c r="G925" s="12">
        <v>0.40842621368846865</v>
      </c>
      <c r="H925" s="27">
        <f t="shared" si="124"/>
        <v>2</v>
      </c>
      <c r="I925" s="11">
        <f t="shared" si="125"/>
        <v>0</v>
      </c>
      <c r="J925" s="28">
        <f t="shared" si="126"/>
        <v>0</v>
      </c>
      <c r="K925" s="28">
        <f t="shared" si="127"/>
        <v>3150</v>
      </c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 spans="2:28" x14ac:dyDescent="0.2">
      <c r="B926" s="13">
        <f t="shared" si="128"/>
        <v>923</v>
      </c>
      <c r="C926" s="12">
        <v>0.91356742149818559</v>
      </c>
      <c r="D926" s="11">
        <f t="shared" si="121"/>
        <v>23</v>
      </c>
      <c r="E926" s="11">
        <f t="shared" si="122"/>
        <v>22</v>
      </c>
      <c r="F926" s="11">
        <f t="shared" si="123"/>
        <v>3300</v>
      </c>
      <c r="G926" s="12">
        <v>0.13857968122836595</v>
      </c>
      <c r="H926" s="27">
        <f t="shared" si="124"/>
        <v>1</v>
      </c>
      <c r="I926" s="11">
        <f t="shared" si="125"/>
        <v>2</v>
      </c>
      <c r="J926" s="28">
        <f t="shared" si="126"/>
        <v>1000</v>
      </c>
      <c r="K926" s="28">
        <f t="shared" si="127"/>
        <v>2300</v>
      </c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 spans="2:28" x14ac:dyDescent="0.2">
      <c r="B927" s="13">
        <f t="shared" si="128"/>
        <v>924</v>
      </c>
      <c r="C927" s="12">
        <v>0.21674000056192733</v>
      </c>
      <c r="D927" s="11">
        <f t="shared" si="121"/>
        <v>17</v>
      </c>
      <c r="E927" s="11">
        <f t="shared" si="122"/>
        <v>17</v>
      </c>
      <c r="F927" s="11">
        <f t="shared" si="123"/>
        <v>2550</v>
      </c>
      <c r="G927" s="12">
        <v>0.54671957660913606</v>
      </c>
      <c r="H927" s="27">
        <f t="shared" si="124"/>
        <v>2</v>
      </c>
      <c r="I927" s="11">
        <f t="shared" si="125"/>
        <v>0</v>
      </c>
      <c r="J927" s="28">
        <f t="shared" si="126"/>
        <v>0</v>
      </c>
      <c r="K927" s="28">
        <f t="shared" si="127"/>
        <v>2550</v>
      </c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 spans="2:28" x14ac:dyDescent="0.2">
      <c r="B928" s="13">
        <f t="shared" si="128"/>
        <v>925</v>
      </c>
      <c r="C928" s="12">
        <v>3.8420309512886552E-2</v>
      </c>
      <c r="D928" s="11">
        <f t="shared" si="121"/>
        <v>15</v>
      </c>
      <c r="E928" s="11">
        <f t="shared" si="122"/>
        <v>15</v>
      </c>
      <c r="F928" s="11">
        <f t="shared" si="123"/>
        <v>2250</v>
      </c>
      <c r="G928" s="12">
        <v>0.59774299480191762</v>
      </c>
      <c r="H928" s="27">
        <f t="shared" si="124"/>
        <v>2</v>
      </c>
      <c r="I928" s="11">
        <f t="shared" si="125"/>
        <v>0</v>
      </c>
      <c r="J928" s="28">
        <f t="shared" si="126"/>
        <v>0</v>
      </c>
      <c r="K928" s="28">
        <f t="shared" si="127"/>
        <v>2250</v>
      </c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 spans="2:28" x14ac:dyDescent="0.2">
      <c r="B929" s="13">
        <f t="shared" si="128"/>
        <v>926</v>
      </c>
      <c r="C929" s="12">
        <v>0.82323962782960014</v>
      </c>
      <c r="D929" s="11">
        <f t="shared" si="121"/>
        <v>22</v>
      </c>
      <c r="E929" s="11">
        <f t="shared" si="122"/>
        <v>22</v>
      </c>
      <c r="F929" s="11">
        <f t="shared" si="123"/>
        <v>3300</v>
      </c>
      <c r="G929" s="12">
        <v>4.5671807006371079E-2</v>
      </c>
      <c r="H929" s="27">
        <f t="shared" si="124"/>
        <v>0</v>
      </c>
      <c r="I929" s="11">
        <f t="shared" si="125"/>
        <v>3</v>
      </c>
      <c r="J929" s="28">
        <f t="shared" si="126"/>
        <v>1500</v>
      </c>
      <c r="K929" s="28">
        <f t="shared" si="127"/>
        <v>1800</v>
      </c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 spans="2:28" x14ac:dyDescent="0.2">
      <c r="B930" s="13">
        <f t="shared" si="128"/>
        <v>927</v>
      </c>
      <c r="C930" s="12">
        <v>0.27626886961444719</v>
      </c>
      <c r="D930" s="11">
        <f t="shared" si="121"/>
        <v>18</v>
      </c>
      <c r="E930" s="11">
        <f t="shared" si="122"/>
        <v>18</v>
      </c>
      <c r="F930" s="11">
        <f t="shared" si="123"/>
        <v>2700</v>
      </c>
      <c r="G930" s="12">
        <v>0.30482434431456862</v>
      </c>
      <c r="H930" s="27">
        <f t="shared" si="124"/>
        <v>1</v>
      </c>
      <c r="I930" s="11">
        <f t="shared" si="125"/>
        <v>0</v>
      </c>
      <c r="J930" s="28">
        <f t="shared" si="126"/>
        <v>0</v>
      </c>
      <c r="K930" s="28">
        <f t="shared" si="127"/>
        <v>2700</v>
      </c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 spans="2:28" x14ac:dyDescent="0.2">
      <c r="B931" s="13">
        <f t="shared" si="128"/>
        <v>928</v>
      </c>
      <c r="C931" s="12">
        <v>0.78796032903520175</v>
      </c>
      <c r="D931" s="11">
        <f t="shared" si="121"/>
        <v>21</v>
      </c>
      <c r="E931" s="11">
        <f t="shared" si="122"/>
        <v>21</v>
      </c>
      <c r="F931" s="11">
        <f t="shared" si="123"/>
        <v>3150</v>
      </c>
      <c r="G931" s="12">
        <v>0.45261517550913288</v>
      </c>
      <c r="H931" s="27">
        <f t="shared" si="124"/>
        <v>2</v>
      </c>
      <c r="I931" s="11">
        <f t="shared" si="125"/>
        <v>0</v>
      </c>
      <c r="J931" s="28">
        <f t="shared" si="126"/>
        <v>0</v>
      </c>
      <c r="K931" s="28">
        <f t="shared" si="127"/>
        <v>3150</v>
      </c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 spans="2:28" x14ac:dyDescent="0.2">
      <c r="B932" s="13">
        <f t="shared" si="128"/>
        <v>929</v>
      </c>
      <c r="C932" s="12">
        <v>0.74900744677949582</v>
      </c>
      <c r="D932" s="11">
        <f t="shared" si="121"/>
        <v>21</v>
      </c>
      <c r="E932" s="11">
        <f t="shared" si="122"/>
        <v>21</v>
      </c>
      <c r="F932" s="11">
        <f t="shared" si="123"/>
        <v>3150</v>
      </c>
      <c r="G932" s="12">
        <v>0.40326107069915551</v>
      </c>
      <c r="H932" s="27">
        <f t="shared" si="124"/>
        <v>2</v>
      </c>
      <c r="I932" s="11">
        <f t="shared" si="125"/>
        <v>0</v>
      </c>
      <c r="J932" s="28">
        <f t="shared" si="126"/>
        <v>0</v>
      </c>
      <c r="K932" s="28">
        <f t="shared" si="127"/>
        <v>3150</v>
      </c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 spans="2:28" x14ac:dyDescent="0.2">
      <c r="B933" s="13">
        <f t="shared" si="128"/>
        <v>930</v>
      </c>
      <c r="C933" s="12">
        <v>0.90296321908718258</v>
      </c>
      <c r="D933" s="11">
        <f t="shared" si="121"/>
        <v>23</v>
      </c>
      <c r="E933" s="11">
        <f t="shared" si="122"/>
        <v>22</v>
      </c>
      <c r="F933" s="11">
        <f t="shared" si="123"/>
        <v>3300</v>
      </c>
      <c r="G933" s="12">
        <v>0.1543866425574858</v>
      </c>
      <c r="H933" s="27">
        <f t="shared" si="124"/>
        <v>1</v>
      </c>
      <c r="I933" s="11">
        <f t="shared" si="125"/>
        <v>2</v>
      </c>
      <c r="J933" s="28">
        <f t="shared" si="126"/>
        <v>1000</v>
      </c>
      <c r="K933" s="28">
        <f t="shared" si="127"/>
        <v>2300</v>
      </c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 spans="2:28" x14ac:dyDescent="0.2">
      <c r="B934" s="13">
        <f t="shared" si="128"/>
        <v>931</v>
      </c>
      <c r="C934" s="12">
        <v>0.25723452225738952</v>
      </c>
      <c r="D934" s="11">
        <f t="shared" si="121"/>
        <v>18</v>
      </c>
      <c r="E934" s="11">
        <f t="shared" si="122"/>
        <v>18</v>
      </c>
      <c r="F934" s="11">
        <f t="shared" si="123"/>
        <v>2700</v>
      </c>
      <c r="G934" s="12">
        <v>0.76969557962374224</v>
      </c>
      <c r="H934" s="27">
        <f t="shared" si="124"/>
        <v>3</v>
      </c>
      <c r="I934" s="11">
        <f t="shared" si="125"/>
        <v>0</v>
      </c>
      <c r="J934" s="28">
        <f t="shared" si="126"/>
        <v>0</v>
      </c>
      <c r="K934" s="28">
        <f t="shared" si="127"/>
        <v>2700</v>
      </c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 spans="2:28" x14ac:dyDescent="0.2">
      <c r="B935" s="13">
        <f t="shared" si="128"/>
        <v>932</v>
      </c>
      <c r="C935" s="12">
        <v>0.84477518872931157</v>
      </c>
      <c r="D935" s="11">
        <f t="shared" si="121"/>
        <v>22</v>
      </c>
      <c r="E935" s="11">
        <f t="shared" si="122"/>
        <v>22</v>
      </c>
      <c r="F935" s="11">
        <f t="shared" si="123"/>
        <v>3300</v>
      </c>
      <c r="G935" s="12">
        <v>0.68876884101999492</v>
      </c>
      <c r="H935" s="27">
        <f t="shared" si="124"/>
        <v>3</v>
      </c>
      <c r="I935" s="11">
        <f t="shared" si="125"/>
        <v>0</v>
      </c>
      <c r="J935" s="28">
        <f t="shared" si="126"/>
        <v>0</v>
      </c>
      <c r="K935" s="28">
        <f t="shared" si="127"/>
        <v>3300</v>
      </c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 spans="2:28" x14ac:dyDescent="0.2">
      <c r="B936" s="13">
        <f t="shared" si="128"/>
        <v>933</v>
      </c>
      <c r="C936" s="12">
        <v>0.63056149003571449</v>
      </c>
      <c r="D936" s="11">
        <f t="shared" si="121"/>
        <v>20</v>
      </c>
      <c r="E936" s="11">
        <f t="shared" si="122"/>
        <v>20</v>
      </c>
      <c r="F936" s="11">
        <f t="shared" si="123"/>
        <v>3000</v>
      </c>
      <c r="G936" s="12">
        <v>0.8965533830954644</v>
      </c>
      <c r="H936" s="27">
        <f t="shared" si="124"/>
        <v>4</v>
      </c>
      <c r="I936" s="11">
        <f t="shared" si="125"/>
        <v>0</v>
      </c>
      <c r="J936" s="28">
        <f t="shared" si="126"/>
        <v>0</v>
      </c>
      <c r="K936" s="28">
        <f t="shared" si="127"/>
        <v>3000</v>
      </c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 spans="2:28" x14ac:dyDescent="0.2">
      <c r="B937" s="13">
        <f t="shared" si="128"/>
        <v>934</v>
      </c>
      <c r="C937" s="12">
        <v>0.19553476509409973</v>
      </c>
      <c r="D937" s="11">
        <f t="shared" si="121"/>
        <v>17</v>
      </c>
      <c r="E937" s="11">
        <f t="shared" si="122"/>
        <v>17</v>
      </c>
      <c r="F937" s="11">
        <f t="shared" si="123"/>
        <v>2550</v>
      </c>
      <c r="G937" s="12">
        <v>8.0217550592216025E-2</v>
      </c>
      <c r="H937" s="27">
        <f t="shared" si="124"/>
        <v>0</v>
      </c>
      <c r="I937" s="11">
        <f t="shared" si="125"/>
        <v>0</v>
      </c>
      <c r="J937" s="28">
        <f t="shared" si="126"/>
        <v>0</v>
      </c>
      <c r="K937" s="28">
        <f t="shared" si="127"/>
        <v>2550</v>
      </c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 spans="2:28" x14ac:dyDescent="0.2">
      <c r="B938" s="13">
        <f t="shared" si="128"/>
        <v>935</v>
      </c>
      <c r="C938" s="12">
        <v>0.85030939042495113</v>
      </c>
      <c r="D938" s="11">
        <f t="shared" si="121"/>
        <v>22</v>
      </c>
      <c r="E938" s="11">
        <f t="shared" si="122"/>
        <v>22</v>
      </c>
      <c r="F938" s="11">
        <f t="shared" si="123"/>
        <v>3300</v>
      </c>
      <c r="G938" s="12">
        <v>0.78955064091246363</v>
      </c>
      <c r="H938" s="27">
        <f t="shared" si="124"/>
        <v>3</v>
      </c>
      <c r="I938" s="11">
        <f t="shared" si="125"/>
        <v>0</v>
      </c>
      <c r="J938" s="28">
        <f t="shared" si="126"/>
        <v>0</v>
      </c>
      <c r="K938" s="28">
        <f t="shared" si="127"/>
        <v>3300</v>
      </c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 spans="2:28" x14ac:dyDescent="0.2">
      <c r="B939" s="13">
        <f t="shared" si="128"/>
        <v>936</v>
      </c>
      <c r="C939" s="12">
        <v>0.49859173629903075</v>
      </c>
      <c r="D939" s="11">
        <f t="shared" si="121"/>
        <v>19</v>
      </c>
      <c r="E939" s="11">
        <f t="shared" si="122"/>
        <v>19</v>
      </c>
      <c r="F939" s="11">
        <f t="shared" si="123"/>
        <v>2850</v>
      </c>
      <c r="G939" s="12">
        <v>0.17686248672689353</v>
      </c>
      <c r="H939" s="27">
        <f t="shared" si="124"/>
        <v>1</v>
      </c>
      <c r="I939" s="11">
        <f t="shared" si="125"/>
        <v>0</v>
      </c>
      <c r="J939" s="28">
        <f t="shared" si="126"/>
        <v>0</v>
      </c>
      <c r="K939" s="28">
        <f t="shared" si="127"/>
        <v>2850</v>
      </c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 spans="2:28" x14ac:dyDescent="0.2">
      <c r="B940" s="13">
        <f t="shared" si="128"/>
        <v>937</v>
      </c>
      <c r="C940" s="12">
        <v>0.10320379041604721</v>
      </c>
      <c r="D940" s="11">
        <f t="shared" si="121"/>
        <v>16</v>
      </c>
      <c r="E940" s="11">
        <f t="shared" si="122"/>
        <v>16</v>
      </c>
      <c r="F940" s="11">
        <f t="shared" si="123"/>
        <v>2400</v>
      </c>
      <c r="G940" s="12">
        <v>0.16656741345883697</v>
      </c>
      <c r="H940" s="27">
        <f t="shared" si="124"/>
        <v>0</v>
      </c>
      <c r="I940" s="11">
        <f t="shared" si="125"/>
        <v>0</v>
      </c>
      <c r="J940" s="28">
        <f t="shared" si="126"/>
        <v>0</v>
      </c>
      <c r="K940" s="28">
        <f t="shared" si="127"/>
        <v>2400</v>
      </c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 spans="2:28" x14ac:dyDescent="0.2">
      <c r="B941" s="13">
        <f t="shared" si="128"/>
        <v>938</v>
      </c>
      <c r="C941" s="12">
        <v>0.11889669781477419</v>
      </c>
      <c r="D941" s="11">
        <f t="shared" si="121"/>
        <v>16</v>
      </c>
      <c r="E941" s="11">
        <f t="shared" si="122"/>
        <v>16</v>
      </c>
      <c r="F941" s="11">
        <f t="shared" si="123"/>
        <v>2400</v>
      </c>
      <c r="G941" s="12">
        <v>0.53771194159915314</v>
      </c>
      <c r="H941" s="27">
        <f t="shared" si="124"/>
        <v>2</v>
      </c>
      <c r="I941" s="11">
        <f t="shared" si="125"/>
        <v>0</v>
      </c>
      <c r="J941" s="28">
        <f t="shared" si="126"/>
        <v>0</v>
      </c>
      <c r="K941" s="28">
        <f t="shared" si="127"/>
        <v>2400</v>
      </c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 spans="2:28" x14ac:dyDescent="0.2">
      <c r="B942" s="13">
        <f t="shared" si="128"/>
        <v>939</v>
      </c>
      <c r="C942" s="12">
        <v>0.34369420931446526</v>
      </c>
      <c r="D942" s="11">
        <f t="shared" si="121"/>
        <v>18</v>
      </c>
      <c r="E942" s="11">
        <f t="shared" si="122"/>
        <v>18</v>
      </c>
      <c r="F942" s="11">
        <f t="shared" si="123"/>
        <v>2700</v>
      </c>
      <c r="G942" s="12">
        <v>0.60110116012893267</v>
      </c>
      <c r="H942" s="27">
        <f t="shared" si="124"/>
        <v>2</v>
      </c>
      <c r="I942" s="11">
        <f t="shared" si="125"/>
        <v>0</v>
      </c>
      <c r="J942" s="28">
        <f t="shared" si="126"/>
        <v>0</v>
      </c>
      <c r="K942" s="28">
        <f t="shared" si="127"/>
        <v>2700</v>
      </c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 spans="2:28" x14ac:dyDescent="0.2">
      <c r="B943" s="13">
        <f t="shared" si="128"/>
        <v>940</v>
      </c>
      <c r="C943" s="12">
        <v>0.44018321505942359</v>
      </c>
      <c r="D943" s="11">
        <f t="shared" si="121"/>
        <v>19</v>
      </c>
      <c r="E943" s="11">
        <f t="shared" si="122"/>
        <v>19</v>
      </c>
      <c r="F943" s="11">
        <f t="shared" si="123"/>
        <v>2850</v>
      </c>
      <c r="G943" s="12">
        <v>0.51002077551590985</v>
      </c>
      <c r="H943" s="27">
        <f t="shared" si="124"/>
        <v>2</v>
      </c>
      <c r="I943" s="11">
        <f t="shared" si="125"/>
        <v>0</v>
      </c>
      <c r="J943" s="28">
        <f t="shared" si="126"/>
        <v>0</v>
      </c>
      <c r="K943" s="28">
        <f t="shared" si="127"/>
        <v>2850</v>
      </c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 spans="2:28" x14ac:dyDescent="0.2">
      <c r="B944" s="13">
        <f t="shared" si="128"/>
        <v>941</v>
      </c>
      <c r="C944" s="12">
        <v>0.43638101562550202</v>
      </c>
      <c r="D944" s="11">
        <f t="shared" si="121"/>
        <v>19</v>
      </c>
      <c r="E944" s="11">
        <f t="shared" si="122"/>
        <v>19</v>
      </c>
      <c r="F944" s="11">
        <f t="shared" si="123"/>
        <v>2850</v>
      </c>
      <c r="G944" s="12">
        <v>0.87258182175730759</v>
      </c>
      <c r="H944" s="27">
        <f t="shared" si="124"/>
        <v>3</v>
      </c>
      <c r="I944" s="11">
        <f t="shared" si="125"/>
        <v>0</v>
      </c>
      <c r="J944" s="28">
        <f t="shared" si="126"/>
        <v>0</v>
      </c>
      <c r="K944" s="28">
        <f t="shared" si="127"/>
        <v>2850</v>
      </c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 spans="2:28" x14ac:dyDescent="0.2">
      <c r="B945" s="13">
        <f t="shared" si="128"/>
        <v>942</v>
      </c>
      <c r="C945" s="12">
        <v>0.67016849591153416</v>
      </c>
      <c r="D945" s="11">
        <f t="shared" si="121"/>
        <v>20</v>
      </c>
      <c r="E945" s="11">
        <f t="shared" si="122"/>
        <v>20</v>
      </c>
      <c r="F945" s="11">
        <f t="shared" si="123"/>
        <v>3000</v>
      </c>
      <c r="G945" s="12">
        <v>0.88184636665190752</v>
      </c>
      <c r="H945" s="27">
        <f t="shared" si="124"/>
        <v>4</v>
      </c>
      <c r="I945" s="11">
        <f t="shared" si="125"/>
        <v>0</v>
      </c>
      <c r="J945" s="28">
        <f t="shared" si="126"/>
        <v>0</v>
      </c>
      <c r="K945" s="28">
        <f t="shared" si="127"/>
        <v>3000</v>
      </c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 spans="2:28" x14ac:dyDescent="0.2">
      <c r="B946" s="13">
        <f t="shared" si="128"/>
        <v>943</v>
      </c>
      <c r="C946" s="12">
        <v>0.18175998083018619</v>
      </c>
      <c r="D946" s="11">
        <f t="shared" si="121"/>
        <v>17</v>
      </c>
      <c r="E946" s="11">
        <f t="shared" si="122"/>
        <v>17</v>
      </c>
      <c r="F946" s="11">
        <f t="shared" si="123"/>
        <v>2550</v>
      </c>
      <c r="G946" s="12">
        <v>0.35898287250700112</v>
      </c>
      <c r="H946" s="27">
        <f t="shared" si="124"/>
        <v>1</v>
      </c>
      <c r="I946" s="11">
        <f t="shared" si="125"/>
        <v>0</v>
      </c>
      <c r="J946" s="28">
        <f t="shared" si="126"/>
        <v>0</v>
      </c>
      <c r="K946" s="28">
        <f t="shared" si="127"/>
        <v>2550</v>
      </c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 spans="2:28" x14ac:dyDescent="0.2">
      <c r="B947" s="13">
        <f t="shared" si="128"/>
        <v>944</v>
      </c>
      <c r="C947" s="12">
        <v>0.59184493793331638</v>
      </c>
      <c r="D947" s="11">
        <f t="shared" si="121"/>
        <v>20</v>
      </c>
      <c r="E947" s="11">
        <f t="shared" si="122"/>
        <v>20</v>
      </c>
      <c r="F947" s="11">
        <f t="shared" si="123"/>
        <v>3000</v>
      </c>
      <c r="G947" s="12">
        <v>3.8332677091464817E-2</v>
      </c>
      <c r="H947" s="27">
        <f t="shared" si="124"/>
        <v>0</v>
      </c>
      <c r="I947" s="11">
        <f t="shared" si="125"/>
        <v>1</v>
      </c>
      <c r="J947" s="28">
        <f t="shared" si="126"/>
        <v>500</v>
      </c>
      <c r="K947" s="28">
        <f t="shared" si="127"/>
        <v>2500</v>
      </c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 spans="2:28" x14ac:dyDescent="0.2">
      <c r="B948" s="13">
        <f t="shared" si="128"/>
        <v>945</v>
      </c>
      <c r="C948" s="12">
        <v>6.2947765378564613E-2</v>
      </c>
      <c r="D948" s="11">
        <f t="shared" si="121"/>
        <v>15</v>
      </c>
      <c r="E948" s="11">
        <f t="shared" si="122"/>
        <v>15</v>
      </c>
      <c r="F948" s="11">
        <f t="shared" si="123"/>
        <v>2250</v>
      </c>
      <c r="G948" s="12">
        <v>0.89062896702231065</v>
      </c>
      <c r="H948" s="27">
        <f t="shared" si="124"/>
        <v>3</v>
      </c>
      <c r="I948" s="11">
        <f t="shared" si="125"/>
        <v>0</v>
      </c>
      <c r="J948" s="28">
        <f t="shared" si="126"/>
        <v>0</v>
      </c>
      <c r="K948" s="28">
        <f t="shared" si="127"/>
        <v>2250</v>
      </c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 spans="2:28" x14ac:dyDescent="0.2">
      <c r="B949" s="13">
        <f t="shared" si="128"/>
        <v>946</v>
      </c>
      <c r="C949" s="12">
        <v>0.41245549248698032</v>
      </c>
      <c r="D949" s="11">
        <f t="shared" si="121"/>
        <v>19</v>
      </c>
      <c r="E949" s="11">
        <f t="shared" si="122"/>
        <v>19</v>
      </c>
      <c r="F949" s="11">
        <f t="shared" si="123"/>
        <v>2850</v>
      </c>
      <c r="G949" s="12">
        <v>0.27567013874139146</v>
      </c>
      <c r="H949" s="27">
        <f t="shared" si="124"/>
        <v>1</v>
      </c>
      <c r="I949" s="11">
        <f t="shared" si="125"/>
        <v>0</v>
      </c>
      <c r="J949" s="28">
        <f t="shared" si="126"/>
        <v>0</v>
      </c>
      <c r="K949" s="28">
        <f t="shared" si="127"/>
        <v>2850</v>
      </c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 spans="2:28" x14ac:dyDescent="0.2">
      <c r="B950" s="13">
        <f t="shared" si="128"/>
        <v>947</v>
      </c>
      <c r="C950" s="12">
        <v>0.71023368913892471</v>
      </c>
      <c r="D950" s="11">
        <f t="shared" si="121"/>
        <v>21</v>
      </c>
      <c r="E950" s="11">
        <f t="shared" si="122"/>
        <v>21</v>
      </c>
      <c r="F950" s="11">
        <f t="shared" si="123"/>
        <v>3150</v>
      </c>
      <c r="G950" s="12">
        <v>0.13898620452311117</v>
      </c>
      <c r="H950" s="27">
        <f t="shared" si="124"/>
        <v>1</v>
      </c>
      <c r="I950" s="11">
        <f t="shared" si="125"/>
        <v>1</v>
      </c>
      <c r="J950" s="28">
        <f t="shared" si="126"/>
        <v>500</v>
      </c>
      <c r="K950" s="28">
        <f t="shared" si="127"/>
        <v>2650</v>
      </c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 spans="2:28" x14ac:dyDescent="0.2">
      <c r="B951" s="13">
        <f t="shared" si="128"/>
        <v>948</v>
      </c>
      <c r="C951" s="12">
        <v>0.36008556211543441</v>
      </c>
      <c r="D951" s="11">
        <f t="shared" si="121"/>
        <v>19</v>
      </c>
      <c r="E951" s="11">
        <f t="shared" si="122"/>
        <v>19</v>
      </c>
      <c r="F951" s="11">
        <f t="shared" si="123"/>
        <v>2850</v>
      </c>
      <c r="G951" s="12">
        <v>0.92950894317042143</v>
      </c>
      <c r="H951" s="27">
        <f t="shared" si="124"/>
        <v>4</v>
      </c>
      <c r="I951" s="11">
        <f t="shared" si="125"/>
        <v>0</v>
      </c>
      <c r="J951" s="28">
        <f t="shared" si="126"/>
        <v>0</v>
      </c>
      <c r="K951" s="28">
        <f t="shared" si="127"/>
        <v>2850</v>
      </c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 spans="2:28" x14ac:dyDescent="0.2">
      <c r="B952" s="13">
        <f t="shared" si="128"/>
        <v>949</v>
      </c>
      <c r="C952" s="12">
        <v>0.70965697425995655</v>
      </c>
      <c r="D952" s="11">
        <f t="shared" si="121"/>
        <v>21</v>
      </c>
      <c r="E952" s="11">
        <f t="shared" si="122"/>
        <v>21</v>
      </c>
      <c r="F952" s="11">
        <f t="shared" si="123"/>
        <v>3150</v>
      </c>
      <c r="G952" s="12">
        <v>0.66832916839903189</v>
      </c>
      <c r="H952" s="27">
        <f t="shared" si="124"/>
        <v>3</v>
      </c>
      <c r="I952" s="11">
        <f t="shared" si="125"/>
        <v>0</v>
      </c>
      <c r="J952" s="28">
        <f t="shared" si="126"/>
        <v>0</v>
      </c>
      <c r="K952" s="28">
        <f t="shared" si="127"/>
        <v>3150</v>
      </c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 spans="2:28" x14ac:dyDescent="0.2">
      <c r="B953" s="13">
        <f t="shared" si="128"/>
        <v>950</v>
      </c>
      <c r="C953" s="12">
        <v>0.99960716534997363</v>
      </c>
      <c r="D953" s="11">
        <f t="shared" si="121"/>
        <v>25</v>
      </c>
      <c r="E953" s="11">
        <f t="shared" si="122"/>
        <v>22</v>
      </c>
      <c r="F953" s="11">
        <f t="shared" si="123"/>
        <v>3300</v>
      </c>
      <c r="G953" s="12">
        <v>0.11683780215383399</v>
      </c>
      <c r="H953" s="27">
        <f t="shared" si="124"/>
        <v>1</v>
      </c>
      <c r="I953" s="11">
        <f t="shared" si="125"/>
        <v>2</v>
      </c>
      <c r="J953" s="28">
        <f t="shared" si="126"/>
        <v>1000</v>
      </c>
      <c r="K953" s="28">
        <f t="shared" si="127"/>
        <v>2300</v>
      </c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 spans="2:28" x14ac:dyDescent="0.2">
      <c r="B954" s="13">
        <f t="shared" si="128"/>
        <v>951</v>
      </c>
      <c r="C954" s="12">
        <v>0.11374191158592173</v>
      </c>
      <c r="D954" s="11">
        <f t="shared" si="121"/>
        <v>16</v>
      </c>
      <c r="E954" s="11">
        <f t="shared" si="122"/>
        <v>16</v>
      </c>
      <c r="F954" s="11">
        <f t="shared" si="123"/>
        <v>2400</v>
      </c>
      <c r="G954" s="12">
        <v>0.25125466884320791</v>
      </c>
      <c r="H954" s="27">
        <f t="shared" si="124"/>
        <v>1</v>
      </c>
      <c r="I954" s="11">
        <f t="shared" si="125"/>
        <v>0</v>
      </c>
      <c r="J954" s="28">
        <f t="shared" si="126"/>
        <v>0</v>
      </c>
      <c r="K954" s="28">
        <f t="shared" si="127"/>
        <v>2400</v>
      </c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 spans="2:28" x14ac:dyDescent="0.2">
      <c r="B955" s="13">
        <f t="shared" si="128"/>
        <v>952</v>
      </c>
      <c r="C955" s="12">
        <v>0.95744724853172591</v>
      </c>
      <c r="D955" s="11">
        <f t="shared" si="121"/>
        <v>24</v>
      </c>
      <c r="E955" s="11">
        <f t="shared" si="122"/>
        <v>22</v>
      </c>
      <c r="F955" s="11">
        <f t="shared" si="123"/>
        <v>3300</v>
      </c>
      <c r="G955" s="12">
        <v>0.7396632989167754</v>
      </c>
      <c r="H955" s="27">
        <f t="shared" si="124"/>
        <v>3</v>
      </c>
      <c r="I955" s="11">
        <f t="shared" si="125"/>
        <v>0</v>
      </c>
      <c r="J955" s="28">
        <f t="shared" si="126"/>
        <v>0</v>
      </c>
      <c r="K955" s="28">
        <f t="shared" si="127"/>
        <v>3300</v>
      </c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 spans="2:28" x14ac:dyDescent="0.2">
      <c r="B956" s="13">
        <f t="shared" si="128"/>
        <v>953</v>
      </c>
      <c r="C956" s="12">
        <v>0.48791199057720569</v>
      </c>
      <c r="D956" s="11">
        <f t="shared" si="121"/>
        <v>19</v>
      </c>
      <c r="E956" s="11">
        <f t="shared" si="122"/>
        <v>19</v>
      </c>
      <c r="F956" s="11">
        <f t="shared" si="123"/>
        <v>2850</v>
      </c>
      <c r="G956" s="12">
        <v>0.8695665705552702</v>
      </c>
      <c r="H956" s="27">
        <f t="shared" si="124"/>
        <v>3</v>
      </c>
      <c r="I956" s="11">
        <f t="shared" si="125"/>
        <v>0</v>
      </c>
      <c r="J956" s="28">
        <f t="shared" si="126"/>
        <v>0</v>
      </c>
      <c r="K956" s="28">
        <f t="shared" si="127"/>
        <v>2850</v>
      </c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 spans="2:28" x14ac:dyDescent="0.2">
      <c r="B957" s="13">
        <f t="shared" si="128"/>
        <v>954</v>
      </c>
      <c r="C957" s="12">
        <v>2.5382974309599016E-3</v>
      </c>
      <c r="D957" s="11">
        <f t="shared" si="121"/>
        <v>14</v>
      </c>
      <c r="E957" s="11">
        <f t="shared" si="122"/>
        <v>14</v>
      </c>
      <c r="F957" s="11">
        <f t="shared" si="123"/>
        <v>2100</v>
      </c>
      <c r="G957" s="12">
        <v>0.49502757831813837</v>
      </c>
      <c r="H957" s="27">
        <f t="shared" si="124"/>
        <v>1</v>
      </c>
      <c r="I957" s="11">
        <f t="shared" si="125"/>
        <v>0</v>
      </c>
      <c r="J957" s="28">
        <f t="shared" si="126"/>
        <v>0</v>
      </c>
      <c r="K957" s="28">
        <f t="shared" si="127"/>
        <v>2100</v>
      </c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 spans="2:28" x14ac:dyDescent="0.2">
      <c r="B958" s="13">
        <f t="shared" si="128"/>
        <v>955</v>
      </c>
      <c r="C958" s="12">
        <v>0.14481672749164665</v>
      </c>
      <c r="D958" s="11">
        <f t="shared" si="121"/>
        <v>16</v>
      </c>
      <c r="E958" s="11">
        <f t="shared" si="122"/>
        <v>16</v>
      </c>
      <c r="F958" s="11">
        <f t="shared" si="123"/>
        <v>2400</v>
      </c>
      <c r="G958" s="12">
        <v>0.45686174368988186</v>
      </c>
      <c r="H958" s="27">
        <f t="shared" si="124"/>
        <v>1</v>
      </c>
      <c r="I958" s="11">
        <f t="shared" si="125"/>
        <v>0</v>
      </c>
      <c r="J958" s="28">
        <f t="shared" si="126"/>
        <v>0</v>
      </c>
      <c r="K958" s="28">
        <f t="shared" si="127"/>
        <v>2400</v>
      </c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 spans="2:28" x14ac:dyDescent="0.2">
      <c r="B959" s="13">
        <f t="shared" si="128"/>
        <v>956</v>
      </c>
      <c r="C959" s="12">
        <v>0.47762587524368838</v>
      </c>
      <c r="D959" s="11">
        <f t="shared" si="121"/>
        <v>19</v>
      </c>
      <c r="E959" s="11">
        <f t="shared" si="122"/>
        <v>19</v>
      </c>
      <c r="F959" s="11">
        <f t="shared" si="123"/>
        <v>2850</v>
      </c>
      <c r="G959" s="12">
        <v>0.84586487593445925</v>
      </c>
      <c r="H959" s="27">
        <f t="shared" si="124"/>
        <v>3</v>
      </c>
      <c r="I959" s="11">
        <f t="shared" si="125"/>
        <v>0</v>
      </c>
      <c r="J959" s="28">
        <f t="shared" si="126"/>
        <v>0</v>
      </c>
      <c r="K959" s="28">
        <f t="shared" si="127"/>
        <v>2850</v>
      </c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 spans="2:28" x14ac:dyDescent="0.2">
      <c r="B960" s="13">
        <f t="shared" si="128"/>
        <v>957</v>
      </c>
      <c r="C960" s="12">
        <v>0.64921183059472487</v>
      </c>
      <c r="D960" s="11">
        <f t="shared" si="121"/>
        <v>20</v>
      </c>
      <c r="E960" s="11">
        <f t="shared" si="122"/>
        <v>20</v>
      </c>
      <c r="F960" s="11">
        <f t="shared" si="123"/>
        <v>3000</v>
      </c>
      <c r="G960" s="12">
        <v>0.5355412363463633</v>
      </c>
      <c r="H960" s="27">
        <f t="shared" si="124"/>
        <v>2</v>
      </c>
      <c r="I960" s="11">
        <f t="shared" si="125"/>
        <v>0</v>
      </c>
      <c r="J960" s="28">
        <f t="shared" si="126"/>
        <v>0</v>
      </c>
      <c r="K960" s="28">
        <f t="shared" si="127"/>
        <v>3000</v>
      </c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 spans="2:28" x14ac:dyDescent="0.2">
      <c r="B961" s="13">
        <f t="shared" si="128"/>
        <v>958</v>
      </c>
      <c r="C961" s="12">
        <v>4.5728525532805597E-2</v>
      </c>
      <c r="D961" s="11">
        <f t="shared" si="121"/>
        <v>15</v>
      </c>
      <c r="E961" s="11">
        <f t="shared" si="122"/>
        <v>15</v>
      </c>
      <c r="F961" s="11">
        <f t="shared" si="123"/>
        <v>2250</v>
      </c>
      <c r="G961" s="12">
        <v>0.30456686243985409</v>
      </c>
      <c r="H961" s="27">
        <f t="shared" si="124"/>
        <v>1</v>
      </c>
      <c r="I961" s="11">
        <f t="shared" si="125"/>
        <v>0</v>
      </c>
      <c r="J961" s="28">
        <f t="shared" si="126"/>
        <v>0</v>
      </c>
      <c r="K961" s="28">
        <f t="shared" si="127"/>
        <v>2250</v>
      </c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 spans="2:28" x14ac:dyDescent="0.2">
      <c r="B962" s="13">
        <f t="shared" si="128"/>
        <v>959</v>
      </c>
      <c r="C962" s="12">
        <v>0.43452439977470803</v>
      </c>
      <c r="D962" s="11">
        <f t="shared" si="121"/>
        <v>19</v>
      </c>
      <c r="E962" s="11">
        <f t="shared" si="122"/>
        <v>19</v>
      </c>
      <c r="F962" s="11">
        <f t="shared" si="123"/>
        <v>2850</v>
      </c>
      <c r="G962" s="12">
        <v>0.22566351078736224</v>
      </c>
      <c r="H962" s="27">
        <f t="shared" si="124"/>
        <v>1</v>
      </c>
      <c r="I962" s="11">
        <f t="shared" si="125"/>
        <v>0</v>
      </c>
      <c r="J962" s="28">
        <f t="shared" si="126"/>
        <v>0</v>
      </c>
      <c r="K962" s="28">
        <f t="shared" si="127"/>
        <v>2850</v>
      </c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 spans="2:28" x14ac:dyDescent="0.2">
      <c r="B963" s="13">
        <f t="shared" si="128"/>
        <v>960</v>
      </c>
      <c r="C963" s="12">
        <v>0.58288195448362856</v>
      </c>
      <c r="D963" s="11">
        <f t="shared" si="121"/>
        <v>20</v>
      </c>
      <c r="E963" s="11">
        <f t="shared" si="122"/>
        <v>20</v>
      </c>
      <c r="F963" s="11">
        <f t="shared" si="123"/>
        <v>3000</v>
      </c>
      <c r="G963" s="12">
        <v>0.19990678213195967</v>
      </c>
      <c r="H963" s="27">
        <f t="shared" si="124"/>
        <v>1</v>
      </c>
      <c r="I963" s="11">
        <f t="shared" si="125"/>
        <v>0</v>
      </c>
      <c r="J963" s="28">
        <f t="shared" si="126"/>
        <v>0</v>
      </c>
      <c r="K963" s="28">
        <f t="shared" si="127"/>
        <v>3000</v>
      </c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 spans="2:28" x14ac:dyDescent="0.2">
      <c r="B964" s="13">
        <f t="shared" si="128"/>
        <v>961</v>
      </c>
      <c r="C964" s="12">
        <v>0.67273990300575659</v>
      </c>
      <c r="D964" s="11">
        <f t="shared" si="121"/>
        <v>20</v>
      </c>
      <c r="E964" s="11">
        <f t="shared" si="122"/>
        <v>20</v>
      </c>
      <c r="F964" s="11">
        <f t="shared" si="123"/>
        <v>3000</v>
      </c>
      <c r="G964" s="12">
        <v>0.16275651361789456</v>
      </c>
      <c r="H964" s="27">
        <f t="shared" si="124"/>
        <v>1</v>
      </c>
      <c r="I964" s="11">
        <f t="shared" si="125"/>
        <v>0</v>
      </c>
      <c r="J964" s="28">
        <f t="shared" si="126"/>
        <v>0</v>
      </c>
      <c r="K964" s="28">
        <f t="shared" si="127"/>
        <v>3000</v>
      </c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 spans="2:28" x14ac:dyDescent="0.2">
      <c r="B965" s="13">
        <f t="shared" si="128"/>
        <v>962</v>
      </c>
      <c r="C965" s="12">
        <v>3.373257765162696E-2</v>
      </c>
      <c r="D965" s="11">
        <f t="shared" ref="D965:D1028" si="129">SUMIFS($M$4:$M$15,$P$4:$P$15,"&lt;="&amp;C965,$O$4:$O$15,"&gt;="&amp;C965)</f>
        <v>15</v>
      </c>
      <c r="E965" s="11">
        <f t="shared" ref="E965:E1028" si="130">MIN(D965,$S$2)</f>
        <v>15</v>
      </c>
      <c r="F965" s="11">
        <f t="shared" ref="F965:F1028" si="131">E965*$S$3</f>
        <v>2250</v>
      </c>
      <c r="G965" s="12">
        <v>0.51359030954867368</v>
      </c>
      <c r="H965" s="27">
        <f t="shared" ref="H965:H1028" si="132">_xlfn.BINOM.INV(E965,$S$5,G965)</f>
        <v>1</v>
      </c>
      <c r="I965" s="11">
        <f t="shared" ref="I965:I1028" si="133">IF(E965-H965&gt;$S$6,E965-H965-$S$6,0)</f>
        <v>0</v>
      </c>
      <c r="J965" s="28">
        <f t="shared" ref="J965:J1028" si="134">I965*$S$4</f>
        <v>0</v>
      </c>
      <c r="K965" s="28">
        <f t="shared" ref="K965:K1028" si="135">F965-J965</f>
        <v>2250</v>
      </c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 spans="2:28" x14ac:dyDescent="0.2">
      <c r="B966" s="13">
        <f t="shared" ref="B966:B1029" si="136">B965+1</f>
        <v>963</v>
      </c>
      <c r="C966" s="12">
        <v>0.80409947183612662</v>
      </c>
      <c r="D966" s="11">
        <f t="shared" si="129"/>
        <v>21</v>
      </c>
      <c r="E966" s="11">
        <f t="shared" si="130"/>
        <v>21</v>
      </c>
      <c r="F966" s="11">
        <f t="shared" si="131"/>
        <v>3150</v>
      </c>
      <c r="G966" s="12">
        <v>0.62146421953154585</v>
      </c>
      <c r="H966" s="27">
        <f t="shared" si="132"/>
        <v>2</v>
      </c>
      <c r="I966" s="11">
        <f t="shared" si="133"/>
        <v>0</v>
      </c>
      <c r="J966" s="28">
        <f t="shared" si="134"/>
        <v>0</v>
      </c>
      <c r="K966" s="28">
        <f t="shared" si="135"/>
        <v>3150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 spans="2:28" x14ac:dyDescent="0.2">
      <c r="B967" s="13">
        <f t="shared" si="136"/>
        <v>964</v>
      </c>
      <c r="C967" s="12">
        <v>0.84476857844820263</v>
      </c>
      <c r="D967" s="11">
        <f t="shared" si="129"/>
        <v>22</v>
      </c>
      <c r="E967" s="11">
        <f t="shared" si="130"/>
        <v>22</v>
      </c>
      <c r="F967" s="11">
        <f t="shared" si="131"/>
        <v>3300</v>
      </c>
      <c r="G967" s="12">
        <v>0.44107789504943784</v>
      </c>
      <c r="H967" s="27">
        <f t="shared" si="132"/>
        <v>2</v>
      </c>
      <c r="I967" s="11">
        <f t="shared" si="133"/>
        <v>1</v>
      </c>
      <c r="J967" s="28">
        <f t="shared" si="134"/>
        <v>500</v>
      </c>
      <c r="K967" s="28">
        <f t="shared" si="135"/>
        <v>2800</v>
      </c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 spans="2:28" x14ac:dyDescent="0.2">
      <c r="B968" s="13">
        <f t="shared" si="136"/>
        <v>965</v>
      </c>
      <c r="C968" s="12">
        <v>0.16450353516269911</v>
      </c>
      <c r="D968" s="11">
        <f t="shared" si="129"/>
        <v>17</v>
      </c>
      <c r="E968" s="11">
        <f t="shared" si="130"/>
        <v>17</v>
      </c>
      <c r="F968" s="11">
        <f t="shared" si="131"/>
        <v>2550</v>
      </c>
      <c r="G968" s="12">
        <v>0.30708436665504435</v>
      </c>
      <c r="H968" s="27">
        <f t="shared" si="132"/>
        <v>1</v>
      </c>
      <c r="I968" s="11">
        <f t="shared" si="133"/>
        <v>0</v>
      </c>
      <c r="J968" s="28">
        <f t="shared" si="134"/>
        <v>0</v>
      </c>
      <c r="K968" s="28">
        <f t="shared" si="135"/>
        <v>2550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 spans="2:28" x14ac:dyDescent="0.2">
      <c r="B969" s="13">
        <f t="shared" si="136"/>
        <v>966</v>
      </c>
      <c r="C969" s="12">
        <v>0.88929095194001573</v>
      </c>
      <c r="D969" s="11">
        <f t="shared" si="129"/>
        <v>22</v>
      </c>
      <c r="E969" s="11">
        <f t="shared" si="130"/>
        <v>22</v>
      </c>
      <c r="F969" s="11">
        <f t="shared" si="131"/>
        <v>3300</v>
      </c>
      <c r="G969" s="12">
        <v>0.54826723295451729</v>
      </c>
      <c r="H969" s="27">
        <f t="shared" si="132"/>
        <v>2</v>
      </c>
      <c r="I969" s="11">
        <f t="shared" si="133"/>
        <v>1</v>
      </c>
      <c r="J969" s="28">
        <f t="shared" si="134"/>
        <v>500</v>
      </c>
      <c r="K969" s="28">
        <f t="shared" si="135"/>
        <v>2800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 spans="2:28" x14ac:dyDescent="0.2">
      <c r="B970" s="13">
        <f t="shared" si="136"/>
        <v>967</v>
      </c>
      <c r="C970" s="12">
        <v>0.42625694668208958</v>
      </c>
      <c r="D970" s="11">
        <f t="shared" si="129"/>
        <v>19</v>
      </c>
      <c r="E970" s="11">
        <f t="shared" si="130"/>
        <v>19</v>
      </c>
      <c r="F970" s="11">
        <f t="shared" si="131"/>
        <v>2850</v>
      </c>
      <c r="G970" s="12">
        <v>0.40820744028820011</v>
      </c>
      <c r="H970" s="27">
        <f t="shared" si="132"/>
        <v>1</v>
      </c>
      <c r="I970" s="11">
        <f t="shared" si="133"/>
        <v>0</v>
      </c>
      <c r="J970" s="28">
        <f t="shared" si="134"/>
        <v>0</v>
      </c>
      <c r="K970" s="28">
        <f t="shared" si="135"/>
        <v>2850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 spans="2:28" x14ac:dyDescent="0.2">
      <c r="B971" s="13">
        <f t="shared" si="136"/>
        <v>968</v>
      </c>
      <c r="C971" s="12">
        <v>0.56124670076019834</v>
      </c>
      <c r="D971" s="11">
        <f t="shared" si="129"/>
        <v>20</v>
      </c>
      <c r="E971" s="11">
        <f t="shared" si="130"/>
        <v>20</v>
      </c>
      <c r="F971" s="11">
        <f t="shared" si="131"/>
        <v>3000</v>
      </c>
      <c r="G971" s="12">
        <v>8.5227689798531792E-2</v>
      </c>
      <c r="H971" s="27">
        <f t="shared" si="132"/>
        <v>0</v>
      </c>
      <c r="I971" s="11">
        <f t="shared" si="133"/>
        <v>1</v>
      </c>
      <c r="J971" s="28">
        <f t="shared" si="134"/>
        <v>500</v>
      </c>
      <c r="K971" s="28">
        <f t="shared" si="135"/>
        <v>2500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 spans="2:28" x14ac:dyDescent="0.2">
      <c r="B972" s="13">
        <f t="shared" si="136"/>
        <v>969</v>
      </c>
      <c r="C972" s="12">
        <v>0.92970448130690131</v>
      </c>
      <c r="D972" s="11">
        <f t="shared" si="129"/>
        <v>23</v>
      </c>
      <c r="E972" s="11">
        <f t="shared" si="130"/>
        <v>22</v>
      </c>
      <c r="F972" s="11">
        <f t="shared" si="131"/>
        <v>3300</v>
      </c>
      <c r="G972" s="12">
        <v>0.91176834406671925</v>
      </c>
      <c r="H972" s="27">
        <f t="shared" si="132"/>
        <v>4</v>
      </c>
      <c r="I972" s="11">
        <f t="shared" si="133"/>
        <v>0</v>
      </c>
      <c r="J972" s="28">
        <f t="shared" si="134"/>
        <v>0</v>
      </c>
      <c r="K972" s="28">
        <f t="shared" si="135"/>
        <v>3300</v>
      </c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 spans="2:28" x14ac:dyDescent="0.2">
      <c r="B973" s="13">
        <f t="shared" si="136"/>
        <v>970</v>
      </c>
      <c r="C973" s="12">
        <v>0.24334495674411427</v>
      </c>
      <c r="D973" s="11">
        <f t="shared" si="129"/>
        <v>18</v>
      </c>
      <c r="E973" s="11">
        <f t="shared" si="130"/>
        <v>18</v>
      </c>
      <c r="F973" s="11">
        <f t="shared" si="131"/>
        <v>2700</v>
      </c>
      <c r="G973" s="12">
        <v>0.42523733293227628</v>
      </c>
      <c r="H973" s="27">
        <f t="shared" si="132"/>
        <v>1</v>
      </c>
      <c r="I973" s="11">
        <f t="shared" si="133"/>
        <v>0</v>
      </c>
      <c r="J973" s="28">
        <f t="shared" si="134"/>
        <v>0</v>
      </c>
      <c r="K973" s="28">
        <f t="shared" si="135"/>
        <v>2700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 spans="2:28" x14ac:dyDescent="0.2">
      <c r="B974" s="13">
        <f t="shared" si="136"/>
        <v>971</v>
      </c>
      <c r="C974" s="12">
        <v>0.21252923194126516</v>
      </c>
      <c r="D974" s="11">
        <f t="shared" si="129"/>
        <v>17</v>
      </c>
      <c r="E974" s="11">
        <f t="shared" si="130"/>
        <v>17</v>
      </c>
      <c r="F974" s="11">
        <f t="shared" si="131"/>
        <v>2550</v>
      </c>
      <c r="G974" s="12">
        <v>0.66700157299816487</v>
      </c>
      <c r="H974" s="27">
        <f t="shared" si="132"/>
        <v>2</v>
      </c>
      <c r="I974" s="11">
        <f t="shared" si="133"/>
        <v>0</v>
      </c>
      <c r="J974" s="28">
        <f t="shared" si="134"/>
        <v>0</v>
      </c>
      <c r="K974" s="28">
        <f t="shared" si="135"/>
        <v>2550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 spans="2:28" x14ac:dyDescent="0.2">
      <c r="B975" s="13">
        <f t="shared" si="136"/>
        <v>972</v>
      </c>
      <c r="C975" s="12">
        <v>0.87014788366600315</v>
      </c>
      <c r="D975" s="11">
        <f t="shared" si="129"/>
        <v>22</v>
      </c>
      <c r="E975" s="11">
        <f t="shared" si="130"/>
        <v>22</v>
      </c>
      <c r="F975" s="11">
        <f t="shared" si="131"/>
        <v>3300</v>
      </c>
      <c r="G975" s="12">
        <v>0.11508862869651981</v>
      </c>
      <c r="H975" s="27">
        <f t="shared" si="132"/>
        <v>1</v>
      </c>
      <c r="I975" s="11">
        <f t="shared" si="133"/>
        <v>2</v>
      </c>
      <c r="J975" s="28">
        <f t="shared" si="134"/>
        <v>1000</v>
      </c>
      <c r="K975" s="28">
        <f t="shared" si="135"/>
        <v>2300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 spans="2:28" x14ac:dyDescent="0.2">
      <c r="B976" s="13">
        <f t="shared" si="136"/>
        <v>973</v>
      </c>
      <c r="C976" s="12">
        <v>2.7534190013528415E-2</v>
      </c>
      <c r="D976" s="11">
        <f t="shared" si="129"/>
        <v>14</v>
      </c>
      <c r="E976" s="11">
        <f t="shared" si="130"/>
        <v>14</v>
      </c>
      <c r="F976" s="11">
        <f t="shared" si="131"/>
        <v>2100</v>
      </c>
      <c r="G976" s="12">
        <v>0.46046135413256295</v>
      </c>
      <c r="H976" s="27">
        <f t="shared" si="132"/>
        <v>1</v>
      </c>
      <c r="I976" s="11">
        <f t="shared" si="133"/>
        <v>0</v>
      </c>
      <c r="J976" s="28">
        <f t="shared" si="134"/>
        <v>0</v>
      </c>
      <c r="K976" s="28">
        <f t="shared" si="135"/>
        <v>2100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 spans="2:28" x14ac:dyDescent="0.2">
      <c r="B977" s="13">
        <f t="shared" si="136"/>
        <v>974</v>
      </c>
      <c r="C977" s="12">
        <v>0.31266851283842245</v>
      </c>
      <c r="D977" s="11">
        <f t="shared" si="129"/>
        <v>18</v>
      </c>
      <c r="E977" s="11">
        <f t="shared" si="130"/>
        <v>18</v>
      </c>
      <c r="F977" s="11">
        <f t="shared" si="131"/>
        <v>2700</v>
      </c>
      <c r="G977" s="12">
        <v>0.28638970591095469</v>
      </c>
      <c r="H977" s="27">
        <f t="shared" si="132"/>
        <v>1</v>
      </c>
      <c r="I977" s="11">
        <f t="shared" si="133"/>
        <v>0</v>
      </c>
      <c r="J977" s="28">
        <f t="shared" si="134"/>
        <v>0</v>
      </c>
      <c r="K977" s="28">
        <f t="shared" si="135"/>
        <v>2700</v>
      </c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 spans="2:28" x14ac:dyDescent="0.2">
      <c r="B978" s="13">
        <f t="shared" si="136"/>
        <v>975</v>
      </c>
      <c r="C978" s="12">
        <v>0.42018853178694804</v>
      </c>
      <c r="D978" s="11">
        <f t="shared" si="129"/>
        <v>19</v>
      </c>
      <c r="E978" s="11">
        <f t="shared" si="130"/>
        <v>19</v>
      </c>
      <c r="F978" s="11">
        <f t="shared" si="131"/>
        <v>2850</v>
      </c>
      <c r="G978" s="12">
        <v>0.8481053375805685</v>
      </c>
      <c r="H978" s="27">
        <f t="shared" si="132"/>
        <v>3</v>
      </c>
      <c r="I978" s="11">
        <f t="shared" si="133"/>
        <v>0</v>
      </c>
      <c r="J978" s="28">
        <f t="shared" si="134"/>
        <v>0</v>
      </c>
      <c r="K978" s="28">
        <f t="shared" si="135"/>
        <v>2850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 spans="2:28" x14ac:dyDescent="0.2">
      <c r="B979" s="13">
        <f t="shared" si="136"/>
        <v>976</v>
      </c>
      <c r="C979" s="12">
        <v>0.22871879776457504</v>
      </c>
      <c r="D979" s="11">
        <f t="shared" si="129"/>
        <v>17</v>
      </c>
      <c r="E979" s="11">
        <f t="shared" si="130"/>
        <v>17</v>
      </c>
      <c r="F979" s="11">
        <f t="shared" si="131"/>
        <v>2550</v>
      </c>
      <c r="G979" s="12">
        <v>0.68438905437150543</v>
      </c>
      <c r="H979" s="27">
        <f t="shared" si="132"/>
        <v>2</v>
      </c>
      <c r="I979" s="11">
        <f t="shared" si="133"/>
        <v>0</v>
      </c>
      <c r="J979" s="28">
        <f t="shared" si="134"/>
        <v>0</v>
      </c>
      <c r="K979" s="28">
        <f t="shared" si="135"/>
        <v>2550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 spans="2:28" x14ac:dyDescent="0.2">
      <c r="B980" s="13">
        <f t="shared" si="136"/>
        <v>977</v>
      </c>
      <c r="C980" s="12">
        <v>0.78519843887047502</v>
      </c>
      <c r="D980" s="11">
        <f t="shared" si="129"/>
        <v>21</v>
      </c>
      <c r="E980" s="11">
        <f t="shared" si="130"/>
        <v>21</v>
      </c>
      <c r="F980" s="11">
        <f t="shared" si="131"/>
        <v>3150</v>
      </c>
      <c r="G980" s="12">
        <v>0.6699037458555086</v>
      </c>
      <c r="H980" s="27">
        <f t="shared" si="132"/>
        <v>3</v>
      </c>
      <c r="I980" s="11">
        <f t="shared" si="133"/>
        <v>0</v>
      </c>
      <c r="J980" s="28">
        <f t="shared" si="134"/>
        <v>0</v>
      </c>
      <c r="K980" s="28">
        <f t="shared" si="135"/>
        <v>3150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 spans="2:28" x14ac:dyDescent="0.2">
      <c r="B981" s="13">
        <f t="shared" si="136"/>
        <v>978</v>
      </c>
      <c r="C981" s="12">
        <v>0.63885396294496832</v>
      </c>
      <c r="D981" s="11">
        <f t="shared" si="129"/>
        <v>20</v>
      </c>
      <c r="E981" s="11">
        <f t="shared" si="130"/>
        <v>20</v>
      </c>
      <c r="F981" s="11">
        <f t="shared" si="131"/>
        <v>3000</v>
      </c>
      <c r="G981" s="12">
        <v>0.1131406148807591</v>
      </c>
      <c r="H981" s="27">
        <f t="shared" si="132"/>
        <v>0</v>
      </c>
      <c r="I981" s="11">
        <f t="shared" si="133"/>
        <v>1</v>
      </c>
      <c r="J981" s="28">
        <f t="shared" si="134"/>
        <v>500</v>
      </c>
      <c r="K981" s="28">
        <f t="shared" si="135"/>
        <v>2500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 spans="2:28" x14ac:dyDescent="0.2">
      <c r="B982" s="13">
        <f t="shared" si="136"/>
        <v>979</v>
      </c>
      <c r="C982" s="12">
        <v>5.4794933062555784E-2</v>
      </c>
      <c r="D982" s="11">
        <f t="shared" si="129"/>
        <v>15</v>
      </c>
      <c r="E982" s="11">
        <f t="shared" si="130"/>
        <v>15</v>
      </c>
      <c r="F982" s="11">
        <f t="shared" si="131"/>
        <v>2250</v>
      </c>
      <c r="G982" s="12">
        <v>0.43277013216447557</v>
      </c>
      <c r="H982" s="27">
        <f t="shared" si="132"/>
        <v>1</v>
      </c>
      <c r="I982" s="11">
        <f t="shared" si="133"/>
        <v>0</v>
      </c>
      <c r="J982" s="28">
        <f t="shared" si="134"/>
        <v>0</v>
      </c>
      <c r="K982" s="28">
        <f t="shared" si="135"/>
        <v>2250</v>
      </c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 spans="2:28" x14ac:dyDescent="0.2">
      <c r="B983" s="13">
        <f t="shared" si="136"/>
        <v>980</v>
      </c>
      <c r="C983" s="12">
        <v>0.787146659136997</v>
      </c>
      <c r="D983" s="11">
        <f t="shared" si="129"/>
        <v>21</v>
      </c>
      <c r="E983" s="11">
        <f t="shared" si="130"/>
        <v>21</v>
      </c>
      <c r="F983" s="11">
        <f t="shared" si="131"/>
        <v>3150</v>
      </c>
      <c r="G983" s="12">
        <v>0.66327193989950306</v>
      </c>
      <c r="H983" s="27">
        <f t="shared" si="132"/>
        <v>3</v>
      </c>
      <c r="I983" s="11">
        <f t="shared" si="133"/>
        <v>0</v>
      </c>
      <c r="J983" s="28">
        <f t="shared" si="134"/>
        <v>0</v>
      </c>
      <c r="K983" s="28">
        <f t="shared" si="135"/>
        <v>3150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 spans="2:28" x14ac:dyDescent="0.2">
      <c r="B984" s="13">
        <f t="shared" si="136"/>
        <v>981</v>
      </c>
      <c r="C984" s="12">
        <v>0.1706392712033421</v>
      </c>
      <c r="D984" s="11">
        <f t="shared" si="129"/>
        <v>17</v>
      </c>
      <c r="E984" s="11">
        <f t="shared" si="130"/>
        <v>17</v>
      </c>
      <c r="F984" s="11">
        <f t="shared" si="131"/>
        <v>2550</v>
      </c>
      <c r="G984" s="12">
        <v>0.72608691621009191</v>
      </c>
      <c r="H984" s="27">
        <f t="shared" si="132"/>
        <v>2</v>
      </c>
      <c r="I984" s="11">
        <f t="shared" si="133"/>
        <v>0</v>
      </c>
      <c r="J984" s="28">
        <f t="shared" si="134"/>
        <v>0</v>
      </c>
      <c r="K984" s="28">
        <f t="shared" si="135"/>
        <v>2550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 spans="2:28" x14ac:dyDescent="0.2">
      <c r="B985" s="13">
        <f t="shared" si="136"/>
        <v>982</v>
      </c>
      <c r="C985" s="12">
        <v>0.18039044411236749</v>
      </c>
      <c r="D985" s="11">
        <f t="shared" si="129"/>
        <v>17</v>
      </c>
      <c r="E985" s="11">
        <f t="shared" si="130"/>
        <v>17</v>
      </c>
      <c r="F985" s="11">
        <f t="shared" si="131"/>
        <v>2550</v>
      </c>
      <c r="G985" s="12">
        <v>0.13138704894884634</v>
      </c>
      <c r="H985" s="27">
        <f t="shared" si="132"/>
        <v>0</v>
      </c>
      <c r="I985" s="11">
        <f t="shared" si="133"/>
        <v>0</v>
      </c>
      <c r="J985" s="28">
        <f t="shared" si="134"/>
        <v>0</v>
      </c>
      <c r="K985" s="28">
        <f t="shared" si="135"/>
        <v>2550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 spans="2:28" x14ac:dyDescent="0.2">
      <c r="B986" s="13">
        <f t="shared" si="136"/>
        <v>983</v>
      </c>
      <c r="C986" s="12">
        <v>0.86032233869892794</v>
      </c>
      <c r="D986" s="11">
        <f t="shared" si="129"/>
        <v>22</v>
      </c>
      <c r="E986" s="11">
        <f t="shared" si="130"/>
        <v>22</v>
      </c>
      <c r="F986" s="11">
        <f t="shared" si="131"/>
        <v>3300</v>
      </c>
      <c r="G986" s="12">
        <v>0.84234617263053269</v>
      </c>
      <c r="H986" s="27">
        <f t="shared" si="132"/>
        <v>4</v>
      </c>
      <c r="I986" s="11">
        <f t="shared" si="133"/>
        <v>0</v>
      </c>
      <c r="J986" s="28">
        <f t="shared" si="134"/>
        <v>0</v>
      </c>
      <c r="K986" s="28">
        <f t="shared" si="135"/>
        <v>3300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 spans="2:28" x14ac:dyDescent="0.2">
      <c r="B987" s="13">
        <f t="shared" si="136"/>
        <v>984</v>
      </c>
      <c r="C987" s="12">
        <v>0.86381014276954371</v>
      </c>
      <c r="D987" s="11">
        <f t="shared" si="129"/>
        <v>22</v>
      </c>
      <c r="E987" s="11">
        <f t="shared" si="130"/>
        <v>22</v>
      </c>
      <c r="F987" s="11">
        <f t="shared" si="131"/>
        <v>3300</v>
      </c>
      <c r="G987" s="12">
        <v>0.25697159330493091</v>
      </c>
      <c r="H987" s="27">
        <f t="shared" si="132"/>
        <v>1</v>
      </c>
      <c r="I987" s="11">
        <f t="shared" si="133"/>
        <v>2</v>
      </c>
      <c r="J987" s="28">
        <f t="shared" si="134"/>
        <v>1000</v>
      </c>
      <c r="K987" s="28">
        <f t="shared" si="135"/>
        <v>2300</v>
      </c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 spans="2:28" x14ac:dyDescent="0.2">
      <c r="B988" s="13">
        <f t="shared" si="136"/>
        <v>985</v>
      </c>
      <c r="C988" s="12">
        <v>0.34460362960390734</v>
      </c>
      <c r="D988" s="11">
        <f t="shared" si="129"/>
        <v>18</v>
      </c>
      <c r="E988" s="11">
        <f t="shared" si="130"/>
        <v>18</v>
      </c>
      <c r="F988" s="11">
        <f t="shared" si="131"/>
        <v>2700</v>
      </c>
      <c r="G988" s="12">
        <v>0.11953806334705119</v>
      </c>
      <c r="H988" s="27">
        <f t="shared" si="132"/>
        <v>0</v>
      </c>
      <c r="I988" s="11">
        <f t="shared" si="133"/>
        <v>0</v>
      </c>
      <c r="J988" s="28">
        <f t="shared" si="134"/>
        <v>0</v>
      </c>
      <c r="K988" s="28">
        <f t="shared" si="135"/>
        <v>2700</v>
      </c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 spans="2:28" x14ac:dyDescent="0.2">
      <c r="B989" s="13">
        <f t="shared" si="136"/>
        <v>986</v>
      </c>
      <c r="C989" s="12">
        <v>0.27710232251971756</v>
      </c>
      <c r="D989" s="11">
        <f t="shared" si="129"/>
        <v>18</v>
      </c>
      <c r="E989" s="11">
        <f t="shared" si="130"/>
        <v>18</v>
      </c>
      <c r="F989" s="11">
        <f t="shared" si="131"/>
        <v>2700</v>
      </c>
      <c r="G989" s="12">
        <v>5.1330586906901954E-2</v>
      </c>
      <c r="H989" s="27">
        <f t="shared" si="132"/>
        <v>0</v>
      </c>
      <c r="I989" s="11">
        <f t="shared" si="133"/>
        <v>0</v>
      </c>
      <c r="J989" s="28">
        <f t="shared" si="134"/>
        <v>0</v>
      </c>
      <c r="K989" s="28">
        <f t="shared" si="135"/>
        <v>2700</v>
      </c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 spans="2:28" x14ac:dyDescent="0.2">
      <c r="B990" s="13">
        <f t="shared" si="136"/>
        <v>987</v>
      </c>
      <c r="C990" s="12">
        <v>1.1662005468754066E-2</v>
      </c>
      <c r="D990" s="11">
        <f t="shared" si="129"/>
        <v>14</v>
      </c>
      <c r="E990" s="11">
        <f t="shared" si="130"/>
        <v>14</v>
      </c>
      <c r="F990" s="11">
        <f t="shared" si="131"/>
        <v>2100</v>
      </c>
      <c r="G990" s="12">
        <v>0.11932003912638989</v>
      </c>
      <c r="H990" s="27">
        <f t="shared" si="132"/>
        <v>0</v>
      </c>
      <c r="I990" s="11">
        <f t="shared" si="133"/>
        <v>0</v>
      </c>
      <c r="J990" s="28">
        <f t="shared" si="134"/>
        <v>0</v>
      </c>
      <c r="K990" s="28">
        <f t="shared" si="135"/>
        <v>2100</v>
      </c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 spans="2:28" x14ac:dyDescent="0.2">
      <c r="B991" s="13">
        <f t="shared" si="136"/>
        <v>988</v>
      </c>
      <c r="C991" s="12">
        <v>0.67001229446403809</v>
      </c>
      <c r="D991" s="11">
        <f t="shared" si="129"/>
        <v>20</v>
      </c>
      <c r="E991" s="11">
        <f t="shared" si="130"/>
        <v>20</v>
      </c>
      <c r="F991" s="11">
        <f t="shared" si="131"/>
        <v>3000</v>
      </c>
      <c r="G991" s="12">
        <v>0.78221413029316744</v>
      </c>
      <c r="H991" s="27">
        <f t="shared" si="132"/>
        <v>3</v>
      </c>
      <c r="I991" s="11">
        <f t="shared" si="133"/>
        <v>0</v>
      </c>
      <c r="J991" s="28">
        <f t="shared" si="134"/>
        <v>0</v>
      </c>
      <c r="K991" s="28">
        <f t="shared" si="135"/>
        <v>3000</v>
      </c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 spans="2:28" x14ac:dyDescent="0.2">
      <c r="B992" s="13">
        <f t="shared" si="136"/>
        <v>989</v>
      </c>
      <c r="C992" s="12">
        <v>0.13675988130092553</v>
      </c>
      <c r="D992" s="11">
        <f t="shared" si="129"/>
        <v>16</v>
      </c>
      <c r="E992" s="11">
        <f t="shared" si="130"/>
        <v>16</v>
      </c>
      <c r="F992" s="11">
        <f t="shared" si="131"/>
        <v>2400</v>
      </c>
      <c r="G992" s="12">
        <v>0.63992734886298819</v>
      </c>
      <c r="H992" s="27">
        <f t="shared" si="132"/>
        <v>2</v>
      </c>
      <c r="I992" s="11">
        <f t="shared" si="133"/>
        <v>0</v>
      </c>
      <c r="J992" s="28">
        <f t="shared" si="134"/>
        <v>0</v>
      </c>
      <c r="K992" s="28">
        <f t="shared" si="135"/>
        <v>2400</v>
      </c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 spans="2:28" x14ac:dyDescent="0.2">
      <c r="B993" s="13">
        <f t="shared" si="136"/>
        <v>990</v>
      </c>
      <c r="C993" s="12">
        <v>0.27804711166032237</v>
      </c>
      <c r="D993" s="11">
        <f t="shared" si="129"/>
        <v>18</v>
      </c>
      <c r="E993" s="11">
        <f t="shared" si="130"/>
        <v>18</v>
      </c>
      <c r="F993" s="11">
        <f t="shared" si="131"/>
        <v>2700</v>
      </c>
      <c r="G993" s="12">
        <v>0.10744822053347458</v>
      </c>
      <c r="H993" s="27">
        <f t="shared" si="132"/>
        <v>0</v>
      </c>
      <c r="I993" s="11">
        <f t="shared" si="133"/>
        <v>0</v>
      </c>
      <c r="J993" s="28">
        <f t="shared" si="134"/>
        <v>0</v>
      </c>
      <c r="K993" s="28">
        <f t="shared" si="135"/>
        <v>2700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 spans="2:28" x14ac:dyDescent="0.2">
      <c r="B994" s="13">
        <f t="shared" si="136"/>
        <v>991</v>
      </c>
      <c r="C994" s="12">
        <v>0.71404396417802074</v>
      </c>
      <c r="D994" s="11">
        <f t="shared" si="129"/>
        <v>21</v>
      </c>
      <c r="E994" s="11">
        <f t="shared" si="130"/>
        <v>21</v>
      </c>
      <c r="F994" s="11">
        <f t="shared" si="131"/>
        <v>3150</v>
      </c>
      <c r="G994" s="12">
        <v>0.41006234980451783</v>
      </c>
      <c r="H994" s="27">
        <f t="shared" si="132"/>
        <v>2</v>
      </c>
      <c r="I994" s="11">
        <f t="shared" si="133"/>
        <v>0</v>
      </c>
      <c r="J994" s="28">
        <f t="shared" si="134"/>
        <v>0</v>
      </c>
      <c r="K994" s="28">
        <f t="shared" si="135"/>
        <v>3150</v>
      </c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 spans="2:28" x14ac:dyDescent="0.2">
      <c r="B995" s="13">
        <f t="shared" si="136"/>
        <v>992</v>
      </c>
      <c r="C995" s="12">
        <v>0.88220952495390859</v>
      </c>
      <c r="D995" s="11">
        <f t="shared" si="129"/>
        <v>22</v>
      </c>
      <c r="E995" s="11">
        <f t="shared" si="130"/>
        <v>22</v>
      </c>
      <c r="F995" s="11">
        <f t="shared" si="131"/>
        <v>3300</v>
      </c>
      <c r="G995" s="12">
        <v>0.67171645800092017</v>
      </c>
      <c r="H995" s="27">
        <f t="shared" si="132"/>
        <v>3</v>
      </c>
      <c r="I995" s="11">
        <f t="shared" si="133"/>
        <v>0</v>
      </c>
      <c r="J995" s="28">
        <f t="shared" si="134"/>
        <v>0</v>
      </c>
      <c r="K995" s="28">
        <f t="shared" si="135"/>
        <v>3300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 spans="2:28" x14ac:dyDescent="0.2">
      <c r="B996" s="13">
        <f t="shared" si="136"/>
        <v>993</v>
      </c>
      <c r="C996" s="12">
        <v>0.15882937580960166</v>
      </c>
      <c r="D996" s="11">
        <f t="shared" si="129"/>
        <v>17</v>
      </c>
      <c r="E996" s="11">
        <f t="shared" si="130"/>
        <v>17</v>
      </c>
      <c r="F996" s="11">
        <f t="shared" si="131"/>
        <v>2550</v>
      </c>
      <c r="G996" s="12">
        <v>0.18662966427880712</v>
      </c>
      <c r="H996" s="27">
        <f t="shared" si="132"/>
        <v>1</v>
      </c>
      <c r="I996" s="11">
        <f t="shared" si="133"/>
        <v>0</v>
      </c>
      <c r="J996" s="28">
        <f t="shared" si="134"/>
        <v>0</v>
      </c>
      <c r="K996" s="28">
        <f t="shared" si="135"/>
        <v>2550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 spans="2:28" x14ac:dyDescent="0.2">
      <c r="B997" s="13">
        <f t="shared" si="136"/>
        <v>994</v>
      </c>
      <c r="C997" s="12">
        <v>0.16311277858642348</v>
      </c>
      <c r="D997" s="11">
        <f t="shared" si="129"/>
        <v>17</v>
      </c>
      <c r="E997" s="11">
        <f t="shared" si="130"/>
        <v>17</v>
      </c>
      <c r="F997" s="11">
        <f t="shared" si="131"/>
        <v>2550</v>
      </c>
      <c r="G997" s="12">
        <v>0.39069469075570029</v>
      </c>
      <c r="H997" s="27">
        <f t="shared" si="132"/>
        <v>1</v>
      </c>
      <c r="I997" s="11">
        <f t="shared" si="133"/>
        <v>0</v>
      </c>
      <c r="J997" s="28">
        <f t="shared" si="134"/>
        <v>0</v>
      </c>
      <c r="K997" s="28">
        <f t="shared" si="135"/>
        <v>2550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 spans="2:28" x14ac:dyDescent="0.2">
      <c r="B998" s="13">
        <f t="shared" si="136"/>
        <v>995</v>
      </c>
      <c r="C998" s="12">
        <v>3.5669425175506642E-2</v>
      </c>
      <c r="D998" s="11">
        <f t="shared" si="129"/>
        <v>15</v>
      </c>
      <c r="E998" s="11">
        <f t="shared" si="130"/>
        <v>15</v>
      </c>
      <c r="F998" s="11">
        <f t="shared" si="131"/>
        <v>2250</v>
      </c>
      <c r="G998" s="12">
        <v>0.61527814033197659</v>
      </c>
      <c r="H998" s="27">
        <f t="shared" si="132"/>
        <v>2</v>
      </c>
      <c r="I998" s="11">
        <f t="shared" si="133"/>
        <v>0</v>
      </c>
      <c r="J998" s="28">
        <f t="shared" si="134"/>
        <v>0</v>
      </c>
      <c r="K998" s="28">
        <f t="shared" si="135"/>
        <v>2250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 spans="2:28" x14ac:dyDescent="0.2">
      <c r="B999" s="13">
        <f t="shared" si="136"/>
        <v>996</v>
      </c>
      <c r="C999" s="12">
        <v>0.16572214555484177</v>
      </c>
      <c r="D999" s="11">
        <f t="shared" si="129"/>
        <v>17</v>
      </c>
      <c r="E999" s="11">
        <f t="shared" si="130"/>
        <v>17</v>
      </c>
      <c r="F999" s="11">
        <f t="shared" si="131"/>
        <v>2550</v>
      </c>
      <c r="G999" s="12">
        <v>0.55631119571291643</v>
      </c>
      <c r="H999" s="27">
        <f t="shared" si="132"/>
        <v>2</v>
      </c>
      <c r="I999" s="11">
        <f t="shared" si="133"/>
        <v>0</v>
      </c>
      <c r="J999" s="28">
        <f t="shared" si="134"/>
        <v>0</v>
      </c>
      <c r="K999" s="28">
        <f t="shared" si="135"/>
        <v>2550</v>
      </c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 spans="2:28" x14ac:dyDescent="0.2">
      <c r="B1000" s="13">
        <f t="shared" si="136"/>
        <v>997</v>
      </c>
      <c r="C1000" s="12">
        <v>0.7463362962896577</v>
      </c>
      <c r="D1000" s="11">
        <f t="shared" si="129"/>
        <v>21</v>
      </c>
      <c r="E1000" s="11">
        <f t="shared" si="130"/>
        <v>21</v>
      </c>
      <c r="F1000" s="11">
        <f t="shared" si="131"/>
        <v>3150</v>
      </c>
      <c r="G1000" s="12">
        <v>0.49836754001294559</v>
      </c>
      <c r="H1000" s="27">
        <f t="shared" si="132"/>
        <v>2</v>
      </c>
      <c r="I1000" s="11">
        <f t="shared" si="133"/>
        <v>0</v>
      </c>
      <c r="J1000" s="28">
        <f t="shared" si="134"/>
        <v>0</v>
      </c>
      <c r="K1000" s="28">
        <f t="shared" si="135"/>
        <v>3150</v>
      </c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 spans="2:28" x14ac:dyDescent="0.2">
      <c r="B1001" s="13">
        <f t="shared" si="136"/>
        <v>998</v>
      </c>
      <c r="C1001" s="12">
        <v>0.20728052710905542</v>
      </c>
      <c r="D1001" s="11">
        <f t="shared" si="129"/>
        <v>17</v>
      </c>
      <c r="E1001" s="11">
        <f t="shared" si="130"/>
        <v>17</v>
      </c>
      <c r="F1001" s="11">
        <f t="shared" si="131"/>
        <v>2550</v>
      </c>
      <c r="G1001" s="12">
        <v>0.2102180224858089</v>
      </c>
      <c r="H1001" s="27">
        <f t="shared" si="132"/>
        <v>1</v>
      </c>
      <c r="I1001" s="11">
        <f t="shared" si="133"/>
        <v>0</v>
      </c>
      <c r="J1001" s="28">
        <f t="shared" si="134"/>
        <v>0</v>
      </c>
      <c r="K1001" s="28">
        <f t="shared" si="135"/>
        <v>2550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 spans="2:28" x14ac:dyDescent="0.2">
      <c r="B1002" s="13">
        <f t="shared" si="136"/>
        <v>999</v>
      </c>
      <c r="C1002" s="12">
        <v>0.77025249722324807</v>
      </c>
      <c r="D1002" s="11">
        <f t="shared" si="129"/>
        <v>21</v>
      </c>
      <c r="E1002" s="11">
        <f t="shared" si="130"/>
        <v>21</v>
      </c>
      <c r="F1002" s="11">
        <f t="shared" si="131"/>
        <v>3150</v>
      </c>
      <c r="G1002" s="12">
        <v>0.99950375462889374</v>
      </c>
      <c r="H1002" s="27">
        <f t="shared" si="132"/>
        <v>8</v>
      </c>
      <c r="I1002" s="11">
        <f t="shared" si="133"/>
        <v>0</v>
      </c>
      <c r="J1002" s="28">
        <f t="shared" si="134"/>
        <v>0</v>
      </c>
      <c r="K1002" s="28">
        <f t="shared" si="135"/>
        <v>3150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  <row r="1003" spans="2:28" x14ac:dyDescent="0.2">
      <c r="B1003" s="13">
        <f t="shared" si="136"/>
        <v>1000</v>
      </c>
      <c r="C1003" s="12">
        <v>0.41700820668085659</v>
      </c>
      <c r="D1003" s="11">
        <f t="shared" si="129"/>
        <v>19</v>
      </c>
      <c r="E1003" s="11">
        <f t="shared" si="130"/>
        <v>19</v>
      </c>
      <c r="F1003" s="11">
        <f t="shared" si="131"/>
        <v>2850</v>
      </c>
      <c r="G1003" s="12">
        <v>0.695308384791402</v>
      </c>
      <c r="H1003" s="27">
        <f t="shared" si="132"/>
        <v>2</v>
      </c>
      <c r="I1003" s="11">
        <f t="shared" si="133"/>
        <v>0</v>
      </c>
      <c r="J1003" s="28">
        <f t="shared" si="134"/>
        <v>0</v>
      </c>
      <c r="K1003" s="28">
        <f t="shared" si="135"/>
        <v>2850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</row>
    <row r="1004" spans="2:28" x14ac:dyDescent="0.2">
      <c r="B1004" s="13">
        <f t="shared" si="136"/>
        <v>1001</v>
      </c>
      <c r="C1004" s="12">
        <v>0.54187155964811817</v>
      </c>
      <c r="D1004" s="11">
        <f t="shared" si="129"/>
        <v>20</v>
      </c>
      <c r="E1004" s="11">
        <f t="shared" si="130"/>
        <v>20</v>
      </c>
      <c r="F1004" s="11">
        <f t="shared" si="131"/>
        <v>3000</v>
      </c>
      <c r="G1004" s="12">
        <v>0.91993165209735384</v>
      </c>
      <c r="H1004" s="27">
        <f t="shared" si="132"/>
        <v>4</v>
      </c>
      <c r="I1004" s="11">
        <f t="shared" si="133"/>
        <v>0</v>
      </c>
      <c r="J1004" s="28">
        <f t="shared" si="134"/>
        <v>0</v>
      </c>
      <c r="K1004" s="28">
        <f t="shared" si="135"/>
        <v>3000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</row>
    <row r="1005" spans="2:28" x14ac:dyDescent="0.2">
      <c r="B1005" s="13">
        <f t="shared" si="136"/>
        <v>1002</v>
      </c>
      <c r="C1005" s="12">
        <v>0.52631029572301369</v>
      </c>
      <c r="D1005" s="11">
        <f t="shared" si="129"/>
        <v>20</v>
      </c>
      <c r="E1005" s="11">
        <f t="shared" si="130"/>
        <v>20</v>
      </c>
      <c r="F1005" s="11">
        <f t="shared" si="131"/>
        <v>3000</v>
      </c>
      <c r="G1005" s="12">
        <v>0.55312785190049574</v>
      </c>
      <c r="H1005" s="27">
        <f t="shared" si="132"/>
        <v>2</v>
      </c>
      <c r="I1005" s="11">
        <f t="shared" si="133"/>
        <v>0</v>
      </c>
      <c r="J1005" s="28">
        <f t="shared" si="134"/>
        <v>0</v>
      </c>
      <c r="K1005" s="28">
        <f t="shared" si="135"/>
        <v>3000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</row>
    <row r="1006" spans="2:28" x14ac:dyDescent="0.2">
      <c r="B1006" s="13">
        <f t="shared" si="136"/>
        <v>1003</v>
      </c>
      <c r="C1006" s="12">
        <v>0.3395573473054383</v>
      </c>
      <c r="D1006" s="11">
        <f t="shared" si="129"/>
        <v>18</v>
      </c>
      <c r="E1006" s="11">
        <f t="shared" si="130"/>
        <v>18</v>
      </c>
      <c r="F1006" s="11">
        <f t="shared" si="131"/>
        <v>2700</v>
      </c>
      <c r="G1006" s="12">
        <v>0.55406796523953239</v>
      </c>
      <c r="H1006" s="27">
        <f t="shared" si="132"/>
        <v>2</v>
      </c>
      <c r="I1006" s="11">
        <f t="shared" si="133"/>
        <v>0</v>
      </c>
      <c r="J1006" s="28">
        <f t="shared" si="134"/>
        <v>0</v>
      </c>
      <c r="K1006" s="28">
        <f t="shared" si="135"/>
        <v>2700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</row>
    <row r="1007" spans="2:28" x14ac:dyDescent="0.2">
      <c r="B1007" s="13">
        <f t="shared" si="136"/>
        <v>1004</v>
      </c>
      <c r="C1007" s="12">
        <v>0.85010453197013935</v>
      </c>
      <c r="D1007" s="11">
        <f t="shared" si="129"/>
        <v>22</v>
      </c>
      <c r="E1007" s="11">
        <f t="shared" si="130"/>
        <v>22</v>
      </c>
      <c r="F1007" s="11">
        <f t="shared" si="131"/>
        <v>3300</v>
      </c>
      <c r="G1007" s="12">
        <v>0.7007335671618381</v>
      </c>
      <c r="H1007" s="27">
        <f t="shared" si="132"/>
        <v>3</v>
      </c>
      <c r="I1007" s="11">
        <f t="shared" si="133"/>
        <v>0</v>
      </c>
      <c r="J1007" s="28">
        <f t="shared" si="134"/>
        <v>0</v>
      </c>
      <c r="K1007" s="28">
        <f t="shared" si="135"/>
        <v>3300</v>
      </c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</row>
    <row r="1008" spans="2:28" x14ac:dyDescent="0.2">
      <c r="B1008" s="13">
        <f t="shared" si="136"/>
        <v>1005</v>
      </c>
      <c r="C1008" s="12">
        <v>0.38695684235400751</v>
      </c>
      <c r="D1008" s="11">
        <f t="shared" si="129"/>
        <v>19</v>
      </c>
      <c r="E1008" s="11">
        <f t="shared" si="130"/>
        <v>19</v>
      </c>
      <c r="F1008" s="11">
        <f t="shared" si="131"/>
        <v>2850</v>
      </c>
      <c r="G1008" s="12">
        <v>0.92982805614000441</v>
      </c>
      <c r="H1008" s="27">
        <f t="shared" si="132"/>
        <v>4</v>
      </c>
      <c r="I1008" s="11">
        <f t="shared" si="133"/>
        <v>0</v>
      </c>
      <c r="J1008" s="28">
        <f t="shared" si="134"/>
        <v>0</v>
      </c>
      <c r="K1008" s="28">
        <f t="shared" si="135"/>
        <v>2850</v>
      </c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</row>
    <row r="1009" spans="2:28" x14ac:dyDescent="0.2">
      <c r="B1009" s="13">
        <f t="shared" si="136"/>
        <v>1006</v>
      </c>
      <c r="C1009" s="12">
        <v>0.70756598236765833</v>
      </c>
      <c r="D1009" s="11">
        <f t="shared" si="129"/>
        <v>21</v>
      </c>
      <c r="E1009" s="11">
        <f t="shared" si="130"/>
        <v>21</v>
      </c>
      <c r="F1009" s="11">
        <f t="shared" si="131"/>
        <v>3150</v>
      </c>
      <c r="G1009" s="12">
        <v>0.17820292567000873</v>
      </c>
      <c r="H1009" s="27">
        <f t="shared" si="132"/>
        <v>1</v>
      </c>
      <c r="I1009" s="11">
        <f t="shared" si="133"/>
        <v>1</v>
      </c>
      <c r="J1009" s="28">
        <f t="shared" si="134"/>
        <v>500</v>
      </c>
      <c r="K1009" s="28">
        <f t="shared" si="135"/>
        <v>2650</v>
      </c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</row>
    <row r="1010" spans="2:28" x14ac:dyDescent="0.2">
      <c r="B1010" s="13">
        <f t="shared" si="136"/>
        <v>1007</v>
      </c>
      <c r="C1010" s="12">
        <v>0.7317947529966915</v>
      </c>
      <c r="D1010" s="11">
        <f t="shared" si="129"/>
        <v>21</v>
      </c>
      <c r="E1010" s="11">
        <f t="shared" si="130"/>
        <v>21</v>
      </c>
      <c r="F1010" s="11">
        <f t="shared" si="131"/>
        <v>3150</v>
      </c>
      <c r="G1010" s="12">
        <v>0.83397756189374339</v>
      </c>
      <c r="H1010" s="27">
        <f t="shared" si="132"/>
        <v>3</v>
      </c>
      <c r="I1010" s="11">
        <f t="shared" si="133"/>
        <v>0</v>
      </c>
      <c r="J1010" s="28">
        <f t="shared" si="134"/>
        <v>0</v>
      </c>
      <c r="K1010" s="28">
        <f t="shared" si="135"/>
        <v>3150</v>
      </c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</row>
    <row r="1011" spans="2:28" x14ac:dyDescent="0.2">
      <c r="B1011" s="13">
        <f t="shared" si="136"/>
        <v>1008</v>
      </c>
      <c r="C1011" s="12">
        <v>1.1322105560091056E-2</v>
      </c>
      <c r="D1011" s="11">
        <f t="shared" si="129"/>
        <v>14</v>
      </c>
      <c r="E1011" s="11">
        <f t="shared" si="130"/>
        <v>14</v>
      </c>
      <c r="F1011" s="11">
        <f t="shared" si="131"/>
        <v>2100</v>
      </c>
      <c r="G1011" s="12">
        <v>0.90127571488068114</v>
      </c>
      <c r="H1011" s="27">
        <f t="shared" si="132"/>
        <v>3</v>
      </c>
      <c r="I1011" s="11">
        <f t="shared" si="133"/>
        <v>0</v>
      </c>
      <c r="J1011" s="28">
        <f t="shared" si="134"/>
        <v>0</v>
      </c>
      <c r="K1011" s="28">
        <f t="shared" si="135"/>
        <v>2100</v>
      </c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</row>
    <row r="1012" spans="2:28" x14ac:dyDescent="0.2">
      <c r="B1012" s="13">
        <f t="shared" si="136"/>
        <v>1009</v>
      </c>
      <c r="C1012" s="12">
        <v>0.13280164661412697</v>
      </c>
      <c r="D1012" s="11">
        <f t="shared" si="129"/>
        <v>16</v>
      </c>
      <c r="E1012" s="11">
        <f t="shared" si="130"/>
        <v>16</v>
      </c>
      <c r="F1012" s="11">
        <f t="shared" si="131"/>
        <v>2400</v>
      </c>
      <c r="G1012" s="12">
        <v>0.86806348529852295</v>
      </c>
      <c r="H1012" s="27">
        <f t="shared" si="132"/>
        <v>3</v>
      </c>
      <c r="I1012" s="11">
        <f t="shared" si="133"/>
        <v>0</v>
      </c>
      <c r="J1012" s="28">
        <f t="shared" si="134"/>
        <v>0</v>
      </c>
      <c r="K1012" s="28">
        <f t="shared" si="135"/>
        <v>2400</v>
      </c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</row>
    <row r="1013" spans="2:28" x14ac:dyDescent="0.2">
      <c r="B1013" s="13">
        <f t="shared" si="136"/>
        <v>1010</v>
      </c>
      <c r="C1013" s="12">
        <v>0.88952046238573901</v>
      </c>
      <c r="D1013" s="11">
        <f t="shared" si="129"/>
        <v>22</v>
      </c>
      <c r="E1013" s="11">
        <f t="shared" si="130"/>
        <v>22</v>
      </c>
      <c r="F1013" s="11">
        <f t="shared" si="131"/>
        <v>3300</v>
      </c>
      <c r="G1013" s="12">
        <v>0.60009359439652477</v>
      </c>
      <c r="H1013" s="27">
        <f t="shared" si="132"/>
        <v>2</v>
      </c>
      <c r="I1013" s="11">
        <f t="shared" si="133"/>
        <v>1</v>
      </c>
      <c r="J1013" s="28">
        <f t="shared" si="134"/>
        <v>500</v>
      </c>
      <c r="K1013" s="28">
        <f t="shared" si="135"/>
        <v>2800</v>
      </c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</row>
    <row r="1014" spans="2:28" x14ac:dyDescent="0.2">
      <c r="B1014" s="13">
        <f t="shared" si="136"/>
        <v>1011</v>
      </c>
      <c r="C1014" s="12">
        <v>0.35299434266063934</v>
      </c>
      <c r="D1014" s="11">
        <f t="shared" si="129"/>
        <v>19</v>
      </c>
      <c r="E1014" s="11">
        <f t="shared" si="130"/>
        <v>19</v>
      </c>
      <c r="F1014" s="11">
        <f t="shared" si="131"/>
        <v>2850</v>
      </c>
      <c r="G1014" s="12">
        <v>0.44469707965728755</v>
      </c>
      <c r="H1014" s="27">
        <f t="shared" si="132"/>
        <v>2</v>
      </c>
      <c r="I1014" s="11">
        <f t="shared" si="133"/>
        <v>0</v>
      </c>
      <c r="J1014" s="28">
        <f t="shared" si="134"/>
        <v>0</v>
      </c>
      <c r="K1014" s="28">
        <f t="shared" si="135"/>
        <v>2850</v>
      </c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</row>
    <row r="1015" spans="2:28" x14ac:dyDescent="0.2">
      <c r="B1015" s="13">
        <f t="shared" si="136"/>
        <v>1012</v>
      </c>
      <c r="C1015" s="12">
        <v>0.69430575837281594</v>
      </c>
      <c r="D1015" s="11">
        <f t="shared" si="129"/>
        <v>21</v>
      </c>
      <c r="E1015" s="11">
        <f t="shared" si="130"/>
        <v>21</v>
      </c>
      <c r="F1015" s="11">
        <f t="shared" si="131"/>
        <v>3150</v>
      </c>
      <c r="G1015" s="12">
        <v>0.61133763358569082</v>
      </c>
      <c r="H1015" s="27">
        <f t="shared" si="132"/>
        <v>2</v>
      </c>
      <c r="I1015" s="11">
        <f t="shared" si="133"/>
        <v>0</v>
      </c>
      <c r="J1015" s="28">
        <f t="shared" si="134"/>
        <v>0</v>
      </c>
      <c r="K1015" s="28">
        <f t="shared" si="135"/>
        <v>3150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</row>
    <row r="1016" spans="2:28" x14ac:dyDescent="0.2">
      <c r="B1016" s="13">
        <f t="shared" si="136"/>
        <v>1013</v>
      </c>
      <c r="C1016" s="12">
        <v>0.37239922157907912</v>
      </c>
      <c r="D1016" s="11">
        <f t="shared" si="129"/>
        <v>19</v>
      </c>
      <c r="E1016" s="11">
        <f t="shared" si="130"/>
        <v>19</v>
      </c>
      <c r="F1016" s="11">
        <f t="shared" si="131"/>
        <v>2850</v>
      </c>
      <c r="G1016" s="12">
        <v>0.84306040529689541</v>
      </c>
      <c r="H1016" s="27">
        <f t="shared" si="132"/>
        <v>3</v>
      </c>
      <c r="I1016" s="11">
        <f t="shared" si="133"/>
        <v>0</v>
      </c>
      <c r="J1016" s="28">
        <f t="shared" si="134"/>
        <v>0</v>
      </c>
      <c r="K1016" s="28">
        <f t="shared" si="135"/>
        <v>2850</v>
      </c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</row>
    <row r="1017" spans="2:28" x14ac:dyDescent="0.2">
      <c r="B1017" s="13">
        <f t="shared" si="136"/>
        <v>1014</v>
      </c>
      <c r="C1017" s="12">
        <v>0.11804393974023109</v>
      </c>
      <c r="D1017" s="11">
        <f t="shared" si="129"/>
        <v>16</v>
      </c>
      <c r="E1017" s="11">
        <f t="shared" si="130"/>
        <v>16</v>
      </c>
      <c r="F1017" s="11">
        <f t="shared" si="131"/>
        <v>2400</v>
      </c>
      <c r="G1017" s="12">
        <v>0.41100203460304086</v>
      </c>
      <c r="H1017" s="27">
        <f t="shared" si="132"/>
        <v>1</v>
      </c>
      <c r="I1017" s="11">
        <f t="shared" si="133"/>
        <v>0</v>
      </c>
      <c r="J1017" s="28">
        <f t="shared" si="134"/>
        <v>0</v>
      </c>
      <c r="K1017" s="28">
        <f t="shared" si="135"/>
        <v>2400</v>
      </c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</row>
    <row r="1018" spans="2:28" x14ac:dyDescent="0.2">
      <c r="B1018" s="13">
        <f t="shared" si="136"/>
        <v>1015</v>
      </c>
      <c r="C1018" s="12">
        <v>0.83865369821892111</v>
      </c>
      <c r="D1018" s="11">
        <f t="shared" si="129"/>
        <v>22</v>
      </c>
      <c r="E1018" s="11">
        <f t="shared" si="130"/>
        <v>22</v>
      </c>
      <c r="F1018" s="11">
        <f t="shared" si="131"/>
        <v>3300</v>
      </c>
      <c r="G1018" s="12">
        <v>0.40868507672229226</v>
      </c>
      <c r="H1018" s="27">
        <f t="shared" si="132"/>
        <v>2</v>
      </c>
      <c r="I1018" s="11">
        <f t="shared" si="133"/>
        <v>1</v>
      </c>
      <c r="J1018" s="28">
        <f t="shared" si="134"/>
        <v>500</v>
      </c>
      <c r="K1018" s="28">
        <f t="shared" si="135"/>
        <v>2800</v>
      </c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</row>
    <row r="1019" spans="2:28" x14ac:dyDescent="0.2">
      <c r="B1019" s="13">
        <f t="shared" si="136"/>
        <v>1016</v>
      </c>
      <c r="C1019" s="12">
        <v>0.29769655739369982</v>
      </c>
      <c r="D1019" s="11">
        <f t="shared" si="129"/>
        <v>18</v>
      </c>
      <c r="E1019" s="11">
        <f t="shared" si="130"/>
        <v>18</v>
      </c>
      <c r="F1019" s="11">
        <f t="shared" si="131"/>
        <v>2700</v>
      </c>
      <c r="G1019" s="12">
        <v>0.3953030092358748</v>
      </c>
      <c r="H1019" s="27">
        <f t="shared" si="132"/>
        <v>1</v>
      </c>
      <c r="I1019" s="11">
        <f t="shared" si="133"/>
        <v>0</v>
      </c>
      <c r="J1019" s="28">
        <f t="shared" si="134"/>
        <v>0</v>
      </c>
      <c r="K1019" s="28">
        <f t="shared" si="135"/>
        <v>2700</v>
      </c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</row>
    <row r="1020" spans="2:28" x14ac:dyDescent="0.2">
      <c r="B1020" s="13">
        <f t="shared" si="136"/>
        <v>1017</v>
      </c>
      <c r="C1020" s="12">
        <v>0.82290173073145445</v>
      </c>
      <c r="D1020" s="11">
        <f t="shared" si="129"/>
        <v>22</v>
      </c>
      <c r="E1020" s="11">
        <f t="shared" si="130"/>
        <v>22</v>
      </c>
      <c r="F1020" s="11">
        <f t="shared" si="131"/>
        <v>3300</v>
      </c>
      <c r="G1020" s="12">
        <v>0.64463186571880904</v>
      </c>
      <c r="H1020" s="27">
        <f t="shared" si="132"/>
        <v>3</v>
      </c>
      <c r="I1020" s="11">
        <f t="shared" si="133"/>
        <v>0</v>
      </c>
      <c r="J1020" s="28">
        <f t="shared" si="134"/>
        <v>0</v>
      </c>
      <c r="K1020" s="28">
        <f t="shared" si="135"/>
        <v>3300</v>
      </c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</row>
    <row r="1021" spans="2:28" x14ac:dyDescent="0.2">
      <c r="B1021" s="13">
        <f t="shared" si="136"/>
        <v>1018</v>
      </c>
      <c r="C1021" s="12">
        <v>0.14774986986794547</v>
      </c>
      <c r="D1021" s="11">
        <f t="shared" si="129"/>
        <v>16</v>
      </c>
      <c r="E1021" s="11">
        <f t="shared" si="130"/>
        <v>16</v>
      </c>
      <c r="F1021" s="11">
        <f t="shared" si="131"/>
        <v>2400</v>
      </c>
      <c r="G1021" s="12">
        <v>4.6400850601256982E-3</v>
      </c>
      <c r="H1021" s="27">
        <f t="shared" si="132"/>
        <v>0</v>
      </c>
      <c r="I1021" s="11">
        <f t="shared" si="133"/>
        <v>0</v>
      </c>
      <c r="J1021" s="28">
        <f t="shared" si="134"/>
        <v>0</v>
      </c>
      <c r="K1021" s="28">
        <f t="shared" si="135"/>
        <v>2400</v>
      </c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</row>
    <row r="1022" spans="2:28" x14ac:dyDescent="0.2">
      <c r="B1022" s="13">
        <f t="shared" si="136"/>
        <v>1019</v>
      </c>
      <c r="C1022" s="12">
        <v>0.25349402872544102</v>
      </c>
      <c r="D1022" s="11">
        <f t="shared" si="129"/>
        <v>18</v>
      </c>
      <c r="E1022" s="11">
        <f t="shared" si="130"/>
        <v>18</v>
      </c>
      <c r="F1022" s="11">
        <f t="shared" si="131"/>
        <v>2700</v>
      </c>
      <c r="G1022" s="12">
        <v>0.16990531616527438</v>
      </c>
      <c r="H1022" s="27">
        <f t="shared" si="132"/>
        <v>1</v>
      </c>
      <c r="I1022" s="11">
        <f t="shared" si="133"/>
        <v>0</v>
      </c>
      <c r="J1022" s="28">
        <f t="shared" si="134"/>
        <v>0</v>
      </c>
      <c r="K1022" s="28">
        <f t="shared" si="135"/>
        <v>2700</v>
      </c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</row>
    <row r="1023" spans="2:28" x14ac:dyDescent="0.2">
      <c r="B1023" s="13">
        <f t="shared" si="136"/>
        <v>1020</v>
      </c>
      <c r="C1023" s="12">
        <v>0.91492863307222916</v>
      </c>
      <c r="D1023" s="11">
        <f t="shared" si="129"/>
        <v>23</v>
      </c>
      <c r="E1023" s="11">
        <f t="shared" si="130"/>
        <v>22</v>
      </c>
      <c r="F1023" s="11">
        <f t="shared" si="131"/>
        <v>3300</v>
      </c>
      <c r="G1023" s="12">
        <v>0.92020290923172043</v>
      </c>
      <c r="H1023" s="27">
        <f t="shared" si="132"/>
        <v>4</v>
      </c>
      <c r="I1023" s="11">
        <f t="shared" si="133"/>
        <v>0</v>
      </c>
      <c r="J1023" s="28">
        <f t="shared" si="134"/>
        <v>0</v>
      </c>
      <c r="K1023" s="28">
        <f t="shared" si="135"/>
        <v>3300</v>
      </c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</row>
    <row r="1024" spans="2:28" x14ac:dyDescent="0.2">
      <c r="B1024" s="13">
        <f t="shared" si="136"/>
        <v>1021</v>
      </c>
      <c r="C1024" s="12">
        <v>7.8214134124265255E-2</v>
      </c>
      <c r="D1024" s="11">
        <f t="shared" si="129"/>
        <v>15</v>
      </c>
      <c r="E1024" s="11">
        <f t="shared" si="130"/>
        <v>15</v>
      </c>
      <c r="F1024" s="11">
        <f t="shared" si="131"/>
        <v>2250</v>
      </c>
      <c r="G1024" s="12">
        <v>0.14989322791037818</v>
      </c>
      <c r="H1024" s="27">
        <f t="shared" si="132"/>
        <v>0</v>
      </c>
      <c r="I1024" s="11">
        <f t="shared" si="133"/>
        <v>0</v>
      </c>
      <c r="J1024" s="28">
        <f t="shared" si="134"/>
        <v>0</v>
      </c>
      <c r="K1024" s="28">
        <f t="shared" si="135"/>
        <v>2250</v>
      </c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</row>
    <row r="1025" spans="2:28" x14ac:dyDescent="0.2">
      <c r="B1025" s="13">
        <f t="shared" si="136"/>
        <v>1022</v>
      </c>
      <c r="C1025" s="12">
        <v>4.7472123779551012E-2</v>
      </c>
      <c r="D1025" s="11">
        <f t="shared" si="129"/>
        <v>15</v>
      </c>
      <c r="E1025" s="11">
        <f t="shared" si="130"/>
        <v>15</v>
      </c>
      <c r="F1025" s="11">
        <f t="shared" si="131"/>
        <v>2250</v>
      </c>
      <c r="G1025" s="12">
        <v>0.13217070069646986</v>
      </c>
      <c r="H1025" s="27">
        <f t="shared" si="132"/>
        <v>0</v>
      </c>
      <c r="I1025" s="11">
        <f t="shared" si="133"/>
        <v>0</v>
      </c>
      <c r="J1025" s="28">
        <f t="shared" si="134"/>
        <v>0</v>
      </c>
      <c r="K1025" s="28">
        <f t="shared" si="135"/>
        <v>2250</v>
      </c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</row>
    <row r="1026" spans="2:28" x14ac:dyDescent="0.2">
      <c r="B1026" s="13">
        <f t="shared" si="136"/>
        <v>1023</v>
      </c>
      <c r="C1026" s="12">
        <v>0.30779601700633274</v>
      </c>
      <c r="D1026" s="11">
        <f t="shared" si="129"/>
        <v>18</v>
      </c>
      <c r="E1026" s="11">
        <f t="shared" si="130"/>
        <v>18</v>
      </c>
      <c r="F1026" s="11">
        <f t="shared" si="131"/>
        <v>2700</v>
      </c>
      <c r="G1026" s="12">
        <v>0.37153751097660537</v>
      </c>
      <c r="H1026" s="27">
        <f t="shared" si="132"/>
        <v>1</v>
      </c>
      <c r="I1026" s="11">
        <f t="shared" si="133"/>
        <v>0</v>
      </c>
      <c r="J1026" s="28">
        <f t="shared" si="134"/>
        <v>0</v>
      </c>
      <c r="K1026" s="28">
        <f t="shared" si="135"/>
        <v>2700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</row>
    <row r="1027" spans="2:28" x14ac:dyDescent="0.2">
      <c r="B1027" s="13">
        <f t="shared" si="136"/>
        <v>1024</v>
      </c>
      <c r="C1027" s="12">
        <v>0.73976649487069701</v>
      </c>
      <c r="D1027" s="11">
        <f t="shared" si="129"/>
        <v>21</v>
      </c>
      <c r="E1027" s="11">
        <f t="shared" si="130"/>
        <v>21</v>
      </c>
      <c r="F1027" s="11">
        <f t="shared" si="131"/>
        <v>3150</v>
      </c>
      <c r="G1027" s="12">
        <v>0.45624250818732204</v>
      </c>
      <c r="H1027" s="27">
        <f t="shared" si="132"/>
        <v>2</v>
      </c>
      <c r="I1027" s="11">
        <f t="shared" si="133"/>
        <v>0</v>
      </c>
      <c r="J1027" s="28">
        <f t="shared" si="134"/>
        <v>0</v>
      </c>
      <c r="K1027" s="28">
        <f t="shared" si="135"/>
        <v>3150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</row>
    <row r="1028" spans="2:28" x14ac:dyDescent="0.2">
      <c r="B1028" s="13">
        <f t="shared" si="136"/>
        <v>1025</v>
      </c>
      <c r="C1028" s="12">
        <v>0.77177523376461776</v>
      </c>
      <c r="D1028" s="11">
        <f t="shared" si="129"/>
        <v>21</v>
      </c>
      <c r="E1028" s="11">
        <f t="shared" si="130"/>
        <v>21</v>
      </c>
      <c r="F1028" s="11">
        <f t="shared" si="131"/>
        <v>3150</v>
      </c>
      <c r="G1028" s="12">
        <v>0.87102297430201681</v>
      </c>
      <c r="H1028" s="27">
        <f t="shared" si="132"/>
        <v>4</v>
      </c>
      <c r="I1028" s="11">
        <f t="shared" si="133"/>
        <v>0</v>
      </c>
      <c r="J1028" s="28">
        <f t="shared" si="134"/>
        <v>0</v>
      </c>
      <c r="K1028" s="28">
        <f t="shared" si="135"/>
        <v>3150</v>
      </c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</row>
    <row r="1029" spans="2:28" x14ac:dyDescent="0.2">
      <c r="B1029" s="13">
        <f t="shared" si="136"/>
        <v>1026</v>
      </c>
      <c r="C1029" s="12">
        <v>0.35863381446464182</v>
      </c>
      <c r="D1029" s="11">
        <f t="shared" ref="D1029:D1092" si="137">SUMIFS($M$4:$M$15,$P$4:$P$15,"&lt;="&amp;C1029,$O$4:$O$15,"&gt;="&amp;C1029)</f>
        <v>19</v>
      </c>
      <c r="E1029" s="11">
        <f t="shared" ref="E1029:E1092" si="138">MIN(D1029,$S$2)</f>
        <v>19</v>
      </c>
      <c r="F1029" s="11">
        <f t="shared" ref="F1029:F1092" si="139">E1029*$S$3</f>
        <v>2850</v>
      </c>
      <c r="G1029" s="12">
        <v>0.52648892613055021</v>
      </c>
      <c r="H1029" s="27">
        <f t="shared" ref="H1029:H1092" si="140">_xlfn.BINOM.INV(E1029,$S$5,G1029)</f>
        <v>2</v>
      </c>
      <c r="I1029" s="11">
        <f t="shared" ref="I1029:I1092" si="141">IF(E1029-H1029&gt;$S$6,E1029-H1029-$S$6,0)</f>
        <v>0</v>
      </c>
      <c r="J1029" s="28">
        <f t="shared" ref="J1029:J1092" si="142">I1029*$S$4</f>
        <v>0</v>
      </c>
      <c r="K1029" s="28">
        <f t="shared" ref="K1029:K1092" si="143">F1029-J1029</f>
        <v>2850</v>
      </c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</row>
    <row r="1030" spans="2:28" x14ac:dyDescent="0.2">
      <c r="B1030" s="13">
        <f t="shared" ref="B1030:B1093" si="144">B1029+1</f>
        <v>1027</v>
      </c>
      <c r="C1030" s="12">
        <v>0.58100426672172234</v>
      </c>
      <c r="D1030" s="11">
        <f t="shared" si="137"/>
        <v>20</v>
      </c>
      <c r="E1030" s="11">
        <f t="shared" si="138"/>
        <v>20</v>
      </c>
      <c r="F1030" s="11">
        <f t="shared" si="139"/>
        <v>3000</v>
      </c>
      <c r="G1030" s="12">
        <v>0.69311981682214063</v>
      </c>
      <c r="H1030" s="27">
        <f t="shared" si="140"/>
        <v>3</v>
      </c>
      <c r="I1030" s="11">
        <f t="shared" si="141"/>
        <v>0</v>
      </c>
      <c r="J1030" s="28">
        <f t="shared" si="142"/>
        <v>0</v>
      </c>
      <c r="K1030" s="28">
        <f t="shared" si="143"/>
        <v>3000</v>
      </c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</row>
    <row r="1031" spans="2:28" x14ac:dyDescent="0.2">
      <c r="B1031" s="13">
        <f t="shared" si="144"/>
        <v>1028</v>
      </c>
      <c r="C1031" s="12">
        <v>0.52993286870176393</v>
      </c>
      <c r="D1031" s="11">
        <f t="shared" si="137"/>
        <v>20</v>
      </c>
      <c r="E1031" s="11">
        <f t="shared" si="138"/>
        <v>20</v>
      </c>
      <c r="F1031" s="11">
        <f t="shared" si="139"/>
        <v>3000</v>
      </c>
      <c r="G1031" s="12">
        <v>0.90884055870595459</v>
      </c>
      <c r="H1031" s="27">
        <f t="shared" si="140"/>
        <v>4</v>
      </c>
      <c r="I1031" s="11">
        <f t="shared" si="141"/>
        <v>0</v>
      </c>
      <c r="J1031" s="28">
        <f t="shared" si="142"/>
        <v>0</v>
      </c>
      <c r="K1031" s="28">
        <f t="shared" si="143"/>
        <v>3000</v>
      </c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</row>
    <row r="1032" spans="2:28" x14ac:dyDescent="0.2">
      <c r="B1032" s="13">
        <f t="shared" si="144"/>
        <v>1029</v>
      </c>
      <c r="C1032" s="12">
        <v>0.37145546864529799</v>
      </c>
      <c r="D1032" s="11">
        <f t="shared" si="137"/>
        <v>19</v>
      </c>
      <c r="E1032" s="11">
        <f t="shared" si="138"/>
        <v>19</v>
      </c>
      <c r="F1032" s="11">
        <f t="shared" si="139"/>
        <v>2850</v>
      </c>
      <c r="G1032" s="12">
        <v>0.16842976356837147</v>
      </c>
      <c r="H1032" s="27">
        <f t="shared" si="140"/>
        <v>1</v>
      </c>
      <c r="I1032" s="11">
        <f t="shared" si="141"/>
        <v>0</v>
      </c>
      <c r="J1032" s="28">
        <f t="shared" si="142"/>
        <v>0</v>
      </c>
      <c r="K1032" s="28">
        <f t="shared" si="143"/>
        <v>2850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</row>
    <row r="1033" spans="2:28" x14ac:dyDescent="0.2">
      <c r="B1033" s="13">
        <f t="shared" si="144"/>
        <v>1030</v>
      </c>
      <c r="C1033" s="12">
        <v>0.82261090715029928</v>
      </c>
      <c r="D1033" s="11">
        <f t="shared" si="137"/>
        <v>22</v>
      </c>
      <c r="E1033" s="11">
        <f t="shared" si="138"/>
        <v>22</v>
      </c>
      <c r="F1033" s="11">
        <f t="shared" si="139"/>
        <v>3300</v>
      </c>
      <c r="G1033" s="12">
        <v>0.62281243574619694</v>
      </c>
      <c r="H1033" s="27">
        <f t="shared" si="140"/>
        <v>3</v>
      </c>
      <c r="I1033" s="11">
        <f t="shared" si="141"/>
        <v>0</v>
      </c>
      <c r="J1033" s="28">
        <f t="shared" si="142"/>
        <v>0</v>
      </c>
      <c r="K1033" s="28">
        <f t="shared" si="143"/>
        <v>3300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</row>
    <row r="1034" spans="2:28" x14ac:dyDescent="0.2">
      <c r="B1034" s="13">
        <f t="shared" si="144"/>
        <v>1031</v>
      </c>
      <c r="C1034" s="12">
        <v>0.2952629710635013</v>
      </c>
      <c r="D1034" s="11">
        <f t="shared" si="137"/>
        <v>18</v>
      </c>
      <c r="E1034" s="11">
        <f t="shared" si="138"/>
        <v>18</v>
      </c>
      <c r="F1034" s="11">
        <f t="shared" si="139"/>
        <v>2700</v>
      </c>
      <c r="G1034" s="12">
        <v>0.75386232845460011</v>
      </c>
      <c r="H1034" s="27">
        <f t="shared" si="140"/>
        <v>3</v>
      </c>
      <c r="I1034" s="11">
        <f t="shared" si="141"/>
        <v>0</v>
      </c>
      <c r="J1034" s="28">
        <f t="shared" si="142"/>
        <v>0</v>
      </c>
      <c r="K1034" s="28">
        <f t="shared" si="143"/>
        <v>2700</v>
      </c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</row>
    <row r="1035" spans="2:28" x14ac:dyDescent="0.2">
      <c r="B1035" s="13">
        <f t="shared" si="144"/>
        <v>1032</v>
      </c>
      <c r="C1035" s="12">
        <v>8.1627568516271065E-2</v>
      </c>
      <c r="D1035" s="11">
        <f t="shared" si="137"/>
        <v>16</v>
      </c>
      <c r="E1035" s="11">
        <f t="shared" si="138"/>
        <v>16</v>
      </c>
      <c r="F1035" s="11">
        <f t="shared" si="139"/>
        <v>2400</v>
      </c>
      <c r="G1035" s="12">
        <v>0.38346494246229468</v>
      </c>
      <c r="H1035" s="27">
        <f t="shared" si="140"/>
        <v>1</v>
      </c>
      <c r="I1035" s="11">
        <f t="shared" si="141"/>
        <v>0</v>
      </c>
      <c r="J1035" s="28">
        <f t="shared" si="142"/>
        <v>0</v>
      </c>
      <c r="K1035" s="28">
        <f t="shared" si="143"/>
        <v>2400</v>
      </c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</row>
    <row r="1036" spans="2:28" x14ac:dyDescent="0.2">
      <c r="B1036" s="13">
        <f t="shared" si="144"/>
        <v>1033</v>
      </c>
      <c r="C1036" s="12">
        <v>0.50895768223926585</v>
      </c>
      <c r="D1036" s="11">
        <f t="shared" si="137"/>
        <v>20</v>
      </c>
      <c r="E1036" s="11">
        <f t="shared" si="138"/>
        <v>20</v>
      </c>
      <c r="F1036" s="11">
        <f t="shared" si="139"/>
        <v>3000</v>
      </c>
      <c r="G1036" s="12">
        <v>0.98402476410407347</v>
      </c>
      <c r="H1036" s="27">
        <f t="shared" si="140"/>
        <v>5</v>
      </c>
      <c r="I1036" s="11">
        <f t="shared" si="141"/>
        <v>0</v>
      </c>
      <c r="J1036" s="28">
        <f t="shared" si="142"/>
        <v>0</v>
      </c>
      <c r="K1036" s="28">
        <f t="shared" si="143"/>
        <v>3000</v>
      </c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</row>
    <row r="1037" spans="2:28" x14ac:dyDescent="0.2">
      <c r="B1037" s="13">
        <f t="shared" si="144"/>
        <v>1034</v>
      </c>
      <c r="C1037" s="12">
        <v>5.5752375734010595E-3</v>
      </c>
      <c r="D1037" s="11">
        <f t="shared" si="137"/>
        <v>14</v>
      </c>
      <c r="E1037" s="11">
        <f t="shared" si="138"/>
        <v>14</v>
      </c>
      <c r="F1037" s="11">
        <f t="shared" si="139"/>
        <v>2100</v>
      </c>
      <c r="G1037" s="12">
        <v>0.95435129052117207</v>
      </c>
      <c r="H1037" s="27">
        <f t="shared" si="140"/>
        <v>3</v>
      </c>
      <c r="I1037" s="11">
        <f t="shared" si="141"/>
        <v>0</v>
      </c>
      <c r="J1037" s="28">
        <f t="shared" si="142"/>
        <v>0</v>
      </c>
      <c r="K1037" s="28">
        <f t="shared" si="143"/>
        <v>2100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</row>
    <row r="1038" spans="2:28" x14ac:dyDescent="0.2">
      <c r="B1038" s="13">
        <f t="shared" si="144"/>
        <v>1035</v>
      </c>
      <c r="C1038" s="12">
        <v>0.93791077042866655</v>
      </c>
      <c r="D1038" s="11">
        <f t="shared" si="137"/>
        <v>23</v>
      </c>
      <c r="E1038" s="11">
        <f t="shared" si="138"/>
        <v>22</v>
      </c>
      <c r="F1038" s="11">
        <f t="shared" si="139"/>
        <v>3300</v>
      </c>
      <c r="G1038" s="12">
        <v>0.23238423170210809</v>
      </c>
      <c r="H1038" s="27">
        <f t="shared" si="140"/>
        <v>1</v>
      </c>
      <c r="I1038" s="11">
        <f t="shared" si="141"/>
        <v>2</v>
      </c>
      <c r="J1038" s="28">
        <f t="shared" si="142"/>
        <v>1000</v>
      </c>
      <c r="K1038" s="28">
        <f t="shared" si="143"/>
        <v>2300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</row>
    <row r="1039" spans="2:28" x14ac:dyDescent="0.2">
      <c r="B1039" s="13">
        <f t="shared" si="144"/>
        <v>1036</v>
      </c>
      <c r="C1039" s="12">
        <v>0.33817050672912974</v>
      </c>
      <c r="D1039" s="11">
        <f t="shared" si="137"/>
        <v>18</v>
      </c>
      <c r="E1039" s="11">
        <f t="shared" si="138"/>
        <v>18</v>
      </c>
      <c r="F1039" s="11">
        <f t="shared" si="139"/>
        <v>2700</v>
      </c>
      <c r="G1039" s="12">
        <v>0.18451611447333194</v>
      </c>
      <c r="H1039" s="27">
        <f t="shared" si="140"/>
        <v>1</v>
      </c>
      <c r="I1039" s="11">
        <f t="shared" si="141"/>
        <v>0</v>
      </c>
      <c r="J1039" s="28">
        <f t="shared" si="142"/>
        <v>0</v>
      </c>
      <c r="K1039" s="28">
        <f t="shared" si="143"/>
        <v>2700</v>
      </c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</row>
    <row r="1040" spans="2:28" x14ac:dyDescent="0.2">
      <c r="B1040" s="13">
        <f t="shared" si="144"/>
        <v>1037</v>
      </c>
      <c r="C1040" s="12">
        <v>0.62298427096515485</v>
      </c>
      <c r="D1040" s="11">
        <f t="shared" si="137"/>
        <v>20</v>
      </c>
      <c r="E1040" s="11">
        <f t="shared" si="138"/>
        <v>20</v>
      </c>
      <c r="F1040" s="11">
        <f t="shared" si="139"/>
        <v>3000</v>
      </c>
      <c r="G1040" s="12">
        <v>0.71151536171013896</v>
      </c>
      <c r="H1040" s="27">
        <f t="shared" si="140"/>
        <v>3</v>
      </c>
      <c r="I1040" s="11">
        <f t="shared" si="141"/>
        <v>0</v>
      </c>
      <c r="J1040" s="28">
        <f t="shared" si="142"/>
        <v>0</v>
      </c>
      <c r="K1040" s="28">
        <f t="shared" si="143"/>
        <v>3000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</row>
    <row r="1041" spans="2:28" x14ac:dyDescent="0.2">
      <c r="B1041" s="13">
        <f t="shared" si="144"/>
        <v>1038</v>
      </c>
      <c r="C1041" s="12">
        <v>0.17091327464630213</v>
      </c>
      <c r="D1041" s="11">
        <f t="shared" si="137"/>
        <v>17</v>
      </c>
      <c r="E1041" s="11">
        <f t="shared" si="138"/>
        <v>17</v>
      </c>
      <c r="F1041" s="11">
        <f t="shared" si="139"/>
        <v>2550</v>
      </c>
      <c r="G1041" s="12">
        <v>0.78394120718602511</v>
      </c>
      <c r="H1041" s="27">
        <f t="shared" si="140"/>
        <v>3</v>
      </c>
      <c r="I1041" s="11">
        <f t="shared" si="141"/>
        <v>0</v>
      </c>
      <c r="J1041" s="28">
        <f t="shared" si="142"/>
        <v>0</v>
      </c>
      <c r="K1041" s="28">
        <f t="shared" si="143"/>
        <v>2550</v>
      </c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</row>
    <row r="1042" spans="2:28" x14ac:dyDescent="0.2">
      <c r="B1042" s="13">
        <f t="shared" si="144"/>
        <v>1039</v>
      </c>
      <c r="C1042" s="12">
        <v>0.5441512350729294</v>
      </c>
      <c r="D1042" s="11">
        <f t="shared" si="137"/>
        <v>20</v>
      </c>
      <c r="E1042" s="11">
        <f t="shared" si="138"/>
        <v>20</v>
      </c>
      <c r="F1042" s="11">
        <f t="shared" si="139"/>
        <v>3000</v>
      </c>
      <c r="G1042" s="12">
        <v>0.57781051120683646</v>
      </c>
      <c r="H1042" s="27">
        <f t="shared" si="140"/>
        <v>2</v>
      </c>
      <c r="I1042" s="11">
        <f t="shared" si="141"/>
        <v>0</v>
      </c>
      <c r="J1042" s="28">
        <f t="shared" si="142"/>
        <v>0</v>
      </c>
      <c r="K1042" s="28">
        <f t="shared" si="143"/>
        <v>3000</v>
      </c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</row>
    <row r="1043" spans="2:28" x14ac:dyDescent="0.2">
      <c r="B1043" s="13">
        <f t="shared" si="144"/>
        <v>1040</v>
      </c>
      <c r="C1043" s="12">
        <v>0.87143749710024743</v>
      </c>
      <c r="D1043" s="11">
        <f t="shared" si="137"/>
        <v>22</v>
      </c>
      <c r="E1043" s="11">
        <f t="shared" si="138"/>
        <v>22</v>
      </c>
      <c r="F1043" s="11">
        <f t="shared" si="139"/>
        <v>3300</v>
      </c>
      <c r="G1043" s="12">
        <v>0.58536520068113362</v>
      </c>
      <c r="H1043" s="27">
        <f t="shared" si="140"/>
        <v>2</v>
      </c>
      <c r="I1043" s="11">
        <f t="shared" si="141"/>
        <v>1</v>
      </c>
      <c r="J1043" s="28">
        <f t="shared" si="142"/>
        <v>500</v>
      </c>
      <c r="K1043" s="28">
        <f t="shared" si="143"/>
        <v>2800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</row>
    <row r="1044" spans="2:28" x14ac:dyDescent="0.2">
      <c r="B1044" s="13">
        <f t="shared" si="144"/>
        <v>1041</v>
      </c>
      <c r="C1044" s="12">
        <v>0.30548016552154478</v>
      </c>
      <c r="D1044" s="11">
        <f t="shared" si="137"/>
        <v>18</v>
      </c>
      <c r="E1044" s="11">
        <f t="shared" si="138"/>
        <v>18</v>
      </c>
      <c r="F1044" s="11">
        <f t="shared" si="139"/>
        <v>2700</v>
      </c>
      <c r="G1044" s="12">
        <v>0.99547365098819862</v>
      </c>
      <c r="H1044" s="27">
        <f t="shared" si="140"/>
        <v>6</v>
      </c>
      <c r="I1044" s="11">
        <f t="shared" si="141"/>
        <v>0</v>
      </c>
      <c r="J1044" s="28">
        <f t="shared" si="142"/>
        <v>0</v>
      </c>
      <c r="K1044" s="28">
        <f t="shared" si="143"/>
        <v>2700</v>
      </c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</row>
    <row r="1045" spans="2:28" x14ac:dyDescent="0.2">
      <c r="B1045" s="13">
        <f t="shared" si="144"/>
        <v>1042</v>
      </c>
      <c r="C1045" s="12">
        <v>0.2974603438187019</v>
      </c>
      <c r="D1045" s="11">
        <f t="shared" si="137"/>
        <v>18</v>
      </c>
      <c r="E1045" s="11">
        <f t="shared" si="138"/>
        <v>18</v>
      </c>
      <c r="F1045" s="11">
        <f t="shared" si="139"/>
        <v>2700</v>
      </c>
      <c r="G1045" s="12">
        <v>0.79532788627602435</v>
      </c>
      <c r="H1045" s="27">
        <f t="shared" si="140"/>
        <v>3</v>
      </c>
      <c r="I1045" s="11">
        <f t="shared" si="141"/>
        <v>0</v>
      </c>
      <c r="J1045" s="28">
        <f t="shared" si="142"/>
        <v>0</v>
      </c>
      <c r="K1045" s="28">
        <f t="shared" si="143"/>
        <v>2700</v>
      </c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</row>
    <row r="1046" spans="2:28" x14ac:dyDescent="0.2">
      <c r="B1046" s="13">
        <f t="shared" si="144"/>
        <v>1043</v>
      </c>
      <c r="C1046" s="12">
        <v>0.33986426611632781</v>
      </c>
      <c r="D1046" s="11">
        <f t="shared" si="137"/>
        <v>18</v>
      </c>
      <c r="E1046" s="11">
        <f t="shared" si="138"/>
        <v>18</v>
      </c>
      <c r="F1046" s="11">
        <f t="shared" si="139"/>
        <v>2700</v>
      </c>
      <c r="G1046" s="12">
        <v>0.36392196613340055</v>
      </c>
      <c r="H1046" s="27">
        <f t="shared" si="140"/>
        <v>1</v>
      </c>
      <c r="I1046" s="11">
        <f t="shared" si="141"/>
        <v>0</v>
      </c>
      <c r="J1046" s="28">
        <f t="shared" si="142"/>
        <v>0</v>
      </c>
      <c r="K1046" s="28">
        <f t="shared" si="143"/>
        <v>2700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</row>
    <row r="1047" spans="2:28" x14ac:dyDescent="0.2">
      <c r="B1047" s="13">
        <f t="shared" si="144"/>
        <v>1044</v>
      </c>
      <c r="C1047" s="12">
        <v>0.51115795856579149</v>
      </c>
      <c r="D1047" s="11">
        <f t="shared" si="137"/>
        <v>20</v>
      </c>
      <c r="E1047" s="11">
        <f t="shared" si="138"/>
        <v>20</v>
      </c>
      <c r="F1047" s="11">
        <f t="shared" si="139"/>
        <v>3000</v>
      </c>
      <c r="G1047" s="12">
        <v>0.87569524320861647</v>
      </c>
      <c r="H1047" s="27">
        <f t="shared" si="140"/>
        <v>4</v>
      </c>
      <c r="I1047" s="11">
        <f t="shared" si="141"/>
        <v>0</v>
      </c>
      <c r="J1047" s="28">
        <f t="shared" si="142"/>
        <v>0</v>
      </c>
      <c r="K1047" s="28">
        <f t="shared" si="143"/>
        <v>3000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</row>
    <row r="1048" spans="2:28" x14ac:dyDescent="0.2">
      <c r="B1048" s="13">
        <f t="shared" si="144"/>
        <v>1045</v>
      </c>
      <c r="C1048" s="12">
        <v>0.1938588527184637</v>
      </c>
      <c r="D1048" s="11">
        <f t="shared" si="137"/>
        <v>17</v>
      </c>
      <c r="E1048" s="11">
        <f t="shared" si="138"/>
        <v>17</v>
      </c>
      <c r="F1048" s="11">
        <f t="shared" si="139"/>
        <v>2550</v>
      </c>
      <c r="G1048" s="12">
        <v>0.81428697245913562</v>
      </c>
      <c r="H1048" s="27">
        <f t="shared" si="140"/>
        <v>3</v>
      </c>
      <c r="I1048" s="11">
        <f t="shared" si="141"/>
        <v>0</v>
      </c>
      <c r="J1048" s="28">
        <f t="shared" si="142"/>
        <v>0</v>
      </c>
      <c r="K1048" s="28">
        <f t="shared" si="143"/>
        <v>2550</v>
      </c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</row>
    <row r="1049" spans="2:28" x14ac:dyDescent="0.2">
      <c r="B1049" s="13">
        <f t="shared" si="144"/>
        <v>1046</v>
      </c>
      <c r="C1049" s="12">
        <v>0.88977773814410765</v>
      </c>
      <c r="D1049" s="11">
        <f t="shared" si="137"/>
        <v>22</v>
      </c>
      <c r="E1049" s="11">
        <f t="shared" si="138"/>
        <v>22</v>
      </c>
      <c r="F1049" s="11">
        <f t="shared" si="139"/>
        <v>3300</v>
      </c>
      <c r="G1049" s="12">
        <v>0.88847350640821698</v>
      </c>
      <c r="H1049" s="27">
        <f t="shared" si="140"/>
        <v>4</v>
      </c>
      <c r="I1049" s="11">
        <f t="shared" si="141"/>
        <v>0</v>
      </c>
      <c r="J1049" s="28">
        <f t="shared" si="142"/>
        <v>0</v>
      </c>
      <c r="K1049" s="28">
        <f t="shared" si="143"/>
        <v>3300</v>
      </c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</row>
    <row r="1050" spans="2:28" x14ac:dyDescent="0.2">
      <c r="B1050" s="13">
        <f t="shared" si="144"/>
        <v>1047</v>
      </c>
      <c r="C1050" s="12">
        <v>0.56526750488684396</v>
      </c>
      <c r="D1050" s="11">
        <f t="shared" si="137"/>
        <v>20</v>
      </c>
      <c r="E1050" s="11">
        <f t="shared" si="138"/>
        <v>20</v>
      </c>
      <c r="F1050" s="11">
        <f t="shared" si="139"/>
        <v>3000</v>
      </c>
      <c r="G1050" s="12">
        <v>0.27307664164603129</v>
      </c>
      <c r="H1050" s="27">
        <f t="shared" si="140"/>
        <v>1</v>
      </c>
      <c r="I1050" s="11">
        <f t="shared" si="141"/>
        <v>0</v>
      </c>
      <c r="J1050" s="28">
        <f t="shared" si="142"/>
        <v>0</v>
      </c>
      <c r="K1050" s="28">
        <f t="shared" si="143"/>
        <v>3000</v>
      </c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</row>
    <row r="1051" spans="2:28" x14ac:dyDescent="0.2">
      <c r="B1051" s="13">
        <f t="shared" si="144"/>
        <v>1048</v>
      </c>
      <c r="C1051" s="12">
        <v>0.74730407638990015</v>
      </c>
      <c r="D1051" s="11">
        <f t="shared" si="137"/>
        <v>21</v>
      </c>
      <c r="E1051" s="11">
        <f t="shared" si="138"/>
        <v>21</v>
      </c>
      <c r="F1051" s="11">
        <f t="shared" si="139"/>
        <v>3150</v>
      </c>
      <c r="G1051" s="12">
        <v>0.13308310187809891</v>
      </c>
      <c r="H1051" s="27">
        <f t="shared" si="140"/>
        <v>1</v>
      </c>
      <c r="I1051" s="11">
        <f t="shared" si="141"/>
        <v>1</v>
      </c>
      <c r="J1051" s="28">
        <f t="shared" si="142"/>
        <v>500</v>
      </c>
      <c r="K1051" s="28">
        <f t="shared" si="143"/>
        <v>2650</v>
      </c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</row>
    <row r="1052" spans="2:28" x14ac:dyDescent="0.2">
      <c r="B1052" s="13">
        <f t="shared" si="144"/>
        <v>1049</v>
      </c>
      <c r="C1052" s="12">
        <v>0.97240736199461031</v>
      </c>
      <c r="D1052" s="11">
        <f t="shared" si="137"/>
        <v>24</v>
      </c>
      <c r="E1052" s="11">
        <f t="shared" si="138"/>
        <v>22</v>
      </c>
      <c r="F1052" s="11">
        <f t="shared" si="139"/>
        <v>3300</v>
      </c>
      <c r="G1052" s="12">
        <v>0.32402605026966469</v>
      </c>
      <c r="H1052" s="27">
        <f t="shared" si="140"/>
        <v>1</v>
      </c>
      <c r="I1052" s="11">
        <f t="shared" si="141"/>
        <v>2</v>
      </c>
      <c r="J1052" s="28">
        <f t="shared" si="142"/>
        <v>1000</v>
      </c>
      <c r="K1052" s="28">
        <f t="shared" si="143"/>
        <v>2300</v>
      </c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</row>
    <row r="1053" spans="2:28" x14ac:dyDescent="0.2">
      <c r="B1053" s="13">
        <f t="shared" si="144"/>
        <v>1050</v>
      </c>
      <c r="C1053" s="12">
        <v>0.22992807951753746</v>
      </c>
      <c r="D1053" s="11">
        <f t="shared" si="137"/>
        <v>17</v>
      </c>
      <c r="E1053" s="11">
        <f t="shared" si="138"/>
        <v>17</v>
      </c>
      <c r="F1053" s="11">
        <f t="shared" si="139"/>
        <v>2550</v>
      </c>
      <c r="G1053" s="12">
        <v>1.3536221025240769E-2</v>
      </c>
      <c r="H1053" s="27">
        <f t="shared" si="140"/>
        <v>0</v>
      </c>
      <c r="I1053" s="11">
        <f t="shared" si="141"/>
        <v>0</v>
      </c>
      <c r="J1053" s="28">
        <f t="shared" si="142"/>
        <v>0</v>
      </c>
      <c r="K1053" s="28">
        <f t="shared" si="143"/>
        <v>2550</v>
      </c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</row>
    <row r="1054" spans="2:28" x14ac:dyDescent="0.2">
      <c r="B1054" s="13">
        <f t="shared" si="144"/>
        <v>1051</v>
      </c>
      <c r="C1054" s="12">
        <v>9.0879820240469367E-2</v>
      </c>
      <c r="D1054" s="11">
        <f t="shared" si="137"/>
        <v>16</v>
      </c>
      <c r="E1054" s="11">
        <f t="shared" si="138"/>
        <v>16</v>
      </c>
      <c r="F1054" s="11">
        <f t="shared" si="139"/>
        <v>2400</v>
      </c>
      <c r="G1054" s="12">
        <v>4.4981785719772627E-2</v>
      </c>
      <c r="H1054" s="27">
        <f t="shared" si="140"/>
        <v>0</v>
      </c>
      <c r="I1054" s="11">
        <f t="shared" si="141"/>
        <v>0</v>
      </c>
      <c r="J1054" s="28">
        <f t="shared" si="142"/>
        <v>0</v>
      </c>
      <c r="K1054" s="28">
        <f t="shared" si="143"/>
        <v>2400</v>
      </c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</row>
    <row r="1055" spans="2:28" x14ac:dyDescent="0.2">
      <c r="B1055" s="13">
        <f t="shared" si="144"/>
        <v>1052</v>
      </c>
      <c r="C1055" s="12">
        <v>5.7877927674551022E-2</v>
      </c>
      <c r="D1055" s="11">
        <f t="shared" si="137"/>
        <v>15</v>
      </c>
      <c r="E1055" s="11">
        <f t="shared" si="138"/>
        <v>15</v>
      </c>
      <c r="F1055" s="11">
        <f t="shared" si="139"/>
        <v>2250</v>
      </c>
      <c r="G1055" s="12">
        <v>0.4967851750305694</v>
      </c>
      <c r="H1055" s="27">
        <f t="shared" si="140"/>
        <v>1</v>
      </c>
      <c r="I1055" s="11">
        <f t="shared" si="141"/>
        <v>0</v>
      </c>
      <c r="J1055" s="28">
        <f t="shared" si="142"/>
        <v>0</v>
      </c>
      <c r="K1055" s="28">
        <f t="shared" si="143"/>
        <v>2250</v>
      </c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</row>
    <row r="1056" spans="2:28" x14ac:dyDescent="0.2">
      <c r="B1056" s="13">
        <f t="shared" si="144"/>
        <v>1053</v>
      </c>
      <c r="C1056" s="12">
        <v>0.14701726064982867</v>
      </c>
      <c r="D1056" s="11">
        <f t="shared" si="137"/>
        <v>16</v>
      </c>
      <c r="E1056" s="11">
        <f t="shared" si="138"/>
        <v>16</v>
      </c>
      <c r="F1056" s="11">
        <f t="shared" si="139"/>
        <v>2400</v>
      </c>
      <c r="G1056" s="12">
        <v>0.21185789508864739</v>
      </c>
      <c r="H1056" s="27">
        <f t="shared" si="140"/>
        <v>1</v>
      </c>
      <c r="I1056" s="11">
        <f t="shared" si="141"/>
        <v>0</v>
      </c>
      <c r="J1056" s="28">
        <f t="shared" si="142"/>
        <v>0</v>
      </c>
      <c r="K1056" s="28">
        <f t="shared" si="143"/>
        <v>2400</v>
      </c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</row>
    <row r="1057" spans="2:28" x14ac:dyDescent="0.2">
      <c r="B1057" s="13">
        <f t="shared" si="144"/>
        <v>1054</v>
      </c>
      <c r="C1057" s="12">
        <v>0.74731453463740538</v>
      </c>
      <c r="D1057" s="11">
        <f t="shared" si="137"/>
        <v>21</v>
      </c>
      <c r="E1057" s="11">
        <f t="shared" si="138"/>
        <v>21</v>
      </c>
      <c r="F1057" s="11">
        <f t="shared" si="139"/>
        <v>3150</v>
      </c>
      <c r="G1057" s="12">
        <v>0.7190346415913883</v>
      </c>
      <c r="H1057" s="27">
        <f t="shared" si="140"/>
        <v>3</v>
      </c>
      <c r="I1057" s="11">
        <f t="shared" si="141"/>
        <v>0</v>
      </c>
      <c r="J1057" s="28">
        <f t="shared" si="142"/>
        <v>0</v>
      </c>
      <c r="K1057" s="28">
        <f t="shared" si="143"/>
        <v>3150</v>
      </c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</row>
    <row r="1058" spans="2:28" x14ac:dyDescent="0.2">
      <c r="B1058" s="13">
        <f t="shared" si="144"/>
        <v>1055</v>
      </c>
      <c r="C1058" s="12">
        <v>1.3505884261962753E-2</v>
      </c>
      <c r="D1058" s="11">
        <f t="shared" si="137"/>
        <v>14</v>
      </c>
      <c r="E1058" s="11">
        <f t="shared" si="138"/>
        <v>14</v>
      </c>
      <c r="F1058" s="11">
        <f t="shared" si="139"/>
        <v>2100</v>
      </c>
      <c r="G1058" s="12">
        <v>0.32377663801798617</v>
      </c>
      <c r="H1058" s="27">
        <f t="shared" si="140"/>
        <v>1</v>
      </c>
      <c r="I1058" s="11">
        <f t="shared" si="141"/>
        <v>0</v>
      </c>
      <c r="J1058" s="28">
        <f t="shared" si="142"/>
        <v>0</v>
      </c>
      <c r="K1058" s="28">
        <f t="shared" si="143"/>
        <v>2100</v>
      </c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</row>
    <row r="1059" spans="2:28" x14ac:dyDescent="0.2">
      <c r="B1059" s="13">
        <f t="shared" si="144"/>
        <v>1056</v>
      </c>
      <c r="C1059" s="12">
        <v>1.2696857513682436E-2</v>
      </c>
      <c r="D1059" s="11">
        <f t="shared" si="137"/>
        <v>14</v>
      </c>
      <c r="E1059" s="11">
        <f t="shared" si="138"/>
        <v>14</v>
      </c>
      <c r="F1059" s="11">
        <f t="shared" si="139"/>
        <v>2100</v>
      </c>
      <c r="G1059" s="12">
        <v>6.7725645124030565E-2</v>
      </c>
      <c r="H1059" s="27">
        <f t="shared" si="140"/>
        <v>0</v>
      </c>
      <c r="I1059" s="11">
        <f t="shared" si="141"/>
        <v>0</v>
      </c>
      <c r="J1059" s="28">
        <f t="shared" si="142"/>
        <v>0</v>
      </c>
      <c r="K1059" s="28">
        <f t="shared" si="143"/>
        <v>2100</v>
      </c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</row>
    <row r="1060" spans="2:28" x14ac:dyDescent="0.2">
      <c r="B1060" s="13">
        <f t="shared" si="144"/>
        <v>1057</v>
      </c>
      <c r="C1060" s="12">
        <v>0.58232318850523668</v>
      </c>
      <c r="D1060" s="11">
        <f t="shared" si="137"/>
        <v>20</v>
      </c>
      <c r="E1060" s="11">
        <f t="shared" si="138"/>
        <v>20</v>
      </c>
      <c r="F1060" s="11">
        <f t="shared" si="139"/>
        <v>3000</v>
      </c>
      <c r="G1060" s="12">
        <v>0.61740836625881801</v>
      </c>
      <c r="H1060" s="27">
        <f t="shared" si="140"/>
        <v>2</v>
      </c>
      <c r="I1060" s="11">
        <f t="shared" si="141"/>
        <v>0</v>
      </c>
      <c r="J1060" s="28">
        <f t="shared" si="142"/>
        <v>0</v>
      </c>
      <c r="K1060" s="28">
        <f t="shared" si="143"/>
        <v>3000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</row>
    <row r="1061" spans="2:28" x14ac:dyDescent="0.2">
      <c r="B1061" s="13">
        <f t="shared" si="144"/>
        <v>1058</v>
      </c>
      <c r="C1061" s="12">
        <v>0.54910601434159267</v>
      </c>
      <c r="D1061" s="11">
        <f t="shared" si="137"/>
        <v>20</v>
      </c>
      <c r="E1061" s="11">
        <f t="shared" si="138"/>
        <v>20</v>
      </c>
      <c r="F1061" s="11">
        <f t="shared" si="139"/>
        <v>3000</v>
      </c>
      <c r="G1061" s="12">
        <v>0.91874838824336547</v>
      </c>
      <c r="H1061" s="27">
        <f t="shared" si="140"/>
        <v>4</v>
      </c>
      <c r="I1061" s="11">
        <f t="shared" si="141"/>
        <v>0</v>
      </c>
      <c r="J1061" s="28">
        <f t="shared" si="142"/>
        <v>0</v>
      </c>
      <c r="K1061" s="28">
        <f t="shared" si="143"/>
        <v>3000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</row>
    <row r="1062" spans="2:28" x14ac:dyDescent="0.2">
      <c r="B1062" s="13">
        <f t="shared" si="144"/>
        <v>1059</v>
      </c>
      <c r="C1062" s="12">
        <v>0.95727626481153316</v>
      </c>
      <c r="D1062" s="11">
        <f t="shared" si="137"/>
        <v>24</v>
      </c>
      <c r="E1062" s="11">
        <f t="shared" si="138"/>
        <v>22</v>
      </c>
      <c r="F1062" s="11">
        <f t="shared" si="139"/>
        <v>3300</v>
      </c>
      <c r="G1062" s="12">
        <v>0.7381639663939592</v>
      </c>
      <c r="H1062" s="27">
        <f t="shared" si="140"/>
        <v>3</v>
      </c>
      <c r="I1062" s="11">
        <f t="shared" si="141"/>
        <v>0</v>
      </c>
      <c r="J1062" s="28">
        <f t="shared" si="142"/>
        <v>0</v>
      </c>
      <c r="K1062" s="28">
        <f t="shared" si="143"/>
        <v>3300</v>
      </c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</row>
    <row r="1063" spans="2:28" x14ac:dyDescent="0.2">
      <c r="B1063" s="13">
        <f t="shared" si="144"/>
        <v>1060</v>
      </c>
      <c r="C1063" s="12">
        <v>0.69924840619146</v>
      </c>
      <c r="D1063" s="11">
        <f t="shared" si="137"/>
        <v>21</v>
      </c>
      <c r="E1063" s="11">
        <f t="shared" si="138"/>
        <v>21</v>
      </c>
      <c r="F1063" s="11">
        <f t="shared" si="139"/>
        <v>3150</v>
      </c>
      <c r="G1063" s="12">
        <v>0.38093967899187342</v>
      </c>
      <c r="H1063" s="27">
        <f t="shared" si="140"/>
        <v>2</v>
      </c>
      <c r="I1063" s="11">
        <f t="shared" si="141"/>
        <v>0</v>
      </c>
      <c r="J1063" s="28">
        <f t="shared" si="142"/>
        <v>0</v>
      </c>
      <c r="K1063" s="28">
        <f t="shared" si="143"/>
        <v>3150</v>
      </c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</row>
    <row r="1064" spans="2:28" x14ac:dyDescent="0.2">
      <c r="B1064" s="13">
        <f t="shared" si="144"/>
        <v>1061</v>
      </c>
      <c r="C1064" s="12">
        <v>0.47337894194059937</v>
      </c>
      <c r="D1064" s="11">
        <f t="shared" si="137"/>
        <v>19</v>
      </c>
      <c r="E1064" s="11">
        <f t="shared" si="138"/>
        <v>19</v>
      </c>
      <c r="F1064" s="11">
        <f t="shared" si="139"/>
        <v>2850</v>
      </c>
      <c r="G1064" s="12">
        <v>3.7419417174219261E-3</v>
      </c>
      <c r="H1064" s="27">
        <f t="shared" si="140"/>
        <v>0</v>
      </c>
      <c r="I1064" s="11">
        <f t="shared" si="141"/>
        <v>0</v>
      </c>
      <c r="J1064" s="28">
        <f t="shared" si="142"/>
        <v>0</v>
      </c>
      <c r="K1064" s="28">
        <f t="shared" si="143"/>
        <v>2850</v>
      </c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</row>
    <row r="1065" spans="2:28" x14ac:dyDescent="0.2">
      <c r="B1065" s="13">
        <f t="shared" si="144"/>
        <v>1062</v>
      </c>
      <c r="C1065" s="12">
        <v>0.26612705009563553</v>
      </c>
      <c r="D1065" s="11">
        <f t="shared" si="137"/>
        <v>18</v>
      </c>
      <c r="E1065" s="11">
        <f t="shared" si="138"/>
        <v>18</v>
      </c>
      <c r="F1065" s="11">
        <f t="shared" si="139"/>
        <v>2700</v>
      </c>
      <c r="G1065" s="12">
        <v>0.34073665779938256</v>
      </c>
      <c r="H1065" s="27">
        <f t="shared" si="140"/>
        <v>1</v>
      </c>
      <c r="I1065" s="11">
        <f t="shared" si="141"/>
        <v>0</v>
      </c>
      <c r="J1065" s="28">
        <f t="shared" si="142"/>
        <v>0</v>
      </c>
      <c r="K1065" s="28">
        <f t="shared" si="143"/>
        <v>2700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</row>
    <row r="1066" spans="2:28" x14ac:dyDescent="0.2">
      <c r="B1066" s="13">
        <f t="shared" si="144"/>
        <v>1063</v>
      </c>
      <c r="C1066" s="12">
        <v>0.57435114404343457</v>
      </c>
      <c r="D1066" s="11">
        <f t="shared" si="137"/>
        <v>20</v>
      </c>
      <c r="E1066" s="11">
        <f t="shared" si="138"/>
        <v>20</v>
      </c>
      <c r="F1066" s="11">
        <f t="shared" si="139"/>
        <v>3000</v>
      </c>
      <c r="G1066" s="12">
        <v>0.57055983285628342</v>
      </c>
      <c r="H1066" s="27">
        <f t="shared" si="140"/>
        <v>2</v>
      </c>
      <c r="I1066" s="11">
        <f t="shared" si="141"/>
        <v>0</v>
      </c>
      <c r="J1066" s="28">
        <f t="shared" si="142"/>
        <v>0</v>
      </c>
      <c r="K1066" s="28">
        <f t="shared" si="143"/>
        <v>3000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</row>
    <row r="1067" spans="2:28" x14ac:dyDescent="0.2">
      <c r="B1067" s="13">
        <f t="shared" si="144"/>
        <v>1064</v>
      </c>
      <c r="C1067" s="12">
        <v>0.56527629262821766</v>
      </c>
      <c r="D1067" s="11">
        <f t="shared" si="137"/>
        <v>20</v>
      </c>
      <c r="E1067" s="11">
        <f t="shared" si="138"/>
        <v>20</v>
      </c>
      <c r="F1067" s="11">
        <f t="shared" si="139"/>
        <v>3000</v>
      </c>
      <c r="G1067" s="12">
        <v>0.84876121649680625</v>
      </c>
      <c r="H1067" s="27">
        <f t="shared" si="140"/>
        <v>3</v>
      </c>
      <c r="I1067" s="11">
        <f t="shared" si="141"/>
        <v>0</v>
      </c>
      <c r="J1067" s="28">
        <f t="shared" si="142"/>
        <v>0</v>
      </c>
      <c r="K1067" s="28">
        <f t="shared" si="143"/>
        <v>3000</v>
      </c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</row>
    <row r="1068" spans="2:28" x14ac:dyDescent="0.2">
      <c r="B1068" s="13">
        <f t="shared" si="144"/>
        <v>1065</v>
      </c>
      <c r="C1068" s="12">
        <v>0.12413941673987805</v>
      </c>
      <c r="D1068" s="11">
        <f t="shared" si="137"/>
        <v>16</v>
      </c>
      <c r="E1068" s="11">
        <f t="shared" si="138"/>
        <v>16</v>
      </c>
      <c r="F1068" s="11">
        <f t="shared" si="139"/>
        <v>2400</v>
      </c>
      <c r="G1068" s="12">
        <v>0.51402497331270292</v>
      </c>
      <c r="H1068" s="27">
        <f t="shared" si="140"/>
        <v>1</v>
      </c>
      <c r="I1068" s="11">
        <f t="shared" si="141"/>
        <v>0</v>
      </c>
      <c r="J1068" s="28">
        <f t="shared" si="142"/>
        <v>0</v>
      </c>
      <c r="K1068" s="28">
        <f t="shared" si="143"/>
        <v>2400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</row>
    <row r="1069" spans="2:28" x14ac:dyDescent="0.2">
      <c r="B1069" s="13">
        <f t="shared" si="144"/>
        <v>1066</v>
      </c>
      <c r="C1069" s="12">
        <v>0.54412110341401776</v>
      </c>
      <c r="D1069" s="11">
        <f t="shared" si="137"/>
        <v>20</v>
      </c>
      <c r="E1069" s="11">
        <f t="shared" si="138"/>
        <v>20</v>
      </c>
      <c r="F1069" s="11">
        <f t="shared" si="139"/>
        <v>3000</v>
      </c>
      <c r="G1069" s="12">
        <v>0.85700046407859842</v>
      </c>
      <c r="H1069" s="27">
        <f t="shared" si="140"/>
        <v>3</v>
      </c>
      <c r="I1069" s="11">
        <f t="shared" si="141"/>
        <v>0</v>
      </c>
      <c r="J1069" s="28">
        <f t="shared" si="142"/>
        <v>0</v>
      </c>
      <c r="K1069" s="28">
        <f t="shared" si="143"/>
        <v>3000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</row>
    <row r="1070" spans="2:28" x14ac:dyDescent="0.2">
      <c r="B1070" s="13">
        <f t="shared" si="144"/>
        <v>1067</v>
      </c>
      <c r="C1070" s="12">
        <v>0.19909833862027126</v>
      </c>
      <c r="D1070" s="11">
        <f t="shared" si="137"/>
        <v>17</v>
      </c>
      <c r="E1070" s="11">
        <f t="shared" si="138"/>
        <v>17</v>
      </c>
      <c r="F1070" s="11">
        <f t="shared" si="139"/>
        <v>2550</v>
      </c>
      <c r="G1070" s="12">
        <v>0.72873739272869997</v>
      </c>
      <c r="H1070" s="27">
        <f t="shared" si="140"/>
        <v>2</v>
      </c>
      <c r="I1070" s="11">
        <f t="shared" si="141"/>
        <v>0</v>
      </c>
      <c r="J1070" s="28">
        <f t="shared" si="142"/>
        <v>0</v>
      </c>
      <c r="K1070" s="28">
        <f t="shared" si="143"/>
        <v>2550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</row>
    <row r="1071" spans="2:28" x14ac:dyDescent="0.2">
      <c r="B1071" s="13">
        <f t="shared" si="144"/>
        <v>1068</v>
      </c>
      <c r="C1071" s="12">
        <v>0.58162941115279998</v>
      </c>
      <c r="D1071" s="11">
        <f t="shared" si="137"/>
        <v>20</v>
      </c>
      <c r="E1071" s="11">
        <f t="shared" si="138"/>
        <v>20</v>
      </c>
      <c r="F1071" s="11">
        <f t="shared" si="139"/>
        <v>3000</v>
      </c>
      <c r="G1071" s="12">
        <v>0.31842834875390325</v>
      </c>
      <c r="H1071" s="27">
        <f t="shared" si="140"/>
        <v>1</v>
      </c>
      <c r="I1071" s="11">
        <f t="shared" si="141"/>
        <v>0</v>
      </c>
      <c r="J1071" s="28">
        <f t="shared" si="142"/>
        <v>0</v>
      </c>
      <c r="K1071" s="28">
        <f t="shared" si="143"/>
        <v>3000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</row>
    <row r="1072" spans="2:28" x14ac:dyDescent="0.2">
      <c r="B1072" s="13">
        <f t="shared" si="144"/>
        <v>1069</v>
      </c>
      <c r="C1072" s="12">
        <v>0.86435757796636736</v>
      </c>
      <c r="D1072" s="11">
        <f t="shared" si="137"/>
        <v>22</v>
      </c>
      <c r="E1072" s="11">
        <f t="shared" si="138"/>
        <v>22</v>
      </c>
      <c r="F1072" s="11">
        <f t="shared" si="139"/>
        <v>3300</v>
      </c>
      <c r="G1072" s="12">
        <v>0.89695365772830282</v>
      </c>
      <c r="H1072" s="27">
        <f t="shared" si="140"/>
        <v>4</v>
      </c>
      <c r="I1072" s="11">
        <f t="shared" si="141"/>
        <v>0</v>
      </c>
      <c r="J1072" s="28">
        <f t="shared" si="142"/>
        <v>0</v>
      </c>
      <c r="K1072" s="28">
        <f t="shared" si="143"/>
        <v>3300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</row>
    <row r="1073" spans="2:28" x14ac:dyDescent="0.2">
      <c r="B1073" s="13">
        <f t="shared" si="144"/>
        <v>1070</v>
      </c>
      <c r="C1073" s="12">
        <v>0.6242284735844682</v>
      </c>
      <c r="D1073" s="11">
        <f t="shared" si="137"/>
        <v>20</v>
      </c>
      <c r="E1073" s="11">
        <f t="shared" si="138"/>
        <v>20</v>
      </c>
      <c r="F1073" s="11">
        <f t="shared" si="139"/>
        <v>3000</v>
      </c>
      <c r="G1073" s="12">
        <v>0.94274945548189004</v>
      </c>
      <c r="H1073" s="27">
        <f t="shared" si="140"/>
        <v>4</v>
      </c>
      <c r="I1073" s="11">
        <f t="shared" si="141"/>
        <v>0</v>
      </c>
      <c r="J1073" s="28">
        <f t="shared" si="142"/>
        <v>0</v>
      </c>
      <c r="K1073" s="28">
        <f t="shared" si="143"/>
        <v>3000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</row>
    <row r="1074" spans="2:28" x14ac:dyDescent="0.2">
      <c r="B1074" s="13">
        <f t="shared" si="144"/>
        <v>1071</v>
      </c>
      <c r="C1074" s="12">
        <v>0.44595387249239282</v>
      </c>
      <c r="D1074" s="11">
        <f t="shared" si="137"/>
        <v>19</v>
      </c>
      <c r="E1074" s="11">
        <f t="shared" si="138"/>
        <v>19</v>
      </c>
      <c r="F1074" s="11">
        <f t="shared" si="139"/>
        <v>2850</v>
      </c>
      <c r="G1074" s="12">
        <v>0.80678451862610356</v>
      </c>
      <c r="H1074" s="27">
        <f t="shared" si="140"/>
        <v>3</v>
      </c>
      <c r="I1074" s="11">
        <f t="shared" si="141"/>
        <v>0</v>
      </c>
      <c r="J1074" s="28">
        <f t="shared" si="142"/>
        <v>0</v>
      </c>
      <c r="K1074" s="28">
        <f t="shared" si="143"/>
        <v>2850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</row>
    <row r="1075" spans="2:28" x14ac:dyDescent="0.2">
      <c r="B1075" s="13">
        <f t="shared" si="144"/>
        <v>1072</v>
      </c>
      <c r="C1075" s="12">
        <v>0.23487432139172293</v>
      </c>
      <c r="D1075" s="11">
        <f t="shared" si="137"/>
        <v>17</v>
      </c>
      <c r="E1075" s="11">
        <f t="shared" si="138"/>
        <v>17</v>
      </c>
      <c r="F1075" s="11">
        <f t="shared" si="139"/>
        <v>2550</v>
      </c>
      <c r="G1075" s="12">
        <v>8.4902678472778992E-2</v>
      </c>
      <c r="H1075" s="27">
        <f t="shared" si="140"/>
        <v>0</v>
      </c>
      <c r="I1075" s="11">
        <f t="shared" si="141"/>
        <v>0</v>
      </c>
      <c r="J1075" s="28">
        <f t="shared" si="142"/>
        <v>0</v>
      </c>
      <c r="K1075" s="28">
        <f t="shared" si="143"/>
        <v>2550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</row>
    <row r="1076" spans="2:28" x14ac:dyDescent="0.2">
      <c r="B1076" s="13">
        <f t="shared" si="144"/>
        <v>1073</v>
      </c>
      <c r="C1076" s="12">
        <v>0.4773985748949382</v>
      </c>
      <c r="D1076" s="11">
        <f t="shared" si="137"/>
        <v>19</v>
      </c>
      <c r="E1076" s="11">
        <f t="shared" si="138"/>
        <v>19</v>
      </c>
      <c r="F1076" s="11">
        <f t="shared" si="139"/>
        <v>2850</v>
      </c>
      <c r="G1076" s="12">
        <v>0.41792438141549948</v>
      </c>
      <c r="H1076" s="27">
        <f t="shared" si="140"/>
        <v>1</v>
      </c>
      <c r="I1076" s="11">
        <f t="shared" si="141"/>
        <v>0</v>
      </c>
      <c r="J1076" s="28">
        <f t="shared" si="142"/>
        <v>0</v>
      </c>
      <c r="K1076" s="28">
        <f t="shared" si="143"/>
        <v>2850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</row>
    <row r="1077" spans="2:28" x14ac:dyDescent="0.2">
      <c r="B1077" s="13">
        <f t="shared" si="144"/>
        <v>1074</v>
      </c>
      <c r="C1077" s="12">
        <v>1.5027422619626085E-2</v>
      </c>
      <c r="D1077" s="11">
        <f t="shared" si="137"/>
        <v>14</v>
      </c>
      <c r="E1077" s="11">
        <f t="shared" si="138"/>
        <v>14</v>
      </c>
      <c r="F1077" s="11">
        <f t="shared" si="139"/>
        <v>2100</v>
      </c>
      <c r="G1077" s="12">
        <v>0.57149457155156536</v>
      </c>
      <c r="H1077" s="27">
        <f t="shared" si="140"/>
        <v>1</v>
      </c>
      <c r="I1077" s="11">
        <f t="shared" si="141"/>
        <v>0</v>
      </c>
      <c r="J1077" s="28">
        <f t="shared" si="142"/>
        <v>0</v>
      </c>
      <c r="K1077" s="28">
        <f t="shared" si="143"/>
        <v>2100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</row>
    <row r="1078" spans="2:28" x14ac:dyDescent="0.2">
      <c r="B1078" s="13">
        <f t="shared" si="144"/>
        <v>1075</v>
      </c>
      <c r="C1078" s="12">
        <v>0.50156644667388861</v>
      </c>
      <c r="D1078" s="11">
        <f t="shared" si="137"/>
        <v>20</v>
      </c>
      <c r="E1078" s="11">
        <f t="shared" si="138"/>
        <v>20</v>
      </c>
      <c r="F1078" s="11">
        <f t="shared" si="139"/>
        <v>3000</v>
      </c>
      <c r="G1078" s="12">
        <v>0.71753616459915404</v>
      </c>
      <c r="H1078" s="27">
        <f t="shared" si="140"/>
        <v>3</v>
      </c>
      <c r="I1078" s="11">
        <f t="shared" si="141"/>
        <v>0</v>
      </c>
      <c r="J1078" s="28">
        <f t="shared" si="142"/>
        <v>0</v>
      </c>
      <c r="K1078" s="28">
        <f t="shared" si="143"/>
        <v>3000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</row>
    <row r="1079" spans="2:28" x14ac:dyDescent="0.2">
      <c r="B1079" s="13">
        <f t="shared" si="144"/>
        <v>1076</v>
      </c>
      <c r="C1079" s="12">
        <v>0.89406646395837563</v>
      </c>
      <c r="D1079" s="11">
        <f t="shared" si="137"/>
        <v>22</v>
      </c>
      <c r="E1079" s="11">
        <f t="shared" si="138"/>
        <v>22</v>
      </c>
      <c r="F1079" s="11">
        <f t="shared" si="139"/>
        <v>3300</v>
      </c>
      <c r="G1079" s="12">
        <v>0.7028828128609389</v>
      </c>
      <c r="H1079" s="27">
        <f t="shared" si="140"/>
        <v>3</v>
      </c>
      <c r="I1079" s="11">
        <f t="shared" si="141"/>
        <v>0</v>
      </c>
      <c r="J1079" s="28">
        <f t="shared" si="142"/>
        <v>0</v>
      </c>
      <c r="K1079" s="28">
        <f t="shared" si="143"/>
        <v>3300</v>
      </c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</row>
    <row r="1080" spans="2:28" x14ac:dyDescent="0.2">
      <c r="B1080" s="13">
        <f t="shared" si="144"/>
        <v>1077</v>
      </c>
      <c r="C1080" s="12">
        <v>0.26480641444621067</v>
      </c>
      <c r="D1080" s="11">
        <f t="shared" si="137"/>
        <v>18</v>
      </c>
      <c r="E1080" s="11">
        <f t="shared" si="138"/>
        <v>18</v>
      </c>
      <c r="F1080" s="11">
        <f t="shared" si="139"/>
        <v>2700</v>
      </c>
      <c r="G1080" s="12">
        <v>0.82723050526370401</v>
      </c>
      <c r="H1080" s="27">
        <f t="shared" si="140"/>
        <v>3</v>
      </c>
      <c r="I1080" s="11">
        <f t="shared" si="141"/>
        <v>0</v>
      </c>
      <c r="J1080" s="28">
        <f t="shared" si="142"/>
        <v>0</v>
      </c>
      <c r="K1080" s="28">
        <f t="shared" si="143"/>
        <v>2700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</row>
    <row r="1081" spans="2:28" x14ac:dyDescent="0.2">
      <c r="B1081" s="13">
        <f t="shared" si="144"/>
        <v>1078</v>
      </c>
      <c r="C1081" s="12">
        <v>0.70392817965029753</v>
      </c>
      <c r="D1081" s="11">
        <f t="shared" si="137"/>
        <v>21</v>
      </c>
      <c r="E1081" s="11">
        <f t="shared" si="138"/>
        <v>21</v>
      </c>
      <c r="F1081" s="11">
        <f t="shared" si="139"/>
        <v>3150</v>
      </c>
      <c r="G1081" s="12">
        <v>0.65084147051153274</v>
      </c>
      <c r="H1081" s="27">
        <f t="shared" si="140"/>
        <v>3</v>
      </c>
      <c r="I1081" s="11">
        <f t="shared" si="141"/>
        <v>0</v>
      </c>
      <c r="J1081" s="28">
        <f t="shared" si="142"/>
        <v>0</v>
      </c>
      <c r="K1081" s="28">
        <f t="shared" si="143"/>
        <v>3150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</row>
    <row r="1082" spans="2:28" x14ac:dyDescent="0.2">
      <c r="B1082" s="13">
        <f t="shared" si="144"/>
        <v>1079</v>
      </c>
      <c r="C1082" s="12">
        <v>0.30948408692992069</v>
      </c>
      <c r="D1082" s="11">
        <f t="shared" si="137"/>
        <v>18</v>
      </c>
      <c r="E1082" s="11">
        <f t="shared" si="138"/>
        <v>18</v>
      </c>
      <c r="F1082" s="11">
        <f t="shared" si="139"/>
        <v>2700</v>
      </c>
      <c r="G1082" s="12">
        <v>0.58968128063121983</v>
      </c>
      <c r="H1082" s="27">
        <f t="shared" si="140"/>
        <v>2</v>
      </c>
      <c r="I1082" s="11">
        <f t="shared" si="141"/>
        <v>0</v>
      </c>
      <c r="J1082" s="28">
        <f t="shared" si="142"/>
        <v>0</v>
      </c>
      <c r="K1082" s="28">
        <f t="shared" si="143"/>
        <v>2700</v>
      </c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</row>
    <row r="1083" spans="2:28" x14ac:dyDescent="0.2">
      <c r="B1083" s="13">
        <f t="shared" si="144"/>
        <v>1080</v>
      </c>
      <c r="C1083" s="12">
        <v>0.8298015492586891</v>
      </c>
      <c r="D1083" s="11">
        <f t="shared" si="137"/>
        <v>22</v>
      </c>
      <c r="E1083" s="11">
        <f t="shared" si="138"/>
        <v>22</v>
      </c>
      <c r="F1083" s="11">
        <f t="shared" si="139"/>
        <v>3300</v>
      </c>
      <c r="G1083" s="12">
        <v>0.12953845658555685</v>
      </c>
      <c r="H1083" s="27">
        <f t="shared" si="140"/>
        <v>1</v>
      </c>
      <c r="I1083" s="11">
        <f t="shared" si="141"/>
        <v>2</v>
      </c>
      <c r="J1083" s="28">
        <f t="shared" si="142"/>
        <v>1000</v>
      </c>
      <c r="K1083" s="28">
        <f t="shared" si="143"/>
        <v>2300</v>
      </c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</row>
    <row r="1084" spans="2:28" x14ac:dyDescent="0.2">
      <c r="B1084" s="13">
        <f t="shared" si="144"/>
        <v>1081</v>
      </c>
      <c r="C1084" s="12">
        <v>0.71862551936637042</v>
      </c>
      <c r="D1084" s="11">
        <f t="shared" si="137"/>
        <v>21</v>
      </c>
      <c r="E1084" s="11">
        <f t="shared" si="138"/>
        <v>21</v>
      </c>
      <c r="F1084" s="11">
        <f t="shared" si="139"/>
        <v>3150</v>
      </c>
      <c r="G1084" s="12">
        <v>0.75074605627903657</v>
      </c>
      <c r="H1084" s="27">
        <f t="shared" si="140"/>
        <v>3</v>
      </c>
      <c r="I1084" s="11">
        <f t="shared" si="141"/>
        <v>0</v>
      </c>
      <c r="J1084" s="28">
        <f t="shared" si="142"/>
        <v>0</v>
      </c>
      <c r="K1084" s="28">
        <f t="shared" si="143"/>
        <v>3150</v>
      </c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</row>
    <row r="1085" spans="2:28" x14ac:dyDescent="0.2">
      <c r="B1085" s="13">
        <f t="shared" si="144"/>
        <v>1082</v>
      </c>
      <c r="C1085" s="12">
        <v>0.75644761227221435</v>
      </c>
      <c r="D1085" s="11">
        <f t="shared" si="137"/>
        <v>21</v>
      </c>
      <c r="E1085" s="11">
        <f t="shared" si="138"/>
        <v>21</v>
      </c>
      <c r="F1085" s="11">
        <f t="shared" si="139"/>
        <v>3150</v>
      </c>
      <c r="G1085" s="12">
        <v>0.58259666158212009</v>
      </c>
      <c r="H1085" s="27">
        <f t="shared" si="140"/>
        <v>2</v>
      </c>
      <c r="I1085" s="11">
        <f t="shared" si="141"/>
        <v>0</v>
      </c>
      <c r="J1085" s="28">
        <f t="shared" si="142"/>
        <v>0</v>
      </c>
      <c r="K1085" s="28">
        <f t="shared" si="143"/>
        <v>3150</v>
      </c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</row>
    <row r="1086" spans="2:28" x14ac:dyDescent="0.2">
      <c r="B1086" s="13">
        <f t="shared" si="144"/>
        <v>1083</v>
      </c>
      <c r="C1086" s="12">
        <v>0.46549933629347728</v>
      </c>
      <c r="D1086" s="11">
        <f t="shared" si="137"/>
        <v>19</v>
      </c>
      <c r="E1086" s="11">
        <f t="shared" si="138"/>
        <v>19</v>
      </c>
      <c r="F1086" s="11">
        <f t="shared" si="139"/>
        <v>2850</v>
      </c>
      <c r="G1086" s="12">
        <v>0.15378216823005819</v>
      </c>
      <c r="H1086" s="27">
        <f t="shared" si="140"/>
        <v>1</v>
      </c>
      <c r="I1086" s="11">
        <f t="shared" si="141"/>
        <v>0</v>
      </c>
      <c r="J1086" s="28">
        <f t="shared" si="142"/>
        <v>0</v>
      </c>
      <c r="K1086" s="28">
        <f t="shared" si="143"/>
        <v>2850</v>
      </c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</row>
    <row r="1087" spans="2:28" x14ac:dyDescent="0.2">
      <c r="B1087" s="13">
        <f t="shared" si="144"/>
        <v>1084</v>
      </c>
      <c r="C1087" s="12">
        <v>0.93311571195394449</v>
      </c>
      <c r="D1087" s="11">
        <f t="shared" si="137"/>
        <v>23</v>
      </c>
      <c r="E1087" s="11">
        <f t="shared" si="138"/>
        <v>22</v>
      </c>
      <c r="F1087" s="11">
        <f t="shared" si="139"/>
        <v>3300</v>
      </c>
      <c r="G1087" s="12">
        <v>0.64215417904547156</v>
      </c>
      <c r="H1087" s="27">
        <f t="shared" si="140"/>
        <v>3</v>
      </c>
      <c r="I1087" s="11">
        <f t="shared" si="141"/>
        <v>0</v>
      </c>
      <c r="J1087" s="28">
        <f t="shared" si="142"/>
        <v>0</v>
      </c>
      <c r="K1087" s="28">
        <f t="shared" si="143"/>
        <v>3300</v>
      </c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</row>
    <row r="1088" spans="2:28" x14ac:dyDescent="0.2">
      <c r="B1088" s="13">
        <f t="shared" si="144"/>
        <v>1085</v>
      </c>
      <c r="C1088" s="12">
        <v>0.78300266843861932</v>
      </c>
      <c r="D1088" s="11">
        <f t="shared" si="137"/>
        <v>21</v>
      </c>
      <c r="E1088" s="11">
        <f t="shared" si="138"/>
        <v>21</v>
      </c>
      <c r="F1088" s="11">
        <f t="shared" si="139"/>
        <v>3150</v>
      </c>
      <c r="G1088" s="12">
        <v>0.96235985726616868</v>
      </c>
      <c r="H1088" s="27">
        <f t="shared" si="140"/>
        <v>5</v>
      </c>
      <c r="I1088" s="11">
        <f t="shared" si="141"/>
        <v>0</v>
      </c>
      <c r="J1088" s="28">
        <f t="shared" si="142"/>
        <v>0</v>
      </c>
      <c r="K1088" s="28">
        <f t="shared" si="143"/>
        <v>3150</v>
      </c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</row>
    <row r="1089" spans="2:28" x14ac:dyDescent="0.2">
      <c r="B1089" s="13">
        <f t="shared" si="144"/>
        <v>1086</v>
      </c>
      <c r="C1089" s="12">
        <v>5.894828622871906E-2</v>
      </c>
      <c r="D1089" s="11">
        <f t="shared" si="137"/>
        <v>15</v>
      </c>
      <c r="E1089" s="11">
        <f t="shared" si="138"/>
        <v>15</v>
      </c>
      <c r="F1089" s="11">
        <f t="shared" si="139"/>
        <v>2250</v>
      </c>
      <c r="G1089" s="12">
        <v>0.45175824625209127</v>
      </c>
      <c r="H1089" s="27">
        <f t="shared" si="140"/>
        <v>1</v>
      </c>
      <c r="I1089" s="11">
        <f t="shared" si="141"/>
        <v>0</v>
      </c>
      <c r="J1089" s="28">
        <f t="shared" si="142"/>
        <v>0</v>
      </c>
      <c r="K1089" s="28">
        <f t="shared" si="143"/>
        <v>2250</v>
      </c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</row>
    <row r="1090" spans="2:28" x14ac:dyDescent="0.2">
      <c r="B1090" s="13">
        <f t="shared" si="144"/>
        <v>1087</v>
      </c>
      <c r="C1090" s="12">
        <v>0.72478824569618616</v>
      </c>
      <c r="D1090" s="11">
        <f t="shared" si="137"/>
        <v>21</v>
      </c>
      <c r="E1090" s="11">
        <f t="shared" si="138"/>
        <v>21</v>
      </c>
      <c r="F1090" s="11">
        <f t="shared" si="139"/>
        <v>3150</v>
      </c>
      <c r="G1090" s="12">
        <v>0.14815934101442241</v>
      </c>
      <c r="H1090" s="27">
        <f t="shared" si="140"/>
        <v>1</v>
      </c>
      <c r="I1090" s="11">
        <f t="shared" si="141"/>
        <v>1</v>
      </c>
      <c r="J1090" s="28">
        <f t="shared" si="142"/>
        <v>500</v>
      </c>
      <c r="K1090" s="28">
        <f t="shared" si="143"/>
        <v>2650</v>
      </c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</row>
    <row r="1091" spans="2:28" x14ac:dyDescent="0.2">
      <c r="B1091" s="13">
        <f t="shared" si="144"/>
        <v>1088</v>
      </c>
      <c r="C1091" s="12">
        <v>0.74417937468963358</v>
      </c>
      <c r="D1091" s="11">
        <f t="shared" si="137"/>
        <v>21</v>
      </c>
      <c r="E1091" s="11">
        <f t="shared" si="138"/>
        <v>21</v>
      </c>
      <c r="F1091" s="11">
        <f t="shared" si="139"/>
        <v>3150</v>
      </c>
      <c r="G1091" s="12">
        <v>3.5297690157228723E-2</v>
      </c>
      <c r="H1091" s="27">
        <f t="shared" si="140"/>
        <v>0</v>
      </c>
      <c r="I1091" s="11">
        <f t="shared" si="141"/>
        <v>2</v>
      </c>
      <c r="J1091" s="28">
        <f t="shared" si="142"/>
        <v>1000</v>
      </c>
      <c r="K1091" s="28">
        <f t="shared" si="143"/>
        <v>2150</v>
      </c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</row>
    <row r="1092" spans="2:28" x14ac:dyDescent="0.2">
      <c r="B1092" s="13">
        <f t="shared" si="144"/>
        <v>1089</v>
      </c>
      <c r="C1092" s="12">
        <v>0.41502231976342485</v>
      </c>
      <c r="D1092" s="11">
        <f t="shared" si="137"/>
        <v>19</v>
      </c>
      <c r="E1092" s="11">
        <f t="shared" si="138"/>
        <v>19</v>
      </c>
      <c r="F1092" s="11">
        <f t="shared" si="139"/>
        <v>2850</v>
      </c>
      <c r="G1092" s="12">
        <v>0.9719668549626137</v>
      </c>
      <c r="H1092" s="27">
        <f t="shared" si="140"/>
        <v>5</v>
      </c>
      <c r="I1092" s="11">
        <f t="shared" si="141"/>
        <v>0</v>
      </c>
      <c r="J1092" s="28">
        <f t="shared" si="142"/>
        <v>0</v>
      </c>
      <c r="K1092" s="28">
        <f t="shared" si="143"/>
        <v>2850</v>
      </c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</row>
    <row r="1093" spans="2:28" x14ac:dyDescent="0.2">
      <c r="B1093" s="13">
        <f t="shared" si="144"/>
        <v>1090</v>
      </c>
      <c r="C1093" s="12">
        <v>0.64406747510985007</v>
      </c>
      <c r="D1093" s="11">
        <f t="shared" ref="D1093:D1156" si="145">SUMIFS($M$4:$M$15,$P$4:$P$15,"&lt;="&amp;C1093,$O$4:$O$15,"&gt;="&amp;C1093)</f>
        <v>20</v>
      </c>
      <c r="E1093" s="11">
        <f t="shared" ref="E1093:E1156" si="146">MIN(D1093,$S$2)</f>
        <v>20</v>
      </c>
      <c r="F1093" s="11">
        <f t="shared" ref="F1093:F1156" si="147">E1093*$S$3</f>
        <v>3000</v>
      </c>
      <c r="G1093" s="12">
        <v>0.40209867234301966</v>
      </c>
      <c r="H1093" s="27">
        <f t="shared" ref="H1093:H1156" si="148">_xlfn.BINOM.INV(E1093,$S$5,G1093)</f>
        <v>2</v>
      </c>
      <c r="I1093" s="11">
        <f t="shared" ref="I1093:I1156" si="149">IF(E1093-H1093&gt;$S$6,E1093-H1093-$S$6,0)</f>
        <v>0</v>
      </c>
      <c r="J1093" s="28">
        <f t="shared" ref="J1093:J1156" si="150">I1093*$S$4</f>
        <v>0</v>
      </c>
      <c r="K1093" s="28">
        <f t="shared" ref="K1093:K1156" si="151">F1093-J1093</f>
        <v>3000</v>
      </c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</row>
    <row r="1094" spans="2:28" x14ac:dyDescent="0.2">
      <c r="B1094" s="13">
        <f t="shared" ref="B1094:B1157" si="152">B1093+1</f>
        <v>1091</v>
      </c>
      <c r="C1094" s="12">
        <v>0.70273695519822676</v>
      </c>
      <c r="D1094" s="11">
        <f t="shared" si="145"/>
        <v>21</v>
      </c>
      <c r="E1094" s="11">
        <f t="shared" si="146"/>
        <v>21</v>
      </c>
      <c r="F1094" s="11">
        <f t="shared" si="147"/>
        <v>3150</v>
      </c>
      <c r="G1094" s="12">
        <v>0.95665495019654212</v>
      </c>
      <c r="H1094" s="27">
        <f t="shared" si="148"/>
        <v>5</v>
      </c>
      <c r="I1094" s="11">
        <f t="shared" si="149"/>
        <v>0</v>
      </c>
      <c r="J1094" s="28">
        <f t="shared" si="150"/>
        <v>0</v>
      </c>
      <c r="K1094" s="28">
        <f t="shared" si="151"/>
        <v>3150</v>
      </c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</row>
    <row r="1095" spans="2:28" x14ac:dyDescent="0.2">
      <c r="B1095" s="13">
        <f t="shared" si="152"/>
        <v>1092</v>
      </c>
      <c r="C1095" s="12">
        <v>0.80368819627058619</v>
      </c>
      <c r="D1095" s="11">
        <f t="shared" si="145"/>
        <v>21</v>
      </c>
      <c r="E1095" s="11">
        <f t="shared" si="146"/>
        <v>21</v>
      </c>
      <c r="F1095" s="11">
        <f t="shared" si="147"/>
        <v>3150</v>
      </c>
      <c r="G1095" s="12">
        <v>0.88769672610594319</v>
      </c>
      <c r="H1095" s="27">
        <f t="shared" si="148"/>
        <v>4</v>
      </c>
      <c r="I1095" s="11">
        <f t="shared" si="149"/>
        <v>0</v>
      </c>
      <c r="J1095" s="28">
        <f t="shared" si="150"/>
        <v>0</v>
      </c>
      <c r="K1095" s="28">
        <f t="shared" si="151"/>
        <v>3150</v>
      </c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</row>
    <row r="1096" spans="2:28" x14ac:dyDescent="0.2">
      <c r="B1096" s="13">
        <f t="shared" si="152"/>
        <v>1093</v>
      </c>
      <c r="C1096" s="12">
        <v>0.64003692673424195</v>
      </c>
      <c r="D1096" s="11">
        <f t="shared" si="145"/>
        <v>20</v>
      </c>
      <c r="E1096" s="11">
        <f t="shared" si="146"/>
        <v>20</v>
      </c>
      <c r="F1096" s="11">
        <f t="shared" si="147"/>
        <v>3000</v>
      </c>
      <c r="G1096" s="12">
        <v>0.817442859123652</v>
      </c>
      <c r="H1096" s="27">
        <f t="shared" si="148"/>
        <v>3</v>
      </c>
      <c r="I1096" s="11">
        <f t="shared" si="149"/>
        <v>0</v>
      </c>
      <c r="J1096" s="28">
        <f t="shared" si="150"/>
        <v>0</v>
      </c>
      <c r="K1096" s="28">
        <f t="shared" si="151"/>
        <v>3000</v>
      </c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</row>
    <row r="1097" spans="2:28" x14ac:dyDescent="0.2">
      <c r="B1097" s="13">
        <f t="shared" si="152"/>
        <v>1094</v>
      </c>
      <c r="C1097" s="12">
        <v>0.24505550121281272</v>
      </c>
      <c r="D1097" s="11">
        <f t="shared" si="145"/>
        <v>18</v>
      </c>
      <c r="E1097" s="11">
        <f t="shared" si="146"/>
        <v>18</v>
      </c>
      <c r="F1097" s="11">
        <f t="shared" si="147"/>
        <v>2700</v>
      </c>
      <c r="G1097" s="12">
        <v>0.77279318800604091</v>
      </c>
      <c r="H1097" s="27">
        <f t="shared" si="148"/>
        <v>3</v>
      </c>
      <c r="I1097" s="11">
        <f t="shared" si="149"/>
        <v>0</v>
      </c>
      <c r="J1097" s="28">
        <f t="shared" si="150"/>
        <v>0</v>
      </c>
      <c r="K1097" s="28">
        <f t="shared" si="151"/>
        <v>2700</v>
      </c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</row>
    <row r="1098" spans="2:28" x14ac:dyDescent="0.2">
      <c r="B1098" s="13">
        <f t="shared" si="152"/>
        <v>1095</v>
      </c>
      <c r="C1098" s="12">
        <v>0.61806931909117713</v>
      </c>
      <c r="D1098" s="11">
        <f t="shared" si="145"/>
        <v>20</v>
      </c>
      <c r="E1098" s="11">
        <f t="shared" si="146"/>
        <v>20</v>
      </c>
      <c r="F1098" s="11">
        <f t="shared" si="147"/>
        <v>3000</v>
      </c>
      <c r="G1098" s="12">
        <v>0.85708834785502208</v>
      </c>
      <c r="H1098" s="27">
        <f t="shared" si="148"/>
        <v>3</v>
      </c>
      <c r="I1098" s="11">
        <f t="shared" si="149"/>
        <v>0</v>
      </c>
      <c r="J1098" s="28">
        <f t="shared" si="150"/>
        <v>0</v>
      </c>
      <c r="K1098" s="28">
        <f t="shared" si="151"/>
        <v>3000</v>
      </c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</row>
    <row r="1099" spans="2:28" x14ac:dyDescent="0.2">
      <c r="B1099" s="13">
        <f t="shared" si="152"/>
        <v>1096</v>
      </c>
      <c r="C1099" s="12">
        <v>0.50228352647642216</v>
      </c>
      <c r="D1099" s="11">
        <f t="shared" si="145"/>
        <v>20</v>
      </c>
      <c r="E1099" s="11">
        <f t="shared" si="146"/>
        <v>20</v>
      </c>
      <c r="F1099" s="11">
        <f t="shared" si="147"/>
        <v>3000</v>
      </c>
      <c r="G1099" s="12">
        <v>0.63020947821410889</v>
      </c>
      <c r="H1099" s="27">
        <f t="shared" si="148"/>
        <v>2</v>
      </c>
      <c r="I1099" s="11">
        <f t="shared" si="149"/>
        <v>0</v>
      </c>
      <c r="J1099" s="28">
        <f t="shared" si="150"/>
        <v>0</v>
      </c>
      <c r="K1099" s="28">
        <f t="shared" si="151"/>
        <v>3000</v>
      </c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</row>
    <row r="1100" spans="2:28" x14ac:dyDescent="0.2">
      <c r="B1100" s="13">
        <f t="shared" si="152"/>
        <v>1097</v>
      </c>
      <c r="C1100" s="12">
        <v>0.58160168082507668</v>
      </c>
      <c r="D1100" s="11">
        <f t="shared" si="145"/>
        <v>20</v>
      </c>
      <c r="E1100" s="11">
        <f t="shared" si="146"/>
        <v>20</v>
      </c>
      <c r="F1100" s="11">
        <f t="shared" si="147"/>
        <v>3000</v>
      </c>
      <c r="G1100" s="12">
        <v>0.38714406136581769</v>
      </c>
      <c r="H1100" s="27">
        <f t="shared" si="148"/>
        <v>1</v>
      </c>
      <c r="I1100" s="11">
        <f t="shared" si="149"/>
        <v>0</v>
      </c>
      <c r="J1100" s="28">
        <f t="shared" si="150"/>
        <v>0</v>
      </c>
      <c r="K1100" s="28">
        <f t="shared" si="151"/>
        <v>3000</v>
      </c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</row>
    <row r="1101" spans="2:28" x14ac:dyDescent="0.2">
      <c r="B1101" s="13">
        <f t="shared" si="152"/>
        <v>1098</v>
      </c>
      <c r="C1101" s="12">
        <v>0.64836465532754994</v>
      </c>
      <c r="D1101" s="11">
        <f t="shared" si="145"/>
        <v>20</v>
      </c>
      <c r="E1101" s="11">
        <f t="shared" si="146"/>
        <v>20</v>
      </c>
      <c r="F1101" s="11">
        <f t="shared" si="147"/>
        <v>3000</v>
      </c>
      <c r="G1101" s="12">
        <v>3.6069719799275979E-2</v>
      </c>
      <c r="H1101" s="27">
        <f t="shared" si="148"/>
        <v>0</v>
      </c>
      <c r="I1101" s="11">
        <f t="shared" si="149"/>
        <v>1</v>
      </c>
      <c r="J1101" s="28">
        <f t="shared" si="150"/>
        <v>500</v>
      </c>
      <c r="K1101" s="28">
        <f t="shared" si="151"/>
        <v>2500</v>
      </c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</row>
    <row r="1102" spans="2:28" x14ac:dyDescent="0.2">
      <c r="B1102" s="13">
        <f t="shared" si="152"/>
        <v>1099</v>
      </c>
      <c r="C1102" s="12">
        <v>0.42176473959482119</v>
      </c>
      <c r="D1102" s="11">
        <f t="shared" si="145"/>
        <v>19</v>
      </c>
      <c r="E1102" s="11">
        <f t="shared" si="146"/>
        <v>19</v>
      </c>
      <c r="F1102" s="11">
        <f t="shared" si="147"/>
        <v>2850</v>
      </c>
      <c r="G1102" s="12">
        <v>0.9982371266985034</v>
      </c>
      <c r="H1102" s="27">
        <f t="shared" si="148"/>
        <v>6</v>
      </c>
      <c r="I1102" s="11">
        <f t="shared" si="149"/>
        <v>0</v>
      </c>
      <c r="J1102" s="28">
        <f t="shared" si="150"/>
        <v>0</v>
      </c>
      <c r="K1102" s="28">
        <f t="shared" si="151"/>
        <v>2850</v>
      </c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</row>
    <row r="1103" spans="2:28" x14ac:dyDescent="0.2">
      <c r="B1103" s="13">
        <f t="shared" si="152"/>
        <v>1100</v>
      </c>
      <c r="C1103" s="12">
        <v>0.22731870618680761</v>
      </c>
      <c r="D1103" s="11">
        <f t="shared" si="145"/>
        <v>17</v>
      </c>
      <c r="E1103" s="11">
        <f t="shared" si="146"/>
        <v>17</v>
      </c>
      <c r="F1103" s="11">
        <f t="shared" si="147"/>
        <v>2550</v>
      </c>
      <c r="G1103" s="12">
        <v>0.15345140746638886</v>
      </c>
      <c r="H1103" s="27">
        <f t="shared" si="148"/>
        <v>0</v>
      </c>
      <c r="I1103" s="11">
        <f t="shared" si="149"/>
        <v>0</v>
      </c>
      <c r="J1103" s="28">
        <f t="shared" si="150"/>
        <v>0</v>
      </c>
      <c r="K1103" s="28">
        <f t="shared" si="151"/>
        <v>2550</v>
      </c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</row>
    <row r="1104" spans="2:28" x14ac:dyDescent="0.2">
      <c r="B1104" s="13">
        <f t="shared" si="152"/>
        <v>1101</v>
      </c>
      <c r="C1104" s="12">
        <v>6.7682618523806748E-2</v>
      </c>
      <c r="D1104" s="11">
        <f t="shared" si="145"/>
        <v>15</v>
      </c>
      <c r="E1104" s="11">
        <f t="shared" si="146"/>
        <v>15</v>
      </c>
      <c r="F1104" s="11">
        <f t="shared" si="147"/>
        <v>2250</v>
      </c>
      <c r="G1104" s="12">
        <v>0.78776980253566831</v>
      </c>
      <c r="H1104" s="27">
        <f t="shared" si="148"/>
        <v>2</v>
      </c>
      <c r="I1104" s="11">
        <f t="shared" si="149"/>
        <v>0</v>
      </c>
      <c r="J1104" s="28">
        <f t="shared" si="150"/>
        <v>0</v>
      </c>
      <c r="K1104" s="28">
        <f t="shared" si="151"/>
        <v>2250</v>
      </c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</row>
    <row r="1105" spans="2:28" x14ac:dyDescent="0.2">
      <c r="B1105" s="13">
        <f t="shared" si="152"/>
        <v>1102</v>
      </c>
      <c r="C1105" s="12">
        <v>0.13879499800986095</v>
      </c>
      <c r="D1105" s="11">
        <f t="shared" si="145"/>
        <v>16</v>
      </c>
      <c r="E1105" s="11">
        <f t="shared" si="146"/>
        <v>16</v>
      </c>
      <c r="F1105" s="11">
        <f t="shared" si="147"/>
        <v>2400</v>
      </c>
      <c r="G1105" s="12">
        <v>0.44410797702644522</v>
      </c>
      <c r="H1105" s="27">
        <f t="shared" si="148"/>
        <v>1</v>
      </c>
      <c r="I1105" s="11">
        <f t="shared" si="149"/>
        <v>0</v>
      </c>
      <c r="J1105" s="28">
        <f t="shared" si="150"/>
        <v>0</v>
      </c>
      <c r="K1105" s="28">
        <f t="shared" si="151"/>
        <v>2400</v>
      </c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</row>
    <row r="1106" spans="2:28" x14ac:dyDescent="0.2">
      <c r="B1106" s="13">
        <f t="shared" si="152"/>
        <v>1103</v>
      </c>
      <c r="C1106" s="12">
        <v>0.13878280859419323</v>
      </c>
      <c r="D1106" s="11">
        <f t="shared" si="145"/>
        <v>16</v>
      </c>
      <c r="E1106" s="11">
        <f t="shared" si="146"/>
        <v>16</v>
      </c>
      <c r="F1106" s="11">
        <f t="shared" si="147"/>
        <v>2400</v>
      </c>
      <c r="G1106" s="12">
        <v>0.13961761450925947</v>
      </c>
      <c r="H1106" s="27">
        <f t="shared" si="148"/>
        <v>0</v>
      </c>
      <c r="I1106" s="11">
        <f t="shared" si="149"/>
        <v>0</v>
      </c>
      <c r="J1106" s="28">
        <f t="shared" si="150"/>
        <v>0</v>
      </c>
      <c r="K1106" s="28">
        <f t="shared" si="151"/>
        <v>2400</v>
      </c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</row>
    <row r="1107" spans="2:28" x14ac:dyDescent="0.2">
      <c r="B1107" s="13">
        <f t="shared" si="152"/>
        <v>1104</v>
      </c>
      <c r="C1107" s="12">
        <v>0.76481754464304252</v>
      </c>
      <c r="D1107" s="11">
        <f t="shared" si="145"/>
        <v>21</v>
      </c>
      <c r="E1107" s="11">
        <f t="shared" si="146"/>
        <v>21</v>
      </c>
      <c r="F1107" s="11">
        <f t="shared" si="147"/>
        <v>3150</v>
      </c>
      <c r="G1107" s="12">
        <v>0.50046234410045132</v>
      </c>
      <c r="H1107" s="27">
        <f t="shared" si="148"/>
        <v>2</v>
      </c>
      <c r="I1107" s="11">
        <f t="shared" si="149"/>
        <v>0</v>
      </c>
      <c r="J1107" s="28">
        <f t="shared" si="150"/>
        <v>0</v>
      </c>
      <c r="K1107" s="28">
        <f t="shared" si="151"/>
        <v>3150</v>
      </c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</row>
    <row r="1108" spans="2:28" x14ac:dyDescent="0.2">
      <c r="B1108" s="13">
        <f t="shared" si="152"/>
        <v>1105</v>
      </c>
      <c r="C1108" s="12">
        <v>0.71651199844327684</v>
      </c>
      <c r="D1108" s="11">
        <f t="shared" si="145"/>
        <v>21</v>
      </c>
      <c r="E1108" s="11">
        <f t="shared" si="146"/>
        <v>21</v>
      </c>
      <c r="F1108" s="11">
        <f t="shared" si="147"/>
        <v>3150</v>
      </c>
      <c r="G1108" s="12">
        <v>0.81069932475733519</v>
      </c>
      <c r="H1108" s="27">
        <f t="shared" si="148"/>
        <v>3</v>
      </c>
      <c r="I1108" s="11">
        <f t="shared" si="149"/>
        <v>0</v>
      </c>
      <c r="J1108" s="28">
        <f t="shared" si="150"/>
        <v>0</v>
      </c>
      <c r="K1108" s="28">
        <f t="shared" si="151"/>
        <v>3150</v>
      </c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</row>
    <row r="1109" spans="2:28" x14ac:dyDescent="0.2">
      <c r="B1109" s="13">
        <f t="shared" si="152"/>
        <v>1106</v>
      </c>
      <c r="C1109" s="12">
        <v>4.1483799949779687E-3</v>
      </c>
      <c r="D1109" s="11">
        <f t="shared" si="145"/>
        <v>14</v>
      </c>
      <c r="E1109" s="11">
        <f t="shared" si="146"/>
        <v>14</v>
      </c>
      <c r="F1109" s="11">
        <f t="shared" si="147"/>
        <v>2100</v>
      </c>
      <c r="G1109" s="12">
        <v>0.3716258048649026</v>
      </c>
      <c r="H1109" s="27">
        <f t="shared" si="148"/>
        <v>1</v>
      </c>
      <c r="I1109" s="11">
        <f t="shared" si="149"/>
        <v>0</v>
      </c>
      <c r="J1109" s="28">
        <f t="shared" si="150"/>
        <v>0</v>
      </c>
      <c r="K1109" s="28">
        <f t="shared" si="151"/>
        <v>2100</v>
      </c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</row>
    <row r="1110" spans="2:28" x14ac:dyDescent="0.2">
      <c r="B1110" s="13">
        <f t="shared" si="152"/>
        <v>1107</v>
      </c>
      <c r="C1110" s="12">
        <v>0.31774071156905537</v>
      </c>
      <c r="D1110" s="11">
        <f t="shared" si="145"/>
        <v>18</v>
      </c>
      <c r="E1110" s="11">
        <f t="shared" si="146"/>
        <v>18</v>
      </c>
      <c r="F1110" s="11">
        <f t="shared" si="147"/>
        <v>2700</v>
      </c>
      <c r="G1110" s="12">
        <v>0.60101344363494713</v>
      </c>
      <c r="H1110" s="27">
        <f t="shared" si="148"/>
        <v>2</v>
      </c>
      <c r="I1110" s="11">
        <f t="shared" si="149"/>
        <v>0</v>
      </c>
      <c r="J1110" s="28">
        <f t="shared" si="150"/>
        <v>0</v>
      </c>
      <c r="K1110" s="28">
        <f t="shared" si="151"/>
        <v>2700</v>
      </c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</row>
    <row r="1111" spans="2:28" x14ac:dyDescent="0.2">
      <c r="B1111" s="13">
        <f t="shared" si="152"/>
        <v>1108</v>
      </c>
      <c r="C1111" s="12">
        <v>0.95302444848023748</v>
      </c>
      <c r="D1111" s="11">
        <f t="shared" si="145"/>
        <v>24</v>
      </c>
      <c r="E1111" s="11">
        <f t="shared" si="146"/>
        <v>22</v>
      </c>
      <c r="F1111" s="11">
        <f t="shared" si="147"/>
        <v>3300</v>
      </c>
      <c r="G1111" s="12">
        <v>0.66371731100551568</v>
      </c>
      <c r="H1111" s="27">
        <f t="shared" si="148"/>
        <v>3</v>
      </c>
      <c r="I1111" s="11">
        <f t="shared" si="149"/>
        <v>0</v>
      </c>
      <c r="J1111" s="28">
        <f t="shared" si="150"/>
        <v>0</v>
      </c>
      <c r="K1111" s="28">
        <f t="shared" si="151"/>
        <v>3300</v>
      </c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</row>
    <row r="1112" spans="2:28" x14ac:dyDescent="0.2">
      <c r="B1112" s="13">
        <f t="shared" si="152"/>
        <v>1109</v>
      </c>
      <c r="C1112" s="12">
        <v>0.18544348032290159</v>
      </c>
      <c r="D1112" s="11">
        <f t="shared" si="145"/>
        <v>17</v>
      </c>
      <c r="E1112" s="11">
        <f t="shared" si="146"/>
        <v>17</v>
      </c>
      <c r="F1112" s="11">
        <f t="shared" si="147"/>
        <v>2550</v>
      </c>
      <c r="G1112" s="12">
        <v>0.82074858047223576</v>
      </c>
      <c r="H1112" s="27">
        <f t="shared" si="148"/>
        <v>3</v>
      </c>
      <c r="I1112" s="11">
        <f t="shared" si="149"/>
        <v>0</v>
      </c>
      <c r="J1112" s="28">
        <f t="shared" si="150"/>
        <v>0</v>
      </c>
      <c r="K1112" s="28">
        <f t="shared" si="151"/>
        <v>2550</v>
      </c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</row>
    <row r="1113" spans="2:28" x14ac:dyDescent="0.2">
      <c r="B1113" s="13">
        <f t="shared" si="152"/>
        <v>1110</v>
      </c>
      <c r="C1113" s="12">
        <v>0.36955225836503813</v>
      </c>
      <c r="D1113" s="11">
        <f t="shared" si="145"/>
        <v>19</v>
      </c>
      <c r="E1113" s="11">
        <f t="shared" si="146"/>
        <v>19</v>
      </c>
      <c r="F1113" s="11">
        <f t="shared" si="147"/>
        <v>2850</v>
      </c>
      <c r="G1113" s="12">
        <v>0.52489441567524553</v>
      </c>
      <c r="H1113" s="27">
        <f t="shared" si="148"/>
        <v>2</v>
      </c>
      <c r="I1113" s="11">
        <f t="shared" si="149"/>
        <v>0</v>
      </c>
      <c r="J1113" s="28">
        <f t="shared" si="150"/>
        <v>0</v>
      </c>
      <c r="K1113" s="28">
        <f t="shared" si="151"/>
        <v>2850</v>
      </c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</row>
    <row r="1114" spans="2:28" x14ac:dyDescent="0.2">
      <c r="B1114" s="13">
        <f t="shared" si="152"/>
        <v>1111</v>
      </c>
      <c r="C1114" s="12">
        <v>0.55377781134973603</v>
      </c>
      <c r="D1114" s="11">
        <f t="shared" si="145"/>
        <v>20</v>
      </c>
      <c r="E1114" s="11">
        <f t="shared" si="146"/>
        <v>20</v>
      </c>
      <c r="F1114" s="11">
        <f t="shared" si="147"/>
        <v>3000</v>
      </c>
      <c r="G1114" s="12">
        <v>0.48167509503496997</v>
      </c>
      <c r="H1114" s="27">
        <f t="shared" si="148"/>
        <v>2</v>
      </c>
      <c r="I1114" s="11">
        <f t="shared" si="149"/>
        <v>0</v>
      </c>
      <c r="J1114" s="28">
        <f t="shared" si="150"/>
        <v>0</v>
      </c>
      <c r="K1114" s="28">
        <f t="shared" si="151"/>
        <v>3000</v>
      </c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</row>
    <row r="1115" spans="2:28" x14ac:dyDescent="0.2">
      <c r="B1115" s="13">
        <f t="shared" si="152"/>
        <v>1112</v>
      </c>
      <c r="C1115" s="12">
        <v>0.72622008154701323</v>
      </c>
      <c r="D1115" s="11">
        <f t="shared" si="145"/>
        <v>21</v>
      </c>
      <c r="E1115" s="11">
        <f t="shared" si="146"/>
        <v>21</v>
      </c>
      <c r="F1115" s="11">
        <f t="shared" si="147"/>
        <v>3150</v>
      </c>
      <c r="G1115" s="12">
        <v>0.5326809557470128</v>
      </c>
      <c r="H1115" s="27">
        <f t="shared" si="148"/>
        <v>2</v>
      </c>
      <c r="I1115" s="11">
        <f t="shared" si="149"/>
        <v>0</v>
      </c>
      <c r="J1115" s="28">
        <f t="shared" si="150"/>
        <v>0</v>
      </c>
      <c r="K1115" s="28">
        <f t="shared" si="151"/>
        <v>3150</v>
      </c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</row>
    <row r="1116" spans="2:28" x14ac:dyDescent="0.2">
      <c r="B1116" s="13">
        <f t="shared" si="152"/>
        <v>1113</v>
      </c>
      <c r="C1116" s="12">
        <v>0.28726763132864908</v>
      </c>
      <c r="D1116" s="11">
        <f t="shared" si="145"/>
        <v>18</v>
      </c>
      <c r="E1116" s="11">
        <f t="shared" si="146"/>
        <v>18</v>
      </c>
      <c r="F1116" s="11">
        <f t="shared" si="147"/>
        <v>2700</v>
      </c>
      <c r="G1116" s="12">
        <v>0.22763299012157412</v>
      </c>
      <c r="H1116" s="27">
        <f t="shared" si="148"/>
        <v>1</v>
      </c>
      <c r="I1116" s="11">
        <f t="shared" si="149"/>
        <v>0</v>
      </c>
      <c r="J1116" s="28">
        <f t="shared" si="150"/>
        <v>0</v>
      </c>
      <c r="K1116" s="28">
        <f t="shared" si="151"/>
        <v>2700</v>
      </c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</row>
    <row r="1117" spans="2:28" x14ac:dyDescent="0.2">
      <c r="B1117" s="13">
        <f t="shared" si="152"/>
        <v>1114</v>
      </c>
      <c r="C1117" s="12">
        <v>0.89805390446499866</v>
      </c>
      <c r="D1117" s="11">
        <f t="shared" si="145"/>
        <v>22</v>
      </c>
      <c r="E1117" s="11">
        <f t="shared" si="146"/>
        <v>22</v>
      </c>
      <c r="F1117" s="11">
        <f t="shared" si="147"/>
        <v>3300</v>
      </c>
      <c r="G1117" s="12">
        <v>0.56053784141419027</v>
      </c>
      <c r="H1117" s="27">
        <f t="shared" si="148"/>
        <v>2</v>
      </c>
      <c r="I1117" s="11">
        <f t="shared" si="149"/>
        <v>1</v>
      </c>
      <c r="J1117" s="28">
        <f t="shared" si="150"/>
        <v>500</v>
      </c>
      <c r="K1117" s="28">
        <f t="shared" si="151"/>
        <v>2800</v>
      </c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</row>
    <row r="1118" spans="2:28" x14ac:dyDescent="0.2">
      <c r="B1118" s="13">
        <f t="shared" si="152"/>
        <v>1115</v>
      </c>
      <c r="C1118" s="12">
        <v>0.55944751139202342</v>
      </c>
      <c r="D1118" s="11">
        <f t="shared" si="145"/>
        <v>20</v>
      </c>
      <c r="E1118" s="11">
        <f t="shared" si="146"/>
        <v>20</v>
      </c>
      <c r="F1118" s="11">
        <f t="shared" si="147"/>
        <v>3000</v>
      </c>
      <c r="G1118" s="12">
        <v>0.52283203957384894</v>
      </c>
      <c r="H1118" s="27">
        <f t="shared" si="148"/>
        <v>2</v>
      </c>
      <c r="I1118" s="11">
        <f t="shared" si="149"/>
        <v>0</v>
      </c>
      <c r="J1118" s="28">
        <f t="shared" si="150"/>
        <v>0</v>
      </c>
      <c r="K1118" s="28">
        <f t="shared" si="151"/>
        <v>3000</v>
      </c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</row>
    <row r="1119" spans="2:28" x14ac:dyDescent="0.2">
      <c r="B1119" s="13">
        <f t="shared" si="152"/>
        <v>1116</v>
      </c>
      <c r="C1119" s="12">
        <v>0.24553193607722312</v>
      </c>
      <c r="D1119" s="11">
        <f t="shared" si="145"/>
        <v>18</v>
      </c>
      <c r="E1119" s="11">
        <f t="shared" si="146"/>
        <v>18</v>
      </c>
      <c r="F1119" s="11">
        <f t="shared" si="147"/>
        <v>2700</v>
      </c>
      <c r="G1119" s="12">
        <v>0.90535741223561894</v>
      </c>
      <c r="H1119" s="27">
        <f t="shared" si="148"/>
        <v>4</v>
      </c>
      <c r="I1119" s="11">
        <f t="shared" si="149"/>
        <v>0</v>
      </c>
      <c r="J1119" s="28">
        <f t="shared" si="150"/>
        <v>0</v>
      </c>
      <c r="K1119" s="28">
        <f t="shared" si="151"/>
        <v>2700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</row>
    <row r="1120" spans="2:28" x14ac:dyDescent="0.2">
      <c r="B1120" s="13">
        <f t="shared" si="152"/>
        <v>1117</v>
      </c>
      <c r="C1120" s="12">
        <v>0.87861467721527109</v>
      </c>
      <c r="D1120" s="11">
        <f t="shared" si="145"/>
        <v>22</v>
      </c>
      <c r="E1120" s="11">
        <f t="shared" si="146"/>
        <v>22</v>
      </c>
      <c r="F1120" s="11">
        <f t="shared" si="147"/>
        <v>3300</v>
      </c>
      <c r="G1120" s="12">
        <v>0.953439295895673</v>
      </c>
      <c r="H1120" s="27">
        <f t="shared" si="148"/>
        <v>5</v>
      </c>
      <c r="I1120" s="11">
        <f t="shared" si="149"/>
        <v>0</v>
      </c>
      <c r="J1120" s="28">
        <f t="shared" si="150"/>
        <v>0</v>
      </c>
      <c r="K1120" s="28">
        <f t="shared" si="151"/>
        <v>3300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</row>
    <row r="1121" spans="2:28" x14ac:dyDescent="0.2">
      <c r="B1121" s="13">
        <f t="shared" si="152"/>
        <v>1118</v>
      </c>
      <c r="C1121" s="12">
        <v>0.73322999212403972</v>
      </c>
      <c r="D1121" s="11">
        <f t="shared" si="145"/>
        <v>21</v>
      </c>
      <c r="E1121" s="11">
        <f t="shared" si="146"/>
        <v>21</v>
      </c>
      <c r="F1121" s="11">
        <f t="shared" si="147"/>
        <v>3150</v>
      </c>
      <c r="G1121" s="12">
        <v>0.93446081497288802</v>
      </c>
      <c r="H1121" s="27">
        <f t="shared" si="148"/>
        <v>4</v>
      </c>
      <c r="I1121" s="11">
        <f t="shared" si="149"/>
        <v>0</v>
      </c>
      <c r="J1121" s="28">
        <f t="shared" si="150"/>
        <v>0</v>
      </c>
      <c r="K1121" s="28">
        <f t="shared" si="151"/>
        <v>3150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</row>
    <row r="1122" spans="2:28" x14ac:dyDescent="0.2">
      <c r="B1122" s="13">
        <f t="shared" si="152"/>
        <v>1119</v>
      </c>
      <c r="C1122" s="12">
        <v>0.69531556427444763</v>
      </c>
      <c r="D1122" s="11">
        <f t="shared" si="145"/>
        <v>21</v>
      </c>
      <c r="E1122" s="11">
        <f t="shared" si="146"/>
        <v>21</v>
      </c>
      <c r="F1122" s="11">
        <f t="shared" si="147"/>
        <v>3150</v>
      </c>
      <c r="G1122" s="12">
        <v>0.5849422348239891</v>
      </c>
      <c r="H1122" s="27">
        <f t="shared" si="148"/>
        <v>2</v>
      </c>
      <c r="I1122" s="11">
        <f t="shared" si="149"/>
        <v>0</v>
      </c>
      <c r="J1122" s="28">
        <f t="shared" si="150"/>
        <v>0</v>
      </c>
      <c r="K1122" s="28">
        <f t="shared" si="151"/>
        <v>3150</v>
      </c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</row>
    <row r="1123" spans="2:28" x14ac:dyDescent="0.2">
      <c r="B1123" s="13">
        <f t="shared" si="152"/>
        <v>1120</v>
      </c>
      <c r="C1123" s="12">
        <v>0.47724752846870777</v>
      </c>
      <c r="D1123" s="11">
        <f t="shared" si="145"/>
        <v>19</v>
      </c>
      <c r="E1123" s="11">
        <f t="shared" si="146"/>
        <v>19</v>
      </c>
      <c r="F1123" s="11">
        <f t="shared" si="147"/>
        <v>2850</v>
      </c>
      <c r="G1123" s="12">
        <v>0.90339002345655317</v>
      </c>
      <c r="H1123" s="27">
        <f t="shared" si="148"/>
        <v>4</v>
      </c>
      <c r="I1123" s="11">
        <f t="shared" si="149"/>
        <v>0</v>
      </c>
      <c r="J1123" s="28">
        <f t="shared" si="150"/>
        <v>0</v>
      </c>
      <c r="K1123" s="28">
        <f t="shared" si="151"/>
        <v>2850</v>
      </c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</row>
    <row r="1124" spans="2:28" x14ac:dyDescent="0.2">
      <c r="B1124" s="13">
        <f t="shared" si="152"/>
        <v>1121</v>
      </c>
      <c r="C1124" s="12">
        <v>0.63677896348884089</v>
      </c>
      <c r="D1124" s="11">
        <f t="shared" si="145"/>
        <v>20</v>
      </c>
      <c r="E1124" s="11">
        <f t="shared" si="146"/>
        <v>20</v>
      </c>
      <c r="F1124" s="11">
        <f t="shared" si="147"/>
        <v>3000</v>
      </c>
      <c r="G1124" s="12">
        <v>0.49770440956285278</v>
      </c>
      <c r="H1124" s="27">
        <f t="shared" si="148"/>
        <v>2</v>
      </c>
      <c r="I1124" s="11">
        <f t="shared" si="149"/>
        <v>0</v>
      </c>
      <c r="J1124" s="28">
        <f t="shared" si="150"/>
        <v>0</v>
      </c>
      <c r="K1124" s="28">
        <f t="shared" si="151"/>
        <v>3000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</row>
    <row r="1125" spans="2:28" x14ac:dyDescent="0.2">
      <c r="B1125" s="13">
        <f t="shared" si="152"/>
        <v>1122</v>
      </c>
      <c r="C1125" s="12">
        <v>6.5947470734327163E-2</v>
      </c>
      <c r="D1125" s="11">
        <f t="shared" si="145"/>
        <v>15</v>
      </c>
      <c r="E1125" s="11">
        <f t="shared" si="146"/>
        <v>15</v>
      </c>
      <c r="F1125" s="11">
        <f t="shared" si="147"/>
        <v>2250</v>
      </c>
      <c r="G1125" s="12">
        <v>0.38432826984534596</v>
      </c>
      <c r="H1125" s="27">
        <f t="shared" si="148"/>
        <v>1</v>
      </c>
      <c r="I1125" s="11">
        <f t="shared" si="149"/>
        <v>0</v>
      </c>
      <c r="J1125" s="28">
        <f t="shared" si="150"/>
        <v>0</v>
      </c>
      <c r="K1125" s="28">
        <f t="shared" si="151"/>
        <v>2250</v>
      </c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</row>
    <row r="1126" spans="2:28" x14ac:dyDescent="0.2">
      <c r="B1126" s="13">
        <f t="shared" si="152"/>
        <v>1123</v>
      </c>
      <c r="C1126" s="12">
        <v>0.66003236685143563</v>
      </c>
      <c r="D1126" s="11">
        <f t="shared" si="145"/>
        <v>20</v>
      </c>
      <c r="E1126" s="11">
        <f t="shared" si="146"/>
        <v>20</v>
      </c>
      <c r="F1126" s="11">
        <f t="shared" si="147"/>
        <v>3000</v>
      </c>
      <c r="G1126" s="12">
        <v>0.97393687342999147</v>
      </c>
      <c r="H1126" s="27">
        <f t="shared" si="148"/>
        <v>5</v>
      </c>
      <c r="I1126" s="11">
        <f t="shared" si="149"/>
        <v>0</v>
      </c>
      <c r="J1126" s="28">
        <f t="shared" si="150"/>
        <v>0</v>
      </c>
      <c r="K1126" s="28">
        <f t="shared" si="151"/>
        <v>3000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</row>
    <row r="1127" spans="2:28" x14ac:dyDescent="0.2">
      <c r="B1127" s="13">
        <f t="shared" si="152"/>
        <v>1124</v>
      </c>
      <c r="C1127" s="12">
        <v>0.36028242850257231</v>
      </c>
      <c r="D1127" s="11">
        <f t="shared" si="145"/>
        <v>19</v>
      </c>
      <c r="E1127" s="11">
        <f t="shared" si="146"/>
        <v>19</v>
      </c>
      <c r="F1127" s="11">
        <f t="shared" si="147"/>
        <v>2850</v>
      </c>
      <c r="G1127" s="12">
        <v>0.22770684146681708</v>
      </c>
      <c r="H1127" s="27">
        <f t="shared" si="148"/>
        <v>1</v>
      </c>
      <c r="I1127" s="11">
        <f t="shared" si="149"/>
        <v>0</v>
      </c>
      <c r="J1127" s="28">
        <f t="shared" si="150"/>
        <v>0</v>
      </c>
      <c r="K1127" s="28">
        <f t="shared" si="151"/>
        <v>2850</v>
      </c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</row>
    <row r="1128" spans="2:28" x14ac:dyDescent="0.2">
      <c r="B1128" s="13">
        <f t="shared" si="152"/>
        <v>1125</v>
      </c>
      <c r="C1128" s="12">
        <v>0.78768915471461087</v>
      </c>
      <c r="D1128" s="11">
        <f t="shared" si="145"/>
        <v>21</v>
      </c>
      <c r="E1128" s="11">
        <f t="shared" si="146"/>
        <v>21</v>
      </c>
      <c r="F1128" s="11">
        <f t="shared" si="147"/>
        <v>3150</v>
      </c>
      <c r="G1128" s="12">
        <v>0.17746926456105161</v>
      </c>
      <c r="H1128" s="27">
        <f t="shared" si="148"/>
        <v>1</v>
      </c>
      <c r="I1128" s="11">
        <f t="shared" si="149"/>
        <v>1</v>
      </c>
      <c r="J1128" s="28">
        <f t="shared" si="150"/>
        <v>500</v>
      </c>
      <c r="K1128" s="28">
        <f t="shared" si="151"/>
        <v>2650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</row>
    <row r="1129" spans="2:28" x14ac:dyDescent="0.2">
      <c r="B1129" s="13">
        <f t="shared" si="152"/>
        <v>1126</v>
      </c>
      <c r="C1129" s="12">
        <v>0.33130155724699151</v>
      </c>
      <c r="D1129" s="11">
        <f t="shared" si="145"/>
        <v>18</v>
      </c>
      <c r="E1129" s="11">
        <f t="shared" si="146"/>
        <v>18</v>
      </c>
      <c r="F1129" s="11">
        <f t="shared" si="147"/>
        <v>2700</v>
      </c>
      <c r="G1129" s="12">
        <v>0.30434147343738338</v>
      </c>
      <c r="H1129" s="27">
        <f t="shared" si="148"/>
        <v>1</v>
      </c>
      <c r="I1129" s="11">
        <f t="shared" si="149"/>
        <v>0</v>
      </c>
      <c r="J1129" s="28">
        <f t="shared" si="150"/>
        <v>0</v>
      </c>
      <c r="K1129" s="28">
        <f t="shared" si="151"/>
        <v>2700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</row>
    <row r="1130" spans="2:28" x14ac:dyDescent="0.2">
      <c r="B1130" s="13">
        <f t="shared" si="152"/>
        <v>1127</v>
      </c>
      <c r="C1130" s="12">
        <v>0.30044339733336844</v>
      </c>
      <c r="D1130" s="11">
        <f t="shared" si="145"/>
        <v>18</v>
      </c>
      <c r="E1130" s="11">
        <f t="shared" si="146"/>
        <v>18</v>
      </c>
      <c r="F1130" s="11">
        <f t="shared" si="147"/>
        <v>2700</v>
      </c>
      <c r="G1130" s="12">
        <v>0.75347752814031699</v>
      </c>
      <c r="H1130" s="27">
        <f t="shared" si="148"/>
        <v>3</v>
      </c>
      <c r="I1130" s="11">
        <f t="shared" si="149"/>
        <v>0</v>
      </c>
      <c r="J1130" s="28">
        <f t="shared" si="150"/>
        <v>0</v>
      </c>
      <c r="K1130" s="28">
        <f t="shared" si="151"/>
        <v>2700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</row>
    <row r="1131" spans="2:28" x14ac:dyDescent="0.2">
      <c r="B1131" s="13">
        <f t="shared" si="152"/>
        <v>1128</v>
      </c>
      <c r="C1131" s="12">
        <v>0.7099665841862508</v>
      </c>
      <c r="D1131" s="11">
        <f t="shared" si="145"/>
        <v>21</v>
      </c>
      <c r="E1131" s="11">
        <f t="shared" si="146"/>
        <v>21</v>
      </c>
      <c r="F1131" s="11">
        <f t="shared" si="147"/>
        <v>3150</v>
      </c>
      <c r="G1131" s="12">
        <v>0.5900312559446671</v>
      </c>
      <c r="H1131" s="27">
        <f t="shared" si="148"/>
        <v>2</v>
      </c>
      <c r="I1131" s="11">
        <f t="shared" si="149"/>
        <v>0</v>
      </c>
      <c r="J1131" s="28">
        <f t="shared" si="150"/>
        <v>0</v>
      </c>
      <c r="K1131" s="28">
        <f t="shared" si="151"/>
        <v>3150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</row>
    <row r="1132" spans="2:28" x14ac:dyDescent="0.2">
      <c r="B1132" s="13">
        <f t="shared" si="152"/>
        <v>1129</v>
      </c>
      <c r="C1132" s="12">
        <v>0.48327321856609529</v>
      </c>
      <c r="D1132" s="11">
        <f t="shared" si="145"/>
        <v>19</v>
      </c>
      <c r="E1132" s="11">
        <f t="shared" si="146"/>
        <v>19</v>
      </c>
      <c r="F1132" s="11">
        <f t="shared" si="147"/>
        <v>2850</v>
      </c>
      <c r="G1132" s="12">
        <v>0.87343838772450721</v>
      </c>
      <c r="H1132" s="27">
        <f t="shared" si="148"/>
        <v>3</v>
      </c>
      <c r="I1132" s="11">
        <f t="shared" si="149"/>
        <v>0</v>
      </c>
      <c r="J1132" s="28">
        <f t="shared" si="150"/>
        <v>0</v>
      </c>
      <c r="K1132" s="28">
        <f t="shared" si="151"/>
        <v>2850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</row>
    <row r="1133" spans="2:28" x14ac:dyDescent="0.2">
      <c r="B1133" s="13">
        <f t="shared" si="152"/>
        <v>1130</v>
      </c>
      <c r="C1133" s="12">
        <v>0.97597150596926574</v>
      </c>
      <c r="D1133" s="11">
        <f t="shared" si="145"/>
        <v>24</v>
      </c>
      <c r="E1133" s="11">
        <f t="shared" si="146"/>
        <v>22</v>
      </c>
      <c r="F1133" s="11">
        <f t="shared" si="147"/>
        <v>3300</v>
      </c>
      <c r="G1133" s="12">
        <v>4.2367297103108492E-2</v>
      </c>
      <c r="H1133" s="27">
        <f t="shared" si="148"/>
        <v>0</v>
      </c>
      <c r="I1133" s="11">
        <f t="shared" si="149"/>
        <v>3</v>
      </c>
      <c r="J1133" s="28">
        <f t="shared" si="150"/>
        <v>1500</v>
      </c>
      <c r="K1133" s="28">
        <f t="shared" si="151"/>
        <v>1800</v>
      </c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</row>
    <row r="1134" spans="2:28" x14ac:dyDescent="0.2">
      <c r="B1134" s="13">
        <f t="shared" si="152"/>
        <v>1131</v>
      </c>
      <c r="C1134" s="12">
        <v>0.34574976144574299</v>
      </c>
      <c r="D1134" s="11">
        <f t="shared" si="145"/>
        <v>18</v>
      </c>
      <c r="E1134" s="11">
        <f t="shared" si="146"/>
        <v>18</v>
      </c>
      <c r="F1134" s="11">
        <f t="shared" si="147"/>
        <v>2700</v>
      </c>
      <c r="G1134" s="12">
        <v>0.21800634050413459</v>
      </c>
      <c r="H1134" s="27">
        <f t="shared" si="148"/>
        <v>1</v>
      </c>
      <c r="I1134" s="11">
        <f t="shared" si="149"/>
        <v>0</v>
      </c>
      <c r="J1134" s="28">
        <f t="shared" si="150"/>
        <v>0</v>
      </c>
      <c r="K1134" s="28">
        <f t="shared" si="151"/>
        <v>2700</v>
      </c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</row>
    <row r="1135" spans="2:28" x14ac:dyDescent="0.2">
      <c r="B1135" s="13">
        <f t="shared" si="152"/>
        <v>1132</v>
      </c>
      <c r="C1135" s="12">
        <v>3.5759877758572145E-2</v>
      </c>
      <c r="D1135" s="11">
        <f t="shared" si="145"/>
        <v>15</v>
      </c>
      <c r="E1135" s="11">
        <f t="shared" si="146"/>
        <v>15</v>
      </c>
      <c r="F1135" s="11">
        <f t="shared" si="147"/>
        <v>2250</v>
      </c>
      <c r="G1135" s="12">
        <v>0.49380475344475938</v>
      </c>
      <c r="H1135" s="27">
        <f t="shared" si="148"/>
        <v>1</v>
      </c>
      <c r="I1135" s="11">
        <f t="shared" si="149"/>
        <v>0</v>
      </c>
      <c r="J1135" s="28">
        <f t="shared" si="150"/>
        <v>0</v>
      </c>
      <c r="K1135" s="28">
        <f t="shared" si="151"/>
        <v>2250</v>
      </c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</row>
    <row r="1136" spans="2:28" x14ac:dyDescent="0.2">
      <c r="B1136" s="13">
        <f t="shared" si="152"/>
        <v>1133</v>
      </c>
      <c r="C1136" s="12">
        <v>0.5429077053840563</v>
      </c>
      <c r="D1136" s="11">
        <f t="shared" si="145"/>
        <v>20</v>
      </c>
      <c r="E1136" s="11">
        <f t="shared" si="146"/>
        <v>20</v>
      </c>
      <c r="F1136" s="11">
        <f t="shared" si="147"/>
        <v>3000</v>
      </c>
      <c r="G1136" s="12">
        <v>0.4897637621392702</v>
      </c>
      <c r="H1136" s="27">
        <f t="shared" si="148"/>
        <v>2</v>
      </c>
      <c r="I1136" s="11">
        <f t="shared" si="149"/>
        <v>0</v>
      </c>
      <c r="J1136" s="28">
        <f t="shared" si="150"/>
        <v>0</v>
      </c>
      <c r="K1136" s="28">
        <f t="shared" si="151"/>
        <v>3000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</row>
    <row r="1137" spans="2:28" x14ac:dyDescent="0.2">
      <c r="B1137" s="13">
        <f t="shared" si="152"/>
        <v>1134</v>
      </c>
      <c r="C1137" s="12">
        <v>0.79863214922624004</v>
      </c>
      <c r="D1137" s="11">
        <f t="shared" si="145"/>
        <v>21</v>
      </c>
      <c r="E1137" s="11">
        <f t="shared" si="146"/>
        <v>21</v>
      </c>
      <c r="F1137" s="11">
        <f t="shared" si="147"/>
        <v>3150</v>
      </c>
      <c r="G1137" s="12">
        <v>0.45463271243815861</v>
      </c>
      <c r="H1137" s="27">
        <f t="shared" si="148"/>
        <v>2</v>
      </c>
      <c r="I1137" s="11">
        <f t="shared" si="149"/>
        <v>0</v>
      </c>
      <c r="J1137" s="28">
        <f t="shared" si="150"/>
        <v>0</v>
      </c>
      <c r="K1137" s="28">
        <f t="shared" si="151"/>
        <v>3150</v>
      </c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</row>
    <row r="1138" spans="2:28" x14ac:dyDescent="0.2">
      <c r="B1138" s="13">
        <f t="shared" si="152"/>
        <v>1135</v>
      </c>
      <c r="C1138" s="12">
        <v>0.77373173563440312</v>
      </c>
      <c r="D1138" s="11">
        <f t="shared" si="145"/>
        <v>21</v>
      </c>
      <c r="E1138" s="11">
        <f t="shared" si="146"/>
        <v>21</v>
      </c>
      <c r="F1138" s="11">
        <f t="shared" si="147"/>
        <v>3150</v>
      </c>
      <c r="G1138" s="12">
        <v>0.73954845992365681</v>
      </c>
      <c r="H1138" s="27">
        <f t="shared" si="148"/>
        <v>3</v>
      </c>
      <c r="I1138" s="11">
        <f t="shared" si="149"/>
        <v>0</v>
      </c>
      <c r="J1138" s="28">
        <f t="shared" si="150"/>
        <v>0</v>
      </c>
      <c r="K1138" s="28">
        <f t="shared" si="151"/>
        <v>3150</v>
      </c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</row>
    <row r="1139" spans="2:28" x14ac:dyDescent="0.2">
      <c r="B1139" s="13">
        <f t="shared" si="152"/>
        <v>1136</v>
      </c>
      <c r="C1139" s="12">
        <v>0.76370211537636867</v>
      </c>
      <c r="D1139" s="11">
        <f t="shared" si="145"/>
        <v>21</v>
      </c>
      <c r="E1139" s="11">
        <f t="shared" si="146"/>
        <v>21</v>
      </c>
      <c r="F1139" s="11">
        <f t="shared" si="147"/>
        <v>3150</v>
      </c>
      <c r="G1139" s="12">
        <v>0.16160575427815782</v>
      </c>
      <c r="H1139" s="27">
        <f t="shared" si="148"/>
        <v>1</v>
      </c>
      <c r="I1139" s="11">
        <f t="shared" si="149"/>
        <v>1</v>
      </c>
      <c r="J1139" s="28">
        <f t="shared" si="150"/>
        <v>500</v>
      </c>
      <c r="K1139" s="28">
        <f t="shared" si="151"/>
        <v>2650</v>
      </c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</row>
    <row r="1140" spans="2:28" x14ac:dyDescent="0.2">
      <c r="B1140" s="13">
        <f t="shared" si="152"/>
        <v>1137</v>
      </c>
      <c r="C1140" s="12">
        <v>0.47123266353483484</v>
      </c>
      <c r="D1140" s="11">
        <f t="shared" si="145"/>
        <v>19</v>
      </c>
      <c r="E1140" s="11">
        <f t="shared" si="146"/>
        <v>19</v>
      </c>
      <c r="F1140" s="11">
        <f t="shared" si="147"/>
        <v>2850</v>
      </c>
      <c r="G1140" s="12">
        <v>0.85794205135948287</v>
      </c>
      <c r="H1140" s="27">
        <f t="shared" si="148"/>
        <v>3</v>
      </c>
      <c r="I1140" s="11">
        <f t="shared" si="149"/>
        <v>0</v>
      </c>
      <c r="J1140" s="28">
        <f t="shared" si="150"/>
        <v>0</v>
      </c>
      <c r="K1140" s="28">
        <f t="shared" si="151"/>
        <v>2850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</row>
    <row r="1141" spans="2:28" x14ac:dyDescent="0.2">
      <c r="B1141" s="13">
        <f t="shared" si="152"/>
        <v>1138</v>
      </c>
      <c r="C1141" s="12">
        <v>0.58573208401528776</v>
      </c>
      <c r="D1141" s="11">
        <f t="shared" si="145"/>
        <v>20</v>
      </c>
      <c r="E1141" s="11">
        <f t="shared" si="146"/>
        <v>20</v>
      </c>
      <c r="F1141" s="11">
        <f t="shared" si="147"/>
        <v>3000</v>
      </c>
      <c r="G1141" s="12">
        <v>0.42559211108888151</v>
      </c>
      <c r="H1141" s="27">
        <f t="shared" si="148"/>
        <v>2</v>
      </c>
      <c r="I1141" s="11">
        <f t="shared" si="149"/>
        <v>0</v>
      </c>
      <c r="J1141" s="28">
        <f t="shared" si="150"/>
        <v>0</v>
      </c>
      <c r="K1141" s="28">
        <f t="shared" si="151"/>
        <v>3000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</row>
    <row r="1142" spans="2:28" x14ac:dyDescent="0.2">
      <c r="B1142" s="13">
        <f t="shared" si="152"/>
        <v>1139</v>
      </c>
      <c r="C1142" s="12">
        <v>9.3258795511339643E-2</v>
      </c>
      <c r="D1142" s="11">
        <f t="shared" si="145"/>
        <v>16</v>
      </c>
      <c r="E1142" s="11">
        <f t="shared" si="146"/>
        <v>16</v>
      </c>
      <c r="F1142" s="11">
        <f t="shared" si="147"/>
        <v>2400</v>
      </c>
      <c r="G1142" s="12">
        <v>3.4692317593937427E-2</v>
      </c>
      <c r="H1142" s="27">
        <f t="shared" si="148"/>
        <v>0</v>
      </c>
      <c r="I1142" s="11">
        <f t="shared" si="149"/>
        <v>0</v>
      </c>
      <c r="J1142" s="28">
        <f t="shared" si="150"/>
        <v>0</v>
      </c>
      <c r="K1142" s="28">
        <f t="shared" si="151"/>
        <v>2400</v>
      </c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</row>
    <row r="1143" spans="2:28" x14ac:dyDescent="0.2">
      <c r="B1143" s="13">
        <f t="shared" si="152"/>
        <v>1140</v>
      </c>
      <c r="C1143" s="12">
        <v>0.99915255521090696</v>
      </c>
      <c r="D1143" s="11">
        <f t="shared" si="145"/>
        <v>25</v>
      </c>
      <c r="E1143" s="11">
        <f t="shared" si="146"/>
        <v>22</v>
      </c>
      <c r="F1143" s="11">
        <f t="shared" si="147"/>
        <v>3300</v>
      </c>
      <c r="G1143" s="12">
        <v>0.11929962395242144</v>
      </c>
      <c r="H1143" s="27">
        <f t="shared" si="148"/>
        <v>1</v>
      </c>
      <c r="I1143" s="11">
        <f t="shared" si="149"/>
        <v>2</v>
      </c>
      <c r="J1143" s="28">
        <f t="shared" si="150"/>
        <v>1000</v>
      </c>
      <c r="K1143" s="28">
        <f t="shared" si="151"/>
        <v>2300</v>
      </c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</row>
    <row r="1144" spans="2:28" x14ac:dyDescent="0.2">
      <c r="B1144" s="13">
        <f t="shared" si="152"/>
        <v>1141</v>
      </c>
      <c r="C1144" s="12">
        <v>0.57614920241856216</v>
      </c>
      <c r="D1144" s="11">
        <f t="shared" si="145"/>
        <v>20</v>
      </c>
      <c r="E1144" s="11">
        <f t="shared" si="146"/>
        <v>20</v>
      </c>
      <c r="F1144" s="11">
        <f t="shared" si="147"/>
        <v>3000</v>
      </c>
      <c r="G1144" s="12">
        <v>0.16043735357934719</v>
      </c>
      <c r="H1144" s="27">
        <f t="shared" si="148"/>
        <v>1</v>
      </c>
      <c r="I1144" s="11">
        <f t="shared" si="149"/>
        <v>0</v>
      </c>
      <c r="J1144" s="28">
        <f t="shared" si="150"/>
        <v>0</v>
      </c>
      <c r="K1144" s="28">
        <f t="shared" si="151"/>
        <v>3000</v>
      </c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</row>
    <row r="1145" spans="2:28" x14ac:dyDescent="0.2">
      <c r="B1145" s="13">
        <f t="shared" si="152"/>
        <v>1142</v>
      </c>
      <c r="C1145" s="12">
        <v>4.4144361778442831E-2</v>
      </c>
      <c r="D1145" s="11">
        <f t="shared" si="145"/>
        <v>15</v>
      </c>
      <c r="E1145" s="11">
        <f t="shared" si="146"/>
        <v>15</v>
      </c>
      <c r="F1145" s="11">
        <f t="shared" si="147"/>
        <v>2250</v>
      </c>
      <c r="G1145" s="12">
        <v>0.38405193246542324</v>
      </c>
      <c r="H1145" s="27">
        <f t="shared" si="148"/>
        <v>1</v>
      </c>
      <c r="I1145" s="11">
        <f t="shared" si="149"/>
        <v>0</v>
      </c>
      <c r="J1145" s="28">
        <f t="shared" si="150"/>
        <v>0</v>
      </c>
      <c r="K1145" s="28">
        <f t="shared" si="151"/>
        <v>2250</v>
      </c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</row>
    <row r="1146" spans="2:28" x14ac:dyDescent="0.2">
      <c r="B1146" s="13">
        <f t="shared" si="152"/>
        <v>1143</v>
      </c>
      <c r="C1146" s="12">
        <v>0.90388398574865725</v>
      </c>
      <c r="D1146" s="11">
        <f t="shared" si="145"/>
        <v>23</v>
      </c>
      <c r="E1146" s="11">
        <f t="shared" si="146"/>
        <v>22</v>
      </c>
      <c r="F1146" s="11">
        <f t="shared" si="147"/>
        <v>3300</v>
      </c>
      <c r="G1146" s="12">
        <v>0.48873885057447097</v>
      </c>
      <c r="H1146" s="27">
        <f t="shared" si="148"/>
        <v>2</v>
      </c>
      <c r="I1146" s="11">
        <f t="shared" si="149"/>
        <v>1</v>
      </c>
      <c r="J1146" s="28">
        <f t="shared" si="150"/>
        <v>500</v>
      </c>
      <c r="K1146" s="28">
        <f t="shared" si="151"/>
        <v>2800</v>
      </c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</row>
    <row r="1147" spans="2:28" x14ac:dyDescent="0.2">
      <c r="B1147" s="13">
        <f t="shared" si="152"/>
        <v>1144</v>
      </c>
      <c r="C1147" s="12">
        <v>0.11738634995796315</v>
      </c>
      <c r="D1147" s="11">
        <f t="shared" si="145"/>
        <v>16</v>
      </c>
      <c r="E1147" s="11">
        <f t="shared" si="146"/>
        <v>16</v>
      </c>
      <c r="F1147" s="11">
        <f t="shared" si="147"/>
        <v>2400</v>
      </c>
      <c r="G1147" s="12">
        <v>0.61196747760071635</v>
      </c>
      <c r="H1147" s="27">
        <f t="shared" si="148"/>
        <v>2</v>
      </c>
      <c r="I1147" s="11">
        <f t="shared" si="149"/>
        <v>0</v>
      </c>
      <c r="J1147" s="28">
        <f t="shared" si="150"/>
        <v>0</v>
      </c>
      <c r="K1147" s="28">
        <f t="shared" si="151"/>
        <v>2400</v>
      </c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</row>
    <row r="1148" spans="2:28" x14ac:dyDescent="0.2">
      <c r="B1148" s="13">
        <f t="shared" si="152"/>
        <v>1145</v>
      </c>
      <c r="C1148" s="12">
        <v>0.63037464427696055</v>
      </c>
      <c r="D1148" s="11">
        <f t="shared" si="145"/>
        <v>20</v>
      </c>
      <c r="E1148" s="11">
        <f t="shared" si="146"/>
        <v>20</v>
      </c>
      <c r="F1148" s="11">
        <f t="shared" si="147"/>
        <v>3000</v>
      </c>
      <c r="G1148" s="12">
        <v>0.87460504465625211</v>
      </c>
      <c r="H1148" s="27">
        <f t="shared" si="148"/>
        <v>4</v>
      </c>
      <c r="I1148" s="11">
        <f t="shared" si="149"/>
        <v>0</v>
      </c>
      <c r="J1148" s="28">
        <f t="shared" si="150"/>
        <v>0</v>
      </c>
      <c r="K1148" s="28">
        <f t="shared" si="151"/>
        <v>3000</v>
      </c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</row>
    <row r="1149" spans="2:28" x14ac:dyDescent="0.2">
      <c r="B1149" s="13">
        <f t="shared" si="152"/>
        <v>1146</v>
      </c>
      <c r="C1149" s="12">
        <v>0.46436052407373229</v>
      </c>
      <c r="D1149" s="11">
        <f t="shared" si="145"/>
        <v>19</v>
      </c>
      <c r="E1149" s="11">
        <f t="shared" si="146"/>
        <v>19</v>
      </c>
      <c r="F1149" s="11">
        <f t="shared" si="147"/>
        <v>2850</v>
      </c>
      <c r="G1149" s="12">
        <v>0.64479887769059874</v>
      </c>
      <c r="H1149" s="27">
        <f t="shared" si="148"/>
        <v>2</v>
      </c>
      <c r="I1149" s="11">
        <f t="shared" si="149"/>
        <v>0</v>
      </c>
      <c r="J1149" s="28">
        <f t="shared" si="150"/>
        <v>0</v>
      </c>
      <c r="K1149" s="28">
        <f t="shared" si="151"/>
        <v>2850</v>
      </c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</row>
    <row r="1150" spans="2:28" x14ac:dyDescent="0.2">
      <c r="B1150" s="13">
        <f t="shared" si="152"/>
        <v>1147</v>
      </c>
      <c r="C1150" s="12">
        <v>3.0276242757464655E-2</v>
      </c>
      <c r="D1150" s="11">
        <f t="shared" si="145"/>
        <v>15</v>
      </c>
      <c r="E1150" s="11">
        <f t="shared" si="146"/>
        <v>15</v>
      </c>
      <c r="F1150" s="11">
        <f t="shared" si="147"/>
        <v>2250</v>
      </c>
      <c r="G1150" s="12">
        <v>0.37094594670349268</v>
      </c>
      <c r="H1150" s="27">
        <f t="shared" si="148"/>
        <v>1</v>
      </c>
      <c r="I1150" s="11">
        <f t="shared" si="149"/>
        <v>0</v>
      </c>
      <c r="J1150" s="28">
        <f t="shared" si="150"/>
        <v>0</v>
      </c>
      <c r="K1150" s="28">
        <f t="shared" si="151"/>
        <v>2250</v>
      </c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</row>
    <row r="1151" spans="2:28" x14ac:dyDescent="0.2">
      <c r="B1151" s="13">
        <f t="shared" si="152"/>
        <v>1148</v>
      </c>
      <c r="C1151" s="12">
        <v>0.1478617890776992</v>
      </c>
      <c r="D1151" s="11">
        <f t="shared" si="145"/>
        <v>16</v>
      </c>
      <c r="E1151" s="11">
        <f t="shared" si="146"/>
        <v>16</v>
      </c>
      <c r="F1151" s="11">
        <f t="shared" si="147"/>
        <v>2400</v>
      </c>
      <c r="G1151" s="12">
        <v>0.58877698845085413</v>
      </c>
      <c r="H1151" s="27">
        <f t="shared" si="148"/>
        <v>2</v>
      </c>
      <c r="I1151" s="11">
        <f t="shared" si="149"/>
        <v>0</v>
      </c>
      <c r="J1151" s="28">
        <f t="shared" si="150"/>
        <v>0</v>
      </c>
      <c r="K1151" s="28">
        <f t="shared" si="151"/>
        <v>2400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</row>
    <row r="1152" spans="2:28" x14ac:dyDescent="0.2">
      <c r="B1152" s="13">
        <f t="shared" si="152"/>
        <v>1149</v>
      </c>
      <c r="C1152" s="12">
        <v>0.14532255530646176</v>
      </c>
      <c r="D1152" s="11">
        <f t="shared" si="145"/>
        <v>16</v>
      </c>
      <c r="E1152" s="11">
        <f t="shared" si="146"/>
        <v>16</v>
      </c>
      <c r="F1152" s="11">
        <f t="shared" si="147"/>
        <v>2400</v>
      </c>
      <c r="G1152" s="12">
        <v>0.5352373622142067</v>
      </c>
      <c r="H1152" s="27">
        <f t="shared" si="148"/>
        <v>2</v>
      </c>
      <c r="I1152" s="11">
        <f t="shared" si="149"/>
        <v>0</v>
      </c>
      <c r="J1152" s="28">
        <f t="shared" si="150"/>
        <v>0</v>
      </c>
      <c r="K1152" s="28">
        <f t="shared" si="151"/>
        <v>2400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</row>
    <row r="1153" spans="2:28" x14ac:dyDescent="0.2">
      <c r="B1153" s="13">
        <f t="shared" si="152"/>
        <v>1150</v>
      </c>
      <c r="C1153" s="12">
        <v>8.0745811324667072E-2</v>
      </c>
      <c r="D1153" s="11">
        <f t="shared" si="145"/>
        <v>16</v>
      </c>
      <c r="E1153" s="11">
        <f t="shared" si="146"/>
        <v>16</v>
      </c>
      <c r="F1153" s="11">
        <f t="shared" si="147"/>
        <v>2400</v>
      </c>
      <c r="G1153" s="12">
        <v>0.14606840107896468</v>
      </c>
      <c r="H1153" s="27">
        <f t="shared" si="148"/>
        <v>0</v>
      </c>
      <c r="I1153" s="11">
        <f t="shared" si="149"/>
        <v>0</v>
      </c>
      <c r="J1153" s="28">
        <f t="shared" si="150"/>
        <v>0</v>
      </c>
      <c r="K1153" s="28">
        <f t="shared" si="151"/>
        <v>2400</v>
      </c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</row>
    <row r="1154" spans="2:28" x14ac:dyDescent="0.2">
      <c r="B1154" s="13">
        <f t="shared" si="152"/>
        <v>1151</v>
      </c>
      <c r="C1154" s="12">
        <v>0.60637942169848746</v>
      </c>
      <c r="D1154" s="11">
        <f t="shared" si="145"/>
        <v>20</v>
      </c>
      <c r="E1154" s="11">
        <f t="shared" si="146"/>
        <v>20</v>
      </c>
      <c r="F1154" s="11">
        <f t="shared" si="147"/>
        <v>3000</v>
      </c>
      <c r="G1154" s="12">
        <v>0.32585510015414343</v>
      </c>
      <c r="H1154" s="27">
        <f t="shared" si="148"/>
        <v>1</v>
      </c>
      <c r="I1154" s="11">
        <f t="shared" si="149"/>
        <v>0</v>
      </c>
      <c r="J1154" s="28">
        <f t="shared" si="150"/>
        <v>0</v>
      </c>
      <c r="K1154" s="28">
        <f t="shared" si="151"/>
        <v>3000</v>
      </c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</row>
    <row r="1155" spans="2:28" x14ac:dyDescent="0.2">
      <c r="B1155" s="13">
        <f t="shared" si="152"/>
        <v>1152</v>
      </c>
      <c r="C1155" s="12">
        <v>0.21615972399968075</v>
      </c>
      <c r="D1155" s="11">
        <f t="shared" si="145"/>
        <v>17</v>
      </c>
      <c r="E1155" s="11">
        <f t="shared" si="146"/>
        <v>17</v>
      </c>
      <c r="F1155" s="11">
        <f t="shared" si="147"/>
        <v>2550</v>
      </c>
      <c r="G1155" s="12">
        <v>0.34728338204575193</v>
      </c>
      <c r="H1155" s="27">
        <f t="shared" si="148"/>
        <v>1</v>
      </c>
      <c r="I1155" s="11">
        <f t="shared" si="149"/>
        <v>0</v>
      </c>
      <c r="J1155" s="28">
        <f t="shared" si="150"/>
        <v>0</v>
      </c>
      <c r="K1155" s="28">
        <f t="shared" si="151"/>
        <v>2550</v>
      </c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</row>
    <row r="1156" spans="2:28" x14ac:dyDescent="0.2">
      <c r="B1156" s="13">
        <f t="shared" si="152"/>
        <v>1153</v>
      </c>
      <c r="C1156" s="12">
        <v>0.30685573252190879</v>
      </c>
      <c r="D1156" s="11">
        <f t="shared" si="145"/>
        <v>18</v>
      </c>
      <c r="E1156" s="11">
        <f t="shared" si="146"/>
        <v>18</v>
      </c>
      <c r="F1156" s="11">
        <f t="shared" si="147"/>
        <v>2700</v>
      </c>
      <c r="G1156" s="12">
        <v>0.75136363078097834</v>
      </c>
      <c r="H1156" s="27">
        <f t="shared" si="148"/>
        <v>3</v>
      </c>
      <c r="I1156" s="11">
        <f t="shared" si="149"/>
        <v>0</v>
      </c>
      <c r="J1156" s="28">
        <f t="shared" si="150"/>
        <v>0</v>
      </c>
      <c r="K1156" s="28">
        <f t="shared" si="151"/>
        <v>2700</v>
      </c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</row>
    <row r="1157" spans="2:28" x14ac:dyDescent="0.2">
      <c r="B1157" s="13">
        <f t="shared" si="152"/>
        <v>1154</v>
      </c>
      <c r="C1157" s="12">
        <v>0.85433617398223438</v>
      </c>
      <c r="D1157" s="11">
        <f t="shared" ref="D1157:D1220" si="153">SUMIFS($M$4:$M$15,$P$4:$P$15,"&lt;="&amp;C1157,$O$4:$O$15,"&gt;="&amp;C1157)</f>
        <v>22</v>
      </c>
      <c r="E1157" s="11">
        <f t="shared" ref="E1157:E1220" si="154">MIN(D1157,$S$2)</f>
        <v>22</v>
      </c>
      <c r="F1157" s="11">
        <f t="shared" ref="F1157:F1220" si="155">E1157*$S$3</f>
        <v>3300</v>
      </c>
      <c r="G1157" s="12">
        <v>0.20495098476286255</v>
      </c>
      <c r="H1157" s="27">
        <f t="shared" ref="H1157:H1220" si="156">_xlfn.BINOM.INV(E1157,$S$5,G1157)</f>
        <v>1</v>
      </c>
      <c r="I1157" s="11">
        <f t="shared" ref="I1157:I1220" si="157">IF(E1157-H1157&gt;$S$6,E1157-H1157-$S$6,0)</f>
        <v>2</v>
      </c>
      <c r="J1157" s="28">
        <f t="shared" ref="J1157:J1220" si="158">I1157*$S$4</f>
        <v>1000</v>
      </c>
      <c r="K1157" s="28">
        <f t="shared" ref="K1157:K1220" si="159">F1157-J1157</f>
        <v>2300</v>
      </c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</row>
    <row r="1158" spans="2:28" x14ac:dyDescent="0.2">
      <c r="B1158" s="13">
        <f t="shared" ref="B1158:B1221" si="160">B1157+1</f>
        <v>1155</v>
      </c>
      <c r="C1158" s="12">
        <v>0.86424547708874122</v>
      </c>
      <c r="D1158" s="11">
        <f t="shared" si="153"/>
        <v>22</v>
      </c>
      <c r="E1158" s="11">
        <f t="shared" si="154"/>
        <v>22</v>
      </c>
      <c r="F1158" s="11">
        <f t="shared" si="155"/>
        <v>3300</v>
      </c>
      <c r="G1158" s="12">
        <v>7.1709634505284447E-2</v>
      </c>
      <c r="H1158" s="27">
        <f t="shared" si="156"/>
        <v>0</v>
      </c>
      <c r="I1158" s="11">
        <f t="shared" si="157"/>
        <v>3</v>
      </c>
      <c r="J1158" s="28">
        <f t="shared" si="158"/>
        <v>1500</v>
      </c>
      <c r="K1158" s="28">
        <f t="shared" si="159"/>
        <v>1800</v>
      </c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</row>
    <row r="1159" spans="2:28" x14ac:dyDescent="0.2">
      <c r="B1159" s="13">
        <f t="shared" si="160"/>
        <v>1156</v>
      </c>
      <c r="C1159" s="12">
        <v>0.53705339653584816</v>
      </c>
      <c r="D1159" s="11">
        <f t="shared" si="153"/>
        <v>20</v>
      </c>
      <c r="E1159" s="11">
        <f t="shared" si="154"/>
        <v>20</v>
      </c>
      <c r="F1159" s="11">
        <f t="shared" si="155"/>
        <v>3000</v>
      </c>
      <c r="G1159" s="12">
        <v>0.74100641415888513</v>
      </c>
      <c r="H1159" s="27">
        <f t="shared" si="156"/>
        <v>3</v>
      </c>
      <c r="I1159" s="11">
        <f t="shared" si="157"/>
        <v>0</v>
      </c>
      <c r="J1159" s="28">
        <f t="shared" si="158"/>
        <v>0</v>
      </c>
      <c r="K1159" s="28">
        <f t="shared" si="159"/>
        <v>3000</v>
      </c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</row>
    <row r="1160" spans="2:28" x14ac:dyDescent="0.2">
      <c r="B1160" s="13">
        <f t="shared" si="160"/>
        <v>1157</v>
      </c>
      <c r="C1160" s="12">
        <v>0.37807882451803698</v>
      </c>
      <c r="D1160" s="11">
        <f t="shared" si="153"/>
        <v>19</v>
      </c>
      <c r="E1160" s="11">
        <f t="shared" si="154"/>
        <v>19</v>
      </c>
      <c r="F1160" s="11">
        <f t="shared" si="155"/>
        <v>2850</v>
      </c>
      <c r="G1160" s="12">
        <v>0.17215110441436099</v>
      </c>
      <c r="H1160" s="27">
        <f t="shared" si="156"/>
        <v>1</v>
      </c>
      <c r="I1160" s="11">
        <f t="shared" si="157"/>
        <v>0</v>
      </c>
      <c r="J1160" s="28">
        <f t="shared" si="158"/>
        <v>0</v>
      </c>
      <c r="K1160" s="28">
        <f t="shared" si="159"/>
        <v>2850</v>
      </c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</row>
    <row r="1161" spans="2:28" x14ac:dyDescent="0.2">
      <c r="B1161" s="13">
        <f t="shared" si="160"/>
        <v>1158</v>
      </c>
      <c r="C1161" s="12">
        <v>0.13563737196829273</v>
      </c>
      <c r="D1161" s="11">
        <f t="shared" si="153"/>
        <v>16</v>
      </c>
      <c r="E1161" s="11">
        <f t="shared" si="154"/>
        <v>16</v>
      </c>
      <c r="F1161" s="11">
        <f t="shared" si="155"/>
        <v>2400</v>
      </c>
      <c r="G1161" s="12">
        <v>0.70152401633629224</v>
      </c>
      <c r="H1161" s="27">
        <f t="shared" si="156"/>
        <v>2</v>
      </c>
      <c r="I1161" s="11">
        <f t="shared" si="157"/>
        <v>0</v>
      </c>
      <c r="J1161" s="28">
        <f t="shared" si="158"/>
        <v>0</v>
      </c>
      <c r="K1161" s="28">
        <f t="shared" si="159"/>
        <v>2400</v>
      </c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</row>
    <row r="1162" spans="2:28" x14ac:dyDescent="0.2">
      <c r="B1162" s="13">
        <f t="shared" si="160"/>
        <v>1159</v>
      </c>
      <c r="C1162" s="12">
        <v>0.5720779991347742</v>
      </c>
      <c r="D1162" s="11">
        <f t="shared" si="153"/>
        <v>20</v>
      </c>
      <c r="E1162" s="11">
        <f t="shared" si="154"/>
        <v>20</v>
      </c>
      <c r="F1162" s="11">
        <f t="shared" si="155"/>
        <v>3000</v>
      </c>
      <c r="G1162" s="12">
        <v>3.9484103011336757E-2</v>
      </c>
      <c r="H1162" s="27">
        <f t="shared" si="156"/>
        <v>0</v>
      </c>
      <c r="I1162" s="11">
        <f t="shared" si="157"/>
        <v>1</v>
      </c>
      <c r="J1162" s="28">
        <f t="shared" si="158"/>
        <v>500</v>
      </c>
      <c r="K1162" s="28">
        <f t="shared" si="159"/>
        <v>2500</v>
      </c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</row>
    <row r="1163" spans="2:28" x14ac:dyDescent="0.2">
      <c r="B1163" s="13">
        <f t="shared" si="160"/>
        <v>1160</v>
      </c>
      <c r="C1163" s="12">
        <v>0.56377582745272803</v>
      </c>
      <c r="D1163" s="11">
        <f t="shared" si="153"/>
        <v>20</v>
      </c>
      <c r="E1163" s="11">
        <f t="shared" si="154"/>
        <v>20</v>
      </c>
      <c r="F1163" s="11">
        <f t="shared" si="155"/>
        <v>3000</v>
      </c>
      <c r="G1163" s="12">
        <v>0.29128632588232528</v>
      </c>
      <c r="H1163" s="27">
        <f t="shared" si="156"/>
        <v>1</v>
      </c>
      <c r="I1163" s="11">
        <f t="shared" si="157"/>
        <v>0</v>
      </c>
      <c r="J1163" s="28">
        <f t="shared" si="158"/>
        <v>0</v>
      </c>
      <c r="K1163" s="28">
        <f t="shared" si="159"/>
        <v>3000</v>
      </c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</row>
    <row r="1164" spans="2:28" x14ac:dyDescent="0.2">
      <c r="B1164" s="13">
        <f t="shared" si="160"/>
        <v>1161</v>
      </c>
      <c r="C1164" s="12">
        <v>0.68703568702705176</v>
      </c>
      <c r="D1164" s="11">
        <f t="shared" si="153"/>
        <v>21</v>
      </c>
      <c r="E1164" s="11">
        <f t="shared" si="154"/>
        <v>21</v>
      </c>
      <c r="F1164" s="11">
        <f t="shared" si="155"/>
        <v>3150</v>
      </c>
      <c r="G1164" s="12">
        <v>6.6882151401686629E-2</v>
      </c>
      <c r="H1164" s="27">
        <f t="shared" si="156"/>
        <v>0</v>
      </c>
      <c r="I1164" s="11">
        <f t="shared" si="157"/>
        <v>2</v>
      </c>
      <c r="J1164" s="28">
        <f t="shared" si="158"/>
        <v>1000</v>
      </c>
      <c r="K1164" s="28">
        <f t="shared" si="159"/>
        <v>2150</v>
      </c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</row>
    <row r="1165" spans="2:28" x14ac:dyDescent="0.2">
      <c r="B1165" s="13">
        <f t="shared" si="160"/>
        <v>1162</v>
      </c>
      <c r="C1165" s="12">
        <v>0.97449302148471839</v>
      </c>
      <c r="D1165" s="11">
        <f t="shared" si="153"/>
        <v>24</v>
      </c>
      <c r="E1165" s="11">
        <f t="shared" si="154"/>
        <v>22</v>
      </c>
      <c r="F1165" s="11">
        <f t="shared" si="155"/>
        <v>3300</v>
      </c>
      <c r="G1165" s="12">
        <v>0.48082413485565367</v>
      </c>
      <c r="H1165" s="27">
        <f t="shared" si="156"/>
        <v>2</v>
      </c>
      <c r="I1165" s="11">
        <f t="shared" si="157"/>
        <v>1</v>
      </c>
      <c r="J1165" s="28">
        <f t="shared" si="158"/>
        <v>500</v>
      </c>
      <c r="K1165" s="28">
        <f t="shared" si="159"/>
        <v>2800</v>
      </c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</row>
    <row r="1166" spans="2:28" x14ac:dyDescent="0.2">
      <c r="B1166" s="13">
        <f t="shared" si="160"/>
        <v>1163</v>
      </c>
      <c r="C1166" s="12">
        <v>0.87131467105614335</v>
      </c>
      <c r="D1166" s="11">
        <f t="shared" si="153"/>
        <v>22</v>
      </c>
      <c r="E1166" s="11">
        <f t="shared" si="154"/>
        <v>22</v>
      </c>
      <c r="F1166" s="11">
        <f t="shared" si="155"/>
        <v>3300</v>
      </c>
      <c r="G1166" s="12">
        <v>0.76596527095665645</v>
      </c>
      <c r="H1166" s="27">
        <f t="shared" si="156"/>
        <v>3</v>
      </c>
      <c r="I1166" s="11">
        <f t="shared" si="157"/>
        <v>0</v>
      </c>
      <c r="J1166" s="28">
        <f t="shared" si="158"/>
        <v>0</v>
      </c>
      <c r="K1166" s="28">
        <f t="shared" si="159"/>
        <v>3300</v>
      </c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</row>
    <row r="1167" spans="2:28" x14ac:dyDescent="0.2">
      <c r="B1167" s="13">
        <f t="shared" si="160"/>
        <v>1164</v>
      </c>
      <c r="C1167" s="12">
        <v>0.7361812207441335</v>
      </c>
      <c r="D1167" s="11">
        <f t="shared" si="153"/>
        <v>21</v>
      </c>
      <c r="E1167" s="11">
        <f t="shared" si="154"/>
        <v>21</v>
      </c>
      <c r="F1167" s="11">
        <f t="shared" si="155"/>
        <v>3150</v>
      </c>
      <c r="G1167" s="12">
        <v>0.22954038038071845</v>
      </c>
      <c r="H1167" s="27">
        <f t="shared" si="156"/>
        <v>1</v>
      </c>
      <c r="I1167" s="11">
        <f t="shared" si="157"/>
        <v>1</v>
      </c>
      <c r="J1167" s="28">
        <f t="shared" si="158"/>
        <v>500</v>
      </c>
      <c r="K1167" s="28">
        <f t="shared" si="159"/>
        <v>2650</v>
      </c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</row>
    <row r="1168" spans="2:28" x14ac:dyDescent="0.2">
      <c r="B1168" s="13">
        <f t="shared" si="160"/>
        <v>1165</v>
      </c>
      <c r="C1168" s="12">
        <v>0.5428384185477052</v>
      </c>
      <c r="D1168" s="11">
        <f t="shared" si="153"/>
        <v>20</v>
      </c>
      <c r="E1168" s="11">
        <f t="shared" si="154"/>
        <v>20</v>
      </c>
      <c r="F1168" s="11">
        <f t="shared" si="155"/>
        <v>3000</v>
      </c>
      <c r="G1168" s="12">
        <v>0.42419277357627849</v>
      </c>
      <c r="H1168" s="27">
        <f t="shared" si="156"/>
        <v>2</v>
      </c>
      <c r="I1168" s="11">
        <f t="shared" si="157"/>
        <v>0</v>
      </c>
      <c r="J1168" s="28">
        <f t="shared" si="158"/>
        <v>0</v>
      </c>
      <c r="K1168" s="28">
        <f t="shared" si="159"/>
        <v>3000</v>
      </c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</row>
    <row r="1169" spans="2:28" x14ac:dyDescent="0.2">
      <c r="B1169" s="13">
        <f t="shared" si="160"/>
        <v>1166</v>
      </c>
      <c r="C1169" s="12">
        <v>9.7708633580528503E-2</v>
      </c>
      <c r="D1169" s="11">
        <f t="shared" si="153"/>
        <v>16</v>
      </c>
      <c r="E1169" s="11">
        <f t="shared" si="154"/>
        <v>16</v>
      </c>
      <c r="F1169" s="11">
        <f t="shared" si="155"/>
        <v>2400</v>
      </c>
      <c r="G1169" s="12">
        <v>0.11953908941095881</v>
      </c>
      <c r="H1169" s="27">
        <f t="shared" si="156"/>
        <v>0</v>
      </c>
      <c r="I1169" s="11">
        <f t="shared" si="157"/>
        <v>0</v>
      </c>
      <c r="J1169" s="28">
        <f t="shared" si="158"/>
        <v>0</v>
      </c>
      <c r="K1169" s="28">
        <f t="shared" si="159"/>
        <v>2400</v>
      </c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</row>
    <row r="1170" spans="2:28" x14ac:dyDescent="0.2">
      <c r="B1170" s="13">
        <f t="shared" si="160"/>
        <v>1167</v>
      </c>
      <c r="C1170" s="12">
        <v>0.6044839196510855</v>
      </c>
      <c r="D1170" s="11">
        <f t="shared" si="153"/>
        <v>20</v>
      </c>
      <c r="E1170" s="11">
        <f t="shared" si="154"/>
        <v>20</v>
      </c>
      <c r="F1170" s="11">
        <f t="shared" si="155"/>
        <v>3000</v>
      </c>
      <c r="G1170" s="12">
        <v>0.47642911527956244</v>
      </c>
      <c r="H1170" s="27">
        <f t="shared" si="156"/>
        <v>2</v>
      </c>
      <c r="I1170" s="11">
        <f t="shared" si="157"/>
        <v>0</v>
      </c>
      <c r="J1170" s="28">
        <f t="shared" si="158"/>
        <v>0</v>
      </c>
      <c r="K1170" s="28">
        <f t="shared" si="159"/>
        <v>3000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</row>
    <row r="1171" spans="2:28" x14ac:dyDescent="0.2">
      <c r="B1171" s="13">
        <f t="shared" si="160"/>
        <v>1168</v>
      </c>
      <c r="C1171" s="12">
        <v>0.15292250838021193</v>
      </c>
      <c r="D1171" s="11">
        <f t="shared" si="153"/>
        <v>17</v>
      </c>
      <c r="E1171" s="11">
        <f t="shared" si="154"/>
        <v>17</v>
      </c>
      <c r="F1171" s="11">
        <f t="shared" si="155"/>
        <v>2550</v>
      </c>
      <c r="G1171" s="12">
        <v>0.20639959289327647</v>
      </c>
      <c r="H1171" s="27">
        <f t="shared" si="156"/>
        <v>1</v>
      </c>
      <c r="I1171" s="11">
        <f t="shared" si="157"/>
        <v>0</v>
      </c>
      <c r="J1171" s="28">
        <f t="shared" si="158"/>
        <v>0</v>
      </c>
      <c r="K1171" s="28">
        <f t="shared" si="159"/>
        <v>2550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</row>
    <row r="1172" spans="2:28" x14ac:dyDescent="0.2">
      <c r="B1172" s="13">
        <f t="shared" si="160"/>
        <v>1169</v>
      </c>
      <c r="C1172" s="12">
        <v>0.83168387430029955</v>
      </c>
      <c r="D1172" s="11">
        <f t="shared" si="153"/>
        <v>22</v>
      </c>
      <c r="E1172" s="11">
        <f t="shared" si="154"/>
        <v>22</v>
      </c>
      <c r="F1172" s="11">
        <f t="shared" si="155"/>
        <v>3300</v>
      </c>
      <c r="G1172" s="12">
        <v>0.97807215373578749</v>
      </c>
      <c r="H1172" s="27">
        <f t="shared" si="156"/>
        <v>5</v>
      </c>
      <c r="I1172" s="11">
        <f t="shared" si="157"/>
        <v>0</v>
      </c>
      <c r="J1172" s="28">
        <f t="shared" si="158"/>
        <v>0</v>
      </c>
      <c r="K1172" s="28">
        <f t="shared" si="159"/>
        <v>3300</v>
      </c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</row>
    <row r="1173" spans="2:28" x14ac:dyDescent="0.2">
      <c r="B1173" s="13">
        <f t="shared" si="160"/>
        <v>1170</v>
      </c>
      <c r="C1173" s="12">
        <v>0.81494747812737955</v>
      </c>
      <c r="D1173" s="11">
        <f t="shared" si="153"/>
        <v>21</v>
      </c>
      <c r="E1173" s="11">
        <f t="shared" si="154"/>
        <v>21</v>
      </c>
      <c r="F1173" s="11">
        <f t="shared" si="155"/>
        <v>3150</v>
      </c>
      <c r="G1173" s="12">
        <v>0.48766914551972884</v>
      </c>
      <c r="H1173" s="27">
        <f t="shared" si="156"/>
        <v>2</v>
      </c>
      <c r="I1173" s="11">
        <f t="shared" si="157"/>
        <v>0</v>
      </c>
      <c r="J1173" s="28">
        <f t="shared" si="158"/>
        <v>0</v>
      </c>
      <c r="K1173" s="28">
        <f t="shared" si="159"/>
        <v>3150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</row>
    <row r="1174" spans="2:28" x14ac:dyDescent="0.2">
      <c r="B1174" s="13">
        <f t="shared" si="160"/>
        <v>1171</v>
      </c>
      <c r="C1174" s="12">
        <v>0.88471500813047832</v>
      </c>
      <c r="D1174" s="11">
        <f t="shared" si="153"/>
        <v>22</v>
      </c>
      <c r="E1174" s="11">
        <f t="shared" si="154"/>
        <v>22</v>
      </c>
      <c r="F1174" s="11">
        <f t="shared" si="155"/>
        <v>3300</v>
      </c>
      <c r="G1174" s="12">
        <v>0.31888587155106152</v>
      </c>
      <c r="H1174" s="27">
        <f t="shared" si="156"/>
        <v>1</v>
      </c>
      <c r="I1174" s="11">
        <f t="shared" si="157"/>
        <v>2</v>
      </c>
      <c r="J1174" s="28">
        <f t="shared" si="158"/>
        <v>1000</v>
      </c>
      <c r="K1174" s="28">
        <f t="shared" si="159"/>
        <v>2300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</row>
    <row r="1175" spans="2:28" x14ac:dyDescent="0.2">
      <c r="B1175" s="13">
        <f t="shared" si="160"/>
        <v>1172</v>
      </c>
      <c r="C1175" s="12">
        <v>0.35965538996144719</v>
      </c>
      <c r="D1175" s="11">
        <f t="shared" si="153"/>
        <v>19</v>
      </c>
      <c r="E1175" s="11">
        <f t="shared" si="154"/>
        <v>19</v>
      </c>
      <c r="F1175" s="11">
        <f t="shared" si="155"/>
        <v>2850</v>
      </c>
      <c r="G1175" s="12">
        <v>0.74604007062052957</v>
      </c>
      <c r="H1175" s="27">
        <f t="shared" si="156"/>
        <v>3</v>
      </c>
      <c r="I1175" s="11">
        <f t="shared" si="157"/>
        <v>0</v>
      </c>
      <c r="J1175" s="28">
        <f t="shared" si="158"/>
        <v>0</v>
      </c>
      <c r="K1175" s="28">
        <f t="shared" si="159"/>
        <v>2850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</row>
    <row r="1176" spans="2:28" x14ac:dyDescent="0.2">
      <c r="B1176" s="13">
        <f t="shared" si="160"/>
        <v>1173</v>
      </c>
      <c r="C1176" s="12">
        <v>5.1879649432046704E-2</v>
      </c>
      <c r="D1176" s="11">
        <f t="shared" si="153"/>
        <v>15</v>
      </c>
      <c r="E1176" s="11">
        <f t="shared" si="154"/>
        <v>15</v>
      </c>
      <c r="F1176" s="11">
        <f t="shared" si="155"/>
        <v>2250</v>
      </c>
      <c r="G1176" s="12">
        <v>0.53409529590053617</v>
      </c>
      <c r="H1176" s="27">
        <f t="shared" si="156"/>
        <v>1</v>
      </c>
      <c r="I1176" s="11">
        <f t="shared" si="157"/>
        <v>0</v>
      </c>
      <c r="J1176" s="28">
        <f t="shared" si="158"/>
        <v>0</v>
      </c>
      <c r="K1176" s="28">
        <f t="shared" si="159"/>
        <v>2250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</row>
    <row r="1177" spans="2:28" x14ac:dyDescent="0.2">
      <c r="B1177" s="13">
        <f t="shared" si="160"/>
        <v>1174</v>
      </c>
      <c r="C1177" s="12">
        <v>0.37911359393389277</v>
      </c>
      <c r="D1177" s="11">
        <f t="shared" si="153"/>
        <v>19</v>
      </c>
      <c r="E1177" s="11">
        <f t="shared" si="154"/>
        <v>19</v>
      </c>
      <c r="F1177" s="11">
        <f t="shared" si="155"/>
        <v>2850</v>
      </c>
      <c r="G1177" s="12">
        <v>8.9920439982527078E-2</v>
      </c>
      <c r="H1177" s="27">
        <f t="shared" si="156"/>
        <v>0</v>
      </c>
      <c r="I1177" s="11">
        <f t="shared" si="157"/>
        <v>0</v>
      </c>
      <c r="J1177" s="28">
        <f t="shared" si="158"/>
        <v>0</v>
      </c>
      <c r="K1177" s="28">
        <f t="shared" si="159"/>
        <v>2850</v>
      </c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</row>
    <row r="1178" spans="2:28" x14ac:dyDescent="0.2">
      <c r="B1178" s="13">
        <f t="shared" si="160"/>
        <v>1175</v>
      </c>
      <c r="C1178" s="12">
        <v>0.25285856076641677</v>
      </c>
      <c r="D1178" s="11">
        <f t="shared" si="153"/>
        <v>18</v>
      </c>
      <c r="E1178" s="11">
        <f t="shared" si="154"/>
        <v>18</v>
      </c>
      <c r="F1178" s="11">
        <f t="shared" si="155"/>
        <v>2700</v>
      </c>
      <c r="G1178" s="12">
        <v>0.51568372738750901</v>
      </c>
      <c r="H1178" s="27">
        <f t="shared" si="156"/>
        <v>2</v>
      </c>
      <c r="I1178" s="11">
        <f t="shared" si="157"/>
        <v>0</v>
      </c>
      <c r="J1178" s="28">
        <f t="shared" si="158"/>
        <v>0</v>
      </c>
      <c r="K1178" s="28">
        <f t="shared" si="159"/>
        <v>2700</v>
      </c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</row>
    <row r="1179" spans="2:28" x14ac:dyDescent="0.2">
      <c r="B1179" s="13">
        <f t="shared" si="160"/>
        <v>1176</v>
      </c>
      <c r="C1179" s="12">
        <v>4.7415907380737421E-2</v>
      </c>
      <c r="D1179" s="11">
        <f t="shared" si="153"/>
        <v>15</v>
      </c>
      <c r="E1179" s="11">
        <f t="shared" si="154"/>
        <v>15</v>
      </c>
      <c r="F1179" s="11">
        <f t="shared" si="155"/>
        <v>2250</v>
      </c>
      <c r="G1179" s="12">
        <v>0.93519016145830947</v>
      </c>
      <c r="H1179" s="27">
        <f t="shared" si="156"/>
        <v>3</v>
      </c>
      <c r="I1179" s="11">
        <f t="shared" si="157"/>
        <v>0</v>
      </c>
      <c r="J1179" s="28">
        <f t="shared" si="158"/>
        <v>0</v>
      </c>
      <c r="K1179" s="28">
        <f t="shared" si="159"/>
        <v>2250</v>
      </c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</row>
    <row r="1180" spans="2:28" x14ac:dyDescent="0.2">
      <c r="B1180" s="13">
        <f t="shared" si="160"/>
        <v>1177</v>
      </c>
      <c r="C1180" s="12">
        <v>0.75255499264890835</v>
      </c>
      <c r="D1180" s="11">
        <f t="shared" si="153"/>
        <v>21</v>
      </c>
      <c r="E1180" s="11">
        <f t="shared" si="154"/>
        <v>21</v>
      </c>
      <c r="F1180" s="11">
        <f t="shared" si="155"/>
        <v>3150</v>
      </c>
      <c r="G1180" s="12">
        <v>0.45591740920194535</v>
      </c>
      <c r="H1180" s="27">
        <f t="shared" si="156"/>
        <v>2</v>
      </c>
      <c r="I1180" s="11">
        <f t="shared" si="157"/>
        <v>0</v>
      </c>
      <c r="J1180" s="28">
        <f t="shared" si="158"/>
        <v>0</v>
      </c>
      <c r="K1180" s="28">
        <f t="shared" si="159"/>
        <v>3150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</row>
    <row r="1181" spans="2:28" x14ac:dyDescent="0.2">
      <c r="B1181" s="13">
        <f t="shared" si="160"/>
        <v>1178</v>
      </c>
      <c r="C1181" s="12">
        <v>0.9605178805559873</v>
      </c>
      <c r="D1181" s="11">
        <f t="shared" si="153"/>
        <v>24</v>
      </c>
      <c r="E1181" s="11">
        <f t="shared" si="154"/>
        <v>22</v>
      </c>
      <c r="F1181" s="11">
        <f t="shared" si="155"/>
        <v>3300</v>
      </c>
      <c r="G1181" s="12">
        <v>0.60534479428098076</v>
      </c>
      <c r="H1181" s="27">
        <f t="shared" si="156"/>
        <v>2</v>
      </c>
      <c r="I1181" s="11">
        <f t="shared" si="157"/>
        <v>1</v>
      </c>
      <c r="J1181" s="28">
        <f t="shared" si="158"/>
        <v>500</v>
      </c>
      <c r="K1181" s="28">
        <f t="shared" si="159"/>
        <v>2800</v>
      </c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</row>
    <row r="1182" spans="2:28" x14ac:dyDescent="0.2">
      <c r="B1182" s="13">
        <f t="shared" si="160"/>
        <v>1179</v>
      </c>
      <c r="C1182" s="12">
        <v>0.74104318456995388</v>
      </c>
      <c r="D1182" s="11">
        <f t="shared" si="153"/>
        <v>21</v>
      </c>
      <c r="E1182" s="11">
        <f t="shared" si="154"/>
        <v>21</v>
      </c>
      <c r="F1182" s="11">
        <f t="shared" si="155"/>
        <v>3150</v>
      </c>
      <c r="G1182" s="12">
        <v>0.97273378071353411</v>
      </c>
      <c r="H1182" s="27">
        <f t="shared" si="156"/>
        <v>5</v>
      </c>
      <c r="I1182" s="11">
        <f t="shared" si="157"/>
        <v>0</v>
      </c>
      <c r="J1182" s="28">
        <f t="shared" si="158"/>
        <v>0</v>
      </c>
      <c r="K1182" s="28">
        <f t="shared" si="159"/>
        <v>3150</v>
      </c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</row>
    <row r="1183" spans="2:28" x14ac:dyDescent="0.2">
      <c r="B1183" s="13">
        <f t="shared" si="160"/>
        <v>1180</v>
      </c>
      <c r="C1183" s="12">
        <v>0.5149831780716142</v>
      </c>
      <c r="D1183" s="11">
        <f t="shared" si="153"/>
        <v>20</v>
      </c>
      <c r="E1183" s="11">
        <f t="shared" si="154"/>
        <v>20</v>
      </c>
      <c r="F1183" s="11">
        <f t="shared" si="155"/>
        <v>3000</v>
      </c>
      <c r="G1183" s="12">
        <v>0.73483943792425022</v>
      </c>
      <c r="H1183" s="27">
        <f t="shared" si="156"/>
        <v>3</v>
      </c>
      <c r="I1183" s="11">
        <f t="shared" si="157"/>
        <v>0</v>
      </c>
      <c r="J1183" s="28">
        <f t="shared" si="158"/>
        <v>0</v>
      </c>
      <c r="K1183" s="28">
        <f t="shared" si="159"/>
        <v>3000</v>
      </c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</row>
    <row r="1184" spans="2:28" x14ac:dyDescent="0.2">
      <c r="B1184" s="13">
        <f t="shared" si="160"/>
        <v>1181</v>
      </c>
      <c r="C1184" s="12">
        <v>0.52774206724064143</v>
      </c>
      <c r="D1184" s="11">
        <f t="shared" si="153"/>
        <v>20</v>
      </c>
      <c r="E1184" s="11">
        <f t="shared" si="154"/>
        <v>20</v>
      </c>
      <c r="F1184" s="11">
        <f t="shared" si="155"/>
        <v>3000</v>
      </c>
      <c r="G1184" s="12">
        <v>0.25901553498304875</v>
      </c>
      <c r="H1184" s="27">
        <f t="shared" si="156"/>
        <v>1</v>
      </c>
      <c r="I1184" s="11">
        <f t="shared" si="157"/>
        <v>0</v>
      </c>
      <c r="J1184" s="28">
        <f t="shared" si="158"/>
        <v>0</v>
      </c>
      <c r="K1184" s="28">
        <f t="shared" si="159"/>
        <v>3000</v>
      </c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</row>
    <row r="1185" spans="2:28" x14ac:dyDescent="0.2">
      <c r="B1185" s="13">
        <f t="shared" si="160"/>
        <v>1182</v>
      </c>
      <c r="C1185" s="12">
        <v>0.34393568019043663</v>
      </c>
      <c r="D1185" s="11">
        <f t="shared" si="153"/>
        <v>18</v>
      </c>
      <c r="E1185" s="11">
        <f t="shared" si="154"/>
        <v>18</v>
      </c>
      <c r="F1185" s="11">
        <f t="shared" si="155"/>
        <v>2700</v>
      </c>
      <c r="G1185" s="12">
        <v>0.84686868589385755</v>
      </c>
      <c r="H1185" s="27">
        <f t="shared" si="156"/>
        <v>3</v>
      </c>
      <c r="I1185" s="11">
        <f t="shared" si="157"/>
        <v>0</v>
      </c>
      <c r="J1185" s="28">
        <f t="shared" si="158"/>
        <v>0</v>
      </c>
      <c r="K1185" s="28">
        <f t="shared" si="159"/>
        <v>2700</v>
      </c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</row>
    <row r="1186" spans="2:28" x14ac:dyDescent="0.2">
      <c r="B1186" s="13">
        <f t="shared" si="160"/>
        <v>1183</v>
      </c>
      <c r="C1186" s="12">
        <v>0.47777293102416496</v>
      </c>
      <c r="D1186" s="11">
        <f t="shared" si="153"/>
        <v>19</v>
      </c>
      <c r="E1186" s="11">
        <f t="shared" si="154"/>
        <v>19</v>
      </c>
      <c r="F1186" s="11">
        <f t="shared" si="155"/>
        <v>2850</v>
      </c>
      <c r="G1186" s="12">
        <v>0.57334450756226918</v>
      </c>
      <c r="H1186" s="27">
        <f t="shared" si="156"/>
        <v>2</v>
      </c>
      <c r="I1186" s="11">
        <f t="shared" si="157"/>
        <v>0</v>
      </c>
      <c r="J1186" s="28">
        <f t="shared" si="158"/>
        <v>0</v>
      </c>
      <c r="K1186" s="28">
        <f t="shared" si="159"/>
        <v>2850</v>
      </c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</row>
    <row r="1187" spans="2:28" x14ac:dyDescent="0.2">
      <c r="B1187" s="13">
        <f t="shared" si="160"/>
        <v>1184</v>
      </c>
      <c r="C1187" s="12">
        <v>7.4912029625408549E-2</v>
      </c>
      <c r="D1187" s="11">
        <f t="shared" si="153"/>
        <v>15</v>
      </c>
      <c r="E1187" s="11">
        <f t="shared" si="154"/>
        <v>15</v>
      </c>
      <c r="F1187" s="11">
        <f t="shared" si="155"/>
        <v>2250</v>
      </c>
      <c r="G1187" s="12">
        <v>0.24051840276941305</v>
      </c>
      <c r="H1187" s="27">
        <f t="shared" si="156"/>
        <v>1</v>
      </c>
      <c r="I1187" s="11">
        <f t="shared" si="157"/>
        <v>0</v>
      </c>
      <c r="J1187" s="28">
        <f t="shared" si="158"/>
        <v>0</v>
      </c>
      <c r="K1187" s="28">
        <f t="shared" si="159"/>
        <v>2250</v>
      </c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</row>
    <row r="1188" spans="2:28" x14ac:dyDescent="0.2">
      <c r="B1188" s="13">
        <f t="shared" si="160"/>
        <v>1185</v>
      </c>
      <c r="C1188" s="12">
        <v>0.29405197687565054</v>
      </c>
      <c r="D1188" s="11">
        <f t="shared" si="153"/>
        <v>18</v>
      </c>
      <c r="E1188" s="11">
        <f t="shared" si="154"/>
        <v>18</v>
      </c>
      <c r="F1188" s="11">
        <f t="shared" si="155"/>
        <v>2700</v>
      </c>
      <c r="G1188" s="12">
        <v>0.76660194219019373</v>
      </c>
      <c r="H1188" s="27">
        <f t="shared" si="156"/>
        <v>3</v>
      </c>
      <c r="I1188" s="11">
        <f t="shared" si="157"/>
        <v>0</v>
      </c>
      <c r="J1188" s="28">
        <f t="shared" si="158"/>
        <v>0</v>
      </c>
      <c r="K1188" s="28">
        <f t="shared" si="159"/>
        <v>2700</v>
      </c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</row>
    <row r="1189" spans="2:28" x14ac:dyDescent="0.2">
      <c r="B1189" s="13">
        <f t="shared" si="160"/>
        <v>1186</v>
      </c>
      <c r="C1189" s="12">
        <v>0.41065135178933931</v>
      </c>
      <c r="D1189" s="11">
        <f t="shared" si="153"/>
        <v>19</v>
      </c>
      <c r="E1189" s="11">
        <f t="shared" si="154"/>
        <v>19</v>
      </c>
      <c r="F1189" s="11">
        <f t="shared" si="155"/>
        <v>2850</v>
      </c>
      <c r="G1189" s="12">
        <v>0.15569341511800638</v>
      </c>
      <c r="H1189" s="27">
        <f t="shared" si="156"/>
        <v>1</v>
      </c>
      <c r="I1189" s="11">
        <f t="shared" si="157"/>
        <v>0</v>
      </c>
      <c r="J1189" s="28">
        <f t="shared" si="158"/>
        <v>0</v>
      </c>
      <c r="K1189" s="28">
        <f t="shared" si="159"/>
        <v>2850</v>
      </c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</row>
    <row r="1190" spans="2:28" x14ac:dyDescent="0.2">
      <c r="B1190" s="13">
        <f t="shared" si="160"/>
        <v>1187</v>
      </c>
      <c r="C1190" s="12">
        <v>0.46794547612436233</v>
      </c>
      <c r="D1190" s="11">
        <f t="shared" si="153"/>
        <v>19</v>
      </c>
      <c r="E1190" s="11">
        <f t="shared" si="154"/>
        <v>19</v>
      </c>
      <c r="F1190" s="11">
        <f t="shared" si="155"/>
        <v>2850</v>
      </c>
      <c r="G1190" s="12">
        <v>2.799070125527936E-2</v>
      </c>
      <c r="H1190" s="27">
        <f t="shared" si="156"/>
        <v>0</v>
      </c>
      <c r="I1190" s="11">
        <f t="shared" si="157"/>
        <v>0</v>
      </c>
      <c r="J1190" s="28">
        <f t="shared" si="158"/>
        <v>0</v>
      </c>
      <c r="K1190" s="28">
        <f t="shared" si="159"/>
        <v>2850</v>
      </c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</row>
    <row r="1191" spans="2:28" x14ac:dyDescent="0.2">
      <c r="B1191" s="13">
        <f t="shared" si="160"/>
        <v>1188</v>
      </c>
      <c r="C1191" s="12">
        <v>6.4423613750864139E-2</v>
      </c>
      <c r="D1191" s="11">
        <f t="shared" si="153"/>
        <v>15</v>
      </c>
      <c r="E1191" s="11">
        <f t="shared" si="154"/>
        <v>15</v>
      </c>
      <c r="F1191" s="11">
        <f t="shared" si="155"/>
        <v>2250</v>
      </c>
      <c r="G1191" s="12">
        <v>0.21462780571863138</v>
      </c>
      <c r="H1191" s="27">
        <f t="shared" si="156"/>
        <v>1</v>
      </c>
      <c r="I1191" s="11">
        <f t="shared" si="157"/>
        <v>0</v>
      </c>
      <c r="J1191" s="28">
        <f t="shared" si="158"/>
        <v>0</v>
      </c>
      <c r="K1191" s="28">
        <f t="shared" si="159"/>
        <v>2250</v>
      </c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</row>
    <row r="1192" spans="2:28" x14ac:dyDescent="0.2">
      <c r="B1192" s="13">
        <f t="shared" si="160"/>
        <v>1189</v>
      </c>
      <c r="C1192" s="12">
        <v>0.87979174960286366</v>
      </c>
      <c r="D1192" s="11">
        <f t="shared" si="153"/>
        <v>22</v>
      </c>
      <c r="E1192" s="11">
        <f t="shared" si="154"/>
        <v>22</v>
      </c>
      <c r="F1192" s="11">
        <f t="shared" si="155"/>
        <v>3300</v>
      </c>
      <c r="G1192" s="12">
        <v>0.76751271463790682</v>
      </c>
      <c r="H1192" s="27">
        <f t="shared" si="156"/>
        <v>3</v>
      </c>
      <c r="I1192" s="11">
        <f t="shared" si="157"/>
        <v>0</v>
      </c>
      <c r="J1192" s="28">
        <f t="shared" si="158"/>
        <v>0</v>
      </c>
      <c r="K1192" s="28">
        <f t="shared" si="159"/>
        <v>3300</v>
      </c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</row>
    <row r="1193" spans="2:28" x14ac:dyDescent="0.2">
      <c r="B1193" s="13">
        <f t="shared" si="160"/>
        <v>1190</v>
      </c>
      <c r="C1193" s="12">
        <v>0.69045811102939392</v>
      </c>
      <c r="D1193" s="11">
        <f t="shared" si="153"/>
        <v>21</v>
      </c>
      <c r="E1193" s="11">
        <f t="shared" si="154"/>
        <v>21</v>
      </c>
      <c r="F1193" s="11">
        <f t="shared" si="155"/>
        <v>3150</v>
      </c>
      <c r="G1193" s="12">
        <v>0.72440537114640202</v>
      </c>
      <c r="H1193" s="27">
        <f t="shared" si="156"/>
        <v>3</v>
      </c>
      <c r="I1193" s="11">
        <f t="shared" si="157"/>
        <v>0</v>
      </c>
      <c r="J1193" s="28">
        <f t="shared" si="158"/>
        <v>0</v>
      </c>
      <c r="K1193" s="28">
        <f t="shared" si="159"/>
        <v>3150</v>
      </c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</row>
    <row r="1194" spans="2:28" x14ac:dyDescent="0.2">
      <c r="B1194" s="13">
        <f t="shared" si="160"/>
        <v>1191</v>
      </c>
      <c r="C1194" s="12">
        <v>3.9007505631750372E-2</v>
      </c>
      <c r="D1194" s="11">
        <f t="shared" si="153"/>
        <v>15</v>
      </c>
      <c r="E1194" s="11">
        <f t="shared" si="154"/>
        <v>15</v>
      </c>
      <c r="F1194" s="11">
        <f t="shared" si="155"/>
        <v>2250</v>
      </c>
      <c r="G1194" s="12">
        <v>0.33055426507957864</v>
      </c>
      <c r="H1194" s="27">
        <f t="shared" si="156"/>
        <v>1</v>
      </c>
      <c r="I1194" s="11">
        <f t="shared" si="157"/>
        <v>0</v>
      </c>
      <c r="J1194" s="28">
        <f t="shared" si="158"/>
        <v>0</v>
      </c>
      <c r="K1194" s="28">
        <f t="shared" si="159"/>
        <v>2250</v>
      </c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</row>
    <row r="1195" spans="2:28" x14ac:dyDescent="0.2">
      <c r="B1195" s="13">
        <f t="shared" si="160"/>
        <v>1192</v>
      </c>
      <c r="C1195" s="12">
        <v>0.16477181029196941</v>
      </c>
      <c r="D1195" s="11">
        <f t="shared" si="153"/>
        <v>17</v>
      </c>
      <c r="E1195" s="11">
        <f t="shared" si="154"/>
        <v>17</v>
      </c>
      <c r="F1195" s="11">
        <f t="shared" si="155"/>
        <v>2550</v>
      </c>
      <c r="G1195" s="12">
        <v>0.9497094540233727</v>
      </c>
      <c r="H1195" s="27">
        <f t="shared" si="156"/>
        <v>4</v>
      </c>
      <c r="I1195" s="11">
        <f t="shared" si="157"/>
        <v>0</v>
      </c>
      <c r="J1195" s="28">
        <f t="shared" si="158"/>
        <v>0</v>
      </c>
      <c r="K1195" s="28">
        <f t="shared" si="159"/>
        <v>2550</v>
      </c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</row>
    <row r="1196" spans="2:28" x14ac:dyDescent="0.2">
      <c r="B1196" s="13">
        <f t="shared" si="160"/>
        <v>1193</v>
      </c>
      <c r="C1196" s="12">
        <v>0.10361721114626532</v>
      </c>
      <c r="D1196" s="11">
        <f t="shared" si="153"/>
        <v>16</v>
      </c>
      <c r="E1196" s="11">
        <f t="shared" si="154"/>
        <v>16</v>
      </c>
      <c r="F1196" s="11">
        <f t="shared" si="155"/>
        <v>2400</v>
      </c>
      <c r="G1196" s="12">
        <v>0.49063649793889297</v>
      </c>
      <c r="H1196" s="27">
        <f t="shared" si="156"/>
        <v>1</v>
      </c>
      <c r="I1196" s="11">
        <f t="shared" si="157"/>
        <v>0</v>
      </c>
      <c r="J1196" s="28">
        <f t="shared" si="158"/>
        <v>0</v>
      </c>
      <c r="K1196" s="28">
        <f t="shared" si="159"/>
        <v>2400</v>
      </c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</row>
    <row r="1197" spans="2:28" x14ac:dyDescent="0.2">
      <c r="B1197" s="13">
        <f t="shared" si="160"/>
        <v>1194</v>
      </c>
      <c r="C1197" s="12">
        <v>0.17249550618768739</v>
      </c>
      <c r="D1197" s="11">
        <f t="shared" si="153"/>
        <v>17</v>
      </c>
      <c r="E1197" s="11">
        <f t="shared" si="154"/>
        <v>17</v>
      </c>
      <c r="F1197" s="11">
        <f t="shared" si="155"/>
        <v>2550</v>
      </c>
      <c r="G1197" s="12">
        <v>0.90981567261237828</v>
      </c>
      <c r="H1197" s="27">
        <f t="shared" si="156"/>
        <v>3</v>
      </c>
      <c r="I1197" s="11">
        <f t="shared" si="157"/>
        <v>0</v>
      </c>
      <c r="J1197" s="28">
        <f t="shared" si="158"/>
        <v>0</v>
      </c>
      <c r="K1197" s="28">
        <f t="shared" si="159"/>
        <v>2550</v>
      </c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</row>
    <row r="1198" spans="2:28" x14ac:dyDescent="0.2">
      <c r="B1198" s="13">
        <f t="shared" si="160"/>
        <v>1195</v>
      </c>
      <c r="C1198" s="12">
        <v>0.11871850100268933</v>
      </c>
      <c r="D1198" s="11">
        <f t="shared" si="153"/>
        <v>16</v>
      </c>
      <c r="E1198" s="11">
        <f t="shared" si="154"/>
        <v>16</v>
      </c>
      <c r="F1198" s="11">
        <f t="shared" si="155"/>
        <v>2400</v>
      </c>
      <c r="G1198" s="12">
        <v>0.14531966985536915</v>
      </c>
      <c r="H1198" s="27">
        <f t="shared" si="156"/>
        <v>0</v>
      </c>
      <c r="I1198" s="11">
        <f t="shared" si="157"/>
        <v>0</v>
      </c>
      <c r="J1198" s="28">
        <f t="shared" si="158"/>
        <v>0</v>
      </c>
      <c r="K1198" s="28">
        <f t="shared" si="159"/>
        <v>2400</v>
      </c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</row>
    <row r="1199" spans="2:28" x14ac:dyDescent="0.2">
      <c r="B1199" s="13">
        <f t="shared" si="160"/>
        <v>1196</v>
      </c>
      <c r="C1199" s="12">
        <v>0.67542714870981713</v>
      </c>
      <c r="D1199" s="11">
        <f t="shared" si="153"/>
        <v>20</v>
      </c>
      <c r="E1199" s="11">
        <f t="shared" si="154"/>
        <v>20</v>
      </c>
      <c r="F1199" s="11">
        <f t="shared" si="155"/>
        <v>3000</v>
      </c>
      <c r="G1199" s="12">
        <v>0.76979964926833677</v>
      </c>
      <c r="H1199" s="27">
        <f t="shared" si="156"/>
        <v>3</v>
      </c>
      <c r="I1199" s="11">
        <f t="shared" si="157"/>
        <v>0</v>
      </c>
      <c r="J1199" s="28">
        <f t="shared" si="158"/>
        <v>0</v>
      </c>
      <c r="K1199" s="28">
        <f t="shared" si="159"/>
        <v>3000</v>
      </c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</row>
    <row r="1200" spans="2:28" x14ac:dyDescent="0.2">
      <c r="B1200" s="13">
        <f t="shared" si="160"/>
        <v>1197</v>
      </c>
      <c r="C1200" s="12">
        <v>0.35075076710264319</v>
      </c>
      <c r="D1200" s="11">
        <f t="shared" si="153"/>
        <v>19</v>
      </c>
      <c r="E1200" s="11">
        <f t="shared" si="154"/>
        <v>19</v>
      </c>
      <c r="F1200" s="11">
        <f t="shared" si="155"/>
        <v>2850</v>
      </c>
      <c r="G1200" s="12">
        <v>0.76557505642068191</v>
      </c>
      <c r="H1200" s="27">
        <f t="shared" si="156"/>
        <v>3</v>
      </c>
      <c r="I1200" s="11">
        <f t="shared" si="157"/>
        <v>0</v>
      </c>
      <c r="J1200" s="28">
        <f t="shared" si="158"/>
        <v>0</v>
      </c>
      <c r="K1200" s="28">
        <f t="shared" si="159"/>
        <v>2850</v>
      </c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</row>
    <row r="1201" spans="2:28" x14ac:dyDescent="0.2">
      <c r="B1201" s="13">
        <f t="shared" si="160"/>
        <v>1198</v>
      </c>
      <c r="C1201" s="12">
        <v>0.43096859006912425</v>
      </c>
      <c r="D1201" s="11">
        <f t="shared" si="153"/>
        <v>19</v>
      </c>
      <c r="E1201" s="11">
        <f t="shared" si="154"/>
        <v>19</v>
      </c>
      <c r="F1201" s="11">
        <f t="shared" si="155"/>
        <v>2850</v>
      </c>
      <c r="G1201" s="12">
        <v>0.98241409074106378</v>
      </c>
      <c r="H1201" s="27">
        <f t="shared" si="156"/>
        <v>5</v>
      </c>
      <c r="I1201" s="11">
        <f t="shared" si="157"/>
        <v>0</v>
      </c>
      <c r="J1201" s="28">
        <f t="shared" si="158"/>
        <v>0</v>
      </c>
      <c r="K1201" s="28">
        <f t="shared" si="159"/>
        <v>2850</v>
      </c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</row>
    <row r="1202" spans="2:28" x14ac:dyDescent="0.2">
      <c r="B1202" s="13">
        <f t="shared" si="160"/>
        <v>1199</v>
      </c>
      <c r="C1202" s="12">
        <v>0.85040726518796217</v>
      </c>
      <c r="D1202" s="11">
        <f t="shared" si="153"/>
        <v>22</v>
      </c>
      <c r="E1202" s="11">
        <f t="shared" si="154"/>
        <v>22</v>
      </c>
      <c r="F1202" s="11">
        <f t="shared" si="155"/>
        <v>3300</v>
      </c>
      <c r="G1202" s="12">
        <v>0.43350066222868433</v>
      </c>
      <c r="H1202" s="27">
        <f t="shared" si="156"/>
        <v>2</v>
      </c>
      <c r="I1202" s="11">
        <f t="shared" si="157"/>
        <v>1</v>
      </c>
      <c r="J1202" s="28">
        <f t="shared" si="158"/>
        <v>500</v>
      </c>
      <c r="K1202" s="28">
        <f t="shared" si="159"/>
        <v>2800</v>
      </c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</row>
    <row r="1203" spans="2:28" x14ac:dyDescent="0.2">
      <c r="B1203" s="13">
        <f t="shared" si="160"/>
        <v>1200</v>
      </c>
      <c r="C1203" s="12">
        <v>0.69876633553663048</v>
      </c>
      <c r="D1203" s="11">
        <f t="shared" si="153"/>
        <v>21</v>
      </c>
      <c r="E1203" s="11">
        <f t="shared" si="154"/>
        <v>21</v>
      </c>
      <c r="F1203" s="11">
        <f t="shared" si="155"/>
        <v>3150</v>
      </c>
      <c r="G1203" s="12">
        <v>5.5671617713339838E-2</v>
      </c>
      <c r="H1203" s="27">
        <f t="shared" si="156"/>
        <v>0</v>
      </c>
      <c r="I1203" s="11">
        <f t="shared" si="157"/>
        <v>2</v>
      </c>
      <c r="J1203" s="28">
        <f t="shared" si="158"/>
        <v>1000</v>
      </c>
      <c r="K1203" s="28">
        <f t="shared" si="159"/>
        <v>2150</v>
      </c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</row>
    <row r="1204" spans="2:28" x14ac:dyDescent="0.2">
      <c r="B1204" s="13">
        <f t="shared" si="160"/>
        <v>1201</v>
      </c>
      <c r="C1204" s="12">
        <v>0.1314379473076055</v>
      </c>
      <c r="D1204" s="11">
        <f t="shared" si="153"/>
        <v>16</v>
      </c>
      <c r="E1204" s="11">
        <f t="shared" si="154"/>
        <v>16</v>
      </c>
      <c r="F1204" s="11">
        <f t="shared" si="155"/>
        <v>2400</v>
      </c>
      <c r="G1204" s="12">
        <v>0.8406754873272988</v>
      </c>
      <c r="H1204" s="27">
        <f t="shared" si="156"/>
        <v>3</v>
      </c>
      <c r="I1204" s="11">
        <f t="shared" si="157"/>
        <v>0</v>
      </c>
      <c r="J1204" s="28">
        <f t="shared" si="158"/>
        <v>0</v>
      </c>
      <c r="K1204" s="28">
        <f t="shared" si="159"/>
        <v>2400</v>
      </c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</row>
    <row r="1205" spans="2:28" x14ac:dyDescent="0.2">
      <c r="B1205" s="13">
        <f t="shared" si="160"/>
        <v>1202</v>
      </c>
      <c r="C1205" s="12">
        <v>0.99683176544864083</v>
      </c>
      <c r="D1205" s="11">
        <f t="shared" si="153"/>
        <v>25</v>
      </c>
      <c r="E1205" s="11">
        <f t="shared" si="154"/>
        <v>22</v>
      </c>
      <c r="F1205" s="11">
        <f t="shared" si="155"/>
        <v>3300</v>
      </c>
      <c r="G1205" s="12">
        <v>0.72948197844363749</v>
      </c>
      <c r="H1205" s="27">
        <f t="shared" si="156"/>
        <v>3</v>
      </c>
      <c r="I1205" s="11">
        <f t="shared" si="157"/>
        <v>0</v>
      </c>
      <c r="J1205" s="28">
        <f t="shared" si="158"/>
        <v>0</v>
      </c>
      <c r="K1205" s="28">
        <f t="shared" si="159"/>
        <v>3300</v>
      </c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</row>
    <row r="1206" spans="2:28" x14ac:dyDescent="0.2">
      <c r="B1206" s="13">
        <f t="shared" si="160"/>
        <v>1203</v>
      </c>
      <c r="C1206" s="12">
        <v>0.46190132036149245</v>
      </c>
      <c r="D1206" s="11">
        <f t="shared" si="153"/>
        <v>19</v>
      </c>
      <c r="E1206" s="11">
        <f t="shared" si="154"/>
        <v>19</v>
      </c>
      <c r="F1206" s="11">
        <f t="shared" si="155"/>
        <v>2850</v>
      </c>
      <c r="G1206" s="12">
        <v>0.93625726228069572</v>
      </c>
      <c r="H1206" s="27">
        <f t="shared" si="156"/>
        <v>4</v>
      </c>
      <c r="I1206" s="11">
        <f t="shared" si="157"/>
        <v>0</v>
      </c>
      <c r="J1206" s="28">
        <f t="shared" si="158"/>
        <v>0</v>
      </c>
      <c r="K1206" s="28">
        <f t="shared" si="159"/>
        <v>2850</v>
      </c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</row>
    <row r="1207" spans="2:28" x14ac:dyDescent="0.2">
      <c r="B1207" s="13">
        <f t="shared" si="160"/>
        <v>1204</v>
      </c>
      <c r="C1207" s="12">
        <v>0.63372860727801084</v>
      </c>
      <c r="D1207" s="11">
        <f t="shared" si="153"/>
        <v>20</v>
      </c>
      <c r="E1207" s="11">
        <f t="shared" si="154"/>
        <v>20</v>
      </c>
      <c r="F1207" s="11">
        <f t="shared" si="155"/>
        <v>3000</v>
      </c>
      <c r="G1207" s="12">
        <v>0.1769248995110877</v>
      </c>
      <c r="H1207" s="27">
        <f t="shared" si="156"/>
        <v>1</v>
      </c>
      <c r="I1207" s="11">
        <f t="shared" si="157"/>
        <v>0</v>
      </c>
      <c r="J1207" s="28">
        <f t="shared" si="158"/>
        <v>0</v>
      </c>
      <c r="K1207" s="28">
        <f t="shared" si="159"/>
        <v>3000</v>
      </c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</row>
    <row r="1208" spans="2:28" x14ac:dyDescent="0.2">
      <c r="B1208" s="13">
        <f t="shared" si="160"/>
        <v>1205</v>
      </c>
      <c r="C1208" s="12">
        <v>3.5252404473617882E-2</v>
      </c>
      <c r="D1208" s="11">
        <f t="shared" si="153"/>
        <v>15</v>
      </c>
      <c r="E1208" s="11">
        <f t="shared" si="154"/>
        <v>15</v>
      </c>
      <c r="F1208" s="11">
        <f t="shared" si="155"/>
        <v>2250</v>
      </c>
      <c r="G1208" s="12">
        <v>0.24520245819020758</v>
      </c>
      <c r="H1208" s="27">
        <f t="shared" si="156"/>
        <v>1</v>
      </c>
      <c r="I1208" s="11">
        <f t="shared" si="157"/>
        <v>0</v>
      </c>
      <c r="J1208" s="28">
        <f t="shared" si="158"/>
        <v>0</v>
      </c>
      <c r="K1208" s="28">
        <f t="shared" si="159"/>
        <v>2250</v>
      </c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</row>
    <row r="1209" spans="2:28" x14ac:dyDescent="0.2">
      <c r="B1209" s="13">
        <f t="shared" si="160"/>
        <v>1206</v>
      </c>
      <c r="C1209" s="12">
        <v>0.77779461886927304</v>
      </c>
      <c r="D1209" s="11">
        <f t="shared" si="153"/>
        <v>21</v>
      </c>
      <c r="E1209" s="11">
        <f t="shared" si="154"/>
        <v>21</v>
      </c>
      <c r="F1209" s="11">
        <f t="shared" si="155"/>
        <v>3150</v>
      </c>
      <c r="G1209" s="12">
        <v>0.18504057412747188</v>
      </c>
      <c r="H1209" s="27">
        <f t="shared" si="156"/>
        <v>1</v>
      </c>
      <c r="I1209" s="11">
        <f t="shared" si="157"/>
        <v>1</v>
      </c>
      <c r="J1209" s="28">
        <f t="shared" si="158"/>
        <v>500</v>
      </c>
      <c r="K1209" s="28">
        <f t="shared" si="159"/>
        <v>2650</v>
      </c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</row>
    <row r="1210" spans="2:28" x14ac:dyDescent="0.2">
      <c r="B1210" s="13">
        <f t="shared" si="160"/>
        <v>1207</v>
      </c>
      <c r="C1210" s="12">
        <v>0.72058731939282694</v>
      </c>
      <c r="D1210" s="11">
        <f t="shared" si="153"/>
        <v>21</v>
      </c>
      <c r="E1210" s="11">
        <f t="shared" si="154"/>
        <v>21</v>
      </c>
      <c r="F1210" s="11">
        <f t="shared" si="155"/>
        <v>3150</v>
      </c>
      <c r="G1210" s="12">
        <v>0.14618870159258535</v>
      </c>
      <c r="H1210" s="27">
        <f t="shared" si="156"/>
        <v>1</v>
      </c>
      <c r="I1210" s="11">
        <f t="shared" si="157"/>
        <v>1</v>
      </c>
      <c r="J1210" s="28">
        <f t="shared" si="158"/>
        <v>500</v>
      </c>
      <c r="K1210" s="28">
        <f t="shared" si="159"/>
        <v>2650</v>
      </c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</row>
    <row r="1211" spans="2:28" x14ac:dyDescent="0.2">
      <c r="B1211" s="13">
        <f t="shared" si="160"/>
        <v>1208</v>
      </c>
      <c r="C1211" s="12">
        <v>0.47446811417020962</v>
      </c>
      <c r="D1211" s="11">
        <f t="shared" si="153"/>
        <v>19</v>
      </c>
      <c r="E1211" s="11">
        <f t="shared" si="154"/>
        <v>19</v>
      </c>
      <c r="F1211" s="11">
        <f t="shared" si="155"/>
        <v>2850</v>
      </c>
      <c r="G1211" s="12">
        <v>0.27509407986963874</v>
      </c>
      <c r="H1211" s="27">
        <f t="shared" si="156"/>
        <v>1</v>
      </c>
      <c r="I1211" s="11">
        <f t="shared" si="157"/>
        <v>0</v>
      </c>
      <c r="J1211" s="28">
        <f t="shared" si="158"/>
        <v>0</v>
      </c>
      <c r="K1211" s="28">
        <f t="shared" si="159"/>
        <v>2850</v>
      </c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</row>
    <row r="1212" spans="2:28" x14ac:dyDescent="0.2">
      <c r="B1212" s="13">
        <f t="shared" si="160"/>
        <v>1209</v>
      </c>
      <c r="C1212" s="12">
        <v>8.8834983101850673E-2</v>
      </c>
      <c r="D1212" s="11">
        <f t="shared" si="153"/>
        <v>16</v>
      </c>
      <c r="E1212" s="11">
        <f t="shared" si="154"/>
        <v>16</v>
      </c>
      <c r="F1212" s="11">
        <f t="shared" si="155"/>
        <v>2400</v>
      </c>
      <c r="G1212" s="12">
        <v>0.49342450080360467</v>
      </c>
      <c r="H1212" s="27">
        <f t="shared" si="156"/>
        <v>1</v>
      </c>
      <c r="I1212" s="11">
        <f t="shared" si="157"/>
        <v>0</v>
      </c>
      <c r="J1212" s="28">
        <f t="shared" si="158"/>
        <v>0</v>
      </c>
      <c r="K1212" s="28">
        <f t="shared" si="159"/>
        <v>2400</v>
      </c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</row>
    <row r="1213" spans="2:28" x14ac:dyDescent="0.2">
      <c r="B1213" s="13">
        <f t="shared" si="160"/>
        <v>1210</v>
      </c>
      <c r="C1213" s="12">
        <v>0.90238962049627502</v>
      </c>
      <c r="D1213" s="11">
        <f t="shared" si="153"/>
        <v>23</v>
      </c>
      <c r="E1213" s="11">
        <f t="shared" si="154"/>
        <v>22</v>
      </c>
      <c r="F1213" s="11">
        <f t="shared" si="155"/>
        <v>3300</v>
      </c>
      <c r="G1213" s="12">
        <v>7.3685057875465643E-2</v>
      </c>
      <c r="H1213" s="27">
        <f t="shared" si="156"/>
        <v>0</v>
      </c>
      <c r="I1213" s="11">
        <f t="shared" si="157"/>
        <v>3</v>
      </c>
      <c r="J1213" s="28">
        <f t="shared" si="158"/>
        <v>1500</v>
      </c>
      <c r="K1213" s="28">
        <f t="shared" si="159"/>
        <v>1800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</row>
    <row r="1214" spans="2:28" x14ac:dyDescent="0.2">
      <c r="B1214" s="13">
        <f t="shared" si="160"/>
        <v>1211</v>
      </c>
      <c r="C1214" s="12">
        <v>0.10916730000903707</v>
      </c>
      <c r="D1214" s="11">
        <f t="shared" si="153"/>
        <v>16</v>
      </c>
      <c r="E1214" s="11">
        <f t="shared" si="154"/>
        <v>16</v>
      </c>
      <c r="F1214" s="11">
        <f t="shared" si="155"/>
        <v>2400</v>
      </c>
      <c r="G1214" s="12">
        <v>0.25421076471309945</v>
      </c>
      <c r="H1214" s="27">
        <f t="shared" si="156"/>
        <v>1</v>
      </c>
      <c r="I1214" s="11">
        <f t="shared" si="157"/>
        <v>0</v>
      </c>
      <c r="J1214" s="28">
        <f t="shared" si="158"/>
        <v>0</v>
      </c>
      <c r="K1214" s="28">
        <f t="shared" si="159"/>
        <v>2400</v>
      </c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</row>
    <row r="1215" spans="2:28" x14ac:dyDescent="0.2">
      <c r="B1215" s="13">
        <f t="shared" si="160"/>
        <v>1212</v>
      </c>
      <c r="C1215" s="12">
        <v>0.95477787953745263</v>
      </c>
      <c r="D1215" s="11">
        <f t="shared" si="153"/>
        <v>24</v>
      </c>
      <c r="E1215" s="11">
        <f t="shared" si="154"/>
        <v>22</v>
      </c>
      <c r="F1215" s="11">
        <f t="shared" si="155"/>
        <v>3300</v>
      </c>
      <c r="G1215" s="12">
        <v>0.94985177871008808</v>
      </c>
      <c r="H1215" s="27">
        <f t="shared" si="156"/>
        <v>5</v>
      </c>
      <c r="I1215" s="11">
        <f t="shared" si="157"/>
        <v>0</v>
      </c>
      <c r="J1215" s="28">
        <f t="shared" si="158"/>
        <v>0</v>
      </c>
      <c r="K1215" s="28">
        <f t="shared" si="159"/>
        <v>3300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</row>
    <row r="1216" spans="2:28" x14ac:dyDescent="0.2">
      <c r="B1216" s="13">
        <f t="shared" si="160"/>
        <v>1213</v>
      </c>
      <c r="C1216" s="12">
        <v>0.96638308671191586</v>
      </c>
      <c r="D1216" s="11">
        <f t="shared" si="153"/>
        <v>24</v>
      </c>
      <c r="E1216" s="11">
        <f t="shared" si="154"/>
        <v>22</v>
      </c>
      <c r="F1216" s="11">
        <f t="shared" si="155"/>
        <v>3300</v>
      </c>
      <c r="G1216" s="12">
        <v>3.9494600234266986E-2</v>
      </c>
      <c r="H1216" s="27">
        <f t="shared" si="156"/>
        <v>0</v>
      </c>
      <c r="I1216" s="11">
        <f t="shared" si="157"/>
        <v>3</v>
      </c>
      <c r="J1216" s="28">
        <f t="shared" si="158"/>
        <v>1500</v>
      </c>
      <c r="K1216" s="28">
        <f t="shared" si="159"/>
        <v>1800</v>
      </c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</row>
    <row r="1217" spans="2:28" x14ac:dyDescent="0.2">
      <c r="B1217" s="13">
        <f t="shared" si="160"/>
        <v>1214</v>
      </c>
      <c r="C1217" s="12">
        <v>0.15219668029362343</v>
      </c>
      <c r="D1217" s="11">
        <f t="shared" si="153"/>
        <v>17</v>
      </c>
      <c r="E1217" s="11">
        <f t="shared" si="154"/>
        <v>17</v>
      </c>
      <c r="F1217" s="11">
        <f t="shared" si="155"/>
        <v>2550</v>
      </c>
      <c r="G1217" s="12">
        <v>0.45748554736019686</v>
      </c>
      <c r="H1217" s="27">
        <f t="shared" si="156"/>
        <v>1</v>
      </c>
      <c r="I1217" s="11">
        <f t="shared" si="157"/>
        <v>0</v>
      </c>
      <c r="J1217" s="28">
        <f t="shared" si="158"/>
        <v>0</v>
      </c>
      <c r="K1217" s="28">
        <f t="shared" si="159"/>
        <v>2550</v>
      </c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</row>
    <row r="1218" spans="2:28" x14ac:dyDescent="0.2">
      <c r="B1218" s="13">
        <f t="shared" si="160"/>
        <v>1215</v>
      </c>
      <c r="C1218" s="12">
        <v>0.80057908511176368</v>
      </c>
      <c r="D1218" s="11">
        <f t="shared" si="153"/>
        <v>21</v>
      </c>
      <c r="E1218" s="11">
        <f t="shared" si="154"/>
        <v>21</v>
      </c>
      <c r="F1218" s="11">
        <f t="shared" si="155"/>
        <v>3150</v>
      </c>
      <c r="G1218" s="12">
        <v>0.14205144642699352</v>
      </c>
      <c r="H1218" s="27">
        <f t="shared" si="156"/>
        <v>1</v>
      </c>
      <c r="I1218" s="11">
        <f t="shared" si="157"/>
        <v>1</v>
      </c>
      <c r="J1218" s="28">
        <f t="shared" si="158"/>
        <v>500</v>
      </c>
      <c r="K1218" s="28">
        <f t="shared" si="159"/>
        <v>2650</v>
      </c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</row>
    <row r="1219" spans="2:28" x14ac:dyDescent="0.2">
      <c r="B1219" s="13">
        <f t="shared" si="160"/>
        <v>1216</v>
      </c>
      <c r="C1219" s="12">
        <v>0.28203882853074946</v>
      </c>
      <c r="D1219" s="11">
        <f t="shared" si="153"/>
        <v>18</v>
      </c>
      <c r="E1219" s="11">
        <f t="shared" si="154"/>
        <v>18</v>
      </c>
      <c r="F1219" s="11">
        <f t="shared" si="155"/>
        <v>2700</v>
      </c>
      <c r="G1219" s="12">
        <v>0.84608690853985347</v>
      </c>
      <c r="H1219" s="27">
        <f t="shared" si="156"/>
        <v>3</v>
      </c>
      <c r="I1219" s="11">
        <f t="shared" si="157"/>
        <v>0</v>
      </c>
      <c r="J1219" s="28">
        <f t="shared" si="158"/>
        <v>0</v>
      </c>
      <c r="K1219" s="28">
        <f t="shared" si="159"/>
        <v>2700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</row>
    <row r="1220" spans="2:28" x14ac:dyDescent="0.2">
      <c r="B1220" s="13">
        <f t="shared" si="160"/>
        <v>1217</v>
      </c>
      <c r="C1220" s="12">
        <v>0.26724286507335493</v>
      </c>
      <c r="D1220" s="11">
        <f t="shared" si="153"/>
        <v>18</v>
      </c>
      <c r="E1220" s="11">
        <f t="shared" si="154"/>
        <v>18</v>
      </c>
      <c r="F1220" s="11">
        <f t="shared" si="155"/>
        <v>2700</v>
      </c>
      <c r="G1220" s="12">
        <v>0.57015390160429791</v>
      </c>
      <c r="H1220" s="27">
        <f t="shared" si="156"/>
        <v>2</v>
      </c>
      <c r="I1220" s="11">
        <f t="shared" si="157"/>
        <v>0</v>
      </c>
      <c r="J1220" s="28">
        <f t="shared" si="158"/>
        <v>0</v>
      </c>
      <c r="K1220" s="28">
        <f t="shared" si="159"/>
        <v>2700</v>
      </c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</row>
    <row r="1221" spans="2:28" x14ac:dyDescent="0.2">
      <c r="B1221" s="13">
        <f t="shared" si="160"/>
        <v>1218</v>
      </c>
      <c r="C1221" s="12">
        <v>0.80608965546100331</v>
      </c>
      <c r="D1221" s="11">
        <f t="shared" ref="D1221:D1284" si="161">SUMIFS($M$4:$M$15,$P$4:$P$15,"&lt;="&amp;C1221,$O$4:$O$15,"&gt;="&amp;C1221)</f>
        <v>21</v>
      </c>
      <c r="E1221" s="11">
        <f t="shared" ref="E1221:E1284" si="162">MIN(D1221,$S$2)</f>
        <v>21</v>
      </c>
      <c r="F1221" s="11">
        <f t="shared" ref="F1221:F1284" si="163">E1221*$S$3</f>
        <v>3150</v>
      </c>
      <c r="G1221" s="12">
        <v>0.49445822572436926</v>
      </c>
      <c r="H1221" s="27">
        <f t="shared" ref="H1221:H1284" si="164">_xlfn.BINOM.INV(E1221,$S$5,G1221)</f>
        <v>2</v>
      </c>
      <c r="I1221" s="11">
        <f t="shared" ref="I1221:I1284" si="165">IF(E1221-H1221&gt;$S$6,E1221-H1221-$S$6,0)</f>
        <v>0</v>
      </c>
      <c r="J1221" s="28">
        <f t="shared" ref="J1221:J1284" si="166">I1221*$S$4</f>
        <v>0</v>
      </c>
      <c r="K1221" s="28">
        <f t="shared" ref="K1221:K1284" si="167">F1221-J1221</f>
        <v>3150</v>
      </c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</row>
    <row r="1222" spans="2:28" x14ac:dyDescent="0.2">
      <c r="B1222" s="13">
        <f t="shared" ref="B1222:B1285" si="168">B1221+1</f>
        <v>1219</v>
      </c>
      <c r="C1222" s="12">
        <v>0.86425065511256283</v>
      </c>
      <c r="D1222" s="11">
        <f t="shared" si="161"/>
        <v>22</v>
      </c>
      <c r="E1222" s="11">
        <f t="shared" si="162"/>
        <v>22</v>
      </c>
      <c r="F1222" s="11">
        <f t="shared" si="163"/>
        <v>3300</v>
      </c>
      <c r="G1222" s="12">
        <v>0.79859865969223065</v>
      </c>
      <c r="H1222" s="27">
        <f t="shared" si="164"/>
        <v>3</v>
      </c>
      <c r="I1222" s="11">
        <f t="shared" si="165"/>
        <v>0</v>
      </c>
      <c r="J1222" s="28">
        <f t="shared" si="166"/>
        <v>0</v>
      </c>
      <c r="K1222" s="28">
        <f t="shared" si="167"/>
        <v>3300</v>
      </c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</row>
    <row r="1223" spans="2:28" x14ac:dyDescent="0.2">
      <c r="B1223" s="13">
        <f t="shared" si="168"/>
        <v>1220</v>
      </c>
      <c r="C1223" s="12">
        <v>0.54243223080163494</v>
      </c>
      <c r="D1223" s="11">
        <f t="shared" si="161"/>
        <v>20</v>
      </c>
      <c r="E1223" s="11">
        <f t="shared" si="162"/>
        <v>20</v>
      </c>
      <c r="F1223" s="11">
        <f t="shared" si="163"/>
        <v>3000</v>
      </c>
      <c r="G1223" s="12">
        <v>0.65482194941321581</v>
      </c>
      <c r="H1223" s="27">
        <f t="shared" si="164"/>
        <v>2</v>
      </c>
      <c r="I1223" s="11">
        <f t="shared" si="165"/>
        <v>0</v>
      </c>
      <c r="J1223" s="28">
        <f t="shared" si="166"/>
        <v>0</v>
      </c>
      <c r="K1223" s="28">
        <f t="shared" si="167"/>
        <v>3000</v>
      </c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</row>
    <row r="1224" spans="2:28" x14ac:dyDescent="0.2">
      <c r="B1224" s="13">
        <f t="shared" si="168"/>
        <v>1221</v>
      </c>
      <c r="C1224" s="12">
        <v>0.40502831548688289</v>
      </c>
      <c r="D1224" s="11">
        <f t="shared" si="161"/>
        <v>19</v>
      </c>
      <c r="E1224" s="11">
        <f t="shared" si="162"/>
        <v>19</v>
      </c>
      <c r="F1224" s="11">
        <f t="shared" si="163"/>
        <v>2850</v>
      </c>
      <c r="G1224" s="12">
        <v>0.56893524402771112</v>
      </c>
      <c r="H1224" s="27">
        <f t="shared" si="164"/>
        <v>2</v>
      </c>
      <c r="I1224" s="11">
        <f t="shared" si="165"/>
        <v>0</v>
      </c>
      <c r="J1224" s="28">
        <f t="shared" si="166"/>
        <v>0</v>
      </c>
      <c r="K1224" s="28">
        <f t="shared" si="167"/>
        <v>2850</v>
      </c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</row>
    <row r="1225" spans="2:28" x14ac:dyDescent="0.2">
      <c r="B1225" s="13">
        <f t="shared" si="168"/>
        <v>1222</v>
      </c>
      <c r="C1225" s="12">
        <v>0.31634128941356643</v>
      </c>
      <c r="D1225" s="11">
        <f t="shared" si="161"/>
        <v>18</v>
      </c>
      <c r="E1225" s="11">
        <f t="shared" si="162"/>
        <v>18</v>
      </c>
      <c r="F1225" s="11">
        <f t="shared" si="163"/>
        <v>2700</v>
      </c>
      <c r="G1225" s="12">
        <v>0.9626943044180406</v>
      </c>
      <c r="H1225" s="27">
        <f t="shared" si="164"/>
        <v>4</v>
      </c>
      <c r="I1225" s="11">
        <f t="shared" si="165"/>
        <v>0</v>
      </c>
      <c r="J1225" s="28">
        <f t="shared" si="166"/>
        <v>0</v>
      </c>
      <c r="K1225" s="28">
        <f t="shared" si="167"/>
        <v>2700</v>
      </c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</row>
    <row r="1226" spans="2:28" x14ac:dyDescent="0.2">
      <c r="B1226" s="13">
        <f t="shared" si="168"/>
        <v>1223</v>
      </c>
      <c r="C1226" s="12">
        <v>0.82126155703058046</v>
      </c>
      <c r="D1226" s="11">
        <f t="shared" si="161"/>
        <v>22</v>
      </c>
      <c r="E1226" s="11">
        <f t="shared" si="162"/>
        <v>22</v>
      </c>
      <c r="F1226" s="11">
        <f t="shared" si="163"/>
        <v>3300</v>
      </c>
      <c r="G1226" s="12">
        <v>2.8306061346985434E-3</v>
      </c>
      <c r="H1226" s="27">
        <f t="shared" si="164"/>
        <v>0</v>
      </c>
      <c r="I1226" s="11">
        <f t="shared" si="165"/>
        <v>3</v>
      </c>
      <c r="J1226" s="28">
        <f t="shared" si="166"/>
        <v>1500</v>
      </c>
      <c r="K1226" s="28">
        <f t="shared" si="167"/>
        <v>1800</v>
      </c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</row>
    <row r="1227" spans="2:28" x14ac:dyDescent="0.2">
      <c r="B1227" s="13">
        <f t="shared" si="168"/>
        <v>1224</v>
      </c>
      <c r="C1227" s="12">
        <v>0.74966545270852802</v>
      </c>
      <c r="D1227" s="11">
        <f t="shared" si="161"/>
        <v>21</v>
      </c>
      <c r="E1227" s="11">
        <f t="shared" si="162"/>
        <v>21</v>
      </c>
      <c r="F1227" s="11">
        <f t="shared" si="163"/>
        <v>3150</v>
      </c>
      <c r="G1227" s="12">
        <v>0.55965107977913686</v>
      </c>
      <c r="H1227" s="27">
        <f t="shared" si="164"/>
        <v>2</v>
      </c>
      <c r="I1227" s="11">
        <f t="shared" si="165"/>
        <v>0</v>
      </c>
      <c r="J1227" s="28">
        <f t="shared" si="166"/>
        <v>0</v>
      </c>
      <c r="K1227" s="28">
        <f t="shared" si="167"/>
        <v>3150</v>
      </c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</row>
    <row r="1228" spans="2:28" x14ac:dyDescent="0.2">
      <c r="B1228" s="13">
        <f t="shared" si="168"/>
        <v>1225</v>
      </c>
      <c r="C1228" s="12">
        <v>5.9200686617301823E-2</v>
      </c>
      <c r="D1228" s="11">
        <f t="shared" si="161"/>
        <v>15</v>
      </c>
      <c r="E1228" s="11">
        <f t="shared" si="162"/>
        <v>15</v>
      </c>
      <c r="F1228" s="11">
        <f t="shared" si="163"/>
        <v>2250</v>
      </c>
      <c r="G1228" s="12">
        <v>0.26257511896768371</v>
      </c>
      <c r="H1228" s="27">
        <f t="shared" si="164"/>
        <v>1</v>
      </c>
      <c r="I1228" s="11">
        <f t="shared" si="165"/>
        <v>0</v>
      </c>
      <c r="J1228" s="28">
        <f t="shared" si="166"/>
        <v>0</v>
      </c>
      <c r="K1228" s="28">
        <f t="shared" si="167"/>
        <v>2250</v>
      </c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</row>
    <row r="1229" spans="2:28" x14ac:dyDescent="0.2">
      <c r="B1229" s="13">
        <f t="shared" si="168"/>
        <v>1226</v>
      </c>
      <c r="C1229" s="12">
        <v>0.35684894355466079</v>
      </c>
      <c r="D1229" s="11">
        <f t="shared" si="161"/>
        <v>19</v>
      </c>
      <c r="E1229" s="11">
        <f t="shared" si="162"/>
        <v>19</v>
      </c>
      <c r="F1229" s="11">
        <f t="shared" si="163"/>
        <v>2850</v>
      </c>
      <c r="G1229" s="12">
        <v>0.63831969328740013</v>
      </c>
      <c r="H1229" s="27">
        <f t="shared" si="164"/>
        <v>2</v>
      </c>
      <c r="I1229" s="11">
        <f t="shared" si="165"/>
        <v>0</v>
      </c>
      <c r="J1229" s="28">
        <f t="shared" si="166"/>
        <v>0</v>
      </c>
      <c r="K1229" s="28">
        <f t="shared" si="167"/>
        <v>2850</v>
      </c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</row>
    <row r="1230" spans="2:28" x14ac:dyDescent="0.2">
      <c r="B1230" s="13">
        <f t="shared" si="168"/>
        <v>1227</v>
      </c>
      <c r="C1230" s="12">
        <v>0.5347227714152073</v>
      </c>
      <c r="D1230" s="11">
        <f t="shared" si="161"/>
        <v>20</v>
      </c>
      <c r="E1230" s="11">
        <f t="shared" si="162"/>
        <v>20</v>
      </c>
      <c r="F1230" s="11">
        <f t="shared" si="163"/>
        <v>3000</v>
      </c>
      <c r="G1230" s="12">
        <v>0.60195502572344628</v>
      </c>
      <c r="H1230" s="27">
        <f t="shared" si="164"/>
        <v>2</v>
      </c>
      <c r="I1230" s="11">
        <f t="shared" si="165"/>
        <v>0</v>
      </c>
      <c r="J1230" s="28">
        <f t="shared" si="166"/>
        <v>0</v>
      </c>
      <c r="K1230" s="28">
        <f t="shared" si="167"/>
        <v>3000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</row>
    <row r="1231" spans="2:28" x14ac:dyDescent="0.2">
      <c r="B1231" s="13">
        <f t="shared" si="168"/>
        <v>1228</v>
      </c>
      <c r="C1231" s="12">
        <v>0.46808926620387115</v>
      </c>
      <c r="D1231" s="11">
        <f t="shared" si="161"/>
        <v>19</v>
      </c>
      <c r="E1231" s="11">
        <f t="shared" si="162"/>
        <v>19</v>
      </c>
      <c r="F1231" s="11">
        <f t="shared" si="163"/>
        <v>2850</v>
      </c>
      <c r="G1231" s="12">
        <v>0.83542855221913104</v>
      </c>
      <c r="H1231" s="27">
        <f t="shared" si="164"/>
        <v>3</v>
      </c>
      <c r="I1231" s="11">
        <f t="shared" si="165"/>
        <v>0</v>
      </c>
      <c r="J1231" s="28">
        <f t="shared" si="166"/>
        <v>0</v>
      </c>
      <c r="K1231" s="28">
        <f t="shared" si="167"/>
        <v>2850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</row>
    <row r="1232" spans="2:28" x14ac:dyDescent="0.2">
      <c r="B1232" s="13">
        <f t="shared" si="168"/>
        <v>1229</v>
      </c>
      <c r="C1232" s="12">
        <v>0.70078281354499894</v>
      </c>
      <c r="D1232" s="11">
        <f t="shared" si="161"/>
        <v>21</v>
      </c>
      <c r="E1232" s="11">
        <f t="shared" si="162"/>
        <v>21</v>
      </c>
      <c r="F1232" s="11">
        <f t="shared" si="163"/>
        <v>3150</v>
      </c>
      <c r="G1232" s="12">
        <v>0.25390436852390919</v>
      </c>
      <c r="H1232" s="27">
        <f t="shared" si="164"/>
        <v>1</v>
      </c>
      <c r="I1232" s="11">
        <f t="shared" si="165"/>
        <v>1</v>
      </c>
      <c r="J1232" s="28">
        <f t="shared" si="166"/>
        <v>500</v>
      </c>
      <c r="K1232" s="28">
        <f t="shared" si="167"/>
        <v>2650</v>
      </c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</row>
    <row r="1233" spans="2:28" x14ac:dyDescent="0.2">
      <c r="B1233" s="13">
        <f t="shared" si="168"/>
        <v>1230</v>
      </c>
      <c r="C1233" s="12">
        <v>0.38680320702357196</v>
      </c>
      <c r="D1233" s="11">
        <f t="shared" si="161"/>
        <v>19</v>
      </c>
      <c r="E1233" s="11">
        <f t="shared" si="162"/>
        <v>19</v>
      </c>
      <c r="F1233" s="11">
        <f t="shared" si="163"/>
        <v>2850</v>
      </c>
      <c r="G1233" s="12">
        <v>0.8160225732559343</v>
      </c>
      <c r="H1233" s="27">
        <f t="shared" si="164"/>
        <v>3</v>
      </c>
      <c r="I1233" s="11">
        <f t="shared" si="165"/>
        <v>0</v>
      </c>
      <c r="J1233" s="28">
        <f t="shared" si="166"/>
        <v>0</v>
      </c>
      <c r="K1233" s="28">
        <f t="shared" si="167"/>
        <v>2850</v>
      </c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</row>
    <row r="1234" spans="2:28" x14ac:dyDescent="0.2">
      <c r="B1234" s="13">
        <f t="shared" si="168"/>
        <v>1231</v>
      </c>
      <c r="C1234" s="12">
        <v>0.38345171370403508</v>
      </c>
      <c r="D1234" s="11">
        <f t="shared" si="161"/>
        <v>19</v>
      </c>
      <c r="E1234" s="11">
        <f t="shared" si="162"/>
        <v>19</v>
      </c>
      <c r="F1234" s="11">
        <f t="shared" si="163"/>
        <v>2850</v>
      </c>
      <c r="G1234" s="12">
        <v>0.96188645847863063</v>
      </c>
      <c r="H1234" s="27">
        <f t="shared" si="164"/>
        <v>4</v>
      </c>
      <c r="I1234" s="11">
        <f t="shared" si="165"/>
        <v>0</v>
      </c>
      <c r="J1234" s="28">
        <f t="shared" si="166"/>
        <v>0</v>
      </c>
      <c r="K1234" s="28">
        <f t="shared" si="167"/>
        <v>2850</v>
      </c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</row>
    <row r="1235" spans="2:28" x14ac:dyDescent="0.2">
      <c r="B1235" s="13">
        <f t="shared" si="168"/>
        <v>1232</v>
      </c>
      <c r="C1235" s="12">
        <v>0.74033541176345208</v>
      </c>
      <c r="D1235" s="11">
        <f t="shared" si="161"/>
        <v>21</v>
      </c>
      <c r="E1235" s="11">
        <f t="shared" si="162"/>
        <v>21</v>
      </c>
      <c r="F1235" s="11">
        <f t="shared" si="163"/>
        <v>3150</v>
      </c>
      <c r="G1235" s="12">
        <v>0.43195530401433901</v>
      </c>
      <c r="H1235" s="27">
        <f t="shared" si="164"/>
        <v>2</v>
      </c>
      <c r="I1235" s="11">
        <f t="shared" si="165"/>
        <v>0</v>
      </c>
      <c r="J1235" s="28">
        <f t="shared" si="166"/>
        <v>0</v>
      </c>
      <c r="K1235" s="28">
        <f t="shared" si="167"/>
        <v>3150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</row>
    <row r="1236" spans="2:28" x14ac:dyDescent="0.2">
      <c r="B1236" s="13">
        <f t="shared" si="168"/>
        <v>1233</v>
      </c>
      <c r="C1236" s="12">
        <v>0.62686496231593181</v>
      </c>
      <c r="D1236" s="11">
        <f t="shared" si="161"/>
        <v>20</v>
      </c>
      <c r="E1236" s="11">
        <f t="shared" si="162"/>
        <v>20</v>
      </c>
      <c r="F1236" s="11">
        <f t="shared" si="163"/>
        <v>3000</v>
      </c>
      <c r="G1236" s="12">
        <v>0.43497629335127863</v>
      </c>
      <c r="H1236" s="27">
        <f t="shared" si="164"/>
        <v>2</v>
      </c>
      <c r="I1236" s="11">
        <f t="shared" si="165"/>
        <v>0</v>
      </c>
      <c r="J1236" s="28">
        <f t="shared" si="166"/>
        <v>0</v>
      </c>
      <c r="K1236" s="28">
        <f t="shared" si="167"/>
        <v>3000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</row>
    <row r="1237" spans="2:28" x14ac:dyDescent="0.2">
      <c r="B1237" s="13">
        <f t="shared" si="168"/>
        <v>1234</v>
      </c>
      <c r="C1237" s="12">
        <v>0.94236555451071202</v>
      </c>
      <c r="D1237" s="11">
        <f t="shared" si="161"/>
        <v>23</v>
      </c>
      <c r="E1237" s="11">
        <f t="shared" si="162"/>
        <v>22</v>
      </c>
      <c r="F1237" s="11">
        <f t="shared" si="163"/>
        <v>3300</v>
      </c>
      <c r="G1237" s="12">
        <v>0.28844738541093862</v>
      </c>
      <c r="H1237" s="27">
        <f t="shared" si="164"/>
        <v>1</v>
      </c>
      <c r="I1237" s="11">
        <f t="shared" si="165"/>
        <v>2</v>
      </c>
      <c r="J1237" s="28">
        <f t="shared" si="166"/>
        <v>1000</v>
      </c>
      <c r="K1237" s="28">
        <f t="shared" si="167"/>
        <v>2300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</row>
    <row r="1238" spans="2:28" x14ac:dyDescent="0.2">
      <c r="B1238" s="13">
        <f t="shared" si="168"/>
        <v>1235</v>
      </c>
      <c r="C1238" s="12">
        <v>2.0838593723789933E-2</v>
      </c>
      <c r="D1238" s="11">
        <f t="shared" si="161"/>
        <v>14</v>
      </c>
      <c r="E1238" s="11">
        <f t="shared" si="162"/>
        <v>14</v>
      </c>
      <c r="F1238" s="11">
        <f t="shared" si="163"/>
        <v>2100</v>
      </c>
      <c r="G1238" s="12">
        <v>0.78093962322174348</v>
      </c>
      <c r="H1238" s="27">
        <f t="shared" si="164"/>
        <v>2</v>
      </c>
      <c r="I1238" s="11">
        <f t="shared" si="165"/>
        <v>0</v>
      </c>
      <c r="J1238" s="28">
        <f t="shared" si="166"/>
        <v>0</v>
      </c>
      <c r="K1238" s="28">
        <f t="shared" si="167"/>
        <v>2100</v>
      </c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</row>
    <row r="1239" spans="2:28" x14ac:dyDescent="0.2">
      <c r="B1239" s="13">
        <f t="shared" si="168"/>
        <v>1236</v>
      </c>
      <c r="C1239" s="12">
        <v>0.39390853684126748</v>
      </c>
      <c r="D1239" s="11">
        <f t="shared" si="161"/>
        <v>19</v>
      </c>
      <c r="E1239" s="11">
        <f t="shared" si="162"/>
        <v>19</v>
      </c>
      <c r="F1239" s="11">
        <f t="shared" si="163"/>
        <v>2850</v>
      </c>
      <c r="G1239" s="12">
        <v>0.12620719475039577</v>
      </c>
      <c r="H1239" s="27">
        <f t="shared" si="164"/>
        <v>0</v>
      </c>
      <c r="I1239" s="11">
        <f t="shared" si="165"/>
        <v>0</v>
      </c>
      <c r="J1239" s="28">
        <f t="shared" si="166"/>
        <v>0</v>
      </c>
      <c r="K1239" s="28">
        <f t="shared" si="167"/>
        <v>2850</v>
      </c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</row>
    <row r="1240" spans="2:28" x14ac:dyDescent="0.2">
      <c r="B1240" s="13">
        <f t="shared" si="168"/>
        <v>1237</v>
      </c>
      <c r="C1240" s="12">
        <v>0.67595421984462456</v>
      </c>
      <c r="D1240" s="11">
        <f t="shared" si="161"/>
        <v>20</v>
      </c>
      <c r="E1240" s="11">
        <f t="shared" si="162"/>
        <v>20</v>
      </c>
      <c r="F1240" s="11">
        <f t="shared" si="163"/>
        <v>3000</v>
      </c>
      <c r="G1240" s="12">
        <v>0.66149408045667002</v>
      </c>
      <c r="H1240" s="27">
        <f t="shared" si="164"/>
        <v>2</v>
      </c>
      <c r="I1240" s="11">
        <f t="shared" si="165"/>
        <v>0</v>
      </c>
      <c r="J1240" s="28">
        <f t="shared" si="166"/>
        <v>0</v>
      </c>
      <c r="K1240" s="28">
        <f t="shared" si="167"/>
        <v>3000</v>
      </c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</row>
    <row r="1241" spans="2:28" x14ac:dyDescent="0.2">
      <c r="B1241" s="13">
        <f t="shared" si="168"/>
        <v>1238</v>
      </c>
      <c r="C1241" s="12">
        <v>0.69557585486977125</v>
      </c>
      <c r="D1241" s="11">
        <f t="shared" si="161"/>
        <v>21</v>
      </c>
      <c r="E1241" s="11">
        <f t="shared" si="162"/>
        <v>21</v>
      </c>
      <c r="F1241" s="11">
        <f t="shared" si="163"/>
        <v>3150</v>
      </c>
      <c r="G1241" s="12">
        <v>4.6543293145079767E-2</v>
      </c>
      <c r="H1241" s="27">
        <f t="shared" si="164"/>
        <v>0</v>
      </c>
      <c r="I1241" s="11">
        <f t="shared" si="165"/>
        <v>2</v>
      </c>
      <c r="J1241" s="28">
        <f t="shared" si="166"/>
        <v>1000</v>
      </c>
      <c r="K1241" s="28">
        <f t="shared" si="167"/>
        <v>2150</v>
      </c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</row>
    <row r="1242" spans="2:28" x14ac:dyDescent="0.2">
      <c r="B1242" s="13">
        <f t="shared" si="168"/>
        <v>1239</v>
      </c>
      <c r="C1242" s="12">
        <v>0.64163980710096946</v>
      </c>
      <c r="D1242" s="11">
        <f t="shared" si="161"/>
        <v>20</v>
      </c>
      <c r="E1242" s="11">
        <f t="shared" si="162"/>
        <v>20</v>
      </c>
      <c r="F1242" s="11">
        <f t="shared" si="163"/>
        <v>3000</v>
      </c>
      <c r="G1242" s="12">
        <v>0.40599270983829372</v>
      </c>
      <c r="H1242" s="27">
        <f t="shared" si="164"/>
        <v>2</v>
      </c>
      <c r="I1242" s="11">
        <f t="shared" si="165"/>
        <v>0</v>
      </c>
      <c r="J1242" s="28">
        <f t="shared" si="166"/>
        <v>0</v>
      </c>
      <c r="K1242" s="28">
        <f t="shared" si="167"/>
        <v>3000</v>
      </c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</row>
    <row r="1243" spans="2:28" x14ac:dyDescent="0.2">
      <c r="B1243" s="13">
        <f t="shared" si="168"/>
        <v>1240</v>
      </c>
      <c r="C1243" s="12">
        <v>0.51101682072029664</v>
      </c>
      <c r="D1243" s="11">
        <f t="shared" si="161"/>
        <v>20</v>
      </c>
      <c r="E1243" s="11">
        <f t="shared" si="162"/>
        <v>20</v>
      </c>
      <c r="F1243" s="11">
        <f t="shared" si="163"/>
        <v>3000</v>
      </c>
      <c r="G1243" s="12">
        <v>0.42700648847669564</v>
      </c>
      <c r="H1243" s="27">
        <f t="shared" si="164"/>
        <v>2</v>
      </c>
      <c r="I1243" s="11">
        <f t="shared" si="165"/>
        <v>0</v>
      </c>
      <c r="J1243" s="28">
        <f t="shared" si="166"/>
        <v>0</v>
      </c>
      <c r="K1243" s="28">
        <f t="shared" si="167"/>
        <v>3000</v>
      </c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</row>
    <row r="1244" spans="2:28" x14ac:dyDescent="0.2">
      <c r="B1244" s="13">
        <f t="shared" si="168"/>
        <v>1241</v>
      </c>
      <c r="C1244" s="12">
        <v>0.9121109661693052</v>
      </c>
      <c r="D1244" s="11">
        <f t="shared" si="161"/>
        <v>23</v>
      </c>
      <c r="E1244" s="11">
        <f t="shared" si="162"/>
        <v>22</v>
      </c>
      <c r="F1244" s="11">
        <f t="shared" si="163"/>
        <v>3300</v>
      </c>
      <c r="G1244" s="12">
        <v>0.70527599880795366</v>
      </c>
      <c r="H1244" s="27">
        <f t="shared" si="164"/>
        <v>3</v>
      </c>
      <c r="I1244" s="11">
        <f t="shared" si="165"/>
        <v>0</v>
      </c>
      <c r="J1244" s="28">
        <f t="shared" si="166"/>
        <v>0</v>
      </c>
      <c r="K1244" s="28">
        <f t="shared" si="167"/>
        <v>3300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</row>
    <row r="1245" spans="2:28" x14ac:dyDescent="0.2">
      <c r="B1245" s="13">
        <f t="shared" si="168"/>
        <v>1242</v>
      </c>
      <c r="C1245" s="12">
        <v>0.1384617309731343</v>
      </c>
      <c r="D1245" s="11">
        <f t="shared" si="161"/>
        <v>16</v>
      </c>
      <c r="E1245" s="11">
        <f t="shared" si="162"/>
        <v>16</v>
      </c>
      <c r="F1245" s="11">
        <f t="shared" si="163"/>
        <v>2400</v>
      </c>
      <c r="G1245" s="12">
        <v>0.11305875781356667</v>
      </c>
      <c r="H1245" s="27">
        <f t="shared" si="164"/>
        <v>0</v>
      </c>
      <c r="I1245" s="11">
        <f t="shared" si="165"/>
        <v>0</v>
      </c>
      <c r="J1245" s="28">
        <f t="shared" si="166"/>
        <v>0</v>
      </c>
      <c r="K1245" s="28">
        <f t="shared" si="167"/>
        <v>2400</v>
      </c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</row>
    <row r="1246" spans="2:28" x14ac:dyDescent="0.2">
      <c r="B1246" s="13">
        <f t="shared" si="168"/>
        <v>1243</v>
      </c>
      <c r="C1246" s="12">
        <v>0.2923752012799341</v>
      </c>
      <c r="D1246" s="11">
        <f t="shared" si="161"/>
        <v>18</v>
      </c>
      <c r="E1246" s="11">
        <f t="shared" si="162"/>
        <v>18</v>
      </c>
      <c r="F1246" s="11">
        <f t="shared" si="163"/>
        <v>2700</v>
      </c>
      <c r="G1246" s="12">
        <v>9.1973587885618269E-2</v>
      </c>
      <c r="H1246" s="27">
        <f t="shared" si="164"/>
        <v>0</v>
      </c>
      <c r="I1246" s="11">
        <f t="shared" si="165"/>
        <v>0</v>
      </c>
      <c r="J1246" s="28">
        <f t="shared" si="166"/>
        <v>0</v>
      </c>
      <c r="K1246" s="28">
        <f t="shared" si="167"/>
        <v>2700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</row>
    <row r="1247" spans="2:28" x14ac:dyDescent="0.2">
      <c r="B1247" s="13">
        <f t="shared" si="168"/>
        <v>1244</v>
      </c>
      <c r="C1247" s="12">
        <v>0.37955377666724321</v>
      </c>
      <c r="D1247" s="11">
        <f t="shared" si="161"/>
        <v>19</v>
      </c>
      <c r="E1247" s="11">
        <f t="shared" si="162"/>
        <v>19</v>
      </c>
      <c r="F1247" s="11">
        <f t="shared" si="163"/>
        <v>2850</v>
      </c>
      <c r="G1247" s="12">
        <v>0.15903855818262413</v>
      </c>
      <c r="H1247" s="27">
        <f t="shared" si="164"/>
        <v>1</v>
      </c>
      <c r="I1247" s="11">
        <f t="shared" si="165"/>
        <v>0</v>
      </c>
      <c r="J1247" s="28">
        <f t="shared" si="166"/>
        <v>0</v>
      </c>
      <c r="K1247" s="28">
        <f t="shared" si="167"/>
        <v>2850</v>
      </c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</row>
    <row r="1248" spans="2:28" x14ac:dyDescent="0.2">
      <c r="B1248" s="13">
        <f t="shared" si="168"/>
        <v>1245</v>
      </c>
      <c r="C1248" s="12">
        <v>0.71426956108132411</v>
      </c>
      <c r="D1248" s="11">
        <f t="shared" si="161"/>
        <v>21</v>
      </c>
      <c r="E1248" s="11">
        <f t="shared" si="162"/>
        <v>21</v>
      </c>
      <c r="F1248" s="11">
        <f t="shared" si="163"/>
        <v>3150</v>
      </c>
      <c r="G1248" s="12">
        <v>0.82463444098326988</v>
      </c>
      <c r="H1248" s="27">
        <f t="shared" si="164"/>
        <v>3</v>
      </c>
      <c r="I1248" s="11">
        <f t="shared" si="165"/>
        <v>0</v>
      </c>
      <c r="J1248" s="28">
        <f t="shared" si="166"/>
        <v>0</v>
      </c>
      <c r="K1248" s="28">
        <f t="shared" si="167"/>
        <v>3150</v>
      </c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</row>
    <row r="1249" spans="2:28" x14ac:dyDescent="0.2">
      <c r="B1249" s="13">
        <f t="shared" si="168"/>
        <v>1246</v>
      </c>
      <c r="C1249" s="12">
        <v>0.53104314284526277</v>
      </c>
      <c r="D1249" s="11">
        <f t="shared" si="161"/>
        <v>20</v>
      </c>
      <c r="E1249" s="11">
        <f t="shared" si="162"/>
        <v>20</v>
      </c>
      <c r="F1249" s="11">
        <f t="shared" si="163"/>
        <v>3000</v>
      </c>
      <c r="G1249" s="12">
        <v>0.64260073690423525</v>
      </c>
      <c r="H1249" s="27">
        <f t="shared" si="164"/>
        <v>2</v>
      </c>
      <c r="I1249" s="11">
        <f t="shared" si="165"/>
        <v>0</v>
      </c>
      <c r="J1249" s="28">
        <f t="shared" si="166"/>
        <v>0</v>
      </c>
      <c r="K1249" s="28">
        <f t="shared" si="167"/>
        <v>3000</v>
      </c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</row>
    <row r="1250" spans="2:28" x14ac:dyDescent="0.2">
      <c r="B1250" s="13">
        <f t="shared" si="168"/>
        <v>1247</v>
      </c>
      <c r="C1250" s="12">
        <v>0.17373315913565612</v>
      </c>
      <c r="D1250" s="11">
        <f t="shared" si="161"/>
        <v>17</v>
      </c>
      <c r="E1250" s="11">
        <f t="shared" si="162"/>
        <v>17</v>
      </c>
      <c r="F1250" s="11">
        <f t="shared" si="163"/>
        <v>2550</v>
      </c>
      <c r="G1250" s="12">
        <v>0.45616944047485397</v>
      </c>
      <c r="H1250" s="27">
        <f t="shared" si="164"/>
        <v>1</v>
      </c>
      <c r="I1250" s="11">
        <f t="shared" si="165"/>
        <v>0</v>
      </c>
      <c r="J1250" s="28">
        <f t="shared" si="166"/>
        <v>0</v>
      </c>
      <c r="K1250" s="28">
        <f t="shared" si="167"/>
        <v>2550</v>
      </c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</row>
    <row r="1251" spans="2:28" x14ac:dyDescent="0.2">
      <c r="B1251" s="13">
        <f t="shared" si="168"/>
        <v>1248</v>
      </c>
      <c r="C1251" s="12">
        <v>0.42875433136418484</v>
      </c>
      <c r="D1251" s="11">
        <f t="shared" si="161"/>
        <v>19</v>
      </c>
      <c r="E1251" s="11">
        <f t="shared" si="162"/>
        <v>19</v>
      </c>
      <c r="F1251" s="11">
        <f t="shared" si="163"/>
        <v>2850</v>
      </c>
      <c r="G1251" s="12">
        <v>0.17471306734333514</v>
      </c>
      <c r="H1251" s="27">
        <f t="shared" si="164"/>
        <v>1</v>
      </c>
      <c r="I1251" s="11">
        <f t="shared" si="165"/>
        <v>0</v>
      </c>
      <c r="J1251" s="28">
        <f t="shared" si="166"/>
        <v>0</v>
      </c>
      <c r="K1251" s="28">
        <f t="shared" si="167"/>
        <v>2850</v>
      </c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</row>
    <row r="1252" spans="2:28" x14ac:dyDescent="0.2">
      <c r="B1252" s="13">
        <f t="shared" si="168"/>
        <v>1249</v>
      </c>
      <c r="C1252" s="12">
        <v>0.32469550084948617</v>
      </c>
      <c r="D1252" s="11">
        <f t="shared" si="161"/>
        <v>18</v>
      </c>
      <c r="E1252" s="11">
        <f t="shared" si="162"/>
        <v>18</v>
      </c>
      <c r="F1252" s="11">
        <f t="shared" si="163"/>
        <v>2700</v>
      </c>
      <c r="G1252" s="12">
        <v>0.49977496923616693</v>
      </c>
      <c r="H1252" s="27">
        <f t="shared" si="164"/>
        <v>2</v>
      </c>
      <c r="I1252" s="11">
        <f t="shared" si="165"/>
        <v>0</v>
      </c>
      <c r="J1252" s="28">
        <f t="shared" si="166"/>
        <v>0</v>
      </c>
      <c r="K1252" s="28">
        <f t="shared" si="167"/>
        <v>2700</v>
      </c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</row>
    <row r="1253" spans="2:28" x14ac:dyDescent="0.2">
      <c r="B1253" s="13">
        <f t="shared" si="168"/>
        <v>1250</v>
      </c>
      <c r="C1253" s="12">
        <v>0.87047401905771593</v>
      </c>
      <c r="D1253" s="11">
        <f t="shared" si="161"/>
        <v>22</v>
      </c>
      <c r="E1253" s="11">
        <f t="shared" si="162"/>
        <v>22</v>
      </c>
      <c r="F1253" s="11">
        <f t="shared" si="163"/>
        <v>3300</v>
      </c>
      <c r="G1253" s="12">
        <v>0.82892520421650606</v>
      </c>
      <c r="H1253" s="27">
        <f t="shared" si="164"/>
        <v>4</v>
      </c>
      <c r="I1253" s="11">
        <f t="shared" si="165"/>
        <v>0</v>
      </c>
      <c r="J1253" s="28">
        <f t="shared" si="166"/>
        <v>0</v>
      </c>
      <c r="K1253" s="28">
        <f t="shared" si="167"/>
        <v>3300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</row>
    <row r="1254" spans="2:28" x14ac:dyDescent="0.2">
      <c r="B1254" s="13">
        <f t="shared" si="168"/>
        <v>1251</v>
      </c>
      <c r="C1254" s="12">
        <v>0.66539447751727199</v>
      </c>
      <c r="D1254" s="11">
        <f t="shared" si="161"/>
        <v>20</v>
      </c>
      <c r="E1254" s="11">
        <f t="shared" si="162"/>
        <v>20</v>
      </c>
      <c r="F1254" s="11">
        <f t="shared" si="163"/>
        <v>3000</v>
      </c>
      <c r="G1254" s="12">
        <v>3.1476622363077578E-2</v>
      </c>
      <c r="H1254" s="27">
        <f t="shared" si="164"/>
        <v>0</v>
      </c>
      <c r="I1254" s="11">
        <f t="shared" si="165"/>
        <v>1</v>
      </c>
      <c r="J1254" s="28">
        <f t="shared" si="166"/>
        <v>500</v>
      </c>
      <c r="K1254" s="28">
        <f t="shared" si="167"/>
        <v>2500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</row>
    <row r="1255" spans="2:28" x14ac:dyDescent="0.2">
      <c r="B1255" s="13">
        <f t="shared" si="168"/>
        <v>1252</v>
      </c>
      <c r="C1255" s="12">
        <v>0.26009593538098486</v>
      </c>
      <c r="D1255" s="11">
        <f t="shared" si="161"/>
        <v>18</v>
      </c>
      <c r="E1255" s="11">
        <f t="shared" si="162"/>
        <v>18</v>
      </c>
      <c r="F1255" s="11">
        <f t="shared" si="163"/>
        <v>2700</v>
      </c>
      <c r="G1255" s="12">
        <v>0.86687018696620322</v>
      </c>
      <c r="H1255" s="27">
        <f t="shared" si="164"/>
        <v>3</v>
      </c>
      <c r="I1255" s="11">
        <f t="shared" si="165"/>
        <v>0</v>
      </c>
      <c r="J1255" s="28">
        <f t="shared" si="166"/>
        <v>0</v>
      </c>
      <c r="K1255" s="28">
        <f t="shared" si="167"/>
        <v>2700</v>
      </c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</row>
    <row r="1256" spans="2:28" x14ac:dyDescent="0.2">
      <c r="B1256" s="13">
        <f t="shared" si="168"/>
        <v>1253</v>
      </c>
      <c r="C1256" s="12">
        <v>0.26167144865582515</v>
      </c>
      <c r="D1256" s="11">
        <f t="shared" si="161"/>
        <v>18</v>
      </c>
      <c r="E1256" s="11">
        <f t="shared" si="162"/>
        <v>18</v>
      </c>
      <c r="F1256" s="11">
        <f t="shared" si="163"/>
        <v>2700</v>
      </c>
      <c r="G1256" s="12">
        <v>0.84428637329146805</v>
      </c>
      <c r="H1256" s="27">
        <f t="shared" si="164"/>
        <v>3</v>
      </c>
      <c r="I1256" s="11">
        <f t="shared" si="165"/>
        <v>0</v>
      </c>
      <c r="J1256" s="28">
        <f t="shared" si="166"/>
        <v>0</v>
      </c>
      <c r="K1256" s="28">
        <f t="shared" si="167"/>
        <v>2700</v>
      </c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</row>
    <row r="1257" spans="2:28" x14ac:dyDescent="0.2">
      <c r="B1257" s="13">
        <f t="shared" si="168"/>
        <v>1254</v>
      </c>
      <c r="C1257" s="12">
        <v>0.63275382573124317</v>
      </c>
      <c r="D1257" s="11">
        <f t="shared" si="161"/>
        <v>20</v>
      </c>
      <c r="E1257" s="11">
        <f t="shared" si="162"/>
        <v>20</v>
      </c>
      <c r="F1257" s="11">
        <f t="shared" si="163"/>
        <v>3000</v>
      </c>
      <c r="G1257" s="12">
        <v>0.67674662074725722</v>
      </c>
      <c r="H1257" s="27">
        <f t="shared" si="164"/>
        <v>2</v>
      </c>
      <c r="I1257" s="11">
        <f t="shared" si="165"/>
        <v>0</v>
      </c>
      <c r="J1257" s="28">
        <f t="shared" si="166"/>
        <v>0</v>
      </c>
      <c r="K1257" s="28">
        <f t="shared" si="167"/>
        <v>3000</v>
      </c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</row>
    <row r="1258" spans="2:28" x14ac:dyDescent="0.2">
      <c r="B1258" s="13">
        <f t="shared" si="168"/>
        <v>1255</v>
      </c>
      <c r="C1258" s="12">
        <v>7.5735062507182649E-2</v>
      </c>
      <c r="D1258" s="11">
        <f t="shared" si="161"/>
        <v>15</v>
      </c>
      <c r="E1258" s="11">
        <f t="shared" si="162"/>
        <v>15</v>
      </c>
      <c r="F1258" s="11">
        <f t="shared" si="163"/>
        <v>2250</v>
      </c>
      <c r="G1258" s="12">
        <v>0.15389014647734256</v>
      </c>
      <c r="H1258" s="27">
        <f t="shared" si="164"/>
        <v>0</v>
      </c>
      <c r="I1258" s="11">
        <f t="shared" si="165"/>
        <v>0</v>
      </c>
      <c r="J1258" s="28">
        <f t="shared" si="166"/>
        <v>0</v>
      </c>
      <c r="K1258" s="28">
        <f t="shared" si="167"/>
        <v>2250</v>
      </c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</row>
    <row r="1259" spans="2:28" x14ac:dyDescent="0.2">
      <c r="B1259" s="13">
        <f t="shared" si="168"/>
        <v>1256</v>
      </c>
      <c r="C1259" s="12">
        <v>0.23889892224202536</v>
      </c>
      <c r="D1259" s="11">
        <f t="shared" si="161"/>
        <v>17</v>
      </c>
      <c r="E1259" s="11">
        <f t="shared" si="162"/>
        <v>17</v>
      </c>
      <c r="F1259" s="11">
        <f t="shared" si="163"/>
        <v>2550</v>
      </c>
      <c r="G1259" s="12">
        <v>0.25980488776627719</v>
      </c>
      <c r="H1259" s="27">
        <f t="shared" si="164"/>
        <v>1</v>
      </c>
      <c r="I1259" s="11">
        <f t="shared" si="165"/>
        <v>0</v>
      </c>
      <c r="J1259" s="28">
        <f t="shared" si="166"/>
        <v>0</v>
      </c>
      <c r="K1259" s="28">
        <f t="shared" si="167"/>
        <v>2550</v>
      </c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</row>
    <row r="1260" spans="2:28" x14ac:dyDescent="0.2">
      <c r="B1260" s="13">
        <f t="shared" si="168"/>
        <v>1257</v>
      </c>
      <c r="C1260" s="12">
        <v>0.19813154031141822</v>
      </c>
      <c r="D1260" s="11">
        <f t="shared" si="161"/>
        <v>17</v>
      </c>
      <c r="E1260" s="11">
        <f t="shared" si="162"/>
        <v>17</v>
      </c>
      <c r="F1260" s="11">
        <f t="shared" si="163"/>
        <v>2550</v>
      </c>
      <c r="G1260" s="12">
        <v>0.31788944514133166</v>
      </c>
      <c r="H1260" s="27">
        <f t="shared" si="164"/>
        <v>1</v>
      </c>
      <c r="I1260" s="11">
        <f t="shared" si="165"/>
        <v>0</v>
      </c>
      <c r="J1260" s="28">
        <f t="shared" si="166"/>
        <v>0</v>
      </c>
      <c r="K1260" s="28">
        <f t="shared" si="167"/>
        <v>2550</v>
      </c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</row>
    <row r="1261" spans="2:28" x14ac:dyDescent="0.2">
      <c r="B1261" s="13">
        <f t="shared" si="168"/>
        <v>1258</v>
      </c>
      <c r="C1261" s="12">
        <v>0.24244694762713381</v>
      </c>
      <c r="D1261" s="11">
        <f t="shared" si="161"/>
        <v>18</v>
      </c>
      <c r="E1261" s="11">
        <f t="shared" si="162"/>
        <v>18</v>
      </c>
      <c r="F1261" s="11">
        <f t="shared" si="163"/>
        <v>2700</v>
      </c>
      <c r="G1261" s="12">
        <v>0.80674940315768084</v>
      </c>
      <c r="H1261" s="27">
        <f t="shared" si="164"/>
        <v>3</v>
      </c>
      <c r="I1261" s="11">
        <f t="shared" si="165"/>
        <v>0</v>
      </c>
      <c r="J1261" s="28">
        <f t="shared" si="166"/>
        <v>0</v>
      </c>
      <c r="K1261" s="28">
        <f t="shared" si="167"/>
        <v>2700</v>
      </c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</row>
    <row r="1262" spans="2:28" x14ac:dyDescent="0.2">
      <c r="B1262" s="13">
        <f t="shared" si="168"/>
        <v>1259</v>
      </c>
      <c r="C1262" s="12">
        <v>0.16512481929361611</v>
      </c>
      <c r="D1262" s="11">
        <f t="shared" si="161"/>
        <v>17</v>
      </c>
      <c r="E1262" s="11">
        <f t="shared" si="162"/>
        <v>17</v>
      </c>
      <c r="F1262" s="11">
        <f t="shared" si="163"/>
        <v>2550</v>
      </c>
      <c r="G1262" s="12">
        <v>0.14471331923820452</v>
      </c>
      <c r="H1262" s="27">
        <f t="shared" si="164"/>
        <v>0</v>
      </c>
      <c r="I1262" s="11">
        <f t="shared" si="165"/>
        <v>0</v>
      </c>
      <c r="J1262" s="28">
        <f t="shared" si="166"/>
        <v>0</v>
      </c>
      <c r="K1262" s="28">
        <f t="shared" si="167"/>
        <v>2550</v>
      </c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</row>
    <row r="1263" spans="2:28" x14ac:dyDescent="0.2">
      <c r="B1263" s="13">
        <f t="shared" si="168"/>
        <v>1260</v>
      </c>
      <c r="C1263" s="12">
        <v>0.90367120061290285</v>
      </c>
      <c r="D1263" s="11">
        <f t="shared" si="161"/>
        <v>23</v>
      </c>
      <c r="E1263" s="11">
        <f t="shared" si="162"/>
        <v>22</v>
      </c>
      <c r="F1263" s="11">
        <f t="shared" si="163"/>
        <v>3300</v>
      </c>
      <c r="G1263" s="12">
        <v>0.94020554998977757</v>
      </c>
      <c r="H1263" s="27">
        <f t="shared" si="164"/>
        <v>5</v>
      </c>
      <c r="I1263" s="11">
        <f t="shared" si="165"/>
        <v>0</v>
      </c>
      <c r="J1263" s="28">
        <f t="shared" si="166"/>
        <v>0</v>
      </c>
      <c r="K1263" s="28">
        <f t="shared" si="167"/>
        <v>3300</v>
      </c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</row>
    <row r="1264" spans="2:28" x14ac:dyDescent="0.2">
      <c r="B1264" s="13">
        <f t="shared" si="168"/>
        <v>1261</v>
      </c>
      <c r="C1264" s="12">
        <v>0.36196178142974045</v>
      </c>
      <c r="D1264" s="11">
        <f t="shared" si="161"/>
        <v>19</v>
      </c>
      <c r="E1264" s="11">
        <f t="shared" si="162"/>
        <v>19</v>
      </c>
      <c r="F1264" s="11">
        <f t="shared" si="163"/>
        <v>2850</v>
      </c>
      <c r="G1264" s="12">
        <v>0.53222460312867081</v>
      </c>
      <c r="H1264" s="27">
        <f t="shared" si="164"/>
        <v>2</v>
      </c>
      <c r="I1264" s="11">
        <f t="shared" si="165"/>
        <v>0</v>
      </c>
      <c r="J1264" s="28">
        <f t="shared" si="166"/>
        <v>0</v>
      </c>
      <c r="K1264" s="28">
        <f t="shared" si="167"/>
        <v>2850</v>
      </c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</row>
    <row r="1265" spans="2:28" x14ac:dyDescent="0.2">
      <c r="B1265" s="13">
        <f t="shared" si="168"/>
        <v>1262</v>
      </c>
      <c r="C1265" s="12">
        <v>7.2960129014909114E-2</v>
      </c>
      <c r="D1265" s="11">
        <f t="shared" si="161"/>
        <v>15</v>
      </c>
      <c r="E1265" s="11">
        <f t="shared" si="162"/>
        <v>15</v>
      </c>
      <c r="F1265" s="11">
        <f t="shared" si="163"/>
        <v>2250</v>
      </c>
      <c r="G1265" s="12">
        <v>0.26426128370463942</v>
      </c>
      <c r="H1265" s="27">
        <f t="shared" si="164"/>
        <v>1</v>
      </c>
      <c r="I1265" s="11">
        <f t="shared" si="165"/>
        <v>0</v>
      </c>
      <c r="J1265" s="28">
        <f t="shared" si="166"/>
        <v>0</v>
      </c>
      <c r="K1265" s="28">
        <f t="shared" si="167"/>
        <v>2250</v>
      </c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</row>
    <row r="1266" spans="2:28" x14ac:dyDescent="0.2">
      <c r="B1266" s="13">
        <f t="shared" si="168"/>
        <v>1263</v>
      </c>
      <c r="C1266" s="12">
        <v>0.7600940997904051</v>
      </c>
      <c r="D1266" s="11">
        <f t="shared" si="161"/>
        <v>21</v>
      </c>
      <c r="E1266" s="11">
        <f t="shared" si="162"/>
        <v>21</v>
      </c>
      <c r="F1266" s="11">
        <f t="shared" si="163"/>
        <v>3150</v>
      </c>
      <c r="G1266" s="12">
        <v>0.73632979385952602</v>
      </c>
      <c r="H1266" s="27">
        <f t="shared" si="164"/>
        <v>3</v>
      </c>
      <c r="I1266" s="11">
        <f t="shared" si="165"/>
        <v>0</v>
      </c>
      <c r="J1266" s="28">
        <f t="shared" si="166"/>
        <v>0</v>
      </c>
      <c r="K1266" s="28">
        <f t="shared" si="167"/>
        <v>3150</v>
      </c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</row>
    <row r="1267" spans="2:28" x14ac:dyDescent="0.2">
      <c r="B1267" s="13">
        <f t="shared" si="168"/>
        <v>1264</v>
      </c>
      <c r="C1267" s="12">
        <v>0.98885927882357161</v>
      </c>
      <c r="D1267" s="11">
        <f t="shared" si="161"/>
        <v>25</v>
      </c>
      <c r="E1267" s="11">
        <f t="shared" si="162"/>
        <v>22</v>
      </c>
      <c r="F1267" s="11">
        <f t="shared" si="163"/>
        <v>3300</v>
      </c>
      <c r="G1267" s="12">
        <v>0.11134804128559483</v>
      </c>
      <c r="H1267" s="27">
        <f t="shared" si="164"/>
        <v>1</v>
      </c>
      <c r="I1267" s="11">
        <f t="shared" si="165"/>
        <v>2</v>
      </c>
      <c r="J1267" s="28">
        <f t="shared" si="166"/>
        <v>1000</v>
      </c>
      <c r="K1267" s="28">
        <f t="shared" si="167"/>
        <v>2300</v>
      </c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</row>
    <row r="1268" spans="2:28" x14ac:dyDescent="0.2">
      <c r="B1268" s="13">
        <f t="shared" si="168"/>
        <v>1265</v>
      </c>
      <c r="C1268" s="12">
        <v>0.88838914622103449</v>
      </c>
      <c r="D1268" s="11">
        <f t="shared" si="161"/>
        <v>22</v>
      </c>
      <c r="E1268" s="11">
        <f t="shared" si="162"/>
        <v>22</v>
      </c>
      <c r="F1268" s="11">
        <f t="shared" si="163"/>
        <v>3300</v>
      </c>
      <c r="G1268" s="12">
        <v>0.35331661018062444</v>
      </c>
      <c r="H1268" s="27">
        <f t="shared" si="164"/>
        <v>2</v>
      </c>
      <c r="I1268" s="11">
        <f t="shared" si="165"/>
        <v>1</v>
      </c>
      <c r="J1268" s="28">
        <f t="shared" si="166"/>
        <v>500</v>
      </c>
      <c r="K1268" s="28">
        <f t="shared" si="167"/>
        <v>2800</v>
      </c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</row>
    <row r="1269" spans="2:28" x14ac:dyDescent="0.2">
      <c r="B1269" s="13">
        <f t="shared" si="168"/>
        <v>1266</v>
      </c>
      <c r="C1269" s="12">
        <v>0.44026638967059328</v>
      </c>
      <c r="D1269" s="11">
        <f t="shared" si="161"/>
        <v>19</v>
      </c>
      <c r="E1269" s="11">
        <f t="shared" si="162"/>
        <v>19</v>
      </c>
      <c r="F1269" s="11">
        <f t="shared" si="163"/>
        <v>2850</v>
      </c>
      <c r="G1269" s="12">
        <v>0.61698777873823452</v>
      </c>
      <c r="H1269" s="27">
        <f t="shared" si="164"/>
        <v>2</v>
      </c>
      <c r="I1269" s="11">
        <f t="shared" si="165"/>
        <v>0</v>
      </c>
      <c r="J1269" s="28">
        <f t="shared" si="166"/>
        <v>0</v>
      </c>
      <c r="K1269" s="28">
        <f t="shared" si="167"/>
        <v>2850</v>
      </c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</row>
    <row r="1270" spans="2:28" x14ac:dyDescent="0.2">
      <c r="B1270" s="13">
        <f t="shared" si="168"/>
        <v>1267</v>
      </c>
      <c r="C1270" s="12">
        <v>0.20803131554872745</v>
      </c>
      <c r="D1270" s="11">
        <f t="shared" si="161"/>
        <v>17</v>
      </c>
      <c r="E1270" s="11">
        <f t="shared" si="162"/>
        <v>17</v>
      </c>
      <c r="F1270" s="11">
        <f t="shared" si="163"/>
        <v>2550</v>
      </c>
      <c r="G1270" s="12">
        <v>7.1367993903444171E-2</v>
      </c>
      <c r="H1270" s="27">
        <f t="shared" si="164"/>
        <v>0</v>
      </c>
      <c r="I1270" s="11">
        <f t="shared" si="165"/>
        <v>0</v>
      </c>
      <c r="J1270" s="28">
        <f t="shared" si="166"/>
        <v>0</v>
      </c>
      <c r="K1270" s="28">
        <f t="shared" si="167"/>
        <v>2550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</row>
    <row r="1271" spans="2:28" x14ac:dyDescent="0.2">
      <c r="B1271" s="13">
        <f t="shared" si="168"/>
        <v>1268</v>
      </c>
      <c r="C1271" s="12">
        <v>0.42294800420594536</v>
      </c>
      <c r="D1271" s="11">
        <f t="shared" si="161"/>
        <v>19</v>
      </c>
      <c r="E1271" s="11">
        <f t="shared" si="162"/>
        <v>19</v>
      </c>
      <c r="F1271" s="11">
        <f t="shared" si="163"/>
        <v>2850</v>
      </c>
      <c r="G1271" s="12">
        <v>0.22946276629295548</v>
      </c>
      <c r="H1271" s="27">
        <f t="shared" si="164"/>
        <v>1</v>
      </c>
      <c r="I1271" s="11">
        <f t="shared" si="165"/>
        <v>0</v>
      </c>
      <c r="J1271" s="28">
        <f t="shared" si="166"/>
        <v>0</v>
      </c>
      <c r="K1271" s="28">
        <f t="shared" si="167"/>
        <v>2850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</row>
    <row r="1272" spans="2:28" x14ac:dyDescent="0.2">
      <c r="B1272" s="13">
        <f t="shared" si="168"/>
        <v>1269</v>
      </c>
      <c r="C1272" s="12">
        <v>0.97452494664385236</v>
      </c>
      <c r="D1272" s="11">
        <f t="shared" si="161"/>
        <v>24</v>
      </c>
      <c r="E1272" s="11">
        <f t="shared" si="162"/>
        <v>22</v>
      </c>
      <c r="F1272" s="11">
        <f t="shared" si="163"/>
        <v>3300</v>
      </c>
      <c r="G1272" s="12">
        <v>0.44415510004017911</v>
      </c>
      <c r="H1272" s="27">
        <f t="shared" si="164"/>
        <v>2</v>
      </c>
      <c r="I1272" s="11">
        <f t="shared" si="165"/>
        <v>1</v>
      </c>
      <c r="J1272" s="28">
        <f t="shared" si="166"/>
        <v>500</v>
      </c>
      <c r="K1272" s="28">
        <f t="shared" si="167"/>
        <v>2800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</row>
    <row r="1273" spans="2:28" x14ac:dyDescent="0.2">
      <c r="B1273" s="13">
        <f t="shared" si="168"/>
        <v>1270</v>
      </c>
      <c r="C1273" s="12">
        <v>0.35988431530134901</v>
      </c>
      <c r="D1273" s="11">
        <f t="shared" si="161"/>
        <v>19</v>
      </c>
      <c r="E1273" s="11">
        <f t="shared" si="162"/>
        <v>19</v>
      </c>
      <c r="F1273" s="11">
        <f t="shared" si="163"/>
        <v>2850</v>
      </c>
      <c r="G1273" s="12">
        <v>6.9174807761268831E-2</v>
      </c>
      <c r="H1273" s="27">
        <f t="shared" si="164"/>
        <v>0</v>
      </c>
      <c r="I1273" s="11">
        <f t="shared" si="165"/>
        <v>0</v>
      </c>
      <c r="J1273" s="28">
        <f t="shared" si="166"/>
        <v>0</v>
      </c>
      <c r="K1273" s="28">
        <f t="shared" si="167"/>
        <v>2850</v>
      </c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</row>
    <row r="1274" spans="2:28" x14ac:dyDescent="0.2">
      <c r="B1274" s="13">
        <f t="shared" si="168"/>
        <v>1271</v>
      </c>
      <c r="C1274" s="12">
        <v>0.33494387384481616</v>
      </c>
      <c r="D1274" s="11">
        <f t="shared" si="161"/>
        <v>18</v>
      </c>
      <c r="E1274" s="11">
        <f t="shared" si="162"/>
        <v>18</v>
      </c>
      <c r="F1274" s="11">
        <f t="shared" si="163"/>
        <v>2700</v>
      </c>
      <c r="G1274" s="12">
        <v>0.58794199984842732</v>
      </c>
      <c r="H1274" s="27">
        <f t="shared" si="164"/>
        <v>2</v>
      </c>
      <c r="I1274" s="11">
        <f t="shared" si="165"/>
        <v>0</v>
      </c>
      <c r="J1274" s="28">
        <f t="shared" si="166"/>
        <v>0</v>
      </c>
      <c r="K1274" s="28">
        <f t="shared" si="167"/>
        <v>2700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</row>
    <row r="1275" spans="2:28" x14ac:dyDescent="0.2">
      <c r="B1275" s="13">
        <f t="shared" si="168"/>
        <v>1272</v>
      </c>
      <c r="C1275" s="12">
        <v>9.0191810570066977E-2</v>
      </c>
      <c r="D1275" s="11">
        <f t="shared" si="161"/>
        <v>16</v>
      </c>
      <c r="E1275" s="11">
        <f t="shared" si="162"/>
        <v>16</v>
      </c>
      <c r="F1275" s="11">
        <f t="shared" si="163"/>
        <v>2400</v>
      </c>
      <c r="G1275" s="12">
        <v>0.52957565329407386</v>
      </c>
      <c r="H1275" s="27">
        <f t="shared" si="164"/>
        <v>2</v>
      </c>
      <c r="I1275" s="11">
        <f t="shared" si="165"/>
        <v>0</v>
      </c>
      <c r="J1275" s="28">
        <f t="shared" si="166"/>
        <v>0</v>
      </c>
      <c r="K1275" s="28">
        <f t="shared" si="167"/>
        <v>2400</v>
      </c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</row>
    <row r="1276" spans="2:28" x14ac:dyDescent="0.2">
      <c r="B1276" s="13">
        <f t="shared" si="168"/>
        <v>1273</v>
      </c>
      <c r="C1276" s="12">
        <v>2.0931862050645456E-2</v>
      </c>
      <c r="D1276" s="11">
        <f t="shared" si="161"/>
        <v>14</v>
      </c>
      <c r="E1276" s="11">
        <f t="shared" si="162"/>
        <v>14</v>
      </c>
      <c r="F1276" s="11">
        <f t="shared" si="163"/>
        <v>2100</v>
      </c>
      <c r="G1276" s="12">
        <v>0.13901725572189694</v>
      </c>
      <c r="H1276" s="27">
        <f t="shared" si="164"/>
        <v>0</v>
      </c>
      <c r="I1276" s="11">
        <f t="shared" si="165"/>
        <v>0</v>
      </c>
      <c r="J1276" s="28">
        <f t="shared" si="166"/>
        <v>0</v>
      </c>
      <c r="K1276" s="28">
        <f t="shared" si="167"/>
        <v>2100</v>
      </c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</row>
    <row r="1277" spans="2:28" x14ac:dyDescent="0.2">
      <c r="B1277" s="13">
        <f t="shared" si="168"/>
        <v>1274</v>
      </c>
      <c r="C1277" s="12">
        <v>0.31846845891581677</v>
      </c>
      <c r="D1277" s="11">
        <f t="shared" si="161"/>
        <v>18</v>
      </c>
      <c r="E1277" s="11">
        <f t="shared" si="162"/>
        <v>18</v>
      </c>
      <c r="F1277" s="11">
        <f t="shared" si="163"/>
        <v>2700</v>
      </c>
      <c r="G1277" s="12">
        <v>0.71777774188470123</v>
      </c>
      <c r="H1277" s="27">
        <f t="shared" si="164"/>
        <v>2</v>
      </c>
      <c r="I1277" s="11">
        <f t="shared" si="165"/>
        <v>0</v>
      </c>
      <c r="J1277" s="28">
        <f t="shared" si="166"/>
        <v>0</v>
      </c>
      <c r="K1277" s="28">
        <f t="shared" si="167"/>
        <v>2700</v>
      </c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</row>
    <row r="1278" spans="2:28" x14ac:dyDescent="0.2">
      <c r="B1278" s="13">
        <f t="shared" si="168"/>
        <v>1275</v>
      </c>
      <c r="C1278" s="12">
        <v>0.9134157347633064</v>
      </c>
      <c r="D1278" s="11">
        <f t="shared" si="161"/>
        <v>23</v>
      </c>
      <c r="E1278" s="11">
        <f t="shared" si="162"/>
        <v>22</v>
      </c>
      <c r="F1278" s="11">
        <f t="shared" si="163"/>
        <v>3300</v>
      </c>
      <c r="G1278" s="12">
        <v>0.63596941042059307</v>
      </c>
      <c r="H1278" s="27">
        <f t="shared" si="164"/>
        <v>3</v>
      </c>
      <c r="I1278" s="11">
        <f t="shared" si="165"/>
        <v>0</v>
      </c>
      <c r="J1278" s="28">
        <f t="shared" si="166"/>
        <v>0</v>
      </c>
      <c r="K1278" s="28">
        <f t="shared" si="167"/>
        <v>3300</v>
      </c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</row>
    <row r="1279" spans="2:28" x14ac:dyDescent="0.2">
      <c r="B1279" s="13">
        <f t="shared" si="168"/>
        <v>1276</v>
      </c>
      <c r="C1279" s="12">
        <v>0.67481083716039036</v>
      </c>
      <c r="D1279" s="11">
        <f t="shared" si="161"/>
        <v>20</v>
      </c>
      <c r="E1279" s="11">
        <f t="shared" si="162"/>
        <v>20</v>
      </c>
      <c r="F1279" s="11">
        <f t="shared" si="163"/>
        <v>3000</v>
      </c>
      <c r="G1279" s="12">
        <v>0.25570121849991456</v>
      </c>
      <c r="H1279" s="27">
        <f t="shared" si="164"/>
        <v>1</v>
      </c>
      <c r="I1279" s="11">
        <f t="shared" si="165"/>
        <v>0</v>
      </c>
      <c r="J1279" s="28">
        <f t="shared" si="166"/>
        <v>0</v>
      </c>
      <c r="K1279" s="28">
        <f t="shared" si="167"/>
        <v>3000</v>
      </c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</row>
    <row r="1280" spans="2:28" x14ac:dyDescent="0.2">
      <c r="B1280" s="13">
        <f t="shared" si="168"/>
        <v>1277</v>
      </c>
      <c r="C1280" s="12">
        <v>0.72852796256629371</v>
      </c>
      <c r="D1280" s="11">
        <f t="shared" si="161"/>
        <v>21</v>
      </c>
      <c r="E1280" s="11">
        <f t="shared" si="162"/>
        <v>21</v>
      </c>
      <c r="F1280" s="11">
        <f t="shared" si="163"/>
        <v>3150</v>
      </c>
      <c r="G1280" s="12">
        <v>0.67047713356564553</v>
      </c>
      <c r="H1280" s="27">
        <f t="shared" si="164"/>
        <v>3</v>
      </c>
      <c r="I1280" s="11">
        <f t="shared" si="165"/>
        <v>0</v>
      </c>
      <c r="J1280" s="28">
        <f t="shared" si="166"/>
        <v>0</v>
      </c>
      <c r="K1280" s="28">
        <f t="shared" si="167"/>
        <v>3150</v>
      </c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</row>
    <row r="1281" spans="2:28" x14ac:dyDescent="0.2">
      <c r="B1281" s="13">
        <f t="shared" si="168"/>
        <v>1278</v>
      </c>
      <c r="C1281" s="12">
        <v>0.33487799673437957</v>
      </c>
      <c r="D1281" s="11">
        <f t="shared" si="161"/>
        <v>18</v>
      </c>
      <c r="E1281" s="11">
        <f t="shared" si="162"/>
        <v>18</v>
      </c>
      <c r="F1281" s="11">
        <f t="shared" si="163"/>
        <v>2700</v>
      </c>
      <c r="G1281" s="12">
        <v>0.16969853287993331</v>
      </c>
      <c r="H1281" s="27">
        <f t="shared" si="164"/>
        <v>1</v>
      </c>
      <c r="I1281" s="11">
        <f t="shared" si="165"/>
        <v>0</v>
      </c>
      <c r="J1281" s="28">
        <f t="shared" si="166"/>
        <v>0</v>
      </c>
      <c r="K1281" s="28">
        <f t="shared" si="167"/>
        <v>2700</v>
      </c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</row>
    <row r="1282" spans="2:28" x14ac:dyDescent="0.2">
      <c r="B1282" s="13">
        <f t="shared" si="168"/>
        <v>1279</v>
      </c>
      <c r="C1282" s="12">
        <v>0.99443484736766874</v>
      </c>
      <c r="D1282" s="11">
        <f t="shared" si="161"/>
        <v>25</v>
      </c>
      <c r="E1282" s="11">
        <f t="shared" si="162"/>
        <v>22</v>
      </c>
      <c r="F1282" s="11">
        <f t="shared" si="163"/>
        <v>3300</v>
      </c>
      <c r="G1282" s="12">
        <v>0.20111469445187669</v>
      </c>
      <c r="H1282" s="27">
        <f t="shared" si="164"/>
        <v>1</v>
      </c>
      <c r="I1282" s="11">
        <f t="shared" si="165"/>
        <v>2</v>
      </c>
      <c r="J1282" s="28">
        <f t="shared" si="166"/>
        <v>1000</v>
      </c>
      <c r="K1282" s="28">
        <f t="shared" si="167"/>
        <v>2300</v>
      </c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</row>
    <row r="1283" spans="2:28" x14ac:dyDescent="0.2">
      <c r="B1283" s="13">
        <f t="shared" si="168"/>
        <v>1280</v>
      </c>
      <c r="C1283" s="12">
        <v>0.42034996784401946</v>
      </c>
      <c r="D1283" s="11">
        <f t="shared" si="161"/>
        <v>19</v>
      </c>
      <c r="E1283" s="11">
        <f t="shared" si="162"/>
        <v>19</v>
      </c>
      <c r="F1283" s="11">
        <f t="shared" si="163"/>
        <v>2850</v>
      </c>
      <c r="G1283" s="12">
        <v>5.868849974325141E-2</v>
      </c>
      <c r="H1283" s="27">
        <f t="shared" si="164"/>
        <v>0</v>
      </c>
      <c r="I1283" s="11">
        <f t="shared" si="165"/>
        <v>0</v>
      </c>
      <c r="J1283" s="28">
        <f t="shared" si="166"/>
        <v>0</v>
      </c>
      <c r="K1283" s="28">
        <f t="shared" si="167"/>
        <v>2850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</row>
    <row r="1284" spans="2:28" x14ac:dyDescent="0.2">
      <c r="B1284" s="13">
        <f t="shared" si="168"/>
        <v>1281</v>
      </c>
      <c r="C1284" s="12">
        <v>0.14615454405148776</v>
      </c>
      <c r="D1284" s="11">
        <f t="shared" si="161"/>
        <v>16</v>
      </c>
      <c r="E1284" s="11">
        <f t="shared" si="162"/>
        <v>16</v>
      </c>
      <c r="F1284" s="11">
        <f t="shared" si="163"/>
        <v>2400</v>
      </c>
      <c r="G1284" s="12">
        <v>0.21780067378664236</v>
      </c>
      <c r="H1284" s="27">
        <f t="shared" si="164"/>
        <v>1</v>
      </c>
      <c r="I1284" s="11">
        <f t="shared" si="165"/>
        <v>0</v>
      </c>
      <c r="J1284" s="28">
        <f t="shared" si="166"/>
        <v>0</v>
      </c>
      <c r="K1284" s="28">
        <f t="shared" si="167"/>
        <v>2400</v>
      </c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</row>
    <row r="1285" spans="2:28" x14ac:dyDescent="0.2">
      <c r="B1285" s="13">
        <f t="shared" si="168"/>
        <v>1282</v>
      </c>
      <c r="C1285" s="12">
        <v>0.76097649405358925</v>
      </c>
      <c r="D1285" s="11">
        <f t="shared" ref="D1285:D1348" si="169">SUMIFS($M$4:$M$15,$P$4:$P$15,"&lt;="&amp;C1285,$O$4:$O$15,"&gt;="&amp;C1285)</f>
        <v>21</v>
      </c>
      <c r="E1285" s="11">
        <f t="shared" ref="E1285:E1348" si="170">MIN(D1285,$S$2)</f>
        <v>21</v>
      </c>
      <c r="F1285" s="11">
        <f t="shared" ref="F1285:F1348" si="171">E1285*$S$3</f>
        <v>3150</v>
      </c>
      <c r="G1285" s="12">
        <v>0.11740582893989693</v>
      </c>
      <c r="H1285" s="27">
        <f t="shared" ref="H1285:H1348" si="172">_xlfn.BINOM.INV(E1285,$S$5,G1285)</f>
        <v>1</v>
      </c>
      <c r="I1285" s="11">
        <f t="shared" ref="I1285:I1348" si="173">IF(E1285-H1285&gt;$S$6,E1285-H1285-$S$6,0)</f>
        <v>1</v>
      </c>
      <c r="J1285" s="28">
        <f t="shared" ref="J1285:J1348" si="174">I1285*$S$4</f>
        <v>500</v>
      </c>
      <c r="K1285" s="28">
        <f t="shared" ref="K1285:K1348" si="175">F1285-J1285</f>
        <v>2650</v>
      </c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</row>
    <row r="1286" spans="2:28" x14ac:dyDescent="0.2">
      <c r="B1286" s="13">
        <f t="shared" ref="B1286:B1349" si="176">B1285+1</f>
        <v>1283</v>
      </c>
      <c r="C1286" s="12">
        <v>0.78073083084852291</v>
      </c>
      <c r="D1286" s="11">
        <f t="shared" si="169"/>
        <v>21</v>
      </c>
      <c r="E1286" s="11">
        <f t="shared" si="170"/>
        <v>21</v>
      </c>
      <c r="F1286" s="11">
        <f t="shared" si="171"/>
        <v>3150</v>
      </c>
      <c r="G1286" s="12">
        <v>0.72267508871562269</v>
      </c>
      <c r="H1286" s="27">
        <f t="shared" si="172"/>
        <v>3</v>
      </c>
      <c r="I1286" s="11">
        <f t="shared" si="173"/>
        <v>0</v>
      </c>
      <c r="J1286" s="28">
        <f t="shared" si="174"/>
        <v>0</v>
      </c>
      <c r="K1286" s="28">
        <f t="shared" si="175"/>
        <v>3150</v>
      </c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</row>
    <row r="1287" spans="2:28" x14ac:dyDescent="0.2">
      <c r="B1287" s="13">
        <f t="shared" si="176"/>
        <v>1284</v>
      </c>
      <c r="C1287" s="12">
        <v>0.18207858184913295</v>
      </c>
      <c r="D1287" s="11">
        <f t="shared" si="169"/>
        <v>17</v>
      </c>
      <c r="E1287" s="11">
        <f t="shared" si="170"/>
        <v>17</v>
      </c>
      <c r="F1287" s="11">
        <f t="shared" si="171"/>
        <v>2550</v>
      </c>
      <c r="G1287" s="12">
        <v>0.1582516420046941</v>
      </c>
      <c r="H1287" s="27">
        <f t="shared" si="172"/>
        <v>0</v>
      </c>
      <c r="I1287" s="11">
        <f t="shared" si="173"/>
        <v>0</v>
      </c>
      <c r="J1287" s="28">
        <f t="shared" si="174"/>
        <v>0</v>
      </c>
      <c r="K1287" s="28">
        <f t="shared" si="175"/>
        <v>2550</v>
      </c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</row>
    <row r="1288" spans="2:28" x14ac:dyDescent="0.2">
      <c r="B1288" s="13">
        <f t="shared" si="176"/>
        <v>1285</v>
      </c>
      <c r="C1288" s="12">
        <v>0.21648143987717616</v>
      </c>
      <c r="D1288" s="11">
        <f t="shared" si="169"/>
        <v>17</v>
      </c>
      <c r="E1288" s="11">
        <f t="shared" si="170"/>
        <v>17</v>
      </c>
      <c r="F1288" s="11">
        <f t="shared" si="171"/>
        <v>2550</v>
      </c>
      <c r="G1288" s="12">
        <v>0.96230690812138486</v>
      </c>
      <c r="H1288" s="27">
        <f t="shared" si="172"/>
        <v>4</v>
      </c>
      <c r="I1288" s="11">
        <f t="shared" si="173"/>
        <v>0</v>
      </c>
      <c r="J1288" s="28">
        <f t="shared" si="174"/>
        <v>0</v>
      </c>
      <c r="K1288" s="28">
        <f t="shared" si="175"/>
        <v>2550</v>
      </c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</row>
    <row r="1289" spans="2:28" x14ac:dyDescent="0.2">
      <c r="B1289" s="13">
        <f t="shared" si="176"/>
        <v>1286</v>
      </c>
      <c r="C1289" s="12">
        <v>0.73326548760837773</v>
      </c>
      <c r="D1289" s="11">
        <f t="shared" si="169"/>
        <v>21</v>
      </c>
      <c r="E1289" s="11">
        <f t="shared" si="170"/>
        <v>21</v>
      </c>
      <c r="F1289" s="11">
        <f t="shared" si="171"/>
        <v>3150</v>
      </c>
      <c r="G1289" s="12">
        <v>0.26472186672595377</v>
      </c>
      <c r="H1289" s="27">
        <f t="shared" si="172"/>
        <v>1</v>
      </c>
      <c r="I1289" s="11">
        <f t="shared" si="173"/>
        <v>1</v>
      </c>
      <c r="J1289" s="28">
        <f t="shared" si="174"/>
        <v>500</v>
      </c>
      <c r="K1289" s="28">
        <f t="shared" si="175"/>
        <v>2650</v>
      </c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</row>
    <row r="1290" spans="2:28" x14ac:dyDescent="0.2">
      <c r="B1290" s="13">
        <f t="shared" si="176"/>
        <v>1287</v>
      </c>
      <c r="C1290" s="12">
        <v>0.23864061199096032</v>
      </c>
      <c r="D1290" s="11">
        <f t="shared" si="169"/>
        <v>17</v>
      </c>
      <c r="E1290" s="11">
        <f t="shared" si="170"/>
        <v>17</v>
      </c>
      <c r="F1290" s="11">
        <f t="shared" si="171"/>
        <v>2550</v>
      </c>
      <c r="G1290" s="12">
        <v>0.22378165473785872</v>
      </c>
      <c r="H1290" s="27">
        <f t="shared" si="172"/>
        <v>1</v>
      </c>
      <c r="I1290" s="11">
        <f t="shared" si="173"/>
        <v>0</v>
      </c>
      <c r="J1290" s="28">
        <f t="shared" si="174"/>
        <v>0</v>
      </c>
      <c r="K1290" s="28">
        <f t="shared" si="175"/>
        <v>2550</v>
      </c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</row>
    <row r="1291" spans="2:28" x14ac:dyDescent="0.2">
      <c r="B1291" s="13">
        <f t="shared" si="176"/>
        <v>1288</v>
      </c>
      <c r="C1291" s="12">
        <v>0.26960027695668864</v>
      </c>
      <c r="D1291" s="11">
        <f t="shared" si="169"/>
        <v>18</v>
      </c>
      <c r="E1291" s="11">
        <f t="shared" si="170"/>
        <v>18</v>
      </c>
      <c r="F1291" s="11">
        <f t="shared" si="171"/>
        <v>2700</v>
      </c>
      <c r="G1291" s="12">
        <v>0.18554145302886782</v>
      </c>
      <c r="H1291" s="27">
        <f t="shared" si="172"/>
        <v>1</v>
      </c>
      <c r="I1291" s="11">
        <f t="shared" si="173"/>
        <v>0</v>
      </c>
      <c r="J1291" s="28">
        <f t="shared" si="174"/>
        <v>0</v>
      </c>
      <c r="K1291" s="28">
        <f t="shared" si="175"/>
        <v>2700</v>
      </c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</row>
    <row r="1292" spans="2:28" x14ac:dyDescent="0.2">
      <c r="B1292" s="13">
        <f t="shared" si="176"/>
        <v>1289</v>
      </c>
      <c r="C1292" s="12">
        <v>0.39656863697229972</v>
      </c>
      <c r="D1292" s="11">
        <f t="shared" si="169"/>
        <v>19</v>
      </c>
      <c r="E1292" s="11">
        <f t="shared" si="170"/>
        <v>19</v>
      </c>
      <c r="F1292" s="11">
        <f t="shared" si="171"/>
        <v>2850</v>
      </c>
      <c r="G1292" s="12">
        <v>0.1567673511482105</v>
      </c>
      <c r="H1292" s="27">
        <f t="shared" si="172"/>
        <v>1</v>
      </c>
      <c r="I1292" s="11">
        <f t="shared" si="173"/>
        <v>0</v>
      </c>
      <c r="J1292" s="28">
        <f t="shared" si="174"/>
        <v>0</v>
      </c>
      <c r="K1292" s="28">
        <f t="shared" si="175"/>
        <v>2850</v>
      </c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</row>
    <row r="1293" spans="2:28" x14ac:dyDescent="0.2">
      <c r="B1293" s="13">
        <f t="shared" si="176"/>
        <v>1290</v>
      </c>
      <c r="C1293" s="12">
        <v>0.73909897850144357</v>
      </c>
      <c r="D1293" s="11">
        <f t="shared" si="169"/>
        <v>21</v>
      </c>
      <c r="E1293" s="11">
        <f t="shared" si="170"/>
        <v>21</v>
      </c>
      <c r="F1293" s="11">
        <f t="shared" si="171"/>
        <v>3150</v>
      </c>
      <c r="G1293" s="12">
        <v>0.45415657114282182</v>
      </c>
      <c r="H1293" s="27">
        <f t="shared" si="172"/>
        <v>2</v>
      </c>
      <c r="I1293" s="11">
        <f t="shared" si="173"/>
        <v>0</v>
      </c>
      <c r="J1293" s="28">
        <f t="shared" si="174"/>
        <v>0</v>
      </c>
      <c r="K1293" s="28">
        <f t="shared" si="175"/>
        <v>3150</v>
      </c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</row>
    <row r="1294" spans="2:28" x14ac:dyDescent="0.2">
      <c r="B1294" s="13">
        <f t="shared" si="176"/>
        <v>1291</v>
      </c>
      <c r="C1294" s="12">
        <v>0.64805158067212931</v>
      </c>
      <c r="D1294" s="11">
        <f t="shared" si="169"/>
        <v>20</v>
      </c>
      <c r="E1294" s="11">
        <f t="shared" si="170"/>
        <v>20</v>
      </c>
      <c r="F1294" s="11">
        <f t="shared" si="171"/>
        <v>3000</v>
      </c>
      <c r="G1294" s="12">
        <v>0.14353155147072316</v>
      </c>
      <c r="H1294" s="27">
        <f t="shared" si="172"/>
        <v>1</v>
      </c>
      <c r="I1294" s="11">
        <f t="shared" si="173"/>
        <v>0</v>
      </c>
      <c r="J1294" s="28">
        <f t="shared" si="174"/>
        <v>0</v>
      </c>
      <c r="K1294" s="28">
        <f t="shared" si="175"/>
        <v>3000</v>
      </c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</row>
    <row r="1295" spans="2:28" x14ac:dyDescent="0.2">
      <c r="B1295" s="13">
        <f t="shared" si="176"/>
        <v>1292</v>
      </c>
      <c r="C1295" s="12">
        <v>0.43569303691309524</v>
      </c>
      <c r="D1295" s="11">
        <f t="shared" si="169"/>
        <v>19</v>
      </c>
      <c r="E1295" s="11">
        <f t="shared" si="170"/>
        <v>19</v>
      </c>
      <c r="F1295" s="11">
        <f t="shared" si="171"/>
        <v>2850</v>
      </c>
      <c r="G1295" s="12">
        <v>0.58520429782443018</v>
      </c>
      <c r="H1295" s="27">
        <f t="shared" si="172"/>
        <v>2</v>
      </c>
      <c r="I1295" s="11">
        <f t="shared" si="173"/>
        <v>0</v>
      </c>
      <c r="J1295" s="28">
        <f t="shared" si="174"/>
        <v>0</v>
      </c>
      <c r="K1295" s="28">
        <f t="shared" si="175"/>
        <v>2850</v>
      </c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</row>
    <row r="1296" spans="2:28" x14ac:dyDescent="0.2">
      <c r="B1296" s="13">
        <f t="shared" si="176"/>
        <v>1293</v>
      </c>
      <c r="C1296" s="12">
        <v>0.72876471755574712</v>
      </c>
      <c r="D1296" s="11">
        <f t="shared" si="169"/>
        <v>21</v>
      </c>
      <c r="E1296" s="11">
        <f t="shared" si="170"/>
        <v>21</v>
      </c>
      <c r="F1296" s="11">
        <f t="shared" si="171"/>
        <v>3150</v>
      </c>
      <c r="G1296" s="12">
        <v>0.37721504258291672</v>
      </c>
      <c r="H1296" s="27">
        <f t="shared" si="172"/>
        <v>2</v>
      </c>
      <c r="I1296" s="11">
        <f t="shared" si="173"/>
        <v>0</v>
      </c>
      <c r="J1296" s="28">
        <f t="shared" si="174"/>
        <v>0</v>
      </c>
      <c r="K1296" s="28">
        <f t="shared" si="175"/>
        <v>3150</v>
      </c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</row>
    <row r="1297" spans="2:28" x14ac:dyDescent="0.2">
      <c r="B1297" s="13">
        <f t="shared" si="176"/>
        <v>1294</v>
      </c>
      <c r="C1297" s="12">
        <v>0.821793886953328</v>
      </c>
      <c r="D1297" s="11">
        <f t="shared" si="169"/>
        <v>22</v>
      </c>
      <c r="E1297" s="11">
        <f t="shared" si="170"/>
        <v>22</v>
      </c>
      <c r="F1297" s="11">
        <f t="shared" si="171"/>
        <v>3300</v>
      </c>
      <c r="G1297" s="12">
        <v>0.85503558759691534</v>
      </c>
      <c r="H1297" s="27">
        <f t="shared" si="172"/>
        <v>4</v>
      </c>
      <c r="I1297" s="11">
        <f t="shared" si="173"/>
        <v>0</v>
      </c>
      <c r="J1297" s="28">
        <f t="shared" si="174"/>
        <v>0</v>
      </c>
      <c r="K1297" s="28">
        <f t="shared" si="175"/>
        <v>3300</v>
      </c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</row>
    <row r="1298" spans="2:28" x14ac:dyDescent="0.2">
      <c r="B1298" s="13">
        <f t="shared" si="176"/>
        <v>1295</v>
      </c>
      <c r="C1298" s="12">
        <v>0.56615565157935122</v>
      </c>
      <c r="D1298" s="11">
        <f t="shared" si="169"/>
        <v>20</v>
      </c>
      <c r="E1298" s="11">
        <f t="shared" si="170"/>
        <v>20</v>
      </c>
      <c r="F1298" s="11">
        <f t="shared" si="171"/>
        <v>3000</v>
      </c>
      <c r="G1298" s="12">
        <v>0.92697169049888173</v>
      </c>
      <c r="H1298" s="27">
        <f t="shared" si="172"/>
        <v>4</v>
      </c>
      <c r="I1298" s="11">
        <f t="shared" si="173"/>
        <v>0</v>
      </c>
      <c r="J1298" s="28">
        <f t="shared" si="174"/>
        <v>0</v>
      </c>
      <c r="K1298" s="28">
        <f t="shared" si="175"/>
        <v>3000</v>
      </c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</row>
    <row r="1299" spans="2:28" x14ac:dyDescent="0.2">
      <c r="B1299" s="13">
        <f t="shared" si="176"/>
        <v>1296</v>
      </c>
      <c r="C1299" s="12">
        <v>4.6818084819880701E-3</v>
      </c>
      <c r="D1299" s="11">
        <f t="shared" si="169"/>
        <v>14</v>
      </c>
      <c r="E1299" s="11">
        <f t="shared" si="170"/>
        <v>14</v>
      </c>
      <c r="F1299" s="11">
        <f t="shared" si="171"/>
        <v>2100</v>
      </c>
      <c r="G1299" s="12">
        <v>0.59656158303654283</v>
      </c>
      <c r="H1299" s="27">
        <f t="shared" si="172"/>
        <v>2</v>
      </c>
      <c r="I1299" s="11">
        <f t="shared" si="173"/>
        <v>0</v>
      </c>
      <c r="J1299" s="28">
        <f t="shared" si="174"/>
        <v>0</v>
      </c>
      <c r="K1299" s="28">
        <f t="shared" si="175"/>
        <v>2100</v>
      </c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</row>
    <row r="1300" spans="2:28" x14ac:dyDescent="0.2">
      <c r="B1300" s="13">
        <f t="shared" si="176"/>
        <v>1297</v>
      </c>
      <c r="C1300" s="12">
        <v>0.72511516993503111</v>
      </c>
      <c r="D1300" s="11">
        <f t="shared" si="169"/>
        <v>21</v>
      </c>
      <c r="E1300" s="11">
        <f t="shared" si="170"/>
        <v>21</v>
      </c>
      <c r="F1300" s="11">
        <f t="shared" si="171"/>
        <v>3150</v>
      </c>
      <c r="G1300" s="12">
        <v>5.7412241203505077E-2</v>
      </c>
      <c r="H1300" s="27">
        <f t="shared" si="172"/>
        <v>0</v>
      </c>
      <c r="I1300" s="11">
        <f t="shared" si="173"/>
        <v>2</v>
      </c>
      <c r="J1300" s="28">
        <f t="shared" si="174"/>
        <v>1000</v>
      </c>
      <c r="K1300" s="28">
        <f t="shared" si="175"/>
        <v>2150</v>
      </c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</row>
    <row r="1301" spans="2:28" x14ac:dyDescent="0.2">
      <c r="B1301" s="13">
        <f t="shared" si="176"/>
        <v>1298</v>
      </c>
      <c r="C1301" s="12">
        <v>0.76174027765232089</v>
      </c>
      <c r="D1301" s="11">
        <f t="shared" si="169"/>
        <v>21</v>
      </c>
      <c r="E1301" s="11">
        <f t="shared" si="170"/>
        <v>21</v>
      </c>
      <c r="F1301" s="11">
        <f t="shared" si="171"/>
        <v>3150</v>
      </c>
      <c r="G1301" s="12">
        <v>0.48228150704592043</v>
      </c>
      <c r="H1301" s="27">
        <f t="shared" si="172"/>
        <v>2</v>
      </c>
      <c r="I1301" s="11">
        <f t="shared" si="173"/>
        <v>0</v>
      </c>
      <c r="J1301" s="28">
        <f t="shared" si="174"/>
        <v>0</v>
      </c>
      <c r="K1301" s="28">
        <f t="shared" si="175"/>
        <v>3150</v>
      </c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</row>
    <row r="1302" spans="2:28" x14ac:dyDescent="0.2">
      <c r="B1302" s="13">
        <f t="shared" si="176"/>
        <v>1299</v>
      </c>
      <c r="C1302" s="12">
        <v>0.77435626313732986</v>
      </c>
      <c r="D1302" s="11">
        <f t="shared" si="169"/>
        <v>21</v>
      </c>
      <c r="E1302" s="11">
        <f t="shared" si="170"/>
        <v>21</v>
      </c>
      <c r="F1302" s="11">
        <f t="shared" si="171"/>
        <v>3150</v>
      </c>
      <c r="G1302" s="12">
        <v>0.49197877401632917</v>
      </c>
      <c r="H1302" s="27">
        <f t="shared" si="172"/>
        <v>2</v>
      </c>
      <c r="I1302" s="11">
        <f t="shared" si="173"/>
        <v>0</v>
      </c>
      <c r="J1302" s="28">
        <f t="shared" si="174"/>
        <v>0</v>
      </c>
      <c r="K1302" s="28">
        <f t="shared" si="175"/>
        <v>3150</v>
      </c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</row>
    <row r="1303" spans="2:28" x14ac:dyDescent="0.2">
      <c r="B1303" s="13">
        <f t="shared" si="176"/>
        <v>1300</v>
      </c>
      <c r="C1303" s="12">
        <v>0.73162425924610552</v>
      </c>
      <c r="D1303" s="11">
        <f t="shared" si="169"/>
        <v>21</v>
      </c>
      <c r="E1303" s="11">
        <f t="shared" si="170"/>
        <v>21</v>
      </c>
      <c r="F1303" s="11">
        <f t="shared" si="171"/>
        <v>3150</v>
      </c>
      <c r="G1303" s="12">
        <v>0.76106709923968041</v>
      </c>
      <c r="H1303" s="27">
        <f t="shared" si="172"/>
        <v>3</v>
      </c>
      <c r="I1303" s="11">
        <f t="shared" si="173"/>
        <v>0</v>
      </c>
      <c r="J1303" s="28">
        <f t="shared" si="174"/>
        <v>0</v>
      </c>
      <c r="K1303" s="28">
        <f t="shared" si="175"/>
        <v>3150</v>
      </c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</row>
    <row r="1304" spans="2:28" x14ac:dyDescent="0.2">
      <c r="B1304" s="13">
        <f t="shared" si="176"/>
        <v>1301</v>
      </c>
      <c r="C1304" s="12">
        <v>0.79603559933882129</v>
      </c>
      <c r="D1304" s="11">
        <f t="shared" si="169"/>
        <v>21</v>
      </c>
      <c r="E1304" s="11">
        <f t="shared" si="170"/>
        <v>21</v>
      </c>
      <c r="F1304" s="11">
        <f t="shared" si="171"/>
        <v>3150</v>
      </c>
      <c r="G1304" s="12">
        <v>0.59662166307747477</v>
      </c>
      <c r="H1304" s="27">
        <f t="shared" si="172"/>
        <v>2</v>
      </c>
      <c r="I1304" s="11">
        <f t="shared" si="173"/>
        <v>0</v>
      </c>
      <c r="J1304" s="28">
        <f t="shared" si="174"/>
        <v>0</v>
      </c>
      <c r="K1304" s="28">
        <f t="shared" si="175"/>
        <v>3150</v>
      </c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</row>
    <row r="1305" spans="2:28" x14ac:dyDescent="0.2">
      <c r="B1305" s="13">
        <f t="shared" si="176"/>
        <v>1302</v>
      </c>
      <c r="C1305" s="12">
        <v>0.92386809337716458</v>
      </c>
      <c r="D1305" s="11">
        <f t="shared" si="169"/>
        <v>23</v>
      </c>
      <c r="E1305" s="11">
        <f t="shared" si="170"/>
        <v>22</v>
      </c>
      <c r="F1305" s="11">
        <f t="shared" si="171"/>
        <v>3300</v>
      </c>
      <c r="G1305" s="12">
        <v>0.84926764454552128</v>
      </c>
      <c r="H1305" s="27">
        <f t="shared" si="172"/>
        <v>4</v>
      </c>
      <c r="I1305" s="11">
        <f t="shared" si="173"/>
        <v>0</v>
      </c>
      <c r="J1305" s="28">
        <f t="shared" si="174"/>
        <v>0</v>
      </c>
      <c r="K1305" s="28">
        <f t="shared" si="175"/>
        <v>3300</v>
      </c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</row>
    <row r="1306" spans="2:28" x14ac:dyDescent="0.2">
      <c r="B1306" s="13">
        <f t="shared" si="176"/>
        <v>1303</v>
      </c>
      <c r="C1306" s="12">
        <v>0.54144473009625194</v>
      </c>
      <c r="D1306" s="11">
        <f t="shared" si="169"/>
        <v>20</v>
      </c>
      <c r="E1306" s="11">
        <f t="shared" si="170"/>
        <v>20</v>
      </c>
      <c r="F1306" s="11">
        <f t="shared" si="171"/>
        <v>3000</v>
      </c>
      <c r="G1306" s="12">
        <v>0.42963726354523091</v>
      </c>
      <c r="H1306" s="27">
        <f t="shared" si="172"/>
        <v>2</v>
      </c>
      <c r="I1306" s="11">
        <f t="shared" si="173"/>
        <v>0</v>
      </c>
      <c r="J1306" s="28">
        <f t="shared" si="174"/>
        <v>0</v>
      </c>
      <c r="K1306" s="28">
        <f t="shared" si="175"/>
        <v>3000</v>
      </c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</row>
    <row r="1307" spans="2:28" x14ac:dyDescent="0.2">
      <c r="B1307" s="13">
        <f t="shared" si="176"/>
        <v>1304</v>
      </c>
      <c r="C1307" s="12">
        <v>3.1884242648480221E-2</v>
      </c>
      <c r="D1307" s="11">
        <f t="shared" si="169"/>
        <v>15</v>
      </c>
      <c r="E1307" s="11">
        <f t="shared" si="170"/>
        <v>15</v>
      </c>
      <c r="F1307" s="11">
        <f t="shared" si="171"/>
        <v>2250</v>
      </c>
      <c r="G1307" s="12">
        <v>0.10959819346956867</v>
      </c>
      <c r="H1307" s="27">
        <f t="shared" si="172"/>
        <v>0</v>
      </c>
      <c r="I1307" s="11">
        <f t="shared" si="173"/>
        <v>0</v>
      </c>
      <c r="J1307" s="28">
        <f t="shared" si="174"/>
        <v>0</v>
      </c>
      <c r="K1307" s="28">
        <f t="shared" si="175"/>
        <v>2250</v>
      </c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</row>
    <row r="1308" spans="2:28" x14ac:dyDescent="0.2">
      <c r="B1308" s="13">
        <f t="shared" si="176"/>
        <v>1305</v>
      </c>
      <c r="C1308" s="12">
        <v>0.74820318233315952</v>
      </c>
      <c r="D1308" s="11">
        <f t="shared" si="169"/>
        <v>21</v>
      </c>
      <c r="E1308" s="11">
        <f t="shared" si="170"/>
        <v>21</v>
      </c>
      <c r="F1308" s="11">
        <f t="shared" si="171"/>
        <v>3150</v>
      </c>
      <c r="G1308" s="12">
        <v>0.79498292868669129</v>
      </c>
      <c r="H1308" s="27">
        <f t="shared" si="172"/>
        <v>3</v>
      </c>
      <c r="I1308" s="11">
        <f t="shared" si="173"/>
        <v>0</v>
      </c>
      <c r="J1308" s="28">
        <f t="shared" si="174"/>
        <v>0</v>
      </c>
      <c r="K1308" s="28">
        <f t="shared" si="175"/>
        <v>3150</v>
      </c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</row>
    <row r="1309" spans="2:28" x14ac:dyDescent="0.2">
      <c r="B1309" s="13">
        <f t="shared" si="176"/>
        <v>1306</v>
      </c>
      <c r="C1309" s="12">
        <v>0.79257637240566525</v>
      </c>
      <c r="D1309" s="11">
        <f t="shared" si="169"/>
        <v>21</v>
      </c>
      <c r="E1309" s="11">
        <f t="shared" si="170"/>
        <v>21</v>
      </c>
      <c r="F1309" s="11">
        <f t="shared" si="171"/>
        <v>3150</v>
      </c>
      <c r="G1309" s="12">
        <v>0.65542713048127654</v>
      </c>
      <c r="H1309" s="27">
        <f t="shared" si="172"/>
        <v>3</v>
      </c>
      <c r="I1309" s="11">
        <f t="shared" si="173"/>
        <v>0</v>
      </c>
      <c r="J1309" s="28">
        <f t="shared" si="174"/>
        <v>0</v>
      </c>
      <c r="K1309" s="28">
        <f t="shared" si="175"/>
        <v>3150</v>
      </c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</row>
    <row r="1310" spans="2:28" x14ac:dyDescent="0.2">
      <c r="B1310" s="13">
        <f t="shared" si="176"/>
        <v>1307</v>
      </c>
      <c r="C1310" s="12">
        <v>0.73191429708041178</v>
      </c>
      <c r="D1310" s="11">
        <f t="shared" si="169"/>
        <v>21</v>
      </c>
      <c r="E1310" s="11">
        <f t="shared" si="170"/>
        <v>21</v>
      </c>
      <c r="F1310" s="11">
        <f t="shared" si="171"/>
        <v>3150</v>
      </c>
      <c r="G1310" s="12">
        <v>0.62347486506132666</v>
      </c>
      <c r="H1310" s="27">
        <f t="shared" si="172"/>
        <v>2</v>
      </c>
      <c r="I1310" s="11">
        <f t="shared" si="173"/>
        <v>0</v>
      </c>
      <c r="J1310" s="28">
        <f t="shared" si="174"/>
        <v>0</v>
      </c>
      <c r="K1310" s="28">
        <f t="shared" si="175"/>
        <v>3150</v>
      </c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</row>
    <row r="1311" spans="2:28" x14ac:dyDescent="0.2">
      <c r="B1311" s="13">
        <f t="shared" si="176"/>
        <v>1308</v>
      </c>
      <c r="C1311" s="12">
        <v>0.94567674650927347</v>
      </c>
      <c r="D1311" s="11">
        <f t="shared" si="169"/>
        <v>23</v>
      </c>
      <c r="E1311" s="11">
        <f t="shared" si="170"/>
        <v>22</v>
      </c>
      <c r="F1311" s="11">
        <f t="shared" si="171"/>
        <v>3300</v>
      </c>
      <c r="G1311" s="12">
        <v>0.33608046183940088</v>
      </c>
      <c r="H1311" s="27">
        <f t="shared" si="172"/>
        <v>1</v>
      </c>
      <c r="I1311" s="11">
        <f t="shared" si="173"/>
        <v>2</v>
      </c>
      <c r="J1311" s="28">
        <f t="shared" si="174"/>
        <v>1000</v>
      </c>
      <c r="K1311" s="28">
        <f t="shared" si="175"/>
        <v>2300</v>
      </c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</row>
    <row r="1312" spans="2:28" x14ac:dyDescent="0.2">
      <c r="B1312" s="13">
        <f t="shared" si="176"/>
        <v>1309</v>
      </c>
      <c r="C1312" s="12">
        <v>0.78786834900844538</v>
      </c>
      <c r="D1312" s="11">
        <f t="shared" si="169"/>
        <v>21</v>
      </c>
      <c r="E1312" s="11">
        <f t="shared" si="170"/>
        <v>21</v>
      </c>
      <c r="F1312" s="11">
        <f t="shared" si="171"/>
        <v>3150</v>
      </c>
      <c r="G1312" s="12">
        <v>0.56442908929193392</v>
      </c>
      <c r="H1312" s="27">
        <f t="shared" si="172"/>
        <v>2</v>
      </c>
      <c r="I1312" s="11">
        <f t="shared" si="173"/>
        <v>0</v>
      </c>
      <c r="J1312" s="28">
        <f t="shared" si="174"/>
        <v>0</v>
      </c>
      <c r="K1312" s="28">
        <f t="shared" si="175"/>
        <v>3150</v>
      </c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</row>
    <row r="1313" spans="2:28" x14ac:dyDescent="0.2">
      <c r="B1313" s="13">
        <f t="shared" si="176"/>
        <v>1310</v>
      </c>
      <c r="C1313" s="12">
        <v>0.10631161759264174</v>
      </c>
      <c r="D1313" s="11">
        <f t="shared" si="169"/>
        <v>16</v>
      </c>
      <c r="E1313" s="11">
        <f t="shared" si="170"/>
        <v>16</v>
      </c>
      <c r="F1313" s="11">
        <f t="shared" si="171"/>
        <v>2400</v>
      </c>
      <c r="G1313" s="12">
        <v>0.93801646575886977</v>
      </c>
      <c r="H1313" s="27">
        <f t="shared" si="172"/>
        <v>4</v>
      </c>
      <c r="I1313" s="11">
        <f t="shared" si="173"/>
        <v>0</v>
      </c>
      <c r="J1313" s="28">
        <f t="shared" si="174"/>
        <v>0</v>
      </c>
      <c r="K1313" s="28">
        <f t="shared" si="175"/>
        <v>2400</v>
      </c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</row>
    <row r="1314" spans="2:28" x14ac:dyDescent="0.2">
      <c r="B1314" s="13">
        <f t="shared" si="176"/>
        <v>1311</v>
      </c>
      <c r="C1314" s="12">
        <v>0.12463793600613171</v>
      </c>
      <c r="D1314" s="11">
        <f t="shared" si="169"/>
        <v>16</v>
      </c>
      <c r="E1314" s="11">
        <f t="shared" si="170"/>
        <v>16</v>
      </c>
      <c r="F1314" s="11">
        <f t="shared" si="171"/>
        <v>2400</v>
      </c>
      <c r="G1314" s="12">
        <v>0.9445759410358191</v>
      </c>
      <c r="H1314" s="27">
        <f t="shared" si="172"/>
        <v>4</v>
      </c>
      <c r="I1314" s="11">
        <f t="shared" si="173"/>
        <v>0</v>
      </c>
      <c r="J1314" s="28">
        <f t="shared" si="174"/>
        <v>0</v>
      </c>
      <c r="K1314" s="28">
        <f t="shared" si="175"/>
        <v>2400</v>
      </c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</row>
    <row r="1315" spans="2:28" x14ac:dyDescent="0.2">
      <c r="B1315" s="13">
        <f t="shared" si="176"/>
        <v>1312</v>
      </c>
      <c r="C1315" s="12">
        <v>0.94945566727361075</v>
      </c>
      <c r="D1315" s="11">
        <f t="shared" si="169"/>
        <v>23</v>
      </c>
      <c r="E1315" s="11">
        <f t="shared" si="170"/>
        <v>22</v>
      </c>
      <c r="F1315" s="11">
        <f t="shared" si="171"/>
        <v>3300</v>
      </c>
      <c r="G1315" s="12">
        <v>0.79663717814520685</v>
      </c>
      <c r="H1315" s="27">
        <f t="shared" si="172"/>
        <v>3</v>
      </c>
      <c r="I1315" s="11">
        <f t="shared" si="173"/>
        <v>0</v>
      </c>
      <c r="J1315" s="28">
        <f t="shared" si="174"/>
        <v>0</v>
      </c>
      <c r="K1315" s="28">
        <f t="shared" si="175"/>
        <v>3300</v>
      </c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</row>
    <row r="1316" spans="2:28" x14ac:dyDescent="0.2">
      <c r="B1316" s="13">
        <f t="shared" si="176"/>
        <v>1313</v>
      </c>
      <c r="C1316" s="12">
        <v>0.66735382579698577</v>
      </c>
      <c r="D1316" s="11">
        <f t="shared" si="169"/>
        <v>20</v>
      </c>
      <c r="E1316" s="11">
        <f t="shared" si="170"/>
        <v>20</v>
      </c>
      <c r="F1316" s="11">
        <f t="shared" si="171"/>
        <v>3000</v>
      </c>
      <c r="G1316" s="12">
        <v>0.20149774338002735</v>
      </c>
      <c r="H1316" s="27">
        <f t="shared" si="172"/>
        <v>1</v>
      </c>
      <c r="I1316" s="11">
        <f t="shared" si="173"/>
        <v>0</v>
      </c>
      <c r="J1316" s="28">
        <f t="shared" si="174"/>
        <v>0</v>
      </c>
      <c r="K1316" s="28">
        <f t="shared" si="175"/>
        <v>3000</v>
      </c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</row>
    <row r="1317" spans="2:28" x14ac:dyDescent="0.2">
      <c r="B1317" s="13">
        <f t="shared" si="176"/>
        <v>1314</v>
      </c>
      <c r="C1317" s="12">
        <v>0.45993212932212302</v>
      </c>
      <c r="D1317" s="11">
        <f t="shared" si="169"/>
        <v>19</v>
      </c>
      <c r="E1317" s="11">
        <f t="shared" si="170"/>
        <v>19</v>
      </c>
      <c r="F1317" s="11">
        <f t="shared" si="171"/>
        <v>2850</v>
      </c>
      <c r="G1317" s="12">
        <v>0.18912277533307897</v>
      </c>
      <c r="H1317" s="27">
        <f t="shared" si="172"/>
        <v>1</v>
      </c>
      <c r="I1317" s="11">
        <f t="shared" si="173"/>
        <v>0</v>
      </c>
      <c r="J1317" s="28">
        <f t="shared" si="174"/>
        <v>0</v>
      </c>
      <c r="K1317" s="28">
        <f t="shared" si="175"/>
        <v>2850</v>
      </c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</row>
    <row r="1318" spans="2:28" x14ac:dyDescent="0.2">
      <c r="B1318" s="13">
        <f t="shared" si="176"/>
        <v>1315</v>
      </c>
      <c r="C1318" s="12">
        <v>0.76303103673130368</v>
      </c>
      <c r="D1318" s="11">
        <f t="shared" si="169"/>
        <v>21</v>
      </c>
      <c r="E1318" s="11">
        <f t="shared" si="170"/>
        <v>21</v>
      </c>
      <c r="F1318" s="11">
        <f t="shared" si="171"/>
        <v>3150</v>
      </c>
      <c r="G1318" s="12">
        <v>0.7263037081123539</v>
      </c>
      <c r="H1318" s="27">
        <f t="shared" si="172"/>
        <v>3</v>
      </c>
      <c r="I1318" s="11">
        <f t="shared" si="173"/>
        <v>0</v>
      </c>
      <c r="J1318" s="28">
        <f t="shared" si="174"/>
        <v>0</v>
      </c>
      <c r="K1318" s="28">
        <f t="shared" si="175"/>
        <v>3150</v>
      </c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</row>
    <row r="1319" spans="2:28" x14ac:dyDescent="0.2">
      <c r="B1319" s="13">
        <f t="shared" si="176"/>
        <v>1316</v>
      </c>
      <c r="C1319" s="12">
        <v>0.12731106398987924</v>
      </c>
      <c r="D1319" s="11">
        <f t="shared" si="169"/>
        <v>16</v>
      </c>
      <c r="E1319" s="11">
        <f t="shared" si="170"/>
        <v>16</v>
      </c>
      <c r="F1319" s="11">
        <f t="shared" si="171"/>
        <v>2400</v>
      </c>
      <c r="G1319" s="12">
        <v>3.6074811796438677E-2</v>
      </c>
      <c r="H1319" s="27">
        <f t="shared" si="172"/>
        <v>0</v>
      </c>
      <c r="I1319" s="11">
        <f t="shared" si="173"/>
        <v>0</v>
      </c>
      <c r="J1319" s="28">
        <f t="shared" si="174"/>
        <v>0</v>
      </c>
      <c r="K1319" s="28">
        <f t="shared" si="175"/>
        <v>2400</v>
      </c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</row>
    <row r="1320" spans="2:28" x14ac:dyDescent="0.2">
      <c r="B1320" s="13">
        <f t="shared" si="176"/>
        <v>1317</v>
      </c>
      <c r="C1320" s="12">
        <v>0.78076744022344435</v>
      </c>
      <c r="D1320" s="11">
        <f t="shared" si="169"/>
        <v>21</v>
      </c>
      <c r="E1320" s="11">
        <f t="shared" si="170"/>
        <v>21</v>
      </c>
      <c r="F1320" s="11">
        <f t="shared" si="171"/>
        <v>3150</v>
      </c>
      <c r="G1320" s="12">
        <v>0.90735150289977773</v>
      </c>
      <c r="H1320" s="27">
        <f t="shared" si="172"/>
        <v>4</v>
      </c>
      <c r="I1320" s="11">
        <f t="shared" si="173"/>
        <v>0</v>
      </c>
      <c r="J1320" s="28">
        <f t="shared" si="174"/>
        <v>0</v>
      </c>
      <c r="K1320" s="28">
        <f t="shared" si="175"/>
        <v>3150</v>
      </c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</row>
    <row r="1321" spans="2:28" x14ac:dyDescent="0.2">
      <c r="B1321" s="13">
        <f t="shared" si="176"/>
        <v>1318</v>
      </c>
      <c r="C1321" s="12">
        <v>2.9302640460785234E-2</v>
      </c>
      <c r="D1321" s="11">
        <f t="shared" si="169"/>
        <v>14</v>
      </c>
      <c r="E1321" s="11">
        <f t="shared" si="170"/>
        <v>14</v>
      </c>
      <c r="F1321" s="11">
        <f t="shared" si="171"/>
        <v>2100</v>
      </c>
      <c r="G1321" s="12">
        <v>0.1370534213007788</v>
      </c>
      <c r="H1321" s="27">
        <f t="shared" si="172"/>
        <v>0</v>
      </c>
      <c r="I1321" s="11">
        <f t="shared" si="173"/>
        <v>0</v>
      </c>
      <c r="J1321" s="28">
        <f t="shared" si="174"/>
        <v>0</v>
      </c>
      <c r="K1321" s="28">
        <f t="shared" si="175"/>
        <v>2100</v>
      </c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</row>
    <row r="1322" spans="2:28" x14ac:dyDescent="0.2">
      <c r="B1322" s="13">
        <f t="shared" si="176"/>
        <v>1319</v>
      </c>
      <c r="C1322" s="12">
        <v>0.55641712220902517</v>
      </c>
      <c r="D1322" s="11">
        <f t="shared" si="169"/>
        <v>20</v>
      </c>
      <c r="E1322" s="11">
        <f t="shared" si="170"/>
        <v>20</v>
      </c>
      <c r="F1322" s="11">
        <f t="shared" si="171"/>
        <v>3000</v>
      </c>
      <c r="G1322" s="12">
        <v>0.72670665435784654</v>
      </c>
      <c r="H1322" s="27">
        <f t="shared" si="172"/>
        <v>3</v>
      </c>
      <c r="I1322" s="11">
        <f t="shared" si="173"/>
        <v>0</v>
      </c>
      <c r="J1322" s="28">
        <f t="shared" si="174"/>
        <v>0</v>
      </c>
      <c r="K1322" s="28">
        <f t="shared" si="175"/>
        <v>3000</v>
      </c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</row>
    <row r="1323" spans="2:28" x14ac:dyDescent="0.2">
      <c r="B1323" s="13">
        <f t="shared" si="176"/>
        <v>1320</v>
      </c>
      <c r="C1323" s="12">
        <v>0.81202197749014626</v>
      </c>
      <c r="D1323" s="11">
        <f t="shared" si="169"/>
        <v>21</v>
      </c>
      <c r="E1323" s="11">
        <f t="shared" si="170"/>
        <v>21</v>
      </c>
      <c r="F1323" s="11">
        <f t="shared" si="171"/>
        <v>3150</v>
      </c>
      <c r="G1323" s="12">
        <v>0.13288038115448253</v>
      </c>
      <c r="H1323" s="27">
        <f t="shared" si="172"/>
        <v>1</v>
      </c>
      <c r="I1323" s="11">
        <f t="shared" si="173"/>
        <v>1</v>
      </c>
      <c r="J1323" s="28">
        <f t="shared" si="174"/>
        <v>500</v>
      </c>
      <c r="K1323" s="28">
        <f t="shared" si="175"/>
        <v>2650</v>
      </c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</row>
    <row r="1324" spans="2:28" x14ac:dyDescent="0.2">
      <c r="B1324" s="13">
        <f t="shared" si="176"/>
        <v>1321</v>
      </c>
      <c r="C1324" s="12">
        <v>0.42769938420154552</v>
      </c>
      <c r="D1324" s="11">
        <f t="shared" si="169"/>
        <v>19</v>
      </c>
      <c r="E1324" s="11">
        <f t="shared" si="170"/>
        <v>19</v>
      </c>
      <c r="F1324" s="11">
        <f t="shared" si="171"/>
        <v>2850</v>
      </c>
      <c r="G1324" s="12">
        <v>0.30286304796269403</v>
      </c>
      <c r="H1324" s="27">
        <f t="shared" si="172"/>
        <v>1</v>
      </c>
      <c r="I1324" s="11">
        <f t="shared" si="173"/>
        <v>0</v>
      </c>
      <c r="J1324" s="28">
        <f t="shared" si="174"/>
        <v>0</v>
      </c>
      <c r="K1324" s="28">
        <f t="shared" si="175"/>
        <v>2850</v>
      </c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</row>
    <row r="1325" spans="2:28" x14ac:dyDescent="0.2">
      <c r="B1325" s="13">
        <f t="shared" si="176"/>
        <v>1322</v>
      </c>
      <c r="C1325" s="12">
        <v>0.26025702371538473</v>
      </c>
      <c r="D1325" s="11">
        <f t="shared" si="169"/>
        <v>18</v>
      </c>
      <c r="E1325" s="11">
        <f t="shared" si="170"/>
        <v>18</v>
      </c>
      <c r="F1325" s="11">
        <f t="shared" si="171"/>
        <v>2700</v>
      </c>
      <c r="G1325" s="12">
        <v>0.36458638893702855</v>
      </c>
      <c r="H1325" s="27">
        <f t="shared" si="172"/>
        <v>1</v>
      </c>
      <c r="I1325" s="11">
        <f t="shared" si="173"/>
        <v>0</v>
      </c>
      <c r="J1325" s="28">
        <f t="shared" si="174"/>
        <v>0</v>
      </c>
      <c r="K1325" s="28">
        <f t="shared" si="175"/>
        <v>2700</v>
      </c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</row>
    <row r="1326" spans="2:28" x14ac:dyDescent="0.2">
      <c r="B1326" s="13">
        <f t="shared" si="176"/>
        <v>1323</v>
      </c>
      <c r="C1326" s="12">
        <v>0.8761517635005196</v>
      </c>
      <c r="D1326" s="11">
        <f t="shared" si="169"/>
        <v>22</v>
      </c>
      <c r="E1326" s="11">
        <f t="shared" si="170"/>
        <v>22</v>
      </c>
      <c r="F1326" s="11">
        <f t="shared" si="171"/>
        <v>3300</v>
      </c>
      <c r="G1326" s="12">
        <v>8.7553579504406231E-2</v>
      </c>
      <c r="H1326" s="27">
        <f t="shared" si="172"/>
        <v>0</v>
      </c>
      <c r="I1326" s="11">
        <f t="shared" si="173"/>
        <v>3</v>
      </c>
      <c r="J1326" s="28">
        <f t="shared" si="174"/>
        <v>1500</v>
      </c>
      <c r="K1326" s="28">
        <f t="shared" si="175"/>
        <v>1800</v>
      </c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</row>
    <row r="1327" spans="2:28" x14ac:dyDescent="0.2">
      <c r="B1327" s="13">
        <f t="shared" si="176"/>
        <v>1324</v>
      </c>
      <c r="C1327" s="12">
        <v>0.70727504281638498</v>
      </c>
      <c r="D1327" s="11">
        <f t="shared" si="169"/>
        <v>21</v>
      </c>
      <c r="E1327" s="11">
        <f t="shared" si="170"/>
        <v>21</v>
      </c>
      <c r="F1327" s="11">
        <f t="shared" si="171"/>
        <v>3150</v>
      </c>
      <c r="G1327" s="12">
        <v>0.86899305235406543</v>
      </c>
      <c r="H1327" s="27">
        <f t="shared" si="172"/>
        <v>4</v>
      </c>
      <c r="I1327" s="11">
        <f t="shared" si="173"/>
        <v>0</v>
      </c>
      <c r="J1327" s="28">
        <f t="shared" si="174"/>
        <v>0</v>
      </c>
      <c r="K1327" s="28">
        <f t="shared" si="175"/>
        <v>3150</v>
      </c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</row>
    <row r="1328" spans="2:28" x14ac:dyDescent="0.2">
      <c r="B1328" s="13">
        <f t="shared" si="176"/>
        <v>1325</v>
      </c>
      <c r="C1328" s="12">
        <v>0.47379831307962361</v>
      </c>
      <c r="D1328" s="11">
        <f t="shared" si="169"/>
        <v>19</v>
      </c>
      <c r="E1328" s="11">
        <f t="shared" si="170"/>
        <v>19</v>
      </c>
      <c r="F1328" s="11">
        <f t="shared" si="171"/>
        <v>2850</v>
      </c>
      <c r="G1328" s="12">
        <v>0.15792763041361779</v>
      </c>
      <c r="H1328" s="27">
        <f t="shared" si="172"/>
        <v>1</v>
      </c>
      <c r="I1328" s="11">
        <f t="shared" si="173"/>
        <v>0</v>
      </c>
      <c r="J1328" s="28">
        <f t="shared" si="174"/>
        <v>0</v>
      </c>
      <c r="K1328" s="28">
        <f t="shared" si="175"/>
        <v>2850</v>
      </c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</row>
    <row r="1329" spans="2:28" x14ac:dyDescent="0.2">
      <c r="B1329" s="13">
        <f t="shared" si="176"/>
        <v>1326</v>
      </c>
      <c r="C1329" s="12">
        <v>0.480268438125665</v>
      </c>
      <c r="D1329" s="11">
        <f t="shared" si="169"/>
        <v>19</v>
      </c>
      <c r="E1329" s="11">
        <f t="shared" si="170"/>
        <v>19</v>
      </c>
      <c r="F1329" s="11">
        <f t="shared" si="171"/>
        <v>2850</v>
      </c>
      <c r="G1329" s="12">
        <v>9.9480665358272269E-2</v>
      </c>
      <c r="H1329" s="27">
        <f t="shared" si="172"/>
        <v>0</v>
      </c>
      <c r="I1329" s="11">
        <f t="shared" si="173"/>
        <v>0</v>
      </c>
      <c r="J1329" s="28">
        <f t="shared" si="174"/>
        <v>0</v>
      </c>
      <c r="K1329" s="28">
        <f t="shared" si="175"/>
        <v>2850</v>
      </c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</row>
    <row r="1330" spans="2:28" x14ac:dyDescent="0.2">
      <c r="B1330" s="13">
        <f t="shared" si="176"/>
        <v>1327</v>
      </c>
      <c r="C1330" s="12">
        <v>7.1897267921266272E-2</v>
      </c>
      <c r="D1330" s="11">
        <f t="shared" si="169"/>
        <v>15</v>
      </c>
      <c r="E1330" s="11">
        <f t="shared" si="170"/>
        <v>15</v>
      </c>
      <c r="F1330" s="11">
        <f t="shared" si="171"/>
        <v>2250</v>
      </c>
      <c r="G1330" s="12">
        <v>0.85293826185109911</v>
      </c>
      <c r="H1330" s="27">
        <f t="shared" si="172"/>
        <v>3</v>
      </c>
      <c r="I1330" s="11">
        <f t="shared" si="173"/>
        <v>0</v>
      </c>
      <c r="J1330" s="28">
        <f t="shared" si="174"/>
        <v>0</v>
      </c>
      <c r="K1330" s="28">
        <f t="shared" si="175"/>
        <v>2250</v>
      </c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</row>
    <row r="1331" spans="2:28" x14ac:dyDescent="0.2">
      <c r="B1331" s="13">
        <f t="shared" si="176"/>
        <v>1328</v>
      </c>
      <c r="C1331" s="12">
        <v>8.5724729837105329E-2</v>
      </c>
      <c r="D1331" s="11">
        <f t="shared" si="169"/>
        <v>16</v>
      </c>
      <c r="E1331" s="11">
        <f t="shared" si="170"/>
        <v>16</v>
      </c>
      <c r="F1331" s="11">
        <f t="shared" si="171"/>
        <v>2400</v>
      </c>
      <c r="G1331" s="12">
        <v>0.20157055172680072</v>
      </c>
      <c r="H1331" s="27">
        <f t="shared" si="172"/>
        <v>1</v>
      </c>
      <c r="I1331" s="11">
        <f t="shared" si="173"/>
        <v>0</v>
      </c>
      <c r="J1331" s="28">
        <f t="shared" si="174"/>
        <v>0</v>
      </c>
      <c r="K1331" s="28">
        <f t="shared" si="175"/>
        <v>2400</v>
      </c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</row>
    <row r="1332" spans="2:28" x14ac:dyDescent="0.2">
      <c r="B1332" s="13">
        <f t="shared" si="176"/>
        <v>1329</v>
      </c>
      <c r="C1332" s="12">
        <v>0.95328220313757117</v>
      </c>
      <c r="D1332" s="11">
        <f t="shared" si="169"/>
        <v>24</v>
      </c>
      <c r="E1332" s="11">
        <f t="shared" si="170"/>
        <v>22</v>
      </c>
      <c r="F1332" s="11">
        <f t="shared" si="171"/>
        <v>3300</v>
      </c>
      <c r="G1332" s="12">
        <v>8.3188919307983E-2</v>
      </c>
      <c r="H1332" s="27">
        <f t="shared" si="172"/>
        <v>0</v>
      </c>
      <c r="I1332" s="11">
        <f t="shared" si="173"/>
        <v>3</v>
      </c>
      <c r="J1332" s="28">
        <f t="shared" si="174"/>
        <v>1500</v>
      </c>
      <c r="K1332" s="28">
        <f t="shared" si="175"/>
        <v>1800</v>
      </c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</row>
    <row r="1333" spans="2:28" x14ac:dyDescent="0.2">
      <c r="B1333" s="13">
        <f t="shared" si="176"/>
        <v>1330</v>
      </c>
      <c r="C1333" s="12">
        <v>0.60552945698671645</v>
      </c>
      <c r="D1333" s="11">
        <f t="shared" si="169"/>
        <v>20</v>
      </c>
      <c r="E1333" s="11">
        <f t="shared" si="170"/>
        <v>20</v>
      </c>
      <c r="F1333" s="11">
        <f t="shared" si="171"/>
        <v>3000</v>
      </c>
      <c r="G1333" s="12">
        <v>0.64770317874380057</v>
      </c>
      <c r="H1333" s="27">
        <f t="shared" si="172"/>
        <v>2</v>
      </c>
      <c r="I1333" s="11">
        <f t="shared" si="173"/>
        <v>0</v>
      </c>
      <c r="J1333" s="28">
        <f t="shared" si="174"/>
        <v>0</v>
      </c>
      <c r="K1333" s="28">
        <f t="shared" si="175"/>
        <v>3000</v>
      </c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</row>
    <row r="1334" spans="2:28" x14ac:dyDescent="0.2">
      <c r="B1334" s="13">
        <f t="shared" si="176"/>
        <v>1331</v>
      </c>
      <c r="C1334" s="12">
        <v>3.6508687824274744E-2</v>
      </c>
      <c r="D1334" s="11">
        <f t="shared" si="169"/>
        <v>15</v>
      </c>
      <c r="E1334" s="11">
        <f t="shared" si="170"/>
        <v>15</v>
      </c>
      <c r="F1334" s="11">
        <f t="shared" si="171"/>
        <v>2250</v>
      </c>
      <c r="G1334" s="12">
        <v>0.97420263606374069</v>
      </c>
      <c r="H1334" s="27">
        <f t="shared" si="172"/>
        <v>4</v>
      </c>
      <c r="I1334" s="11">
        <f t="shared" si="173"/>
        <v>0</v>
      </c>
      <c r="J1334" s="28">
        <f t="shared" si="174"/>
        <v>0</v>
      </c>
      <c r="K1334" s="28">
        <f t="shared" si="175"/>
        <v>2250</v>
      </c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</row>
    <row r="1335" spans="2:28" x14ac:dyDescent="0.2">
      <c r="B1335" s="13">
        <f t="shared" si="176"/>
        <v>1332</v>
      </c>
      <c r="C1335" s="12">
        <v>0.95080424435840716</v>
      </c>
      <c r="D1335" s="11">
        <f t="shared" si="169"/>
        <v>24</v>
      </c>
      <c r="E1335" s="11">
        <f t="shared" si="170"/>
        <v>22</v>
      </c>
      <c r="F1335" s="11">
        <f t="shared" si="171"/>
        <v>3300</v>
      </c>
      <c r="G1335" s="12">
        <v>0.97809891866598597</v>
      </c>
      <c r="H1335" s="27">
        <f t="shared" si="172"/>
        <v>5</v>
      </c>
      <c r="I1335" s="11">
        <f t="shared" si="173"/>
        <v>0</v>
      </c>
      <c r="J1335" s="28">
        <f t="shared" si="174"/>
        <v>0</v>
      </c>
      <c r="K1335" s="28">
        <f t="shared" si="175"/>
        <v>3300</v>
      </c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</row>
    <row r="1336" spans="2:28" x14ac:dyDescent="0.2">
      <c r="B1336" s="13">
        <f t="shared" si="176"/>
        <v>1333</v>
      </c>
      <c r="C1336" s="12">
        <v>0.27270643867972377</v>
      </c>
      <c r="D1336" s="11">
        <f t="shared" si="169"/>
        <v>18</v>
      </c>
      <c r="E1336" s="11">
        <f t="shared" si="170"/>
        <v>18</v>
      </c>
      <c r="F1336" s="11">
        <f t="shared" si="171"/>
        <v>2700</v>
      </c>
      <c r="G1336" s="12">
        <v>0.99009863887053029</v>
      </c>
      <c r="H1336" s="27">
        <f t="shared" si="172"/>
        <v>5</v>
      </c>
      <c r="I1336" s="11">
        <f t="shared" si="173"/>
        <v>0</v>
      </c>
      <c r="J1336" s="28">
        <f t="shared" si="174"/>
        <v>0</v>
      </c>
      <c r="K1336" s="28">
        <f t="shared" si="175"/>
        <v>2700</v>
      </c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</row>
    <row r="1337" spans="2:28" x14ac:dyDescent="0.2">
      <c r="B1337" s="13">
        <f t="shared" si="176"/>
        <v>1334</v>
      </c>
      <c r="C1337" s="12">
        <v>0.19741300620151003</v>
      </c>
      <c r="D1337" s="11">
        <f t="shared" si="169"/>
        <v>17</v>
      </c>
      <c r="E1337" s="11">
        <f t="shared" si="170"/>
        <v>17</v>
      </c>
      <c r="F1337" s="11">
        <f t="shared" si="171"/>
        <v>2550</v>
      </c>
      <c r="G1337" s="12">
        <v>8.914178494899605E-2</v>
      </c>
      <c r="H1337" s="27">
        <f t="shared" si="172"/>
        <v>0</v>
      </c>
      <c r="I1337" s="11">
        <f t="shared" si="173"/>
        <v>0</v>
      </c>
      <c r="J1337" s="28">
        <f t="shared" si="174"/>
        <v>0</v>
      </c>
      <c r="K1337" s="28">
        <f t="shared" si="175"/>
        <v>2550</v>
      </c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</row>
    <row r="1338" spans="2:28" x14ac:dyDescent="0.2">
      <c r="B1338" s="13">
        <f t="shared" si="176"/>
        <v>1335</v>
      </c>
      <c r="C1338" s="12">
        <v>6.6679166797969369E-3</v>
      </c>
      <c r="D1338" s="11">
        <f t="shared" si="169"/>
        <v>14</v>
      </c>
      <c r="E1338" s="11">
        <f t="shared" si="170"/>
        <v>14</v>
      </c>
      <c r="F1338" s="11">
        <f t="shared" si="171"/>
        <v>2100</v>
      </c>
      <c r="G1338" s="12">
        <v>3.7756170285822233E-2</v>
      </c>
      <c r="H1338" s="27">
        <f t="shared" si="172"/>
        <v>0</v>
      </c>
      <c r="I1338" s="11">
        <f t="shared" si="173"/>
        <v>0</v>
      </c>
      <c r="J1338" s="28">
        <f t="shared" si="174"/>
        <v>0</v>
      </c>
      <c r="K1338" s="28">
        <f t="shared" si="175"/>
        <v>2100</v>
      </c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</row>
    <row r="1339" spans="2:28" x14ac:dyDescent="0.2">
      <c r="B1339" s="13">
        <f t="shared" si="176"/>
        <v>1336</v>
      </c>
      <c r="C1339" s="12">
        <v>0.52876526194476392</v>
      </c>
      <c r="D1339" s="11">
        <f t="shared" si="169"/>
        <v>20</v>
      </c>
      <c r="E1339" s="11">
        <f t="shared" si="170"/>
        <v>20</v>
      </c>
      <c r="F1339" s="11">
        <f t="shared" si="171"/>
        <v>3000</v>
      </c>
      <c r="G1339" s="12">
        <v>0.50823718187639377</v>
      </c>
      <c r="H1339" s="27">
        <f t="shared" si="172"/>
        <v>2</v>
      </c>
      <c r="I1339" s="11">
        <f t="shared" si="173"/>
        <v>0</v>
      </c>
      <c r="J1339" s="28">
        <f t="shared" si="174"/>
        <v>0</v>
      </c>
      <c r="K1339" s="28">
        <f t="shared" si="175"/>
        <v>3000</v>
      </c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</row>
    <row r="1340" spans="2:28" x14ac:dyDescent="0.2">
      <c r="B1340" s="13">
        <f t="shared" si="176"/>
        <v>1337</v>
      </c>
      <c r="C1340" s="12">
        <v>0.71125330915525165</v>
      </c>
      <c r="D1340" s="11">
        <f t="shared" si="169"/>
        <v>21</v>
      </c>
      <c r="E1340" s="11">
        <f t="shared" si="170"/>
        <v>21</v>
      </c>
      <c r="F1340" s="11">
        <f t="shared" si="171"/>
        <v>3150</v>
      </c>
      <c r="G1340" s="12">
        <v>0.62118122697044376</v>
      </c>
      <c r="H1340" s="27">
        <f t="shared" si="172"/>
        <v>2</v>
      </c>
      <c r="I1340" s="11">
        <f t="shared" si="173"/>
        <v>0</v>
      </c>
      <c r="J1340" s="28">
        <f t="shared" si="174"/>
        <v>0</v>
      </c>
      <c r="K1340" s="28">
        <f t="shared" si="175"/>
        <v>3150</v>
      </c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</row>
    <row r="1341" spans="2:28" x14ac:dyDescent="0.2">
      <c r="B1341" s="13">
        <f t="shared" si="176"/>
        <v>1338</v>
      </c>
      <c r="C1341" s="12">
        <v>9.7341104231010833E-2</v>
      </c>
      <c r="D1341" s="11">
        <f t="shared" si="169"/>
        <v>16</v>
      </c>
      <c r="E1341" s="11">
        <f t="shared" si="170"/>
        <v>16</v>
      </c>
      <c r="F1341" s="11">
        <f t="shared" si="171"/>
        <v>2400</v>
      </c>
      <c r="G1341" s="12">
        <v>0.46955457601735762</v>
      </c>
      <c r="H1341" s="27">
        <f t="shared" si="172"/>
        <v>1</v>
      </c>
      <c r="I1341" s="11">
        <f t="shared" si="173"/>
        <v>0</v>
      </c>
      <c r="J1341" s="28">
        <f t="shared" si="174"/>
        <v>0</v>
      </c>
      <c r="K1341" s="28">
        <f t="shared" si="175"/>
        <v>2400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</row>
    <row r="1342" spans="2:28" x14ac:dyDescent="0.2">
      <c r="B1342" s="13">
        <f t="shared" si="176"/>
        <v>1339</v>
      </c>
      <c r="C1342" s="12">
        <v>7.7151417573550707E-2</v>
      </c>
      <c r="D1342" s="11">
        <f t="shared" si="169"/>
        <v>15</v>
      </c>
      <c r="E1342" s="11">
        <f t="shared" si="170"/>
        <v>15</v>
      </c>
      <c r="F1342" s="11">
        <f t="shared" si="171"/>
        <v>2250</v>
      </c>
      <c r="G1342" s="12">
        <v>0.75506399926953416</v>
      </c>
      <c r="H1342" s="27">
        <f t="shared" si="172"/>
        <v>2</v>
      </c>
      <c r="I1342" s="11">
        <f t="shared" si="173"/>
        <v>0</v>
      </c>
      <c r="J1342" s="28">
        <f t="shared" si="174"/>
        <v>0</v>
      </c>
      <c r="K1342" s="28">
        <f t="shared" si="175"/>
        <v>2250</v>
      </c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</row>
    <row r="1343" spans="2:28" x14ac:dyDescent="0.2">
      <c r="B1343" s="13">
        <f t="shared" si="176"/>
        <v>1340</v>
      </c>
      <c r="C1343" s="12">
        <v>0.12714526199315057</v>
      </c>
      <c r="D1343" s="11">
        <f t="shared" si="169"/>
        <v>16</v>
      </c>
      <c r="E1343" s="11">
        <f t="shared" si="170"/>
        <v>16</v>
      </c>
      <c r="F1343" s="11">
        <f t="shared" si="171"/>
        <v>2400</v>
      </c>
      <c r="G1343" s="12">
        <v>0.88790530149162283</v>
      </c>
      <c r="H1343" s="27">
        <f t="shared" si="172"/>
        <v>3</v>
      </c>
      <c r="I1343" s="11">
        <f t="shared" si="173"/>
        <v>0</v>
      </c>
      <c r="J1343" s="28">
        <f t="shared" si="174"/>
        <v>0</v>
      </c>
      <c r="K1343" s="28">
        <f t="shared" si="175"/>
        <v>2400</v>
      </c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</row>
    <row r="1344" spans="2:28" x14ac:dyDescent="0.2">
      <c r="B1344" s="13">
        <f t="shared" si="176"/>
        <v>1341</v>
      </c>
      <c r="C1344" s="12">
        <v>0.98815109841064885</v>
      </c>
      <c r="D1344" s="11">
        <f t="shared" si="169"/>
        <v>25</v>
      </c>
      <c r="E1344" s="11">
        <f t="shared" si="170"/>
        <v>22</v>
      </c>
      <c r="F1344" s="11">
        <f t="shared" si="171"/>
        <v>3300</v>
      </c>
      <c r="G1344" s="12">
        <v>0.45541757424544882</v>
      </c>
      <c r="H1344" s="27">
        <f t="shared" si="172"/>
        <v>2</v>
      </c>
      <c r="I1344" s="11">
        <f t="shared" si="173"/>
        <v>1</v>
      </c>
      <c r="J1344" s="28">
        <f t="shared" si="174"/>
        <v>500</v>
      </c>
      <c r="K1344" s="28">
        <f t="shared" si="175"/>
        <v>2800</v>
      </c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</row>
    <row r="1345" spans="2:28" x14ac:dyDescent="0.2">
      <c r="B1345" s="13">
        <f t="shared" si="176"/>
        <v>1342</v>
      </c>
      <c r="C1345" s="12">
        <v>8.7640279553126144E-2</v>
      </c>
      <c r="D1345" s="11">
        <f t="shared" si="169"/>
        <v>16</v>
      </c>
      <c r="E1345" s="11">
        <f t="shared" si="170"/>
        <v>16</v>
      </c>
      <c r="F1345" s="11">
        <f t="shared" si="171"/>
        <v>2400</v>
      </c>
      <c r="G1345" s="12">
        <v>0.83237115472872625</v>
      </c>
      <c r="H1345" s="27">
        <f t="shared" si="172"/>
        <v>3</v>
      </c>
      <c r="I1345" s="11">
        <f t="shared" si="173"/>
        <v>0</v>
      </c>
      <c r="J1345" s="28">
        <f t="shared" si="174"/>
        <v>0</v>
      </c>
      <c r="K1345" s="28">
        <f t="shared" si="175"/>
        <v>2400</v>
      </c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</row>
    <row r="1346" spans="2:28" x14ac:dyDescent="0.2">
      <c r="B1346" s="13">
        <f t="shared" si="176"/>
        <v>1343</v>
      </c>
      <c r="C1346" s="12">
        <v>0.50501537439273181</v>
      </c>
      <c r="D1346" s="11">
        <f t="shared" si="169"/>
        <v>20</v>
      </c>
      <c r="E1346" s="11">
        <f t="shared" si="170"/>
        <v>20</v>
      </c>
      <c r="F1346" s="11">
        <f t="shared" si="171"/>
        <v>3000</v>
      </c>
      <c r="G1346" s="12">
        <v>0.48172906614199051</v>
      </c>
      <c r="H1346" s="27">
        <f t="shared" si="172"/>
        <v>2</v>
      </c>
      <c r="I1346" s="11">
        <f t="shared" si="173"/>
        <v>0</v>
      </c>
      <c r="J1346" s="28">
        <f t="shared" si="174"/>
        <v>0</v>
      </c>
      <c r="K1346" s="28">
        <f t="shared" si="175"/>
        <v>3000</v>
      </c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</row>
    <row r="1347" spans="2:28" x14ac:dyDescent="0.2">
      <c r="B1347" s="13">
        <f t="shared" si="176"/>
        <v>1344</v>
      </c>
      <c r="C1347" s="12">
        <v>0.18274699149328588</v>
      </c>
      <c r="D1347" s="11">
        <f t="shared" si="169"/>
        <v>17</v>
      </c>
      <c r="E1347" s="11">
        <f t="shared" si="170"/>
        <v>17</v>
      </c>
      <c r="F1347" s="11">
        <f t="shared" si="171"/>
        <v>2550</v>
      </c>
      <c r="G1347" s="12">
        <v>0.15263305836212848</v>
      </c>
      <c r="H1347" s="27">
        <f t="shared" si="172"/>
        <v>0</v>
      </c>
      <c r="I1347" s="11">
        <f t="shared" si="173"/>
        <v>0</v>
      </c>
      <c r="J1347" s="28">
        <f t="shared" si="174"/>
        <v>0</v>
      </c>
      <c r="K1347" s="28">
        <f t="shared" si="175"/>
        <v>2550</v>
      </c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</row>
    <row r="1348" spans="2:28" x14ac:dyDescent="0.2">
      <c r="B1348" s="13">
        <f t="shared" si="176"/>
        <v>1345</v>
      </c>
      <c r="C1348" s="12">
        <v>0.51534051311338414</v>
      </c>
      <c r="D1348" s="11">
        <f t="shared" si="169"/>
        <v>20</v>
      </c>
      <c r="E1348" s="11">
        <f t="shared" si="170"/>
        <v>20</v>
      </c>
      <c r="F1348" s="11">
        <f t="shared" si="171"/>
        <v>3000</v>
      </c>
      <c r="G1348" s="12">
        <v>0.15811117730991653</v>
      </c>
      <c r="H1348" s="27">
        <f t="shared" si="172"/>
        <v>1</v>
      </c>
      <c r="I1348" s="11">
        <f t="shared" si="173"/>
        <v>0</v>
      </c>
      <c r="J1348" s="28">
        <f t="shared" si="174"/>
        <v>0</v>
      </c>
      <c r="K1348" s="28">
        <f t="shared" si="175"/>
        <v>3000</v>
      </c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</row>
    <row r="1349" spans="2:28" x14ac:dyDescent="0.2">
      <c r="B1349" s="13">
        <f t="shared" si="176"/>
        <v>1346</v>
      </c>
      <c r="C1349" s="12">
        <v>0.65040052434862716</v>
      </c>
      <c r="D1349" s="11">
        <f t="shared" ref="D1349:D1412" si="177">SUMIFS($M$4:$M$15,$P$4:$P$15,"&lt;="&amp;C1349,$O$4:$O$15,"&gt;="&amp;C1349)</f>
        <v>20</v>
      </c>
      <c r="E1349" s="11">
        <f t="shared" ref="E1349:E1412" si="178">MIN(D1349,$S$2)</f>
        <v>20</v>
      </c>
      <c r="F1349" s="11">
        <f t="shared" ref="F1349:F1412" si="179">E1349*$S$3</f>
        <v>3000</v>
      </c>
      <c r="G1349" s="12">
        <v>6.476711669899704E-2</v>
      </c>
      <c r="H1349" s="27">
        <f t="shared" ref="H1349:H1412" si="180">_xlfn.BINOM.INV(E1349,$S$5,G1349)</f>
        <v>0</v>
      </c>
      <c r="I1349" s="11">
        <f t="shared" ref="I1349:I1412" si="181">IF(E1349-H1349&gt;$S$6,E1349-H1349-$S$6,0)</f>
        <v>1</v>
      </c>
      <c r="J1349" s="28">
        <f t="shared" ref="J1349:J1412" si="182">I1349*$S$4</f>
        <v>500</v>
      </c>
      <c r="K1349" s="28">
        <f t="shared" ref="K1349:K1412" si="183">F1349-J1349</f>
        <v>2500</v>
      </c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</row>
    <row r="1350" spans="2:28" x14ac:dyDescent="0.2">
      <c r="B1350" s="13">
        <f t="shared" ref="B1350:B1413" si="184">B1349+1</f>
        <v>1347</v>
      </c>
      <c r="C1350" s="12">
        <v>0.82253538007782223</v>
      </c>
      <c r="D1350" s="11">
        <f t="shared" si="177"/>
        <v>22</v>
      </c>
      <c r="E1350" s="11">
        <f t="shared" si="178"/>
        <v>22</v>
      </c>
      <c r="F1350" s="11">
        <f t="shared" si="179"/>
        <v>3300</v>
      </c>
      <c r="G1350" s="12">
        <v>0.92897818373101482</v>
      </c>
      <c r="H1350" s="27">
        <f t="shared" si="180"/>
        <v>4</v>
      </c>
      <c r="I1350" s="11">
        <f t="shared" si="181"/>
        <v>0</v>
      </c>
      <c r="J1350" s="28">
        <f t="shared" si="182"/>
        <v>0</v>
      </c>
      <c r="K1350" s="28">
        <f t="shared" si="183"/>
        <v>3300</v>
      </c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</row>
    <row r="1351" spans="2:28" x14ac:dyDescent="0.2">
      <c r="B1351" s="13">
        <f t="shared" si="184"/>
        <v>1348</v>
      </c>
      <c r="C1351" s="12">
        <v>0.42964696373088629</v>
      </c>
      <c r="D1351" s="11">
        <f t="shared" si="177"/>
        <v>19</v>
      </c>
      <c r="E1351" s="11">
        <f t="shared" si="178"/>
        <v>19</v>
      </c>
      <c r="F1351" s="11">
        <f t="shared" si="179"/>
        <v>2850</v>
      </c>
      <c r="G1351" s="12">
        <v>0.5080639807270958</v>
      </c>
      <c r="H1351" s="27">
        <f t="shared" si="180"/>
        <v>2</v>
      </c>
      <c r="I1351" s="11">
        <f t="shared" si="181"/>
        <v>0</v>
      </c>
      <c r="J1351" s="28">
        <f t="shared" si="182"/>
        <v>0</v>
      </c>
      <c r="K1351" s="28">
        <f t="shared" si="183"/>
        <v>2850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</row>
    <row r="1352" spans="2:28" x14ac:dyDescent="0.2">
      <c r="B1352" s="13">
        <f t="shared" si="184"/>
        <v>1349</v>
      </c>
      <c r="C1352" s="12">
        <v>0.21425817945914494</v>
      </c>
      <c r="D1352" s="11">
        <f t="shared" si="177"/>
        <v>17</v>
      </c>
      <c r="E1352" s="11">
        <f t="shared" si="178"/>
        <v>17</v>
      </c>
      <c r="F1352" s="11">
        <f t="shared" si="179"/>
        <v>2550</v>
      </c>
      <c r="G1352" s="12">
        <v>0.49028410419996005</v>
      </c>
      <c r="H1352" s="27">
        <f t="shared" si="180"/>
        <v>2</v>
      </c>
      <c r="I1352" s="11">
        <f t="shared" si="181"/>
        <v>0</v>
      </c>
      <c r="J1352" s="28">
        <f t="shared" si="182"/>
        <v>0</v>
      </c>
      <c r="K1352" s="28">
        <f t="shared" si="183"/>
        <v>2550</v>
      </c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</row>
    <row r="1353" spans="2:28" x14ac:dyDescent="0.2">
      <c r="B1353" s="13">
        <f t="shared" si="184"/>
        <v>1350</v>
      </c>
      <c r="C1353" s="12">
        <v>0.12470967827132728</v>
      </c>
      <c r="D1353" s="11">
        <f t="shared" si="177"/>
        <v>16</v>
      </c>
      <c r="E1353" s="11">
        <f t="shared" si="178"/>
        <v>16</v>
      </c>
      <c r="F1353" s="11">
        <f t="shared" si="179"/>
        <v>2400</v>
      </c>
      <c r="G1353" s="12">
        <v>0.17103169797390283</v>
      </c>
      <c r="H1353" s="27">
        <f t="shared" si="180"/>
        <v>0</v>
      </c>
      <c r="I1353" s="11">
        <f t="shared" si="181"/>
        <v>0</v>
      </c>
      <c r="J1353" s="28">
        <f t="shared" si="182"/>
        <v>0</v>
      </c>
      <c r="K1353" s="28">
        <f t="shared" si="183"/>
        <v>2400</v>
      </c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</row>
    <row r="1354" spans="2:28" x14ac:dyDescent="0.2">
      <c r="B1354" s="13">
        <f t="shared" si="184"/>
        <v>1351</v>
      </c>
      <c r="C1354" s="12">
        <v>0.53989485452396013</v>
      </c>
      <c r="D1354" s="11">
        <f t="shared" si="177"/>
        <v>20</v>
      </c>
      <c r="E1354" s="11">
        <f t="shared" si="178"/>
        <v>20</v>
      </c>
      <c r="F1354" s="11">
        <f t="shared" si="179"/>
        <v>3000</v>
      </c>
      <c r="G1354" s="12">
        <v>0.81091709820053326</v>
      </c>
      <c r="H1354" s="27">
        <f t="shared" si="180"/>
        <v>3</v>
      </c>
      <c r="I1354" s="11">
        <f t="shared" si="181"/>
        <v>0</v>
      </c>
      <c r="J1354" s="28">
        <f t="shared" si="182"/>
        <v>0</v>
      </c>
      <c r="K1354" s="28">
        <f t="shared" si="183"/>
        <v>3000</v>
      </c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</row>
    <row r="1355" spans="2:28" x14ac:dyDescent="0.2">
      <c r="B1355" s="13">
        <f t="shared" si="184"/>
        <v>1352</v>
      </c>
      <c r="C1355" s="12">
        <v>3.3551307860002155E-2</v>
      </c>
      <c r="D1355" s="11">
        <f t="shared" si="177"/>
        <v>15</v>
      </c>
      <c r="E1355" s="11">
        <f t="shared" si="178"/>
        <v>15</v>
      </c>
      <c r="F1355" s="11">
        <f t="shared" si="179"/>
        <v>2250</v>
      </c>
      <c r="G1355" s="12">
        <v>0.92189623480045857</v>
      </c>
      <c r="H1355" s="27">
        <f t="shared" si="180"/>
        <v>3</v>
      </c>
      <c r="I1355" s="11">
        <f t="shared" si="181"/>
        <v>0</v>
      </c>
      <c r="J1355" s="28">
        <f t="shared" si="182"/>
        <v>0</v>
      </c>
      <c r="K1355" s="28">
        <f t="shared" si="183"/>
        <v>2250</v>
      </c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</row>
    <row r="1356" spans="2:28" x14ac:dyDescent="0.2">
      <c r="B1356" s="13">
        <f t="shared" si="184"/>
        <v>1353</v>
      </c>
      <c r="C1356" s="12">
        <v>0.32962913004230099</v>
      </c>
      <c r="D1356" s="11">
        <f t="shared" si="177"/>
        <v>18</v>
      </c>
      <c r="E1356" s="11">
        <f t="shared" si="178"/>
        <v>18</v>
      </c>
      <c r="F1356" s="11">
        <f t="shared" si="179"/>
        <v>2700</v>
      </c>
      <c r="G1356" s="12">
        <v>0.32267116759681591</v>
      </c>
      <c r="H1356" s="27">
        <f t="shared" si="180"/>
        <v>1</v>
      </c>
      <c r="I1356" s="11">
        <f t="shared" si="181"/>
        <v>0</v>
      </c>
      <c r="J1356" s="28">
        <f t="shared" si="182"/>
        <v>0</v>
      </c>
      <c r="K1356" s="28">
        <f t="shared" si="183"/>
        <v>2700</v>
      </c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</row>
    <row r="1357" spans="2:28" x14ac:dyDescent="0.2">
      <c r="B1357" s="13">
        <f t="shared" si="184"/>
        <v>1354</v>
      </c>
      <c r="C1357" s="12">
        <v>0.79434091919450278</v>
      </c>
      <c r="D1357" s="11">
        <f t="shared" si="177"/>
        <v>21</v>
      </c>
      <c r="E1357" s="11">
        <f t="shared" si="178"/>
        <v>21</v>
      </c>
      <c r="F1357" s="11">
        <f t="shared" si="179"/>
        <v>3150</v>
      </c>
      <c r="G1357" s="12">
        <v>0.41769607835292577</v>
      </c>
      <c r="H1357" s="27">
        <f t="shared" si="180"/>
        <v>2</v>
      </c>
      <c r="I1357" s="11">
        <f t="shared" si="181"/>
        <v>0</v>
      </c>
      <c r="J1357" s="28">
        <f t="shared" si="182"/>
        <v>0</v>
      </c>
      <c r="K1357" s="28">
        <f t="shared" si="183"/>
        <v>3150</v>
      </c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</row>
    <row r="1358" spans="2:28" x14ac:dyDescent="0.2">
      <c r="B1358" s="13">
        <f t="shared" si="184"/>
        <v>1355</v>
      </c>
      <c r="C1358" s="12">
        <v>7.5464816947044766E-2</v>
      </c>
      <c r="D1358" s="11">
        <f t="shared" si="177"/>
        <v>15</v>
      </c>
      <c r="E1358" s="11">
        <f t="shared" si="178"/>
        <v>15</v>
      </c>
      <c r="F1358" s="11">
        <f t="shared" si="179"/>
        <v>2250</v>
      </c>
      <c r="G1358" s="12">
        <v>0.16648336077788861</v>
      </c>
      <c r="H1358" s="27">
        <f t="shared" si="180"/>
        <v>0</v>
      </c>
      <c r="I1358" s="11">
        <f t="shared" si="181"/>
        <v>0</v>
      </c>
      <c r="J1358" s="28">
        <f t="shared" si="182"/>
        <v>0</v>
      </c>
      <c r="K1358" s="28">
        <f t="shared" si="183"/>
        <v>2250</v>
      </c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</row>
    <row r="1359" spans="2:28" x14ac:dyDescent="0.2">
      <c r="B1359" s="13">
        <f t="shared" si="184"/>
        <v>1356</v>
      </c>
      <c r="C1359" s="12">
        <v>0.62583826089892514</v>
      </c>
      <c r="D1359" s="11">
        <f t="shared" si="177"/>
        <v>20</v>
      </c>
      <c r="E1359" s="11">
        <f t="shared" si="178"/>
        <v>20</v>
      </c>
      <c r="F1359" s="11">
        <f t="shared" si="179"/>
        <v>3000</v>
      </c>
      <c r="G1359" s="12">
        <v>0.30842845171800282</v>
      </c>
      <c r="H1359" s="27">
        <f t="shared" si="180"/>
        <v>1</v>
      </c>
      <c r="I1359" s="11">
        <f t="shared" si="181"/>
        <v>0</v>
      </c>
      <c r="J1359" s="28">
        <f t="shared" si="182"/>
        <v>0</v>
      </c>
      <c r="K1359" s="28">
        <f t="shared" si="183"/>
        <v>3000</v>
      </c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</row>
    <row r="1360" spans="2:28" x14ac:dyDescent="0.2">
      <c r="B1360" s="13">
        <f t="shared" si="184"/>
        <v>1357</v>
      </c>
      <c r="C1360" s="12">
        <v>0.54497037708756657</v>
      </c>
      <c r="D1360" s="11">
        <f t="shared" si="177"/>
        <v>20</v>
      </c>
      <c r="E1360" s="11">
        <f t="shared" si="178"/>
        <v>20</v>
      </c>
      <c r="F1360" s="11">
        <f t="shared" si="179"/>
        <v>3000</v>
      </c>
      <c r="G1360" s="12">
        <v>0.2513068507024816</v>
      </c>
      <c r="H1360" s="27">
        <f t="shared" si="180"/>
        <v>1</v>
      </c>
      <c r="I1360" s="11">
        <f t="shared" si="181"/>
        <v>0</v>
      </c>
      <c r="J1360" s="28">
        <f t="shared" si="182"/>
        <v>0</v>
      </c>
      <c r="K1360" s="28">
        <f t="shared" si="183"/>
        <v>3000</v>
      </c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</row>
    <row r="1361" spans="2:28" x14ac:dyDescent="0.2">
      <c r="B1361" s="13">
        <f t="shared" si="184"/>
        <v>1358</v>
      </c>
      <c r="C1361" s="12">
        <v>0.80578192689853612</v>
      </c>
      <c r="D1361" s="11">
        <f t="shared" si="177"/>
        <v>21</v>
      </c>
      <c r="E1361" s="11">
        <f t="shared" si="178"/>
        <v>21</v>
      </c>
      <c r="F1361" s="11">
        <f t="shared" si="179"/>
        <v>3150</v>
      </c>
      <c r="G1361" s="12">
        <v>0.97980386564278088</v>
      </c>
      <c r="H1361" s="27">
        <f t="shared" si="180"/>
        <v>5</v>
      </c>
      <c r="I1361" s="11">
        <f t="shared" si="181"/>
        <v>0</v>
      </c>
      <c r="J1361" s="28">
        <f t="shared" si="182"/>
        <v>0</v>
      </c>
      <c r="K1361" s="28">
        <f t="shared" si="183"/>
        <v>3150</v>
      </c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</row>
    <row r="1362" spans="2:28" x14ac:dyDescent="0.2">
      <c r="B1362" s="13">
        <f t="shared" si="184"/>
        <v>1359</v>
      </c>
      <c r="C1362" s="12">
        <v>0.19918447318967636</v>
      </c>
      <c r="D1362" s="11">
        <f t="shared" si="177"/>
        <v>17</v>
      </c>
      <c r="E1362" s="11">
        <f t="shared" si="178"/>
        <v>17</v>
      </c>
      <c r="F1362" s="11">
        <f t="shared" si="179"/>
        <v>2550</v>
      </c>
      <c r="G1362" s="12">
        <v>0.93871661257839278</v>
      </c>
      <c r="H1362" s="27">
        <f t="shared" si="180"/>
        <v>4</v>
      </c>
      <c r="I1362" s="11">
        <f t="shared" si="181"/>
        <v>0</v>
      </c>
      <c r="J1362" s="28">
        <f t="shared" si="182"/>
        <v>0</v>
      </c>
      <c r="K1362" s="28">
        <f t="shared" si="183"/>
        <v>2550</v>
      </c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</row>
    <row r="1363" spans="2:28" x14ac:dyDescent="0.2">
      <c r="B1363" s="13">
        <f t="shared" si="184"/>
        <v>1360</v>
      </c>
      <c r="C1363" s="12">
        <v>0.51010192660350795</v>
      </c>
      <c r="D1363" s="11">
        <f t="shared" si="177"/>
        <v>20</v>
      </c>
      <c r="E1363" s="11">
        <f t="shared" si="178"/>
        <v>20</v>
      </c>
      <c r="F1363" s="11">
        <f t="shared" si="179"/>
        <v>3000</v>
      </c>
      <c r="G1363" s="12">
        <v>0.56500487692244261</v>
      </c>
      <c r="H1363" s="27">
        <f t="shared" si="180"/>
        <v>2</v>
      </c>
      <c r="I1363" s="11">
        <f t="shared" si="181"/>
        <v>0</v>
      </c>
      <c r="J1363" s="28">
        <f t="shared" si="182"/>
        <v>0</v>
      </c>
      <c r="K1363" s="28">
        <f t="shared" si="183"/>
        <v>3000</v>
      </c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</row>
    <row r="1364" spans="2:28" x14ac:dyDescent="0.2">
      <c r="B1364" s="13">
        <f t="shared" si="184"/>
        <v>1361</v>
      </c>
      <c r="C1364" s="12">
        <v>0.78097566590542233</v>
      </c>
      <c r="D1364" s="11">
        <f t="shared" si="177"/>
        <v>21</v>
      </c>
      <c r="E1364" s="11">
        <f t="shared" si="178"/>
        <v>21</v>
      </c>
      <c r="F1364" s="11">
        <f t="shared" si="179"/>
        <v>3150</v>
      </c>
      <c r="G1364" s="12">
        <v>0.68603240545892374</v>
      </c>
      <c r="H1364" s="27">
        <f t="shared" si="180"/>
        <v>3</v>
      </c>
      <c r="I1364" s="11">
        <f t="shared" si="181"/>
        <v>0</v>
      </c>
      <c r="J1364" s="28">
        <f t="shared" si="182"/>
        <v>0</v>
      </c>
      <c r="K1364" s="28">
        <f t="shared" si="183"/>
        <v>3150</v>
      </c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</row>
    <row r="1365" spans="2:28" x14ac:dyDescent="0.2">
      <c r="B1365" s="13">
        <f t="shared" si="184"/>
        <v>1362</v>
      </c>
      <c r="C1365" s="12">
        <v>0.90303123804486218</v>
      </c>
      <c r="D1365" s="11">
        <f t="shared" si="177"/>
        <v>23</v>
      </c>
      <c r="E1365" s="11">
        <f t="shared" si="178"/>
        <v>22</v>
      </c>
      <c r="F1365" s="11">
        <f t="shared" si="179"/>
        <v>3300</v>
      </c>
      <c r="G1365" s="12">
        <v>0.50373028420938781</v>
      </c>
      <c r="H1365" s="27">
        <f t="shared" si="180"/>
        <v>2</v>
      </c>
      <c r="I1365" s="11">
        <f t="shared" si="181"/>
        <v>1</v>
      </c>
      <c r="J1365" s="28">
        <f t="shared" si="182"/>
        <v>500</v>
      </c>
      <c r="K1365" s="28">
        <f t="shared" si="183"/>
        <v>2800</v>
      </c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</row>
    <row r="1366" spans="2:28" x14ac:dyDescent="0.2">
      <c r="B1366" s="13">
        <f t="shared" si="184"/>
        <v>1363</v>
      </c>
      <c r="C1366" s="12">
        <v>0.31379978825895904</v>
      </c>
      <c r="D1366" s="11">
        <f t="shared" si="177"/>
        <v>18</v>
      </c>
      <c r="E1366" s="11">
        <f t="shared" si="178"/>
        <v>18</v>
      </c>
      <c r="F1366" s="11">
        <f t="shared" si="179"/>
        <v>2700</v>
      </c>
      <c r="G1366" s="12">
        <v>0.14743179683670493</v>
      </c>
      <c r="H1366" s="27">
        <f t="shared" si="180"/>
        <v>0</v>
      </c>
      <c r="I1366" s="11">
        <f t="shared" si="181"/>
        <v>0</v>
      </c>
      <c r="J1366" s="28">
        <f t="shared" si="182"/>
        <v>0</v>
      </c>
      <c r="K1366" s="28">
        <f t="shared" si="183"/>
        <v>2700</v>
      </c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</row>
    <row r="1367" spans="2:28" x14ac:dyDescent="0.2">
      <c r="B1367" s="13">
        <f t="shared" si="184"/>
        <v>1364</v>
      </c>
      <c r="C1367" s="12">
        <v>0.81684419601455971</v>
      </c>
      <c r="D1367" s="11">
        <f t="shared" si="177"/>
        <v>21</v>
      </c>
      <c r="E1367" s="11">
        <f t="shared" si="178"/>
        <v>21</v>
      </c>
      <c r="F1367" s="11">
        <f t="shared" si="179"/>
        <v>3150</v>
      </c>
      <c r="G1367" s="12">
        <v>0.95634175800014953</v>
      </c>
      <c r="H1367" s="27">
        <f t="shared" si="180"/>
        <v>5</v>
      </c>
      <c r="I1367" s="11">
        <f t="shared" si="181"/>
        <v>0</v>
      </c>
      <c r="J1367" s="28">
        <f t="shared" si="182"/>
        <v>0</v>
      </c>
      <c r="K1367" s="28">
        <f t="shared" si="183"/>
        <v>3150</v>
      </c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</row>
    <row r="1368" spans="2:28" x14ac:dyDescent="0.2">
      <c r="B1368" s="13">
        <f t="shared" si="184"/>
        <v>1365</v>
      </c>
      <c r="C1368" s="12">
        <v>0.89598009629094844</v>
      </c>
      <c r="D1368" s="11">
        <f t="shared" si="177"/>
        <v>22</v>
      </c>
      <c r="E1368" s="11">
        <f t="shared" si="178"/>
        <v>22</v>
      </c>
      <c r="F1368" s="11">
        <f t="shared" si="179"/>
        <v>3300</v>
      </c>
      <c r="G1368" s="12">
        <v>0.21573329304207189</v>
      </c>
      <c r="H1368" s="27">
        <f t="shared" si="180"/>
        <v>1</v>
      </c>
      <c r="I1368" s="11">
        <f t="shared" si="181"/>
        <v>2</v>
      </c>
      <c r="J1368" s="28">
        <f t="shared" si="182"/>
        <v>1000</v>
      </c>
      <c r="K1368" s="28">
        <f t="shared" si="183"/>
        <v>2300</v>
      </c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</row>
    <row r="1369" spans="2:28" x14ac:dyDescent="0.2">
      <c r="B1369" s="13">
        <f t="shared" si="184"/>
        <v>1366</v>
      </c>
      <c r="C1369" s="12">
        <v>0.40075916703956782</v>
      </c>
      <c r="D1369" s="11">
        <f t="shared" si="177"/>
        <v>19</v>
      </c>
      <c r="E1369" s="11">
        <f t="shared" si="178"/>
        <v>19</v>
      </c>
      <c r="F1369" s="11">
        <f t="shared" si="179"/>
        <v>2850</v>
      </c>
      <c r="G1369" s="12">
        <v>0.72971583693596964</v>
      </c>
      <c r="H1369" s="27">
        <f t="shared" si="180"/>
        <v>3</v>
      </c>
      <c r="I1369" s="11">
        <f t="shared" si="181"/>
        <v>0</v>
      </c>
      <c r="J1369" s="28">
        <f t="shared" si="182"/>
        <v>0</v>
      </c>
      <c r="K1369" s="28">
        <f t="shared" si="183"/>
        <v>2850</v>
      </c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</row>
    <row r="1370" spans="2:28" x14ac:dyDescent="0.2">
      <c r="B1370" s="13">
        <f t="shared" si="184"/>
        <v>1367</v>
      </c>
      <c r="C1370" s="12">
        <v>0.87848964273769492</v>
      </c>
      <c r="D1370" s="11">
        <f t="shared" si="177"/>
        <v>22</v>
      </c>
      <c r="E1370" s="11">
        <f t="shared" si="178"/>
        <v>22</v>
      </c>
      <c r="F1370" s="11">
        <f t="shared" si="179"/>
        <v>3300</v>
      </c>
      <c r="G1370" s="12">
        <v>0.61535132925595981</v>
      </c>
      <c r="H1370" s="27">
        <f t="shared" si="180"/>
        <v>2</v>
      </c>
      <c r="I1370" s="11">
        <f t="shared" si="181"/>
        <v>1</v>
      </c>
      <c r="J1370" s="28">
        <f t="shared" si="182"/>
        <v>500</v>
      </c>
      <c r="K1370" s="28">
        <f t="shared" si="183"/>
        <v>2800</v>
      </c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</row>
    <row r="1371" spans="2:28" x14ac:dyDescent="0.2">
      <c r="B1371" s="13">
        <f t="shared" si="184"/>
        <v>1368</v>
      </c>
      <c r="C1371" s="12">
        <v>0.65410524318832453</v>
      </c>
      <c r="D1371" s="11">
        <f t="shared" si="177"/>
        <v>20</v>
      </c>
      <c r="E1371" s="11">
        <f t="shared" si="178"/>
        <v>20</v>
      </c>
      <c r="F1371" s="11">
        <f t="shared" si="179"/>
        <v>3000</v>
      </c>
      <c r="G1371" s="12">
        <v>0.59894030160470579</v>
      </c>
      <c r="H1371" s="27">
        <f t="shared" si="180"/>
        <v>2</v>
      </c>
      <c r="I1371" s="11">
        <f t="shared" si="181"/>
        <v>0</v>
      </c>
      <c r="J1371" s="28">
        <f t="shared" si="182"/>
        <v>0</v>
      </c>
      <c r="K1371" s="28">
        <f t="shared" si="183"/>
        <v>3000</v>
      </c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</row>
    <row r="1372" spans="2:28" x14ac:dyDescent="0.2">
      <c r="B1372" s="13">
        <f t="shared" si="184"/>
        <v>1369</v>
      </c>
      <c r="C1372" s="12">
        <v>0.21194969038994427</v>
      </c>
      <c r="D1372" s="11">
        <f t="shared" si="177"/>
        <v>17</v>
      </c>
      <c r="E1372" s="11">
        <f t="shared" si="178"/>
        <v>17</v>
      </c>
      <c r="F1372" s="11">
        <f t="shared" si="179"/>
        <v>2550</v>
      </c>
      <c r="G1372" s="12">
        <v>0.91076353956528711</v>
      </c>
      <c r="H1372" s="27">
        <f t="shared" si="180"/>
        <v>3</v>
      </c>
      <c r="I1372" s="11">
        <f t="shared" si="181"/>
        <v>0</v>
      </c>
      <c r="J1372" s="28">
        <f t="shared" si="182"/>
        <v>0</v>
      </c>
      <c r="K1372" s="28">
        <f t="shared" si="183"/>
        <v>2550</v>
      </c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</row>
    <row r="1373" spans="2:28" x14ac:dyDescent="0.2">
      <c r="B1373" s="13">
        <f t="shared" si="184"/>
        <v>1370</v>
      </c>
      <c r="C1373" s="12">
        <v>0.8042717719256075</v>
      </c>
      <c r="D1373" s="11">
        <f t="shared" si="177"/>
        <v>21</v>
      </c>
      <c r="E1373" s="11">
        <f t="shared" si="178"/>
        <v>21</v>
      </c>
      <c r="F1373" s="11">
        <f t="shared" si="179"/>
        <v>3150</v>
      </c>
      <c r="G1373" s="12">
        <v>0.40761204463946166</v>
      </c>
      <c r="H1373" s="27">
        <f t="shared" si="180"/>
        <v>2</v>
      </c>
      <c r="I1373" s="11">
        <f t="shared" si="181"/>
        <v>0</v>
      </c>
      <c r="J1373" s="28">
        <f t="shared" si="182"/>
        <v>0</v>
      </c>
      <c r="K1373" s="28">
        <f t="shared" si="183"/>
        <v>3150</v>
      </c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</row>
    <row r="1374" spans="2:28" x14ac:dyDescent="0.2">
      <c r="B1374" s="13">
        <f t="shared" si="184"/>
        <v>1371</v>
      </c>
      <c r="C1374" s="12">
        <v>0.82069652839710605</v>
      </c>
      <c r="D1374" s="11">
        <f t="shared" si="177"/>
        <v>22</v>
      </c>
      <c r="E1374" s="11">
        <f t="shared" si="178"/>
        <v>22</v>
      </c>
      <c r="F1374" s="11">
        <f t="shared" si="179"/>
        <v>3300</v>
      </c>
      <c r="G1374" s="12">
        <v>0.77907616520035217</v>
      </c>
      <c r="H1374" s="27">
        <f t="shared" si="180"/>
        <v>3</v>
      </c>
      <c r="I1374" s="11">
        <f t="shared" si="181"/>
        <v>0</v>
      </c>
      <c r="J1374" s="28">
        <f t="shared" si="182"/>
        <v>0</v>
      </c>
      <c r="K1374" s="28">
        <f t="shared" si="183"/>
        <v>3300</v>
      </c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</row>
    <row r="1375" spans="2:28" x14ac:dyDescent="0.2">
      <c r="B1375" s="13">
        <f t="shared" si="184"/>
        <v>1372</v>
      </c>
      <c r="C1375" s="12">
        <v>0.45272063487815273</v>
      </c>
      <c r="D1375" s="11">
        <f t="shared" si="177"/>
        <v>19</v>
      </c>
      <c r="E1375" s="11">
        <f t="shared" si="178"/>
        <v>19</v>
      </c>
      <c r="F1375" s="11">
        <f t="shared" si="179"/>
        <v>2850</v>
      </c>
      <c r="G1375" s="12">
        <v>0.66770435151363172</v>
      </c>
      <c r="H1375" s="27">
        <f t="shared" si="180"/>
        <v>2</v>
      </c>
      <c r="I1375" s="11">
        <f t="shared" si="181"/>
        <v>0</v>
      </c>
      <c r="J1375" s="28">
        <f t="shared" si="182"/>
        <v>0</v>
      </c>
      <c r="K1375" s="28">
        <f t="shared" si="183"/>
        <v>2850</v>
      </c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</row>
    <row r="1376" spans="2:28" x14ac:dyDescent="0.2">
      <c r="B1376" s="13">
        <f t="shared" si="184"/>
        <v>1373</v>
      </c>
      <c r="C1376" s="12">
        <v>0.83306939824555082</v>
      </c>
      <c r="D1376" s="11">
        <f t="shared" si="177"/>
        <v>22</v>
      </c>
      <c r="E1376" s="11">
        <f t="shared" si="178"/>
        <v>22</v>
      </c>
      <c r="F1376" s="11">
        <f t="shared" si="179"/>
        <v>3300</v>
      </c>
      <c r="G1376" s="12">
        <v>0.79366150044331618</v>
      </c>
      <c r="H1376" s="27">
        <f t="shared" si="180"/>
        <v>3</v>
      </c>
      <c r="I1376" s="11">
        <f t="shared" si="181"/>
        <v>0</v>
      </c>
      <c r="J1376" s="28">
        <f t="shared" si="182"/>
        <v>0</v>
      </c>
      <c r="K1376" s="28">
        <f t="shared" si="183"/>
        <v>3300</v>
      </c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</row>
    <row r="1377" spans="2:28" x14ac:dyDescent="0.2">
      <c r="B1377" s="13">
        <f t="shared" si="184"/>
        <v>1374</v>
      </c>
      <c r="C1377" s="12">
        <v>2.0403811259779414E-2</v>
      </c>
      <c r="D1377" s="11">
        <f t="shared" si="177"/>
        <v>14</v>
      </c>
      <c r="E1377" s="11">
        <f t="shared" si="178"/>
        <v>14</v>
      </c>
      <c r="F1377" s="11">
        <f t="shared" si="179"/>
        <v>2100</v>
      </c>
      <c r="G1377" s="12">
        <v>3.0536881257148263E-3</v>
      </c>
      <c r="H1377" s="27">
        <f t="shared" si="180"/>
        <v>0</v>
      </c>
      <c r="I1377" s="11">
        <f t="shared" si="181"/>
        <v>0</v>
      </c>
      <c r="J1377" s="28">
        <f t="shared" si="182"/>
        <v>0</v>
      </c>
      <c r="K1377" s="28">
        <f t="shared" si="183"/>
        <v>2100</v>
      </c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</row>
    <row r="1378" spans="2:28" x14ac:dyDescent="0.2">
      <c r="B1378" s="13">
        <f t="shared" si="184"/>
        <v>1375</v>
      </c>
      <c r="C1378" s="12">
        <v>0.21392648227135469</v>
      </c>
      <c r="D1378" s="11">
        <f t="shared" si="177"/>
        <v>17</v>
      </c>
      <c r="E1378" s="11">
        <f t="shared" si="178"/>
        <v>17</v>
      </c>
      <c r="F1378" s="11">
        <f t="shared" si="179"/>
        <v>2550</v>
      </c>
      <c r="G1378" s="12">
        <v>0.66586092675872455</v>
      </c>
      <c r="H1378" s="27">
        <f t="shared" si="180"/>
        <v>2</v>
      </c>
      <c r="I1378" s="11">
        <f t="shared" si="181"/>
        <v>0</v>
      </c>
      <c r="J1378" s="28">
        <f t="shared" si="182"/>
        <v>0</v>
      </c>
      <c r="K1378" s="28">
        <f t="shared" si="183"/>
        <v>2550</v>
      </c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</row>
    <row r="1379" spans="2:28" x14ac:dyDescent="0.2">
      <c r="B1379" s="13">
        <f t="shared" si="184"/>
        <v>1376</v>
      </c>
      <c r="C1379" s="12">
        <v>0.54556659938136154</v>
      </c>
      <c r="D1379" s="11">
        <f t="shared" si="177"/>
        <v>20</v>
      </c>
      <c r="E1379" s="11">
        <f t="shared" si="178"/>
        <v>20</v>
      </c>
      <c r="F1379" s="11">
        <f t="shared" si="179"/>
        <v>3000</v>
      </c>
      <c r="G1379" s="12">
        <v>0.87824833661962365</v>
      </c>
      <c r="H1379" s="27">
        <f t="shared" si="180"/>
        <v>4</v>
      </c>
      <c r="I1379" s="11">
        <f t="shared" si="181"/>
        <v>0</v>
      </c>
      <c r="J1379" s="28">
        <f t="shared" si="182"/>
        <v>0</v>
      </c>
      <c r="K1379" s="28">
        <f t="shared" si="183"/>
        <v>3000</v>
      </c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</row>
    <row r="1380" spans="2:28" x14ac:dyDescent="0.2">
      <c r="B1380" s="13">
        <f t="shared" si="184"/>
        <v>1377</v>
      </c>
      <c r="C1380" s="12">
        <v>0.5573279430726048</v>
      </c>
      <c r="D1380" s="11">
        <f t="shared" si="177"/>
        <v>20</v>
      </c>
      <c r="E1380" s="11">
        <f t="shared" si="178"/>
        <v>20</v>
      </c>
      <c r="F1380" s="11">
        <f t="shared" si="179"/>
        <v>3000</v>
      </c>
      <c r="G1380" s="12">
        <v>0.57024337627152111</v>
      </c>
      <c r="H1380" s="27">
        <f t="shared" si="180"/>
        <v>2</v>
      </c>
      <c r="I1380" s="11">
        <f t="shared" si="181"/>
        <v>0</v>
      </c>
      <c r="J1380" s="28">
        <f t="shared" si="182"/>
        <v>0</v>
      </c>
      <c r="K1380" s="28">
        <f t="shared" si="183"/>
        <v>3000</v>
      </c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</row>
    <row r="1381" spans="2:28" x14ac:dyDescent="0.2">
      <c r="B1381" s="13">
        <f t="shared" si="184"/>
        <v>1378</v>
      </c>
      <c r="C1381" s="12">
        <v>0.72474833733193511</v>
      </c>
      <c r="D1381" s="11">
        <f t="shared" si="177"/>
        <v>21</v>
      </c>
      <c r="E1381" s="11">
        <f t="shared" si="178"/>
        <v>21</v>
      </c>
      <c r="F1381" s="11">
        <f t="shared" si="179"/>
        <v>3150</v>
      </c>
      <c r="G1381" s="12">
        <v>0.18778180062102401</v>
      </c>
      <c r="H1381" s="27">
        <f t="shared" si="180"/>
        <v>1</v>
      </c>
      <c r="I1381" s="11">
        <f t="shared" si="181"/>
        <v>1</v>
      </c>
      <c r="J1381" s="28">
        <f t="shared" si="182"/>
        <v>500</v>
      </c>
      <c r="K1381" s="28">
        <f t="shared" si="183"/>
        <v>2650</v>
      </c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</row>
    <row r="1382" spans="2:28" x14ac:dyDescent="0.2">
      <c r="B1382" s="13">
        <f t="shared" si="184"/>
        <v>1379</v>
      </c>
      <c r="C1382" s="12">
        <v>0.76942084119919651</v>
      </c>
      <c r="D1382" s="11">
        <f t="shared" si="177"/>
        <v>21</v>
      </c>
      <c r="E1382" s="11">
        <f t="shared" si="178"/>
        <v>21</v>
      </c>
      <c r="F1382" s="11">
        <f t="shared" si="179"/>
        <v>3150</v>
      </c>
      <c r="G1382" s="12">
        <v>0.63885938122461572</v>
      </c>
      <c r="H1382" s="27">
        <f t="shared" si="180"/>
        <v>2</v>
      </c>
      <c r="I1382" s="11">
        <f t="shared" si="181"/>
        <v>0</v>
      </c>
      <c r="J1382" s="28">
        <f t="shared" si="182"/>
        <v>0</v>
      </c>
      <c r="K1382" s="28">
        <f t="shared" si="183"/>
        <v>3150</v>
      </c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</row>
    <row r="1383" spans="2:28" x14ac:dyDescent="0.2">
      <c r="B1383" s="13">
        <f t="shared" si="184"/>
        <v>1380</v>
      </c>
      <c r="C1383" s="12">
        <v>0.15051520360315218</v>
      </c>
      <c r="D1383" s="11">
        <f t="shared" si="177"/>
        <v>17</v>
      </c>
      <c r="E1383" s="11">
        <f t="shared" si="178"/>
        <v>17</v>
      </c>
      <c r="F1383" s="11">
        <f t="shared" si="179"/>
        <v>2550</v>
      </c>
      <c r="G1383" s="12">
        <v>0.51495737179117385</v>
      </c>
      <c r="H1383" s="27">
        <f t="shared" si="180"/>
        <v>2</v>
      </c>
      <c r="I1383" s="11">
        <f t="shared" si="181"/>
        <v>0</v>
      </c>
      <c r="J1383" s="28">
        <f t="shared" si="182"/>
        <v>0</v>
      </c>
      <c r="K1383" s="28">
        <f t="shared" si="183"/>
        <v>2550</v>
      </c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</row>
    <row r="1384" spans="2:28" x14ac:dyDescent="0.2">
      <c r="B1384" s="13">
        <f t="shared" si="184"/>
        <v>1381</v>
      </c>
      <c r="C1384" s="12">
        <v>0.49058074314240541</v>
      </c>
      <c r="D1384" s="11">
        <f t="shared" si="177"/>
        <v>19</v>
      </c>
      <c r="E1384" s="11">
        <f t="shared" si="178"/>
        <v>19</v>
      </c>
      <c r="F1384" s="11">
        <f t="shared" si="179"/>
        <v>2850</v>
      </c>
      <c r="G1384" s="12">
        <v>0.5218417897241846</v>
      </c>
      <c r="H1384" s="27">
        <f t="shared" si="180"/>
        <v>2</v>
      </c>
      <c r="I1384" s="11">
        <f t="shared" si="181"/>
        <v>0</v>
      </c>
      <c r="J1384" s="28">
        <f t="shared" si="182"/>
        <v>0</v>
      </c>
      <c r="K1384" s="28">
        <f t="shared" si="183"/>
        <v>2850</v>
      </c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</row>
    <row r="1385" spans="2:28" x14ac:dyDescent="0.2">
      <c r="B1385" s="13">
        <f t="shared" si="184"/>
        <v>1382</v>
      </c>
      <c r="C1385" s="12">
        <v>0.47755857933966073</v>
      </c>
      <c r="D1385" s="11">
        <f t="shared" si="177"/>
        <v>19</v>
      </c>
      <c r="E1385" s="11">
        <f t="shared" si="178"/>
        <v>19</v>
      </c>
      <c r="F1385" s="11">
        <f t="shared" si="179"/>
        <v>2850</v>
      </c>
      <c r="G1385" s="12">
        <v>0.78956950539431781</v>
      </c>
      <c r="H1385" s="27">
        <f t="shared" si="180"/>
        <v>3</v>
      </c>
      <c r="I1385" s="11">
        <f t="shared" si="181"/>
        <v>0</v>
      </c>
      <c r="J1385" s="28">
        <f t="shared" si="182"/>
        <v>0</v>
      </c>
      <c r="K1385" s="28">
        <f t="shared" si="183"/>
        <v>2850</v>
      </c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</row>
    <row r="1386" spans="2:28" x14ac:dyDescent="0.2">
      <c r="B1386" s="13">
        <f t="shared" si="184"/>
        <v>1383</v>
      </c>
      <c r="C1386" s="12">
        <v>0.9486578916556675</v>
      </c>
      <c r="D1386" s="11">
        <f t="shared" si="177"/>
        <v>23</v>
      </c>
      <c r="E1386" s="11">
        <f t="shared" si="178"/>
        <v>22</v>
      </c>
      <c r="F1386" s="11">
        <f t="shared" si="179"/>
        <v>3300</v>
      </c>
      <c r="G1386" s="12">
        <v>0.45577298668447797</v>
      </c>
      <c r="H1386" s="27">
        <f t="shared" si="180"/>
        <v>2</v>
      </c>
      <c r="I1386" s="11">
        <f t="shared" si="181"/>
        <v>1</v>
      </c>
      <c r="J1386" s="28">
        <f t="shared" si="182"/>
        <v>500</v>
      </c>
      <c r="K1386" s="28">
        <f t="shared" si="183"/>
        <v>2800</v>
      </c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  <c r="AB1386" s="11"/>
    </row>
    <row r="1387" spans="2:28" x14ac:dyDescent="0.2">
      <c r="B1387" s="13">
        <f t="shared" si="184"/>
        <v>1384</v>
      </c>
      <c r="C1387" s="12">
        <v>0.42202833526039762</v>
      </c>
      <c r="D1387" s="11">
        <f t="shared" si="177"/>
        <v>19</v>
      </c>
      <c r="E1387" s="11">
        <f t="shared" si="178"/>
        <v>19</v>
      </c>
      <c r="F1387" s="11">
        <f t="shared" si="179"/>
        <v>2850</v>
      </c>
      <c r="G1387" s="12">
        <v>0.56844268862919445</v>
      </c>
      <c r="H1387" s="27">
        <f t="shared" si="180"/>
        <v>2</v>
      </c>
      <c r="I1387" s="11">
        <f t="shared" si="181"/>
        <v>0</v>
      </c>
      <c r="J1387" s="28">
        <f t="shared" si="182"/>
        <v>0</v>
      </c>
      <c r="K1387" s="28">
        <f t="shared" si="183"/>
        <v>2850</v>
      </c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</row>
    <row r="1388" spans="2:28" x14ac:dyDescent="0.2">
      <c r="B1388" s="13">
        <f t="shared" si="184"/>
        <v>1385</v>
      </c>
      <c r="C1388" s="12">
        <v>0.54230895393267342</v>
      </c>
      <c r="D1388" s="11">
        <f t="shared" si="177"/>
        <v>20</v>
      </c>
      <c r="E1388" s="11">
        <f t="shared" si="178"/>
        <v>20</v>
      </c>
      <c r="F1388" s="11">
        <f t="shared" si="179"/>
        <v>3000</v>
      </c>
      <c r="G1388" s="12">
        <v>0.51802534184006088</v>
      </c>
      <c r="H1388" s="27">
        <f t="shared" si="180"/>
        <v>2</v>
      </c>
      <c r="I1388" s="11">
        <f t="shared" si="181"/>
        <v>0</v>
      </c>
      <c r="J1388" s="28">
        <f t="shared" si="182"/>
        <v>0</v>
      </c>
      <c r="K1388" s="28">
        <f t="shared" si="183"/>
        <v>3000</v>
      </c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</row>
    <row r="1389" spans="2:28" x14ac:dyDescent="0.2">
      <c r="B1389" s="13">
        <f t="shared" si="184"/>
        <v>1386</v>
      </c>
      <c r="C1389" s="12">
        <v>0.77045552425394015</v>
      </c>
      <c r="D1389" s="11">
        <f t="shared" si="177"/>
        <v>21</v>
      </c>
      <c r="E1389" s="11">
        <f t="shared" si="178"/>
        <v>21</v>
      </c>
      <c r="F1389" s="11">
        <f t="shared" si="179"/>
        <v>3150</v>
      </c>
      <c r="G1389" s="12">
        <v>0.11915290943235279</v>
      </c>
      <c r="H1389" s="27">
        <f t="shared" si="180"/>
        <v>1</v>
      </c>
      <c r="I1389" s="11">
        <f t="shared" si="181"/>
        <v>1</v>
      </c>
      <c r="J1389" s="28">
        <f t="shared" si="182"/>
        <v>500</v>
      </c>
      <c r="K1389" s="28">
        <f t="shared" si="183"/>
        <v>2650</v>
      </c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</row>
    <row r="1390" spans="2:28" x14ac:dyDescent="0.2">
      <c r="B1390" s="13">
        <f t="shared" si="184"/>
        <v>1387</v>
      </c>
      <c r="C1390" s="12">
        <v>0.30227958594924975</v>
      </c>
      <c r="D1390" s="11">
        <f t="shared" si="177"/>
        <v>18</v>
      </c>
      <c r="E1390" s="11">
        <f t="shared" si="178"/>
        <v>18</v>
      </c>
      <c r="F1390" s="11">
        <f t="shared" si="179"/>
        <v>2700</v>
      </c>
      <c r="G1390" s="12">
        <v>0.88701092178734142</v>
      </c>
      <c r="H1390" s="27">
        <f t="shared" si="180"/>
        <v>3</v>
      </c>
      <c r="I1390" s="11">
        <f t="shared" si="181"/>
        <v>0</v>
      </c>
      <c r="J1390" s="28">
        <f t="shared" si="182"/>
        <v>0</v>
      </c>
      <c r="K1390" s="28">
        <f t="shared" si="183"/>
        <v>2700</v>
      </c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</row>
    <row r="1391" spans="2:28" x14ac:dyDescent="0.2">
      <c r="B1391" s="13">
        <f t="shared" si="184"/>
        <v>1388</v>
      </c>
      <c r="C1391" s="12">
        <v>0.96838071745004517</v>
      </c>
      <c r="D1391" s="11">
        <f t="shared" si="177"/>
        <v>24</v>
      </c>
      <c r="E1391" s="11">
        <f t="shared" si="178"/>
        <v>22</v>
      </c>
      <c r="F1391" s="11">
        <f t="shared" si="179"/>
        <v>3300</v>
      </c>
      <c r="G1391" s="12">
        <v>0.79835821258190143</v>
      </c>
      <c r="H1391" s="27">
        <f t="shared" si="180"/>
        <v>3</v>
      </c>
      <c r="I1391" s="11">
        <f t="shared" si="181"/>
        <v>0</v>
      </c>
      <c r="J1391" s="28">
        <f t="shared" si="182"/>
        <v>0</v>
      </c>
      <c r="K1391" s="28">
        <f t="shared" si="183"/>
        <v>3300</v>
      </c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</row>
    <row r="1392" spans="2:28" x14ac:dyDescent="0.2">
      <c r="B1392" s="13">
        <f t="shared" si="184"/>
        <v>1389</v>
      </c>
      <c r="C1392" s="12">
        <v>0.81458843481766718</v>
      </c>
      <c r="D1392" s="11">
        <f t="shared" si="177"/>
        <v>21</v>
      </c>
      <c r="E1392" s="11">
        <f t="shared" si="178"/>
        <v>21</v>
      </c>
      <c r="F1392" s="11">
        <f t="shared" si="179"/>
        <v>3150</v>
      </c>
      <c r="G1392" s="12">
        <v>0.49464757002400006</v>
      </c>
      <c r="H1392" s="27">
        <f t="shared" si="180"/>
        <v>2</v>
      </c>
      <c r="I1392" s="11">
        <f t="shared" si="181"/>
        <v>0</v>
      </c>
      <c r="J1392" s="28">
        <f t="shared" si="182"/>
        <v>0</v>
      </c>
      <c r="K1392" s="28">
        <f t="shared" si="183"/>
        <v>3150</v>
      </c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</row>
    <row r="1393" spans="2:28" x14ac:dyDescent="0.2">
      <c r="B1393" s="13">
        <f t="shared" si="184"/>
        <v>1390</v>
      </c>
      <c r="C1393" s="12">
        <v>0.72356075133123199</v>
      </c>
      <c r="D1393" s="11">
        <f t="shared" si="177"/>
        <v>21</v>
      </c>
      <c r="E1393" s="11">
        <f t="shared" si="178"/>
        <v>21</v>
      </c>
      <c r="F1393" s="11">
        <f t="shared" si="179"/>
        <v>3150</v>
      </c>
      <c r="G1393" s="12">
        <v>0.91398402514598964</v>
      </c>
      <c r="H1393" s="27">
        <f t="shared" si="180"/>
        <v>4</v>
      </c>
      <c r="I1393" s="11">
        <f t="shared" si="181"/>
        <v>0</v>
      </c>
      <c r="J1393" s="28">
        <f t="shared" si="182"/>
        <v>0</v>
      </c>
      <c r="K1393" s="28">
        <f t="shared" si="183"/>
        <v>3150</v>
      </c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</row>
    <row r="1394" spans="2:28" x14ac:dyDescent="0.2">
      <c r="B1394" s="13">
        <f t="shared" si="184"/>
        <v>1391</v>
      </c>
      <c r="C1394" s="12">
        <v>0.34393770363936249</v>
      </c>
      <c r="D1394" s="11">
        <f t="shared" si="177"/>
        <v>18</v>
      </c>
      <c r="E1394" s="11">
        <f t="shared" si="178"/>
        <v>18</v>
      </c>
      <c r="F1394" s="11">
        <f t="shared" si="179"/>
        <v>2700</v>
      </c>
      <c r="G1394" s="12">
        <v>0.58022135123441831</v>
      </c>
      <c r="H1394" s="27">
        <f t="shared" si="180"/>
        <v>2</v>
      </c>
      <c r="I1394" s="11">
        <f t="shared" si="181"/>
        <v>0</v>
      </c>
      <c r="J1394" s="28">
        <f t="shared" si="182"/>
        <v>0</v>
      </c>
      <c r="K1394" s="28">
        <f t="shared" si="183"/>
        <v>2700</v>
      </c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</row>
    <row r="1395" spans="2:28" x14ac:dyDescent="0.2">
      <c r="B1395" s="13">
        <f t="shared" si="184"/>
        <v>1392</v>
      </c>
      <c r="C1395" s="12">
        <v>0.65991183728875979</v>
      </c>
      <c r="D1395" s="11">
        <f t="shared" si="177"/>
        <v>20</v>
      </c>
      <c r="E1395" s="11">
        <f t="shared" si="178"/>
        <v>20</v>
      </c>
      <c r="F1395" s="11">
        <f t="shared" si="179"/>
        <v>3000</v>
      </c>
      <c r="G1395" s="12">
        <v>0.46039005340037686</v>
      </c>
      <c r="H1395" s="27">
        <f t="shared" si="180"/>
        <v>2</v>
      </c>
      <c r="I1395" s="11">
        <f t="shared" si="181"/>
        <v>0</v>
      </c>
      <c r="J1395" s="28">
        <f t="shared" si="182"/>
        <v>0</v>
      </c>
      <c r="K1395" s="28">
        <f t="shared" si="183"/>
        <v>3000</v>
      </c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</row>
    <row r="1396" spans="2:28" x14ac:dyDescent="0.2">
      <c r="B1396" s="13">
        <f t="shared" si="184"/>
        <v>1393</v>
      </c>
      <c r="C1396" s="12">
        <v>2.1596289629385979E-2</v>
      </c>
      <c r="D1396" s="11">
        <f t="shared" si="177"/>
        <v>14</v>
      </c>
      <c r="E1396" s="11">
        <f t="shared" si="178"/>
        <v>14</v>
      </c>
      <c r="F1396" s="11">
        <f t="shared" si="179"/>
        <v>2100</v>
      </c>
      <c r="G1396" s="12">
        <v>0.55440017879539794</v>
      </c>
      <c r="H1396" s="27">
        <f t="shared" si="180"/>
        <v>1</v>
      </c>
      <c r="I1396" s="11">
        <f t="shared" si="181"/>
        <v>0</v>
      </c>
      <c r="J1396" s="28">
        <f t="shared" si="182"/>
        <v>0</v>
      </c>
      <c r="K1396" s="28">
        <f t="shared" si="183"/>
        <v>2100</v>
      </c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</row>
    <row r="1397" spans="2:28" x14ac:dyDescent="0.2">
      <c r="B1397" s="13">
        <f t="shared" si="184"/>
        <v>1394</v>
      </c>
      <c r="C1397" s="12">
        <v>0.61718702058319175</v>
      </c>
      <c r="D1397" s="11">
        <f t="shared" si="177"/>
        <v>20</v>
      </c>
      <c r="E1397" s="11">
        <f t="shared" si="178"/>
        <v>20</v>
      </c>
      <c r="F1397" s="11">
        <f t="shared" si="179"/>
        <v>3000</v>
      </c>
      <c r="G1397" s="12">
        <v>0.58329178363177436</v>
      </c>
      <c r="H1397" s="27">
        <f t="shared" si="180"/>
        <v>2</v>
      </c>
      <c r="I1397" s="11">
        <f t="shared" si="181"/>
        <v>0</v>
      </c>
      <c r="J1397" s="28">
        <f t="shared" si="182"/>
        <v>0</v>
      </c>
      <c r="K1397" s="28">
        <f t="shared" si="183"/>
        <v>3000</v>
      </c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</row>
    <row r="1398" spans="2:28" x14ac:dyDescent="0.2">
      <c r="B1398" s="13">
        <f t="shared" si="184"/>
        <v>1395</v>
      </c>
      <c r="C1398" s="12">
        <v>0.98685688006208849</v>
      </c>
      <c r="D1398" s="11">
        <f t="shared" si="177"/>
        <v>25</v>
      </c>
      <c r="E1398" s="11">
        <f t="shared" si="178"/>
        <v>22</v>
      </c>
      <c r="F1398" s="11">
        <f t="shared" si="179"/>
        <v>3300</v>
      </c>
      <c r="G1398" s="12">
        <v>0.82007238028568741</v>
      </c>
      <c r="H1398" s="27">
        <f t="shared" si="180"/>
        <v>3</v>
      </c>
      <c r="I1398" s="11">
        <f t="shared" si="181"/>
        <v>0</v>
      </c>
      <c r="J1398" s="28">
        <f t="shared" si="182"/>
        <v>0</v>
      </c>
      <c r="K1398" s="28">
        <f t="shared" si="183"/>
        <v>3300</v>
      </c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</row>
    <row r="1399" spans="2:28" x14ac:dyDescent="0.2">
      <c r="B1399" s="13">
        <f t="shared" si="184"/>
        <v>1396</v>
      </c>
      <c r="C1399" s="12">
        <v>0.40883658695208958</v>
      </c>
      <c r="D1399" s="11">
        <f t="shared" si="177"/>
        <v>19</v>
      </c>
      <c r="E1399" s="11">
        <f t="shared" si="178"/>
        <v>19</v>
      </c>
      <c r="F1399" s="11">
        <f t="shared" si="179"/>
        <v>2850</v>
      </c>
      <c r="G1399" s="12">
        <v>0.40502641483093638</v>
      </c>
      <c r="H1399" s="27">
        <f t="shared" si="180"/>
        <v>1</v>
      </c>
      <c r="I1399" s="11">
        <f t="shared" si="181"/>
        <v>0</v>
      </c>
      <c r="J1399" s="28">
        <f t="shared" si="182"/>
        <v>0</v>
      </c>
      <c r="K1399" s="28">
        <f t="shared" si="183"/>
        <v>2850</v>
      </c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</row>
    <row r="1400" spans="2:28" x14ac:dyDescent="0.2">
      <c r="B1400" s="13">
        <f t="shared" si="184"/>
        <v>1397</v>
      </c>
      <c r="C1400" s="12">
        <v>0.38872148021001141</v>
      </c>
      <c r="D1400" s="11">
        <f t="shared" si="177"/>
        <v>19</v>
      </c>
      <c r="E1400" s="11">
        <f t="shared" si="178"/>
        <v>19</v>
      </c>
      <c r="F1400" s="11">
        <f t="shared" si="179"/>
        <v>2850</v>
      </c>
      <c r="G1400" s="12">
        <v>0.2371081578327533</v>
      </c>
      <c r="H1400" s="27">
        <f t="shared" si="180"/>
        <v>1</v>
      </c>
      <c r="I1400" s="11">
        <f t="shared" si="181"/>
        <v>0</v>
      </c>
      <c r="J1400" s="28">
        <f t="shared" si="182"/>
        <v>0</v>
      </c>
      <c r="K1400" s="28">
        <f t="shared" si="183"/>
        <v>2850</v>
      </c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</row>
    <row r="1401" spans="2:28" x14ac:dyDescent="0.2">
      <c r="B1401" s="13">
        <f t="shared" si="184"/>
        <v>1398</v>
      </c>
      <c r="C1401" s="12">
        <v>0.944336907889604</v>
      </c>
      <c r="D1401" s="11">
        <f t="shared" si="177"/>
        <v>23</v>
      </c>
      <c r="E1401" s="11">
        <f t="shared" si="178"/>
        <v>22</v>
      </c>
      <c r="F1401" s="11">
        <f t="shared" si="179"/>
        <v>3300</v>
      </c>
      <c r="G1401" s="12">
        <v>0.543911361054085</v>
      </c>
      <c r="H1401" s="27">
        <f t="shared" si="180"/>
        <v>2</v>
      </c>
      <c r="I1401" s="11">
        <f t="shared" si="181"/>
        <v>1</v>
      </c>
      <c r="J1401" s="28">
        <f t="shared" si="182"/>
        <v>500</v>
      </c>
      <c r="K1401" s="28">
        <f t="shared" si="183"/>
        <v>2800</v>
      </c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</row>
    <row r="1402" spans="2:28" x14ac:dyDescent="0.2">
      <c r="B1402" s="13">
        <f t="shared" si="184"/>
        <v>1399</v>
      </c>
      <c r="C1402" s="12">
        <v>0.63636667324855956</v>
      </c>
      <c r="D1402" s="11">
        <f t="shared" si="177"/>
        <v>20</v>
      </c>
      <c r="E1402" s="11">
        <f t="shared" si="178"/>
        <v>20</v>
      </c>
      <c r="F1402" s="11">
        <f t="shared" si="179"/>
        <v>3000</v>
      </c>
      <c r="G1402" s="12">
        <v>0.62433758932377559</v>
      </c>
      <c r="H1402" s="27">
        <f t="shared" si="180"/>
        <v>2</v>
      </c>
      <c r="I1402" s="11">
        <f t="shared" si="181"/>
        <v>0</v>
      </c>
      <c r="J1402" s="28">
        <f t="shared" si="182"/>
        <v>0</v>
      </c>
      <c r="K1402" s="28">
        <f t="shared" si="183"/>
        <v>3000</v>
      </c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</row>
    <row r="1403" spans="2:28" x14ac:dyDescent="0.2">
      <c r="B1403" s="13">
        <f t="shared" si="184"/>
        <v>1400</v>
      </c>
      <c r="C1403" s="12">
        <v>0.23753858351724577</v>
      </c>
      <c r="D1403" s="11">
        <f t="shared" si="177"/>
        <v>17</v>
      </c>
      <c r="E1403" s="11">
        <f t="shared" si="178"/>
        <v>17</v>
      </c>
      <c r="F1403" s="11">
        <f t="shared" si="179"/>
        <v>2550</v>
      </c>
      <c r="G1403" s="12">
        <v>0.2967039172152528</v>
      </c>
      <c r="H1403" s="27">
        <f t="shared" si="180"/>
        <v>1</v>
      </c>
      <c r="I1403" s="11">
        <f t="shared" si="181"/>
        <v>0</v>
      </c>
      <c r="J1403" s="28">
        <f t="shared" si="182"/>
        <v>0</v>
      </c>
      <c r="K1403" s="28">
        <f t="shared" si="183"/>
        <v>2550</v>
      </c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</row>
    <row r="1404" spans="2:28" x14ac:dyDescent="0.2">
      <c r="B1404" s="13">
        <f t="shared" si="184"/>
        <v>1401</v>
      </c>
      <c r="C1404" s="12">
        <v>0.66658828849773388</v>
      </c>
      <c r="D1404" s="11">
        <f t="shared" si="177"/>
        <v>20</v>
      </c>
      <c r="E1404" s="11">
        <f t="shared" si="178"/>
        <v>20</v>
      </c>
      <c r="F1404" s="11">
        <f t="shared" si="179"/>
        <v>3000</v>
      </c>
      <c r="G1404" s="12">
        <v>0.21416724879245208</v>
      </c>
      <c r="H1404" s="27">
        <f t="shared" si="180"/>
        <v>1</v>
      </c>
      <c r="I1404" s="11">
        <f t="shared" si="181"/>
        <v>0</v>
      </c>
      <c r="J1404" s="28">
        <f t="shared" si="182"/>
        <v>0</v>
      </c>
      <c r="K1404" s="28">
        <f t="shared" si="183"/>
        <v>3000</v>
      </c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</row>
    <row r="1405" spans="2:28" x14ac:dyDescent="0.2">
      <c r="B1405" s="13">
        <f t="shared" si="184"/>
        <v>1402</v>
      </c>
      <c r="C1405" s="12">
        <v>2.1555890663016997E-2</v>
      </c>
      <c r="D1405" s="11">
        <f t="shared" si="177"/>
        <v>14</v>
      </c>
      <c r="E1405" s="11">
        <f t="shared" si="178"/>
        <v>14</v>
      </c>
      <c r="F1405" s="11">
        <f t="shared" si="179"/>
        <v>2100</v>
      </c>
      <c r="G1405" s="12">
        <v>0.29166784422289038</v>
      </c>
      <c r="H1405" s="27">
        <f t="shared" si="180"/>
        <v>1</v>
      </c>
      <c r="I1405" s="11">
        <f t="shared" si="181"/>
        <v>0</v>
      </c>
      <c r="J1405" s="28">
        <f t="shared" si="182"/>
        <v>0</v>
      </c>
      <c r="K1405" s="28">
        <f t="shared" si="183"/>
        <v>2100</v>
      </c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</row>
    <row r="1406" spans="2:28" x14ac:dyDescent="0.2">
      <c r="B1406" s="13">
        <f t="shared" si="184"/>
        <v>1403</v>
      </c>
      <c r="C1406" s="12">
        <v>0.3187144308919323</v>
      </c>
      <c r="D1406" s="11">
        <f t="shared" si="177"/>
        <v>18</v>
      </c>
      <c r="E1406" s="11">
        <f t="shared" si="178"/>
        <v>18</v>
      </c>
      <c r="F1406" s="11">
        <f t="shared" si="179"/>
        <v>2700</v>
      </c>
      <c r="G1406" s="12">
        <v>0.65048728102756737</v>
      </c>
      <c r="H1406" s="27">
        <f t="shared" si="180"/>
        <v>2</v>
      </c>
      <c r="I1406" s="11">
        <f t="shared" si="181"/>
        <v>0</v>
      </c>
      <c r="J1406" s="28">
        <f t="shared" si="182"/>
        <v>0</v>
      </c>
      <c r="K1406" s="28">
        <f t="shared" si="183"/>
        <v>2700</v>
      </c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</row>
    <row r="1407" spans="2:28" x14ac:dyDescent="0.2">
      <c r="B1407" s="13">
        <f t="shared" si="184"/>
        <v>1404</v>
      </c>
      <c r="C1407" s="12">
        <v>0.51805702143202459</v>
      </c>
      <c r="D1407" s="11">
        <f t="shared" si="177"/>
        <v>20</v>
      </c>
      <c r="E1407" s="11">
        <f t="shared" si="178"/>
        <v>20</v>
      </c>
      <c r="F1407" s="11">
        <f t="shared" si="179"/>
        <v>3000</v>
      </c>
      <c r="G1407" s="12">
        <v>0.65555459867358956</v>
      </c>
      <c r="H1407" s="27">
        <f t="shared" si="180"/>
        <v>2</v>
      </c>
      <c r="I1407" s="11">
        <f t="shared" si="181"/>
        <v>0</v>
      </c>
      <c r="J1407" s="28">
        <f t="shared" si="182"/>
        <v>0</v>
      </c>
      <c r="K1407" s="28">
        <f t="shared" si="183"/>
        <v>3000</v>
      </c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</row>
    <row r="1408" spans="2:28" x14ac:dyDescent="0.2">
      <c r="B1408" s="13">
        <f t="shared" si="184"/>
        <v>1405</v>
      </c>
      <c r="C1408" s="12">
        <v>0.94512002884423552</v>
      </c>
      <c r="D1408" s="11">
        <f t="shared" si="177"/>
        <v>23</v>
      </c>
      <c r="E1408" s="11">
        <f t="shared" si="178"/>
        <v>22</v>
      </c>
      <c r="F1408" s="11">
        <f t="shared" si="179"/>
        <v>3300</v>
      </c>
      <c r="G1408" s="12">
        <v>0.49288093819408196</v>
      </c>
      <c r="H1408" s="27">
        <f t="shared" si="180"/>
        <v>2</v>
      </c>
      <c r="I1408" s="11">
        <f t="shared" si="181"/>
        <v>1</v>
      </c>
      <c r="J1408" s="28">
        <f t="shared" si="182"/>
        <v>500</v>
      </c>
      <c r="K1408" s="28">
        <f t="shared" si="183"/>
        <v>2800</v>
      </c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</row>
    <row r="1409" spans="2:28" x14ac:dyDescent="0.2">
      <c r="B1409" s="13">
        <f t="shared" si="184"/>
        <v>1406</v>
      </c>
      <c r="C1409" s="12">
        <v>0.16095831872217492</v>
      </c>
      <c r="D1409" s="11">
        <f t="shared" si="177"/>
        <v>17</v>
      </c>
      <c r="E1409" s="11">
        <f t="shared" si="178"/>
        <v>17</v>
      </c>
      <c r="F1409" s="11">
        <f t="shared" si="179"/>
        <v>2550</v>
      </c>
      <c r="G1409" s="12">
        <v>0.50907379949456233</v>
      </c>
      <c r="H1409" s="27">
        <f t="shared" si="180"/>
        <v>2</v>
      </c>
      <c r="I1409" s="11">
        <f t="shared" si="181"/>
        <v>0</v>
      </c>
      <c r="J1409" s="28">
        <f t="shared" si="182"/>
        <v>0</v>
      </c>
      <c r="K1409" s="28">
        <f t="shared" si="183"/>
        <v>2550</v>
      </c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</row>
    <row r="1410" spans="2:28" x14ac:dyDescent="0.2">
      <c r="B1410" s="13">
        <f t="shared" si="184"/>
        <v>1407</v>
      </c>
      <c r="C1410" s="12">
        <v>0.74782788299014913</v>
      </c>
      <c r="D1410" s="11">
        <f t="shared" si="177"/>
        <v>21</v>
      </c>
      <c r="E1410" s="11">
        <f t="shared" si="178"/>
        <v>21</v>
      </c>
      <c r="F1410" s="11">
        <f t="shared" si="179"/>
        <v>3150</v>
      </c>
      <c r="G1410" s="12">
        <v>0.60936424474863937</v>
      </c>
      <c r="H1410" s="27">
        <f t="shared" si="180"/>
        <v>2</v>
      </c>
      <c r="I1410" s="11">
        <f t="shared" si="181"/>
        <v>0</v>
      </c>
      <c r="J1410" s="28">
        <f t="shared" si="182"/>
        <v>0</v>
      </c>
      <c r="K1410" s="28">
        <f t="shared" si="183"/>
        <v>3150</v>
      </c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</row>
    <row r="1411" spans="2:28" x14ac:dyDescent="0.2">
      <c r="B1411" s="13">
        <f t="shared" si="184"/>
        <v>1408</v>
      </c>
      <c r="C1411" s="12">
        <v>0.82793424062016174</v>
      </c>
      <c r="D1411" s="11">
        <f t="shared" si="177"/>
        <v>22</v>
      </c>
      <c r="E1411" s="11">
        <f t="shared" si="178"/>
        <v>22</v>
      </c>
      <c r="F1411" s="11">
        <f t="shared" si="179"/>
        <v>3300</v>
      </c>
      <c r="G1411" s="12">
        <v>9.0817757162859558E-2</v>
      </c>
      <c r="H1411" s="27">
        <f t="shared" si="180"/>
        <v>0</v>
      </c>
      <c r="I1411" s="11">
        <f t="shared" si="181"/>
        <v>3</v>
      </c>
      <c r="J1411" s="28">
        <f t="shared" si="182"/>
        <v>1500</v>
      </c>
      <c r="K1411" s="28">
        <f t="shared" si="183"/>
        <v>1800</v>
      </c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</row>
    <row r="1412" spans="2:28" x14ac:dyDescent="0.2">
      <c r="B1412" s="13">
        <f t="shared" si="184"/>
        <v>1409</v>
      </c>
      <c r="C1412" s="12">
        <v>0.72532785309951353</v>
      </c>
      <c r="D1412" s="11">
        <f t="shared" si="177"/>
        <v>21</v>
      </c>
      <c r="E1412" s="11">
        <f t="shared" si="178"/>
        <v>21</v>
      </c>
      <c r="F1412" s="11">
        <f t="shared" si="179"/>
        <v>3150</v>
      </c>
      <c r="G1412" s="12">
        <v>0.72165622515117978</v>
      </c>
      <c r="H1412" s="27">
        <f t="shared" si="180"/>
        <v>3</v>
      </c>
      <c r="I1412" s="11">
        <f t="shared" si="181"/>
        <v>0</v>
      </c>
      <c r="J1412" s="28">
        <f t="shared" si="182"/>
        <v>0</v>
      </c>
      <c r="K1412" s="28">
        <f t="shared" si="183"/>
        <v>3150</v>
      </c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</row>
    <row r="1413" spans="2:28" x14ac:dyDescent="0.2">
      <c r="B1413" s="13">
        <f t="shared" si="184"/>
        <v>1410</v>
      </c>
      <c r="C1413" s="12">
        <v>0.27972362919447735</v>
      </c>
      <c r="D1413" s="11">
        <f t="shared" ref="D1413:D1476" si="185">SUMIFS($M$4:$M$15,$P$4:$P$15,"&lt;="&amp;C1413,$O$4:$O$15,"&gt;="&amp;C1413)</f>
        <v>18</v>
      </c>
      <c r="E1413" s="11">
        <f t="shared" ref="E1413:E1476" si="186">MIN(D1413,$S$2)</f>
        <v>18</v>
      </c>
      <c r="F1413" s="11">
        <f t="shared" ref="F1413:F1476" si="187">E1413*$S$3</f>
        <v>2700</v>
      </c>
      <c r="G1413" s="12">
        <v>0.35047234454349996</v>
      </c>
      <c r="H1413" s="27">
        <f t="shared" ref="H1413:H1476" si="188">_xlfn.BINOM.INV(E1413,$S$5,G1413)</f>
        <v>1</v>
      </c>
      <c r="I1413" s="11">
        <f t="shared" ref="I1413:I1476" si="189">IF(E1413-H1413&gt;$S$6,E1413-H1413-$S$6,0)</f>
        <v>0</v>
      </c>
      <c r="J1413" s="28">
        <f t="shared" ref="J1413:J1476" si="190">I1413*$S$4</f>
        <v>0</v>
      </c>
      <c r="K1413" s="28">
        <f t="shared" ref="K1413:K1476" si="191">F1413-J1413</f>
        <v>2700</v>
      </c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</row>
    <row r="1414" spans="2:28" x14ac:dyDescent="0.2">
      <c r="B1414" s="13">
        <f t="shared" ref="B1414:B1477" si="192">B1413+1</f>
        <v>1411</v>
      </c>
      <c r="C1414" s="12">
        <v>0.22557070238489807</v>
      </c>
      <c r="D1414" s="11">
        <f t="shared" si="185"/>
        <v>17</v>
      </c>
      <c r="E1414" s="11">
        <f t="shared" si="186"/>
        <v>17</v>
      </c>
      <c r="F1414" s="11">
        <f t="shared" si="187"/>
        <v>2550</v>
      </c>
      <c r="G1414" s="12">
        <v>0.1769185368658911</v>
      </c>
      <c r="H1414" s="27">
        <f t="shared" si="188"/>
        <v>1</v>
      </c>
      <c r="I1414" s="11">
        <f t="shared" si="189"/>
        <v>0</v>
      </c>
      <c r="J1414" s="28">
        <f t="shared" si="190"/>
        <v>0</v>
      </c>
      <c r="K1414" s="28">
        <f t="shared" si="191"/>
        <v>2550</v>
      </c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</row>
    <row r="1415" spans="2:28" x14ac:dyDescent="0.2">
      <c r="B1415" s="13">
        <f t="shared" si="192"/>
        <v>1412</v>
      </c>
      <c r="C1415" s="12">
        <v>0.74441426690081869</v>
      </c>
      <c r="D1415" s="11">
        <f t="shared" si="185"/>
        <v>21</v>
      </c>
      <c r="E1415" s="11">
        <f t="shared" si="186"/>
        <v>21</v>
      </c>
      <c r="F1415" s="11">
        <f t="shared" si="187"/>
        <v>3150</v>
      </c>
      <c r="G1415" s="12">
        <v>0.77902585646922795</v>
      </c>
      <c r="H1415" s="27">
        <f t="shared" si="188"/>
        <v>3</v>
      </c>
      <c r="I1415" s="11">
        <f t="shared" si="189"/>
        <v>0</v>
      </c>
      <c r="J1415" s="28">
        <f t="shared" si="190"/>
        <v>0</v>
      </c>
      <c r="K1415" s="28">
        <f t="shared" si="191"/>
        <v>3150</v>
      </c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</row>
    <row r="1416" spans="2:28" x14ac:dyDescent="0.2">
      <c r="B1416" s="13">
        <f t="shared" si="192"/>
        <v>1413</v>
      </c>
      <c r="C1416" s="12">
        <v>0.58411814471511403</v>
      </c>
      <c r="D1416" s="11">
        <f t="shared" si="185"/>
        <v>20</v>
      </c>
      <c r="E1416" s="11">
        <f t="shared" si="186"/>
        <v>20</v>
      </c>
      <c r="F1416" s="11">
        <f t="shared" si="187"/>
        <v>3000</v>
      </c>
      <c r="G1416" s="12">
        <v>5.0802075325972473E-2</v>
      </c>
      <c r="H1416" s="27">
        <f t="shared" si="188"/>
        <v>0</v>
      </c>
      <c r="I1416" s="11">
        <f t="shared" si="189"/>
        <v>1</v>
      </c>
      <c r="J1416" s="28">
        <f t="shared" si="190"/>
        <v>500</v>
      </c>
      <c r="K1416" s="28">
        <f t="shared" si="191"/>
        <v>2500</v>
      </c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  <c r="AB1416" s="11"/>
    </row>
    <row r="1417" spans="2:28" x14ac:dyDescent="0.2">
      <c r="B1417" s="13">
        <f t="shared" si="192"/>
        <v>1414</v>
      </c>
      <c r="C1417" s="12">
        <v>0.99719897279317438</v>
      </c>
      <c r="D1417" s="11">
        <f t="shared" si="185"/>
        <v>25</v>
      </c>
      <c r="E1417" s="11">
        <f t="shared" si="186"/>
        <v>22</v>
      </c>
      <c r="F1417" s="11">
        <f t="shared" si="187"/>
        <v>3300</v>
      </c>
      <c r="G1417" s="12">
        <v>0.40732555421311978</v>
      </c>
      <c r="H1417" s="27">
        <f t="shared" si="188"/>
        <v>2</v>
      </c>
      <c r="I1417" s="11">
        <f t="shared" si="189"/>
        <v>1</v>
      </c>
      <c r="J1417" s="28">
        <f t="shared" si="190"/>
        <v>500</v>
      </c>
      <c r="K1417" s="28">
        <f t="shared" si="191"/>
        <v>2800</v>
      </c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</row>
    <row r="1418" spans="2:28" x14ac:dyDescent="0.2">
      <c r="B1418" s="13">
        <f t="shared" si="192"/>
        <v>1415</v>
      </c>
      <c r="C1418" s="12">
        <v>0.68234859951841786</v>
      </c>
      <c r="D1418" s="11">
        <f t="shared" si="185"/>
        <v>21</v>
      </c>
      <c r="E1418" s="11">
        <f t="shared" si="186"/>
        <v>21</v>
      </c>
      <c r="F1418" s="11">
        <f t="shared" si="187"/>
        <v>3150</v>
      </c>
      <c r="G1418" s="12">
        <v>0.42124168812096152</v>
      </c>
      <c r="H1418" s="27">
        <f t="shared" si="188"/>
        <v>2</v>
      </c>
      <c r="I1418" s="11">
        <f t="shared" si="189"/>
        <v>0</v>
      </c>
      <c r="J1418" s="28">
        <f t="shared" si="190"/>
        <v>0</v>
      </c>
      <c r="K1418" s="28">
        <f t="shared" si="191"/>
        <v>3150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</row>
    <row r="1419" spans="2:28" x14ac:dyDescent="0.2">
      <c r="B1419" s="13">
        <f t="shared" si="192"/>
        <v>1416</v>
      </c>
      <c r="C1419" s="12">
        <v>0.77669028983596677</v>
      </c>
      <c r="D1419" s="11">
        <f t="shared" si="185"/>
        <v>21</v>
      </c>
      <c r="E1419" s="11">
        <f t="shared" si="186"/>
        <v>21</v>
      </c>
      <c r="F1419" s="11">
        <f t="shared" si="187"/>
        <v>3150</v>
      </c>
      <c r="G1419" s="12">
        <v>0.1159471003210647</v>
      </c>
      <c r="H1419" s="27">
        <f t="shared" si="188"/>
        <v>1</v>
      </c>
      <c r="I1419" s="11">
        <f t="shared" si="189"/>
        <v>1</v>
      </c>
      <c r="J1419" s="28">
        <f t="shared" si="190"/>
        <v>500</v>
      </c>
      <c r="K1419" s="28">
        <f t="shared" si="191"/>
        <v>2650</v>
      </c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</row>
    <row r="1420" spans="2:28" x14ac:dyDescent="0.2">
      <c r="B1420" s="13">
        <f t="shared" si="192"/>
        <v>1417</v>
      </c>
      <c r="C1420" s="12">
        <v>0.60554660239790614</v>
      </c>
      <c r="D1420" s="11">
        <f t="shared" si="185"/>
        <v>20</v>
      </c>
      <c r="E1420" s="11">
        <f t="shared" si="186"/>
        <v>20</v>
      </c>
      <c r="F1420" s="11">
        <f t="shared" si="187"/>
        <v>3000</v>
      </c>
      <c r="G1420" s="12">
        <v>0.71161573456204763</v>
      </c>
      <c r="H1420" s="27">
        <f t="shared" si="188"/>
        <v>3</v>
      </c>
      <c r="I1420" s="11">
        <f t="shared" si="189"/>
        <v>0</v>
      </c>
      <c r="J1420" s="28">
        <f t="shared" si="190"/>
        <v>0</v>
      </c>
      <c r="K1420" s="28">
        <f t="shared" si="191"/>
        <v>3000</v>
      </c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</row>
    <row r="1421" spans="2:28" x14ac:dyDescent="0.2">
      <c r="B1421" s="13">
        <f t="shared" si="192"/>
        <v>1418</v>
      </c>
      <c r="C1421" s="12">
        <v>0.37579353804208304</v>
      </c>
      <c r="D1421" s="11">
        <f t="shared" si="185"/>
        <v>19</v>
      </c>
      <c r="E1421" s="11">
        <f t="shared" si="186"/>
        <v>19</v>
      </c>
      <c r="F1421" s="11">
        <f t="shared" si="187"/>
        <v>2850</v>
      </c>
      <c r="G1421" s="12">
        <v>4.2334534655729117E-2</v>
      </c>
      <c r="H1421" s="27">
        <f t="shared" si="188"/>
        <v>0</v>
      </c>
      <c r="I1421" s="11">
        <f t="shared" si="189"/>
        <v>0</v>
      </c>
      <c r="J1421" s="28">
        <f t="shared" si="190"/>
        <v>0</v>
      </c>
      <c r="K1421" s="28">
        <f t="shared" si="191"/>
        <v>2850</v>
      </c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</row>
    <row r="1422" spans="2:28" x14ac:dyDescent="0.2">
      <c r="B1422" s="13">
        <f t="shared" si="192"/>
        <v>1419</v>
      </c>
      <c r="C1422" s="12">
        <v>0.92707562162653567</v>
      </c>
      <c r="D1422" s="11">
        <f t="shared" si="185"/>
        <v>23</v>
      </c>
      <c r="E1422" s="11">
        <f t="shared" si="186"/>
        <v>22</v>
      </c>
      <c r="F1422" s="11">
        <f t="shared" si="187"/>
        <v>3300</v>
      </c>
      <c r="G1422" s="12">
        <v>0.67379394565171513</v>
      </c>
      <c r="H1422" s="27">
        <f t="shared" si="188"/>
        <v>3</v>
      </c>
      <c r="I1422" s="11">
        <f t="shared" si="189"/>
        <v>0</v>
      </c>
      <c r="J1422" s="28">
        <f t="shared" si="190"/>
        <v>0</v>
      </c>
      <c r="K1422" s="28">
        <f t="shared" si="191"/>
        <v>3300</v>
      </c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</row>
    <row r="1423" spans="2:28" x14ac:dyDescent="0.2">
      <c r="B1423" s="13">
        <f t="shared" si="192"/>
        <v>1420</v>
      </c>
      <c r="C1423" s="12">
        <v>0.97658398231995536</v>
      </c>
      <c r="D1423" s="11">
        <f t="shared" si="185"/>
        <v>24</v>
      </c>
      <c r="E1423" s="11">
        <f t="shared" si="186"/>
        <v>22</v>
      </c>
      <c r="F1423" s="11">
        <f t="shared" si="187"/>
        <v>3300</v>
      </c>
      <c r="G1423" s="12">
        <v>0.3885718667948751</v>
      </c>
      <c r="H1423" s="27">
        <f t="shared" si="188"/>
        <v>2</v>
      </c>
      <c r="I1423" s="11">
        <f t="shared" si="189"/>
        <v>1</v>
      </c>
      <c r="J1423" s="28">
        <f t="shared" si="190"/>
        <v>500</v>
      </c>
      <c r="K1423" s="28">
        <f t="shared" si="191"/>
        <v>2800</v>
      </c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</row>
    <row r="1424" spans="2:28" x14ac:dyDescent="0.2">
      <c r="B1424" s="13">
        <f t="shared" si="192"/>
        <v>1421</v>
      </c>
      <c r="C1424" s="12">
        <v>0.60828592814060256</v>
      </c>
      <c r="D1424" s="11">
        <f t="shared" si="185"/>
        <v>20</v>
      </c>
      <c r="E1424" s="11">
        <f t="shared" si="186"/>
        <v>20</v>
      </c>
      <c r="F1424" s="11">
        <f t="shared" si="187"/>
        <v>3000</v>
      </c>
      <c r="G1424" s="12">
        <v>0.23802827797333348</v>
      </c>
      <c r="H1424" s="27">
        <f t="shared" si="188"/>
        <v>1</v>
      </c>
      <c r="I1424" s="11">
        <f t="shared" si="189"/>
        <v>0</v>
      </c>
      <c r="J1424" s="28">
        <f t="shared" si="190"/>
        <v>0</v>
      </c>
      <c r="K1424" s="28">
        <f t="shared" si="191"/>
        <v>3000</v>
      </c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</row>
    <row r="1425" spans="2:28" x14ac:dyDescent="0.2">
      <c r="B1425" s="13">
        <f t="shared" si="192"/>
        <v>1422</v>
      </c>
      <c r="C1425" s="12">
        <v>0.379348134621458</v>
      </c>
      <c r="D1425" s="11">
        <f t="shared" si="185"/>
        <v>19</v>
      </c>
      <c r="E1425" s="11">
        <f t="shared" si="186"/>
        <v>19</v>
      </c>
      <c r="F1425" s="11">
        <f t="shared" si="187"/>
        <v>2850</v>
      </c>
      <c r="G1425" s="12">
        <v>0.38917049952885163</v>
      </c>
      <c r="H1425" s="27">
        <f t="shared" si="188"/>
        <v>1</v>
      </c>
      <c r="I1425" s="11">
        <f t="shared" si="189"/>
        <v>0</v>
      </c>
      <c r="J1425" s="28">
        <f t="shared" si="190"/>
        <v>0</v>
      </c>
      <c r="K1425" s="28">
        <f t="shared" si="191"/>
        <v>2850</v>
      </c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</row>
    <row r="1426" spans="2:28" x14ac:dyDescent="0.2">
      <c r="B1426" s="13">
        <f t="shared" si="192"/>
        <v>1423</v>
      </c>
      <c r="C1426" s="12">
        <v>0.77378956042043012</v>
      </c>
      <c r="D1426" s="11">
        <f t="shared" si="185"/>
        <v>21</v>
      </c>
      <c r="E1426" s="11">
        <f t="shared" si="186"/>
        <v>21</v>
      </c>
      <c r="F1426" s="11">
        <f t="shared" si="187"/>
        <v>3150</v>
      </c>
      <c r="G1426" s="12">
        <v>0.29226533213658601</v>
      </c>
      <c r="H1426" s="27">
        <f t="shared" si="188"/>
        <v>1</v>
      </c>
      <c r="I1426" s="11">
        <f t="shared" si="189"/>
        <v>1</v>
      </c>
      <c r="J1426" s="28">
        <f t="shared" si="190"/>
        <v>500</v>
      </c>
      <c r="K1426" s="28">
        <f t="shared" si="191"/>
        <v>2650</v>
      </c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</row>
    <row r="1427" spans="2:28" x14ac:dyDescent="0.2">
      <c r="B1427" s="13">
        <f t="shared" si="192"/>
        <v>1424</v>
      </c>
      <c r="C1427" s="12">
        <v>0.12691715350187538</v>
      </c>
      <c r="D1427" s="11">
        <f t="shared" si="185"/>
        <v>16</v>
      </c>
      <c r="E1427" s="11">
        <f t="shared" si="186"/>
        <v>16</v>
      </c>
      <c r="F1427" s="11">
        <f t="shared" si="187"/>
        <v>2400</v>
      </c>
      <c r="G1427" s="12">
        <v>0.99115844404884534</v>
      </c>
      <c r="H1427" s="27">
        <f t="shared" si="188"/>
        <v>5</v>
      </c>
      <c r="I1427" s="11">
        <f t="shared" si="189"/>
        <v>0</v>
      </c>
      <c r="J1427" s="28">
        <f t="shared" si="190"/>
        <v>0</v>
      </c>
      <c r="K1427" s="28">
        <f t="shared" si="191"/>
        <v>2400</v>
      </c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</row>
    <row r="1428" spans="2:28" x14ac:dyDescent="0.2">
      <c r="B1428" s="13">
        <f t="shared" si="192"/>
        <v>1425</v>
      </c>
      <c r="C1428" s="12">
        <v>0.82225997166734954</v>
      </c>
      <c r="D1428" s="11">
        <f t="shared" si="185"/>
        <v>22</v>
      </c>
      <c r="E1428" s="11">
        <f t="shared" si="186"/>
        <v>22</v>
      </c>
      <c r="F1428" s="11">
        <f t="shared" si="187"/>
        <v>3300</v>
      </c>
      <c r="G1428" s="12">
        <v>0.15286560055449039</v>
      </c>
      <c r="H1428" s="27">
        <f t="shared" si="188"/>
        <v>1</v>
      </c>
      <c r="I1428" s="11">
        <f t="shared" si="189"/>
        <v>2</v>
      </c>
      <c r="J1428" s="28">
        <f t="shared" si="190"/>
        <v>1000</v>
      </c>
      <c r="K1428" s="28">
        <f t="shared" si="191"/>
        <v>2300</v>
      </c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</row>
    <row r="1429" spans="2:28" x14ac:dyDescent="0.2">
      <c r="B1429" s="13">
        <f t="shared" si="192"/>
        <v>1426</v>
      </c>
      <c r="C1429" s="12">
        <v>0.89681612441176717</v>
      </c>
      <c r="D1429" s="11">
        <f t="shared" si="185"/>
        <v>22</v>
      </c>
      <c r="E1429" s="11">
        <f t="shared" si="186"/>
        <v>22</v>
      </c>
      <c r="F1429" s="11">
        <f t="shared" si="187"/>
        <v>3300</v>
      </c>
      <c r="G1429" s="12">
        <v>0.77498509606462607</v>
      </c>
      <c r="H1429" s="27">
        <f t="shared" si="188"/>
        <v>3</v>
      </c>
      <c r="I1429" s="11">
        <f t="shared" si="189"/>
        <v>0</v>
      </c>
      <c r="J1429" s="28">
        <f t="shared" si="190"/>
        <v>0</v>
      </c>
      <c r="K1429" s="28">
        <f t="shared" si="191"/>
        <v>3300</v>
      </c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</row>
    <row r="1430" spans="2:28" x14ac:dyDescent="0.2">
      <c r="B1430" s="13">
        <f t="shared" si="192"/>
        <v>1427</v>
      </c>
      <c r="C1430" s="12">
        <v>0.55782707728652781</v>
      </c>
      <c r="D1430" s="11">
        <f t="shared" si="185"/>
        <v>20</v>
      </c>
      <c r="E1430" s="11">
        <f t="shared" si="186"/>
        <v>20</v>
      </c>
      <c r="F1430" s="11">
        <f t="shared" si="187"/>
        <v>3000</v>
      </c>
      <c r="G1430" s="12">
        <v>0.61077792920953833</v>
      </c>
      <c r="H1430" s="27">
        <f t="shared" si="188"/>
        <v>2</v>
      </c>
      <c r="I1430" s="11">
        <f t="shared" si="189"/>
        <v>0</v>
      </c>
      <c r="J1430" s="28">
        <f t="shared" si="190"/>
        <v>0</v>
      </c>
      <c r="K1430" s="28">
        <f t="shared" si="191"/>
        <v>3000</v>
      </c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</row>
    <row r="1431" spans="2:28" x14ac:dyDescent="0.2">
      <c r="B1431" s="13">
        <f t="shared" si="192"/>
        <v>1428</v>
      </c>
      <c r="C1431" s="12">
        <v>0.27718016474257723</v>
      </c>
      <c r="D1431" s="11">
        <f t="shared" si="185"/>
        <v>18</v>
      </c>
      <c r="E1431" s="11">
        <f t="shared" si="186"/>
        <v>18</v>
      </c>
      <c r="F1431" s="11">
        <f t="shared" si="187"/>
        <v>2700</v>
      </c>
      <c r="G1431" s="12">
        <v>0.66996061364967441</v>
      </c>
      <c r="H1431" s="27">
        <f t="shared" si="188"/>
        <v>2</v>
      </c>
      <c r="I1431" s="11">
        <f t="shared" si="189"/>
        <v>0</v>
      </c>
      <c r="J1431" s="28">
        <f t="shared" si="190"/>
        <v>0</v>
      </c>
      <c r="K1431" s="28">
        <f t="shared" si="191"/>
        <v>2700</v>
      </c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</row>
    <row r="1432" spans="2:28" x14ac:dyDescent="0.2">
      <c r="B1432" s="13">
        <f t="shared" si="192"/>
        <v>1429</v>
      </c>
      <c r="C1432" s="12">
        <v>0.74755869152875309</v>
      </c>
      <c r="D1432" s="11">
        <f t="shared" si="185"/>
        <v>21</v>
      </c>
      <c r="E1432" s="11">
        <f t="shared" si="186"/>
        <v>21</v>
      </c>
      <c r="F1432" s="11">
        <f t="shared" si="187"/>
        <v>3150</v>
      </c>
      <c r="G1432" s="12">
        <v>0.99522931127390135</v>
      </c>
      <c r="H1432" s="27">
        <f t="shared" si="188"/>
        <v>6</v>
      </c>
      <c r="I1432" s="11">
        <f t="shared" si="189"/>
        <v>0</v>
      </c>
      <c r="J1432" s="28">
        <f t="shared" si="190"/>
        <v>0</v>
      </c>
      <c r="K1432" s="28">
        <f t="shared" si="191"/>
        <v>3150</v>
      </c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</row>
    <row r="1433" spans="2:28" x14ac:dyDescent="0.2">
      <c r="B1433" s="13">
        <f t="shared" si="192"/>
        <v>1430</v>
      </c>
      <c r="C1433" s="12">
        <v>0.78631885321072015</v>
      </c>
      <c r="D1433" s="11">
        <f t="shared" si="185"/>
        <v>21</v>
      </c>
      <c r="E1433" s="11">
        <f t="shared" si="186"/>
        <v>21</v>
      </c>
      <c r="F1433" s="11">
        <f t="shared" si="187"/>
        <v>3150</v>
      </c>
      <c r="G1433" s="12">
        <v>0.18236514270918436</v>
      </c>
      <c r="H1433" s="27">
        <f t="shared" si="188"/>
        <v>1</v>
      </c>
      <c r="I1433" s="11">
        <f t="shared" si="189"/>
        <v>1</v>
      </c>
      <c r="J1433" s="28">
        <f t="shared" si="190"/>
        <v>500</v>
      </c>
      <c r="K1433" s="28">
        <f t="shared" si="191"/>
        <v>2650</v>
      </c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</row>
    <row r="1434" spans="2:28" x14ac:dyDescent="0.2">
      <c r="B1434" s="13">
        <f t="shared" si="192"/>
        <v>1431</v>
      </c>
      <c r="C1434" s="12">
        <v>4.6615716818626529E-2</v>
      </c>
      <c r="D1434" s="11">
        <f t="shared" si="185"/>
        <v>15</v>
      </c>
      <c r="E1434" s="11">
        <f t="shared" si="186"/>
        <v>15</v>
      </c>
      <c r="F1434" s="11">
        <f t="shared" si="187"/>
        <v>2250</v>
      </c>
      <c r="G1434" s="12">
        <v>0.54381698831848135</v>
      </c>
      <c r="H1434" s="27">
        <f t="shared" si="188"/>
        <v>1</v>
      </c>
      <c r="I1434" s="11">
        <f t="shared" si="189"/>
        <v>0</v>
      </c>
      <c r="J1434" s="28">
        <f t="shared" si="190"/>
        <v>0</v>
      </c>
      <c r="K1434" s="28">
        <f t="shared" si="191"/>
        <v>2250</v>
      </c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</row>
    <row r="1435" spans="2:28" x14ac:dyDescent="0.2">
      <c r="B1435" s="13">
        <f t="shared" si="192"/>
        <v>1432</v>
      </c>
      <c r="C1435" s="12">
        <v>0.89716080843761603</v>
      </c>
      <c r="D1435" s="11">
        <f t="shared" si="185"/>
        <v>22</v>
      </c>
      <c r="E1435" s="11">
        <f t="shared" si="186"/>
        <v>22</v>
      </c>
      <c r="F1435" s="11">
        <f t="shared" si="187"/>
        <v>3300</v>
      </c>
      <c r="G1435" s="12">
        <v>0.54986738629803467</v>
      </c>
      <c r="H1435" s="27">
        <f t="shared" si="188"/>
        <v>2</v>
      </c>
      <c r="I1435" s="11">
        <f t="shared" si="189"/>
        <v>1</v>
      </c>
      <c r="J1435" s="28">
        <f t="shared" si="190"/>
        <v>500</v>
      </c>
      <c r="K1435" s="28">
        <f t="shared" si="191"/>
        <v>2800</v>
      </c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</row>
    <row r="1436" spans="2:28" x14ac:dyDescent="0.2">
      <c r="B1436" s="13">
        <f t="shared" si="192"/>
        <v>1433</v>
      </c>
      <c r="C1436" s="12">
        <v>0.91398628557276473</v>
      </c>
      <c r="D1436" s="11">
        <f t="shared" si="185"/>
        <v>23</v>
      </c>
      <c r="E1436" s="11">
        <f t="shared" si="186"/>
        <v>22</v>
      </c>
      <c r="F1436" s="11">
        <f t="shared" si="187"/>
        <v>3300</v>
      </c>
      <c r="G1436" s="12">
        <v>0.68202054791893363</v>
      </c>
      <c r="H1436" s="27">
        <f t="shared" si="188"/>
        <v>3</v>
      </c>
      <c r="I1436" s="11">
        <f t="shared" si="189"/>
        <v>0</v>
      </c>
      <c r="J1436" s="28">
        <f t="shared" si="190"/>
        <v>0</v>
      </c>
      <c r="K1436" s="28">
        <f t="shared" si="191"/>
        <v>3300</v>
      </c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</row>
    <row r="1437" spans="2:28" x14ac:dyDescent="0.2">
      <c r="B1437" s="13">
        <f t="shared" si="192"/>
        <v>1434</v>
      </c>
      <c r="C1437" s="12">
        <v>0.3874032407465009</v>
      </c>
      <c r="D1437" s="11">
        <f t="shared" si="185"/>
        <v>19</v>
      </c>
      <c r="E1437" s="11">
        <f t="shared" si="186"/>
        <v>19</v>
      </c>
      <c r="F1437" s="11">
        <f t="shared" si="187"/>
        <v>2850</v>
      </c>
      <c r="G1437" s="12">
        <v>0.35295199913929143</v>
      </c>
      <c r="H1437" s="27">
        <f t="shared" si="188"/>
        <v>1</v>
      </c>
      <c r="I1437" s="11">
        <f t="shared" si="189"/>
        <v>0</v>
      </c>
      <c r="J1437" s="28">
        <f t="shared" si="190"/>
        <v>0</v>
      </c>
      <c r="K1437" s="28">
        <f t="shared" si="191"/>
        <v>2850</v>
      </c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</row>
    <row r="1438" spans="2:28" x14ac:dyDescent="0.2">
      <c r="B1438" s="13">
        <f t="shared" si="192"/>
        <v>1435</v>
      </c>
      <c r="C1438" s="12">
        <v>0.22706963143352921</v>
      </c>
      <c r="D1438" s="11">
        <f t="shared" si="185"/>
        <v>17</v>
      </c>
      <c r="E1438" s="11">
        <f t="shared" si="186"/>
        <v>17</v>
      </c>
      <c r="F1438" s="11">
        <f t="shared" si="187"/>
        <v>2550</v>
      </c>
      <c r="G1438" s="12">
        <v>0.2614584505612586</v>
      </c>
      <c r="H1438" s="27">
        <f t="shared" si="188"/>
        <v>1</v>
      </c>
      <c r="I1438" s="11">
        <f t="shared" si="189"/>
        <v>0</v>
      </c>
      <c r="J1438" s="28">
        <f t="shared" si="190"/>
        <v>0</v>
      </c>
      <c r="K1438" s="28">
        <f t="shared" si="191"/>
        <v>2550</v>
      </c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</row>
    <row r="1439" spans="2:28" x14ac:dyDescent="0.2">
      <c r="B1439" s="13">
        <f t="shared" si="192"/>
        <v>1436</v>
      </c>
      <c r="C1439" s="12">
        <v>0.30490893141198305</v>
      </c>
      <c r="D1439" s="11">
        <f t="shared" si="185"/>
        <v>18</v>
      </c>
      <c r="E1439" s="11">
        <f t="shared" si="186"/>
        <v>18</v>
      </c>
      <c r="F1439" s="11">
        <f t="shared" si="187"/>
        <v>2700</v>
      </c>
      <c r="G1439" s="12">
        <v>0.19441718516225925</v>
      </c>
      <c r="H1439" s="27">
        <f t="shared" si="188"/>
        <v>1</v>
      </c>
      <c r="I1439" s="11">
        <f t="shared" si="189"/>
        <v>0</v>
      </c>
      <c r="J1439" s="28">
        <f t="shared" si="190"/>
        <v>0</v>
      </c>
      <c r="K1439" s="28">
        <f t="shared" si="191"/>
        <v>2700</v>
      </c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</row>
    <row r="1440" spans="2:28" x14ac:dyDescent="0.2">
      <c r="B1440" s="13">
        <f t="shared" si="192"/>
        <v>1437</v>
      </c>
      <c r="C1440" s="12">
        <v>0.23709638424254231</v>
      </c>
      <c r="D1440" s="11">
        <f t="shared" si="185"/>
        <v>17</v>
      </c>
      <c r="E1440" s="11">
        <f t="shared" si="186"/>
        <v>17</v>
      </c>
      <c r="F1440" s="11">
        <f t="shared" si="187"/>
        <v>2550</v>
      </c>
      <c r="G1440" s="12">
        <v>3.7053984240565385E-2</v>
      </c>
      <c r="H1440" s="27">
        <f t="shared" si="188"/>
        <v>0</v>
      </c>
      <c r="I1440" s="11">
        <f t="shared" si="189"/>
        <v>0</v>
      </c>
      <c r="J1440" s="28">
        <f t="shared" si="190"/>
        <v>0</v>
      </c>
      <c r="K1440" s="28">
        <f t="shared" si="191"/>
        <v>2550</v>
      </c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</row>
    <row r="1441" spans="2:28" x14ac:dyDescent="0.2">
      <c r="B1441" s="13">
        <f t="shared" si="192"/>
        <v>1438</v>
      </c>
      <c r="C1441" s="12">
        <v>0.61577915931977367</v>
      </c>
      <c r="D1441" s="11">
        <f t="shared" si="185"/>
        <v>20</v>
      </c>
      <c r="E1441" s="11">
        <f t="shared" si="186"/>
        <v>20</v>
      </c>
      <c r="F1441" s="11">
        <f t="shared" si="187"/>
        <v>3000</v>
      </c>
      <c r="G1441" s="12">
        <v>0.27997842982842813</v>
      </c>
      <c r="H1441" s="27">
        <f t="shared" si="188"/>
        <v>1</v>
      </c>
      <c r="I1441" s="11">
        <f t="shared" si="189"/>
        <v>0</v>
      </c>
      <c r="J1441" s="28">
        <f t="shared" si="190"/>
        <v>0</v>
      </c>
      <c r="K1441" s="28">
        <f t="shared" si="191"/>
        <v>3000</v>
      </c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</row>
    <row r="1442" spans="2:28" x14ac:dyDescent="0.2">
      <c r="B1442" s="13">
        <f t="shared" si="192"/>
        <v>1439</v>
      </c>
      <c r="C1442" s="12">
        <v>0.96611303223553191</v>
      </c>
      <c r="D1442" s="11">
        <f t="shared" si="185"/>
        <v>24</v>
      </c>
      <c r="E1442" s="11">
        <f t="shared" si="186"/>
        <v>22</v>
      </c>
      <c r="F1442" s="11">
        <f t="shared" si="187"/>
        <v>3300</v>
      </c>
      <c r="G1442" s="12">
        <v>0.1517026091220659</v>
      </c>
      <c r="H1442" s="27">
        <f t="shared" si="188"/>
        <v>1</v>
      </c>
      <c r="I1442" s="11">
        <f t="shared" si="189"/>
        <v>2</v>
      </c>
      <c r="J1442" s="28">
        <f t="shared" si="190"/>
        <v>1000</v>
      </c>
      <c r="K1442" s="28">
        <f t="shared" si="191"/>
        <v>2300</v>
      </c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</row>
    <row r="1443" spans="2:28" x14ac:dyDescent="0.2">
      <c r="B1443" s="13">
        <f t="shared" si="192"/>
        <v>1440</v>
      </c>
      <c r="C1443" s="12">
        <v>0.85771028286247553</v>
      </c>
      <c r="D1443" s="11">
        <f t="shared" si="185"/>
        <v>22</v>
      </c>
      <c r="E1443" s="11">
        <f t="shared" si="186"/>
        <v>22</v>
      </c>
      <c r="F1443" s="11">
        <f t="shared" si="187"/>
        <v>3300</v>
      </c>
      <c r="G1443" s="12">
        <v>2.1868369178632996E-2</v>
      </c>
      <c r="H1443" s="27">
        <f t="shared" si="188"/>
        <v>0</v>
      </c>
      <c r="I1443" s="11">
        <f t="shared" si="189"/>
        <v>3</v>
      </c>
      <c r="J1443" s="28">
        <f t="shared" si="190"/>
        <v>1500</v>
      </c>
      <c r="K1443" s="28">
        <f t="shared" si="191"/>
        <v>1800</v>
      </c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</row>
    <row r="1444" spans="2:28" x14ac:dyDescent="0.2">
      <c r="B1444" s="13">
        <f t="shared" si="192"/>
        <v>1441</v>
      </c>
      <c r="C1444" s="12">
        <v>0.15973716354456868</v>
      </c>
      <c r="D1444" s="11">
        <f t="shared" si="185"/>
        <v>17</v>
      </c>
      <c r="E1444" s="11">
        <f t="shared" si="186"/>
        <v>17</v>
      </c>
      <c r="F1444" s="11">
        <f t="shared" si="187"/>
        <v>2550</v>
      </c>
      <c r="G1444" s="12">
        <v>0.67726797477411793</v>
      </c>
      <c r="H1444" s="27">
        <f t="shared" si="188"/>
        <v>2</v>
      </c>
      <c r="I1444" s="11">
        <f t="shared" si="189"/>
        <v>0</v>
      </c>
      <c r="J1444" s="28">
        <f t="shared" si="190"/>
        <v>0</v>
      </c>
      <c r="K1444" s="28">
        <f t="shared" si="191"/>
        <v>2550</v>
      </c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</row>
    <row r="1445" spans="2:28" x14ac:dyDescent="0.2">
      <c r="B1445" s="13">
        <f t="shared" si="192"/>
        <v>1442</v>
      </c>
      <c r="C1445" s="12">
        <v>0.54721430310850905</v>
      </c>
      <c r="D1445" s="11">
        <f t="shared" si="185"/>
        <v>20</v>
      </c>
      <c r="E1445" s="11">
        <f t="shared" si="186"/>
        <v>20</v>
      </c>
      <c r="F1445" s="11">
        <f t="shared" si="187"/>
        <v>3000</v>
      </c>
      <c r="G1445" s="12">
        <v>0.35521917150496618</v>
      </c>
      <c r="H1445" s="27">
        <f t="shared" si="188"/>
        <v>1</v>
      </c>
      <c r="I1445" s="11">
        <f t="shared" si="189"/>
        <v>0</v>
      </c>
      <c r="J1445" s="28">
        <f t="shared" si="190"/>
        <v>0</v>
      </c>
      <c r="K1445" s="28">
        <f t="shared" si="191"/>
        <v>3000</v>
      </c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</row>
    <row r="1446" spans="2:28" x14ac:dyDescent="0.2">
      <c r="B1446" s="13">
        <f t="shared" si="192"/>
        <v>1443</v>
      </c>
      <c r="C1446" s="12">
        <v>0.9300209374710825</v>
      </c>
      <c r="D1446" s="11">
        <f t="shared" si="185"/>
        <v>23</v>
      </c>
      <c r="E1446" s="11">
        <f t="shared" si="186"/>
        <v>22</v>
      </c>
      <c r="F1446" s="11">
        <f t="shared" si="187"/>
        <v>3300</v>
      </c>
      <c r="G1446" s="12">
        <v>0.98847768498403188</v>
      </c>
      <c r="H1446" s="27">
        <f t="shared" si="188"/>
        <v>6</v>
      </c>
      <c r="I1446" s="11">
        <f t="shared" si="189"/>
        <v>0</v>
      </c>
      <c r="J1446" s="28">
        <f t="shared" si="190"/>
        <v>0</v>
      </c>
      <c r="K1446" s="28">
        <f t="shared" si="191"/>
        <v>3300</v>
      </c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</row>
    <row r="1447" spans="2:28" x14ac:dyDescent="0.2">
      <c r="B1447" s="13">
        <f t="shared" si="192"/>
        <v>1444</v>
      </c>
      <c r="C1447" s="12">
        <v>0.59746627572557331</v>
      </c>
      <c r="D1447" s="11">
        <f t="shared" si="185"/>
        <v>20</v>
      </c>
      <c r="E1447" s="11">
        <f t="shared" si="186"/>
        <v>20</v>
      </c>
      <c r="F1447" s="11">
        <f t="shared" si="187"/>
        <v>3000</v>
      </c>
      <c r="G1447" s="12">
        <v>0.58306325600466202</v>
      </c>
      <c r="H1447" s="27">
        <f t="shared" si="188"/>
        <v>2</v>
      </c>
      <c r="I1447" s="11">
        <f t="shared" si="189"/>
        <v>0</v>
      </c>
      <c r="J1447" s="28">
        <f t="shared" si="190"/>
        <v>0</v>
      </c>
      <c r="K1447" s="28">
        <f t="shared" si="191"/>
        <v>3000</v>
      </c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</row>
    <row r="1448" spans="2:28" x14ac:dyDescent="0.2">
      <c r="B1448" s="13">
        <f t="shared" si="192"/>
        <v>1445</v>
      </c>
      <c r="C1448" s="12">
        <v>0.87641418677633476</v>
      </c>
      <c r="D1448" s="11">
        <f t="shared" si="185"/>
        <v>22</v>
      </c>
      <c r="E1448" s="11">
        <f t="shared" si="186"/>
        <v>22</v>
      </c>
      <c r="F1448" s="11">
        <f t="shared" si="187"/>
        <v>3300</v>
      </c>
      <c r="G1448" s="12">
        <v>0.49033235828285704</v>
      </c>
      <c r="H1448" s="27">
        <f t="shared" si="188"/>
        <v>2</v>
      </c>
      <c r="I1448" s="11">
        <f t="shared" si="189"/>
        <v>1</v>
      </c>
      <c r="J1448" s="28">
        <f t="shared" si="190"/>
        <v>500</v>
      </c>
      <c r="K1448" s="28">
        <f t="shared" si="191"/>
        <v>2800</v>
      </c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</row>
    <row r="1449" spans="2:28" x14ac:dyDescent="0.2">
      <c r="B1449" s="13">
        <f t="shared" si="192"/>
        <v>1446</v>
      </c>
      <c r="C1449" s="12">
        <v>5.5787470716933352E-2</v>
      </c>
      <c r="D1449" s="11">
        <f t="shared" si="185"/>
        <v>15</v>
      </c>
      <c r="E1449" s="11">
        <f t="shared" si="186"/>
        <v>15</v>
      </c>
      <c r="F1449" s="11">
        <f t="shared" si="187"/>
        <v>2250</v>
      </c>
      <c r="G1449" s="12">
        <v>9.8337114742998999E-3</v>
      </c>
      <c r="H1449" s="27">
        <f t="shared" si="188"/>
        <v>0</v>
      </c>
      <c r="I1449" s="11">
        <f t="shared" si="189"/>
        <v>0</v>
      </c>
      <c r="J1449" s="28">
        <f t="shared" si="190"/>
        <v>0</v>
      </c>
      <c r="K1449" s="28">
        <f t="shared" si="191"/>
        <v>2250</v>
      </c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</row>
    <row r="1450" spans="2:28" x14ac:dyDescent="0.2">
      <c r="B1450" s="13">
        <f t="shared" si="192"/>
        <v>1447</v>
      </c>
      <c r="C1450" s="12">
        <v>0.79868344967172988</v>
      </c>
      <c r="D1450" s="11">
        <f t="shared" si="185"/>
        <v>21</v>
      </c>
      <c r="E1450" s="11">
        <f t="shared" si="186"/>
        <v>21</v>
      </c>
      <c r="F1450" s="11">
        <f t="shared" si="187"/>
        <v>3150</v>
      </c>
      <c r="G1450" s="12">
        <v>1.7799240520457893E-2</v>
      </c>
      <c r="H1450" s="27">
        <f t="shared" si="188"/>
        <v>0</v>
      </c>
      <c r="I1450" s="11">
        <f t="shared" si="189"/>
        <v>2</v>
      </c>
      <c r="J1450" s="28">
        <f t="shared" si="190"/>
        <v>1000</v>
      </c>
      <c r="K1450" s="28">
        <f t="shared" si="191"/>
        <v>2150</v>
      </c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</row>
    <row r="1451" spans="2:28" x14ac:dyDescent="0.2">
      <c r="B1451" s="13">
        <f t="shared" si="192"/>
        <v>1448</v>
      </c>
      <c r="C1451" s="12">
        <v>0.31329433533642914</v>
      </c>
      <c r="D1451" s="11">
        <f t="shared" si="185"/>
        <v>18</v>
      </c>
      <c r="E1451" s="11">
        <f t="shared" si="186"/>
        <v>18</v>
      </c>
      <c r="F1451" s="11">
        <f t="shared" si="187"/>
        <v>2700</v>
      </c>
      <c r="G1451" s="12">
        <v>0.2608757443426255</v>
      </c>
      <c r="H1451" s="27">
        <f t="shared" si="188"/>
        <v>1</v>
      </c>
      <c r="I1451" s="11">
        <f t="shared" si="189"/>
        <v>0</v>
      </c>
      <c r="J1451" s="28">
        <f t="shared" si="190"/>
        <v>0</v>
      </c>
      <c r="K1451" s="28">
        <f t="shared" si="191"/>
        <v>2700</v>
      </c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</row>
    <row r="1452" spans="2:28" x14ac:dyDescent="0.2">
      <c r="B1452" s="13">
        <f t="shared" si="192"/>
        <v>1449</v>
      </c>
      <c r="C1452" s="12">
        <v>3.2820789441313836E-2</v>
      </c>
      <c r="D1452" s="11">
        <f t="shared" si="185"/>
        <v>15</v>
      </c>
      <c r="E1452" s="11">
        <f t="shared" si="186"/>
        <v>15</v>
      </c>
      <c r="F1452" s="11">
        <f t="shared" si="187"/>
        <v>2250</v>
      </c>
      <c r="G1452" s="12">
        <v>0.39742505635173631</v>
      </c>
      <c r="H1452" s="27">
        <f t="shared" si="188"/>
        <v>1</v>
      </c>
      <c r="I1452" s="11">
        <f t="shared" si="189"/>
        <v>0</v>
      </c>
      <c r="J1452" s="28">
        <f t="shared" si="190"/>
        <v>0</v>
      </c>
      <c r="K1452" s="28">
        <f t="shared" si="191"/>
        <v>2250</v>
      </c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</row>
    <row r="1453" spans="2:28" x14ac:dyDescent="0.2">
      <c r="B1453" s="13">
        <f t="shared" si="192"/>
        <v>1450</v>
      </c>
      <c r="C1453" s="12">
        <v>0.91526746871074205</v>
      </c>
      <c r="D1453" s="11">
        <f t="shared" si="185"/>
        <v>23</v>
      </c>
      <c r="E1453" s="11">
        <f t="shared" si="186"/>
        <v>22</v>
      </c>
      <c r="F1453" s="11">
        <f t="shared" si="187"/>
        <v>3300</v>
      </c>
      <c r="G1453" s="12">
        <v>0.16243479538160488</v>
      </c>
      <c r="H1453" s="27">
        <f t="shared" si="188"/>
        <v>1</v>
      </c>
      <c r="I1453" s="11">
        <f t="shared" si="189"/>
        <v>2</v>
      </c>
      <c r="J1453" s="28">
        <f t="shared" si="190"/>
        <v>1000</v>
      </c>
      <c r="K1453" s="28">
        <f t="shared" si="191"/>
        <v>2300</v>
      </c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</row>
    <row r="1454" spans="2:28" x14ac:dyDescent="0.2">
      <c r="B1454" s="13">
        <f t="shared" si="192"/>
        <v>1451</v>
      </c>
      <c r="C1454" s="12">
        <v>2.6777059237933054E-2</v>
      </c>
      <c r="D1454" s="11">
        <f t="shared" si="185"/>
        <v>14</v>
      </c>
      <c r="E1454" s="11">
        <f t="shared" si="186"/>
        <v>14</v>
      </c>
      <c r="F1454" s="11">
        <f t="shared" si="187"/>
        <v>2100</v>
      </c>
      <c r="G1454" s="12">
        <v>0.36566404318185486</v>
      </c>
      <c r="H1454" s="27">
        <f t="shared" si="188"/>
        <v>1</v>
      </c>
      <c r="I1454" s="11">
        <f t="shared" si="189"/>
        <v>0</v>
      </c>
      <c r="J1454" s="28">
        <f t="shared" si="190"/>
        <v>0</v>
      </c>
      <c r="K1454" s="28">
        <f t="shared" si="191"/>
        <v>2100</v>
      </c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</row>
    <row r="1455" spans="2:28" x14ac:dyDescent="0.2">
      <c r="B1455" s="13">
        <f t="shared" si="192"/>
        <v>1452</v>
      </c>
      <c r="C1455" s="12">
        <v>0.20935850579870818</v>
      </c>
      <c r="D1455" s="11">
        <f t="shared" si="185"/>
        <v>17</v>
      </c>
      <c r="E1455" s="11">
        <f t="shared" si="186"/>
        <v>17</v>
      </c>
      <c r="F1455" s="11">
        <f t="shared" si="187"/>
        <v>2550</v>
      </c>
      <c r="G1455" s="12">
        <v>0.39476270412529346</v>
      </c>
      <c r="H1455" s="27">
        <f t="shared" si="188"/>
        <v>1</v>
      </c>
      <c r="I1455" s="11">
        <f t="shared" si="189"/>
        <v>0</v>
      </c>
      <c r="J1455" s="28">
        <f t="shared" si="190"/>
        <v>0</v>
      </c>
      <c r="K1455" s="28">
        <f t="shared" si="191"/>
        <v>2550</v>
      </c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</row>
    <row r="1456" spans="2:28" x14ac:dyDescent="0.2">
      <c r="B1456" s="13">
        <f t="shared" si="192"/>
        <v>1453</v>
      </c>
      <c r="C1456" s="12">
        <v>0.15170805218456362</v>
      </c>
      <c r="D1456" s="11">
        <f t="shared" si="185"/>
        <v>17</v>
      </c>
      <c r="E1456" s="11">
        <f t="shared" si="186"/>
        <v>17</v>
      </c>
      <c r="F1456" s="11">
        <f t="shared" si="187"/>
        <v>2550</v>
      </c>
      <c r="G1456" s="12">
        <v>0.77039868386653354</v>
      </c>
      <c r="H1456" s="27">
        <f t="shared" si="188"/>
        <v>3</v>
      </c>
      <c r="I1456" s="11">
        <f t="shared" si="189"/>
        <v>0</v>
      </c>
      <c r="J1456" s="28">
        <f t="shared" si="190"/>
        <v>0</v>
      </c>
      <c r="K1456" s="28">
        <f t="shared" si="191"/>
        <v>2550</v>
      </c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</row>
    <row r="1457" spans="2:28" x14ac:dyDescent="0.2">
      <c r="B1457" s="13">
        <f t="shared" si="192"/>
        <v>1454</v>
      </c>
      <c r="C1457" s="12">
        <v>0.50525696411524146</v>
      </c>
      <c r="D1457" s="11">
        <f t="shared" si="185"/>
        <v>20</v>
      </c>
      <c r="E1457" s="11">
        <f t="shared" si="186"/>
        <v>20</v>
      </c>
      <c r="F1457" s="11">
        <f t="shared" si="187"/>
        <v>3000</v>
      </c>
      <c r="G1457" s="12">
        <v>9.0160675599322726E-2</v>
      </c>
      <c r="H1457" s="27">
        <f t="shared" si="188"/>
        <v>0</v>
      </c>
      <c r="I1457" s="11">
        <f t="shared" si="189"/>
        <v>1</v>
      </c>
      <c r="J1457" s="28">
        <f t="shared" si="190"/>
        <v>500</v>
      </c>
      <c r="K1457" s="28">
        <f t="shared" si="191"/>
        <v>2500</v>
      </c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</row>
    <row r="1458" spans="2:28" x14ac:dyDescent="0.2">
      <c r="B1458" s="13">
        <f t="shared" si="192"/>
        <v>1455</v>
      </c>
      <c r="C1458" s="12">
        <v>8.2163667172081567E-3</v>
      </c>
      <c r="D1458" s="11">
        <f t="shared" si="185"/>
        <v>14</v>
      </c>
      <c r="E1458" s="11">
        <f t="shared" si="186"/>
        <v>14</v>
      </c>
      <c r="F1458" s="11">
        <f t="shared" si="187"/>
        <v>2100</v>
      </c>
      <c r="G1458" s="12">
        <v>1.6748128736956414E-3</v>
      </c>
      <c r="H1458" s="27">
        <f t="shared" si="188"/>
        <v>0</v>
      </c>
      <c r="I1458" s="11">
        <f t="shared" si="189"/>
        <v>0</v>
      </c>
      <c r="J1458" s="28">
        <f t="shared" si="190"/>
        <v>0</v>
      </c>
      <c r="K1458" s="28">
        <f t="shared" si="191"/>
        <v>2100</v>
      </c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</row>
    <row r="1459" spans="2:28" x14ac:dyDescent="0.2">
      <c r="B1459" s="13">
        <f t="shared" si="192"/>
        <v>1456</v>
      </c>
      <c r="C1459" s="12">
        <v>0.43296109200828192</v>
      </c>
      <c r="D1459" s="11">
        <f t="shared" si="185"/>
        <v>19</v>
      </c>
      <c r="E1459" s="11">
        <f t="shared" si="186"/>
        <v>19</v>
      </c>
      <c r="F1459" s="11">
        <f t="shared" si="187"/>
        <v>2850</v>
      </c>
      <c r="G1459" s="12">
        <v>0.55357461577645739</v>
      </c>
      <c r="H1459" s="27">
        <f t="shared" si="188"/>
        <v>2</v>
      </c>
      <c r="I1459" s="11">
        <f t="shared" si="189"/>
        <v>0</v>
      </c>
      <c r="J1459" s="28">
        <f t="shared" si="190"/>
        <v>0</v>
      </c>
      <c r="K1459" s="28">
        <f t="shared" si="191"/>
        <v>2850</v>
      </c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</row>
    <row r="1460" spans="2:28" x14ac:dyDescent="0.2">
      <c r="B1460" s="13">
        <f t="shared" si="192"/>
        <v>1457</v>
      </c>
      <c r="C1460" s="12">
        <v>0.62110300578636579</v>
      </c>
      <c r="D1460" s="11">
        <f t="shared" si="185"/>
        <v>20</v>
      </c>
      <c r="E1460" s="11">
        <f t="shared" si="186"/>
        <v>20</v>
      </c>
      <c r="F1460" s="11">
        <f t="shared" si="187"/>
        <v>3000</v>
      </c>
      <c r="G1460" s="12">
        <v>4.5771186678456033E-4</v>
      </c>
      <c r="H1460" s="27">
        <f t="shared" si="188"/>
        <v>0</v>
      </c>
      <c r="I1460" s="11">
        <f t="shared" si="189"/>
        <v>1</v>
      </c>
      <c r="J1460" s="28">
        <f t="shared" si="190"/>
        <v>500</v>
      </c>
      <c r="K1460" s="28">
        <f t="shared" si="191"/>
        <v>2500</v>
      </c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</row>
    <row r="1461" spans="2:28" x14ac:dyDescent="0.2">
      <c r="B1461" s="13">
        <f t="shared" si="192"/>
        <v>1458</v>
      </c>
      <c r="C1461" s="12">
        <v>4.953753900549196E-2</v>
      </c>
      <c r="D1461" s="11">
        <f t="shared" si="185"/>
        <v>15</v>
      </c>
      <c r="E1461" s="11">
        <f t="shared" si="186"/>
        <v>15</v>
      </c>
      <c r="F1461" s="11">
        <f t="shared" si="187"/>
        <v>2250</v>
      </c>
      <c r="G1461" s="12">
        <v>0.80172770062699161</v>
      </c>
      <c r="H1461" s="27">
        <f t="shared" si="188"/>
        <v>2</v>
      </c>
      <c r="I1461" s="11">
        <f t="shared" si="189"/>
        <v>0</v>
      </c>
      <c r="J1461" s="28">
        <f t="shared" si="190"/>
        <v>0</v>
      </c>
      <c r="K1461" s="28">
        <f t="shared" si="191"/>
        <v>2250</v>
      </c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</row>
    <row r="1462" spans="2:28" x14ac:dyDescent="0.2">
      <c r="B1462" s="13">
        <f t="shared" si="192"/>
        <v>1459</v>
      </c>
      <c r="C1462" s="12">
        <v>0.56331031345047844</v>
      </c>
      <c r="D1462" s="11">
        <f t="shared" si="185"/>
        <v>20</v>
      </c>
      <c r="E1462" s="11">
        <f t="shared" si="186"/>
        <v>20</v>
      </c>
      <c r="F1462" s="11">
        <f t="shared" si="187"/>
        <v>3000</v>
      </c>
      <c r="G1462" s="12">
        <v>4.8559762027056808E-2</v>
      </c>
      <c r="H1462" s="27">
        <f t="shared" si="188"/>
        <v>0</v>
      </c>
      <c r="I1462" s="11">
        <f t="shared" si="189"/>
        <v>1</v>
      </c>
      <c r="J1462" s="28">
        <f t="shared" si="190"/>
        <v>500</v>
      </c>
      <c r="K1462" s="28">
        <f t="shared" si="191"/>
        <v>2500</v>
      </c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</row>
    <row r="1463" spans="2:28" x14ac:dyDescent="0.2">
      <c r="B1463" s="13">
        <f t="shared" si="192"/>
        <v>1460</v>
      </c>
      <c r="C1463" s="12">
        <v>6.7722969820759205E-2</v>
      </c>
      <c r="D1463" s="11">
        <f t="shared" si="185"/>
        <v>15</v>
      </c>
      <c r="E1463" s="11">
        <f t="shared" si="186"/>
        <v>15</v>
      </c>
      <c r="F1463" s="11">
        <f t="shared" si="187"/>
        <v>2250</v>
      </c>
      <c r="G1463" s="12">
        <v>0.49027260847161991</v>
      </c>
      <c r="H1463" s="27">
        <f t="shared" si="188"/>
        <v>1</v>
      </c>
      <c r="I1463" s="11">
        <f t="shared" si="189"/>
        <v>0</v>
      </c>
      <c r="J1463" s="28">
        <f t="shared" si="190"/>
        <v>0</v>
      </c>
      <c r="K1463" s="28">
        <f t="shared" si="191"/>
        <v>2250</v>
      </c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</row>
    <row r="1464" spans="2:28" x14ac:dyDescent="0.2">
      <c r="B1464" s="13">
        <f t="shared" si="192"/>
        <v>1461</v>
      </c>
      <c r="C1464" s="12">
        <v>0.99477603469026821</v>
      </c>
      <c r="D1464" s="11">
        <f t="shared" si="185"/>
        <v>25</v>
      </c>
      <c r="E1464" s="11">
        <f t="shared" si="186"/>
        <v>22</v>
      </c>
      <c r="F1464" s="11">
        <f t="shared" si="187"/>
        <v>3300</v>
      </c>
      <c r="G1464" s="12">
        <v>0.93367084559349089</v>
      </c>
      <c r="H1464" s="27">
        <f t="shared" si="188"/>
        <v>4</v>
      </c>
      <c r="I1464" s="11">
        <f t="shared" si="189"/>
        <v>0</v>
      </c>
      <c r="J1464" s="28">
        <f t="shared" si="190"/>
        <v>0</v>
      </c>
      <c r="K1464" s="28">
        <f t="shared" si="191"/>
        <v>3300</v>
      </c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</row>
    <row r="1465" spans="2:28" x14ac:dyDescent="0.2">
      <c r="B1465" s="13">
        <f t="shared" si="192"/>
        <v>1462</v>
      </c>
      <c r="C1465" s="12">
        <v>0.37686069546852896</v>
      </c>
      <c r="D1465" s="11">
        <f t="shared" si="185"/>
        <v>19</v>
      </c>
      <c r="E1465" s="11">
        <f t="shared" si="186"/>
        <v>19</v>
      </c>
      <c r="F1465" s="11">
        <f t="shared" si="187"/>
        <v>2850</v>
      </c>
      <c r="G1465" s="12">
        <v>0.15450315048842023</v>
      </c>
      <c r="H1465" s="27">
        <f t="shared" si="188"/>
        <v>1</v>
      </c>
      <c r="I1465" s="11">
        <f t="shared" si="189"/>
        <v>0</v>
      </c>
      <c r="J1465" s="28">
        <f t="shared" si="190"/>
        <v>0</v>
      </c>
      <c r="K1465" s="28">
        <f t="shared" si="191"/>
        <v>2850</v>
      </c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</row>
    <row r="1466" spans="2:28" x14ac:dyDescent="0.2">
      <c r="B1466" s="13">
        <f t="shared" si="192"/>
        <v>1463</v>
      </c>
      <c r="C1466" s="12">
        <v>0.10880934809085119</v>
      </c>
      <c r="D1466" s="11">
        <f t="shared" si="185"/>
        <v>16</v>
      </c>
      <c r="E1466" s="11">
        <f t="shared" si="186"/>
        <v>16</v>
      </c>
      <c r="F1466" s="11">
        <f t="shared" si="187"/>
        <v>2400</v>
      </c>
      <c r="G1466" s="12">
        <v>0.72216678707769899</v>
      </c>
      <c r="H1466" s="27">
        <f t="shared" si="188"/>
        <v>2</v>
      </c>
      <c r="I1466" s="11">
        <f t="shared" si="189"/>
        <v>0</v>
      </c>
      <c r="J1466" s="28">
        <f t="shared" si="190"/>
        <v>0</v>
      </c>
      <c r="K1466" s="28">
        <f t="shared" si="191"/>
        <v>2400</v>
      </c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</row>
    <row r="1467" spans="2:28" x14ac:dyDescent="0.2">
      <c r="B1467" s="13">
        <f t="shared" si="192"/>
        <v>1464</v>
      </c>
      <c r="C1467" s="12">
        <v>0.88555804156807527</v>
      </c>
      <c r="D1467" s="11">
        <f t="shared" si="185"/>
        <v>22</v>
      </c>
      <c r="E1467" s="11">
        <f t="shared" si="186"/>
        <v>22</v>
      </c>
      <c r="F1467" s="11">
        <f t="shared" si="187"/>
        <v>3300</v>
      </c>
      <c r="G1467" s="12">
        <v>0.15515638640027007</v>
      </c>
      <c r="H1467" s="27">
        <f t="shared" si="188"/>
        <v>1</v>
      </c>
      <c r="I1467" s="11">
        <f t="shared" si="189"/>
        <v>2</v>
      </c>
      <c r="J1467" s="28">
        <f t="shared" si="190"/>
        <v>1000</v>
      </c>
      <c r="K1467" s="28">
        <f t="shared" si="191"/>
        <v>2300</v>
      </c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</row>
    <row r="1468" spans="2:28" x14ac:dyDescent="0.2">
      <c r="B1468" s="13">
        <f t="shared" si="192"/>
        <v>1465</v>
      </c>
      <c r="C1468" s="12">
        <v>3.2861608235155715E-2</v>
      </c>
      <c r="D1468" s="11">
        <f t="shared" si="185"/>
        <v>15</v>
      </c>
      <c r="E1468" s="11">
        <f t="shared" si="186"/>
        <v>15</v>
      </c>
      <c r="F1468" s="11">
        <f t="shared" si="187"/>
        <v>2250</v>
      </c>
      <c r="G1468" s="12">
        <v>0.96583741397237177</v>
      </c>
      <c r="H1468" s="27">
        <f t="shared" si="188"/>
        <v>4</v>
      </c>
      <c r="I1468" s="11">
        <f t="shared" si="189"/>
        <v>0</v>
      </c>
      <c r="J1468" s="28">
        <f t="shared" si="190"/>
        <v>0</v>
      </c>
      <c r="K1468" s="28">
        <f t="shared" si="191"/>
        <v>2250</v>
      </c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</row>
    <row r="1469" spans="2:28" x14ac:dyDescent="0.2">
      <c r="B1469" s="13">
        <f t="shared" si="192"/>
        <v>1466</v>
      </c>
      <c r="C1469" s="12">
        <v>9.7033488766998799E-3</v>
      </c>
      <c r="D1469" s="11">
        <f t="shared" si="185"/>
        <v>14</v>
      </c>
      <c r="E1469" s="11">
        <f t="shared" si="186"/>
        <v>14</v>
      </c>
      <c r="F1469" s="11">
        <f t="shared" si="187"/>
        <v>2100</v>
      </c>
      <c r="G1469" s="12">
        <v>0.61835707457227718</v>
      </c>
      <c r="H1469" s="27">
        <f t="shared" si="188"/>
        <v>2</v>
      </c>
      <c r="I1469" s="11">
        <f t="shared" si="189"/>
        <v>0</v>
      </c>
      <c r="J1469" s="28">
        <f t="shared" si="190"/>
        <v>0</v>
      </c>
      <c r="K1469" s="28">
        <f t="shared" si="191"/>
        <v>2100</v>
      </c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</row>
    <row r="1470" spans="2:28" x14ac:dyDescent="0.2">
      <c r="B1470" s="13">
        <f t="shared" si="192"/>
        <v>1467</v>
      </c>
      <c r="C1470" s="12">
        <v>0.57189165134002184</v>
      </c>
      <c r="D1470" s="11">
        <f t="shared" si="185"/>
        <v>20</v>
      </c>
      <c r="E1470" s="11">
        <f t="shared" si="186"/>
        <v>20</v>
      </c>
      <c r="F1470" s="11">
        <f t="shared" si="187"/>
        <v>3000</v>
      </c>
      <c r="G1470" s="12">
        <v>0.18664350903481919</v>
      </c>
      <c r="H1470" s="27">
        <f t="shared" si="188"/>
        <v>1</v>
      </c>
      <c r="I1470" s="11">
        <f t="shared" si="189"/>
        <v>0</v>
      </c>
      <c r="J1470" s="28">
        <f t="shared" si="190"/>
        <v>0</v>
      </c>
      <c r="K1470" s="28">
        <f t="shared" si="191"/>
        <v>3000</v>
      </c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</row>
    <row r="1471" spans="2:28" x14ac:dyDescent="0.2">
      <c r="B1471" s="13">
        <f t="shared" si="192"/>
        <v>1468</v>
      </c>
      <c r="C1471" s="12">
        <v>0.12089140340498516</v>
      </c>
      <c r="D1471" s="11">
        <f t="shared" si="185"/>
        <v>16</v>
      </c>
      <c r="E1471" s="11">
        <f t="shared" si="186"/>
        <v>16</v>
      </c>
      <c r="F1471" s="11">
        <f t="shared" si="187"/>
        <v>2400</v>
      </c>
      <c r="G1471" s="12">
        <v>0.68249128372384393</v>
      </c>
      <c r="H1471" s="27">
        <f t="shared" si="188"/>
        <v>2</v>
      </c>
      <c r="I1471" s="11">
        <f t="shared" si="189"/>
        <v>0</v>
      </c>
      <c r="J1471" s="28">
        <f t="shared" si="190"/>
        <v>0</v>
      </c>
      <c r="K1471" s="28">
        <f t="shared" si="191"/>
        <v>2400</v>
      </c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11"/>
    </row>
    <row r="1472" spans="2:28" x14ac:dyDescent="0.2">
      <c r="B1472" s="13">
        <f t="shared" si="192"/>
        <v>1469</v>
      </c>
      <c r="C1472" s="12">
        <v>0.99908880564620761</v>
      </c>
      <c r="D1472" s="11">
        <f t="shared" si="185"/>
        <v>25</v>
      </c>
      <c r="E1472" s="11">
        <f t="shared" si="186"/>
        <v>22</v>
      </c>
      <c r="F1472" s="11">
        <f t="shared" si="187"/>
        <v>3300</v>
      </c>
      <c r="G1472" s="12">
        <v>0.55626435913783323</v>
      </c>
      <c r="H1472" s="27">
        <f t="shared" si="188"/>
        <v>2</v>
      </c>
      <c r="I1472" s="11">
        <f t="shared" si="189"/>
        <v>1</v>
      </c>
      <c r="J1472" s="28">
        <f t="shared" si="190"/>
        <v>500</v>
      </c>
      <c r="K1472" s="28">
        <f t="shared" si="191"/>
        <v>2800</v>
      </c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</row>
    <row r="1473" spans="2:28" x14ac:dyDescent="0.2">
      <c r="B1473" s="13">
        <f t="shared" si="192"/>
        <v>1470</v>
      </c>
      <c r="C1473" s="12">
        <v>0.4147605736418899</v>
      </c>
      <c r="D1473" s="11">
        <f t="shared" si="185"/>
        <v>19</v>
      </c>
      <c r="E1473" s="11">
        <f t="shared" si="186"/>
        <v>19</v>
      </c>
      <c r="F1473" s="11">
        <f t="shared" si="187"/>
        <v>2850</v>
      </c>
      <c r="G1473" s="12">
        <v>0.16913437414936294</v>
      </c>
      <c r="H1473" s="27">
        <f t="shared" si="188"/>
        <v>1</v>
      </c>
      <c r="I1473" s="11">
        <f t="shared" si="189"/>
        <v>0</v>
      </c>
      <c r="J1473" s="28">
        <f t="shared" si="190"/>
        <v>0</v>
      </c>
      <c r="K1473" s="28">
        <f t="shared" si="191"/>
        <v>2850</v>
      </c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</row>
    <row r="1474" spans="2:28" x14ac:dyDescent="0.2">
      <c r="B1474" s="13">
        <f t="shared" si="192"/>
        <v>1471</v>
      </c>
      <c r="C1474" s="12">
        <v>0.42341271298651029</v>
      </c>
      <c r="D1474" s="11">
        <f t="shared" si="185"/>
        <v>19</v>
      </c>
      <c r="E1474" s="11">
        <f t="shared" si="186"/>
        <v>19</v>
      </c>
      <c r="F1474" s="11">
        <f t="shared" si="187"/>
        <v>2850</v>
      </c>
      <c r="G1474" s="12">
        <v>5.6362744097655626E-2</v>
      </c>
      <c r="H1474" s="27">
        <f t="shared" si="188"/>
        <v>0</v>
      </c>
      <c r="I1474" s="11">
        <f t="shared" si="189"/>
        <v>0</v>
      </c>
      <c r="J1474" s="28">
        <f t="shared" si="190"/>
        <v>0</v>
      </c>
      <c r="K1474" s="28">
        <f t="shared" si="191"/>
        <v>2850</v>
      </c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</row>
    <row r="1475" spans="2:28" x14ac:dyDescent="0.2">
      <c r="B1475" s="13">
        <f t="shared" si="192"/>
        <v>1472</v>
      </c>
      <c r="C1475" s="12">
        <v>0.60503445936535316</v>
      </c>
      <c r="D1475" s="11">
        <f t="shared" si="185"/>
        <v>20</v>
      </c>
      <c r="E1475" s="11">
        <f t="shared" si="186"/>
        <v>20</v>
      </c>
      <c r="F1475" s="11">
        <f t="shared" si="187"/>
        <v>3000</v>
      </c>
      <c r="G1475" s="12">
        <v>0.95161436190045712</v>
      </c>
      <c r="H1475" s="27">
        <f t="shared" si="188"/>
        <v>4</v>
      </c>
      <c r="I1475" s="11">
        <f t="shared" si="189"/>
        <v>0</v>
      </c>
      <c r="J1475" s="28">
        <f t="shared" si="190"/>
        <v>0</v>
      </c>
      <c r="K1475" s="28">
        <f t="shared" si="191"/>
        <v>3000</v>
      </c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</row>
    <row r="1476" spans="2:28" x14ac:dyDescent="0.2">
      <c r="B1476" s="13">
        <f t="shared" si="192"/>
        <v>1473</v>
      </c>
      <c r="C1476" s="12">
        <v>0.24831343275971307</v>
      </c>
      <c r="D1476" s="11">
        <f t="shared" si="185"/>
        <v>18</v>
      </c>
      <c r="E1476" s="11">
        <f t="shared" si="186"/>
        <v>18</v>
      </c>
      <c r="F1476" s="11">
        <f t="shared" si="187"/>
        <v>2700</v>
      </c>
      <c r="G1476" s="12">
        <v>0.32993459780975098</v>
      </c>
      <c r="H1476" s="27">
        <f t="shared" si="188"/>
        <v>1</v>
      </c>
      <c r="I1476" s="11">
        <f t="shared" si="189"/>
        <v>0</v>
      </c>
      <c r="J1476" s="28">
        <f t="shared" si="190"/>
        <v>0</v>
      </c>
      <c r="K1476" s="28">
        <f t="shared" si="191"/>
        <v>2700</v>
      </c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</row>
    <row r="1477" spans="2:28" x14ac:dyDescent="0.2">
      <c r="B1477" s="13">
        <f t="shared" si="192"/>
        <v>1474</v>
      </c>
      <c r="C1477" s="12">
        <v>0.96903593030138846</v>
      </c>
      <c r="D1477" s="11">
        <f t="shared" ref="D1477:D1540" si="193">SUMIFS($M$4:$M$15,$P$4:$P$15,"&lt;="&amp;C1477,$O$4:$O$15,"&gt;="&amp;C1477)</f>
        <v>24</v>
      </c>
      <c r="E1477" s="11">
        <f t="shared" ref="E1477:E1540" si="194">MIN(D1477,$S$2)</f>
        <v>22</v>
      </c>
      <c r="F1477" s="11">
        <f t="shared" ref="F1477:F1540" si="195">E1477*$S$3</f>
        <v>3300</v>
      </c>
      <c r="G1477" s="12">
        <v>0.29692216646504532</v>
      </c>
      <c r="H1477" s="27">
        <f t="shared" ref="H1477:H1540" si="196">_xlfn.BINOM.INV(E1477,$S$5,G1477)</f>
        <v>1</v>
      </c>
      <c r="I1477" s="11">
        <f t="shared" ref="I1477:I1540" si="197">IF(E1477-H1477&gt;$S$6,E1477-H1477-$S$6,0)</f>
        <v>2</v>
      </c>
      <c r="J1477" s="28">
        <f t="shared" ref="J1477:J1540" si="198">I1477*$S$4</f>
        <v>1000</v>
      </c>
      <c r="K1477" s="28">
        <f t="shared" ref="K1477:K1540" si="199">F1477-J1477</f>
        <v>2300</v>
      </c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</row>
    <row r="1478" spans="2:28" x14ac:dyDescent="0.2">
      <c r="B1478" s="13">
        <f t="shared" ref="B1478:B1541" si="200">B1477+1</f>
        <v>1475</v>
      </c>
      <c r="C1478" s="12">
        <v>0.28344431552260529</v>
      </c>
      <c r="D1478" s="11">
        <f t="shared" si="193"/>
        <v>18</v>
      </c>
      <c r="E1478" s="11">
        <f t="shared" si="194"/>
        <v>18</v>
      </c>
      <c r="F1478" s="11">
        <f t="shared" si="195"/>
        <v>2700</v>
      </c>
      <c r="G1478" s="12">
        <v>0.43410767216671131</v>
      </c>
      <c r="H1478" s="27">
        <f t="shared" si="196"/>
        <v>1</v>
      </c>
      <c r="I1478" s="11">
        <f t="shared" si="197"/>
        <v>0</v>
      </c>
      <c r="J1478" s="28">
        <f t="shared" si="198"/>
        <v>0</v>
      </c>
      <c r="K1478" s="28">
        <f t="shared" si="199"/>
        <v>2700</v>
      </c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</row>
    <row r="1479" spans="2:28" x14ac:dyDescent="0.2">
      <c r="B1479" s="13">
        <f t="shared" si="200"/>
        <v>1476</v>
      </c>
      <c r="C1479" s="12">
        <v>0.83992270456360163</v>
      </c>
      <c r="D1479" s="11">
        <f t="shared" si="193"/>
        <v>22</v>
      </c>
      <c r="E1479" s="11">
        <f t="shared" si="194"/>
        <v>22</v>
      </c>
      <c r="F1479" s="11">
        <f t="shared" si="195"/>
        <v>3300</v>
      </c>
      <c r="G1479" s="12">
        <v>0.6608519917573904</v>
      </c>
      <c r="H1479" s="27">
        <f t="shared" si="196"/>
        <v>3</v>
      </c>
      <c r="I1479" s="11">
        <f t="shared" si="197"/>
        <v>0</v>
      </c>
      <c r="J1479" s="28">
        <f t="shared" si="198"/>
        <v>0</v>
      </c>
      <c r="K1479" s="28">
        <f t="shared" si="199"/>
        <v>3300</v>
      </c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</row>
    <row r="1480" spans="2:28" x14ac:dyDescent="0.2">
      <c r="B1480" s="13">
        <f t="shared" si="200"/>
        <v>1477</v>
      </c>
      <c r="C1480" s="12">
        <v>0.73502678762752294</v>
      </c>
      <c r="D1480" s="11">
        <f t="shared" si="193"/>
        <v>21</v>
      </c>
      <c r="E1480" s="11">
        <f t="shared" si="194"/>
        <v>21</v>
      </c>
      <c r="F1480" s="11">
        <f t="shared" si="195"/>
        <v>3150</v>
      </c>
      <c r="G1480" s="12">
        <v>0.43409486274488673</v>
      </c>
      <c r="H1480" s="27">
        <f t="shared" si="196"/>
        <v>2</v>
      </c>
      <c r="I1480" s="11">
        <f t="shared" si="197"/>
        <v>0</v>
      </c>
      <c r="J1480" s="28">
        <f t="shared" si="198"/>
        <v>0</v>
      </c>
      <c r="K1480" s="28">
        <f t="shared" si="199"/>
        <v>3150</v>
      </c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</row>
    <row r="1481" spans="2:28" x14ac:dyDescent="0.2">
      <c r="B1481" s="13">
        <f t="shared" si="200"/>
        <v>1478</v>
      </c>
      <c r="C1481" s="12">
        <v>0.85572585371342458</v>
      </c>
      <c r="D1481" s="11">
        <f t="shared" si="193"/>
        <v>22</v>
      </c>
      <c r="E1481" s="11">
        <f t="shared" si="194"/>
        <v>22</v>
      </c>
      <c r="F1481" s="11">
        <f t="shared" si="195"/>
        <v>3300</v>
      </c>
      <c r="G1481" s="12">
        <v>0.32660614440771918</v>
      </c>
      <c r="H1481" s="27">
        <f t="shared" si="196"/>
        <v>1</v>
      </c>
      <c r="I1481" s="11">
        <f t="shared" si="197"/>
        <v>2</v>
      </c>
      <c r="J1481" s="28">
        <f t="shared" si="198"/>
        <v>1000</v>
      </c>
      <c r="K1481" s="28">
        <f t="shared" si="199"/>
        <v>2300</v>
      </c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</row>
    <row r="1482" spans="2:28" x14ac:dyDescent="0.2">
      <c r="B1482" s="13">
        <f t="shared" si="200"/>
        <v>1479</v>
      </c>
      <c r="C1482" s="12">
        <v>0.93115967048173931</v>
      </c>
      <c r="D1482" s="11">
        <f t="shared" si="193"/>
        <v>23</v>
      </c>
      <c r="E1482" s="11">
        <f t="shared" si="194"/>
        <v>22</v>
      </c>
      <c r="F1482" s="11">
        <f t="shared" si="195"/>
        <v>3300</v>
      </c>
      <c r="G1482" s="12">
        <v>0.63779956143254024</v>
      </c>
      <c r="H1482" s="27">
        <f t="shared" si="196"/>
        <v>3</v>
      </c>
      <c r="I1482" s="11">
        <f t="shared" si="197"/>
        <v>0</v>
      </c>
      <c r="J1482" s="28">
        <f t="shared" si="198"/>
        <v>0</v>
      </c>
      <c r="K1482" s="28">
        <f t="shared" si="199"/>
        <v>3300</v>
      </c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</row>
    <row r="1483" spans="2:28" x14ac:dyDescent="0.2">
      <c r="B1483" s="13">
        <f t="shared" si="200"/>
        <v>1480</v>
      </c>
      <c r="C1483" s="12">
        <v>0.42291206999331821</v>
      </c>
      <c r="D1483" s="11">
        <f t="shared" si="193"/>
        <v>19</v>
      </c>
      <c r="E1483" s="11">
        <f t="shared" si="194"/>
        <v>19</v>
      </c>
      <c r="F1483" s="11">
        <f t="shared" si="195"/>
        <v>2850</v>
      </c>
      <c r="G1483" s="12">
        <v>0.6673045396245737</v>
      </c>
      <c r="H1483" s="27">
        <f t="shared" si="196"/>
        <v>2</v>
      </c>
      <c r="I1483" s="11">
        <f t="shared" si="197"/>
        <v>0</v>
      </c>
      <c r="J1483" s="28">
        <f t="shared" si="198"/>
        <v>0</v>
      </c>
      <c r="K1483" s="28">
        <f t="shared" si="199"/>
        <v>2850</v>
      </c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</row>
    <row r="1484" spans="2:28" x14ac:dyDescent="0.2">
      <c r="B1484" s="13">
        <f t="shared" si="200"/>
        <v>1481</v>
      </c>
      <c r="C1484" s="12">
        <v>0.53210771895166942</v>
      </c>
      <c r="D1484" s="11">
        <f t="shared" si="193"/>
        <v>20</v>
      </c>
      <c r="E1484" s="11">
        <f t="shared" si="194"/>
        <v>20</v>
      </c>
      <c r="F1484" s="11">
        <f t="shared" si="195"/>
        <v>3000</v>
      </c>
      <c r="G1484" s="12">
        <v>0.2646543452558201</v>
      </c>
      <c r="H1484" s="27">
        <f t="shared" si="196"/>
        <v>1</v>
      </c>
      <c r="I1484" s="11">
        <f t="shared" si="197"/>
        <v>0</v>
      </c>
      <c r="J1484" s="28">
        <f t="shared" si="198"/>
        <v>0</v>
      </c>
      <c r="K1484" s="28">
        <f t="shared" si="199"/>
        <v>3000</v>
      </c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</row>
    <row r="1485" spans="2:28" x14ac:dyDescent="0.2">
      <c r="B1485" s="13">
        <f t="shared" si="200"/>
        <v>1482</v>
      </c>
      <c r="C1485" s="12">
        <v>0.10952711300578666</v>
      </c>
      <c r="D1485" s="11">
        <f t="shared" si="193"/>
        <v>16</v>
      </c>
      <c r="E1485" s="11">
        <f t="shared" si="194"/>
        <v>16</v>
      </c>
      <c r="F1485" s="11">
        <f t="shared" si="195"/>
        <v>2400</v>
      </c>
      <c r="G1485" s="12">
        <v>0.5516608307559604</v>
      </c>
      <c r="H1485" s="27">
        <f t="shared" si="196"/>
        <v>2</v>
      </c>
      <c r="I1485" s="11">
        <f t="shared" si="197"/>
        <v>0</v>
      </c>
      <c r="J1485" s="28">
        <f t="shared" si="198"/>
        <v>0</v>
      </c>
      <c r="K1485" s="28">
        <f t="shared" si="199"/>
        <v>2400</v>
      </c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</row>
    <row r="1486" spans="2:28" x14ac:dyDescent="0.2">
      <c r="B1486" s="13">
        <f t="shared" si="200"/>
        <v>1483</v>
      </c>
      <c r="C1486" s="12">
        <v>8.3921750401188322E-2</v>
      </c>
      <c r="D1486" s="11">
        <f t="shared" si="193"/>
        <v>16</v>
      </c>
      <c r="E1486" s="11">
        <f t="shared" si="194"/>
        <v>16</v>
      </c>
      <c r="F1486" s="11">
        <f t="shared" si="195"/>
        <v>2400</v>
      </c>
      <c r="G1486" s="12">
        <v>0.20199976969646216</v>
      </c>
      <c r="H1486" s="27">
        <f t="shared" si="196"/>
        <v>1</v>
      </c>
      <c r="I1486" s="11">
        <f t="shared" si="197"/>
        <v>0</v>
      </c>
      <c r="J1486" s="28">
        <f t="shared" si="198"/>
        <v>0</v>
      </c>
      <c r="K1486" s="28">
        <f t="shared" si="199"/>
        <v>2400</v>
      </c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</row>
    <row r="1487" spans="2:28" x14ac:dyDescent="0.2">
      <c r="B1487" s="13">
        <f t="shared" si="200"/>
        <v>1484</v>
      </c>
      <c r="C1487" s="12">
        <v>0.24386457539105466</v>
      </c>
      <c r="D1487" s="11">
        <f t="shared" si="193"/>
        <v>18</v>
      </c>
      <c r="E1487" s="11">
        <f t="shared" si="194"/>
        <v>18</v>
      </c>
      <c r="F1487" s="11">
        <f t="shared" si="195"/>
        <v>2700</v>
      </c>
      <c r="G1487" s="12">
        <v>0.27144068576307034</v>
      </c>
      <c r="H1487" s="27">
        <f t="shared" si="196"/>
        <v>1</v>
      </c>
      <c r="I1487" s="11">
        <f t="shared" si="197"/>
        <v>0</v>
      </c>
      <c r="J1487" s="28">
        <f t="shared" si="198"/>
        <v>0</v>
      </c>
      <c r="K1487" s="28">
        <f t="shared" si="199"/>
        <v>2700</v>
      </c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</row>
    <row r="1488" spans="2:28" x14ac:dyDescent="0.2">
      <c r="B1488" s="13">
        <f t="shared" si="200"/>
        <v>1485</v>
      </c>
      <c r="C1488" s="12">
        <v>2.3036880623607536E-2</v>
      </c>
      <c r="D1488" s="11">
        <f t="shared" si="193"/>
        <v>14</v>
      </c>
      <c r="E1488" s="11">
        <f t="shared" si="194"/>
        <v>14</v>
      </c>
      <c r="F1488" s="11">
        <f t="shared" si="195"/>
        <v>2100</v>
      </c>
      <c r="G1488" s="12">
        <v>0.64160926303443955</v>
      </c>
      <c r="H1488" s="27">
        <f t="shared" si="196"/>
        <v>2</v>
      </c>
      <c r="I1488" s="11">
        <f t="shared" si="197"/>
        <v>0</v>
      </c>
      <c r="J1488" s="28">
        <f t="shared" si="198"/>
        <v>0</v>
      </c>
      <c r="K1488" s="28">
        <f t="shared" si="199"/>
        <v>2100</v>
      </c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</row>
    <row r="1489" spans="2:28" x14ac:dyDescent="0.2">
      <c r="B1489" s="13">
        <f t="shared" si="200"/>
        <v>1486</v>
      </c>
      <c r="C1489" s="12">
        <v>0.89318504931992848</v>
      </c>
      <c r="D1489" s="11">
        <f t="shared" si="193"/>
        <v>22</v>
      </c>
      <c r="E1489" s="11">
        <f t="shared" si="194"/>
        <v>22</v>
      </c>
      <c r="F1489" s="11">
        <f t="shared" si="195"/>
        <v>3300</v>
      </c>
      <c r="G1489" s="12">
        <v>0.30626510684725072</v>
      </c>
      <c r="H1489" s="27">
        <f t="shared" si="196"/>
        <v>1</v>
      </c>
      <c r="I1489" s="11">
        <f t="shared" si="197"/>
        <v>2</v>
      </c>
      <c r="J1489" s="28">
        <f t="shared" si="198"/>
        <v>1000</v>
      </c>
      <c r="K1489" s="28">
        <f t="shared" si="199"/>
        <v>2300</v>
      </c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</row>
    <row r="1490" spans="2:28" x14ac:dyDescent="0.2">
      <c r="B1490" s="13">
        <f t="shared" si="200"/>
        <v>1487</v>
      </c>
      <c r="C1490" s="12">
        <v>0.31950723797528469</v>
      </c>
      <c r="D1490" s="11">
        <f t="shared" si="193"/>
        <v>18</v>
      </c>
      <c r="E1490" s="11">
        <f t="shared" si="194"/>
        <v>18</v>
      </c>
      <c r="F1490" s="11">
        <f t="shared" si="195"/>
        <v>2700</v>
      </c>
      <c r="G1490" s="12">
        <v>0.63181900652076795</v>
      </c>
      <c r="H1490" s="27">
        <f t="shared" si="196"/>
        <v>2</v>
      </c>
      <c r="I1490" s="11">
        <f t="shared" si="197"/>
        <v>0</v>
      </c>
      <c r="J1490" s="28">
        <f t="shared" si="198"/>
        <v>0</v>
      </c>
      <c r="K1490" s="28">
        <f t="shared" si="199"/>
        <v>2700</v>
      </c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</row>
    <row r="1491" spans="2:28" x14ac:dyDescent="0.2">
      <c r="B1491" s="13">
        <f t="shared" si="200"/>
        <v>1488</v>
      </c>
      <c r="C1491" s="12">
        <v>0.94105490846711037</v>
      </c>
      <c r="D1491" s="11">
        <f t="shared" si="193"/>
        <v>23</v>
      </c>
      <c r="E1491" s="11">
        <f t="shared" si="194"/>
        <v>22</v>
      </c>
      <c r="F1491" s="11">
        <f t="shared" si="195"/>
        <v>3300</v>
      </c>
      <c r="G1491" s="12">
        <v>0.20295230506713402</v>
      </c>
      <c r="H1491" s="27">
        <f t="shared" si="196"/>
        <v>1</v>
      </c>
      <c r="I1491" s="11">
        <f t="shared" si="197"/>
        <v>2</v>
      </c>
      <c r="J1491" s="28">
        <f t="shared" si="198"/>
        <v>1000</v>
      </c>
      <c r="K1491" s="28">
        <f t="shared" si="199"/>
        <v>2300</v>
      </c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</row>
    <row r="1492" spans="2:28" x14ac:dyDescent="0.2">
      <c r="B1492" s="13">
        <f t="shared" si="200"/>
        <v>1489</v>
      </c>
      <c r="C1492" s="12">
        <v>0.44582625448920643</v>
      </c>
      <c r="D1492" s="11">
        <f t="shared" si="193"/>
        <v>19</v>
      </c>
      <c r="E1492" s="11">
        <f t="shared" si="194"/>
        <v>19</v>
      </c>
      <c r="F1492" s="11">
        <f t="shared" si="195"/>
        <v>2850</v>
      </c>
      <c r="G1492" s="12">
        <v>0.28405543580806392</v>
      </c>
      <c r="H1492" s="27">
        <f t="shared" si="196"/>
        <v>1</v>
      </c>
      <c r="I1492" s="11">
        <f t="shared" si="197"/>
        <v>0</v>
      </c>
      <c r="J1492" s="28">
        <f t="shared" si="198"/>
        <v>0</v>
      </c>
      <c r="K1492" s="28">
        <f t="shared" si="199"/>
        <v>2850</v>
      </c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</row>
    <row r="1493" spans="2:28" x14ac:dyDescent="0.2">
      <c r="B1493" s="13">
        <f t="shared" si="200"/>
        <v>1490</v>
      </c>
      <c r="C1493" s="12">
        <v>0.33345072891313621</v>
      </c>
      <c r="D1493" s="11">
        <f t="shared" si="193"/>
        <v>18</v>
      </c>
      <c r="E1493" s="11">
        <f t="shared" si="194"/>
        <v>18</v>
      </c>
      <c r="F1493" s="11">
        <f t="shared" si="195"/>
        <v>2700</v>
      </c>
      <c r="G1493" s="12">
        <v>0.71371554285377525</v>
      </c>
      <c r="H1493" s="27">
        <f t="shared" si="196"/>
        <v>2</v>
      </c>
      <c r="I1493" s="11">
        <f t="shared" si="197"/>
        <v>0</v>
      </c>
      <c r="J1493" s="28">
        <f t="shared" si="198"/>
        <v>0</v>
      </c>
      <c r="K1493" s="28">
        <f t="shared" si="199"/>
        <v>2700</v>
      </c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</row>
    <row r="1494" spans="2:28" x14ac:dyDescent="0.2">
      <c r="B1494" s="13">
        <f t="shared" si="200"/>
        <v>1491</v>
      </c>
      <c r="C1494" s="12">
        <v>0.993586320141569</v>
      </c>
      <c r="D1494" s="11">
        <f t="shared" si="193"/>
        <v>25</v>
      </c>
      <c r="E1494" s="11">
        <f t="shared" si="194"/>
        <v>22</v>
      </c>
      <c r="F1494" s="11">
        <f t="shared" si="195"/>
        <v>3300</v>
      </c>
      <c r="G1494" s="12">
        <v>1.5167818515427145E-2</v>
      </c>
      <c r="H1494" s="27">
        <f t="shared" si="196"/>
        <v>0</v>
      </c>
      <c r="I1494" s="11">
        <f t="shared" si="197"/>
        <v>3</v>
      </c>
      <c r="J1494" s="28">
        <f t="shared" si="198"/>
        <v>1500</v>
      </c>
      <c r="K1494" s="28">
        <f t="shared" si="199"/>
        <v>1800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</row>
    <row r="1495" spans="2:28" x14ac:dyDescent="0.2">
      <c r="B1495" s="13">
        <f t="shared" si="200"/>
        <v>1492</v>
      </c>
      <c r="C1495" s="12">
        <v>0.68943116735401844</v>
      </c>
      <c r="D1495" s="11">
        <f t="shared" si="193"/>
        <v>21</v>
      </c>
      <c r="E1495" s="11">
        <f t="shared" si="194"/>
        <v>21</v>
      </c>
      <c r="F1495" s="11">
        <f t="shared" si="195"/>
        <v>3150</v>
      </c>
      <c r="G1495" s="12">
        <v>0.73744233738080833</v>
      </c>
      <c r="H1495" s="27">
        <f t="shared" si="196"/>
        <v>3</v>
      </c>
      <c r="I1495" s="11">
        <f t="shared" si="197"/>
        <v>0</v>
      </c>
      <c r="J1495" s="28">
        <f t="shared" si="198"/>
        <v>0</v>
      </c>
      <c r="K1495" s="28">
        <f t="shared" si="199"/>
        <v>3150</v>
      </c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</row>
    <row r="1496" spans="2:28" x14ac:dyDescent="0.2">
      <c r="B1496" s="13">
        <f t="shared" si="200"/>
        <v>1493</v>
      </c>
      <c r="C1496" s="12">
        <v>0.91473573890842641</v>
      </c>
      <c r="D1496" s="11">
        <f t="shared" si="193"/>
        <v>23</v>
      </c>
      <c r="E1496" s="11">
        <f t="shared" si="194"/>
        <v>22</v>
      </c>
      <c r="F1496" s="11">
        <f t="shared" si="195"/>
        <v>3300</v>
      </c>
      <c r="G1496" s="12">
        <v>0.39745010696921657</v>
      </c>
      <c r="H1496" s="27">
        <f t="shared" si="196"/>
        <v>2</v>
      </c>
      <c r="I1496" s="11">
        <f t="shared" si="197"/>
        <v>1</v>
      </c>
      <c r="J1496" s="28">
        <f t="shared" si="198"/>
        <v>500</v>
      </c>
      <c r="K1496" s="28">
        <f t="shared" si="199"/>
        <v>2800</v>
      </c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</row>
    <row r="1497" spans="2:28" x14ac:dyDescent="0.2">
      <c r="B1497" s="13">
        <f t="shared" si="200"/>
        <v>1494</v>
      </c>
      <c r="C1497" s="12">
        <v>0.61791203283956531</v>
      </c>
      <c r="D1497" s="11">
        <f t="shared" si="193"/>
        <v>20</v>
      </c>
      <c r="E1497" s="11">
        <f t="shared" si="194"/>
        <v>20</v>
      </c>
      <c r="F1497" s="11">
        <f t="shared" si="195"/>
        <v>3000</v>
      </c>
      <c r="G1497" s="12">
        <v>0.68968646000148981</v>
      </c>
      <c r="H1497" s="27">
        <f t="shared" si="196"/>
        <v>3</v>
      </c>
      <c r="I1497" s="11">
        <f t="shared" si="197"/>
        <v>0</v>
      </c>
      <c r="J1497" s="28">
        <f t="shared" si="198"/>
        <v>0</v>
      </c>
      <c r="K1497" s="28">
        <f t="shared" si="199"/>
        <v>3000</v>
      </c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</row>
    <row r="1498" spans="2:28" x14ac:dyDescent="0.2">
      <c r="B1498" s="13">
        <f t="shared" si="200"/>
        <v>1495</v>
      </c>
      <c r="C1498" s="12">
        <v>0.19684738785706191</v>
      </c>
      <c r="D1498" s="11">
        <f t="shared" si="193"/>
        <v>17</v>
      </c>
      <c r="E1498" s="11">
        <f t="shared" si="194"/>
        <v>17</v>
      </c>
      <c r="F1498" s="11">
        <f t="shared" si="195"/>
        <v>2550</v>
      </c>
      <c r="G1498" s="12">
        <v>0.3513536172610543</v>
      </c>
      <c r="H1498" s="27">
        <f t="shared" si="196"/>
        <v>1</v>
      </c>
      <c r="I1498" s="11">
        <f t="shared" si="197"/>
        <v>0</v>
      </c>
      <c r="J1498" s="28">
        <f t="shared" si="198"/>
        <v>0</v>
      </c>
      <c r="K1498" s="28">
        <f t="shared" si="199"/>
        <v>2550</v>
      </c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</row>
    <row r="1499" spans="2:28" x14ac:dyDescent="0.2">
      <c r="B1499" s="13">
        <f t="shared" si="200"/>
        <v>1496</v>
      </c>
      <c r="C1499" s="12">
        <v>0.22305554463734822</v>
      </c>
      <c r="D1499" s="11">
        <f t="shared" si="193"/>
        <v>17</v>
      </c>
      <c r="E1499" s="11">
        <f t="shared" si="194"/>
        <v>17</v>
      </c>
      <c r="F1499" s="11">
        <f t="shared" si="195"/>
        <v>2550</v>
      </c>
      <c r="G1499" s="12">
        <v>0.33675434571722507</v>
      </c>
      <c r="H1499" s="27">
        <f t="shared" si="196"/>
        <v>1</v>
      </c>
      <c r="I1499" s="11">
        <f t="shared" si="197"/>
        <v>0</v>
      </c>
      <c r="J1499" s="28">
        <f t="shared" si="198"/>
        <v>0</v>
      </c>
      <c r="K1499" s="28">
        <f t="shared" si="199"/>
        <v>2550</v>
      </c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</row>
    <row r="1500" spans="2:28" x14ac:dyDescent="0.2">
      <c r="B1500" s="13">
        <f t="shared" si="200"/>
        <v>1497</v>
      </c>
      <c r="C1500" s="12">
        <v>0.72951759337045008</v>
      </c>
      <c r="D1500" s="11">
        <f t="shared" si="193"/>
        <v>21</v>
      </c>
      <c r="E1500" s="11">
        <f t="shared" si="194"/>
        <v>21</v>
      </c>
      <c r="F1500" s="11">
        <f t="shared" si="195"/>
        <v>3150</v>
      </c>
      <c r="G1500" s="12">
        <v>0.64542026214673553</v>
      </c>
      <c r="H1500" s="27">
        <f t="shared" si="196"/>
        <v>2</v>
      </c>
      <c r="I1500" s="11">
        <f t="shared" si="197"/>
        <v>0</v>
      </c>
      <c r="J1500" s="28">
        <f t="shared" si="198"/>
        <v>0</v>
      </c>
      <c r="K1500" s="28">
        <f t="shared" si="199"/>
        <v>3150</v>
      </c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</row>
    <row r="1501" spans="2:28" x14ac:dyDescent="0.2">
      <c r="B1501" s="13">
        <f t="shared" si="200"/>
        <v>1498</v>
      </c>
      <c r="C1501" s="12">
        <v>0.98302144126929081</v>
      </c>
      <c r="D1501" s="11">
        <f t="shared" si="193"/>
        <v>25</v>
      </c>
      <c r="E1501" s="11">
        <f t="shared" si="194"/>
        <v>22</v>
      </c>
      <c r="F1501" s="11">
        <f t="shared" si="195"/>
        <v>3300</v>
      </c>
      <c r="G1501" s="12">
        <v>0.73815996448744869</v>
      </c>
      <c r="H1501" s="27">
        <f t="shared" si="196"/>
        <v>3</v>
      </c>
      <c r="I1501" s="11">
        <f t="shared" si="197"/>
        <v>0</v>
      </c>
      <c r="J1501" s="28">
        <f t="shared" si="198"/>
        <v>0</v>
      </c>
      <c r="K1501" s="28">
        <f t="shared" si="199"/>
        <v>3300</v>
      </c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</row>
    <row r="1502" spans="2:28" x14ac:dyDescent="0.2">
      <c r="B1502" s="13">
        <f t="shared" si="200"/>
        <v>1499</v>
      </c>
      <c r="C1502" s="12">
        <v>0.70797779642489433</v>
      </c>
      <c r="D1502" s="11">
        <f t="shared" si="193"/>
        <v>21</v>
      </c>
      <c r="E1502" s="11">
        <f t="shared" si="194"/>
        <v>21</v>
      </c>
      <c r="F1502" s="11">
        <f t="shared" si="195"/>
        <v>3150</v>
      </c>
      <c r="G1502" s="12">
        <v>0.80136338767896731</v>
      </c>
      <c r="H1502" s="27">
        <f t="shared" si="196"/>
        <v>3</v>
      </c>
      <c r="I1502" s="11">
        <f t="shared" si="197"/>
        <v>0</v>
      </c>
      <c r="J1502" s="28">
        <f t="shared" si="198"/>
        <v>0</v>
      </c>
      <c r="K1502" s="28">
        <f t="shared" si="199"/>
        <v>3150</v>
      </c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</row>
    <row r="1503" spans="2:28" x14ac:dyDescent="0.2">
      <c r="B1503" s="13">
        <f t="shared" si="200"/>
        <v>1500</v>
      </c>
      <c r="C1503" s="12">
        <v>9.930041927571176E-2</v>
      </c>
      <c r="D1503" s="11">
        <f t="shared" si="193"/>
        <v>16</v>
      </c>
      <c r="E1503" s="11">
        <f t="shared" si="194"/>
        <v>16</v>
      </c>
      <c r="F1503" s="11">
        <f t="shared" si="195"/>
        <v>2400</v>
      </c>
      <c r="G1503" s="12">
        <v>0.89541001174285917</v>
      </c>
      <c r="H1503" s="27">
        <f t="shared" si="196"/>
        <v>3</v>
      </c>
      <c r="I1503" s="11">
        <f t="shared" si="197"/>
        <v>0</v>
      </c>
      <c r="J1503" s="28">
        <f t="shared" si="198"/>
        <v>0</v>
      </c>
      <c r="K1503" s="28">
        <f t="shared" si="199"/>
        <v>2400</v>
      </c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</row>
    <row r="1504" spans="2:28" x14ac:dyDescent="0.2">
      <c r="B1504" s="13">
        <f t="shared" si="200"/>
        <v>1501</v>
      </c>
      <c r="C1504" s="12">
        <v>5.4123848160687715E-2</v>
      </c>
      <c r="D1504" s="11">
        <f t="shared" si="193"/>
        <v>15</v>
      </c>
      <c r="E1504" s="11">
        <f t="shared" si="194"/>
        <v>15</v>
      </c>
      <c r="F1504" s="11">
        <f t="shared" si="195"/>
        <v>2250</v>
      </c>
      <c r="G1504" s="12">
        <v>0.43107144899063043</v>
      </c>
      <c r="H1504" s="27">
        <f t="shared" si="196"/>
        <v>1</v>
      </c>
      <c r="I1504" s="11">
        <f t="shared" si="197"/>
        <v>0</v>
      </c>
      <c r="J1504" s="28">
        <f t="shared" si="198"/>
        <v>0</v>
      </c>
      <c r="K1504" s="28">
        <f t="shared" si="199"/>
        <v>2250</v>
      </c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</row>
    <row r="1505" spans="2:28" x14ac:dyDescent="0.2">
      <c r="B1505" s="13">
        <f t="shared" si="200"/>
        <v>1502</v>
      </c>
      <c r="C1505" s="12">
        <v>0.13283333500867855</v>
      </c>
      <c r="D1505" s="11">
        <f t="shared" si="193"/>
        <v>16</v>
      </c>
      <c r="E1505" s="11">
        <f t="shared" si="194"/>
        <v>16</v>
      </c>
      <c r="F1505" s="11">
        <f t="shared" si="195"/>
        <v>2400</v>
      </c>
      <c r="G1505" s="12">
        <v>0.54904185131888905</v>
      </c>
      <c r="H1505" s="27">
        <f t="shared" si="196"/>
        <v>2</v>
      </c>
      <c r="I1505" s="11">
        <f t="shared" si="197"/>
        <v>0</v>
      </c>
      <c r="J1505" s="28">
        <f t="shared" si="198"/>
        <v>0</v>
      </c>
      <c r="K1505" s="28">
        <f t="shared" si="199"/>
        <v>2400</v>
      </c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</row>
    <row r="1506" spans="2:28" x14ac:dyDescent="0.2">
      <c r="B1506" s="13">
        <f t="shared" si="200"/>
        <v>1503</v>
      </c>
      <c r="C1506" s="12">
        <v>0.29670144798417919</v>
      </c>
      <c r="D1506" s="11">
        <f t="shared" si="193"/>
        <v>18</v>
      </c>
      <c r="E1506" s="11">
        <f t="shared" si="194"/>
        <v>18</v>
      </c>
      <c r="F1506" s="11">
        <f t="shared" si="195"/>
        <v>2700</v>
      </c>
      <c r="G1506" s="12">
        <v>0.10048342976502089</v>
      </c>
      <c r="H1506" s="27">
        <f t="shared" si="196"/>
        <v>0</v>
      </c>
      <c r="I1506" s="11">
        <f t="shared" si="197"/>
        <v>0</v>
      </c>
      <c r="J1506" s="28">
        <f t="shared" si="198"/>
        <v>0</v>
      </c>
      <c r="K1506" s="28">
        <f t="shared" si="199"/>
        <v>2700</v>
      </c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  <c r="AB1506" s="11"/>
    </row>
    <row r="1507" spans="2:28" x14ac:dyDescent="0.2">
      <c r="B1507" s="13">
        <f t="shared" si="200"/>
        <v>1504</v>
      </c>
      <c r="C1507" s="12">
        <v>0.80740082132840174</v>
      </c>
      <c r="D1507" s="11">
        <f t="shared" si="193"/>
        <v>21</v>
      </c>
      <c r="E1507" s="11">
        <f t="shared" si="194"/>
        <v>21</v>
      </c>
      <c r="F1507" s="11">
        <f t="shared" si="195"/>
        <v>3150</v>
      </c>
      <c r="G1507" s="12">
        <v>0.97196466940648085</v>
      </c>
      <c r="H1507" s="27">
        <f t="shared" si="196"/>
        <v>5</v>
      </c>
      <c r="I1507" s="11">
        <f t="shared" si="197"/>
        <v>0</v>
      </c>
      <c r="J1507" s="28">
        <f t="shared" si="198"/>
        <v>0</v>
      </c>
      <c r="K1507" s="28">
        <f t="shared" si="199"/>
        <v>3150</v>
      </c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</row>
    <row r="1508" spans="2:28" x14ac:dyDescent="0.2">
      <c r="B1508" s="13">
        <f t="shared" si="200"/>
        <v>1505</v>
      </c>
      <c r="C1508" s="12">
        <v>0.35013125516592769</v>
      </c>
      <c r="D1508" s="11">
        <f t="shared" si="193"/>
        <v>19</v>
      </c>
      <c r="E1508" s="11">
        <f t="shared" si="194"/>
        <v>19</v>
      </c>
      <c r="F1508" s="11">
        <f t="shared" si="195"/>
        <v>2850</v>
      </c>
      <c r="G1508" s="12">
        <v>0.95837655138369016</v>
      </c>
      <c r="H1508" s="27">
        <f t="shared" si="196"/>
        <v>4</v>
      </c>
      <c r="I1508" s="11">
        <f t="shared" si="197"/>
        <v>0</v>
      </c>
      <c r="J1508" s="28">
        <f t="shared" si="198"/>
        <v>0</v>
      </c>
      <c r="K1508" s="28">
        <f t="shared" si="199"/>
        <v>2850</v>
      </c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</row>
    <row r="1509" spans="2:28" x14ac:dyDescent="0.2">
      <c r="B1509" s="13">
        <f t="shared" si="200"/>
        <v>1506</v>
      </c>
      <c r="C1509" s="12">
        <v>1.5449019510006545E-2</v>
      </c>
      <c r="D1509" s="11">
        <f t="shared" si="193"/>
        <v>14</v>
      </c>
      <c r="E1509" s="11">
        <f t="shared" si="194"/>
        <v>14</v>
      </c>
      <c r="F1509" s="11">
        <f t="shared" si="195"/>
        <v>2100</v>
      </c>
      <c r="G1509" s="12">
        <v>0.51167114137219905</v>
      </c>
      <c r="H1509" s="27">
        <f t="shared" si="196"/>
        <v>1</v>
      </c>
      <c r="I1509" s="11">
        <f t="shared" si="197"/>
        <v>0</v>
      </c>
      <c r="J1509" s="28">
        <f t="shared" si="198"/>
        <v>0</v>
      </c>
      <c r="K1509" s="28">
        <f t="shared" si="199"/>
        <v>2100</v>
      </c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</row>
    <row r="1510" spans="2:28" x14ac:dyDescent="0.2">
      <c r="B1510" s="13">
        <f t="shared" si="200"/>
        <v>1507</v>
      </c>
      <c r="C1510" s="12">
        <v>0.48674419514475553</v>
      </c>
      <c r="D1510" s="11">
        <f t="shared" si="193"/>
        <v>19</v>
      </c>
      <c r="E1510" s="11">
        <f t="shared" si="194"/>
        <v>19</v>
      </c>
      <c r="F1510" s="11">
        <f t="shared" si="195"/>
        <v>2850</v>
      </c>
      <c r="G1510" s="12">
        <v>0.87122228993167061</v>
      </c>
      <c r="H1510" s="27">
        <f t="shared" si="196"/>
        <v>3</v>
      </c>
      <c r="I1510" s="11">
        <f t="shared" si="197"/>
        <v>0</v>
      </c>
      <c r="J1510" s="28">
        <f t="shared" si="198"/>
        <v>0</v>
      </c>
      <c r="K1510" s="28">
        <f t="shared" si="199"/>
        <v>2850</v>
      </c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</row>
    <row r="1511" spans="2:28" x14ac:dyDescent="0.2">
      <c r="B1511" s="13">
        <f t="shared" si="200"/>
        <v>1508</v>
      </c>
      <c r="C1511" s="12">
        <v>0.70644325957213683</v>
      </c>
      <c r="D1511" s="11">
        <f t="shared" si="193"/>
        <v>21</v>
      </c>
      <c r="E1511" s="11">
        <f t="shared" si="194"/>
        <v>21</v>
      </c>
      <c r="F1511" s="11">
        <f t="shared" si="195"/>
        <v>3150</v>
      </c>
      <c r="G1511" s="12">
        <v>0.85213298894527323</v>
      </c>
      <c r="H1511" s="27">
        <f t="shared" si="196"/>
        <v>4</v>
      </c>
      <c r="I1511" s="11">
        <f t="shared" si="197"/>
        <v>0</v>
      </c>
      <c r="J1511" s="28">
        <f t="shared" si="198"/>
        <v>0</v>
      </c>
      <c r="K1511" s="28">
        <f t="shared" si="199"/>
        <v>3150</v>
      </c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</row>
    <row r="1512" spans="2:28" x14ac:dyDescent="0.2">
      <c r="B1512" s="13">
        <f t="shared" si="200"/>
        <v>1509</v>
      </c>
      <c r="C1512" s="12">
        <v>0.35833740972366668</v>
      </c>
      <c r="D1512" s="11">
        <f t="shared" si="193"/>
        <v>19</v>
      </c>
      <c r="E1512" s="11">
        <f t="shared" si="194"/>
        <v>19</v>
      </c>
      <c r="F1512" s="11">
        <f t="shared" si="195"/>
        <v>2850</v>
      </c>
      <c r="G1512" s="12">
        <v>0.90944570112195156</v>
      </c>
      <c r="H1512" s="27">
        <f t="shared" si="196"/>
        <v>4</v>
      </c>
      <c r="I1512" s="11">
        <f t="shared" si="197"/>
        <v>0</v>
      </c>
      <c r="J1512" s="28">
        <f t="shared" si="198"/>
        <v>0</v>
      </c>
      <c r="K1512" s="28">
        <f t="shared" si="199"/>
        <v>2850</v>
      </c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</row>
    <row r="1513" spans="2:28" x14ac:dyDescent="0.2">
      <c r="B1513" s="13">
        <f t="shared" si="200"/>
        <v>1510</v>
      </c>
      <c r="C1513" s="12">
        <v>0.31174162212458967</v>
      </c>
      <c r="D1513" s="11">
        <f t="shared" si="193"/>
        <v>18</v>
      </c>
      <c r="E1513" s="11">
        <f t="shared" si="194"/>
        <v>18</v>
      </c>
      <c r="F1513" s="11">
        <f t="shared" si="195"/>
        <v>2700</v>
      </c>
      <c r="G1513" s="12">
        <v>0.71965944670180138</v>
      </c>
      <c r="H1513" s="27">
        <f t="shared" si="196"/>
        <v>2</v>
      </c>
      <c r="I1513" s="11">
        <f t="shared" si="197"/>
        <v>0</v>
      </c>
      <c r="J1513" s="28">
        <f t="shared" si="198"/>
        <v>0</v>
      </c>
      <c r="K1513" s="28">
        <f t="shared" si="199"/>
        <v>2700</v>
      </c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</row>
    <row r="1514" spans="2:28" x14ac:dyDescent="0.2">
      <c r="B1514" s="13">
        <f t="shared" si="200"/>
        <v>1511</v>
      </c>
      <c r="C1514" s="12">
        <v>0.52364848722385815</v>
      </c>
      <c r="D1514" s="11">
        <f t="shared" si="193"/>
        <v>20</v>
      </c>
      <c r="E1514" s="11">
        <f t="shared" si="194"/>
        <v>20</v>
      </c>
      <c r="F1514" s="11">
        <f t="shared" si="195"/>
        <v>3000</v>
      </c>
      <c r="G1514" s="12">
        <v>0.33241700594944812</v>
      </c>
      <c r="H1514" s="27">
        <f t="shared" si="196"/>
        <v>1</v>
      </c>
      <c r="I1514" s="11">
        <f t="shared" si="197"/>
        <v>0</v>
      </c>
      <c r="J1514" s="28">
        <f t="shared" si="198"/>
        <v>0</v>
      </c>
      <c r="K1514" s="28">
        <f t="shared" si="199"/>
        <v>3000</v>
      </c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</row>
    <row r="1515" spans="2:28" x14ac:dyDescent="0.2">
      <c r="B1515" s="13">
        <f t="shared" si="200"/>
        <v>1512</v>
      </c>
      <c r="C1515" s="12">
        <v>0.58119349308315504</v>
      </c>
      <c r="D1515" s="11">
        <f t="shared" si="193"/>
        <v>20</v>
      </c>
      <c r="E1515" s="11">
        <f t="shared" si="194"/>
        <v>20</v>
      </c>
      <c r="F1515" s="11">
        <f t="shared" si="195"/>
        <v>3000</v>
      </c>
      <c r="G1515" s="12">
        <v>0.12895615526220272</v>
      </c>
      <c r="H1515" s="27">
        <f t="shared" si="196"/>
        <v>1</v>
      </c>
      <c r="I1515" s="11">
        <f t="shared" si="197"/>
        <v>0</v>
      </c>
      <c r="J1515" s="28">
        <f t="shared" si="198"/>
        <v>0</v>
      </c>
      <c r="K1515" s="28">
        <f t="shared" si="199"/>
        <v>3000</v>
      </c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</row>
    <row r="1516" spans="2:28" x14ac:dyDescent="0.2">
      <c r="B1516" s="13">
        <f t="shared" si="200"/>
        <v>1513</v>
      </c>
      <c r="C1516" s="12">
        <v>8.1620974736224983E-2</v>
      </c>
      <c r="D1516" s="11">
        <f t="shared" si="193"/>
        <v>16</v>
      </c>
      <c r="E1516" s="11">
        <f t="shared" si="194"/>
        <v>16</v>
      </c>
      <c r="F1516" s="11">
        <f t="shared" si="195"/>
        <v>2400</v>
      </c>
      <c r="G1516" s="12">
        <v>0.89175107930161157</v>
      </c>
      <c r="H1516" s="27">
        <f t="shared" si="196"/>
        <v>3</v>
      </c>
      <c r="I1516" s="11">
        <f t="shared" si="197"/>
        <v>0</v>
      </c>
      <c r="J1516" s="28">
        <f t="shared" si="198"/>
        <v>0</v>
      </c>
      <c r="K1516" s="28">
        <f t="shared" si="199"/>
        <v>2400</v>
      </c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</row>
    <row r="1517" spans="2:28" x14ac:dyDescent="0.2">
      <c r="B1517" s="13">
        <f t="shared" si="200"/>
        <v>1514</v>
      </c>
      <c r="C1517" s="12">
        <v>0.78538923943883721</v>
      </c>
      <c r="D1517" s="11">
        <f t="shared" si="193"/>
        <v>21</v>
      </c>
      <c r="E1517" s="11">
        <f t="shared" si="194"/>
        <v>21</v>
      </c>
      <c r="F1517" s="11">
        <f t="shared" si="195"/>
        <v>3150</v>
      </c>
      <c r="G1517" s="12">
        <v>0.46179850412944257</v>
      </c>
      <c r="H1517" s="27">
        <f t="shared" si="196"/>
        <v>2</v>
      </c>
      <c r="I1517" s="11">
        <f t="shared" si="197"/>
        <v>0</v>
      </c>
      <c r="J1517" s="28">
        <f t="shared" si="198"/>
        <v>0</v>
      </c>
      <c r="K1517" s="28">
        <f t="shared" si="199"/>
        <v>3150</v>
      </c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</row>
    <row r="1518" spans="2:28" x14ac:dyDescent="0.2">
      <c r="B1518" s="13">
        <f t="shared" si="200"/>
        <v>1515</v>
      </c>
      <c r="C1518" s="12">
        <v>0.34437386032949857</v>
      </c>
      <c r="D1518" s="11">
        <f t="shared" si="193"/>
        <v>18</v>
      </c>
      <c r="E1518" s="11">
        <f t="shared" si="194"/>
        <v>18</v>
      </c>
      <c r="F1518" s="11">
        <f t="shared" si="195"/>
        <v>2700</v>
      </c>
      <c r="G1518" s="12">
        <v>0.67289749692816325</v>
      </c>
      <c r="H1518" s="27">
        <f t="shared" si="196"/>
        <v>2</v>
      </c>
      <c r="I1518" s="11">
        <f t="shared" si="197"/>
        <v>0</v>
      </c>
      <c r="J1518" s="28">
        <f t="shared" si="198"/>
        <v>0</v>
      </c>
      <c r="K1518" s="28">
        <f t="shared" si="199"/>
        <v>2700</v>
      </c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</row>
    <row r="1519" spans="2:28" x14ac:dyDescent="0.2">
      <c r="B1519" s="13">
        <f t="shared" si="200"/>
        <v>1516</v>
      </c>
      <c r="C1519" s="12">
        <v>0.19436607598498856</v>
      </c>
      <c r="D1519" s="11">
        <f t="shared" si="193"/>
        <v>17</v>
      </c>
      <c r="E1519" s="11">
        <f t="shared" si="194"/>
        <v>17</v>
      </c>
      <c r="F1519" s="11">
        <f t="shared" si="195"/>
        <v>2550</v>
      </c>
      <c r="G1519" s="12">
        <v>0.18674457186735083</v>
      </c>
      <c r="H1519" s="27">
        <f t="shared" si="196"/>
        <v>1</v>
      </c>
      <c r="I1519" s="11">
        <f t="shared" si="197"/>
        <v>0</v>
      </c>
      <c r="J1519" s="28">
        <f t="shared" si="198"/>
        <v>0</v>
      </c>
      <c r="K1519" s="28">
        <f t="shared" si="199"/>
        <v>2550</v>
      </c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</row>
    <row r="1520" spans="2:28" x14ac:dyDescent="0.2">
      <c r="B1520" s="13">
        <f t="shared" si="200"/>
        <v>1517</v>
      </c>
      <c r="C1520" s="12">
        <v>0.78255865239287792</v>
      </c>
      <c r="D1520" s="11">
        <f t="shared" si="193"/>
        <v>21</v>
      </c>
      <c r="E1520" s="11">
        <f t="shared" si="194"/>
        <v>21</v>
      </c>
      <c r="F1520" s="11">
        <f t="shared" si="195"/>
        <v>3150</v>
      </c>
      <c r="G1520" s="12">
        <v>8.3718782582386631E-2</v>
      </c>
      <c r="H1520" s="27">
        <f t="shared" si="196"/>
        <v>0</v>
      </c>
      <c r="I1520" s="11">
        <f t="shared" si="197"/>
        <v>2</v>
      </c>
      <c r="J1520" s="28">
        <f t="shared" si="198"/>
        <v>1000</v>
      </c>
      <c r="K1520" s="28">
        <f t="shared" si="199"/>
        <v>2150</v>
      </c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</row>
    <row r="1521" spans="2:28" x14ac:dyDescent="0.2">
      <c r="B1521" s="13">
        <f t="shared" si="200"/>
        <v>1518</v>
      </c>
      <c r="C1521" s="12">
        <v>0.90408641349618857</v>
      </c>
      <c r="D1521" s="11">
        <f t="shared" si="193"/>
        <v>23</v>
      </c>
      <c r="E1521" s="11">
        <f t="shared" si="194"/>
        <v>22</v>
      </c>
      <c r="F1521" s="11">
        <f t="shared" si="195"/>
        <v>3300</v>
      </c>
      <c r="G1521" s="12">
        <v>0.43694953547143944</v>
      </c>
      <c r="H1521" s="27">
        <f t="shared" si="196"/>
        <v>2</v>
      </c>
      <c r="I1521" s="11">
        <f t="shared" si="197"/>
        <v>1</v>
      </c>
      <c r="J1521" s="28">
        <f t="shared" si="198"/>
        <v>500</v>
      </c>
      <c r="K1521" s="28">
        <f t="shared" si="199"/>
        <v>2800</v>
      </c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</row>
    <row r="1522" spans="2:28" x14ac:dyDescent="0.2">
      <c r="B1522" s="13">
        <f t="shared" si="200"/>
        <v>1519</v>
      </c>
      <c r="C1522" s="12">
        <v>0.15634821894434325</v>
      </c>
      <c r="D1522" s="11">
        <f t="shared" si="193"/>
        <v>17</v>
      </c>
      <c r="E1522" s="11">
        <f t="shared" si="194"/>
        <v>17</v>
      </c>
      <c r="F1522" s="11">
        <f t="shared" si="195"/>
        <v>2550</v>
      </c>
      <c r="G1522" s="12">
        <v>6.4530785213479658E-2</v>
      </c>
      <c r="H1522" s="27">
        <f t="shared" si="196"/>
        <v>0</v>
      </c>
      <c r="I1522" s="11">
        <f t="shared" si="197"/>
        <v>0</v>
      </c>
      <c r="J1522" s="28">
        <f t="shared" si="198"/>
        <v>0</v>
      </c>
      <c r="K1522" s="28">
        <f t="shared" si="199"/>
        <v>2550</v>
      </c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</row>
    <row r="1523" spans="2:28" x14ac:dyDescent="0.2">
      <c r="B1523" s="13">
        <f t="shared" si="200"/>
        <v>1520</v>
      </c>
      <c r="C1523" s="12">
        <v>0.49809336194512766</v>
      </c>
      <c r="D1523" s="11">
        <f t="shared" si="193"/>
        <v>19</v>
      </c>
      <c r="E1523" s="11">
        <f t="shared" si="194"/>
        <v>19</v>
      </c>
      <c r="F1523" s="11">
        <f t="shared" si="195"/>
        <v>2850</v>
      </c>
      <c r="G1523" s="12">
        <v>0.20370092541659002</v>
      </c>
      <c r="H1523" s="27">
        <f t="shared" si="196"/>
        <v>1</v>
      </c>
      <c r="I1523" s="11">
        <f t="shared" si="197"/>
        <v>0</v>
      </c>
      <c r="J1523" s="28">
        <f t="shared" si="198"/>
        <v>0</v>
      </c>
      <c r="K1523" s="28">
        <f t="shared" si="199"/>
        <v>2850</v>
      </c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</row>
    <row r="1524" spans="2:28" x14ac:dyDescent="0.2">
      <c r="B1524" s="13">
        <f t="shared" si="200"/>
        <v>1521</v>
      </c>
      <c r="C1524" s="12">
        <v>0.20973888749368663</v>
      </c>
      <c r="D1524" s="11">
        <f t="shared" si="193"/>
        <v>17</v>
      </c>
      <c r="E1524" s="11">
        <f t="shared" si="194"/>
        <v>17</v>
      </c>
      <c r="F1524" s="11">
        <f t="shared" si="195"/>
        <v>2550</v>
      </c>
      <c r="G1524" s="12">
        <v>0.32405489967196144</v>
      </c>
      <c r="H1524" s="27">
        <f t="shared" si="196"/>
        <v>1</v>
      </c>
      <c r="I1524" s="11">
        <f t="shared" si="197"/>
        <v>0</v>
      </c>
      <c r="J1524" s="28">
        <f t="shared" si="198"/>
        <v>0</v>
      </c>
      <c r="K1524" s="28">
        <f t="shared" si="199"/>
        <v>2550</v>
      </c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</row>
    <row r="1525" spans="2:28" x14ac:dyDescent="0.2">
      <c r="B1525" s="13">
        <f t="shared" si="200"/>
        <v>1522</v>
      </c>
      <c r="C1525" s="12">
        <v>0.58550586513966074</v>
      </c>
      <c r="D1525" s="11">
        <f t="shared" si="193"/>
        <v>20</v>
      </c>
      <c r="E1525" s="11">
        <f t="shared" si="194"/>
        <v>20</v>
      </c>
      <c r="F1525" s="11">
        <f t="shared" si="195"/>
        <v>3000</v>
      </c>
      <c r="G1525" s="12">
        <v>0.94171206109164096</v>
      </c>
      <c r="H1525" s="27">
        <f t="shared" si="196"/>
        <v>4</v>
      </c>
      <c r="I1525" s="11">
        <f t="shared" si="197"/>
        <v>0</v>
      </c>
      <c r="J1525" s="28">
        <f t="shared" si="198"/>
        <v>0</v>
      </c>
      <c r="K1525" s="28">
        <f t="shared" si="199"/>
        <v>3000</v>
      </c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</row>
    <row r="1526" spans="2:28" x14ac:dyDescent="0.2">
      <c r="B1526" s="13">
        <f t="shared" si="200"/>
        <v>1523</v>
      </c>
      <c r="C1526" s="12">
        <v>0.56638649361098048</v>
      </c>
      <c r="D1526" s="11">
        <f t="shared" si="193"/>
        <v>20</v>
      </c>
      <c r="E1526" s="11">
        <f t="shared" si="194"/>
        <v>20</v>
      </c>
      <c r="F1526" s="11">
        <f t="shared" si="195"/>
        <v>3000</v>
      </c>
      <c r="G1526" s="12">
        <v>0.58630755661616218</v>
      </c>
      <c r="H1526" s="27">
        <f t="shared" si="196"/>
        <v>2</v>
      </c>
      <c r="I1526" s="11">
        <f t="shared" si="197"/>
        <v>0</v>
      </c>
      <c r="J1526" s="28">
        <f t="shared" si="198"/>
        <v>0</v>
      </c>
      <c r="K1526" s="28">
        <f t="shared" si="199"/>
        <v>3000</v>
      </c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</row>
    <row r="1527" spans="2:28" x14ac:dyDescent="0.2">
      <c r="B1527" s="13">
        <f t="shared" si="200"/>
        <v>1524</v>
      </c>
      <c r="C1527" s="12">
        <v>8.4469805597607861E-2</v>
      </c>
      <c r="D1527" s="11">
        <f t="shared" si="193"/>
        <v>16</v>
      </c>
      <c r="E1527" s="11">
        <f t="shared" si="194"/>
        <v>16</v>
      </c>
      <c r="F1527" s="11">
        <f t="shared" si="195"/>
        <v>2400</v>
      </c>
      <c r="G1527" s="12">
        <v>0.84453497464680694</v>
      </c>
      <c r="H1527" s="27">
        <f t="shared" si="196"/>
        <v>3</v>
      </c>
      <c r="I1527" s="11">
        <f t="shared" si="197"/>
        <v>0</v>
      </c>
      <c r="J1527" s="28">
        <f t="shared" si="198"/>
        <v>0</v>
      </c>
      <c r="K1527" s="28">
        <f t="shared" si="199"/>
        <v>2400</v>
      </c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</row>
    <row r="1528" spans="2:28" x14ac:dyDescent="0.2">
      <c r="B1528" s="13">
        <f t="shared" si="200"/>
        <v>1525</v>
      </c>
      <c r="C1528" s="12">
        <v>0.83934613713986805</v>
      </c>
      <c r="D1528" s="11">
        <f t="shared" si="193"/>
        <v>22</v>
      </c>
      <c r="E1528" s="11">
        <f t="shared" si="194"/>
        <v>22</v>
      </c>
      <c r="F1528" s="11">
        <f t="shared" si="195"/>
        <v>3300</v>
      </c>
      <c r="G1528" s="12">
        <v>4.5266634229059077E-2</v>
      </c>
      <c r="H1528" s="27">
        <f t="shared" si="196"/>
        <v>0</v>
      </c>
      <c r="I1528" s="11">
        <f t="shared" si="197"/>
        <v>3</v>
      </c>
      <c r="J1528" s="28">
        <f t="shared" si="198"/>
        <v>1500</v>
      </c>
      <c r="K1528" s="28">
        <f t="shared" si="199"/>
        <v>1800</v>
      </c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</row>
    <row r="1529" spans="2:28" x14ac:dyDescent="0.2">
      <c r="B1529" s="13">
        <f t="shared" si="200"/>
        <v>1526</v>
      </c>
      <c r="C1529" s="12">
        <v>0.39465434425040247</v>
      </c>
      <c r="D1529" s="11">
        <f t="shared" si="193"/>
        <v>19</v>
      </c>
      <c r="E1529" s="11">
        <f t="shared" si="194"/>
        <v>19</v>
      </c>
      <c r="F1529" s="11">
        <f t="shared" si="195"/>
        <v>2850</v>
      </c>
      <c r="G1529" s="12">
        <v>0.63704085692249712</v>
      </c>
      <c r="H1529" s="27">
        <f t="shared" si="196"/>
        <v>2</v>
      </c>
      <c r="I1529" s="11">
        <f t="shared" si="197"/>
        <v>0</v>
      </c>
      <c r="J1529" s="28">
        <f t="shared" si="198"/>
        <v>0</v>
      </c>
      <c r="K1529" s="28">
        <f t="shared" si="199"/>
        <v>2850</v>
      </c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</row>
    <row r="1530" spans="2:28" x14ac:dyDescent="0.2">
      <c r="B1530" s="13">
        <f t="shared" si="200"/>
        <v>1527</v>
      </c>
      <c r="C1530" s="12">
        <v>0.40598653202933133</v>
      </c>
      <c r="D1530" s="11">
        <f t="shared" si="193"/>
        <v>19</v>
      </c>
      <c r="E1530" s="11">
        <f t="shared" si="194"/>
        <v>19</v>
      </c>
      <c r="F1530" s="11">
        <f t="shared" si="195"/>
        <v>2850</v>
      </c>
      <c r="G1530" s="12">
        <v>0.4844331481385703</v>
      </c>
      <c r="H1530" s="27">
        <f t="shared" si="196"/>
        <v>2</v>
      </c>
      <c r="I1530" s="11">
        <f t="shared" si="197"/>
        <v>0</v>
      </c>
      <c r="J1530" s="28">
        <f t="shared" si="198"/>
        <v>0</v>
      </c>
      <c r="K1530" s="28">
        <f t="shared" si="199"/>
        <v>2850</v>
      </c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</row>
    <row r="1531" spans="2:28" x14ac:dyDescent="0.2">
      <c r="B1531" s="13">
        <f t="shared" si="200"/>
        <v>1528</v>
      </c>
      <c r="C1531" s="12">
        <v>0.70171082530042217</v>
      </c>
      <c r="D1531" s="11">
        <f t="shared" si="193"/>
        <v>21</v>
      </c>
      <c r="E1531" s="11">
        <f t="shared" si="194"/>
        <v>21</v>
      </c>
      <c r="F1531" s="11">
        <f t="shared" si="195"/>
        <v>3150</v>
      </c>
      <c r="G1531" s="12">
        <v>0.86534491257011348</v>
      </c>
      <c r="H1531" s="27">
        <f t="shared" si="196"/>
        <v>4</v>
      </c>
      <c r="I1531" s="11">
        <f t="shared" si="197"/>
        <v>0</v>
      </c>
      <c r="J1531" s="28">
        <f t="shared" si="198"/>
        <v>0</v>
      </c>
      <c r="K1531" s="28">
        <f t="shared" si="199"/>
        <v>3150</v>
      </c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</row>
    <row r="1532" spans="2:28" x14ac:dyDescent="0.2">
      <c r="B1532" s="13">
        <f t="shared" si="200"/>
        <v>1529</v>
      </c>
      <c r="C1532" s="12">
        <v>0.47099621950822812</v>
      </c>
      <c r="D1532" s="11">
        <f t="shared" si="193"/>
        <v>19</v>
      </c>
      <c r="E1532" s="11">
        <f t="shared" si="194"/>
        <v>19</v>
      </c>
      <c r="F1532" s="11">
        <f t="shared" si="195"/>
        <v>2850</v>
      </c>
      <c r="G1532" s="12">
        <v>0.49496931161265156</v>
      </c>
      <c r="H1532" s="27">
        <f t="shared" si="196"/>
        <v>2</v>
      </c>
      <c r="I1532" s="11">
        <f t="shared" si="197"/>
        <v>0</v>
      </c>
      <c r="J1532" s="28">
        <f t="shared" si="198"/>
        <v>0</v>
      </c>
      <c r="K1532" s="28">
        <f t="shared" si="199"/>
        <v>2850</v>
      </c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</row>
    <row r="1533" spans="2:28" x14ac:dyDescent="0.2">
      <c r="B1533" s="13">
        <f t="shared" si="200"/>
        <v>1530</v>
      </c>
      <c r="C1533" s="12">
        <v>0.97828501079388419</v>
      </c>
      <c r="D1533" s="11">
        <f t="shared" si="193"/>
        <v>24</v>
      </c>
      <c r="E1533" s="11">
        <f t="shared" si="194"/>
        <v>22</v>
      </c>
      <c r="F1533" s="11">
        <f t="shared" si="195"/>
        <v>3300</v>
      </c>
      <c r="G1533" s="12">
        <v>0.51043274127843807</v>
      </c>
      <c r="H1533" s="27">
        <f t="shared" si="196"/>
        <v>2</v>
      </c>
      <c r="I1533" s="11">
        <f t="shared" si="197"/>
        <v>1</v>
      </c>
      <c r="J1533" s="28">
        <f t="shared" si="198"/>
        <v>500</v>
      </c>
      <c r="K1533" s="28">
        <f t="shared" si="199"/>
        <v>2800</v>
      </c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</row>
    <row r="1534" spans="2:28" x14ac:dyDescent="0.2">
      <c r="B1534" s="13">
        <f t="shared" si="200"/>
        <v>1531</v>
      </c>
      <c r="C1534" s="12">
        <v>0.93243514546625705</v>
      </c>
      <c r="D1534" s="11">
        <f t="shared" si="193"/>
        <v>23</v>
      </c>
      <c r="E1534" s="11">
        <f t="shared" si="194"/>
        <v>22</v>
      </c>
      <c r="F1534" s="11">
        <f t="shared" si="195"/>
        <v>3300</v>
      </c>
      <c r="G1534" s="12">
        <v>0.41694172048528333</v>
      </c>
      <c r="H1534" s="27">
        <f t="shared" si="196"/>
        <v>2</v>
      </c>
      <c r="I1534" s="11">
        <f t="shared" si="197"/>
        <v>1</v>
      </c>
      <c r="J1534" s="28">
        <f t="shared" si="198"/>
        <v>500</v>
      </c>
      <c r="K1534" s="28">
        <f t="shared" si="199"/>
        <v>2800</v>
      </c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</row>
    <row r="1535" spans="2:28" x14ac:dyDescent="0.2">
      <c r="B1535" s="13">
        <f t="shared" si="200"/>
        <v>1532</v>
      </c>
      <c r="C1535" s="12">
        <v>0.76429086883586983</v>
      </c>
      <c r="D1535" s="11">
        <f t="shared" si="193"/>
        <v>21</v>
      </c>
      <c r="E1535" s="11">
        <f t="shared" si="194"/>
        <v>21</v>
      </c>
      <c r="F1535" s="11">
        <f t="shared" si="195"/>
        <v>3150</v>
      </c>
      <c r="G1535" s="12">
        <v>0.22662958440319969</v>
      </c>
      <c r="H1535" s="27">
        <f t="shared" si="196"/>
        <v>1</v>
      </c>
      <c r="I1535" s="11">
        <f t="shared" si="197"/>
        <v>1</v>
      </c>
      <c r="J1535" s="28">
        <f t="shared" si="198"/>
        <v>500</v>
      </c>
      <c r="K1535" s="28">
        <f t="shared" si="199"/>
        <v>2650</v>
      </c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</row>
    <row r="1536" spans="2:28" x14ac:dyDescent="0.2">
      <c r="B1536" s="13">
        <f t="shared" si="200"/>
        <v>1533</v>
      </c>
      <c r="C1536" s="12">
        <v>1.4748504424165754E-2</v>
      </c>
      <c r="D1536" s="11">
        <f t="shared" si="193"/>
        <v>14</v>
      </c>
      <c r="E1536" s="11">
        <f t="shared" si="194"/>
        <v>14</v>
      </c>
      <c r="F1536" s="11">
        <f t="shared" si="195"/>
        <v>2100</v>
      </c>
      <c r="G1536" s="12">
        <v>0.13158916460669767</v>
      </c>
      <c r="H1536" s="27">
        <f t="shared" si="196"/>
        <v>0</v>
      </c>
      <c r="I1536" s="11">
        <f t="shared" si="197"/>
        <v>0</v>
      </c>
      <c r="J1536" s="28">
        <f t="shared" si="198"/>
        <v>0</v>
      </c>
      <c r="K1536" s="28">
        <f t="shared" si="199"/>
        <v>2100</v>
      </c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</row>
    <row r="1537" spans="2:28" x14ac:dyDescent="0.2">
      <c r="B1537" s="13">
        <f t="shared" si="200"/>
        <v>1534</v>
      </c>
      <c r="C1537" s="12">
        <v>0.50698421210647371</v>
      </c>
      <c r="D1537" s="11">
        <f t="shared" si="193"/>
        <v>20</v>
      </c>
      <c r="E1537" s="11">
        <f t="shared" si="194"/>
        <v>20</v>
      </c>
      <c r="F1537" s="11">
        <f t="shared" si="195"/>
        <v>3000</v>
      </c>
      <c r="G1537" s="12">
        <v>0.29918537944787249</v>
      </c>
      <c r="H1537" s="27">
        <f t="shared" si="196"/>
        <v>1</v>
      </c>
      <c r="I1537" s="11">
        <f t="shared" si="197"/>
        <v>0</v>
      </c>
      <c r="J1537" s="28">
        <f t="shared" si="198"/>
        <v>0</v>
      </c>
      <c r="K1537" s="28">
        <f t="shared" si="199"/>
        <v>3000</v>
      </c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</row>
    <row r="1538" spans="2:28" x14ac:dyDescent="0.2">
      <c r="B1538" s="13">
        <f t="shared" si="200"/>
        <v>1535</v>
      </c>
      <c r="C1538" s="12">
        <v>3.8162171770422582E-2</v>
      </c>
      <c r="D1538" s="11">
        <f t="shared" si="193"/>
        <v>15</v>
      </c>
      <c r="E1538" s="11">
        <f t="shared" si="194"/>
        <v>15</v>
      </c>
      <c r="F1538" s="11">
        <f t="shared" si="195"/>
        <v>2250</v>
      </c>
      <c r="G1538" s="12">
        <v>0.6268940610810696</v>
      </c>
      <c r="H1538" s="27">
        <f t="shared" si="196"/>
        <v>2</v>
      </c>
      <c r="I1538" s="11">
        <f t="shared" si="197"/>
        <v>0</v>
      </c>
      <c r="J1538" s="28">
        <f t="shared" si="198"/>
        <v>0</v>
      </c>
      <c r="K1538" s="28">
        <f t="shared" si="199"/>
        <v>2250</v>
      </c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</row>
    <row r="1539" spans="2:28" x14ac:dyDescent="0.2">
      <c r="B1539" s="13">
        <f t="shared" si="200"/>
        <v>1536</v>
      </c>
      <c r="C1539" s="12">
        <v>0.38301984883348483</v>
      </c>
      <c r="D1539" s="11">
        <f t="shared" si="193"/>
        <v>19</v>
      </c>
      <c r="E1539" s="11">
        <f t="shared" si="194"/>
        <v>19</v>
      </c>
      <c r="F1539" s="11">
        <f t="shared" si="195"/>
        <v>2850</v>
      </c>
      <c r="G1539" s="12">
        <v>0.12378742881802529</v>
      </c>
      <c r="H1539" s="27">
        <f t="shared" si="196"/>
        <v>0</v>
      </c>
      <c r="I1539" s="11">
        <f t="shared" si="197"/>
        <v>0</v>
      </c>
      <c r="J1539" s="28">
        <f t="shared" si="198"/>
        <v>0</v>
      </c>
      <c r="K1539" s="28">
        <f t="shared" si="199"/>
        <v>2850</v>
      </c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</row>
    <row r="1540" spans="2:28" x14ac:dyDescent="0.2">
      <c r="B1540" s="13">
        <f t="shared" si="200"/>
        <v>1537</v>
      </c>
      <c r="C1540" s="12">
        <v>0.17340954927817243</v>
      </c>
      <c r="D1540" s="11">
        <f t="shared" si="193"/>
        <v>17</v>
      </c>
      <c r="E1540" s="11">
        <f t="shared" si="194"/>
        <v>17</v>
      </c>
      <c r="F1540" s="11">
        <f t="shared" si="195"/>
        <v>2550</v>
      </c>
      <c r="G1540" s="12">
        <v>0.33381333531474111</v>
      </c>
      <c r="H1540" s="27">
        <f t="shared" si="196"/>
        <v>1</v>
      </c>
      <c r="I1540" s="11">
        <f t="shared" si="197"/>
        <v>0</v>
      </c>
      <c r="J1540" s="28">
        <f t="shared" si="198"/>
        <v>0</v>
      </c>
      <c r="K1540" s="28">
        <f t="shared" si="199"/>
        <v>2550</v>
      </c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</row>
    <row r="1541" spans="2:28" x14ac:dyDescent="0.2">
      <c r="B1541" s="13">
        <f t="shared" si="200"/>
        <v>1538</v>
      </c>
      <c r="C1541" s="12">
        <v>0.87967333255847768</v>
      </c>
      <c r="D1541" s="11">
        <f t="shared" ref="D1541:D1604" si="201">SUMIFS($M$4:$M$15,$P$4:$P$15,"&lt;="&amp;C1541,$O$4:$O$15,"&gt;="&amp;C1541)</f>
        <v>22</v>
      </c>
      <c r="E1541" s="11">
        <f t="shared" ref="E1541:E1604" si="202">MIN(D1541,$S$2)</f>
        <v>22</v>
      </c>
      <c r="F1541" s="11">
        <f t="shared" ref="F1541:F1604" si="203">E1541*$S$3</f>
        <v>3300</v>
      </c>
      <c r="G1541" s="12">
        <v>1.8731065149110937E-2</v>
      </c>
      <c r="H1541" s="27">
        <f t="shared" ref="H1541:H1604" si="204">_xlfn.BINOM.INV(E1541,$S$5,G1541)</f>
        <v>0</v>
      </c>
      <c r="I1541" s="11">
        <f t="shared" ref="I1541:I1604" si="205">IF(E1541-H1541&gt;$S$6,E1541-H1541-$S$6,0)</f>
        <v>3</v>
      </c>
      <c r="J1541" s="28">
        <f t="shared" ref="J1541:J1604" si="206">I1541*$S$4</f>
        <v>1500</v>
      </c>
      <c r="K1541" s="28">
        <f t="shared" ref="K1541:K1604" si="207">F1541-J1541</f>
        <v>1800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</row>
    <row r="1542" spans="2:28" x14ac:dyDescent="0.2">
      <c r="B1542" s="13">
        <f t="shared" ref="B1542:B1605" si="208">B1541+1</f>
        <v>1539</v>
      </c>
      <c r="C1542" s="12">
        <v>0.95729767944575905</v>
      </c>
      <c r="D1542" s="11">
        <f t="shared" si="201"/>
        <v>24</v>
      </c>
      <c r="E1542" s="11">
        <f t="shared" si="202"/>
        <v>22</v>
      </c>
      <c r="F1542" s="11">
        <f t="shared" si="203"/>
        <v>3300</v>
      </c>
      <c r="G1542" s="12">
        <v>0.77173607438023539</v>
      </c>
      <c r="H1542" s="27">
        <f t="shared" si="204"/>
        <v>3</v>
      </c>
      <c r="I1542" s="11">
        <f t="shared" si="205"/>
        <v>0</v>
      </c>
      <c r="J1542" s="28">
        <f t="shared" si="206"/>
        <v>0</v>
      </c>
      <c r="K1542" s="28">
        <f t="shared" si="207"/>
        <v>3300</v>
      </c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</row>
    <row r="1543" spans="2:28" x14ac:dyDescent="0.2">
      <c r="B1543" s="13">
        <f t="shared" si="208"/>
        <v>1540</v>
      </c>
      <c r="C1543" s="12">
        <v>0.32696055772407673</v>
      </c>
      <c r="D1543" s="11">
        <f t="shared" si="201"/>
        <v>18</v>
      </c>
      <c r="E1543" s="11">
        <f t="shared" si="202"/>
        <v>18</v>
      </c>
      <c r="F1543" s="11">
        <f t="shared" si="203"/>
        <v>2700</v>
      </c>
      <c r="G1543" s="12">
        <v>0.17881272802186177</v>
      </c>
      <c r="H1543" s="27">
        <f t="shared" si="204"/>
        <v>1</v>
      </c>
      <c r="I1543" s="11">
        <f t="shared" si="205"/>
        <v>0</v>
      </c>
      <c r="J1543" s="28">
        <f t="shared" si="206"/>
        <v>0</v>
      </c>
      <c r="K1543" s="28">
        <f t="shared" si="207"/>
        <v>2700</v>
      </c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</row>
    <row r="1544" spans="2:28" x14ac:dyDescent="0.2">
      <c r="B1544" s="13">
        <f t="shared" si="208"/>
        <v>1541</v>
      </c>
      <c r="C1544" s="12">
        <v>0.77167625373984117</v>
      </c>
      <c r="D1544" s="11">
        <f t="shared" si="201"/>
        <v>21</v>
      </c>
      <c r="E1544" s="11">
        <f t="shared" si="202"/>
        <v>21</v>
      </c>
      <c r="F1544" s="11">
        <f t="shared" si="203"/>
        <v>3150</v>
      </c>
      <c r="G1544" s="12">
        <v>0.92318041065057732</v>
      </c>
      <c r="H1544" s="27">
        <f t="shared" si="204"/>
        <v>4</v>
      </c>
      <c r="I1544" s="11">
        <f t="shared" si="205"/>
        <v>0</v>
      </c>
      <c r="J1544" s="28">
        <f t="shared" si="206"/>
        <v>0</v>
      </c>
      <c r="K1544" s="28">
        <f t="shared" si="207"/>
        <v>3150</v>
      </c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</row>
    <row r="1545" spans="2:28" x14ac:dyDescent="0.2">
      <c r="B1545" s="13">
        <f t="shared" si="208"/>
        <v>1542</v>
      </c>
      <c r="C1545" s="12">
        <v>0.84594197190287246</v>
      </c>
      <c r="D1545" s="11">
        <f t="shared" si="201"/>
        <v>22</v>
      </c>
      <c r="E1545" s="11">
        <f t="shared" si="202"/>
        <v>22</v>
      </c>
      <c r="F1545" s="11">
        <f t="shared" si="203"/>
        <v>3300</v>
      </c>
      <c r="G1545" s="12">
        <v>0.1364681051719524</v>
      </c>
      <c r="H1545" s="27">
        <f t="shared" si="204"/>
        <v>1</v>
      </c>
      <c r="I1545" s="11">
        <f t="shared" si="205"/>
        <v>2</v>
      </c>
      <c r="J1545" s="28">
        <f t="shared" si="206"/>
        <v>1000</v>
      </c>
      <c r="K1545" s="28">
        <f t="shared" si="207"/>
        <v>2300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</row>
    <row r="1546" spans="2:28" x14ac:dyDescent="0.2">
      <c r="B1546" s="13">
        <f t="shared" si="208"/>
        <v>1543</v>
      </c>
      <c r="C1546" s="12">
        <v>0.69631800014325329</v>
      </c>
      <c r="D1546" s="11">
        <f t="shared" si="201"/>
        <v>21</v>
      </c>
      <c r="E1546" s="11">
        <f t="shared" si="202"/>
        <v>21</v>
      </c>
      <c r="F1546" s="11">
        <f t="shared" si="203"/>
        <v>3150</v>
      </c>
      <c r="G1546" s="12">
        <v>0.87604241985389764</v>
      </c>
      <c r="H1546" s="27">
        <f t="shared" si="204"/>
        <v>4</v>
      </c>
      <c r="I1546" s="11">
        <f t="shared" si="205"/>
        <v>0</v>
      </c>
      <c r="J1546" s="28">
        <f t="shared" si="206"/>
        <v>0</v>
      </c>
      <c r="K1546" s="28">
        <f t="shared" si="207"/>
        <v>3150</v>
      </c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</row>
    <row r="1547" spans="2:28" x14ac:dyDescent="0.2">
      <c r="B1547" s="13">
        <f t="shared" si="208"/>
        <v>1544</v>
      </c>
      <c r="C1547" s="12">
        <v>0.50268731847428139</v>
      </c>
      <c r="D1547" s="11">
        <f t="shared" si="201"/>
        <v>20</v>
      </c>
      <c r="E1547" s="11">
        <f t="shared" si="202"/>
        <v>20</v>
      </c>
      <c r="F1547" s="11">
        <f t="shared" si="203"/>
        <v>3000</v>
      </c>
      <c r="G1547" s="12">
        <v>0.63610923407944464</v>
      </c>
      <c r="H1547" s="27">
        <f t="shared" si="204"/>
        <v>2</v>
      </c>
      <c r="I1547" s="11">
        <f t="shared" si="205"/>
        <v>0</v>
      </c>
      <c r="J1547" s="28">
        <f t="shared" si="206"/>
        <v>0</v>
      </c>
      <c r="K1547" s="28">
        <f t="shared" si="207"/>
        <v>3000</v>
      </c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</row>
    <row r="1548" spans="2:28" x14ac:dyDescent="0.2">
      <c r="B1548" s="13">
        <f t="shared" si="208"/>
        <v>1545</v>
      </c>
      <c r="C1548" s="12">
        <v>0.87943331346929332</v>
      </c>
      <c r="D1548" s="11">
        <f t="shared" si="201"/>
        <v>22</v>
      </c>
      <c r="E1548" s="11">
        <f t="shared" si="202"/>
        <v>22</v>
      </c>
      <c r="F1548" s="11">
        <f t="shared" si="203"/>
        <v>3300</v>
      </c>
      <c r="G1548" s="12">
        <v>0.11807955714953045</v>
      </c>
      <c r="H1548" s="27">
        <f t="shared" si="204"/>
        <v>1</v>
      </c>
      <c r="I1548" s="11">
        <f t="shared" si="205"/>
        <v>2</v>
      </c>
      <c r="J1548" s="28">
        <f t="shared" si="206"/>
        <v>1000</v>
      </c>
      <c r="K1548" s="28">
        <f t="shared" si="207"/>
        <v>2300</v>
      </c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</row>
    <row r="1549" spans="2:28" x14ac:dyDescent="0.2">
      <c r="B1549" s="13">
        <f t="shared" si="208"/>
        <v>1546</v>
      </c>
      <c r="C1549" s="12">
        <v>0.2386324232209317</v>
      </c>
      <c r="D1549" s="11">
        <f t="shared" si="201"/>
        <v>17</v>
      </c>
      <c r="E1549" s="11">
        <f t="shared" si="202"/>
        <v>17</v>
      </c>
      <c r="F1549" s="11">
        <f t="shared" si="203"/>
        <v>2550</v>
      </c>
      <c r="G1549" s="12">
        <v>0.95732696168292919</v>
      </c>
      <c r="H1549" s="27">
        <f t="shared" si="204"/>
        <v>4</v>
      </c>
      <c r="I1549" s="11">
        <f t="shared" si="205"/>
        <v>0</v>
      </c>
      <c r="J1549" s="28">
        <f t="shared" si="206"/>
        <v>0</v>
      </c>
      <c r="K1549" s="28">
        <f t="shared" si="207"/>
        <v>2550</v>
      </c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</row>
    <row r="1550" spans="2:28" x14ac:dyDescent="0.2">
      <c r="B1550" s="13">
        <f t="shared" si="208"/>
        <v>1547</v>
      </c>
      <c r="C1550" s="12">
        <v>0.88888309257034104</v>
      </c>
      <c r="D1550" s="11">
        <f t="shared" si="201"/>
        <v>22</v>
      </c>
      <c r="E1550" s="11">
        <f t="shared" si="202"/>
        <v>22</v>
      </c>
      <c r="F1550" s="11">
        <f t="shared" si="203"/>
        <v>3300</v>
      </c>
      <c r="G1550" s="12">
        <v>0.40984171691893712</v>
      </c>
      <c r="H1550" s="27">
        <f t="shared" si="204"/>
        <v>2</v>
      </c>
      <c r="I1550" s="11">
        <f t="shared" si="205"/>
        <v>1</v>
      </c>
      <c r="J1550" s="28">
        <f t="shared" si="206"/>
        <v>500</v>
      </c>
      <c r="K1550" s="28">
        <f t="shared" si="207"/>
        <v>2800</v>
      </c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</row>
    <row r="1551" spans="2:28" x14ac:dyDescent="0.2">
      <c r="B1551" s="13">
        <f t="shared" si="208"/>
        <v>1548</v>
      </c>
      <c r="C1551" s="12">
        <v>0.67784551345939115</v>
      </c>
      <c r="D1551" s="11">
        <f t="shared" si="201"/>
        <v>20</v>
      </c>
      <c r="E1551" s="11">
        <f t="shared" si="202"/>
        <v>20</v>
      </c>
      <c r="F1551" s="11">
        <f t="shared" si="203"/>
        <v>3000</v>
      </c>
      <c r="G1551" s="12">
        <v>0.84693987959541461</v>
      </c>
      <c r="H1551" s="27">
        <f t="shared" si="204"/>
        <v>3</v>
      </c>
      <c r="I1551" s="11">
        <f t="shared" si="205"/>
        <v>0</v>
      </c>
      <c r="J1551" s="28">
        <f t="shared" si="206"/>
        <v>0</v>
      </c>
      <c r="K1551" s="28">
        <f t="shared" si="207"/>
        <v>3000</v>
      </c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</row>
    <row r="1552" spans="2:28" x14ac:dyDescent="0.2">
      <c r="B1552" s="13">
        <f t="shared" si="208"/>
        <v>1549</v>
      </c>
      <c r="C1552" s="12">
        <v>4.9518006025415007E-2</v>
      </c>
      <c r="D1552" s="11">
        <f t="shared" si="201"/>
        <v>15</v>
      </c>
      <c r="E1552" s="11">
        <f t="shared" si="202"/>
        <v>15</v>
      </c>
      <c r="F1552" s="11">
        <f t="shared" si="203"/>
        <v>2250</v>
      </c>
      <c r="G1552" s="12">
        <v>0.61003016379815123</v>
      </c>
      <c r="H1552" s="27">
        <f t="shared" si="204"/>
        <v>2</v>
      </c>
      <c r="I1552" s="11">
        <f t="shared" si="205"/>
        <v>0</v>
      </c>
      <c r="J1552" s="28">
        <f t="shared" si="206"/>
        <v>0</v>
      </c>
      <c r="K1552" s="28">
        <f t="shared" si="207"/>
        <v>2250</v>
      </c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</row>
    <row r="1553" spans="2:28" x14ac:dyDescent="0.2">
      <c r="B1553" s="13">
        <f t="shared" si="208"/>
        <v>1550</v>
      </c>
      <c r="C1553" s="12">
        <v>0.46039995600924299</v>
      </c>
      <c r="D1553" s="11">
        <f t="shared" si="201"/>
        <v>19</v>
      </c>
      <c r="E1553" s="11">
        <f t="shared" si="202"/>
        <v>19</v>
      </c>
      <c r="F1553" s="11">
        <f t="shared" si="203"/>
        <v>2850</v>
      </c>
      <c r="G1553" s="12">
        <v>0.63945508884944757</v>
      </c>
      <c r="H1553" s="27">
        <f t="shared" si="204"/>
        <v>2</v>
      </c>
      <c r="I1553" s="11">
        <f t="shared" si="205"/>
        <v>0</v>
      </c>
      <c r="J1553" s="28">
        <f t="shared" si="206"/>
        <v>0</v>
      </c>
      <c r="K1553" s="28">
        <f t="shared" si="207"/>
        <v>2850</v>
      </c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</row>
    <row r="1554" spans="2:28" x14ac:dyDescent="0.2">
      <c r="B1554" s="13">
        <f t="shared" si="208"/>
        <v>1551</v>
      </c>
      <c r="C1554" s="12">
        <v>0.49162321903917738</v>
      </c>
      <c r="D1554" s="11">
        <f t="shared" si="201"/>
        <v>19</v>
      </c>
      <c r="E1554" s="11">
        <f t="shared" si="202"/>
        <v>19</v>
      </c>
      <c r="F1554" s="11">
        <f t="shared" si="203"/>
        <v>2850</v>
      </c>
      <c r="G1554" s="12">
        <v>6.1372889432498301E-2</v>
      </c>
      <c r="H1554" s="27">
        <f t="shared" si="204"/>
        <v>0</v>
      </c>
      <c r="I1554" s="11">
        <f t="shared" si="205"/>
        <v>0</v>
      </c>
      <c r="J1554" s="28">
        <f t="shared" si="206"/>
        <v>0</v>
      </c>
      <c r="K1554" s="28">
        <f t="shared" si="207"/>
        <v>2850</v>
      </c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</row>
    <row r="1555" spans="2:28" x14ac:dyDescent="0.2">
      <c r="B1555" s="13">
        <f t="shared" si="208"/>
        <v>1552</v>
      </c>
      <c r="C1555" s="12">
        <v>0.3186133004076811</v>
      </c>
      <c r="D1555" s="11">
        <f t="shared" si="201"/>
        <v>18</v>
      </c>
      <c r="E1555" s="11">
        <f t="shared" si="202"/>
        <v>18</v>
      </c>
      <c r="F1555" s="11">
        <f t="shared" si="203"/>
        <v>2700</v>
      </c>
      <c r="G1555" s="12">
        <v>0.75319228503657565</v>
      </c>
      <c r="H1555" s="27">
        <f t="shared" si="204"/>
        <v>3</v>
      </c>
      <c r="I1555" s="11">
        <f t="shared" si="205"/>
        <v>0</v>
      </c>
      <c r="J1555" s="28">
        <f t="shared" si="206"/>
        <v>0</v>
      </c>
      <c r="K1555" s="28">
        <f t="shared" si="207"/>
        <v>2700</v>
      </c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</row>
    <row r="1556" spans="2:28" x14ac:dyDescent="0.2">
      <c r="B1556" s="13">
        <f t="shared" si="208"/>
        <v>1553</v>
      </c>
      <c r="C1556" s="12">
        <v>0.87713212548788888</v>
      </c>
      <c r="D1556" s="11">
        <f t="shared" si="201"/>
        <v>22</v>
      </c>
      <c r="E1556" s="11">
        <f t="shared" si="202"/>
        <v>22</v>
      </c>
      <c r="F1556" s="11">
        <f t="shared" si="203"/>
        <v>3300</v>
      </c>
      <c r="G1556" s="12">
        <v>0.28064422595666805</v>
      </c>
      <c r="H1556" s="27">
        <f t="shared" si="204"/>
        <v>1</v>
      </c>
      <c r="I1556" s="11">
        <f t="shared" si="205"/>
        <v>2</v>
      </c>
      <c r="J1556" s="28">
        <f t="shared" si="206"/>
        <v>1000</v>
      </c>
      <c r="K1556" s="28">
        <f t="shared" si="207"/>
        <v>2300</v>
      </c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</row>
    <row r="1557" spans="2:28" x14ac:dyDescent="0.2">
      <c r="B1557" s="13">
        <f t="shared" si="208"/>
        <v>1554</v>
      </c>
      <c r="C1557" s="12">
        <v>6.960188816408186E-2</v>
      </c>
      <c r="D1557" s="11">
        <f t="shared" si="201"/>
        <v>15</v>
      </c>
      <c r="E1557" s="11">
        <f t="shared" si="202"/>
        <v>15</v>
      </c>
      <c r="F1557" s="11">
        <f t="shared" si="203"/>
        <v>2250</v>
      </c>
      <c r="G1557" s="12">
        <v>0.81945426099387098</v>
      </c>
      <c r="H1557" s="27">
        <f t="shared" si="204"/>
        <v>3</v>
      </c>
      <c r="I1557" s="11">
        <f t="shared" si="205"/>
        <v>0</v>
      </c>
      <c r="J1557" s="28">
        <f t="shared" si="206"/>
        <v>0</v>
      </c>
      <c r="K1557" s="28">
        <f t="shared" si="207"/>
        <v>2250</v>
      </c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</row>
    <row r="1558" spans="2:28" x14ac:dyDescent="0.2">
      <c r="B1558" s="13">
        <f t="shared" si="208"/>
        <v>1555</v>
      </c>
      <c r="C1558" s="12">
        <v>0.89563177738390765</v>
      </c>
      <c r="D1558" s="11">
        <f t="shared" si="201"/>
        <v>22</v>
      </c>
      <c r="E1558" s="11">
        <f t="shared" si="202"/>
        <v>22</v>
      </c>
      <c r="F1558" s="11">
        <f t="shared" si="203"/>
        <v>3300</v>
      </c>
      <c r="G1558" s="12">
        <v>0.59279891935014872</v>
      </c>
      <c r="H1558" s="27">
        <f t="shared" si="204"/>
        <v>2</v>
      </c>
      <c r="I1558" s="11">
        <f t="shared" si="205"/>
        <v>1</v>
      </c>
      <c r="J1558" s="28">
        <f t="shared" si="206"/>
        <v>500</v>
      </c>
      <c r="K1558" s="28">
        <f t="shared" si="207"/>
        <v>2800</v>
      </c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</row>
    <row r="1559" spans="2:28" x14ac:dyDescent="0.2">
      <c r="B1559" s="13">
        <f t="shared" si="208"/>
        <v>1556</v>
      </c>
      <c r="C1559" s="12">
        <v>0.73593318599917368</v>
      </c>
      <c r="D1559" s="11">
        <f t="shared" si="201"/>
        <v>21</v>
      </c>
      <c r="E1559" s="11">
        <f t="shared" si="202"/>
        <v>21</v>
      </c>
      <c r="F1559" s="11">
        <f t="shared" si="203"/>
        <v>3150</v>
      </c>
      <c r="G1559" s="12">
        <v>0.52161256609255913</v>
      </c>
      <c r="H1559" s="27">
        <f t="shared" si="204"/>
        <v>2</v>
      </c>
      <c r="I1559" s="11">
        <f t="shared" si="205"/>
        <v>0</v>
      </c>
      <c r="J1559" s="28">
        <f t="shared" si="206"/>
        <v>0</v>
      </c>
      <c r="K1559" s="28">
        <f t="shared" si="207"/>
        <v>3150</v>
      </c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</row>
    <row r="1560" spans="2:28" x14ac:dyDescent="0.2">
      <c r="B1560" s="13">
        <f t="shared" si="208"/>
        <v>1557</v>
      </c>
      <c r="C1560" s="12">
        <v>0.60106145581500725</v>
      </c>
      <c r="D1560" s="11">
        <f t="shared" si="201"/>
        <v>20</v>
      </c>
      <c r="E1560" s="11">
        <f t="shared" si="202"/>
        <v>20</v>
      </c>
      <c r="F1560" s="11">
        <f t="shared" si="203"/>
        <v>3000</v>
      </c>
      <c r="G1560" s="12">
        <v>7.559170511321045E-2</v>
      </c>
      <c r="H1560" s="27">
        <f t="shared" si="204"/>
        <v>0</v>
      </c>
      <c r="I1560" s="11">
        <f t="shared" si="205"/>
        <v>1</v>
      </c>
      <c r="J1560" s="28">
        <f t="shared" si="206"/>
        <v>500</v>
      </c>
      <c r="K1560" s="28">
        <f t="shared" si="207"/>
        <v>2500</v>
      </c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</row>
    <row r="1561" spans="2:28" x14ac:dyDescent="0.2">
      <c r="B1561" s="13">
        <f t="shared" si="208"/>
        <v>1558</v>
      </c>
      <c r="C1561" s="12">
        <v>0.37250688392193454</v>
      </c>
      <c r="D1561" s="11">
        <f t="shared" si="201"/>
        <v>19</v>
      </c>
      <c r="E1561" s="11">
        <f t="shared" si="202"/>
        <v>19</v>
      </c>
      <c r="F1561" s="11">
        <f t="shared" si="203"/>
        <v>2850</v>
      </c>
      <c r="G1561" s="12">
        <v>0.93989042461016059</v>
      </c>
      <c r="H1561" s="27">
        <f t="shared" si="204"/>
        <v>4</v>
      </c>
      <c r="I1561" s="11">
        <f t="shared" si="205"/>
        <v>0</v>
      </c>
      <c r="J1561" s="28">
        <f t="shared" si="206"/>
        <v>0</v>
      </c>
      <c r="K1561" s="28">
        <f t="shared" si="207"/>
        <v>2850</v>
      </c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</row>
    <row r="1562" spans="2:28" x14ac:dyDescent="0.2">
      <c r="B1562" s="13">
        <f t="shared" si="208"/>
        <v>1559</v>
      </c>
      <c r="C1562" s="12">
        <v>0.78146616280255188</v>
      </c>
      <c r="D1562" s="11">
        <f t="shared" si="201"/>
        <v>21</v>
      </c>
      <c r="E1562" s="11">
        <f t="shared" si="202"/>
        <v>21</v>
      </c>
      <c r="F1562" s="11">
        <f t="shared" si="203"/>
        <v>3150</v>
      </c>
      <c r="G1562" s="12">
        <v>0.45096501420506441</v>
      </c>
      <c r="H1562" s="27">
        <f t="shared" si="204"/>
        <v>2</v>
      </c>
      <c r="I1562" s="11">
        <f t="shared" si="205"/>
        <v>0</v>
      </c>
      <c r="J1562" s="28">
        <f t="shared" si="206"/>
        <v>0</v>
      </c>
      <c r="K1562" s="28">
        <f t="shared" si="207"/>
        <v>3150</v>
      </c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</row>
    <row r="1563" spans="2:28" x14ac:dyDescent="0.2">
      <c r="B1563" s="13">
        <f t="shared" si="208"/>
        <v>1560</v>
      </c>
      <c r="C1563" s="12">
        <v>0.25986319505473521</v>
      </c>
      <c r="D1563" s="11">
        <f t="shared" si="201"/>
        <v>18</v>
      </c>
      <c r="E1563" s="11">
        <f t="shared" si="202"/>
        <v>18</v>
      </c>
      <c r="F1563" s="11">
        <f t="shared" si="203"/>
        <v>2700</v>
      </c>
      <c r="G1563" s="12">
        <v>0.60829033259906273</v>
      </c>
      <c r="H1563" s="27">
        <f t="shared" si="204"/>
        <v>2</v>
      </c>
      <c r="I1563" s="11">
        <f t="shared" si="205"/>
        <v>0</v>
      </c>
      <c r="J1563" s="28">
        <f t="shared" si="206"/>
        <v>0</v>
      </c>
      <c r="K1563" s="28">
        <f t="shared" si="207"/>
        <v>2700</v>
      </c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</row>
    <row r="1564" spans="2:28" x14ac:dyDescent="0.2">
      <c r="B1564" s="13">
        <f t="shared" si="208"/>
        <v>1561</v>
      </c>
      <c r="C1564" s="12">
        <v>0.51558938121933051</v>
      </c>
      <c r="D1564" s="11">
        <f t="shared" si="201"/>
        <v>20</v>
      </c>
      <c r="E1564" s="11">
        <f t="shared" si="202"/>
        <v>20</v>
      </c>
      <c r="F1564" s="11">
        <f t="shared" si="203"/>
        <v>3000</v>
      </c>
      <c r="G1564" s="12">
        <v>0.19272303297665283</v>
      </c>
      <c r="H1564" s="27">
        <f t="shared" si="204"/>
        <v>1</v>
      </c>
      <c r="I1564" s="11">
        <f t="shared" si="205"/>
        <v>0</v>
      </c>
      <c r="J1564" s="28">
        <f t="shared" si="206"/>
        <v>0</v>
      </c>
      <c r="K1564" s="28">
        <f t="shared" si="207"/>
        <v>3000</v>
      </c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</row>
    <row r="1565" spans="2:28" x14ac:dyDescent="0.2">
      <c r="B1565" s="13">
        <f t="shared" si="208"/>
        <v>1562</v>
      </c>
      <c r="C1565" s="12">
        <v>0.21357779952131817</v>
      </c>
      <c r="D1565" s="11">
        <f t="shared" si="201"/>
        <v>17</v>
      </c>
      <c r="E1565" s="11">
        <f t="shared" si="202"/>
        <v>17</v>
      </c>
      <c r="F1565" s="11">
        <f t="shared" si="203"/>
        <v>2550</v>
      </c>
      <c r="G1565" s="12">
        <v>0.40960404311351395</v>
      </c>
      <c r="H1565" s="27">
        <f t="shared" si="204"/>
        <v>1</v>
      </c>
      <c r="I1565" s="11">
        <f t="shared" si="205"/>
        <v>0</v>
      </c>
      <c r="J1565" s="28">
        <f t="shared" si="206"/>
        <v>0</v>
      </c>
      <c r="K1565" s="28">
        <f t="shared" si="207"/>
        <v>2550</v>
      </c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</row>
    <row r="1566" spans="2:28" x14ac:dyDescent="0.2">
      <c r="B1566" s="13">
        <f t="shared" si="208"/>
        <v>1563</v>
      </c>
      <c r="C1566" s="12">
        <v>0.71207271470569744</v>
      </c>
      <c r="D1566" s="11">
        <f t="shared" si="201"/>
        <v>21</v>
      </c>
      <c r="E1566" s="11">
        <f t="shared" si="202"/>
        <v>21</v>
      </c>
      <c r="F1566" s="11">
        <f t="shared" si="203"/>
        <v>3150</v>
      </c>
      <c r="G1566" s="12">
        <v>1.4577658019832018E-2</v>
      </c>
      <c r="H1566" s="27">
        <f t="shared" si="204"/>
        <v>0</v>
      </c>
      <c r="I1566" s="11">
        <f t="shared" si="205"/>
        <v>2</v>
      </c>
      <c r="J1566" s="28">
        <f t="shared" si="206"/>
        <v>1000</v>
      </c>
      <c r="K1566" s="28">
        <f t="shared" si="207"/>
        <v>2150</v>
      </c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</row>
    <row r="1567" spans="2:28" x14ac:dyDescent="0.2">
      <c r="B1567" s="13">
        <f t="shared" si="208"/>
        <v>1564</v>
      </c>
      <c r="C1567" s="12">
        <v>0.47311660287683088</v>
      </c>
      <c r="D1567" s="11">
        <f t="shared" si="201"/>
        <v>19</v>
      </c>
      <c r="E1567" s="11">
        <f t="shared" si="202"/>
        <v>19</v>
      </c>
      <c r="F1567" s="11">
        <f t="shared" si="203"/>
        <v>2850</v>
      </c>
      <c r="G1567" s="12">
        <v>0.75921747169033005</v>
      </c>
      <c r="H1567" s="27">
        <f t="shared" si="204"/>
        <v>3</v>
      </c>
      <c r="I1567" s="11">
        <f t="shared" si="205"/>
        <v>0</v>
      </c>
      <c r="J1567" s="28">
        <f t="shared" si="206"/>
        <v>0</v>
      </c>
      <c r="K1567" s="28">
        <f t="shared" si="207"/>
        <v>2850</v>
      </c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</row>
    <row r="1568" spans="2:28" x14ac:dyDescent="0.2">
      <c r="B1568" s="13">
        <f t="shared" si="208"/>
        <v>1565</v>
      </c>
      <c r="C1568" s="12">
        <v>0.87934427703955398</v>
      </c>
      <c r="D1568" s="11">
        <f t="shared" si="201"/>
        <v>22</v>
      </c>
      <c r="E1568" s="11">
        <f t="shared" si="202"/>
        <v>22</v>
      </c>
      <c r="F1568" s="11">
        <f t="shared" si="203"/>
        <v>3300</v>
      </c>
      <c r="G1568" s="12">
        <v>0.3950714779774297</v>
      </c>
      <c r="H1568" s="27">
        <f t="shared" si="204"/>
        <v>2</v>
      </c>
      <c r="I1568" s="11">
        <f t="shared" si="205"/>
        <v>1</v>
      </c>
      <c r="J1568" s="28">
        <f t="shared" si="206"/>
        <v>500</v>
      </c>
      <c r="K1568" s="28">
        <f t="shared" si="207"/>
        <v>2800</v>
      </c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</row>
    <row r="1569" spans="2:28" x14ac:dyDescent="0.2">
      <c r="B1569" s="13">
        <f t="shared" si="208"/>
        <v>1566</v>
      </c>
      <c r="C1569" s="12">
        <v>0.74848300891204345</v>
      </c>
      <c r="D1569" s="11">
        <f t="shared" si="201"/>
        <v>21</v>
      </c>
      <c r="E1569" s="11">
        <f t="shared" si="202"/>
        <v>21</v>
      </c>
      <c r="F1569" s="11">
        <f t="shared" si="203"/>
        <v>3150</v>
      </c>
      <c r="G1569" s="12">
        <v>0.39718005583564819</v>
      </c>
      <c r="H1569" s="27">
        <f t="shared" si="204"/>
        <v>2</v>
      </c>
      <c r="I1569" s="11">
        <f t="shared" si="205"/>
        <v>0</v>
      </c>
      <c r="J1569" s="28">
        <f t="shared" si="206"/>
        <v>0</v>
      </c>
      <c r="K1569" s="28">
        <f t="shared" si="207"/>
        <v>3150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</row>
    <row r="1570" spans="2:28" x14ac:dyDescent="0.2">
      <c r="B1570" s="13">
        <f t="shared" si="208"/>
        <v>1567</v>
      </c>
      <c r="C1570" s="12">
        <v>0.51465332264677277</v>
      </c>
      <c r="D1570" s="11">
        <f t="shared" si="201"/>
        <v>20</v>
      </c>
      <c r="E1570" s="11">
        <f t="shared" si="202"/>
        <v>20</v>
      </c>
      <c r="F1570" s="11">
        <f t="shared" si="203"/>
        <v>3000</v>
      </c>
      <c r="G1570" s="12">
        <v>0.61289789904765712</v>
      </c>
      <c r="H1570" s="27">
        <f t="shared" si="204"/>
        <v>2</v>
      </c>
      <c r="I1570" s="11">
        <f t="shared" si="205"/>
        <v>0</v>
      </c>
      <c r="J1570" s="28">
        <f t="shared" si="206"/>
        <v>0</v>
      </c>
      <c r="K1570" s="28">
        <f t="shared" si="207"/>
        <v>3000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</row>
    <row r="1571" spans="2:28" x14ac:dyDescent="0.2">
      <c r="B1571" s="13">
        <f t="shared" si="208"/>
        <v>1568</v>
      </c>
      <c r="C1571" s="12">
        <v>0.75479887513504051</v>
      </c>
      <c r="D1571" s="11">
        <f t="shared" si="201"/>
        <v>21</v>
      </c>
      <c r="E1571" s="11">
        <f t="shared" si="202"/>
        <v>21</v>
      </c>
      <c r="F1571" s="11">
        <f t="shared" si="203"/>
        <v>3150</v>
      </c>
      <c r="G1571" s="12">
        <v>0.91348292935396336</v>
      </c>
      <c r="H1571" s="27">
        <f t="shared" si="204"/>
        <v>4</v>
      </c>
      <c r="I1571" s="11">
        <f t="shared" si="205"/>
        <v>0</v>
      </c>
      <c r="J1571" s="28">
        <f t="shared" si="206"/>
        <v>0</v>
      </c>
      <c r="K1571" s="28">
        <f t="shared" si="207"/>
        <v>3150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</row>
    <row r="1572" spans="2:28" x14ac:dyDescent="0.2">
      <c r="B1572" s="13">
        <f t="shared" si="208"/>
        <v>1569</v>
      </c>
      <c r="C1572" s="12">
        <v>0.2711224008205404</v>
      </c>
      <c r="D1572" s="11">
        <f t="shared" si="201"/>
        <v>18</v>
      </c>
      <c r="E1572" s="11">
        <f t="shared" si="202"/>
        <v>18</v>
      </c>
      <c r="F1572" s="11">
        <f t="shared" si="203"/>
        <v>2700</v>
      </c>
      <c r="G1572" s="12">
        <v>0.22101638328489759</v>
      </c>
      <c r="H1572" s="27">
        <f t="shared" si="204"/>
        <v>1</v>
      </c>
      <c r="I1572" s="11">
        <f t="shared" si="205"/>
        <v>0</v>
      </c>
      <c r="J1572" s="28">
        <f t="shared" si="206"/>
        <v>0</v>
      </c>
      <c r="K1572" s="28">
        <f t="shared" si="207"/>
        <v>2700</v>
      </c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</row>
    <row r="1573" spans="2:28" x14ac:dyDescent="0.2">
      <c r="B1573" s="13">
        <f t="shared" si="208"/>
        <v>1570</v>
      </c>
      <c r="C1573" s="12">
        <v>0.58008748648576625</v>
      </c>
      <c r="D1573" s="11">
        <f t="shared" si="201"/>
        <v>20</v>
      </c>
      <c r="E1573" s="11">
        <f t="shared" si="202"/>
        <v>20</v>
      </c>
      <c r="F1573" s="11">
        <f t="shared" si="203"/>
        <v>3000</v>
      </c>
      <c r="G1573" s="12">
        <v>0.3660421386189705</v>
      </c>
      <c r="H1573" s="27">
        <f t="shared" si="204"/>
        <v>1</v>
      </c>
      <c r="I1573" s="11">
        <f t="shared" si="205"/>
        <v>0</v>
      </c>
      <c r="J1573" s="28">
        <f t="shared" si="206"/>
        <v>0</v>
      </c>
      <c r="K1573" s="28">
        <f t="shared" si="207"/>
        <v>3000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</row>
    <row r="1574" spans="2:28" x14ac:dyDescent="0.2">
      <c r="B1574" s="13">
        <f t="shared" si="208"/>
        <v>1571</v>
      </c>
      <c r="C1574" s="12">
        <v>0.95831159443183689</v>
      </c>
      <c r="D1574" s="11">
        <f t="shared" si="201"/>
        <v>24</v>
      </c>
      <c r="E1574" s="11">
        <f t="shared" si="202"/>
        <v>22</v>
      </c>
      <c r="F1574" s="11">
        <f t="shared" si="203"/>
        <v>3300</v>
      </c>
      <c r="G1574" s="12">
        <v>0.72155615672756512</v>
      </c>
      <c r="H1574" s="27">
        <f t="shared" si="204"/>
        <v>3</v>
      </c>
      <c r="I1574" s="11">
        <f t="shared" si="205"/>
        <v>0</v>
      </c>
      <c r="J1574" s="28">
        <f t="shared" si="206"/>
        <v>0</v>
      </c>
      <c r="K1574" s="28">
        <f t="shared" si="207"/>
        <v>3300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</row>
    <row r="1575" spans="2:28" x14ac:dyDescent="0.2">
      <c r="B1575" s="13">
        <f t="shared" si="208"/>
        <v>1572</v>
      </c>
      <c r="C1575" s="12">
        <v>0.98718790734485107</v>
      </c>
      <c r="D1575" s="11">
        <f t="shared" si="201"/>
        <v>25</v>
      </c>
      <c r="E1575" s="11">
        <f t="shared" si="202"/>
        <v>22</v>
      </c>
      <c r="F1575" s="11">
        <f t="shared" si="203"/>
        <v>3300</v>
      </c>
      <c r="G1575" s="12">
        <v>0.80850110959655919</v>
      </c>
      <c r="H1575" s="27">
        <f t="shared" si="204"/>
        <v>3</v>
      </c>
      <c r="I1575" s="11">
        <f t="shared" si="205"/>
        <v>0</v>
      </c>
      <c r="J1575" s="28">
        <f t="shared" si="206"/>
        <v>0</v>
      </c>
      <c r="K1575" s="28">
        <f t="shared" si="207"/>
        <v>3300</v>
      </c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</row>
    <row r="1576" spans="2:28" x14ac:dyDescent="0.2">
      <c r="B1576" s="13">
        <f t="shared" si="208"/>
        <v>1573</v>
      </c>
      <c r="C1576" s="12">
        <v>0.27592851394806206</v>
      </c>
      <c r="D1576" s="11">
        <f t="shared" si="201"/>
        <v>18</v>
      </c>
      <c r="E1576" s="11">
        <f t="shared" si="202"/>
        <v>18</v>
      </c>
      <c r="F1576" s="11">
        <f t="shared" si="203"/>
        <v>2700</v>
      </c>
      <c r="G1576" s="12">
        <v>0.65566362706769743</v>
      </c>
      <c r="H1576" s="27">
        <f t="shared" si="204"/>
        <v>2</v>
      </c>
      <c r="I1576" s="11">
        <f t="shared" si="205"/>
        <v>0</v>
      </c>
      <c r="J1576" s="28">
        <f t="shared" si="206"/>
        <v>0</v>
      </c>
      <c r="K1576" s="28">
        <f t="shared" si="207"/>
        <v>2700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1"/>
      <c r="AB1576" s="11"/>
    </row>
    <row r="1577" spans="2:28" x14ac:dyDescent="0.2">
      <c r="B1577" s="13">
        <f t="shared" si="208"/>
        <v>1574</v>
      </c>
      <c r="C1577" s="12">
        <v>0.60493477450248678</v>
      </c>
      <c r="D1577" s="11">
        <f t="shared" si="201"/>
        <v>20</v>
      </c>
      <c r="E1577" s="11">
        <f t="shared" si="202"/>
        <v>20</v>
      </c>
      <c r="F1577" s="11">
        <f t="shared" si="203"/>
        <v>3000</v>
      </c>
      <c r="G1577" s="12">
        <v>0.25656125703055177</v>
      </c>
      <c r="H1577" s="27">
        <f t="shared" si="204"/>
        <v>1</v>
      </c>
      <c r="I1577" s="11">
        <f t="shared" si="205"/>
        <v>0</v>
      </c>
      <c r="J1577" s="28">
        <f t="shared" si="206"/>
        <v>0</v>
      </c>
      <c r="K1577" s="28">
        <f t="shared" si="207"/>
        <v>3000</v>
      </c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</row>
    <row r="1578" spans="2:28" x14ac:dyDescent="0.2">
      <c r="B1578" s="13">
        <f t="shared" si="208"/>
        <v>1575</v>
      </c>
      <c r="C1578" s="12">
        <v>0.16621017620068201</v>
      </c>
      <c r="D1578" s="11">
        <f t="shared" si="201"/>
        <v>17</v>
      </c>
      <c r="E1578" s="11">
        <f t="shared" si="202"/>
        <v>17</v>
      </c>
      <c r="F1578" s="11">
        <f t="shared" si="203"/>
        <v>2550</v>
      </c>
      <c r="G1578" s="12">
        <v>0.83649289947883088</v>
      </c>
      <c r="H1578" s="27">
        <f t="shared" si="204"/>
        <v>3</v>
      </c>
      <c r="I1578" s="11">
        <f t="shared" si="205"/>
        <v>0</v>
      </c>
      <c r="J1578" s="28">
        <f t="shared" si="206"/>
        <v>0</v>
      </c>
      <c r="K1578" s="28">
        <f t="shared" si="207"/>
        <v>2550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</row>
    <row r="1579" spans="2:28" x14ac:dyDescent="0.2">
      <c r="B1579" s="13">
        <f t="shared" si="208"/>
        <v>1576</v>
      </c>
      <c r="C1579" s="12">
        <v>0.15196619772525732</v>
      </c>
      <c r="D1579" s="11">
        <f t="shared" si="201"/>
        <v>17</v>
      </c>
      <c r="E1579" s="11">
        <f t="shared" si="202"/>
        <v>17</v>
      </c>
      <c r="F1579" s="11">
        <f t="shared" si="203"/>
        <v>2550</v>
      </c>
      <c r="G1579" s="12">
        <v>0.79029066019839533</v>
      </c>
      <c r="H1579" s="27">
        <f t="shared" si="204"/>
        <v>3</v>
      </c>
      <c r="I1579" s="11">
        <f t="shared" si="205"/>
        <v>0</v>
      </c>
      <c r="J1579" s="28">
        <f t="shared" si="206"/>
        <v>0</v>
      </c>
      <c r="K1579" s="28">
        <f t="shared" si="207"/>
        <v>2550</v>
      </c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</row>
    <row r="1580" spans="2:28" x14ac:dyDescent="0.2">
      <c r="B1580" s="13">
        <f t="shared" si="208"/>
        <v>1577</v>
      </c>
      <c r="C1580" s="12">
        <v>0.85952605744240573</v>
      </c>
      <c r="D1580" s="11">
        <f t="shared" si="201"/>
        <v>22</v>
      </c>
      <c r="E1580" s="11">
        <f t="shared" si="202"/>
        <v>22</v>
      </c>
      <c r="F1580" s="11">
        <f t="shared" si="203"/>
        <v>3300</v>
      </c>
      <c r="G1580" s="12">
        <v>0.67938886417896305</v>
      </c>
      <c r="H1580" s="27">
        <f t="shared" si="204"/>
        <v>3</v>
      </c>
      <c r="I1580" s="11">
        <f t="shared" si="205"/>
        <v>0</v>
      </c>
      <c r="J1580" s="28">
        <f t="shared" si="206"/>
        <v>0</v>
      </c>
      <c r="K1580" s="28">
        <f t="shared" si="207"/>
        <v>3300</v>
      </c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</row>
    <row r="1581" spans="2:28" x14ac:dyDescent="0.2">
      <c r="B1581" s="13">
        <f t="shared" si="208"/>
        <v>1578</v>
      </c>
      <c r="C1581" s="12">
        <v>0.75849768910975901</v>
      </c>
      <c r="D1581" s="11">
        <f t="shared" si="201"/>
        <v>21</v>
      </c>
      <c r="E1581" s="11">
        <f t="shared" si="202"/>
        <v>21</v>
      </c>
      <c r="F1581" s="11">
        <f t="shared" si="203"/>
        <v>3150</v>
      </c>
      <c r="G1581" s="12">
        <v>0.90185435535496417</v>
      </c>
      <c r="H1581" s="27">
        <f t="shared" si="204"/>
        <v>4</v>
      </c>
      <c r="I1581" s="11">
        <f t="shared" si="205"/>
        <v>0</v>
      </c>
      <c r="J1581" s="28">
        <f t="shared" si="206"/>
        <v>0</v>
      </c>
      <c r="K1581" s="28">
        <f t="shared" si="207"/>
        <v>3150</v>
      </c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</row>
    <row r="1582" spans="2:28" x14ac:dyDescent="0.2">
      <c r="B1582" s="13">
        <f t="shared" si="208"/>
        <v>1579</v>
      </c>
      <c r="C1582" s="12">
        <v>0.27133412769117538</v>
      </c>
      <c r="D1582" s="11">
        <f t="shared" si="201"/>
        <v>18</v>
      </c>
      <c r="E1582" s="11">
        <f t="shared" si="202"/>
        <v>18</v>
      </c>
      <c r="F1582" s="11">
        <f t="shared" si="203"/>
        <v>2700</v>
      </c>
      <c r="G1582" s="12">
        <v>0.25471112047707656</v>
      </c>
      <c r="H1582" s="27">
        <f t="shared" si="204"/>
        <v>1</v>
      </c>
      <c r="I1582" s="11">
        <f t="shared" si="205"/>
        <v>0</v>
      </c>
      <c r="J1582" s="28">
        <f t="shared" si="206"/>
        <v>0</v>
      </c>
      <c r="K1582" s="28">
        <f t="shared" si="207"/>
        <v>2700</v>
      </c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</row>
    <row r="1583" spans="2:28" x14ac:dyDescent="0.2">
      <c r="B1583" s="13">
        <f t="shared" si="208"/>
        <v>1580</v>
      </c>
      <c r="C1583" s="12">
        <v>0.37895652081845854</v>
      </c>
      <c r="D1583" s="11">
        <f t="shared" si="201"/>
        <v>19</v>
      </c>
      <c r="E1583" s="11">
        <f t="shared" si="202"/>
        <v>19</v>
      </c>
      <c r="F1583" s="11">
        <f t="shared" si="203"/>
        <v>2850</v>
      </c>
      <c r="G1583" s="12">
        <v>1.0989981412398264E-2</v>
      </c>
      <c r="H1583" s="27">
        <f t="shared" si="204"/>
        <v>0</v>
      </c>
      <c r="I1583" s="11">
        <f t="shared" si="205"/>
        <v>0</v>
      </c>
      <c r="J1583" s="28">
        <f t="shared" si="206"/>
        <v>0</v>
      </c>
      <c r="K1583" s="28">
        <f t="shared" si="207"/>
        <v>2850</v>
      </c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</row>
    <row r="1584" spans="2:28" x14ac:dyDescent="0.2">
      <c r="B1584" s="13">
        <f t="shared" si="208"/>
        <v>1581</v>
      </c>
      <c r="C1584" s="12">
        <v>0.11628342895405885</v>
      </c>
      <c r="D1584" s="11">
        <f t="shared" si="201"/>
        <v>16</v>
      </c>
      <c r="E1584" s="11">
        <f t="shared" si="202"/>
        <v>16</v>
      </c>
      <c r="F1584" s="11">
        <f t="shared" si="203"/>
        <v>2400</v>
      </c>
      <c r="G1584" s="12">
        <v>0.18099553780363753</v>
      </c>
      <c r="H1584" s="27">
        <f t="shared" si="204"/>
        <v>0</v>
      </c>
      <c r="I1584" s="11">
        <f t="shared" si="205"/>
        <v>0</v>
      </c>
      <c r="J1584" s="28">
        <f t="shared" si="206"/>
        <v>0</v>
      </c>
      <c r="K1584" s="28">
        <f t="shared" si="207"/>
        <v>2400</v>
      </c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</row>
    <row r="1585" spans="2:28" x14ac:dyDescent="0.2">
      <c r="B1585" s="13">
        <f t="shared" si="208"/>
        <v>1582</v>
      </c>
      <c r="C1585" s="12">
        <v>7.5723360285429919E-2</v>
      </c>
      <c r="D1585" s="11">
        <f t="shared" si="201"/>
        <v>15</v>
      </c>
      <c r="E1585" s="11">
        <f t="shared" si="202"/>
        <v>15</v>
      </c>
      <c r="F1585" s="11">
        <f t="shared" si="203"/>
        <v>2250</v>
      </c>
      <c r="G1585" s="12">
        <v>0.50918186648251396</v>
      </c>
      <c r="H1585" s="27">
        <f t="shared" si="204"/>
        <v>1</v>
      </c>
      <c r="I1585" s="11">
        <f t="shared" si="205"/>
        <v>0</v>
      </c>
      <c r="J1585" s="28">
        <f t="shared" si="206"/>
        <v>0</v>
      </c>
      <c r="K1585" s="28">
        <f t="shared" si="207"/>
        <v>2250</v>
      </c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</row>
    <row r="1586" spans="2:28" x14ac:dyDescent="0.2">
      <c r="B1586" s="13">
        <f t="shared" si="208"/>
        <v>1583</v>
      </c>
      <c r="C1586" s="12">
        <v>4.8629589810538221E-2</v>
      </c>
      <c r="D1586" s="11">
        <f t="shared" si="201"/>
        <v>15</v>
      </c>
      <c r="E1586" s="11">
        <f t="shared" si="202"/>
        <v>15</v>
      </c>
      <c r="F1586" s="11">
        <f t="shared" si="203"/>
        <v>2250</v>
      </c>
      <c r="G1586" s="12">
        <v>0.71406531646969529</v>
      </c>
      <c r="H1586" s="27">
        <f t="shared" si="204"/>
        <v>2</v>
      </c>
      <c r="I1586" s="11">
        <f t="shared" si="205"/>
        <v>0</v>
      </c>
      <c r="J1586" s="28">
        <f t="shared" si="206"/>
        <v>0</v>
      </c>
      <c r="K1586" s="28">
        <f t="shared" si="207"/>
        <v>2250</v>
      </c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</row>
    <row r="1587" spans="2:28" x14ac:dyDescent="0.2">
      <c r="B1587" s="13">
        <f t="shared" si="208"/>
        <v>1584</v>
      </c>
      <c r="C1587" s="12">
        <v>0.68710166061579547</v>
      </c>
      <c r="D1587" s="11">
        <f t="shared" si="201"/>
        <v>21</v>
      </c>
      <c r="E1587" s="11">
        <f t="shared" si="202"/>
        <v>21</v>
      </c>
      <c r="F1587" s="11">
        <f t="shared" si="203"/>
        <v>3150</v>
      </c>
      <c r="G1587" s="12">
        <v>0.5269232543170691</v>
      </c>
      <c r="H1587" s="27">
        <f t="shared" si="204"/>
        <v>2</v>
      </c>
      <c r="I1587" s="11">
        <f t="shared" si="205"/>
        <v>0</v>
      </c>
      <c r="J1587" s="28">
        <f t="shared" si="206"/>
        <v>0</v>
      </c>
      <c r="K1587" s="28">
        <f t="shared" si="207"/>
        <v>3150</v>
      </c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</row>
    <row r="1588" spans="2:28" x14ac:dyDescent="0.2">
      <c r="B1588" s="13">
        <f t="shared" si="208"/>
        <v>1585</v>
      </c>
      <c r="C1588" s="12">
        <v>0.71040092241652264</v>
      </c>
      <c r="D1588" s="11">
        <f t="shared" si="201"/>
        <v>21</v>
      </c>
      <c r="E1588" s="11">
        <f t="shared" si="202"/>
        <v>21</v>
      </c>
      <c r="F1588" s="11">
        <f t="shared" si="203"/>
        <v>3150</v>
      </c>
      <c r="G1588" s="12">
        <v>8.750143626040896E-2</v>
      </c>
      <c r="H1588" s="27">
        <f t="shared" si="204"/>
        <v>0</v>
      </c>
      <c r="I1588" s="11">
        <f t="shared" si="205"/>
        <v>2</v>
      </c>
      <c r="J1588" s="28">
        <f t="shared" si="206"/>
        <v>1000</v>
      </c>
      <c r="K1588" s="28">
        <f t="shared" si="207"/>
        <v>2150</v>
      </c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</row>
    <row r="1589" spans="2:28" x14ac:dyDescent="0.2">
      <c r="B1589" s="13">
        <f t="shared" si="208"/>
        <v>1586</v>
      </c>
      <c r="C1589" s="12">
        <v>0.46441673023458485</v>
      </c>
      <c r="D1589" s="11">
        <f t="shared" si="201"/>
        <v>19</v>
      </c>
      <c r="E1589" s="11">
        <f t="shared" si="202"/>
        <v>19</v>
      </c>
      <c r="F1589" s="11">
        <f t="shared" si="203"/>
        <v>2850</v>
      </c>
      <c r="G1589" s="12">
        <v>0.45120491528189999</v>
      </c>
      <c r="H1589" s="27">
        <f t="shared" si="204"/>
        <v>2</v>
      </c>
      <c r="I1589" s="11">
        <f t="shared" si="205"/>
        <v>0</v>
      </c>
      <c r="J1589" s="28">
        <f t="shared" si="206"/>
        <v>0</v>
      </c>
      <c r="K1589" s="28">
        <f t="shared" si="207"/>
        <v>2850</v>
      </c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</row>
    <row r="1590" spans="2:28" x14ac:dyDescent="0.2">
      <c r="B1590" s="13">
        <f t="shared" si="208"/>
        <v>1587</v>
      </c>
      <c r="C1590" s="12">
        <v>0.87447057872808975</v>
      </c>
      <c r="D1590" s="11">
        <f t="shared" si="201"/>
        <v>22</v>
      </c>
      <c r="E1590" s="11">
        <f t="shared" si="202"/>
        <v>22</v>
      </c>
      <c r="F1590" s="11">
        <f t="shared" si="203"/>
        <v>3300</v>
      </c>
      <c r="G1590" s="12">
        <v>0.424824588661737</v>
      </c>
      <c r="H1590" s="27">
        <f t="shared" si="204"/>
        <v>2</v>
      </c>
      <c r="I1590" s="11">
        <f t="shared" si="205"/>
        <v>1</v>
      </c>
      <c r="J1590" s="28">
        <f t="shared" si="206"/>
        <v>500</v>
      </c>
      <c r="K1590" s="28">
        <f t="shared" si="207"/>
        <v>2800</v>
      </c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</row>
    <row r="1591" spans="2:28" x14ac:dyDescent="0.2">
      <c r="B1591" s="13">
        <f t="shared" si="208"/>
        <v>1588</v>
      </c>
      <c r="C1591" s="12">
        <v>0.77879715192512744</v>
      </c>
      <c r="D1591" s="11">
        <f t="shared" si="201"/>
        <v>21</v>
      </c>
      <c r="E1591" s="11">
        <f t="shared" si="202"/>
        <v>21</v>
      </c>
      <c r="F1591" s="11">
        <f t="shared" si="203"/>
        <v>3150</v>
      </c>
      <c r="G1591" s="12">
        <v>0.87389503890246822</v>
      </c>
      <c r="H1591" s="27">
        <f t="shared" si="204"/>
        <v>4</v>
      </c>
      <c r="I1591" s="11">
        <f t="shared" si="205"/>
        <v>0</v>
      </c>
      <c r="J1591" s="28">
        <f t="shared" si="206"/>
        <v>0</v>
      </c>
      <c r="K1591" s="28">
        <f t="shared" si="207"/>
        <v>3150</v>
      </c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1"/>
      <c r="AB1591" s="11"/>
    </row>
    <row r="1592" spans="2:28" x14ac:dyDescent="0.2">
      <c r="B1592" s="13">
        <f t="shared" si="208"/>
        <v>1589</v>
      </c>
      <c r="C1592" s="12">
        <v>0.39416654213024471</v>
      </c>
      <c r="D1592" s="11">
        <f t="shared" si="201"/>
        <v>19</v>
      </c>
      <c r="E1592" s="11">
        <f t="shared" si="202"/>
        <v>19</v>
      </c>
      <c r="F1592" s="11">
        <f t="shared" si="203"/>
        <v>2850</v>
      </c>
      <c r="G1592" s="12">
        <v>0.61979117049731669</v>
      </c>
      <c r="H1592" s="27">
        <f t="shared" si="204"/>
        <v>2</v>
      </c>
      <c r="I1592" s="11">
        <f t="shared" si="205"/>
        <v>0</v>
      </c>
      <c r="J1592" s="28">
        <f t="shared" si="206"/>
        <v>0</v>
      </c>
      <c r="K1592" s="28">
        <f t="shared" si="207"/>
        <v>2850</v>
      </c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</row>
    <row r="1593" spans="2:28" x14ac:dyDescent="0.2">
      <c r="B1593" s="13">
        <f t="shared" si="208"/>
        <v>1590</v>
      </c>
      <c r="C1593" s="12">
        <v>0.99462159820224216</v>
      </c>
      <c r="D1593" s="11">
        <f t="shared" si="201"/>
        <v>25</v>
      </c>
      <c r="E1593" s="11">
        <f t="shared" si="202"/>
        <v>22</v>
      </c>
      <c r="F1593" s="11">
        <f t="shared" si="203"/>
        <v>3300</v>
      </c>
      <c r="G1593" s="12">
        <v>0.60901481788946643</v>
      </c>
      <c r="H1593" s="27">
        <f t="shared" si="204"/>
        <v>2</v>
      </c>
      <c r="I1593" s="11">
        <f t="shared" si="205"/>
        <v>1</v>
      </c>
      <c r="J1593" s="28">
        <f t="shared" si="206"/>
        <v>500</v>
      </c>
      <c r="K1593" s="28">
        <f t="shared" si="207"/>
        <v>2800</v>
      </c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</row>
    <row r="1594" spans="2:28" x14ac:dyDescent="0.2">
      <c r="B1594" s="13">
        <f t="shared" si="208"/>
        <v>1591</v>
      </c>
      <c r="C1594" s="12">
        <v>0.40477394148891155</v>
      </c>
      <c r="D1594" s="11">
        <f t="shared" si="201"/>
        <v>19</v>
      </c>
      <c r="E1594" s="11">
        <f t="shared" si="202"/>
        <v>19</v>
      </c>
      <c r="F1594" s="11">
        <f t="shared" si="203"/>
        <v>2850</v>
      </c>
      <c r="G1594" s="12">
        <v>0.80720407190489085</v>
      </c>
      <c r="H1594" s="27">
        <f t="shared" si="204"/>
        <v>3</v>
      </c>
      <c r="I1594" s="11">
        <f t="shared" si="205"/>
        <v>0</v>
      </c>
      <c r="J1594" s="28">
        <f t="shared" si="206"/>
        <v>0</v>
      </c>
      <c r="K1594" s="28">
        <f t="shared" si="207"/>
        <v>2850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</row>
    <row r="1595" spans="2:28" x14ac:dyDescent="0.2">
      <c r="B1595" s="13">
        <f t="shared" si="208"/>
        <v>1592</v>
      </c>
      <c r="C1595" s="12">
        <v>0.15076340629665819</v>
      </c>
      <c r="D1595" s="11">
        <f t="shared" si="201"/>
        <v>17</v>
      </c>
      <c r="E1595" s="11">
        <f t="shared" si="202"/>
        <v>17</v>
      </c>
      <c r="F1595" s="11">
        <f t="shared" si="203"/>
        <v>2550</v>
      </c>
      <c r="G1595" s="12">
        <v>0.35105222895476385</v>
      </c>
      <c r="H1595" s="27">
        <f t="shared" si="204"/>
        <v>1</v>
      </c>
      <c r="I1595" s="11">
        <f t="shared" si="205"/>
        <v>0</v>
      </c>
      <c r="J1595" s="28">
        <f t="shared" si="206"/>
        <v>0</v>
      </c>
      <c r="K1595" s="28">
        <f t="shared" si="207"/>
        <v>2550</v>
      </c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</row>
    <row r="1596" spans="2:28" x14ac:dyDescent="0.2">
      <c r="B1596" s="13">
        <f t="shared" si="208"/>
        <v>1593</v>
      </c>
      <c r="C1596" s="12">
        <v>0.85172358218917399</v>
      </c>
      <c r="D1596" s="11">
        <f t="shared" si="201"/>
        <v>22</v>
      </c>
      <c r="E1596" s="11">
        <f t="shared" si="202"/>
        <v>22</v>
      </c>
      <c r="F1596" s="11">
        <f t="shared" si="203"/>
        <v>3300</v>
      </c>
      <c r="G1596" s="12">
        <v>0.57232272080905311</v>
      </c>
      <c r="H1596" s="27">
        <f t="shared" si="204"/>
        <v>2</v>
      </c>
      <c r="I1596" s="11">
        <f t="shared" si="205"/>
        <v>1</v>
      </c>
      <c r="J1596" s="28">
        <f t="shared" si="206"/>
        <v>500</v>
      </c>
      <c r="K1596" s="28">
        <f t="shared" si="207"/>
        <v>2800</v>
      </c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</row>
    <row r="1597" spans="2:28" x14ac:dyDescent="0.2">
      <c r="B1597" s="13">
        <f t="shared" si="208"/>
        <v>1594</v>
      </c>
      <c r="C1597" s="12">
        <v>3.0094928820867173E-2</v>
      </c>
      <c r="D1597" s="11">
        <f t="shared" si="201"/>
        <v>15</v>
      </c>
      <c r="E1597" s="11">
        <f t="shared" si="202"/>
        <v>15</v>
      </c>
      <c r="F1597" s="11">
        <f t="shared" si="203"/>
        <v>2250</v>
      </c>
      <c r="G1597" s="12">
        <v>0.1829891570615555</v>
      </c>
      <c r="H1597" s="27">
        <f t="shared" si="204"/>
        <v>0</v>
      </c>
      <c r="I1597" s="11">
        <f t="shared" si="205"/>
        <v>0</v>
      </c>
      <c r="J1597" s="28">
        <f t="shared" si="206"/>
        <v>0</v>
      </c>
      <c r="K1597" s="28">
        <f t="shared" si="207"/>
        <v>2250</v>
      </c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</row>
    <row r="1598" spans="2:28" x14ac:dyDescent="0.2">
      <c r="B1598" s="13">
        <f t="shared" si="208"/>
        <v>1595</v>
      </c>
      <c r="C1598" s="12">
        <v>0.74632289529674378</v>
      </c>
      <c r="D1598" s="11">
        <f t="shared" si="201"/>
        <v>21</v>
      </c>
      <c r="E1598" s="11">
        <f t="shared" si="202"/>
        <v>21</v>
      </c>
      <c r="F1598" s="11">
        <f t="shared" si="203"/>
        <v>3150</v>
      </c>
      <c r="G1598" s="12">
        <v>0.53127840251926317</v>
      </c>
      <c r="H1598" s="27">
        <f t="shared" si="204"/>
        <v>2</v>
      </c>
      <c r="I1598" s="11">
        <f t="shared" si="205"/>
        <v>0</v>
      </c>
      <c r="J1598" s="28">
        <f t="shared" si="206"/>
        <v>0</v>
      </c>
      <c r="K1598" s="28">
        <f t="shared" si="207"/>
        <v>3150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</row>
    <row r="1599" spans="2:28" x14ac:dyDescent="0.2">
      <c r="B1599" s="13">
        <f t="shared" si="208"/>
        <v>1596</v>
      </c>
      <c r="C1599" s="12">
        <v>0.21859321285895161</v>
      </c>
      <c r="D1599" s="11">
        <f t="shared" si="201"/>
        <v>17</v>
      </c>
      <c r="E1599" s="11">
        <f t="shared" si="202"/>
        <v>17</v>
      </c>
      <c r="F1599" s="11">
        <f t="shared" si="203"/>
        <v>2550</v>
      </c>
      <c r="G1599" s="12">
        <v>8.6283856953205507E-2</v>
      </c>
      <c r="H1599" s="27">
        <f t="shared" si="204"/>
        <v>0</v>
      </c>
      <c r="I1599" s="11">
        <f t="shared" si="205"/>
        <v>0</v>
      </c>
      <c r="J1599" s="28">
        <f t="shared" si="206"/>
        <v>0</v>
      </c>
      <c r="K1599" s="28">
        <f t="shared" si="207"/>
        <v>2550</v>
      </c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</row>
    <row r="1600" spans="2:28" x14ac:dyDescent="0.2">
      <c r="B1600" s="13">
        <f t="shared" si="208"/>
        <v>1597</v>
      </c>
      <c r="C1600" s="12">
        <v>0.21495103379561964</v>
      </c>
      <c r="D1600" s="11">
        <f t="shared" si="201"/>
        <v>17</v>
      </c>
      <c r="E1600" s="11">
        <f t="shared" si="202"/>
        <v>17</v>
      </c>
      <c r="F1600" s="11">
        <f t="shared" si="203"/>
        <v>2550</v>
      </c>
      <c r="G1600" s="12">
        <v>0.87019678091385988</v>
      </c>
      <c r="H1600" s="27">
        <f t="shared" si="204"/>
        <v>3</v>
      </c>
      <c r="I1600" s="11">
        <f t="shared" si="205"/>
        <v>0</v>
      </c>
      <c r="J1600" s="28">
        <f t="shared" si="206"/>
        <v>0</v>
      </c>
      <c r="K1600" s="28">
        <f t="shared" si="207"/>
        <v>2550</v>
      </c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</row>
    <row r="1601" spans="2:28" x14ac:dyDescent="0.2">
      <c r="B1601" s="13">
        <f t="shared" si="208"/>
        <v>1598</v>
      </c>
      <c r="C1601" s="12">
        <v>0.58411069505989288</v>
      </c>
      <c r="D1601" s="11">
        <f t="shared" si="201"/>
        <v>20</v>
      </c>
      <c r="E1601" s="11">
        <f t="shared" si="202"/>
        <v>20</v>
      </c>
      <c r="F1601" s="11">
        <f t="shared" si="203"/>
        <v>3000</v>
      </c>
      <c r="G1601" s="12">
        <v>0.34238089522899307</v>
      </c>
      <c r="H1601" s="27">
        <f t="shared" si="204"/>
        <v>1</v>
      </c>
      <c r="I1601" s="11">
        <f t="shared" si="205"/>
        <v>0</v>
      </c>
      <c r="J1601" s="28">
        <f t="shared" si="206"/>
        <v>0</v>
      </c>
      <c r="K1601" s="28">
        <f t="shared" si="207"/>
        <v>3000</v>
      </c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</row>
    <row r="1602" spans="2:28" x14ac:dyDescent="0.2">
      <c r="B1602" s="13">
        <f t="shared" si="208"/>
        <v>1599</v>
      </c>
      <c r="C1602" s="12">
        <v>0.63157052594329111</v>
      </c>
      <c r="D1602" s="11">
        <f t="shared" si="201"/>
        <v>20</v>
      </c>
      <c r="E1602" s="11">
        <f t="shared" si="202"/>
        <v>20</v>
      </c>
      <c r="F1602" s="11">
        <f t="shared" si="203"/>
        <v>3000</v>
      </c>
      <c r="G1602" s="12">
        <v>0.88766474763840253</v>
      </c>
      <c r="H1602" s="27">
        <f t="shared" si="204"/>
        <v>4</v>
      </c>
      <c r="I1602" s="11">
        <f t="shared" si="205"/>
        <v>0</v>
      </c>
      <c r="J1602" s="28">
        <f t="shared" si="206"/>
        <v>0</v>
      </c>
      <c r="K1602" s="28">
        <f t="shared" si="207"/>
        <v>3000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</row>
    <row r="1603" spans="2:28" x14ac:dyDescent="0.2">
      <c r="B1603" s="13">
        <f t="shared" si="208"/>
        <v>1600</v>
      </c>
      <c r="C1603" s="12">
        <v>0.88150531912190111</v>
      </c>
      <c r="D1603" s="11">
        <f t="shared" si="201"/>
        <v>22</v>
      </c>
      <c r="E1603" s="11">
        <f t="shared" si="202"/>
        <v>22</v>
      </c>
      <c r="F1603" s="11">
        <f t="shared" si="203"/>
        <v>3300</v>
      </c>
      <c r="G1603" s="12">
        <v>0.56943240252771321</v>
      </c>
      <c r="H1603" s="27">
        <f t="shared" si="204"/>
        <v>2</v>
      </c>
      <c r="I1603" s="11">
        <f t="shared" si="205"/>
        <v>1</v>
      </c>
      <c r="J1603" s="28">
        <f t="shared" si="206"/>
        <v>500</v>
      </c>
      <c r="K1603" s="28">
        <f t="shared" si="207"/>
        <v>2800</v>
      </c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</row>
    <row r="1604" spans="2:28" x14ac:dyDescent="0.2">
      <c r="B1604" s="13">
        <f t="shared" si="208"/>
        <v>1601</v>
      </c>
      <c r="C1604" s="12">
        <v>0.84853798554598914</v>
      </c>
      <c r="D1604" s="11">
        <f t="shared" si="201"/>
        <v>22</v>
      </c>
      <c r="E1604" s="11">
        <f t="shared" si="202"/>
        <v>22</v>
      </c>
      <c r="F1604" s="11">
        <f t="shared" si="203"/>
        <v>3300</v>
      </c>
      <c r="G1604" s="12">
        <v>0.24118574266965409</v>
      </c>
      <c r="H1604" s="27">
        <f t="shared" si="204"/>
        <v>1</v>
      </c>
      <c r="I1604" s="11">
        <f t="shared" si="205"/>
        <v>2</v>
      </c>
      <c r="J1604" s="28">
        <f t="shared" si="206"/>
        <v>1000</v>
      </c>
      <c r="K1604" s="28">
        <f t="shared" si="207"/>
        <v>2300</v>
      </c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</row>
    <row r="1605" spans="2:28" x14ac:dyDescent="0.2">
      <c r="B1605" s="13">
        <f t="shared" si="208"/>
        <v>1602</v>
      </c>
      <c r="C1605" s="12">
        <v>6.3502375384056897E-3</v>
      </c>
      <c r="D1605" s="11">
        <f t="shared" ref="D1605:D1668" si="209">SUMIFS($M$4:$M$15,$P$4:$P$15,"&lt;="&amp;C1605,$O$4:$O$15,"&gt;="&amp;C1605)</f>
        <v>14</v>
      </c>
      <c r="E1605" s="11">
        <f t="shared" ref="E1605:E1668" si="210">MIN(D1605,$S$2)</f>
        <v>14</v>
      </c>
      <c r="F1605" s="11">
        <f t="shared" ref="F1605:F1668" si="211">E1605*$S$3</f>
        <v>2100</v>
      </c>
      <c r="G1605" s="12">
        <v>0.22195617431765902</v>
      </c>
      <c r="H1605" s="27">
        <f t="shared" ref="H1605:H1668" si="212">_xlfn.BINOM.INV(E1605,$S$5,G1605)</f>
        <v>0</v>
      </c>
      <c r="I1605" s="11">
        <f t="shared" ref="I1605:I1668" si="213">IF(E1605-H1605&gt;$S$6,E1605-H1605-$S$6,0)</f>
        <v>0</v>
      </c>
      <c r="J1605" s="28">
        <f t="shared" ref="J1605:J1668" si="214">I1605*$S$4</f>
        <v>0</v>
      </c>
      <c r="K1605" s="28">
        <f t="shared" ref="K1605:K1668" si="215">F1605-J1605</f>
        <v>2100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</row>
    <row r="1606" spans="2:28" x14ac:dyDescent="0.2">
      <c r="B1606" s="13">
        <f t="shared" ref="B1606:B1669" si="216">B1605+1</f>
        <v>1603</v>
      </c>
      <c r="C1606" s="12">
        <v>0.9384021898979833</v>
      </c>
      <c r="D1606" s="11">
        <f t="shared" si="209"/>
        <v>23</v>
      </c>
      <c r="E1606" s="11">
        <f t="shared" si="210"/>
        <v>22</v>
      </c>
      <c r="F1606" s="11">
        <f t="shared" si="211"/>
        <v>3300</v>
      </c>
      <c r="G1606" s="12">
        <v>0.80998796674048423</v>
      </c>
      <c r="H1606" s="27">
        <f t="shared" si="212"/>
        <v>3</v>
      </c>
      <c r="I1606" s="11">
        <f t="shared" si="213"/>
        <v>0</v>
      </c>
      <c r="J1606" s="28">
        <f t="shared" si="214"/>
        <v>0</v>
      </c>
      <c r="K1606" s="28">
        <f t="shared" si="215"/>
        <v>3300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</row>
    <row r="1607" spans="2:28" x14ac:dyDescent="0.2">
      <c r="B1607" s="13">
        <f t="shared" si="216"/>
        <v>1604</v>
      </c>
      <c r="C1607" s="12">
        <v>0.46576025292836498</v>
      </c>
      <c r="D1607" s="11">
        <f t="shared" si="209"/>
        <v>19</v>
      </c>
      <c r="E1607" s="11">
        <f t="shared" si="210"/>
        <v>19</v>
      </c>
      <c r="F1607" s="11">
        <f t="shared" si="211"/>
        <v>2850</v>
      </c>
      <c r="G1607" s="12">
        <v>2.9209666893126984E-2</v>
      </c>
      <c r="H1607" s="27">
        <f t="shared" si="212"/>
        <v>0</v>
      </c>
      <c r="I1607" s="11">
        <f t="shared" si="213"/>
        <v>0</v>
      </c>
      <c r="J1607" s="28">
        <f t="shared" si="214"/>
        <v>0</v>
      </c>
      <c r="K1607" s="28">
        <f t="shared" si="215"/>
        <v>2850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</row>
    <row r="1608" spans="2:28" x14ac:dyDescent="0.2">
      <c r="B1608" s="13">
        <f t="shared" si="216"/>
        <v>1605</v>
      </c>
      <c r="C1608" s="12">
        <v>0.71246089248969913</v>
      </c>
      <c r="D1608" s="11">
        <f t="shared" si="209"/>
        <v>21</v>
      </c>
      <c r="E1608" s="11">
        <f t="shared" si="210"/>
        <v>21</v>
      </c>
      <c r="F1608" s="11">
        <f t="shared" si="211"/>
        <v>3150</v>
      </c>
      <c r="G1608" s="12">
        <v>0.39487997878346481</v>
      </c>
      <c r="H1608" s="27">
        <f t="shared" si="212"/>
        <v>2</v>
      </c>
      <c r="I1608" s="11">
        <f t="shared" si="213"/>
        <v>0</v>
      </c>
      <c r="J1608" s="28">
        <f t="shared" si="214"/>
        <v>0</v>
      </c>
      <c r="K1608" s="28">
        <f t="shared" si="215"/>
        <v>3150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</row>
    <row r="1609" spans="2:28" x14ac:dyDescent="0.2">
      <c r="B1609" s="13">
        <f t="shared" si="216"/>
        <v>1606</v>
      </c>
      <c r="C1609" s="12">
        <v>7.0221267791513164E-2</v>
      </c>
      <c r="D1609" s="11">
        <f t="shared" si="209"/>
        <v>15</v>
      </c>
      <c r="E1609" s="11">
        <f t="shared" si="210"/>
        <v>15</v>
      </c>
      <c r="F1609" s="11">
        <f t="shared" si="211"/>
        <v>2250</v>
      </c>
      <c r="G1609" s="12">
        <v>0.8686356931794591</v>
      </c>
      <c r="H1609" s="27">
        <f t="shared" si="212"/>
        <v>3</v>
      </c>
      <c r="I1609" s="11">
        <f t="shared" si="213"/>
        <v>0</v>
      </c>
      <c r="J1609" s="28">
        <f t="shared" si="214"/>
        <v>0</v>
      </c>
      <c r="K1609" s="28">
        <f t="shared" si="215"/>
        <v>2250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</row>
    <row r="1610" spans="2:28" x14ac:dyDescent="0.2">
      <c r="B1610" s="13">
        <f t="shared" si="216"/>
        <v>1607</v>
      </c>
      <c r="C1610" s="12">
        <v>0.51291421628306633</v>
      </c>
      <c r="D1610" s="11">
        <f t="shared" si="209"/>
        <v>20</v>
      </c>
      <c r="E1610" s="11">
        <f t="shared" si="210"/>
        <v>20</v>
      </c>
      <c r="F1610" s="11">
        <f t="shared" si="211"/>
        <v>3000</v>
      </c>
      <c r="G1610" s="12">
        <v>0.30252010756730718</v>
      </c>
      <c r="H1610" s="27">
        <f t="shared" si="212"/>
        <v>1</v>
      </c>
      <c r="I1610" s="11">
        <f t="shared" si="213"/>
        <v>0</v>
      </c>
      <c r="J1610" s="28">
        <f t="shared" si="214"/>
        <v>0</v>
      </c>
      <c r="K1610" s="28">
        <f t="shared" si="215"/>
        <v>3000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</row>
    <row r="1611" spans="2:28" x14ac:dyDescent="0.2">
      <c r="B1611" s="13">
        <f t="shared" si="216"/>
        <v>1608</v>
      </c>
      <c r="C1611" s="12">
        <v>0.19134655881936191</v>
      </c>
      <c r="D1611" s="11">
        <f t="shared" si="209"/>
        <v>17</v>
      </c>
      <c r="E1611" s="11">
        <f t="shared" si="210"/>
        <v>17</v>
      </c>
      <c r="F1611" s="11">
        <f t="shared" si="211"/>
        <v>2550</v>
      </c>
      <c r="G1611" s="12">
        <v>0.71690037439621568</v>
      </c>
      <c r="H1611" s="27">
        <f t="shared" si="212"/>
        <v>2</v>
      </c>
      <c r="I1611" s="11">
        <f t="shared" si="213"/>
        <v>0</v>
      </c>
      <c r="J1611" s="28">
        <f t="shared" si="214"/>
        <v>0</v>
      </c>
      <c r="K1611" s="28">
        <f t="shared" si="215"/>
        <v>2550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</row>
    <row r="1612" spans="2:28" x14ac:dyDescent="0.2">
      <c r="B1612" s="13">
        <f t="shared" si="216"/>
        <v>1609</v>
      </c>
      <c r="C1612" s="12">
        <v>0.85754186872174343</v>
      </c>
      <c r="D1612" s="11">
        <f t="shared" si="209"/>
        <v>22</v>
      </c>
      <c r="E1612" s="11">
        <f t="shared" si="210"/>
        <v>22</v>
      </c>
      <c r="F1612" s="11">
        <f t="shared" si="211"/>
        <v>3300</v>
      </c>
      <c r="G1612" s="12">
        <v>0.73564023895879393</v>
      </c>
      <c r="H1612" s="27">
        <f t="shared" si="212"/>
        <v>3</v>
      </c>
      <c r="I1612" s="11">
        <f t="shared" si="213"/>
        <v>0</v>
      </c>
      <c r="J1612" s="28">
        <f t="shared" si="214"/>
        <v>0</v>
      </c>
      <c r="K1612" s="28">
        <f t="shared" si="215"/>
        <v>3300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</row>
    <row r="1613" spans="2:28" x14ac:dyDescent="0.2">
      <c r="B1613" s="13">
        <f t="shared" si="216"/>
        <v>1610</v>
      </c>
      <c r="C1613" s="12">
        <v>0.42025189392235707</v>
      </c>
      <c r="D1613" s="11">
        <f t="shared" si="209"/>
        <v>19</v>
      </c>
      <c r="E1613" s="11">
        <f t="shared" si="210"/>
        <v>19</v>
      </c>
      <c r="F1613" s="11">
        <f t="shared" si="211"/>
        <v>2850</v>
      </c>
      <c r="G1613" s="12">
        <v>0.68428203396968046</v>
      </c>
      <c r="H1613" s="27">
        <f t="shared" si="212"/>
        <v>2</v>
      </c>
      <c r="I1613" s="11">
        <f t="shared" si="213"/>
        <v>0</v>
      </c>
      <c r="J1613" s="28">
        <f t="shared" si="214"/>
        <v>0</v>
      </c>
      <c r="K1613" s="28">
        <f t="shared" si="215"/>
        <v>2850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</row>
    <row r="1614" spans="2:28" x14ac:dyDescent="0.2">
      <c r="B1614" s="13">
        <f t="shared" si="216"/>
        <v>1611</v>
      </c>
      <c r="C1614" s="12">
        <v>0.90594604622205566</v>
      </c>
      <c r="D1614" s="11">
        <f t="shared" si="209"/>
        <v>23</v>
      </c>
      <c r="E1614" s="11">
        <f t="shared" si="210"/>
        <v>22</v>
      </c>
      <c r="F1614" s="11">
        <f t="shared" si="211"/>
        <v>3300</v>
      </c>
      <c r="G1614" s="12">
        <v>0.40108544365561272</v>
      </c>
      <c r="H1614" s="27">
        <f t="shared" si="212"/>
        <v>2</v>
      </c>
      <c r="I1614" s="11">
        <f t="shared" si="213"/>
        <v>1</v>
      </c>
      <c r="J1614" s="28">
        <f t="shared" si="214"/>
        <v>500</v>
      </c>
      <c r="K1614" s="28">
        <f t="shared" si="215"/>
        <v>2800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</row>
    <row r="1615" spans="2:28" x14ac:dyDescent="0.2">
      <c r="B1615" s="13">
        <f t="shared" si="216"/>
        <v>1612</v>
      </c>
      <c r="C1615" s="12">
        <v>0.92980148564649923</v>
      </c>
      <c r="D1615" s="11">
        <f t="shared" si="209"/>
        <v>23</v>
      </c>
      <c r="E1615" s="11">
        <f t="shared" si="210"/>
        <v>22</v>
      </c>
      <c r="F1615" s="11">
        <f t="shared" si="211"/>
        <v>3300</v>
      </c>
      <c r="G1615" s="12">
        <v>0.74169001594947737</v>
      </c>
      <c r="H1615" s="27">
        <f t="shared" si="212"/>
        <v>3</v>
      </c>
      <c r="I1615" s="11">
        <f t="shared" si="213"/>
        <v>0</v>
      </c>
      <c r="J1615" s="28">
        <f t="shared" si="214"/>
        <v>0</v>
      </c>
      <c r="K1615" s="28">
        <f t="shared" si="215"/>
        <v>3300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</row>
    <row r="1616" spans="2:28" x14ac:dyDescent="0.2">
      <c r="B1616" s="13">
        <f t="shared" si="216"/>
        <v>1613</v>
      </c>
      <c r="C1616" s="12">
        <v>0.28572395337455947</v>
      </c>
      <c r="D1616" s="11">
        <f t="shared" si="209"/>
        <v>18</v>
      </c>
      <c r="E1616" s="11">
        <f t="shared" si="210"/>
        <v>18</v>
      </c>
      <c r="F1616" s="11">
        <f t="shared" si="211"/>
        <v>2700</v>
      </c>
      <c r="G1616" s="12">
        <v>0.96497253654715032</v>
      </c>
      <c r="H1616" s="27">
        <f t="shared" si="212"/>
        <v>4</v>
      </c>
      <c r="I1616" s="11">
        <f t="shared" si="213"/>
        <v>0</v>
      </c>
      <c r="J1616" s="28">
        <f t="shared" si="214"/>
        <v>0</v>
      </c>
      <c r="K1616" s="28">
        <f t="shared" si="215"/>
        <v>2700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</row>
    <row r="1617" spans="2:28" x14ac:dyDescent="0.2">
      <c r="B1617" s="13">
        <f t="shared" si="216"/>
        <v>1614</v>
      </c>
      <c r="C1617" s="12">
        <v>0.53546851894155079</v>
      </c>
      <c r="D1617" s="11">
        <f t="shared" si="209"/>
        <v>20</v>
      </c>
      <c r="E1617" s="11">
        <f t="shared" si="210"/>
        <v>20</v>
      </c>
      <c r="F1617" s="11">
        <f t="shared" si="211"/>
        <v>3000</v>
      </c>
      <c r="G1617" s="12">
        <v>0.44089787628075783</v>
      </c>
      <c r="H1617" s="27">
        <f t="shared" si="212"/>
        <v>2</v>
      </c>
      <c r="I1617" s="11">
        <f t="shared" si="213"/>
        <v>0</v>
      </c>
      <c r="J1617" s="28">
        <f t="shared" si="214"/>
        <v>0</v>
      </c>
      <c r="K1617" s="28">
        <f t="shared" si="215"/>
        <v>3000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</row>
    <row r="1618" spans="2:28" x14ac:dyDescent="0.2">
      <c r="B1618" s="13">
        <f t="shared" si="216"/>
        <v>1615</v>
      </c>
      <c r="C1618" s="12">
        <v>0.5444583000769373</v>
      </c>
      <c r="D1618" s="11">
        <f t="shared" si="209"/>
        <v>20</v>
      </c>
      <c r="E1618" s="11">
        <f t="shared" si="210"/>
        <v>20</v>
      </c>
      <c r="F1618" s="11">
        <f t="shared" si="211"/>
        <v>3000</v>
      </c>
      <c r="G1618" s="12">
        <v>0.55998286718915335</v>
      </c>
      <c r="H1618" s="27">
        <f t="shared" si="212"/>
        <v>2</v>
      </c>
      <c r="I1618" s="11">
        <f t="shared" si="213"/>
        <v>0</v>
      </c>
      <c r="J1618" s="28">
        <f t="shared" si="214"/>
        <v>0</v>
      </c>
      <c r="K1618" s="28">
        <f t="shared" si="215"/>
        <v>3000</v>
      </c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</row>
    <row r="1619" spans="2:28" x14ac:dyDescent="0.2">
      <c r="B1619" s="13">
        <f t="shared" si="216"/>
        <v>1616</v>
      </c>
      <c r="C1619" s="12">
        <v>0.34977974521921718</v>
      </c>
      <c r="D1619" s="11">
        <f t="shared" si="209"/>
        <v>18</v>
      </c>
      <c r="E1619" s="11">
        <f t="shared" si="210"/>
        <v>18</v>
      </c>
      <c r="F1619" s="11">
        <f t="shared" si="211"/>
        <v>2700</v>
      </c>
      <c r="G1619" s="12">
        <v>0.658492950294149</v>
      </c>
      <c r="H1619" s="27">
        <f t="shared" si="212"/>
        <v>2</v>
      </c>
      <c r="I1619" s="11">
        <f t="shared" si="213"/>
        <v>0</v>
      </c>
      <c r="J1619" s="28">
        <f t="shared" si="214"/>
        <v>0</v>
      </c>
      <c r="K1619" s="28">
        <f t="shared" si="215"/>
        <v>2700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</row>
    <row r="1620" spans="2:28" x14ac:dyDescent="0.2">
      <c r="B1620" s="13">
        <f t="shared" si="216"/>
        <v>1617</v>
      </c>
      <c r="C1620" s="12">
        <v>0.54079534137852159</v>
      </c>
      <c r="D1620" s="11">
        <f t="shared" si="209"/>
        <v>20</v>
      </c>
      <c r="E1620" s="11">
        <f t="shared" si="210"/>
        <v>20</v>
      </c>
      <c r="F1620" s="11">
        <f t="shared" si="211"/>
        <v>3000</v>
      </c>
      <c r="G1620" s="12">
        <v>0.75813874006595494</v>
      </c>
      <c r="H1620" s="27">
        <f t="shared" si="212"/>
        <v>3</v>
      </c>
      <c r="I1620" s="11">
        <f t="shared" si="213"/>
        <v>0</v>
      </c>
      <c r="J1620" s="28">
        <f t="shared" si="214"/>
        <v>0</v>
      </c>
      <c r="K1620" s="28">
        <f t="shared" si="215"/>
        <v>3000</v>
      </c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</row>
    <row r="1621" spans="2:28" x14ac:dyDescent="0.2">
      <c r="B1621" s="13">
        <f t="shared" si="216"/>
        <v>1618</v>
      </c>
      <c r="C1621" s="12">
        <v>0.11332224371237998</v>
      </c>
      <c r="D1621" s="11">
        <f t="shared" si="209"/>
        <v>16</v>
      </c>
      <c r="E1621" s="11">
        <f t="shared" si="210"/>
        <v>16</v>
      </c>
      <c r="F1621" s="11">
        <f t="shared" si="211"/>
        <v>2400</v>
      </c>
      <c r="G1621" s="12">
        <v>0.50845725158794219</v>
      </c>
      <c r="H1621" s="27">
        <f t="shared" si="212"/>
        <v>1</v>
      </c>
      <c r="I1621" s="11">
        <f t="shared" si="213"/>
        <v>0</v>
      </c>
      <c r="J1621" s="28">
        <f t="shared" si="214"/>
        <v>0</v>
      </c>
      <c r="K1621" s="28">
        <f t="shared" si="215"/>
        <v>2400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</row>
    <row r="1622" spans="2:28" x14ac:dyDescent="0.2">
      <c r="B1622" s="13">
        <f t="shared" si="216"/>
        <v>1619</v>
      </c>
      <c r="C1622" s="12">
        <v>0.72773259868310058</v>
      </c>
      <c r="D1622" s="11">
        <f t="shared" si="209"/>
        <v>21</v>
      </c>
      <c r="E1622" s="11">
        <f t="shared" si="210"/>
        <v>21</v>
      </c>
      <c r="F1622" s="11">
        <f t="shared" si="211"/>
        <v>3150</v>
      </c>
      <c r="G1622" s="12">
        <v>0.4797033746783701</v>
      </c>
      <c r="H1622" s="27">
        <f t="shared" si="212"/>
        <v>2</v>
      </c>
      <c r="I1622" s="11">
        <f t="shared" si="213"/>
        <v>0</v>
      </c>
      <c r="J1622" s="28">
        <f t="shared" si="214"/>
        <v>0</v>
      </c>
      <c r="K1622" s="28">
        <f t="shared" si="215"/>
        <v>3150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</row>
    <row r="1623" spans="2:28" x14ac:dyDescent="0.2">
      <c r="B1623" s="13">
        <f t="shared" si="216"/>
        <v>1620</v>
      </c>
      <c r="C1623" s="12">
        <v>2.523094955185945E-2</v>
      </c>
      <c r="D1623" s="11">
        <f t="shared" si="209"/>
        <v>14</v>
      </c>
      <c r="E1623" s="11">
        <f t="shared" si="210"/>
        <v>14</v>
      </c>
      <c r="F1623" s="11">
        <f t="shared" si="211"/>
        <v>2100</v>
      </c>
      <c r="G1623" s="12">
        <v>0.9727579269346478</v>
      </c>
      <c r="H1623" s="27">
        <f t="shared" si="212"/>
        <v>4</v>
      </c>
      <c r="I1623" s="11">
        <f t="shared" si="213"/>
        <v>0</v>
      </c>
      <c r="J1623" s="28">
        <f t="shared" si="214"/>
        <v>0</v>
      </c>
      <c r="K1623" s="28">
        <f t="shared" si="215"/>
        <v>2100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</row>
    <row r="1624" spans="2:28" x14ac:dyDescent="0.2">
      <c r="B1624" s="13">
        <f t="shared" si="216"/>
        <v>1621</v>
      </c>
      <c r="C1624" s="12">
        <v>0.94888726834697601</v>
      </c>
      <c r="D1624" s="11">
        <f t="shared" si="209"/>
        <v>23</v>
      </c>
      <c r="E1624" s="11">
        <f t="shared" si="210"/>
        <v>22</v>
      </c>
      <c r="F1624" s="11">
        <f t="shared" si="211"/>
        <v>3300</v>
      </c>
      <c r="G1624" s="12">
        <v>0.70382137557487667</v>
      </c>
      <c r="H1624" s="27">
        <f t="shared" si="212"/>
        <v>3</v>
      </c>
      <c r="I1624" s="11">
        <f t="shared" si="213"/>
        <v>0</v>
      </c>
      <c r="J1624" s="28">
        <f t="shared" si="214"/>
        <v>0</v>
      </c>
      <c r="K1624" s="28">
        <f t="shared" si="215"/>
        <v>3300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</row>
    <row r="1625" spans="2:28" x14ac:dyDescent="0.2">
      <c r="B1625" s="13">
        <f t="shared" si="216"/>
        <v>1622</v>
      </c>
      <c r="C1625" s="12">
        <v>0.89502059622209051</v>
      </c>
      <c r="D1625" s="11">
        <f t="shared" si="209"/>
        <v>22</v>
      </c>
      <c r="E1625" s="11">
        <f t="shared" si="210"/>
        <v>22</v>
      </c>
      <c r="F1625" s="11">
        <f t="shared" si="211"/>
        <v>3300</v>
      </c>
      <c r="G1625" s="12">
        <v>0.76115905390791738</v>
      </c>
      <c r="H1625" s="27">
        <f t="shared" si="212"/>
        <v>3</v>
      </c>
      <c r="I1625" s="11">
        <f t="shared" si="213"/>
        <v>0</v>
      </c>
      <c r="J1625" s="28">
        <f t="shared" si="214"/>
        <v>0</v>
      </c>
      <c r="K1625" s="28">
        <f t="shared" si="215"/>
        <v>3300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</row>
    <row r="1626" spans="2:28" x14ac:dyDescent="0.2">
      <c r="B1626" s="13">
        <f t="shared" si="216"/>
        <v>1623</v>
      </c>
      <c r="C1626" s="12">
        <v>7.4813119064117029E-2</v>
      </c>
      <c r="D1626" s="11">
        <f t="shared" si="209"/>
        <v>15</v>
      </c>
      <c r="E1626" s="11">
        <f t="shared" si="210"/>
        <v>15</v>
      </c>
      <c r="F1626" s="11">
        <f t="shared" si="211"/>
        <v>2250</v>
      </c>
      <c r="G1626" s="12">
        <v>0.13306138828999792</v>
      </c>
      <c r="H1626" s="27">
        <f t="shared" si="212"/>
        <v>0</v>
      </c>
      <c r="I1626" s="11">
        <f t="shared" si="213"/>
        <v>0</v>
      </c>
      <c r="J1626" s="28">
        <f t="shared" si="214"/>
        <v>0</v>
      </c>
      <c r="K1626" s="28">
        <f t="shared" si="215"/>
        <v>2250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</row>
    <row r="1627" spans="2:28" x14ac:dyDescent="0.2">
      <c r="B1627" s="13">
        <f t="shared" si="216"/>
        <v>1624</v>
      </c>
      <c r="C1627" s="12">
        <v>0.63523384838274399</v>
      </c>
      <c r="D1627" s="11">
        <f t="shared" si="209"/>
        <v>20</v>
      </c>
      <c r="E1627" s="11">
        <f t="shared" si="210"/>
        <v>20</v>
      </c>
      <c r="F1627" s="11">
        <f t="shared" si="211"/>
        <v>3000</v>
      </c>
      <c r="G1627" s="12">
        <v>0.47909513940680604</v>
      </c>
      <c r="H1627" s="27">
        <f t="shared" si="212"/>
        <v>2</v>
      </c>
      <c r="I1627" s="11">
        <f t="shared" si="213"/>
        <v>0</v>
      </c>
      <c r="J1627" s="28">
        <f t="shared" si="214"/>
        <v>0</v>
      </c>
      <c r="K1627" s="28">
        <f t="shared" si="215"/>
        <v>3000</v>
      </c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</row>
    <row r="1628" spans="2:28" x14ac:dyDescent="0.2">
      <c r="B1628" s="13">
        <f t="shared" si="216"/>
        <v>1625</v>
      </c>
      <c r="C1628" s="12">
        <v>0.5553582594386467</v>
      </c>
      <c r="D1628" s="11">
        <f t="shared" si="209"/>
        <v>20</v>
      </c>
      <c r="E1628" s="11">
        <f t="shared" si="210"/>
        <v>20</v>
      </c>
      <c r="F1628" s="11">
        <f t="shared" si="211"/>
        <v>3000</v>
      </c>
      <c r="G1628" s="12">
        <v>0.45677012102318904</v>
      </c>
      <c r="H1628" s="27">
        <f t="shared" si="212"/>
        <v>2</v>
      </c>
      <c r="I1628" s="11">
        <f t="shared" si="213"/>
        <v>0</v>
      </c>
      <c r="J1628" s="28">
        <f t="shared" si="214"/>
        <v>0</v>
      </c>
      <c r="K1628" s="28">
        <f t="shared" si="215"/>
        <v>3000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</row>
    <row r="1629" spans="2:28" x14ac:dyDescent="0.2">
      <c r="B1629" s="13">
        <f t="shared" si="216"/>
        <v>1626</v>
      </c>
      <c r="C1629" s="12">
        <v>0.20266828318215657</v>
      </c>
      <c r="D1629" s="11">
        <f t="shared" si="209"/>
        <v>17</v>
      </c>
      <c r="E1629" s="11">
        <f t="shared" si="210"/>
        <v>17</v>
      </c>
      <c r="F1629" s="11">
        <f t="shared" si="211"/>
        <v>2550</v>
      </c>
      <c r="G1629" s="12">
        <v>0.7915522964668722</v>
      </c>
      <c r="H1629" s="27">
        <f t="shared" si="212"/>
        <v>3</v>
      </c>
      <c r="I1629" s="11">
        <f t="shared" si="213"/>
        <v>0</v>
      </c>
      <c r="J1629" s="28">
        <f t="shared" si="214"/>
        <v>0</v>
      </c>
      <c r="K1629" s="28">
        <f t="shared" si="215"/>
        <v>2550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</row>
    <row r="1630" spans="2:28" x14ac:dyDescent="0.2">
      <c r="B1630" s="13">
        <f t="shared" si="216"/>
        <v>1627</v>
      </c>
      <c r="C1630" s="12">
        <v>0.18904067620139531</v>
      </c>
      <c r="D1630" s="11">
        <f t="shared" si="209"/>
        <v>17</v>
      </c>
      <c r="E1630" s="11">
        <f t="shared" si="210"/>
        <v>17</v>
      </c>
      <c r="F1630" s="11">
        <f t="shared" si="211"/>
        <v>2550</v>
      </c>
      <c r="G1630" s="12">
        <v>0.33978445773878163</v>
      </c>
      <c r="H1630" s="27">
        <f t="shared" si="212"/>
        <v>1</v>
      </c>
      <c r="I1630" s="11">
        <f t="shared" si="213"/>
        <v>0</v>
      </c>
      <c r="J1630" s="28">
        <f t="shared" si="214"/>
        <v>0</v>
      </c>
      <c r="K1630" s="28">
        <f t="shared" si="215"/>
        <v>2550</v>
      </c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</row>
    <row r="1631" spans="2:28" x14ac:dyDescent="0.2">
      <c r="B1631" s="13">
        <f t="shared" si="216"/>
        <v>1628</v>
      </c>
      <c r="C1631" s="12">
        <v>0.59347363709636625</v>
      </c>
      <c r="D1631" s="11">
        <f t="shared" si="209"/>
        <v>20</v>
      </c>
      <c r="E1631" s="11">
        <f t="shared" si="210"/>
        <v>20</v>
      </c>
      <c r="F1631" s="11">
        <f t="shared" si="211"/>
        <v>3000</v>
      </c>
      <c r="G1631" s="12">
        <v>0.2925151246690143</v>
      </c>
      <c r="H1631" s="27">
        <f t="shared" si="212"/>
        <v>1</v>
      </c>
      <c r="I1631" s="11">
        <f t="shared" si="213"/>
        <v>0</v>
      </c>
      <c r="J1631" s="28">
        <f t="shared" si="214"/>
        <v>0</v>
      </c>
      <c r="K1631" s="28">
        <f t="shared" si="215"/>
        <v>3000</v>
      </c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</row>
    <row r="1632" spans="2:28" x14ac:dyDescent="0.2">
      <c r="B1632" s="13">
        <f t="shared" si="216"/>
        <v>1629</v>
      </c>
      <c r="C1632" s="12">
        <v>0.8801224532768408</v>
      </c>
      <c r="D1632" s="11">
        <f t="shared" si="209"/>
        <v>22</v>
      </c>
      <c r="E1632" s="11">
        <f t="shared" si="210"/>
        <v>22</v>
      </c>
      <c r="F1632" s="11">
        <f t="shared" si="211"/>
        <v>3300</v>
      </c>
      <c r="G1632" s="12">
        <v>0.79855479235931226</v>
      </c>
      <c r="H1632" s="27">
        <f t="shared" si="212"/>
        <v>3</v>
      </c>
      <c r="I1632" s="11">
        <f t="shared" si="213"/>
        <v>0</v>
      </c>
      <c r="J1632" s="28">
        <f t="shared" si="214"/>
        <v>0</v>
      </c>
      <c r="K1632" s="28">
        <f t="shared" si="215"/>
        <v>3300</v>
      </c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</row>
    <row r="1633" spans="2:28" x14ac:dyDescent="0.2">
      <c r="B1633" s="13">
        <f t="shared" si="216"/>
        <v>1630</v>
      </c>
      <c r="C1633" s="12">
        <v>9.2372394652867618E-3</v>
      </c>
      <c r="D1633" s="11">
        <f t="shared" si="209"/>
        <v>14</v>
      </c>
      <c r="E1633" s="11">
        <f t="shared" si="210"/>
        <v>14</v>
      </c>
      <c r="F1633" s="11">
        <f t="shared" si="211"/>
        <v>2100</v>
      </c>
      <c r="G1633" s="12">
        <v>0.60235383280486965</v>
      </c>
      <c r="H1633" s="27">
        <f t="shared" si="212"/>
        <v>2</v>
      </c>
      <c r="I1633" s="11">
        <f t="shared" si="213"/>
        <v>0</v>
      </c>
      <c r="J1633" s="28">
        <f t="shared" si="214"/>
        <v>0</v>
      </c>
      <c r="K1633" s="28">
        <f t="shared" si="215"/>
        <v>2100</v>
      </c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</row>
    <row r="1634" spans="2:28" x14ac:dyDescent="0.2">
      <c r="B1634" s="13">
        <f t="shared" si="216"/>
        <v>1631</v>
      </c>
      <c r="C1634" s="12">
        <v>0.57088707028509822</v>
      </c>
      <c r="D1634" s="11">
        <f t="shared" si="209"/>
        <v>20</v>
      </c>
      <c r="E1634" s="11">
        <f t="shared" si="210"/>
        <v>20</v>
      </c>
      <c r="F1634" s="11">
        <f t="shared" si="211"/>
        <v>3000</v>
      </c>
      <c r="G1634" s="12">
        <v>0.56197186787805631</v>
      </c>
      <c r="H1634" s="27">
        <f t="shared" si="212"/>
        <v>2</v>
      </c>
      <c r="I1634" s="11">
        <f t="shared" si="213"/>
        <v>0</v>
      </c>
      <c r="J1634" s="28">
        <f t="shared" si="214"/>
        <v>0</v>
      </c>
      <c r="K1634" s="28">
        <f t="shared" si="215"/>
        <v>3000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</row>
    <row r="1635" spans="2:28" x14ac:dyDescent="0.2">
      <c r="B1635" s="13">
        <f t="shared" si="216"/>
        <v>1632</v>
      </c>
      <c r="C1635" s="12">
        <v>0.83505879317003906</v>
      </c>
      <c r="D1635" s="11">
        <f t="shared" si="209"/>
        <v>22</v>
      </c>
      <c r="E1635" s="11">
        <f t="shared" si="210"/>
        <v>22</v>
      </c>
      <c r="F1635" s="11">
        <f t="shared" si="211"/>
        <v>3300</v>
      </c>
      <c r="G1635" s="12">
        <v>0.60096261335535306</v>
      </c>
      <c r="H1635" s="27">
        <f t="shared" si="212"/>
        <v>2</v>
      </c>
      <c r="I1635" s="11">
        <f t="shared" si="213"/>
        <v>1</v>
      </c>
      <c r="J1635" s="28">
        <f t="shared" si="214"/>
        <v>500</v>
      </c>
      <c r="K1635" s="28">
        <f t="shared" si="215"/>
        <v>2800</v>
      </c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</row>
    <row r="1636" spans="2:28" x14ac:dyDescent="0.2">
      <c r="B1636" s="13">
        <f t="shared" si="216"/>
        <v>1633</v>
      </c>
      <c r="C1636" s="12">
        <v>0.49315568643000385</v>
      </c>
      <c r="D1636" s="11">
        <f t="shared" si="209"/>
        <v>19</v>
      </c>
      <c r="E1636" s="11">
        <f t="shared" si="210"/>
        <v>19</v>
      </c>
      <c r="F1636" s="11">
        <f t="shared" si="211"/>
        <v>2850</v>
      </c>
      <c r="G1636" s="12">
        <v>0.34849136712401818</v>
      </c>
      <c r="H1636" s="27">
        <f t="shared" si="212"/>
        <v>1</v>
      </c>
      <c r="I1636" s="11">
        <f t="shared" si="213"/>
        <v>0</v>
      </c>
      <c r="J1636" s="28">
        <f t="shared" si="214"/>
        <v>0</v>
      </c>
      <c r="K1636" s="28">
        <f t="shared" si="215"/>
        <v>2850</v>
      </c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</row>
    <row r="1637" spans="2:28" x14ac:dyDescent="0.2">
      <c r="B1637" s="13">
        <f t="shared" si="216"/>
        <v>1634</v>
      </c>
      <c r="C1637" s="12">
        <v>0.77041275782459639</v>
      </c>
      <c r="D1637" s="11">
        <f t="shared" si="209"/>
        <v>21</v>
      </c>
      <c r="E1637" s="11">
        <f t="shared" si="210"/>
        <v>21</v>
      </c>
      <c r="F1637" s="11">
        <f t="shared" si="211"/>
        <v>3150</v>
      </c>
      <c r="G1637" s="12">
        <v>3.974756985340433E-2</v>
      </c>
      <c r="H1637" s="27">
        <f t="shared" si="212"/>
        <v>0</v>
      </c>
      <c r="I1637" s="11">
        <f t="shared" si="213"/>
        <v>2</v>
      </c>
      <c r="J1637" s="28">
        <f t="shared" si="214"/>
        <v>1000</v>
      </c>
      <c r="K1637" s="28">
        <f t="shared" si="215"/>
        <v>2150</v>
      </c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</row>
    <row r="1638" spans="2:28" x14ac:dyDescent="0.2">
      <c r="B1638" s="13">
        <f t="shared" si="216"/>
        <v>1635</v>
      </c>
      <c r="C1638" s="12">
        <v>0.96576532832240114</v>
      </c>
      <c r="D1638" s="11">
        <f t="shared" si="209"/>
        <v>24</v>
      </c>
      <c r="E1638" s="11">
        <f t="shared" si="210"/>
        <v>22</v>
      </c>
      <c r="F1638" s="11">
        <f t="shared" si="211"/>
        <v>3300</v>
      </c>
      <c r="G1638" s="12">
        <v>0.15220239903633159</v>
      </c>
      <c r="H1638" s="27">
        <f t="shared" si="212"/>
        <v>1</v>
      </c>
      <c r="I1638" s="11">
        <f t="shared" si="213"/>
        <v>2</v>
      </c>
      <c r="J1638" s="28">
        <f t="shared" si="214"/>
        <v>1000</v>
      </c>
      <c r="K1638" s="28">
        <f t="shared" si="215"/>
        <v>2300</v>
      </c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</row>
    <row r="1639" spans="2:28" x14ac:dyDescent="0.2">
      <c r="B1639" s="13">
        <f t="shared" si="216"/>
        <v>1636</v>
      </c>
      <c r="C1639" s="12">
        <v>0.98627734998140248</v>
      </c>
      <c r="D1639" s="11">
        <f t="shared" si="209"/>
        <v>25</v>
      </c>
      <c r="E1639" s="11">
        <f t="shared" si="210"/>
        <v>22</v>
      </c>
      <c r="F1639" s="11">
        <f t="shared" si="211"/>
        <v>3300</v>
      </c>
      <c r="G1639" s="12">
        <v>0.94554816704443545</v>
      </c>
      <c r="H1639" s="27">
        <f t="shared" si="212"/>
        <v>5</v>
      </c>
      <c r="I1639" s="11">
        <f t="shared" si="213"/>
        <v>0</v>
      </c>
      <c r="J1639" s="28">
        <f t="shared" si="214"/>
        <v>0</v>
      </c>
      <c r="K1639" s="28">
        <f t="shared" si="215"/>
        <v>3300</v>
      </c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</row>
    <row r="1640" spans="2:28" x14ac:dyDescent="0.2">
      <c r="B1640" s="13">
        <f t="shared" si="216"/>
        <v>1637</v>
      </c>
      <c r="C1640" s="12">
        <v>0.85423719449573687</v>
      </c>
      <c r="D1640" s="11">
        <f t="shared" si="209"/>
        <v>22</v>
      </c>
      <c r="E1640" s="11">
        <f t="shared" si="210"/>
        <v>22</v>
      </c>
      <c r="F1640" s="11">
        <f t="shared" si="211"/>
        <v>3300</v>
      </c>
      <c r="G1640" s="12">
        <v>0.64330167402770444</v>
      </c>
      <c r="H1640" s="27">
        <f t="shared" si="212"/>
        <v>3</v>
      </c>
      <c r="I1640" s="11">
        <f t="shared" si="213"/>
        <v>0</v>
      </c>
      <c r="J1640" s="28">
        <f t="shared" si="214"/>
        <v>0</v>
      </c>
      <c r="K1640" s="28">
        <f t="shared" si="215"/>
        <v>3300</v>
      </c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</row>
    <row r="1641" spans="2:28" x14ac:dyDescent="0.2">
      <c r="B1641" s="13">
        <f t="shared" si="216"/>
        <v>1638</v>
      </c>
      <c r="C1641" s="12">
        <v>0.86855153409727326</v>
      </c>
      <c r="D1641" s="11">
        <f t="shared" si="209"/>
        <v>22</v>
      </c>
      <c r="E1641" s="11">
        <f t="shared" si="210"/>
        <v>22</v>
      </c>
      <c r="F1641" s="11">
        <f t="shared" si="211"/>
        <v>3300</v>
      </c>
      <c r="G1641" s="12">
        <v>0.186833382074024</v>
      </c>
      <c r="H1641" s="27">
        <f t="shared" si="212"/>
        <v>1</v>
      </c>
      <c r="I1641" s="11">
        <f t="shared" si="213"/>
        <v>2</v>
      </c>
      <c r="J1641" s="28">
        <f t="shared" si="214"/>
        <v>1000</v>
      </c>
      <c r="K1641" s="28">
        <f t="shared" si="215"/>
        <v>2300</v>
      </c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</row>
    <row r="1642" spans="2:28" x14ac:dyDescent="0.2">
      <c r="B1642" s="13">
        <f t="shared" si="216"/>
        <v>1639</v>
      </c>
      <c r="C1642" s="12">
        <v>0.2062350078767109</v>
      </c>
      <c r="D1642" s="11">
        <f t="shared" si="209"/>
        <v>17</v>
      </c>
      <c r="E1642" s="11">
        <f t="shared" si="210"/>
        <v>17</v>
      </c>
      <c r="F1642" s="11">
        <f t="shared" si="211"/>
        <v>2550</v>
      </c>
      <c r="G1642" s="12">
        <v>0.36627712397264001</v>
      </c>
      <c r="H1642" s="27">
        <f t="shared" si="212"/>
        <v>1</v>
      </c>
      <c r="I1642" s="11">
        <f t="shared" si="213"/>
        <v>0</v>
      </c>
      <c r="J1642" s="28">
        <f t="shared" si="214"/>
        <v>0</v>
      </c>
      <c r="K1642" s="28">
        <f t="shared" si="215"/>
        <v>2550</v>
      </c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</row>
    <row r="1643" spans="2:28" x14ac:dyDescent="0.2">
      <c r="B1643" s="13">
        <f t="shared" si="216"/>
        <v>1640</v>
      </c>
      <c r="C1643" s="12">
        <v>0.69755491791452151</v>
      </c>
      <c r="D1643" s="11">
        <f t="shared" si="209"/>
        <v>21</v>
      </c>
      <c r="E1643" s="11">
        <f t="shared" si="210"/>
        <v>21</v>
      </c>
      <c r="F1643" s="11">
        <f t="shared" si="211"/>
        <v>3150</v>
      </c>
      <c r="G1643" s="12">
        <v>0.61016798312002363</v>
      </c>
      <c r="H1643" s="27">
        <f t="shared" si="212"/>
        <v>2</v>
      </c>
      <c r="I1643" s="11">
        <f t="shared" si="213"/>
        <v>0</v>
      </c>
      <c r="J1643" s="28">
        <f t="shared" si="214"/>
        <v>0</v>
      </c>
      <c r="K1643" s="28">
        <f t="shared" si="215"/>
        <v>3150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</row>
    <row r="1644" spans="2:28" x14ac:dyDescent="0.2">
      <c r="B1644" s="13">
        <f t="shared" si="216"/>
        <v>1641</v>
      </c>
      <c r="C1644" s="12">
        <v>0.11074159049357979</v>
      </c>
      <c r="D1644" s="11">
        <f t="shared" si="209"/>
        <v>16</v>
      </c>
      <c r="E1644" s="11">
        <f t="shared" si="210"/>
        <v>16</v>
      </c>
      <c r="F1644" s="11">
        <f t="shared" si="211"/>
        <v>2400</v>
      </c>
      <c r="G1644" s="12">
        <v>0.14912082877858757</v>
      </c>
      <c r="H1644" s="27">
        <f t="shared" si="212"/>
        <v>0</v>
      </c>
      <c r="I1644" s="11">
        <f t="shared" si="213"/>
        <v>0</v>
      </c>
      <c r="J1644" s="28">
        <f t="shared" si="214"/>
        <v>0</v>
      </c>
      <c r="K1644" s="28">
        <f t="shared" si="215"/>
        <v>2400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</row>
    <row r="1645" spans="2:28" x14ac:dyDescent="0.2">
      <c r="B1645" s="13">
        <f t="shared" si="216"/>
        <v>1642</v>
      </c>
      <c r="C1645" s="12">
        <v>5.354841919631137E-2</v>
      </c>
      <c r="D1645" s="11">
        <f t="shared" si="209"/>
        <v>15</v>
      </c>
      <c r="E1645" s="11">
        <f t="shared" si="210"/>
        <v>15</v>
      </c>
      <c r="F1645" s="11">
        <f t="shared" si="211"/>
        <v>2250</v>
      </c>
      <c r="G1645" s="12">
        <v>0.94530861815959188</v>
      </c>
      <c r="H1645" s="27">
        <f t="shared" si="212"/>
        <v>4</v>
      </c>
      <c r="I1645" s="11">
        <f t="shared" si="213"/>
        <v>0</v>
      </c>
      <c r="J1645" s="28">
        <f t="shared" si="214"/>
        <v>0</v>
      </c>
      <c r="K1645" s="28">
        <f t="shared" si="215"/>
        <v>2250</v>
      </c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</row>
    <row r="1646" spans="2:28" x14ac:dyDescent="0.2">
      <c r="B1646" s="13">
        <f t="shared" si="216"/>
        <v>1643</v>
      </c>
      <c r="C1646" s="12">
        <v>2.5831293797908161E-2</v>
      </c>
      <c r="D1646" s="11">
        <f t="shared" si="209"/>
        <v>14</v>
      </c>
      <c r="E1646" s="11">
        <f t="shared" si="210"/>
        <v>14</v>
      </c>
      <c r="F1646" s="11">
        <f t="shared" si="211"/>
        <v>2100</v>
      </c>
      <c r="G1646" s="12">
        <v>0.9706520811300523</v>
      </c>
      <c r="H1646" s="27">
        <f t="shared" si="212"/>
        <v>4</v>
      </c>
      <c r="I1646" s="11">
        <f t="shared" si="213"/>
        <v>0</v>
      </c>
      <c r="J1646" s="28">
        <f t="shared" si="214"/>
        <v>0</v>
      </c>
      <c r="K1646" s="28">
        <f t="shared" si="215"/>
        <v>2100</v>
      </c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</row>
    <row r="1647" spans="2:28" x14ac:dyDescent="0.2">
      <c r="B1647" s="13">
        <f t="shared" si="216"/>
        <v>1644</v>
      </c>
      <c r="C1647" s="12">
        <v>0.94767259756285671</v>
      </c>
      <c r="D1647" s="11">
        <f t="shared" si="209"/>
        <v>23</v>
      </c>
      <c r="E1647" s="11">
        <f t="shared" si="210"/>
        <v>22</v>
      </c>
      <c r="F1647" s="11">
        <f t="shared" si="211"/>
        <v>3300</v>
      </c>
      <c r="G1647" s="12">
        <v>0.42472222270840687</v>
      </c>
      <c r="H1647" s="27">
        <f t="shared" si="212"/>
        <v>2</v>
      </c>
      <c r="I1647" s="11">
        <f t="shared" si="213"/>
        <v>1</v>
      </c>
      <c r="J1647" s="28">
        <f t="shared" si="214"/>
        <v>500</v>
      </c>
      <c r="K1647" s="28">
        <f t="shared" si="215"/>
        <v>2800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</row>
    <row r="1648" spans="2:28" x14ac:dyDescent="0.2">
      <c r="B1648" s="13">
        <f t="shared" si="216"/>
        <v>1645</v>
      </c>
      <c r="C1648" s="12">
        <v>0.151738515908593</v>
      </c>
      <c r="D1648" s="11">
        <f t="shared" si="209"/>
        <v>17</v>
      </c>
      <c r="E1648" s="11">
        <f t="shared" si="210"/>
        <v>17</v>
      </c>
      <c r="F1648" s="11">
        <f t="shared" si="211"/>
        <v>2550</v>
      </c>
      <c r="G1648" s="12">
        <v>0.99741937873125919</v>
      </c>
      <c r="H1648" s="27">
        <f t="shared" si="212"/>
        <v>6</v>
      </c>
      <c r="I1648" s="11">
        <f t="shared" si="213"/>
        <v>0</v>
      </c>
      <c r="J1648" s="28">
        <f t="shared" si="214"/>
        <v>0</v>
      </c>
      <c r="K1648" s="28">
        <f t="shared" si="215"/>
        <v>2550</v>
      </c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</row>
    <row r="1649" spans="2:28" x14ac:dyDescent="0.2">
      <c r="B1649" s="13">
        <f t="shared" si="216"/>
        <v>1646</v>
      </c>
      <c r="C1649" s="12">
        <v>0.65510936849385304</v>
      </c>
      <c r="D1649" s="11">
        <f t="shared" si="209"/>
        <v>20</v>
      </c>
      <c r="E1649" s="11">
        <f t="shared" si="210"/>
        <v>20</v>
      </c>
      <c r="F1649" s="11">
        <f t="shared" si="211"/>
        <v>3000</v>
      </c>
      <c r="G1649" s="12">
        <v>0.54465413688250197</v>
      </c>
      <c r="H1649" s="27">
        <f t="shared" si="212"/>
        <v>2</v>
      </c>
      <c r="I1649" s="11">
        <f t="shared" si="213"/>
        <v>0</v>
      </c>
      <c r="J1649" s="28">
        <f t="shared" si="214"/>
        <v>0</v>
      </c>
      <c r="K1649" s="28">
        <f t="shared" si="215"/>
        <v>3000</v>
      </c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</row>
    <row r="1650" spans="2:28" x14ac:dyDescent="0.2">
      <c r="B1650" s="13">
        <f t="shared" si="216"/>
        <v>1647</v>
      </c>
      <c r="C1650" s="12">
        <v>0.85836083660772933</v>
      </c>
      <c r="D1650" s="11">
        <f t="shared" si="209"/>
        <v>22</v>
      </c>
      <c r="E1650" s="11">
        <f t="shared" si="210"/>
        <v>22</v>
      </c>
      <c r="F1650" s="11">
        <f t="shared" si="211"/>
        <v>3300</v>
      </c>
      <c r="G1650" s="12">
        <v>0.30870323464112159</v>
      </c>
      <c r="H1650" s="27">
        <f t="shared" si="212"/>
        <v>1</v>
      </c>
      <c r="I1650" s="11">
        <f t="shared" si="213"/>
        <v>2</v>
      </c>
      <c r="J1650" s="28">
        <f t="shared" si="214"/>
        <v>1000</v>
      </c>
      <c r="K1650" s="28">
        <f t="shared" si="215"/>
        <v>2300</v>
      </c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</row>
    <row r="1651" spans="2:28" x14ac:dyDescent="0.2">
      <c r="B1651" s="13">
        <f t="shared" si="216"/>
        <v>1648</v>
      </c>
      <c r="C1651" s="12">
        <v>0.21649136786785894</v>
      </c>
      <c r="D1651" s="11">
        <f t="shared" si="209"/>
        <v>17</v>
      </c>
      <c r="E1651" s="11">
        <f t="shared" si="210"/>
        <v>17</v>
      </c>
      <c r="F1651" s="11">
        <f t="shared" si="211"/>
        <v>2550</v>
      </c>
      <c r="G1651" s="12">
        <v>0.78276379968868781</v>
      </c>
      <c r="H1651" s="27">
        <f t="shared" si="212"/>
        <v>3</v>
      </c>
      <c r="I1651" s="11">
        <f t="shared" si="213"/>
        <v>0</v>
      </c>
      <c r="J1651" s="28">
        <f t="shared" si="214"/>
        <v>0</v>
      </c>
      <c r="K1651" s="28">
        <f t="shared" si="215"/>
        <v>2550</v>
      </c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</row>
    <row r="1652" spans="2:28" x14ac:dyDescent="0.2">
      <c r="B1652" s="13">
        <f t="shared" si="216"/>
        <v>1649</v>
      </c>
      <c r="C1652" s="12">
        <v>0.31251829787944463</v>
      </c>
      <c r="D1652" s="11">
        <f t="shared" si="209"/>
        <v>18</v>
      </c>
      <c r="E1652" s="11">
        <f t="shared" si="210"/>
        <v>18</v>
      </c>
      <c r="F1652" s="11">
        <f t="shared" si="211"/>
        <v>2700</v>
      </c>
      <c r="G1652" s="12">
        <v>0.13045412895327169</v>
      </c>
      <c r="H1652" s="27">
        <f t="shared" si="212"/>
        <v>0</v>
      </c>
      <c r="I1652" s="11">
        <f t="shared" si="213"/>
        <v>0</v>
      </c>
      <c r="J1652" s="28">
        <f t="shared" si="214"/>
        <v>0</v>
      </c>
      <c r="K1652" s="28">
        <f t="shared" si="215"/>
        <v>2700</v>
      </c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</row>
    <row r="1653" spans="2:28" x14ac:dyDescent="0.2">
      <c r="B1653" s="13">
        <f t="shared" si="216"/>
        <v>1650</v>
      </c>
      <c r="C1653" s="12">
        <v>0.77021432310921156</v>
      </c>
      <c r="D1653" s="11">
        <f t="shared" si="209"/>
        <v>21</v>
      </c>
      <c r="E1653" s="11">
        <f t="shared" si="210"/>
        <v>21</v>
      </c>
      <c r="F1653" s="11">
        <f t="shared" si="211"/>
        <v>3150</v>
      </c>
      <c r="G1653" s="12">
        <v>0.32301376364078282</v>
      </c>
      <c r="H1653" s="27">
        <f t="shared" si="212"/>
        <v>1</v>
      </c>
      <c r="I1653" s="11">
        <f t="shared" si="213"/>
        <v>1</v>
      </c>
      <c r="J1653" s="28">
        <f t="shared" si="214"/>
        <v>500</v>
      </c>
      <c r="K1653" s="28">
        <f t="shared" si="215"/>
        <v>2650</v>
      </c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</row>
    <row r="1654" spans="2:28" x14ac:dyDescent="0.2">
      <c r="B1654" s="13">
        <f t="shared" si="216"/>
        <v>1651</v>
      </c>
      <c r="C1654" s="12">
        <v>0.89752421231014856</v>
      </c>
      <c r="D1654" s="11">
        <f t="shared" si="209"/>
        <v>22</v>
      </c>
      <c r="E1654" s="11">
        <f t="shared" si="210"/>
        <v>22</v>
      </c>
      <c r="F1654" s="11">
        <f t="shared" si="211"/>
        <v>3300</v>
      </c>
      <c r="G1654" s="12">
        <v>2.8557896978800401E-2</v>
      </c>
      <c r="H1654" s="27">
        <f t="shared" si="212"/>
        <v>0</v>
      </c>
      <c r="I1654" s="11">
        <f t="shared" si="213"/>
        <v>3</v>
      </c>
      <c r="J1654" s="28">
        <f t="shared" si="214"/>
        <v>1500</v>
      </c>
      <c r="K1654" s="28">
        <f t="shared" si="215"/>
        <v>1800</v>
      </c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</row>
    <row r="1655" spans="2:28" x14ac:dyDescent="0.2">
      <c r="B1655" s="13">
        <f t="shared" si="216"/>
        <v>1652</v>
      </c>
      <c r="C1655" s="12">
        <v>1.8310205562033888E-2</v>
      </c>
      <c r="D1655" s="11">
        <f t="shared" si="209"/>
        <v>14</v>
      </c>
      <c r="E1655" s="11">
        <f t="shared" si="210"/>
        <v>14</v>
      </c>
      <c r="F1655" s="11">
        <f t="shared" si="211"/>
        <v>2100</v>
      </c>
      <c r="G1655" s="12">
        <v>0.11782343196047607</v>
      </c>
      <c r="H1655" s="27">
        <f t="shared" si="212"/>
        <v>0</v>
      </c>
      <c r="I1655" s="11">
        <f t="shared" si="213"/>
        <v>0</v>
      </c>
      <c r="J1655" s="28">
        <f t="shared" si="214"/>
        <v>0</v>
      </c>
      <c r="K1655" s="28">
        <f t="shared" si="215"/>
        <v>2100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</row>
    <row r="1656" spans="2:28" x14ac:dyDescent="0.2">
      <c r="B1656" s="13">
        <f t="shared" si="216"/>
        <v>1653</v>
      </c>
      <c r="C1656" s="12">
        <v>0.11361733531923668</v>
      </c>
      <c r="D1656" s="11">
        <f t="shared" si="209"/>
        <v>16</v>
      </c>
      <c r="E1656" s="11">
        <f t="shared" si="210"/>
        <v>16</v>
      </c>
      <c r="F1656" s="11">
        <f t="shared" si="211"/>
        <v>2400</v>
      </c>
      <c r="G1656" s="12">
        <v>0.15284305833871425</v>
      </c>
      <c r="H1656" s="27">
        <f t="shared" si="212"/>
        <v>0</v>
      </c>
      <c r="I1656" s="11">
        <f t="shared" si="213"/>
        <v>0</v>
      </c>
      <c r="J1656" s="28">
        <f t="shared" si="214"/>
        <v>0</v>
      </c>
      <c r="K1656" s="28">
        <f t="shared" si="215"/>
        <v>2400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</row>
    <row r="1657" spans="2:28" x14ac:dyDescent="0.2">
      <c r="B1657" s="13">
        <f t="shared" si="216"/>
        <v>1654</v>
      </c>
      <c r="C1657" s="12">
        <v>0.94947828477380714</v>
      </c>
      <c r="D1657" s="11">
        <f t="shared" si="209"/>
        <v>23</v>
      </c>
      <c r="E1657" s="11">
        <f t="shared" si="210"/>
        <v>22</v>
      </c>
      <c r="F1657" s="11">
        <f t="shared" si="211"/>
        <v>3300</v>
      </c>
      <c r="G1657" s="12">
        <v>0.59494568444830809</v>
      </c>
      <c r="H1657" s="27">
        <f t="shared" si="212"/>
        <v>2</v>
      </c>
      <c r="I1657" s="11">
        <f t="shared" si="213"/>
        <v>1</v>
      </c>
      <c r="J1657" s="28">
        <f t="shared" si="214"/>
        <v>500</v>
      </c>
      <c r="K1657" s="28">
        <f t="shared" si="215"/>
        <v>2800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</row>
    <row r="1658" spans="2:28" x14ac:dyDescent="0.2">
      <c r="B1658" s="13">
        <f t="shared" si="216"/>
        <v>1655</v>
      </c>
      <c r="C1658" s="12">
        <v>0.88634811822602178</v>
      </c>
      <c r="D1658" s="11">
        <f t="shared" si="209"/>
        <v>22</v>
      </c>
      <c r="E1658" s="11">
        <f t="shared" si="210"/>
        <v>22</v>
      </c>
      <c r="F1658" s="11">
        <f t="shared" si="211"/>
        <v>3300</v>
      </c>
      <c r="G1658" s="12">
        <v>0.40450154714518982</v>
      </c>
      <c r="H1658" s="27">
        <f t="shared" si="212"/>
        <v>2</v>
      </c>
      <c r="I1658" s="11">
        <f t="shared" si="213"/>
        <v>1</v>
      </c>
      <c r="J1658" s="28">
        <f t="shared" si="214"/>
        <v>500</v>
      </c>
      <c r="K1658" s="28">
        <f t="shared" si="215"/>
        <v>2800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</row>
    <row r="1659" spans="2:28" x14ac:dyDescent="0.2">
      <c r="B1659" s="13">
        <f t="shared" si="216"/>
        <v>1656</v>
      </c>
      <c r="C1659" s="12">
        <v>0.81476305474974309</v>
      </c>
      <c r="D1659" s="11">
        <f t="shared" si="209"/>
        <v>21</v>
      </c>
      <c r="E1659" s="11">
        <f t="shared" si="210"/>
        <v>21</v>
      </c>
      <c r="F1659" s="11">
        <f t="shared" si="211"/>
        <v>3150</v>
      </c>
      <c r="G1659" s="12">
        <v>0.59091297254096153</v>
      </c>
      <c r="H1659" s="27">
        <f t="shared" si="212"/>
        <v>2</v>
      </c>
      <c r="I1659" s="11">
        <f t="shared" si="213"/>
        <v>0</v>
      </c>
      <c r="J1659" s="28">
        <f t="shared" si="214"/>
        <v>0</v>
      </c>
      <c r="K1659" s="28">
        <f t="shared" si="215"/>
        <v>3150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</row>
    <row r="1660" spans="2:28" x14ac:dyDescent="0.2">
      <c r="B1660" s="13">
        <f t="shared" si="216"/>
        <v>1657</v>
      </c>
      <c r="C1660" s="12">
        <v>0.70865694376506616</v>
      </c>
      <c r="D1660" s="11">
        <f t="shared" si="209"/>
        <v>21</v>
      </c>
      <c r="E1660" s="11">
        <f t="shared" si="210"/>
        <v>21</v>
      </c>
      <c r="F1660" s="11">
        <f t="shared" si="211"/>
        <v>3150</v>
      </c>
      <c r="G1660" s="12">
        <v>3.7648953384822215E-2</v>
      </c>
      <c r="H1660" s="27">
        <f t="shared" si="212"/>
        <v>0</v>
      </c>
      <c r="I1660" s="11">
        <f t="shared" si="213"/>
        <v>2</v>
      </c>
      <c r="J1660" s="28">
        <f t="shared" si="214"/>
        <v>1000</v>
      </c>
      <c r="K1660" s="28">
        <f t="shared" si="215"/>
        <v>2150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</row>
    <row r="1661" spans="2:28" x14ac:dyDescent="0.2">
      <c r="B1661" s="13">
        <f t="shared" si="216"/>
        <v>1658</v>
      </c>
      <c r="C1661" s="12">
        <v>0.36094083674164412</v>
      </c>
      <c r="D1661" s="11">
        <f t="shared" si="209"/>
        <v>19</v>
      </c>
      <c r="E1661" s="11">
        <f t="shared" si="210"/>
        <v>19</v>
      </c>
      <c r="F1661" s="11">
        <f t="shared" si="211"/>
        <v>2850</v>
      </c>
      <c r="G1661" s="12">
        <v>0.8335356905288972</v>
      </c>
      <c r="H1661" s="27">
        <f t="shared" si="212"/>
        <v>3</v>
      </c>
      <c r="I1661" s="11">
        <f t="shared" si="213"/>
        <v>0</v>
      </c>
      <c r="J1661" s="28">
        <f t="shared" si="214"/>
        <v>0</v>
      </c>
      <c r="K1661" s="28">
        <f t="shared" si="215"/>
        <v>2850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</row>
    <row r="1662" spans="2:28" x14ac:dyDescent="0.2">
      <c r="B1662" s="13">
        <f t="shared" si="216"/>
        <v>1659</v>
      </c>
      <c r="C1662" s="12">
        <v>0.23366306447592478</v>
      </c>
      <c r="D1662" s="11">
        <f t="shared" si="209"/>
        <v>17</v>
      </c>
      <c r="E1662" s="11">
        <f t="shared" si="210"/>
        <v>17</v>
      </c>
      <c r="F1662" s="11">
        <f t="shared" si="211"/>
        <v>2550</v>
      </c>
      <c r="G1662" s="12">
        <v>0.45463853978242175</v>
      </c>
      <c r="H1662" s="27">
        <f t="shared" si="212"/>
        <v>1</v>
      </c>
      <c r="I1662" s="11">
        <f t="shared" si="213"/>
        <v>0</v>
      </c>
      <c r="J1662" s="28">
        <f t="shared" si="214"/>
        <v>0</v>
      </c>
      <c r="K1662" s="28">
        <f t="shared" si="215"/>
        <v>2550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</row>
    <row r="1663" spans="2:28" x14ac:dyDescent="0.2">
      <c r="B1663" s="13">
        <f t="shared" si="216"/>
        <v>1660</v>
      </c>
      <c r="C1663" s="12">
        <v>0.25290871393614822</v>
      </c>
      <c r="D1663" s="11">
        <f t="shared" si="209"/>
        <v>18</v>
      </c>
      <c r="E1663" s="11">
        <f t="shared" si="210"/>
        <v>18</v>
      </c>
      <c r="F1663" s="11">
        <f t="shared" si="211"/>
        <v>2700</v>
      </c>
      <c r="G1663" s="12">
        <v>0.53210365967337447</v>
      </c>
      <c r="H1663" s="27">
        <f t="shared" si="212"/>
        <v>2</v>
      </c>
      <c r="I1663" s="11">
        <f t="shared" si="213"/>
        <v>0</v>
      </c>
      <c r="J1663" s="28">
        <f t="shared" si="214"/>
        <v>0</v>
      </c>
      <c r="K1663" s="28">
        <f t="shared" si="215"/>
        <v>2700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</row>
    <row r="1664" spans="2:28" x14ac:dyDescent="0.2">
      <c r="B1664" s="13">
        <f t="shared" si="216"/>
        <v>1661</v>
      </c>
      <c r="C1664" s="12">
        <v>0.98941451392651236</v>
      </c>
      <c r="D1664" s="11">
        <f t="shared" si="209"/>
        <v>25</v>
      </c>
      <c r="E1664" s="11">
        <f t="shared" si="210"/>
        <v>22</v>
      </c>
      <c r="F1664" s="11">
        <f t="shared" si="211"/>
        <v>3300</v>
      </c>
      <c r="G1664" s="12">
        <v>1.7646332281070043E-2</v>
      </c>
      <c r="H1664" s="27">
        <f t="shared" si="212"/>
        <v>0</v>
      </c>
      <c r="I1664" s="11">
        <f t="shared" si="213"/>
        <v>3</v>
      </c>
      <c r="J1664" s="28">
        <f t="shared" si="214"/>
        <v>1500</v>
      </c>
      <c r="K1664" s="28">
        <f t="shared" si="215"/>
        <v>1800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</row>
    <row r="1665" spans="2:28" x14ac:dyDescent="0.2">
      <c r="B1665" s="13">
        <f t="shared" si="216"/>
        <v>1662</v>
      </c>
      <c r="C1665" s="12">
        <v>0.2170387390616686</v>
      </c>
      <c r="D1665" s="11">
        <f t="shared" si="209"/>
        <v>17</v>
      </c>
      <c r="E1665" s="11">
        <f t="shared" si="210"/>
        <v>17</v>
      </c>
      <c r="F1665" s="11">
        <f t="shared" si="211"/>
        <v>2550</v>
      </c>
      <c r="G1665" s="12">
        <v>0.68204378825462697</v>
      </c>
      <c r="H1665" s="27">
        <f t="shared" si="212"/>
        <v>2</v>
      </c>
      <c r="I1665" s="11">
        <f t="shared" si="213"/>
        <v>0</v>
      </c>
      <c r="J1665" s="28">
        <f t="shared" si="214"/>
        <v>0</v>
      </c>
      <c r="K1665" s="28">
        <f t="shared" si="215"/>
        <v>2550</v>
      </c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</row>
    <row r="1666" spans="2:28" x14ac:dyDescent="0.2">
      <c r="B1666" s="13">
        <f t="shared" si="216"/>
        <v>1663</v>
      </c>
      <c r="C1666" s="12">
        <v>8.6288193365016697E-2</v>
      </c>
      <c r="D1666" s="11">
        <f t="shared" si="209"/>
        <v>16</v>
      </c>
      <c r="E1666" s="11">
        <f t="shared" si="210"/>
        <v>16</v>
      </c>
      <c r="F1666" s="11">
        <f t="shared" si="211"/>
        <v>2400</v>
      </c>
      <c r="G1666" s="12">
        <v>0.6086314044556741</v>
      </c>
      <c r="H1666" s="27">
        <f t="shared" si="212"/>
        <v>2</v>
      </c>
      <c r="I1666" s="11">
        <f t="shared" si="213"/>
        <v>0</v>
      </c>
      <c r="J1666" s="28">
        <f t="shared" si="214"/>
        <v>0</v>
      </c>
      <c r="K1666" s="28">
        <f t="shared" si="215"/>
        <v>2400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</row>
    <row r="1667" spans="2:28" x14ac:dyDescent="0.2">
      <c r="B1667" s="13">
        <f t="shared" si="216"/>
        <v>1664</v>
      </c>
      <c r="C1667" s="12">
        <v>0.7069946702426021</v>
      </c>
      <c r="D1667" s="11">
        <f t="shared" si="209"/>
        <v>21</v>
      </c>
      <c r="E1667" s="11">
        <f t="shared" si="210"/>
        <v>21</v>
      </c>
      <c r="F1667" s="11">
        <f t="shared" si="211"/>
        <v>3150</v>
      </c>
      <c r="G1667" s="12">
        <v>0.33703835318273967</v>
      </c>
      <c r="H1667" s="27">
        <f t="shared" si="212"/>
        <v>1</v>
      </c>
      <c r="I1667" s="11">
        <f t="shared" si="213"/>
        <v>1</v>
      </c>
      <c r="J1667" s="28">
        <f t="shared" si="214"/>
        <v>500</v>
      </c>
      <c r="K1667" s="28">
        <f t="shared" si="215"/>
        <v>2650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</row>
    <row r="1668" spans="2:28" x14ac:dyDescent="0.2">
      <c r="B1668" s="13">
        <f t="shared" si="216"/>
        <v>1665</v>
      </c>
      <c r="C1668" s="12">
        <v>0.57406336181856454</v>
      </c>
      <c r="D1668" s="11">
        <f t="shared" si="209"/>
        <v>20</v>
      </c>
      <c r="E1668" s="11">
        <f t="shared" si="210"/>
        <v>20</v>
      </c>
      <c r="F1668" s="11">
        <f t="shared" si="211"/>
        <v>3000</v>
      </c>
      <c r="G1668" s="12">
        <v>0.92889413354898331</v>
      </c>
      <c r="H1668" s="27">
        <f t="shared" si="212"/>
        <v>4</v>
      </c>
      <c r="I1668" s="11">
        <f t="shared" si="213"/>
        <v>0</v>
      </c>
      <c r="J1668" s="28">
        <f t="shared" si="214"/>
        <v>0</v>
      </c>
      <c r="K1668" s="28">
        <f t="shared" si="215"/>
        <v>3000</v>
      </c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</row>
    <row r="1669" spans="2:28" x14ac:dyDescent="0.2">
      <c r="B1669" s="13">
        <f t="shared" si="216"/>
        <v>1666</v>
      </c>
      <c r="C1669" s="12">
        <v>6.5327545394574638E-2</v>
      </c>
      <c r="D1669" s="11">
        <f t="shared" ref="D1669:D1732" si="217">SUMIFS($M$4:$M$15,$P$4:$P$15,"&lt;="&amp;C1669,$O$4:$O$15,"&gt;="&amp;C1669)</f>
        <v>15</v>
      </c>
      <c r="E1669" s="11">
        <f t="shared" ref="E1669:E1732" si="218">MIN(D1669,$S$2)</f>
        <v>15</v>
      </c>
      <c r="F1669" s="11">
        <f t="shared" ref="F1669:F1732" si="219">E1669*$S$3</f>
        <v>2250</v>
      </c>
      <c r="G1669" s="12">
        <v>0.46458313010796903</v>
      </c>
      <c r="H1669" s="27">
        <f t="shared" ref="H1669:H1732" si="220">_xlfn.BINOM.INV(E1669,$S$5,G1669)</f>
        <v>1</v>
      </c>
      <c r="I1669" s="11">
        <f t="shared" ref="I1669:I1732" si="221">IF(E1669-H1669&gt;$S$6,E1669-H1669-$S$6,0)</f>
        <v>0</v>
      </c>
      <c r="J1669" s="28">
        <f t="shared" ref="J1669:J1732" si="222">I1669*$S$4</f>
        <v>0</v>
      </c>
      <c r="K1669" s="28">
        <f t="shared" ref="K1669:K1732" si="223">F1669-J1669</f>
        <v>2250</v>
      </c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</row>
    <row r="1670" spans="2:28" x14ac:dyDescent="0.2">
      <c r="B1670" s="13">
        <f t="shared" ref="B1670:B1733" si="224">B1669+1</f>
        <v>1667</v>
      </c>
      <c r="C1670" s="12">
        <v>0.20398694734863565</v>
      </c>
      <c r="D1670" s="11">
        <f t="shared" si="217"/>
        <v>17</v>
      </c>
      <c r="E1670" s="11">
        <f t="shared" si="218"/>
        <v>17</v>
      </c>
      <c r="F1670" s="11">
        <f t="shared" si="219"/>
        <v>2550</v>
      </c>
      <c r="G1670" s="12">
        <v>0.66158077449858277</v>
      </c>
      <c r="H1670" s="27">
        <f t="shared" si="220"/>
        <v>2</v>
      </c>
      <c r="I1670" s="11">
        <f t="shared" si="221"/>
        <v>0</v>
      </c>
      <c r="J1670" s="28">
        <f t="shared" si="222"/>
        <v>0</v>
      </c>
      <c r="K1670" s="28">
        <f t="shared" si="223"/>
        <v>2550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</row>
    <row r="1671" spans="2:28" x14ac:dyDescent="0.2">
      <c r="B1671" s="13">
        <f t="shared" si="224"/>
        <v>1668</v>
      </c>
      <c r="C1671" s="12">
        <v>0.95219907655430169</v>
      </c>
      <c r="D1671" s="11">
        <f t="shared" si="217"/>
        <v>24</v>
      </c>
      <c r="E1671" s="11">
        <f t="shared" si="218"/>
        <v>22</v>
      </c>
      <c r="F1671" s="11">
        <f t="shared" si="219"/>
        <v>3300</v>
      </c>
      <c r="G1671" s="12">
        <v>0.34216971950628527</v>
      </c>
      <c r="H1671" s="27">
        <f t="shared" si="220"/>
        <v>2</v>
      </c>
      <c r="I1671" s="11">
        <f t="shared" si="221"/>
        <v>1</v>
      </c>
      <c r="J1671" s="28">
        <f t="shared" si="222"/>
        <v>500</v>
      </c>
      <c r="K1671" s="28">
        <f t="shared" si="223"/>
        <v>2800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</row>
    <row r="1672" spans="2:28" x14ac:dyDescent="0.2">
      <c r="B1672" s="13">
        <f t="shared" si="224"/>
        <v>1669</v>
      </c>
      <c r="C1672" s="12">
        <v>0.81133498380906921</v>
      </c>
      <c r="D1672" s="11">
        <f t="shared" si="217"/>
        <v>21</v>
      </c>
      <c r="E1672" s="11">
        <f t="shared" si="218"/>
        <v>21</v>
      </c>
      <c r="F1672" s="11">
        <f t="shared" si="219"/>
        <v>3150</v>
      </c>
      <c r="G1672" s="12">
        <v>9.9953179193021269E-2</v>
      </c>
      <c r="H1672" s="27">
        <f t="shared" si="220"/>
        <v>0</v>
      </c>
      <c r="I1672" s="11">
        <f t="shared" si="221"/>
        <v>2</v>
      </c>
      <c r="J1672" s="28">
        <f t="shared" si="222"/>
        <v>1000</v>
      </c>
      <c r="K1672" s="28">
        <f t="shared" si="223"/>
        <v>2150</v>
      </c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</row>
    <row r="1673" spans="2:28" x14ac:dyDescent="0.2">
      <c r="B1673" s="13">
        <f t="shared" si="224"/>
        <v>1670</v>
      </c>
      <c r="C1673" s="12">
        <v>2.1730127883295203E-2</v>
      </c>
      <c r="D1673" s="11">
        <f t="shared" si="217"/>
        <v>14</v>
      </c>
      <c r="E1673" s="11">
        <f t="shared" si="218"/>
        <v>14</v>
      </c>
      <c r="F1673" s="11">
        <f t="shared" si="219"/>
        <v>2100</v>
      </c>
      <c r="G1673" s="12">
        <v>0.1303618948119426</v>
      </c>
      <c r="H1673" s="27">
        <f t="shared" si="220"/>
        <v>0</v>
      </c>
      <c r="I1673" s="11">
        <f t="shared" si="221"/>
        <v>0</v>
      </c>
      <c r="J1673" s="28">
        <f t="shared" si="222"/>
        <v>0</v>
      </c>
      <c r="K1673" s="28">
        <f t="shared" si="223"/>
        <v>2100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</row>
    <row r="1674" spans="2:28" x14ac:dyDescent="0.2">
      <c r="B1674" s="13">
        <f t="shared" si="224"/>
        <v>1671</v>
      </c>
      <c r="C1674" s="12">
        <v>0.57429741865571537</v>
      </c>
      <c r="D1674" s="11">
        <f t="shared" si="217"/>
        <v>20</v>
      </c>
      <c r="E1674" s="11">
        <f t="shared" si="218"/>
        <v>20</v>
      </c>
      <c r="F1674" s="11">
        <f t="shared" si="219"/>
        <v>3000</v>
      </c>
      <c r="G1674" s="12">
        <v>0.58914684290399033</v>
      </c>
      <c r="H1674" s="27">
        <f t="shared" si="220"/>
        <v>2</v>
      </c>
      <c r="I1674" s="11">
        <f t="shared" si="221"/>
        <v>0</v>
      </c>
      <c r="J1674" s="28">
        <f t="shared" si="222"/>
        <v>0</v>
      </c>
      <c r="K1674" s="28">
        <f t="shared" si="223"/>
        <v>3000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</row>
    <row r="1675" spans="2:28" x14ac:dyDescent="0.2">
      <c r="B1675" s="13">
        <f t="shared" si="224"/>
        <v>1672</v>
      </c>
      <c r="C1675" s="12">
        <v>0.73760704818923395</v>
      </c>
      <c r="D1675" s="11">
        <f t="shared" si="217"/>
        <v>21</v>
      </c>
      <c r="E1675" s="11">
        <f t="shared" si="218"/>
        <v>21</v>
      </c>
      <c r="F1675" s="11">
        <f t="shared" si="219"/>
        <v>3150</v>
      </c>
      <c r="G1675" s="12">
        <v>0.31936266526417056</v>
      </c>
      <c r="H1675" s="27">
        <f t="shared" si="220"/>
        <v>1</v>
      </c>
      <c r="I1675" s="11">
        <f t="shared" si="221"/>
        <v>1</v>
      </c>
      <c r="J1675" s="28">
        <f t="shared" si="222"/>
        <v>500</v>
      </c>
      <c r="K1675" s="28">
        <f t="shared" si="223"/>
        <v>2650</v>
      </c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</row>
    <row r="1676" spans="2:28" x14ac:dyDescent="0.2">
      <c r="B1676" s="13">
        <f t="shared" si="224"/>
        <v>1673</v>
      </c>
      <c r="C1676" s="12">
        <v>0.61091732586142888</v>
      </c>
      <c r="D1676" s="11">
        <f t="shared" si="217"/>
        <v>20</v>
      </c>
      <c r="E1676" s="11">
        <f t="shared" si="218"/>
        <v>20</v>
      </c>
      <c r="F1676" s="11">
        <f t="shared" si="219"/>
        <v>3000</v>
      </c>
      <c r="G1676" s="12">
        <v>0.2712825573309684</v>
      </c>
      <c r="H1676" s="27">
        <f t="shared" si="220"/>
        <v>1</v>
      </c>
      <c r="I1676" s="11">
        <f t="shared" si="221"/>
        <v>0</v>
      </c>
      <c r="J1676" s="28">
        <f t="shared" si="222"/>
        <v>0</v>
      </c>
      <c r="K1676" s="28">
        <f t="shared" si="223"/>
        <v>3000</v>
      </c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</row>
    <row r="1677" spans="2:28" x14ac:dyDescent="0.2">
      <c r="B1677" s="13">
        <f t="shared" si="224"/>
        <v>1674</v>
      </c>
      <c r="C1677" s="12">
        <v>0.95589639250320968</v>
      </c>
      <c r="D1677" s="11">
        <f t="shared" si="217"/>
        <v>24</v>
      </c>
      <c r="E1677" s="11">
        <f t="shared" si="218"/>
        <v>22</v>
      </c>
      <c r="F1677" s="11">
        <f t="shared" si="219"/>
        <v>3300</v>
      </c>
      <c r="G1677" s="12">
        <v>0.23368591492204538</v>
      </c>
      <c r="H1677" s="27">
        <f t="shared" si="220"/>
        <v>1</v>
      </c>
      <c r="I1677" s="11">
        <f t="shared" si="221"/>
        <v>2</v>
      </c>
      <c r="J1677" s="28">
        <f t="shared" si="222"/>
        <v>1000</v>
      </c>
      <c r="K1677" s="28">
        <f t="shared" si="223"/>
        <v>2300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</row>
    <row r="1678" spans="2:28" x14ac:dyDescent="0.2">
      <c r="B1678" s="13">
        <f t="shared" si="224"/>
        <v>1675</v>
      </c>
      <c r="C1678" s="12">
        <v>8.6183205654011275E-2</v>
      </c>
      <c r="D1678" s="11">
        <f t="shared" si="217"/>
        <v>16</v>
      </c>
      <c r="E1678" s="11">
        <f t="shared" si="218"/>
        <v>16</v>
      </c>
      <c r="F1678" s="11">
        <f t="shared" si="219"/>
        <v>2400</v>
      </c>
      <c r="G1678" s="12">
        <v>9.52078675250424E-2</v>
      </c>
      <c r="H1678" s="27">
        <f t="shared" si="220"/>
        <v>0</v>
      </c>
      <c r="I1678" s="11">
        <f t="shared" si="221"/>
        <v>0</v>
      </c>
      <c r="J1678" s="28">
        <f t="shared" si="222"/>
        <v>0</v>
      </c>
      <c r="K1678" s="28">
        <f t="shared" si="223"/>
        <v>2400</v>
      </c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</row>
    <row r="1679" spans="2:28" x14ac:dyDescent="0.2">
      <c r="B1679" s="13">
        <f t="shared" si="224"/>
        <v>1676</v>
      </c>
      <c r="C1679" s="12">
        <v>1.9110907112370845E-2</v>
      </c>
      <c r="D1679" s="11">
        <f t="shared" si="217"/>
        <v>14</v>
      </c>
      <c r="E1679" s="11">
        <f t="shared" si="218"/>
        <v>14</v>
      </c>
      <c r="F1679" s="11">
        <f t="shared" si="219"/>
        <v>2100</v>
      </c>
      <c r="G1679" s="12">
        <v>7.2276799115696067E-2</v>
      </c>
      <c r="H1679" s="27">
        <f t="shared" si="220"/>
        <v>0</v>
      </c>
      <c r="I1679" s="11">
        <f t="shared" si="221"/>
        <v>0</v>
      </c>
      <c r="J1679" s="28">
        <f t="shared" si="222"/>
        <v>0</v>
      </c>
      <c r="K1679" s="28">
        <f t="shared" si="223"/>
        <v>2100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</row>
    <row r="1680" spans="2:28" x14ac:dyDescent="0.2">
      <c r="B1680" s="13">
        <f t="shared" si="224"/>
        <v>1677</v>
      </c>
      <c r="C1680" s="12">
        <v>0.58572815069368334</v>
      </c>
      <c r="D1680" s="11">
        <f t="shared" si="217"/>
        <v>20</v>
      </c>
      <c r="E1680" s="11">
        <f t="shared" si="218"/>
        <v>20</v>
      </c>
      <c r="F1680" s="11">
        <f t="shared" si="219"/>
        <v>3000</v>
      </c>
      <c r="G1680" s="12">
        <v>1.6521225516526017E-2</v>
      </c>
      <c r="H1680" s="27">
        <f t="shared" si="220"/>
        <v>0</v>
      </c>
      <c r="I1680" s="11">
        <f t="shared" si="221"/>
        <v>1</v>
      </c>
      <c r="J1680" s="28">
        <f t="shared" si="222"/>
        <v>500</v>
      </c>
      <c r="K1680" s="28">
        <f t="shared" si="223"/>
        <v>2500</v>
      </c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</row>
    <row r="1681" spans="2:28" x14ac:dyDescent="0.2">
      <c r="B1681" s="13">
        <f t="shared" si="224"/>
        <v>1678</v>
      </c>
      <c r="C1681" s="12">
        <v>0.99114854298592825</v>
      </c>
      <c r="D1681" s="11">
        <f t="shared" si="217"/>
        <v>25</v>
      </c>
      <c r="E1681" s="11">
        <f t="shared" si="218"/>
        <v>22</v>
      </c>
      <c r="F1681" s="11">
        <f t="shared" si="219"/>
        <v>3300</v>
      </c>
      <c r="G1681" s="12">
        <v>0.16518491950092773</v>
      </c>
      <c r="H1681" s="27">
        <f t="shared" si="220"/>
        <v>1</v>
      </c>
      <c r="I1681" s="11">
        <f t="shared" si="221"/>
        <v>2</v>
      </c>
      <c r="J1681" s="28">
        <f t="shared" si="222"/>
        <v>1000</v>
      </c>
      <c r="K1681" s="28">
        <f t="shared" si="223"/>
        <v>2300</v>
      </c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1"/>
      <c r="AB1681" s="11"/>
    </row>
    <row r="1682" spans="2:28" x14ac:dyDescent="0.2">
      <c r="B1682" s="13">
        <f t="shared" si="224"/>
        <v>1679</v>
      </c>
      <c r="C1682" s="12">
        <v>0.55715384207624352</v>
      </c>
      <c r="D1682" s="11">
        <f t="shared" si="217"/>
        <v>20</v>
      </c>
      <c r="E1682" s="11">
        <f t="shared" si="218"/>
        <v>20</v>
      </c>
      <c r="F1682" s="11">
        <f t="shared" si="219"/>
        <v>3000</v>
      </c>
      <c r="G1682" s="12">
        <v>0.40070425730745773</v>
      </c>
      <c r="H1682" s="27">
        <f t="shared" si="220"/>
        <v>2</v>
      </c>
      <c r="I1682" s="11">
        <f t="shared" si="221"/>
        <v>0</v>
      </c>
      <c r="J1682" s="28">
        <f t="shared" si="222"/>
        <v>0</v>
      </c>
      <c r="K1682" s="28">
        <f t="shared" si="223"/>
        <v>3000</v>
      </c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</row>
    <row r="1683" spans="2:28" x14ac:dyDescent="0.2">
      <c r="B1683" s="13">
        <f t="shared" si="224"/>
        <v>1680</v>
      </c>
      <c r="C1683" s="12">
        <v>4.7855618671042599E-2</v>
      </c>
      <c r="D1683" s="11">
        <f t="shared" si="217"/>
        <v>15</v>
      </c>
      <c r="E1683" s="11">
        <f t="shared" si="218"/>
        <v>15</v>
      </c>
      <c r="F1683" s="11">
        <f t="shared" si="219"/>
        <v>2250</v>
      </c>
      <c r="G1683" s="12">
        <v>5.6757356227365996E-4</v>
      </c>
      <c r="H1683" s="27">
        <f t="shared" si="220"/>
        <v>0</v>
      </c>
      <c r="I1683" s="11">
        <f t="shared" si="221"/>
        <v>0</v>
      </c>
      <c r="J1683" s="28">
        <f t="shared" si="222"/>
        <v>0</v>
      </c>
      <c r="K1683" s="28">
        <f t="shared" si="223"/>
        <v>2250</v>
      </c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</row>
    <row r="1684" spans="2:28" x14ac:dyDescent="0.2">
      <c r="B1684" s="13">
        <f t="shared" si="224"/>
        <v>1681</v>
      </c>
      <c r="C1684" s="12">
        <v>5.1787461119167988E-2</v>
      </c>
      <c r="D1684" s="11">
        <f t="shared" si="217"/>
        <v>15</v>
      </c>
      <c r="E1684" s="11">
        <f t="shared" si="218"/>
        <v>15</v>
      </c>
      <c r="F1684" s="11">
        <f t="shared" si="219"/>
        <v>2250</v>
      </c>
      <c r="G1684" s="12">
        <v>0.82468375752905065</v>
      </c>
      <c r="H1684" s="27">
        <f t="shared" si="220"/>
        <v>3</v>
      </c>
      <c r="I1684" s="11">
        <f t="shared" si="221"/>
        <v>0</v>
      </c>
      <c r="J1684" s="28">
        <f t="shared" si="222"/>
        <v>0</v>
      </c>
      <c r="K1684" s="28">
        <f t="shared" si="223"/>
        <v>2250</v>
      </c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</row>
    <row r="1685" spans="2:28" x14ac:dyDescent="0.2">
      <c r="B1685" s="13">
        <f t="shared" si="224"/>
        <v>1682</v>
      </c>
      <c r="C1685" s="12">
        <v>0.91796547453046362</v>
      </c>
      <c r="D1685" s="11">
        <f t="shared" si="217"/>
        <v>23</v>
      </c>
      <c r="E1685" s="11">
        <f t="shared" si="218"/>
        <v>22</v>
      </c>
      <c r="F1685" s="11">
        <f t="shared" si="219"/>
        <v>3300</v>
      </c>
      <c r="G1685" s="12">
        <v>0.60751223863378556</v>
      </c>
      <c r="H1685" s="27">
        <f t="shared" si="220"/>
        <v>2</v>
      </c>
      <c r="I1685" s="11">
        <f t="shared" si="221"/>
        <v>1</v>
      </c>
      <c r="J1685" s="28">
        <f t="shared" si="222"/>
        <v>500</v>
      </c>
      <c r="K1685" s="28">
        <f t="shared" si="223"/>
        <v>2800</v>
      </c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</row>
    <row r="1686" spans="2:28" x14ac:dyDescent="0.2">
      <c r="B1686" s="13">
        <f t="shared" si="224"/>
        <v>1683</v>
      </c>
      <c r="C1686" s="12">
        <v>0.83154948719294541</v>
      </c>
      <c r="D1686" s="11">
        <f t="shared" si="217"/>
        <v>22</v>
      </c>
      <c r="E1686" s="11">
        <f t="shared" si="218"/>
        <v>22</v>
      </c>
      <c r="F1686" s="11">
        <f t="shared" si="219"/>
        <v>3300</v>
      </c>
      <c r="G1686" s="12">
        <v>0.19140490568846025</v>
      </c>
      <c r="H1686" s="27">
        <f t="shared" si="220"/>
        <v>1</v>
      </c>
      <c r="I1686" s="11">
        <f t="shared" si="221"/>
        <v>2</v>
      </c>
      <c r="J1686" s="28">
        <f t="shared" si="222"/>
        <v>1000</v>
      </c>
      <c r="K1686" s="28">
        <f t="shared" si="223"/>
        <v>2300</v>
      </c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</row>
    <row r="1687" spans="2:28" x14ac:dyDescent="0.2">
      <c r="B1687" s="13">
        <f t="shared" si="224"/>
        <v>1684</v>
      </c>
      <c r="C1687" s="12">
        <v>0.60876797239950264</v>
      </c>
      <c r="D1687" s="11">
        <f t="shared" si="217"/>
        <v>20</v>
      </c>
      <c r="E1687" s="11">
        <f t="shared" si="218"/>
        <v>20</v>
      </c>
      <c r="F1687" s="11">
        <f t="shared" si="219"/>
        <v>3000</v>
      </c>
      <c r="G1687" s="12">
        <v>0.13907296909000322</v>
      </c>
      <c r="H1687" s="27">
        <f t="shared" si="220"/>
        <v>1</v>
      </c>
      <c r="I1687" s="11">
        <f t="shared" si="221"/>
        <v>0</v>
      </c>
      <c r="J1687" s="28">
        <f t="shared" si="222"/>
        <v>0</v>
      </c>
      <c r="K1687" s="28">
        <f t="shared" si="223"/>
        <v>3000</v>
      </c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</row>
    <row r="1688" spans="2:28" x14ac:dyDescent="0.2">
      <c r="B1688" s="13">
        <f t="shared" si="224"/>
        <v>1685</v>
      </c>
      <c r="C1688" s="12">
        <v>0.33417509000120937</v>
      </c>
      <c r="D1688" s="11">
        <f t="shared" si="217"/>
        <v>18</v>
      </c>
      <c r="E1688" s="11">
        <f t="shared" si="218"/>
        <v>18</v>
      </c>
      <c r="F1688" s="11">
        <f t="shared" si="219"/>
        <v>2700</v>
      </c>
      <c r="G1688" s="12">
        <v>0.68100560650371256</v>
      </c>
      <c r="H1688" s="27">
        <f t="shared" si="220"/>
        <v>2</v>
      </c>
      <c r="I1688" s="11">
        <f t="shared" si="221"/>
        <v>0</v>
      </c>
      <c r="J1688" s="28">
        <f t="shared" si="222"/>
        <v>0</v>
      </c>
      <c r="K1688" s="28">
        <f t="shared" si="223"/>
        <v>2700</v>
      </c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</row>
    <row r="1689" spans="2:28" x14ac:dyDescent="0.2">
      <c r="B1689" s="13">
        <f t="shared" si="224"/>
        <v>1686</v>
      </c>
      <c r="C1689" s="12">
        <v>4.0700494703694856E-3</v>
      </c>
      <c r="D1689" s="11">
        <f t="shared" si="217"/>
        <v>14</v>
      </c>
      <c r="E1689" s="11">
        <f t="shared" si="218"/>
        <v>14</v>
      </c>
      <c r="F1689" s="11">
        <f t="shared" si="219"/>
        <v>2100</v>
      </c>
      <c r="G1689" s="12">
        <v>0.6728453075474955</v>
      </c>
      <c r="H1689" s="27">
        <f t="shared" si="220"/>
        <v>2</v>
      </c>
      <c r="I1689" s="11">
        <f t="shared" si="221"/>
        <v>0</v>
      </c>
      <c r="J1689" s="28">
        <f t="shared" si="222"/>
        <v>0</v>
      </c>
      <c r="K1689" s="28">
        <f t="shared" si="223"/>
        <v>2100</v>
      </c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</row>
    <row r="1690" spans="2:28" x14ac:dyDescent="0.2">
      <c r="B1690" s="13">
        <f t="shared" si="224"/>
        <v>1687</v>
      </c>
      <c r="C1690" s="12">
        <v>0.49712837393034748</v>
      </c>
      <c r="D1690" s="11">
        <f t="shared" si="217"/>
        <v>19</v>
      </c>
      <c r="E1690" s="11">
        <f t="shared" si="218"/>
        <v>19</v>
      </c>
      <c r="F1690" s="11">
        <f t="shared" si="219"/>
        <v>2850</v>
      </c>
      <c r="G1690" s="12">
        <v>0.75173527075620861</v>
      </c>
      <c r="H1690" s="27">
        <f t="shared" si="220"/>
        <v>3</v>
      </c>
      <c r="I1690" s="11">
        <f t="shared" si="221"/>
        <v>0</v>
      </c>
      <c r="J1690" s="28">
        <f t="shared" si="222"/>
        <v>0</v>
      </c>
      <c r="K1690" s="28">
        <f t="shared" si="223"/>
        <v>2850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</row>
    <row r="1691" spans="2:28" x14ac:dyDescent="0.2">
      <c r="B1691" s="13">
        <f t="shared" si="224"/>
        <v>1688</v>
      </c>
      <c r="C1691" s="12">
        <v>0.54015732465067312</v>
      </c>
      <c r="D1691" s="11">
        <f t="shared" si="217"/>
        <v>20</v>
      </c>
      <c r="E1691" s="11">
        <f t="shared" si="218"/>
        <v>20</v>
      </c>
      <c r="F1691" s="11">
        <f t="shared" si="219"/>
        <v>3000</v>
      </c>
      <c r="G1691" s="12">
        <v>0.49375779395784769</v>
      </c>
      <c r="H1691" s="27">
        <f t="shared" si="220"/>
        <v>2</v>
      </c>
      <c r="I1691" s="11">
        <f t="shared" si="221"/>
        <v>0</v>
      </c>
      <c r="J1691" s="28">
        <f t="shared" si="222"/>
        <v>0</v>
      </c>
      <c r="K1691" s="28">
        <f t="shared" si="223"/>
        <v>3000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</row>
    <row r="1692" spans="2:28" x14ac:dyDescent="0.2">
      <c r="B1692" s="13">
        <f t="shared" si="224"/>
        <v>1689</v>
      </c>
      <c r="C1692" s="12">
        <v>0.38807689744012153</v>
      </c>
      <c r="D1692" s="11">
        <f t="shared" si="217"/>
        <v>19</v>
      </c>
      <c r="E1692" s="11">
        <f t="shared" si="218"/>
        <v>19</v>
      </c>
      <c r="F1692" s="11">
        <f t="shared" si="219"/>
        <v>2850</v>
      </c>
      <c r="G1692" s="12">
        <v>0.60071678405290141</v>
      </c>
      <c r="H1692" s="27">
        <f t="shared" si="220"/>
        <v>2</v>
      </c>
      <c r="I1692" s="11">
        <f t="shared" si="221"/>
        <v>0</v>
      </c>
      <c r="J1692" s="28">
        <f t="shared" si="222"/>
        <v>0</v>
      </c>
      <c r="K1692" s="28">
        <f t="shared" si="223"/>
        <v>2850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</row>
    <row r="1693" spans="2:28" x14ac:dyDescent="0.2">
      <c r="B1693" s="13">
        <f t="shared" si="224"/>
        <v>1690</v>
      </c>
      <c r="C1693" s="12">
        <v>0.22153143656661933</v>
      </c>
      <c r="D1693" s="11">
        <f t="shared" si="217"/>
        <v>17</v>
      </c>
      <c r="E1693" s="11">
        <f t="shared" si="218"/>
        <v>17</v>
      </c>
      <c r="F1693" s="11">
        <f t="shared" si="219"/>
        <v>2550</v>
      </c>
      <c r="G1693" s="12">
        <v>0.71358984870626119</v>
      </c>
      <c r="H1693" s="27">
        <f t="shared" si="220"/>
        <v>2</v>
      </c>
      <c r="I1693" s="11">
        <f t="shared" si="221"/>
        <v>0</v>
      </c>
      <c r="J1693" s="28">
        <f t="shared" si="222"/>
        <v>0</v>
      </c>
      <c r="K1693" s="28">
        <f t="shared" si="223"/>
        <v>2550</v>
      </c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</row>
    <row r="1694" spans="2:28" x14ac:dyDescent="0.2">
      <c r="B1694" s="13">
        <f t="shared" si="224"/>
        <v>1691</v>
      </c>
      <c r="C1694" s="12">
        <v>0.53945520193618568</v>
      </c>
      <c r="D1694" s="11">
        <f t="shared" si="217"/>
        <v>20</v>
      </c>
      <c r="E1694" s="11">
        <f t="shared" si="218"/>
        <v>20</v>
      </c>
      <c r="F1694" s="11">
        <f t="shared" si="219"/>
        <v>3000</v>
      </c>
      <c r="G1694" s="12">
        <v>0.96180120472042874</v>
      </c>
      <c r="H1694" s="27">
        <f t="shared" si="220"/>
        <v>5</v>
      </c>
      <c r="I1694" s="11">
        <f t="shared" si="221"/>
        <v>0</v>
      </c>
      <c r="J1694" s="28">
        <f t="shared" si="222"/>
        <v>0</v>
      </c>
      <c r="K1694" s="28">
        <f t="shared" si="223"/>
        <v>3000</v>
      </c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</row>
    <row r="1695" spans="2:28" x14ac:dyDescent="0.2">
      <c r="B1695" s="13">
        <f t="shared" si="224"/>
        <v>1692</v>
      </c>
      <c r="C1695" s="12">
        <v>0.80493498511751349</v>
      </c>
      <c r="D1695" s="11">
        <f t="shared" si="217"/>
        <v>21</v>
      </c>
      <c r="E1695" s="11">
        <f t="shared" si="218"/>
        <v>21</v>
      </c>
      <c r="F1695" s="11">
        <f t="shared" si="219"/>
        <v>3150</v>
      </c>
      <c r="G1695" s="12">
        <v>9.5772175612944266E-2</v>
      </c>
      <c r="H1695" s="27">
        <f t="shared" si="220"/>
        <v>0</v>
      </c>
      <c r="I1695" s="11">
        <f t="shared" si="221"/>
        <v>2</v>
      </c>
      <c r="J1695" s="28">
        <f t="shared" si="222"/>
        <v>1000</v>
      </c>
      <c r="K1695" s="28">
        <f t="shared" si="223"/>
        <v>2150</v>
      </c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</row>
    <row r="1696" spans="2:28" x14ac:dyDescent="0.2">
      <c r="B1696" s="13">
        <f t="shared" si="224"/>
        <v>1693</v>
      </c>
      <c r="C1696" s="12">
        <v>0.74156973996937026</v>
      </c>
      <c r="D1696" s="11">
        <f t="shared" si="217"/>
        <v>21</v>
      </c>
      <c r="E1696" s="11">
        <f t="shared" si="218"/>
        <v>21</v>
      </c>
      <c r="F1696" s="11">
        <f t="shared" si="219"/>
        <v>3150</v>
      </c>
      <c r="G1696" s="12">
        <v>0.95333075724585425</v>
      </c>
      <c r="H1696" s="27">
        <f t="shared" si="220"/>
        <v>5</v>
      </c>
      <c r="I1696" s="11">
        <f t="shared" si="221"/>
        <v>0</v>
      </c>
      <c r="J1696" s="28">
        <f t="shared" si="222"/>
        <v>0</v>
      </c>
      <c r="K1696" s="28">
        <f t="shared" si="223"/>
        <v>3150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</row>
    <row r="1697" spans="2:28" x14ac:dyDescent="0.2">
      <c r="B1697" s="13">
        <f t="shared" si="224"/>
        <v>1694</v>
      </c>
      <c r="C1697" s="12">
        <v>0.37524214514967347</v>
      </c>
      <c r="D1697" s="11">
        <f t="shared" si="217"/>
        <v>19</v>
      </c>
      <c r="E1697" s="11">
        <f t="shared" si="218"/>
        <v>19</v>
      </c>
      <c r="F1697" s="11">
        <f t="shared" si="219"/>
        <v>2850</v>
      </c>
      <c r="G1697" s="12">
        <v>0.35917552182064383</v>
      </c>
      <c r="H1697" s="27">
        <f t="shared" si="220"/>
        <v>1</v>
      </c>
      <c r="I1697" s="11">
        <f t="shared" si="221"/>
        <v>0</v>
      </c>
      <c r="J1697" s="28">
        <f t="shared" si="222"/>
        <v>0</v>
      </c>
      <c r="K1697" s="28">
        <f t="shared" si="223"/>
        <v>2850</v>
      </c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</row>
    <row r="1698" spans="2:28" x14ac:dyDescent="0.2">
      <c r="B1698" s="13">
        <f t="shared" si="224"/>
        <v>1695</v>
      </c>
      <c r="C1698" s="12">
        <v>0.36623098374628327</v>
      </c>
      <c r="D1698" s="11">
        <f t="shared" si="217"/>
        <v>19</v>
      </c>
      <c r="E1698" s="11">
        <f t="shared" si="218"/>
        <v>19</v>
      </c>
      <c r="F1698" s="11">
        <f t="shared" si="219"/>
        <v>2850</v>
      </c>
      <c r="G1698" s="12">
        <v>0.91137053853437167</v>
      </c>
      <c r="H1698" s="27">
        <f t="shared" si="220"/>
        <v>4</v>
      </c>
      <c r="I1698" s="11">
        <f t="shared" si="221"/>
        <v>0</v>
      </c>
      <c r="J1698" s="28">
        <f t="shared" si="222"/>
        <v>0</v>
      </c>
      <c r="K1698" s="28">
        <f t="shared" si="223"/>
        <v>2850</v>
      </c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</row>
    <row r="1699" spans="2:28" x14ac:dyDescent="0.2">
      <c r="B1699" s="13">
        <f t="shared" si="224"/>
        <v>1696</v>
      </c>
      <c r="C1699" s="12">
        <v>0.10381271899973132</v>
      </c>
      <c r="D1699" s="11">
        <f t="shared" si="217"/>
        <v>16</v>
      </c>
      <c r="E1699" s="11">
        <f t="shared" si="218"/>
        <v>16</v>
      </c>
      <c r="F1699" s="11">
        <f t="shared" si="219"/>
        <v>2400</v>
      </c>
      <c r="G1699" s="12">
        <v>0.92425271419851918</v>
      </c>
      <c r="H1699" s="27">
        <f t="shared" si="220"/>
        <v>3</v>
      </c>
      <c r="I1699" s="11">
        <f t="shared" si="221"/>
        <v>0</v>
      </c>
      <c r="J1699" s="28">
        <f t="shared" si="222"/>
        <v>0</v>
      </c>
      <c r="K1699" s="28">
        <f t="shared" si="223"/>
        <v>2400</v>
      </c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</row>
    <row r="1700" spans="2:28" x14ac:dyDescent="0.2">
      <c r="B1700" s="13">
        <f t="shared" si="224"/>
        <v>1697</v>
      </c>
      <c r="C1700" s="12">
        <v>0.9712180397166148</v>
      </c>
      <c r="D1700" s="11">
        <f t="shared" si="217"/>
        <v>24</v>
      </c>
      <c r="E1700" s="11">
        <f t="shared" si="218"/>
        <v>22</v>
      </c>
      <c r="F1700" s="11">
        <f t="shared" si="219"/>
        <v>3300</v>
      </c>
      <c r="G1700" s="12">
        <v>0.29401939693811785</v>
      </c>
      <c r="H1700" s="27">
        <f t="shared" si="220"/>
        <v>1</v>
      </c>
      <c r="I1700" s="11">
        <f t="shared" si="221"/>
        <v>2</v>
      </c>
      <c r="J1700" s="28">
        <f t="shared" si="222"/>
        <v>1000</v>
      </c>
      <c r="K1700" s="28">
        <f t="shared" si="223"/>
        <v>2300</v>
      </c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</row>
    <row r="1701" spans="2:28" x14ac:dyDescent="0.2">
      <c r="B1701" s="13">
        <f t="shared" si="224"/>
        <v>1698</v>
      </c>
      <c r="C1701" s="12">
        <v>0.74652853663625252</v>
      </c>
      <c r="D1701" s="11">
        <f t="shared" si="217"/>
        <v>21</v>
      </c>
      <c r="E1701" s="11">
        <f t="shared" si="218"/>
        <v>21</v>
      </c>
      <c r="F1701" s="11">
        <f t="shared" si="219"/>
        <v>3150</v>
      </c>
      <c r="G1701" s="12">
        <v>0.53593082314449014</v>
      </c>
      <c r="H1701" s="27">
        <f t="shared" si="220"/>
        <v>2</v>
      </c>
      <c r="I1701" s="11">
        <f t="shared" si="221"/>
        <v>0</v>
      </c>
      <c r="J1701" s="28">
        <f t="shared" si="222"/>
        <v>0</v>
      </c>
      <c r="K1701" s="28">
        <f t="shared" si="223"/>
        <v>3150</v>
      </c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</row>
    <row r="1702" spans="2:28" x14ac:dyDescent="0.2">
      <c r="B1702" s="13">
        <f t="shared" si="224"/>
        <v>1699</v>
      </c>
      <c r="C1702" s="12">
        <v>0.90604343998185022</v>
      </c>
      <c r="D1702" s="11">
        <f t="shared" si="217"/>
        <v>23</v>
      </c>
      <c r="E1702" s="11">
        <f t="shared" si="218"/>
        <v>22</v>
      </c>
      <c r="F1702" s="11">
        <f t="shared" si="219"/>
        <v>3300</v>
      </c>
      <c r="G1702" s="12">
        <v>0.61353094612636006</v>
      </c>
      <c r="H1702" s="27">
        <f t="shared" si="220"/>
        <v>2</v>
      </c>
      <c r="I1702" s="11">
        <f t="shared" si="221"/>
        <v>1</v>
      </c>
      <c r="J1702" s="28">
        <f t="shared" si="222"/>
        <v>500</v>
      </c>
      <c r="K1702" s="28">
        <f t="shared" si="223"/>
        <v>2800</v>
      </c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</row>
    <row r="1703" spans="2:28" x14ac:dyDescent="0.2">
      <c r="B1703" s="13">
        <f t="shared" si="224"/>
        <v>1700</v>
      </c>
      <c r="C1703" s="12">
        <v>0.14299777722542739</v>
      </c>
      <c r="D1703" s="11">
        <f t="shared" si="217"/>
        <v>16</v>
      </c>
      <c r="E1703" s="11">
        <f t="shared" si="218"/>
        <v>16</v>
      </c>
      <c r="F1703" s="11">
        <f t="shared" si="219"/>
        <v>2400</v>
      </c>
      <c r="G1703" s="12">
        <v>0.34184708381027895</v>
      </c>
      <c r="H1703" s="27">
        <f t="shared" si="220"/>
        <v>1</v>
      </c>
      <c r="I1703" s="11">
        <f t="shared" si="221"/>
        <v>0</v>
      </c>
      <c r="J1703" s="28">
        <f t="shared" si="222"/>
        <v>0</v>
      </c>
      <c r="K1703" s="28">
        <f t="shared" si="223"/>
        <v>2400</v>
      </c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</row>
    <row r="1704" spans="2:28" x14ac:dyDescent="0.2">
      <c r="B1704" s="13">
        <f t="shared" si="224"/>
        <v>1701</v>
      </c>
      <c r="C1704" s="12">
        <v>0.22399378094087607</v>
      </c>
      <c r="D1704" s="11">
        <f t="shared" si="217"/>
        <v>17</v>
      </c>
      <c r="E1704" s="11">
        <f t="shared" si="218"/>
        <v>17</v>
      </c>
      <c r="F1704" s="11">
        <f t="shared" si="219"/>
        <v>2550</v>
      </c>
      <c r="G1704" s="12">
        <v>0.43368327185048838</v>
      </c>
      <c r="H1704" s="27">
        <f t="shared" si="220"/>
        <v>1</v>
      </c>
      <c r="I1704" s="11">
        <f t="shared" si="221"/>
        <v>0</v>
      </c>
      <c r="J1704" s="28">
        <f t="shared" si="222"/>
        <v>0</v>
      </c>
      <c r="K1704" s="28">
        <f t="shared" si="223"/>
        <v>2550</v>
      </c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</row>
    <row r="1705" spans="2:28" x14ac:dyDescent="0.2">
      <c r="B1705" s="13">
        <f t="shared" si="224"/>
        <v>1702</v>
      </c>
      <c r="C1705" s="12">
        <v>0.42458525322490726</v>
      </c>
      <c r="D1705" s="11">
        <f t="shared" si="217"/>
        <v>19</v>
      </c>
      <c r="E1705" s="11">
        <f t="shared" si="218"/>
        <v>19</v>
      </c>
      <c r="F1705" s="11">
        <f t="shared" si="219"/>
        <v>2850</v>
      </c>
      <c r="G1705" s="12">
        <v>6.8368424915152382E-2</v>
      </c>
      <c r="H1705" s="27">
        <f t="shared" si="220"/>
        <v>0</v>
      </c>
      <c r="I1705" s="11">
        <f t="shared" si="221"/>
        <v>0</v>
      </c>
      <c r="J1705" s="28">
        <f t="shared" si="222"/>
        <v>0</v>
      </c>
      <c r="K1705" s="28">
        <f t="shared" si="223"/>
        <v>2850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</row>
    <row r="1706" spans="2:28" x14ac:dyDescent="0.2">
      <c r="B1706" s="13">
        <f t="shared" si="224"/>
        <v>1703</v>
      </c>
      <c r="C1706" s="12">
        <v>0.24923207564385041</v>
      </c>
      <c r="D1706" s="11">
        <f t="shared" si="217"/>
        <v>18</v>
      </c>
      <c r="E1706" s="11">
        <f t="shared" si="218"/>
        <v>18</v>
      </c>
      <c r="F1706" s="11">
        <f t="shared" si="219"/>
        <v>2700</v>
      </c>
      <c r="G1706" s="12">
        <v>4.8509535473784005E-2</v>
      </c>
      <c r="H1706" s="27">
        <f t="shared" si="220"/>
        <v>0</v>
      </c>
      <c r="I1706" s="11">
        <f t="shared" si="221"/>
        <v>0</v>
      </c>
      <c r="J1706" s="28">
        <f t="shared" si="222"/>
        <v>0</v>
      </c>
      <c r="K1706" s="28">
        <f t="shared" si="223"/>
        <v>2700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</row>
    <row r="1707" spans="2:28" x14ac:dyDescent="0.2">
      <c r="B1707" s="13">
        <f t="shared" si="224"/>
        <v>1704</v>
      </c>
      <c r="C1707" s="12">
        <v>4.0338035841589792E-2</v>
      </c>
      <c r="D1707" s="11">
        <f t="shared" si="217"/>
        <v>15</v>
      </c>
      <c r="E1707" s="11">
        <f t="shared" si="218"/>
        <v>15</v>
      </c>
      <c r="F1707" s="11">
        <f t="shared" si="219"/>
        <v>2250</v>
      </c>
      <c r="G1707" s="12">
        <v>0.46003092271988866</v>
      </c>
      <c r="H1707" s="27">
        <f t="shared" si="220"/>
        <v>1</v>
      </c>
      <c r="I1707" s="11">
        <f t="shared" si="221"/>
        <v>0</v>
      </c>
      <c r="J1707" s="28">
        <f t="shared" si="222"/>
        <v>0</v>
      </c>
      <c r="K1707" s="28">
        <f t="shared" si="223"/>
        <v>2250</v>
      </c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</row>
    <row r="1708" spans="2:28" x14ac:dyDescent="0.2">
      <c r="B1708" s="13">
        <f t="shared" si="224"/>
        <v>1705</v>
      </c>
      <c r="C1708" s="12">
        <v>0.17558268044551717</v>
      </c>
      <c r="D1708" s="11">
        <f t="shared" si="217"/>
        <v>17</v>
      </c>
      <c r="E1708" s="11">
        <f t="shared" si="218"/>
        <v>17</v>
      </c>
      <c r="F1708" s="11">
        <f t="shared" si="219"/>
        <v>2550</v>
      </c>
      <c r="G1708" s="12">
        <v>0.45705442588849354</v>
      </c>
      <c r="H1708" s="27">
        <f t="shared" si="220"/>
        <v>1</v>
      </c>
      <c r="I1708" s="11">
        <f t="shared" si="221"/>
        <v>0</v>
      </c>
      <c r="J1708" s="28">
        <f t="shared" si="222"/>
        <v>0</v>
      </c>
      <c r="K1708" s="28">
        <f t="shared" si="223"/>
        <v>2550</v>
      </c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</row>
    <row r="1709" spans="2:28" x14ac:dyDescent="0.2">
      <c r="B1709" s="13">
        <f t="shared" si="224"/>
        <v>1706</v>
      </c>
      <c r="C1709" s="12">
        <v>0.82340341806915318</v>
      </c>
      <c r="D1709" s="11">
        <f t="shared" si="217"/>
        <v>22</v>
      </c>
      <c r="E1709" s="11">
        <f t="shared" si="218"/>
        <v>22</v>
      </c>
      <c r="F1709" s="11">
        <f t="shared" si="219"/>
        <v>3300</v>
      </c>
      <c r="G1709" s="12">
        <v>9.280803295156137E-2</v>
      </c>
      <c r="H1709" s="27">
        <f t="shared" si="220"/>
        <v>0</v>
      </c>
      <c r="I1709" s="11">
        <f t="shared" si="221"/>
        <v>3</v>
      </c>
      <c r="J1709" s="28">
        <f t="shared" si="222"/>
        <v>1500</v>
      </c>
      <c r="K1709" s="28">
        <f t="shared" si="223"/>
        <v>1800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</row>
    <row r="1710" spans="2:28" x14ac:dyDescent="0.2">
      <c r="B1710" s="13">
        <f t="shared" si="224"/>
        <v>1707</v>
      </c>
      <c r="C1710" s="12">
        <v>0.43920022185215157</v>
      </c>
      <c r="D1710" s="11">
        <f t="shared" si="217"/>
        <v>19</v>
      </c>
      <c r="E1710" s="11">
        <f t="shared" si="218"/>
        <v>19</v>
      </c>
      <c r="F1710" s="11">
        <f t="shared" si="219"/>
        <v>2850</v>
      </c>
      <c r="G1710" s="12">
        <v>0.65611926784679719</v>
      </c>
      <c r="H1710" s="27">
        <f t="shared" si="220"/>
        <v>2</v>
      </c>
      <c r="I1710" s="11">
        <f t="shared" si="221"/>
        <v>0</v>
      </c>
      <c r="J1710" s="28">
        <f t="shared" si="222"/>
        <v>0</v>
      </c>
      <c r="K1710" s="28">
        <f t="shared" si="223"/>
        <v>2850</v>
      </c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</row>
    <row r="1711" spans="2:28" x14ac:dyDescent="0.2">
      <c r="B1711" s="13">
        <f t="shared" si="224"/>
        <v>1708</v>
      </c>
      <c r="C1711" s="12">
        <v>0.84774505113729026</v>
      </c>
      <c r="D1711" s="11">
        <f t="shared" si="217"/>
        <v>22</v>
      </c>
      <c r="E1711" s="11">
        <f t="shared" si="218"/>
        <v>22</v>
      </c>
      <c r="F1711" s="11">
        <f t="shared" si="219"/>
        <v>3300</v>
      </c>
      <c r="G1711" s="12">
        <v>0.93594648325611118</v>
      </c>
      <c r="H1711" s="27">
        <f t="shared" si="220"/>
        <v>4</v>
      </c>
      <c r="I1711" s="11">
        <f t="shared" si="221"/>
        <v>0</v>
      </c>
      <c r="J1711" s="28">
        <f t="shared" si="222"/>
        <v>0</v>
      </c>
      <c r="K1711" s="28">
        <f t="shared" si="223"/>
        <v>3300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</row>
    <row r="1712" spans="2:28" x14ac:dyDescent="0.2">
      <c r="B1712" s="13">
        <f t="shared" si="224"/>
        <v>1709</v>
      </c>
      <c r="C1712" s="12">
        <v>0.51221081821415249</v>
      </c>
      <c r="D1712" s="11">
        <f t="shared" si="217"/>
        <v>20</v>
      </c>
      <c r="E1712" s="11">
        <f t="shared" si="218"/>
        <v>20</v>
      </c>
      <c r="F1712" s="11">
        <f t="shared" si="219"/>
        <v>3000</v>
      </c>
      <c r="G1712" s="12">
        <v>0.10419832033177323</v>
      </c>
      <c r="H1712" s="27">
        <f t="shared" si="220"/>
        <v>0</v>
      </c>
      <c r="I1712" s="11">
        <f t="shared" si="221"/>
        <v>1</v>
      </c>
      <c r="J1712" s="28">
        <f t="shared" si="222"/>
        <v>500</v>
      </c>
      <c r="K1712" s="28">
        <f t="shared" si="223"/>
        <v>2500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</row>
    <row r="1713" spans="2:28" x14ac:dyDescent="0.2">
      <c r="B1713" s="13">
        <f t="shared" si="224"/>
        <v>1710</v>
      </c>
      <c r="C1713" s="12">
        <v>0.55999357927218452</v>
      </c>
      <c r="D1713" s="11">
        <f t="shared" si="217"/>
        <v>20</v>
      </c>
      <c r="E1713" s="11">
        <f t="shared" si="218"/>
        <v>20</v>
      </c>
      <c r="F1713" s="11">
        <f t="shared" si="219"/>
        <v>3000</v>
      </c>
      <c r="G1713" s="12">
        <v>1.6271636773795839E-3</v>
      </c>
      <c r="H1713" s="27">
        <f t="shared" si="220"/>
        <v>0</v>
      </c>
      <c r="I1713" s="11">
        <f t="shared" si="221"/>
        <v>1</v>
      </c>
      <c r="J1713" s="28">
        <f t="shared" si="222"/>
        <v>500</v>
      </c>
      <c r="K1713" s="28">
        <f t="shared" si="223"/>
        <v>2500</v>
      </c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</row>
    <row r="1714" spans="2:28" x14ac:dyDescent="0.2">
      <c r="B1714" s="13">
        <f t="shared" si="224"/>
        <v>1711</v>
      </c>
      <c r="C1714" s="12">
        <v>8.1769578242638974E-2</v>
      </c>
      <c r="D1714" s="11">
        <f t="shared" si="217"/>
        <v>16</v>
      </c>
      <c r="E1714" s="11">
        <f t="shared" si="218"/>
        <v>16</v>
      </c>
      <c r="F1714" s="11">
        <f t="shared" si="219"/>
        <v>2400</v>
      </c>
      <c r="G1714" s="12">
        <v>0.56327935605067359</v>
      </c>
      <c r="H1714" s="27">
        <f t="shared" si="220"/>
        <v>2</v>
      </c>
      <c r="I1714" s="11">
        <f t="shared" si="221"/>
        <v>0</v>
      </c>
      <c r="J1714" s="28">
        <f t="shared" si="222"/>
        <v>0</v>
      </c>
      <c r="K1714" s="28">
        <f t="shared" si="223"/>
        <v>2400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</row>
    <row r="1715" spans="2:28" x14ac:dyDescent="0.2">
      <c r="B1715" s="13">
        <f t="shared" si="224"/>
        <v>1712</v>
      </c>
      <c r="C1715" s="12">
        <v>0.57622683905873529</v>
      </c>
      <c r="D1715" s="11">
        <f t="shared" si="217"/>
        <v>20</v>
      </c>
      <c r="E1715" s="11">
        <f t="shared" si="218"/>
        <v>20</v>
      </c>
      <c r="F1715" s="11">
        <f t="shared" si="219"/>
        <v>3000</v>
      </c>
      <c r="G1715" s="12">
        <v>0.22249828633693769</v>
      </c>
      <c r="H1715" s="27">
        <f t="shared" si="220"/>
        <v>1</v>
      </c>
      <c r="I1715" s="11">
        <f t="shared" si="221"/>
        <v>0</v>
      </c>
      <c r="J1715" s="28">
        <f t="shared" si="222"/>
        <v>0</v>
      </c>
      <c r="K1715" s="28">
        <f t="shared" si="223"/>
        <v>3000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</row>
    <row r="1716" spans="2:28" x14ac:dyDescent="0.2">
      <c r="B1716" s="13">
        <f t="shared" si="224"/>
        <v>1713</v>
      </c>
      <c r="C1716" s="12">
        <v>3.339791895784483E-4</v>
      </c>
      <c r="D1716" s="11">
        <f t="shared" si="217"/>
        <v>14</v>
      </c>
      <c r="E1716" s="11">
        <f t="shared" si="218"/>
        <v>14</v>
      </c>
      <c r="F1716" s="11">
        <f t="shared" si="219"/>
        <v>2100</v>
      </c>
      <c r="G1716" s="12">
        <v>0.29250485603637999</v>
      </c>
      <c r="H1716" s="27">
        <f t="shared" si="220"/>
        <v>1</v>
      </c>
      <c r="I1716" s="11">
        <f t="shared" si="221"/>
        <v>0</v>
      </c>
      <c r="J1716" s="28">
        <f t="shared" si="222"/>
        <v>0</v>
      </c>
      <c r="K1716" s="28">
        <f t="shared" si="223"/>
        <v>2100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</row>
    <row r="1717" spans="2:28" x14ac:dyDescent="0.2">
      <c r="B1717" s="13">
        <f t="shared" si="224"/>
        <v>1714</v>
      </c>
      <c r="C1717" s="12">
        <v>0.60327413634817817</v>
      </c>
      <c r="D1717" s="11">
        <f t="shared" si="217"/>
        <v>20</v>
      </c>
      <c r="E1717" s="11">
        <f t="shared" si="218"/>
        <v>20</v>
      </c>
      <c r="F1717" s="11">
        <f t="shared" si="219"/>
        <v>3000</v>
      </c>
      <c r="G1717" s="12">
        <v>0.55656905041110383</v>
      </c>
      <c r="H1717" s="27">
        <f t="shared" si="220"/>
        <v>2</v>
      </c>
      <c r="I1717" s="11">
        <f t="shared" si="221"/>
        <v>0</v>
      </c>
      <c r="J1717" s="28">
        <f t="shared" si="222"/>
        <v>0</v>
      </c>
      <c r="K1717" s="28">
        <f t="shared" si="223"/>
        <v>3000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</row>
    <row r="1718" spans="2:28" x14ac:dyDescent="0.2">
      <c r="B1718" s="13">
        <f t="shared" si="224"/>
        <v>1715</v>
      </c>
      <c r="C1718" s="12">
        <v>0.6247804627607525</v>
      </c>
      <c r="D1718" s="11">
        <f t="shared" si="217"/>
        <v>20</v>
      </c>
      <c r="E1718" s="11">
        <f t="shared" si="218"/>
        <v>20</v>
      </c>
      <c r="F1718" s="11">
        <f t="shared" si="219"/>
        <v>3000</v>
      </c>
      <c r="G1718" s="12">
        <v>0.61281352082878726</v>
      </c>
      <c r="H1718" s="27">
        <f t="shared" si="220"/>
        <v>2</v>
      </c>
      <c r="I1718" s="11">
        <f t="shared" si="221"/>
        <v>0</v>
      </c>
      <c r="J1718" s="28">
        <f t="shared" si="222"/>
        <v>0</v>
      </c>
      <c r="K1718" s="28">
        <f t="shared" si="223"/>
        <v>3000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</row>
    <row r="1719" spans="2:28" x14ac:dyDescent="0.2">
      <c r="B1719" s="13">
        <f t="shared" si="224"/>
        <v>1716</v>
      </c>
      <c r="C1719" s="12">
        <v>0.19275377428812945</v>
      </c>
      <c r="D1719" s="11">
        <f t="shared" si="217"/>
        <v>17</v>
      </c>
      <c r="E1719" s="11">
        <f t="shared" si="218"/>
        <v>17</v>
      </c>
      <c r="F1719" s="11">
        <f t="shared" si="219"/>
        <v>2550</v>
      </c>
      <c r="G1719" s="12">
        <v>6.2864548946756749E-2</v>
      </c>
      <c r="H1719" s="27">
        <f t="shared" si="220"/>
        <v>0</v>
      </c>
      <c r="I1719" s="11">
        <f t="shared" si="221"/>
        <v>0</v>
      </c>
      <c r="J1719" s="28">
        <f t="shared" si="222"/>
        <v>0</v>
      </c>
      <c r="K1719" s="28">
        <f t="shared" si="223"/>
        <v>2550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</row>
    <row r="1720" spans="2:28" x14ac:dyDescent="0.2">
      <c r="B1720" s="13">
        <f t="shared" si="224"/>
        <v>1717</v>
      </c>
      <c r="C1720" s="12">
        <v>0.50066613839575902</v>
      </c>
      <c r="D1720" s="11">
        <f t="shared" si="217"/>
        <v>20</v>
      </c>
      <c r="E1720" s="11">
        <f t="shared" si="218"/>
        <v>20</v>
      </c>
      <c r="F1720" s="11">
        <f t="shared" si="219"/>
        <v>3000</v>
      </c>
      <c r="G1720" s="12">
        <v>0.97286082320850276</v>
      </c>
      <c r="H1720" s="27">
        <f t="shared" si="220"/>
        <v>5</v>
      </c>
      <c r="I1720" s="11">
        <f t="shared" si="221"/>
        <v>0</v>
      </c>
      <c r="J1720" s="28">
        <f t="shared" si="222"/>
        <v>0</v>
      </c>
      <c r="K1720" s="28">
        <f t="shared" si="223"/>
        <v>3000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</row>
    <row r="1721" spans="2:28" x14ac:dyDescent="0.2">
      <c r="B1721" s="13">
        <f t="shared" si="224"/>
        <v>1718</v>
      </c>
      <c r="C1721" s="12">
        <v>0.78468009336520828</v>
      </c>
      <c r="D1721" s="11">
        <f t="shared" si="217"/>
        <v>21</v>
      </c>
      <c r="E1721" s="11">
        <f t="shared" si="218"/>
        <v>21</v>
      </c>
      <c r="F1721" s="11">
        <f t="shared" si="219"/>
        <v>3150</v>
      </c>
      <c r="G1721" s="12">
        <v>0.64981631083423685</v>
      </c>
      <c r="H1721" s="27">
        <f t="shared" si="220"/>
        <v>3</v>
      </c>
      <c r="I1721" s="11">
        <f t="shared" si="221"/>
        <v>0</v>
      </c>
      <c r="J1721" s="28">
        <f t="shared" si="222"/>
        <v>0</v>
      </c>
      <c r="K1721" s="28">
        <f t="shared" si="223"/>
        <v>3150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</row>
    <row r="1722" spans="2:28" x14ac:dyDescent="0.2">
      <c r="B1722" s="13">
        <f t="shared" si="224"/>
        <v>1719</v>
      </c>
      <c r="C1722" s="12">
        <v>0.29024910658352499</v>
      </c>
      <c r="D1722" s="11">
        <f t="shared" si="217"/>
        <v>18</v>
      </c>
      <c r="E1722" s="11">
        <f t="shared" si="218"/>
        <v>18</v>
      </c>
      <c r="F1722" s="11">
        <f t="shared" si="219"/>
        <v>2700</v>
      </c>
      <c r="G1722" s="12">
        <v>0.56742913934083294</v>
      </c>
      <c r="H1722" s="27">
        <f t="shared" si="220"/>
        <v>2</v>
      </c>
      <c r="I1722" s="11">
        <f t="shared" si="221"/>
        <v>0</v>
      </c>
      <c r="J1722" s="28">
        <f t="shared" si="222"/>
        <v>0</v>
      </c>
      <c r="K1722" s="28">
        <f t="shared" si="223"/>
        <v>2700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</row>
    <row r="1723" spans="2:28" x14ac:dyDescent="0.2">
      <c r="B1723" s="13">
        <f t="shared" si="224"/>
        <v>1720</v>
      </c>
      <c r="C1723" s="12">
        <v>0.71388166480736082</v>
      </c>
      <c r="D1723" s="11">
        <f t="shared" si="217"/>
        <v>21</v>
      </c>
      <c r="E1723" s="11">
        <f t="shared" si="218"/>
        <v>21</v>
      </c>
      <c r="F1723" s="11">
        <f t="shared" si="219"/>
        <v>3150</v>
      </c>
      <c r="G1723" s="12">
        <v>0.29415590094875599</v>
      </c>
      <c r="H1723" s="27">
        <f t="shared" si="220"/>
        <v>1</v>
      </c>
      <c r="I1723" s="11">
        <f t="shared" si="221"/>
        <v>1</v>
      </c>
      <c r="J1723" s="28">
        <f t="shared" si="222"/>
        <v>500</v>
      </c>
      <c r="K1723" s="28">
        <f t="shared" si="223"/>
        <v>2650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</row>
    <row r="1724" spans="2:28" x14ac:dyDescent="0.2">
      <c r="B1724" s="13">
        <f t="shared" si="224"/>
        <v>1721</v>
      </c>
      <c r="C1724" s="12">
        <v>0.36014878891695656</v>
      </c>
      <c r="D1724" s="11">
        <f t="shared" si="217"/>
        <v>19</v>
      </c>
      <c r="E1724" s="11">
        <f t="shared" si="218"/>
        <v>19</v>
      </c>
      <c r="F1724" s="11">
        <f t="shared" si="219"/>
        <v>2850</v>
      </c>
      <c r="G1724" s="12">
        <v>0.39085160282507725</v>
      </c>
      <c r="H1724" s="27">
        <f t="shared" si="220"/>
        <v>1</v>
      </c>
      <c r="I1724" s="11">
        <f t="shared" si="221"/>
        <v>0</v>
      </c>
      <c r="J1724" s="28">
        <f t="shared" si="222"/>
        <v>0</v>
      </c>
      <c r="K1724" s="28">
        <f t="shared" si="223"/>
        <v>2850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</row>
    <row r="1725" spans="2:28" x14ac:dyDescent="0.2">
      <c r="B1725" s="13">
        <f t="shared" si="224"/>
        <v>1722</v>
      </c>
      <c r="C1725" s="12">
        <v>0.7564092694723763</v>
      </c>
      <c r="D1725" s="11">
        <f t="shared" si="217"/>
        <v>21</v>
      </c>
      <c r="E1725" s="11">
        <f t="shared" si="218"/>
        <v>21</v>
      </c>
      <c r="F1725" s="11">
        <f t="shared" si="219"/>
        <v>3150</v>
      </c>
      <c r="G1725" s="12">
        <v>0.70796230714384822</v>
      </c>
      <c r="H1725" s="27">
        <f t="shared" si="220"/>
        <v>3</v>
      </c>
      <c r="I1725" s="11">
        <f t="shared" si="221"/>
        <v>0</v>
      </c>
      <c r="J1725" s="28">
        <f t="shared" si="222"/>
        <v>0</v>
      </c>
      <c r="K1725" s="28">
        <f t="shared" si="223"/>
        <v>3150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</row>
    <row r="1726" spans="2:28" x14ac:dyDescent="0.2">
      <c r="B1726" s="13">
        <f t="shared" si="224"/>
        <v>1723</v>
      </c>
      <c r="C1726" s="12">
        <v>0.62422986667701785</v>
      </c>
      <c r="D1726" s="11">
        <f t="shared" si="217"/>
        <v>20</v>
      </c>
      <c r="E1726" s="11">
        <f t="shared" si="218"/>
        <v>20</v>
      </c>
      <c r="F1726" s="11">
        <f t="shared" si="219"/>
        <v>3000</v>
      </c>
      <c r="G1726" s="12">
        <v>0.77118407655900179</v>
      </c>
      <c r="H1726" s="27">
        <f t="shared" si="220"/>
        <v>3</v>
      </c>
      <c r="I1726" s="11">
        <f t="shared" si="221"/>
        <v>0</v>
      </c>
      <c r="J1726" s="28">
        <f t="shared" si="222"/>
        <v>0</v>
      </c>
      <c r="K1726" s="28">
        <f t="shared" si="223"/>
        <v>3000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</row>
    <row r="1727" spans="2:28" x14ac:dyDescent="0.2">
      <c r="B1727" s="13">
        <f t="shared" si="224"/>
        <v>1724</v>
      </c>
      <c r="C1727" s="12">
        <v>0.38724835592338491</v>
      </c>
      <c r="D1727" s="11">
        <f t="shared" si="217"/>
        <v>19</v>
      </c>
      <c r="E1727" s="11">
        <f t="shared" si="218"/>
        <v>19</v>
      </c>
      <c r="F1727" s="11">
        <f t="shared" si="219"/>
        <v>2850</v>
      </c>
      <c r="G1727" s="12">
        <v>0.80642368712337864</v>
      </c>
      <c r="H1727" s="27">
        <f t="shared" si="220"/>
        <v>3</v>
      </c>
      <c r="I1727" s="11">
        <f t="shared" si="221"/>
        <v>0</v>
      </c>
      <c r="J1727" s="28">
        <f t="shared" si="222"/>
        <v>0</v>
      </c>
      <c r="K1727" s="28">
        <f t="shared" si="223"/>
        <v>2850</v>
      </c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</row>
    <row r="1728" spans="2:28" x14ac:dyDescent="0.2">
      <c r="B1728" s="13">
        <f t="shared" si="224"/>
        <v>1725</v>
      </c>
      <c r="C1728" s="12">
        <v>0.15479920042189721</v>
      </c>
      <c r="D1728" s="11">
        <f t="shared" si="217"/>
        <v>17</v>
      </c>
      <c r="E1728" s="11">
        <f t="shared" si="218"/>
        <v>17</v>
      </c>
      <c r="F1728" s="11">
        <f t="shared" si="219"/>
        <v>2550</v>
      </c>
      <c r="G1728" s="12">
        <v>0.85833167717065151</v>
      </c>
      <c r="H1728" s="27">
        <f t="shared" si="220"/>
        <v>3</v>
      </c>
      <c r="I1728" s="11">
        <f t="shared" si="221"/>
        <v>0</v>
      </c>
      <c r="J1728" s="28">
        <f t="shared" si="222"/>
        <v>0</v>
      </c>
      <c r="K1728" s="28">
        <f t="shared" si="223"/>
        <v>2550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</row>
    <row r="1729" spans="2:28" x14ac:dyDescent="0.2">
      <c r="B1729" s="13">
        <f t="shared" si="224"/>
        <v>1726</v>
      </c>
      <c r="C1729" s="12">
        <v>0.68217694067352408</v>
      </c>
      <c r="D1729" s="11">
        <f t="shared" si="217"/>
        <v>21</v>
      </c>
      <c r="E1729" s="11">
        <f t="shared" si="218"/>
        <v>21</v>
      </c>
      <c r="F1729" s="11">
        <f t="shared" si="219"/>
        <v>3150</v>
      </c>
      <c r="G1729" s="12">
        <v>0.11262491667640762</v>
      </c>
      <c r="H1729" s="27">
        <f t="shared" si="220"/>
        <v>1</v>
      </c>
      <c r="I1729" s="11">
        <f t="shared" si="221"/>
        <v>1</v>
      </c>
      <c r="J1729" s="28">
        <f t="shared" si="222"/>
        <v>500</v>
      </c>
      <c r="K1729" s="28">
        <f t="shared" si="223"/>
        <v>2650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</row>
    <row r="1730" spans="2:28" x14ac:dyDescent="0.2">
      <c r="B1730" s="13">
        <f t="shared" si="224"/>
        <v>1727</v>
      </c>
      <c r="C1730" s="12">
        <v>7.3222739631129463E-2</v>
      </c>
      <c r="D1730" s="11">
        <f t="shared" si="217"/>
        <v>15</v>
      </c>
      <c r="E1730" s="11">
        <f t="shared" si="218"/>
        <v>15</v>
      </c>
      <c r="F1730" s="11">
        <f t="shared" si="219"/>
        <v>2250</v>
      </c>
      <c r="G1730" s="12">
        <v>0.23517594910060968</v>
      </c>
      <c r="H1730" s="27">
        <f t="shared" si="220"/>
        <v>1</v>
      </c>
      <c r="I1730" s="11">
        <f t="shared" si="221"/>
        <v>0</v>
      </c>
      <c r="J1730" s="28">
        <f t="shared" si="222"/>
        <v>0</v>
      </c>
      <c r="K1730" s="28">
        <f t="shared" si="223"/>
        <v>2250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</row>
    <row r="1731" spans="2:28" x14ac:dyDescent="0.2">
      <c r="B1731" s="13">
        <f t="shared" si="224"/>
        <v>1728</v>
      </c>
      <c r="C1731" s="12">
        <v>0.30006684973888897</v>
      </c>
      <c r="D1731" s="11">
        <f t="shared" si="217"/>
        <v>18</v>
      </c>
      <c r="E1731" s="11">
        <f t="shared" si="218"/>
        <v>18</v>
      </c>
      <c r="F1731" s="11">
        <f t="shared" si="219"/>
        <v>2700</v>
      </c>
      <c r="G1731" s="12">
        <v>5.0299922222698079E-2</v>
      </c>
      <c r="H1731" s="27">
        <f t="shared" si="220"/>
        <v>0</v>
      </c>
      <c r="I1731" s="11">
        <f t="shared" si="221"/>
        <v>0</v>
      </c>
      <c r="J1731" s="28">
        <f t="shared" si="222"/>
        <v>0</v>
      </c>
      <c r="K1731" s="28">
        <f t="shared" si="223"/>
        <v>2700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</row>
    <row r="1732" spans="2:28" x14ac:dyDescent="0.2">
      <c r="B1732" s="13">
        <f t="shared" si="224"/>
        <v>1729</v>
      </c>
      <c r="C1732" s="12">
        <v>0.37627720784054153</v>
      </c>
      <c r="D1732" s="11">
        <f t="shared" si="217"/>
        <v>19</v>
      </c>
      <c r="E1732" s="11">
        <f t="shared" si="218"/>
        <v>19</v>
      </c>
      <c r="F1732" s="11">
        <f t="shared" si="219"/>
        <v>2850</v>
      </c>
      <c r="G1732" s="12">
        <v>0.81360235324805241</v>
      </c>
      <c r="H1732" s="27">
        <f t="shared" si="220"/>
        <v>3</v>
      </c>
      <c r="I1732" s="11">
        <f t="shared" si="221"/>
        <v>0</v>
      </c>
      <c r="J1732" s="28">
        <f t="shared" si="222"/>
        <v>0</v>
      </c>
      <c r="K1732" s="28">
        <f t="shared" si="223"/>
        <v>2850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</row>
    <row r="1733" spans="2:28" x14ac:dyDescent="0.2">
      <c r="B1733" s="13">
        <f t="shared" si="224"/>
        <v>1730</v>
      </c>
      <c r="C1733" s="12">
        <v>8.6855455804998982E-2</v>
      </c>
      <c r="D1733" s="11">
        <f t="shared" ref="D1733:D1796" si="225">SUMIFS($M$4:$M$15,$P$4:$P$15,"&lt;="&amp;C1733,$O$4:$O$15,"&gt;="&amp;C1733)</f>
        <v>16</v>
      </c>
      <c r="E1733" s="11">
        <f t="shared" ref="E1733:E1796" si="226">MIN(D1733,$S$2)</f>
        <v>16</v>
      </c>
      <c r="F1733" s="11">
        <f t="shared" ref="F1733:F1796" si="227">E1733*$S$3</f>
        <v>2400</v>
      </c>
      <c r="G1733" s="12">
        <v>0.89546970523006042</v>
      </c>
      <c r="H1733" s="27">
        <f t="shared" ref="H1733:H1796" si="228">_xlfn.BINOM.INV(E1733,$S$5,G1733)</f>
        <v>3</v>
      </c>
      <c r="I1733" s="11">
        <f t="shared" ref="I1733:I1796" si="229">IF(E1733-H1733&gt;$S$6,E1733-H1733-$S$6,0)</f>
        <v>0</v>
      </c>
      <c r="J1733" s="28">
        <f t="shared" ref="J1733:J1796" si="230">I1733*$S$4</f>
        <v>0</v>
      </c>
      <c r="K1733" s="28">
        <f t="shared" ref="K1733:K1796" si="231">F1733-J1733</f>
        <v>2400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</row>
    <row r="1734" spans="2:28" x14ac:dyDescent="0.2">
      <c r="B1734" s="13">
        <f t="shared" ref="B1734:B1797" si="232">B1733+1</f>
        <v>1731</v>
      </c>
      <c r="C1734" s="12">
        <v>0.95277923561137501</v>
      </c>
      <c r="D1734" s="11">
        <f t="shared" si="225"/>
        <v>24</v>
      </c>
      <c r="E1734" s="11">
        <f t="shared" si="226"/>
        <v>22</v>
      </c>
      <c r="F1734" s="11">
        <f t="shared" si="227"/>
        <v>3300</v>
      </c>
      <c r="G1734" s="12">
        <v>0.5068059372655046</v>
      </c>
      <c r="H1734" s="27">
        <f t="shared" si="228"/>
        <v>2</v>
      </c>
      <c r="I1734" s="11">
        <f t="shared" si="229"/>
        <v>1</v>
      </c>
      <c r="J1734" s="28">
        <f t="shared" si="230"/>
        <v>500</v>
      </c>
      <c r="K1734" s="28">
        <f t="shared" si="231"/>
        <v>2800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</row>
    <row r="1735" spans="2:28" x14ac:dyDescent="0.2">
      <c r="B1735" s="13">
        <f t="shared" si="232"/>
        <v>1732</v>
      </c>
      <c r="C1735" s="12">
        <v>0.8879787908187553</v>
      </c>
      <c r="D1735" s="11">
        <f t="shared" si="225"/>
        <v>22</v>
      </c>
      <c r="E1735" s="11">
        <f t="shared" si="226"/>
        <v>22</v>
      </c>
      <c r="F1735" s="11">
        <f t="shared" si="227"/>
        <v>3300</v>
      </c>
      <c r="G1735" s="12">
        <v>0.84396323180877575</v>
      </c>
      <c r="H1735" s="27">
        <f t="shared" si="228"/>
        <v>4</v>
      </c>
      <c r="I1735" s="11">
        <f t="shared" si="229"/>
        <v>0</v>
      </c>
      <c r="J1735" s="28">
        <f t="shared" si="230"/>
        <v>0</v>
      </c>
      <c r="K1735" s="28">
        <f t="shared" si="231"/>
        <v>3300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</row>
    <row r="1736" spans="2:28" x14ac:dyDescent="0.2">
      <c r="B1736" s="13">
        <f t="shared" si="232"/>
        <v>1733</v>
      </c>
      <c r="C1736" s="12">
        <v>0.30118464888575835</v>
      </c>
      <c r="D1736" s="11">
        <f t="shared" si="225"/>
        <v>18</v>
      </c>
      <c r="E1736" s="11">
        <f t="shared" si="226"/>
        <v>18</v>
      </c>
      <c r="F1736" s="11">
        <f t="shared" si="227"/>
        <v>2700</v>
      </c>
      <c r="G1736" s="12">
        <v>0.26159145263924244</v>
      </c>
      <c r="H1736" s="27">
        <f t="shared" si="228"/>
        <v>1</v>
      </c>
      <c r="I1736" s="11">
        <f t="shared" si="229"/>
        <v>0</v>
      </c>
      <c r="J1736" s="28">
        <f t="shared" si="230"/>
        <v>0</v>
      </c>
      <c r="K1736" s="28">
        <f t="shared" si="231"/>
        <v>2700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</row>
    <row r="1737" spans="2:28" x14ac:dyDescent="0.2">
      <c r="B1737" s="13">
        <f t="shared" si="232"/>
        <v>1734</v>
      </c>
      <c r="C1737" s="12">
        <v>0.39953261593504508</v>
      </c>
      <c r="D1737" s="11">
        <f t="shared" si="225"/>
        <v>19</v>
      </c>
      <c r="E1737" s="11">
        <f t="shared" si="226"/>
        <v>19</v>
      </c>
      <c r="F1737" s="11">
        <f t="shared" si="227"/>
        <v>2850</v>
      </c>
      <c r="G1737" s="12">
        <v>0.48740860110551631</v>
      </c>
      <c r="H1737" s="27">
        <f t="shared" si="228"/>
        <v>2</v>
      </c>
      <c r="I1737" s="11">
        <f t="shared" si="229"/>
        <v>0</v>
      </c>
      <c r="J1737" s="28">
        <f t="shared" si="230"/>
        <v>0</v>
      </c>
      <c r="K1737" s="28">
        <f t="shared" si="231"/>
        <v>2850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</row>
    <row r="1738" spans="2:28" x14ac:dyDescent="0.2">
      <c r="B1738" s="13">
        <f t="shared" si="232"/>
        <v>1735</v>
      </c>
      <c r="C1738" s="12">
        <v>0.23675348246434569</v>
      </c>
      <c r="D1738" s="11">
        <f t="shared" si="225"/>
        <v>17</v>
      </c>
      <c r="E1738" s="11">
        <f t="shared" si="226"/>
        <v>17</v>
      </c>
      <c r="F1738" s="11">
        <f t="shared" si="227"/>
        <v>2550</v>
      </c>
      <c r="G1738" s="12">
        <v>0.89106475439013444</v>
      </c>
      <c r="H1738" s="27">
        <f t="shared" si="228"/>
        <v>3</v>
      </c>
      <c r="I1738" s="11">
        <f t="shared" si="229"/>
        <v>0</v>
      </c>
      <c r="J1738" s="28">
        <f t="shared" si="230"/>
        <v>0</v>
      </c>
      <c r="K1738" s="28">
        <f t="shared" si="231"/>
        <v>2550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</row>
    <row r="1739" spans="2:28" x14ac:dyDescent="0.2">
      <c r="B1739" s="13">
        <f t="shared" si="232"/>
        <v>1736</v>
      </c>
      <c r="C1739" s="12">
        <v>0.25922329466441973</v>
      </c>
      <c r="D1739" s="11">
        <f t="shared" si="225"/>
        <v>18</v>
      </c>
      <c r="E1739" s="11">
        <f t="shared" si="226"/>
        <v>18</v>
      </c>
      <c r="F1739" s="11">
        <f t="shared" si="227"/>
        <v>2700</v>
      </c>
      <c r="G1739" s="12">
        <v>0.29332601216832244</v>
      </c>
      <c r="H1739" s="27">
        <f t="shared" si="228"/>
        <v>1</v>
      </c>
      <c r="I1739" s="11">
        <f t="shared" si="229"/>
        <v>0</v>
      </c>
      <c r="J1739" s="28">
        <f t="shared" si="230"/>
        <v>0</v>
      </c>
      <c r="K1739" s="28">
        <f t="shared" si="231"/>
        <v>2700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</row>
    <row r="1740" spans="2:28" x14ac:dyDescent="0.2">
      <c r="B1740" s="13">
        <f t="shared" si="232"/>
        <v>1737</v>
      </c>
      <c r="C1740" s="12">
        <v>0.4942511348329589</v>
      </c>
      <c r="D1740" s="11">
        <f t="shared" si="225"/>
        <v>19</v>
      </c>
      <c r="E1740" s="11">
        <f t="shared" si="226"/>
        <v>19</v>
      </c>
      <c r="F1740" s="11">
        <f t="shared" si="227"/>
        <v>2850</v>
      </c>
      <c r="G1740" s="12">
        <v>0.4451325736103503</v>
      </c>
      <c r="H1740" s="27">
        <f t="shared" si="228"/>
        <v>2</v>
      </c>
      <c r="I1740" s="11">
        <f t="shared" si="229"/>
        <v>0</v>
      </c>
      <c r="J1740" s="28">
        <f t="shared" si="230"/>
        <v>0</v>
      </c>
      <c r="K1740" s="28">
        <f t="shared" si="231"/>
        <v>2850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</row>
    <row r="1741" spans="2:28" x14ac:dyDescent="0.2">
      <c r="B1741" s="13">
        <f t="shared" si="232"/>
        <v>1738</v>
      </c>
      <c r="C1741" s="12">
        <v>4.8750585550078385E-2</v>
      </c>
      <c r="D1741" s="11">
        <f t="shared" si="225"/>
        <v>15</v>
      </c>
      <c r="E1741" s="11">
        <f t="shared" si="226"/>
        <v>15</v>
      </c>
      <c r="F1741" s="11">
        <f t="shared" si="227"/>
        <v>2250</v>
      </c>
      <c r="G1741" s="12">
        <v>0.42624678294637419</v>
      </c>
      <c r="H1741" s="27">
        <f t="shared" si="228"/>
        <v>1</v>
      </c>
      <c r="I1741" s="11">
        <f t="shared" si="229"/>
        <v>0</v>
      </c>
      <c r="J1741" s="28">
        <f t="shared" si="230"/>
        <v>0</v>
      </c>
      <c r="K1741" s="28">
        <f t="shared" si="231"/>
        <v>2250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</row>
    <row r="1742" spans="2:28" x14ac:dyDescent="0.2">
      <c r="B1742" s="13">
        <f t="shared" si="232"/>
        <v>1739</v>
      </c>
      <c r="C1742" s="12">
        <v>0.50892944797341688</v>
      </c>
      <c r="D1742" s="11">
        <f t="shared" si="225"/>
        <v>20</v>
      </c>
      <c r="E1742" s="11">
        <f t="shared" si="226"/>
        <v>20</v>
      </c>
      <c r="F1742" s="11">
        <f t="shared" si="227"/>
        <v>3000</v>
      </c>
      <c r="G1742" s="12">
        <v>0.11534550190133031</v>
      </c>
      <c r="H1742" s="27">
        <f t="shared" si="228"/>
        <v>0</v>
      </c>
      <c r="I1742" s="11">
        <f t="shared" si="229"/>
        <v>1</v>
      </c>
      <c r="J1742" s="28">
        <f t="shared" si="230"/>
        <v>500</v>
      </c>
      <c r="K1742" s="28">
        <f t="shared" si="231"/>
        <v>2500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</row>
    <row r="1743" spans="2:28" x14ac:dyDescent="0.2">
      <c r="B1743" s="13">
        <f t="shared" si="232"/>
        <v>1740</v>
      </c>
      <c r="C1743" s="12">
        <v>0.61403939208595137</v>
      </c>
      <c r="D1743" s="11">
        <f t="shared" si="225"/>
        <v>20</v>
      </c>
      <c r="E1743" s="11">
        <f t="shared" si="226"/>
        <v>20</v>
      </c>
      <c r="F1743" s="11">
        <f t="shared" si="227"/>
        <v>3000</v>
      </c>
      <c r="G1743" s="12">
        <v>0.88629277779036519</v>
      </c>
      <c r="H1743" s="27">
        <f t="shared" si="228"/>
        <v>4</v>
      </c>
      <c r="I1743" s="11">
        <f t="shared" si="229"/>
        <v>0</v>
      </c>
      <c r="J1743" s="28">
        <f t="shared" si="230"/>
        <v>0</v>
      </c>
      <c r="K1743" s="28">
        <f t="shared" si="231"/>
        <v>3000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</row>
    <row r="1744" spans="2:28" x14ac:dyDescent="0.2">
      <c r="B1744" s="13">
        <f t="shared" si="232"/>
        <v>1741</v>
      </c>
      <c r="C1744" s="12">
        <v>0.29303592325114203</v>
      </c>
      <c r="D1744" s="11">
        <f t="shared" si="225"/>
        <v>18</v>
      </c>
      <c r="E1744" s="11">
        <f t="shared" si="226"/>
        <v>18</v>
      </c>
      <c r="F1744" s="11">
        <f t="shared" si="227"/>
        <v>2700</v>
      </c>
      <c r="G1744" s="12">
        <v>3.2930273485512584E-2</v>
      </c>
      <c r="H1744" s="27">
        <f t="shared" si="228"/>
        <v>0</v>
      </c>
      <c r="I1744" s="11">
        <f t="shared" si="229"/>
        <v>0</v>
      </c>
      <c r="J1744" s="28">
        <f t="shared" si="230"/>
        <v>0</v>
      </c>
      <c r="K1744" s="28">
        <f t="shared" si="231"/>
        <v>2700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</row>
    <row r="1745" spans="2:28" x14ac:dyDescent="0.2">
      <c r="B1745" s="13">
        <f t="shared" si="232"/>
        <v>1742</v>
      </c>
      <c r="C1745" s="12">
        <v>0.56466744600603469</v>
      </c>
      <c r="D1745" s="11">
        <f t="shared" si="225"/>
        <v>20</v>
      </c>
      <c r="E1745" s="11">
        <f t="shared" si="226"/>
        <v>20</v>
      </c>
      <c r="F1745" s="11">
        <f t="shared" si="227"/>
        <v>3000</v>
      </c>
      <c r="G1745" s="12">
        <v>0.90816501302432084</v>
      </c>
      <c r="H1745" s="27">
        <f t="shared" si="228"/>
        <v>4</v>
      </c>
      <c r="I1745" s="11">
        <f t="shared" si="229"/>
        <v>0</v>
      </c>
      <c r="J1745" s="28">
        <f t="shared" si="230"/>
        <v>0</v>
      </c>
      <c r="K1745" s="28">
        <f t="shared" si="231"/>
        <v>3000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</row>
    <row r="1746" spans="2:28" x14ac:dyDescent="0.2">
      <c r="B1746" s="13">
        <f t="shared" si="232"/>
        <v>1743</v>
      </c>
      <c r="C1746" s="12">
        <v>0.96427870560115181</v>
      </c>
      <c r="D1746" s="11">
        <f t="shared" si="225"/>
        <v>24</v>
      </c>
      <c r="E1746" s="11">
        <f t="shared" si="226"/>
        <v>22</v>
      </c>
      <c r="F1746" s="11">
        <f t="shared" si="227"/>
        <v>3300</v>
      </c>
      <c r="G1746" s="12">
        <v>0.39219219949666517</v>
      </c>
      <c r="H1746" s="27">
        <f t="shared" si="228"/>
        <v>2</v>
      </c>
      <c r="I1746" s="11">
        <f t="shared" si="229"/>
        <v>1</v>
      </c>
      <c r="J1746" s="28">
        <f t="shared" si="230"/>
        <v>500</v>
      </c>
      <c r="K1746" s="28">
        <f t="shared" si="231"/>
        <v>2800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</row>
    <row r="1747" spans="2:28" x14ac:dyDescent="0.2">
      <c r="B1747" s="13">
        <f t="shared" si="232"/>
        <v>1744</v>
      </c>
      <c r="C1747" s="12">
        <v>0.3937542420024438</v>
      </c>
      <c r="D1747" s="11">
        <f t="shared" si="225"/>
        <v>19</v>
      </c>
      <c r="E1747" s="11">
        <f t="shared" si="226"/>
        <v>19</v>
      </c>
      <c r="F1747" s="11">
        <f t="shared" si="227"/>
        <v>2850</v>
      </c>
      <c r="G1747" s="12">
        <v>0.17168357712638471</v>
      </c>
      <c r="H1747" s="27">
        <f t="shared" si="228"/>
        <v>1</v>
      </c>
      <c r="I1747" s="11">
        <f t="shared" si="229"/>
        <v>0</v>
      </c>
      <c r="J1747" s="28">
        <f t="shared" si="230"/>
        <v>0</v>
      </c>
      <c r="K1747" s="28">
        <f t="shared" si="231"/>
        <v>2850</v>
      </c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</row>
    <row r="1748" spans="2:28" x14ac:dyDescent="0.2">
      <c r="B1748" s="13">
        <f t="shared" si="232"/>
        <v>1745</v>
      </c>
      <c r="C1748" s="12">
        <v>0.85983994549961706</v>
      </c>
      <c r="D1748" s="11">
        <f t="shared" si="225"/>
        <v>22</v>
      </c>
      <c r="E1748" s="11">
        <f t="shared" si="226"/>
        <v>22</v>
      </c>
      <c r="F1748" s="11">
        <f t="shared" si="227"/>
        <v>3300</v>
      </c>
      <c r="G1748" s="12">
        <v>0.61147929586762861</v>
      </c>
      <c r="H1748" s="27">
        <f t="shared" si="228"/>
        <v>2</v>
      </c>
      <c r="I1748" s="11">
        <f t="shared" si="229"/>
        <v>1</v>
      </c>
      <c r="J1748" s="28">
        <f t="shared" si="230"/>
        <v>500</v>
      </c>
      <c r="K1748" s="28">
        <f t="shared" si="231"/>
        <v>2800</v>
      </c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</row>
    <row r="1749" spans="2:28" x14ac:dyDescent="0.2">
      <c r="B1749" s="13">
        <f t="shared" si="232"/>
        <v>1746</v>
      </c>
      <c r="C1749" s="12">
        <v>0.14475309933978708</v>
      </c>
      <c r="D1749" s="11">
        <f t="shared" si="225"/>
        <v>16</v>
      </c>
      <c r="E1749" s="11">
        <f t="shared" si="226"/>
        <v>16</v>
      </c>
      <c r="F1749" s="11">
        <f t="shared" si="227"/>
        <v>2400</v>
      </c>
      <c r="G1749" s="12">
        <v>0.69761812501711784</v>
      </c>
      <c r="H1749" s="27">
        <f t="shared" si="228"/>
        <v>2</v>
      </c>
      <c r="I1749" s="11">
        <f t="shared" si="229"/>
        <v>0</v>
      </c>
      <c r="J1749" s="28">
        <f t="shared" si="230"/>
        <v>0</v>
      </c>
      <c r="K1749" s="28">
        <f t="shared" si="231"/>
        <v>2400</v>
      </c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</row>
    <row r="1750" spans="2:28" x14ac:dyDescent="0.2">
      <c r="B1750" s="13">
        <f t="shared" si="232"/>
        <v>1747</v>
      </c>
      <c r="C1750" s="12">
        <v>0.22371046453949484</v>
      </c>
      <c r="D1750" s="11">
        <f t="shared" si="225"/>
        <v>17</v>
      </c>
      <c r="E1750" s="11">
        <f t="shared" si="226"/>
        <v>17</v>
      </c>
      <c r="F1750" s="11">
        <f t="shared" si="227"/>
        <v>2550</v>
      </c>
      <c r="G1750" s="12">
        <v>0.81871469613335934</v>
      </c>
      <c r="H1750" s="27">
        <f t="shared" si="228"/>
        <v>3</v>
      </c>
      <c r="I1750" s="11">
        <f t="shared" si="229"/>
        <v>0</v>
      </c>
      <c r="J1750" s="28">
        <f t="shared" si="230"/>
        <v>0</v>
      </c>
      <c r="K1750" s="28">
        <f t="shared" si="231"/>
        <v>2550</v>
      </c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</row>
    <row r="1751" spans="2:28" x14ac:dyDescent="0.2">
      <c r="B1751" s="13">
        <f t="shared" si="232"/>
        <v>1748</v>
      </c>
      <c r="C1751" s="12">
        <v>0.80392860782043873</v>
      </c>
      <c r="D1751" s="11">
        <f t="shared" si="225"/>
        <v>21</v>
      </c>
      <c r="E1751" s="11">
        <f t="shared" si="226"/>
        <v>21</v>
      </c>
      <c r="F1751" s="11">
        <f t="shared" si="227"/>
        <v>3150</v>
      </c>
      <c r="G1751" s="12">
        <v>0.30615772494148097</v>
      </c>
      <c r="H1751" s="27">
        <f t="shared" si="228"/>
        <v>1</v>
      </c>
      <c r="I1751" s="11">
        <f t="shared" si="229"/>
        <v>1</v>
      </c>
      <c r="J1751" s="28">
        <f t="shared" si="230"/>
        <v>500</v>
      </c>
      <c r="K1751" s="28">
        <f t="shared" si="231"/>
        <v>2650</v>
      </c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</row>
    <row r="1752" spans="2:28" x14ac:dyDescent="0.2">
      <c r="B1752" s="13">
        <f t="shared" si="232"/>
        <v>1749</v>
      </c>
      <c r="C1752" s="12">
        <v>0.74355693034110126</v>
      </c>
      <c r="D1752" s="11">
        <f t="shared" si="225"/>
        <v>21</v>
      </c>
      <c r="E1752" s="11">
        <f t="shared" si="226"/>
        <v>21</v>
      </c>
      <c r="F1752" s="11">
        <f t="shared" si="227"/>
        <v>3150</v>
      </c>
      <c r="G1752" s="12">
        <v>0.50463112862308357</v>
      </c>
      <c r="H1752" s="27">
        <f t="shared" si="228"/>
        <v>2</v>
      </c>
      <c r="I1752" s="11">
        <f t="shared" si="229"/>
        <v>0</v>
      </c>
      <c r="J1752" s="28">
        <f t="shared" si="230"/>
        <v>0</v>
      </c>
      <c r="K1752" s="28">
        <f t="shared" si="231"/>
        <v>3150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</row>
    <row r="1753" spans="2:28" x14ac:dyDescent="0.2">
      <c r="B1753" s="13">
        <f t="shared" si="232"/>
        <v>1750</v>
      </c>
      <c r="C1753" s="12">
        <v>0.65374572498683714</v>
      </c>
      <c r="D1753" s="11">
        <f t="shared" si="225"/>
        <v>20</v>
      </c>
      <c r="E1753" s="11">
        <f t="shared" si="226"/>
        <v>20</v>
      </c>
      <c r="F1753" s="11">
        <f t="shared" si="227"/>
        <v>3000</v>
      </c>
      <c r="G1753" s="12">
        <v>0.99705814104661528</v>
      </c>
      <c r="H1753" s="27">
        <f t="shared" si="228"/>
        <v>6</v>
      </c>
      <c r="I1753" s="11">
        <f t="shared" si="229"/>
        <v>0</v>
      </c>
      <c r="J1753" s="28">
        <f t="shared" si="230"/>
        <v>0</v>
      </c>
      <c r="K1753" s="28">
        <f t="shared" si="231"/>
        <v>3000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</row>
    <row r="1754" spans="2:28" x14ac:dyDescent="0.2">
      <c r="B1754" s="13">
        <f t="shared" si="232"/>
        <v>1751</v>
      </c>
      <c r="C1754" s="12">
        <v>2.4444822890471896E-2</v>
      </c>
      <c r="D1754" s="11">
        <f t="shared" si="225"/>
        <v>14</v>
      </c>
      <c r="E1754" s="11">
        <f t="shared" si="226"/>
        <v>14</v>
      </c>
      <c r="F1754" s="11">
        <f t="shared" si="227"/>
        <v>2100</v>
      </c>
      <c r="G1754" s="12">
        <v>0.75405027312969219</v>
      </c>
      <c r="H1754" s="27">
        <f t="shared" si="228"/>
        <v>2</v>
      </c>
      <c r="I1754" s="11">
        <f t="shared" si="229"/>
        <v>0</v>
      </c>
      <c r="J1754" s="28">
        <f t="shared" si="230"/>
        <v>0</v>
      </c>
      <c r="K1754" s="28">
        <f t="shared" si="231"/>
        <v>2100</v>
      </c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</row>
    <row r="1755" spans="2:28" x14ac:dyDescent="0.2">
      <c r="B1755" s="13">
        <f t="shared" si="232"/>
        <v>1752</v>
      </c>
      <c r="C1755" s="12">
        <v>0.57829371135405627</v>
      </c>
      <c r="D1755" s="11">
        <f t="shared" si="225"/>
        <v>20</v>
      </c>
      <c r="E1755" s="11">
        <f t="shared" si="226"/>
        <v>20</v>
      </c>
      <c r="F1755" s="11">
        <f t="shared" si="227"/>
        <v>3000</v>
      </c>
      <c r="G1755" s="12">
        <v>7.9617218119671929E-3</v>
      </c>
      <c r="H1755" s="27">
        <f t="shared" si="228"/>
        <v>0</v>
      </c>
      <c r="I1755" s="11">
        <f t="shared" si="229"/>
        <v>1</v>
      </c>
      <c r="J1755" s="28">
        <f t="shared" si="230"/>
        <v>500</v>
      </c>
      <c r="K1755" s="28">
        <f t="shared" si="231"/>
        <v>2500</v>
      </c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</row>
    <row r="1756" spans="2:28" x14ac:dyDescent="0.2">
      <c r="B1756" s="13">
        <f t="shared" si="232"/>
        <v>1753</v>
      </c>
      <c r="C1756" s="12">
        <v>0.90954208632472378</v>
      </c>
      <c r="D1756" s="11">
        <f t="shared" si="225"/>
        <v>23</v>
      </c>
      <c r="E1756" s="11">
        <f t="shared" si="226"/>
        <v>22</v>
      </c>
      <c r="F1756" s="11">
        <f t="shared" si="227"/>
        <v>3300</v>
      </c>
      <c r="G1756" s="12">
        <v>0.85645836644554363</v>
      </c>
      <c r="H1756" s="27">
        <f t="shared" si="228"/>
        <v>4</v>
      </c>
      <c r="I1756" s="11">
        <f t="shared" si="229"/>
        <v>0</v>
      </c>
      <c r="J1756" s="28">
        <f t="shared" si="230"/>
        <v>0</v>
      </c>
      <c r="K1756" s="28">
        <f t="shared" si="231"/>
        <v>3300</v>
      </c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</row>
    <row r="1757" spans="2:28" x14ac:dyDescent="0.2">
      <c r="B1757" s="13">
        <f t="shared" si="232"/>
        <v>1754</v>
      </c>
      <c r="C1757" s="12">
        <v>0.84172865871101754</v>
      </c>
      <c r="D1757" s="11">
        <f t="shared" si="225"/>
        <v>22</v>
      </c>
      <c r="E1757" s="11">
        <f t="shared" si="226"/>
        <v>22</v>
      </c>
      <c r="F1757" s="11">
        <f t="shared" si="227"/>
        <v>3300</v>
      </c>
      <c r="G1757" s="12">
        <v>0.29611744792457473</v>
      </c>
      <c r="H1757" s="27">
        <f t="shared" si="228"/>
        <v>1</v>
      </c>
      <c r="I1757" s="11">
        <f t="shared" si="229"/>
        <v>2</v>
      </c>
      <c r="J1757" s="28">
        <f t="shared" si="230"/>
        <v>1000</v>
      </c>
      <c r="K1757" s="28">
        <f t="shared" si="231"/>
        <v>2300</v>
      </c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</row>
    <row r="1758" spans="2:28" x14ac:dyDescent="0.2">
      <c r="B1758" s="13">
        <f t="shared" si="232"/>
        <v>1755</v>
      </c>
      <c r="C1758" s="12">
        <v>0.14021889963555312</v>
      </c>
      <c r="D1758" s="11">
        <f t="shared" si="225"/>
        <v>16</v>
      </c>
      <c r="E1758" s="11">
        <f t="shared" si="226"/>
        <v>16</v>
      </c>
      <c r="F1758" s="11">
        <f t="shared" si="227"/>
        <v>2400</v>
      </c>
      <c r="G1758" s="12">
        <v>0.6745651458139853</v>
      </c>
      <c r="H1758" s="27">
        <f t="shared" si="228"/>
        <v>2</v>
      </c>
      <c r="I1758" s="11">
        <f t="shared" si="229"/>
        <v>0</v>
      </c>
      <c r="J1758" s="28">
        <f t="shared" si="230"/>
        <v>0</v>
      </c>
      <c r="K1758" s="28">
        <f t="shared" si="231"/>
        <v>2400</v>
      </c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</row>
    <row r="1759" spans="2:28" x14ac:dyDescent="0.2">
      <c r="B1759" s="13">
        <f t="shared" si="232"/>
        <v>1756</v>
      </c>
      <c r="C1759" s="12">
        <v>0.32259623862331499</v>
      </c>
      <c r="D1759" s="11">
        <f t="shared" si="225"/>
        <v>18</v>
      </c>
      <c r="E1759" s="11">
        <f t="shared" si="226"/>
        <v>18</v>
      </c>
      <c r="F1759" s="11">
        <f t="shared" si="227"/>
        <v>2700</v>
      </c>
      <c r="G1759" s="12">
        <v>8.8093665944688482E-2</v>
      </c>
      <c r="H1759" s="27">
        <f t="shared" si="228"/>
        <v>0</v>
      </c>
      <c r="I1759" s="11">
        <f t="shared" si="229"/>
        <v>0</v>
      </c>
      <c r="J1759" s="28">
        <f t="shared" si="230"/>
        <v>0</v>
      </c>
      <c r="K1759" s="28">
        <f t="shared" si="231"/>
        <v>2700</v>
      </c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</row>
    <row r="1760" spans="2:28" x14ac:dyDescent="0.2">
      <c r="B1760" s="13">
        <f t="shared" si="232"/>
        <v>1757</v>
      </c>
      <c r="C1760" s="12">
        <v>0.60043301551203221</v>
      </c>
      <c r="D1760" s="11">
        <f t="shared" si="225"/>
        <v>20</v>
      </c>
      <c r="E1760" s="11">
        <f t="shared" si="226"/>
        <v>20</v>
      </c>
      <c r="F1760" s="11">
        <f t="shared" si="227"/>
        <v>3000</v>
      </c>
      <c r="G1760" s="12">
        <v>0.11507380059191918</v>
      </c>
      <c r="H1760" s="27">
        <f t="shared" si="228"/>
        <v>0</v>
      </c>
      <c r="I1760" s="11">
        <f t="shared" si="229"/>
        <v>1</v>
      </c>
      <c r="J1760" s="28">
        <f t="shared" si="230"/>
        <v>500</v>
      </c>
      <c r="K1760" s="28">
        <f t="shared" si="231"/>
        <v>2500</v>
      </c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</row>
    <row r="1761" spans="2:28" x14ac:dyDescent="0.2">
      <c r="B1761" s="13">
        <f t="shared" si="232"/>
        <v>1758</v>
      </c>
      <c r="C1761" s="12">
        <v>0.3732206610094857</v>
      </c>
      <c r="D1761" s="11">
        <f t="shared" si="225"/>
        <v>19</v>
      </c>
      <c r="E1761" s="11">
        <f t="shared" si="226"/>
        <v>19</v>
      </c>
      <c r="F1761" s="11">
        <f t="shared" si="227"/>
        <v>2850</v>
      </c>
      <c r="G1761" s="12">
        <v>0.58366025681446165</v>
      </c>
      <c r="H1761" s="27">
        <f t="shared" si="228"/>
        <v>2</v>
      </c>
      <c r="I1761" s="11">
        <f t="shared" si="229"/>
        <v>0</v>
      </c>
      <c r="J1761" s="28">
        <f t="shared" si="230"/>
        <v>0</v>
      </c>
      <c r="K1761" s="28">
        <f t="shared" si="231"/>
        <v>2850</v>
      </c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</row>
    <row r="1762" spans="2:28" x14ac:dyDescent="0.2">
      <c r="B1762" s="13">
        <f t="shared" si="232"/>
        <v>1759</v>
      </c>
      <c r="C1762" s="12">
        <v>0.2812652989837291</v>
      </c>
      <c r="D1762" s="11">
        <f t="shared" si="225"/>
        <v>18</v>
      </c>
      <c r="E1762" s="11">
        <f t="shared" si="226"/>
        <v>18</v>
      </c>
      <c r="F1762" s="11">
        <f t="shared" si="227"/>
        <v>2700</v>
      </c>
      <c r="G1762" s="12">
        <v>9.7523330882097081E-2</v>
      </c>
      <c r="H1762" s="27">
        <f t="shared" si="228"/>
        <v>0</v>
      </c>
      <c r="I1762" s="11">
        <f t="shared" si="229"/>
        <v>0</v>
      </c>
      <c r="J1762" s="28">
        <f t="shared" si="230"/>
        <v>0</v>
      </c>
      <c r="K1762" s="28">
        <f t="shared" si="231"/>
        <v>2700</v>
      </c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</row>
    <row r="1763" spans="2:28" x14ac:dyDescent="0.2">
      <c r="B1763" s="13">
        <f t="shared" si="232"/>
        <v>1760</v>
      </c>
      <c r="C1763" s="12">
        <v>0.97828135179992737</v>
      </c>
      <c r="D1763" s="11">
        <f t="shared" si="225"/>
        <v>24</v>
      </c>
      <c r="E1763" s="11">
        <f t="shared" si="226"/>
        <v>22</v>
      </c>
      <c r="F1763" s="11">
        <f t="shared" si="227"/>
        <v>3300</v>
      </c>
      <c r="G1763" s="12">
        <v>5.1132975005593106E-2</v>
      </c>
      <c r="H1763" s="27">
        <f t="shared" si="228"/>
        <v>0</v>
      </c>
      <c r="I1763" s="11">
        <f t="shared" si="229"/>
        <v>3</v>
      </c>
      <c r="J1763" s="28">
        <f t="shared" si="230"/>
        <v>1500</v>
      </c>
      <c r="K1763" s="28">
        <f t="shared" si="231"/>
        <v>1800</v>
      </c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</row>
    <row r="1764" spans="2:28" x14ac:dyDescent="0.2">
      <c r="B1764" s="13">
        <f t="shared" si="232"/>
        <v>1761</v>
      </c>
      <c r="C1764" s="12">
        <v>0.87405501064896818</v>
      </c>
      <c r="D1764" s="11">
        <f t="shared" si="225"/>
        <v>22</v>
      </c>
      <c r="E1764" s="11">
        <f t="shared" si="226"/>
        <v>22</v>
      </c>
      <c r="F1764" s="11">
        <f t="shared" si="227"/>
        <v>3300</v>
      </c>
      <c r="G1764" s="12">
        <v>0.14484207027163154</v>
      </c>
      <c r="H1764" s="27">
        <f t="shared" si="228"/>
        <v>1</v>
      </c>
      <c r="I1764" s="11">
        <f t="shared" si="229"/>
        <v>2</v>
      </c>
      <c r="J1764" s="28">
        <f t="shared" si="230"/>
        <v>1000</v>
      </c>
      <c r="K1764" s="28">
        <f t="shared" si="231"/>
        <v>2300</v>
      </c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</row>
    <row r="1765" spans="2:28" x14ac:dyDescent="0.2">
      <c r="B1765" s="13">
        <f t="shared" si="232"/>
        <v>1762</v>
      </c>
      <c r="C1765" s="12">
        <v>0.22511585747185614</v>
      </c>
      <c r="D1765" s="11">
        <f t="shared" si="225"/>
        <v>17</v>
      </c>
      <c r="E1765" s="11">
        <f t="shared" si="226"/>
        <v>17</v>
      </c>
      <c r="F1765" s="11">
        <f t="shared" si="227"/>
        <v>2550</v>
      </c>
      <c r="G1765" s="12">
        <v>0.58298837409053128</v>
      </c>
      <c r="H1765" s="27">
        <f t="shared" si="228"/>
        <v>2</v>
      </c>
      <c r="I1765" s="11">
        <f t="shared" si="229"/>
        <v>0</v>
      </c>
      <c r="J1765" s="28">
        <f t="shared" si="230"/>
        <v>0</v>
      </c>
      <c r="K1765" s="28">
        <f t="shared" si="231"/>
        <v>2550</v>
      </c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</row>
    <row r="1766" spans="2:28" x14ac:dyDescent="0.2">
      <c r="B1766" s="13">
        <f t="shared" si="232"/>
        <v>1763</v>
      </c>
      <c r="C1766" s="12">
        <v>0.87861948446084281</v>
      </c>
      <c r="D1766" s="11">
        <f t="shared" si="225"/>
        <v>22</v>
      </c>
      <c r="E1766" s="11">
        <f t="shared" si="226"/>
        <v>22</v>
      </c>
      <c r="F1766" s="11">
        <f t="shared" si="227"/>
        <v>3300</v>
      </c>
      <c r="G1766" s="12">
        <v>0.27069372732847663</v>
      </c>
      <c r="H1766" s="27">
        <f t="shared" si="228"/>
        <v>1</v>
      </c>
      <c r="I1766" s="11">
        <f t="shared" si="229"/>
        <v>2</v>
      </c>
      <c r="J1766" s="28">
        <f t="shared" si="230"/>
        <v>1000</v>
      </c>
      <c r="K1766" s="28">
        <f t="shared" si="231"/>
        <v>2300</v>
      </c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</row>
    <row r="1767" spans="2:28" x14ac:dyDescent="0.2">
      <c r="B1767" s="13">
        <f t="shared" si="232"/>
        <v>1764</v>
      </c>
      <c r="C1767" s="12">
        <v>0.45517603810249319</v>
      </c>
      <c r="D1767" s="11">
        <f t="shared" si="225"/>
        <v>19</v>
      </c>
      <c r="E1767" s="11">
        <f t="shared" si="226"/>
        <v>19</v>
      </c>
      <c r="F1767" s="11">
        <f t="shared" si="227"/>
        <v>2850</v>
      </c>
      <c r="G1767" s="12">
        <v>0.73248875044055217</v>
      </c>
      <c r="H1767" s="27">
        <f t="shared" si="228"/>
        <v>3</v>
      </c>
      <c r="I1767" s="11">
        <f t="shared" si="229"/>
        <v>0</v>
      </c>
      <c r="J1767" s="28">
        <f t="shared" si="230"/>
        <v>0</v>
      </c>
      <c r="K1767" s="28">
        <f t="shared" si="231"/>
        <v>2850</v>
      </c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</row>
    <row r="1768" spans="2:28" x14ac:dyDescent="0.2">
      <c r="B1768" s="13">
        <f t="shared" si="232"/>
        <v>1765</v>
      </c>
      <c r="C1768" s="12">
        <v>0.84842324282990311</v>
      </c>
      <c r="D1768" s="11">
        <f t="shared" si="225"/>
        <v>22</v>
      </c>
      <c r="E1768" s="11">
        <f t="shared" si="226"/>
        <v>22</v>
      </c>
      <c r="F1768" s="11">
        <f t="shared" si="227"/>
        <v>3300</v>
      </c>
      <c r="G1768" s="12">
        <v>0.55087992380193707</v>
      </c>
      <c r="H1768" s="27">
        <f t="shared" si="228"/>
        <v>2</v>
      </c>
      <c r="I1768" s="11">
        <f t="shared" si="229"/>
        <v>1</v>
      </c>
      <c r="J1768" s="28">
        <f t="shared" si="230"/>
        <v>500</v>
      </c>
      <c r="K1768" s="28">
        <f t="shared" si="231"/>
        <v>2800</v>
      </c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</row>
    <row r="1769" spans="2:28" x14ac:dyDescent="0.2">
      <c r="B1769" s="13">
        <f t="shared" si="232"/>
        <v>1766</v>
      </c>
      <c r="C1769" s="12">
        <v>0.23672617565151821</v>
      </c>
      <c r="D1769" s="11">
        <f t="shared" si="225"/>
        <v>17</v>
      </c>
      <c r="E1769" s="11">
        <f t="shared" si="226"/>
        <v>17</v>
      </c>
      <c r="F1769" s="11">
        <f t="shared" si="227"/>
        <v>2550</v>
      </c>
      <c r="G1769" s="12">
        <v>0.69507977202201299</v>
      </c>
      <c r="H1769" s="27">
        <f t="shared" si="228"/>
        <v>2</v>
      </c>
      <c r="I1769" s="11">
        <f t="shared" si="229"/>
        <v>0</v>
      </c>
      <c r="J1769" s="28">
        <f t="shared" si="230"/>
        <v>0</v>
      </c>
      <c r="K1769" s="28">
        <f t="shared" si="231"/>
        <v>2550</v>
      </c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</row>
    <row r="1770" spans="2:28" x14ac:dyDescent="0.2">
      <c r="B1770" s="13">
        <f t="shared" si="232"/>
        <v>1767</v>
      </c>
      <c r="C1770" s="12">
        <v>0.77290932867326112</v>
      </c>
      <c r="D1770" s="11">
        <f t="shared" si="225"/>
        <v>21</v>
      </c>
      <c r="E1770" s="11">
        <f t="shared" si="226"/>
        <v>21</v>
      </c>
      <c r="F1770" s="11">
        <f t="shared" si="227"/>
        <v>3150</v>
      </c>
      <c r="G1770" s="12">
        <v>0.38003964544961411</v>
      </c>
      <c r="H1770" s="27">
        <f t="shared" si="228"/>
        <v>2</v>
      </c>
      <c r="I1770" s="11">
        <f t="shared" si="229"/>
        <v>0</v>
      </c>
      <c r="J1770" s="28">
        <f t="shared" si="230"/>
        <v>0</v>
      </c>
      <c r="K1770" s="28">
        <f t="shared" si="231"/>
        <v>3150</v>
      </c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</row>
    <row r="1771" spans="2:28" x14ac:dyDescent="0.2">
      <c r="B1771" s="13">
        <f t="shared" si="232"/>
        <v>1768</v>
      </c>
      <c r="C1771" s="12">
        <v>0.28623803961827465</v>
      </c>
      <c r="D1771" s="11">
        <f t="shared" si="225"/>
        <v>18</v>
      </c>
      <c r="E1771" s="11">
        <f t="shared" si="226"/>
        <v>18</v>
      </c>
      <c r="F1771" s="11">
        <f t="shared" si="227"/>
        <v>2700</v>
      </c>
      <c r="G1771" s="12">
        <v>0.18067017134817687</v>
      </c>
      <c r="H1771" s="27">
        <f t="shared" si="228"/>
        <v>1</v>
      </c>
      <c r="I1771" s="11">
        <f t="shared" si="229"/>
        <v>0</v>
      </c>
      <c r="J1771" s="28">
        <f t="shared" si="230"/>
        <v>0</v>
      </c>
      <c r="K1771" s="28">
        <f t="shared" si="231"/>
        <v>2700</v>
      </c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1"/>
      <c r="AB1771" s="11"/>
    </row>
    <row r="1772" spans="2:28" x14ac:dyDescent="0.2">
      <c r="B1772" s="13">
        <f t="shared" si="232"/>
        <v>1769</v>
      </c>
      <c r="C1772" s="12">
        <v>0.85408068246996771</v>
      </c>
      <c r="D1772" s="11">
        <f t="shared" si="225"/>
        <v>22</v>
      </c>
      <c r="E1772" s="11">
        <f t="shared" si="226"/>
        <v>22</v>
      </c>
      <c r="F1772" s="11">
        <f t="shared" si="227"/>
        <v>3300</v>
      </c>
      <c r="G1772" s="12">
        <v>0.92347978623549387</v>
      </c>
      <c r="H1772" s="27">
        <f t="shared" si="228"/>
        <v>4</v>
      </c>
      <c r="I1772" s="11">
        <f t="shared" si="229"/>
        <v>0</v>
      </c>
      <c r="J1772" s="28">
        <f t="shared" si="230"/>
        <v>0</v>
      </c>
      <c r="K1772" s="28">
        <f t="shared" si="231"/>
        <v>3300</v>
      </c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</row>
    <row r="1773" spans="2:28" x14ac:dyDescent="0.2">
      <c r="B1773" s="13">
        <f t="shared" si="232"/>
        <v>1770</v>
      </c>
      <c r="C1773" s="12">
        <v>0.24260600051560788</v>
      </c>
      <c r="D1773" s="11">
        <f t="shared" si="225"/>
        <v>18</v>
      </c>
      <c r="E1773" s="11">
        <f t="shared" si="226"/>
        <v>18</v>
      </c>
      <c r="F1773" s="11">
        <f t="shared" si="227"/>
        <v>2700</v>
      </c>
      <c r="G1773" s="12">
        <v>0.74205502483205188</v>
      </c>
      <c r="H1773" s="27">
        <f t="shared" si="228"/>
        <v>3</v>
      </c>
      <c r="I1773" s="11">
        <f t="shared" si="229"/>
        <v>0</v>
      </c>
      <c r="J1773" s="28">
        <f t="shared" si="230"/>
        <v>0</v>
      </c>
      <c r="K1773" s="28">
        <f t="shared" si="231"/>
        <v>2700</v>
      </c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</row>
    <row r="1774" spans="2:28" x14ac:dyDescent="0.2">
      <c r="B1774" s="13">
        <f t="shared" si="232"/>
        <v>1771</v>
      </c>
      <c r="C1774" s="12">
        <v>0.89773421759274752</v>
      </c>
      <c r="D1774" s="11">
        <f t="shared" si="225"/>
        <v>22</v>
      </c>
      <c r="E1774" s="11">
        <f t="shared" si="226"/>
        <v>22</v>
      </c>
      <c r="F1774" s="11">
        <f t="shared" si="227"/>
        <v>3300</v>
      </c>
      <c r="G1774" s="12">
        <v>0.68495663320599587</v>
      </c>
      <c r="H1774" s="27">
        <f t="shared" si="228"/>
        <v>3</v>
      </c>
      <c r="I1774" s="11">
        <f t="shared" si="229"/>
        <v>0</v>
      </c>
      <c r="J1774" s="28">
        <f t="shared" si="230"/>
        <v>0</v>
      </c>
      <c r="K1774" s="28">
        <f t="shared" si="231"/>
        <v>3300</v>
      </c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</row>
    <row r="1775" spans="2:28" x14ac:dyDescent="0.2">
      <c r="B1775" s="13">
        <f t="shared" si="232"/>
        <v>1772</v>
      </c>
      <c r="C1775" s="12">
        <v>0.32751153396914257</v>
      </c>
      <c r="D1775" s="11">
        <f t="shared" si="225"/>
        <v>18</v>
      </c>
      <c r="E1775" s="11">
        <f t="shared" si="226"/>
        <v>18</v>
      </c>
      <c r="F1775" s="11">
        <f t="shared" si="227"/>
        <v>2700</v>
      </c>
      <c r="G1775" s="12">
        <v>7.231378453344417E-2</v>
      </c>
      <c r="H1775" s="27">
        <f t="shared" si="228"/>
        <v>0</v>
      </c>
      <c r="I1775" s="11">
        <f t="shared" si="229"/>
        <v>0</v>
      </c>
      <c r="J1775" s="28">
        <f t="shared" si="230"/>
        <v>0</v>
      </c>
      <c r="K1775" s="28">
        <f t="shared" si="231"/>
        <v>2700</v>
      </c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</row>
    <row r="1776" spans="2:28" x14ac:dyDescent="0.2">
      <c r="B1776" s="13">
        <f t="shared" si="232"/>
        <v>1773</v>
      </c>
      <c r="C1776" s="12">
        <v>0.37047149244827637</v>
      </c>
      <c r="D1776" s="11">
        <f t="shared" si="225"/>
        <v>19</v>
      </c>
      <c r="E1776" s="11">
        <f t="shared" si="226"/>
        <v>19</v>
      </c>
      <c r="F1776" s="11">
        <f t="shared" si="227"/>
        <v>2850</v>
      </c>
      <c r="G1776" s="12">
        <v>0.24968678887569529</v>
      </c>
      <c r="H1776" s="27">
        <f t="shared" si="228"/>
        <v>1</v>
      </c>
      <c r="I1776" s="11">
        <f t="shared" si="229"/>
        <v>0</v>
      </c>
      <c r="J1776" s="28">
        <f t="shared" si="230"/>
        <v>0</v>
      </c>
      <c r="K1776" s="28">
        <f t="shared" si="231"/>
        <v>2850</v>
      </c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1"/>
      <c r="AB1776" s="11"/>
    </row>
    <row r="1777" spans="2:28" x14ac:dyDescent="0.2">
      <c r="B1777" s="13">
        <f t="shared" si="232"/>
        <v>1774</v>
      </c>
      <c r="C1777" s="12">
        <v>4.3659009645903302E-2</v>
      </c>
      <c r="D1777" s="11">
        <f t="shared" si="225"/>
        <v>15</v>
      </c>
      <c r="E1777" s="11">
        <f t="shared" si="226"/>
        <v>15</v>
      </c>
      <c r="F1777" s="11">
        <f t="shared" si="227"/>
        <v>2250</v>
      </c>
      <c r="G1777" s="12">
        <v>0.68287302961871865</v>
      </c>
      <c r="H1777" s="27">
        <f t="shared" si="228"/>
        <v>2</v>
      </c>
      <c r="I1777" s="11">
        <f t="shared" si="229"/>
        <v>0</v>
      </c>
      <c r="J1777" s="28">
        <f t="shared" si="230"/>
        <v>0</v>
      </c>
      <c r="K1777" s="28">
        <f t="shared" si="231"/>
        <v>2250</v>
      </c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</row>
    <row r="1778" spans="2:28" x14ac:dyDescent="0.2">
      <c r="B1778" s="13">
        <f t="shared" si="232"/>
        <v>1775</v>
      </c>
      <c r="C1778" s="12">
        <v>0.95265231898976377</v>
      </c>
      <c r="D1778" s="11">
        <f t="shared" si="225"/>
        <v>24</v>
      </c>
      <c r="E1778" s="11">
        <f t="shared" si="226"/>
        <v>22</v>
      </c>
      <c r="F1778" s="11">
        <f t="shared" si="227"/>
        <v>3300</v>
      </c>
      <c r="G1778" s="12">
        <v>9.1724740526466508E-2</v>
      </c>
      <c r="H1778" s="27">
        <f t="shared" si="228"/>
        <v>0</v>
      </c>
      <c r="I1778" s="11">
        <f t="shared" si="229"/>
        <v>3</v>
      </c>
      <c r="J1778" s="28">
        <f t="shared" si="230"/>
        <v>1500</v>
      </c>
      <c r="K1778" s="28">
        <f t="shared" si="231"/>
        <v>1800</v>
      </c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</row>
    <row r="1779" spans="2:28" x14ac:dyDescent="0.2">
      <c r="B1779" s="13">
        <f t="shared" si="232"/>
        <v>1776</v>
      </c>
      <c r="C1779" s="12">
        <v>0.72714427175634555</v>
      </c>
      <c r="D1779" s="11">
        <f t="shared" si="225"/>
        <v>21</v>
      </c>
      <c r="E1779" s="11">
        <f t="shared" si="226"/>
        <v>21</v>
      </c>
      <c r="F1779" s="11">
        <f t="shared" si="227"/>
        <v>3150</v>
      </c>
      <c r="G1779" s="12">
        <v>0.92786901539746991</v>
      </c>
      <c r="H1779" s="27">
        <f t="shared" si="228"/>
        <v>4</v>
      </c>
      <c r="I1779" s="11">
        <f t="shared" si="229"/>
        <v>0</v>
      </c>
      <c r="J1779" s="28">
        <f t="shared" si="230"/>
        <v>0</v>
      </c>
      <c r="K1779" s="28">
        <f t="shared" si="231"/>
        <v>3150</v>
      </c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</row>
    <row r="1780" spans="2:28" x14ac:dyDescent="0.2">
      <c r="B1780" s="13">
        <f t="shared" si="232"/>
        <v>1777</v>
      </c>
      <c r="C1780" s="12">
        <v>0.30719738492111681</v>
      </c>
      <c r="D1780" s="11">
        <f t="shared" si="225"/>
        <v>18</v>
      </c>
      <c r="E1780" s="11">
        <f t="shared" si="226"/>
        <v>18</v>
      </c>
      <c r="F1780" s="11">
        <f t="shared" si="227"/>
        <v>2700</v>
      </c>
      <c r="G1780" s="12">
        <v>0.84139523120133175</v>
      </c>
      <c r="H1780" s="27">
        <f t="shared" si="228"/>
        <v>3</v>
      </c>
      <c r="I1780" s="11">
        <f t="shared" si="229"/>
        <v>0</v>
      </c>
      <c r="J1780" s="28">
        <f t="shared" si="230"/>
        <v>0</v>
      </c>
      <c r="K1780" s="28">
        <f t="shared" si="231"/>
        <v>2700</v>
      </c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</row>
    <row r="1781" spans="2:28" x14ac:dyDescent="0.2">
      <c r="B1781" s="13">
        <f t="shared" si="232"/>
        <v>1778</v>
      </c>
      <c r="C1781" s="12">
        <v>0.37994226117835761</v>
      </c>
      <c r="D1781" s="11">
        <f t="shared" si="225"/>
        <v>19</v>
      </c>
      <c r="E1781" s="11">
        <f t="shared" si="226"/>
        <v>19</v>
      </c>
      <c r="F1781" s="11">
        <f t="shared" si="227"/>
        <v>2850</v>
      </c>
      <c r="G1781" s="12">
        <v>0.52556136423245303</v>
      </c>
      <c r="H1781" s="27">
        <f t="shared" si="228"/>
        <v>2</v>
      </c>
      <c r="I1781" s="11">
        <f t="shared" si="229"/>
        <v>0</v>
      </c>
      <c r="J1781" s="28">
        <f t="shared" si="230"/>
        <v>0</v>
      </c>
      <c r="K1781" s="28">
        <f t="shared" si="231"/>
        <v>2850</v>
      </c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  <c r="AB1781" s="11"/>
    </row>
    <row r="1782" spans="2:28" x14ac:dyDescent="0.2">
      <c r="B1782" s="13">
        <f t="shared" si="232"/>
        <v>1779</v>
      </c>
      <c r="C1782" s="12">
        <v>0.93726834995671859</v>
      </c>
      <c r="D1782" s="11">
        <f t="shared" si="225"/>
        <v>23</v>
      </c>
      <c r="E1782" s="11">
        <f t="shared" si="226"/>
        <v>22</v>
      </c>
      <c r="F1782" s="11">
        <f t="shared" si="227"/>
        <v>3300</v>
      </c>
      <c r="G1782" s="12">
        <v>0.76276445914236146</v>
      </c>
      <c r="H1782" s="27">
        <f t="shared" si="228"/>
        <v>3</v>
      </c>
      <c r="I1782" s="11">
        <f t="shared" si="229"/>
        <v>0</v>
      </c>
      <c r="J1782" s="28">
        <f t="shared" si="230"/>
        <v>0</v>
      </c>
      <c r="K1782" s="28">
        <f t="shared" si="231"/>
        <v>3300</v>
      </c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</row>
    <row r="1783" spans="2:28" x14ac:dyDescent="0.2">
      <c r="B1783" s="13">
        <f t="shared" si="232"/>
        <v>1780</v>
      </c>
      <c r="C1783" s="12">
        <v>0.60194582275572872</v>
      </c>
      <c r="D1783" s="11">
        <f t="shared" si="225"/>
        <v>20</v>
      </c>
      <c r="E1783" s="11">
        <f t="shared" si="226"/>
        <v>20</v>
      </c>
      <c r="F1783" s="11">
        <f t="shared" si="227"/>
        <v>3000</v>
      </c>
      <c r="G1783" s="12">
        <v>0.10105304307743124</v>
      </c>
      <c r="H1783" s="27">
        <f t="shared" si="228"/>
        <v>0</v>
      </c>
      <c r="I1783" s="11">
        <f t="shared" si="229"/>
        <v>1</v>
      </c>
      <c r="J1783" s="28">
        <f t="shared" si="230"/>
        <v>500</v>
      </c>
      <c r="K1783" s="28">
        <f t="shared" si="231"/>
        <v>2500</v>
      </c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</row>
    <row r="1784" spans="2:28" x14ac:dyDescent="0.2">
      <c r="B1784" s="13">
        <f t="shared" si="232"/>
        <v>1781</v>
      </c>
      <c r="C1784" s="12">
        <v>0.7768956227892837</v>
      </c>
      <c r="D1784" s="11">
        <f t="shared" si="225"/>
        <v>21</v>
      </c>
      <c r="E1784" s="11">
        <f t="shared" si="226"/>
        <v>21</v>
      </c>
      <c r="F1784" s="11">
        <f t="shared" si="227"/>
        <v>3150</v>
      </c>
      <c r="G1784" s="12">
        <v>0.5143860115106822</v>
      </c>
      <c r="H1784" s="27">
        <f t="shared" si="228"/>
        <v>2</v>
      </c>
      <c r="I1784" s="11">
        <f t="shared" si="229"/>
        <v>0</v>
      </c>
      <c r="J1784" s="28">
        <f t="shared" si="230"/>
        <v>0</v>
      </c>
      <c r="K1784" s="28">
        <f t="shared" si="231"/>
        <v>3150</v>
      </c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</row>
    <row r="1785" spans="2:28" x14ac:dyDescent="0.2">
      <c r="B1785" s="13">
        <f t="shared" si="232"/>
        <v>1782</v>
      </c>
      <c r="C1785" s="12">
        <v>0.90893291495893935</v>
      </c>
      <c r="D1785" s="11">
        <f t="shared" si="225"/>
        <v>23</v>
      </c>
      <c r="E1785" s="11">
        <f t="shared" si="226"/>
        <v>22</v>
      </c>
      <c r="F1785" s="11">
        <f t="shared" si="227"/>
        <v>3300</v>
      </c>
      <c r="G1785" s="12">
        <v>0.43545836553786155</v>
      </c>
      <c r="H1785" s="27">
        <f t="shared" si="228"/>
        <v>2</v>
      </c>
      <c r="I1785" s="11">
        <f t="shared" si="229"/>
        <v>1</v>
      </c>
      <c r="J1785" s="28">
        <f t="shared" si="230"/>
        <v>500</v>
      </c>
      <c r="K1785" s="28">
        <f t="shared" si="231"/>
        <v>2800</v>
      </c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</row>
    <row r="1786" spans="2:28" x14ac:dyDescent="0.2">
      <c r="B1786" s="13">
        <f t="shared" si="232"/>
        <v>1783</v>
      </c>
      <c r="C1786" s="12">
        <v>0.79756732413208431</v>
      </c>
      <c r="D1786" s="11">
        <f t="shared" si="225"/>
        <v>21</v>
      </c>
      <c r="E1786" s="11">
        <f t="shared" si="226"/>
        <v>21</v>
      </c>
      <c r="F1786" s="11">
        <f t="shared" si="227"/>
        <v>3150</v>
      </c>
      <c r="G1786" s="12">
        <v>2.2678548738867765E-2</v>
      </c>
      <c r="H1786" s="27">
        <f t="shared" si="228"/>
        <v>0</v>
      </c>
      <c r="I1786" s="11">
        <f t="shared" si="229"/>
        <v>2</v>
      </c>
      <c r="J1786" s="28">
        <f t="shared" si="230"/>
        <v>1000</v>
      </c>
      <c r="K1786" s="28">
        <f t="shared" si="231"/>
        <v>2150</v>
      </c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1"/>
      <c r="AB1786" s="11"/>
    </row>
    <row r="1787" spans="2:28" x14ac:dyDescent="0.2">
      <c r="B1787" s="13">
        <f t="shared" si="232"/>
        <v>1784</v>
      </c>
      <c r="C1787" s="12">
        <v>0.80298815182353078</v>
      </c>
      <c r="D1787" s="11">
        <f t="shared" si="225"/>
        <v>21</v>
      </c>
      <c r="E1787" s="11">
        <f t="shared" si="226"/>
        <v>21</v>
      </c>
      <c r="F1787" s="11">
        <f t="shared" si="227"/>
        <v>3150</v>
      </c>
      <c r="G1787" s="12">
        <v>0.91810276143762637</v>
      </c>
      <c r="H1787" s="27">
        <f t="shared" si="228"/>
        <v>4</v>
      </c>
      <c r="I1787" s="11">
        <f t="shared" si="229"/>
        <v>0</v>
      </c>
      <c r="J1787" s="28">
        <f t="shared" si="230"/>
        <v>0</v>
      </c>
      <c r="K1787" s="28">
        <f t="shared" si="231"/>
        <v>3150</v>
      </c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</row>
    <row r="1788" spans="2:28" x14ac:dyDescent="0.2">
      <c r="B1788" s="13">
        <f t="shared" si="232"/>
        <v>1785</v>
      </c>
      <c r="C1788" s="12">
        <v>6.8703659000721951E-2</v>
      </c>
      <c r="D1788" s="11">
        <f t="shared" si="225"/>
        <v>15</v>
      </c>
      <c r="E1788" s="11">
        <f t="shared" si="226"/>
        <v>15</v>
      </c>
      <c r="F1788" s="11">
        <f t="shared" si="227"/>
        <v>2250</v>
      </c>
      <c r="G1788" s="12">
        <v>0.54075962746905826</v>
      </c>
      <c r="H1788" s="27">
        <f t="shared" si="228"/>
        <v>1</v>
      </c>
      <c r="I1788" s="11">
        <f t="shared" si="229"/>
        <v>0</v>
      </c>
      <c r="J1788" s="28">
        <f t="shared" si="230"/>
        <v>0</v>
      </c>
      <c r="K1788" s="28">
        <f t="shared" si="231"/>
        <v>2250</v>
      </c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</row>
    <row r="1789" spans="2:28" x14ac:dyDescent="0.2">
      <c r="B1789" s="13">
        <f t="shared" si="232"/>
        <v>1786</v>
      </c>
      <c r="C1789" s="12">
        <v>0.81345608430458483</v>
      </c>
      <c r="D1789" s="11">
        <f t="shared" si="225"/>
        <v>21</v>
      </c>
      <c r="E1789" s="11">
        <f t="shared" si="226"/>
        <v>21</v>
      </c>
      <c r="F1789" s="11">
        <f t="shared" si="227"/>
        <v>3150</v>
      </c>
      <c r="G1789" s="12">
        <v>0.50438440008723218</v>
      </c>
      <c r="H1789" s="27">
        <f t="shared" si="228"/>
        <v>2</v>
      </c>
      <c r="I1789" s="11">
        <f t="shared" si="229"/>
        <v>0</v>
      </c>
      <c r="J1789" s="28">
        <f t="shared" si="230"/>
        <v>0</v>
      </c>
      <c r="K1789" s="28">
        <f t="shared" si="231"/>
        <v>3150</v>
      </c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</row>
    <row r="1790" spans="2:28" x14ac:dyDescent="0.2">
      <c r="B1790" s="13">
        <f t="shared" si="232"/>
        <v>1787</v>
      </c>
      <c r="C1790" s="12">
        <v>0.78092450146471382</v>
      </c>
      <c r="D1790" s="11">
        <f t="shared" si="225"/>
        <v>21</v>
      </c>
      <c r="E1790" s="11">
        <f t="shared" si="226"/>
        <v>21</v>
      </c>
      <c r="F1790" s="11">
        <f t="shared" si="227"/>
        <v>3150</v>
      </c>
      <c r="G1790" s="12">
        <v>0.70828126118884827</v>
      </c>
      <c r="H1790" s="27">
        <f t="shared" si="228"/>
        <v>3</v>
      </c>
      <c r="I1790" s="11">
        <f t="shared" si="229"/>
        <v>0</v>
      </c>
      <c r="J1790" s="28">
        <f t="shared" si="230"/>
        <v>0</v>
      </c>
      <c r="K1790" s="28">
        <f t="shared" si="231"/>
        <v>3150</v>
      </c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</row>
    <row r="1791" spans="2:28" x14ac:dyDescent="0.2">
      <c r="B1791" s="13">
        <f t="shared" si="232"/>
        <v>1788</v>
      </c>
      <c r="C1791" s="12">
        <v>0.17329761818054779</v>
      </c>
      <c r="D1791" s="11">
        <f t="shared" si="225"/>
        <v>17</v>
      </c>
      <c r="E1791" s="11">
        <f t="shared" si="226"/>
        <v>17</v>
      </c>
      <c r="F1791" s="11">
        <f t="shared" si="227"/>
        <v>2550</v>
      </c>
      <c r="G1791" s="12">
        <v>1.1132564255861954E-2</v>
      </c>
      <c r="H1791" s="27">
        <f t="shared" si="228"/>
        <v>0</v>
      </c>
      <c r="I1791" s="11">
        <f t="shared" si="229"/>
        <v>0</v>
      </c>
      <c r="J1791" s="28">
        <f t="shared" si="230"/>
        <v>0</v>
      </c>
      <c r="K1791" s="28">
        <f t="shared" si="231"/>
        <v>2550</v>
      </c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1"/>
      <c r="AB1791" s="11"/>
    </row>
    <row r="1792" spans="2:28" x14ac:dyDescent="0.2">
      <c r="B1792" s="13">
        <f t="shared" si="232"/>
        <v>1789</v>
      </c>
      <c r="C1792" s="12">
        <v>0.945814467478021</v>
      </c>
      <c r="D1792" s="11">
        <f t="shared" si="225"/>
        <v>23</v>
      </c>
      <c r="E1792" s="11">
        <f t="shared" si="226"/>
        <v>22</v>
      </c>
      <c r="F1792" s="11">
        <f t="shared" si="227"/>
        <v>3300</v>
      </c>
      <c r="G1792" s="12">
        <v>0.10214545648598061</v>
      </c>
      <c r="H1792" s="27">
        <f t="shared" si="228"/>
        <v>1</v>
      </c>
      <c r="I1792" s="11">
        <f t="shared" si="229"/>
        <v>2</v>
      </c>
      <c r="J1792" s="28">
        <f t="shared" si="230"/>
        <v>1000</v>
      </c>
      <c r="K1792" s="28">
        <f t="shared" si="231"/>
        <v>2300</v>
      </c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</row>
    <row r="1793" spans="2:28" x14ac:dyDescent="0.2">
      <c r="B1793" s="13">
        <f t="shared" si="232"/>
        <v>1790</v>
      </c>
      <c r="C1793" s="12">
        <v>0.4559863665245556</v>
      </c>
      <c r="D1793" s="11">
        <f t="shared" si="225"/>
        <v>19</v>
      </c>
      <c r="E1793" s="11">
        <f t="shared" si="226"/>
        <v>19</v>
      </c>
      <c r="F1793" s="11">
        <f t="shared" si="227"/>
        <v>2850</v>
      </c>
      <c r="G1793" s="12">
        <v>0.84326602612883295</v>
      </c>
      <c r="H1793" s="27">
        <f t="shared" si="228"/>
        <v>3</v>
      </c>
      <c r="I1793" s="11">
        <f t="shared" si="229"/>
        <v>0</v>
      </c>
      <c r="J1793" s="28">
        <f t="shared" si="230"/>
        <v>0</v>
      </c>
      <c r="K1793" s="28">
        <f t="shared" si="231"/>
        <v>2850</v>
      </c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</row>
    <row r="1794" spans="2:28" x14ac:dyDescent="0.2">
      <c r="B1794" s="13">
        <f t="shared" si="232"/>
        <v>1791</v>
      </c>
      <c r="C1794" s="12">
        <v>1.1854566505449915E-2</v>
      </c>
      <c r="D1794" s="11">
        <f t="shared" si="225"/>
        <v>14</v>
      </c>
      <c r="E1794" s="11">
        <f t="shared" si="226"/>
        <v>14</v>
      </c>
      <c r="F1794" s="11">
        <f t="shared" si="227"/>
        <v>2100</v>
      </c>
      <c r="G1794" s="12">
        <v>6.8802692281201727E-2</v>
      </c>
      <c r="H1794" s="27">
        <f t="shared" si="228"/>
        <v>0</v>
      </c>
      <c r="I1794" s="11">
        <f t="shared" si="229"/>
        <v>0</v>
      </c>
      <c r="J1794" s="28">
        <f t="shared" si="230"/>
        <v>0</v>
      </c>
      <c r="K1794" s="28">
        <f t="shared" si="231"/>
        <v>2100</v>
      </c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</row>
    <row r="1795" spans="2:28" x14ac:dyDescent="0.2">
      <c r="B1795" s="13">
        <f t="shared" si="232"/>
        <v>1792</v>
      </c>
      <c r="C1795" s="12">
        <v>0.20662693415287203</v>
      </c>
      <c r="D1795" s="11">
        <f t="shared" si="225"/>
        <v>17</v>
      </c>
      <c r="E1795" s="11">
        <f t="shared" si="226"/>
        <v>17</v>
      </c>
      <c r="F1795" s="11">
        <f t="shared" si="227"/>
        <v>2550</v>
      </c>
      <c r="G1795" s="12">
        <v>0.86881145741244792</v>
      </c>
      <c r="H1795" s="27">
        <f t="shared" si="228"/>
        <v>3</v>
      </c>
      <c r="I1795" s="11">
        <f t="shared" si="229"/>
        <v>0</v>
      </c>
      <c r="J1795" s="28">
        <f t="shared" si="230"/>
        <v>0</v>
      </c>
      <c r="K1795" s="28">
        <f t="shared" si="231"/>
        <v>2550</v>
      </c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</row>
    <row r="1796" spans="2:28" x14ac:dyDescent="0.2">
      <c r="B1796" s="13">
        <f t="shared" si="232"/>
        <v>1793</v>
      </c>
      <c r="C1796" s="12">
        <v>0.15075439508150124</v>
      </c>
      <c r="D1796" s="11">
        <f t="shared" si="225"/>
        <v>17</v>
      </c>
      <c r="E1796" s="11">
        <f t="shared" si="226"/>
        <v>17</v>
      </c>
      <c r="F1796" s="11">
        <f t="shared" si="227"/>
        <v>2550</v>
      </c>
      <c r="G1796" s="12">
        <v>0.37153065255792872</v>
      </c>
      <c r="H1796" s="27">
        <f t="shared" si="228"/>
        <v>1</v>
      </c>
      <c r="I1796" s="11">
        <f t="shared" si="229"/>
        <v>0</v>
      </c>
      <c r="J1796" s="28">
        <f t="shared" si="230"/>
        <v>0</v>
      </c>
      <c r="K1796" s="28">
        <f t="shared" si="231"/>
        <v>2550</v>
      </c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</row>
    <row r="1797" spans="2:28" x14ac:dyDescent="0.2">
      <c r="B1797" s="13">
        <f t="shared" si="232"/>
        <v>1794</v>
      </c>
      <c r="C1797" s="12">
        <v>0.18249874835941327</v>
      </c>
      <c r="D1797" s="11">
        <f t="shared" ref="D1797:D1860" si="233">SUMIFS($M$4:$M$15,$P$4:$P$15,"&lt;="&amp;C1797,$O$4:$O$15,"&gt;="&amp;C1797)</f>
        <v>17</v>
      </c>
      <c r="E1797" s="11">
        <f t="shared" ref="E1797:E1860" si="234">MIN(D1797,$S$2)</f>
        <v>17</v>
      </c>
      <c r="F1797" s="11">
        <f t="shared" ref="F1797:F1860" si="235">E1797*$S$3</f>
        <v>2550</v>
      </c>
      <c r="G1797" s="12">
        <v>0.72645419895914687</v>
      </c>
      <c r="H1797" s="27">
        <f t="shared" ref="H1797:H1860" si="236">_xlfn.BINOM.INV(E1797,$S$5,G1797)</f>
        <v>2</v>
      </c>
      <c r="I1797" s="11">
        <f t="shared" ref="I1797:I1860" si="237">IF(E1797-H1797&gt;$S$6,E1797-H1797-$S$6,0)</f>
        <v>0</v>
      </c>
      <c r="J1797" s="28">
        <f t="shared" ref="J1797:J1860" si="238">I1797*$S$4</f>
        <v>0</v>
      </c>
      <c r="K1797" s="28">
        <f t="shared" ref="K1797:K1860" si="239">F1797-J1797</f>
        <v>2550</v>
      </c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</row>
    <row r="1798" spans="2:28" x14ac:dyDescent="0.2">
      <c r="B1798" s="13">
        <f t="shared" ref="B1798:B1861" si="240">B1797+1</f>
        <v>1795</v>
      </c>
      <c r="C1798" s="12">
        <v>0.58152559001330462</v>
      </c>
      <c r="D1798" s="11">
        <f t="shared" si="233"/>
        <v>20</v>
      </c>
      <c r="E1798" s="11">
        <f t="shared" si="234"/>
        <v>20</v>
      </c>
      <c r="F1798" s="11">
        <f t="shared" si="235"/>
        <v>3000</v>
      </c>
      <c r="G1798" s="12">
        <v>0.26225925125026295</v>
      </c>
      <c r="H1798" s="27">
        <f t="shared" si="236"/>
        <v>1</v>
      </c>
      <c r="I1798" s="11">
        <f t="shared" si="237"/>
        <v>0</v>
      </c>
      <c r="J1798" s="28">
        <f t="shared" si="238"/>
        <v>0</v>
      </c>
      <c r="K1798" s="28">
        <f t="shared" si="239"/>
        <v>3000</v>
      </c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</row>
    <row r="1799" spans="2:28" x14ac:dyDescent="0.2">
      <c r="B1799" s="13">
        <f t="shared" si="240"/>
        <v>1796</v>
      </c>
      <c r="C1799" s="12">
        <v>8.9592176244300603E-2</v>
      </c>
      <c r="D1799" s="11">
        <f t="shared" si="233"/>
        <v>16</v>
      </c>
      <c r="E1799" s="11">
        <f t="shared" si="234"/>
        <v>16</v>
      </c>
      <c r="F1799" s="11">
        <f t="shared" si="235"/>
        <v>2400</v>
      </c>
      <c r="G1799" s="12">
        <v>0.20414796660526635</v>
      </c>
      <c r="H1799" s="27">
        <f t="shared" si="236"/>
        <v>1</v>
      </c>
      <c r="I1799" s="11">
        <f t="shared" si="237"/>
        <v>0</v>
      </c>
      <c r="J1799" s="28">
        <f t="shared" si="238"/>
        <v>0</v>
      </c>
      <c r="K1799" s="28">
        <f t="shared" si="239"/>
        <v>2400</v>
      </c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</row>
    <row r="1800" spans="2:28" x14ac:dyDescent="0.2">
      <c r="B1800" s="13">
        <f t="shared" si="240"/>
        <v>1797</v>
      </c>
      <c r="C1800" s="12">
        <v>0.966442037594894</v>
      </c>
      <c r="D1800" s="11">
        <f t="shared" si="233"/>
        <v>24</v>
      </c>
      <c r="E1800" s="11">
        <f t="shared" si="234"/>
        <v>22</v>
      </c>
      <c r="F1800" s="11">
        <f t="shared" si="235"/>
        <v>3300</v>
      </c>
      <c r="G1800" s="12">
        <v>0.17578780294453933</v>
      </c>
      <c r="H1800" s="27">
        <f t="shared" si="236"/>
        <v>1</v>
      </c>
      <c r="I1800" s="11">
        <f t="shared" si="237"/>
        <v>2</v>
      </c>
      <c r="J1800" s="28">
        <f t="shared" si="238"/>
        <v>1000</v>
      </c>
      <c r="K1800" s="28">
        <f t="shared" si="239"/>
        <v>2300</v>
      </c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</row>
    <row r="1801" spans="2:28" x14ac:dyDescent="0.2">
      <c r="B1801" s="13">
        <f t="shared" si="240"/>
        <v>1798</v>
      </c>
      <c r="C1801" s="12">
        <v>0.63189320470119759</v>
      </c>
      <c r="D1801" s="11">
        <f t="shared" si="233"/>
        <v>20</v>
      </c>
      <c r="E1801" s="11">
        <f t="shared" si="234"/>
        <v>20</v>
      </c>
      <c r="F1801" s="11">
        <f t="shared" si="235"/>
        <v>3000</v>
      </c>
      <c r="G1801" s="12">
        <v>0.19697286755943344</v>
      </c>
      <c r="H1801" s="27">
        <f t="shared" si="236"/>
        <v>1</v>
      </c>
      <c r="I1801" s="11">
        <f t="shared" si="237"/>
        <v>0</v>
      </c>
      <c r="J1801" s="28">
        <f t="shared" si="238"/>
        <v>0</v>
      </c>
      <c r="K1801" s="28">
        <f t="shared" si="239"/>
        <v>3000</v>
      </c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1"/>
      <c r="AB1801" s="11"/>
    </row>
    <row r="1802" spans="2:28" x14ac:dyDescent="0.2">
      <c r="B1802" s="13">
        <f t="shared" si="240"/>
        <v>1799</v>
      </c>
      <c r="C1802" s="12">
        <v>0.80181151510922866</v>
      </c>
      <c r="D1802" s="11">
        <f t="shared" si="233"/>
        <v>21</v>
      </c>
      <c r="E1802" s="11">
        <f t="shared" si="234"/>
        <v>21</v>
      </c>
      <c r="F1802" s="11">
        <f t="shared" si="235"/>
        <v>3150</v>
      </c>
      <c r="G1802" s="12">
        <v>0.32590641832240963</v>
      </c>
      <c r="H1802" s="27">
        <f t="shared" si="236"/>
        <v>1</v>
      </c>
      <c r="I1802" s="11">
        <f t="shared" si="237"/>
        <v>1</v>
      </c>
      <c r="J1802" s="28">
        <f t="shared" si="238"/>
        <v>500</v>
      </c>
      <c r="K1802" s="28">
        <f t="shared" si="239"/>
        <v>2650</v>
      </c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</row>
    <row r="1803" spans="2:28" x14ac:dyDescent="0.2">
      <c r="B1803" s="13">
        <f t="shared" si="240"/>
        <v>1800</v>
      </c>
      <c r="C1803" s="12">
        <v>0.85783214280681086</v>
      </c>
      <c r="D1803" s="11">
        <f t="shared" si="233"/>
        <v>22</v>
      </c>
      <c r="E1803" s="11">
        <f t="shared" si="234"/>
        <v>22</v>
      </c>
      <c r="F1803" s="11">
        <f t="shared" si="235"/>
        <v>3300</v>
      </c>
      <c r="G1803" s="12">
        <v>0.38904527573752712</v>
      </c>
      <c r="H1803" s="27">
        <f t="shared" si="236"/>
        <v>2</v>
      </c>
      <c r="I1803" s="11">
        <f t="shared" si="237"/>
        <v>1</v>
      </c>
      <c r="J1803" s="28">
        <f t="shared" si="238"/>
        <v>500</v>
      </c>
      <c r="K1803" s="28">
        <f t="shared" si="239"/>
        <v>2800</v>
      </c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</row>
    <row r="1804" spans="2:28" x14ac:dyDescent="0.2">
      <c r="B1804" s="13">
        <f t="shared" si="240"/>
        <v>1801</v>
      </c>
      <c r="C1804" s="12">
        <v>0.90015517316716231</v>
      </c>
      <c r="D1804" s="11">
        <f t="shared" si="233"/>
        <v>23</v>
      </c>
      <c r="E1804" s="11">
        <f t="shared" si="234"/>
        <v>22</v>
      </c>
      <c r="F1804" s="11">
        <f t="shared" si="235"/>
        <v>3300</v>
      </c>
      <c r="G1804" s="12">
        <v>0.17106909887577726</v>
      </c>
      <c r="H1804" s="27">
        <f t="shared" si="236"/>
        <v>1</v>
      </c>
      <c r="I1804" s="11">
        <f t="shared" si="237"/>
        <v>2</v>
      </c>
      <c r="J1804" s="28">
        <f t="shared" si="238"/>
        <v>1000</v>
      </c>
      <c r="K1804" s="28">
        <f t="shared" si="239"/>
        <v>2300</v>
      </c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</row>
    <row r="1805" spans="2:28" x14ac:dyDescent="0.2">
      <c r="B1805" s="13">
        <f t="shared" si="240"/>
        <v>1802</v>
      </c>
      <c r="C1805" s="12">
        <v>0.85460298580471927</v>
      </c>
      <c r="D1805" s="11">
        <f t="shared" si="233"/>
        <v>22</v>
      </c>
      <c r="E1805" s="11">
        <f t="shared" si="234"/>
        <v>22</v>
      </c>
      <c r="F1805" s="11">
        <f t="shared" si="235"/>
        <v>3300</v>
      </c>
      <c r="G1805" s="12">
        <v>0.17506072940950668</v>
      </c>
      <c r="H1805" s="27">
        <f t="shared" si="236"/>
        <v>1</v>
      </c>
      <c r="I1805" s="11">
        <f t="shared" si="237"/>
        <v>2</v>
      </c>
      <c r="J1805" s="28">
        <f t="shared" si="238"/>
        <v>1000</v>
      </c>
      <c r="K1805" s="28">
        <f t="shared" si="239"/>
        <v>2300</v>
      </c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</row>
    <row r="1806" spans="2:28" x14ac:dyDescent="0.2">
      <c r="B1806" s="13">
        <f t="shared" si="240"/>
        <v>1803</v>
      </c>
      <c r="C1806" s="12">
        <v>0.31865056756643162</v>
      </c>
      <c r="D1806" s="11">
        <f t="shared" si="233"/>
        <v>18</v>
      </c>
      <c r="E1806" s="11">
        <f t="shared" si="234"/>
        <v>18</v>
      </c>
      <c r="F1806" s="11">
        <f t="shared" si="235"/>
        <v>2700</v>
      </c>
      <c r="G1806" s="12">
        <v>0.48583709185356561</v>
      </c>
      <c r="H1806" s="27">
        <f t="shared" si="236"/>
        <v>2</v>
      </c>
      <c r="I1806" s="11">
        <f t="shared" si="237"/>
        <v>0</v>
      </c>
      <c r="J1806" s="28">
        <f t="shared" si="238"/>
        <v>0</v>
      </c>
      <c r="K1806" s="28">
        <f t="shared" si="239"/>
        <v>2700</v>
      </c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</row>
    <row r="1807" spans="2:28" x14ac:dyDescent="0.2">
      <c r="B1807" s="13">
        <f t="shared" si="240"/>
        <v>1804</v>
      </c>
      <c r="C1807" s="12">
        <v>0.44517516575252969</v>
      </c>
      <c r="D1807" s="11">
        <f t="shared" si="233"/>
        <v>19</v>
      </c>
      <c r="E1807" s="11">
        <f t="shared" si="234"/>
        <v>19</v>
      </c>
      <c r="F1807" s="11">
        <f t="shared" si="235"/>
        <v>2850</v>
      </c>
      <c r="G1807" s="12">
        <v>0.88298064808863874</v>
      </c>
      <c r="H1807" s="27">
        <f t="shared" si="236"/>
        <v>3</v>
      </c>
      <c r="I1807" s="11">
        <f t="shared" si="237"/>
        <v>0</v>
      </c>
      <c r="J1807" s="28">
        <f t="shared" si="238"/>
        <v>0</v>
      </c>
      <c r="K1807" s="28">
        <f t="shared" si="239"/>
        <v>2850</v>
      </c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</row>
    <row r="1808" spans="2:28" x14ac:dyDescent="0.2">
      <c r="B1808" s="13">
        <f t="shared" si="240"/>
        <v>1805</v>
      </c>
      <c r="C1808" s="12">
        <v>0.3975797057095839</v>
      </c>
      <c r="D1808" s="11">
        <f t="shared" si="233"/>
        <v>19</v>
      </c>
      <c r="E1808" s="11">
        <f t="shared" si="234"/>
        <v>19</v>
      </c>
      <c r="F1808" s="11">
        <f t="shared" si="235"/>
        <v>2850</v>
      </c>
      <c r="G1808" s="12">
        <v>0.52299717842765925</v>
      </c>
      <c r="H1808" s="27">
        <f t="shared" si="236"/>
        <v>2</v>
      </c>
      <c r="I1808" s="11">
        <f t="shared" si="237"/>
        <v>0</v>
      </c>
      <c r="J1808" s="28">
        <f t="shared" si="238"/>
        <v>0</v>
      </c>
      <c r="K1808" s="28">
        <f t="shared" si="239"/>
        <v>2850</v>
      </c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</row>
    <row r="1809" spans="2:28" x14ac:dyDescent="0.2">
      <c r="B1809" s="13">
        <f t="shared" si="240"/>
        <v>1806</v>
      </c>
      <c r="C1809" s="12">
        <v>0.30555817465311286</v>
      </c>
      <c r="D1809" s="11">
        <f t="shared" si="233"/>
        <v>18</v>
      </c>
      <c r="E1809" s="11">
        <f t="shared" si="234"/>
        <v>18</v>
      </c>
      <c r="F1809" s="11">
        <f t="shared" si="235"/>
        <v>2700</v>
      </c>
      <c r="G1809" s="12">
        <v>0.91025250865272311</v>
      </c>
      <c r="H1809" s="27">
        <f t="shared" si="236"/>
        <v>4</v>
      </c>
      <c r="I1809" s="11">
        <f t="shared" si="237"/>
        <v>0</v>
      </c>
      <c r="J1809" s="28">
        <f t="shared" si="238"/>
        <v>0</v>
      </c>
      <c r="K1809" s="28">
        <f t="shared" si="239"/>
        <v>2700</v>
      </c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</row>
    <row r="1810" spans="2:28" x14ac:dyDescent="0.2">
      <c r="B1810" s="13">
        <f t="shared" si="240"/>
        <v>1807</v>
      </c>
      <c r="C1810" s="12">
        <v>0.7394788929116427</v>
      </c>
      <c r="D1810" s="11">
        <f t="shared" si="233"/>
        <v>21</v>
      </c>
      <c r="E1810" s="11">
        <f t="shared" si="234"/>
        <v>21</v>
      </c>
      <c r="F1810" s="11">
        <f t="shared" si="235"/>
        <v>3150</v>
      </c>
      <c r="G1810" s="12">
        <v>0.14593994191964155</v>
      </c>
      <c r="H1810" s="27">
        <f t="shared" si="236"/>
        <v>1</v>
      </c>
      <c r="I1810" s="11">
        <f t="shared" si="237"/>
        <v>1</v>
      </c>
      <c r="J1810" s="28">
        <f t="shared" si="238"/>
        <v>500</v>
      </c>
      <c r="K1810" s="28">
        <f t="shared" si="239"/>
        <v>2650</v>
      </c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</row>
    <row r="1811" spans="2:28" x14ac:dyDescent="0.2">
      <c r="B1811" s="13">
        <f t="shared" si="240"/>
        <v>1808</v>
      </c>
      <c r="C1811" s="12">
        <v>0.85519979992872475</v>
      </c>
      <c r="D1811" s="11">
        <f t="shared" si="233"/>
        <v>22</v>
      </c>
      <c r="E1811" s="11">
        <f t="shared" si="234"/>
        <v>22</v>
      </c>
      <c r="F1811" s="11">
        <f t="shared" si="235"/>
        <v>3300</v>
      </c>
      <c r="G1811" s="12">
        <v>0.87083918657268722</v>
      </c>
      <c r="H1811" s="27">
        <f t="shared" si="236"/>
        <v>4</v>
      </c>
      <c r="I1811" s="11">
        <f t="shared" si="237"/>
        <v>0</v>
      </c>
      <c r="J1811" s="28">
        <f t="shared" si="238"/>
        <v>0</v>
      </c>
      <c r="K1811" s="28">
        <f t="shared" si="239"/>
        <v>3300</v>
      </c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</row>
    <row r="1812" spans="2:28" x14ac:dyDescent="0.2">
      <c r="B1812" s="13">
        <f t="shared" si="240"/>
        <v>1809</v>
      </c>
      <c r="C1812" s="12">
        <v>0.98238047018161978</v>
      </c>
      <c r="D1812" s="11">
        <f t="shared" si="233"/>
        <v>25</v>
      </c>
      <c r="E1812" s="11">
        <f t="shared" si="234"/>
        <v>22</v>
      </c>
      <c r="F1812" s="11">
        <f t="shared" si="235"/>
        <v>3300</v>
      </c>
      <c r="G1812" s="12">
        <v>2.3610611571685758E-2</v>
      </c>
      <c r="H1812" s="27">
        <f t="shared" si="236"/>
        <v>0</v>
      </c>
      <c r="I1812" s="11">
        <f t="shared" si="237"/>
        <v>3</v>
      </c>
      <c r="J1812" s="28">
        <f t="shared" si="238"/>
        <v>1500</v>
      </c>
      <c r="K1812" s="28">
        <f t="shared" si="239"/>
        <v>1800</v>
      </c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</row>
    <row r="1813" spans="2:28" x14ac:dyDescent="0.2">
      <c r="B1813" s="13">
        <f t="shared" si="240"/>
        <v>1810</v>
      </c>
      <c r="C1813" s="12">
        <v>0.33611305185168949</v>
      </c>
      <c r="D1813" s="11">
        <f t="shared" si="233"/>
        <v>18</v>
      </c>
      <c r="E1813" s="11">
        <f t="shared" si="234"/>
        <v>18</v>
      </c>
      <c r="F1813" s="11">
        <f t="shared" si="235"/>
        <v>2700</v>
      </c>
      <c r="G1813" s="12">
        <v>0.96147874815926448</v>
      </c>
      <c r="H1813" s="27">
        <f t="shared" si="236"/>
        <v>4</v>
      </c>
      <c r="I1813" s="11">
        <f t="shared" si="237"/>
        <v>0</v>
      </c>
      <c r="J1813" s="28">
        <f t="shared" si="238"/>
        <v>0</v>
      </c>
      <c r="K1813" s="28">
        <f t="shared" si="239"/>
        <v>2700</v>
      </c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</row>
    <row r="1814" spans="2:28" x14ac:dyDescent="0.2">
      <c r="B1814" s="13">
        <f t="shared" si="240"/>
        <v>1811</v>
      </c>
      <c r="C1814" s="12">
        <v>0.9403510616054771</v>
      </c>
      <c r="D1814" s="11">
        <f t="shared" si="233"/>
        <v>23</v>
      </c>
      <c r="E1814" s="11">
        <f t="shared" si="234"/>
        <v>22</v>
      </c>
      <c r="F1814" s="11">
        <f t="shared" si="235"/>
        <v>3300</v>
      </c>
      <c r="G1814" s="12">
        <v>0.83410660716379237</v>
      </c>
      <c r="H1814" s="27">
        <f t="shared" si="236"/>
        <v>4</v>
      </c>
      <c r="I1814" s="11">
        <f t="shared" si="237"/>
        <v>0</v>
      </c>
      <c r="J1814" s="28">
        <f t="shared" si="238"/>
        <v>0</v>
      </c>
      <c r="K1814" s="28">
        <f t="shared" si="239"/>
        <v>3300</v>
      </c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</row>
    <row r="1815" spans="2:28" x14ac:dyDescent="0.2">
      <c r="B1815" s="13">
        <f t="shared" si="240"/>
        <v>1812</v>
      </c>
      <c r="C1815" s="12">
        <v>0.45475803087507094</v>
      </c>
      <c r="D1815" s="11">
        <f t="shared" si="233"/>
        <v>19</v>
      </c>
      <c r="E1815" s="11">
        <f t="shared" si="234"/>
        <v>19</v>
      </c>
      <c r="F1815" s="11">
        <f t="shared" si="235"/>
        <v>2850</v>
      </c>
      <c r="G1815" s="12">
        <v>0.11425152358828228</v>
      </c>
      <c r="H1815" s="27">
        <f t="shared" si="236"/>
        <v>0</v>
      </c>
      <c r="I1815" s="11">
        <f t="shared" si="237"/>
        <v>0</v>
      </c>
      <c r="J1815" s="28">
        <f t="shared" si="238"/>
        <v>0</v>
      </c>
      <c r="K1815" s="28">
        <f t="shared" si="239"/>
        <v>2850</v>
      </c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</row>
    <row r="1816" spans="2:28" x14ac:dyDescent="0.2">
      <c r="B1816" s="13">
        <f t="shared" si="240"/>
        <v>1813</v>
      </c>
      <c r="C1816" s="12">
        <v>0.6815399425083899</v>
      </c>
      <c r="D1816" s="11">
        <f t="shared" si="233"/>
        <v>21</v>
      </c>
      <c r="E1816" s="11">
        <f t="shared" si="234"/>
        <v>21</v>
      </c>
      <c r="F1816" s="11">
        <f t="shared" si="235"/>
        <v>3150</v>
      </c>
      <c r="G1816" s="12">
        <v>0.32295142201363902</v>
      </c>
      <c r="H1816" s="27">
        <f t="shared" si="236"/>
        <v>1</v>
      </c>
      <c r="I1816" s="11">
        <f t="shared" si="237"/>
        <v>1</v>
      </c>
      <c r="J1816" s="28">
        <f t="shared" si="238"/>
        <v>500</v>
      </c>
      <c r="K1816" s="28">
        <f t="shared" si="239"/>
        <v>2650</v>
      </c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1"/>
      <c r="AB1816" s="11"/>
    </row>
    <row r="1817" spans="2:28" x14ac:dyDescent="0.2">
      <c r="B1817" s="13">
        <f t="shared" si="240"/>
        <v>1814</v>
      </c>
      <c r="C1817" s="12">
        <v>0.87231066683506742</v>
      </c>
      <c r="D1817" s="11">
        <f t="shared" si="233"/>
        <v>22</v>
      </c>
      <c r="E1817" s="11">
        <f t="shared" si="234"/>
        <v>22</v>
      </c>
      <c r="F1817" s="11">
        <f t="shared" si="235"/>
        <v>3300</v>
      </c>
      <c r="G1817" s="12">
        <v>0.71648264413392826</v>
      </c>
      <c r="H1817" s="27">
        <f t="shared" si="236"/>
        <v>3</v>
      </c>
      <c r="I1817" s="11">
        <f t="shared" si="237"/>
        <v>0</v>
      </c>
      <c r="J1817" s="28">
        <f t="shared" si="238"/>
        <v>0</v>
      </c>
      <c r="K1817" s="28">
        <f t="shared" si="239"/>
        <v>3300</v>
      </c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</row>
    <row r="1818" spans="2:28" x14ac:dyDescent="0.2">
      <c r="B1818" s="13">
        <f t="shared" si="240"/>
        <v>1815</v>
      </c>
      <c r="C1818" s="12">
        <v>9.4506553186551323E-2</v>
      </c>
      <c r="D1818" s="11">
        <f t="shared" si="233"/>
        <v>16</v>
      </c>
      <c r="E1818" s="11">
        <f t="shared" si="234"/>
        <v>16</v>
      </c>
      <c r="F1818" s="11">
        <f t="shared" si="235"/>
        <v>2400</v>
      </c>
      <c r="G1818" s="12">
        <v>0.10387509558415686</v>
      </c>
      <c r="H1818" s="27">
        <f t="shared" si="236"/>
        <v>0</v>
      </c>
      <c r="I1818" s="11">
        <f t="shared" si="237"/>
        <v>0</v>
      </c>
      <c r="J1818" s="28">
        <f t="shared" si="238"/>
        <v>0</v>
      </c>
      <c r="K1818" s="28">
        <f t="shared" si="239"/>
        <v>2400</v>
      </c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</row>
    <row r="1819" spans="2:28" x14ac:dyDescent="0.2">
      <c r="B1819" s="13">
        <f t="shared" si="240"/>
        <v>1816</v>
      </c>
      <c r="C1819" s="12">
        <v>0.35550756651159043</v>
      </c>
      <c r="D1819" s="11">
        <f t="shared" si="233"/>
        <v>19</v>
      </c>
      <c r="E1819" s="11">
        <f t="shared" si="234"/>
        <v>19</v>
      </c>
      <c r="F1819" s="11">
        <f t="shared" si="235"/>
        <v>2850</v>
      </c>
      <c r="G1819" s="12">
        <v>6.1914322781867703E-2</v>
      </c>
      <c r="H1819" s="27">
        <f t="shared" si="236"/>
        <v>0</v>
      </c>
      <c r="I1819" s="11">
        <f t="shared" si="237"/>
        <v>0</v>
      </c>
      <c r="J1819" s="28">
        <f t="shared" si="238"/>
        <v>0</v>
      </c>
      <c r="K1819" s="28">
        <f t="shared" si="239"/>
        <v>2850</v>
      </c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</row>
    <row r="1820" spans="2:28" x14ac:dyDescent="0.2">
      <c r="B1820" s="13">
        <f t="shared" si="240"/>
        <v>1817</v>
      </c>
      <c r="C1820" s="12">
        <v>0.10259857015193818</v>
      </c>
      <c r="D1820" s="11">
        <f t="shared" si="233"/>
        <v>16</v>
      </c>
      <c r="E1820" s="11">
        <f t="shared" si="234"/>
        <v>16</v>
      </c>
      <c r="F1820" s="11">
        <f t="shared" si="235"/>
        <v>2400</v>
      </c>
      <c r="G1820" s="12">
        <v>9.4174298233665188E-2</v>
      </c>
      <c r="H1820" s="27">
        <f t="shared" si="236"/>
        <v>0</v>
      </c>
      <c r="I1820" s="11">
        <f t="shared" si="237"/>
        <v>0</v>
      </c>
      <c r="J1820" s="28">
        <f t="shared" si="238"/>
        <v>0</v>
      </c>
      <c r="K1820" s="28">
        <f t="shared" si="239"/>
        <v>2400</v>
      </c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</row>
    <row r="1821" spans="2:28" x14ac:dyDescent="0.2">
      <c r="B1821" s="13">
        <f t="shared" si="240"/>
        <v>1818</v>
      </c>
      <c r="C1821" s="12">
        <v>0.48546543747929582</v>
      </c>
      <c r="D1821" s="11">
        <f t="shared" si="233"/>
        <v>19</v>
      </c>
      <c r="E1821" s="11">
        <f t="shared" si="234"/>
        <v>19</v>
      </c>
      <c r="F1821" s="11">
        <f t="shared" si="235"/>
        <v>2850</v>
      </c>
      <c r="G1821" s="12">
        <v>0.50752352483721708</v>
      </c>
      <c r="H1821" s="27">
        <f t="shared" si="236"/>
        <v>2</v>
      </c>
      <c r="I1821" s="11">
        <f t="shared" si="237"/>
        <v>0</v>
      </c>
      <c r="J1821" s="28">
        <f t="shared" si="238"/>
        <v>0</v>
      </c>
      <c r="K1821" s="28">
        <f t="shared" si="239"/>
        <v>2850</v>
      </c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  <c r="AB1821" s="11"/>
    </row>
    <row r="1822" spans="2:28" x14ac:dyDescent="0.2">
      <c r="B1822" s="13">
        <f t="shared" si="240"/>
        <v>1819</v>
      </c>
      <c r="C1822" s="12">
        <v>0.20704193133194859</v>
      </c>
      <c r="D1822" s="11">
        <f t="shared" si="233"/>
        <v>17</v>
      </c>
      <c r="E1822" s="11">
        <f t="shared" si="234"/>
        <v>17</v>
      </c>
      <c r="F1822" s="11">
        <f t="shared" si="235"/>
        <v>2550</v>
      </c>
      <c r="G1822" s="12">
        <v>5.2573259205629608E-2</v>
      </c>
      <c r="H1822" s="27">
        <f t="shared" si="236"/>
        <v>0</v>
      </c>
      <c r="I1822" s="11">
        <f t="shared" si="237"/>
        <v>0</v>
      </c>
      <c r="J1822" s="28">
        <f t="shared" si="238"/>
        <v>0</v>
      </c>
      <c r="K1822" s="28">
        <f t="shared" si="239"/>
        <v>2550</v>
      </c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</row>
    <row r="1823" spans="2:28" x14ac:dyDescent="0.2">
      <c r="B1823" s="13">
        <f t="shared" si="240"/>
        <v>1820</v>
      </c>
      <c r="C1823" s="12">
        <v>0.61531619630533196</v>
      </c>
      <c r="D1823" s="11">
        <f t="shared" si="233"/>
        <v>20</v>
      </c>
      <c r="E1823" s="11">
        <f t="shared" si="234"/>
        <v>20</v>
      </c>
      <c r="F1823" s="11">
        <f t="shared" si="235"/>
        <v>3000</v>
      </c>
      <c r="G1823" s="12">
        <v>0.82536566284965907</v>
      </c>
      <c r="H1823" s="27">
        <f t="shared" si="236"/>
        <v>3</v>
      </c>
      <c r="I1823" s="11">
        <f t="shared" si="237"/>
        <v>0</v>
      </c>
      <c r="J1823" s="28">
        <f t="shared" si="238"/>
        <v>0</v>
      </c>
      <c r="K1823" s="28">
        <f t="shared" si="239"/>
        <v>3000</v>
      </c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</row>
    <row r="1824" spans="2:28" x14ac:dyDescent="0.2">
      <c r="B1824" s="13">
        <f t="shared" si="240"/>
        <v>1821</v>
      </c>
      <c r="C1824" s="12">
        <v>0.11694407528003981</v>
      </c>
      <c r="D1824" s="11">
        <f t="shared" si="233"/>
        <v>16</v>
      </c>
      <c r="E1824" s="11">
        <f t="shared" si="234"/>
        <v>16</v>
      </c>
      <c r="F1824" s="11">
        <f t="shared" si="235"/>
        <v>2400</v>
      </c>
      <c r="G1824" s="12">
        <v>0.81348313301539388</v>
      </c>
      <c r="H1824" s="27">
        <f t="shared" si="236"/>
        <v>3</v>
      </c>
      <c r="I1824" s="11">
        <f t="shared" si="237"/>
        <v>0</v>
      </c>
      <c r="J1824" s="28">
        <f t="shared" si="238"/>
        <v>0</v>
      </c>
      <c r="K1824" s="28">
        <f t="shared" si="239"/>
        <v>2400</v>
      </c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</row>
    <row r="1825" spans="2:28" x14ac:dyDescent="0.2">
      <c r="B1825" s="13">
        <f t="shared" si="240"/>
        <v>1822</v>
      </c>
      <c r="C1825" s="12">
        <v>0.27710979185540385</v>
      </c>
      <c r="D1825" s="11">
        <f t="shared" si="233"/>
        <v>18</v>
      </c>
      <c r="E1825" s="11">
        <f t="shared" si="234"/>
        <v>18</v>
      </c>
      <c r="F1825" s="11">
        <f t="shared" si="235"/>
        <v>2700</v>
      </c>
      <c r="G1825" s="12">
        <v>0.16190552586276008</v>
      </c>
      <c r="H1825" s="27">
        <f t="shared" si="236"/>
        <v>1</v>
      </c>
      <c r="I1825" s="11">
        <f t="shared" si="237"/>
        <v>0</v>
      </c>
      <c r="J1825" s="28">
        <f t="shared" si="238"/>
        <v>0</v>
      </c>
      <c r="K1825" s="28">
        <f t="shared" si="239"/>
        <v>2700</v>
      </c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</row>
    <row r="1826" spans="2:28" x14ac:dyDescent="0.2">
      <c r="B1826" s="13">
        <f t="shared" si="240"/>
        <v>1823</v>
      </c>
      <c r="C1826" s="12">
        <v>0.55561617741896885</v>
      </c>
      <c r="D1826" s="11">
        <f t="shared" si="233"/>
        <v>20</v>
      </c>
      <c r="E1826" s="11">
        <f t="shared" si="234"/>
        <v>20</v>
      </c>
      <c r="F1826" s="11">
        <f t="shared" si="235"/>
        <v>3000</v>
      </c>
      <c r="G1826" s="12">
        <v>0.18481439826261981</v>
      </c>
      <c r="H1826" s="27">
        <f t="shared" si="236"/>
        <v>1</v>
      </c>
      <c r="I1826" s="11">
        <f t="shared" si="237"/>
        <v>0</v>
      </c>
      <c r="J1826" s="28">
        <f t="shared" si="238"/>
        <v>0</v>
      </c>
      <c r="K1826" s="28">
        <f t="shared" si="239"/>
        <v>3000</v>
      </c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</row>
    <row r="1827" spans="2:28" x14ac:dyDescent="0.2">
      <c r="B1827" s="13">
        <f t="shared" si="240"/>
        <v>1824</v>
      </c>
      <c r="C1827" s="12">
        <v>0.20268641503286355</v>
      </c>
      <c r="D1827" s="11">
        <f t="shared" si="233"/>
        <v>17</v>
      </c>
      <c r="E1827" s="11">
        <f t="shared" si="234"/>
        <v>17</v>
      </c>
      <c r="F1827" s="11">
        <f t="shared" si="235"/>
        <v>2550</v>
      </c>
      <c r="G1827" s="12">
        <v>0.91899767682732925</v>
      </c>
      <c r="H1827" s="27">
        <f t="shared" si="236"/>
        <v>4</v>
      </c>
      <c r="I1827" s="11">
        <f t="shared" si="237"/>
        <v>0</v>
      </c>
      <c r="J1827" s="28">
        <f t="shared" si="238"/>
        <v>0</v>
      </c>
      <c r="K1827" s="28">
        <f t="shared" si="239"/>
        <v>2550</v>
      </c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</row>
    <row r="1828" spans="2:28" x14ac:dyDescent="0.2">
      <c r="B1828" s="13">
        <f t="shared" si="240"/>
        <v>1825</v>
      </c>
      <c r="C1828" s="12">
        <v>0.1605760171830789</v>
      </c>
      <c r="D1828" s="11">
        <f t="shared" si="233"/>
        <v>17</v>
      </c>
      <c r="E1828" s="11">
        <f t="shared" si="234"/>
        <v>17</v>
      </c>
      <c r="F1828" s="11">
        <f t="shared" si="235"/>
        <v>2550</v>
      </c>
      <c r="G1828" s="12">
        <v>0.50855714726350831</v>
      </c>
      <c r="H1828" s="27">
        <f t="shared" si="236"/>
        <v>2</v>
      </c>
      <c r="I1828" s="11">
        <f t="shared" si="237"/>
        <v>0</v>
      </c>
      <c r="J1828" s="28">
        <f t="shared" si="238"/>
        <v>0</v>
      </c>
      <c r="K1828" s="28">
        <f t="shared" si="239"/>
        <v>2550</v>
      </c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</row>
    <row r="1829" spans="2:28" x14ac:dyDescent="0.2">
      <c r="B1829" s="13">
        <f t="shared" si="240"/>
        <v>1826</v>
      </c>
      <c r="C1829" s="12">
        <v>1.1397849811923155E-2</v>
      </c>
      <c r="D1829" s="11">
        <f t="shared" si="233"/>
        <v>14</v>
      </c>
      <c r="E1829" s="11">
        <f t="shared" si="234"/>
        <v>14</v>
      </c>
      <c r="F1829" s="11">
        <f t="shared" si="235"/>
        <v>2100</v>
      </c>
      <c r="G1829" s="12">
        <v>9.9651376769909539E-2</v>
      </c>
      <c r="H1829" s="27">
        <f t="shared" si="236"/>
        <v>0</v>
      </c>
      <c r="I1829" s="11">
        <f t="shared" si="237"/>
        <v>0</v>
      </c>
      <c r="J1829" s="28">
        <f t="shared" si="238"/>
        <v>0</v>
      </c>
      <c r="K1829" s="28">
        <f t="shared" si="239"/>
        <v>2100</v>
      </c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</row>
    <row r="1830" spans="2:28" x14ac:dyDescent="0.2">
      <c r="B1830" s="13">
        <f t="shared" si="240"/>
        <v>1827</v>
      </c>
      <c r="C1830" s="12">
        <v>0.17371125101424678</v>
      </c>
      <c r="D1830" s="11">
        <f t="shared" si="233"/>
        <v>17</v>
      </c>
      <c r="E1830" s="11">
        <f t="shared" si="234"/>
        <v>17</v>
      </c>
      <c r="F1830" s="11">
        <f t="shared" si="235"/>
        <v>2550</v>
      </c>
      <c r="G1830" s="12">
        <v>0.69998846545660187</v>
      </c>
      <c r="H1830" s="27">
        <f t="shared" si="236"/>
        <v>2</v>
      </c>
      <c r="I1830" s="11">
        <f t="shared" si="237"/>
        <v>0</v>
      </c>
      <c r="J1830" s="28">
        <f t="shared" si="238"/>
        <v>0</v>
      </c>
      <c r="K1830" s="28">
        <f t="shared" si="239"/>
        <v>2550</v>
      </c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</row>
    <row r="1831" spans="2:28" x14ac:dyDescent="0.2">
      <c r="B1831" s="13">
        <f t="shared" si="240"/>
        <v>1828</v>
      </c>
      <c r="C1831" s="12">
        <v>0.37068818138423432</v>
      </c>
      <c r="D1831" s="11">
        <f t="shared" si="233"/>
        <v>19</v>
      </c>
      <c r="E1831" s="11">
        <f t="shared" si="234"/>
        <v>19</v>
      </c>
      <c r="F1831" s="11">
        <f t="shared" si="235"/>
        <v>2850</v>
      </c>
      <c r="G1831" s="12">
        <v>0.20239936487858068</v>
      </c>
      <c r="H1831" s="27">
        <f t="shared" si="236"/>
        <v>1</v>
      </c>
      <c r="I1831" s="11">
        <f t="shared" si="237"/>
        <v>0</v>
      </c>
      <c r="J1831" s="28">
        <f t="shared" si="238"/>
        <v>0</v>
      </c>
      <c r="K1831" s="28">
        <f t="shared" si="239"/>
        <v>2850</v>
      </c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  <c r="AB1831" s="11"/>
    </row>
    <row r="1832" spans="2:28" x14ac:dyDescent="0.2">
      <c r="B1832" s="13">
        <f t="shared" si="240"/>
        <v>1829</v>
      </c>
      <c r="C1832" s="12">
        <v>4.8804191503436956E-2</v>
      </c>
      <c r="D1832" s="11">
        <f t="shared" si="233"/>
        <v>15</v>
      </c>
      <c r="E1832" s="11">
        <f t="shared" si="234"/>
        <v>15</v>
      </c>
      <c r="F1832" s="11">
        <f t="shared" si="235"/>
        <v>2250</v>
      </c>
      <c r="G1832" s="12">
        <v>0.35116151388437911</v>
      </c>
      <c r="H1832" s="27">
        <f t="shared" si="236"/>
        <v>1</v>
      </c>
      <c r="I1832" s="11">
        <f t="shared" si="237"/>
        <v>0</v>
      </c>
      <c r="J1832" s="28">
        <f t="shared" si="238"/>
        <v>0</v>
      </c>
      <c r="K1832" s="28">
        <f t="shared" si="239"/>
        <v>2250</v>
      </c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</row>
    <row r="1833" spans="2:28" x14ac:dyDescent="0.2">
      <c r="B1833" s="13">
        <f t="shared" si="240"/>
        <v>1830</v>
      </c>
      <c r="C1833" s="12">
        <v>0.53879427120202628</v>
      </c>
      <c r="D1833" s="11">
        <f t="shared" si="233"/>
        <v>20</v>
      </c>
      <c r="E1833" s="11">
        <f t="shared" si="234"/>
        <v>20</v>
      </c>
      <c r="F1833" s="11">
        <f t="shared" si="235"/>
        <v>3000</v>
      </c>
      <c r="G1833" s="12">
        <v>0.43249665092076439</v>
      </c>
      <c r="H1833" s="27">
        <f t="shared" si="236"/>
        <v>2</v>
      </c>
      <c r="I1833" s="11">
        <f t="shared" si="237"/>
        <v>0</v>
      </c>
      <c r="J1833" s="28">
        <f t="shared" si="238"/>
        <v>0</v>
      </c>
      <c r="K1833" s="28">
        <f t="shared" si="239"/>
        <v>3000</v>
      </c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</row>
    <row r="1834" spans="2:28" x14ac:dyDescent="0.2">
      <c r="B1834" s="13">
        <f t="shared" si="240"/>
        <v>1831</v>
      </c>
      <c r="C1834" s="12">
        <v>0.72977665308728268</v>
      </c>
      <c r="D1834" s="11">
        <f t="shared" si="233"/>
        <v>21</v>
      </c>
      <c r="E1834" s="11">
        <f t="shared" si="234"/>
        <v>21</v>
      </c>
      <c r="F1834" s="11">
        <f t="shared" si="235"/>
        <v>3150</v>
      </c>
      <c r="G1834" s="12">
        <v>0.30266528450548358</v>
      </c>
      <c r="H1834" s="27">
        <f t="shared" si="236"/>
        <v>1</v>
      </c>
      <c r="I1834" s="11">
        <f t="shared" si="237"/>
        <v>1</v>
      </c>
      <c r="J1834" s="28">
        <f t="shared" si="238"/>
        <v>500</v>
      </c>
      <c r="K1834" s="28">
        <f t="shared" si="239"/>
        <v>2650</v>
      </c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</row>
    <row r="1835" spans="2:28" x14ac:dyDescent="0.2">
      <c r="B1835" s="13">
        <f t="shared" si="240"/>
        <v>1832</v>
      </c>
      <c r="C1835" s="12">
        <v>0.22353187295844845</v>
      </c>
      <c r="D1835" s="11">
        <f t="shared" si="233"/>
        <v>17</v>
      </c>
      <c r="E1835" s="11">
        <f t="shared" si="234"/>
        <v>17</v>
      </c>
      <c r="F1835" s="11">
        <f t="shared" si="235"/>
        <v>2550</v>
      </c>
      <c r="G1835" s="12">
        <v>9.8722788377344051E-2</v>
      </c>
      <c r="H1835" s="27">
        <f t="shared" si="236"/>
        <v>0</v>
      </c>
      <c r="I1835" s="11">
        <f t="shared" si="237"/>
        <v>0</v>
      </c>
      <c r="J1835" s="28">
        <f t="shared" si="238"/>
        <v>0</v>
      </c>
      <c r="K1835" s="28">
        <f t="shared" si="239"/>
        <v>2550</v>
      </c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</row>
    <row r="1836" spans="2:28" x14ac:dyDescent="0.2">
      <c r="B1836" s="13">
        <f t="shared" si="240"/>
        <v>1833</v>
      </c>
      <c r="C1836" s="12">
        <v>0.3062675497651457</v>
      </c>
      <c r="D1836" s="11">
        <f t="shared" si="233"/>
        <v>18</v>
      </c>
      <c r="E1836" s="11">
        <f t="shared" si="234"/>
        <v>18</v>
      </c>
      <c r="F1836" s="11">
        <f t="shared" si="235"/>
        <v>2700</v>
      </c>
      <c r="G1836" s="12">
        <v>0.84900520855882722</v>
      </c>
      <c r="H1836" s="27">
        <f t="shared" si="236"/>
        <v>3</v>
      </c>
      <c r="I1836" s="11">
        <f t="shared" si="237"/>
        <v>0</v>
      </c>
      <c r="J1836" s="28">
        <f t="shared" si="238"/>
        <v>0</v>
      </c>
      <c r="K1836" s="28">
        <f t="shared" si="239"/>
        <v>2700</v>
      </c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  <c r="AB1836" s="11"/>
    </row>
    <row r="1837" spans="2:28" x14ac:dyDescent="0.2">
      <c r="B1837" s="13">
        <f t="shared" si="240"/>
        <v>1834</v>
      </c>
      <c r="C1837" s="12">
        <v>0.37387218814811918</v>
      </c>
      <c r="D1837" s="11">
        <f t="shared" si="233"/>
        <v>19</v>
      </c>
      <c r="E1837" s="11">
        <f t="shared" si="234"/>
        <v>19</v>
      </c>
      <c r="F1837" s="11">
        <f t="shared" si="235"/>
        <v>2850</v>
      </c>
      <c r="G1837" s="12">
        <v>0.14729774511553606</v>
      </c>
      <c r="H1837" s="27">
        <f t="shared" si="236"/>
        <v>1</v>
      </c>
      <c r="I1837" s="11">
        <f t="shared" si="237"/>
        <v>0</v>
      </c>
      <c r="J1837" s="28">
        <f t="shared" si="238"/>
        <v>0</v>
      </c>
      <c r="K1837" s="28">
        <f t="shared" si="239"/>
        <v>2850</v>
      </c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</row>
    <row r="1838" spans="2:28" x14ac:dyDescent="0.2">
      <c r="B1838" s="13">
        <f t="shared" si="240"/>
        <v>1835</v>
      </c>
      <c r="C1838" s="12">
        <v>0.73113672463162183</v>
      </c>
      <c r="D1838" s="11">
        <f t="shared" si="233"/>
        <v>21</v>
      </c>
      <c r="E1838" s="11">
        <f t="shared" si="234"/>
        <v>21</v>
      </c>
      <c r="F1838" s="11">
        <f t="shared" si="235"/>
        <v>3150</v>
      </c>
      <c r="G1838" s="12">
        <v>0.66665797899664103</v>
      </c>
      <c r="H1838" s="27">
        <f t="shared" si="236"/>
        <v>3</v>
      </c>
      <c r="I1838" s="11">
        <f t="shared" si="237"/>
        <v>0</v>
      </c>
      <c r="J1838" s="28">
        <f t="shared" si="238"/>
        <v>0</v>
      </c>
      <c r="K1838" s="28">
        <f t="shared" si="239"/>
        <v>3150</v>
      </c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</row>
    <row r="1839" spans="2:28" x14ac:dyDescent="0.2">
      <c r="B1839" s="13">
        <f t="shared" si="240"/>
        <v>1836</v>
      </c>
      <c r="C1839" s="12">
        <v>0.73268855922890008</v>
      </c>
      <c r="D1839" s="11">
        <f t="shared" si="233"/>
        <v>21</v>
      </c>
      <c r="E1839" s="11">
        <f t="shared" si="234"/>
        <v>21</v>
      </c>
      <c r="F1839" s="11">
        <f t="shared" si="235"/>
        <v>3150</v>
      </c>
      <c r="G1839" s="12">
        <v>1.390228707353991E-2</v>
      </c>
      <c r="H1839" s="27">
        <f t="shared" si="236"/>
        <v>0</v>
      </c>
      <c r="I1839" s="11">
        <f t="shared" si="237"/>
        <v>2</v>
      </c>
      <c r="J1839" s="28">
        <f t="shared" si="238"/>
        <v>1000</v>
      </c>
      <c r="K1839" s="28">
        <f t="shared" si="239"/>
        <v>2150</v>
      </c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</row>
    <row r="1840" spans="2:28" x14ac:dyDescent="0.2">
      <c r="B1840" s="13">
        <f t="shared" si="240"/>
        <v>1837</v>
      </c>
      <c r="C1840" s="12">
        <v>0.24912200916792504</v>
      </c>
      <c r="D1840" s="11">
        <f t="shared" si="233"/>
        <v>18</v>
      </c>
      <c r="E1840" s="11">
        <f t="shared" si="234"/>
        <v>18</v>
      </c>
      <c r="F1840" s="11">
        <f t="shared" si="235"/>
        <v>2700</v>
      </c>
      <c r="G1840" s="12">
        <v>0.20610543482259047</v>
      </c>
      <c r="H1840" s="27">
        <f t="shared" si="236"/>
        <v>1</v>
      </c>
      <c r="I1840" s="11">
        <f t="shared" si="237"/>
        <v>0</v>
      </c>
      <c r="J1840" s="28">
        <f t="shared" si="238"/>
        <v>0</v>
      </c>
      <c r="K1840" s="28">
        <f t="shared" si="239"/>
        <v>2700</v>
      </c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</row>
    <row r="1841" spans="2:28" x14ac:dyDescent="0.2">
      <c r="B1841" s="13">
        <f t="shared" si="240"/>
        <v>1838</v>
      </c>
      <c r="C1841" s="12">
        <v>0.33353044933452392</v>
      </c>
      <c r="D1841" s="11">
        <f t="shared" si="233"/>
        <v>18</v>
      </c>
      <c r="E1841" s="11">
        <f t="shared" si="234"/>
        <v>18</v>
      </c>
      <c r="F1841" s="11">
        <f t="shared" si="235"/>
        <v>2700</v>
      </c>
      <c r="G1841" s="12">
        <v>7.5685220708602174E-2</v>
      </c>
      <c r="H1841" s="27">
        <f t="shared" si="236"/>
        <v>0</v>
      </c>
      <c r="I1841" s="11">
        <f t="shared" si="237"/>
        <v>0</v>
      </c>
      <c r="J1841" s="28">
        <f t="shared" si="238"/>
        <v>0</v>
      </c>
      <c r="K1841" s="28">
        <f t="shared" si="239"/>
        <v>2700</v>
      </c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</row>
    <row r="1842" spans="2:28" x14ac:dyDescent="0.2">
      <c r="B1842" s="13">
        <f t="shared" si="240"/>
        <v>1839</v>
      </c>
      <c r="C1842" s="12">
        <v>8.9525730799893344E-2</v>
      </c>
      <c r="D1842" s="11">
        <f t="shared" si="233"/>
        <v>16</v>
      </c>
      <c r="E1842" s="11">
        <f t="shared" si="234"/>
        <v>16</v>
      </c>
      <c r="F1842" s="11">
        <f t="shared" si="235"/>
        <v>2400</v>
      </c>
      <c r="G1842" s="12">
        <v>0.6812996192251507</v>
      </c>
      <c r="H1842" s="27">
        <f t="shared" si="236"/>
        <v>2</v>
      </c>
      <c r="I1842" s="11">
        <f t="shared" si="237"/>
        <v>0</v>
      </c>
      <c r="J1842" s="28">
        <f t="shared" si="238"/>
        <v>0</v>
      </c>
      <c r="K1842" s="28">
        <f t="shared" si="239"/>
        <v>2400</v>
      </c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</row>
    <row r="1843" spans="2:28" x14ac:dyDescent="0.2">
      <c r="B1843" s="13">
        <f t="shared" si="240"/>
        <v>1840</v>
      </c>
      <c r="C1843" s="12">
        <v>0.2340366186006877</v>
      </c>
      <c r="D1843" s="11">
        <f t="shared" si="233"/>
        <v>17</v>
      </c>
      <c r="E1843" s="11">
        <f t="shared" si="234"/>
        <v>17</v>
      </c>
      <c r="F1843" s="11">
        <f t="shared" si="235"/>
        <v>2550</v>
      </c>
      <c r="G1843" s="12">
        <v>0.79810578008190625</v>
      </c>
      <c r="H1843" s="27">
        <f t="shared" si="236"/>
        <v>3</v>
      </c>
      <c r="I1843" s="11">
        <f t="shared" si="237"/>
        <v>0</v>
      </c>
      <c r="J1843" s="28">
        <f t="shared" si="238"/>
        <v>0</v>
      </c>
      <c r="K1843" s="28">
        <f t="shared" si="239"/>
        <v>2550</v>
      </c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</row>
    <row r="1844" spans="2:28" x14ac:dyDescent="0.2">
      <c r="B1844" s="13">
        <f t="shared" si="240"/>
        <v>1841</v>
      </c>
      <c r="C1844" s="12">
        <v>0.68103406915902986</v>
      </c>
      <c r="D1844" s="11">
        <f t="shared" si="233"/>
        <v>21</v>
      </c>
      <c r="E1844" s="11">
        <f t="shared" si="234"/>
        <v>21</v>
      </c>
      <c r="F1844" s="11">
        <f t="shared" si="235"/>
        <v>3150</v>
      </c>
      <c r="G1844" s="12">
        <v>4.2883710516603002E-2</v>
      </c>
      <c r="H1844" s="27">
        <f t="shared" si="236"/>
        <v>0</v>
      </c>
      <c r="I1844" s="11">
        <f t="shared" si="237"/>
        <v>2</v>
      </c>
      <c r="J1844" s="28">
        <f t="shared" si="238"/>
        <v>1000</v>
      </c>
      <c r="K1844" s="28">
        <f t="shared" si="239"/>
        <v>2150</v>
      </c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</row>
    <row r="1845" spans="2:28" x14ac:dyDescent="0.2">
      <c r="B1845" s="13">
        <f t="shared" si="240"/>
        <v>1842</v>
      </c>
      <c r="C1845" s="12">
        <v>0.16289551481260678</v>
      </c>
      <c r="D1845" s="11">
        <f t="shared" si="233"/>
        <v>17</v>
      </c>
      <c r="E1845" s="11">
        <f t="shared" si="234"/>
        <v>17</v>
      </c>
      <c r="F1845" s="11">
        <f t="shared" si="235"/>
        <v>2550</v>
      </c>
      <c r="G1845" s="12">
        <v>0.71799178007331321</v>
      </c>
      <c r="H1845" s="27">
        <f t="shared" si="236"/>
        <v>2</v>
      </c>
      <c r="I1845" s="11">
        <f t="shared" si="237"/>
        <v>0</v>
      </c>
      <c r="J1845" s="28">
        <f t="shared" si="238"/>
        <v>0</v>
      </c>
      <c r="K1845" s="28">
        <f t="shared" si="239"/>
        <v>2550</v>
      </c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</row>
    <row r="1846" spans="2:28" x14ac:dyDescent="0.2">
      <c r="B1846" s="13">
        <f t="shared" si="240"/>
        <v>1843</v>
      </c>
      <c r="C1846" s="12">
        <v>0.90821008805886949</v>
      </c>
      <c r="D1846" s="11">
        <f t="shared" si="233"/>
        <v>23</v>
      </c>
      <c r="E1846" s="11">
        <f t="shared" si="234"/>
        <v>22</v>
      </c>
      <c r="F1846" s="11">
        <f t="shared" si="235"/>
        <v>3300</v>
      </c>
      <c r="G1846" s="12">
        <v>0.5482730494436725</v>
      </c>
      <c r="H1846" s="27">
        <f t="shared" si="236"/>
        <v>2</v>
      </c>
      <c r="I1846" s="11">
        <f t="shared" si="237"/>
        <v>1</v>
      </c>
      <c r="J1846" s="28">
        <f t="shared" si="238"/>
        <v>500</v>
      </c>
      <c r="K1846" s="28">
        <f t="shared" si="239"/>
        <v>2800</v>
      </c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</row>
    <row r="1847" spans="2:28" x14ac:dyDescent="0.2">
      <c r="B1847" s="13">
        <f t="shared" si="240"/>
        <v>1844</v>
      </c>
      <c r="C1847" s="12">
        <v>0.34426327441780646</v>
      </c>
      <c r="D1847" s="11">
        <f t="shared" si="233"/>
        <v>18</v>
      </c>
      <c r="E1847" s="11">
        <f t="shared" si="234"/>
        <v>18</v>
      </c>
      <c r="F1847" s="11">
        <f t="shared" si="235"/>
        <v>2700</v>
      </c>
      <c r="G1847" s="12">
        <v>0.41983163997298201</v>
      </c>
      <c r="H1847" s="27">
        <f t="shared" si="236"/>
        <v>1</v>
      </c>
      <c r="I1847" s="11">
        <f t="shared" si="237"/>
        <v>0</v>
      </c>
      <c r="J1847" s="28">
        <f t="shared" si="238"/>
        <v>0</v>
      </c>
      <c r="K1847" s="28">
        <f t="shared" si="239"/>
        <v>2700</v>
      </c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</row>
    <row r="1848" spans="2:28" x14ac:dyDescent="0.2">
      <c r="B1848" s="13">
        <f t="shared" si="240"/>
        <v>1845</v>
      </c>
      <c r="C1848" s="12">
        <v>0.71768299821835912</v>
      </c>
      <c r="D1848" s="11">
        <f t="shared" si="233"/>
        <v>21</v>
      </c>
      <c r="E1848" s="11">
        <f t="shared" si="234"/>
        <v>21</v>
      </c>
      <c r="F1848" s="11">
        <f t="shared" si="235"/>
        <v>3150</v>
      </c>
      <c r="G1848" s="12">
        <v>0.87531488919032707</v>
      </c>
      <c r="H1848" s="27">
        <f t="shared" si="236"/>
        <v>4</v>
      </c>
      <c r="I1848" s="11">
        <f t="shared" si="237"/>
        <v>0</v>
      </c>
      <c r="J1848" s="28">
        <f t="shared" si="238"/>
        <v>0</v>
      </c>
      <c r="K1848" s="28">
        <f t="shared" si="239"/>
        <v>3150</v>
      </c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</row>
    <row r="1849" spans="2:28" x14ac:dyDescent="0.2">
      <c r="B1849" s="13">
        <f t="shared" si="240"/>
        <v>1846</v>
      </c>
      <c r="C1849" s="12">
        <v>0.36368828753949367</v>
      </c>
      <c r="D1849" s="11">
        <f t="shared" si="233"/>
        <v>19</v>
      </c>
      <c r="E1849" s="11">
        <f t="shared" si="234"/>
        <v>19</v>
      </c>
      <c r="F1849" s="11">
        <f t="shared" si="235"/>
        <v>2850</v>
      </c>
      <c r="G1849" s="12">
        <v>0.50946386146546085</v>
      </c>
      <c r="H1849" s="27">
        <f t="shared" si="236"/>
        <v>2</v>
      </c>
      <c r="I1849" s="11">
        <f t="shared" si="237"/>
        <v>0</v>
      </c>
      <c r="J1849" s="28">
        <f t="shared" si="238"/>
        <v>0</v>
      </c>
      <c r="K1849" s="28">
        <f t="shared" si="239"/>
        <v>2850</v>
      </c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</row>
    <row r="1850" spans="2:28" x14ac:dyDescent="0.2">
      <c r="B1850" s="13">
        <f t="shared" si="240"/>
        <v>1847</v>
      </c>
      <c r="C1850" s="12">
        <v>0.19135534285524691</v>
      </c>
      <c r="D1850" s="11">
        <f t="shared" si="233"/>
        <v>17</v>
      </c>
      <c r="E1850" s="11">
        <f t="shared" si="234"/>
        <v>17</v>
      </c>
      <c r="F1850" s="11">
        <f t="shared" si="235"/>
        <v>2550</v>
      </c>
      <c r="G1850" s="12">
        <v>0.1706938247819666</v>
      </c>
      <c r="H1850" s="27">
        <f t="shared" si="236"/>
        <v>1</v>
      </c>
      <c r="I1850" s="11">
        <f t="shared" si="237"/>
        <v>0</v>
      </c>
      <c r="J1850" s="28">
        <f t="shared" si="238"/>
        <v>0</v>
      </c>
      <c r="K1850" s="28">
        <f t="shared" si="239"/>
        <v>2550</v>
      </c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</row>
    <row r="1851" spans="2:28" x14ac:dyDescent="0.2">
      <c r="B1851" s="13">
        <f t="shared" si="240"/>
        <v>1848</v>
      </c>
      <c r="C1851" s="12">
        <v>0.13052812130520608</v>
      </c>
      <c r="D1851" s="11">
        <f t="shared" si="233"/>
        <v>16</v>
      </c>
      <c r="E1851" s="11">
        <f t="shared" si="234"/>
        <v>16</v>
      </c>
      <c r="F1851" s="11">
        <f t="shared" si="235"/>
        <v>2400</v>
      </c>
      <c r="G1851" s="12">
        <v>0.52922695460828129</v>
      </c>
      <c r="H1851" s="27">
        <f t="shared" si="236"/>
        <v>2</v>
      </c>
      <c r="I1851" s="11">
        <f t="shared" si="237"/>
        <v>0</v>
      </c>
      <c r="J1851" s="28">
        <f t="shared" si="238"/>
        <v>0</v>
      </c>
      <c r="K1851" s="28">
        <f t="shared" si="239"/>
        <v>2400</v>
      </c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  <c r="AB1851" s="11"/>
    </row>
    <row r="1852" spans="2:28" x14ac:dyDescent="0.2">
      <c r="B1852" s="13">
        <f t="shared" si="240"/>
        <v>1849</v>
      </c>
      <c r="C1852" s="12">
        <v>0.76638659558697786</v>
      </c>
      <c r="D1852" s="11">
        <f t="shared" si="233"/>
        <v>21</v>
      </c>
      <c r="E1852" s="11">
        <f t="shared" si="234"/>
        <v>21</v>
      </c>
      <c r="F1852" s="11">
        <f t="shared" si="235"/>
        <v>3150</v>
      </c>
      <c r="G1852" s="12">
        <v>0.51808885745265587</v>
      </c>
      <c r="H1852" s="27">
        <f t="shared" si="236"/>
        <v>2</v>
      </c>
      <c r="I1852" s="11">
        <f t="shared" si="237"/>
        <v>0</v>
      </c>
      <c r="J1852" s="28">
        <f t="shared" si="238"/>
        <v>0</v>
      </c>
      <c r="K1852" s="28">
        <f t="shared" si="239"/>
        <v>3150</v>
      </c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</row>
    <row r="1853" spans="2:28" x14ac:dyDescent="0.2">
      <c r="B1853" s="13">
        <f t="shared" si="240"/>
        <v>1850</v>
      </c>
      <c r="C1853" s="12">
        <v>9.5128267541709444E-2</v>
      </c>
      <c r="D1853" s="11">
        <f t="shared" si="233"/>
        <v>16</v>
      </c>
      <c r="E1853" s="11">
        <f t="shared" si="234"/>
        <v>16</v>
      </c>
      <c r="F1853" s="11">
        <f t="shared" si="235"/>
        <v>2400</v>
      </c>
      <c r="G1853" s="12">
        <v>0.1202192968015896</v>
      </c>
      <c r="H1853" s="27">
        <f t="shared" si="236"/>
        <v>0</v>
      </c>
      <c r="I1853" s="11">
        <f t="shared" si="237"/>
        <v>0</v>
      </c>
      <c r="J1853" s="28">
        <f t="shared" si="238"/>
        <v>0</v>
      </c>
      <c r="K1853" s="28">
        <f t="shared" si="239"/>
        <v>2400</v>
      </c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</row>
    <row r="1854" spans="2:28" x14ac:dyDescent="0.2">
      <c r="B1854" s="13">
        <f t="shared" si="240"/>
        <v>1851</v>
      </c>
      <c r="C1854" s="12">
        <v>0.54782685641044082</v>
      </c>
      <c r="D1854" s="11">
        <f t="shared" si="233"/>
        <v>20</v>
      </c>
      <c r="E1854" s="11">
        <f t="shared" si="234"/>
        <v>20</v>
      </c>
      <c r="F1854" s="11">
        <f t="shared" si="235"/>
        <v>3000</v>
      </c>
      <c r="G1854" s="12">
        <v>0.68435018174674289</v>
      </c>
      <c r="H1854" s="27">
        <f t="shared" si="236"/>
        <v>3</v>
      </c>
      <c r="I1854" s="11">
        <f t="shared" si="237"/>
        <v>0</v>
      </c>
      <c r="J1854" s="28">
        <f t="shared" si="238"/>
        <v>0</v>
      </c>
      <c r="K1854" s="28">
        <f t="shared" si="239"/>
        <v>3000</v>
      </c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</row>
    <row r="1855" spans="2:28" x14ac:dyDescent="0.2">
      <c r="B1855" s="13">
        <f t="shared" si="240"/>
        <v>1852</v>
      </c>
      <c r="C1855" s="12">
        <v>0.9832622858025053</v>
      </c>
      <c r="D1855" s="11">
        <f t="shared" si="233"/>
        <v>25</v>
      </c>
      <c r="E1855" s="11">
        <f t="shared" si="234"/>
        <v>22</v>
      </c>
      <c r="F1855" s="11">
        <f t="shared" si="235"/>
        <v>3300</v>
      </c>
      <c r="G1855" s="12">
        <v>0.55220056369177339</v>
      </c>
      <c r="H1855" s="27">
        <f t="shared" si="236"/>
        <v>2</v>
      </c>
      <c r="I1855" s="11">
        <f t="shared" si="237"/>
        <v>1</v>
      </c>
      <c r="J1855" s="28">
        <f t="shared" si="238"/>
        <v>500</v>
      </c>
      <c r="K1855" s="28">
        <f t="shared" si="239"/>
        <v>2800</v>
      </c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</row>
    <row r="1856" spans="2:28" x14ac:dyDescent="0.2">
      <c r="B1856" s="13">
        <f t="shared" si="240"/>
        <v>1853</v>
      </c>
      <c r="C1856" s="12">
        <v>0.82688712151547406</v>
      </c>
      <c r="D1856" s="11">
        <f t="shared" si="233"/>
        <v>22</v>
      </c>
      <c r="E1856" s="11">
        <f t="shared" si="234"/>
        <v>22</v>
      </c>
      <c r="F1856" s="11">
        <f t="shared" si="235"/>
        <v>3300</v>
      </c>
      <c r="G1856" s="12">
        <v>6.4762984937513424E-2</v>
      </c>
      <c r="H1856" s="27">
        <f t="shared" si="236"/>
        <v>0</v>
      </c>
      <c r="I1856" s="11">
        <f t="shared" si="237"/>
        <v>3</v>
      </c>
      <c r="J1856" s="28">
        <f t="shared" si="238"/>
        <v>1500</v>
      </c>
      <c r="K1856" s="28">
        <f t="shared" si="239"/>
        <v>1800</v>
      </c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</row>
    <row r="1857" spans="2:28" x14ac:dyDescent="0.2">
      <c r="B1857" s="13">
        <f t="shared" si="240"/>
        <v>1854</v>
      </c>
      <c r="C1857" s="12">
        <v>0.68479586419751659</v>
      </c>
      <c r="D1857" s="11">
        <f t="shared" si="233"/>
        <v>21</v>
      </c>
      <c r="E1857" s="11">
        <f t="shared" si="234"/>
        <v>21</v>
      </c>
      <c r="F1857" s="11">
        <f t="shared" si="235"/>
        <v>3150</v>
      </c>
      <c r="G1857" s="12">
        <v>0.98901274086706148</v>
      </c>
      <c r="H1857" s="27">
        <f t="shared" si="236"/>
        <v>6</v>
      </c>
      <c r="I1857" s="11">
        <f t="shared" si="237"/>
        <v>0</v>
      </c>
      <c r="J1857" s="28">
        <f t="shared" si="238"/>
        <v>0</v>
      </c>
      <c r="K1857" s="28">
        <f t="shared" si="239"/>
        <v>3150</v>
      </c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</row>
    <row r="1858" spans="2:28" x14ac:dyDescent="0.2">
      <c r="B1858" s="13">
        <f t="shared" si="240"/>
        <v>1855</v>
      </c>
      <c r="C1858" s="12">
        <v>0.68756113506185657</v>
      </c>
      <c r="D1858" s="11">
        <f t="shared" si="233"/>
        <v>21</v>
      </c>
      <c r="E1858" s="11">
        <f t="shared" si="234"/>
        <v>21</v>
      </c>
      <c r="F1858" s="11">
        <f t="shared" si="235"/>
        <v>3150</v>
      </c>
      <c r="G1858" s="12">
        <v>0.83807408408930584</v>
      </c>
      <c r="H1858" s="27">
        <f t="shared" si="236"/>
        <v>3</v>
      </c>
      <c r="I1858" s="11">
        <f t="shared" si="237"/>
        <v>0</v>
      </c>
      <c r="J1858" s="28">
        <f t="shared" si="238"/>
        <v>0</v>
      </c>
      <c r="K1858" s="28">
        <f t="shared" si="239"/>
        <v>3150</v>
      </c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</row>
    <row r="1859" spans="2:28" x14ac:dyDescent="0.2">
      <c r="B1859" s="13">
        <f t="shared" si="240"/>
        <v>1856</v>
      </c>
      <c r="C1859" s="12">
        <v>0.79217402615948507</v>
      </c>
      <c r="D1859" s="11">
        <f t="shared" si="233"/>
        <v>21</v>
      </c>
      <c r="E1859" s="11">
        <f t="shared" si="234"/>
        <v>21</v>
      </c>
      <c r="F1859" s="11">
        <f t="shared" si="235"/>
        <v>3150</v>
      </c>
      <c r="G1859" s="12">
        <v>0.63586842797456178</v>
      </c>
      <c r="H1859" s="27">
        <f t="shared" si="236"/>
        <v>2</v>
      </c>
      <c r="I1859" s="11">
        <f t="shared" si="237"/>
        <v>0</v>
      </c>
      <c r="J1859" s="28">
        <f t="shared" si="238"/>
        <v>0</v>
      </c>
      <c r="K1859" s="28">
        <f t="shared" si="239"/>
        <v>3150</v>
      </c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</row>
    <row r="1860" spans="2:28" x14ac:dyDescent="0.2">
      <c r="B1860" s="13">
        <f t="shared" si="240"/>
        <v>1857</v>
      </c>
      <c r="C1860" s="12">
        <v>0.46299992815013136</v>
      </c>
      <c r="D1860" s="11">
        <f t="shared" si="233"/>
        <v>19</v>
      </c>
      <c r="E1860" s="11">
        <f t="shared" si="234"/>
        <v>19</v>
      </c>
      <c r="F1860" s="11">
        <f t="shared" si="235"/>
        <v>2850</v>
      </c>
      <c r="G1860" s="12">
        <v>0.17535287305260761</v>
      </c>
      <c r="H1860" s="27">
        <f t="shared" si="236"/>
        <v>1</v>
      </c>
      <c r="I1860" s="11">
        <f t="shared" si="237"/>
        <v>0</v>
      </c>
      <c r="J1860" s="28">
        <f t="shared" si="238"/>
        <v>0</v>
      </c>
      <c r="K1860" s="28">
        <f t="shared" si="239"/>
        <v>2850</v>
      </c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</row>
    <row r="1861" spans="2:28" x14ac:dyDescent="0.2">
      <c r="B1861" s="13">
        <f t="shared" si="240"/>
        <v>1858</v>
      </c>
      <c r="C1861" s="12">
        <v>0.96609090863161551</v>
      </c>
      <c r="D1861" s="11">
        <f t="shared" ref="D1861:D1924" si="241">SUMIFS($M$4:$M$15,$P$4:$P$15,"&lt;="&amp;C1861,$O$4:$O$15,"&gt;="&amp;C1861)</f>
        <v>24</v>
      </c>
      <c r="E1861" s="11">
        <f t="shared" ref="E1861:E1924" si="242">MIN(D1861,$S$2)</f>
        <v>22</v>
      </c>
      <c r="F1861" s="11">
        <f t="shared" ref="F1861:F1924" si="243">E1861*$S$3</f>
        <v>3300</v>
      </c>
      <c r="G1861" s="12">
        <v>0.41794476674907632</v>
      </c>
      <c r="H1861" s="27">
        <f t="shared" ref="H1861:H1924" si="244">_xlfn.BINOM.INV(E1861,$S$5,G1861)</f>
        <v>2</v>
      </c>
      <c r="I1861" s="11">
        <f t="shared" ref="I1861:I1924" si="245">IF(E1861-H1861&gt;$S$6,E1861-H1861-$S$6,0)</f>
        <v>1</v>
      </c>
      <c r="J1861" s="28">
        <f t="shared" ref="J1861:J1924" si="246">I1861*$S$4</f>
        <v>500</v>
      </c>
      <c r="K1861" s="28">
        <f t="shared" ref="K1861:K1924" si="247">F1861-J1861</f>
        <v>2800</v>
      </c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  <c r="AB1861" s="11"/>
    </row>
    <row r="1862" spans="2:28" x14ac:dyDescent="0.2">
      <c r="B1862" s="13">
        <f t="shared" ref="B1862:B1925" si="248">B1861+1</f>
        <v>1859</v>
      </c>
      <c r="C1862" s="12">
        <v>0.94697390102631551</v>
      </c>
      <c r="D1862" s="11">
        <f t="shared" si="241"/>
        <v>23</v>
      </c>
      <c r="E1862" s="11">
        <f t="shared" si="242"/>
        <v>22</v>
      </c>
      <c r="F1862" s="11">
        <f t="shared" si="243"/>
        <v>3300</v>
      </c>
      <c r="G1862" s="12">
        <v>0.72790857357381056</v>
      </c>
      <c r="H1862" s="27">
        <f t="shared" si="244"/>
        <v>3</v>
      </c>
      <c r="I1862" s="11">
        <f t="shared" si="245"/>
        <v>0</v>
      </c>
      <c r="J1862" s="28">
        <f t="shared" si="246"/>
        <v>0</v>
      </c>
      <c r="K1862" s="28">
        <f t="shared" si="247"/>
        <v>3300</v>
      </c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</row>
    <row r="1863" spans="2:28" x14ac:dyDescent="0.2">
      <c r="B1863" s="13">
        <f t="shared" si="248"/>
        <v>1860</v>
      </c>
      <c r="C1863" s="12">
        <v>0.23843312344445711</v>
      </c>
      <c r="D1863" s="11">
        <f t="shared" si="241"/>
        <v>17</v>
      </c>
      <c r="E1863" s="11">
        <f t="shared" si="242"/>
        <v>17</v>
      </c>
      <c r="F1863" s="11">
        <f t="shared" si="243"/>
        <v>2550</v>
      </c>
      <c r="G1863" s="12">
        <v>0.63340725521957897</v>
      </c>
      <c r="H1863" s="27">
        <f t="shared" si="244"/>
        <v>2</v>
      </c>
      <c r="I1863" s="11">
        <f t="shared" si="245"/>
        <v>0</v>
      </c>
      <c r="J1863" s="28">
        <f t="shared" si="246"/>
        <v>0</v>
      </c>
      <c r="K1863" s="28">
        <f t="shared" si="247"/>
        <v>2550</v>
      </c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</row>
    <row r="1864" spans="2:28" x14ac:dyDescent="0.2">
      <c r="B1864" s="13">
        <f t="shared" si="248"/>
        <v>1861</v>
      </c>
      <c r="C1864" s="12">
        <v>0.12744355666309126</v>
      </c>
      <c r="D1864" s="11">
        <f t="shared" si="241"/>
        <v>16</v>
      </c>
      <c r="E1864" s="11">
        <f t="shared" si="242"/>
        <v>16</v>
      </c>
      <c r="F1864" s="11">
        <f t="shared" si="243"/>
        <v>2400</v>
      </c>
      <c r="G1864" s="12">
        <v>8.7191040821253507E-2</v>
      </c>
      <c r="H1864" s="27">
        <f t="shared" si="244"/>
        <v>0</v>
      </c>
      <c r="I1864" s="11">
        <f t="shared" si="245"/>
        <v>0</v>
      </c>
      <c r="J1864" s="28">
        <f t="shared" si="246"/>
        <v>0</v>
      </c>
      <c r="K1864" s="28">
        <f t="shared" si="247"/>
        <v>2400</v>
      </c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</row>
    <row r="1865" spans="2:28" x14ac:dyDescent="0.2">
      <c r="B1865" s="13">
        <f t="shared" si="248"/>
        <v>1862</v>
      </c>
      <c r="C1865" s="12">
        <v>0.37121573817356346</v>
      </c>
      <c r="D1865" s="11">
        <f t="shared" si="241"/>
        <v>19</v>
      </c>
      <c r="E1865" s="11">
        <f t="shared" si="242"/>
        <v>19</v>
      </c>
      <c r="F1865" s="11">
        <f t="shared" si="243"/>
        <v>2850</v>
      </c>
      <c r="G1865" s="12">
        <v>0.97072617635605385</v>
      </c>
      <c r="H1865" s="27">
        <f t="shared" si="244"/>
        <v>5</v>
      </c>
      <c r="I1865" s="11">
        <f t="shared" si="245"/>
        <v>0</v>
      </c>
      <c r="J1865" s="28">
        <f t="shared" si="246"/>
        <v>0</v>
      </c>
      <c r="K1865" s="28">
        <f t="shared" si="247"/>
        <v>2850</v>
      </c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</row>
    <row r="1866" spans="2:28" x14ac:dyDescent="0.2">
      <c r="B1866" s="13">
        <f t="shared" si="248"/>
        <v>1863</v>
      </c>
      <c r="C1866" s="12">
        <v>0.16836323547882148</v>
      </c>
      <c r="D1866" s="11">
        <f t="shared" si="241"/>
        <v>17</v>
      </c>
      <c r="E1866" s="11">
        <f t="shared" si="242"/>
        <v>17</v>
      </c>
      <c r="F1866" s="11">
        <f t="shared" si="243"/>
        <v>2550</v>
      </c>
      <c r="G1866" s="12">
        <v>0.9190347874776077</v>
      </c>
      <c r="H1866" s="27">
        <f t="shared" si="244"/>
        <v>4</v>
      </c>
      <c r="I1866" s="11">
        <f t="shared" si="245"/>
        <v>0</v>
      </c>
      <c r="J1866" s="28">
        <f t="shared" si="246"/>
        <v>0</v>
      </c>
      <c r="K1866" s="28">
        <f t="shared" si="247"/>
        <v>2550</v>
      </c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1"/>
    </row>
    <row r="1867" spans="2:28" x14ac:dyDescent="0.2">
      <c r="B1867" s="13">
        <f t="shared" si="248"/>
        <v>1864</v>
      </c>
      <c r="C1867" s="12">
        <v>0.61239482629713382</v>
      </c>
      <c r="D1867" s="11">
        <f t="shared" si="241"/>
        <v>20</v>
      </c>
      <c r="E1867" s="11">
        <f t="shared" si="242"/>
        <v>20</v>
      </c>
      <c r="F1867" s="11">
        <f t="shared" si="243"/>
        <v>3000</v>
      </c>
      <c r="G1867" s="12">
        <v>0.37278199068159346</v>
      </c>
      <c r="H1867" s="27">
        <f t="shared" si="244"/>
        <v>1</v>
      </c>
      <c r="I1867" s="11">
        <f t="shared" si="245"/>
        <v>0</v>
      </c>
      <c r="J1867" s="28">
        <f t="shared" si="246"/>
        <v>0</v>
      </c>
      <c r="K1867" s="28">
        <f t="shared" si="247"/>
        <v>3000</v>
      </c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</row>
    <row r="1868" spans="2:28" x14ac:dyDescent="0.2">
      <c r="B1868" s="13">
        <f t="shared" si="248"/>
        <v>1865</v>
      </c>
      <c r="C1868" s="12">
        <v>0.40798264454174549</v>
      </c>
      <c r="D1868" s="11">
        <f t="shared" si="241"/>
        <v>19</v>
      </c>
      <c r="E1868" s="11">
        <f t="shared" si="242"/>
        <v>19</v>
      </c>
      <c r="F1868" s="11">
        <f t="shared" si="243"/>
        <v>2850</v>
      </c>
      <c r="G1868" s="12">
        <v>0.1185773286614884</v>
      </c>
      <c r="H1868" s="27">
        <f t="shared" si="244"/>
        <v>0</v>
      </c>
      <c r="I1868" s="11">
        <f t="shared" si="245"/>
        <v>0</v>
      </c>
      <c r="J1868" s="28">
        <f t="shared" si="246"/>
        <v>0</v>
      </c>
      <c r="K1868" s="28">
        <f t="shared" si="247"/>
        <v>2850</v>
      </c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</row>
    <row r="1869" spans="2:28" x14ac:dyDescent="0.2">
      <c r="B1869" s="13">
        <f t="shared" si="248"/>
        <v>1866</v>
      </c>
      <c r="C1869" s="12">
        <v>0.60631113088109834</v>
      </c>
      <c r="D1869" s="11">
        <f t="shared" si="241"/>
        <v>20</v>
      </c>
      <c r="E1869" s="11">
        <f t="shared" si="242"/>
        <v>20</v>
      </c>
      <c r="F1869" s="11">
        <f t="shared" si="243"/>
        <v>3000</v>
      </c>
      <c r="G1869" s="12">
        <v>0.83063890260615958</v>
      </c>
      <c r="H1869" s="27">
        <f t="shared" si="244"/>
        <v>3</v>
      </c>
      <c r="I1869" s="11">
        <f t="shared" si="245"/>
        <v>0</v>
      </c>
      <c r="J1869" s="28">
        <f t="shared" si="246"/>
        <v>0</v>
      </c>
      <c r="K1869" s="28">
        <f t="shared" si="247"/>
        <v>3000</v>
      </c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</row>
    <row r="1870" spans="2:28" x14ac:dyDescent="0.2">
      <c r="B1870" s="13">
        <f t="shared" si="248"/>
        <v>1867</v>
      </c>
      <c r="C1870" s="12">
        <v>0.84666361261130529</v>
      </c>
      <c r="D1870" s="11">
        <f t="shared" si="241"/>
        <v>22</v>
      </c>
      <c r="E1870" s="11">
        <f t="shared" si="242"/>
        <v>22</v>
      </c>
      <c r="F1870" s="11">
        <f t="shared" si="243"/>
        <v>3300</v>
      </c>
      <c r="G1870" s="12">
        <v>0.14631780033482089</v>
      </c>
      <c r="H1870" s="27">
        <f t="shared" si="244"/>
        <v>1</v>
      </c>
      <c r="I1870" s="11">
        <f t="shared" si="245"/>
        <v>2</v>
      </c>
      <c r="J1870" s="28">
        <f t="shared" si="246"/>
        <v>1000</v>
      </c>
      <c r="K1870" s="28">
        <f t="shared" si="247"/>
        <v>2300</v>
      </c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</row>
    <row r="1871" spans="2:28" x14ac:dyDescent="0.2">
      <c r="B1871" s="13">
        <f t="shared" si="248"/>
        <v>1868</v>
      </c>
      <c r="C1871" s="12">
        <v>0.23433536641519392</v>
      </c>
      <c r="D1871" s="11">
        <f t="shared" si="241"/>
        <v>17</v>
      </c>
      <c r="E1871" s="11">
        <f t="shared" si="242"/>
        <v>17</v>
      </c>
      <c r="F1871" s="11">
        <f t="shared" si="243"/>
        <v>2550</v>
      </c>
      <c r="G1871" s="12">
        <v>0.42225882519821589</v>
      </c>
      <c r="H1871" s="27">
        <f t="shared" si="244"/>
        <v>1</v>
      </c>
      <c r="I1871" s="11">
        <f t="shared" si="245"/>
        <v>0</v>
      </c>
      <c r="J1871" s="28">
        <f t="shared" si="246"/>
        <v>0</v>
      </c>
      <c r="K1871" s="28">
        <f t="shared" si="247"/>
        <v>2550</v>
      </c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</row>
    <row r="1872" spans="2:28" x14ac:dyDescent="0.2">
      <c r="B1872" s="13">
        <f t="shared" si="248"/>
        <v>1869</v>
      </c>
      <c r="C1872" s="12">
        <v>0.96184931758880576</v>
      </c>
      <c r="D1872" s="11">
        <f t="shared" si="241"/>
        <v>24</v>
      </c>
      <c r="E1872" s="11">
        <f t="shared" si="242"/>
        <v>22</v>
      </c>
      <c r="F1872" s="11">
        <f t="shared" si="243"/>
        <v>3300</v>
      </c>
      <c r="G1872" s="12">
        <v>0.77198380707223302</v>
      </c>
      <c r="H1872" s="27">
        <f t="shared" si="244"/>
        <v>3</v>
      </c>
      <c r="I1872" s="11">
        <f t="shared" si="245"/>
        <v>0</v>
      </c>
      <c r="J1872" s="28">
        <f t="shared" si="246"/>
        <v>0</v>
      </c>
      <c r="K1872" s="28">
        <f t="shared" si="247"/>
        <v>3300</v>
      </c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</row>
    <row r="1873" spans="2:28" x14ac:dyDescent="0.2">
      <c r="B1873" s="13">
        <f t="shared" si="248"/>
        <v>1870</v>
      </c>
      <c r="C1873" s="12">
        <v>0.92874851369927869</v>
      </c>
      <c r="D1873" s="11">
        <f t="shared" si="241"/>
        <v>23</v>
      </c>
      <c r="E1873" s="11">
        <f t="shared" si="242"/>
        <v>22</v>
      </c>
      <c r="F1873" s="11">
        <f t="shared" si="243"/>
        <v>3300</v>
      </c>
      <c r="G1873" s="12">
        <v>0.45602359324519326</v>
      </c>
      <c r="H1873" s="27">
        <f t="shared" si="244"/>
        <v>2</v>
      </c>
      <c r="I1873" s="11">
        <f t="shared" si="245"/>
        <v>1</v>
      </c>
      <c r="J1873" s="28">
        <f t="shared" si="246"/>
        <v>500</v>
      </c>
      <c r="K1873" s="28">
        <f t="shared" si="247"/>
        <v>2800</v>
      </c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</row>
    <row r="1874" spans="2:28" x14ac:dyDescent="0.2">
      <c r="B1874" s="13">
        <f t="shared" si="248"/>
        <v>1871</v>
      </c>
      <c r="C1874" s="12">
        <v>0.21166584791010257</v>
      </c>
      <c r="D1874" s="11">
        <f t="shared" si="241"/>
        <v>17</v>
      </c>
      <c r="E1874" s="11">
        <f t="shared" si="242"/>
        <v>17</v>
      </c>
      <c r="F1874" s="11">
        <f t="shared" si="243"/>
        <v>2550</v>
      </c>
      <c r="G1874" s="12">
        <v>0.10425808670917824</v>
      </c>
      <c r="H1874" s="27">
        <f t="shared" si="244"/>
        <v>0</v>
      </c>
      <c r="I1874" s="11">
        <f t="shared" si="245"/>
        <v>0</v>
      </c>
      <c r="J1874" s="28">
        <f t="shared" si="246"/>
        <v>0</v>
      </c>
      <c r="K1874" s="28">
        <f t="shared" si="247"/>
        <v>2550</v>
      </c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</row>
    <row r="1875" spans="2:28" x14ac:dyDescent="0.2">
      <c r="B1875" s="13">
        <f t="shared" si="248"/>
        <v>1872</v>
      </c>
      <c r="C1875" s="12">
        <v>5.6398677078320802E-2</v>
      </c>
      <c r="D1875" s="11">
        <f t="shared" si="241"/>
        <v>15</v>
      </c>
      <c r="E1875" s="11">
        <f t="shared" si="242"/>
        <v>15</v>
      </c>
      <c r="F1875" s="11">
        <f t="shared" si="243"/>
        <v>2250</v>
      </c>
      <c r="G1875" s="12">
        <v>1.8367729435941893E-2</v>
      </c>
      <c r="H1875" s="27">
        <f t="shared" si="244"/>
        <v>0</v>
      </c>
      <c r="I1875" s="11">
        <f t="shared" si="245"/>
        <v>0</v>
      </c>
      <c r="J1875" s="28">
        <f t="shared" si="246"/>
        <v>0</v>
      </c>
      <c r="K1875" s="28">
        <f t="shared" si="247"/>
        <v>2250</v>
      </c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</row>
    <row r="1876" spans="2:28" x14ac:dyDescent="0.2">
      <c r="B1876" s="13">
        <f t="shared" si="248"/>
        <v>1873</v>
      </c>
      <c r="C1876" s="12">
        <v>0.81274078863773735</v>
      </c>
      <c r="D1876" s="11">
        <f t="shared" si="241"/>
        <v>21</v>
      </c>
      <c r="E1876" s="11">
        <f t="shared" si="242"/>
        <v>21</v>
      </c>
      <c r="F1876" s="11">
        <f t="shared" si="243"/>
        <v>3150</v>
      </c>
      <c r="G1876" s="12">
        <v>0.18613998726686209</v>
      </c>
      <c r="H1876" s="27">
        <f t="shared" si="244"/>
        <v>1</v>
      </c>
      <c r="I1876" s="11">
        <f t="shared" si="245"/>
        <v>1</v>
      </c>
      <c r="J1876" s="28">
        <f t="shared" si="246"/>
        <v>500</v>
      </c>
      <c r="K1876" s="28">
        <f t="shared" si="247"/>
        <v>2650</v>
      </c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1"/>
      <c r="AB1876" s="11"/>
    </row>
    <row r="1877" spans="2:28" x14ac:dyDescent="0.2">
      <c r="B1877" s="13">
        <f t="shared" si="248"/>
        <v>1874</v>
      </c>
      <c r="C1877" s="12">
        <v>0.51452874912730695</v>
      </c>
      <c r="D1877" s="11">
        <f t="shared" si="241"/>
        <v>20</v>
      </c>
      <c r="E1877" s="11">
        <f t="shared" si="242"/>
        <v>20</v>
      </c>
      <c r="F1877" s="11">
        <f t="shared" si="243"/>
        <v>3000</v>
      </c>
      <c r="G1877" s="12">
        <v>0.46057276867286667</v>
      </c>
      <c r="H1877" s="27">
        <f t="shared" si="244"/>
        <v>2</v>
      </c>
      <c r="I1877" s="11">
        <f t="shared" si="245"/>
        <v>0</v>
      </c>
      <c r="J1877" s="28">
        <f t="shared" si="246"/>
        <v>0</v>
      </c>
      <c r="K1877" s="28">
        <f t="shared" si="247"/>
        <v>3000</v>
      </c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</row>
    <row r="1878" spans="2:28" x14ac:dyDescent="0.2">
      <c r="B1878" s="13">
        <f t="shared" si="248"/>
        <v>1875</v>
      </c>
      <c r="C1878" s="12">
        <v>0.48509473825166283</v>
      </c>
      <c r="D1878" s="11">
        <f t="shared" si="241"/>
        <v>19</v>
      </c>
      <c r="E1878" s="11">
        <f t="shared" si="242"/>
        <v>19</v>
      </c>
      <c r="F1878" s="11">
        <f t="shared" si="243"/>
        <v>2850</v>
      </c>
      <c r="G1878" s="12">
        <v>0.66927984737413337</v>
      </c>
      <c r="H1878" s="27">
        <f t="shared" si="244"/>
        <v>2</v>
      </c>
      <c r="I1878" s="11">
        <f t="shared" si="245"/>
        <v>0</v>
      </c>
      <c r="J1878" s="28">
        <f t="shared" si="246"/>
        <v>0</v>
      </c>
      <c r="K1878" s="28">
        <f t="shared" si="247"/>
        <v>2850</v>
      </c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</row>
    <row r="1879" spans="2:28" x14ac:dyDescent="0.2">
      <c r="B1879" s="13">
        <f t="shared" si="248"/>
        <v>1876</v>
      </c>
      <c r="C1879" s="12">
        <v>0.32099381017050022</v>
      </c>
      <c r="D1879" s="11">
        <f t="shared" si="241"/>
        <v>18</v>
      </c>
      <c r="E1879" s="11">
        <f t="shared" si="242"/>
        <v>18</v>
      </c>
      <c r="F1879" s="11">
        <f t="shared" si="243"/>
        <v>2700</v>
      </c>
      <c r="G1879" s="12">
        <v>0.36101247999509956</v>
      </c>
      <c r="H1879" s="27">
        <f t="shared" si="244"/>
        <v>1</v>
      </c>
      <c r="I1879" s="11">
        <f t="shared" si="245"/>
        <v>0</v>
      </c>
      <c r="J1879" s="28">
        <f t="shared" si="246"/>
        <v>0</v>
      </c>
      <c r="K1879" s="28">
        <f t="shared" si="247"/>
        <v>2700</v>
      </c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</row>
    <row r="1880" spans="2:28" x14ac:dyDescent="0.2">
      <c r="B1880" s="13">
        <f t="shared" si="248"/>
        <v>1877</v>
      </c>
      <c r="C1880" s="12">
        <v>0.17045980135267602</v>
      </c>
      <c r="D1880" s="11">
        <f t="shared" si="241"/>
        <v>17</v>
      </c>
      <c r="E1880" s="11">
        <f t="shared" si="242"/>
        <v>17</v>
      </c>
      <c r="F1880" s="11">
        <f t="shared" si="243"/>
        <v>2550</v>
      </c>
      <c r="G1880" s="12">
        <v>0.53757477335633996</v>
      </c>
      <c r="H1880" s="27">
        <f t="shared" si="244"/>
        <v>2</v>
      </c>
      <c r="I1880" s="11">
        <f t="shared" si="245"/>
        <v>0</v>
      </c>
      <c r="J1880" s="28">
        <f t="shared" si="246"/>
        <v>0</v>
      </c>
      <c r="K1880" s="28">
        <f t="shared" si="247"/>
        <v>2550</v>
      </c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</row>
    <row r="1881" spans="2:28" x14ac:dyDescent="0.2">
      <c r="B1881" s="13">
        <f t="shared" si="248"/>
        <v>1878</v>
      </c>
      <c r="C1881" s="12">
        <v>0.88790865850739387</v>
      </c>
      <c r="D1881" s="11">
        <f t="shared" si="241"/>
        <v>22</v>
      </c>
      <c r="E1881" s="11">
        <f t="shared" si="242"/>
        <v>22</v>
      </c>
      <c r="F1881" s="11">
        <f t="shared" si="243"/>
        <v>3300</v>
      </c>
      <c r="G1881" s="12">
        <v>0.23076578775875989</v>
      </c>
      <c r="H1881" s="27">
        <f t="shared" si="244"/>
        <v>1</v>
      </c>
      <c r="I1881" s="11">
        <f t="shared" si="245"/>
        <v>2</v>
      </c>
      <c r="J1881" s="28">
        <f t="shared" si="246"/>
        <v>1000</v>
      </c>
      <c r="K1881" s="28">
        <f t="shared" si="247"/>
        <v>2300</v>
      </c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  <c r="AB1881" s="11"/>
    </row>
    <row r="1882" spans="2:28" x14ac:dyDescent="0.2">
      <c r="B1882" s="13">
        <f t="shared" si="248"/>
        <v>1879</v>
      </c>
      <c r="C1882" s="12">
        <v>0.72849354240508857</v>
      </c>
      <c r="D1882" s="11">
        <f t="shared" si="241"/>
        <v>21</v>
      </c>
      <c r="E1882" s="11">
        <f t="shared" si="242"/>
        <v>21</v>
      </c>
      <c r="F1882" s="11">
        <f t="shared" si="243"/>
        <v>3150</v>
      </c>
      <c r="G1882" s="12">
        <v>0.61887123965487878</v>
      </c>
      <c r="H1882" s="27">
        <f t="shared" si="244"/>
        <v>2</v>
      </c>
      <c r="I1882" s="11">
        <f t="shared" si="245"/>
        <v>0</v>
      </c>
      <c r="J1882" s="28">
        <f t="shared" si="246"/>
        <v>0</v>
      </c>
      <c r="K1882" s="28">
        <f t="shared" si="247"/>
        <v>3150</v>
      </c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</row>
    <row r="1883" spans="2:28" x14ac:dyDescent="0.2">
      <c r="B1883" s="13">
        <f t="shared" si="248"/>
        <v>1880</v>
      </c>
      <c r="C1883" s="12">
        <v>0.90227053119430911</v>
      </c>
      <c r="D1883" s="11">
        <f t="shared" si="241"/>
        <v>23</v>
      </c>
      <c r="E1883" s="11">
        <f t="shared" si="242"/>
        <v>22</v>
      </c>
      <c r="F1883" s="11">
        <f t="shared" si="243"/>
        <v>3300</v>
      </c>
      <c r="G1883" s="12">
        <v>0.19439396804485143</v>
      </c>
      <c r="H1883" s="27">
        <f t="shared" si="244"/>
        <v>1</v>
      </c>
      <c r="I1883" s="11">
        <f t="shared" si="245"/>
        <v>2</v>
      </c>
      <c r="J1883" s="28">
        <f t="shared" si="246"/>
        <v>1000</v>
      </c>
      <c r="K1883" s="28">
        <f t="shared" si="247"/>
        <v>2300</v>
      </c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</row>
    <row r="1884" spans="2:28" x14ac:dyDescent="0.2">
      <c r="B1884" s="13">
        <f t="shared" si="248"/>
        <v>1881</v>
      </c>
      <c r="C1884" s="12">
        <v>0.9420203869532201</v>
      </c>
      <c r="D1884" s="11">
        <f t="shared" si="241"/>
        <v>23</v>
      </c>
      <c r="E1884" s="11">
        <f t="shared" si="242"/>
        <v>22</v>
      </c>
      <c r="F1884" s="11">
        <f t="shared" si="243"/>
        <v>3300</v>
      </c>
      <c r="G1884" s="12">
        <v>0.79969167401306274</v>
      </c>
      <c r="H1884" s="27">
        <f t="shared" si="244"/>
        <v>3</v>
      </c>
      <c r="I1884" s="11">
        <f t="shared" si="245"/>
        <v>0</v>
      </c>
      <c r="J1884" s="28">
        <f t="shared" si="246"/>
        <v>0</v>
      </c>
      <c r="K1884" s="28">
        <f t="shared" si="247"/>
        <v>3300</v>
      </c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</row>
    <row r="1885" spans="2:28" x14ac:dyDescent="0.2">
      <c r="B1885" s="13">
        <f t="shared" si="248"/>
        <v>1882</v>
      </c>
      <c r="C1885" s="12">
        <v>0.93210224711624334</v>
      </c>
      <c r="D1885" s="11">
        <f t="shared" si="241"/>
        <v>23</v>
      </c>
      <c r="E1885" s="11">
        <f t="shared" si="242"/>
        <v>22</v>
      </c>
      <c r="F1885" s="11">
        <f t="shared" si="243"/>
        <v>3300</v>
      </c>
      <c r="G1885" s="12">
        <v>0.3006267570481278</v>
      </c>
      <c r="H1885" s="27">
        <f t="shared" si="244"/>
        <v>1</v>
      </c>
      <c r="I1885" s="11">
        <f t="shared" si="245"/>
        <v>2</v>
      </c>
      <c r="J1885" s="28">
        <f t="shared" si="246"/>
        <v>1000</v>
      </c>
      <c r="K1885" s="28">
        <f t="shared" si="247"/>
        <v>2300</v>
      </c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</row>
    <row r="1886" spans="2:28" x14ac:dyDescent="0.2">
      <c r="B1886" s="13">
        <f t="shared" si="248"/>
        <v>1883</v>
      </c>
      <c r="C1886" s="12">
        <v>0.45938219880544384</v>
      </c>
      <c r="D1886" s="11">
        <f t="shared" si="241"/>
        <v>19</v>
      </c>
      <c r="E1886" s="11">
        <f t="shared" si="242"/>
        <v>19</v>
      </c>
      <c r="F1886" s="11">
        <f t="shared" si="243"/>
        <v>2850</v>
      </c>
      <c r="G1886" s="12">
        <v>0.92437556083529249</v>
      </c>
      <c r="H1886" s="27">
        <f t="shared" si="244"/>
        <v>4</v>
      </c>
      <c r="I1886" s="11">
        <f t="shared" si="245"/>
        <v>0</v>
      </c>
      <c r="J1886" s="28">
        <f t="shared" si="246"/>
        <v>0</v>
      </c>
      <c r="K1886" s="28">
        <f t="shared" si="247"/>
        <v>2850</v>
      </c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</row>
    <row r="1887" spans="2:28" x14ac:dyDescent="0.2">
      <c r="B1887" s="13">
        <f t="shared" si="248"/>
        <v>1884</v>
      </c>
      <c r="C1887" s="12">
        <v>0.69405659430761613</v>
      </c>
      <c r="D1887" s="11">
        <f t="shared" si="241"/>
        <v>21</v>
      </c>
      <c r="E1887" s="11">
        <f t="shared" si="242"/>
        <v>21</v>
      </c>
      <c r="F1887" s="11">
        <f t="shared" si="243"/>
        <v>3150</v>
      </c>
      <c r="G1887" s="12">
        <v>0.31927469972532674</v>
      </c>
      <c r="H1887" s="27">
        <f t="shared" si="244"/>
        <v>1</v>
      </c>
      <c r="I1887" s="11">
        <f t="shared" si="245"/>
        <v>1</v>
      </c>
      <c r="J1887" s="28">
        <f t="shared" si="246"/>
        <v>500</v>
      </c>
      <c r="K1887" s="28">
        <f t="shared" si="247"/>
        <v>2650</v>
      </c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</row>
    <row r="1888" spans="2:28" x14ac:dyDescent="0.2">
      <c r="B1888" s="13">
        <f t="shared" si="248"/>
        <v>1885</v>
      </c>
      <c r="C1888" s="12">
        <v>0.16088460229056178</v>
      </c>
      <c r="D1888" s="11">
        <f t="shared" si="241"/>
        <v>17</v>
      </c>
      <c r="E1888" s="11">
        <f t="shared" si="242"/>
        <v>17</v>
      </c>
      <c r="F1888" s="11">
        <f t="shared" si="243"/>
        <v>2550</v>
      </c>
      <c r="G1888" s="12">
        <v>0.14443256890048184</v>
      </c>
      <c r="H1888" s="27">
        <f t="shared" si="244"/>
        <v>0</v>
      </c>
      <c r="I1888" s="11">
        <f t="shared" si="245"/>
        <v>0</v>
      </c>
      <c r="J1888" s="28">
        <f t="shared" si="246"/>
        <v>0</v>
      </c>
      <c r="K1888" s="28">
        <f t="shared" si="247"/>
        <v>2550</v>
      </c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</row>
    <row r="1889" spans="2:28" x14ac:dyDescent="0.2">
      <c r="B1889" s="13">
        <f t="shared" si="248"/>
        <v>1886</v>
      </c>
      <c r="C1889" s="12">
        <v>0.56869468683494717</v>
      </c>
      <c r="D1889" s="11">
        <f t="shared" si="241"/>
        <v>20</v>
      </c>
      <c r="E1889" s="11">
        <f t="shared" si="242"/>
        <v>20</v>
      </c>
      <c r="F1889" s="11">
        <f t="shared" si="243"/>
        <v>3000</v>
      </c>
      <c r="G1889" s="12">
        <v>0.80173708306142244</v>
      </c>
      <c r="H1889" s="27">
        <f t="shared" si="244"/>
        <v>3</v>
      </c>
      <c r="I1889" s="11">
        <f t="shared" si="245"/>
        <v>0</v>
      </c>
      <c r="J1889" s="28">
        <f t="shared" si="246"/>
        <v>0</v>
      </c>
      <c r="K1889" s="28">
        <f t="shared" si="247"/>
        <v>3000</v>
      </c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</row>
    <row r="1890" spans="2:28" x14ac:dyDescent="0.2">
      <c r="B1890" s="13">
        <f t="shared" si="248"/>
        <v>1887</v>
      </c>
      <c r="C1890" s="12">
        <v>0.63527499842951873</v>
      </c>
      <c r="D1890" s="11">
        <f t="shared" si="241"/>
        <v>20</v>
      </c>
      <c r="E1890" s="11">
        <f t="shared" si="242"/>
        <v>20</v>
      </c>
      <c r="F1890" s="11">
        <f t="shared" si="243"/>
        <v>3000</v>
      </c>
      <c r="G1890" s="12">
        <v>0.7513775943926988</v>
      </c>
      <c r="H1890" s="27">
        <f t="shared" si="244"/>
        <v>3</v>
      </c>
      <c r="I1890" s="11">
        <f t="shared" si="245"/>
        <v>0</v>
      </c>
      <c r="J1890" s="28">
        <f t="shared" si="246"/>
        <v>0</v>
      </c>
      <c r="K1890" s="28">
        <f t="shared" si="247"/>
        <v>3000</v>
      </c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</row>
    <row r="1891" spans="2:28" x14ac:dyDescent="0.2">
      <c r="B1891" s="13">
        <f t="shared" si="248"/>
        <v>1888</v>
      </c>
      <c r="C1891" s="12">
        <v>0.7340490643638411</v>
      </c>
      <c r="D1891" s="11">
        <f t="shared" si="241"/>
        <v>21</v>
      </c>
      <c r="E1891" s="11">
        <f t="shared" si="242"/>
        <v>21</v>
      </c>
      <c r="F1891" s="11">
        <f t="shared" si="243"/>
        <v>3150</v>
      </c>
      <c r="G1891" s="12">
        <v>0.3595349878280345</v>
      </c>
      <c r="H1891" s="27">
        <f t="shared" si="244"/>
        <v>1</v>
      </c>
      <c r="I1891" s="11">
        <f t="shared" si="245"/>
        <v>1</v>
      </c>
      <c r="J1891" s="28">
        <f t="shared" si="246"/>
        <v>500</v>
      </c>
      <c r="K1891" s="28">
        <f t="shared" si="247"/>
        <v>2650</v>
      </c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1"/>
      <c r="AB1891" s="11"/>
    </row>
    <row r="1892" spans="2:28" x14ac:dyDescent="0.2">
      <c r="B1892" s="13">
        <f t="shared" si="248"/>
        <v>1889</v>
      </c>
      <c r="C1892" s="12">
        <v>0.68625924878563949</v>
      </c>
      <c r="D1892" s="11">
        <f t="shared" si="241"/>
        <v>21</v>
      </c>
      <c r="E1892" s="11">
        <f t="shared" si="242"/>
        <v>21</v>
      </c>
      <c r="F1892" s="11">
        <f t="shared" si="243"/>
        <v>3150</v>
      </c>
      <c r="G1892" s="12">
        <v>0.65982845874645224</v>
      </c>
      <c r="H1892" s="27">
        <f t="shared" si="244"/>
        <v>3</v>
      </c>
      <c r="I1892" s="11">
        <f t="shared" si="245"/>
        <v>0</v>
      </c>
      <c r="J1892" s="28">
        <f t="shared" si="246"/>
        <v>0</v>
      </c>
      <c r="K1892" s="28">
        <f t="shared" si="247"/>
        <v>3150</v>
      </c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</row>
    <row r="1893" spans="2:28" x14ac:dyDescent="0.2">
      <c r="B1893" s="13">
        <f t="shared" si="248"/>
        <v>1890</v>
      </c>
      <c r="C1893" s="12">
        <v>4.310778106552493E-2</v>
      </c>
      <c r="D1893" s="11">
        <f t="shared" si="241"/>
        <v>15</v>
      </c>
      <c r="E1893" s="11">
        <f t="shared" si="242"/>
        <v>15</v>
      </c>
      <c r="F1893" s="11">
        <f t="shared" si="243"/>
        <v>2250</v>
      </c>
      <c r="G1893" s="12">
        <v>0.24009296940598324</v>
      </c>
      <c r="H1893" s="27">
        <f t="shared" si="244"/>
        <v>1</v>
      </c>
      <c r="I1893" s="11">
        <f t="shared" si="245"/>
        <v>0</v>
      </c>
      <c r="J1893" s="28">
        <f t="shared" si="246"/>
        <v>0</v>
      </c>
      <c r="K1893" s="28">
        <f t="shared" si="247"/>
        <v>2250</v>
      </c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</row>
    <row r="1894" spans="2:28" x14ac:dyDescent="0.2">
      <c r="B1894" s="13">
        <f t="shared" si="248"/>
        <v>1891</v>
      </c>
      <c r="C1894" s="12">
        <v>0.28620168148174652</v>
      </c>
      <c r="D1894" s="11">
        <f t="shared" si="241"/>
        <v>18</v>
      </c>
      <c r="E1894" s="11">
        <f t="shared" si="242"/>
        <v>18</v>
      </c>
      <c r="F1894" s="11">
        <f t="shared" si="243"/>
        <v>2700</v>
      </c>
      <c r="G1894" s="12">
        <v>0.70676594323783326</v>
      </c>
      <c r="H1894" s="27">
        <f t="shared" si="244"/>
        <v>2</v>
      </c>
      <c r="I1894" s="11">
        <f t="shared" si="245"/>
        <v>0</v>
      </c>
      <c r="J1894" s="28">
        <f t="shared" si="246"/>
        <v>0</v>
      </c>
      <c r="K1894" s="28">
        <f t="shared" si="247"/>
        <v>2700</v>
      </c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  <c r="AB1894" s="11"/>
    </row>
    <row r="1895" spans="2:28" x14ac:dyDescent="0.2">
      <c r="B1895" s="13">
        <f t="shared" si="248"/>
        <v>1892</v>
      </c>
      <c r="C1895" s="12">
        <v>0.17567836580267338</v>
      </c>
      <c r="D1895" s="11">
        <f t="shared" si="241"/>
        <v>17</v>
      </c>
      <c r="E1895" s="11">
        <f t="shared" si="242"/>
        <v>17</v>
      </c>
      <c r="F1895" s="11">
        <f t="shared" si="243"/>
        <v>2550</v>
      </c>
      <c r="G1895" s="12">
        <v>0.55476513407075156</v>
      </c>
      <c r="H1895" s="27">
        <f t="shared" si="244"/>
        <v>2</v>
      </c>
      <c r="I1895" s="11">
        <f t="shared" si="245"/>
        <v>0</v>
      </c>
      <c r="J1895" s="28">
        <f t="shared" si="246"/>
        <v>0</v>
      </c>
      <c r="K1895" s="28">
        <f t="shared" si="247"/>
        <v>2550</v>
      </c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</row>
    <row r="1896" spans="2:28" x14ac:dyDescent="0.2">
      <c r="B1896" s="13">
        <f t="shared" si="248"/>
        <v>1893</v>
      </c>
      <c r="C1896" s="12">
        <v>0.19014305198064896</v>
      </c>
      <c r="D1896" s="11">
        <f t="shared" si="241"/>
        <v>17</v>
      </c>
      <c r="E1896" s="11">
        <f t="shared" si="242"/>
        <v>17</v>
      </c>
      <c r="F1896" s="11">
        <f t="shared" si="243"/>
        <v>2550</v>
      </c>
      <c r="G1896" s="12">
        <v>0.63835666891153175</v>
      </c>
      <c r="H1896" s="27">
        <f t="shared" si="244"/>
        <v>2</v>
      </c>
      <c r="I1896" s="11">
        <f t="shared" si="245"/>
        <v>0</v>
      </c>
      <c r="J1896" s="28">
        <f t="shared" si="246"/>
        <v>0</v>
      </c>
      <c r="K1896" s="28">
        <f t="shared" si="247"/>
        <v>2550</v>
      </c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1"/>
      <c r="AB1896" s="11"/>
    </row>
    <row r="1897" spans="2:28" x14ac:dyDescent="0.2">
      <c r="B1897" s="13">
        <f t="shared" si="248"/>
        <v>1894</v>
      </c>
      <c r="C1897" s="12">
        <v>0.46862531269354213</v>
      </c>
      <c r="D1897" s="11">
        <f t="shared" si="241"/>
        <v>19</v>
      </c>
      <c r="E1897" s="11">
        <f t="shared" si="242"/>
        <v>19</v>
      </c>
      <c r="F1897" s="11">
        <f t="shared" si="243"/>
        <v>2850</v>
      </c>
      <c r="G1897" s="12">
        <v>0.48510270593223637</v>
      </c>
      <c r="H1897" s="27">
        <f t="shared" si="244"/>
        <v>2</v>
      </c>
      <c r="I1897" s="11">
        <f t="shared" si="245"/>
        <v>0</v>
      </c>
      <c r="J1897" s="28">
        <f t="shared" si="246"/>
        <v>0</v>
      </c>
      <c r="K1897" s="28">
        <f t="shared" si="247"/>
        <v>2850</v>
      </c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1"/>
    </row>
    <row r="1898" spans="2:28" x14ac:dyDescent="0.2">
      <c r="B1898" s="13">
        <f t="shared" si="248"/>
        <v>1895</v>
      </c>
      <c r="C1898" s="12">
        <v>0.94551276845753085</v>
      </c>
      <c r="D1898" s="11">
        <f t="shared" si="241"/>
        <v>23</v>
      </c>
      <c r="E1898" s="11">
        <f t="shared" si="242"/>
        <v>22</v>
      </c>
      <c r="F1898" s="11">
        <f t="shared" si="243"/>
        <v>3300</v>
      </c>
      <c r="G1898" s="12">
        <v>0.92815383248672223</v>
      </c>
      <c r="H1898" s="27">
        <f t="shared" si="244"/>
        <v>4</v>
      </c>
      <c r="I1898" s="11">
        <f t="shared" si="245"/>
        <v>0</v>
      </c>
      <c r="J1898" s="28">
        <f t="shared" si="246"/>
        <v>0</v>
      </c>
      <c r="K1898" s="28">
        <f t="shared" si="247"/>
        <v>3300</v>
      </c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</row>
    <row r="1899" spans="2:28" x14ac:dyDescent="0.2">
      <c r="B1899" s="13">
        <f t="shared" si="248"/>
        <v>1896</v>
      </c>
      <c r="C1899" s="12">
        <v>0.36126148877509667</v>
      </c>
      <c r="D1899" s="11">
        <f t="shared" si="241"/>
        <v>19</v>
      </c>
      <c r="E1899" s="11">
        <f t="shared" si="242"/>
        <v>19</v>
      </c>
      <c r="F1899" s="11">
        <f t="shared" si="243"/>
        <v>2850</v>
      </c>
      <c r="G1899" s="12">
        <v>0.42728455475033367</v>
      </c>
      <c r="H1899" s="27">
        <f t="shared" si="244"/>
        <v>2</v>
      </c>
      <c r="I1899" s="11">
        <f t="shared" si="245"/>
        <v>0</v>
      </c>
      <c r="J1899" s="28">
        <f t="shared" si="246"/>
        <v>0</v>
      </c>
      <c r="K1899" s="28">
        <f t="shared" si="247"/>
        <v>2850</v>
      </c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</row>
    <row r="1900" spans="2:28" x14ac:dyDescent="0.2">
      <c r="B1900" s="13">
        <f t="shared" si="248"/>
        <v>1897</v>
      </c>
      <c r="C1900" s="12">
        <v>0.76995261950107219</v>
      </c>
      <c r="D1900" s="11">
        <f t="shared" si="241"/>
        <v>21</v>
      </c>
      <c r="E1900" s="11">
        <f t="shared" si="242"/>
        <v>21</v>
      </c>
      <c r="F1900" s="11">
        <f t="shared" si="243"/>
        <v>3150</v>
      </c>
      <c r="G1900" s="12">
        <v>0.2270218007212873</v>
      </c>
      <c r="H1900" s="27">
        <f t="shared" si="244"/>
        <v>1</v>
      </c>
      <c r="I1900" s="11">
        <f t="shared" si="245"/>
        <v>1</v>
      </c>
      <c r="J1900" s="28">
        <f t="shared" si="246"/>
        <v>500</v>
      </c>
      <c r="K1900" s="28">
        <f t="shared" si="247"/>
        <v>2650</v>
      </c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</row>
    <row r="1901" spans="2:28" x14ac:dyDescent="0.2">
      <c r="B1901" s="13">
        <f t="shared" si="248"/>
        <v>1898</v>
      </c>
      <c r="C1901" s="12">
        <v>0.87917130302340551</v>
      </c>
      <c r="D1901" s="11">
        <f t="shared" si="241"/>
        <v>22</v>
      </c>
      <c r="E1901" s="11">
        <f t="shared" si="242"/>
        <v>22</v>
      </c>
      <c r="F1901" s="11">
        <f t="shared" si="243"/>
        <v>3300</v>
      </c>
      <c r="G1901" s="12">
        <v>0.47832877618602132</v>
      </c>
      <c r="H1901" s="27">
        <f t="shared" si="244"/>
        <v>2</v>
      </c>
      <c r="I1901" s="11">
        <f t="shared" si="245"/>
        <v>1</v>
      </c>
      <c r="J1901" s="28">
        <f t="shared" si="246"/>
        <v>500</v>
      </c>
      <c r="K1901" s="28">
        <f t="shared" si="247"/>
        <v>2800</v>
      </c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1"/>
    </row>
    <row r="1902" spans="2:28" x14ac:dyDescent="0.2">
      <c r="B1902" s="13">
        <f t="shared" si="248"/>
        <v>1899</v>
      </c>
      <c r="C1902" s="12">
        <v>0.71412214654776363</v>
      </c>
      <c r="D1902" s="11">
        <f t="shared" si="241"/>
        <v>21</v>
      </c>
      <c r="E1902" s="11">
        <f t="shared" si="242"/>
        <v>21</v>
      </c>
      <c r="F1902" s="11">
        <f t="shared" si="243"/>
        <v>3150</v>
      </c>
      <c r="G1902" s="12">
        <v>0.47159344277834592</v>
      </c>
      <c r="H1902" s="27">
        <f t="shared" si="244"/>
        <v>2</v>
      </c>
      <c r="I1902" s="11">
        <f t="shared" si="245"/>
        <v>0</v>
      </c>
      <c r="J1902" s="28">
        <f t="shared" si="246"/>
        <v>0</v>
      </c>
      <c r="K1902" s="28">
        <f t="shared" si="247"/>
        <v>3150</v>
      </c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</row>
    <row r="1903" spans="2:28" x14ac:dyDescent="0.2">
      <c r="B1903" s="13">
        <f t="shared" si="248"/>
        <v>1900</v>
      </c>
      <c r="C1903" s="12">
        <v>0.3649208521841325</v>
      </c>
      <c r="D1903" s="11">
        <f t="shared" si="241"/>
        <v>19</v>
      </c>
      <c r="E1903" s="11">
        <f t="shared" si="242"/>
        <v>19</v>
      </c>
      <c r="F1903" s="11">
        <f t="shared" si="243"/>
        <v>2850</v>
      </c>
      <c r="G1903" s="12">
        <v>0.3280821945359006</v>
      </c>
      <c r="H1903" s="27">
        <f t="shared" si="244"/>
        <v>1</v>
      </c>
      <c r="I1903" s="11">
        <f t="shared" si="245"/>
        <v>0</v>
      </c>
      <c r="J1903" s="28">
        <f t="shared" si="246"/>
        <v>0</v>
      </c>
      <c r="K1903" s="28">
        <f t="shared" si="247"/>
        <v>2850</v>
      </c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</row>
    <row r="1904" spans="2:28" x14ac:dyDescent="0.2">
      <c r="B1904" s="13">
        <f t="shared" si="248"/>
        <v>1901</v>
      </c>
      <c r="C1904" s="12">
        <v>0.98766210860842407</v>
      </c>
      <c r="D1904" s="11">
        <f t="shared" si="241"/>
        <v>25</v>
      </c>
      <c r="E1904" s="11">
        <f t="shared" si="242"/>
        <v>22</v>
      </c>
      <c r="F1904" s="11">
        <f t="shared" si="243"/>
        <v>3300</v>
      </c>
      <c r="G1904" s="12">
        <v>0.12771217193247308</v>
      </c>
      <c r="H1904" s="27">
        <f t="shared" si="244"/>
        <v>1</v>
      </c>
      <c r="I1904" s="11">
        <f t="shared" si="245"/>
        <v>2</v>
      </c>
      <c r="J1904" s="28">
        <f t="shared" si="246"/>
        <v>1000</v>
      </c>
      <c r="K1904" s="28">
        <f t="shared" si="247"/>
        <v>2300</v>
      </c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</row>
    <row r="1905" spans="2:28" x14ac:dyDescent="0.2">
      <c r="B1905" s="13">
        <f t="shared" si="248"/>
        <v>1902</v>
      </c>
      <c r="C1905" s="12">
        <v>0.44678809585354584</v>
      </c>
      <c r="D1905" s="11">
        <f t="shared" si="241"/>
        <v>19</v>
      </c>
      <c r="E1905" s="11">
        <f t="shared" si="242"/>
        <v>19</v>
      </c>
      <c r="F1905" s="11">
        <f t="shared" si="243"/>
        <v>2850</v>
      </c>
      <c r="G1905" s="12">
        <v>0.17720425231362358</v>
      </c>
      <c r="H1905" s="27">
        <f t="shared" si="244"/>
        <v>1</v>
      </c>
      <c r="I1905" s="11">
        <f t="shared" si="245"/>
        <v>0</v>
      </c>
      <c r="J1905" s="28">
        <f t="shared" si="246"/>
        <v>0</v>
      </c>
      <c r="K1905" s="28">
        <f t="shared" si="247"/>
        <v>2850</v>
      </c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</row>
    <row r="1906" spans="2:28" x14ac:dyDescent="0.2">
      <c r="B1906" s="13">
        <f t="shared" si="248"/>
        <v>1903</v>
      </c>
      <c r="C1906" s="12">
        <v>2.1892305450046723E-2</v>
      </c>
      <c r="D1906" s="11">
        <f t="shared" si="241"/>
        <v>14</v>
      </c>
      <c r="E1906" s="11">
        <f t="shared" si="242"/>
        <v>14</v>
      </c>
      <c r="F1906" s="11">
        <f t="shared" si="243"/>
        <v>2100</v>
      </c>
      <c r="G1906" s="12">
        <v>0.33504198152682596</v>
      </c>
      <c r="H1906" s="27">
        <f t="shared" si="244"/>
        <v>1</v>
      </c>
      <c r="I1906" s="11">
        <f t="shared" si="245"/>
        <v>0</v>
      </c>
      <c r="J1906" s="28">
        <f t="shared" si="246"/>
        <v>0</v>
      </c>
      <c r="K1906" s="28">
        <f t="shared" si="247"/>
        <v>2100</v>
      </c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/>
      <c r="AB1906" s="11"/>
    </row>
    <row r="1907" spans="2:28" x14ac:dyDescent="0.2">
      <c r="B1907" s="13">
        <f t="shared" si="248"/>
        <v>1904</v>
      </c>
      <c r="C1907" s="12">
        <v>2.8447727267709721E-2</v>
      </c>
      <c r="D1907" s="11">
        <f t="shared" si="241"/>
        <v>14</v>
      </c>
      <c r="E1907" s="11">
        <f t="shared" si="242"/>
        <v>14</v>
      </c>
      <c r="F1907" s="11">
        <f t="shared" si="243"/>
        <v>2100</v>
      </c>
      <c r="G1907" s="12">
        <v>0.94230249006680833</v>
      </c>
      <c r="H1907" s="27">
        <f t="shared" si="244"/>
        <v>3</v>
      </c>
      <c r="I1907" s="11">
        <f t="shared" si="245"/>
        <v>0</v>
      </c>
      <c r="J1907" s="28">
        <f t="shared" si="246"/>
        <v>0</v>
      </c>
      <c r="K1907" s="28">
        <f t="shared" si="247"/>
        <v>2100</v>
      </c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</row>
    <row r="1908" spans="2:28" x14ac:dyDescent="0.2">
      <c r="B1908" s="13">
        <f t="shared" si="248"/>
        <v>1905</v>
      </c>
      <c r="C1908" s="12">
        <v>0.52410542749644129</v>
      </c>
      <c r="D1908" s="11">
        <f t="shared" si="241"/>
        <v>20</v>
      </c>
      <c r="E1908" s="11">
        <f t="shared" si="242"/>
        <v>20</v>
      </c>
      <c r="F1908" s="11">
        <f t="shared" si="243"/>
        <v>3000</v>
      </c>
      <c r="G1908" s="12">
        <v>0.84326906840241034</v>
      </c>
      <c r="H1908" s="27">
        <f t="shared" si="244"/>
        <v>3</v>
      </c>
      <c r="I1908" s="11">
        <f t="shared" si="245"/>
        <v>0</v>
      </c>
      <c r="J1908" s="28">
        <f t="shared" si="246"/>
        <v>0</v>
      </c>
      <c r="K1908" s="28">
        <f t="shared" si="247"/>
        <v>3000</v>
      </c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</row>
    <row r="1909" spans="2:28" x14ac:dyDescent="0.2">
      <c r="B1909" s="13">
        <f t="shared" si="248"/>
        <v>1906</v>
      </c>
      <c r="C1909" s="12">
        <v>0.97740153565389642</v>
      </c>
      <c r="D1909" s="11">
        <f t="shared" si="241"/>
        <v>24</v>
      </c>
      <c r="E1909" s="11">
        <f t="shared" si="242"/>
        <v>22</v>
      </c>
      <c r="F1909" s="11">
        <f t="shared" si="243"/>
        <v>3300</v>
      </c>
      <c r="G1909" s="12">
        <v>6.8646272482604909E-2</v>
      </c>
      <c r="H1909" s="27">
        <f t="shared" si="244"/>
        <v>0</v>
      </c>
      <c r="I1909" s="11">
        <f t="shared" si="245"/>
        <v>3</v>
      </c>
      <c r="J1909" s="28">
        <f t="shared" si="246"/>
        <v>1500</v>
      </c>
      <c r="K1909" s="28">
        <f t="shared" si="247"/>
        <v>1800</v>
      </c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1"/>
    </row>
    <row r="1910" spans="2:28" x14ac:dyDescent="0.2">
      <c r="B1910" s="13">
        <f t="shared" si="248"/>
        <v>1907</v>
      </c>
      <c r="C1910" s="12">
        <v>0.80472107323852804</v>
      </c>
      <c r="D1910" s="11">
        <f t="shared" si="241"/>
        <v>21</v>
      </c>
      <c r="E1910" s="11">
        <f t="shared" si="242"/>
        <v>21</v>
      </c>
      <c r="F1910" s="11">
        <f t="shared" si="243"/>
        <v>3150</v>
      </c>
      <c r="G1910" s="12">
        <v>0.16877366518841386</v>
      </c>
      <c r="H1910" s="27">
        <f t="shared" si="244"/>
        <v>1</v>
      </c>
      <c r="I1910" s="11">
        <f t="shared" si="245"/>
        <v>1</v>
      </c>
      <c r="J1910" s="28">
        <f t="shared" si="246"/>
        <v>500</v>
      </c>
      <c r="K1910" s="28">
        <f t="shared" si="247"/>
        <v>2650</v>
      </c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</row>
    <row r="1911" spans="2:28" x14ac:dyDescent="0.2">
      <c r="B1911" s="13">
        <f t="shared" si="248"/>
        <v>1908</v>
      </c>
      <c r="C1911" s="12">
        <v>0.21830468881050624</v>
      </c>
      <c r="D1911" s="11">
        <f t="shared" si="241"/>
        <v>17</v>
      </c>
      <c r="E1911" s="11">
        <f t="shared" si="242"/>
        <v>17</v>
      </c>
      <c r="F1911" s="11">
        <f t="shared" si="243"/>
        <v>2550</v>
      </c>
      <c r="G1911" s="12">
        <v>0.64309001582385816</v>
      </c>
      <c r="H1911" s="27">
        <f t="shared" si="244"/>
        <v>2</v>
      </c>
      <c r="I1911" s="11">
        <f t="shared" si="245"/>
        <v>0</v>
      </c>
      <c r="J1911" s="28">
        <f t="shared" si="246"/>
        <v>0</v>
      </c>
      <c r="K1911" s="28">
        <f t="shared" si="247"/>
        <v>2550</v>
      </c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  <c r="AB1911" s="11"/>
    </row>
    <row r="1912" spans="2:28" x14ac:dyDescent="0.2">
      <c r="B1912" s="13">
        <f t="shared" si="248"/>
        <v>1909</v>
      </c>
      <c r="C1912" s="12">
        <v>0.47425570767558844</v>
      </c>
      <c r="D1912" s="11">
        <f t="shared" si="241"/>
        <v>19</v>
      </c>
      <c r="E1912" s="11">
        <f t="shared" si="242"/>
        <v>19</v>
      </c>
      <c r="F1912" s="11">
        <f t="shared" si="243"/>
        <v>2850</v>
      </c>
      <c r="G1912" s="12">
        <v>0.69296079006668165</v>
      </c>
      <c r="H1912" s="27">
        <f t="shared" si="244"/>
        <v>2</v>
      </c>
      <c r="I1912" s="11">
        <f t="shared" si="245"/>
        <v>0</v>
      </c>
      <c r="J1912" s="28">
        <f t="shared" si="246"/>
        <v>0</v>
      </c>
      <c r="K1912" s="28">
        <f t="shared" si="247"/>
        <v>2850</v>
      </c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</row>
    <row r="1913" spans="2:28" x14ac:dyDescent="0.2">
      <c r="B1913" s="13">
        <f t="shared" si="248"/>
        <v>1910</v>
      </c>
      <c r="C1913" s="12">
        <v>0.68925305409044801</v>
      </c>
      <c r="D1913" s="11">
        <f t="shared" si="241"/>
        <v>21</v>
      </c>
      <c r="E1913" s="11">
        <f t="shared" si="242"/>
        <v>21</v>
      </c>
      <c r="F1913" s="11">
        <f t="shared" si="243"/>
        <v>3150</v>
      </c>
      <c r="G1913" s="12">
        <v>3.6420802602917246E-2</v>
      </c>
      <c r="H1913" s="27">
        <f t="shared" si="244"/>
        <v>0</v>
      </c>
      <c r="I1913" s="11">
        <f t="shared" si="245"/>
        <v>2</v>
      </c>
      <c r="J1913" s="28">
        <f t="shared" si="246"/>
        <v>1000</v>
      </c>
      <c r="K1913" s="28">
        <f t="shared" si="247"/>
        <v>2150</v>
      </c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</row>
    <row r="1914" spans="2:28" x14ac:dyDescent="0.2">
      <c r="B1914" s="13">
        <f t="shared" si="248"/>
        <v>1911</v>
      </c>
      <c r="C1914" s="12">
        <v>9.6300727613383819E-2</v>
      </c>
      <c r="D1914" s="11">
        <f t="shared" si="241"/>
        <v>16</v>
      </c>
      <c r="E1914" s="11">
        <f t="shared" si="242"/>
        <v>16</v>
      </c>
      <c r="F1914" s="11">
        <f t="shared" si="243"/>
        <v>2400</v>
      </c>
      <c r="G1914" s="12">
        <v>6.7575786486907208E-2</v>
      </c>
      <c r="H1914" s="27">
        <f t="shared" si="244"/>
        <v>0</v>
      </c>
      <c r="I1914" s="11">
        <f t="shared" si="245"/>
        <v>0</v>
      </c>
      <c r="J1914" s="28">
        <f t="shared" si="246"/>
        <v>0</v>
      </c>
      <c r="K1914" s="28">
        <f t="shared" si="247"/>
        <v>2400</v>
      </c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</row>
    <row r="1915" spans="2:28" x14ac:dyDescent="0.2">
      <c r="B1915" s="13">
        <f t="shared" si="248"/>
        <v>1912</v>
      </c>
      <c r="C1915" s="12">
        <v>0.13514744424219827</v>
      </c>
      <c r="D1915" s="11">
        <f t="shared" si="241"/>
        <v>16</v>
      </c>
      <c r="E1915" s="11">
        <f t="shared" si="242"/>
        <v>16</v>
      </c>
      <c r="F1915" s="11">
        <f t="shared" si="243"/>
        <v>2400</v>
      </c>
      <c r="G1915" s="12">
        <v>0.50154728285411765</v>
      </c>
      <c r="H1915" s="27">
        <f t="shared" si="244"/>
        <v>1</v>
      </c>
      <c r="I1915" s="11">
        <f t="shared" si="245"/>
        <v>0</v>
      </c>
      <c r="J1915" s="28">
        <f t="shared" si="246"/>
        <v>0</v>
      </c>
      <c r="K1915" s="28">
        <f t="shared" si="247"/>
        <v>2400</v>
      </c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</row>
    <row r="1916" spans="2:28" x14ac:dyDescent="0.2">
      <c r="B1916" s="13">
        <f t="shared" si="248"/>
        <v>1913</v>
      </c>
      <c r="C1916" s="12">
        <v>0.55449735836415404</v>
      </c>
      <c r="D1916" s="11">
        <f t="shared" si="241"/>
        <v>20</v>
      </c>
      <c r="E1916" s="11">
        <f t="shared" si="242"/>
        <v>20</v>
      </c>
      <c r="F1916" s="11">
        <f t="shared" si="243"/>
        <v>3000</v>
      </c>
      <c r="G1916" s="12">
        <v>0.93176219011466865</v>
      </c>
      <c r="H1916" s="27">
        <f t="shared" si="244"/>
        <v>4</v>
      </c>
      <c r="I1916" s="11">
        <f t="shared" si="245"/>
        <v>0</v>
      </c>
      <c r="J1916" s="28">
        <f t="shared" si="246"/>
        <v>0</v>
      </c>
      <c r="K1916" s="28">
        <f t="shared" si="247"/>
        <v>3000</v>
      </c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</row>
    <row r="1917" spans="2:28" x14ac:dyDescent="0.2">
      <c r="B1917" s="13">
        <f t="shared" si="248"/>
        <v>1914</v>
      </c>
      <c r="C1917" s="12">
        <v>0.92319080497356221</v>
      </c>
      <c r="D1917" s="11">
        <f t="shared" si="241"/>
        <v>23</v>
      </c>
      <c r="E1917" s="11">
        <f t="shared" si="242"/>
        <v>22</v>
      </c>
      <c r="F1917" s="11">
        <f t="shared" si="243"/>
        <v>3300</v>
      </c>
      <c r="G1917" s="12">
        <v>0.48618644587448512</v>
      </c>
      <c r="H1917" s="27">
        <f t="shared" si="244"/>
        <v>2</v>
      </c>
      <c r="I1917" s="11">
        <f t="shared" si="245"/>
        <v>1</v>
      </c>
      <c r="J1917" s="28">
        <f t="shared" si="246"/>
        <v>500</v>
      </c>
      <c r="K1917" s="28">
        <f t="shared" si="247"/>
        <v>2800</v>
      </c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</row>
    <row r="1918" spans="2:28" x14ac:dyDescent="0.2">
      <c r="B1918" s="13">
        <f t="shared" si="248"/>
        <v>1915</v>
      </c>
      <c r="C1918" s="12">
        <v>9.2964126141511172E-2</v>
      </c>
      <c r="D1918" s="11">
        <f t="shared" si="241"/>
        <v>16</v>
      </c>
      <c r="E1918" s="11">
        <f t="shared" si="242"/>
        <v>16</v>
      </c>
      <c r="F1918" s="11">
        <f t="shared" si="243"/>
        <v>2400</v>
      </c>
      <c r="G1918" s="12">
        <v>0.3521757252728086</v>
      </c>
      <c r="H1918" s="27">
        <f t="shared" si="244"/>
        <v>1</v>
      </c>
      <c r="I1918" s="11">
        <f t="shared" si="245"/>
        <v>0</v>
      </c>
      <c r="J1918" s="28">
        <f t="shared" si="246"/>
        <v>0</v>
      </c>
      <c r="K1918" s="28">
        <f t="shared" si="247"/>
        <v>2400</v>
      </c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</row>
    <row r="1919" spans="2:28" x14ac:dyDescent="0.2">
      <c r="B1919" s="13">
        <f t="shared" si="248"/>
        <v>1916</v>
      </c>
      <c r="C1919" s="12">
        <v>0.12150281258371454</v>
      </c>
      <c r="D1919" s="11">
        <f t="shared" si="241"/>
        <v>16</v>
      </c>
      <c r="E1919" s="11">
        <f t="shared" si="242"/>
        <v>16</v>
      </c>
      <c r="F1919" s="11">
        <f t="shared" si="243"/>
        <v>2400</v>
      </c>
      <c r="G1919" s="12">
        <v>0.19963640732506249</v>
      </c>
      <c r="H1919" s="27">
        <f t="shared" si="244"/>
        <v>1</v>
      </c>
      <c r="I1919" s="11">
        <f t="shared" si="245"/>
        <v>0</v>
      </c>
      <c r="J1919" s="28">
        <f t="shared" si="246"/>
        <v>0</v>
      </c>
      <c r="K1919" s="28">
        <f t="shared" si="247"/>
        <v>2400</v>
      </c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</row>
    <row r="1920" spans="2:28" x14ac:dyDescent="0.2">
      <c r="B1920" s="13">
        <f t="shared" si="248"/>
        <v>1917</v>
      </c>
      <c r="C1920" s="12">
        <v>0.95630800453606679</v>
      </c>
      <c r="D1920" s="11">
        <f t="shared" si="241"/>
        <v>24</v>
      </c>
      <c r="E1920" s="11">
        <f t="shared" si="242"/>
        <v>22</v>
      </c>
      <c r="F1920" s="11">
        <f t="shared" si="243"/>
        <v>3300</v>
      </c>
      <c r="G1920" s="12">
        <v>0.19958917357027062</v>
      </c>
      <c r="H1920" s="27">
        <f t="shared" si="244"/>
        <v>1</v>
      </c>
      <c r="I1920" s="11">
        <f t="shared" si="245"/>
        <v>2</v>
      </c>
      <c r="J1920" s="28">
        <f t="shared" si="246"/>
        <v>1000</v>
      </c>
      <c r="K1920" s="28">
        <f t="shared" si="247"/>
        <v>2300</v>
      </c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</row>
    <row r="1921" spans="2:28" x14ac:dyDescent="0.2">
      <c r="B1921" s="13">
        <f t="shared" si="248"/>
        <v>1918</v>
      </c>
      <c r="C1921" s="12">
        <v>0.50899972245580483</v>
      </c>
      <c r="D1921" s="11">
        <f t="shared" si="241"/>
        <v>20</v>
      </c>
      <c r="E1921" s="11">
        <f t="shared" si="242"/>
        <v>20</v>
      </c>
      <c r="F1921" s="11">
        <f t="shared" si="243"/>
        <v>3000</v>
      </c>
      <c r="G1921" s="12">
        <v>4.6598478760742412E-2</v>
      </c>
      <c r="H1921" s="27">
        <f t="shared" si="244"/>
        <v>0</v>
      </c>
      <c r="I1921" s="11">
        <f t="shared" si="245"/>
        <v>1</v>
      </c>
      <c r="J1921" s="28">
        <f t="shared" si="246"/>
        <v>500</v>
      </c>
      <c r="K1921" s="28">
        <f t="shared" si="247"/>
        <v>2500</v>
      </c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  <c r="AB1921" s="11"/>
    </row>
    <row r="1922" spans="2:28" x14ac:dyDescent="0.2">
      <c r="B1922" s="13">
        <f t="shared" si="248"/>
        <v>1919</v>
      </c>
      <c r="C1922" s="12">
        <v>0.23579387136800134</v>
      </c>
      <c r="D1922" s="11">
        <f t="shared" si="241"/>
        <v>17</v>
      </c>
      <c r="E1922" s="11">
        <f t="shared" si="242"/>
        <v>17</v>
      </c>
      <c r="F1922" s="11">
        <f t="shared" si="243"/>
        <v>2550</v>
      </c>
      <c r="G1922" s="12">
        <v>0.81572629856990631</v>
      </c>
      <c r="H1922" s="27">
        <f t="shared" si="244"/>
        <v>3</v>
      </c>
      <c r="I1922" s="11">
        <f t="shared" si="245"/>
        <v>0</v>
      </c>
      <c r="J1922" s="28">
        <f t="shared" si="246"/>
        <v>0</v>
      </c>
      <c r="K1922" s="28">
        <f t="shared" si="247"/>
        <v>2550</v>
      </c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</row>
    <row r="1923" spans="2:28" x14ac:dyDescent="0.2">
      <c r="B1923" s="13">
        <f t="shared" si="248"/>
        <v>1920</v>
      </c>
      <c r="C1923" s="12">
        <v>0.94144750739156735</v>
      </c>
      <c r="D1923" s="11">
        <f t="shared" si="241"/>
        <v>23</v>
      </c>
      <c r="E1923" s="11">
        <f t="shared" si="242"/>
        <v>22</v>
      </c>
      <c r="F1923" s="11">
        <f t="shared" si="243"/>
        <v>3300</v>
      </c>
      <c r="G1923" s="12">
        <v>0.92607748530886358</v>
      </c>
      <c r="H1923" s="27">
        <f t="shared" si="244"/>
        <v>4</v>
      </c>
      <c r="I1923" s="11">
        <f t="shared" si="245"/>
        <v>0</v>
      </c>
      <c r="J1923" s="28">
        <f t="shared" si="246"/>
        <v>0</v>
      </c>
      <c r="K1923" s="28">
        <f t="shared" si="247"/>
        <v>3300</v>
      </c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</row>
    <row r="1924" spans="2:28" x14ac:dyDescent="0.2">
      <c r="B1924" s="13">
        <f t="shared" si="248"/>
        <v>1921</v>
      </c>
      <c r="C1924" s="12">
        <v>0.18405297316132119</v>
      </c>
      <c r="D1924" s="11">
        <f t="shared" si="241"/>
        <v>17</v>
      </c>
      <c r="E1924" s="11">
        <f t="shared" si="242"/>
        <v>17</v>
      </c>
      <c r="F1924" s="11">
        <f t="shared" si="243"/>
        <v>2550</v>
      </c>
      <c r="G1924" s="12">
        <v>0.45419558469821653</v>
      </c>
      <c r="H1924" s="27">
        <f t="shared" si="244"/>
        <v>1</v>
      </c>
      <c r="I1924" s="11">
        <f t="shared" si="245"/>
        <v>0</v>
      </c>
      <c r="J1924" s="28">
        <f t="shared" si="246"/>
        <v>0</v>
      </c>
      <c r="K1924" s="28">
        <f t="shared" si="247"/>
        <v>2550</v>
      </c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</row>
    <row r="1925" spans="2:28" x14ac:dyDescent="0.2">
      <c r="B1925" s="13">
        <f t="shared" si="248"/>
        <v>1922</v>
      </c>
      <c r="C1925" s="12">
        <v>0.65960404819561758</v>
      </c>
      <c r="D1925" s="11">
        <f t="shared" ref="D1925:D1988" si="249">SUMIFS($M$4:$M$15,$P$4:$P$15,"&lt;="&amp;C1925,$O$4:$O$15,"&gt;="&amp;C1925)</f>
        <v>20</v>
      </c>
      <c r="E1925" s="11">
        <f t="shared" ref="E1925:E1988" si="250">MIN(D1925,$S$2)</f>
        <v>20</v>
      </c>
      <c r="F1925" s="11">
        <f t="shared" ref="F1925:F1988" si="251">E1925*$S$3</f>
        <v>3000</v>
      </c>
      <c r="G1925" s="12">
        <v>0.11474848026667694</v>
      </c>
      <c r="H1925" s="27">
        <f t="shared" ref="H1925:H1988" si="252">_xlfn.BINOM.INV(E1925,$S$5,G1925)</f>
        <v>0</v>
      </c>
      <c r="I1925" s="11">
        <f t="shared" ref="I1925:I1988" si="253">IF(E1925-H1925&gt;$S$6,E1925-H1925-$S$6,0)</f>
        <v>1</v>
      </c>
      <c r="J1925" s="28">
        <f t="shared" ref="J1925:J1988" si="254">I1925*$S$4</f>
        <v>500</v>
      </c>
      <c r="K1925" s="28">
        <f t="shared" ref="K1925:K1988" si="255">F1925-J1925</f>
        <v>2500</v>
      </c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</row>
    <row r="1926" spans="2:28" x14ac:dyDescent="0.2">
      <c r="B1926" s="13">
        <f t="shared" ref="B1926:B1989" si="256">B1925+1</f>
        <v>1923</v>
      </c>
      <c r="C1926" s="12">
        <v>0.4814593017982205</v>
      </c>
      <c r="D1926" s="11">
        <f t="shared" si="249"/>
        <v>19</v>
      </c>
      <c r="E1926" s="11">
        <f t="shared" si="250"/>
        <v>19</v>
      </c>
      <c r="F1926" s="11">
        <f t="shared" si="251"/>
        <v>2850</v>
      </c>
      <c r="G1926" s="12">
        <v>0.53236488357618228</v>
      </c>
      <c r="H1926" s="27">
        <f t="shared" si="252"/>
        <v>2</v>
      </c>
      <c r="I1926" s="11">
        <f t="shared" si="253"/>
        <v>0</v>
      </c>
      <c r="J1926" s="28">
        <f t="shared" si="254"/>
        <v>0</v>
      </c>
      <c r="K1926" s="28">
        <f t="shared" si="255"/>
        <v>2850</v>
      </c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</row>
    <row r="1927" spans="2:28" x14ac:dyDescent="0.2">
      <c r="B1927" s="13">
        <f t="shared" si="256"/>
        <v>1924</v>
      </c>
      <c r="C1927" s="12">
        <v>0.37374748459381113</v>
      </c>
      <c r="D1927" s="11">
        <f t="shared" si="249"/>
        <v>19</v>
      </c>
      <c r="E1927" s="11">
        <f t="shared" si="250"/>
        <v>19</v>
      </c>
      <c r="F1927" s="11">
        <f t="shared" si="251"/>
        <v>2850</v>
      </c>
      <c r="G1927" s="12">
        <v>0.33903492239216959</v>
      </c>
      <c r="H1927" s="27">
        <f t="shared" si="252"/>
        <v>1</v>
      </c>
      <c r="I1927" s="11">
        <f t="shared" si="253"/>
        <v>0</v>
      </c>
      <c r="J1927" s="28">
        <f t="shared" si="254"/>
        <v>0</v>
      </c>
      <c r="K1927" s="28">
        <f t="shared" si="255"/>
        <v>2850</v>
      </c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</row>
    <row r="1928" spans="2:28" x14ac:dyDescent="0.2">
      <c r="B1928" s="13">
        <f t="shared" si="256"/>
        <v>1925</v>
      </c>
      <c r="C1928" s="12">
        <v>0.86303345661841602</v>
      </c>
      <c r="D1928" s="11">
        <f t="shared" si="249"/>
        <v>22</v>
      </c>
      <c r="E1928" s="11">
        <f t="shared" si="250"/>
        <v>22</v>
      </c>
      <c r="F1928" s="11">
        <f t="shared" si="251"/>
        <v>3300</v>
      </c>
      <c r="G1928" s="12">
        <v>0.24853312234960312</v>
      </c>
      <c r="H1928" s="27">
        <f t="shared" si="252"/>
        <v>1</v>
      </c>
      <c r="I1928" s="11">
        <f t="shared" si="253"/>
        <v>2</v>
      </c>
      <c r="J1928" s="28">
        <f t="shared" si="254"/>
        <v>1000</v>
      </c>
      <c r="K1928" s="28">
        <f t="shared" si="255"/>
        <v>2300</v>
      </c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</row>
    <row r="1929" spans="2:28" x14ac:dyDescent="0.2">
      <c r="B1929" s="13">
        <f t="shared" si="256"/>
        <v>1926</v>
      </c>
      <c r="C1929" s="12">
        <v>0.79278264778345509</v>
      </c>
      <c r="D1929" s="11">
        <f t="shared" si="249"/>
        <v>21</v>
      </c>
      <c r="E1929" s="11">
        <f t="shared" si="250"/>
        <v>21</v>
      </c>
      <c r="F1929" s="11">
        <f t="shared" si="251"/>
        <v>3150</v>
      </c>
      <c r="G1929" s="12">
        <v>0.62078658059281899</v>
      </c>
      <c r="H1929" s="27">
        <f t="shared" si="252"/>
        <v>2</v>
      </c>
      <c r="I1929" s="11">
        <f t="shared" si="253"/>
        <v>0</v>
      </c>
      <c r="J1929" s="28">
        <f t="shared" si="254"/>
        <v>0</v>
      </c>
      <c r="K1929" s="28">
        <f t="shared" si="255"/>
        <v>3150</v>
      </c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</row>
    <row r="1930" spans="2:28" x14ac:dyDescent="0.2">
      <c r="B1930" s="13">
        <f t="shared" si="256"/>
        <v>1927</v>
      </c>
      <c r="C1930" s="12">
        <v>0.79855664278257243</v>
      </c>
      <c r="D1930" s="11">
        <f t="shared" si="249"/>
        <v>21</v>
      </c>
      <c r="E1930" s="11">
        <f t="shared" si="250"/>
        <v>21</v>
      </c>
      <c r="F1930" s="11">
        <f t="shared" si="251"/>
        <v>3150</v>
      </c>
      <c r="G1930" s="12">
        <v>0.37058984246661764</v>
      </c>
      <c r="H1930" s="27">
        <f t="shared" si="252"/>
        <v>2</v>
      </c>
      <c r="I1930" s="11">
        <f t="shared" si="253"/>
        <v>0</v>
      </c>
      <c r="J1930" s="28">
        <f t="shared" si="254"/>
        <v>0</v>
      </c>
      <c r="K1930" s="28">
        <f t="shared" si="255"/>
        <v>3150</v>
      </c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</row>
    <row r="1931" spans="2:28" x14ac:dyDescent="0.2">
      <c r="B1931" s="13">
        <f t="shared" si="256"/>
        <v>1928</v>
      </c>
      <c r="C1931" s="12">
        <v>0.615843487125454</v>
      </c>
      <c r="D1931" s="11">
        <f t="shared" si="249"/>
        <v>20</v>
      </c>
      <c r="E1931" s="11">
        <f t="shared" si="250"/>
        <v>20</v>
      </c>
      <c r="F1931" s="11">
        <f t="shared" si="251"/>
        <v>3000</v>
      </c>
      <c r="G1931" s="12">
        <v>0.1174984669725907</v>
      </c>
      <c r="H1931" s="27">
        <f t="shared" si="252"/>
        <v>0</v>
      </c>
      <c r="I1931" s="11">
        <f t="shared" si="253"/>
        <v>1</v>
      </c>
      <c r="J1931" s="28">
        <f t="shared" si="254"/>
        <v>500</v>
      </c>
      <c r="K1931" s="28">
        <f t="shared" si="255"/>
        <v>2500</v>
      </c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1"/>
      <c r="AB1931" s="11"/>
    </row>
    <row r="1932" spans="2:28" x14ac:dyDescent="0.2">
      <c r="B1932" s="13">
        <f t="shared" si="256"/>
        <v>1929</v>
      </c>
      <c r="C1932" s="12">
        <v>0.39159994708510915</v>
      </c>
      <c r="D1932" s="11">
        <f t="shared" si="249"/>
        <v>19</v>
      </c>
      <c r="E1932" s="11">
        <f t="shared" si="250"/>
        <v>19</v>
      </c>
      <c r="F1932" s="11">
        <f t="shared" si="251"/>
        <v>2850</v>
      </c>
      <c r="G1932" s="12">
        <v>0.25186452374702128</v>
      </c>
      <c r="H1932" s="27">
        <f t="shared" si="252"/>
        <v>1</v>
      </c>
      <c r="I1932" s="11">
        <f t="shared" si="253"/>
        <v>0</v>
      </c>
      <c r="J1932" s="28">
        <f t="shared" si="254"/>
        <v>0</v>
      </c>
      <c r="K1932" s="28">
        <f t="shared" si="255"/>
        <v>2850</v>
      </c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1"/>
    </row>
    <row r="1933" spans="2:28" x14ac:dyDescent="0.2">
      <c r="B1933" s="13">
        <f t="shared" si="256"/>
        <v>1930</v>
      </c>
      <c r="C1933" s="12">
        <v>0.80837608493171675</v>
      </c>
      <c r="D1933" s="11">
        <f t="shared" si="249"/>
        <v>21</v>
      </c>
      <c r="E1933" s="11">
        <f t="shared" si="250"/>
        <v>21</v>
      </c>
      <c r="F1933" s="11">
        <f t="shared" si="251"/>
        <v>3150</v>
      </c>
      <c r="G1933" s="12">
        <v>0.61668751895281781</v>
      </c>
      <c r="H1933" s="27">
        <f t="shared" si="252"/>
        <v>2</v>
      </c>
      <c r="I1933" s="11">
        <f t="shared" si="253"/>
        <v>0</v>
      </c>
      <c r="J1933" s="28">
        <f t="shared" si="254"/>
        <v>0</v>
      </c>
      <c r="K1933" s="28">
        <f t="shared" si="255"/>
        <v>3150</v>
      </c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</row>
    <row r="1934" spans="2:28" x14ac:dyDescent="0.2">
      <c r="B1934" s="13">
        <f t="shared" si="256"/>
        <v>1931</v>
      </c>
      <c r="C1934" s="12">
        <v>0.80724767928362706</v>
      </c>
      <c r="D1934" s="11">
        <f t="shared" si="249"/>
        <v>21</v>
      </c>
      <c r="E1934" s="11">
        <f t="shared" si="250"/>
        <v>21</v>
      </c>
      <c r="F1934" s="11">
        <f t="shared" si="251"/>
        <v>3150</v>
      </c>
      <c r="G1934" s="12">
        <v>4.6582973518403903E-2</v>
      </c>
      <c r="H1934" s="27">
        <f t="shared" si="252"/>
        <v>0</v>
      </c>
      <c r="I1934" s="11">
        <f t="shared" si="253"/>
        <v>2</v>
      </c>
      <c r="J1934" s="28">
        <f t="shared" si="254"/>
        <v>1000</v>
      </c>
      <c r="K1934" s="28">
        <f t="shared" si="255"/>
        <v>2150</v>
      </c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</row>
    <row r="1935" spans="2:28" x14ac:dyDescent="0.2">
      <c r="B1935" s="13">
        <f t="shared" si="256"/>
        <v>1932</v>
      </c>
      <c r="C1935" s="12">
        <v>0.44189620676564434</v>
      </c>
      <c r="D1935" s="11">
        <f t="shared" si="249"/>
        <v>19</v>
      </c>
      <c r="E1935" s="11">
        <f t="shared" si="250"/>
        <v>19</v>
      </c>
      <c r="F1935" s="11">
        <f t="shared" si="251"/>
        <v>2850</v>
      </c>
      <c r="G1935" s="12">
        <v>0.37862263814064301</v>
      </c>
      <c r="H1935" s="27">
        <f t="shared" si="252"/>
        <v>1</v>
      </c>
      <c r="I1935" s="11">
        <f t="shared" si="253"/>
        <v>0</v>
      </c>
      <c r="J1935" s="28">
        <f t="shared" si="254"/>
        <v>0</v>
      </c>
      <c r="K1935" s="28">
        <f t="shared" si="255"/>
        <v>2850</v>
      </c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</row>
    <row r="1936" spans="2:28" x14ac:dyDescent="0.2">
      <c r="B1936" s="13">
        <f t="shared" si="256"/>
        <v>1933</v>
      </c>
      <c r="C1936" s="12">
        <v>0.65730437501802619</v>
      </c>
      <c r="D1936" s="11">
        <f t="shared" si="249"/>
        <v>20</v>
      </c>
      <c r="E1936" s="11">
        <f t="shared" si="250"/>
        <v>20</v>
      </c>
      <c r="F1936" s="11">
        <f t="shared" si="251"/>
        <v>3000</v>
      </c>
      <c r="G1936" s="12">
        <v>0.27063559614238586</v>
      </c>
      <c r="H1936" s="27">
        <f t="shared" si="252"/>
        <v>1</v>
      </c>
      <c r="I1936" s="11">
        <f t="shared" si="253"/>
        <v>0</v>
      </c>
      <c r="J1936" s="28">
        <f t="shared" si="254"/>
        <v>0</v>
      </c>
      <c r="K1936" s="28">
        <f t="shared" si="255"/>
        <v>3000</v>
      </c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1"/>
      <c r="AB1936" s="11"/>
    </row>
    <row r="1937" spans="2:28" x14ac:dyDescent="0.2">
      <c r="B1937" s="13">
        <f t="shared" si="256"/>
        <v>1934</v>
      </c>
      <c r="C1937" s="12">
        <v>0.12771105322066778</v>
      </c>
      <c r="D1937" s="11">
        <f t="shared" si="249"/>
        <v>16</v>
      </c>
      <c r="E1937" s="11">
        <f t="shared" si="250"/>
        <v>16</v>
      </c>
      <c r="F1937" s="11">
        <f t="shared" si="251"/>
        <v>2400</v>
      </c>
      <c r="G1937" s="12">
        <v>0.43922812914998</v>
      </c>
      <c r="H1937" s="27">
        <f t="shared" si="252"/>
        <v>1</v>
      </c>
      <c r="I1937" s="11">
        <f t="shared" si="253"/>
        <v>0</v>
      </c>
      <c r="J1937" s="28">
        <f t="shared" si="254"/>
        <v>0</v>
      </c>
      <c r="K1937" s="28">
        <f t="shared" si="255"/>
        <v>2400</v>
      </c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</row>
    <row r="1938" spans="2:28" x14ac:dyDescent="0.2">
      <c r="B1938" s="13">
        <f t="shared" si="256"/>
        <v>1935</v>
      </c>
      <c r="C1938" s="12">
        <v>0.8902650469977631</v>
      </c>
      <c r="D1938" s="11">
        <f t="shared" si="249"/>
        <v>22</v>
      </c>
      <c r="E1938" s="11">
        <f t="shared" si="250"/>
        <v>22</v>
      </c>
      <c r="F1938" s="11">
        <f t="shared" si="251"/>
        <v>3300</v>
      </c>
      <c r="G1938" s="12">
        <v>0.17308578372224992</v>
      </c>
      <c r="H1938" s="27">
        <f t="shared" si="252"/>
        <v>1</v>
      </c>
      <c r="I1938" s="11">
        <f t="shared" si="253"/>
        <v>2</v>
      </c>
      <c r="J1938" s="28">
        <f t="shared" si="254"/>
        <v>1000</v>
      </c>
      <c r="K1938" s="28">
        <f t="shared" si="255"/>
        <v>2300</v>
      </c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</row>
    <row r="1939" spans="2:28" x14ac:dyDescent="0.2">
      <c r="B1939" s="13">
        <f t="shared" si="256"/>
        <v>1936</v>
      </c>
      <c r="C1939" s="12">
        <v>0.29915915289145834</v>
      </c>
      <c r="D1939" s="11">
        <f t="shared" si="249"/>
        <v>18</v>
      </c>
      <c r="E1939" s="11">
        <f t="shared" si="250"/>
        <v>18</v>
      </c>
      <c r="F1939" s="11">
        <f t="shared" si="251"/>
        <v>2700</v>
      </c>
      <c r="G1939" s="12">
        <v>0.37466753496195504</v>
      </c>
      <c r="H1939" s="27">
        <f t="shared" si="252"/>
        <v>1</v>
      </c>
      <c r="I1939" s="11">
        <f t="shared" si="253"/>
        <v>0</v>
      </c>
      <c r="J1939" s="28">
        <f t="shared" si="254"/>
        <v>0</v>
      </c>
      <c r="K1939" s="28">
        <f t="shared" si="255"/>
        <v>2700</v>
      </c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1"/>
    </row>
    <row r="1940" spans="2:28" x14ac:dyDescent="0.2">
      <c r="B1940" s="13">
        <f t="shared" si="256"/>
        <v>1937</v>
      </c>
      <c r="C1940" s="12">
        <v>0.95869917270164251</v>
      </c>
      <c r="D1940" s="11">
        <f t="shared" si="249"/>
        <v>24</v>
      </c>
      <c r="E1940" s="11">
        <f t="shared" si="250"/>
        <v>22</v>
      </c>
      <c r="F1940" s="11">
        <f t="shared" si="251"/>
        <v>3300</v>
      </c>
      <c r="G1940" s="12">
        <v>0.59507478221852983</v>
      </c>
      <c r="H1940" s="27">
        <f t="shared" si="252"/>
        <v>2</v>
      </c>
      <c r="I1940" s="11">
        <f t="shared" si="253"/>
        <v>1</v>
      </c>
      <c r="J1940" s="28">
        <f t="shared" si="254"/>
        <v>500</v>
      </c>
      <c r="K1940" s="28">
        <f t="shared" si="255"/>
        <v>2800</v>
      </c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</row>
    <row r="1941" spans="2:28" x14ac:dyDescent="0.2">
      <c r="B1941" s="13">
        <f t="shared" si="256"/>
        <v>1938</v>
      </c>
      <c r="C1941" s="12">
        <v>0.25529030478078452</v>
      </c>
      <c r="D1941" s="11">
        <f t="shared" si="249"/>
        <v>18</v>
      </c>
      <c r="E1941" s="11">
        <f t="shared" si="250"/>
        <v>18</v>
      </c>
      <c r="F1941" s="11">
        <f t="shared" si="251"/>
        <v>2700</v>
      </c>
      <c r="G1941" s="12">
        <v>0.71362937709253904</v>
      </c>
      <c r="H1941" s="27">
        <f t="shared" si="252"/>
        <v>2</v>
      </c>
      <c r="I1941" s="11">
        <f t="shared" si="253"/>
        <v>0</v>
      </c>
      <c r="J1941" s="28">
        <f t="shared" si="254"/>
        <v>0</v>
      </c>
      <c r="K1941" s="28">
        <f t="shared" si="255"/>
        <v>2700</v>
      </c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  <c r="AB1941" s="11"/>
    </row>
    <row r="1942" spans="2:28" x14ac:dyDescent="0.2">
      <c r="B1942" s="13">
        <f t="shared" si="256"/>
        <v>1939</v>
      </c>
      <c r="C1942" s="12">
        <v>0.90994237377989107</v>
      </c>
      <c r="D1942" s="11">
        <f t="shared" si="249"/>
        <v>23</v>
      </c>
      <c r="E1942" s="11">
        <f t="shared" si="250"/>
        <v>22</v>
      </c>
      <c r="F1942" s="11">
        <f t="shared" si="251"/>
        <v>3300</v>
      </c>
      <c r="G1942" s="12">
        <v>0.2309462993121425</v>
      </c>
      <c r="H1942" s="27">
        <f t="shared" si="252"/>
        <v>1</v>
      </c>
      <c r="I1942" s="11">
        <f t="shared" si="253"/>
        <v>2</v>
      </c>
      <c r="J1942" s="28">
        <f t="shared" si="254"/>
        <v>1000</v>
      </c>
      <c r="K1942" s="28">
        <f t="shared" si="255"/>
        <v>2300</v>
      </c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</row>
    <row r="1943" spans="2:28" x14ac:dyDescent="0.2">
      <c r="B1943" s="13">
        <f t="shared" si="256"/>
        <v>1940</v>
      </c>
      <c r="C1943" s="12">
        <v>0.45365398408447322</v>
      </c>
      <c r="D1943" s="11">
        <f t="shared" si="249"/>
        <v>19</v>
      </c>
      <c r="E1943" s="11">
        <f t="shared" si="250"/>
        <v>19</v>
      </c>
      <c r="F1943" s="11">
        <f t="shared" si="251"/>
        <v>2850</v>
      </c>
      <c r="G1943" s="12">
        <v>0.27179927963710293</v>
      </c>
      <c r="H1943" s="27">
        <f t="shared" si="252"/>
        <v>1</v>
      </c>
      <c r="I1943" s="11">
        <f t="shared" si="253"/>
        <v>0</v>
      </c>
      <c r="J1943" s="28">
        <f t="shared" si="254"/>
        <v>0</v>
      </c>
      <c r="K1943" s="28">
        <f t="shared" si="255"/>
        <v>2850</v>
      </c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</row>
    <row r="1944" spans="2:28" x14ac:dyDescent="0.2">
      <c r="B1944" s="13">
        <f t="shared" si="256"/>
        <v>1941</v>
      </c>
      <c r="C1944" s="12">
        <v>0.49744541647643248</v>
      </c>
      <c r="D1944" s="11">
        <f t="shared" si="249"/>
        <v>19</v>
      </c>
      <c r="E1944" s="11">
        <f t="shared" si="250"/>
        <v>19</v>
      </c>
      <c r="F1944" s="11">
        <f t="shared" si="251"/>
        <v>2850</v>
      </c>
      <c r="G1944" s="12">
        <v>0.52791366460901967</v>
      </c>
      <c r="H1944" s="27">
        <f t="shared" si="252"/>
        <v>2</v>
      </c>
      <c r="I1944" s="11">
        <f t="shared" si="253"/>
        <v>0</v>
      </c>
      <c r="J1944" s="28">
        <f t="shared" si="254"/>
        <v>0</v>
      </c>
      <c r="K1944" s="28">
        <f t="shared" si="255"/>
        <v>2850</v>
      </c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</row>
    <row r="1945" spans="2:28" x14ac:dyDescent="0.2">
      <c r="B1945" s="13">
        <f t="shared" si="256"/>
        <v>1942</v>
      </c>
      <c r="C1945" s="12">
        <v>0.71060045963367635</v>
      </c>
      <c r="D1945" s="11">
        <f t="shared" si="249"/>
        <v>21</v>
      </c>
      <c r="E1945" s="11">
        <f t="shared" si="250"/>
        <v>21</v>
      </c>
      <c r="F1945" s="11">
        <f t="shared" si="251"/>
        <v>3150</v>
      </c>
      <c r="G1945" s="12">
        <v>8.4757346332144379E-2</v>
      </c>
      <c r="H1945" s="27">
        <f t="shared" si="252"/>
        <v>0</v>
      </c>
      <c r="I1945" s="11">
        <f t="shared" si="253"/>
        <v>2</v>
      </c>
      <c r="J1945" s="28">
        <f t="shared" si="254"/>
        <v>1000</v>
      </c>
      <c r="K1945" s="28">
        <f t="shared" si="255"/>
        <v>2150</v>
      </c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</row>
    <row r="1946" spans="2:28" x14ac:dyDescent="0.2">
      <c r="B1946" s="13">
        <f t="shared" si="256"/>
        <v>1943</v>
      </c>
      <c r="C1946" s="12">
        <v>0.82096657965511666</v>
      </c>
      <c r="D1946" s="11">
        <f t="shared" si="249"/>
        <v>22</v>
      </c>
      <c r="E1946" s="11">
        <f t="shared" si="250"/>
        <v>22</v>
      </c>
      <c r="F1946" s="11">
        <f t="shared" si="251"/>
        <v>3300</v>
      </c>
      <c r="G1946" s="12">
        <v>7.969723998466316E-2</v>
      </c>
      <c r="H1946" s="27">
        <f t="shared" si="252"/>
        <v>0</v>
      </c>
      <c r="I1946" s="11">
        <f t="shared" si="253"/>
        <v>3</v>
      </c>
      <c r="J1946" s="28">
        <f t="shared" si="254"/>
        <v>1500</v>
      </c>
      <c r="K1946" s="28">
        <f t="shared" si="255"/>
        <v>1800</v>
      </c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  <c r="AB1946" s="11"/>
    </row>
    <row r="1947" spans="2:28" x14ac:dyDescent="0.2">
      <c r="B1947" s="13">
        <f t="shared" si="256"/>
        <v>1944</v>
      </c>
      <c r="C1947" s="12">
        <v>0.41830754183015906</v>
      </c>
      <c r="D1947" s="11">
        <f t="shared" si="249"/>
        <v>19</v>
      </c>
      <c r="E1947" s="11">
        <f t="shared" si="250"/>
        <v>19</v>
      </c>
      <c r="F1947" s="11">
        <f t="shared" si="251"/>
        <v>2850</v>
      </c>
      <c r="G1947" s="12">
        <v>0.72135738899459489</v>
      </c>
      <c r="H1947" s="27">
        <f t="shared" si="252"/>
        <v>3</v>
      </c>
      <c r="I1947" s="11">
        <f t="shared" si="253"/>
        <v>0</v>
      </c>
      <c r="J1947" s="28">
        <f t="shared" si="254"/>
        <v>0</v>
      </c>
      <c r="K1947" s="28">
        <f t="shared" si="255"/>
        <v>2850</v>
      </c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</row>
    <row r="1948" spans="2:28" x14ac:dyDescent="0.2">
      <c r="B1948" s="13">
        <f t="shared" si="256"/>
        <v>1945</v>
      </c>
      <c r="C1948" s="12">
        <v>0.64385446884098407</v>
      </c>
      <c r="D1948" s="11">
        <f t="shared" si="249"/>
        <v>20</v>
      </c>
      <c r="E1948" s="11">
        <f t="shared" si="250"/>
        <v>20</v>
      </c>
      <c r="F1948" s="11">
        <f t="shared" si="251"/>
        <v>3000</v>
      </c>
      <c r="G1948" s="12">
        <v>0.41458667130805671</v>
      </c>
      <c r="H1948" s="27">
        <f t="shared" si="252"/>
        <v>2</v>
      </c>
      <c r="I1948" s="11">
        <f t="shared" si="253"/>
        <v>0</v>
      </c>
      <c r="J1948" s="28">
        <f t="shared" si="254"/>
        <v>0</v>
      </c>
      <c r="K1948" s="28">
        <f t="shared" si="255"/>
        <v>3000</v>
      </c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  <c r="AB1948" s="11"/>
    </row>
    <row r="1949" spans="2:28" x14ac:dyDescent="0.2">
      <c r="B1949" s="13">
        <f t="shared" si="256"/>
        <v>1946</v>
      </c>
      <c r="C1949" s="12">
        <v>0.22417155282396961</v>
      </c>
      <c r="D1949" s="11">
        <f t="shared" si="249"/>
        <v>17</v>
      </c>
      <c r="E1949" s="11">
        <f t="shared" si="250"/>
        <v>17</v>
      </c>
      <c r="F1949" s="11">
        <f t="shared" si="251"/>
        <v>2550</v>
      </c>
      <c r="G1949" s="12">
        <v>0.83970398007570846</v>
      </c>
      <c r="H1949" s="27">
        <f t="shared" si="252"/>
        <v>3</v>
      </c>
      <c r="I1949" s="11">
        <f t="shared" si="253"/>
        <v>0</v>
      </c>
      <c r="J1949" s="28">
        <f t="shared" si="254"/>
        <v>0</v>
      </c>
      <c r="K1949" s="28">
        <f t="shared" si="255"/>
        <v>2550</v>
      </c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</row>
    <row r="1950" spans="2:28" x14ac:dyDescent="0.2">
      <c r="B1950" s="13">
        <f t="shared" si="256"/>
        <v>1947</v>
      </c>
      <c r="C1950" s="12">
        <v>0.45186657962270282</v>
      </c>
      <c r="D1950" s="11">
        <f t="shared" si="249"/>
        <v>19</v>
      </c>
      <c r="E1950" s="11">
        <f t="shared" si="250"/>
        <v>19</v>
      </c>
      <c r="F1950" s="11">
        <f t="shared" si="251"/>
        <v>2850</v>
      </c>
      <c r="G1950" s="12">
        <v>0.61166664467831899</v>
      </c>
      <c r="H1950" s="27">
        <f t="shared" si="252"/>
        <v>2</v>
      </c>
      <c r="I1950" s="11">
        <f t="shared" si="253"/>
        <v>0</v>
      </c>
      <c r="J1950" s="28">
        <f t="shared" si="254"/>
        <v>0</v>
      </c>
      <c r="K1950" s="28">
        <f t="shared" si="255"/>
        <v>2850</v>
      </c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</row>
    <row r="1951" spans="2:28" x14ac:dyDescent="0.2">
      <c r="B1951" s="13">
        <f t="shared" si="256"/>
        <v>1948</v>
      </c>
      <c r="C1951" s="12">
        <v>2.4839219198304452E-2</v>
      </c>
      <c r="D1951" s="11">
        <f t="shared" si="249"/>
        <v>14</v>
      </c>
      <c r="E1951" s="11">
        <f t="shared" si="250"/>
        <v>14</v>
      </c>
      <c r="F1951" s="11">
        <f t="shared" si="251"/>
        <v>2100</v>
      </c>
      <c r="G1951" s="12">
        <v>8.8336920034534083E-3</v>
      </c>
      <c r="H1951" s="27">
        <f t="shared" si="252"/>
        <v>0</v>
      </c>
      <c r="I1951" s="11">
        <f t="shared" si="253"/>
        <v>0</v>
      </c>
      <c r="J1951" s="28">
        <f t="shared" si="254"/>
        <v>0</v>
      </c>
      <c r="K1951" s="28">
        <f t="shared" si="255"/>
        <v>2100</v>
      </c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  <c r="AB1951" s="11"/>
    </row>
    <row r="1952" spans="2:28" x14ac:dyDescent="0.2">
      <c r="B1952" s="13">
        <f t="shared" si="256"/>
        <v>1949</v>
      </c>
      <c r="C1952" s="12">
        <v>0.50381969699105833</v>
      </c>
      <c r="D1952" s="11">
        <f t="shared" si="249"/>
        <v>20</v>
      </c>
      <c r="E1952" s="11">
        <f t="shared" si="250"/>
        <v>20</v>
      </c>
      <c r="F1952" s="11">
        <f t="shared" si="251"/>
        <v>3000</v>
      </c>
      <c r="G1952" s="12">
        <v>0.88136561031314098</v>
      </c>
      <c r="H1952" s="27">
        <f t="shared" si="252"/>
        <v>4</v>
      </c>
      <c r="I1952" s="11">
        <f t="shared" si="253"/>
        <v>0</v>
      </c>
      <c r="J1952" s="28">
        <f t="shared" si="254"/>
        <v>0</v>
      </c>
      <c r="K1952" s="28">
        <f t="shared" si="255"/>
        <v>3000</v>
      </c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</row>
    <row r="1953" spans="2:28" x14ac:dyDescent="0.2">
      <c r="B1953" s="13">
        <f t="shared" si="256"/>
        <v>1950</v>
      </c>
      <c r="C1953" s="12">
        <v>0.73666123927739446</v>
      </c>
      <c r="D1953" s="11">
        <f t="shared" si="249"/>
        <v>21</v>
      </c>
      <c r="E1953" s="11">
        <f t="shared" si="250"/>
        <v>21</v>
      </c>
      <c r="F1953" s="11">
        <f t="shared" si="251"/>
        <v>3150</v>
      </c>
      <c r="G1953" s="12">
        <v>0.40581196411714593</v>
      </c>
      <c r="H1953" s="27">
        <f t="shared" si="252"/>
        <v>2</v>
      </c>
      <c r="I1953" s="11">
        <f t="shared" si="253"/>
        <v>0</v>
      </c>
      <c r="J1953" s="28">
        <f t="shared" si="254"/>
        <v>0</v>
      </c>
      <c r="K1953" s="28">
        <f t="shared" si="255"/>
        <v>3150</v>
      </c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</row>
    <row r="1954" spans="2:28" x14ac:dyDescent="0.2">
      <c r="B1954" s="13">
        <f t="shared" si="256"/>
        <v>1951</v>
      </c>
      <c r="C1954" s="12">
        <v>0.46799871580609165</v>
      </c>
      <c r="D1954" s="11">
        <f t="shared" si="249"/>
        <v>19</v>
      </c>
      <c r="E1954" s="11">
        <f t="shared" si="250"/>
        <v>19</v>
      </c>
      <c r="F1954" s="11">
        <f t="shared" si="251"/>
        <v>2850</v>
      </c>
      <c r="G1954" s="12">
        <v>0.31585782710577082</v>
      </c>
      <c r="H1954" s="27">
        <f t="shared" si="252"/>
        <v>1</v>
      </c>
      <c r="I1954" s="11">
        <f t="shared" si="253"/>
        <v>0</v>
      </c>
      <c r="J1954" s="28">
        <f t="shared" si="254"/>
        <v>0</v>
      </c>
      <c r="K1954" s="28">
        <f t="shared" si="255"/>
        <v>2850</v>
      </c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</row>
    <row r="1955" spans="2:28" x14ac:dyDescent="0.2">
      <c r="B1955" s="13">
        <f t="shared" si="256"/>
        <v>1952</v>
      </c>
      <c r="C1955" s="12">
        <v>0.51221465292189794</v>
      </c>
      <c r="D1955" s="11">
        <f t="shared" si="249"/>
        <v>20</v>
      </c>
      <c r="E1955" s="11">
        <f t="shared" si="250"/>
        <v>20</v>
      </c>
      <c r="F1955" s="11">
        <f t="shared" si="251"/>
        <v>3000</v>
      </c>
      <c r="G1955" s="12">
        <v>4.7760905101784656E-2</v>
      </c>
      <c r="H1955" s="27">
        <f t="shared" si="252"/>
        <v>0</v>
      </c>
      <c r="I1955" s="11">
        <f t="shared" si="253"/>
        <v>1</v>
      </c>
      <c r="J1955" s="28">
        <f t="shared" si="254"/>
        <v>500</v>
      </c>
      <c r="K1955" s="28">
        <f t="shared" si="255"/>
        <v>2500</v>
      </c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</row>
    <row r="1956" spans="2:28" x14ac:dyDescent="0.2">
      <c r="B1956" s="13">
        <f t="shared" si="256"/>
        <v>1953</v>
      </c>
      <c r="C1956" s="12">
        <v>0.4461125624779323</v>
      </c>
      <c r="D1956" s="11">
        <f t="shared" si="249"/>
        <v>19</v>
      </c>
      <c r="E1956" s="11">
        <f t="shared" si="250"/>
        <v>19</v>
      </c>
      <c r="F1956" s="11">
        <f t="shared" si="251"/>
        <v>2850</v>
      </c>
      <c r="G1956" s="12">
        <v>0.85039212130883235</v>
      </c>
      <c r="H1956" s="27">
        <f t="shared" si="252"/>
        <v>3</v>
      </c>
      <c r="I1956" s="11">
        <f t="shared" si="253"/>
        <v>0</v>
      </c>
      <c r="J1956" s="28">
        <f t="shared" si="254"/>
        <v>0</v>
      </c>
      <c r="K1956" s="28">
        <f t="shared" si="255"/>
        <v>2850</v>
      </c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1"/>
      <c r="AB1956" s="11"/>
    </row>
    <row r="1957" spans="2:28" x14ac:dyDescent="0.2">
      <c r="B1957" s="13">
        <f t="shared" si="256"/>
        <v>1954</v>
      </c>
      <c r="C1957" s="12">
        <v>0.23156097659595143</v>
      </c>
      <c r="D1957" s="11">
        <f t="shared" si="249"/>
        <v>17</v>
      </c>
      <c r="E1957" s="11">
        <f t="shared" si="250"/>
        <v>17</v>
      </c>
      <c r="F1957" s="11">
        <f t="shared" si="251"/>
        <v>2550</v>
      </c>
      <c r="G1957" s="12">
        <v>0.81449575316991663</v>
      </c>
      <c r="H1957" s="27">
        <f t="shared" si="252"/>
        <v>3</v>
      </c>
      <c r="I1957" s="11">
        <f t="shared" si="253"/>
        <v>0</v>
      </c>
      <c r="J1957" s="28">
        <f t="shared" si="254"/>
        <v>0</v>
      </c>
      <c r="K1957" s="28">
        <f t="shared" si="255"/>
        <v>2550</v>
      </c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</row>
    <row r="1958" spans="2:28" x14ac:dyDescent="0.2">
      <c r="B1958" s="13">
        <f t="shared" si="256"/>
        <v>1955</v>
      </c>
      <c r="C1958" s="12">
        <v>0.66098501977918134</v>
      </c>
      <c r="D1958" s="11">
        <f t="shared" si="249"/>
        <v>20</v>
      </c>
      <c r="E1958" s="11">
        <f t="shared" si="250"/>
        <v>20</v>
      </c>
      <c r="F1958" s="11">
        <f t="shared" si="251"/>
        <v>3000</v>
      </c>
      <c r="G1958" s="12">
        <v>0.49992539748866149</v>
      </c>
      <c r="H1958" s="27">
        <f t="shared" si="252"/>
        <v>2</v>
      </c>
      <c r="I1958" s="11">
        <f t="shared" si="253"/>
        <v>0</v>
      </c>
      <c r="J1958" s="28">
        <f t="shared" si="254"/>
        <v>0</v>
      </c>
      <c r="K1958" s="28">
        <f t="shared" si="255"/>
        <v>3000</v>
      </c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</row>
    <row r="1959" spans="2:28" x14ac:dyDescent="0.2">
      <c r="B1959" s="13">
        <f t="shared" si="256"/>
        <v>1956</v>
      </c>
      <c r="C1959" s="12">
        <v>0.31135902116739167</v>
      </c>
      <c r="D1959" s="11">
        <f t="shared" si="249"/>
        <v>18</v>
      </c>
      <c r="E1959" s="11">
        <f t="shared" si="250"/>
        <v>18</v>
      </c>
      <c r="F1959" s="11">
        <f t="shared" si="251"/>
        <v>2700</v>
      </c>
      <c r="G1959" s="12">
        <v>0.74777362115531243</v>
      </c>
      <c r="H1959" s="27">
        <f t="shared" si="252"/>
        <v>3</v>
      </c>
      <c r="I1959" s="11">
        <f t="shared" si="253"/>
        <v>0</v>
      </c>
      <c r="J1959" s="28">
        <f t="shared" si="254"/>
        <v>0</v>
      </c>
      <c r="K1959" s="28">
        <f t="shared" si="255"/>
        <v>2700</v>
      </c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</row>
    <row r="1960" spans="2:28" x14ac:dyDescent="0.2">
      <c r="B1960" s="13">
        <f t="shared" si="256"/>
        <v>1957</v>
      </c>
      <c r="C1960" s="12">
        <v>0.75430390911669953</v>
      </c>
      <c r="D1960" s="11">
        <f t="shared" si="249"/>
        <v>21</v>
      </c>
      <c r="E1960" s="11">
        <f t="shared" si="250"/>
        <v>21</v>
      </c>
      <c r="F1960" s="11">
        <f t="shared" si="251"/>
        <v>3150</v>
      </c>
      <c r="G1960" s="12">
        <v>0.54281342526986809</v>
      </c>
      <c r="H1960" s="27">
        <f t="shared" si="252"/>
        <v>2</v>
      </c>
      <c r="I1960" s="11">
        <f t="shared" si="253"/>
        <v>0</v>
      </c>
      <c r="J1960" s="28">
        <f t="shared" si="254"/>
        <v>0</v>
      </c>
      <c r="K1960" s="28">
        <f t="shared" si="255"/>
        <v>3150</v>
      </c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</row>
    <row r="1961" spans="2:28" x14ac:dyDescent="0.2">
      <c r="B1961" s="13">
        <f t="shared" si="256"/>
        <v>1958</v>
      </c>
      <c r="C1961" s="12">
        <v>5.550061188477462E-2</v>
      </c>
      <c r="D1961" s="11">
        <f t="shared" si="249"/>
        <v>15</v>
      </c>
      <c r="E1961" s="11">
        <f t="shared" si="250"/>
        <v>15</v>
      </c>
      <c r="F1961" s="11">
        <f t="shared" si="251"/>
        <v>2250</v>
      </c>
      <c r="G1961" s="12">
        <v>0.97082932782230147</v>
      </c>
      <c r="H1961" s="27">
        <f t="shared" si="252"/>
        <v>4</v>
      </c>
      <c r="I1961" s="11">
        <f t="shared" si="253"/>
        <v>0</v>
      </c>
      <c r="J1961" s="28">
        <f t="shared" si="254"/>
        <v>0</v>
      </c>
      <c r="K1961" s="28">
        <f t="shared" si="255"/>
        <v>2250</v>
      </c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</row>
    <row r="1962" spans="2:28" x14ac:dyDescent="0.2">
      <c r="B1962" s="13">
        <f t="shared" si="256"/>
        <v>1959</v>
      </c>
      <c r="C1962" s="12">
        <v>0.24639734339110608</v>
      </c>
      <c r="D1962" s="11">
        <f t="shared" si="249"/>
        <v>18</v>
      </c>
      <c r="E1962" s="11">
        <f t="shared" si="250"/>
        <v>18</v>
      </c>
      <c r="F1962" s="11">
        <f t="shared" si="251"/>
        <v>2700</v>
      </c>
      <c r="G1962" s="12">
        <v>0.52141422119628122</v>
      </c>
      <c r="H1962" s="27">
        <f t="shared" si="252"/>
        <v>2</v>
      </c>
      <c r="I1962" s="11">
        <f t="shared" si="253"/>
        <v>0</v>
      </c>
      <c r="J1962" s="28">
        <f t="shared" si="254"/>
        <v>0</v>
      </c>
      <c r="K1962" s="28">
        <f t="shared" si="255"/>
        <v>2700</v>
      </c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</row>
    <row r="1963" spans="2:28" x14ac:dyDescent="0.2">
      <c r="B1963" s="13">
        <f t="shared" si="256"/>
        <v>1960</v>
      </c>
      <c r="C1963" s="12">
        <v>0.88620649010587238</v>
      </c>
      <c r="D1963" s="11">
        <f t="shared" si="249"/>
        <v>22</v>
      </c>
      <c r="E1963" s="11">
        <f t="shared" si="250"/>
        <v>22</v>
      </c>
      <c r="F1963" s="11">
        <f t="shared" si="251"/>
        <v>3300</v>
      </c>
      <c r="G1963" s="12">
        <v>0.28619764080571708</v>
      </c>
      <c r="H1963" s="27">
        <f t="shared" si="252"/>
        <v>1</v>
      </c>
      <c r="I1963" s="11">
        <f t="shared" si="253"/>
        <v>2</v>
      </c>
      <c r="J1963" s="28">
        <f t="shared" si="254"/>
        <v>1000</v>
      </c>
      <c r="K1963" s="28">
        <f t="shared" si="255"/>
        <v>2300</v>
      </c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</row>
    <row r="1964" spans="2:28" x14ac:dyDescent="0.2">
      <c r="B1964" s="13">
        <f t="shared" si="256"/>
        <v>1961</v>
      </c>
      <c r="C1964" s="12">
        <v>0.15897642487755315</v>
      </c>
      <c r="D1964" s="11">
        <f t="shared" si="249"/>
        <v>17</v>
      </c>
      <c r="E1964" s="11">
        <f t="shared" si="250"/>
        <v>17</v>
      </c>
      <c r="F1964" s="11">
        <f t="shared" si="251"/>
        <v>2550</v>
      </c>
      <c r="G1964" s="12">
        <v>0.67837641883210809</v>
      </c>
      <c r="H1964" s="27">
        <f t="shared" si="252"/>
        <v>2</v>
      </c>
      <c r="I1964" s="11">
        <f t="shared" si="253"/>
        <v>0</v>
      </c>
      <c r="J1964" s="28">
        <f t="shared" si="254"/>
        <v>0</v>
      </c>
      <c r="K1964" s="28">
        <f t="shared" si="255"/>
        <v>2550</v>
      </c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</row>
    <row r="1965" spans="2:28" x14ac:dyDescent="0.2">
      <c r="B1965" s="13">
        <f t="shared" si="256"/>
        <v>1962</v>
      </c>
      <c r="C1965" s="12">
        <v>0.35700925026603025</v>
      </c>
      <c r="D1965" s="11">
        <f t="shared" si="249"/>
        <v>19</v>
      </c>
      <c r="E1965" s="11">
        <f t="shared" si="250"/>
        <v>19</v>
      </c>
      <c r="F1965" s="11">
        <f t="shared" si="251"/>
        <v>2850</v>
      </c>
      <c r="G1965" s="12">
        <v>3.0504329464292268E-2</v>
      </c>
      <c r="H1965" s="27">
        <f t="shared" si="252"/>
        <v>0</v>
      </c>
      <c r="I1965" s="11">
        <f t="shared" si="253"/>
        <v>0</v>
      </c>
      <c r="J1965" s="28">
        <f t="shared" si="254"/>
        <v>0</v>
      </c>
      <c r="K1965" s="28">
        <f t="shared" si="255"/>
        <v>2850</v>
      </c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</row>
    <row r="1966" spans="2:28" x14ac:dyDescent="0.2">
      <c r="B1966" s="13">
        <f t="shared" si="256"/>
        <v>1963</v>
      </c>
      <c r="C1966" s="12">
        <v>0.31145734805604852</v>
      </c>
      <c r="D1966" s="11">
        <f t="shared" si="249"/>
        <v>18</v>
      </c>
      <c r="E1966" s="11">
        <f t="shared" si="250"/>
        <v>18</v>
      </c>
      <c r="F1966" s="11">
        <f t="shared" si="251"/>
        <v>2700</v>
      </c>
      <c r="G1966" s="12">
        <v>0.62397095594321106</v>
      </c>
      <c r="H1966" s="27">
        <f t="shared" si="252"/>
        <v>2</v>
      </c>
      <c r="I1966" s="11">
        <f t="shared" si="253"/>
        <v>0</v>
      </c>
      <c r="J1966" s="28">
        <f t="shared" si="254"/>
        <v>0</v>
      </c>
      <c r="K1966" s="28">
        <f t="shared" si="255"/>
        <v>2700</v>
      </c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11"/>
      <c r="AB1966" s="11"/>
    </row>
    <row r="1967" spans="2:28" x14ac:dyDescent="0.2">
      <c r="B1967" s="13">
        <f t="shared" si="256"/>
        <v>1964</v>
      </c>
      <c r="C1967" s="12">
        <v>0.77900199828948546</v>
      </c>
      <c r="D1967" s="11">
        <f t="shared" si="249"/>
        <v>21</v>
      </c>
      <c r="E1967" s="11">
        <f t="shared" si="250"/>
        <v>21</v>
      </c>
      <c r="F1967" s="11">
        <f t="shared" si="251"/>
        <v>3150</v>
      </c>
      <c r="G1967" s="12">
        <v>0.96297570827145695</v>
      </c>
      <c r="H1967" s="27">
        <f t="shared" si="252"/>
        <v>5</v>
      </c>
      <c r="I1967" s="11">
        <f t="shared" si="253"/>
        <v>0</v>
      </c>
      <c r="J1967" s="28">
        <f t="shared" si="254"/>
        <v>0</v>
      </c>
      <c r="K1967" s="28">
        <f t="shared" si="255"/>
        <v>3150</v>
      </c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</row>
    <row r="1968" spans="2:28" x14ac:dyDescent="0.2">
      <c r="B1968" s="13">
        <f t="shared" si="256"/>
        <v>1965</v>
      </c>
      <c r="C1968" s="12">
        <v>0.67063250258116813</v>
      </c>
      <c r="D1968" s="11">
        <f t="shared" si="249"/>
        <v>20</v>
      </c>
      <c r="E1968" s="11">
        <f t="shared" si="250"/>
        <v>20</v>
      </c>
      <c r="F1968" s="11">
        <f t="shared" si="251"/>
        <v>3000</v>
      </c>
      <c r="G1968" s="12">
        <v>0.70829746466669208</v>
      </c>
      <c r="H1968" s="27">
        <f t="shared" si="252"/>
        <v>3</v>
      </c>
      <c r="I1968" s="11">
        <f t="shared" si="253"/>
        <v>0</v>
      </c>
      <c r="J1968" s="28">
        <f t="shared" si="254"/>
        <v>0</v>
      </c>
      <c r="K1968" s="28">
        <f t="shared" si="255"/>
        <v>3000</v>
      </c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</row>
    <row r="1969" spans="2:28" x14ac:dyDescent="0.2">
      <c r="B1969" s="13">
        <f t="shared" si="256"/>
        <v>1966</v>
      </c>
      <c r="C1969" s="12">
        <v>0.49786142252506016</v>
      </c>
      <c r="D1969" s="11">
        <f t="shared" si="249"/>
        <v>19</v>
      </c>
      <c r="E1969" s="11">
        <f t="shared" si="250"/>
        <v>19</v>
      </c>
      <c r="F1969" s="11">
        <f t="shared" si="251"/>
        <v>2850</v>
      </c>
      <c r="G1969" s="12">
        <v>0.32005023026498958</v>
      </c>
      <c r="H1969" s="27">
        <f t="shared" si="252"/>
        <v>1</v>
      </c>
      <c r="I1969" s="11">
        <f t="shared" si="253"/>
        <v>0</v>
      </c>
      <c r="J1969" s="28">
        <f t="shared" si="254"/>
        <v>0</v>
      </c>
      <c r="K1969" s="28">
        <f t="shared" si="255"/>
        <v>2850</v>
      </c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  <c r="AB1969" s="11"/>
    </row>
    <row r="1970" spans="2:28" x14ac:dyDescent="0.2">
      <c r="B1970" s="13">
        <f t="shared" si="256"/>
        <v>1967</v>
      </c>
      <c r="C1970" s="12">
        <v>0.17315265264251156</v>
      </c>
      <c r="D1970" s="11">
        <f t="shared" si="249"/>
        <v>17</v>
      </c>
      <c r="E1970" s="11">
        <f t="shared" si="250"/>
        <v>17</v>
      </c>
      <c r="F1970" s="11">
        <f t="shared" si="251"/>
        <v>2550</v>
      </c>
      <c r="G1970" s="12">
        <v>0.15157692329601458</v>
      </c>
      <c r="H1970" s="27">
        <f t="shared" si="252"/>
        <v>0</v>
      </c>
      <c r="I1970" s="11">
        <f t="shared" si="253"/>
        <v>0</v>
      </c>
      <c r="J1970" s="28">
        <f t="shared" si="254"/>
        <v>0</v>
      </c>
      <c r="K1970" s="28">
        <f t="shared" si="255"/>
        <v>2550</v>
      </c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</row>
    <row r="1971" spans="2:28" x14ac:dyDescent="0.2">
      <c r="B1971" s="13">
        <f t="shared" si="256"/>
        <v>1968</v>
      </c>
      <c r="C1971" s="12">
        <v>0.94432084339463163</v>
      </c>
      <c r="D1971" s="11">
        <f t="shared" si="249"/>
        <v>23</v>
      </c>
      <c r="E1971" s="11">
        <f t="shared" si="250"/>
        <v>22</v>
      </c>
      <c r="F1971" s="11">
        <f t="shared" si="251"/>
        <v>3300</v>
      </c>
      <c r="G1971" s="12">
        <v>0.93928718676210843</v>
      </c>
      <c r="H1971" s="27">
        <f t="shared" si="252"/>
        <v>5</v>
      </c>
      <c r="I1971" s="11">
        <f t="shared" si="253"/>
        <v>0</v>
      </c>
      <c r="J1971" s="28">
        <f t="shared" si="254"/>
        <v>0</v>
      </c>
      <c r="K1971" s="28">
        <f t="shared" si="255"/>
        <v>3300</v>
      </c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  <c r="AB1971" s="11"/>
    </row>
    <row r="1972" spans="2:28" x14ac:dyDescent="0.2">
      <c r="B1972" s="13">
        <f t="shared" si="256"/>
        <v>1969</v>
      </c>
      <c r="C1972" s="12">
        <v>0.33228849068073363</v>
      </c>
      <c r="D1972" s="11">
        <f t="shared" si="249"/>
        <v>18</v>
      </c>
      <c r="E1972" s="11">
        <f t="shared" si="250"/>
        <v>18</v>
      </c>
      <c r="F1972" s="11">
        <f t="shared" si="251"/>
        <v>2700</v>
      </c>
      <c r="G1972" s="12">
        <v>6.7395524776495686E-2</v>
      </c>
      <c r="H1972" s="27">
        <f t="shared" si="252"/>
        <v>0</v>
      </c>
      <c r="I1972" s="11">
        <f t="shared" si="253"/>
        <v>0</v>
      </c>
      <c r="J1972" s="28">
        <f t="shared" si="254"/>
        <v>0</v>
      </c>
      <c r="K1972" s="28">
        <f t="shared" si="255"/>
        <v>2700</v>
      </c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</row>
    <row r="1973" spans="2:28" x14ac:dyDescent="0.2">
      <c r="B1973" s="13">
        <f t="shared" si="256"/>
        <v>1970</v>
      </c>
      <c r="C1973" s="12">
        <v>0.16157015471798075</v>
      </c>
      <c r="D1973" s="11">
        <f t="shared" si="249"/>
        <v>17</v>
      </c>
      <c r="E1973" s="11">
        <f t="shared" si="250"/>
        <v>17</v>
      </c>
      <c r="F1973" s="11">
        <f t="shared" si="251"/>
        <v>2550</v>
      </c>
      <c r="G1973" s="12">
        <v>0.8922066430935105</v>
      </c>
      <c r="H1973" s="27">
        <f t="shared" si="252"/>
        <v>3</v>
      </c>
      <c r="I1973" s="11">
        <f t="shared" si="253"/>
        <v>0</v>
      </c>
      <c r="J1973" s="28">
        <f t="shared" si="254"/>
        <v>0</v>
      </c>
      <c r="K1973" s="28">
        <f t="shared" si="255"/>
        <v>2550</v>
      </c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</row>
    <row r="1974" spans="2:28" x14ac:dyDescent="0.2">
      <c r="B1974" s="13">
        <f t="shared" si="256"/>
        <v>1971</v>
      </c>
      <c r="C1974" s="12">
        <v>0.2391994747931987</v>
      </c>
      <c r="D1974" s="11">
        <f t="shared" si="249"/>
        <v>17</v>
      </c>
      <c r="E1974" s="11">
        <f t="shared" si="250"/>
        <v>17</v>
      </c>
      <c r="F1974" s="11">
        <f t="shared" si="251"/>
        <v>2550</v>
      </c>
      <c r="G1974" s="12">
        <v>0.6279744935839654</v>
      </c>
      <c r="H1974" s="27">
        <f t="shared" si="252"/>
        <v>2</v>
      </c>
      <c r="I1974" s="11">
        <f t="shared" si="253"/>
        <v>0</v>
      </c>
      <c r="J1974" s="28">
        <f t="shared" si="254"/>
        <v>0</v>
      </c>
      <c r="K1974" s="28">
        <f t="shared" si="255"/>
        <v>2550</v>
      </c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</row>
    <row r="1975" spans="2:28" x14ac:dyDescent="0.2">
      <c r="B1975" s="13">
        <f t="shared" si="256"/>
        <v>1972</v>
      </c>
      <c r="C1975" s="12">
        <v>0.63546122560558183</v>
      </c>
      <c r="D1975" s="11">
        <f t="shared" si="249"/>
        <v>20</v>
      </c>
      <c r="E1975" s="11">
        <f t="shared" si="250"/>
        <v>20</v>
      </c>
      <c r="F1975" s="11">
        <f t="shared" si="251"/>
        <v>3000</v>
      </c>
      <c r="G1975" s="12">
        <v>0.45100079034805929</v>
      </c>
      <c r="H1975" s="27">
        <f t="shared" si="252"/>
        <v>2</v>
      </c>
      <c r="I1975" s="11">
        <f t="shared" si="253"/>
        <v>0</v>
      </c>
      <c r="J1975" s="28">
        <f t="shared" si="254"/>
        <v>0</v>
      </c>
      <c r="K1975" s="28">
        <f t="shared" si="255"/>
        <v>3000</v>
      </c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  <c r="AB1975" s="11"/>
    </row>
    <row r="1976" spans="2:28" x14ac:dyDescent="0.2">
      <c r="B1976" s="13">
        <f t="shared" si="256"/>
        <v>1973</v>
      </c>
      <c r="C1976" s="12">
        <v>0.43717639504407502</v>
      </c>
      <c r="D1976" s="11">
        <f t="shared" si="249"/>
        <v>19</v>
      </c>
      <c r="E1976" s="11">
        <f t="shared" si="250"/>
        <v>19</v>
      </c>
      <c r="F1976" s="11">
        <f t="shared" si="251"/>
        <v>2850</v>
      </c>
      <c r="G1976" s="12">
        <v>0.55620330263919471</v>
      </c>
      <c r="H1976" s="27">
        <f t="shared" si="252"/>
        <v>2</v>
      </c>
      <c r="I1976" s="11">
        <f t="shared" si="253"/>
        <v>0</v>
      </c>
      <c r="J1976" s="28">
        <f t="shared" si="254"/>
        <v>0</v>
      </c>
      <c r="K1976" s="28">
        <f t="shared" si="255"/>
        <v>2850</v>
      </c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1"/>
      <c r="AB1976" s="11"/>
    </row>
    <row r="1977" spans="2:28" x14ac:dyDescent="0.2">
      <c r="B1977" s="13">
        <f t="shared" si="256"/>
        <v>1974</v>
      </c>
      <c r="C1977" s="12">
        <v>0.87360905027351832</v>
      </c>
      <c r="D1977" s="11">
        <f t="shared" si="249"/>
        <v>22</v>
      </c>
      <c r="E1977" s="11">
        <f t="shared" si="250"/>
        <v>22</v>
      </c>
      <c r="F1977" s="11">
        <f t="shared" si="251"/>
        <v>3300</v>
      </c>
      <c r="G1977" s="12">
        <v>0.33045452489152061</v>
      </c>
      <c r="H1977" s="27">
        <f t="shared" si="252"/>
        <v>1</v>
      </c>
      <c r="I1977" s="11">
        <f t="shared" si="253"/>
        <v>2</v>
      </c>
      <c r="J1977" s="28">
        <f t="shared" si="254"/>
        <v>1000</v>
      </c>
      <c r="K1977" s="28">
        <f t="shared" si="255"/>
        <v>2300</v>
      </c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  <c r="AB1977" s="11"/>
    </row>
    <row r="1978" spans="2:28" x14ac:dyDescent="0.2">
      <c r="B1978" s="13">
        <f t="shared" si="256"/>
        <v>1975</v>
      </c>
      <c r="C1978" s="12">
        <v>0.47137930301073228</v>
      </c>
      <c r="D1978" s="11">
        <f t="shared" si="249"/>
        <v>19</v>
      </c>
      <c r="E1978" s="11">
        <f t="shared" si="250"/>
        <v>19</v>
      </c>
      <c r="F1978" s="11">
        <f t="shared" si="251"/>
        <v>2850</v>
      </c>
      <c r="G1978" s="12">
        <v>0.13164724513144244</v>
      </c>
      <c r="H1978" s="27">
        <f t="shared" si="252"/>
        <v>0</v>
      </c>
      <c r="I1978" s="11">
        <f t="shared" si="253"/>
        <v>0</v>
      </c>
      <c r="J1978" s="28">
        <f t="shared" si="254"/>
        <v>0</v>
      </c>
      <c r="K1978" s="28">
        <f t="shared" si="255"/>
        <v>2850</v>
      </c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1"/>
      <c r="AB1978" s="11"/>
    </row>
    <row r="1979" spans="2:28" x14ac:dyDescent="0.2">
      <c r="B1979" s="13">
        <f t="shared" si="256"/>
        <v>1976</v>
      </c>
      <c r="C1979" s="12">
        <v>0.71667925986097514</v>
      </c>
      <c r="D1979" s="11">
        <f t="shared" si="249"/>
        <v>21</v>
      </c>
      <c r="E1979" s="11">
        <f t="shared" si="250"/>
        <v>21</v>
      </c>
      <c r="F1979" s="11">
        <f t="shared" si="251"/>
        <v>3150</v>
      </c>
      <c r="G1979" s="12">
        <v>0.7152948545065746</v>
      </c>
      <c r="H1979" s="27">
        <f t="shared" si="252"/>
        <v>3</v>
      </c>
      <c r="I1979" s="11">
        <f t="shared" si="253"/>
        <v>0</v>
      </c>
      <c r="J1979" s="28">
        <f t="shared" si="254"/>
        <v>0</v>
      </c>
      <c r="K1979" s="28">
        <f t="shared" si="255"/>
        <v>3150</v>
      </c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</row>
    <row r="1980" spans="2:28" x14ac:dyDescent="0.2">
      <c r="B1980" s="13">
        <f t="shared" si="256"/>
        <v>1977</v>
      </c>
      <c r="C1980" s="12">
        <v>0.78278813109641032</v>
      </c>
      <c r="D1980" s="11">
        <f t="shared" si="249"/>
        <v>21</v>
      </c>
      <c r="E1980" s="11">
        <f t="shared" si="250"/>
        <v>21</v>
      </c>
      <c r="F1980" s="11">
        <f t="shared" si="251"/>
        <v>3150</v>
      </c>
      <c r="G1980" s="12">
        <v>0.47877940495838345</v>
      </c>
      <c r="H1980" s="27">
        <f t="shared" si="252"/>
        <v>2</v>
      </c>
      <c r="I1980" s="11">
        <f t="shared" si="253"/>
        <v>0</v>
      </c>
      <c r="J1980" s="28">
        <f t="shared" si="254"/>
        <v>0</v>
      </c>
      <c r="K1980" s="28">
        <f t="shared" si="255"/>
        <v>3150</v>
      </c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1"/>
      <c r="AB1980" s="11"/>
    </row>
    <row r="1981" spans="2:28" x14ac:dyDescent="0.2">
      <c r="B1981" s="13">
        <f t="shared" si="256"/>
        <v>1978</v>
      </c>
      <c r="C1981" s="12">
        <v>0.54360082101585983</v>
      </c>
      <c r="D1981" s="11">
        <f t="shared" si="249"/>
        <v>20</v>
      </c>
      <c r="E1981" s="11">
        <f t="shared" si="250"/>
        <v>20</v>
      </c>
      <c r="F1981" s="11">
        <f t="shared" si="251"/>
        <v>3000</v>
      </c>
      <c r="G1981" s="12">
        <v>0.98896121570999795</v>
      </c>
      <c r="H1981" s="27">
        <f t="shared" si="252"/>
        <v>6</v>
      </c>
      <c r="I1981" s="11">
        <f t="shared" si="253"/>
        <v>0</v>
      </c>
      <c r="J1981" s="28">
        <f t="shared" si="254"/>
        <v>0</v>
      </c>
      <c r="K1981" s="28">
        <f t="shared" si="255"/>
        <v>3000</v>
      </c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  <c r="AA1981" s="11"/>
      <c r="AB1981" s="11"/>
    </row>
    <row r="1982" spans="2:28" x14ac:dyDescent="0.2">
      <c r="B1982" s="13">
        <f t="shared" si="256"/>
        <v>1979</v>
      </c>
      <c r="C1982" s="12">
        <v>0.27679581076791149</v>
      </c>
      <c r="D1982" s="11">
        <f t="shared" si="249"/>
        <v>18</v>
      </c>
      <c r="E1982" s="11">
        <f t="shared" si="250"/>
        <v>18</v>
      </c>
      <c r="F1982" s="11">
        <f t="shared" si="251"/>
        <v>2700</v>
      </c>
      <c r="G1982" s="12">
        <v>0.12337759984274455</v>
      </c>
      <c r="H1982" s="27">
        <f t="shared" si="252"/>
        <v>0</v>
      </c>
      <c r="I1982" s="11">
        <f t="shared" si="253"/>
        <v>0</v>
      </c>
      <c r="J1982" s="28">
        <f t="shared" si="254"/>
        <v>0</v>
      </c>
      <c r="K1982" s="28">
        <f t="shared" si="255"/>
        <v>2700</v>
      </c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</row>
    <row r="1983" spans="2:28" x14ac:dyDescent="0.2">
      <c r="B1983" s="13">
        <f t="shared" si="256"/>
        <v>1980</v>
      </c>
      <c r="C1983" s="12">
        <v>0.32760780200983852</v>
      </c>
      <c r="D1983" s="11">
        <f t="shared" si="249"/>
        <v>18</v>
      </c>
      <c r="E1983" s="11">
        <f t="shared" si="250"/>
        <v>18</v>
      </c>
      <c r="F1983" s="11">
        <f t="shared" si="251"/>
        <v>2700</v>
      </c>
      <c r="G1983" s="12">
        <v>0.95813906642899871</v>
      </c>
      <c r="H1983" s="27">
        <f t="shared" si="252"/>
        <v>4</v>
      </c>
      <c r="I1983" s="11">
        <f t="shared" si="253"/>
        <v>0</v>
      </c>
      <c r="J1983" s="28">
        <f t="shared" si="254"/>
        <v>0</v>
      </c>
      <c r="K1983" s="28">
        <f t="shared" si="255"/>
        <v>2700</v>
      </c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  <c r="AB1983" s="11"/>
    </row>
    <row r="1984" spans="2:28" x14ac:dyDescent="0.2">
      <c r="B1984" s="13">
        <f t="shared" si="256"/>
        <v>1981</v>
      </c>
      <c r="C1984" s="12">
        <v>0.98532528937513641</v>
      </c>
      <c r="D1984" s="11">
        <f t="shared" si="249"/>
        <v>25</v>
      </c>
      <c r="E1984" s="11">
        <f t="shared" si="250"/>
        <v>22</v>
      </c>
      <c r="F1984" s="11">
        <f t="shared" si="251"/>
        <v>3300</v>
      </c>
      <c r="G1984" s="12">
        <v>0.47813662862565631</v>
      </c>
      <c r="H1984" s="27">
        <f t="shared" si="252"/>
        <v>2</v>
      </c>
      <c r="I1984" s="11">
        <f t="shared" si="253"/>
        <v>1</v>
      </c>
      <c r="J1984" s="28">
        <f t="shared" si="254"/>
        <v>500</v>
      </c>
      <c r="K1984" s="28">
        <f t="shared" si="255"/>
        <v>2800</v>
      </c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  <c r="AB1984" s="11"/>
    </row>
    <row r="1985" spans="2:28" x14ac:dyDescent="0.2">
      <c r="B1985" s="13">
        <f t="shared" si="256"/>
        <v>1982</v>
      </c>
      <c r="C1985" s="12">
        <v>0.81180081763707113</v>
      </c>
      <c r="D1985" s="11">
        <f t="shared" si="249"/>
        <v>21</v>
      </c>
      <c r="E1985" s="11">
        <f t="shared" si="250"/>
        <v>21</v>
      </c>
      <c r="F1985" s="11">
        <f t="shared" si="251"/>
        <v>3150</v>
      </c>
      <c r="G1985" s="12">
        <v>0.65217922284357321</v>
      </c>
      <c r="H1985" s="27">
        <f t="shared" si="252"/>
        <v>3</v>
      </c>
      <c r="I1985" s="11">
        <f t="shared" si="253"/>
        <v>0</v>
      </c>
      <c r="J1985" s="28">
        <f t="shared" si="254"/>
        <v>0</v>
      </c>
      <c r="K1985" s="28">
        <f t="shared" si="255"/>
        <v>3150</v>
      </c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1"/>
      <c r="AB1985" s="11"/>
    </row>
    <row r="1986" spans="2:28" x14ac:dyDescent="0.2">
      <c r="B1986" s="13">
        <f t="shared" si="256"/>
        <v>1983</v>
      </c>
      <c r="C1986" s="12">
        <v>5.1046736692193284E-2</v>
      </c>
      <c r="D1986" s="11">
        <f t="shared" si="249"/>
        <v>15</v>
      </c>
      <c r="E1986" s="11">
        <f t="shared" si="250"/>
        <v>15</v>
      </c>
      <c r="F1986" s="11">
        <f t="shared" si="251"/>
        <v>2250</v>
      </c>
      <c r="G1986" s="12">
        <v>0.63003436340179919</v>
      </c>
      <c r="H1986" s="27">
        <f t="shared" si="252"/>
        <v>2</v>
      </c>
      <c r="I1986" s="11">
        <f t="shared" si="253"/>
        <v>0</v>
      </c>
      <c r="J1986" s="28">
        <f t="shared" si="254"/>
        <v>0</v>
      </c>
      <c r="K1986" s="28">
        <f t="shared" si="255"/>
        <v>2250</v>
      </c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11"/>
      <c r="AB1986" s="11"/>
    </row>
    <row r="1987" spans="2:28" x14ac:dyDescent="0.2">
      <c r="B1987" s="13">
        <f t="shared" si="256"/>
        <v>1984</v>
      </c>
      <c r="C1987" s="12">
        <v>0.30668683446048417</v>
      </c>
      <c r="D1987" s="11">
        <f t="shared" si="249"/>
        <v>18</v>
      </c>
      <c r="E1987" s="11">
        <f t="shared" si="250"/>
        <v>18</v>
      </c>
      <c r="F1987" s="11">
        <f t="shared" si="251"/>
        <v>2700</v>
      </c>
      <c r="G1987" s="12">
        <v>0.84631066916403774</v>
      </c>
      <c r="H1987" s="27">
        <f t="shared" si="252"/>
        <v>3</v>
      </c>
      <c r="I1987" s="11">
        <f t="shared" si="253"/>
        <v>0</v>
      </c>
      <c r="J1987" s="28">
        <f t="shared" si="254"/>
        <v>0</v>
      </c>
      <c r="K1987" s="28">
        <f t="shared" si="255"/>
        <v>2700</v>
      </c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11"/>
      <c r="AB1987" s="11"/>
    </row>
    <row r="1988" spans="2:28" x14ac:dyDescent="0.2">
      <c r="B1988" s="13">
        <f t="shared" si="256"/>
        <v>1985</v>
      </c>
      <c r="C1988" s="12">
        <v>0.15884201479278459</v>
      </c>
      <c r="D1988" s="11">
        <f t="shared" si="249"/>
        <v>17</v>
      </c>
      <c r="E1988" s="11">
        <f t="shared" si="250"/>
        <v>17</v>
      </c>
      <c r="F1988" s="11">
        <f t="shared" si="251"/>
        <v>2550</v>
      </c>
      <c r="G1988" s="12">
        <v>0.22235628720973932</v>
      </c>
      <c r="H1988" s="27">
        <f t="shared" si="252"/>
        <v>1</v>
      </c>
      <c r="I1988" s="11">
        <f t="shared" si="253"/>
        <v>0</v>
      </c>
      <c r="J1988" s="28">
        <f t="shared" si="254"/>
        <v>0</v>
      </c>
      <c r="K1988" s="28">
        <f t="shared" si="255"/>
        <v>2550</v>
      </c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</row>
    <row r="1989" spans="2:28" x14ac:dyDescent="0.2">
      <c r="B1989" s="13">
        <f t="shared" si="256"/>
        <v>1986</v>
      </c>
      <c r="C1989" s="12">
        <v>0.69446258771483438</v>
      </c>
      <c r="D1989" s="11">
        <f t="shared" ref="D1989:D2052" si="257">SUMIFS($M$4:$M$15,$P$4:$P$15,"&lt;="&amp;C1989,$O$4:$O$15,"&gt;="&amp;C1989)</f>
        <v>21</v>
      </c>
      <c r="E1989" s="11">
        <f t="shared" ref="E1989:E2052" si="258">MIN(D1989,$S$2)</f>
        <v>21</v>
      </c>
      <c r="F1989" s="11">
        <f t="shared" ref="F1989:F2052" si="259">E1989*$S$3</f>
        <v>3150</v>
      </c>
      <c r="G1989" s="12">
        <v>0.68995098049998826</v>
      </c>
      <c r="H1989" s="27">
        <f t="shared" ref="H1989:H2052" si="260">_xlfn.BINOM.INV(E1989,$S$5,G1989)</f>
        <v>3</v>
      </c>
      <c r="I1989" s="11">
        <f t="shared" ref="I1989:I2052" si="261">IF(E1989-H1989&gt;$S$6,E1989-H1989-$S$6,0)</f>
        <v>0</v>
      </c>
      <c r="J1989" s="28">
        <f t="shared" ref="J1989:J2052" si="262">I1989*$S$4</f>
        <v>0</v>
      </c>
      <c r="K1989" s="28">
        <f t="shared" ref="K1989:K2052" si="263">F1989-J1989</f>
        <v>3150</v>
      </c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</row>
    <row r="1990" spans="2:28" x14ac:dyDescent="0.2">
      <c r="B1990" s="13">
        <f t="shared" ref="B1990:B2053" si="264">B1989+1</f>
        <v>1987</v>
      </c>
      <c r="C1990" s="12">
        <v>0.16646745648003258</v>
      </c>
      <c r="D1990" s="11">
        <f t="shared" si="257"/>
        <v>17</v>
      </c>
      <c r="E1990" s="11">
        <f t="shared" si="258"/>
        <v>17</v>
      </c>
      <c r="F1990" s="11">
        <f t="shared" si="259"/>
        <v>2550</v>
      </c>
      <c r="G1990" s="12">
        <v>1.7037181820167779E-2</v>
      </c>
      <c r="H1990" s="27">
        <f t="shared" si="260"/>
        <v>0</v>
      </c>
      <c r="I1990" s="11">
        <f t="shared" si="261"/>
        <v>0</v>
      </c>
      <c r="J1990" s="28">
        <f t="shared" si="262"/>
        <v>0</v>
      </c>
      <c r="K1990" s="28">
        <f t="shared" si="263"/>
        <v>2550</v>
      </c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  <c r="AB1990" s="11"/>
    </row>
    <row r="1991" spans="2:28" x14ac:dyDescent="0.2">
      <c r="B1991" s="13">
        <f t="shared" si="264"/>
        <v>1988</v>
      </c>
      <c r="C1991" s="12">
        <v>0.99913587477910359</v>
      </c>
      <c r="D1991" s="11">
        <f t="shared" si="257"/>
        <v>25</v>
      </c>
      <c r="E1991" s="11">
        <f t="shared" si="258"/>
        <v>22</v>
      </c>
      <c r="F1991" s="11">
        <f t="shared" si="259"/>
        <v>3300</v>
      </c>
      <c r="G1991" s="12">
        <v>0.56058794230677211</v>
      </c>
      <c r="H1991" s="27">
        <f t="shared" si="260"/>
        <v>2</v>
      </c>
      <c r="I1991" s="11">
        <f t="shared" si="261"/>
        <v>1</v>
      </c>
      <c r="J1991" s="28">
        <f t="shared" si="262"/>
        <v>500</v>
      </c>
      <c r="K1991" s="28">
        <f t="shared" si="263"/>
        <v>2800</v>
      </c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  <c r="AB1991" s="11"/>
    </row>
    <row r="1992" spans="2:28" x14ac:dyDescent="0.2">
      <c r="B1992" s="13">
        <f t="shared" si="264"/>
        <v>1989</v>
      </c>
      <c r="C1992" s="12">
        <v>0.20480771042842227</v>
      </c>
      <c r="D1992" s="11">
        <f t="shared" si="257"/>
        <v>17</v>
      </c>
      <c r="E1992" s="11">
        <f t="shared" si="258"/>
        <v>17</v>
      </c>
      <c r="F1992" s="11">
        <f t="shared" si="259"/>
        <v>2550</v>
      </c>
      <c r="G1992" s="12">
        <v>9.2515025012232743E-2</v>
      </c>
      <c r="H1992" s="27">
        <f t="shared" si="260"/>
        <v>0</v>
      </c>
      <c r="I1992" s="11">
        <f t="shared" si="261"/>
        <v>0</v>
      </c>
      <c r="J1992" s="28">
        <f t="shared" si="262"/>
        <v>0</v>
      </c>
      <c r="K1992" s="28">
        <f t="shared" si="263"/>
        <v>2550</v>
      </c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  <c r="AB1992" s="11"/>
    </row>
    <row r="1993" spans="2:28" x14ac:dyDescent="0.2">
      <c r="B1993" s="13">
        <f t="shared" si="264"/>
        <v>1990</v>
      </c>
      <c r="C1993" s="12">
        <v>0.73055587511388165</v>
      </c>
      <c r="D1993" s="11">
        <f t="shared" si="257"/>
        <v>21</v>
      </c>
      <c r="E1993" s="11">
        <f t="shared" si="258"/>
        <v>21</v>
      </c>
      <c r="F1993" s="11">
        <f t="shared" si="259"/>
        <v>3150</v>
      </c>
      <c r="G1993" s="12">
        <v>5.6807089817980883E-2</v>
      </c>
      <c r="H1993" s="27">
        <f t="shared" si="260"/>
        <v>0</v>
      </c>
      <c r="I1993" s="11">
        <f t="shared" si="261"/>
        <v>2</v>
      </c>
      <c r="J1993" s="28">
        <f t="shared" si="262"/>
        <v>1000</v>
      </c>
      <c r="K1993" s="28">
        <f t="shared" si="263"/>
        <v>2150</v>
      </c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  <c r="AB1993" s="11"/>
    </row>
    <row r="1994" spans="2:28" x14ac:dyDescent="0.2">
      <c r="B1994" s="13">
        <f t="shared" si="264"/>
        <v>1991</v>
      </c>
      <c r="C1994" s="12">
        <v>0.91869255437100006</v>
      </c>
      <c r="D1994" s="11">
        <f t="shared" si="257"/>
        <v>23</v>
      </c>
      <c r="E1994" s="11">
        <f t="shared" si="258"/>
        <v>22</v>
      </c>
      <c r="F1994" s="11">
        <f t="shared" si="259"/>
        <v>3300</v>
      </c>
      <c r="G1994" s="12">
        <v>0.75940876921951572</v>
      </c>
      <c r="H1994" s="27">
        <f t="shared" si="260"/>
        <v>3</v>
      </c>
      <c r="I1994" s="11">
        <f t="shared" si="261"/>
        <v>0</v>
      </c>
      <c r="J1994" s="28">
        <f t="shared" si="262"/>
        <v>0</v>
      </c>
      <c r="K1994" s="28">
        <f t="shared" si="263"/>
        <v>3300</v>
      </c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</row>
    <row r="1995" spans="2:28" x14ac:dyDescent="0.2">
      <c r="B1995" s="13">
        <f t="shared" si="264"/>
        <v>1992</v>
      </c>
      <c r="C1995" s="12">
        <v>0.39953412375763764</v>
      </c>
      <c r="D1995" s="11">
        <f t="shared" si="257"/>
        <v>19</v>
      </c>
      <c r="E1995" s="11">
        <f t="shared" si="258"/>
        <v>19</v>
      </c>
      <c r="F1995" s="11">
        <f t="shared" si="259"/>
        <v>2850</v>
      </c>
      <c r="G1995" s="12">
        <v>0.35899822483078825</v>
      </c>
      <c r="H1995" s="27">
        <f t="shared" si="260"/>
        <v>1</v>
      </c>
      <c r="I1995" s="11">
        <f t="shared" si="261"/>
        <v>0</v>
      </c>
      <c r="J1995" s="28">
        <f t="shared" si="262"/>
        <v>0</v>
      </c>
      <c r="K1995" s="28">
        <f t="shared" si="263"/>
        <v>2850</v>
      </c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  <c r="AB1995" s="11"/>
    </row>
    <row r="1996" spans="2:28" x14ac:dyDescent="0.2">
      <c r="B1996" s="13">
        <f t="shared" si="264"/>
        <v>1993</v>
      </c>
      <c r="C1996" s="12">
        <v>0.21022336399729769</v>
      </c>
      <c r="D1996" s="11">
        <f t="shared" si="257"/>
        <v>17</v>
      </c>
      <c r="E1996" s="11">
        <f t="shared" si="258"/>
        <v>17</v>
      </c>
      <c r="F1996" s="11">
        <f t="shared" si="259"/>
        <v>2550</v>
      </c>
      <c r="G1996" s="12">
        <v>0.52428834470784513</v>
      </c>
      <c r="H1996" s="27">
        <f t="shared" si="260"/>
        <v>2</v>
      </c>
      <c r="I1996" s="11">
        <f t="shared" si="261"/>
        <v>0</v>
      </c>
      <c r="J1996" s="28">
        <f t="shared" si="262"/>
        <v>0</v>
      </c>
      <c r="K1996" s="28">
        <f t="shared" si="263"/>
        <v>2550</v>
      </c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  <c r="AA1996" s="11"/>
      <c r="AB1996" s="11"/>
    </row>
    <row r="1997" spans="2:28" x14ac:dyDescent="0.2">
      <c r="B1997" s="13">
        <f t="shared" si="264"/>
        <v>1994</v>
      </c>
      <c r="C1997" s="12">
        <v>0.32829491880544126</v>
      </c>
      <c r="D1997" s="11">
        <f t="shared" si="257"/>
        <v>18</v>
      </c>
      <c r="E1997" s="11">
        <f t="shared" si="258"/>
        <v>18</v>
      </c>
      <c r="F1997" s="11">
        <f t="shared" si="259"/>
        <v>2700</v>
      </c>
      <c r="G1997" s="12">
        <v>0.5635138237350712</v>
      </c>
      <c r="H1997" s="27">
        <f t="shared" si="260"/>
        <v>2</v>
      </c>
      <c r="I1997" s="11">
        <f t="shared" si="261"/>
        <v>0</v>
      </c>
      <c r="J1997" s="28">
        <f t="shared" si="262"/>
        <v>0</v>
      </c>
      <c r="K1997" s="28">
        <f t="shared" si="263"/>
        <v>2700</v>
      </c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</row>
    <row r="1998" spans="2:28" x14ac:dyDescent="0.2">
      <c r="B1998" s="13">
        <f t="shared" si="264"/>
        <v>1995</v>
      </c>
      <c r="C1998" s="12">
        <v>0.38297590257570369</v>
      </c>
      <c r="D1998" s="11">
        <f t="shared" si="257"/>
        <v>19</v>
      </c>
      <c r="E1998" s="11">
        <f t="shared" si="258"/>
        <v>19</v>
      </c>
      <c r="F1998" s="11">
        <f t="shared" si="259"/>
        <v>2850</v>
      </c>
      <c r="G1998" s="12">
        <v>8.2049919220360423E-2</v>
      </c>
      <c r="H1998" s="27">
        <f t="shared" si="260"/>
        <v>0</v>
      </c>
      <c r="I1998" s="11">
        <f t="shared" si="261"/>
        <v>0</v>
      </c>
      <c r="J1998" s="28">
        <f t="shared" si="262"/>
        <v>0</v>
      </c>
      <c r="K1998" s="28">
        <f t="shared" si="263"/>
        <v>2850</v>
      </c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  <c r="AB1998" s="11"/>
    </row>
    <row r="1999" spans="2:28" x14ac:dyDescent="0.2">
      <c r="B1999" s="13">
        <f t="shared" si="264"/>
        <v>1996</v>
      </c>
      <c r="C1999" s="12">
        <v>0.98835505384826083</v>
      </c>
      <c r="D1999" s="11">
        <f t="shared" si="257"/>
        <v>25</v>
      </c>
      <c r="E1999" s="11">
        <f t="shared" si="258"/>
        <v>22</v>
      </c>
      <c r="F1999" s="11">
        <f t="shared" si="259"/>
        <v>3300</v>
      </c>
      <c r="G1999" s="12">
        <v>0.40251759215113236</v>
      </c>
      <c r="H1999" s="27">
        <f t="shared" si="260"/>
        <v>2</v>
      </c>
      <c r="I1999" s="11">
        <f t="shared" si="261"/>
        <v>1</v>
      </c>
      <c r="J1999" s="28">
        <f t="shared" si="262"/>
        <v>500</v>
      </c>
      <c r="K1999" s="28">
        <f t="shared" si="263"/>
        <v>2800</v>
      </c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1"/>
      <c r="AB1999" s="11"/>
    </row>
    <row r="2000" spans="2:28" x14ac:dyDescent="0.2">
      <c r="B2000" s="13">
        <f t="shared" si="264"/>
        <v>1997</v>
      </c>
      <c r="C2000" s="12">
        <v>0.44723364496245599</v>
      </c>
      <c r="D2000" s="11">
        <f t="shared" si="257"/>
        <v>19</v>
      </c>
      <c r="E2000" s="11">
        <f t="shared" si="258"/>
        <v>19</v>
      </c>
      <c r="F2000" s="11">
        <f t="shared" si="259"/>
        <v>2850</v>
      </c>
      <c r="G2000" s="12">
        <v>0.19991949923809049</v>
      </c>
      <c r="H2000" s="27">
        <f t="shared" si="260"/>
        <v>1</v>
      </c>
      <c r="I2000" s="11">
        <f t="shared" si="261"/>
        <v>0</v>
      </c>
      <c r="J2000" s="28">
        <f t="shared" si="262"/>
        <v>0</v>
      </c>
      <c r="K2000" s="28">
        <f t="shared" si="263"/>
        <v>2850</v>
      </c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  <c r="AB2000" s="11"/>
    </row>
    <row r="2001" spans="2:28" x14ac:dyDescent="0.2">
      <c r="B2001" s="13">
        <f t="shared" si="264"/>
        <v>1998</v>
      </c>
      <c r="C2001" s="12">
        <v>0.65830240111770699</v>
      </c>
      <c r="D2001" s="11">
        <f t="shared" si="257"/>
        <v>20</v>
      </c>
      <c r="E2001" s="11">
        <f t="shared" si="258"/>
        <v>20</v>
      </c>
      <c r="F2001" s="11">
        <f t="shared" si="259"/>
        <v>3000</v>
      </c>
      <c r="G2001" s="12">
        <v>0.10994887510135198</v>
      </c>
      <c r="H2001" s="27">
        <f t="shared" si="260"/>
        <v>0</v>
      </c>
      <c r="I2001" s="11">
        <f t="shared" si="261"/>
        <v>1</v>
      </c>
      <c r="J2001" s="28">
        <f t="shared" si="262"/>
        <v>500</v>
      </c>
      <c r="K2001" s="28">
        <f t="shared" si="263"/>
        <v>2500</v>
      </c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  <c r="AA2001" s="11"/>
      <c r="AB2001" s="11"/>
    </row>
    <row r="2002" spans="2:28" x14ac:dyDescent="0.2">
      <c r="B2002" s="13">
        <f t="shared" si="264"/>
        <v>1999</v>
      </c>
      <c r="C2002" s="12">
        <v>0.43322516486022156</v>
      </c>
      <c r="D2002" s="11">
        <f t="shared" si="257"/>
        <v>19</v>
      </c>
      <c r="E2002" s="11">
        <f t="shared" si="258"/>
        <v>19</v>
      </c>
      <c r="F2002" s="11">
        <f t="shared" si="259"/>
        <v>2850</v>
      </c>
      <c r="G2002" s="12">
        <v>0.3030419441805029</v>
      </c>
      <c r="H2002" s="27">
        <f t="shared" si="260"/>
        <v>1</v>
      </c>
      <c r="I2002" s="11">
        <f t="shared" si="261"/>
        <v>0</v>
      </c>
      <c r="J2002" s="28">
        <f t="shared" si="262"/>
        <v>0</v>
      </c>
      <c r="K2002" s="28">
        <f t="shared" si="263"/>
        <v>2850</v>
      </c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  <c r="AA2002" s="11"/>
      <c r="AB2002" s="11"/>
    </row>
    <row r="2003" spans="2:28" x14ac:dyDescent="0.2">
      <c r="B2003" s="13">
        <f t="shared" si="264"/>
        <v>2000</v>
      </c>
      <c r="C2003" s="12">
        <v>0.97086082685837949</v>
      </c>
      <c r="D2003" s="11">
        <f t="shared" si="257"/>
        <v>24</v>
      </c>
      <c r="E2003" s="11">
        <f t="shared" si="258"/>
        <v>22</v>
      </c>
      <c r="F2003" s="11">
        <f t="shared" si="259"/>
        <v>3300</v>
      </c>
      <c r="G2003" s="12">
        <v>0.78842613777760262</v>
      </c>
      <c r="H2003" s="27">
        <f t="shared" si="260"/>
        <v>3</v>
      </c>
      <c r="I2003" s="11">
        <f t="shared" si="261"/>
        <v>0</v>
      </c>
      <c r="J2003" s="28">
        <f t="shared" si="262"/>
        <v>0</v>
      </c>
      <c r="K2003" s="28">
        <f t="shared" si="263"/>
        <v>3300</v>
      </c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  <c r="AA2003" s="11"/>
      <c r="AB2003" s="11"/>
    </row>
    <row r="2004" spans="2:28" x14ac:dyDescent="0.2">
      <c r="B2004" s="13">
        <f t="shared" si="264"/>
        <v>2001</v>
      </c>
      <c r="C2004" s="12">
        <v>0.22677002564728832</v>
      </c>
      <c r="D2004" s="11">
        <f t="shared" si="257"/>
        <v>17</v>
      </c>
      <c r="E2004" s="11">
        <f t="shared" si="258"/>
        <v>17</v>
      </c>
      <c r="F2004" s="11">
        <f t="shared" si="259"/>
        <v>2550</v>
      </c>
      <c r="G2004" s="12">
        <v>0.67678635778757723</v>
      </c>
      <c r="H2004" s="27">
        <f t="shared" si="260"/>
        <v>2</v>
      </c>
      <c r="I2004" s="11">
        <f t="shared" si="261"/>
        <v>0</v>
      </c>
      <c r="J2004" s="28">
        <f t="shared" si="262"/>
        <v>0</v>
      </c>
      <c r="K2004" s="28">
        <f t="shared" si="263"/>
        <v>2550</v>
      </c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  <c r="AA2004" s="11"/>
      <c r="AB2004" s="11"/>
    </row>
    <row r="2005" spans="2:28" x14ac:dyDescent="0.2">
      <c r="B2005" s="13">
        <f t="shared" si="264"/>
        <v>2002</v>
      </c>
      <c r="C2005" s="12">
        <v>0.56522566967880139</v>
      </c>
      <c r="D2005" s="11">
        <f t="shared" si="257"/>
        <v>20</v>
      </c>
      <c r="E2005" s="11">
        <f t="shared" si="258"/>
        <v>20</v>
      </c>
      <c r="F2005" s="11">
        <f t="shared" si="259"/>
        <v>3000</v>
      </c>
      <c r="G2005" s="12">
        <v>2.4918560396561373E-2</v>
      </c>
      <c r="H2005" s="27">
        <f t="shared" si="260"/>
        <v>0</v>
      </c>
      <c r="I2005" s="11">
        <f t="shared" si="261"/>
        <v>1</v>
      </c>
      <c r="J2005" s="28">
        <f t="shared" si="262"/>
        <v>500</v>
      </c>
      <c r="K2005" s="28">
        <f t="shared" si="263"/>
        <v>2500</v>
      </c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  <c r="AA2005" s="11"/>
      <c r="AB2005" s="11"/>
    </row>
    <row r="2006" spans="2:28" x14ac:dyDescent="0.2">
      <c r="B2006" s="13">
        <f t="shared" si="264"/>
        <v>2003</v>
      </c>
      <c r="C2006" s="12">
        <v>0.55999856379152757</v>
      </c>
      <c r="D2006" s="11">
        <f t="shared" si="257"/>
        <v>20</v>
      </c>
      <c r="E2006" s="11">
        <f t="shared" si="258"/>
        <v>20</v>
      </c>
      <c r="F2006" s="11">
        <f t="shared" si="259"/>
        <v>3000</v>
      </c>
      <c r="G2006" s="12">
        <v>0.38993194171312073</v>
      </c>
      <c r="H2006" s="27">
        <f t="shared" si="260"/>
        <v>1</v>
      </c>
      <c r="I2006" s="11">
        <f t="shared" si="261"/>
        <v>0</v>
      </c>
      <c r="J2006" s="28">
        <f t="shared" si="262"/>
        <v>0</v>
      </c>
      <c r="K2006" s="28">
        <f t="shared" si="263"/>
        <v>3000</v>
      </c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/>
    </row>
    <row r="2007" spans="2:28" x14ac:dyDescent="0.2">
      <c r="B2007" s="13">
        <f t="shared" si="264"/>
        <v>2004</v>
      </c>
      <c r="C2007" s="12">
        <v>0.19899878768211332</v>
      </c>
      <c r="D2007" s="11">
        <f t="shared" si="257"/>
        <v>17</v>
      </c>
      <c r="E2007" s="11">
        <f t="shared" si="258"/>
        <v>17</v>
      </c>
      <c r="F2007" s="11">
        <f t="shared" si="259"/>
        <v>2550</v>
      </c>
      <c r="G2007" s="12">
        <v>0.39386393646052709</v>
      </c>
      <c r="H2007" s="27">
        <f t="shared" si="260"/>
        <v>1</v>
      </c>
      <c r="I2007" s="11">
        <f t="shared" si="261"/>
        <v>0</v>
      </c>
      <c r="J2007" s="28">
        <f t="shared" si="262"/>
        <v>0</v>
      </c>
      <c r="K2007" s="28">
        <f t="shared" si="263"/>
        <v>2550</v>
      </c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  <c r="Z2007" s="11"/>
      <c r="AA2007" s="11"/>
      <c r="AB2007" s="11"/>
    </row>
    <row r="2008" spans="2:28" x14ac:dyDescent="0.2">
      <c r="B2008" s="13">
        <f t="shared" si="264"/>
        <v>2005</v>
      </c>
      <c r="C2008" s="12">
        <v>0.92525389479605513</v>
      </c>
      <c r="D2008" s="11">
        <f t="shared" si="257"/>
        <v>23</v>
      </c>
      <c r="E2008" s="11">
        <f t="shared" si="258"/>
        <v>22</v>
      </c>
      <c r="F2008" s="11">
        <f t="shared" si="259"/>
        <v>3300</v>
      </c>
      <c r="G2008" s="12">
        <v>0.18129454772324571</v>
      </c>
      <c r="H2008" s="27">
        <f t="shared" si="260"/>
        <v>1</v>
      </c>
      <c r="I2008" s="11">
        <f t="shared" si="261"/>
        <v>2</v>
      </c>
      <c r="J2008" s="28">
        <f t="shared" si="262"/>
        <v>1000</v>
      </c>
      <c r="K2008" s="28">
        <f t="shared" si="263"/>
        <v>2300</v>
      </c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  <c r="AA2008" s="11"/>
      <c r="AB2008" s="11"/>
    </row>
    <row r="2009" spans="2:28" x14ac:dyDescent="0.2">
      <c r="B2009" s="13">
        <f t="shared" si="264"/>
        <v>2006</v>
      </c>
      <c r="C2009" s="12">
        <v>0.60269565820339843</v>
      </c>
      <c r="D2009" s="11">
        <f t="shared" si="257"/>
        <v>20</v>
      </c>
      <c r="E2009" s="11">
        <f t="shared" si="258"/>
        <v>20</v>
      </c>
      <c r="F2009" s="11">
        <f t="shared" si="259"/>
        <v>3000</v>
      </c>
      <c r="G2009" s="12">
        <v>0.50977934925723611</v>
      </c>
      <c r="H2009" s="27">
        <f t="shared" si="260"/>
        <v>2</v>
      </c>
      <c r="I2009" s="11">
        <f t="shared" si="261"/>
        <v>0</v>
      </c>
      <c r="J2009" s="28">
        <f t="shared" si="262"/>
        <v>0</v>
      </c>
      <c r="K2009" s="28">
        <f t="shared" si="263"/>
        <v>3000</v>
      </c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  <c r="AA2009" s="11"/>
      <c r="AB2009" s="11"/>
    </row>
    <row r="2010" spans="2:28" x14ac:dyDescent="0.2">
      <c r="B2010" s="13">
        <f t="shared" si="264"/>
        <v>2007</v>
      </c>
      <c r="C2010" s="12">
        <v>0.22862477484522992</v>
      </c>
      <c r="D2010" s="11">
        <f t="shared" si="257"/>
        <v>17</v>
      </c>
      <c r="E2010" s="11">
        <f t="shared" si="258"/>
        <v>17</v>
      </c>
      <c r="F2010" s="11">
        <f t="shared" si="259"/>
        <v>2550</v>
      </c>
      <c r="G2010" s="12">
        <v>0.97167105849821722</v>
      </c>
      <c r="H2010" s="27">
        <f t="shared" si="260"/>
        <v>4</v>
      </c>
      <c r="I2010" s="11">
        <f t="shared" si="261"/>
        <v>0</v>
      </c>
      <c r="J2010" s="28">
        <f t="shared" si="262"/>
        <v>0</v>
      </c>
      <c r="K2010" s="28">
        <f t="shared" si="263"/>
        <v>2550</v>
      </c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  <c r="AA2010" s="11"/>
      <c r="AB2010" s="11"/>
    </row>
    <row r="2011" spans="2:28" x14ac:dyDescent="0.2">
      <c r="B2011" s="13">
        <f t="shared" si="264"/>
        <v>2008</v>
      </c>
      <c r="C2011" s="12">
        <v>0.48981443024037175</v>
      </c>
      <c r="D2011" s="11">
        <f t="shared" si="257"/>
        <v>19</v>
      </c>
      <c r="E2011" s="11">
        <f t="shared" si="258"/>
        <v>19</v>
      </c>
      <c r="F2011" s="11">
        <f t="shared" si="259"/>
        <v>2850</v>
      </c>
      <c r="G2011" s="12">
        <v>0.50828900225864082</v>
      </c>
      <c r="H2011" s="27">
        <f t="shared" si="260"/>
        <v>2</v>
      </c>
      <c r="I2011" s="11">
        <f t="shared" si="261"/>
        <v>0</v>
      </c>
      <c r="J2011" s="28">
        <f t="shared" si="262"/>
        <v>0</v>
      </c>
      <c r="K2011" s="28">
        <f t="shared" si="263"/>
        <v>2850</v>
      </c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  <c r="Z2011" s="11"/>
      <c r="AA2011" s="11"/>
      <c r="AB2011" s="11"/>
    </row>
    <row r="2012" spans="2:28" x14ac:dyDescent="0.2">
      <c r="B2012" s="13">
        <f t="shared" si="264"/>
        <v>2009</v>
      </c>
      <c r="C2012" s="12">
        <v>0.4289901967631865</v>
      </c>
      <c r="D2012" s="11">
        <f t="shared" si="257"/>
        <v>19</v>
      </c>
      <c r="E2012" s="11">
        <f t="shared" si="258"/>
        <v>19</v>
      </c>
      <c r="F2012" s="11">
        <f t="shared" si="259"/>
        <v>2850</v>
      </c>
      <c r="G2012" s="12">
        <v>0.74918055178373155</v>
      </c>
      <c r="H2012" s="27">
        <f t="shared" si="260"/>
        <v>3</v>
      </c>
      <c r="I2012" s="11">
        <f t="shared" si="261"/>
        <v>0</v>
      </c>
      <c r="J2012" s="28">
        <f t="shared" si="262"/>
        <v>0</v>
      </c>
      <c r="K2012" s="28">
        <f t="shared" si="263"/>
        <v>2850</v>
      </c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  <c r="AA2012" s="11"/>
      <c r="AB2012" s="11"/>
    </row>
    <row r="2013" spans="2:28" x14ac:dyDescent="0.2">
      <c r="B2013" s="13">
        <f t="shared" si="264"/>
        <v>2010</v>
      </c>
      <c r="C2013" s="12">
        <v>0.66239851187369747</v>
      </c>
      <c r="D2013" s="11">
        <f t="shared" si="257"/>
        <v>20</v>
      </c>
      <c r="E2013" s="11">
        <f t="shared" si="258"/>
        <v>20</v>
      </c>
      <c r="F2013" s="11">
        <f t="shared" si="259"/>
        <v>3000</v>
      </c>
      <c r="G2013" s="12">
        <v>0.65661009798206482</v>
      </c>
      <c r="H2013" s="27">
        <f t="shared" si="260"/>
        <v>2</v>
      </c>
      <c r="I2013" s="11">
        <f t="shared" si="261"/>
        <v>0</v>
      </c>
      <c r="J2013" s="28">
        <f t="shared" si="262"/>
        <v>0</v>
      </c>
      <c r="K2013" s="28">
        <f t="shared" si="263"/>
        <v>3000</v>
      </c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  <c r="AA2013" s="11"/>
      <c r="AB2013" s="11"/>
    </row>
    <row r="2014" spans="2:28" x14ac:dyDescent="0.2">
      <c r="B2014" s="13">
        <f t="shared" si="264"/>
        <v>2011</v>
      </c>
      <c r="C2014" s="12">
        <v>0.54248639831996726</v>
      </c>
      <c r="D2014" s="11">
        <f t="shared" si="257"/>
        <v>20</v>
      </c>
      <c r="E2014" s="11">
        <f t="shared" si="258"/>
        <v>20</v>
      </c>
      <c r="F2014" s="11">
        <f t="shared" si="259"/>
        <v>3000</v>
      </c>
      <c r="G2014" s="12">
        <v>0.50150792814168454</v>
      </c>
      <c r="H2014" s="27">
        <f t="shared" si="260"/>
        <v>2</v>
      </c>
      <c r="I2014" s="11">
        <f t="shared" si="261"/>
        <v>0</v>
      </c>
      <c r="J2014" s="28">
        <f t="shared" si="262"/>
        <v>0</v>
      </c>
      <c r="K2014" s="28">
        <f t="shared" si="263"/>
        <v>3000</v>
      </c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  <c r="AA2014" s="11"/>
      <c r="AB2014" s="11"/>
    </row>
    <row r="2015" spans="2:28" x14ac:dyDescent="0.2">
      <c r="B2015" s="13">
        <f t="shared" si="264"/>
        <v>2012</v>
      </c>
      <c r="C2015" s="12">
        <v>0.67847442725937868</v>
      </c>
      <c r="D2015" s="11">
        <f t="shared" si="257"/>
        <v>20</v>
      </c>
      <c r="E2015" s="11">
        <f t="shared" si="258"/>
        <v>20</v>
      </c>
      <c r="F2015" s="11">
        <f t="shared" si="259"/>
        <v>3000</v>
      </c>
      <c r="G2015" s="12">
        <v>0.14554643085705288</v>
      </c>
      <c r="H2015" s="27">
        <f t="shared" si="260"/>
        <v>1</v>
      </c>
      <c r="I2015" s="11">
        <f t="shared" si="261"/>
        <v>0</v>
      </c>
      <c r="J2015" s="28">
        <f t="shared" si="262"/>
        <v>0</v>
      </c>
      <c r="K2015" s="28">
        <f t="shared" si="263"/>
        <v>3000</v>
      </c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  <c r="AA2015" s="11"/>
      <c r="AB2015" s="11"/>
    </row>
    <row r="2016" spans="2:28" x14ac:dyDescent="0.2">
      <c r="B2016" s="13">
        <f t="shared" si="264"/>
        <v>2013</v>
      </c>
      <c r="C2016" s="12">
        <v>0.87534046241165753</v>
      </c>
      <c r="D2016" s="11">
        <f t="shared" si="257"/>
        <v>22</v>
      </c>
      <c r="E2016" s="11">
        <f t="shared" si="258"/>
        <v>22</v>
      </c>
      <c r="F2016" s="11">
        <f t="shared" si="259"/>
        <v>3300</v>
      </c>
      <c r="G2016" s="12">
        <v>0.62550677306162272</v>
      </c>
      <c r="H2016" s="27">
        <f t="shared" si="260"/>
        <v>3</v>
      </c>
      <c r="I2016" s="11">
        <f t="shared" si="261"/>
        <v>0</v>
      </c>
      <c r="J2016" s="28">
        <f t="shared" si="262"/>
        <v>0</v>
      </c>
      <c r="K2016" s="28">
        <f t="shared" si="263"/>
        <v>3300</v>
      </c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  <c r="Z2016" s="11"/>
      <c r="AA2016" s="11"/>
      <c r="AB2016" s="11"/>
    </row>
    <row r="2017" spans="2:28" x14ac:dyDescent="0.2">
      <c r="B2017" s="13">
        <f t="shared" si="264"/>
        <v>2014</v>
      </c>
      <c r="C2017" s="12">
        <v>0.39149113597886109</v>
      </c>
      <c r="D2017" s="11">
        <f t="shared" si="257"/>
        <v>19</v>
      </c>
      <c r="E2017" s="11">
        <f t="shared" si="258"/>
        <v>19</v>
      </c>
      <c r="F2017" s="11">
        <f t="shared" si="259"/>
        <v>2850</v>
      </c>
      <c r="G2017" s="12">
        <v>0.302961678114819</v>
      </c>
      <c r="H2017" s="27">
        <f t="shared" si="260"/>
        <v>1</v>
      </c>
      <c r="I2017" s="11">
        <f t="shared" si="261"/>
        <v>0</v>
      </c>
      <c r="J2017" s="28">
        <f t="shared" si="262"/>
        <v>0</v>
      </c>
      <c r="K2017" s="28">
        <f t="shared" si="263"/>
        <v>2850</v>
      </c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  <c r="AA2017" s="11"/>
      <c r="AB2017" s="11"/>
    </row>
    <row r="2018" spans="2:28" x14ac:dyDescent="0.2">
      <c r="B2018" s="13">
        <f t="shared" si="264"/>
        <v>2015</v>
      </c>
      <c r="C2018" s="12">
        <v>0.73681507151996617</v>
      </c>
      <c r="D2018" s="11">
        <f t="shared" si="257"/>
        <v>21</v>
      </c>
      <c r="E2018" s="11">
        <f t="shared" si="258"/>
        <v>21</v>
      </c>
      <c r="F2018" s="11">
        <f t="shared" si="259"/>
        <v>3150</v>
      </c>
      <c r="G2018" s="12">
        <v>5.7754480967749822E-2</v>
      </c>
      <c r="H2018" s="27">
        <f t="shared" si="260"/>
        <v>0</v>
      </c>
      <c r="I2018" s="11">
        <f t="shared" si="261"/>
        <v>2</v>
      </c>
      <c r="J2018" s="28">
        <f t="shared" si="262"/>
        <v>1000</v>
      </c>
      <c r="K2018" s="28">
        <f t="shared" si="263"/>
        <v>2150</v>
      </c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1"/>
      <c r="AB2018" s="11"/>
    </row>
    <row r="2019" spans="2:28" x14ac:dyDescent="0.2">
      <c r="B2019" s="13">
        <f t="shared" si="264"/>
        <v>2016</v>
      </c>
      <c r="C2019" s="12">
        <v>0.47591441612305097</v>
      </c>
      <c r="D2019" s="11">
        <f t="shared" si="257"/>
        <v>19</v>
      </c>
      <c r="E2019" s="11">
        <f t="shared" si="258"/>
        <v>19</v>
      </c>
      <c r="F2019" s="11">
        <f t="shared" si="259"/>
        <v>2850</v>
      </c>
      <c r="G2019" s="12">
        <v>0.4066552322910153</v>
      </c>
      <c r="H2019" s="27">
        <f t="shared" si="260"/>
        <v>1</v>
      </c>
      <c r="I2019" s="11">
        <f t="shared" si="261"/>
        <v>0</v>
      </c>
      <c r="J2019" s="28">
        <f t="shared" si="262"/>
        <v>0</v>
      </c>
      <c r="K2019" s="28">
        <f t="shared" si="263"/>
        <v>2850</v>
      </c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1"/>
      <c r="AB2019" s="11"/>
    </row>
    <row r="2020" spans="2:28" x14ac:dyDescent="0.2">
      <c r="B2020" s="13">
        <f t="shared" si="264"/>
        <v>2017</v>
      </c>
      <c r="C2020" s="12">
        <v>0.7079862586826059</v>
      </c>
      <c r="D2020" s="11">
        <f t="shared" si="257"/>
        <v>21</v>
      </c>
      <c r="E2020" s="11">
        <f t="shared" si="258"/>
        <v>21</v>
      </c>
      <c r="F2020" s="11">
        <f t="shared" si="259"/>
        <v>3150</v>
      </c>
      <c r="G2020" s="12">
        <v>0.66680916102713605</v>
      </c>
      <c r="H2020" s="27">
        <f t="shared" si="260"/>
        <v>3</v>
      </c>
      <c r="I2020" s="11">
        <f t="shared" si="261"/>
        <v>0</v>
      </c>
      <c r="J2020" s="28">
        <f t="shared" si="262"/>
        <v>0</v>
      </c>
      <c r="K2020" s="28">
        <f t="shared" si="263"/>
        <v>3150</v>
      </c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  <c r="AA2020" s="11"/>
      <c r="AB2020" s="11"/>
    </row>
    <row r="2021" spans="2:28" x14ac:dyDescent="0.2">
      <c r="B2021" s="13">
        <f t="shared" si="264"/>
        <v>2018</v>
      </c>
      <c r="C2021" s="12">
        <v>0.42274335182092859</v>
      </c>
      <c r="D2021" s="11">
        <f t="shared" si="257"/>
        <v>19</v>
      </c>
      <c r="E2021" s="11">
        <f t="shared" si="258"/>
        <v>19</v>
      </c>
      <c r="F2021" s="11">
        <f t="shared" si="259"/>
        <v>2850</v>
      </c>
      <c r="G2021" s="12">
        <v>9.2803546562408301E-2</v>
      </c>
      <c r="H2021" s="27">
        <f t="shared" si="260"/>
        <v>0</v>
      </c>
      <c r="I2021" s="11">
        <f t="shared" si="261"/>
        <v>0</v>
      </c>
      <c r="J2021" s="28">
        <f t="shared" si="262"/>
        <v>0</v>
      </c>
      <c r="K2021" s="28">
        <f t="shared" si="263"/>
        <v>2850</v>
      </c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  <c r="AA2021" s="11"/>
      <c r="AB2021" s="11"/>
    </row>
    <row r="2022" spans="2:28" x14ac:dyDescent="0.2">
      <c r="B2022" s="13">
        <f t="shared" si="264"/>
        <v>2019</v>
      </c>
      <c r="C2022" s="12">
        <v>0.4464298459590359</v>
      </c>
      <c r="D2022" s="11">
        <f t="shared" si="257"/>
        <v>19</v>
      </c>
      <c r="E2022" s="11">
        <f t="shared" si="258"/>
        <v>19</v>
      </c>
      <c r="F2022" s="11">
        <f t="shared" si="259"/>
        <v>2850</v>
      </c>
      <c r="G2022" s="12">
        <v>0.34659103975359984</v>
      </c>
      <c r="H2022" s="27">
        <f t="shared" si="260"/>
        <v>1</v>
      </c>
      <c r="I2022" s="11">
        <f t="shared" si="261"/>
        <v>0</v>
      </c>
      <c r="J2022" s="28">
        <f t="shared" si="262"/>
        <v>0</v>
      </c>
      <c r="K2022" s="28">
        <f t="shared" si="263"/>
        <v>2850</v>
      </c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  <c r="Z2022" s="11"/>
      <c r="AA2022" s="11"/>
      <c r="AB2022" s="11"/>
    </row>
    <row r="2023" spans="2:28" x14ac:dyDescent="0.2">
      <c r="B2023" s="13">
        <f t="shared" si="264"/>
        <v>2020</v>
      </c>
      <c r="C2023" s="12">
        <v>0.87412281241836354</v>
      </c>
      <c r="D2023" s="11">
        <f t="shared" si="257"/>
        <v>22</v>
      </c>
      <c r="E2023" s="11">
        <f t="shared" si="258"/>
        <v>22</v>
      </c>
      <c r="F2023" s="11">
        <f t="shared" si="259"/>
        <v>3300</v>
      </c>
      <c r="G2023" s="12">
        <v>0.72466576825383455</v>
      </c>
      <c r="H2023" s="27">
        <f t="shared" si="260"/>
        <v>3</v>
      </c>
      <c r="I2023" s="11">
        <f t="shared" si="261"/>
        <v>0</v>
      </c>
      <c r="J2023" s="28">
        <f t="shared" si="262"/>
        <v>0</v>
      </c>
      <c r="K2023" s="28">
        <f t="shared" si="263"/>
        <v>3300</v>
      </c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  <c r="AA2023" s="11"/>
      <c r="AB2023" s="11"/>
    </row>
    <row r="2024" spans="2:28" x14ac:dyDescent="0.2">
      <c r="B2024" s="13">
        <f t="shared" si="264"/>
        <v>2021</v>
      </c>
      <c r="C2024" s="12">
        <v>0.10285165293959675</v>
      </c>
      <c r="D2024" s="11">
        <f t="shared" si="257"/>
        <v>16</v>
      </c>
      <c r="E2024" s="11">
        <f t="shared" si="258"/>
        <v>16</v>
      </c>
      <c r="F2024" s="11">
        <f t="shared" si="259"/>
        <v>2400</v>
      </c>
      <c r="G2024" s="12">
        <v>0.6451156250323864</v>
      </c>
      <c r="H2024" s="27">
        <f t="shared" si="260"/>
        <v>2</v>
      </c>
      <c r="I2024" s="11">
        <f t="shared" si="261"/>
        <v>0</v>
      </c>
      <c r="J2024" s="28">
        <f t="shared" si="262"/>
        <v>0</v>
      </c>
      <c r="K2024" s="28">
        <f t="shared" si="263"/>
        <v>2400</v>
      </c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  <c r="AA2024" s="11"/>
      <c r="AB2024" s="11"/>
    </row>
    <row r="2025" spans="2:28" x14ac:dyDescent="0.2">
      <c r="B2025" s="13">
        <f t="shared" si="264"/>
        <v>2022</v>
      </c>
      <c r="C2025" s="12">
        <v>0.3680531314570914</v>
      </c>
      <c r="D2025" s="11">
        <f t="shared" si="257"/>
        <v>19</v>
      </c>
      <c r="E2025" s="11">
        <f t="shared" si="258"/>
        <v>19</v>
      </c>
      <c r="F2025" s="11">
        <f t="shared" si="259"/>
        <v>2850</v>
      </c>
      <c r="G2025" s="12">
        <v>0.52485056937298946</v>
      </c>
      <c r="H2025" s="27">
        <f t="shared" si="260"/>
        <v>2</v>
      </c>
      <c r="I2025" s="11">
        <f t="shared" si="261"/>
        <v>0</v>
      </c>
      <c r="J2025" s="28">
        <f t="shared" si="262"/>
        <v>0</v>
      </c>
      <c r="K2025" s="28">
        <f t="shared" si="263"/>
        <v>2850</v>
      </c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  <c r="AA2025" s="11"/>
      <c r="AB2025" s="11"/>
    </row>
    <row r="2026" spans="2:28" x14ac:dyDescent="0.2">
      <c r="B2026" s="13">
        <f t="shared" si="264"/>
        <v>2023</v>
      </c>
      <c r="C2026" s="12">
        <v>0.33611677820455166</v>
      </c>
      <c r="D2026" s="11">
        <f t="shared" si="257"/>
        <v>18</v>
      </c>
      <c r="E2026" s="11">
        <f t="shared" si="258"/>
        <v>18</v>
      </c>
      <c r="F2026" s="11">
        <f t="shared" si="259"/>
        <v>2700</v>
      </c>
      <c r="G2026" s="12">
        <v>0.18957546737336162</v>
      </c>
      <c r="H2026" s="27">
        <f t="shared" si="260"/>
        <v>1</v>
      </c>
      <c r="I2026" s="11">
        <f t="shared" si="261"/>
        <v>0</v>
      </c>
      <c r="J2026" s="28">
        <f t="shared" si="262"/>
        <v>0</v>
      </c>
      <c r="K2026" s="28">
        <f t="shared" si="263"/>
        <v>2700</v>
      </c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  <c r="Z2026" s="11"/>
      <c r="AA2026" s="11"/>
      <c r="AB2026" s="11"/>
    </row>
    <row r="2027" spans="2:28" x14ac:dyDescent="0.2">
      <c r="B2027" s="13">
        <f t="shared" si="264"/>
        <v>2024</v>
      </c>
      <c r="C2027" s="12">
        <v>0.20518717797804698</v>
      </c>
      <c r="D2027" s="11">
        <f t="shared" si="257"/>
        <v>17</v>
      </c>
      <c r="E2027" s="11">
        <f t="shared" si="258"/>
        <v>17</v>
      </c>
      <c r="F2027" s="11">
        <f t="shared" si="259"/>
        <v>2550</v>
      </c>
      <c r="G2027" s="12">
        <v>0.82206364772568308</v>
      </c>
      <c r="H2027" s="27">
        <f t="shared" si="260"/>
        <v>3</v>
      </c>
      <c r="I2027" s="11">
        <f t="shared" si="261"/>
        <v>0</v>
      </c>
      <c r="J2027" s="28">
        <f t="shared" si="262"/>
        <v>0</v>
      </c>
      <c r="K2027" s="28">
        <f t="shared" si="263"/>
        <v>2550</v>
      </c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  <c r="AA2027" s="11"/>
      <c r="AB2027" s="11"/>
    </row>
    <row r="2028" spans="2:28" x14ac:dyDescent="0.2">
      <c r="B2028" s="13">
        <f t="shared" si="264"/>
        <v>2025</v>
      </c>
      <c r="C2028" s="12">
        <v>1.1930451672429121E-2</v>
      </c>
      <c r="D2028" s="11">
        <f t="shared" si="257"/>
        <v>14</v>
      </c>
      <c r="E2028" s="11">
        <f t="shared" si="258"/>
        <v>14</v>
      </c>
      <c r="F2028" s="11">
        <f t="shared" si="259"/>
        <v>2100</v>
      </c>
      <c r="G2028" s="12">
        <v>0.32364437704804083</v>
      </c>
      <c r="H2028" s="27">
        <f t="shared" si="260"/>
        <v>1</v>
      </c>
      <c r="I2028" s="11">
        <f t="shared" si="261"/>
        <v>0</v>
      </c>
      <c r="J2028" s="28">
        <f t="shared" si="262"/>
        <v>0</v>
      </c>
      <c r="K2028" s="28">
        <f t="shared" si="263"/>
        <v>2100</v>
      </c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  <c r="AA2028" s="11"/>
      <c r="AB2028" s="11"/>
    </row>
    <row r="2029" spans="2:28" x14ac:dyDescent="0.2">
      <c r="B2029" s="13">
        <f t="shared" si="264"/>
        <v>2026</v>
      </c>
      <c r="C2029" s="12">
        <v>3.118574144696129E-2</v>
      </c>
      <c r="D2029" s="11">
        <f t="shared" si="257"/>
        <v>15</v>
      </c>
      <c r="E2029" s="11">
        <f t="shared" si="258"/>
        <v>15</v>
      </c>
      <c r="F2029" s="11">
        <f t="shared" si="259"/>
        <v>2250</v>
      </c>
      <c r="G2029" s="12">
        <v>2.1765556350604842E-2</v>
      </c>
      <c r="H2029" s="27">
        <f t="shared" si="260"/>
        <v>0</v>
      </c>
      <c r="I2029" s="11">
        <f t="shared" si="261"/>
        <v>0</v>
      </c>
      <c r="J2029" s="28">
        <f t="shared" si="262"/>
        <v>0</v>
      </c>
      <c r="K2029" s="28">
        <f t="shared" si="263"/>
        <v>2250</v>
      </c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  <c r="AA2029" s="11"/>
      <c r="AB2029" s="11"/>
    </row>
    <row r="2030" spans="2:28" x14ac:dyDescent="0.2">
      <c r="B2030" s="13">
        <f t="shared" si="264"/>
        <v>2027</v>
      </c>
      <c r="C2030" s="12">
        <v>0.71611966551999606</v>
      </c>
      <c r="D2030" s="11">
        <f t="shared" si="257"/>
        <v>21</v>
      </c>
      <c r="E2030" s="11">
        <f t="shared" si="258"/>
        <v>21</v>
      </c>
      <c r="F2030" s="11">
        <f t="shared" si="259"/>
        <v>3150</v>
      </c>
      <c r="G2030" s="12">
        <v>0.36969040661796326</v>
      </c>
      <c r="H2030" s="27">
        <f t="shared" si="260"/>
        <v>2</v>
      </c>
      <c r="I2030" s="11">
        <f t="shared" si="261"/>
        <v>0</v>
      </c>
      <c r="J2030" s="28">
        <f t="shared" si="262"/>
        <v>0</v>
      </c>
      <c r="K2030" s="28">
        <f t="shared" si="263"/>
        <v>3150</v>
      </c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1"/>
      <c r="AB2030" s="11"/>
    </row>
    <row r="2031" spans="2:28" x14ac:dyDescent="0.2">
      <c r="B2031" s="13">
        <f t="shared" si="264"/>
        <v>2028</v>
      </c>
      <c r="C2031" s="12">
        <v>0.11074147774118792</v>
      </c>
      <c r="D2031" s="11">
        <f t="shared" si="257"/>
        <v>16</v>
      </c>
      <c r="E2031" s="11">
        <f t="shared" si="258"/>
        <v>16</v>
      </c>
      <c r="F2031" s="11">
        <f t="shared" si="259"/>
        <v>2400</v>
      </c>
      <c r="G2031" s="12">
        <v>0.40348439653819668</v>
      </c>
      <c r="H2031" s="27">
        <f t="shared" si="260"/>
        <v>1</v>
      </c>
      <c r="I2031" s="11">
        <f t="shared" si="261"/>
        <v>0</v>
      </c>
      <c r="J2031" s="28">
        <f t="shared" si="262"/>
        <v>0</v>
      </c>
      <c r="K2031" s="28">
        <f t="shared" si="263"/>
        <v>2400</v>
      </c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  <c r="Z2031" s="11"/>
      <c r="AA2031" s="11"/>
      <c r="AB2031" s="11"/>
    </row>
    <row r="2032" spans="2:28" x14ac:dyDescent="0.2">
      <c r="B2032" s="13">
        <f t="shared" si="264"/>
        <v>2029</v>
      </c>
      <c r="C2032" s="12">
        <v>0.74428141597661546</v>
      </c>
      <c r="D2032" s="11">
        <f t="shared" si="257"/>
        <v>21</v>
      </c>
      <c r="E2032" s="11">
        <f t="shared" si="258"/>
        <v>21</v>
      </c>
      <c r="F2032" s="11">
        <f t="shared" si="259"/>
        <v>3150</v>
      </c>
      <c r="G2032" s="12">
        <v>0.77104428375921119</v>
      </c>
      <c r="H2032" s="27">
        <f t="shared" si="260"/>
        <v>3</v>
      </c>
      <c r="I2032" s="11">
        <f t="shared" si="261"/>
        <v>0</v>
      </c>
      <c r="J2032" s="28">
        <f t="shared" si="262"/>
        <v>0</v>
      </c>
      <c r="K2032" s="28">
        <f t="shared" si="263"/>
        <v>3150</v>
      </c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  <c r="Z2032" s="11"/>
      <c r="AA2032" s="11"/>
      <c r="AB2032" s="11"/>
    </row>
    <row r="2033" spans="2:28" x14ac:dyDescent="0.2">
      <c r="B2033" s="13">
        <f t="shared" si="264"/>
        <v>2030</v>
      </c>
      <c r="C2033" s="12">
        <v>0.50835145984975127</v>
      </c>
      <c r="D2033" s="11">
        <f t="shared" si="257"/>
        <v>20</v>
      </c>
      <c r="E2033" s="11">
        <f t="shared" si="258"/>
        <v>20</v>
      </c>
      <c r="F2033" s="11">
        <f t="shared" si="259"/>
        <v>3000</v>
      </c>
      <c r="G2033" s="12">
        <v>0.28994537352545124</v>
      </c>
      <c r="H2033" s="27">
        <f t="shared" si="260"/>
        <v>1</v>
      </c>
      <c r="I2033" s="11">
        <f t="shared" si="261"/>
        <v>0</v>
      </c>
      <c r="J2033" s="28">
        <f t="shared" si="262"/>
        <v>0</v>
      </c>
      <c r="K2033" s="28">
        <f t="shared" si="263"/>
        <v>3000</v>
      </c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  <c r="AA2033" s="11"/>
      <c r="AB2033" s="11"/>
    </row>
    <row r="2034" spans="2:28" x14ac:dyDescent="0.2">
      <c r="B2034" s="13">
        <f t="shared" si="264"/>
        <v>2031</v>
      </c>
      <c r="C2034" s="12">
        <v>4.4447644035960909E-2</v>
      </c>
      <c r="D2034" s="11">
        <f t="shared" si="257"/>
        <v>15</v>
      </c>
      <c r="E2034" s="11">
        <f t="shared" si="258"/>
        <v>15</v>
      </c>
      <c r="F2034" s="11">
        <f t="shared" si="259"/>
        <v>2250</v>
      </c>
      <c r="G2034" s="12">
        <v>0.91212930929286962</v>
      </c>
      <c r="H2034" s="27">
        <f t="shared" si="260"/>
        <v>3</v>
      </c>
      <c r="I2034" s="11">
        <f t="shared" si="261"/>
        <v>0</v>
      </c>
      <c r="J2034" s="28">
        <f t="shared" si="262"/>
        <v>0</v>
      </c>
      <c r="K2034" s="28">
        <f t="shared" si="263"/>
        <v>2250</v>
      </c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  <c r="Z2034" s="11"/>
      <c r="AA2034" s="11"/>
      <c r="AB2034" s="11"/>
    </row>
    <row r="2035" spans="2:28" x14ac:dyDescent="0.2">
      <c r="B2035" s="13">
        <f t="shared" si="264"/>
        <v>2032</v>
      </c>
      <c r="C2035" s="12">
        <v>0.27331644114641773</v>
      </c>
      <c r="D2035" s="11">
        <f t="shared" si="257"/>
        <v>18</v>
      </c>
      <c r="E2035" s="11">
        <f t="shared" si="258"/>
        <v>18</v>
      </c>
      <c r="F2035" s="11">
        <f t="shared" si="259"/>
        <v>2700</v>
      </c>
      <c r="G2035" s="12">
        <v>0.15142087437351304</v>
      </c>
      <c r="H2035" s="27">
        <f t="shared" si="260"/>
        <v>1</v>
      </c>
      <c r="I2035" s="11">
        <f t="shared" si="261"/>
        <v>0</v>
      </c>
      <c r="J2035" s="28">
        <f t="shared" si="262"/>
        <v>0</v>
      </c>
      <c r="K2035" s="28">
        <f t="shared" si="263"/>
        <v>2700</v>
      </c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  <c r="Z2035" s="11"/>
      <c r="AA2035" s="11"/>
      <c r="AB2035" s="11"/>
    </row>
    <row r="2036" spans="2:28" x14ac:dyDescent="0.2">
      <c r="B2036" s="13">
        <f t="shared" si="264"/>
        <v>2033</v>
      </c>
      <c r="C2036" s="12">
        <v>0.28153044442102237</v>
      </c>
      <c r="D2036" s="11">
        <f t="shared" si="257"/>
        <v>18</v>
      </c>
      <c r="E2036" s="11">
        <f t="shared" si="258"/>
        <v>18</v>
      </c>
      <c r="F2036" s="11">
        <f t="shared" si="259"/>
        <v>2700</v>
      </c>
      <c r="G2036" s="12">
        <v>7.1607561046990065E-2</v>
      </c>
      <c r="H2036" s="27">
        <f t="shared" si="260"/>
        <v>0</v>
      </c>
      <c r="I2036" s="11">
        <f t="shared" si="261"/>
        <v>0</v>
      </c>
      <c r="J2036" s="28">
        <f t="shared" si="262"/>
        <v>0</v>
      </c>
      <c r="K2036" s="28">
        <f t="shared" si="263"/>
        <v>2700</v>
      </c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  <c r="Z2036" s="11"/>
      <c r="AA2036" s="11"/>
      <c r="AB2036" s="11"/>
    </row>
    <row r="2037" spans="2:28" x14ac:dyDescent="0.2">
      <c r="B2037" s="13">
        <f t="shared" si="264"/>
        <v>2034</v>
      </c>
      <c r="C2037" s="12">
        <v>3.6987327842264439E-2</v>
      </c>
      <c r="D2037" s="11">
        <f t="shared" si="257"/>
        <v>15</v>
      </c>
      <c r="E2037" s="11">
        <f t="shared" si="258"/>
        <v>15</v>
      </c>
      <c r="F2037" s="11">
        <f t="shared" si="259"/>
        <v>2250</v>
      </c>
      <c r="G2037" s="12">
        <v>0.49218621749195235</v>
      </c>
      <c r="H2037" s="27">
        <f t="shared" si="260"/>
        <v>1</v>
      </c>
      <c r="I2037" s="11">
        <f t="shared" si="261"/>
        <v>0</v>
      </c>
      <c r="J2037" s="28">
        <f t="shared" si="262"/>
        <v>0</v>
      </c>
      <c r="K2037" s="28">
        <f t="shared" si="263"/>
        <v>2250</v>
      </c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  <c r="AA2037" s="11"/>
      <c r="AB2037" s="11"/>
    </row>
    <row r="2038" spans="2:28" x14ac:dyDescent="0.2">
      <c r="B2038" s="13">
        <f t="shared" si="264"/>
        <v>2035</v>
      </c>
      <c r="C2038" s="12">
        <v>0.42313380670769862</v>
      </c>
      <c r="D2038" s="11">
        <f t="shared" si="257"/>
        <v>19</v>
      </c>
      <c r="E2038" s="11">
        <f t="shared" si="258"/>
        <v>19</v>
      </c>
      <c r="F2038" s="11">
        <f t="shared" si="259"/>
        <v>2850</v>
      </c>
      <c r="G2038" s="12">
        <v>0.50294366552252012</v>
      </c>
      <c r="H2038" s="27">
        <f t="shared" si="260"/>
        <v>2</v>
      </c>
      <c r="I2038" s="11">
        <f t="shared" si="261"/>
        <v>0</v>
      </c>
      <c r="J2038" s="28">
        <f t="shared" si="262"/>
        <v>0</v>
      </c>
      <c r="K2038" s="28">
        <f t="shared" si="263"/>
        <v>2850</v>
      </c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  <c r="AA2038" s="11"/>
      <c r="AB2038" s="11"/>
    </row>
    <row r="2039" spans="2:28" x14ac:dyDescent="0.2">
      <c r="B2039" s="13">
        <f t="shared" si="264"/>
        <v>2036</v>
      </c>
      <c r="C2039" s="12">
        <v>0.56129041770491706</v>
      </c>
      <c r="D2039" s="11">
        <f t="shared" si="257"/>
        <v>20</v>
      </c>
      <c r="E2039" s="11">
        <f t="shared" si="258"/>
        <v>20</v>
      </c>
      <c r="F2039" s="11">
        <f t="shared" si="259"/>
        <v>3000</v>
      </c>
      <c r="G2039" s="12">
        <v>0.38014317704004519</v>
      </c>
      <c r="H2039" s="27">
        <f t="shared" si="260"/>
        <v>1</v>
      </c>
      <c r="I2039" s="11">
        <f t="shared" si="261"/>
        <v>0</v>
      </c>
      <c r="J2039" s="28">
        <f t="shared" si="262"/>
        <v>0</v>
      </c>
      <c r="K2039" s="28">
        <f t="shared" si="263"/>
        <v>3000</v>
      </c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  <c r="AA2039" s="11"/>
      <c r="AB2039" s="11"/>
    </row>
    <row r="2040" spans="2:28" x14ac:dyDescent="0.2">
      <c r="B2040" s="13">
        <f t="shared" si="264"/>
        <v>2037</v>
      </c>
      <c r="C2040" s="12">
        <v>0.41690799327365213</v>
      </c>
      <c r="D2040" s="11">
        <f t="shared" si="257"/>
        <v>19</v>
      </c>
      <c r="E2040" s="11">
        <f t="shared" si="258"/>
        <v>19</v>
      </c>
      <c r="F2040" s="11">
        <f t="shared" si="259"/>
        <v>2850</v>
      </c>
      <c r="G2040" s="12">
        <v>0.55809967185846665</v>
      </c>
      <c r="H2040" s="27">
        <f t="shared" si="260"/>
        <v>2</v>
      </c>
      <c r="I2040" s="11">
        <f t="shared" si="261"/>
        <v>0</v>
      </c>
      <c r="J2040" s="28">
        <f t="shared" si="262"/>
        <v>0</v>
      </c>
      <c r="K2040" s="28">
        <f t="shared" si="263"/>
        <v>2850</v>
      </c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  <c r="Z2040" s="11"/>
      <c r="AA2040" s="11"/>
      <c r="AB2040" s="11"/>
    </row>
    <row r="2041" spans="2:28" x14ac:dyDescent="0.2">
      <c r="B2041" s="13">
        <f t="shared" si="264"/>
        <v>2038</v>
      </c>
      <c r="C2041" s="12">
        <v>0.22397301226924027</v>
      </c>
      <c r="D2041" s="11">
        <f t="shared" si="257"/>
        <v>17</v>
      </c>
      <c r="E2041" s="11">
        <f t="shared" si="258"/>
        <v>17</v>
      </c>
      <c r="F2041" s="11">
        <f t="shared" si="259"/>
        <v>2550</v>
      </c>
      <c r="G2041" s="12">
        <v>0.90464720918461994</v>
      </c>
      <c r="H2041" s="27">
        <f t="shared" si="260"/>
        <v>3</v>
      </c>
      <c r="I2041" s="11">
        <f t="shared" si="261"/>
        <v>0</v>
      </c>
      <c r="J2041" s="28">
        <f t="shared" si="262"/>
        <v>0</v>
      </c>
      <c r="K2041" s="28">
        <f t="shared" si="263"/>
        <v>2550</v>
      </c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  <c r="Z2041" s="11"/>
      <c r="AA2041" s="11"/>
      <c r="AB2041" s="11"/>
    </row>
    <row r="2042" spans="2:28" x14ac:dyDescent="0.2">
      <c r="B2042" s="13">
        <f t="shared" si="264"/>
        <v>2039</v>
      </c>
      <c r="C2042" s="12">
        <v>0.12380043887393144</v>
      </c>
      <c r="D2042" s="11">
        <f t="shared" si="257"/>
        <v>16</v>
      </c>
      <c r="E2042" s="11">
        <f t="shared" si="258"/>
        <v>16</v>
      </c>
      <c r="F2042" s="11">
        <f t="shared" si="259"/>
        <v>2400</v>
      </c>
      <c r="G2042" s="12">
        <v>0.37386816616283103</v>
      </c>
      <c r="H2042" s="27">
        <f t="shared" si="260"/>
        <v>1</v>
      </c>
      <c r="I2042" s="11">
        <f t="shared" si="261"/>
        <v>0</v>
      </c>
      <c r="J2042" s="28">
        <f t="shared" si="262"/>
        <v>0</v>
      </c>
      <c r="K2042" s="28">
        <f t="shared" si="263"/>
        <v>2400</v>
      </c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  <c r="Z2042" s="11"/>
      <c r="AA2042" s="11"/>
      <c r="AB2042" s="11"/>
    </row>
    <row r="2043" spans="2:28" x14ac:dyDescent="0.2">
      <c r="B2043" s="13">
        <f t="shared" si="264"/>
        <v>2040</v>
      </c>
      <c r="C2043" s="12">
        <v>0.85155566043597519</v>
      </c>
      <c r="D2043" s="11">
        <f t="shared" si="257"/>
        <v>22</v>
      </c>
      <c r="E2043" s="11">
        <f t="shared" si="258"/>
        <v>22</v>
      </c>
      <c r="F2043" s="11">
        <f t="shared" si="259"/>
        <v>3300</v>
      </c>
      <c r="G2043" s="12">
        <v>0.35108125122682776</v>
      </c>
      <c r="H2043" s="27">
        <f t="shared" si="260"/>
        <v>2</v>
      </c>
      <c r="I2043" s="11">
        <f t="shared" si="261"/>
        <v>1</v>
      </c>
      <c r="J2043" s="28">
        <f t="shared" si="262"/>
        <v>500</v>
      </c>
      <c r="K2043" s="28">
        <f t="shared" si="263"/>
        <v>2800</v>
      </c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  <c r="AA2043" s="11"/>
      <c r="AB2043" s="11"/>
    </row>
    <row r="2044" spans="2:28" x14ac:dyDescent="0.2">
      <c r="B2044" s="13">
        <f t="shared" si="264"/>
        <v>2041</v>
      </c>
      <c r="C2044" s="12">
        <v>0.82696934909667175</v>
      </c>
      <c r="D2044" s="11">
        <f t="shared" si="257"/>
        <v>22</v>
      </c>
      <c r="E2044" s="11">
        <f t="shared" si="258"/>
        <v>22</v>
      </c>
      <c r="F2044" s="11">
        <f t="shared" si="259"/>
        <v>3300</v>
      </c>
      <c r="G2044" s="12">
        <v>0.52180351287357218</v>
      </c>
      <c r="H2044" s="27">
        <f t="shared" si="260"/>
        <v>2</v>
      </c>
      <c r="I2044" s="11">
        <f t="shared" si="261"/>
        <v>1</v>
      </c>
      <c r="J2044" s="28">
        <f t="shared" si="262"/>
        <v>500</v>
      </c>
      <c r="K2044" s="28">
        <f t="shared" si="263"/>
        <v>2800</v>
      </c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  <c r="AA2044" s="11"/>
      <c r="AB2044" s="11"/>
    </row>
    <row r="2045" spans="2:28" x14ac:dyDescent="0.2">
      <c r="B2045" s="13">
        <f t="shared" si="264"/>
        <v>2042</v>
      </c>
      <c r="C2045" s="12">
        <v>3.5680788495252913E-2</v>
      </c>
      <c r="D2045" s="11">
        <f t="shared" si="257"/>
        <v>15</v>
      </c>
      <c r="E2045" s="11">
        <f t="shared" si="258"/>
        <v>15</v>
      </c>
      <c r="F2045" s="11">
        <f t="shared" si="259"/>
        <v>2250</v>
      </c>
      <c r="G2045" s="12">
        <v>0.92540928542933909</v>
      </c>
      <c r="H2045" s="27">
        <f t="shared" si="260"/>
        <v>3</v>
      </c>
      <c r="I2045" s="11">
        <f t="shared" si="261"/>
        <v>0</v>
      </c>
      <c r="J2045" s="28">
        <f t="shared" si="262"/>
        <v>0</v>
      </c>
      <c r="K2045" s="28">
        <f t="shared" si="263"/>
        <v>2250</v>
      </c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1"/>
      <c r="AB2045" s="11"/>
    </row>
    <row r="2046" spans="2:28" x14ac:dyDescent="0.2">
      <c r="B2046" s="13">
        <f t="shared" si="264"/>
        <v>2043</v>
      </c>
      <c r="C2046" s="12">
        <v>7.1834770482879118E-2</v>
      </c>
      <c r="D2046" s="11">
        <f t="shared" si="257"/>
        <v>15</v>
      </c>
      <c r="E2046" s="11">
        <f t="shared" si="258"/>
        <v>15</v>
      </c>
      <c r="F2046" s="11">
        <f t="shared" si="259"/>
        <v>2250</v>
      </c>
      <c r="G2046" s="12">
        <v>0.8226185185743069</v>
      </c>
      <c r="H2046" s="27">
        <f t="shared" si="260"/>
        <v>3</v>
      </c>
      <c r="I2046" s="11">
        <f t="shared" si="261"/>
        <v>0</v>
      </c>
      <c r="J2046" s="28">
        <f t="shared" si="262"/>
        <v>0</v>
      </c>
      <c r="K2046" s="28">
        <f t="shared" si="263"/>
        <v>2250</v>
      </c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  <c r="Z2046" s="11"/>
      <c r="AA2046" s="11"/>
      <c r="AB2046" s="11"/>
    </row>
    <row r="2047" spans="2:28" x14ac:dyDescent="0.2">
      <c r="B2047" s="13">
        <f t="shared" si="264"/>
        <v>2044</v>
      </c>
      <c r="C2047" s="12">
        <v>0.4011572096616135</v>
      </c>
      <c r="D2047" s="11">
        <f t="shared" si="257"/>
        <v>19</v>
      </c>
      <c r="E2047" s="11">
        <f t="shared" si="258"/>
        <v>19</v>
      </c>
      <c r="F2047" s="11">
        <f t="shared" si="259"/>
        <v>2850</v>
      </c>
      <c r="G2047" s="12">
        <v>2.7825545012529762E-2</v>
      </c>
      <c r="H2047" s="27">
        <f t="shared" si="260"/>
        <v>0</v>
      </c>
      <c r="I2047" s="11">
        <f t="shared" si="261"/>
        <v>0</v>
      </c>
      <c r="J2047" s="28">
        <f t="shared" si="262"/>
        <v>0</v>
      </c>
      <c r="K2047" s="28">
        <f t="shared" si="263"/>
        <v>2850</v>
      </c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  <c r="Z2047" s="11"/>
      <c r="AA2047" s="11"/>
      <c r="AB2047" s="11"/>
    </row>
    <row r="2048" spans="2:28" x14ac:dyDescent="0.2">
      <c r="B2048" s="13">
        <f t="shared" si="264"/>
        <v>2045</v>
      </c>
      <c r="C2048" s="12">
        <v>0.88961587787419694</v>
      </c>
      <c r="D2048" s="11">
        <f t="shared" si="257"/>
        <v>22</v>
      </c>
      <c r="E2048" s="11">
        <f t="shared" si="258"/>
        <v>22</v>
      </c>
      <c r="F2048" s="11">
        <f t="shared" si="259"/>
        <v>3300</v>
      </c>
      <c r="G2048" s="12">
        <v>0.96017631806536141</v>
      </c>
      <c r="H2048" s="27">
        <f t="shared" si="260"/>
        <v>5</v>
      </c>
      <c r="I2048" s="11">
        <f t="shared" si="261"/>
        <v>0</v>
      </c>
      <c r="J2048" s="28">
        <f t="shared" si="262"/>
        <v>0</v>
      </c>
      <c r="K2048" s="28">
        <f t="shared" si="263"/>
        <v>3300</v>
      </c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  <c r="AA2048" s="11"/>
      <c r="AB2048" s="11"/>
    </row>
    <row r="2049" spans="2:28" x14ac:dyDescent="0.2">
      <c r="B2049" s="13">
        <f t="shared" si="264"/>
        <v>2046</v>
      </c>
      <c r="C2049" s="12">
        <v>0.62550197255078899</v>
      </c>
      <c r="D2049" s="11">
        <f t="shared" si="257"/>
        <v>20</v>
      </c>
      <c r="E2049" s="11">
        <f t="shared" si="258"/>
        <v>20</v>
      </c>
      <c r="F2049" s="11">
        <f t="shared" si="259"/>
        <v>3000</v>
      </c>
      <c r="G2049" s="12">
        <v>8.4086918045551684E-2</v>
      </c>
      <c r="H2049" s="27">
        <f t="shared" si="260"/>
        <v>0</v>
      </c>
      <c r="I2049" s="11">
        <f t="shared" si="261"/>
        <v>1</v>
      </c>
      <c r="J2049" s="28">
        <f t="shared" si="262"/>
        <v>500</v>
      </c>
      <c r="K2049" s="28">
        <f t="shared" si="263"/>
        <v>2500</v>
      </c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  <c r="AA2049" s="11"/>
      <c r="AB2049" s="11"/>
    </row>
    <row r="2050" spans="2:28" x14ac:dyDescent="0.2">
      <c r="B2050" s="13">
        <f t="shared" si="264"/>
        <v>2047</v>
      </c>
      <c r="C2050" s="12">
        <v>0.98990404075725158</v>
      </c>
      <c r="D2050" s="11">
        <f t="shared" si="257"/>
        <v>25</v>
      </c>
      <c r="E2050" s="11">
        <f t="shared" si="258"/>
        <v>22</v>
      </c>
      <c r="F2050" s="11">
        <f t="shared" si="259"/>
        <v>3300</v>
      </c>
      <c r="G2050" s="12">
        <v>0.15392072367339549</v>
      </c>
      <c r="H2050" s="27">
        <f t="shared" si="260"/>
        <v>1</v>
      </c>
      <c r="I2050" s="11">
        <f t="shared" si="261"/>
        <v>2</v>
      </c>
      <c r="J2050" s="28">
        <f t="shared" si="262"/>
        <v>1000</v>
      </c>
      <c r="K2050" s="28">
        <f t="shared" si="263"/>
        <v>2300</v>
      </c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  <c r="Z2050" s="11"/>
      <c r="AA2050" s="11"/>
      <c r="AB2050" s="11"/>
    </row>
    <row r="2051" spans="2:28" x14ac:dyDescent="0.2">
      <c r="B2051" s="13">
        <f t="shared" si="264"/>
        <v>2048</v>
      </c>
      <c r="C2051" s="12">
        <v>0.95770476665537752</v>
      </c>
      <c r="D2051" s="11">
        <f t="shared" si="257"/>
        <v>24</v>
      </c>
      <c r="E2051" s="11">
        <f t="shared" si="258"/>
        <v>22</v>
      </c>
      <c r="F2051" s="11">
        <f t="shared" si="259"/>
        <v>3300</v>
      </c>
      <c r="G2051" s="12">
        <v>0.31017446035273588</v>
      </c>
      <c r="H2051" s="27">
        <f t="shared" si="260"/>
        <v>1</v>
      </c>
      <c r="I2051" s="11">
        <f t="shared" si="261"/>
        <v>2</v>
      </c>
      <c r="J2051" s="28">
        <f t="shared" si="262"/>
        <v>1000</v>
      </c>
      <c r="K2051" s="28">
        <f t="shared" si="263"/>
        <v>2300</v>
      </c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  <c r="Z2051" s="11"/>
      <c r="AA2051" s="11"/>
      <c r="AB2051" s="11"/>
    </row>
    <row r="2052" spans="2:28" x14ac:dyDescent="0.2">
      <c r="B2052" s="13">
        <f t="shared" si="264"/>
        <v>2049</v>
      </c>
      <c r="C2052" s="12">
        <v>0.44072827920879498</v>
      </c>
      <c r="D2052" s="11">
        <f t="shared" si="257"/>
        <v>19</v>
      </c>
      <c r="E2052" s="11">
        <f t="shared" si="258"/>
        <v>19</v>
      </c>
      <c r="F2052" s="11">
        <f t="shared" si="259"/>
        <v>2850</v>
      </c>
      <c r="G2052" s="12">
        <v>0.36850810321624361</v>
      </c>
      <c r="H2052" s="27">
        <f t="shared" si="260"/>
        <v>1</v>
      </c>
      <c r="I2052" s="11">
        <f t="shared" si="261"/>
        <v>0</v>
      </c>
      <c r="J2052" s="28">
        <f t="shared" si="262"/>
        <v>0</v>
      </c>
      <c r="K2052" s="28">
        <f t="shared" si="263"/>
        <v>2850</v>
      </c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  <c r="Z2052" s="11"/>
      <c r="AA2052" s="11"/>
      <c r="AB2052" s="11"/>
    </row>
    <row r="2053" spans="2:28" x14ac:dyDescent="0.2">
      <c r="B2053" s="13">
        <f t="shared" si="264"/>
        <v>2050</v>
      </c>
      <c r="C2053" s="12">
        <v>0.91307827743680259</v>
      </c>
      <c r="D2053" s="11">
        <f t="shared" ref="D2053:D2116" si="265">SUMIFS($M$4:$M$15,$P$4:$P$15,"&lt;="&amp;C2053,$O$4:$O$15,"&gt;="&amp;C2053)</f>
        <v>23</v>
      </c>
      <c r="E2053" s="11">
        <f t="shared" ref="E2053:E2116" si="266">MIN(D2053,$S$2)</f>
        <v>22</v>
      </c>
      <c r="F2053" s="11">
        <f t="shared" ref="F2053:F2116" si="267">E2053*$S$3</f>
        <v>3300</v>
      </c>
      <c r="G2053" s="12">
        <v>5.0912684372876105E-2</v>
      </c>
      <c r="H2053" s="27">
        <f t="shared" ref="H2053:H2116" si="268">_xlfn.BINOM.INV(E2053,$S$5,G2053)</f>
        <v>0</v>
      </c>
      <c r="I2053" s="11">
        <f t="shared" ref="I2053:I2116" si="269">IF(E2053-H2053&gt;$S$6,E2053-H2053-$S$6,0)</f>
        <v>3</v>
      </c>
      <c r="J2053" s="28">
        <f t="shared" ref="J2053:J2116" si="270">I2053*$S$4</f>
        <v>1500</v>
      </c>
      <c r="K2053" s="28">
        <f t="shared" ref="K2053:K2116" si="271">F2053-J2053</f>
        <v>1800</v>
      </c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  <c r="Z2053" s="11"/>
      <c r="AA2053" s="11"/>
      <c r="AB2053" s="11"/>
    </row>
    <row r="2054" spans="2:28" x14ac:dyDescent="0.2">
      <c r="B2054" s="13">
        <f t="shared" ref="B2054:B2117" si="272">B2053+1</f>
        <v>2051</v>
      </c>
      <c r="C2054" s="12">
        <v>0.49044031166976276</v>
      </c>
      <c r="D2054" s="11">
        <f t="shared" si="265"/>
        <v>19</v>
      </c>
      <c r="E2054" s="11">
        <f t="shared" si="266"/>
        <v>19</v>
      </c>
      <c r="F2054" s="11">
        <f t="shared" si="267"/>
        <v>2850</v>
      </c>
      <c r="G2054" s="12">
        <v>0.83424696059270431</v>
      </c>
      <c r="H2054" s="27">
        <f t="shared" si="268"/>
        <v>3</v>
      </c>
      <c r="I2054" s="11">
        <f t="shared" si="269"/>
        <v>0</v>
      </c>
      <c r="J2054" s="28">
        <f t="shared" si="270"/>
        <v>0</v>
      </c>
      <c r="K2054" s="28">
        <f t="shared" si="271"/>
        <v>2850</v>
      </c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  <c r="AA2054" s="11"/>
      <c r="AB2054" s="11"/>
    </row>
    <row r="2055" spans="2:28" x14ac:dyDescent="0.2">
      <c r="B2055" s="13">
        <f t="shared" si="272"/>
        <v>2052</v>
      </c>
      <c r="C2055" s="12">
        <v>0.43754714687542251</v>
      </c>
      <c r="D2055" s="11">
        <f t="shared" si="265"/>
        <v>19</v>
      </c>
      <c r="E2055" s="11">
        <f t="shared" si="266"/>
        <v>19</v>
      </c>
      <c r="F2055" s="11">
        <f t="shared" si="267"/>
        <v>2850</v>
      </c>
      <c r="G2055" s="12">
        <v>0.55350724300364895</v>
      </c>
      <c r="H2055" s="27">
        <f t="shared" si="268"/>
        <v>2</v>
      </c>
      <c r="I2055" s="11">
        <f t="shared" si="269"/>
        <v>0</v>
      </c>
      <c r="J2055" s="28">
        <f t="shared" si="270"/>
        <v>0</v>
      </c>
      <c r="K2055" s="28">
        <f t="shared" si="271"/>
        <v>2850</v>
      </c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  <c r="AA2055" s="11"/>
      <c r="AB2055" s="11"/>
    </row>
    <row r="2056" spans="2:28" x14ac:dyDescent="0.2">
      <c r="B2056" s="13">
        <f t="shared" si="272"/>
        <v>2053</v>
      </c>
      <c r="C2056" s="12">
        <v>5.5849843926532916E-2</v>
      </c>
      <c r="D2056" s="11">
        <f t="shared" si="265"/>
        <v>15</v>
      </c>
      <c r="E2056" s="11">
        <f t="shared" si="266"/>
        <v>15</v>
      </c>
      <c r="F2056" s="11">
        <f t="shared" si="267"/>
        <v>2250</v>
      </c>
      <c r="G2056" s="12">
        <v>0.52036150989691721</v>
      </c>
      <c r="H2056" s="27">
        <f t="shared" si="268"/>
        <v>1</v>
      </c>
      <c r="I2056" s="11">
        <f t="shared" si="269"/>
        <v>0</v>
      </c>
      <c r="J2056" s="28">
        <f t="shared" si="270"/>
        <v>0</v>
      </c>
      <c r="K2056" s="28">
        <f t="shared" si="271"/>
        <v>2250</v>
      </c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  <c r="Z2056" s="11"/>
      <c r="AA2056" s="11"/>
      <c r="AB2056" s="11"/>
    </row>
    <row r="2057" spans="2:28" x14ac:dyDescent="0.2">
      <c r="B2057" s="13">
        <f t="shared" si="272"/>
        <v>2054</v>
      </c>
      <c r="C2057" s="12">
        <v>6.4264317233662549E-2</v>
      </c>
      <c r="D2057" s="11">
        <f t="shared" si="265"/>
        <v>15</v>
      </c>
      <c r="E2057" s="11">
        <f t="shared" si="266"/>
        <v>15</v>
      </c>
      <c r="F2057" s="11">
        <f t="shared" si="267"/>
        <v>2250</v>
      </c>
      <c r="G2057" s="12">
        <v>0.90702977392391004</v>
      </c>
      <c r="H2057" s="27">
        <f t="shared" si="268"/>
        <v>3</v>
      </c>
      <c r="I2057" s="11">
        <f t="shared" si="269"/>
        <v>0</v>
      </c>
      <c r="J2057" s="28">
        <f t="shared" si="270"/>
        <v>0</v>
      </c>
      <c r="K2057" s="28">
        <f t="shared" si="271"/>
        <v>2250</v>
      </c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1"/>
      <c r="AB2057" s="11"/>
    </row>
    <row r="2058" spans="2:28" x14ac:dyDescent="0.2">
      <c r="B2058" s="13">
        <f t="shared" si="272"/>
        <v>2055</v>
      </c>
      <c r="C2058" s="12">
        <v>0.92174566029611282</v>
      </c>
      <c r="D2058" s="11">
        <f t="shared" si="265"/>
        <v>23</v>
      </c>
      <c r="E2058" s="11">
        <f t="shared" si="266"/>
        <v>22</v>
      </c>
      <c r="F2058" s="11">
        <f t="shared" si="267"/>
        <v>3300</v>
      </c>
      <c r="G2058" s="12">
        <v>0.53991158573191389</v>
      </c>
      <c r="H2058" s="27">
        <f t="shared" si="268"/>
        <v>2</v>
      </c>
      <c r="I2058" s="11">
        <f t="shared" si="269"/>
        <v>1</v>
      </c>
      <c r="J2058" s="28">
        <f t="shared" si="270"/>
        <v>500</v>
      </c>
      <c r="K2058" s="28">
        <f t="shared" si="271"/>
        <v>2800</v>
      </c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  <c r="AA2058" s="11"/>
      <c r="AB2058" s="11"/>
    </row>
    <row r="2059" spans="2:28" x14ac:dyDescent="0.2">
      <c r="B2059" s="13">
        <f t="shared" si="272"/>
        <v>2056</v>
      </c>
      <c r="C2059" s="12">
        <v>0.12782517810213989</v>
      </c>
      <c r="D2059" s="11">
        <f t="shared" si="265"/>
        <v>16</v>
      </c>
      <c r="E2059" s="11">
        <f t="shared" si="266"/>
        <v>16</v>
      </c>
      <c r="F2059" s="11">
        <f t="shared" si="267"/>
        <v>2400</v>
      </c>
      <c r="G2059" s="12">
        <v>0.48462075747237721</v>
      </c>
      <c r="H2059" s="27">
        <f t="shared" si="268"/>
        <v>1</v>
      </c>
      <c r="I2059" s="11">
        <f t="shared" si="269"/>
        <v>0</v>
      </c>
      <c r="J2059" s="28">
        <f t="shared" si="270"/>
        <v>0</v>
      </c>
      <c r="K2059" s="28">
        <f t="shared" si="271"/>
        <v>2400</v>
      </c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  <c r="AA2059" s="11"/>
      <c r="AB2059" s="11"/>
    </row>
    <row r="2060" spans="2:28" x14ac:dyDescent="0.2">
      <c r="B2060" s="13">
        <f t="shared" si="272"/>
        <v>2057</v>
      </c>
      <c r="C2060" s="12">
        <v>0.35409287709912696</v>
      </c>
      <c r="D2060" s="11">
        <f t="shared" si="265"/>
        <v>19</v>
      </c>
      <c r="E2060" s="11">
        <f t="shared" si="266"/>
        <v>19</v>
      </c>
      <c r="F2060" s="11">
        <f t="shared" si="267"/>
        <v>2850</v>
      </c>
      <c r="G2060" s="12">
        <v>0.52292242261365696</v>
      </c>
      <c r="H2060" s="27">
        <f t="shared" si="268"/>
        <v>2</v>
      </c>
      <c r="I2060" s="11">
        <f t="shared" si="269"/>
        <v>0</v>
      </c>
      <c r="J2060" s="28">
        <f t="shared" si="270"/>
        <v>0</v>
      </c>
      <c r="K2060" s="28">
        <f t="shared" si="271"/>
        <v>2850</v>
      </c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  <c r="AA2060" s="11"/>
      <c r="AB2060" s="11"/>
    </row>
    <row r="2061" spans="2:28" x14ac:dyDescent="0.2">
      <c r="B2061" s="13">
        <f t="shared" si="272"/>
        <v>2058</v>
      </c>
      <c r="C2061" s="12">
        <v>0.97042823460585548</v>
      </c>
      <c r="D2061" s="11">
        <f t="shared" si="265"/>
        <v>24</v>
      </c>
      <c r="E2061" s="11">
        <f t="shared" si="266"/>
        <v>22</v>
      </c>
      <c r="F2061" s="11">
        <f t="shared" si="267"/>
        <v>3300</v>
      </c>
      <c r="G2061" s="12">
        <v>0.68398883009933953</v>
      </c>
      <c r="H2061" s="27">
        <f t="shared" si="268"/>
        <v>3</v>
      </c>
      <c r="I2061" s="11">
        <f t="shared" si="269"/>
        <v>0</v>
      </c>
      <c r="J2061" s="28">
        <f t="shared" si="270"/>
        <v>0</v>
      </c>
      <c r="K2061" s="28">
        <f t="shared" si="271"/>
        <v>3300</v>
      </c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  <c r="Z2061" s="11"/>
      <c r="AA2061" s="11"/>
      <c r="AB2061" s="11"/>
    </row>
    <row r="2062" spans="2:28" x14ac:dyDescent="0.2">
      <c r="B2062" s="13">
        <f t="shared" si="272"/>
        <v>2059</v>
      </c>
      <c r="C2062" s="12">
        <v>0.36073570609943617</v>
      </c>
      <c r="D2062" s="11">
        <f t="shared" si="265"/>
        <v>19</v>
      </c>
      <c r="E2062" s="11">
        <f t="shared" si="266"/>
        <v>19</v>
      </c>
      <c r="F2062" s="11">
        <f t="shared" si="267"/>
        <v>2850</v>
      </c>
      <c r="G2062" s="12">
        <v>9.1622236048416683E-2</v>
      </c>
      <c r="H2062" s="27">
        <f t="shared" si="268"/>
        <v>0</v>
      </c>
      <c r="I2062" s="11">
        <f t="shared" si="269"/>
        <v>0</v>
      </c>
      <c r="J2062" s="28">
        <f t="shared" si="270"/>
        <v>0</v>
      </c>
      <c r="K2062" s="28">
        <f t="shared" si="271"/>
        <v>2850</v>
      </c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  <c r="Z2062" s="11"/>
      <c r="AA2062" s="11"/>
      <c r="AB2062" s="11"/>
    </row>
    <row r="2063" spans="2:28" x14ac:dyDescent="0.2">
      <c r="B2063" s="13">
        <f t="shared" si="272"/>
        <v>2060</v>
      </c>
      <c r="C2063" s="12">
        <v>0.33279698451577822</v>
      </c>
      <c r="D2063" s="11">
        <f t="shared" si="265"/>
        <v>18</v>
      </c>
      <c r="E2063" s="11">
        <f t="shared" si="266"/>
        <v>18</v>
      </c>
      <c r="F2063" s="11">
        <f t="shared" si="267"/>
        <v>2700</v>
      </c>
      <c r="G2063" s="12">
        <v>0.1795148322849115</v>
      </c>
      <c r="H2063" s="27">
        <f t="shared" si="268"/>
        <v>1</v>
      </c>
      <c r="I2063" s="11">
        <f t="shared" si="269"/>
        <v>0</v>
      </c>
      <c r="J2063" s="28">
        <f t="shared" si="270"/>
        <v>0</v>
      </c>
      <c r="K2063" s="28">
        <f t="shared" si="271"/>
        <v>2700</v>
      </c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  <c r="AB2063" s="11"/>
    </row>
    <row r="2064" spans="2:28" x14ac:dyDescent="0.2">
      <c r="B2064" s="13">
        <f t="shared" si="272"/>
        <v>2061</v>
      </c>
      <c r="C2064" s="12">
        <v>0.80882327521990227</v>
      </c>
      <c r="D2064" s="11">
        <f t="shared" si="265"/>
        <v>21</v>
      </c>
      <c r="E2064" s="11">
        <f t="shared" si="266"/>
        <v>21</v>
      </c>
      <c r="F2064" s="11">
        <f t="shared" si="267"/>
        <v>3150</v>
      </c>
      <c r="G2064" s="12">
        <v>0.55257171837495134</v>
      </c>
      <c r="H2064" s="27">
        <f t="shared" si="268"/>
        <v>2</v>
      </c>
      <c r="I2064" s="11">
        <f t="shared" si="269"/>
        <v>0</v>
      </c>
      <c r="J2064" s="28">
        <f t="shared" si="270"/>
        <v>0</v>
      </c>
      <c r="K2064" s="28">
        <f t="shared" si="271"/>
        <v>3150</v>
      </c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  <c r="AA2064" s="11"/>
      <c r="AB2064" s="11"/>
    </row>
    <row r="2065" spans="2:28" x14ac:dyDescent="0.2">
      <c r="B2065" s="13">
        <f t="shared" si="272"/>
        <v>2062</v>
      </c>
      <c r="C2065" s="12">
        <v>0.63863847840164589</v>
      </c>
      <c r="D2065" s="11">
        <f t="shared" si="265"/>
        <v>20</v>
      </c>
      <c r="E2065" s="11">
        <f t="shared" si="266"/>
        <v>20</v>
      </c>
      <c r="F2065" s="11">
        <f t="shared" si="267"/>
        <v>3000</v>
      </c>
      <c r="G2065" s="12">
        <v>0.48852990241754501</v>
      </c>
      <c r="H2065" s="27">
        <f t="shared" si="268"/>
        <v>2</v>
      </c>
      <c r="I2065" s="11">
        <f t="shared" si="269"/>
        <v>0</v>
      </c>
      <c r="J2065" s="28">
        <f t="shared" si="270"/>
        <v>0</v>
      </c>
      <c r="K2065" s="28">
        <f t="shared" si="271"/>
        <v>3000</v>
      </c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  <c r="AA2065" s="11"/>
      <c r="AB2065" s="11"/>
    </row>
    <row r="2066" spans="2:28" x14ac:dyDescent="0.2">
      <c r="B2066" s="13">
        <f t="shared" si="272"/>
        <v>2063</v>
      </c>
      <c r="C2066" s="12">
        <v>0.6899818361566985</v>
      </c>
      <c r="D2066" s="11">
        <f t="shared" si="265"/>
        <v>21</v>
      </c>
      <c r="E2066" s="11">
        <f t="shared" si="266"/>
        <v>21</v>
      </c>
      <c r="F2066" s="11">
        <f t="shared" si="267"/>
        <v>3150</v>
      </c>
      <c r="G2066" s="12">
        <v>0.64115082522439648</v>
      </c>
      <c r="H2066" s="27">
        <f t="shared" si="268"/>
        <v>2</v>
      </c>
      <c r="I2066" s="11">
        <f t="shared" si="269"/>
        <v>0</v>
      </c>
      <c r="J2066" s="28">
        <f t="shared" si="270"/>
        <v>0</v>
      </c>
      <c r="K2066" s="28">
        <f t="shared" si="271"/>
        <v>3150</v>
      </c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  <c r="Z2066" s="11"/>
      <c r="AA2066" s="11"/>
      <c r="AB2066" s="11"/>
    </row>
    <row r="2067" spans="2:28" x14ac:dyDescent="0.2">
      <c r="B2067" s="13">
        <f t="shared" si="272"/>
        <v>2064</v>
      </c>
      <c r="C2067" s="12">
        <v>0.1097768179664228</v>
      </c>
      <c r="D2067" s="11">
        <f t="shared" si="265"/>
        <v>16</v>
      </c>
      <c r="E2067" s="11">
        <f t="shared" si="266"/>
        <v>16</v>
      </c>
      <c r="F2067" s="11">
        <f t="shared" si="267"/>
        <v>2400</v>
      </c>
      <c r="G2067" s="12">
        <v>0.34305295454554929</v>
      </c>
      <c r="H2067" s="27">
        <f t="shared" si="268"/>
        <v>1</v>
      </c>
      <c r="I2067" s="11">
        <f t="shared" si="269"/>
        <v>0</v>
      </c>
      <c r="J2067" s="28">
        <f t="shared" si="270"/>
        <v>0</v>
      </c>
      <c r="K2067" s="28">
        <f t="shared" si="271"/>
        <v>2400</v>
      </c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  <c r="Z2067" s="11"/>
      <c r="AA2067" s="11"/>
      <c r="AB2067" s="11"/>
    </row>
    <row r="2068" spans="2:28" x14ac:dyDescent="0.2">
      <c r="B2068" s="13">
        <f t="shared" si="272"/>
        <v>2065</v>
      </c>
      <c r="C2068" s="12">
        <v>0.48482084062539765</v>
      </c>
      <c r="D2068" s="11">
        <f t="shared" si="265"/>
        <v>19</v>
      </c>
      <c r="E2068" s="11">
        <f t="shared" si="266"/>
        <v>19</v>
      </c>
      <c r="F2068" s="11">
        <f t="shared" si="267"/>
        <v>2850</v>
      </c>
      <c r="G2068" s="12">
        <v>0.29321503567045604</v>
      </c>
      <c r="H2068" s="27">
        <f t="shared" si="268"/>
        <v>1</v>
      </c>
      <c r="I2068" s="11">
        <f t="shared" si="269"/>
        <v>0</v>
      </c>
      <c r="J2068" s="28">
        <f t="shared" si="270"/>
        <v>0</v>
      </c>
      <c r="K2068" s="28">
        <f t="shared" si="271"/>
        <v>2850</v>
      </c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  <c r="AA2068" s="11"/>
      <c r="AB2068" s="11"/>
    </row>
    <row r="2069" spans="2:28" x14ac:dyDescent="0.2">
      <c r="B2069" s="13">
        <f t="shared" si="272"/>
        <v>2066</v>
      </c>
      <c r="C2069" s="12">
        <v>9.8700195451644102E-2</v>
      </c>
      <c r="D2069" s="11">
        <f t="shared" si="265"/>
        <v>16</v>
      </c>
      <c r="E2069" s="11">
        <f t="shared" si="266"/>
        <v>16</v>
      </c>
      <c r="F2069" s="11">
        <f t="shared" si="267"/>
        <v>2400</v>
      </c>
      <c r="G2069" s="12">
        <v>0.60389163927518985</v>
      </c>
      <c r="H2069" s="27">
        <f t="shared" si="268"/>
        <v>2</v>
      </c>
      <c r="I2069" s="11">
        <f t="shared" si="269"/>
        <v>0</v>
      </c>
      <c r="J2069" s="28">
        <f t="shared" si="270"/>
        <v>0</v>
      </c>
      <c r="K2069" s="28">
        <f t="shared" si="271"/>
        <v>2400</v>
      </c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1"/>
      <c r="AB2069" s="11"/>
    </row>
    <row r="2070" spans="2:28" x14ac:dyDescent="0.2">
      <c r="B2070" s="13">
        <f t="shared" si="272"/>
        <v>2067</v>
      </c>
      <c r="C2070" s="12">
        <v>0.94878981280904884</v>
      </c>
      <c r="D2070" s="11">
        <f t="shared" si="265"/>
        <v>23</v>
      </c>
      <c r="E2070" s="11">
        <f t="shared" si="266"/>
        <v>22</v>
      </c>
      <c r="F2070" s="11">
        <f t="shared" si="267"/>
        <v>3300</v>
      </c>
      <c r="G2070" s="12">
        <v>0.11873377393387274</v>
      </c>
      <c r="H2070" s="27">
        <f t="shared" si="268"/>
        <v>1</v>
      </c>
      <c r="I2070" s="11">
        <f t="shared" si="269"/>
        <v>2</v>
      </c>
      <c r="J2070" s="28">
        <f t="shared" si="270"/>
        <v>1000</v>
      </c>
      <c r="K2070" s="28">
        <f t="shared" si="271"/>
        <v>2300</v>
      </c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  <c r="AA2070" s="11"/>
      <c r="AB2070" s="11"/>
    </row>
    <row r="2071" spans="2:28" x14ac:dyDescent="0.2">
      <c r="B2071" s="13">
        <f t="shared" si="272"/>
        <v>2068</v>
      </c>
      <c r="C2071" s="12">
        <v>0.71929658667264418</v>
      </c>
      <c r="D2071" s="11">
        <f t="shared" si="265"/>
        <v>21</v>
      </c>
      <c r="E2071" s="11">
        <f t="shared" si="266"/>
        <v>21</v>
      </c>
      <c r="F2071" s="11">
        <f t="shared" si="267"/>
        <v>3150</v>
      </c>
      <c r="G2071" s="12">
        <v>0.45576240240698518</v>
      </c>
      <c r="H2071" s="27">
        <f t="shared" si="268"/>
        <v>2</v>
      </c>
      <c r="I2071" s="11">
        <f t="shared" si="269"/>
        <v>0</v>
      </c>
      <c r="J2071" s="28">
        <f t="shared" si="270"/>
        <v>0</v>
      </c>
      <c r="K2071" s="28">
        <f t="shared" si="271"/>
        <v>3150</v>
      </c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  <c r="Z2071" s="11"/>
      <c r="AA2071" s="11"/>
      <c r="AB2071" s="11"/>
    </row>
    <row r="2072" spans="2:28" x14ac:dyDescent="0.2">
      <c r="B2072" s="13">
        <f t="shared" si="272"/>
        <v>2069</v>
      </c>
      <c r="C2072" s="12">
        <v>0.18444658908947154</v>
      </c>
      <c r="D2072" s="11">
        <f t="shared" si="265"/>
        <v>17</v>
      </c>
      <c r="E2072" s="11">
        <f t="shared" si="266"/>
        <v>17</v>
      </c>
      <c r="F2072" s="11">
        <f t="shared" si="267"/>
        <v>2550</v>
      </c>
      <c r="G2072" s="12">
        <v>0.12853862720721321</v>
      </c>
      <c r="H2072" s="27">
        <f t="shared" si="268"/>
        <v>0</v>
      </c>
      <c r="I2072" s="11">
        <f t="shared" si="269"/>
        <v>0</v>
      </c>
      <c r="J2072" s="28">
        <f t="shared" si="270"/>
        <v>0</v>
      </c>
      <c r="K2072" s="28">
        <f t="shared" si="271"/>
        <v>2550</v>
      </c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  <c r="AA2072" s="11"/>
      <c r="AB2072" s="11"/>
    </row>
    <row r="2073" spans="2:28" x14ac:dyDescent="0.2">
      <c r="B2073" s="13">
        <f t="shared" si="272"/>
        <v>2070</v>
      </c>
      <c r="C2073" s="12">
        <v>0.63967631320357743</v>
      </c>
      <c r="D2073" s="11">
        <f t="shared" si="265"/>
        <v>20</v>
      </c>
      <c r="E2073" s="11">
        <f t="shared" si="266"/>
        <v>20</v>
      </c>
      <c r="F2073" s="11">
        <f t="shared" si="267"/>
        <v>3000</v>
      </c>
      <c r="G2073" s="12">
        <v>0.79778312559739883</v>
      </c>
      <c r="H2073" s="27">
        <f t="shared" si="268"/>
        <v>3</v>
      </c>
      <c r="I2073" s="11">
        <f t="shared" si="269"/>
        <v>0</v>
      </c>
      <c r="J2073" s="28">
        <f t="shared" si="270"/>
        <v>0</v>
      </c>
      <c r="K2073" s="28">
        <f t="shared" si="271"/>
        <v>3000</v>
      </c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  <c r="AA2073" s="11"/>
      <c r="AB2073" s="11"/>
    </row>
    <row r="2074" spans="2:28" x14ac:dyDescent="0.2">
      <c r="B2074" s="13">
        <f t="shared" si="272"/>
        <v>2071</v>
      </c>
      <c r="C2074" s="12">
        <v>0.64457046624577963</v>
      </c>
      <c r="D2074" s="11">
        <f t="shared" si="265"/>
        <v>20</v>
      </c>
      <c r="E2074" s="11">
        <f t="shared" si="266"/>
        <v>20</v>
      </c>
      <c r="F2074" s="11">
        <f t="shared" si="267"/>
        <v>3000</v>
      </c>
      <c r="G2074" s="12">
        <v>0.63304448777231381</v>
      </c>
      <c r="H2074" s="27">
        <f t="shared" si="268"/>
        <v>2</v>
      </c>
      <c r="I2074" s="11">
        <f t="shared" si="269"/>
        <v>0</v>
      </c>
      <c r="J2074" s="28">
        <f t="shared" si="270"/>
        <v>0</v>
      </c>
      <c r="K2074" s="28">
        <f t="shared" si="271"/>
        <v>3000</v>
      </c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  <c r="AA2074" s="11"/>
      <c r="AB2074" s="11"/>
    </row>
    <row r="2075" spans="2:28" x14ac:dyDescent="0.2">
      <c r="B2075" s="13">
        <f t="shared" si="272"/>
        <v>2072</v>
      </c>
      <c r="C2075" s="12">
        <v>0.97969728044366267</v>
      </c>
      <c r="D2075" s="11">
        <f t="shared" si="265"/>
        <v>24</v>
      </c>
      <c r="E2075" s="11">
        <f t="shared" si="266"/>
        <v>22</v>
      </c>
      <c r="F2075" s="11">
        <f t="shared" si="267"/>
        <v>3300</v>
      </c>
      <c r="G2075" s="12">
        <v>0.29784676651142661</v>
      </c>
      <c r="H2075" s="27">
        <f t="shared" si="268"/>
        <v>1</v>
      </c>
      <c r="I2075" s="11">
        <f t="shared" si="269"/>
        <v>2</v>
      </c>
      <c r="J2075" s="28">
        <f t="shared" si="270"/>
        <v>1000</v>
      </c>
      <c r="K2075" s="28">
        <f t="shared" si="271"/>
        <v>2300</v>
      </c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  <c r="AA2075" s="11"/>
      <c r="AB2075" s="11"/>
    </row>
    <row r="2076" spans="2:28" x14ac:dyDescent="0.2">
      <c r="B2076" s="13">
        <f t="shared" si="272"/>
        <v>2073</v>
      </c>
      <c r="C2076" s="12">
        <v>0.63419295257787023</v>
      </c>
      <c r="D2076" s="11">
        <f t="shared" si="265"/>
        <v>20</v>
      </c>
      <c r="E2076" s="11">
        <f t="shared" si="266"/>
        <v>20</v>
      </c>
      <c r="F2076" s="11">
        <f t="shared" si="267"/>
        <v>3000</v>
      </c>
      <c r="G2076" s="12">
        <v>0.51878948693248128</v>
      </c>
      <c r="H2076" s="27">
        <f t="shared" si="268"/>
        <v>2</v>
      </c>
      <c r="I2076" s="11">
        <f t="shared" si="269"/>
        <v>0</v>
      </c>
      <c r="J2076" s="28">
        <f t="shared" si="270"/>
        <v>0</v>
      </c>
      <c r="K2076" s="28">
        <f t="shared" si="271"/>
        <v>3000</v>
      </c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  <c r="Z2076" s="11"/>
      <c r="AA2076" s="11"/>
      <c r="AB2076" s="11"/>
    </row>
    <row r="2077" spans="2:28" x14ac:dyDescent="0.2">
      <c r="B2077" s="13">
        <f t="shared" si="272"/>
        <v>2074</v>
      </c>
      <c r="C2077" s="12">
        <v>0.66678047118493744</v>
      </c>
      <c r="D2077" s="11">
        <f t="shared" si="265"/>
        <v>20</v>
      </c>
      <c r="E2077" s="11">
        <f t="shared" si="266"/>
        <v>20</v>
      </c>
      <c r="F2077" s="11">
        <f t="shared" si="267"/>
        <v>3000</v>
      </c>
      <c r="G2077" s="12">
        <v>0.3809120235064557</v>
      </c>
      <c r="H2077" s="27">
        <f t="shared" si="268"/>
        <v>1</v>
      </c>
      <c r="I2077" s="11">
        <f t="shared" si="269"/>
        <v>0</v>
      </c>
      <c r="J2077" s="28">
        <f t="shared" si="270"/>
        <v>0</v>
      </c>
      <c r="K2077" s="28">
        <f t="shared" si="271"/>
        <v>3000</v>
      </c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  <c r="Z2077" s="11"/>
      <c r="AA2077" s="11"/>
      <c r="AB2077" s="11"/>
    </row>
    <row r="2078" spans="2:28" x14ac:dyDescent="0.2">
      <c r="B2078" s="13">
        <f t="shared" si="272"/>
        <v>2075</v>
      </c>
      <c r="C2078" s="12">
        <v>0.23983826557755683</v>
      </c>
      <c r="D2078" s="11">
        <f t="shared" si="265"/>
        <v>17</v>
      </c>
      <c r="E2078" s="11">
        <f t="shared" si="266"/>
        <v>17</v>
      </c>
      <c r="F2078" s="11">
        <f t="shared" si="267"/>
        <v>2550</v>
      </c>
      <c r="G2078" s="12">
        <v>0.26814707686835693</v>
      </c>
      <c r="H2078" s="27">
        <f t="shared" si="268"/>
        <v>1</v>
      </c>
      <c r="I2078" s="11">
        <f t="shared" si="269"/>
        <v>0</v>
      </c>
      <c r="J2078" s="28">
        <f t="shared" si="270"/>
        <v>0</v>
      </c>
      <c r="K2078" s="28">
        <f t="shared" si="271"/>
        <v>2550</v>
      </c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  <c r="AA2078" s="11"/>
      <c r="AB2078" s="11"/>
    </row>
    <row r="2079" spans="2:28" x14ac:dyDescent="0.2">
      <c r="B2079" s="13">
        <f t="shared" si="272"/>
        <v>2076</v>
      </c>
      <c r="C2079" s="12">
        <v>0.3330599264809011</v>
      </c>
      <c r="D2079" s="11">
        <f t="shared" si="265"/>
        <v>18</v>
      </c>
      <c r="E2079" s="11">
        <f t="shared" si="266"/>
        <v>18</v>
      </c>
      <c r="F2079" s="11">
        <f t="shared" si="267"/>
        <v>2700</v>
      </c>
      <c r="G2079" s="12">
        <v>0.40595590255428116</v>
      </c>
      <c r="H2079" s="27">
        <f t="shared" si="268"/>
        <v>1</v>
      </c>
      <c r="I2079" s="11">
        <f t="shared" si="269"/>
        <v>0</v>
      </c>
      <c r="J2079" s="28">
        <f t="shared" si="270"/>
        <v>0</v>
      </c>
      <c r="K2079" s="28">
        <f t="shared" si="271"/>
        <v>2700</v>
      </c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  <c r="AA2079" s="11"/>
      <c r="AB2079" s="11"/>
    </row>
    <row r="2080" spans="2:28" x14ac:dyDescent="0.2">
      <c r="B2080" s="13">
        <f t="shared" si="272"/>
        <v>2077</v>
      </c>
      <c r="C2080" s="12">
        <v>0.23027113012943135</v>
      </c>
      <c r="D2080" s="11">
        <f t="shared" si="265"/>
        <v>17</v>
      </c>
      <c r="E2080" s="11">
        <f t="shared" si="266"/>
        <v>17</v>
      </c>
      <c r="F2080" s="11">
        <f t="shared" si="267"/>
        <v>2550</v>
      </c>
      <c r="G2080" s="12">
        <v>0.18002535760734217</v>
      </c>
      <c r="H2080" s="27">
        <f t="shared" si="268"/>
        <v>1</v>
      </c>
      <c r="I2080" s="11">
        <f t="shared" si="269"/>
        <v>0</v>
      </c>
      <c r="J2080" s="28">
        <f t="shared" si="270"/>
        <v>0</v>
      </c>
      <c r="K2080" s="28">
        <f t="shared" si="271"/>
        <v>2550</v>
      </c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  <c r="Z2080" s="11"/>
      <c r="AA2080" s="11"/>
      <c r="AB2080" s="11"/>
    </row>
    <row r="2081" spans="2:28" x14ac:dyDescent="0.2">
      <c r="B2081" s="13">
        <f t="shared" si="272"/>
        <v>2078</v>
      </c>
      <c r="C2081" s="12">
        <v>0.98088216569280462</v>
      </c>
      <c r="D2081" s="11">
        <f t="shared" si="265"/>
        <v>25</v>
      </c>
      <c r="E2081" s="11">
        <f t="shared" si="266"/>
        <v>22</v>
      </c>
      <c r="F2081" s="11">
        <f t="shared" si="267"/>
        <v>3300</v>
      </c>
      <c r="G2081" s="12">
        <v>7.9399178313583563E-2</v>
      </c>
      <c r="H2081" s="27">
        <f t="shared" si="268"/>
        <v>0</v>
      </c>
      <c r="I2081" s="11">
        <f t="shared" si="269"/>
        <v>3</v>
      </c>
      <c r="J2081" s="28">
        <f t="shared" si="270"/>
        <v>1500</v>
      </c>
      <c r="K2081" s="28">
        <f t="shared" si="271"/>
        <v>1800</v>
      </c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  <c r="AA2081" s="11"/>
      <c r="AB2081" s="11"/>
    </row>
    <row r="2082" spans="2:28" x14ac:dyDescent="0.2">
      <c r="B2082" s="13">
        <f t="shared" si="272"/>
        <v>2079</v>
      </c>
      <c r="C2082" s="12">
        <v>0.17011803852051988</v>
      </c>
      <c r="D2082" s="11">
        <f t="shared" si="265"/>
        <v>17</v>
      </c>
      <c r="E2082" s="11">
        <f t="shared" si="266"/>
        <v>17</v>
      </c>
      <c r="F2082" s="11">
        <f t="shared" si="267"/>
        <v>2550</v>
      </c>
      <c r="G2082" s="12">
        <v>0.75735558211511689</v>
      </c>
      <c r="H2082" s="27">
        <f t="shared" si="268"/>
        <v>2</v>
      </c>
      <c r="I2082" s="11">
        <f t="shared" si="269"/>
        <v>0</v>
      </c>
      <c r="J2082" s="28">
        <f t="shared" si="270"/>
        <v>0</v>
      </c>
      <c r="K2082" s="28">
        <f t="shared" si="271"/>
        <v>2550</v>
      </c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  <c r="Z2082" s="11"/>
      <c r="AA2082" s="11"/>
      <c r="AB2082" s="11"/>
    </row>
    <row r="2083" spans="2:28" x14ac:dyDescent="0.2">
      <c r="B2083" s="13">
        <f t="shared" si="272"/>
        <v>2080</v>
      </c>
      <c r="C2083" s="12">
        <v>0.75807729834864124</v>
      </c>
      <c r="D2083" s="11">
        <f t="shared" si="265"/>
        <v>21</v>
      </c>
      <c r="E2083" s="11">
        <f t="shared" si="266"/>
        <v>21</v>
      </c>
      <c r="F2083" s="11">
        <f t="shared" si="267"/>
        <v>3150</v>
      </c>
      <c r="G2083" s="12">
        <v>0.52455321595226045</v>
      </c>
      <c r="H2083" s="27">
        <f t="shared" si="268"/>
        <v>2</v>
      </c>
      <c r="I2083" s="11">
        <f t="shared" si="269"/>
        <v>0</v>
      </c>
      <c r="J2083" s="28">
        <f t="shared" si="270"/>
        <v>0</v>
      </c>
      <c r="K2083" s="28">
        <f t="shared" si="271"/>
        <v>3150</v>
      </c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  <c r="Z2083" s="11"/>
      <c r="AA2083" s="11"/>
      <c r="AB2083" s="11"/>
    </row>
    <row r="2084" spans="2:28" x14ac:dyDescent="0.2">
      <c r="B2084" s="13">
        <f t="shared" si="272"/>
        <v>2081</v>
      </c>
      <c r="C2084" s="12">
        <v>0.58583151302337855</v>
      </c>
      <c r="D2084" s="11">
        <f t="shared" si="265"/>
        <v>20</v>
      </c>
      <c r="E2084" s="11">
        <f t="shared" si="266"/>
        <v>20</v>
      </c>
      <c r="F2084" s="11">
        <f t="shared" si="267"/>
        <v>3000</v>
      </c>
      <c r="G2084" s="12">
        <v>0.81810414360133166</v>
      </c>
      <c r="H2084" s="27">
        <f t="shared" si="268"/>
        <v>3</v>
      </c>
      <c r="I2084" s="11">
        <f t="shared" si="269"/>
        <v>0</v>
      </c>
      <c r="J2084" s="28">
        <f t="shared" si="270"/>
        <v>0</v>
      </c>
      <c r="K2084" s="28">
        <f t="shared" si="271"/>
        <v>3000</v>
      </c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1"/>
      <c r="AB2084" s="11"/>
    </row>
    <row r="2085" spans="2:28" x14ac:dyDescent="0.2">
      <c r="B2085" s="13">
        <f t="shared" si="272"/>
        <v>2082</v>
      </c>
      <c r="C2085" s="12">
        <v>0.74391169968239101</v>
      </c>
      <c r="D2085" s="11">
        <f t="shared" si="265"/>
        <v>21</v>
      </c>
      <c r="E2085" s="11">
        <f t="shared" si="266"/>
        <v>21</v>
      </c>
      <c r="F2085" s="11">
        <f t="shared" si="267"/>
        <v>3150</v>
      </c>
      <c r="G2085" s="12">
        <v>0.52175681734551371</v>
      </c>
      <c r="H2085" s="27">
        <f t="shared" si="268"/>
        <v>2</v>
      </c>
      <c r="I2085" s="11">
        <f t="shared" si="269"/>
        <v>0</v>
      </c>
      <c r="J2085" s="28">
        <f t="shared" si="270"/>
        <v>0</v>
      </c>
      <c r="K2085" s="28">
        <f t="shared" si="271"/>
        <v>3150</v>
      </c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  <c r="Z2085" s="11"/>
      <c r="AA2085" s="11"/>
      <c r="AB2085" s="11"/>
    </row>
    <row r="2086" spans="2:28" x14ac:dyDescent="0.2">
      <c r="B2086" s="13">
        <f t="shared" si="272"/>
        <v>2083</v>
      </c>
      <c r="C2086" s="12">
        <v>0.98074676307339437</v>
      </c>
      <c r="D2086" s="11">
        <f t="shared" si="265"/>
        <v>25</v>
      </c>
      <c r="E2086" s="11">
        <f t="shared" si="266"/>
        <v>22</v>
      </c>
      <c r="F2086" s="11">
        <f t="shared" si="267"/>
        <v>3300</v>
      </c>
      <c r="G2086" s="12">
        <v>0.6265557299187714</v>
      </c>
      <c r="H2086" s="27">
        <f t="shared" si="268"/>
        <v>3</v>
      </c>
      <c r="I2086" s="11">
        <f t="shared" si="269"/>
        <v>0</v>
      </c>
      <c r="J2086" s="28">
        <f t="shared" si="270"/>
        <v>0</v>
      </c>
      <c r="K2086" s="28">
        <f t="shared" si="271"/>
        <v>3300</v>
      </c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  <c r="Z2086" s="11"/>
      <c r="AA2086" s="11"/>
      <c r="AB2086" s="11"/>
    </row>
    <row r="2087" spans="2:28" x14ac:dyDescent="0.2">
      <c r="B2087" s="13">
        <f t="shared" si="272"/>
        <v>2084</v>
      </c>
      <c r="C2087" s="12">
        <v>0.12679441655410051</v>
      </c>
      <c r="D2087" s="11">
        <f t="shared" si="265"/>
        <v>16</v>
      </c>
      <c r="E2087" s="11">
        <f t="shared" si="266"/>
        <v>16</v>
      </c>
      <c r="F2087" s="11">
        <f t="shared" si="267"/>
        <v>2400</v>
      </c>
      <c r="G2087" s="12">
        <v>0.87297816091842551</v>
      </c>
      <c r="H2087" s="27">
        <f t="shared" si="268"/>
        <v>3</v>
      </c>
      <c r="I2087" s="11">
        <f t="shared" si="269"/>
        <v>0</v>
      </c>
      <c r="J2087" s="28">
        <f t="shared" si="270"/>
        <v>0</v>
      </c>
      <c r="K2087" s="28">
        <f t="shared" si="271"/>
        <v>2400</v>
      </c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  <c r="AA2087" s="11"/>
      <c r="AB2087" s="11"/>
    </row>
    <row r="2088" spans="2:28" x14ac:dyDescent="0.2">
      <c r="B2088" s="13">
        <f t="shared" si="272"/>
        <v>2085</v>
      </c>
      <c r="C2088" s="12">
        <v>0.39970652643771787</v>
      </c>
      <c r="D2088" s="11">
        <f t="shared" si="265"/>
        <v>19</v>
      </c>
      <c r="E2088" s="11">
        <f t="shared" si="266"/>
        <v>19</v>
      </c>
      <c r="F2088" s="11">
        <f t="shared" si="267"/>
        <v>2850</v>
      </c>
      <c r="G2088" s="12">
        <v>0.9875484603541963</v>
      </c>
      <c r="H2088" s="27">
        <f t="shared" si="268"/>
        <v>5</v>
      </c>
      <c r="I2088" s="11">
        <f t="shared" si="269"/>
        <v>0</v>
      </c>
      <c r="J2088" s="28">
        <f t="shared" si="270"/>
        <v>0</v>
      </c>
      <c r="K2088" s="28">
        <f t="shared" si="271"/>
        <v>2850</v>
      </c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  <c r="AA2088" s="11"/>
      <c r="AB2088" s="11"/>
    </row>
    <row r="2089" spans="2:28" x14ac:dyDescent="0.2">
      <c r="B2089" s="13">
        <f t="shared" si="272"/>
        <v>2086</v>
      </c>
      <c r="C2089" s="12">
        <v>0.16013268293921679</v>
      </c>
      <c r="D2089" s="11">
        <f t="shared" si="265"/>
        <v>17</v>
      </c>
      <c r="E2089" s="11">
        <f t="shared" si="266"/>
        <v>17</v>
      </c>
      <c r="F2089" s="11">
        <f t="shared" si="267"/>
        <v>2550</v>
      </c>
      <c r="G2089" s="12">
        <v>7.9709546257252684E-2</v>
      </c>
      <c r="H2089" s="27">
        <f t="shared" si="268"/>
        <v>0</v>
      </c>
      <c r="I2089" s="11">
        <f t="shared" si="269"/>
        <v>0</v>
      </c>
      <c r="J2089" s="28">
        <f t="shared" si="270"/>
        <v>0</v>
      </c>
      <c r="K2089" s="28">
        <f t="shared" si="271"/>
        <v>2550</v>
      </c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  <c r="AA2089" s="11"/>
      <c r="AB2089" s="11"/>
    </row>
    <row r="2090" spans="2:28" x14ac:dyDescent="0.2">
      <c r="B2090" s="13">
        <f t="shared" si="272"/>
        <v>2087</v>
      </c>
      <c r="C2090" s="12">
        <v>0.82855444476033868</v>
      </c>
      <c r="D2090" s="11">
        <f t="shared" si="265"/>
        <v>22</v>
      </c>
      <c r="E2090" s="11">
        <f t="shared" si="266"/>
        <v>22</v>
      </c>
      <c r="F2090" s="11">
        <f t="shared" si="267"/>
        <v>3300</v>
      </c>
      <c r="G2090" s="12">
        <v>0.63532493477854868</v>
      </c>
      <c r="H2090" s="27">
        <f t="shared" si="268"/>
        <v>3</v>
      </c>
      <c r="I2090" s="11">
        <f t="shared" si="269"/>
        <v>0</v>
      </c>
      <c r="J2090" s="28">
        <f t="shared" si="270"/>
        <v>0</v>
      </c>
      <c r="K2090" s="28">
        <f t="shared" si="271"/>
        <v>3300</v>
      </c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  <c r="AA2090" s="11"/>
      <c r="AB2090" s="11"/>
    </row>
    <row r="2091" spans="2:28" x14ac:dyDescent="0.2">
      <c r="B2091" s="13">
        <f t="shared" si="272"/>
        <v>2088</v>
      </c>
      <c r="C2091" s="12">
        <v>0.67327058672133244</v>
      </c>
      <c r="D2091" s="11">
        <f t="shared" si="265"/>
        <v>20</v>
      </c>
      <c r="E2091" s="11">
        <f t="shared" si="266"/>
        <v>20</v>
      </c>
      <c r="F2091" s="11">
        <f t="shared" si="267"/>
        <v>3000</v>
      </c>
      <c r="G2091" s="12">
        <v>0.96390345109722431</v>
      </c>
      <c r="H2091" s="27">
        <f t="shared" si="268"/>
        <v>5</v>
      </c>
      <c r="I2091" s="11">
        <f t="shared" si="269"/>
        <v>0</v>
      </c>
      <c r="J2091" s="28">
        <f t="shared" si="270"/>
        <v>0</v>
      </c>
      <c r="K2091" s="28">
        <f t="shared" si="271"/>
        <v>3000</v>
      </c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  <c r="Z2091" s="11"/>
      <c r="AA2091" s="11"/>
      <c r="AB2091" s="11"/>
    </row>
    <row r="2092" spans="2:28" x14ac:dyDescent="0.2">
      <c r="B2092" s="13">
        <f t="shared" si="272"/>
        <v>2089</v>
      </c>
      <c r="C2092" s="12">
        <v>0.4630778718111509</v>
      </c>
      <c r="D2092" s="11">
        <f t="shared" si="265"/>
        <v>19</v>
      </c>
      <c r="E2092" s="11">
        <f t="shared" si="266"/>
        <v>19</v>
      </c>
      <c r="F2092" s="11">
        <f t="shared" si="267"/>
        <v>2850</v>
      </c>
      <c r="G2092" s="12">
        <v>0.32702682795034832</v>
      </c>
      <c r="H2092" s="27">
        <f t="shared" si="268"/>
        <v>1</v>
      </c>
      <c r="I2092" s="11">
        <f t="shared" si="269"/>
        <v>0</v>
      </c>
      <c r="J2092" s="28">
        <f t="shared" si="270"/>
        <v>0</v>
      </c>
      <c r="K2092" s="28">
        <f t="shared" si="271"/>
        <v>2850</v>
      </c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  <c r="Z2092" s="11"/>
      <c r="AA2092" s="11"/>
      <c r="AB2092" s="11"/>
    </row>
    <row r="2093" spans="2:28" x14ac:dyDescent="0.2">
      <c r="B2093" s="13">
        <f t="shared" si="272"/>
        <v>2090</v>
      </c>
      <c r="C2093" s="12">
        <v>8.9408264871556398E-2</v>
      </c>
      <c r="D2093" s="11">
        <f t="shared" si="265"/>
        <v>16</v>
      </c>
      <c r="E2093" s="11">
        <f t="shared" si="266"/>
        <v>16</v>
      </c>
      <c r="F2093" s="11">
        <f t="shared" si="267"/>
        <v>2400</v>
      </c>
      <c r="G2093" s="12">
        <v>0.99357137197117329</v>
      </c>
      <c r="H2093" s="27">
        <f t="shared" si="268"/>
        <v>5</v>
      </c>
      <c r="I2093" s="11">
        <f t="shared" si="269"/>
        <v>0</v>
      </c>
      <c r="J2093" s="28">
        <f t="shared" si="270"/>
        <v>0</v>
      </c>
      <c r="K2093" s="28">
        <f t="shared" si="271"/>
        <v>2400</v>
      </c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1"/>
      <c r="AB2093" s="11"/>
    </row>
    <row r="2094" spans="2:28" x14ac:dyDescent="0.2">
      <c r="B2094" s="13">
        <f t="shared" si="272"/>
        <v>2091</v>
      </c>
      <c r="C2094" s="12">
        <v>0.70608547324460591</v>
      </c>
      <c r="D2094" s="11">
        <f t="shared" si="265"/>
        <v>21</v>
      </c>
      <c r="E2094" s="11">
        <f t="shared" si="266"/>
        <v>21</v>
      </c>
      <c r="F2094" s="11">
        <f t="shared" si="267"/>
        <v>3150</v>
      </c>
      <c r="G2094" s="12">
        <v>6.4091292402422284E-2</v>
      </c>
      <c r="H2094" s="27">
        <f t="shared" si="268"/>
        <v>0</v>
      </c>
      <c r="I2094" s="11">
        <f t="shared" si="269"/>
        <v>2</v>
      </c>
      <c r="J2094" s="28">
        <f t="shared" si="270"/>
        <v>1000</v>
      </c>
      <c r="K2094" s="28">
        <f t="shared" si="271"/>
        <v>2150</v>
      </c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  <c r="AA2094" s="11"/>
      <c r="AB2094" s="11"/>
    </row>
    <row r="2095" spans="2:28" x14ac:dyDescent="0.2">
      <c r="B2095" s="13">
        <f t="shared" si="272"/>
        <v>2092</v>
      </c>
      <c r="C2095" s="12">
        <v>0.75462098187024107</v>
      </c>
      <c r="D2095" s="11">
        <f t="shared" si="265"/>
        <v>21</v>
      </c>
      <c r="E2095" s="11">
        <f t="shared" si="266"/>
        <v>21</v>
      </c>
      <c r="F2095" s="11">
        <f t="shared" si="267"/>
        <v>3150</v>
      </c>
      <c r="G2095" s="12">
        <v>0.24025310371595299</v>
      </c>
      <c r="H2095" s="27">
        <f t="shared" si="268"/>
        <v>1</v>
      </c>
      <c r="I2095" s="11">
        <f t="shared" si="269"/>
        <v>1</v>
      </c>
      <c r="J2095" s="28">
        <f t="shared" si="270"/>
        <v>500</v>
      </c>
      <c r="K2095" s="28">
        <f t="shared" si="271"/>
        <v>2650</v>
      </c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  <c r="Z2095" s="11"/>
      <c r="AA2095" s="11"/>
      <c r="AB2095" s="11"/>
    </row>
    <row r="2096" spans="2:28" x14ac:dyDescent="0.2">
      <c r="B2096" s="13">
        <f t="shared" si="272"/>
        <v>2093</v>
      </c>
      <c r="C2096" s="12">
        <v>0.84297914797901408</v>
      </c>
      <c r="D2096" s="11">
        <f t="shared" si="265"/>
        <v>22</v>
      </c>
      <c r="E2096" s="11">
        <f t="shared" si="266"/>
        <v>22</v>
      </c>
      <c r="F2096" s="11">
        <f t="shared" si="267"/>
        <v>3300</v>
      </c>
      <c r="G2096" s="12">
        <v>0.79117631667133592</v>
      </c>
      <c r="H2096" s="27">
        <f t="shared" si="268"/>
        <v>3</v>
      </c>
      <c r="I2096" s="11">
        <f t="shared" si="269"/>
        <v>0</v>
      </c>
      <c r="J2096" s="28">
        <f t="shared" si="270"/>
        <v>0</v>
      </c>
      <c r="K2096" s="28">
        <f t="shared" si="271"/>
        <v>3300</v>
      </c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  <c r="Z2096" s="11"/>
      <c r="AA2096" s="11"/>
      <c r="AB2096" s="11"/>
    </row>
    <row r="2097" spans="2:28" x14ac:dyDescent="0.2">
      <c r="B2097" s="13">
        <f t="shared" si="272"/>
        <v>2094</v>
      </c>
      <c r="C2097" s="12">
        <v>0.29806264282301942</v>
      </c>
      <c r="D2097" s="11">
        <f t="shared" si="265"/>
        <v>18</v>
      </c>
      <c r="E2097" s="11">
        <f t="shared" si="266"/>
        <v>18</v>
      </c>
      <c r="F2097" s="11">
        <f t="shared" si="267"/>
        <v>2700</v>
      </c>
      <c r="G2097" s="12">
        <v>0.63525803747040266</v>
      </c>
      <c r="H2097" s="27">
        <f t="shared" si="268"/>
        <v>2</v>
      </c>
      <c r="I2097" s="11">
        <f t="shared" si="269"/>
        <v>0</v>
      </c>
      <c r="J2097" s="28">
        <f t="shared" si="270"/>
        <v>0</v>
      </c>
      <c r="K2097" s="28">
        <f t="shared" si="271"/>
        <v>2700</v>
      </c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  <c r="Z2097" s="11"/>
      <c r="AA2097" s="11"/>
      <c r="AB2097" s="11"/>
    </row>
    <row r="2098" spans="2:28" x14ac:dyDescent="0.2">
      <c r="B2098" s="13">
        <f t="shared" si="272"/>
        <v>2095</v>
      </c>
      <c r="C2098" s="12">
        <v>5.5492196155303875E-2</v>
      </c>
      <c r="D2098" s="11">
        <f t="shared" si="265"/>
        <v>15</v>
      </c>
      <c r="E2098" s="11">
        <f t="shared" si="266"/>
        <v>15</v>
      </c>
      <c r="F2098" s="11">
        <f t="shared" si="267"/>
        <v>2250</v>
      </c>
      <c r="G2098" s="12">
        <v>0.280085427197032</v>
      </c>
      <c r="H2098" s="27">
        <f t="shared" si="268"/>
        <v>1</v>
      </c>
      <c r="I2098" s="11">
        <f t="shared" si="269"/>
        <v>0</v>
      </c>
      <c r="J2098" s="28">
        <f t="shared" si="270"/>
        <v>0</v>
      </c>
      <c r="K2098" s="28">
        <f t="shared" si="271"/>
        <v>2250</v>
      </c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  <c r="AA2098" s="11"/>
      <c r="AB2098" s="11"/>
    </row>
    <row r="2099" spans="2:28" x14ac:dyDescent="0.2">
      <c r="B2099" s="13">
        <f t="shared" si="272"/>
        <v>2096</v>
      </c>
      <c r="C2099" s="12">
        <v>0.29177062078009364</v>
      </c>
      <c r="D2099" s="11">
        <f t="shared" si="265"/>
        <v>18</v>
      </c>
      <c r="E2099" s="11">
        <f t="shared" si="266"/>
        <v>18</v>
      </c>
      <c r="F2099" s="11">
        <f t="shared" si="267"/>
        <v>2700</v>
      </c>
      <c r="G2099" s="12">
        <v>0.25562082549174547</v>
      </c>
      <c r="H2099" s="27">
        <f t="shared" si="268"/>
        <v>1</v>
      </c>
      <c r="I2099" s="11">
        <f t="shared" si="269"/>
        <v>0</v>
      </c>
      <c r="J2099" s="28">
        <f t="shared" si="270"/>
        <v>0</v>
      </c>
      <c r="K2099" s="28">
        <f t="shared" si="271"/>
        <v>2700</v>
      </c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  <c r="AA2099" s="11"/>
      <c r="AB2099" s="11"/>
    </row>
    <row r="2100" spans="2:28" x14ac:dyDescent="0.2">
      <c r="B2100" s="13">
        <f t="shared" si="272"/>
        <v>2097</v>
      </c>
      <c r="C2100" s="12">
        <v>0.35990814148170203</v>
      </c>
      <c r="D2100" s="11">
        <f t="shared" si="265"/>
        <v>19</v>
      </c>
      <c r="E2100" s="11">
        <f t="shared" si="266"/>
        <v>19</v>
      </c>
      <c r="F2100" s="11">
        <f t="shared" si="267"/>
        <v>2850</v>
      </c>
      <c r="G2100" s="12">
        <v>0.63645073007787889</v>
      </c>
      <c r="H2100" s="27">
        <f t="shared" si="268"/>
        <v>2</v>
      </c>
      <c r="I2100" s="11">
        <f t="shared" si="269"/>
        <v>0</v>
      </c>
      <c r="J2100" s="28">
        <f t="shared" si="270"/>
        <v>0</v>
      </c>
      <c r="K2100" s="28">
        <f t="shared" si="271"/>
        <v>2850</v>
      </c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  <c r="AA2100" s="11"/>
      <c r="AB2100" s="11"/>
    </row>
    <row r="2101" spans="2:28" x14ac:dyDescent="0.2">
      <c r="B2101" s="13">
        <f t="shared" si="272"/>
        <v>2098</v>
      </c>
      <c r="C2101" s="12">
        <v>0.81297458342031548</v>
      </c>
      <c r="D2101" s="11">
        <f t="shared" si="265"/>
        <v>21</v>
      </c>
      <c r="E2101" s="11">
        <f t="shared" si="266"/>
        <v>21</v>
      </c>
      <c r="F2101" s="11">
        <f t="shared" si="267"/>
        <v>3150</v>
      </c>
      <c r="G2101" s="12">
        <v>0.56671431039564391</v>
      </c>
      <c r="H2101" s="27">
        <f t="shared" si="268"/>
        <v>2</v>
      </c>
      <c r="I2101" s="11">
        <f t="shared" si="269"/>
        <v>0</v>
      </c>
      <c r="J2101" s="28">
        <f t="shared" si="270"/>
        <v>0</v>
      </c>
      <c r="K2101" s="28">
        <f t="shared" si="271"/>
        <v>3150</v>
      </c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  <c r="Z2101" s="11"/>
      <c r="AA2101" s="11"/>
      <c r="AB2101" s="11"/>
    </row>
    <row r="2102" spans="2:28" x14ac:dyDescent="0.2">
      <c r="B2102" s="13">
        <f t="shared" si="272"/>
        <v>2099</v>
      </c>
      <c r="C2102" s="12">
        <v>2.5920782117891283E-2</v>
      </c>
      <c r="D2102" s="11">
        <f t="shared" si="265"/>
        <v>14</v>
      </c>
      <c r="E2102" s="11">
        <f t="shared" si="266"/>
        <v>14</v>
      </c>
      <c r="F2102" s="11">
        <f t="shared" si="267"/>
        <v>2100</v>
      </c>
      <c r="G2102" s="12">
        <v>0.15342292591815354</v>
      </c>
      <c r="H2102" s="27">
        <f t="shared" si="268"/>
        <v>0</v>
      </c>
      <c r="I2102" s="11">
        <f t="shared" si="269"/>
        <v>0</v>
      </c>
      <c r="J2102" s="28">
        <f t="shared" si="270"/>
        <v>0</v>
      </c>
      <c r="K2102" s="28">
        <f t="shared" si="271"/>
        <v>2100</v>
      </c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  <c r="AA2102" s="11"/>
      <c r="AB2102" s="11"/>
    </row>
    <row r="2103" spans="2:28" x14ac:dyDescent="0.2">
      <c r="B2103" s="13">
        <f t="shared" si="272"/>
        <v>2100</v>
      </c>
      <c r="C2103" s="12">
        <v>0.44587036238468469</v>
      </c>
      <c r="D2103" s="11">
        <f t="shared" si="265"/>
        <v>19</v>
      </c>
      <c r="E2103" s="11">
        <f t="shared" si="266"/>
        <v>19</v>
      </c>
      <c r="F2103" s="11">
        <f t="shared" si="267"/>
        <v>2850</v>
      </c>
      <c r="G2103" s="12">
        <v>0.9908550093710824</v>
      </c>
      <c r="H2103" s="27">
        <f t="shared" si="268"/>
        <v>5</v>
      </c>
      <c r="I2103" s="11">
        <f t="shared" si="269"/>
        <v>0</v>
      </c>
      <c r="J2103" s="28">
        <f t="shared" si="270"/>
        <v>0</v>
      </c>
      <c r="K2103" s="28">
        <f t="shared" si="271"/>
        <v>2850</v>
      </c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  <c r="AA2103" s="11"/>
      <c r="AB2103" s="11"/>
    </row>
    <row r="2104" spans="2:28" x14ac:dyDescent="0.2">
      <c r="B2104" s="13">
        <f t="shared" si="272"/>
        <v>2101</v>
      </c>
      <c r="C2104" s="12">
        <v>0.26421163393164093</v>
      </c>
      <c r="D2104" s="11">
        <f t="shared" si="265"/>
        <v>18</v>
      </c>
      <c r="E2104" s="11">
        <f t="shared" si="266"/>
        <v>18</v>
      </c>
      <c r="F2104" s="11">
        <f t="shared" si="267"/>
        <v>2700</v>
      </c>
      <c r="G2104" s="12">
        <v>0.14556441348510951</v>
      </c>
      <c r="H2104" s="27">
        <f t="shared" si="268"/>
        <v>0</v>
      </c>
      <c r="I2104" s="11">
        <f t="shared" si="269"/>
        <v>0</v>
      </c>
      <c r="J2104" s="28">
        <f t="shared" si="270"/>
        <v>0</v>
      </c>
      <c r="K2104" s="28">
        <f t="shared" si="271"/>
        <v>2700</v>
      </c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  <c r="AA2104" s="11"/>
      <c r="AB2104" s="11"/>
    </row>
    <row r="2105" spans="2:28" x14ac:dyDescent="0.2">
      <c r="B2105" s="13">
        <f t="shared" si="272"/>
        <v>2102</v>
      </c>
      <c r="C2105" s="12">
        <v>0.39370529430078338</v>
      </c>
      <c r="D2105" s="11">
        <f t="shared" si="265"/>
        <v>19</v>
      </c>
      <c r="E2105" s="11">
        <f t="shared" si="266"/>
        <v>19</v>
      </c>
      <c r="F2105" s="11">
        <f t="shared" si="267"/>
        <v>2850</v>
      </c>
      <c r="G2105" s="12">
        <v>0.93604048352462599</v>
      </c>
      <c r="H2105" s="27">
        <f t="shared" si="268"/>
        <v>4</v>
      </c>
      <c r="I2105" s="11">
        <f t="shared" si="269"/>
        <v>0</v>
      </c>
      <c r="J2105" s="28">
        <f t="shared" si="270"/>
        <v>0</v>
      </c>
      <c r="K2105" s="28">
        <f t="shared" si="271"/>
        <v>2850</v>
      </c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  <c r="AA2105" s="11"/>
      <c r="AB2105" s="11"/>
    </row>
    <row r="2106" spans="2:28" x14ac:dyDescent="0.2">
      <c r="B2106" s="13">
        <f t="shared" si="272"/>
        <v>2103</v>
      </c>
      <c r="C2106" s="12">
        <v>1.564252550550338E-2</v>
      </c>
      <c r="D2106" s="11">
        <f t="shared" si="265"/>
        <v>14</v>
      </c>
      <c r="E2106" s="11">
        <f t="shared" si="266"/>
        <v>14</v>
      </c>
      <c r="F2106" s="11">
        <f t="shared" si="267"/>
        <v>2100</v>
      </c>
      <c r="G2106" s="12">
        <v>0.7316595754662476</v>
      </c>
      <c r="H2106" s="27">
        <f t="shared" si="268"/>
        <v>2</v>
      </c>
      <c r="I2106" s="11">
        <f t="shared" si="269"/>
        <v>0</v>
      </c>
      <c r="J2106" s="28">
        <f t="shared" si="270"/>
        <v>0</v>
      </c>
      <c r="K2106" s="28">
        <f t="shared" si="271"/>
        <v>2100</v>
      </c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  <c r="Z2106" s="11"/>
      <c r="AA2106" s="11"/>
      <c r="AB2106" s="11"/>
    </row>
    <row r="2107" spans="2:28" x14ac:dyDescent="0.2">
      <c r="B2107" s="13">
        <f t="shared" si="272"/>
        <v>2104</v>
      </c>
      <c r="C2107" s="12">
        <v>0.27041199215689626</v>
      </c>
      <c r="D2107" s="11">
        <f t="shared" si="265"/>
        <v>18</v>
      </c>
      <c r="E2107" s="11">
        <f t="shared" si="266"/>
        <v>18</v>
      </c>
      <c r="F2107" s="11">
        <f t="shared" si="267"/>
        <v>2700</v>
      </c>
      <c r="G2107" s="12">
        <v>0.12883970794766986</v>
      </c>
      <c r="H2107" s="27">
        <f t="shared" si="268"/>
        <v>0</v>
      </c>
      <c r="I2107" s="11">
        <f t="shared" si="269"/>
        <v>0</v>
      </c>
      <c r="J2107" s="28">
        <f t="shared" si="270"/>
        <v>0</v>
      </c>
      <c r="K2107" s="28">
        <f t="shared" si="271"/>
        <v>2700</v>
      </c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  <c r="Z2107" s="11"/>
      <c r="AA2107" s="11"/>
      <c r="AB2107" s="11"/>
    </row>
    <row r="2108" spans="2:28" x14ac:dyDescent="0.2">
      <c r="B2108" s="13">
        <f t="shared" si="272"/>
        <v>2105</v>
      </c>
      <c r="C2108" s="12">
        <v>0.54190628029069932</v>
      </c>
      <c r="D2108" s="11">
        <f t="shared" si="265"/>
        <v>20</v>
      </c>
      <c r="E2108" s="11">
        <f t="shared" si="266"/>
        <v>20</v>
      </c>
      <c r="F2108" s="11">
        <f t="shared" si="267"/>
        <v>3000</v>
      </c>
      <c r="G2108" s="12">
        <v>0.36497146540776204</v>
      </c>
      <c r="H2108" s="27">
        <f t="shared" si="268"/>
        <v>1</v>
      </c>
      <c r="I2108" s="11">
        <f t="shared" si="269"/>
        <v>0</v>
      </c>
      <c r="J2108" s="28">
        <f t="shared" si="270"/>
        <v>0</v>
      </c>
      <c r="K2108" s="28">
        <f t="shared" si="271"/>
        <v>3000</v>
      </c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  <c r="AA2108" s="11"/>
      <c r="AB2108" s="11"/>
    </row>
    <row r="2109" spans="2:28" x14ac:dyDescent="0.2">
      <c r="B2109" s="13">
        <f t="shared" si="272"/>
        <v>2106</v>
      </c>
      <c r="C2109" s="12">
        <v>0.69862051303723249</v>
      </c>
      <c r="D2109" s="11">
        <f t="shared" si="265"/>
        <v>21</v>
      </c>
      <c r="E2109" s="11">
        <f t="shared" si="266"/>
        <v>21</v>
      </c>
      <c r="F2109" s="11">
        <f t="shared" si="267"/>
        <v>3150</v>
      </c>
      <c r="G2109" s="12">
        <v>0.33015891210464321</v>
      </c>
      <c r="H2109" s="27">
        <f t="shared" si="268"/>
        <v>1</v>
      </c>
      <c r="I2109" s="11">
        <f t="shared" si="269"/>
        <v>1</v>
      </c>
      <c r="J2109" s="28">
        <f t="shared" si="270"/>
        <v>500</v>
      </c>
      <c r="K2109" s="28">
        <f t="shared" si="271"/>
        <v>2650</v>
      </c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  <c r="AA2109" s="11"/>
      <c r="AB2109" s="11"/>
    </row>
    <row r="2110" spans="2:28" x14ac:dyDescent="0.2">
      <c r="B2110" s="13">
        <f t="shared" si="272"/>
        <v>2107</v>
      </c>
      <c r="C2110" s="12">
        <v>6.311647158994993E-2</v>
      </c>
      <c r="D2110" s="11">
        <f t="shared" si="265"/>
        <v>15</v>
      </c>
      <c r="E2110" s="11">
        <f t="shared" si="266"/>
        <v>15</v>
      </c>
      <c r="F2110" s="11">
        <f t="shared" si="267"/>
        <v>2250</v>
      </c>
      <c r="G2110" s="12">
        <v>0.97488995955835023</v>
      </c>
      <c r="H2110" s="27">
        <f t="shared" si="268"/>
        <v>4</v>
      </c>
      <c r="I2110" s="11">
        <f t="shared" si="269"/>
        <v>0</v>
      </c>
      <c r="J2110" s="28">
        <f t="shared" si="270"/>
        <v>0</v>
      </c>
      <c r="K2110" s="28">
        <f t="shared" si="271"/>
        <v>2250</v>
      </c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  <c r="Z2110" s="11"/>
      <c r="AA2110" s="11"/>
      <c r="AB2110" s="11"/>
    </row>
    <row r="2111" spans="2:28" x14ac:dyDescent="0.2">
      <c r="B2111" s="13">
        <f t="shared" si="272"/>
        <v>2108</v>
      </c>
      <c r="C2111" s="12">
        <v>0.93094164359630127</v>
      </c>
      <c r="D2111" s="11">
        <f t="shared" si="265"/>
        <v>23</v>
      </c>
      <c r="E2111" s="11">
        <f t="shared" si="266"/>
        <v>22</v>
      </c>
      <c r="F2111" s="11">
        <f t="shared" si="267"/>
        <v>3300</v>
      </c>
      <c r="G2111" s="12">
        <v>6.6506887913959645E-3</v>
      </c>
      <c r="H2111" s="27">
        <f t="shared" si="268"/>
        <v>0</v>
      </c>
      <c r="I2111" s="11">
        <f t="shared" si="269"/>
        <v>3</v>
      </c>
      <c r="J2111" s="28">
        <f t="shared" si="270"/>
        <v>1500</v>
      </c>
      <c r="K2111" s="28">
        <f t="shared" si="271"/>
        <v>1800</v>
      </c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  <c r="AA2111" s="11"/>
      <c r="AB2111" s="11"/>
    </row>
    <row r="2112" spans="2:28" x14ac:dyDescent="0.2">
      <c r="B2112" s="13">
        <f t="shared" si="272"/>
        <v>2109</v>
      </c>
      <c r="C2112" s="12">
        <v>0.78289160721843243</v>
      </c>
      <c r="D2112" s="11">
        <f t="shared" si="265"/>
        <v>21</v>
      </c>
      <c r="E2112" s="11">
        <f t="shared" si="266"/>
        <v>21</v>
      </c>
      <c r="F2112" s="11">
        <f t="shared" si="267"/>
        <v>3150</v>
      </c>
      <c r="G2112" s="12">
        <v>5.5735906606552921E-2</v>
      </c>
      <c r="H2112" s="27">
        <f t="shared" si="268"/>
        <v>0</v>
      </c>
      <c r="I2112" s="11">
        <f t="shared" si="269"/>
        <v>2</v>
      </c>
      <c r="J2112" s="28">
        <f t="shared" si="270"/>
        <v>1000</v>
      </c>
      <c r="K2112" s="28">
        <f t="shared" si="271"/>
        <v>2150</v>
      </c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  <c r="Z2112" s="11"/>
      <c r="AA2112" s="11"/>
      <c r="AB2112" s="11"/>
    </row>
    <row r="2113" spans="2:28" x14ac:dyDescent="0.2">
      <c r="B2113" s="13">
        <f t="shared" si="272"/>
        <v>2110</v>
      </c>
      <c r="C2113" s="12">
        <v>0.13656221702646554</v>
      </c>
      <c r="D2113" s="11">
        <f t="shared" si="265"/>
        <v>16</v>
      </c>
      <c r="E2113" s="11">
        <f t="shared" si="266"/>
        <v>16</v>
      </c>
      <c r="F2113" s="11">
        <f t="shared" si="267"/>
        <v>2400</v>
      </c>
      <c r="G2113" s="12">
        <v>0.24213237753036743</v>
      </c>
      <c r="H2113" s="27">
        <f t="shared" si="268"/>
        <v>1</v>
      </c>
      <c r="I2113" s="11">
        <f t="shared" si="269"/>
        <v>0</v>
      </c>
      <c r="J2113" s="28">
        <f t="shared" si="270"/>
        <v>0</v>
      </c>
      <c r="K2113" s="28">
        <f t="shared" si="271"/>
        <v>2400</v>
      </c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  <c r="AA2113" s="11"/>
      <c r="AB2113" s="11"/>
    </row>
    <row r="2114" spans="2:28" x14ac:dyDescent="0.2">
      <c r="B2114" s="13">
        <f t="shared" si="272"/>
        <v>2111</v>
      </c>
      <c r="C2114" s="12">
        <v>0.84009585360942596</v>
      </c>
      <c r="D2114" s="11">
        <f t="shared" si="265"/>
        <v>22</v>
      </c>
      <c r="E2114" s="11">
        <f t="shared" si="266"/>
        <v>22</v>
      </c>
      <c r="F2114" s="11">
        <f t="shared" si="267"/>
        <v>3300</v>
      </c>
      <c r="G2114" s="12">
        <v>0.80059717486032489</v>
      </c>
      <c r="H2114" s="27">
        <f t="shared" si="268"/>
        <v>3</v>
      </c>
      <c r="I2114" s="11">
        <f t="shared" si="269"/>
        <v>0</v>
      </c>
      <c r="J2114" s="28">
        <f t="shared" si="270"/>
        <v>0</v>
      </c>
      <c r="K2114" s="28">
        <f t="shared" si="271"/>
        <v>3300</v>
      </c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1"/>
      <c r="AB2114" s="11"/>
    </row>
    <row r="2115" spans="2:28" x14ac:dyDescent="0.2">
      <c r="B2115" s="13">
        <f t="shared" si="272"/>
        <v>2112</v>
      </c>
      <c r="C2115" s="12">
        <v>0.66682552036292297</v>
      </c>
      <c r="D2115" s="11">
        <f t="shared" si="265"/>
        <v>20</v>
      </c>
      <c r="E2115" s="11">
        <f t="shared" si="266"/>
        <v>20</v>
      </c>
      <c r="F2115" s="11">
        <f t="shared" si="267"/>
        <v>3000</v>
      </c>
      <c r="G2115" s="12">
        <v>0.95038574678734078</v>
      </c>
      <c r="H2115" s="27">
        <f t="shared" si="268"/>
        <v>4</v>
      </c>
      <c r="I2115" s="11">
        <f t="shared" si="269"/>
        <v>0</v>
      </c>
      <c r="J2115" s="28">
        <f t="shared" si="270"/>
        <v>0</v>
      </c>
      <c r="K2115" s="28">
        <f t="shared" si="271"/>
        <v>3000</v>
      </c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  <c r="AA2115" s="11"/>
      <c r="AB2115" s="11"/>
    </row>
    <row r="2116" spans="2:28" x14ac:dyDescent="0.2">
      <c r="B2116" s="13">
        <f t="shared" si="272"/>
        <v>2113</v>
      </c>
      <c r="C2116" s="12">
        <v>0.23776842821121735</v>
      </c>
      <c r="D2116" s="11">
        <f t="shared" si="265"/>
        <v>17</v>
      </c>
      <c r="E2116" s="11">
        <f t="shared" si="266"/>
        <v>17</v>
      </c>
      <c r="F2116" s="11">
        <f t="shared" si="267"/>
        <v>2550</v>
      </c>
      <c r="G2116" s="12">
        <v>0.88669673931365689</v>
      </c>
      <c r="H2116" s="27">
        <f t="shared" si="268"/>
        <v>3</v>
      </c>
      <c r="I2116" s="11">
        <f t="shared" si="269"/>
        <v>0</v>
      </c>
      <c r="J2116" s="28">
        <f t="shared" si="270"/>
        <v>0</v>
      </c>
      <c r="K2116" s="28">
        <f t="shared" si="271"/>
        <v>2550</v>
      </c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  <c r="Z2116" s="11"/>
      <c r="AA2116" s="11"/>
      <c r="AB2116" s="11"/>
    </row>
    <row r="2117" spans="2:28" x14ac:dyDescent="0.2">
      <c r="B2117" s="13">
        <f t="shared" si="272"/>
        <v>2114</v>
      </c>
      <c r="C2117" s="12">
        <v>0.95818345697541485</v>
      </c>
      <c r="D2117" s="11">
        <f t="shared" ref="D2117:D2180" si="273">SUMIFS($M$4:$M$15,$P$4:$P$15,"&lt;="&amp;C2117,$O$4:$O$15,"&gt;="&amp;C2117)</f>
        <v>24</v>
      </c>
      <c r="E2117" s="11">
        <f t="shared" ref="E2117:E2180" si="274">MIN(D2117,$S$2)</f>
        <v>22</v>
      </c>
      <c r="F2117" s="11">
        <f t="shared" ref="F2117:F2180" si="275">E2117*$S$3</f>
        <v>3300</v>
      </c>
      <c r="G2117" s="12">
        <v>0.62700922096010703</v>
      </c>
      <c r="H2117" s="27">
        <f t="shared" ref="H2117:H2180" si="276">_xlfn.BINOM.INV(E2117,$S$5,G2117)</f>
        <v>3</v>
      </c>
      <c r="I2117" s="11">
        <f t="shared" ref="I2117:I2180" si="277">IF(E2117-H2117&gt;$S$6,E2117-H2117-$S$6,0)</f>
        <v>0</v>
      </c>
      <c r="J2117" s="28">
        <f t="shared" ref="J2117:J2180" si="278">I2117*$S$4</f>
        <v>0</v>
      </c>
      <c r="K2117" s="28">
        <f t="shared" ref="K2117:K2180" si="279">F2117-J2117</f>
        <v>3300</v>
      </c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1"/>
      <c r="AB2117" s="11"/>
    </row>
    <row r="2118" spans="2:28" x14ac:dyDescent="0.2">
      <c r="B2118" s="13">
        <f t="shared" ref="B2118:B2181" si="280">B2117+1</f>
        <v>2115</v>
      </c>
      <c r="C2118" s="12">
        <v>0.71892532269650611</v>
      </c>
      <c r="D2118" s="11">
        <f t="shared" si="273"/>
        <v>21</v>
      </c>
      <c r="E2118" s="11">
        <f t="shared" si="274"/>
        <v>21</v>
      </c>
      <c r="F2118" s="11">
        <f t="shared" si="275"/>
        <v>3150</v>
      </c>
      <c r="G2118" s="12">
        <v>0.1986958966815362</v>
      </c>
      <c r="H2118" s="27">
        <f t="shared" si="276"/>
        <v>1</v>
      </c>
      <c r="I2118" s="11">
        <f t="shared" si="277"/>
        <v>1</v>
      </c>
      <c r="J2118" s="28">
        <f t="shared" si="278"/>
        <v>500</v>
      </c>
      <c r="K2118" s="28">
        <f t="shared" si="279"/>
        <v>2650</v>
      </c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  <c r="AA2118" s="11"/>
      <c r="AB2118" s="11"/>
    </row>
    <row r="2119" spans="2:28" x14ac:dyDescent="0.2">
      <c r="B2119" s="13">
        <f t="shared" si="280"/>
        <v>2116</v>
      </c>
      <c r="C2119" s="12">
        <v>0.99155584293370502</v>
      </c>
      <c r="D2119" s="11">
        <f t="shared" si="273"/>
        <v>25</v>
      </c>
      <c r="E2119" s="11">
        <f t="shared" si="274"/>
        <v>22</v>
      </c>
      <c r="F2119" s="11">
        <f t="shared" si="275"/>
        <v>3300</v>
      </c>
      <c r="G2119" s="12">
        <v>0.6115851475556191</v>
      </c>
      <c r="H2119" s="27">
        <f t="shared" si="276"/>
        <v>2</v>
      </c>
      <c r="I2119" s="11">
        <f t="shared" si="277"/>
        <v>1</v>
      </c>
      <c r="J2119" s="28">
        <f t="shared" si="278"/>
        <v>500</v>
      </c>
      <c r="K2119" s="28">
        <f t="shared" si="279"/>
        <v>2800</v>
      </c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  <c r="Z2119" s="11"/>
      <c r="AA2119" s="11"/>
      <c r="AB2119" s="11"/>
    </row>
    <row r="2120" spans="2:28" x14ac:dyDescent="0.2">
      <c r="B2120" s="13">
        <f t="shared" si="280"/>
        <v>2117</v>
      </c>
      <c r="C2120" s="12">
        <v>0.42685221984212307</v>
      </c>
      <c r="D2120" s="11">
        <f t="shared" si="273"/>
        <v>19</v>
      </c>
      <c r="E2120" s="11">
        <f t="shared" si="274"/>
        <v>19</v>
      </c>
      <c r="F2120" s="11">
        <f t="shared" si="275"/>
        <v>2850</v>
      </c>
      <c r="G2120" s="12">
        <v>0.63464916873239219</v>
      </c>
      <c r="H2120" s="27">
        <f t="shared" si="276"/>
        <v>2</v>
      </c>
      <c r="I2120" s="11">
        <f t="shared" si="277"/>
        <v>0</v>
      </c>
      <c r="J2120" s="28">
        <f t="shared" si="278"/>
        <v>0</v>
      </c>
      <c r="K2120" s="28">
        <f t="shared" si="279"/>
        <v>2850</v>
      </c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  <c r="Z2120" s="11"/>
      <c r="AA2120" s="11"/>
      <c r="AB2120" s="11"/>
    </row>
    <row r="2121" spans="2:28" x14ac:dyDescent="0.2">
      <c r="B2121" s="13">
        <f t="shared" si="280"/>
        <v>2118</v>
      </c>
      <c r="C2121" s="12">
        <v>0.43660845096932155</v>
      </c>
      <c r="D2121" s="11">
        <f t="shared" si="273"/>
        <v>19</v>
      </c>
      <c r="E2121" s="11">
        <f t="shared" si="274"/>
        <v>19</v>
      </c>
      <c r="F2121" s="11">
        <f t="shared" si="275"/>
        <v>2850</v>
      </c>
      <c r="G2121" s="12">
        <v>0.29016779116207103</v>
      </c>
      <c r="H2121" s="27">
        <f t="shared" si="276"/>
        <v>1</v>
      </c>
      <c r="I2121" s="11">
        <f t="shared" si="277"/>
        <v>0</v>
      </c>
      <c r="J2121" s="28">
        <f t="shared" si="278"/>
        <v>0</v>
      </c>
      <c r="K2121" s="28">
        <f t="shared" si="279"/>
        <v>2850</v>
      </c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  <c r="Z2121" s="11"/>
      <c r="AA2121" s="11"/>
      <c r="AB2121" s="11"/>
    </row>
    <row r="2122" spans="2:28" x14ac:dyDescent="0.2">
      <c r="B2122" s="13">
        <f t="shared" si="280"/>
        <v>2119</v>
      </c>
      <c r="C2122" s="12">
        <v>0.42718020337198326</v>
      </c>
      <c r="D2122" s="11">
        <f t="shared" si="273"/>
        <v>19</v>
      </c>
      <c r="E2122" s="11">
        <f t="shared" si="274"/>
        <v>19</v>
      </c>
      <c r="F2122" s="11">
        <f t="shared" si="275"/>
        <v>2850</v>
      </c>
      <c r="G2122" s="12">
        <v>0.58571127580295801</v>
      </c>
      <c r="H2122" s="27">
        <f t="shared" si="276"/>
        <v>2</v>
      </c>
      <c r="I2122" s="11">
        <f t="shared" si="277"/>
        <v>0</v>
      </c>
      <c r="J2122" s="28">
        <f t="shared" si="278"/>
        <v>0</v>
      </c>
      <c r="K2122" s="28">
        <f t="shared" si="279"/>
        <v>2850</v>
      </c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  <c r="Z2122" s="11"/>
      <c r="AA2122" s="11"/>
      <c r="AB2122" s="11"/>
    </row>
    <row r="2123" spans="2:28" x14ac:dyDescent="0.2">
      <c r="B2123" s="13">
        <f t="shared" si="280"/>
        <v>2120</v>
      </c>
      <c r="C2123" s="12">
        <v>0.45424212562571553</v>
      </c>
      <c r="D2123" s="11">
        <f t="shared" si="273"/>
        <v>19</v>
      </c>
      <c r="E2123" s="11">
        <f t="shared" si="274"/>
        <v>19</v>
      </c>
      <c r="F2123" s="11">
        <f t="shared" si="275"/>
        <v>2850</v>
      </c>
      <c r="G2123" s="12">
        <v>0.15711623635152794</v>
      </c>
      <c r="H2123" s="27">
        <f t="shared" si="276"/>
        <v>1</v>
      </c>
      <c r="I2123" s="11">
        <f t="shared" si="277"/>
        <v>0</v>
      </c>
      <c r="J2123" s="28">
        <f t="shared" si="278"/>
        <v>0</v>
      </c>
      <c r="K2123" s="28">
        <f t="shared" si="279"/>
        <v>2850</v>
      </c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1"/>
      <c r="AB2123" s="11"/>
    </row>
    <row r="2124" spans="2:28" x14ac:dyDescent="0.2">
      <c r="B2124" s="13">
        <f t="shared" si="280"/>
        <v>2121</v>
      </c>
      <c r="C2124" s="12">
        <v>0.66001808371607962</v>
      </c>
      <c r="D2124" s="11">
        <f t="shared" si="273"/>
        <v>20</v>
      </c>
      <c r="E2124" s="11">
        <f t="shared" si="274"/>
        <v>20</v>
      </c>
      <c r="F2124" s="11">
        <f t="shared" si="275"/>
        <v>3000</v>
      </c>
      <c r="G2124" s="12">
        <v>0.40282289819213901</v>
      </c>
      <c r="H2124" s="27">
        <f t="shared" si="276"/>
        <v>2</v>
      </c>
      <c r="I2124" s="11">
        <f t="shared" si="277"/>
        <v>0</v>
      </c>
      <c r="J2124" s="28">
        <f t="shared" si="278"/>
        <v>0</v>
      </c>
      <c r="K2124" s="28">
        <f t="shared" si="279"/>
        <v>3000</v>
      </c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  <c r="Z2124" s="11"/>
      <c r="AA2124" s="11"/>
      <c r="AB2124" s="11"/>
    </row>
    <row r="2125" spans="2:28" x14ac:dyDescent="0.2">
      <c r="B2125" s="13">
        <f t="shared" si="280"/>
        <v>2122</v>
      </c>
      <c r="C2125" s="12">
        <v>0.50238519928223757</v>
      </c>
      <c r="D2125" s="11">
        <f t="shared" si="273"/>
        <v>20</v>
      </c>
      <c r="E2125" s="11">
        <f t="shared" si="274"/>
        <v>20</v>
      </c>
      <c r="F2125" s="11">
        <f t="shared" si="275"/>
        <v>3000</v>
      </c>
      <c r="G2125" s="12">
        <v>0.74176833366573314</v>
      </c>
      <c r="H2125" s="27">
        <f t="shared" si="276"/>
        <v>3</v>
      </c>
      <c r="I2125" s="11">
        <f t="shared" si="277"/>
        <v>0</v>
      </c>
      <c r="J2125" s="28">
        <f t="shared" si="278"/>
        <v>0</v>
      </c>
      <c r="K2125" s="28">
        <f t="shared" si="279"/>
        <v>3000</v>
      </c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  <c r="Z2125" s="11"/>
      <c r="AA2125" s="11"/>
      <c r="AB2125" s="11"/>
    </row>
    <row r="2126" spans="2:28" x14ac:dyDescent="0.2">
      <c r="B2126" s="13">
        <f t="shared" si="280"/>
        <v>2123</v>
      </c>
      <c r="C2126" s="12">
        <v>0.38529716212503351</v>
      </c>
      <c r="D2126" s="11">
        <f t="shared" si="273"/>
        <v>19</v>
      </c>
      <c r="E2126" s="11">
        <f t="shared" si="274"/>
        <v>19</v>
      </c>
      <c r="F2126" s="11">
        <f t="shared" si="275"/>
        <v>2850</v>
      </c>
      <c r="G2126" s="12">
        <v>0.76673855573678285</v>
      </c>
      <c r="H2126" s="27">
        <f t="shared" si="276"/>
        <v>3</v>
      </c>
      <c r="I2126" s="11">
        <f t="shared" si="277"/>
        <v>0</v>
      </c>
      <c r="J2126" s="28">
        <f t="shared" si="278"/>
        <v>0</v>
      </c>
      <c r="K2126" s="28">
        <f t="shared" si="279"/>
        <v>2850</v>
      </c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  <c r="Z2126" s="11"/>
      <c r="AA2126" s="11"/>
      <c r="AB2126" s="11"/>
    </row>
    <row r="2127" spans="2:28" x14ac:dyDescent="0.2">
      <c r="B2127" s="13">
        <f t="shared" si="280"/>
        <v>2124</v>
      </c>
      <c r="C2127" s="12">
        <v>0.38648628285073139</v>
      </c>
      <c r="D2127" s="11">
        <f t="shared" si="273"/>
        <v>19</v>
      </c>
      <c r="E2127" s="11">
        <f t="shared" si="274"/>
        <v>19</v>
      </c>
      <c r="F2127" s="11">
        <f t="shared" si="275"/>
        <v>2850</v>
      </c>
      <c r="G2127" s="12">
        <v>0.54203270879862719</v>
      </c>
      <c r="H2127" s="27">
        <f t="shared" si="276"/>
        <v>2</v>
      </c>
      <c r="I2127" s="11">
        <f t="shared" si="277"/>
        <v>0</v>
      </c>
      <c r="J2127" s="28">
        <f t="shared" si="278"/>
        <v>0</v>
      </c>
      <c r="K2127" s="28">
        <f t="shared" si="279"/>
        <v>2850</v>
      </c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  <c r="Z2127" s="11"/>
      <c r="AA2127" s="11"/>
      <c r="AB2127" s="11"/>
    </row>
    <row r="2128" spans="2:28" x14ac:dyDescent="0.2">
      <c r="B2128" s="13">
        <f t="shared" si="280"/>
        <v>2125</v>
      </c>
      <c r="C2128" s="12">
        <v>0.61965391153466509</v>
      </c>
      <c r="D2128" s="11">
        <f t="shared" si="273"/>
        <v>20</v>
      </c>
      <c r="E2128" s="11">
        <f t="shared" si="274"/>
        <v>20</v>
      </c>
      <c r="F2128" s="11">
        <f t="shared" si="275"/>
        <v>3000</v>
      </c>
      <c r="G2128" s="12">
        <v>0.15163367336714695</v>
      </c>
      <c r="H2128" s="27">
        <f t="shared" si="276"/>
        <v>1</v>
      </c>
      <c r="I2128" s="11">
        <f t="shared" si="277"/>
        <v>0</v>
      </c>
      <c r="J2128" s="28">
        <f t="shared" si="278"/>
        <v>0</v>
      </c>
      <c r="K2128" s="28">
        <f t="shared" si="279"/>
        <v>3000</v>
      </c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  <c r="AA2128" s="11"/>
      <c r="AB2128" s="11"/>
    </row>
    <row r="2129" spans="2:28" x14ac:dyDescent="0.2">
      <c r="B2129" s="13">
        <f t="shared" si="280"/>
        <v>2126</v>
      </c>
      <c r="C2129" s="12">
        <v>0.82092770022450345</v>
      </c>
      <c r="D2129" s="11">
        <f t="shared" si="273"/>
        <v>22</v>
      </c>
      <c r="E2129" s="11">
        <f t="shared" si="274"/>
        <v>22</v>
      </c>
      <c r="F2129" s="11">
        <f t="shared" si="275"/>
        <v>3300</v>
      </c>
      <c r="G2129" s="12">
        <v>0.38550550317784105</v>
      </c>
      <c r="H2129" s="27">
        <f t="shared" si="276"/>
        <v>2</v>
      </c>
      <c r="I2129" s="11">
        <f t="shared" si="277"/>
        <v>1</v>
      </c>
      <c r="J2129" s="28">
        <f t="shared" si="278"/>
        <v>500</v>
      </c>
      <c r="K2129" s="28">
        <f t="shared" si="279"/>
        <v>2800</v>
      </c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  <c r="AA2129" s="11"/>
      <c r="AB2129" s="11"/>
    </row>
    <row r="2130" spans="2:28" x14ac:dyDescent="0.2">
      <c r="B2130" s="13">
        <f t="shared" si="280"/>
        <v>2127</v>
      </c>
      <c r="C2130" s="12">
        <v>9.8863560575707554E-2</v>
      </c>
      <c r="D2130" s="11">
        <f t="shared" si="273"/>
        <v>16</v>
      </c>
      <c r="E2130" s="11">
        <f t="shared" si="274"/>
        <v>16</v>
      </c>
      <c r="F2130" s="11">
        <f t="shared" si="275"/>
        <v>2400</v>
      </c>
      <c r="G2130" s="12">
        <v>0.99875373767912501</v>
      </c>
      <c r="H2130" s="27">
        <f t="shared" si="276"/>
        <v>6</v>
      </c>
      <c r="I2130" s="11">
        <f t="shared" si="277"/>
        <v>0</v>
      </c>
      <c r="J2130" s="28">
        <f t="shared" si="278"/>
        <v>0</v>
      </c>
      <c r="K2130" s="28">
        <f t="shared" si="279"/>
        <v>2400</v>
      </c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  <c r="Z2130" s="11"/>
      <c r="AA2130" s="11"/>
      <c r="AB2130" s="11"/>
    </row>
    <row r="2131" spans="2:28" x14ac:dyDescent="0.2">
      <c r="B2131" s="13">
        <f t="shared" si="280"/>
        <v>2128</v>
      </c>
      <c r="C2131" s="12">
        <v>0.62225800465734993</v>
      </c>
      <c r="D2131" s="11">
        <f t="shared" si="273"/>
        <v>20</v>
      </c>
      <c r="E2131" s="11">
        <f t="shared" si="274"/>
        <v>20</v>
      </c>
      <c r="F2131" s="11">
        <f t="shared" si="275"/>
        <v>3000</v>
      </c>
      <c r="G2131" s="12">
        <v>0.31577382645537366</v>
      </c>
      <c r="H2131" s="27">
        <f t="shared" si="276"/>
        <v>1</v>
      </c>
      <c r="I2131" s="11">
        <f t="shared" si="277"/>
        <v>0</v>
      </c>
      <c r="J2131" s="28">
        <f t="shared" si="278"/>
        <v>0</v>
      </c>
      <c r="K2131" s="28">
        <f t="shared" si="279"/>
        <v>3000</v>
      </c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  <c r="Z2131" s="11"/>
      <c r="AA2131" s="11"/>
      <c r="AB2131" s="11"/>
    </row>
    <row r="2132" spans="2:28" x14ac:dyDescent="0.2">
      <c r="B2132" s="13">
        <f t="shared" si="280"/>
        <v>2129</v>
      </c>
      <c r="C2132" s="12">
        <v>0.64061630448880569</v>
      </c>
      <c r="D2132" s="11">
        <f t="shared" si="273"/>
        <v>20</v>
      </c>
      <c r="E2132" s="11">
        <f t="shared" si="274"/>
        <v>20</v>
      </c>
      <c r="F2132" s="11">
        <f t="shared" si="275"/>
        <v>3000</v>
      </c>
      <c r="G2132" s="12">
        <v>0.41123755121848971</v>
      </c>
      <c r="H2132" s="27">
        <f t="shared" si="276"/>
        <v>2</v>
      </c>
      <c r="I2132" s="11">
        <f t="shared" si="277"/>
        <v>0</v>
      </c>
      <c r="J2132" s="28">
        <f t="shared" si="278"/>
        <v>0</v>
      </c>
      <c r="K2132" s="28">
        <f t="shared" si="279"/>
        <v>3000</v>
      </c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  <c r="AA2132" s="11"/>
      <c r="AB2132" s="11"/>
    </row>
    <row r="2133" spans="2:28" x14ac:dyDescent="0.2">
      <c r="B2133" s="13">
        <f t="shared" si="280"/>
        <v>2130</v>
      </c>
      <c r="C2133" s="12">
        <v>0.65305186910076507</v>
      </c>
      <c r="D2133" s="11">
        <f t="shared" si="273"/>
        <v>20</v>
      </c>
      <c r="E2133" s="11">
        <f t="shared" si="274"/>
        <v>20</v>
      </c>
      <c r="F2133" s="11">
        <f t="shared" si="275"/>
        <v>3000</v>
      </c>
      <c r="G2133" s="12">
        <v>0.96537065728403804</v>
      </c>
      <c r="H2133" s="27">
        <f t="shared" si="276"/>
        <v>5</v>
      </c>
      <c r="I2133" s="11">
        <f t="shared" si="277"/>
        <v>0</v>
      </c>
      <c r="J2133" s="28">
        <f t="shared" si="278"/>
        <v>0</v>
      </c>
      <c r="K2133" s="28">
        <f t="shared" si="279"/>
        <v>3000</v>
      </c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11"/>
      <c r="AB2133" s="11"/>
    </row>
    <row r="2134" spans="2:28" x14ac:dyDescent="0.2">
      <c r="B2134" s="13">
        <f t="shared" si="280"/>
        <v>2131</v>
      </c>
      <c r="C2134" s="12">
        <v>0.4711928274019902</v>
      </c>
      <c r="D2134" s="11">
        <f t="shared" si="273"/>
        <v>19</v>
      </c>
      <c r="E2134" s="11">
        <f t="shared" si="274"/>
        <v>19</v>
      </c>
      <c r="F2134" s="11">
        <f t="shared" si="275"/>
        <v>2850</v>
      </c>
      <c r="G2134" s="12">
        <v>0.16763528024339391</v>
      </c>
      <c r="H2134" s="27">
        <f t="shared" si="276"/>
        <v>1</v>
      </c>
      <c r="I2134" s="11">
        <f t="shared" si="277"/>
        <v>0</v>
      </c>
      <c r="J2134" s="28">
        <f t="shared" si="278"/>
        <v>0</v>
      </c>
      <c r="K2134" s="28">
        <f t="shared" si="279"/>
        <v>2850</v>
      </c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  <c r="AA2134" s="11"/>
      <c r="AB2134" s="11"/>
    </row>
    <row r="2135" spans="2:28" x14ac:dyDescent="0.2">
      <c r="B2135" s="13">
        <f t="shared" si="280"/>
        <v>2132</v>
      </c>
      <c r="C2135" s="12">
        <v>0.48205207058277455</v>
      </c>
      <c r="D2135" s="11">
        <f t="shared" si="273"/>
        <v>19</v>
      </c>
      <c r="E2135" s="11">
        <f t="shared" si="274"/>
        <v>19</v>
      </c>
      <c r="F2135" s="11">
        <f t="shared" si="275"/>
        <v>2850</v>
      </c>
      <c r="G2135" s="12">
        <v>0.21242416665281194</v>
      </c>
      <c r="H2135" s="27">
        <f t="shared" si="276"/>
        <v>1</v>
      </c>
      <c r="I2135" s="11">
        <f t="shared" si="277"/>
        <v>0</v>
      </c>
      <c r="J2135" s="28">
        <f t="shared" si="278"/>
        <v>0</v>
      </c>
      <c r="K2135" s="28">
        <f t="shared" si="279"/>
        <v>2850</v>
      </c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  <c r="AA2135" s="11"/>
      <c r="AB2135" s="11"/>
    </row>
    <row r="2136" spans="2:28" x14ac:dyDescent="0.2">
      <c r="B2136" s="13">
        <f t="shared" si="280"/>
        <v>2133</v>
      </c>
      <c r="C2136" s="12">
        <v>0.42963915311181744</v>
      </c>
      <c r="D2136" s="11">
        <f t="shared" si="273"/>
        <v>19</v>
      </c>
      <c r="E2136" s="11">
        <f t="shared" si="274"/>
        <v>19</v>
      </c>
      <c r="F2136" s="11">
        <f t="shared" si="275"/>
        <v>2850</v>
      </c>
      <c r="G2136" s="12">
        <v>0.11707900760100398</v>
      </c>
      <c r="H2136" s="27">
        <f t="shared" si="276"/>
        <v>0</v>
      </c>
      <c r="I2136" s="11">
        <f t="shared" si="277"/>
        <v>0</v>
      </c>
      <c r="J2136" s="28">
        <f t="shared" si="278"/>
        <v>0</v>
      </c>
      <c r="K2136" s="28">
        <f t="shared" si="279"/>
        <v>2850</v>
      </c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  <c r="Z2136" s="11"/>
      <c r="AA2136" s="11"/>
      <c r="AB2136" s="11"/>
    </row>
    <row r="2137" spans="2:28" x14ac:dyDescent="0.2">
      <c r="B2137" s="13">
        <f t="shared" si="280"/>
        <v>2134</v>
      </c>
      <c r="C2137" s="12">
        <v>0.34391780624861756</v>
      </c>
      <c r="D2137" s="11">
        <f t="shared" si="273"/>
        <v>18</v>
      </c>
      <c r="E2137" s="11">
        <f t="shared" si="274"/>
        <v>18</v>
      </c>
      <c r="F2137" s="11">
        <f t="shared" si="275"/>
        <v>2700</v>
      </c>
      <c r="G2137" s="12">
        <v>0.88826874890751328</v>
      </c>
      <c r="H2137" s="27">
        <f t="shared" si="276"/>
        <v>3</v>
      </c>
      <c r="I2137" s="11">
        <f t="shared" si="277"/>
        <v>0</v>
      </c>
      <c r="J2137" s="28">
        <f t="shared" si="278"/>
        <v>0</v>
      </c>
      <c r="K2137" s="28">
        <f t="shared" si="279"/>
        <v>2700</v>
      </c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  <c r="Z2137" s="11"/>
      <c r="AA2137" s="11"/>
      <c r="AB2137" s="11"/>
    </row>
    <row r="2138" spans="2:28" x14ac:dyDescent="0.2">
      <c r="B2138" s="13">
        <f t="shared" si="280"/>
        <v>2135</v>
      </c>
      <c r="C2138" s="12">
        <v>0.36075835879904605</v>
      </c>
      <c r="D2138" s="11">
        <f t="shared" si="273"/>
        <v>19</v>
      </c>
      <c r="E2138" s="11">
        <f t="shared" si="274"/>
        <v>19</v>
      </c>
      <c r="F2138" s="11">
        <f t="shared" si="275"/>
        <v>2850</v>
      </c>
      <c r="G2138" s="12">
        <v>0.13863327001447334</v>
      </c>
      <c r="H2138" s="27">
        <f t="shared" si="276"/>
        <v>1</v>
      </c>
      <c r="I2138" s="11">
        <f t="shared" si="277"/>
        <v>0</v>
      </c>
      <c r="J2138" s="28">
        <f t="shared" si="278"/>
        <v>0</v>
      </c>
      <c r="K2138" s="28">
        <f t="shared" si="279"/>
        <v>2850</v>
      </c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1"/>
      <c r="AB2138" s="11"/>
    </row>
    <row r="2139" spans="2:28" x14ac:dyDescent="0.2">
      <c r="B2139" s="13">
        <f t="shared" si="280"/>
        <v>2136</v>
      </c>
      <c r="C2139" s="12">
        <v>0.22663416572246597</v>
      </c>
      <c r="D2139" s="11">
        <f t="shared" si="273"/>
        <v>17</v>
      </c>
      <c r="E2139" s="11">
        <f t="shared" si="274"/>
        <v>17</v>
      </c>
      <c r="F2139" s="11">
        <f t="shared" si="275"/>
        <v>2550</v>
      </c>
      <c r="G2139" s="12">
        <v>0.42110556274134991</v>
      </c>
      <c r="H2139" s="27">
        <f t="shared" si="276"/>
        <v>1</v>
      </c>
      <c r="I2139" s="11">
        <f t="shared" si="277"/>
        <v>0</v>
      </c>
      <c r="J2139" s="28">
        <f t="shared" si="278"/>
        <v>0</v>
      </c>
      <c r="K2139" s="28">
        <f t="shared" si="279"/>
        <v>2550</v>
      </c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  <c r="Z2139" s="11"/>
      <c r="AA2139" s="11"/>
      <c r="AB2139" s="11"/>
    </row>
    <row r="2140" spans="2:28" x14ac:dyDescent="0.2">
      <c r="B2140" s="13">
        <f t="shared" si="280"/>
        <v>2137</v>
      </c>
      <c r="C2140" s="12">
        <v>0.44101002181435223</v>
      </c>
      <c r="D2140" s="11">
        <f t="shared" si="273"/>
        <v>19</v>
      </c>
      <c r="E2140" s="11">
        <f t="shared" si="274"/>
        <v>19</v>
      </c>
      <c r="F2140" s="11">
        <f t="shared" si="275"/>
        <v>2850</v>
      </c>
      <c r="G2140" s="12">
        <v>0.47711256100004218</v>
      </c>
      <c r="H2140" s="27">
        <f t="shared" si="276"/>
        <v>2</v>
      </c>
      <c r="I2140" s="11">
        <f t="shared" si="277"/>
        <v>0</v>
      </c>
      <c r="J2140" s="28">
        <f t="shared" si="278"/>
        <v>0</v>
      </c>
      <c r="K2140" s="28">
        <f t="shared" si="279"/>
        <v>2850</v>
      </c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  <c r="AA2140" s="11"/>
      <c r="AB2140" s="11"/>
    </row>
    <row r="2141" spans="2:28" x14ac:dyDescent="0.2">
      <c r="B2141" s="13">
        <f t="shared" si="280"/>
        <v>2138</v>
      </c>
      <c r="C2141" s="12">
        <v>0.27400492457579539</v>
      </c>
      <c r="D2141" s="11">
        <f t="shared" si="273"/>
        <v>18</v>
      </c>
      <c r="E2141" s="11">
        <f t="shared" si="274"/>
        <v>18</v>
      </c>
      <c r="F2141" s="11">
        <f t="shared" si="275"/>
        <v>2700</v>
      </c>
      <c r="G2141" s="12">
        <v>0.30630340635389697</v>
      </c>
      <c r="H2141" s="27">
        <f t="shared" si="276"/>
        <v>1</v>
      </c>
      <c r="I2141" s="11">
        <f t="shared" si="277"/>
        <v>0</v>
      </c>
      <c r="J2141" s="28">
        <f t="shared" si="278"/>
        <v>0</v>
      </c>
      <c r="K2141" s="28">
        <f t="shared" si="279"/>
        <v>2700</v>
      </c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  <c r="Z2141" s="11"/>
      <c r="AA2141" s="11"/>
      <c r="AB2141" s="11"/>
    </row>
    <row r="2142" spans="2:28" x14ac:dyDescent="0.2">
      <c r="B2142" s="13">
        <f t="shared" si="280"/>
        <v>2139</v>
      </c>
      <c r="C2142" s="12">
        <v>0.27551130791505773</v>
      </c>
      <c r="D2142" s="11">
        <f t="shared" si="273"/>
        <v>18</v>
      </c>
      <c r="E2142" s="11">
        <f t="shared" si="274"/>
        <v>18</v>
      </c>
      <c r="F2142" s="11">
        <f t="shared" si="275"/>
        <v>2700</v>
      </c>
      <c r="G2142" s="12">
        <v>0.46707278585845635</v>
      </c>
      <c r="H2142" s="27">
        <f t="shared" si="276"/>
        <v>2</v>
      </c>
      <c r="I2142" s="11">
        <f t="shared" si="277"/>
        <v>0</v>
      </c>
      <c r="J2142" s="28">
        <f t="shared" si="278"/>
        <v>0</v>
      </c>
      <c r="K2142" s="28">
        <f t="shared" si="279"/>
        <v>2700</v>
      </c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  <c r="Z2142" s="11"/>
      <c r="AA2142" s="11"/>
      <c r="AB2142" s="11"/>
    </row>
    <row r="2143" spans="2:28" x14ac:dyDescent="0.2">
      <c r="B2143" s="13">
        <f t="shared" si="280"/>
        <v>2140</v>
      </c>
      <c r="C2143" s="12">
        <v>0.4954431452307626</v>
      </c>
      <c r="D2143" s="11">
        <f t="shared" si="273"/>
        <v>19</v>
      </c>
      <c r="E2143" s="11">
        <f t="shared" si="274"/>
        <v>19</v>
      </c>
      <c r="F2143" s="11">
        <f t="shared" si="275"/>
        <v>2850</v>
      </c>
      <c r="G2143" s="12">
        <v>7.5519920731349499E-2</v>
      </c>
      <c r="H2143" s="27">
        <f t="shared" si="276"/>
        <v>0</v>
      </c>
      <c r="I2143" s="11">
        <f t="shared" si="277"/>
        <v>0</v>
      </c>
      <c r="J2143" s="28">
        <f t="shared" si="278"/>
        <v>0</v>
      </c>
      <c r="K2143" s="28">
        <f t="shared" si="279"/>
        <v>2850</v>
      </c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  <c r="AA2143" s="11"/>
      <c r="AB2143" s="11"/>
    </row>
    <row r="2144" spans="2:28" x14ac:dyDescent="0.2">
      <c r="B2144" s="13">
        <f t="shared" si="280"/>
        <v>2141</v>
      </c>
      <c r="C2144" s="12">
        <v>0.98066395472083934</v>
      </c>
      <c r="D2144" s="11">
        <f t="shared" si="273"/>
        <v>25</v>
      </c>
      <c r="E2144" s="11">
        <f t="shared" si="274"/>
        <v>22</v>
      </c>
      <c r="F2144" s="11">
        <f t="shared" si="275"/>
        <v>3300</v>
      </c>
      <c r="G2144" s="12">
        <v>0.87001270384472396</v>
      </c>
      <c r="H2144" s="27">
        <f t="shared" si="276"/>
        <v>4</v>
      </c>
      <c r="I2144" s="11">
        <f t="shared" si="277"/>
        <v>0</v>
      </c>
      <c r="J2144" s="28">
        <f t="shared" si="278"/>
        <v>0</v>
      </c>
      <c r="K2144" s="28">
        <f t="shared" si="279"/>
        <v>3300</v>
      </c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1"/>
      <c r="AB2144" s="11"/>
    </row>
    <row r="2145" spans="2:28" x14ac:dyDescent="0.2">
      <c r="B2145" s="13">
        <f t="shared" si="280"/>
        <v>2142</v>
      </c>
      <c r="C2145" s="12">
        <v>0.95529184094063624</v>
      </c>
      <c r="D2145" s="11">
        <f t="shared" si="273"/>
        <v>24</v>
      </c>
      <c r="E2145" s="11">
        <f t="shared" si="274"/>
        <v>22</v>
      </c>
      <c r="F2145" s="11">
        <f t="shared" si="275"/>
        <v>3300</v>
      </c>
      <c r="G2145" s="12">
        <v>4.6570723950337345E-2</v>
      </c>
      <c r="H2145" s="27">
        <f t="shared" si="276"/>
        <v>0</v>
      </c>
      <c r="I2145" s="11">
        <f t="shared" si="277"/>
        <v>3</v>
      </c>
      <c r="J2145" s="28">
        <f t="shared" si="278"/>
        <v>1500</v>
      </c>
      <c r="K2145" s="28">
        <f t="shared" si="279"/>
        <v>1800</v>
      </c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  <c r="AA2145" s="11"/>
      <c r="AB2145" s="11"/>
    </row>
    <row r="2146" spans="2:28" x14ac:dyDescent="0.2">
      <c r="B2146" s="13">
        <f t="shared" si="280"/>
        <v>2143</v>
      </c>
      <c r="C2146" s="12">
        <v>0.64264862010982238</v>
      </c>
      <c r="D2146" s="11">
        <f t="shared" si="273"/>
        <v>20</v>
      </c>
      <c r="E2146" s="11">
        <f t="shared" si="274"/>
        <v>20</v>
      </c>
      <c r="F2146" s="11">
        <f t="shared" si="275"/>
        <v>3000</v>
      </c>
      <c r="G2146" s="12">
        <v>0.19598293185743854</v>
      </c>
      <c r="H2146" s="27">
        <f t="shared" si="276"/>
        <v>1</v>
      </c>
      <c r="I2146" s="11">
        <f t="shared" si="277"/>
        <v>0</v>
      </c>
      <c r="J2146" s="28">
        <f t="shared" si="278"/>
        <v>0</v>
      </c>
      <c r="K2146" s="28">
        <f t="shared" si="279"/>
        <v>3000</v>
      </c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  <c r="Z2146" s="11"/>
      <c r="AA2146" s="11"/>
      <c r="AB2146" s="11"/>
    </row>
    <row r="2147" spans="2:28" x14ac:dyDescent="0.2">
      <c r="B2147" s="13">
        <f t="shared" si="280"/>
        <v>2144</v>
      </c>
      <c r="C2147" s="12">
        <v>0.2500162974785971</v>
      </c>
      <c r="D2147" s="11">
        <f t="shared" si="273"/>
        <v>18</v>
      </c>
      <c r="E2147" s="11">
        <f t="shared" si="274"/>
        <v>18</v>
      </c>
      <c r="F2147" s="11">
        <f t="shared" si="275"/>
        <v>2700</v>
      </c>
      <c r="G2147" s="12">
        <v>0.84265628186483466</v>
      </c>
      <c r="H2147" s="27">
        <f t="shared" si="276"/>
        <v>3</v>
      </c>
      <c r="I2147" s="11">
        <f t="shared" si="277"/>
        <v>0</v>
      </c>
      <c r="J2147" s="28">
        <f t="shared" si="278"/>
        <v>0</v>
      </c>
      <c r="K2147" s="28">
        <f t="shared" si="279"/>
        <v>2700</v>
      </c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  <c r="AA2147" s="11"/>
      <c r="AB2147" s="11"/>
    </row>
    <row r="2148" spans="2:28" x14ac:dyDescent="0.2">
      <c r="B2148" s="13">
        <f t="shared" si="280"/>
        <v>2145</v>
      </c>
      <c r="C2148" s="12">
        <v>0.29355623884738213</v>
      </c>
      <c r="D2148" s="11">
        <f t="shared" si="273"/>
        <v>18</v>
      </c>
      <c r="E2148" s="11">
        <f t="shared" si="274"/>
        <v>18</v>
      </c>
      <c r="F2148" s="11">
        <f t="shared" si="275"/>
        <v>2700</v>
      </c>
      <c r="G2148" s="12">
        <v>0.39661015700408297</v>
      </c>
      <c r="H2148" s="27">
        <f t="shared" si="276"/>
        <v>1</v>
      </c>
      <c r="I2148" s="11">
        <f t="shared" si="277"/>
        <v>0</v>
      </c>
      <c r="J2148" s="28">
        <f t="shared" si="278"/>
        <v>0</v>
      </c>
      <c r="K2148" s="28">
        <f t="shared" si="279"/>
        <v>2700</v>
      </c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  <c r="AA2148" s="11"/>
      <c r="AB2148" s="11"/>
    </row>
    <row r="2149" spans="2:28" x14ac:dyDescent="0.2">
      <c r="B2149" s="13">
        <f t="shared" si="280"/>
        <v>2146</v>
      </c>
      <c r="C2149" s="12">
        <v>0.15952066696495204</v>
      </c>
      <c r="D2149" s="11">
        <f t="shared" si="273"/>
        <v>17</v>
      </c>
      <c r="E2149" s="11">
        <f t="shared" si="274"/>
        <v>17</v>
      </c>
      <c r="F2149" s="11">
        <f t="shared" si="275"/>
        <v>2550</v>
      </c>
      <c r="G2149" s="12">
        <v>0.23858756342595366</v>
      </c>
      <c r="H2149" s="27">
        <f t="shared" si="276"/>
        <v>1</v>
      </c>
      <c r="I2149" s="11">
        <f t="shared" si="277"/>
        <v>0</v>
      </c>
      <c r="J2149" s="28">
        <f t="shared" si="278"/>
        <v>0</v>
      </c>
      <c r="K2149" s="28">
        <f t="shared" si="279"/>
        <v>2550</v>
      </c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  <c r="AA2149" s="11"/>
      <c r="AB2149" s="11"/>
    </row>
    <row r="2150" spans="2:28" x14ac:dyDescent="0.2">
      <c r="B2150" s="13">
        <f t="shared" si="280"/>
        <v>2147</v>
      </c>
      <c r="C2150" s="12">
        <v>0.59023709783805078</v>
      </c>
      <c r="D2150" s="11">
        <f t="shared" si="273"/>
        <v>20</v>
      </c>
      <c r="E2150" s="11">
        <f t="shared" si="274"/>
        <v>20</v>
      </c>
      <c r="F2150" s="11">
        <f t="shared" si="275"/>
        <v>3000</v>
      </c>
      <c r="G2150" s="12">
        <v>1.6263166993221168E-2</v>
      </c>
      <c r="H2150" s="27">
        <f t="shared" si="276"/>
        <v>0</v>
      </c>
      <c r="I2150" s="11">
        <f t="shared" si="277"/>
        <v>1</v>
      </c>
      <c r="J2150" s="28">
        <f t="shared" si="278"/>
        <v>500</v>
      </c>
      <c r="K2150" s="28">
        <f t="shared" si="279"/>
        <v>2500</v>
      </c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</row>
    <row r="2151" spans="2:28" x14ac:dyDescent="0.2">
      <c r="B2151" s="13">
        <f t="shared" si="280"/>
        <v>2148</v>
      </c>
      <c r="C2151" s="12">
        <v>0.10857701714232559</v>
      </c>
      <c r="D2151" s="11">
        <f t="shared" si="273"/>
        <v>16</v>
      </c>
      <c r="E2151" s="11">
        <f t="shared" si="274"/>
        <v>16</v>
      </c>
      <c r="F2151" s="11">
        <f t="shared" si="275"/>
        <v>2400</v>
      </c>
      <c r="G2151" s="12">
        <v>9.3051665431158392E-2</v>
      </c>
      <c r="H2151" s="27">
        <f t="shared" si="276"/>
        <v>0</v>
      </c>
      <c r="I2151" s="11">
        <f t="shared" si="277"/>
        <v>0</v>
      </c>
      <c r="J2151" s="28">
        <f t="shared" si="278"/>
        <v>0</v>
      </c>
      <c r="K2151" s="28">
        <f t="shared" si="279"/>
        <v>2400</v>
      </c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  <c r="Z2151" s="11"/>
      <c r="AA2151" s="11"/>
      <c r="AB2151" s="11"/>
    </row>
    <row r="2152" spans="2:28" x14ac:dyDescent="0.2">
      <c r="B2152" s="13">
        <f t="shared" si="280"/>
        <v>2149</v>
      </c>
      <c r="C2152" s="12">
        <v>1.6442966286555616E-2</v>
      </c>
      <c r="D2152" s="11">
        <f t="shared" si="273"/>
        <v>14</v>
      </c>
      <c r="E2152" s="11">
        <f t="shared" si="274"/>
        <v>14</v>
      </c>
      <c r="F2152" s="11">
        <f t="shared" si="275"/>
        <v>2100</v>
      </c>
      <c r="G2152" s="12">
        <v>0.51389335305697681</v>
      </c>
      <c r="H2152" s="27">
        <f t="shared" si="276"/>
        <v>1</v>
      </c>
      <c r="I2152" s="11">
        <f t="shared" si="277"/>
        <v>0</v>
      </c>
      <c r="J2152" s="28">
        <f t="shared" si="278"/>
        <v>0</v>
      </c>
      <c r="K2152" s="28">
        <f t="shared" si="279"/>
        <v>2100</v>
      </c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  <c r="Z2152" s="11"/>
      <c r="AA2152" s="11"/>
      <c r="AB2152" s="11"/>
    </row>
    <row r="2153" spans="2:28" x14ac:dyDescent="0.2">
      <c r="B2153" s="13">
        <f t="shared" si="280"/>
        <v>2150</v>
      </c>
      <c r="C2153" s="12">
        <v>0.56823196662177333</v>
      </c>
      <c r="D2153" s="11">
        <f t="shared" si="273"/>
        <v>20</v>
      </c>
      <c r="E2153" s="11">
        <f t="shared" si="274"/>
        <v>20</v>
      </c>
      <c r="F2153" s="11">
        <f t="shared" si="275"/>
        <v>3000</v>
      </c>
      <c r="G2153" s="12">
        <v>0.33108686250536734</v>
      </c>
      <c r="H2153" s="27">
        <f t="shared" si="276"/>
        <v>1</v>
      </c>
      <c r="I2153" s="11">
        <f t="shared" si="277"/>
        <v>0</v>
      </c>
      <c r="J2153" s="28">
        <f t="shared" si="278"/>
        <v>0</v>
      </c>
      <c r="K2153" s="28">
        <f t="shared" si="279"/>
        <v>3000</v>
      </c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  <c r="AA2153" s="11"/>
      <c r="AB2153" s="11"/>
    </row>
    <row r="2154" spans="2:28" x14ac:dyDescent="0.2">
      <c r="B2154" s="13">
        <f t="shared" si="280"/>
        <v>2151</v>
      </c>
      <c r="C2154" s="12">
        <v>0.16374261633950782</v>
      </c>
      <c r="D2154" s="11">
        <f t="shared" si="273"/>
        <v>17</v>
      </c>
      <c r="E2154" s="11">
        <f t="shared" si="274"/>
        <v>17</v>
      </c>
      <c r="F2154" s="11">
        <f t="shared" si="275"/>
        <v>2550</v>
      </c>
      <c r="G2154" s="12">
        <v>0.17286071473191933</v>
      </c>
      <c r="H2154" s="27">
        <f t="shared" si="276"/>
        <v>1</v>
      </c>
      <c r="I2154" s="11">
        <f t="shared" si="277"/>
        <v>0</v>
      </c>
      <c r="J2154" s="28">
        <f t="shared" si="278"/>
        <v>0</v>
      </c>
      <c r="K2154" s="28">
        <f t="shared" si="279"/>
        <v>2550</v>
      </c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  <c r="AA2154" s="11"/>
      <c r="AB2154" s="11"/>
    </row>
    <row r="2155" spans="2:28" x14ac:dyDescent="0.2">
      <c r="B2155" s="13">
        <f t="shared" si="280"/>
        <v>2152</v>
      </c>
      <c r="C2155" s="12">
        <v>0.4182329585937824</v>
      </c>
      <c r="D2155" s="11">
        <f t="shared" si="273"/>
        <v>19</v>
      </c>
      <c r="E2155" s="11">
        <f t="shared" si="274"/>
        <v>19</v>
      </c>
      <c r="F2155" s="11">
        <f t="shared" si="275"/>
        <v>2850</v>
      </c>
      <c r="G2155" s="12">
        <v>0.97676632954767784</v>
      </c>
      <c r="H2155" s="27">
        <f t="shared" si="276"/>
        <v>5</v>
      </c>
      <c r="I2155" s="11">
        <f t="shared" si="277"/>
        <v>0</v>
      </c>
      <c r="J2155" s="28">
        <f t="shared" si="278"/>
        <v>0</v>
      </c>
      <c r="K2155" s="28">
        <f t="shared" si="279"/>
        <v>2850</v>
      </c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  <c r="Z2155" s="11"/>
      <c r="AA2155" s="11"/>
      <c r="AB2155" s="11"/>
    </row>
    <row r="2156" spans="2:28" x14ac:dyDescent="0.2">
      <c r="B2156" s="13">
        <f t="shared" si="280"/>
        <v>2153</v>
      </c>
      <c r="C2156" s="12">
        <v>0.15652700872189329</v>
      </c>
      <c r="D2156" s="11">
        <f t="shared" si="273"/>
        <v>17</v>
      </c>
      <c r="E2156" s="11">
        <f t="shared" si="274"/>
        <v>17</v>
      </c>
      <c r="F2156" s="11">
        <f t="shared" si="275"/>
        <v>2550</v>
      </c>
      <c r="G2156" s="12">
        <v>0.77015906373549892</v>
      </c>
      <c r="H2156" s="27">
        <f t="shared" si="276"/>
        <v>3</v>
      </c>
      <c r="I2156" s="11">
        <f t="shared" si="277"/>
        <v>0</v>
      </c>
      <c r="J2156" s="28">
        <f t="shared" si="278"/>
        <v>0</v>
      </c>
      <c r="K2156" s="28">
        <f t="shared" si="279"/>
        <v>2550</v>
      </c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  <c r="Z2156" s="11"/>
      <c r="AA2156" s="11"/>
      <c r="AB2156" s="11"/>
    </row>
    <row r="2157" spans="2:28" x14ac:dyDescent="0.2">
      <c r="B2157" s="13">
        <f t="shared" si="280"/>
        <v>2154</v>
      </c>
      <c r="C2157" s="12">
        <v>0.22328506166175033</v>
      </c>
      <c r="D2157" s="11">
        <f t="shared" si="273"/>
        <v>17</v>
      </c>
      <c r="E2157" s="11">
        <f t="shared" si="274"/>
        <v>17</v>
      </c>
      <c r="F2157" s="11">
        <f t="shared" si="275"/>
        <v>2550</v>
      </c>
      <c r="G2157" s="12">
        <v>0.17766734690910946</v>
      </c>
      <c r="H2157" s="27">
        <f t="shared" si="276"/>
        <v>1</v>
      </c>
      <c r="I2157" s="11">
        <f t="shared" si="277"/>
        <v>0</v>
      </c>
      <c r="J2157" s="28">
        <f t="shared" si="278"/>
        <v>0</v>
      </c>
      <c r="K2157" s="28">
        <f t="shared" si="279"/>
        <v>2550</v>
      </c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  <c r="AA2157" s="11"/>
      <c r="AB2157" s="11"/>
    </row>
    <row r="2158" spans="2:28" x14ac:dyDescent="0.2">
      <c r="B2158" s="13">
        <f t="shared" si="280"/>
        <v>2155</v>
      </c>
      <c r="C2158" s="12">
        <v>0.82020073135385307</v>
      </c>
      <c r="D2158" s="11">
        <f t="shared" si="273"/>
        <v>22</v>
      </c>
      <c r="E2158" s="11">
        <f t="shared" si="274"/>
        <v>22</v>
      </c>
      <c r="F2158" s="11">
        <f t="shared" si="275"/>
        <v>3300</v>
      </c>
      <c r="G2158" s="12">
        <v>0.31558431063434977</v>
      </c>
      <c r="H2158" s="27">
        <f t="shared" si="276"/>
        <v>1</v>
      </c>
      <c r="I2158" s="11">
        <f t="shared" si="277"/>
        <v>2</v>
      </c>
      <c r="J2158" s="28">
        <f t="shared" si="278"/>
        <v>1000</v>
      </c>
      <c r="K2158" s="28">
        <f t="shared" si="279"/>
        <v>2300</v>
      </c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  <c r="AA2158" s="11"/>
      <c r="AB2158" s="11"/>
    </row>
    <row r="2159" spans="2:28" x14ac:dyDescent="0.2">
      <c r="B2159" s="13">
        <f t="shared" si="280"/>
        <v>2156</v>
      </c>
      <c r="C2159" s="12">
        <v>0.72441428688750464</v>
      </c>
      <c r="D2159" s="11">
        <f t="shared" si="273"/>
        <v>21</v>
      </c>
      <c r="E2159" s="11">
        <f t="shared" si="274"/>
        <v>21</v>
      </c>
      <c r="F2159" s="11">
        <f t="shared" si="275"/>
        <v>3150</v>
      </c>
      <c r="G2159" s="12">
        <v>8.1725518508700912E-2</v>
      </c>
      <c r="H2159" s="27">
        <f t="shared" si="276"/>
        <v>0</v>
      </c>
      <c r="I2159" s="11">
        <f t="shared" si="277"/>
        <v>2</v>
      </c>
      <c r="J2159" s="28">
        <f t="shared" si="278"/>
        <v>1000</v>
      </c>
      <c r="K2159" s="28">
        <f t="shared" si="279"/>
        <v>2150</v>
      </c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1"/>
      <c r="AB2159" s="11"/>
    </row>
    <row r="2160" spans="2:28" x14ac:dyDescent="0.2">
      <c r="B2160" s="13">
        <f t="shared" si="280"/>
        <v>2157</v>
      </c>
      <c r="C2160" s="12">
        <v>0.50435405515058929</v>
      </c>
      <c r="D2160" s="11">
        <f t="shared" si="273"/>
        <v>20</v>
      </c>
      <c r="E2160" s="11">
        <f t="shared" si="274"/>
        <v>20</v>
      </c>
      <c r="F2160" s="11">
        <f t="shared" si="275"/>
        <v>3000</v>
      </c>
      <c r="G2160" s="12">
        <v>0.54622897453167651</v>
      </c>
      <c r="H2160" s="27">
        <f t="shared" si="276"/>
        <v>2</v>
      </c>
      <c r="I2160" s="11">
        <f t="shared" si="277"/>
        <v>0</v>
      </c>
      <c r="J2160" s="28">
        <f t="shared" si="278"/>
        <v>0</v>
      </c>
      <c r="K2160" s="28">
        <f t="shared" si="279"/>
        <v>3000</v>
      </c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1"/>
      <c r="AB2160" s="11"/>
    </row>
    <row r="2161" spans="2:28" x14ac:dyDescent="0.2">
      <c r="B2161" s="13">
        <f t="shared" si="280"/>
        <v>2158</v>
      </c>
      <c r="C2161" s="12">
        <v>0.395536311185258</v>
      </c>
      <c r="D2161" s="11">
        <f t="shared" si="273"/>
        <v>19</v>
      </c>
      <c r="E2161" s="11">
        <f t="shared" si="274"/>
        <v>19</v>
      </c>
      <c r="F2161" s="11">
        <f t="shared" si="275"/>
        <v>2850</v>
      </c>
      <c r="G2161" s="12">
        <v>0.88292920415376408</v>
      </c>
      <c r="H2161" s="27">
        <f t="shared" si="276"/>
        <v>3</v>
      </c>
      <c r="I2161" s="11">
        <f t="shared" si="277"/>
        <v>0</v>
      </c>
      <c r="J2161" s="28">
        <f t="shared" si="278"/>
        <v>0</v>
      </c>
      <c r="K2161" s="28">
        <f t="shared" si="279"/>
        <v>2850</v>
      </c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  <c r="Z2161" s="11"/>
      <c r="AA2161" s="11"/>
      <c r="AB2161" s="11"/>
    </row>
    <row r="2162" spans="2:28" x14ac:dyDescent="0.2">
      <c r="B2162" s="13">
        <f t="shared" si="280"/>
        <v>2159</v>
      </c>
      <c r="C2162" s="12">
        <v>6.0715009148348376E-2</v>
      </c>
      <c r="D2162" s="11">
        <f t="shared" si="273"/>
        <v>15</v>
      </c>
      <c r="E2162" s="11">
        <f t="shared" si="274"/>
        <v>15</v>
      </c>
      <c r="F2162" s="11">
        <f t="shared" si="275"/>
        <v>2250</v>
      </c>
      <c r="G2162" s="12">
        <v>0.13093459647851258</v>
      </c>
      <c r="H2162" s="27">
        <f t="shared" si="276"/>
        <v>0</v>
      </c>
      <c r="I2162" s="11">
        <f t="shared" si="277"/>
        <v>0</v>
      </c>
      <c r="J2162" s="28">
        <f t="shared" si="278"/>
        <v>0</v>
      </c>
      <c r="K2162" s="28">
        <f t="shared" si="279"/>
        <v>2250</v>
      </c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</row>
    <row r="2163" spans="2:28" x14ac:dyDescent="0.2">
      <c r="B2163" s="13">
        <f t="shared" si="280"/>
        <v>2160</v>
      </c>
      <c r="C2163" s="12">
        <v>0.49013746130692637</v>
      </c>
      <c r="D2163" s="11">
        <f t="shared" si="273"/>
        <v>19</v>
      </c>
      <c r="E2163" s="11">
        <f t="shared" si="274"/>
        <v>19</v>
      </c>
      <c r="F2163" s="11">
        <f t="shared" si="275"/>
        <v>2850</v>
      </c>
      <c r="G2163" s="12">
        <v>3.9740611457571795E-2</v>
      </c>
      <c r="H2163" s="27">
        <f t="shared" si="276"/>
        <v>0</v>
      </c>
      <c r="I2163" s="11">
        <f t="shared" si="277"/>
        <v>0</v>
      </c>
      <c r="J2163" s="28">
        <f t="shared" si="278"/>
        <v>0</v>
      </c>
      <c r="K2163" s="28">
        <f t="shared" si="279"/>
        <v>2850</v>
      </c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1"/>
      <c r="AB2163" s="11"/>
    </row>
    <row r="2164" spans="2:28" x14ac:dyDescent="0.2">
      <c r="B2164" s="13">
        <f t="shared" si="280"/>
        <v>2161</v>
      </c>
      <c r="C2164" s="12">
        <v>0.13267975389745323</v>
      </c>
      <c r="D2164" s="11">
        <f t="shared" si="273"/>
        <v>16</v>
      </c>
      <c r="E2164" s="11">
        <f t="shared" si="274"/>
        <v>16</v>
      </c>
      <c r="F2164" s="11">
        <f t="shared" si="275"/>
        <v>2400</v>
      </c>
      <c r="G2164" s="12">
        <v>0.26706074283144354</v>
      </c>
      <c r="H2164" s="27">
        <f t="shared" si="276"/>
        <v>1</v>
      </c>
      <c r="I2164" s="11">
        <f t="shared" si="277"/>
        <v>0</v>
      </c>
      <c r="J2164" s="28">
        <f t="shared" si="278"/>
        <v>0</v>
      </c>
      <c r="K2164" s="28">
        <f t="shared" si="279"/>
        <v>2400</v>
      </c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1"/>
      <c r="AB2164" s="11"/>
    </row>
    <row r="2165" spans="2:28" x14ac:dyDescent="0.2">
      <c r="B2165" s="13">
        <f t="shared" si="280"/>
        <v>2162</v>
      </c>
      <c r="C2165" s="12">
        <v>0.85944748342640187</v>
      </c>
      <c r="D2165" s="11">
        <f t="shared" si="273"/>
        <v>22</v>
      </c>
      <c r="E2165" s="11">
        <f t="shared" si="274"/>
        <v>22</v>
      </c>
      <c r="F2165" s="11">
        <f t="shared" si="275"/>
        <v>3300</v>
      </c>
      <c r="G2165" s="12">
        <v>0.24552051820255905</v>
      </c>
      <c r="H2165" s="27">
        <f t="shared" si="276"/>
        <v>1</v>
      </c>
      <c r="I2165" s="11">
        <f t="shared" si="277"/>
        <v>2</v>
      </c>
      <c r="J2165" s="28">
        <f t="shared" si="278"/>
        <v>1000</v>
      </c>
      <c r="K2165" s="28">
        <f t="shared" si="279"/>
        <v>2300</v>
      </c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  <c r="AA2165" s="11"/>
      <c r="AB2165" s="11"/>
    </row>
    <row r="2166" spans="2:28" x14ac:dyDescent="0.2">
      <c r="B2166" s="13">
        <f t="shared" si="280"/>
        <v>2163</v>
      </c>
      <c r="C2166" s="12">
        <v>0.4633505863741233</v>
      </c>
      <c r="D2166" s="11">
        <f t="shared" si="273"/>
        <v>19</v>
      </c>
      <c r="E2166" s="11">
        <f t="shared" si="274"/>
        <v>19</v>
      </c>
      <c r="F2166" s="11">
        <f t="shared" si="275"/>
        <v>2850</v>
      </c>
      <c r="G2166" s="12">
        <v>0.62617356736836782</v>
      </c>
      <c r="H2166" s="27">
        <f t="shared" si="276"/>
        <v>2</v>
      </c>
      <c r="I2166" s="11">
        <f t="shared" si="277"/>
        <v>0</v>
      </c>
      <c r="J2166" s="28">
        <f t="shared" si="278"/>
        <v>0</v>
      </c>
      <c r="K2166" s="28">
        <f t="shared" si="279"/>
        <v>2850</v>
      </c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  <c r="AA2166" s="11"/>
      <c r="AB2166" s="11"/>
    </row>
    <row r="2167" spans="2:28" x14ac:dyDescent="0.2">
      <c r="B2167" s="13">
        <f t="shared" si="280"/>
        <v>2164</v>
      </c>
      <c r="C2167" s="12">
        <v>0.62652047824985346</v>
      </c>
      <c r="D2167" s="11">
        <f t="shared" si="273"/>
        <v>20</v>
      </c>
      <c r="E2167" s="11">
        <f t="shared" si="274"/>
        <v>20</v>
      </c>
      <c r="F2167" s="11">
        <f t="shared" si="275"/>
        <v>3000</v>
      </c>
      <c r="G2167" s="12">
        <v>0.90515895448394212</v>
      </c>
      <c r="H2167" s="27">
        <f t="shared" si="276"/>
        <v>4</v>
      </c>
      <c r="I2167" s="11">
        <f t="shared" si="277"/>
        <v>0</v>
      </c>
      <c r="J2167" s="28">
        <f t="shared" si="278"/>
        <v>0</v>
      </c>
      <c r="K2167" s="28">
        <f t="shared" si="279"/>
        <v>3000</v>
      </c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  <c r="Z2167" s="11"/>
      <c r="AA2167" s="11"/>
      <c r="AB2167" s="11"/>
    </row>
    <row r="2168" spans="2:28" x14ac:dyDescent="0.2">
      <c r="B2168" s="13">
        <f t="shared" si="280"/>
        <v>2165</v>
      </c>
      <c r="C2168" s="12">
        <v>0.70443795949129928</v>
      </c>
      <c r="D2168" s="11">
        <f t="shared" si="273"/>
        <v>21</v>
      </c>
      <c r="E2168" s="11">
        <f t="shared" si="274"/>
        <v>21</v>
      </c>
      <c r="F2168" s="11">
        <f t="shared" si="275"/>
        <v>3150</v>
      </c>
      <c r="G2168" s="12">
        <v>0.10818500776944517</v>
      </c>
      <c r="H2168" s="27">
        <f t="shared" si="276"/>
        <v>0</v>
      </c>
      <c r="I2168" s="11">
        <f t="shared" si="277"/>
        <v>2</v>
      </c>
      <c r="J2168" s="28">
        <f t="shared" si="278"/>
        <v>1000</v>
      </c>
      <c r="K2168" s="28">
        <f t="shared" si="279"/>
        <v>2150</v>
      </c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</row>
    <row r="2169" spans="2:28" x14ac:dyDescent="0.2">
      <c r="B2169" s="13">
        <f t="shared" si="280"/>
        <v>2166</v>
      </c>
      <c r="C2169" s="12">
        <v>0.49251476876745492</v>
      </c>
      <c r="D2169" s="11">
        <f t="shared" si="273"/>
        <v>19</v>
      </c>
      <c r="E2169" s="11">
        <f t="shared" si="274"/>
        <v>19</v>
      </c>
      <c r="F2169" s="11">
        <f t="shared" si="275"/>
        <v>2850</v>
      </c>
      <c r="G2169" s="12">
        <v>0.55359770363753702</v>
      </c>
      <c r="H2169" s="27">
        <f t="shared" si="276"/>
        <v>2</v>
      </c>
      <c r="I2169" s="11">
        <f t="shared" si="277"/>
        <v>0</v>
      </c>
      <c r="J2169" s="28">
        <f t="shared" si="278"/>
        <v>0</v>
      </c>
      <c r="K2169" s="28">
        <f t="shared" si="279"/>
        <v>2850</v>
      </c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1"/>
      <c r="AB2169" s="11"/>
    </row>
    <row r="2170" spans="2:28" x14ac:dyDescent="0.2">
      <c r="B2170" s="13">
        <f t="shared" si="280"/>
        <v>2167</v>
      </c>
      <c r="C2170" s="12">
        <v>0.76274868565392384</v>
      </c>
      <c r="D2170" s="11">
        <f t="shared" si="273"/>
        <v>21</v>
      </c>
      <c r="E2170" s="11">
        <f t="shared" si="274"/>
        <v>21</v>
      </c>
      <c r="F2170" s="11">
        <f t="shared" si="275"/>
        <v>3150</v>
      </c>
      <c r="G2170" s="12">
        <v>0.90226671634266731</v>
      </c>
      <c r="H2170" s="27">
        <f t="shared" si="276"/>
        <v>4</v>
      </c>
      <c r="I2170" s="11">
        <f t="shared" si="277"/>
        <v>0</v>
      </c>
      <c r="J2170" s="28">
        <f t="shared" si="278"/>
        <v>0</v>
      </c>
      <c r="K2170" s="28">
        <f t="shared" si="279"/>
        <v>3150</v>
      </c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</row>
    <row r="2171" spans="2:28" x14ac:dyDescent="0.2">
      <c r="B2171" s="13">
        <f t="shared" si="280"/>
        <v>2168</v>
      </c>
      <c r="C2171" s="12">
        <v>0.7255590992203127</v>
      </c>
      <c r="D2171" s="11">
        <f t="shared" si="273"/>
        <v>21</v>
      </c>
      <c r="E2171" s="11">
        <f t="shared" si="274"/>
        <v>21</v>
      </c>
      <c r="F2171" s="11">
        <f t="shared" si="275"/>
        <v>3150</v>
      </c>
      <c r="G2171" s="12">
        <v>0.38456983784113763</v>
      </c>
      <c r="H2171" s="27">
        <f t="shared" si="276"/>
        <v>2</v>
      </c>
      <c r="I2171" s="11">
        <f t="shared" si="277"/>
        <v>0</v>
      </c>
      <c r="J2171" s="28">
        <f t="shared" si="278"/>
        <v>0</v>
      </c>
      <c r="K2171" s="28">
        <f t="shared" si="279"/>
        <v>3150</v>
      </c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  <c r="AA2171" s="11"/>
      <c r="AB2171" s="11"/>
    </row>
    <row r="2172" spans="2:28" x14ac:dyDescent="0.2">
      <c r="B2172" s="13">
        <f t="shared" si="280"/>
        <v>2169</v>
      </c>
      <c r="C2172" s="12">
        <v>0.46925302928044599</v>
      </c>
      <c r="D2172" s="11">
        <f t="shared" si="273"/>
        <v>19</v>
      </c>
      <c r="E2172" s="11">
        <f t="shared" si="274"/>
        <v>19</v>
      </c>
      <c r="F2172" s="11">
        <f t="shared" si="275"/>
        <v>2850</v>
      </c>
      <c r="G2172" s="12">
        <v>0.37483171667831583</v>
      </c>
      <c r="H2172" s="27">
        <f t="shared" si="276"/>
        <v>1</v>
      </c>
      <c r="I2172" s="11">
        <f t="shared" si="277"/>
        <v>0</v>
      </c>
      <c r="J2172" s="28">
        <f t="shared" si="278"/>
        <v>0</v>
      </c>
      <c r="K2172" s="28">
        <f t="shared" si="279"/>
        <v>2850</v>
      </c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11"/>
      <c r="AB2172" s="11"/>
    </row>
    <row r="2173" spans="2:28" x14ac:dyDescent="0.2">
      <c r="B2173" s="13">
        <f t="shared" si="280"/>
        <v>2170</v>
      </c>
      <c r="C2173" s="12">
        <v>0.19028992343008255</v>
      </c>
      <c r="D2173" s="11">
        <f t="shared" si="273"/>
        <v>17</v>
      </c>
      <c r="E2173" s="11">
        <f t="shared" si="274"/>
        <v>17</v>
      </c>
      <c r="F2173" s="11">
        <f t="shared" si="275"/>
        <v>2550</v>
      </c>
      <c r="G2173" s="12">
        <v>0.22460942927126282</v>
      </c>
      <c r="H2173" s="27">
        <f t="shared" si="276"/>
        <v>1</v>
      </c>
      <c r="I2173" s="11">
        <f t="shared" si="277"/>
        <v>0</v>
      </c>
      <c r="J2173" s="28">
        <f t="shared" si="278"/>
        <v>0</v>
      </c>
      <c r="K2173" s="28">
        <f t="shared" si="279"/>
        <v>2550</v>
      </c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  <c r="AA2173" s="11"/>
      <c r="AB2173" s="11"/>
    </row>
    <row r="2174" spans="2:28" x14ac:dyDescent="0.2">
      <c r="B2174" s="13">
        <f t="shared" si="280"/>
        <v>2171</v>
      </c>
      <c r="C2174" s="12">
        <v>0.96980707452571713</v>
      </c>
      <c r="D2174" s="11">
        <f t="shared" si="273"/>
        <v>24</v>
      </c>
      <c r="E2174" s="11">
        <f t="shared" si="274"/>
        <v>22</v>
      </c>
      <c r="F2174" s="11">
        <f t="shared" si="275"/>
        <v>3300</v>
      </c>
      <c r="G2174" s="12">
        <v>0.5688857646020361</v>
      </c>
      <c r="H2174" s="27">
        <f t="shared" si="276"/>
        <v>2</v>
      </c>
      <c r="I2174" s="11">
        <f t="shared" si="277"/>
        <v>1</v>
      </c>
      <c r="J2174" s="28">
        <f t="shared" si="278"/>
        <v>500</v>
      </c>
      <c r="K2174" s="28">
        <f t="shared" si="279"/>
        <v>2800</v>
      </c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1"/>
      <c r="AB2174" s="11"/>
    </row>
    <row r="2175" spans="2:28" x14ac:dyDescent="0.2">
      <c r="B2175" s="13">
        <f t="shared" si="280"/>
        <v>2172</v>
      </c>
      <c r="C2175" s="12">
        <v>0.30039927002689015</v>
      </c>
      <c r="D2175" s="11">
        <f t="shared" si="273"/>
        <v>18</v>
      </c>
      <c r="E2175" s="11">
        <f t="shared" si="274"/>
        <v>18</v>
      </c>
      <c r="F2175" s="11">
        <f t="shared" si="275"/>
        <v>2700</v>
      </c>
      <c r="G2175" s="12">
        <v>5.402478667086108E-2</v>
      </c>
      <c r="H2175" s="27">
        <f t="shared" si="276"/>
        <v>0</v>
      </c>
      <c r="I2175" s="11">
        <f t="shared" si="277"/>
        <v>0</v>
      </c>
      <c r="J2175" s="28">
        <f t="shared" si="278"/>
        <v>0</v>
      </c>
      <c r="K2175" s="28">
        <f t="shared" si="279"/>
        <v>2700</v>
      </c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  <c r="Z2175" s="11"/>
      <c r="AA2175" s="11"/>
      <c r="AB2175" s="11"/>
    </row>
    <row r="2176" spans="2:28" x14ac:dyDescent="0.2">
      <c r="B2176" s="13">
        <f t="shared" si="280"/>
        <v>2173</v>
      </c>
      <c r="C2176" s="12">
        <v>0.892243456144164</v>
      </c>
      <c r="D2176" s="11">
        <f t="shared" si="273"/>
        <v>22</v>
      </c>
      <c r="E2176" s="11">
        <f t="shared" si="274"/>
        <v>22</v>
      </c>
      <c r="F2176" s="11">
        <f t="shared" si="275"/>
        <v>3300</v>
      </c>
      <c r="G2176" s="12">
        <v>0.63450509572466174</v>
      </c>
      <c r="H2176" s="27">
        <f t="shared" si="276"/>
        <v>3</v>
      </c>
      <c r="I2176" s="11">
        <f t="shared" si="277"/>
        <v>0</v>
      </c>
      <c r="J2176" s="28">
        <f t="shared" si="278"/>
        <v>0</v>
      </c>
      <c r="K2176" s="28">
        <f t="shared" si="279"/>
        <v>3300</v>
      </c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  <c r="Z2176" s="11"/>
      <c r="AA2176" s="11"/>
      <c r="AB2176" s="11"/>
    </row>
    <row r="2177" spans="2:28" x14ac:dyDescent="0.2">
      <c r="B2177" s="13">
        <f t="shared" si="280"/>
        <v>2174</v>
      </c>
      <c r="C2177" s="12">
        <v>0.36701270027352195</v>
      </c>
      <c r="D2177" s="11">
        <f t="shared" si="273"/>
        <v>19</v>
      </c>
      <c r="E2177" s="11">
        <f t="shared" si="274"/>
        <v>19</v>
      </c>
      <c r="F2177" s="11">
        <f t="shared" si="275"/>
        <v>2850</v>
      </c>
      <c r="G2177" s="12">
        <v>0.59475587570086852</v>
      </c>
      <c r="H2177" s="27">
        <f t="shared" si="276"/>
        <v>2</v>
      </c>
      <c r="I2177" s="11">
        <f t="shared" si="277"/>
        <v>0</v>
      </c>
      <c r="J2177" s="28">
        <f t="shared" si="278"/>
        <v>0</v>
      </c>
      <c r="K2177" s="28">
        <f t="shared" si="279"/>
        <v>2850</v>
      </c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11"/>
      <c r="AB2177" s="11"/>
    </row>
    <row r="2178" spans="2:28" x14ac:dyDescent="0.2">
      <c r="B2178" s="13">
        <f t="shared" si="280"/>
        <v>2175</v>
      </c>
      <c r="C2178" s="12">
        <v>0.28387728984029836</v>
      </c>
      <c r="D2178" s="11">
        <f t="shared" si="273"/>
        <v>18</v>
      </c>
      <c r="E2178" s="11">
        <f t="shared" si="274"/>
        <v>18</v>
      </c>
      <c r="F2178" s="11">
        <f t="shared" si="275"/>
        <v>2700</v>
      </c>
      <c r="G2178" s="12">
        <v>0.58578153699624846</v>
      </c>
      <c r="H2178" s="27">
        <f t="shared" si="276"/>
        <v>2</v>
      </c>
      <c r="I2178" s="11">
        <f t="shared" si="277"/>
        <v>0</v>
      </c>
      <c r="J2178" s="28">
        <f t="shared" si="278"/>
        <v>0</v>
      </c>
      <c r="K2178" s="28">
        <f t="shared" si="279"/>
        <v>2700</v>
      </c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  <c r="AA2178" s="11"/>
      <c r="AB2178" s="11"/>
    </row>
    <row r="2179" spans="2:28" x14ac:dyDescent="0.2">
      <c r="B2179" s="13">
        <f t="shared" si="280"/>
        <v>2176</v>
      </c>
      <c r="C2179" s="12">
        <v>0.36026623636746202</v>
      </c>
      <c r="D2179" s="11">
        <f t="shared" si="273"/>
        <v>19</v>
      </c>
      <c r="E2179" s="11">
        <f t="shared" si="274"/>
        <v>19</v>
      </c>
      <c r="F2179" s="11">
        <f t="shared" si="275"/>
        <v>2850</v>
      </c>
      <c r="G2179" s="12">
        <v>0.70108720749554954</v>
      </c>
      <c r="H2179" s="27">
        <f t="shared" si="276"/>
        <v>2</v>
      </c>
      <c r="I2179" s="11">
        <f t="shared" si="277"/>
        <v>0</v>
      </c>
      <c r="J2179" s="28">
        <f t="shared" si="278"/>
        <v>0</v>
      </c>
      <c r="K2179" s="28">
        <f t="shared" si="279"/>
        <v>2850</v>
      </c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  <c r="AA2179" s="11"/>
      <c r="AB2179" s="11"/>
    </row>
    <row r="2180" spans="2:28" x14ac:dyDescent="0.2">
      <c r="B2180" s="13">
        <f t="shared" si="280"/>
        <v>2177</v>
      </c>
      <c r="C2180" s="12">
        <v>0.4839185168806206</v>
      </c>
      <c r="D2180" s="11">
        <f t="shared" si="273"/>
        <v>19</v>
      </c>
      <c r="E2180" s="11">
        <f t="shared" si="274"/>
        <v>19</v>
      </c>
      <c r="F2180" s="11">
        <f t="shared" si="275"/>
        <v>2850</v>
      </c>
      <c r="G2180" s="12">
        <v>0.50542009720013659</v>
      </c>
      <c r="H2180" s="27">
        <f t="shared" si="276"/>
        <v>2</v>
      </c>
      <c r="I2180" s="11">
        <f t="shared" si="277"/>
        <v>0</v>
      </c>
      <c r="J2180" s="28">
        <f t="shared" si="278"/>
        <v>0</v>
      </c>
      <c r="K2180" s="28">
        <f t="shared" si="279"/>
        <v>2850</v>
      </c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</row>
    <row r="2181" spans="2:28" x14ac:dyDescent="0.2">
      <c r="B2181" s="13">
        <f t="shared" si="280"/>
        <v>2178</v>
      </c>
      <c r="C2181" s="12">
        <v>0.23344460470298667</v>
      </c>
      <c r="D2181" s="11">
        <f t="shared" ref="D2181:D2244" si="281">SUMIFS($M$4:$M$15,$P$4:$P$15,"&lt;="&amp;C2181,$O$4:$O$15,"&gt;="&amp;C2181)</f>
        <v>17</v>
      </c>
      <c r="E2181" s="11">
        <f t="shared" ref="E2181:E2244" si="282">MIN(D2181,$S$2)</f>
        <v>17</v>
      </c>
      <c r="F2181" s="11">
        <f t="shared" ref="F2181:F2244" si="283">E2181*$S$3</f>
        <v>2550</v>
      </c>
      <c r="G2181" s="12">
        <v>0.3703939734362609</v>
      </c>
      <c r="H2181" s="27">
        <f t="shared" ref="H2181:H2244" si="284">_xlfn.BINOM.INV(E2181,$S$5,G2181)</f>
        <v>1</v>
      </c>
      <c r="I2181" s="11">
        <f t="shared" ref="I2181:I2244" si="285">IF(E2181-H2181&gt;$S$6,E2181-H2181-$S$6,0)</f>
        <v>0</v>
      </c>
      <c r="J2181" s="28">
        <f t="shared" ref="J2181:J2244" si="286">I2181*$S$4</f>
        <v>0</v>
      </c>
      <c r="K2181" s="28">
        <f t="shared" ref="K2181:K2244" si="287">F2181-J2181</f>
        <v>2550</v>
      </c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  <c r="AA2181" s="11"/>
      <c r="AB2181" s="11"/>
    </row>
    <row r="2182" spans="2:28" x14ac:dyDescent="0.2">
      <c r="B2182" s="13">
        <f t="shared" ref="B2182:B2245" si="288">B2181+1</f>
        <v>2179</v>
      </c>
      <c r="C2182" s="12">
        <v>0.35700326218674627</v>
      </c>
      <c r="D2182" s="11">
        <f t="shared" si="281"/>
        <v>19</v>
      </c>
      <c r="E2182" s="11">
        <f t="shared" si="282"/>
        <v>19</v>
      </c>
      <c r="F2182" s="11">
        <f t="shared" si="283"/>
        <v>2850</v>
      </c>
      <c r="G2182" s="12">
        <v>0.51254280948917541</v>
      </c>
      <c r="H2182" s="27">
        <f t="shared" si="284"/>
        <v>2</v>
      </c>
      <c r="I2182" s="11">
        <f t="shared" si="285"/>
        <v>0</v>
      </c>
      <c r="J2182" s="28">
        <f t="shared" si="286"/>
        <v>0</v>
      </c>
      <c r="K2182" s="28">
        <f t="shared" si="287"/>
        <v>2850</v>
      </c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  <c r="AA2182" s="11"/>
      <c r="AB2182" s="11"/>
    </row>
    <row r="2183" spans="2:28" x14ac:dyDescent="0.2">
      <c r="B2183" s="13">
        <f t="shared" si="288"/>
        <v>2180</v>
      </c>
      <c r="C2183" s="12">
        <v>0.58146180105745782</v>
      </c>
      <c r="D2183" s="11">
        <f t="shared" si="281"/>
        <v>20</v>
      </c>
      <c r="E2183" s="11">
        <f t="shared" si="282"/>
        <v>20</v>
      </c>
      <c r="F2183" s="11">
        <f t="shared" si="283"/>
        <v>3000</v>
      </c>
      <c r="G2183" s="12">
        <v>0.52218964730883688</v>
      </c>
      <c r="H2183" s="27">
        <f t="shared" si="284"/>
        <v>2</v>
      </c>
      <c r="I2183" s="11">
        <f t="shared" si="285"/>
        <v>0</v>
      </c>
      <c r="J2183" s="28">
        <f t="shared" si="286"/>
        <v>0</v>
      </c>
      <c r="K2183" s="28">
        <f t="shared" si="287"/>
        <v>3000</v>
      </c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  <c r="AA2183" s="11"/>
      <c r="AB2183" s="11"/>
    </row>
    <row r="2184" spans="2:28" x14ac:dyDescent="0.2">
      <c r="B2184" s="13">
        <f t="shared" si="288"/>
        <v>2181</v>
      </c>
      <c r="C2184" s="12">
        <v>0.42533195399567592</v>
      </c>
      <c r="D2184" s="11">
        <f t="shared" si="281"/>
        <v>19</v>
      </c>
      <c r="E2184" s="11">
        <f t="shared" si="282"/>
        <v>19</v>
      </c>
      <c r="F2184" s="11">
        <f t="shared" si="283"/>
        <v>2850</v>
      </c>
      <c r="G2184" s="12">
        <v>0.16387355977881091</v>
      </c>
      <c r="H2184" s="27">
        <f t="shared" si="284"/>
        <v>1</v>
      </c>
      <c r="I2184" s="11">
        <f t="shared" si="285"/>
        <v>0</v>
      </c>
      <c r="J2184" s="28">
        <f t="shared" si="286"/>
        <v>0</v>
      </c>
      <c r="K2184" s="28">
        <f t="shared" si="287"/>
        <v>2850</v>
      </c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1"/>
      <c r="AB2184" s="11"/>
    </row>
    <row r="2185" spans="2:28" x14ac:dyDescent="0.2">
      <c r="B2185" s="13">
        <f t="shared" si="288"/>
        <v>2182</v>
      </c>
      <c r="C2185" s="12">
        <v>0.83074225075157371</v>
      </c>
      <c r="D2185" s="11">
        <f t="shared" si="281"/>
        <v>22</v>
      </c>
      <c r="E2185" s="11">
        <f t="shared" si="282"/>
        <v>22</v>
      </c>
      <c r="F2185" s="11">
        <f t="shared" si="283"/>
        <v>3300</v>
      </c>
      <c r="G2185" s="12">
        <v>4.9741133165889906E-2</v>
      </c>
      <c r="H2185" s="27">
        <f t="shared" si="284"/>
        <v>0</v>
      </c>
      <c r="I2185" s="11">
        <f t="shared" si="285"/>
        <v>3</v>
      </c>
      <c r="J2185" s="28">
        <f t="shared" si="286"/>
        <v>1500</v>
      </c>
      <c r="K2185" s="28">
        <f t="shared" si="287"/>
        <v>1800</v>
      </c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  <c r="Z2185" s="11"/>
      <c r="AA2185" s="11"/>
      <c r="AB2185" s="11"/>
    </row>
    <row r="2186" spans="2:28" x14ac:dyDescent="0.2">
      <c r="B2186" s="13">
        <f t="shared" si="288"/>
        <v>2183</v>
      </c>
      <c r="C2186" s="12">
        <v>0.78009112562604455</v>
      </c>
      <c r="D2186" s="11">
        <f t="shared" si="281"/>
        <v>21</v>
      </c>
      <c r="E2186" s="11">
        <f t="shared" si="282"/>
        <v>21</v>
      </c>
      <c r="F2186" s="11">
        <f t="shared" si="283"/>
        <v>3150</v>
      </c>
      <c r="G2186" s="12">
        <v>7.9356927147858913E-3</v>
      </c>
      <c r="H2186" s="27">
        <f t="shared" si="284"/>
        <v>0</v>
      </c>
      <c r="I2186" s="11">
        <f t="shared" si="285"/>
        <v>2</v>
      </c>
      <c r="J2186" s="28">
        <f t="shared" si="286"/>
        <v>1000</v>
      </c>
      <c r="K2186" s="28">
        <f t="shared" si="287"/>
        <v>2150</v>
      </c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  <c r="AA2186" s="11"/>
      <c r="AB2186" s="11"/>
    </row>
    <row r="2187" spans="2:28" x14ac:dyDescent="0.2">
      <c r="B2187" s="13">
        <f t="shared" si="288"/>
        <v>2184</v>
      </c>
      <c r="C2187" s="12">
        <v>0.67926561558978427</v>
      </c>
      <c r="D2187" s="11">
        <f t="shared" si="281"/>
        <v>20</v>
      </c>
      <c r="E2187" s="11">
        <f t="shared" si="282"/>
        <v>20</v>
      </c>
      <c r="F2187" s="11">
        <f t="shared" si="283"/>
        <v>3000</v>
      </c>
      <c r="G2187" s="12">
        <v>0.18586529484555092</v>
      </c>
      <c r="H2187" s="27">
        <f t="shared" si="284"/>
        <v>1</v>
      </c>
      <c r="I2187" s="11">
        <f t="shared" si="285"/>
        <v>0</v>
      </c>
      <c r="J2187" s="28">
        <f t="shared" si="286"/>
        <v>0</v>
      </c>
      <c r="K2187" s="28">
        <f t="shared" si="287"/>
        <v>3000</v>
      </c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  <c r="AA2187" s="11"/>
      <c r="AB2187" s="11"/>
    </row>
    <row r="2188" spans="2:28" x14ac:dyDescent="0.2">
      <c r="B2188" s="13">
        <f t="shared" si="288"/>
        <v>2185</v>
      </c>
      <c r="C2188" s="12">
        <v>0.69675911812208358</v>
      </c>
      <c r="D2188" s="11">
        <f t="shared" si="281"/>
        <v>21</v>
      </c>
      <c r="E2188" s="11">
        <f t="shared" si="282"/>
        <v>21</v>
      </c>
      <c r="F2188" s="11">
        <f t="shared" si="283"/>
        <v>3150</v>
      </c>
      <c r="G2188" s="12">
        <v>0.26590528031287564</v>
      </c>
      <c r="H2188" s="27">
        <f t="shared" si="284"/>
        <v>1</v>
      </c>
      <c r="I2188" s="11">
        <f t="shared" si="285"/>
        <v>1</v>
      </c>
      <c r="J2188" s="28">
        <f t="shared" si="286"/>
        <v>500</v>
      </c>
      <c r="K2188" s="28">
        <f t="shared" si="287"/>
        <v>2650</v>
      </c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1"/>
      <c r="AB2188" s="11"/>
    </row>
    <row r="2189" spans="2:28" x14ac:dyDescent="0.2">
      <c r="B2189" s="13">
        <f t="shared" si="288"/>
        <v>2186</v>
      </c>
      <c r="C2189" s="12">
        <v>0.69968331773158798</v>
      </c>
      <c r="D2189" s="11">
        <f t="shared" si="281"/>
        <v>21</v>
      </c>
      <c r="E2189" s="11">
        <f t="shared" si="282"/>
        <v>21</v>
      </c>
      <c r="F2189" s="11">
        <f t="shared" si="283"/>
        <v>3150</v>
      </c>
      <c r="G2189" s="12">
        <v>0.61053960611214153</v>
      </c>
      <c r="H2189" s="27">
        <f t="shared" si="284"/>
        <v>2</v>
      </c>
      <c r="I2189" s="11">
        <f t="shared" si="285"/>
        <v>0</v>
      </c>
      <c r="J2189" s="28">
        <f t="shared" si="286"/>
        <v>0</v>
      </c>
      <c r="K2189" s="28">
        <f t="shared" si="287"/>
        <v>3150</v>
      </c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1"/>
      <c r="AB2189" s="11"/>
    </row>
    <row r="2190" spans="2:28" x14ac:dyDescent="0.2">
      <c r="B2190" s="13">
        <f t="shared" si="288"/>
        <v>2187</v>
      </c>
      <c r="C2190" s="12">
        <v>0.94522784673034288</v>
      </c>
      <c r="D2190" s="11">
        <f t="shared" si="281"/>
        <v>23</v>
      </c>
      <c r="E2190" s="11">
        <f t="shared" si="282"/>
        <v>22</v>
      </c>
      <c r="F2190" s="11">
        <f t="shared" si="283"/>
        <v>3300</v>
      </c>
      <c r="G2190" s="12">
        <v>0.56959508151927019</v>
      </c>
      <c r="H2190" s="27">
        <f t="shared" si="284"/>
        <v>2</v>
      </c>
      <c r="I2190" s="11">
        <f t="shared" si="285"/>
        <v>1</v>
      </c>
      <c r="J2190" s="28">
        <f t="shared" si="286"/>
        <v>500</v>
      </c>
      <c r="K2190" s="28">
        <f t="shared" si="287"/>
        <v>2800</v>
      </c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1"/>
      <c r="AB2190" s="11"/>
    </row>
    <row r="2191" spans="2:28" x14ac:dyDescent="0.2">
      <c r="B2191" s="13">
        <f t="shared" si="288"/>
        <v>2188</v>
      </c>
      <c r="C2191" s="12">
        <v>0.18939542784369034</v>
      </c>
      <c r="D2191" s="11">
        <f t="shared" si="281"/>
        <v>17</v>
      </c>
      <c r="E2191" s="11">
        <f t="shared" si="282"/>
        <v>17</v>
      </c>
      <c r="F2191" s="11">
        <f t="shared" si="283"/>
        <v>2550</v>
      </c>
      <c r="G2191" s="12">
        <v>8.8363366540672339E-2</v>
      </c>
      <c r="H2191" s="27">
        <f t="shared" si="284"/>
        <v>0</v>
      </c>
      <c r="I2191" s="11">
        <f t="shared" si="285"/>
        <v>0</v>
      </c>
      <c r="J2191" s="28">
        <f t="shared" si="286"/>
        <v>0</v>
      </c>
      <c r="K2191" s="28">
        <f t="shared" si="287"/>
        <v>2550</v>
      </c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  <c r="Z2191" s="11"/>
      <c r="AA2191" s="11"/>
      <c r="AB2191" s="11"/>
    </row>
    <row r="2192" spans="2:28" x14ac:dyDescent="0.2">
      <c r="B2192" s="13">
        <f t="shared" si="288"/>
        <v>2189</v>
      </c>
      <c r="C2192" s="12">
        <v>0.73916236062202023</v>
      </c>
      <c r="D2192" s="11">
        <f t="shared" si="281"/>
        <v>21</v>
      </c>
      <c r="E2192" s="11">
        <f t="shared" si="282"/>
        <v>21</v>
      </c>
      <c r="F2192" s="11">
        <f t="shared" si="283"/>
        <v>3150</v>
      </c>
      <c r="G2192" s="12">
        <v>0.56153524824261414</v>
      </c>
      <c r="H2192" s="27">
        <f t="shared" si="284"/>
        <v>2</v>
      </c>
      <c r="I2192" s="11">
        <f t="shared" si="285"/>
        <v>0</v>
      </c>
      <c r="J2192" s="28">
        <f t="shared" si="286"/>
        <v>0</v>
      </c>
      <c r="K2192" s="28">
        <f t="shared" si="287"/>
        <v>3150</v>
      </c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</row>
    <row r="2193" spans="2:28" x14ac:dyDescent="0.2">
      <c r="B2193" s="13">
        <f t="shared" si="288"/>
        <v>2190</v>
      </c>
      <c r="C2193" s="12">
        <v>0.98979533175666479</v>
      </c>
      <c r="D2193" s="11">
        <f t="shared" si="281"/>
        <v>25</v>
      </c>
      <c r="E2193" s="11">
        <f t="shared" si="282"/>
        <v>22</v>
      </c>
      <c r="F2193" s="11">
        <f t="shared" si="283"/>
        <v>3300</v>
      </c>
      <c r="G2193" s="12">
        <v>0.37834394737188259</v>
      </c>
      <c r="H2193" s="27">
        <f t="shared" si="284"/>
        <v>2</v>
      </c>
      <c r="I2193" s="11">
        <f t="shared" si="285"/>
        <v>1</v>
      </c>
      <c r="J2193" s="28">
        <f t="shared" si="286"/>
        <v>500</v>
      </c>
      <c r="K2193" s="28">
        <f t="shared" si="287"/>
        <v>2800</v>
      </c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1"/>
      <c r="AB2193" s="11"/>
    </row>
    <row r="2194" spans="2:28" x14ac:dyDescent="0.2">
      <c r="B2194" s="13">
        <f t="shared" si="288"/>
        <v>2191</v>
      </c>
      <c r="C2194" s="12">
        <v>0.66406313045742726</v>
      </c>
      <c r="D2194" s="11">
        <f t="shared" si="281"/>
        <v>20</v>
      </c>
      <c r="E2194" s="11">
        <f t="shared" si="282"/>
        <v>20</v>
      </c>
      <c r="F2194" s="11">
        <f t="shared" si="283"/>
        <v>3000</v>
      </c>
      <c r="G2194" s="12">
        <v>0.69318094821063525</v>
      </c>
      <c r="H2194" s="27">
        <f t="shared" si="284"/>
        <v>3</v>
      </c>
      <c r="I2194" s="11">
        <f t="shared" si="285"/>
        <v>0</v>
      </c>
      <c r="J2194" s="28">
        <f t="shared" si="286"/>
        <v>0</v>
      </c>
      <c r="K2194" s="28">
        <f t="shared" si="287"/>
        <v>3000</v>
      </c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1"/>
      <c r="AB2194" s="11"/>
    </row>
    <row r="2195" spans="2:28" x14ac:dyDescent="0.2">
      <c r="B2195" s="13">
        <f t="shared" si="288"/>
        <v>2192</v>
      </c>
      <c r="C2195" s="12">
        <v>0.38772030042500361</v>
      </c>
      <c r="D2195" s="11">
        <f t="shared" si="281"/>
        <v>19</v>
      </c>
      <c r="E2195" s="11">
        <f t="shared" si="282"/>
        <v>19</v>
      </c>
      <c r="F2195" s="11">
        <f t="shared" si="283"/>
        <v>2850</v>
      </c>
      <c r="G2195" s="12">
        <v>0.44327852769786458</v>
      </c>
      <c r="H2195" s="27">
        <f t="shared" si="284"/>
        <v>2</v>
      </c>
      <c r="I2195" s="11">
        <f t="shared" si="285"/>
        <v>0</v>
      </c>
      <c r="J2195" s="28">
        <f t="shared" si="286"/>
        <v>0</v>
      </c>
      <c r="K2195" s="28">
        <f t="shared" si="287"/>
        <v>2850</v>
      </c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  <c r="AA2195" s="11"/>
      <c r="AB2195" s="11"/>
    </row>
    <row r="2196" spans="2:28" x14ac:dyDescent="0.2">
      <c r="B2196" s="13">
        <f t="shared" si="288"/>
        <v>2193</v>
      </c>
      <c r="C2196" s="12">
        <v>0.60955546227177493</v>
      </c>
      <c r="D2196" s="11">
        <f t="shared" si="281"/>
        <v>20</v>
      </c>
      <c r="E2196" s="11">
        <f t="shared" si="282"/>
        <v>20</v>
      </c>
      <c r="F2196" s="11">
        <f t="shared" si="283"/>
        <v>3000</v>
      </c>
      <c r="G2196" s="12">
        <v>0.8492955324835787</v>
      </c>
      <c r="H2196" s="27">
        <f t="shared" si="284"/>
        <v>3</v>
      </c>
      <c r="I2196" s="11">
        <f t="shared" si="285"/>
        <v>0</v>
      </c>
      <c r="J2196" s="28">
        <f t="shared" si="286"/>
        <v>0</v>
      </c>
      <c r="K2196" s="28">
        <f t="shared" si="287"/>
        <v>3000</v>
      </c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  <c r="AA2196" s="11"/>
      <c r="AB2196" s="11"/>
    </row>
    <row r="2197" spans="2:28" x14ac:dyDescent="0.2">
      <c r="B2197" s="13">
        <f t="shared" si="288"/>
        <v>2194</v>
      </c>
      <c r="C2197" s="12">
        <v>0.5053450972311746</v>
      </c>
      <c r="D2197" s="11">
        <f t="shared" si="281"/>
        <v>20</v>
      </c>
      <c r="E2197" s="11">
        <f t="shared" si="282"/>
        <v>20</v>
      </c>
      <c r="F2197" s="11">
        <f t="shared" si="283"/>
        <v>3000</v>
      </c>
      <c r="G2197" s="12">
        <v>0.50135895406076325</v>
      </c>
      <c r="H2197" s="27">
        <f t="shared" si="284"/>
        <v>2</v>
      </c>
      <c r="I2197" s="11">
        <f t="shared" si="285"/>
        <v>0</v>
      </c>
      <c r="J2197" s="28">
        <f t="shared" si="286"/>
        <v>0</v>
      </c>
      <c r="K2197" s="28">
        <f t="shared" si="287"/>
        <v>3000</v>
      </c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  <c r="Z2197" s="11"/>
      <c r="AA2197" s="11"/>
      <c r="AB2197" s="11"/>
    </row>
    <row r="2198" spans="2:28" x14ac:dyDescent="0.2">
      <c r="B2198" s="13">
        <f t="shared" si="288"/>
        <v>2195</v>
      </c>
      <c r="C2198" s="12">
        <v>0.12051607656088525</v>
      </c>
      <c r="D2198" s="11">
        <f t="shared" si="281"/>
        <v>16</v>
      </c>
      <c r="E2198" s="11">
        <f t="shared" si="282"/>
        <v>16</v>
      </c>
      <c r="F2198" s="11">
        <f t="shared" si="283"/>
        <v>2400</v>
      </c>
      <c r="G2198" s="12">
        <v>0.48154514663503256</v>
      </c>
      <c r="H2198" s="27">
        <f t="shared" si="284"/>
        <v>1</v>
      </c>
      <c r="I2198" s="11">
        <f t="shared" si="285"/>
        <v>0</v>
      </c>
      <c r="J2198" s="28">
        <f t="shared" si="286"/>
        <v>0</v>
      </c>
      <c r="K2198" s="28">
        <f t="shared" si="287"/>
        <v>2400</v>
      </c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</row>
    <row r="2199" spans="2:28" x14ac:dyDescent="0.2">
      <c r="B2199" s="13">
        <f t="shared" si="288"/>
        <v>2196</v>
      </c>
      <c r="C2199" s="12">
        <v>0.35025220487077635</v>
      </c>
      <c r="D2199" s="11">
        <f t="shared" si="281"/>
        <v>19</v>
      </c>
      <c r="E2199" s="11">
        <f t="shared" si="282"/>
        <v>19</v>
      </c>
      <c r="F2199" s="11">
        <f t="shared" si="283"/>
        <v>2850</v>
      </c>
      <c r="G2199" s="12">
        <v>2.3022884520932596E-2</v>
      </c>
      <c r="H2199" s="27">
        <f t="shared" si="284"/>
        <v>0</v>
      </c>
      <c r="I2199" s="11">
        <f t="shared" si="285"/>
        <v>0</v>
      </c>
      <c r="J2199" s="28">
        <f t="shared" si="286"/>
        <v>0</v>
      </c>
      <c r="K2199" s="28">
        <f t="shared" si="287"/>
        <v>2850</v>
      </c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11"/>
      <c r="AB2199" s="11"/>
    </row>
    <row r="2200" spans="2:28" x14ac:dyDescent="0.2">
      <c r="B2200" s="13">
        <f t="shared" si="288"/>
        <v>2197</v>
      </c>
      <c r="C2200" s="12">
        <v>0.91517485432047574</v>
      </c>
      <c r="D2200" s="11">
        <f t="shared" si="281"/>
        <v>23</v>
      </c>
      <c r="E2200" s="11">
        <f t="shared" si="282"/>
        <v>22</v>
      </c>
      <c r="F2200" s="11">
        <f t="shared" si="283"/>
        <v>3300</v>
      </c>
      <c r="G2200" s="12">
        <v>0.14107953536020701</v>
      </c>
      <c r="H2200" s="27">
        <f t="shared" si="284"/>
        <v>1</v>
      </c>
      <c r="I2200" s="11">
        <f t="shared" si="285"/>
        <v>2</v>
      </c>
      <c r="J2200" s="28">
        <f t="shared" si="286"/>
        <v>1000</v>
      </c>
      <c r="K2200" s="28">
        <f t="shared" si="287"/>
        <v>2300</v>
      </c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1"/>
      <c r="AB2200" s="11"/>
    </row>
    <row r="2201" spans="2:28" x14ac:dyDescent="0.2">
      <c r="B2201" s="13">
        <f t="shared" si="288"/>
        <v>2198</v>
      </c>
      <c r="C2201" s="12">
        <v>0.34010995178234249</v>
      </c>
      <c r="D2201" s="11">
        <f t="shared" si="281"/>
        <v>18</v>
      </c>
      <c r="E2201" s="11">
        <f t="shared" si="282"/>
        <v>18</v>
      </c>
      <c r="F2201" s="11">
        <f t="shared" si="283"/>
        <v>2700</v>
      </c>
      <c r="G2201" s="12">
        <v>0.59287592283890111</v>
      </c>
      <c r="H2201" s="27">
        <f t="shared" si="284"/>
        <v>2</v>
      </c>
      <c r="I2201" s="11">
        <f t="shared" si="285"/>
        <v>0</v>
      </c>
      <c r="J2201" s="28">
        <f t="shared" si="286"/>
        <v>0</v>
      </c>
      <c r="K2201" s="28">
        <f t="shared" si="287"/>
        <v>2700</v>
      </c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  <c r="AA2201" s="11"/>
      <c r="AB2201" s="11"/>
    </row>
    <row r="2202" spans="2:28" x14ac:dyDescent="0.2">
      <c r="B2202" s="13">
        <f t="shared" si="288"/>
        <v>2199</v>
      </c>
      <c r="C2202" s="12">
        <v>0.70144581097922998</v>
      </c>
      <c r="D2202" s="11">
        <f t="shared" si="281"/>
        <v>21</v>
      </c>
      <c r="E2202" s="11">
        <f t="shared" si="282"/>
        <v>21</v>
      </c>
      <c r="F2202" s="11">
        <f t="shared" si="283"/>
        <v>3150</v>
      </c>
      <c r="G2202" s="12">
        <v>0.36981841297068319</v>
      </c>
      <c r="H2202" s="27">
        <f t="shared" si="284"/>
        <v>2</v>
      </c>
      <c r="I2202" s="11">
        <f t="shared" si="285"/>
        <v>0</v>
      </c>
      <c r="J2202" s="28">
        <f t="shared" si="286"/>
        <v>0</v>
      </c>
      <c r="K2202" s="28">
        <f t="shared" si="287"/>
        <v>3150</v>
      </c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1"/>
      <c r="AB2202" s="11"/>
    </row>
    <row r="2203" spans="2:28" x14ac:dyDescent="0.2">
      <c r="B2203" s="13">
        <f t="shared" si="288"/>
        <v>2200</v>
      </c>
      <c r="C2203" s="12">
        <v>0.36429737190745515</v>
      </c>
      <c r="D2203" s="11">
        <f t="shared" si="281"/>
        <v>19</v>
      </c>
      <c r="E2203" s="11">
        <f t="shared" si="282"/>
        <v>19</v>
      </c>
      <c r="F2203" s="11">
        <f t="shared" si="283"/>
        <v>2850</v>
      </c>
      <c r="G2203" s="12">
        <v>2.2433496118749008E-2</v>
      </c>
      <c r="H2203" s="27">
        <f t="shared" si="284"/>
        <v>0</v>
      </c>
      <c r="I2203" s="11">
        <f t="shared" si="285"/>
        <v>0</v>
      </c>
      <c r="J2203" s="28">
        <f t="shared" si="286"/>
        <v>0</v>
      </c>
      <c r="K2203" s="28">
        <f t="shared" si="287"/>
        <v>2850</v>
      </c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1"/>
      <c r="AB2203" s="11"/>
    </row>
    <row r="2204" spans="2:28" x14ac:dyDescent="0.2">
      <c r="B2204" s="13">
        <f t="shared" si="288"/>
        <v>2201</v>
      </c>
      <c r="C2204" s="12">
        <v>0.31429241759770832</v>
      </c>
      <c r="D2204" s="11">
        <f t="shared" si="281"/>
        <v>18</v>
      </c>
      <c r="E2204" s="11">
        <f t="shared" si="282"/>
        <v>18</v>
      </c>
      <c r="F2204" s="11">
        <f t="shared" si="283"/>
        <v>2700</v>
      </c>
      <c r="G2204" s="12">
        <v>0.54330896233826798</v>
      </c>
      <c r="H2204" s="27">
        <f t="shared" si="284"/>
        <v>2</v>
      </c>
      <c r="I2204" s="11">
        <f t="shared" si="285"/>
        <v>0</v>
      </c>
      <c r="J2204" s="28">
        <f t="shared" si="286"/>
        <v>0</v>
      </c>
      <c r="K2204" s="28">
        <f t="shared" si="287"/>
        <v>2700</v>
      </c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</row>
    <row r="2205" spans="2:28" x14ac:dyDescent="0.2">
      <c r="B2205" s="13">
        <f t="shared" si="288"/>
        <v>2202</v>
      </c>
      <c r="C2205" s="12">
        <v>0.9816790529552889</v>
      </c>
      <c r="D2205" s="11">
        <f t="shared" si="281"/>
        <v>25</v>
      </c>
      <c r="E2205" s="11">
        <f t="shared" si="282"/>
        <v>22</v>
      </c>
      <c r="F2205" s="11">
        <f t="shared" si="283"/>
        <v>3300</v>
      </c>
      <c r="G2205" s="12">
        <v>0.36439258723646661</v>
      </c>
      <c r="H2205" s="27">
        <f t="shared" si="284"/>
        <v>2</v>
      </c>
      <c r="I2205" s="11">
        <f t="shared" si="285"/>
        <v>1</v>
      </c>
      <c r="J2205" s="28">
        <f t="shared" si="286"/>
        <v>500</v>
      </c>
      <c r="K2205" s="28">
        <f t="shared" si="287"/>
        <v>2800</v>
      </c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  <c r="AA2205" s="11"/>
      <c r="AB2205" s="11"/>
    </row>
    <row r="2206" spans="2:28" x14ac:dyDescent="0.2">
      <c r="B2206" s="13">
        <f t="shared" si="288"/>
        <v>2203</v>
      </c>
      <c r="C2206" s="12">
        <v>0.79592872612674559</v>
      </c>
      <c r="D2206" s="11">
        <f t="shared" si="281"/>
        <v>21</v>
      </c>
      <c r="E2206" s="11">
        <f t="shared" si="282"/>
        <v>21</v>
      </c>
      <c r="F2206" s="11">
        <f t="shared" si="283"/>
        <v>3150</v>
      </c>
      <c r="G2206" s="12">
        <v>9.0602801943159395E-2</v>
      </c>
      <c r="H2206" s="27">
        <f t="shared" si="284"/>
        <v>0</v>
      </c>
      <c r="I2206" s="11">
        <f t="shared" si="285"/>
        <v>2</v>
      </c>
      <c r="J2206" s="28">
        <f t="shared" si="286"/>
        <v>1000</v>
      </c>
      <c r="K2206" s="28">
        <f t="shared" si="287"/>
        <v>2150</v>
      </c>
      <c r="L2206" s="11"/>
      <c r="M2206" s="11"/>
      <c r="N2206" s="11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  <c r="Z2206" s="11"/>
      <c r="AA2206" s="11"/>
      <c r="AB2206" s="11"/>
    </row>
    <row r="2207" spans="2:28" x14ac:dyDescent="0.2">
      <c r="B2207" s="13">
        <f t="shared" si="288"/>
        <v>2204</v>
      </c>
      <c r="C2207" s="12">
        <v>0.48099663533813819</v>
      </c>
      <c r="D2207" s="11">
        <f t="shared" si="281"/>
        <v>19</v>
      </c>
      <c r="E2207" s="11">
        <f t="shared" si="282"/>
        <v>19</v>
      </c>
      <c r="F2207" s="11">
        <f t="shared" si="283"/>
        <v>2850</v>
      </c>
      <c r="G2207" s="12">
        <v>0.88076149708136109</v>
      </c>
      <c r="H2207" s="27">
        <f t="shared" si="284"/>
        <v>3</v>
      </c>
      <c r="I2207" s="11">
        <f t="shared" si="285"/>
        <v>0</v>
      </c>
      <c r="J2207" s="28">
        <f t="shared" si="286"/>
        <v>0</v>
      </c>
      <c r="K2207" s="28">
        <f t="shared" si="287"/>
        <v>2850</v>
      </c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  <c r="Z2207" s="11"/>
      <c r="AA2207" s="11"/>
      <c r="AB2207" s="11"/>
    </row>
    <row r="2208" spans="2:28" x14ac:dyDescent="0.2">
      <c r="B2208" s="13">
        <f t="shared" si="288"/>
        <v>2205</v>
      </c>
      <c r="C2208" s="12">
        <v>3.1045456869656762E-2</v>
      </c>
      <c r="D2208" s="11">
        <f t="shared" si="281"/>
        <v>15</v>
      </c>
      <c r="E2208" s="11">
        <f t="shared" si="282"/>
        <v>15</v>
      </c>
      <c r="F2208" s="11">
        <f t="shared" si="283"/>
        <v>2250</v>
      </c>
      <c r="G2208" s="12">
        <v>0.41529307797033699</v>
      </c>
      <c r="H2208" s="27">
        <f t="shared" si="284"/>
        <v>1</v>
      </c>
      <c r="I2208" s="11">
        <f t="shared" si="285"/>
        <v>0</v>
      </c>
      <c r="J2208" s="28">
        <f t="shared" si="286"/>
        <v>0</v>
      </c>
      <c r="K2208" s="28">
        <f t="shared" si="287"/>
        <v>2250</v>
      </c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1"/>
      <c r="AB2208" s="11"/>
    </row>
    <row r="2209" spans="2:28" x14ac:dyDescent="0.2">
      <c r="B2209" s="13">
        <f t="shared" si="288"/>
        <v>2206</v>
      </c>
      <c r="C2209" s="12">
        <v>0.5621119465290797</v>
      </c>
      <c r="D2209" s="11">
        <f t="shared" si="281"/>
        <v>20</v>
      </c>
      <c r="E2209" s="11">
        <f t="shared" si="282"/>
        <v>20</v>
      </c>
      <c r="F2209" s="11">
        <f t="shared" si="283"/>
        <v>3000</v>
      </c>
      <c r="G2209" s="12">
        <v>0.76236857944362335</v>
      </c>
      <c r="H2209" s="27">
        <f t="shared" si="284"/>
        <v>3</v>
      </c>
      <c r="I2209" s="11">
        <f t="shared" si="285"/>
        <v>0</v>
      </c>
      <c r="J2209" s="28">
        <f t="shared" si="286"/>
        <v>0</v>
      </c>
      <c r="K2209" s="28">
        <f t="shared" si="287"/>
        <v>3000</v>
      </c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  <c r="AA2209" s="11"/>
      <c r="AB2209" s="11"/>
    </row>
    <row r="2210" spans="2:28" x14ac:dyDescent="0.2">
      <c r="B2210" s="13">
        <f t="shared" si="288"/>
        <v>2207</v>
      </c>
      <c r="C2210" s="12">
        <v>0.65710765776919244</v>
      </c>
      <c r="D2210" s="11">
        <f t="shared" si="281"/>
        <v>20</v>
      </c>
      <c r="E2210" s="11">
        <f t="shared" si="282"/>
        <v>20</v>
      </c>
      <c r="F2210" s="11">
        <f t="shared" si="283"/>
        <v>3000</v>
      </c>
      <c r="G2210" s="12">
        <v>0.54183882414578566</v>
      </c>
      <c r="H2210" s="27">
        <f t="shared" si="284"/>
        <v>2</v>
      </c>
      <c r="I2210" s="11">
        <f t="shared" si="285"/>
        <v>0</v>
      </c>
      <c r="J2210" s="28">
        <f t="shared" si="286"/>
        <v>0</v>
      </c>
      <c r="K2210" s="28">
        <f t="shared" si="287"/>
        <v>3000</v>
      </c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</row>
    <row r="2211" spans="2:28" x14ac:dyDescent="0.2">
      <c r="B2211" s="13">
        <f t="shared" si="288"/>
        <v>2208</v>
      </c>
      <c r="C2211" s="12">
        <v>0.85505473657844666</v>
      </c>
      <c r="D2211" s="11">
        <f t="shared" si="281"/>
        <v>22</v>
      </c>
      <c r="E2211" s="11">
        <f t="shared" si="282"/>
        <v>22</v>
      </c>
      <c r="F2211" s="11">
        <f t="shared" si="283"/>
        <v>3300</v>
      </c>
      <c r="G2211" s="12">
        <v>0.8517791336187478</v>
      </c>
      <c r="H2211" s="27">
        <f t="shared" si="284"/>
        <v>4</v>
      </c>
      <c r="I2211" s="11">
        <f t="shared" si="285"/>
        <v>0</v>
      </c>
      <c r="J2211" s="28">
        <f t="shared" si="286"/>
        <v>0</v>
      </c>
      <c r="K2211" s="28">
        <f t="shared" si="287"/>
        <v>3300</v>
      </c>
      <c r="L2211" s="11"/>
      <c r="M2211" s="11"/>
      <c r="N2211" s="11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  <c r="Z2211" s="11"/>
      <c r="AA2211" s="11"/>
      <c r="AB2211" s="11"/>
    </row>
    <row r="2212" spans="2:28" x14ac:dyDescent="0.2">
      <c r="B2212" s="13">
        <f t="shared" si="288"/>
        <v>2209</v>
      </c>
      <c r="C2212" s="12">
        <v>0.77186191576434993</v>
      </c>
      <c r="D2212" s="11">
        <f t="shared" si="281"/>
        <v>21</v>
      </c>
      <c r="E2212" s="11">
        <f t="shared" si="282"/>
        <v>21</v>
      </c>
      <c r="F2212" s="11">
        <f t="shared" si="283"/>
        <v>3150</v>
      </c>
      <c r="G2212" s="12">
        <v>9.9661074465198674E-2</v>
      </c>
      <c r="H2212" s="27">
        <f t="shared" si="284"/>
        <v>0</v>
      </c>
      <c r="I2212" s="11">
        <f t="shared" si="285"/>
        <v>2</v>
      </c>
      <c r="J2212" s="28">
        <f t="shared" si="286"/>
        <v>1000</v>
      </c>
      <c r="K2212" s="28">
        <f t="shared" si="287"/>
        <v>2150</v>
      </c>
      <c r="L2212" s="11"/>
      <c r="M2212" s="11"/>
      <c r="N2212" s="11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  <c r="Z2212" s="11"/>
      <c r="AA2212" s="11"/>
      <c r="AB2212" s="11"/>
    </row>
    <row r="2213" spans="2:28" x14ac:dyDescent="0.2">
      <c r="B2213" s="13">
        <f t="shared" si="288"/>
        <v>2210</v>
      </c>
      <c r="C2213" s="12">
        <v>6.9097383339882579E-2</v>
      </c>
      <c r="D2213" s="11">
        <f t="shared" si="281"/>
        <v>15</v>
      </c>
      <c r="E2213" s="11">
        <f t="shared" si="282"/>
        <v>15</v>
      </c>
      <c r="F2213" s="11">
        <f t="shared" si="283"/>
        <v>2250</v>
      </c>
      <c r="G2213" s="12">
        <v>0.76947849117550537</v>
      </c>
      <c r="H2213" s="27">
        <f t="shared" si="284"/>
        <v>2</v>
      </c>
      <c r="I2213" s="11">
        <f t="shared" si="285"/>
        <v>0</v>
      </c>
      <c r="J2213" s="28">
        <f t="shared" si="286"/>
        <v>0</v>
      </c>
      <c r="K2213" s="28">
        <f t="shared" si="287"/>
        <v>2250</v>
      </c>
      <c r="L2213" s="11"/>
      <c r="M2213" s="11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  <c r="AA2213" s="11"/>
      <c r="AB2213" s="11"/>
    </row>
    <row r="2214" spans="2:28" x14ac:dyDescent="0.2">
      <c r="B2214" s="13">
        <f t="shared" si="288"/>
        <v>2211</v>
      </c>
      <c r="C2214" s="12">
        <v>0.82099597880459407</v>
      </c>
      <c r="D2214" s="11">
        <f t="shared" si="281"/>
        <v>22</v>
      </c>
      <c r="E2214" s="11">
        <f t="shared" si="282"/>
        <v>22</v>
      </c>
      <c r="F2214" s="11">
        <f t="shared" si="283"/>
        <v>3300</v>
      </c>
      <c r="G2214" s="12">
        <v>2.3900330299896799E-2</v>
      </c>
      <c r="H2214" s="27">
        <f t="shared" si="284"/>
        <v>0</v>
      </c>
      <c r="I2214" s="11">
        <f t="shared" si="285"/>
        <v>3</v>
      </c>
      <c r="J2214" s="28">
        <f t="shared" si="286"/>
        <v>1500</v>
      </c>
      <c r="K2214" s="28">
        <f t="shared" si="287"/>
        <v>1800</v>
      </c>
      <c r="L2214" s="11"/>
      <c r="M2214" s="11"/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  <c r="AA2214" s="11"/>
      <c r="AB2214" s="11"/>
    </row>
    <row r="2215" spans="2:28" x14ac:dyDescent="0.2">
      <c r="B2215" s="13">
        <f t="shared" si="288"/>
        <v>2212</v>
      </c>
      <c r="C2215" s="12">
        <v>0.26136421689842992</v>
      </c>
      <c r="D2215" s="11">
        <f t="shared" si="281"/>
        <v>18</v>
      </c>
      <c r="E2215" s="11">
        <f t="shared" si="282"/>
        <v>18</v>
      </c>
      <c r="F2215" s="11">
        <f t="shared" si="283"/>
        <v>2700</v>
      </c>
      <c r="G2215" s="12">
        <v>0.7505469479607122</v>
      </c>
      <c r="H2215" s="27">
        <f t="shared" si="284"/>
        <v>3</v>
      </c>
      <c r="I2215" s="11">
        <f t="shared" si="285"/>
        <v>0</v>
      </c>
      <c r="J2215" s="28">
        <f t="shared" si="286"/>
        <v>0</v>
      </c>
      <c r="K2215" s="28">
        <f t="shared" si="287"/>
        <v>2700</v>
      </c>
      <c r="L2215" s="11"/>
      <c r="M2215" s="11"/>
      <c r="N2215" s="11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  <c r="Z2215" s="11"/>
      <c r="AA2215" s="11"/>
      <c r="AB2215" s="11"/>
    </row>
    <row r="2216" spans="2:28" x14ac:dyDescent="0.2">
      <c r="B2216" s="13">
        <f t="shared" si="288"/>
        <v>2213</v>
      </c>
      <c r="C2216" s="12">
        <v>0.99460348829956269</v>
      </c>
      <c r="D2216" s="11">
        <f t="shared" si="281"/>
        <v>25</v>
      </c>
      <c r="E2216" s="11">
        <f t="shared" si="282"/>
        <v>22</v>
      </c>
      <c r="F2216" s="11">
        <f t="shared" si="283"/>
        <v>3300</v>
      </c>
      <c r="G2216" s="12">
        <v>0.53737258006484856</v>
      </c>
      <c r="H2216" s="27">
        <f t="shared" si="284"/>
        <v>2</v>
      </c>
      <c r="I2216" s="11">
        <f t="shared" si="285"/>
        <v>1</v>
      </c>
      <c r="J2216" s="28">
        <f t="shared" si="286"/>
        <v>500</v>
      </c>
      <c r="K2216" s="28">
        <f t="shared" si="287"/>
        <v>2800</v>
      </c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1"/>
      <c r="AB2216" s="11"/>
    </row>
    <row r="2217" spans="2:28" x14ac:dyDescent="0.2">
      <c r="B2217" s="13">
        <f t="shared" si="288"/>
        <v>2214</v>
      </c>
      <c r="C2217" s="12">
        <v>0.60408944389119656</v>
      </c>
      <c r="D2217" s="11">
        <f t="shared" si="281"/>
        <v>20</v>
      </c>
      <c r="E2217" s="11">
        <f t="shared" si="282"/>
        <v>20</v>
      </c>
      <c r="F2217" s="11">
        <f t="shared" si="283"/>
        <v>3000</v>
      </c>
      <c r="G2217" s="12">
        <v>0.84116173620720436</v>
      </c>
      <c r="H2217" s="27">
        <f t="shared" si="284"/>
        <v>3</v>
      </c>
      <c r="I2217" s="11">
        <f t="shared" si="285"/>
        <v>0</v>
      </c>
      <c r="J2217" s="28">
        <f t="shared" si="286"/>
        <v>0</v>
      </c>
      <c r="K2217" s="28">
        <f t="shared" si="287"/>
        <v>3000</v>
      </c>
      <c r="L2217" s="11"/>
      <c r="M2217" s="11"/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  <c r="Z2217" s="11"/>
      <c r="AA2217" s="11"/>
      <c r="AB2217" s="11"/>
    </row>
    <row r="2218" spans="2:28" x14ac:dyDescent="0.2">
      <c r="B2218" s="13">
        <f t="shared" si="288"/>
        <v>2215</v>
      </c>
      <c r="C2218" s="12">
        <v>0.76761308593391486</v>
      </c>
      <c r="D2218" s="11">
        <f t="shared" si="281"/>
        <v>21</v>
      </c>
      <c r="E2218" s="11">
        <f t="shared" si="282"/>
        <v>21</v>
      </c>
      <c r="F2218" s="11">
        <f t="shared" si="283"/>
        <v>3150</v>
      </c>
      <c r="G2218" s="12">
        <v>0.8690828623456921</v>
      </c>
      <c r="H2218" s="27">
        <f t="shared" si="284"/>
        <v>4</v>
      </c>
      <c r="I2218" s="11">
        <f t="shared" si="285"/>
        <v>0</v>
      </c>
      <c r="J2218" s="28">
        <f t="shared" si="286"/>
        <v>0</v>
      </c>
      <c r="K2218" s="28">
        <f t="shared" si="287"/>
        <v>3150</v>
      </c>
      <c r="L2218" s="11"/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  <c r="AA2218" s="11"/>
      <c r="AB2218" s="11"/>
    </row>
    <row r="2219" spans="2:28" x14ac:dyDescent="0.2">
      <c r="B2219" s="13">
        <f t="shared" si="288"/>
        <v>2216</v>
      </c>
      <c r="C2219" s="12">
        <v>8.9745056769894749E-2</v>
      </c>
      <c r="D2219" s="11">
        <f t="shared" si="281"/>
        <v>16</v>
      </c>
      <c r="E2219" s="11">
        <f t="shared" si="282"/>
        <v>16</v>
      </c>
      <c r="F2219" s="11">
        <f t="shared" si="283"/>
        <v>2400</v>
      </c>
      <c r="G2219" s="12">
        <v>0.33240085519553819</v>
      </c>
      <c r="H2219" s="27">
        <f t="shared" si="284"/>
        <v>1</v>
      </c>
      <c r="I2219" s="11">
        <f t="shared" si="285"/>
        <v>0</v>
      </c>
      <c r="J2219" s="28">
        <f t="shared" si="286"/>
        <v>0</v>
      </c>
      <c r="K2219" s="28">
        <f t="shared" si="287"/>
        <v>2400</v>
      </c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  <c r="Z2219" s="11"/>
      <c r="AA2219" s="11"/>
      <c r="AB2219" s="11"/>
    </row>
    <row r="2220" spans="2:28" x14ac:dyDescent="0.2">
      <c r="B2220" s="13">
        <f t="shared" si="288"/>
        <v>2217</v>
      </c>
      <c r="C2220" s="12">
        <v>0.59453658358799777</v>
      </c>
      <c r="D2220" s="11">
        <f t="shared" si="281"/>
        <v>20</v>
      </c>
      <c r="E2220" s="11">
        <f t="shared" si="282"/>
        <v>20</v>
      </c>
      <c r="F2220" s="11">
        <f t="shared" si="283"/>
        <v>3000</v>
      </c>
      <c r="G2220" s="12">
        <v>0.97095802894937833</v>
      </c>
      <c r="H2220" s="27">
        <f t="shared" si="284"/>
        <v>5</v>
      </c>
      <c r="I2220" s="11">
        <f t="shared" si="285"/>
        <v>0</v>
      </c>
      <c r="J2220" s="28">
        <f t="shared" si="286"/>
        <v>0</v>
      </c>
      <c r="K2220" s="28">
        <f t="shared" si="287"/>
        <v>3000</v>
      </c>
      <c r="L2220" s="11"/>
      <c r="M2220" s="11"/>
      <c r="N2220" s="11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  <c r="Z2220" s="11"/>
      <c r="AA2220" s="11"/>
      <c r="AB2220" s="11"/>
    </row>
    <row r="2221" spans="2:28" x14ac:dyDescent="0.2">
      <c r="B2221" s="13">
        <f t="shared" si="288"/>
        <v>2218</v>
      </c>
      <c r="C2221" s="12">
        <v>0.96439286601582896</v>
      </c>
      <c r="D2221" s="11">
        <f t="shared" si="281"/>
        <v>24</v>
      </c>
      <c r="E2221" s="11">
        <f t="shared" si="282"/>
        <v>22</v>
      </c>
      <c r="F2221" s="11">
        <f t="shared" si="283"/>
        <v>3300</v>
      </c>
      <c r="G2221" s="12">
        <v>7.5607505454353463E-2</v>
      </c>
      <c r="H2221" s="27">
        <f t="shared" si="284"/>
        <v>0</v>
      </c>
      <c r="I2221" s="11">
        <f t="shared" si="285"/>
        <v>3</v>
      </c>
      <c r="J2221" s="28">
        <f t="shared" si="286"/>
        <v>1500</v>
      </c>
      <c r="K2221" s="28">
        <f t="shared" si="287"/>
        <v>1800</v>
      </c>
      <c r="L2221" s="11"/>
      <c r="M2221" s="11"/>
      <c r="N2221" s="11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  <c r="Z2221" s="11"/>
      <c r="AA2221" s="11"/>
      <c r="AB2221" s="11"/>
    </row>
    <row r="2222" spans="2:28" x14ac:dyDescent="0.2">
      <c r="B2222" s="13">
        <f t="shared" si="288"/>
        <v>2219</v>
      </c>
      <c r="C2222" s="12">
        <v>0.43622186450584655</v>
      </c>
      <c r="D2222" s="11">
        <f t="shared" si="281"/>
        <v>19</v>
      </c>
      <c r="E2222" s="11">
        <f t="shared" si="282"/>
        <v>19</v>
      </c>
      <c r="F2222" s="11">
        <f t="shared" si="283"/>
        <v>2850</v>
      </c>
      <c r="G2222" s="12">
        <v>0.96749920695334268</v>
      </c>
      <c r="H2222" s="27">
        <f t="shared" si="284"/>
        <v>5</v>
      </c>
      <c r="I2222" s="11">
        <f t="shared" si="285"/>
        <v>0</v>
      </c>
      <c r="J2222" s="28">
        <f t="shared" si="286"/>
        <v>0</v>
      </c>
      <c r="K2222" s="28">
        <f t="shared" si="287"/>
        <v>2850</v>
      </c>
      <c r="L2222" s="11"/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  <c r="AA2222" s="11"/>
      <c r="AB2222" s="11"/>
    </row>
    <row r="2223" spans="2:28" x14ac:dyDescent="0.2">
      <c r="B2223" s="13">
        <f t="shared" si="288"/>
        <v>2220</v>
      </c>
      <c r="C2223" s="12">
        <v>8.7291805323501892E-2</v>
      </c>
      <c r="D2223" s="11">
        <f t="shared" si="281"/>
        <v>16</v>
      </c>
      <c r="E2223" s="11">
        <f t="shared" si="282"/>
        <v>16</v>
      </c>
      <c r="F2223" s="11">
        <f t="shared" si="283"/>
        <v>2400</v>
      </c>
      <c r="G2223" s="12">
        <v>5.0493941207714554E-2</v>
      </c>
      <c r="H2223" s="27">
        <f t="shared" si="284"/>
        <v>0</v>
      </c>
      <c r="I2223" s="11">
        <f t="shared" si="285"/>
        <v>0</v>
      </c>
      <c r="J2223" s="28">
        <f t="shared" si="286"/>
        <v>0</v>
      </c>
      <c r="K2223" s="28">
        <f t="shared" si="287"/>
        <v>2400</v>
      </c>
      <c r="L2223" s="11"/>
      <c r="M2223" s="11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  <c r="AA2223" s="11"/>
      <c r="AB2223" s="11"/>
    </row>
    <row r="2224" spans="2:28" x14ac:dyDescent="0.2">
      <c r="B2224" s="13">
        <f t="shared" si="288"/>
        <v>2221</v>
      </c>
      <c r="C2224" s="12">
        <v>0.61395860108298239</v>
      </c>
      <c r="D2224" s="11">
        <f t="shared" si="281"/>
        <v>20</v>
      </c>
      <c r="E2224" s="11">
        <f t="shared" si="282"/>
        <v>20</v>
      </c>
      <c r="F2224" s="11">
        <f t="shared" si="283"/>
        <v>3000</v>
      </c>
      <c r="G2224" s="12">
        <v>0.1406718449445219</v>
      </c>
      <c r="H2224" s="27">
        <f t="shared" si="284"/>
        <v>1</v>
      </c>
      <c r="I2224" s="11">
        <f t="shared" si="285"/>
        <v>0</v>
      </c>
      <c r="J2224" s="28">
        <f t="shared" si="286"/>
        <v>0</v>
      </c>
      <c r="K2224" s="28">
        <f t="shared" si="287"/>
        <v>3000</v>
      </c>
      <c r="L2224" s="11"/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  <c r="AA2224" s="11"/>
      <c r="AB2224" s="11"/>
    </row>
    <row r="2225" spans="2:28" x14ac:dyDescent="0.2">
      <c r="B2225" s="13">
        <f t="shared" si="288"/>
        <v>2222</v>
      </c>
      <c r="C2225" s="12">
        <v>0.64846957992818455</v>
      </c>
      <c r="D2225" s="11">
        <f t="shared" si="281"/>
        <v>20</v>
      </c>
      <c r="E2225" s="11">
        <f t="shared" si="282"/>
        <v>20</v>
      </c>
      <c r="F2225" s="11">
        <f t="shared" si="283"/>
        <v>3000</v>
      </c>
      <c r="G2225" s="12">
        <v>0.20964830971940929</v>
      </c>
      <c r="H2225" s="27">
        <f t="shared" si="284"/>
        <v>1</v>
      </c>
      <c r="I2225" s="11">
        <f t="shared" si="285"/>
        <v>0</v>
      </c>
      <c r="J2225" s="28">
        <f t="shared" si="286"/>
        <v>0</v>
      </c>
      <c r="K2225" s="28">
        <f t="shared" si="287"/>
        <v>3000</v>
      </c>
      <c r="L2225" s="11"/>
      <c r="M2225" s="11"/>
      <c r="N2225" s="11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  <c r="Z2225" s="11"/>
      <c r="AA2225" s="11"/>
      <c r="AB2225" s="11"/>
    </row>
    <row r="2226" spans="2:28" x14ac:dyDescent="0.2">
      <c r="B2226" s="13">
        <f t="shared" si="288"/>
        <v>2223</v>
      </c>
      <c r="C2226" s="12">
        <v>0.85242261687980125</v>
      </c>
      <c r="D2226" s="11">
        <f t="shared" si="281"/>
        <v>22</v>
      </c>
      <c r="E2226" s="11">
        <f t="shared" si="282"/>
        <v>22</v>
      </c>
      <c r="F2226" s="11">
        <f t="shared" si="283"/>
        <v>3300</v>
      </c>
      <c r="G2226" s="12">
        <v>0.38813622577056661</v>
      </c>
      <c r="H2226" s="27">
        <f t="shared" si="284"/>
        <v>2</v>
      </c>
      <c r="I2226" s="11">
        <f t="shared" si="285"/>
        <v>1</v>
      </c>
      <c r="J2226" s="28">
        <f t="shared" si="286"/>
        <v>500</v>
      </c>
      <c r="K2226" s="28">
        <f t="shared" si="287"/>
        <v>2800</v>
      </c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  <c r="AA2226" s="11"/>
      <c r="AB2226" s="11"/>
    </row>
    <row r="2227" spans="2:28" x14ac:dyDescent="0.2">
      <c r="B2227" s="13">
        <f t="shared" si="288"/>
        <v>2224</v>
      </c>
      <c r="C2227" s="12">
        <v>0.8536593266699195</v>
      </c>
      <c r="D2227" s="11">
        <f t="shared" si="281"/>
        <v>22</v>
      </c>
      <c r="E2227" s="11">
        <f t="shared" si="282"/>
        <v>22</v>
      </c>
      <c r="F2227" s="11">
        <f t="shared" si="283"/>
        <v>3300</v>
      </c>
      <c r="G2227" s="12">
        <v>0.91757134654708639</v>
      </c>
      <c r="H2227" s="27">
        <f t="shared" si="284"/>
        <v>4</v>
      </c>
      <c r="I2227" s="11">
        <f t="shared" si="285"/>
        <v>0</v>
      </c>
      <c r="J2227" s="28">
        <f t="shared" si="286"/>
        <v>0</v>
      </c>
      <c r="K2227" s="28">
        <f t="shared" si="287"/>
        <v>3300</v>
      </c>
      <c r="L2227" s="11"/>
      <c r="M2227" s="11"/>
      <c r="N2227" s="11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  <c r="Z2227" s="11"/>
      <c r="AA2227" s="11"/>
      <c r="AB2227" s="11"/>
    </row>
    <row r="2228" spans="2:28" x14ac:dyDescent="0.2">
      <c r="B2228" s="13">
        <f t="shared" si="288"/>
        <v>2225</v>
      </c>
      <c r="C2228" s="12">
        <v>0.54821659666770228</v>
      </c>
      <c r="D2228" s="11">
        <f t="shared" si="281"/>
        <v>20</v>
      </c>
      <c r="E2228" s="11">
        <f t="shared" si="282"/>
        <v>20</v>
      </c>
      <c r="F2228" s="11">
        <f t="shared" si="283"/>
        <v>3000</v>
      </c>
      <c r="G2228" s="12">
        <v>0.94469597781529591</v>
      </c>
      <c r="H2228" s="27">
        <f t="shared" si="284"/>
        <v>4</v>
      </c>
      <c r="I2228" s="11">
        <f t="shared" si="285"/>
        <v>0</v>
      </c>
      <c r="J2228" s="28">
        <f t="shared" si="286"/>
        <v>0</v>
      </c>
      <c r="K2228" s="28">
        <f t="shared" si="287"/>
        <v>3000</v>
      </c>
      <c r="L2228" s="11"/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  <c r="AA2228" s="11"/>
      <c r="AB2228" s="11"/>
    </row>
    <row r="2229" spans="2:28" x14ac:dyDescent="0.2">
      <c r="B2229" s="13">
        <f t="shared" si="288"/>
        <v>2226</v>
      </c>
      <c r="C2229" s="12">
        <v>0.82037172868587638</v>
      </c>
      <c r="D2229" s="11">
        <f t="shared" si="281"/>
        <v>22</v>
      </c>
      <c r="E2229" s="11">
        <f t="shared" si="282"/>
        <v>22</v>
      </c>
      <c r="F2229" s="11">
        <f t="shared" si="283"/>
        <v>3300</v>
      </c>
      <c r="G2229" s="12">
        <v>0.73155130090043341</v>
      </c>
      <c r="H2229" s="27">
        <f t="shared" si="284"/>
        <v>3</v>
      </c>
      <c r="I2229" s="11">
        <f t="shared" si="285"/>
        <v>0</v>
      </c>
      <c r="J2229" s="28">
        <f t="shared" si="286"/>
        <v>0</v>
      </c>
      <c r="K2229" s="28">
        <f t="shared" si="287"/>
        <v>3300</v>
      </c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  <c r="Z2229" s="11"/>
      <c r="AA2229" s="11"/>
      <c r="AB2229" s="11"/>
    </row>
    <row r="2230" spans="2:28" x14ac:dyDescent="0.2">
      <c r="B2230" s="13">
        <f t="shared" si="288"/>
        <v>2227</v>
      </c>
      <c r="C2230" s="12">
        <v>0.82804587875818492</v>
      </c>
      <c r="D2230" s="11">
        <f t="shared" si="281"/>
        <v>22</v>
      </c>
      <c r="E2230" s="11">
        <f t="shared" si="282"/>
        <v>22</v>
      </c>
      <c r="F2230" s="11">
        <f t="shared" si="283"/>
        <v>3300</v>
      </c>
      <c r="G2230" s="12">
        <v>0.81746293398118397</v>
      </c>
      <c r="H2230" s="27">
        <f t="shared" si="284"/>
        <v>3</v>
      </c>
      <c r="I2230" s="11">
        <f t="shared" si="285"/>
        <v>0</v>
      </c>
      <c r="J2230" s="28">
        <f t="shared" si="286"/>
        <v>0</v>
      </c>
      <c r="K2230" s="28">
        <f t="shared" si="287"/>
        <v>3300</v>
      </c>
      <c r="L2230" s="11"/>
      <c r="M2230" s="11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  <c r="AA2230" s="11"/>
      <c r="AB2230" s="11"/>
    </row>
    <row r="2231" spans="2:28" x14ac:dyDescent="0.2">
      <c r="B2231" s="13">
        <f t="shared" si="288"/>
        <v>2228</v>
      </c>
      <c r="C2231" s="12">
        <v>0.80586294965761296</v>
      </c>
      <c r="D2231" s="11">
        <f t="shared" si="281"/>
        <v>21</v>
      </c>
      <c r="E2231" s="11">
        <f t="shared" si="282"/>
        <v>21</v>
      </c>
      <c r="F2231" s="11">
        <f t="shared" si="283"/>
        <v>3150</v>
      </c>
      <c r="G2231" s="12">
        <v>0.77206418848241221</v>
      </c>
      <c r="H2231" s="27">
        <f t="shared" si="284"/>
        <v>3</v>
      </c>
      <c r="I2231" s="11">
        <f t="shared" si="285"/>
        <v>0</v>
      </c>
      <c r="J2231" s="28">
        <f t="shared" si="286"/>
        <v>0</v>
      </c>
      <c r="K2231" s="28">
        <f t="shared" si="287"/>
        <v>3150</v>
      </c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1"/>
      <c r="AB2231" s="11"/>
    </row>
    <row r="2232" spans="2:28" x14ac:dyDescent="0.2">
      <c r="B2232" s="13">
        <f t="shared" si="288"/>
        <v>2229</v>
      </c>
      <c r="C2232" s="12">
        <v>0.8444793717320086</v>
      </c>
      <c r="D2232" s="11">
        <f t="shared" si="281"/>
        <v>22</v>
      </c>
      <c r="E2232" s="11">
        <f t="shared" si="282"/>
        <v>22</v>
      </c>
      <c r="F2232" s="11">
        <f t="shared" si="283"/>
        <v>3300</v>
      </c>
      <c r="G2232" s="12">
        <v>0.20357405890733415</v>
      </c>
      <c r="H2232" s="27">
        <f t="shared" si="284"/>
        <v>1</v>
      </c>
      <c r="I2232" s="11">
        <f t="shared" si="285"/>
        <v>2</v>
      </c>
      <c r="J2232" s="28">
        <f t="shared" si="286"/>
        <v>1000</v>
      </c>
      <c r="K2232" s="28">
        <f t="shared" si="287"/>
        <v>2300</v>
      </c>
      <c r="L2232" s="11"/>
      <c r="M2232" s="11"/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  <c r="Z2232" s="11"/>
      <c r="AA2232" s="11"/>
      <c r="AB2232" s="11"/>
    </row>
    <row r="2233" spans="2:28" x14ac:dyDescent="0.2">
      <c r="B2233" s="13">
        <f t="shared" si="288"/>
        <v>2230</v>
      </c>
      <c r="C2233" s="12">
        <v>0.33214591726223763</v>
      </c>
      <c r="D2233" s="11">
        <f t="shared" si="281"/>
        <v>18</v>
      </c>
      <c r="E2233" s="11">
        <f t="shared" si="282"/>
        <v>18</v>
      </c>
      <c r="F2233" s="11">
        <f t="shared" si="283"/>
        <v>2700</v>
      </c>
      <c r="G2233" s="12">
        <v>0.88327913718009321</v>
      </c>
      <c r="H2233" s="27">
        <f t="shared" si="284"/>
        <v>3</v>
      </c>
      <c r="I2233" s="11">
        <f t="shared" si="285"/>
        <v>0</v>
      </c>
      <c r="J2233" s="28">
        <f t="shared" si="286"/>
        <v>0</v>
      </c>
      <c r="K2233" s="28">
        <f t="shared" si="287"/>
        <v>2700</v>
      </c>
      <c r="L2233" s="11"/>
      <c r="M2233" s="11"/>
      <c r="N2233" s="11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  <c r="Z2233" s="11"/>
      <c r="AA2233" s="11"/>
      <c r="AB2233" s="11"/>
    </row>
    <row r="2234" spans="2:28" x14ac:dyDescent="0.2">
      <c r="B2234" s="13">
        <f t="shared" si="288"/>
        <v>2231</v>
      </c>
      <c r="C2234" s="12">
        <v>0.7930016470035739</v>
      </c>
      <c r="D2234" s="11">
        <f t="shared" si="281"/>
        <v>21</v>
      </c>
      <c r="E2234" s="11">
        <f t="shared" si="282"/>
        <v>21</v>
      </c>
      <c r="F2234" s="11">
        <f t="shared" si="283"/>
        <v>3150</v>
      </c>
      <c r="G2234" s="12">
        <v>0.84392100785918944</v>
      </c>
      <c r="H2234" s="27">
        <f t="shared" si="284"/>
        <v>3</v>
      </c>
      <c r="I2234" s="11">
        <f t="shared" si="285"/>
        <v>0</v>
      </c>
      <c r="J2234" s="28">
        <f t="shared" si="286"/>
        <v>0</v>
      </c>
      <c r="K2234" s="28">
        <f t="shared" si="287"/>
        <v>3150</v>
      </c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11"/>
      <c r="AB2234" s="11"/>
    </row>
    <row r="2235" spans="2:28" x14ac:dyDescent="0.2">
      <c r="B2235" s="13">
        <f t="shared" si="288"/>
        <v>2232</v>
      </c>
      <c r="C2235" s="12">
        <v>0.65678737214300253</v>
      </c>
      <c r="D2235" s="11">
        <f t="shared" si="281"/>
        <v>20</v>
      </c>
      <c r="E2235" s="11">
        <f t="shared" si="282"/>
        <v>20</v>
      </c>
      <c r="F2235" s="11">
        <f t="shared" si="283"/>
        <v>3000</v>
      </c>
      <c r="G2235" s="12">
        <v>0.54494821718753528</v>
      </c>
      <c r="H2235" s="27">
        <f t="shared" si="284"/>
        <v>2</v>
      </c>
      <c r="I2235" s="11">
        <f t="shared" si="285"/>
        <v>0</v>
      </c>
      <c r="J2235" s="28">
        <f t="shared" si="286"/>
        <v>0</v>
      </c>
      <c r="K2235" s="28">
        <f t="shared" si="287"/>
        <v>3000</v>
      </c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  <c r="AA2235" s="11"/>
      <c r="AB2235" s="11"/>
    </row>
    <row r="2236" spans="2:28" x14ac:dyDescent="0.2">
      <c r="B2236" s="13">
        <f t="shared" si="288"/>
        <v>2233</v>
      </c>
      <c r="C2236" s="12">
        <v>0.19818651044191327</v>
      </c>
      <c r="D2236" s="11">
        <f t="shared" si="281"/>
        <v>17</v>
      </c>
      <c r="E2236" s="11">
        <f t="shared" si="282"/>
        <v>17</v>
      </c>
      <c r="F2236" s="11">
        <f t="shared" si="283"/>
        <v>2550</v>
      </c>
      <c r="G2236" s="12">
        <v>0.81482649250669204</v>
      </c>
      <c r="H2236" s="27">
        <f t="shared" si="284"/>
        <v>3</v>
      </c>
      <c r="I2236" s="11">
        <f t="shared" si="285"/>
        <v>0</v>
      </c>
      <c r="J2236" s="28">
        <f t="shared" si="286"/>
        <v>0</v>
      </c>
      <c r="K2236" s="28">
        <f t="shared" si="287"/>
        <v>2550</v>
      </c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1"/>
      <c r="AB2236" s="11"/>
    </row>
    <row r="2237" spans="2:28" x14ac:dyDescent="0.2">
      <c r="B2237" s="13">
        <f t="shared" si="288"/>
        <v>2234</v>
      </c>
      <c r="C2237" s="12">
        <v>7.3210713394339266E-2</v>
      </c>
      <c r="D2237" s="11">
        <f t="shared" si="281"/>
        <v>15</v>
      </c>
      <c r="E2237" s="11">
        <f t="shared" si="282"/>
        <v>15</v>
      </c>
      <c r="F2237" s="11">
        <f t="shared" si="283"/>
        <v>2250</v>
      </c>
      <c r="G2237" s="12">
        <v>5.0595614065815142E-2</v>
      </c>
      <c r="H2237" s="27">
        <f t="shared" si="284"/>
        <v>0</v>
      </c>
      <c r="I2237" s="11">
        <f t="shared" si="285"/>
        <v>0</v>
      </c>
      <c r="J2237" s="28">
        <f t="shared" si="286"/>
        <v>0</v>
      </c>
      <c r="K2237" s="28">
        <f t="shared" si="287"/>
        <v>2250</v>
      </c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1"/>
      <c r="AB2237" s="11"/>
    </row>
    <row r="2238" spans="2:28" x14ac:dyDescent="0.2">
      <c r="B2238" s="13">
        <f t="shared" si="288"/>
        <v>2235</v>
      </c>
      <c r="C2238" s="12">
        <v>1.5092745709689548E-2</v>
      </c>
      <c r="D2238" s="11">
        <f t="shared" si="281"/>
        <v>14</v>
      </c>
      <c r="E2238" s="11">
        <f t="shared" si="282"/>
        <v>14</v>
      </c>
      <c r="F2238" s="11">
        <f t="shared" si="283"/>
        <v>2100</v>
      </c>
      <c r="G2238" s="12">
        <v>7.851424212738789E-2</v>
      </c>
      <c r="H2238" s="27">
        <f t="shared" si="284"/>
        <v>0</v>
      </c>
      <c r="I2238" s="11">
        <f t="shared" si="285"/>
        <v>0</v>
      </c>
      <c r="J2238" s="28">
        <f t="shared" si="286"/>
        <v>0</v>
      </c>
      <c r="K2238" s="28">
        <f t="shared" si="287"/>
        <v>2100</v>
      </c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  <c r="AA2238" s="11"/>
      <c r="AB2238" s="11"/>
    </row>
    <row r="2239" spans="2:28" x14ac:dyDescent="0.2">
      <c r="B2239" s="13">
        <f t="shared" si="288"/>
        <v>2236</v>
      </c>
      <c r="C2239" s="12">
        <v>0.69154328777403551</v>
      </c>
      <c r="D2239" s="11">
        <f t="shared" si="281"/>
        <v>21</v>
      </c>
      <c r="E2239" s="11">
        <f t="shared" si="282"/>
        <v>21</v>
      </c>
      <c r="F2239" s="11">
        <f t="shared" si="283"/>
        <v>3150</v>
      </c>
      <c r="G2239" s="12">
        <v>0.47705163267688711</v>
      </c>
      <c r="H2239" s="27">
        <f t="shared" si="284"/>
        <v>2</v>
      </c>
      <c r="I2239" s="11">
        <f t="shared" si="285"/>
        <v>0</v>
      </c>
      <c r="J2239" s="28">
        <f t="shared" si="286"/>
        <v>0</v>
      </c>
      <c r="K2239" s="28">
        <f t="shared" si="287"/>
        <v>3150</v>
      </c>
      <c r="L2239" s="11"/>
      <c r="M2239" s="11"/>
      <c r="N2239" s="11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  <c r="Z2239" s="11"/>
      <c r="AA2239" s="11"/>
      <c r="AB2239" s="11"/>
    </row>
    <row r="2240" spans="2:28" x14ac:dyDescent="0.2">
      <c r="B2240" s="13">
        <f t="shared" si="288"/>
        <v>2237</v>
      </c>
      <c r="C2240" s="12">
        <v>0.34539200299332129</v>
      </c>
      <c r="D2240" s="11">
        <f t="shared" si="281"/>
        <v>18</v>
      </c>
      <c r="E2240" s="11">
        <f t="shared" si="282"/>
        <v>18</v>
      </c>
      <c r="F2240" s="11">
        <f t="shared" si="283"/>
        <v>2700</v>
      </c>
      <c r="G2240" s="12">
        <v>0.17707801107848575</v>
      </c>
      <c r="H2240" s="27">
        <f t="shared" si="284"/>
        <v>1</v>
      </c>
      <c r="I2240" s="11">
        <f t="shared" si="285"/>
        <v>0</v>
      </c>
      <c r="J2240" s="28">
        <f t="shared" si="286"/>
        <v>0</v>
      </c>
      <c r="K2240" s="28">
        <f t="shared" si="287"/>
        <v>2700</v>
      </c>
      <c r="L2240" s="11"/>
      <c r="M2240" s="11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  <c r="AA2240" s="11"/>
      <c r="AB2240" s="11"/>
    </row>
    <row r="2241" spans="2:28" x14ac:dyDescent="0.2">
      <c r="B2241" s="13">
        <f t="shared" si="288"/>
        <v>2238</v>
      </c>
      <c r="C2241" s="12">
        <v>0.53500338451948726</v>
      </c>
      <c r="D2241" s="11">
        <f t="shared" si="281"/>
        <v>20</v>
      </c>
      <c r="E2241" s="11">
        <f t="shared" si="282"/>
        <v>20</v>
      </c>
      <c r="F2241" s="11">
        <f t="shared" si="283"/>
        <v>3000</v>
      </c>
      <c r="G2241" s="12">
        <v>0.36954823350288213</v>
      </c>
      <c r="H2241" s="27">
        <f t="shared" si="284"/>
        <v>1</v>
      </c>
      <c r="I2241" s="11">
        <f t="shared" si="285"/>
        <v>0</v>
      </c>
      <c r="J2241" s="28">
        <f t="shared" si="286"/>
        <v>0</v>
      </c>
      <c r="K2241" s="28">
        <f t="shared" si="287"/>
        <v>3000</v>
      </c>
      <c r="L2241" s="11"/>
      <c r="M2241" s="11"/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  <c r="Z2241" s="11"/>
      <c r="AA2241" s="11"/>
      <c r="AB2241" s="11"/>
    </row>
    <row r="2242" spans="2:28" x14ac:dyDescent="0.2">
      <c r="B2242" s="13">
        <f t="shared" si="288"/>
        <v>2239</v>
      </c>
      <c r="C2242" s="12">
        <v>0.10216662685061584</v>
      </c>
      <c r="D2242" s="11">
        <f t="shared" si="281"/>
        <v>16</v>
      </c>
      <c r="E2242" s="11">
        <f t="shared" si="282"/>
        <v>16</v>
      </c>
      <c r="F2242" s="11">
        <f t="shared" si="283"/>
        <v>2400</v>
      </c>
      <c r="G2242" s="12">
        <v>0.67709757108144808</v>
      </c>
      <c r="H2242" s="27">
        <f t="shared" si="284"/>
        <v>2</v>
      </c>
      <c r="I2242" s="11">
        <f t="shared" si="285"/>
        <v>0</v>
      </c>
      <c r="J2242" s="28">
        <f t="shared" si="286"/>
        <v>0</v>
      </c>
      <c r="K2242" s="28">
        <f t="shared" si="287"/>
        <v>2400</v>
      </c>
      <c r="L2242" s="11"/>
      <c r="M2242" s="11"/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  <c r="Z2242" s="11"/>
      <c r="AA2242" s="11"/>
      <c r="AB2242" s="11"/>
    </row>
    <row r="2243" spans="2:28" x14ac:dyDescent="0.2">
      <c r="B2243" s="13">
        <f t="shared" si="288"/>
        <v>2240</v>
      </c>
      <c r="C2243" s="12">
        <v>0.79969956923696861</v>
      </c>
      <c r="D2243" s="11">
        <f t="shared" si="281"/>
        <v>21</v>
      </c>
      <c r="E2243" s="11">
        <f t="shared" si="282"/>
        <v>21</v>
      </c>
      <c r="F2243" s="11">
        <f t="shared" si="283"/>
        <v>3150</v>
      </c>
      <c r="G2243" s="12">
        <v>0.50789131514080377</v>
      </c>
      <c r="H2243" s="27">
        <f t="shared" si="284"/>
        <v>2</v>
      </c>
      <c r="I2243" s="11">
        <f t="shared" si="285"/>
        <v>0</v>
      </c>
      <c r="J2243" s="28">
        <f t="shared" si="286"/>
        <v>0</v>
      </c>
      <c r="K2243" s="28">
        <f t="shared" si="287"/>
        <v>3150</v>
      </c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  <c r="AA2243" s="11"/>
      <c r="AB2243" s="11"/>
    </row>
    <row r="2244" spans="2:28" x14ac:dyDescent="0.2">
      <c r="B2244" s="13">
        <f t="shared" si="288"/>
        <v>2241</v>
      </c>
      <c r="C2244" s="12">
        <v>0.55386560823666808</v>
      </c>
      <c r="D2244" s="11">
        <f t="shared" si="281"/>
        <v>20</v>
      </c>
      <c r="E2244" s="11">
        <f t="shared" si="282"/>
        <v>20</v>
      </c>
      <c r="F2244" s="11">
        <f t="shared" si="283"/>
        <v>3000</v>
      </c>
      <c r="G2244" s="12">
        <v>0.72890832247247928</v>
      </c>
      <c r="H2244" s="27">
        <f t="shared" si="284"/>
        <v>3</v>
      </c>
      <c r="I2244" s="11">
        <f t="shared" si="285"/>
        <v>0</v>
      </c>
      <c r="J2244" s="28">
        <f t="shared" si="286"/>
        <v>0</v>
      </c>
      <c r="K2244" s="28">
        <f t="shared" si="287"/>
        <v>3000</v>
      </c>
      <c r="L2244" s="11"/>
      <c r="M2244" s="11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  <c r="AA2244" s="11"/>
      <c r="AB2244" s="11"/>
    </row>
    <row r="2245" spans="2:28" x14ac:dyDescent="0.2">
      <c r="B2245" s="13">
        <f t="shared" si="288"/>
        <v>2242</v>
      </c>
      <c r="C2245" s="12">
        <v>0.95201824423823256</v>
      </c>
      <c r="D2245" s="11">
        <f t="shared" ref="D2245:D2308" si="289">SUMIFS($M$4:$M$15,$P$4:$P$15,"&lt;="&amp;C2245,$O$4:$O$15,"&gt;="&amp;C2245)</f>
        <v>24</v>
      </c>
      <c r="E2245" s="11">
        <f t="shared" ref="E2245:E2308" si="290">MIN(D2245,$S$2)</f>
        <v>22</v>
      </c>
      <c r="F2245" s="11">
        <f t="shared" ref="F2245:F2308" si="291">E2245*$S$3</f>
        <v>3300</v>
      </c>
      <c r="G2245" s="12">
        <v>0.41080086188519682</v>
      </c>
      <c r="H2245" s="27">
        <f t="shared" ref="H2245:H2308" si="292">_xlfn.BINOM.INV(E2245,$S$5,G2245)</f>
        <v>2</v>
      </c>
      <c r="I2245" s="11">
        <f t="shared" ref="I2245:I2308" si="293">IF(E2245-H2245&gt;$S$6,E2245-H2245-$S$6,0)</f>
        <v>1</v>
      </c>
      <c r="J2245" s="28">
        <f t="shared" ref="J2245:J2308" si="294">I2245*$S$4</f>
        <v>500</v>
      </c>
      <c r="K2245" s="28">
        <f t="shared" ref="K2245:K2308" si="295">F2245-J2245</f>
        <v>2800</v>
      </c>
      <c r="L2245" s="11"/>
      <c r="M2245" s="11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  <c r="AA2245" s="11"/>
      <c r="AB2245" s="11"/>
    </row>
    <row r="2246" spans="2:28" x14ac:dyDescent="0.2">
      <c r="B2246" s="13">
        <f t="shared" ref="B2246:B2309" si="296">B2245+1</f>
        <v>2243</v>
      </c>
      <c r="C2246" s="12">
        <v>0.79382988513312946</v>
      </c>
      <c r="D2246" s="11">
        <f t="shared" si="289"/>
        <v>21</v>
      </c>
      <c r="E2246" s="11">
        <f t="shared" si="290"/>
        <v>21</v>
      </c>
      <c r="F2246" s="11">
        <f t="shared" si="291"/>
        <v>3150</v>
      </c>
      <c r="G2246" s="12">
        <v>0.71617993160756765</v>
      </c>
      <c r="H2246" s="27">
        <f t="shared" si="292"/>
        <v>3</v>
      </c>
      <c r="I2246" s="11">
        <f t="shared" si="293"/>
        <v>0</v>
      </c>
      <c r="J2246" s="28">
        <f t="shared" si="294"/>
        <v>0</v>
      </c>
      <c r="K2246" s="28">
        <f t="shared" si="295"/>
        <v>3150</v>
      </c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1"/>
      <c r="AB2246" s="11"/>
    </row>
    <row r="2247" spans="2:28" x14ac:dyDescent="0.2">
      <c r="B2247" s="13">
        <f t="shared" si="296"/>
        <v>2244</v>
      </c>
      <c r="C2247" s="12">
        <v>0.79959044733479889</v>
      </c>
      <c r="D2247" s="11">
        <f t="shared" si="289"/>
        <v>21</v>
      </c>
      <c r="E2247" s="11">
        <f t="shared" si="290"/>
        <v>21</v>
      </c>
      <c r="F2247" s="11">
        <f t="shared" si="291"/>
        <v>3150</v>
      </c>
      <c r="G2247" s="12">
        <v>0.68214997966694602</v>
      </c>
      <c r="H2247" s="27">
        <f t="shared" si="292"/>
        <v>3</v>
      </c>
      <c r="I2247" s="11">
        <f t="shared" si="293"/>
        <v>0</v>
      </c>
      <c r="J2247" s="28">
        <f t="shared" si="294"/>
        <v>0</v>
      </c>
      <c r="K2247" s="28">
        <f t="shared" si="295"/>
        <v>3150</v>
      </c>
      <c r="L2247" s="11"/>
      <c r="M2247" s="11"/>
      <c r="N2247" s="11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  <c r="Z2247" s="11"/>
      <c r="AA2247" s="11"/>
      <c r="AB2247" s="11"/>
    </row>
    <row r="2248" spans="2:28" x14ac:dyDescent="0.2">
      <c r="B2248" s="13">
        <f t="shared" si="296"/>
        <v>2245</v>
      </c>
      <c r="C2248" s="12">
        <v>7.6755426912452296E-2</v>
      </c>
      <c r="D2248" s="11">
        <f t="shared" si="289"/>
        <v>15</v>
      </c>
      <c r="E2248" s="11">
        <f t="shared" si="290"/>
        <v>15</v>
      </c>
      <c r="F2248" s="11">
        <f t="shared" si="291"/>
        <v>2250</v>
      </c>
      <c r="G2248" s="12">
        <v>3.3602491956902902E-2</v>
      </c>
      <c r="H2248" s="27">
        <f t="shared" si="292"/>
        <v>0</v>
      </c>
      <c r="I2248" s="11">
        <f t="shared" si="293"/>
        <v>0</v>
      </c>
      <c r="J2248" s="28">
        <f t="shared" si="294"/>
        <v>0</v>
      </c>
      <c r="K2248" s="28">
        <f t="shared" si="295"/>
        <v>2250</v>
      </c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  <c r="AA2248" s="11"/>
      <c r="AB2248" s="11"/>
    </row>
    <row r="2249" spans="2:28" x14ac:dyDescent="0.2">
      <c r="B2249" s="13">
        <f t="shared" si="296"/>
        <v>2246</v>
      </c>
      <c r="C2249" s="12">
        <v>0.60060094898788341</v>
      </c>
      <c r="D2249" s="11">
        <f t="shared" si="289"/>
        <v>20</v>
      </c>
      <c r="E2249" s="11">
        <f t="shared" si="290"/>
        <v>20</v>
      </c>
      <c r="F2249" s="11">
        <f t="shared" si="291"/>
        <v>3000</v>
      </c>
      <c r="G2249" s="12">
        <v>0.94242728062476044</v>
      </c>
      <c r="H2249" s="27">
        <f t="shared" si="292"/>
        <v>4</v>
      </c>
      <c r="I2249" s="11">
        <f t="shared" si="293"/>
        <v>0</v>
      </c>
      <c r="J2249" s="28">
        <f t="shared" si="294"/>
        <v>0</v>
      </c>
      <c r="K2249" s="28">
        <f t="shared" si="295"/>
        <v>3000</v>
      </c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1"/>
      <c r="AB2249" s="11"/>
    </row>
    <row r="2250" spans="2:28" x14ac:dyDescent="0.2">
      <c r="B2250" s="13">
        <f t="shared" si="296"/>
        <v>2247</v>
      </c>
      <c r="C2250" s="12">
        <v>0.41197306974341097</v>
      </c>
      <c r="D2250" s="11">
        <f t="shared" si="289"/>
        <v>19</v>
      </c>
      <c r="E2250" s="11">
        <f t="shared" si="290"/>
        <v>19</v>
      </c>
      <c r="F2250" s="11">
        <f t="shared" si="291"/>
        <v>2850</v>
      </c>
      <c r="G2250" s="12">
        <v>0.26983019234134009</v>
      </c>
      <c r="H2250" s="27">
        <f t="shared" si="292"/>
        <v>1</v>
      </c>
      <c r="I2250" s="11">
        <f t="shared" si="293"/>
        <v>0</v>
      </c>
      <c r="J2250" s="28">
        <f t="shared" si="294"/>
        <v>0</v>
      </c>
      <c r="K2250" s="28">
        <f t="shared" si="295"/>
        <v>2850</v>
      </c>
      <c r="L2250" s="11"/>
      <c r="M2250" s="11"/>
      <c r="N2250" s="11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  <c r="Z2250" s="11"/>
      <c r="AA2250" s="11"/>
      <c r="AB2250" s="11"/>
    </row>
    <row r="2251" spans="2:28" x14ac:dyDescent="0.2">
      <c r="B2251" s="13">
        <f t="shared" si="296"/>
        <v>2248</v>
      </c>
      <c r="C2251" s="12">
        <v>0.55749990050320708</v>
      </c>
      <c r="D2251" s="11">
        <f t="shared" si="289"/>
        <v>20</v>
      </c>
      <c r="E2251" s="11">
        <f t="shared" si="290"/>
        <v>20</v>
      </c>
      <c r="F2251" s="11">
        <f t="shared" si="291"/>
        <v>3000</v>
      </c>
      <c r="G2251" s="12">
        <v>0.18558876742522767</v>
      </c>
      <c r="H2251" s="27">
        <f t="shared" si="292"/>
        <v>1</v>
      </c>
      <c r="I2251" s="11">
        <f t="shared" si="293"/>
        <v>0</v>
      </c>
      <c r="J2251" s="28">
        <f t="shared" si="294"/>
        <v>0</v>
      </c>
      <c r="K2251" s="28">
        <f t="shared" si="295"/>
        <v>3000</v>
      </c>
      <c r="L2251" s="11"/>
      <c r="M2251" s="11"/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  <c r="Z2251" s="11"/>
      <c r="AA2251" s="11"/>
      <c r="AB2251" s="11"/>
    </row>
    <row r="2252" spans="2:28" x14ac:dyDescent="0.2">
      <c r="B2252" s="13">
        <f t="shared" si="296"/>
        <v>2249</v>
      </c>
      <c r="C2252" s="12">
        <v>0.92339111381665318</v>
      </c>
      <c r="D2252" s="11">
        <f t="shared" si="289"/>
        <v>23</v>
      </c>
      <c r="E2252" s="11">
        <f t="shared" si="290"/>
        <v>22</v>
      </c>
      <c r="F2252" s="11">
        <f t="shared" si="291"/>
        <v>3300</v>
      </c>
      <c r="G2252" s="12">
        <v>0.40359391641482778</v>
      </c>
      <c r="H2252" s="27">
        <f t="shared" si="292"/>
        <v>2</v>
      </c>
      <c r="I2252" s="11">
        <f t="shared" si="293"/>
        <v>1</v>
      </c>
      <c r="J2252" s="28">
        <f t="shared" si="294"/>
        <v>500</v>
      </c>
      <c r="K2252" s="28">
        <f t="shared" si="295"/>
        <v>2800</v>
      </c>
      <c r="L2252" s="11"/>
      <c r="M2252" s="11"/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  <c r="AA2252" s="11"/>
      <c r="AB2252" s="11"/>
    </row>
    <row r="2253" spans="2:28" x14ac:dyDescent="0.2">
      <c r="B2253" s="13">
        <f t="shared" si="296"/>
        <v>2250</v>
      </c>
      <c r="C2253" s="12">
        <v>0.86108966847366775</v>
      </c>
      <c r="D2253" s="11">
        <f t="shared" si="289"/>
        <v>22</v>
      </c>
      <c r="E2253" s="11">
        <f t="shared" si="290"/>
        <v>22</v>
      </c>
      <c r="F2253" s="11">
        <f t="shared" si="291"/>
        <v>3300</v>
      </c>
      <c r="G2253" s="12">
        <v>0.58111803209518909</v>
      </c>
      <c r="H2253" s="27">
        <f t="shared" si="292"/>
        <v>2</v>
      </c>
      <c r="I2253" s="11">
        <f t="shared" si="293"/>
        <v>1</v>
      </c>
      <c r="J2253" s="28">
        <f t="shared" si="294"/>
        <v>500</v>
      </c>
      <c r="K2253" s="28">
        <f t="shared" si="295"/>
        <v>2800</v>
      </c>
      <c r="L2253" s="11"/>
      <c r="M2253" s="11"/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  <c r="Z2253" s="11"/>
      <c r="AA2253" s="11"/>
      <c r="AB2253" s="11"/>
    </row>
    <row r="2254" spans="2:28" x14ac:dyDescent="0.2">
      <c r="B2254" s="13">
        <f t="shared" si="296"/>
        <v>2251</v>
      </c>
      <c r="C2254" s="12">
        <v>0.69226053610036964</v>
      </c>
      <c r="D2254" s="11">
        <f t="shared" si="289"/>
        <v>21</v>
      </c>
      <c r="E2254" s="11">
        <f t="shared" si="290"/>
        <v>21</v>
      </c>
      <c r="F2254" s="11">
        <f t="shared" si="291"/>
        <v>3150</v>
      </c>
      <c r="G2254" s="12">
        <v>0.90473613415036103</v>
      </c>
      <c r="H2254" s="27">
        <f t="shared" si="292"/>
        <v>4</v>
      </c>
      <c r="I2254" s="11">
        <f t="shared" si="293"/>
        <v>0</v>
      </c>
      <c r="J2254" s="28">
        <f t="shared" si="294"/>
        <v>0</v>
      </c>
      <c r="K2254" s="28">
        <f t="shared" si="295"/>
        <v>3150</v>
      </c>
      <c r="L2254" s="11"/>
      <c r="M2254" s="11"/>
      <c r="N2254" s="11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  <c r="Z2254" s="11"/>
      <c r="AA2254" s="11"/>
      <c r="AB2254" s="11"/>
    </row>
    <row r="2255" spans="2:28" x14ac:dyDescent="0.2">
      <c r="B2255" s="13">
        <f t="shared" si="296"/>
        <v>2252</v>
      </c>
      <c r="C2255" s="12">
        <v>0.31780788058501108</v>
      </c>
      <c r="D2255" s="11">
        <f t="shared" si="289"/>
        <v>18</v>
      </c>
      <c r="E2255" s="11">
        <f t="shared" si="290"/>
        <v>18</v>
      </c>
      <c r="F2255" s="11">
        <f t="shared" si="291"/>
        <v>2700</v>
      </c>
      <c r="G2255" s="12">
        <v>0.82095036348985817</v>
      </c>
      <c r="H2255" s="27">
        <f t="shared" si="292"/>
        <v>3</v>
      </c>
      <c r="I2255" s="11">
        <f t="shared" si="293"/>
        <v>0</v>
      </c>
      <c r="J2255" s="28">
        <f t="shared" si="294"/>
        <v>0</v>
      </c>
      <c r="K2255" s="28">
        <f t="shared" si="295"/>
        <v>2700</v>
      </c>
      <c r="L2255" s="11"/>
      <c r="M2255" s="11"/>
      <c r="N2255" s="11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  <c r="Z2255" s="11"/>
      <c r="AA2255" s="11"/>
      <c r="AB2255" s="11"/>
    </row>
    <row r="2256" spans="2:28" x14ac:dyDescent="0.2">
      <c r="B2256" s="13">
        <f t="shared" si="296"/>
        <v>2253</v>
      </c>
      <c r="C2256" s="12">
        <v>0.10988085318458518</v>
      </c>
      <c r="D2256" s="11">
        <f t="shared" si="289"/>
        <v>16</v>
      </c>
      <c r="E2256" s="11">
        <f t="shared" si="290"/>
        <v>16</v>
      </c>
      <c r="F2256" s="11">
        <f t="shared" si="291"/>
        <v>2400</v>
      </c>
      <c r="G2256" s="12">
        <v>1.5972297798368618E-2</v>
      </c>
      <c r="H2256" s="27">
        <f t="shared" si="292"/>
        <v>0</v>
      </c>
      <c r="I2256" s="11">
        <f t="shared" si="293"/>
        <v>0</v>
      </c>
      <c r="J2256" s="28">
        <f t="shared" si="294"/>
        <v>0</v>
      </c>
      <c r="K2256" s="28">
        <f t="shared" si="295"/>
        <v>2400</v>
      </c>
      <c r="L2256" s="11"/>
      <c r="M2256" s="11"/>
      <c r="N2256" s="11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  <c r="AA2256" s="11"/>
      <c r="AB2256" s="11"/>
    </row>
    <row r="2257" spans="2:28" x14ac:dyDescent="0.2">
      <c r="B2257" s="13">
        <f t="shared" si="296"/>
        <v>2254</v>
      </c>
      <c r="C2257" s="12">
        <v>0.51242178630889845</v>
      </c>
      <c r="D2257" s="11">
        <f t="shared" si="289"/>
        <v>20</v>
      </c>
      <c r="E2257" s="11">
        <f t="shared" si="290"/>
        <v>20</v>
      </c>
      <c r="F2257" s="11">
        <f t="shared" si="291"/>
        <v>3000</v>
      </c>
      <c r="G2257" s="12">
        <v>0.51064440274221423</v>
      </c>
      <c r="H2257" s="27">
        <f t="shared" si="292"/>
        <v>2</v>
      </c>
      <c r="I2257" s="11">
        <f t="shared" si="293"/>
        <v>0</v>
      </c>
      <c r="J2257" s="28">
        <f t="shared" si="294"/>
        <v>0</v>
      </c>
      <c r="K2257" s="28">
        <f t="shared" si="295"/>
        <v>3000</v>
      </c>
      <c r="L2257" s="11"/>
      <c r="M2257" s="11"/>
      <c r="N2257" s="11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  <c r="Z2257" s="11"/>
      <c r="AA2257" s="11"/>
      <c r="AB2257" s="11"/>
    </row>
    <row r="2258" spans="2:28" x14ac:dyDescent="0.2">
      <c r="B2258" s="13">
        <f t="shared" si="296"/>
        <v>2255</v>
      </c>
      <c r="C2258" s="12">
        <v>0.29147978278179587</v>
      </c>
      <c r="D2258" s="11">
        <f t="shared" si="289"/>
        <v>18</v>
      </c>
      <c r="E2258" s="11">
        <f t="shared" si="290"/>
        <v>18</v>
      </c>
      <c r="F2258" s="11">
        <f t="shared" si="291"/>
        <v>2700</v>
      </c>
      <c r="G2258" s="12">
        <v>0.96626946219089671</v>
      </c>
      <c r="H2258" s="27">
        <f t="shared" si="292"/>
        <v>4</v>
      </c>
      <c r="I2258" s="11">
        <f t="shared" si="293"/>
        <v>0</v>
      </c>
      <c r="J2258" s="28">
        <f t="shared" si="294"/>
        <v>0</v>
      </c>
      <c r="K2258" s="28">
        <f t="shared" si="295"/>
        <v>2700</v>
      </c>
      <c r="L2258" s="11"/>
      <c r="M2258" s="11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  <c r="AA2258" s="11"/>
      <c r="AB2258" s="11"/>
    </row>
    <row r="2259" spans="2:28" x14ac:dyDescent="0.2">
      <c r="B2259" s="13">
        <f t="shared" si="296"/>
        <v>2256</v>
      </c>
      <c r="C2259" s="12">
        <v>0.87499428986285455</v>
      </c>
      <c r="D2259" s="11">
        <f t="shared" si="289"/>
        <v>22</v>
      </c>
      <c r="E2259" s="11">
        <f t="shared" si="290"/>
        <v>22</v>
      </c>
      <c r="F2259" s="11">
        <f t="shared" si="291"/>
        <v>3300</v>
      </c>
      <c r="G2259" s="12">
        <v>0.48715631231568035</v>
      </c>
      <c r="H2259" s="27">
        <f t="shared" si="292"/>
        <v>2</v>
      </c>
      <c r="I2259" s="11">
        <f t="shared" si="293"/>
        <v>1</v>
      </c>
      <c r="J2259" s="28">
        <f t="shared" si="294"/>
        <v>500</v>
      </c>
      <c r="K2259" s="28">
        <f t="shared" si="295"/>
        <v>2800</v>
      </c>
      <c r="L2259" s="11"/>
      <c r="M2259" s="11"/>
      <c r="N2259" s="11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  <c r="Z2259" s="11"/>
      <c r="AA2259" s="11"/>
      <c r="AB2259" s="11"/>
    </row>
    <row r="2260" spans="2:28" x14ac:dyDescent="0.2">
      <c r="B2260" s="13">
        <f t="shared" si="296"/>
        <v>2257</v>
      </c>
      <c r="C2260" s="12">
        <v>0.44387867799696568</v>
      </c>
      <c r="D2260" s="11">
        <f t="shared" si="289"/>
        <v>19</v>
      </c>
      <c r="E2260" s="11">
        <f t="shared" si="290"/>
        <v>19</v>
      </c>
      <c r="F2260" s="11">
        <f t="shared" si="291"/>
        <v>2850</v>
      </c>
      <c r="G2260" s="12">
        <v>0.29001208021212355</v>
      </c>
      <c r="H2260" s="27">
        <f t="shared" si="292"/>
        <v>1</v>
      </c>
      <c r="I2260" s="11">
        <f t="shared" si="293"/>
        <v>0</v>
      </c>
      <c r="J2260" s="28">
        <f t="shared" si="294"/>
        <v>0</v>
      </c>
      <c r="K2260" s="28">
        <f t="shared" si="295"/>
        <v>2850</v>
      </c>
      <c r="L2260" s="11"/>
      <c r="M2260" s="11"/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  <c r="Z2260" s="11"/>
      <c r="AA2260" s="11"/>
      <c r="AB2260" s="11"/>
    </row>
    <row r="2261" spans="2:28" x14ac:dyDescent="0.2">
      <c r="B2261" s="13">
        <f t="shared" si="296"/>
        <v>2258</v>
      </c>
      <c r="C2261" s="12">
        <v>0.73930410320338791</v>
      </c>
      <c r="D2261" s="11">
        <f t="shared" si="289"/>
        <v>21</v>
      </c>
      <c r="E2261" s="11">
        <f t="shared" si="290"/>
        <v>21</v>
      </c>
      <c r="F2261" s="11">
        <f t="shared" si="291"/>
        <v>3150</v>
      </c>
      <c r="G2261" s="12">
        <v>0.31875626169735971</v>
      </c>
      <c r="H2261" s="27">
        <f t="shared" si="292"/>
        <v>1</v>
      </c>
      <c r="I2261" s="11">
        <f t="shared" si="293"/>
        <v>1</v>
      </c>
      <c r="J2261" s="28">
        <f t="shared" si="294"/>
        <v>500</v>
      </c>
      <c r="K2261" s="28">
        <f t="shared" si="295"/>
        <v>2650</v>
      </c>
      <c r="L2261" s="11"/>
      <c r="M2261" s="11"/>
      <c r="N2261" s="11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  <c r="Z2261" s="11"/>
      <c r="AA2261" s="11"/>
      <c r="AB2261" s="11"/>
    </row>
    <row r="2262" spans="2:28" x14ac:dyDescent="0.2">
      <c r="B2262" s="13">
        <f t="shared" si="296"/>
        <v>2259</v>
      </c>
      <c r="C2262" s="12">
        <v>0.62123369099124792</v>
      </c>
      <c r="D2262" s="11">
        <f t="shared" si="289"/>
        <v>20</v>
      </c>
      <c r="E2262" s="11">
        <f t="shared" si="290"/>
        <v>20</v>
      </c>
      <c r="F2262" s="11">
        <f t="shared" si="291"/>
        <v>3000</v>
      </c>
      <c r="G2262" s="12">
        <v>6.8068547678464042E-2</v>
      </c>
      <c r="H2262" s="27">
        <f t="shared" si="292"/>
        <v>0</v>
      </c>
      <c r="I2262" s="11">
        <f t="shared" si="293"/>
        <v>1</v>
      </c>
      <c r="J2262" s="28">
        <f t="shared" si="294"/>
        <v>500</v>
      </c>
      <c r="K2262" s="28">
        <f t="shared" si="295"/>
        <v>2500</v>
      </c>
      <c r="L2262" s="11"/>
      <c r="M2262" s="11"/>
      <c r="N2262" s="11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  <c r="Z2262" s="11"/>
      <c r="AA2262" s="11"/>
      <c r="AB2262" s="11"/>
    </row>
    <row r="2263" spans="2:28" x14ac:dyDescent="0.2">
      <c r="B2263" s="13">
        <f t="shared" si="296"/>
        <v>2260</v>
      </c>
      <c r="C2263" s="12">
        <v>0.31025196805118205</v>
      </c>
      <c r="D2263" s="11">
        <f t="shared" si="289"/>
        <v>18</v>
      </c>
      <c r="E2263" s="11">
        <f t="shared" si="290"/>
        <v>18</v>
      </c>
      <c r="F2263" s="11">
        <f t="shared" si="291"/>
        <v>2700</v>
      </c>
      <c r="G2263" s="12">
        <v>0.69810539987652809</v>
      </c>
      <c r="H2263" s="27">
        <f t="shared" si="292"/>
        <v>2</v>
      </c>
      <c r="I2263" s="11">
        <f t="shared" si="293"/>
        <v>0</v>
      </c>
      <c r="J2263" s="28">
        <f t="shared" si="294"/>
        <v>0</v>
      </c>
      <c r="K2263" s="28">
        <f t="shared" si="295"/>
        <v>2700</v>
      </c>
      <c r="L2263" s="11"/>
      <c r="M2263" s="11"/>
      <c r="N2263" s="11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  <c r="Z2263" s="11"/>
      <c r="AA2263" s="11"/>
      <c r="AB2263" s="11"/>
    </row>
    <row r="2264" spans="2:28" x14ac:dyDescent="0.2">
      <c r="B2264" s="13">
        <f t="shared" si="296"/>
        <v>2261</v>
      </c>
      <c r="C2264" s="12">
        <v>0.10937782937221119</v>
      </c>
      <c r="D2264" s="11">
        <f t="shared" si="289"/>
        <v>16</v>
      </c>
      <c r="E2264" s="11">
        <f t="shared" si="290"/>
        <v>16</v>
      </c>
      <c r="F2264" s="11">
        <f t="shared" si="291"/>
        <v>2400</v>
      </c>
      <c r="G2264" s="12">
        <v>0.69018892874112681</v>
      </c>
      <c r="H2264" s="27">
        <f t="shared" si="292"/>
        <v>2</v>
      </c>
      <c r="I2264" s="11">
        <f t="shared" si="293"/>
        <v>0</v>
      </c>
      <c r="J2264" s="28">
        <f t="shared" si="294"/>
        <v>0</v>
      </c>
      <c r="K2264" s="28">
        <f t="shared" si="295"/>
        <v>2400</v>
      </c>
      <c r="L2264" s="11"/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11"/>
      <c r="AB2264" s="11"/>
    </row>
    <row r="2265" spans="2:28" x14ac:dyDescent="0.2">
      <c r="B2265" s="13">
        <f t="shared" si="296"/>
        <v>2262</v>
      </c>
      <c r="C2265" s="12">
        <v>0.48702500942365534</v>
      </c>
      <c r="D2265" s="11">
        <f t="shared" si="289"/>
        <v>19</v>
      </c>
      <c r="E2265" s="11">
        <f t="shared" si="290"/>
        <v>19</v>
      </c>
      <c r="F2265" s="11">
        <f t="shared" si="291"/>
        <v>2850</v>
      </c>
      <c r="G2265" s="12">
        <v>0.55618521282748279</v>
      </c>
      <c r="H2265" s="27">
        <f t="shared" si="292"/>
        <v>2</v>
      </c>
      <c r="I2265" s="11">
        <f t="shared" si="293"/>
        <v>0</v>
      </c>
      <c r="J2265" s="28">
        <f t="shared" si="294"/>
        <v>0</v>
      </c>
      <c r="K2265" s="28">
        <f t="shared" si="295"/>
        <v>2850</v>
      </c>
      <c r="L2265" s="11"/>
      <c r="M2265" s="11"/>
      <c r="N2265" s="11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  <c r="Z2265" s="11"/>
      <c r="AA2265" s="11"/>
      <c r="AB2265" s="11"/>
    </row>
    <row r="2266" spans="2:28" x14ac:dyDescent="0.2">
      <c r="B2266" s="13">
        <f t="shared" si="296"/>
        <v>2263</v>
      </c>
      <c r="C2266" s="12">
        <v>0.3259473666274848</v>
      </c>
      <c r="D2266" s="11">
        <f t="shared" si="289"/>
        <v>18</v>
      </c>
      <c r="E2266" s="11">
        <f t="shared" si="290"/>
        <v>18</v>
      </c>
      <c r="F2266" s="11">
        <f t="shared" si="291"/>
        <v>2700</v>
      </c>
      <c r="G2266" s="12">
        <v>0.36209011588917805</v>
      </c>
      <c r="H2266" s="27">
        <f t="shared" si="292"/>
        <v>1</v>
      </c>
      <c r="I2266" s="11">
        <f t="shared" si="293"/>
        <v>0</v>
      </c>
      <c r="J2266" s="28">
        <f t="shared" si="294"/>
        <v>0</v>
      </c>
      <c r="K2266" s="28">
        <f t="shared" si="295"/>
        <v>2700</v>
      </c>
      <c r="L2266" s="11"/>
      <c r="M2266" s="11"/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  <c r="Z2266" s="11"/>
      <c r="AA2266" s="11"/>
      <c r="AB2266" s="11"/>
    </row>
    <row r="2267" spans="2:28" x14ac:dyDescent="0.2">
      <c r="B2267" s="13">
        <f t="shared" si="296"/>
        <v>2264</v>
      </c>
      <c r="C2267" s="12">
        <v>0.44294461631104787</v>
      </c>
      <c r="D2267" s="11">
        <f t="shared" si="289"/>
        <v>19</v>
      </c>
      <c r="E2267" s="11">
        <f t="shared" si="290"/>
        <v>19</v>
      </c>
      <c r="F2267" s="11">
        <f t="shared" si="291"/>
        <v>2850</v>
      </c>
      <c r="G2267" s="12">
        <v>0.86720333131614069</v>
      </c>
      <c r="H2267" s="27">
        <f t="shared" si="292"/>
        <v>3</v>
      </c>
      <c r="I2267" s="11">
        <f t="shared" si="293"/>
        <v>0</v>
      </c>
      <c r="J2267" s="28">
        <f t="shared" si="294"/>
        <v>0</v>
      </c>
      <c r="K2267" s="28">
        <f t="shared" si="295"/>
        <v>2850</v>
      </c>
      <c r="L2267" s="11"/>
      <c r="M2267" s="11"/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  <c r="Z2267" s="11"/>
      <c r="AA2267" s="11"/>
      <c r="AB2267" s="11"/>
    </row>
    <row r="2268" spans="2:28" x14ac:dyDescent="0.2">
      <c r="B2268" s="13">
        <f t="shared" si="296"/>
        <v>2265</v>
      </c>
      <c r="C2268" s="12">
        <v>0.19529560153624426</v>
      </c>
      <c r="D2268" s="11">
        <f t="shared" si="289"/>
        <v>17</v>
      </c>
      <c r="E2268" s="11">
        <f t="shared" si="290"/>
        <v>17</v>
      </c>
      <c r="F2268" s="11">
        <f t="shared" si="291"/>
        <v>2550</v>
      </c>
      <c r="G2268" s="12">
        <v>0.97155072122192587</v>
      </c>
      <c r="H2268" s="27">
        <f t="shared" si="292"/>
        <v>4</v>
      </c>
      <c r="I2268" s="11">
        <f t="shared" si="293"/>
        <v>0</v>
      </c>
      <c r="J2268" s="28">
        <f t="shared" si="294"/>
        <v>0</v>
      </c>
      <c r="K2268" s="28">
        <f t="shared" si="295"/>
        <v>2550</v>
      </c>
      <c r="L2268" s="11"/>
      <c r="M2268" s="11"/>
      <c r="N2268" s="11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  <c r="Z2268" s="11"/>
      <c r="AA2268" s="11"/>
      <c r="AB2268" s="11"/>
    </row>
    <row r="2269" spans="2:28" x14ac:dyDescent="0.2">
      <c r="B2269" s="13">
        <f t="shared" si="296"/>
        <v>2266</v>
      </c>
      <c r="C2269" s="12">
        <v>0.70197051494783291</v>
      </c>
      <c r="D2269" s="11">
        <f t="shared" si="289"/>
        <v>21</v>
      </c>
      <c r="E2269" s="11">
        <f t="shared" si="290"/>
        <v>21</v>
      </c>
      <c r="F2269" s="11">
        <f t="shared" si="291"/>
        <v>3150</v>
      </c>
      <c r="G2269" s="12">
        <v>0.53010607617779759</v>
      </c>
      <c r="H2269" s="27">
        <f t="shared" si="292"/>
        <v>2</v>
      </c>
      <c r="I2269" s="11">
        <f t="shared" si="293"/>
        <v>0</v>
      </c>
      <c r="J2269" s="28">
        <f t="shared" si="294"/>
        <v>0</v>
      </c>
      <c r="K2269" s="28">
        <f t="shared" si="295"/>
        <v>3150</v>
      </c>
      <c r="L2269" s="11"/>
      <c r="M2269" s="11"/>
      <c r="N2269" s="11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  <c r="Z2269" s="11"/>
      <c r="AA2269" s="11"/>
      <c r="AB2269" s="11"/>
    </row>
    <row r="2270" spans="2:28" x14ac:dyDescent="0.2">
      <c r="B2270" s="13">
        <f t="shared" si="296"/>
        <v>2267</v>
      </c>
      <c r="C2270" s="12">
        <v>0.40312151762732729</v>
      </c>
      <c r="D2270" s="11">
        <f t="shared" si="289"/>
        <v>19</v>
      </c>
      <c r="E2270" s="11">
        <f t="shared" si="290"/>
        <v>19</v>
      </c>
      <c r="F2270" s="11">
        <f t="shared" si="291"/>
        <v>2850</v>
      </c>
      <c r="G2270" s="12">
        <v>0.70369452509843655</v>
      </c>
      <c r="H2270" s="27">
        <f t="shared" si="292"/>
        <v>2</v>
      </c>
      <c r="I2270" s="11">
        <f t="shared" si="293"/>
        <v>0</v>
      </c>
      <c r="J2270" s="28">
        <f t="shared" si="294"/>
        <v>0</v>
      </c>
      <c r="K2270" s="28">
        <f t="shared" si="295"/>
        <v>2850</v>
      </c>
      <c r="L2270" s="11"/>
      <c r="M2270" s="11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  <c r="AA2270" s="11"/>
      <c r="AB2270" s="11"/>
    </row>
    <row r="2271" spans="2:28" x14ac:dyDescent="0.2">
      <c r="B2271" s="13">
        <f t="shared" si="296"/>
        <v>2268</v>
      </c>
      <c r="C2271" s="12">
        <v>0.74015822968646028</v>
      </c>
      <c r="D2271" s="11">
        <f t="shared" si="289"/>
        <v>21</v>
      </c>
      <c r="E2271" s="11">
        <f t="shared" si="290"/>
        <v>21</v>
      </c>
      <c r="F2271" s="11">
        <f t="shared" si="291"/>
        <v>3150</v>
      </c>
      <c r="G2271" s="12">
        <v>0.62610699110304646</v>
      </c>
      <c r="H2271" s="27">
        <f t="shared" si="292"/>
        <v>2</v>
      </c>
      <c r="I2271" s="11">
        <f t="shared" si="293"/>
        <v>0</v>
      </c>
      <c r="J2271" s="28">
        <f t="shared" si="294"/>
        <v>0</v>
      </c>
      <c r="K2271" s="28">
        <f t="shared" si="295"/>
        <v>3150</v>
      </c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11"/>
      <c r="AB2271" s="11"/>
    </row>
    <row r="2272" spans="2:28" x14ac:dyDescent="0.2">
      <c r="B2272" s="13">
        <f t="shared" si="296"/>
        <v>2269</v>
      </c>
      <c r="C2272" s="12">
        <v>4.995242086563989E-4</v>
      </c>
      <c r="D2272" s="11">
        <f t="shared" si="289"/>
        <v>14</v>
      </c>
      <c r="E2272" s="11">
        <f t="shared" si="290"/>
        <v>14</v>
      </c>
      <c r="F2272" s="11">
        <f t="shared" si="291"/>
        <v>2100</v>
      </c>
      <c r="G2272" s="12">
        <v>0.19018981916421263</v>
      </c>
      <c r="H2272" s="27">
        <f t="shared" si="292"/>
        <v>0</v>
      </c>
      <c r="I2272" s="11">
        <f t="shared" si="293"/>
        <v>0</v>
      </c>
      <c r="J2272" s="28">
        <f t="shared" si="294"/>
        <v>0</v>
      </c>
      <c r="K2272" s="28">
        <f t="shared" si="295"/>
        <v>2100</v>
      </c>
      <c r="L2272" s="11"/>
      <c r="M2272" s="11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  <c r="AA2272" s="11"/>
      <c r="AB2272" s="11"/>
    </row>
    <row r="2273" spans="2:28" x14ac:dyDescent="0.2">
      <c r="B2273" s="13">
        <f t="shared" si="296"/>
        <v>2270</v>
      </c>
      <c r="C2273" s="12">
        <v>0.6574854780078655</v>
      </c>
      <c r="D2273" s="11">
        <f t="shared" si="289"/>
        <v>20</v>
      </c>
      <c r="E2273" s="11">
        <f t="shared" si="290"/>
        <v>20</v>
      </c>
      <c r="F2273" s="11">
        <f t="shared" si="291"/>
        <v>3000</v>
      </c>
      <c r="G2273" s="12">
        <v>0.26765390998946181</v>
      </c>
      <c r="H2273" s="27">
        <f t="shared" si="292"/>
        <v>1</v>
      </c>
      <c r="I2273" s="11">
        <f t="shared" si="293"/>
        <v>0</v>
      </c>
      <c r="J2273" s="28">
        <f t="shared" si="294"/>
        <v>0</v>
      </c>
      <c r="K2273" s="28">
        <f t="shared" si="295"/>
        <v>3000</v>
      </c>
      <c r="L2273" s="11"/>
      <c r="M2273" s="11"/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  <c r="Z2273" s="11"/>
      <c r="AA2273" s="11"/>
      <c r="AB2273" s="11"/>
    </row>
    <row r="2274" spans="2:28" x14ac:dyDescent="0.2">
      <c r="B2274" s="13">
        <f t="shared" si="296"/>
        <v>2271</v>
      </c>
      <c r="C2274" s="12">
        <v>0.43695916487370778</v>
      </c>
      <c r="D2274" s="11">
        <f t="shared" si="289"/>
        <v>19</v>
      </c>
      <c r="E2274" s="11">
        <f t="shared" si="290"/>
        <v>19</v>
      </c>
      <c r="F2274" s="11">
        <f t="shared" si="291"/>
        <v>2850</v>
      </c>
      <c r="G2274" s="12">
        <v>0.55040671695095722</v>
      </c>
      <c r="H2274" s="27">
        <f t="shared" si="292"/>
        <v>2</v>
      </c>
      <c r="I2274" s="11">
        <f t="shared" si="293"/>
        <v>0</v>
      </c>
      <c r="J2274" s="28">
        <f t="shared" si="294"/>
        <v>0</v>
      </c>
      <c r="K2274" s="28">
        <f t="shared" si="295"/>
        <v>2850</v>
      </c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  <c r="AA2274" s="11"/>
      <c r="AB2274" s="11"/>
    </row>
    <row r="2275" spans="2:28" x14ac:dyDescent="0.2">
      <c r="B2275" s="13">
        <f t="shared" si="296"/>
        <v>2272</v>
      </c>
      <c r="C2275" s="12">
        <v>0.22981242864448748</v>
      </c>
      <c r="D2275" s="11">
        <f t="shared" si="289"/>
        <v>17</v>
      </c>
      <c r="E2275" s="11">
        <f t="shared" si="290"/>
        <v>17</v>
      </c>
      <c r="F2275" s="11">
        <f t="shared" si="291"/>
        <v>2550</v>
      </c>
      <c r="G2275" s="12">
        <v>0.67534975863460367</v>
      </c>
      <c r="H2275" s="27">
        <f t="shared" si="292"/>
        <v>2</v>
      </c>
      <c r="I2275" s="11">
        <f t="shared" si="293"/>
        <v>0</v>
      </c>
      <c r="J2275" s="28">
        <f t="shared" si="294"/>
        <v>0</v>
      </c>
      <c r="K2275" s="28">
        <f t="shared" si="295"/>
        <v>2550</v>
      </c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  <c r="Z2275" s="11"/>
      <c r="AA2275" s="11"/>
      <c r="AB2275" s="11"/>
    </row>
    <row r="2276" spans="2:28" x14ac:dyDescent="0.2">
      <c r="B2276" s="13">
        <f t="shared" si="296"/>
        <v>2273</v>
      </c>
      <c r="C2276" s="12">
        <v>5.2937741694340623E-2</v>
      </c>
      <c r="D2276" s="11">
        <f t="shared" si="289"/>
        <v>15</v>
      </c>
      <c r="E2276" s="11">
        <f t="shared" si="290"/>
        <v>15</v>
      </c>
      <c r="F2276" s="11">
        <f t="shared" si="291"/>
        <v>2250</v>
      </c>
      <c r="G2276" s="12">
        <v>0.3605170369495041</v>
      </c>
      <c r="H2276" s="27">
        <f t="shared" si="292"/>
        <v>1</v>
      </c>
      <c r="I2276" s="11">
        <f t="shared" si="293"/>
        <v>0</v>
      </c>
      <c r="J2276" s="28">
        <f t="shared" si="294"/>
        <v>0</v>
      </c>
      <c r="K2276" s="28">
        <f t="shared" si="295"/>
        <v>2250</v>
      </c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  <c r="AA2276" s="11"/>
      <c r="AB2276" s="11"/>
    </row>
    <row r="2277" spans="2:28" x14ac:dyDescent="0.2">
      <c r="B2277" s="13">
        <f t="shared" si="296"/>
        <v>2274</v>
      </c>
      <c r="C2277" s="12">
        <v>0.23547075097374337</v>
      </c>
      <c r="D2277" s="11">
        <f t="shared" si="289"/>
        <v>17</v>
      </c>
      <c r="E2277" s="11">
        <f t="shared" si="290"/>
        <v>17</v>
      </c>
      <c r="F2277" s="11">
        <f t="shared" si="291"/>
        <v>2550</v>
      </c>
      <c r="G2277" s="12">
        <v>0.64003324548689977</v>
      </c>
      <c r="H2277" s="27">
        <f t="shared" si="292"/>
        <v>2</v>
      </c>
      <c r="I2277" s="11">
        <f t="shared" si="293"/>
        <v>0</v>
      </c>
      <c r="J2277" s="28">
        <f t="shared" si="294"/>
        <v>0</v>
      </c>
      <c r="K2277" s="28">
        <f t="shared" si="295"/>
        <v>2550</v>
      </c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  <c r="Z2277" s="11"/>
      <c r="AA2277" s="11"/>
      <c r="AB2277" s="11"/>
    </row>
    <row r="2278" spans="2:28" x14ac:dyDescent="0.2">
      <c r="B2278" s="13">
        <f t="shared" si="296"/>
        <v>2275</v>
      </c>
      <c r="C2278" s="12">
        <v>0.14991016032633209</v>
      </c>
      <c r="D2278" s="11">
        <f t="shared" si="289"/>
        <v>16</v>
      </c>
      <c r="E2278" s="11">
        <f t="shared" si="290"/>
        <v>16</v>
      </c>
      <c r="F2278" s="11">
        <f t="shared" si="291"/>
        <v>2400</v>
      </c>
      <c r="G2278" s="12">
        <v>0.26355776818489673</v>
      </c>
      <c r="H2278" s="27">
        <f t="shared" si="292"/>
        <v>1</v>
      </c>
      <c r="I2278" s="11">
        <f t="shared" si="293"/>
        <v>0</v>
      </c>
      <c r="J2278" s="28">
        <f t="shared" si="294"/>
        <v>0</v>
      </c>
      <c r="K2278" s="28">
        <f t="shared" si="295"/>
        <v>2400</v>
      </c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  <c r="AA2278" s="11"/>
      <c r="AB2278" s="11"/>
    </row>
    <row r="2279" spans="2:28" x14ac:dyDescent="0.2">
      <c r="B2279" s="13">
        <f t="shared" si="296"/>
        <v>2276</v>
      </c>
      <c r="C2279" s="12">
        <v>0.25289542408255195</v>
      </c>
      <c r="D2279" s="11">
        <f t="shared" si="289"/>
        <v>18</v>
      </c>
      <c r="E2279" s="11">
        <f t="shared" si="290"/>
        <v>18</v>
      </c>
      <c r="F2279" s="11">
        <f t="shared" si="291"/>
        <v>2700</v>
      </c>
      <c r="G2279" s="12">
        <v>0.61422246128578106</v>
      </c>
      <c r="H2279" s="27">
        <f t="shared" si="292"/>
        <v>2</v>
      </c>
      <c r="I2279" s="11">
        <f t="shared" si="293"/>
        <v>0</v>
      </c>
      <c r="J2279" s="28">
        <f t="shared" si="294"/>
        <v>0</v>
      </c>
      <c r="K2279" s="28">
        <f t="shared" si="295"/>
        <v>2700</v>
      </c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  <c r="AA2279" s="11"/>
      <c r="AB2279" s="11"/>
    </row>
    <row r="2280" spans="2:28" x14ac:dyDescent="0.2">
      <c r="B2280" s="13">
        <f t="shared" si="296"/>
        <v>2277</v>
      </c>
      <c r="C2280" s="12">
        <v>0.1190144248456565</v>
      </c>
      <c r="D2280" s="11">
        <f t="shared" si="289"/>
        <v>16</v>
      </c>
      <c r="E2280" s="11">
        <f t="shared" si="290"/>
        <v>16</v>
      </c>
      <c r="F2280" s="11">
        <f t="shared" si="291"/>
        <v>2400</v>
      </c>
      <c r="G2280" s="12">
        <v>0.43863494882131704</v>
      </c>
      <c r="H2280" s="27">
        <f t="shared" si="292"/>
        <v>1</v>
      </c>
      <c r="I2280" s="11">
        <f t="shared" si="293"/>
        <v>0</v>
      </c>
      <c r="J2280" s="28">
        <f t="shared" si="294"/>
        <v>0</v>
      </c>
      <c r="K2280" s="28">
        <f t="shared" si="295"/>
        <v>2400</v>
      </c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  <c r="AA2280" s="11"/>
      <c r="AB2280" s="11"/>
    </row>
    <row r="2281" spans="2:28" x14ac:dyDescent="0.2">
      <c r="B2281" s="13">
        <f t="shared" si="296"/>
        <v>2278</v>
      </c>
      <c r="C2281" s="12">
        <v>0.10771199458704317</v>
      </c>
      <c r="D2281" s="11">
        <f t="shared" si="289"/>
        <v>16</v>
      </c>
      <c r="E2281" s="11">
        <f t="shared" si="290"/>
        <v>16</v>
      </c>
      <c r="F2281" s="11">
        <f t="shared" si="291"/>
        <v>2400</v>
      </c>
      <c r="G2281" s="12">
        <v>0.42236486295596298</v>
      </c>
      <c r="H2281" s="27">
        <f t="shared" si="292"/>
        <v>1</v>
      </c>
      <c r="I2281" s="11">
        <f t="shared" si="293"/>
        <v>0</v>
      </c>
      <c r="J2281" s="28">
        <f t="shared" si="294"/>
        <v>0</v>
      </c>
      <c r="K2281" s="28">
        <f t="shared" si="295"/>
        <v>2400</v>
      </c>
      <c r="L2281" s="11"/>
      <c r="M2281" s="11"/>
      <c r="N2281" s="11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  <c r="Z2281" s="11"/>
      <c r="AA2281" s="11"/>
      <c r="AB2281" s="11"/>
    </row>
    <row r="2282" spans="2:28" x14ac:dyDescent="0.2">
      <c r="B2282" s="13">
        <f t="shared" si="296"/>
        <v>2279</v>
      </c>
      <c r="C2282" s="12">
        <v>3.3561220722695517E-2</v>
      </c>
      <c r="D2282" s="11">
        <f t="shared" si="289"/>
        <v>15</v>
      </c>
      <c r="E2282" s="11">
        <f t="shared" si="290"/>
        <v>15</v>
      </c>
      <c r="F2282" s="11">
        <f t="shared" si="291"/>
        <v>2250</v>
      </c>
      <c r="G2282" s="12">
        <v>0.62062930276752903</v>
      </c>
      <c r="H2282" s="27">
        <f t="shared" si="292"/>
        <v>2</v>
      </c>
      <c r="I2282" s="11">
        <f t="shared" si="293"/>
        <v>0</v>
      </c>
      <c r="J2282" s="28">
        <f t="shared" si="294"/>
        <v>0</v>
      </c>
      <c r="K2282" s="28">
        <f t="shared" si="295"/>
        <v>2250</v>
      </c>
      <c r="L2282" s="11"/>
      <c r="M2282" s="11"/>
      <c r="N2282" s="11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  <c r="Z2282" s="11"/>
      <c r="AA2282" s="11"/>
      <c r="AB2282" s="11"/>
    </row>
    <row r="2283" spans="2:28" x14ac:dyDescent="0.2">
      <c r="B2283" s="13">
        <f t="shared" si="296"/>
        <v>2280</v>
      </c>
      <c r="C2283" s="12">
        <v>0.5782904986601356</v>
      </c>
      <c r="D2283" s="11">
        <f t="shared" si="289"/>
        <v>20</v>
      </c>
      <c r="E2283" s="11">
        <f t="shared" si="290"/>
        <v>20</v>
      </c>
      <c r="F2283" s="11">
        <f t="shared" si="291"/>
        <v>3000</v>
      </c>
      <c r="G2283" s="12">
        <v>0.48858168262652346</v>
      </c>
      <c r="H2283" s="27">
        <f t="shared" si="292"/>
        <v>2</v>
      </c>
      <c r="I2283" s="11">
        <f t="shared" si="293"/>
        <v>0</v>
      </c>
      <c r="J2283" s="28">
        <f t="shared" si="294"/>
        <v>0</v>
      </c>
      <c r="K2283" s="28">
        <f t="shared" si="295"/>
        <v>3000</v>
      </c>
      <c r="L2283" s="11"/>
      <c r="M2283" s="11"/>
      <c r="N2283" s="11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  <c r="Z2283" s="11"/>
      <c r="AA2283" s="11"/>
      <c r="AB2283" s="11"/>
    </row>
    <row r="2284" spans="2:28" x14ac:dyDescent="0.2">
      <c r="B2284" s="13">
        <f t="shared" si="296"/>
        <v>2281</v>
      </c>
      <c r="C2284" s="12">
        <v>0.14813568861390725</v>
      </c>
      <c r="D2284" s="11">
        <f t="shared" si="289"/>
        <v>16</v>
      </c>
      <c r="E2284" s="11">
        <f t="shared" si="290"/>
        <v>16</v>
      </c>
      <c r="F2284" s="11">
        <f t="shared" si="291"/>
        <v>2400</v>
      </c>
      <c r="G2284" s="12">
        <v>0.8076065283136441</v>
      </c>
      <c r="H2284" s="27">
        <f t="shared" si="292"/>
        <v>3</v>
      </c>
      <c r="I2284" s="11">
        <f t="shared" si="293"/>
        <v>0</v>
      </c>
      <c r="J2284" s="28">
        <f t="shared" si="294"/>
        <v>0</v>
      </c>
      <c r="K2284" s="28">
        <f t="shared" si="295"/>
        <v>2400</v>
      </c>
      <c r="L2284" s="11"/>
      <c r="M2284" s="11"/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  <c r="Z2284" s="11"/>
      <c r="AA2284" s="11"/>
      <c r="AB2284" s="11"/>
    </row>
    <row r="2285" spans="2:28" x14ac:dyDescent="0.2">
      <c r="B2285" s="13">
        <f t="shared" si="296"/>
        <v>2282</v>
      </c>
      <c r="C2285" s="12">
        <v>0.52087963107566837</v>
      </c>
      <c r="D2285" s="11">
        <f t="shared" si="289"/>
        <v>20</v>
      </c>
      <c r="E2285" s="11">
        <f t="shared" si="290"/>
        <v>20</v>
      </c>
      <c r="F2285" s="11">
        <f t="shared" si="291"/>
        <v>3000</v>
      </c>
      <c r="G2285" s="12">
        <v>8.0813089923648551E-2</v>
      </c>
      <c r="H2285" s="27">
        <f t="shared" si="292"/>
        <v>0</v>
      </c>
      <c r="I2285" s="11">
        <f t="shared" si="293"/>
        <v>1</v>
      </c>
      <c r="J2285" s="28">
        <f t="shared" si="294"/>
        <v>500</v>
      </c>
      <c r="K2285" s="28">
        <f t="shared" si="295"/>
        <v>2500</v>
      </c>
      <c r="L2285" s="11"/>
      <c r="M2285" s="11"/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  <c r="Z2285" s="11"/>
      <c r="AA2285" s="11"/>
      <c r="AB2285" s="11"/>
    </row>
    <row r="2286" spans="2:28" x14ac:dyDescent="0.2">
      <c r="B2286" s="13">
        <f t="shared" si="296"/>
        <v>2283</v>
      </c>
      <c r="C2286" s="12">
        <v>0.61791825104766673</v>
      </c>
      <c r="D2286" s="11">
        <f t="shared" si="289"/>
        <v>20</v>
      </c>
      <c r="E2286" s="11">
        <f t="shared" si="290"/>
        <v>20</v>
      </c>
      <c r="F2286" s="11">
        <f t="shared" si="291"/>
        <v>3000</v>
      </c>
      <c r="G2286" s="12">
        <v>0.75100796878123444</v>
      </c>
      <c r="H2286" s="27">
        <f t="shared" si="292"/>
        <v>3</v>
      </c>
      <c r="I2286" s="11">
        <f t="shared" si="293"/>
        <v>0</v>
      </c>
      <c r="J2286" s="28">
        <f t="shared" si="294"/>
        <v>0</v>
      </c>
      <c r="K2286" s="28">
        <f t="shared" si="295"/>
        <v>3000</v>
      </c>
      <c r="L2286" s="11"/>
      <c r="M2286" s="11"/>
      <c r="N2286" s="11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  <c r="Z2286" s="11"/>
      <c r="AA2286" s="11"/>
      <c r="AB2286" s="11"/>
    </row>
    <row r="2287" spans="2:28" x14ac:dyDescent="0.2">
      <c r="B2287" s="13">
        <f t="shared" si="296"/>
        <v>2284</v>
      </c>
      <c r="C2287" s="12">
        <v>0.42024321736884884</v>
      </c>
      <c r="D2287" s="11">
        <f t="shared" si="289"/>
        <v>19</v>
      </c>
      <c r="E2287" s="11">
        <f t="shared" si="290"/>
        <v>19</v>
      </c>
      <c r="F2287" s="11">
        <f t="shared" si="291"/>
        <v>2850</v>
      </c>
      <c r="G2287" s="12">
        <v>0.53626034557684654</v>
      </c>
      <c r="H2287" s="27">
        <f t="shared" si="292"/>
        <v>2</v>
      </c>
      <c r="I2287" s="11">
        <f t="shared" si="293"/>
        <v>0</v>
      </c>
      <c r="J2287" s="28">
        <f t="shared" si="294"/>
        <v>0</v>
      </c>
      <c r="K2287" s="28">
        <f t="shared" si="295"/>
        <v>2850</v>
      </c>
      <c r="L2287" s="11"/>
      <c r="M2287" s="11"/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  <c r="Z2287" s="11"/>
      <c r="AA2287" s="11"/>
      <c r="AB2287" s="11"/>
    </row>
    <row r="2288" spans="2:28" x14ac:dyDescent="0.2">
      <c r="B2288" s="13">
        <f t="shared" si="296"/>
        <v>2285</v>
      </c>
      <c r="C2288" s="12">
        <v>0.7813293732626454</v>
      </c>
      <c r="D2288" s="11">
        <f t="shared" si="289"/>
        <v>21</v>
      </c>
      <c r="E2288" s="11">
        <f t="shared" si="290"/>
        <v>21</v>
      </c>
      <c r="F2288" s="11">
        <f t="shared" si="291"/>
        <v>3150</v>
      </c>
      <c r="G2288" s="12">
        <v>0.1394912764075954</v>
      </c>
      <c r="H2288" s="27">
        <f t="shared" si="292"/>
        <v>1</v>
      </c>
      <c r="I2288" s="11">
        <f t="shared" si="293"/>
        <v>1</v>
      </c>
      <c r="J2288" s="28">
        <f t="shared" si="294"/>
        <v>500</v>
      </c>
      <c r="K2288" s="28">
        <f t="shared" si="295"/>
        <v>2650</v>
      </c>
      <c r="L2288" s="11"/>
      <c r="M2288" s="11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  <c r="AA2288" s="11"/>
      <c r="AB2288" s="11"/>
    </row>
    <row r="2289" spans="2:28" x14ac:dyDescent="0.2">
      <c r="B2289" s="13">
        <f t="shared" si="296"/>
        <v>2286</v>
      </c>
      <c r="C2289" s="12">
        <v>0.64984020250100138</v>
      </c>
      <c r="D2289" s="11">
        <f t="shared" si="289"/>
        <v>20</v>
      </c>
      <c r="E2289" s="11">
        <f t="shared" si="290"/>
        <v>20</v>
      </c>
      <c r="F2289" s="11">
        <f t="shared" si="291"/>
        <v>3000</v>
      </c>
      <c r="G2289" s="12">
        <v>0.82377115642697263</v>
      </c>
      <c r="H2289" s="27">
        <f t="shared" si="292"/>
        <v>3</v>
      </c>
      <c r="I2289" s="11">
        <f t="shared" si="293"/>
        <v>0</v>
      </c>
      <c r="J2289" s="28">
        <f t="shared" si="294"/>
        <v>0</v>
      </c>
      <c r="K2289" s="28">
        <f t="shared" si="295"/>
        <v>3000</v>
      </c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  <c r="Z2289" s="11"/>
      <c r="AA2289" s="11"/>
      <c r="AB2289" s="11"/>
    </row>
    <row r="2290" spans="2:28" x14ac:dyDescent="0.2">
      <c r="B2290" s="13">
        <f t="shared" si="296"/>
        <v>2287</v>
      </c>
      <c r="C2290" s="12">
        <v>0.27536538594066784</v>
      </c>
      <c r="D2290" s="11">
        <f t="shared" si="289"/>
        <v>18</v>
      </c>
      <c r="E2290" s="11">
        <f t="shared" si="290"/>
        <v>18</v>
      </c>
      <c r="F2290" s="11">
        <f t="shared" si="291"/>
        <v>2700</v>
      </c>
      <c r="G2290" s="12">
        <v>0.21690145101476732</v>
      </c>
      <c r="H2290" s="27">
        <f t="shared" si="292"/>
        <v>1</v>
      </c>
      <c r="I2290" s="11">
        <f t="shared" si="293"/>
        <v>0</v>
      </c>
      <c r="J2290" s="28">
        <f t="shared" si="294"/>
        <v>0</v>
      </c>
      <c r="K2290" s="28">
        <f t="shared" si="295"/>
        <v>2700</v>
      </c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  <c r="Z2290" s="11"/>
      <c r="AA2290" s="11"/>
      <c r="AB2290" s="11"/>
    </row>
    <row r="2291" spans="2:28" x14ac:dyDescent="0.2">
      <c r="B2291" s="13">
        <f t="shared" si="296"/>
        <v>2288</v>
      </c>
      <c r="C2291" s="12">
        <v>0.14435812426818739</v>
      </c>
      <c r="D2291" s="11">
        <f t="shared" si="289"/>
        <v>16</v>
      </c>
      <c r="E2291" s="11">
        <f t="shared" si="290"/>
        <v>16</v>
      </c>
      <c r="F2291" s="11">
        <f t="shared" si="291"/>
        <v>2400</v>
      </c>
      <c r="G2291" s="12">
        <v>0.96283475502828153</v>
      </c>
      <c r="H2291" s="27">
        <f t="shared" si="292"/>
        <v>4</v>
      </c>
      <c r="I2291" s="11">
        <f t="shared" si="293"/>
        <v>0</v>
      </c>
      <c r="J2291" s="28">
        <f t="shared" si="294"/>
        <v>0</v>
      </c>
      <c r="K2291" s="28">
        <f t="shared" si="295"/>
        <v>2400</v>
      </c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  <c r="AA2291" s="11"/>
      <c r="AB2291" s="11"/>
    </row>
    <row r="2292" spans="2:28" x14ac:dyDescent="0.2">
      <c r="B2292" s="13">
        <f t="shared" si="296"/>
        <v>2289</v>
      </c>
      <c r="C2292" s="12">
        <v>0.10295275692434513</v>
      </c>
      <c r="D2292" s="11">
        <f t="shared" si="289"/>
        <v>16</v>
      </c>
      <c r="E2292" s="11">
        <f t="shared" si="290"/>
        <v>16</v>
      </c>
      <c r="F2292" s="11">
        <f t="shared" si="291"/>
        <v>2400</v>
      </c>
      <c r="G2292" s="12">
        <v>0.40821261209738435</v>
      </c>
      <c r="H2292" s="27">
        <f t="shared" si="292"/>
        <v>1</v>
      </c>
      <c r="I2292" s="11">
        <f t="shared" si="293"/>
        <v>0</v>
      </c>
      <c r="J2292" s="28">
        <f t="shared" si="294"/>
        <v>0</v>
      </c>
      <c r="K2292" s="28">
        <f t="shared" si="295"/>
        <v>2400</v>
      </c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11"/>
      <c r="AB2292" s="11"/>
    </row>
    <row r="2293" spans="2:28" x14ac:dyDescent="0.2">
      <c r="B2293" s="13">
        <f t="shared" si="296"/>
        <v>2290</v>
      </c>
      <c r="C2293" s="12">
        <v>0.93643397118761029</v>
      </c>
      <c r="D2293" s="11">
        <f t="shared" si="289"/>
        <v>23</v>
      </c>
      <c r="E2293" s="11">
        <f t="shared" si="290"/>
        <v>22</v>
      </c>
      <c r="F2293" s="11">
        <f t="shared" si="291"/>
        <v>3300</v>
      </c>
      <c r="G2293" s="12">
        <v>0.32981498899509321</v>
      </c>
      <c r="H2293" s="27">
        <f t="shared" si="292"/>
        <v>1</v>
      </c>
      <c r="I2293" s="11">
        <f t="shared" si="293"/>
        <v>2</v>
      </c>
      <c r="J2293" s="28">
        <f t="shared" si="294"/>
        <v>1000</v>
      </c>
      <c r="K2293" s="28">
        <f t="shared" si="295"/>
        <v>2300</v>
      </c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  <c r="Z2293" s="11"/>
      <c r="AA2293" s="11"/>
      <c r="AB2293" s="11"/>
    </row>
    <row r="2294" spans="2:28" x14ac:dyDescent="0.2">
      <c r="B2294" s="13">
        <f t="shared" si="296"/>
        <v>2291</v>
      </c>
      <c r="C2294" s="12">
        <v>0.64959823681411322</v>
      </c>
      <c r="D2294" s="11">
        <f t="shared" si="289"/>
        <v>20</v>
      </c>
      <c r="E2294" s="11">
        <f t="shared" si="290"/>
        <v>20</v>
      </c>
      <c r="F2294" s="11">
        <f t="shared" si="291"/>
        <v>3000</v>
      </c>
      <c r="G2294" s="12">
        <v>0.95290345945435284</v>
      </c>
      <c r="H2294" s="27">
        <f t="shared" si="292"/>
        <v>4</v>
      </c>
      <c r="I2294" s="11">
        <f t="shared" si="293"/>
        <v>0</v>
      </c>
      <c r="J2294" s="28">
        <f t="shared" si="294"/>
        <v>0</v>
      </c>
      <c r="K2294" s="28">
        <f t="shared" si="295"/>
        <v>3000</v>
      </c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1"/>
      <c r="AB2294" s="11"/>
    </row>
    <row r="2295" spans="2:28" x14ac:dyDescent="0.2">
      <c r="B2295" s="13">
        <f t="shared" si="296"/>
        <v>2292</v>
      </c>
      <c r="C2295" s="12">
        <v>2.3636991072226277E-2</v>
      </c>
      <c r="D2295" s="11">
        <f t="shared" si="289"/>
        <v>14</v>
      </c>
      <c r="E2295" s="11">
        <f t="shared" si="290"/>
        <v>14</v>
      </c>
      <c r="F2295" s="11">
        <f t="shared" si="291"/>
        <v>2100</v>
      </c>
      <c r="G2295" s="12">
        <v>0.62445542998040182</v>
      </c>
      <c r="H2295" s="27">
        <f t="shared" si="292"/>
        <v>2</v>
      </c>
      <c r="I2295" s="11">
        <f t="shared" si="293"/>
        <v>0</v>
      </c>
      <c r="J2295" s="28">
        <f t="shared" si="294"/>
        <v>0</v>
      </c>
      <c r="K2295" s="28">
        <f t="shared" si="295"/>
        <v>2100</v>
      </c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  <c r="AA2295" s="11"/>
      <c r="AB2295" s="11"/>
    </row>
    <row r="2296" spans="2:28" x14ac:dyDescent="0.2">
      <c r="B2296" s="13">
        <f t="shared" si="296"/>
        <v>2293</v>
      </c>
      <c r="C2296" s="12">
        <v>0.78317293394736576</v>
      </c>
      <c r="D2296" s="11">
        <f t="shared" si="289"/>
        <v>21</v>
      </c>
      <c r="E2296" s="11">
        <f t="shared" si="290"/>
        <v>21</v>
      </c>
      <c r="F2296" s="11">
        <f t="shared" si="291"/>
        <v>3150</v>
      </c>
      <c r="G2296" s="12">
        <v>0.28911690903245124</v>
      </c>
      <c r="H2296" s="27">
        <f t="shared" si="292"/>
        <v>1</v>
      </c>
      <c r="I2296" s="11">
        <f t="shared" si="293"/>
        <v>1</v>
      </c>
      <c r="J2296" s="28">
        <f t="shared" si="294"/>
        <v>500</v>
      </c>
      <c r="K2296" s="28">
        <f t="shared" si="295"/>
        <v>2650</v>
      </c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  <c r="Z2296" s="11"/>
      <c r="AA2296" s="11"/>
      <c r="AB2296" s="11"/>
    </row>
    <row r="2297" spans="2:28" x14ac:dyDescent="0.2">
      <c r="B2297" s="13">
        <f t="shared" si="296"/>
        <v>2294</v>
      </c>
      <c r="C2297" s="12">
        <v>0.94791112571750935</v>
      </c>
      <c r="D2297" s="11">
        <f t="shared" si="289"/>
        <v>23</v>
      </c>
      <c r="E2297" s="11">
        <f t="shared" si="290"/>
        <v>22</v>
      </c>
      <c r="F2297" s="11">
        <f t="shared" si="291"/>
        <v>3300</v>
      </c>
      <c r="G2297" s="12">
        <v>0.21921939557371461</v>
      </c>
      <c r="H2297" s="27">
        <f t="shared" si="292"/>
        <v>1</v>
      </c>
      <c r="I2297" s="11">
        <f t="shared" si="293"/>
        <v>2</v>
      </c>
      <c r="J2297" s="28">
        <f t="shared" si="294"/>
        <v>1000</v>
      </c>
      <c r="K2297" s="28">
        <f t="shared" si="295"/>
        <v>2300</v>
      </c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  <c r="AA2297" s="11"/>
      <c r="AB2297" s="11"/>
    </row>
    <row r="2298" spans="2:28" x14ac:dyDescent="0.2">
      <c r="B2298" s="13">
        <f t="shared" si="296"/>
        <v>2295</v>
      </c>
      <c r="C2298" s="12">
        <v>0.48764554487740286</v>
      </c>
      <c r="D2298" s="11">
        <f t="shared" si="289"/>
        <v>19</v>
      </c>
      <c r="E2298" s="11">
        <f t="shared" si="290"/>
        <v>19</v>
      </c>
      <c r="F2298" s="11">
        <f t="shared" si="291"/>
        <v>2850</v>
      </c>
      <c r="G2298" s="12">
        <v>0.6942928582342941</v>
      </c>
      <c r="H2298" s="27">
        <f t="shared" si="292"/>
        <v>2</v>
      </c>
      <c r="I2298" s="11">
        <f t="shared" si="293"/>
        <v>0</v>
      </c>
      <c r="J2298" s="28">
        <f t="shared" si="294"/>
        <v>0</v>
      </c>
      <c r="K2298" s="28">
        <f t="shared" si="295"/>
        <v>2850</v>
      </c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  <c r="AA2298" s="11"/>
      <c r="AB2298" s="11"/>
    </row>
    <row r="2299" spans="2:28" x14ac:dyDescent="0.2">
      <c r="B2299" s="13">
        <f t="shared" si="296"/>
        <v>2296</v>
      </c>
      <c r="C2299" s="12">
        <v>0.76532762080107175</v>
      </c>
      <c r="D2299" s="11">
        <f t="shared" si="289"/>
        <v>21</v>
      </c>
      <c r="E2299" s="11">
        <f t="shared" si="290"/>
        <v>21</v>
      </c>
      <c r="F2299" s="11">
        <f t="shared" si="291"/>
        <v>3150</v>
      </c>
      <c r="G2299" s="12">
        <v>0.14497116940131261</v>
      </c>
      <c r="H2299" s="27">
        <f t="shared" si="292"/>
        <v>1</v>
      </c>
      <c r="I2299" s="11">
        <f t="shared" si="293"/>
        <v>1</v>
      </c>
      <c r="J2299" s="28">
        <f t="shared" si="294"/>
        <v>500</v>
      </c>
      <c r="K2299" s="28">
        <f t="shared" si="295"/>
        <v>2650</v>
      </c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  <c r="Z2299" s="11"/>
      <c r="AA2299" s="11"/>
      <c r="AB2299" s="11"/>
    </row>
    <row r="2300" spans="2:28" x14ac:dyDescent="0.2">
      <c r="B2300" s="13">
        <f t="shared" si="296"/>
        <v>2297</v>
      </c>
      <c r="C2300" s="12">
        <v>0.61356729762901363</v>
      </c>
      <c r="D2300" s="11">
        <f t="shared" si="289"/>
        <v>20</v>
      </c>
      <c r="E2300" s="11">
        <f t="shared" si="290"/>
        <v>20</v>
      </c>
      <c r="F2300" s="11">
        <f t="shared" si="291"/>
        <v>3000</v>
      </c>
      <c r="G2300" s="12">
        <v>0.67682094257578995</v>
      </c>
      <c r="H2300" s="27">
        <f t="shared" si="292"/>
        <v>2</v>
      </c>
      <c r="I2300" s="11">
        <f t="shared" si="293"/>
        <v>0</v>
      </c>
      <c r="J2300" s="28">
        <f t="shared" si="294"/>
        <v>0</v>
      </c>
      <c r="K2300" s="28">
        <f t="shared" si="295"/>
        <v>3000</v>
      </c>
      <c r="L2300" s="11"/>
      <c r="M2300" s="11"/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  <c r="Z2300" s="11"/>
      <c r="AA2300" s="11"/>
      <c r="AB2300" s="11"/>
    </row>
    <row r="2301" spans="2:28" x14ac:dyDescent="0.2">
      <c r="B2301" s="13">
        <f t="shared" si="296"/>
        <v>2298</v>
      </c>
      <c r="C2301" s="12">
        <v>0.99741262109098572</v>
      </c>
      <c r="D2301" s="11">
        <f t="shared" si="289"/>
        <v>25</v>
      </c>
      <c r="E2301" s="11">
        <f t="shared" si="290"/>
        <v>22</v>
      </c>
      <c r="F2301" s="11">
        <f t="shared" si="291"/>
        <v>3300</v>
      </c>
      <c r="G2301" s="12">
        <v>0.56762883206441139</v>
      </c>
      <c r="H2301" s="27">
        <f t="shared" si="292"/>
        <v>2</v>
      </c>
      <c r="I2301" s="11">
        <f t="shared" si="293"/>
        <v>1</v>
      </c>
      <c r="J2301" s="28">
        <f t="shared" si="294"/>
        <v>500</v>
      </c>
      <c r="K2301" s="28">
        <f t="shared" si="295"/>
        <v>2800</v>
      </c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  <c r="Z2301" s="11"/>
      <c r="AA2301" s="11"/>
      <c r="AB2301" s="11"/>
    </row>
    <row r="2302" spans="2:28" x14ac:dyDescent="0.2">
      <c r="B2302" s="13">
        <f t="shared" si="296"/>
        <v>2299</v>
      </c>
      <c r="C2302" s="12">
        <v>0.12891896374092005</v>
      </c>
      <c r="D2302" s="11">
        <f t="shared" si="289"/>
        <v>16</v>
      </c>
      <c r="E2302" s="11">
        <f t="shared" si="290"/>
        <v>16</v>
      </c>
      <c r="F2302" s="11">
        <f t="shared" si="291"/>
        <v>2400</v>
      </c>
      <c r="G2302" s="12">
        <v>0.88478702832658174</v>
      </c>
      <c r="H2302" s="27">
        <f t="shared" si="292"/>
        <v>3</v>
      </c>
      <c r="I2302" s="11">
        <f t="shared" si="293"/>
        <v>0</v>
      </c>
      <c r="J2302" s="28">
        <f t="shared" si="294"/>
        <v>0</v>
      </c>
      <c r="K2302" s="28">
        <f t="shared" si="295"/>
        <v>2400</v>
      </c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11"/>
      <c r="AB2302" s="11"/>
    </row>
    <row r="2303" spans="2:28" x14ac:dyDescent="0.2">
      <c r="B2303" s="13">
        <f t="shared" si="296"/>
        <v>2300</v>
      </c>
      <c r="C2303" s="12">
        <v>4.5810436732669713E-2</v>
      </c>
      <c r="D2303" s="11">
        <f t="shared" si="289"/>
        <v>15</v>
      </c>
      <c r="E2303" s="11">
        <f t="shared" si="290"/>
        <v>15</v>
      </c>
      <c r="F2303" s="11">
        <f t="shared" si="291"/>
        <v>2250</v>
      </c>
      <c r="G2303" s="12">
        <v>0.11871457310941946</v>
      </c>
      <c r="H2303" s="27">
        <f t="shared" si="292"/>
        <v>0</v>
      </c>
      <c r="I2303" s="11">
        <f t="shared" si="293"/>
        <v>0</v>
      </c>
      <c r="J2303" s="28">
        <f t="shared" si="294"/>
        <v>0</v>
      </c>
      <c r="K2303" s="28">
        <f t="shared" si="295"/>
        <v>2250</v>
      </c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  <c r="AA2303" s="11"/>
      <c r="AB2303" s="11"/>
    </row>
    <row r="2304" spans="2:28" x14ac:dyDescent="0.2">
      <c r="B2304" s="13">
        <f t="shared" si="296"/>
        <v>2301</v>
      </c>
      <c r="C2304" s="12">
        <v>6.404538100099455E-2</v>
      </c>
      <c r="D2304" s="11">
        <f t="shared" si="289"/>
        <v>15</v>
      </c>
      <c r="E2304" s="11">
        <f t="shared" si="290"/>
        <v>15</v>
      </c>
      <c r="F2304" s="11">
        <f t="shared" si="291"/>
        <v>2250</v>
      </c>
      <c r="G2304" s="12">
        <v>0.79564926601576924</v>
      </c>
      <c r="H2304" s="27">
        <f t="shared" si="292"/>
        <v>2</v>
      </c>
      <c r="I2304" s="11">
        <f t="shared" si="293"/>
        <v>0</v>
      </c>
      <c r="J2304" s="28">
        <f t="shared" si="294"/>
        <v>0</v>
      </c>
      <c r="K2304" s="28">
        <f t="shared" si="295"/>
        <v>2250</v>
      </c>
      <c r="L2304" s="11"/>
      <c r="M2304" s="11"/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  <c r="Z2304" s="11"/>
      <c r="AA2304" s="11"/>
      <c r="AB2304" s="11"/>
    </row>
    <row r="2305" spans="2:28" x14ac:dyDescent="0.2">
      <c r="B2305" s="13">
        <f t="shared" si="296"/>
        <v>2302</v>
      </c>
      <c r="C2305" s="12">
        <v>0.82995263139240216</v>
      </c>
      <c r="D2305" s="11">
        <f t="shared" si="289"/>
        <v>22</v>
      </c>
      <c r="E2305" s="11">
        <f t="shared" si="290"/>
        <v>22</v>
      </c>
      <c r="F2305" s="11">
        <f t="shared" si="291"/>
        <v>3300</v>
      </c>
      <c r="G2305" s="12">
        <v>0.46207178515284442</v>
      </c>
      <c r="H2305" s="27">
        <f t="shared" si="292"/>
        <v>2</v>
      </c>
      <c r="I2305" s="11">
        <f t="shared" si="293"/>
        <v>1</v>
      </c>
      <c r="J2305" s="28">
        <f t="shared" si="294"/>
        <v>500</v>
      </c>
      <c r="K2305" s="28">
        <f t="shared" si="295"/>
        <v>2800</v>
      </c>
      <c r="L2305" s="11"/>
      <c r="M2305" s="11"/>
      <c r="N2305" s="11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  <c r="Z2305" s="11"/>
      <c r="AA2305" s="11"/>
      <c r="AB2305" s="11"/>
    </row>
    <row r="2306" spans="2:28" x14ac:dyDescent="0.2">
      <c r="B2306" s="13">
        <f t="shared" si="296"/>
        <v>2303</v>
      </c>
      <c r="C2306" s="12">
        <v>0.6778456783616682</v>
      </c>
      <c r="D2306" s="11">
        <f t="shared" si="289"/>
        <v>20</v>
      </c>
      <c r="E2306" s="11">
        <f t="shared" si="290"/>
        <v>20</v>
      </c>
      <c r="F2306" s="11">
        <f t="shared" si="291"/>
        <v>3000</v>
      </c>
      <c r="G2306" s="12">
        <v>0.11261111226734977</v>
      </c>
      <c r="H2306" s="27">
        <f t="shared" si="292"/>
        <v>0</v>
      </c>
      <c r="I2306" s="11">
        <f t="shared" si="293"/>
        <v>1</v>
      </c>
      <c r="J2306" s="28">
        <f t="shared" si="294"/>
        <v>500</v>
      </c>
      <c r="K2306" s="28">
        <f t="shared" si="295"/>
        <v>2500</v>
      </c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  <c r="AA2306" s="11"/>
      <c r="AB2306" s="11"/>
    </row>
    <row r="2307" spans="2:28" x14ac:dyDescent="0.2">
      <c r="B2307" s="13">
        <f t="shared" si="296"/>
        <v>2304</v>
      </c>
      <c r="C2307" s="12">
        <v>0.90580236963618066</v>
      </c>
      <c r="D2307" s="11">
        <f t="shared" si="289"/>
        <v>23</v>
      </c>
      <c r="E2307" s="11">
        <f t="shared" si="290"/>
        <v>22</v>
      </c>
      <c r="F2307" s="11">
        <f t="shared" si="291"/>
        <v>3300</v>
      </c>
      <c r="G2307" s="12">
        <v>0.4136485273357835</v>
      </c>
      <c r="H2307" s="27">
        <f t="shared" si="292"/>
        <v>2</v>
      </c>
      <c r="I2307" s="11">
        <f t="shared" si="293"/>
        <v>1</v>
      </c>
      <c r="J2307" s="28">
        <f t="shared" si="294"/>
        <v>500</v>
      </c>
      <c r="K2307" s="28">
        <f t="shared" si="295"/>
        <v>2800</v>
      </c>
      <c r="L2307" s="11"/>
      <c r="M2307" s="11"/>
      <c r="N2307" s="11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  <c r="Z2307" s="11"/>
      <c r="AA2307" s="11"/>
      <c r="AB2307" s="11"/>
    </row>
    <row r="2308" spans="2:28" x14ac:dyDescent="0.2">
      <c r="B2308" s="13">
        <f t="shared" si="296"/>
        <v>2305</v>
      </c>
      <c r="C2308" s="12">
        <v>0.34533637322784938</v>
      </c>
      <c r="D2308" s="11">
        <f t="shared" si="289"/>
        <v>18</v>
      </c>
      <c r="E2308" s="11">
        <f t="shared" si="290"/>
        <v>18</v>
      </c>
      <c r="F2308" s="11">
        <f t="shared" si="291"/>
        <v>2700</v>
      </c>
      <c r="G2308" s="12">
        <v>0.78866641294162021</v>
      </c>
      <c r="H2308" s="27">
        <f t="shared" si="292"/>
        <v>3</v>
      </c>
      <c r="I2308" s="11">
        <f t="shared" si="293"/>
        <v>0</v>
      </c>
      <c r="J2308" s="28">
        <f t="shared" si="294"/>
        <v>0</v>
      </c>
      <c r="K2308" s="28">
        <f t="shared" si="295"/>
        <v>2700</v>
      </c>
      <c r="L2308" s="11"/>
      <c r="M2308" s="11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  <c r="Z2308" s="11"/>
      <c r="AA2308" s="11"/>
      <c r="AB2308" s="11"/>
    </row>
    <row r="2309" spans="2:28" x14ac:dyDescent="0.2">
      <c r="B2309" s="13">
        <f t="shared" si="296"/>
        <v>2306</v>
      </c>
      <c r="C2309" s="12">
        <v>6.1030083212686326E-2</v>
      </c>
      <c r="D2309" s="11">
        <f t="shared" ref="D2309:D2372" si="297">SUMIFS($M$4:$M$15,$P$4:$P$15,"&lt;="&amp;C2309,$O$4:$O$15,"&gt;="&amp;C2309)</f>
        <v>15</v>
      </c>
      <c r="E2309" s="11">
        <f t="shared" ref="E2309:E2372" si="298">MIN(D2309,$S$2)</f>
        <v>15</v>
      </c>
      <c r="F2309" s="11">
        <f t="shared" ref="F2309:F2372" si="299">E2309*$S$3</f>
        <v>2250</v>
      </c>
      <c r="G2309" s="12">
        <v>0.5770427314146146</v>
      </c>
      <c r="H2309" s="27">
        <f t="shared" ref="H2309:H2372" si="300">_xlfn.BINOM.INV(E2309,$S$5,G2309)</f>
        <v>2</v>
      </c>
      <c r="I2309" s="11">
        <f t="shared" ref="I2309:I2372" si="301">IF(E2309-H2309&gt;$S$6,E2309-H2309-$S$6,0)</f>
        <v>0</v>
      </c>
      <c r="J2309" s="28">
        <f t="shared" ref="J2309:J2372" si="302">I2309*$S$4</f>
        <v>0</v>
      </c>
      <c r="K2309" s="28">
        <f t="shared" ref="K2309:K2372" si="303">F2309-J2309</f>
        <v>2250</v>
      </c>
      <c r="L2309" s="11"/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  <c r="AA2309" s="11"/>
      <c r="AB2309" s="11"/>
    </row>
    <row r="2310" spans="2:28" x14ac:dyDescent="0.2">
      <c r="B2310" s="13">
        <f t="shared" ref="B2310:B2373" si="304">B2309+1</f>
        <v>2307</v>
      </c>
      <c r="C2310" s="12">
        <v>0.145079716025306</v>
      </c>
      <c r="D2310" s="11">
        <f t="shared" si="297"/>
        <v>16</v>
      </c>
      <c r="E2310" s="11">
        <f t="shared" si="298"/>
        <v>16</v>
      </c>
      <c r="F2310" s="11">
        <f t="shared" si="299"/>
        <v>2400</v>
      </c>
      <c r="G2310" s="12">
        <v>0.15134541977021165</v>
      </c>
      <c r="H2310" s="27">
        <f t="shared" si="300"/>
        <v>0</v>
      </c>
      <c r="I2310" s="11">
        <f t="shared" si="301"/>
        <v>0</v>
      </c>
      <c r="J2310" s="28">
        <f t="shared" si="302"/>
        <v>0</v>
      </c>
      <c r="K2310" s="28">
        <f t="shared" si="303"/>
        <v>2400</v>
      </c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  <c r="Z2310" s="11"/>
      <c r="AA2310" s="11"/>
      <c r="AB2310" s="11"/>
    </row>
    <row r="2311" spans="2:28" x14ac:dyDescent="0.2">
      <c r="B2311" s="13">
        <f t="shared" si="304"/>
        <v>2308</v>
      </c>
      <c r="C2311" s="12">
        <v>7.6933036481681039E-2</v>
      </c>
      <c r="D2311" s="11">
        <f t="shared" si="297"/>
        <v>15</v>
      </c>
      <c r="E2311" s="11">
        <f t="shared" si="298"/>
        <v>15</v>
      </c>
      <c r="F2311" s="11">
        <f t="shared" si="299"/>
        <v>2250</v>
      </c>
      <c r="G2311" s="12">
        <v>0.8835472061294174</v>
      </c>
      <c r="H2311" s="27">
        <f t="shared" si="300"/>
        <v>3</v>
      </c>
      <c r="I2311" s="11">
        <f t="shared" si="301"/>
        <v>0</v>
      </c>
      <c r="J2311" s="28">
        <f t="shared" si="302"/>
        <v>0</v>
      </c>
      <c r="K2311" s="28">
        <f t="shared" si="303"/>
        <v>2250</v>
      </c>
      <c r="L2311" s="11"/>
      <c r="M2311" s="11"/>
      <c r="N2311" s="11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  <c r="Z2311" s="11"/>
      <c r="AA2311" s="11"/>
      <c r="AB2311" s="11"/>
    </row>
    <row r="2312" spans="2:28" x14ac:dyDescent="0.2">
      <c r="B2312" s="13">
        <f t="shared" si="304"/>
        <v>2309</v>
      </c>
      <c r="C2312" s="12">
        <v>0.2167686490590317</v>
      </c>
      <c r="D2312" s="11">
        <f t="shared" si="297"/>
        <v>17</v>
      </c>
      <c r="E2312" s="11">
        <f t="shared" si="298"/>
        <v>17</v>
      </c>
      <c r="F2312" s="11">
        <f t="shared" si="299"/>
        <v>2550</v>
      </c>
      <c r="G2312" s="12">
        <v>0.10680607802440412</v>
      </c>
      <c r="H2312" s="27">
        <f t="shared" si="300"/>
        <v>0</v>
      </c>
      <c r="I2312" s="11">
        <f t="shared" si="301"/>
        <v>0</v>
      </c>
      <c r="J2312" s="28">
        <f t="shared" si="302"/>
        <v>0</v>
      </c>
      <c r="K2312" s="28">
        <f t="shared" si="303"/>
        <v>2550</v>
      </c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11"/>
      <c r="AB2312" s="11"/>
    </row>
    <row r="2313" spans="2:28" x14ac:dyDescent="0.2">
      <c r="B2313" s="13">
        <f t="shared" si="304"/>
        <v>2310</v>
      </c>
      <c r="C2313" s="12">
        <v>0.862012157061809</v>
      </c>
      <c r="D2313" s="11">
        <f t="shared" si="297"/>
        <v>22</v>
      </c>
      <c r="E2313" s="11">
        <f t="shared" si="298"/>
        <v>22</v>
      </c>
      <c r="F2313" s="11">
        <f t="shared" si="299"/>
        <v>3300</v>
      </c>
      <c r="G2313" s="12">
        <v>0.46759191056062377</v>
      </c>
      <c r="H2313" s="27">
        <f t="shared" si="300"/>
        <v>2</v>
      </c>
      <c r="I2313" s="11">
        <f t="shared" si="301"/>
        <v>1</v>
      </c>
      <c r="J2313" s="28">
        <f t="shared" si="302"/>
        <v>500</v>
      </c>
      <c r="K2313" s="28">
        <f t="shared" si="303"/>
        <v>2800</v>
      </c>
      <c r="L2313" s="11"/>
      <c r="M2313" s="11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  <c r="AA2313" s="11"/>
      <c r="AB2313" s="11"/>
    </row>
    <row r="2314" spans="2:28" x14ac:dyDescent="0.2">
      <c r="B2314" s="13">
        <f t="shared" si="304"/>
        <v>2311</v>
      </c>
      <c r="C2314" s="12">
        <v>0.47208864058198974</v>
      </c>
      <c r="D2314" s="11">
        <f t="shared" si="297"/>
        <v>19</v>
      </c>
      <c r="E2314" s="11">
        <f t="shared" si="298"/>
        <v>19</v>
      </c>
      <c r="F2314" s="11">
        <f t="shared" si="299"/>
        <v>2850</v>
      </c>
      <c r="G2314" s="12">
        <v>0.21644204934249445</v>
      </c>
      <c r="H2314" s="27">
        <f t="shared" si="300"/>
        <v>1</v>
      </c>
      <c r="I2314" s="11">
        <f t="shared" si="301"/>
        <v>0</v>
      </c>
      <c r="J2314" s="28">
        <f t="shared" si="302"/>
        <v>0</v>
      </c>
      <c r="K2314" s="28">
        <f t="shared" si="303"/>
        <v>2850</v>
      </c>
      <c r="L2314" s="11"/>
      <c r="M2314" s="11"/>
      <c r="N2314" s="11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  <c r="Z2314" s="11"/>
      <c r="AA2314" s="11"/>
      <c r="AB2314" s="11"/>
    </row>
    <row r="2315" spans="2:28" x14ac:dyDescent="0.2">
      <c r="B2315" s="13">
        <f t="shared" si="304"/>
        <v>2312</v>
      </c>
      <c r="C2315" s="12">
        <v>0.56028746388826145</v>
      </c>
      <c r="D2315" s="11">
        <f t="shared" si="297"/>
        <v>20</v>
      </c>
      <c r="E2315" s="11">
        <f t="shared" si="298"/>
        <v>20</v>
      </c>
      <c r="F2315" s="11">
        <f t="shared" si="299"/>
        <v>3000</v>
      </c>
      <c r="G2315" s="12">
        <v>0.62525134018973605</v>
      </c>
      <c r="H2315" s="27">
        <f t="shared" si="300"/>
        <v>2</v>
      </c>
      <c r="I2315" s="11">
        <f t="shared" si="301"/>
        <v>0</v>
      </c>
      <c r="J2315" s="28">
        <f t="shared" si="302"/>
        <v>0</v>
      </c>
      <c r="K2315" s="28">
        <f t="shared" si="303"/>
        <v>3000</v>
      </c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1"/>
      <c r="AB2315" s="11"/>
    </row>
    <row r="2316" spans="2:28" x14ac:dyDescent="0.2">
      <c r="B2316" s="13">
        <f t="shared" si="304"/>
        <v>2313</v>
      </c>
      <c r="C2316" s="12">
        <v>0.64208121445166422</v>
      </c>
      <c r="D2316" s="11">
        <f t="shared" si="297"/>
        <v>20</v>
      </c>
      <c r="E2316" s="11">
        <f t="shared" si="298"/>
        <v>20</v>
      </c>
      <c r="F2316" s="11">
        <f t="shared" si="299"/>
        <v>3000</v>
      </c>
      <c r="G2316" s="12">
        <v>0.6919675950399593</v>
      </c>
      <c r="H2316" s="27">
        <f t="shared" si="300"/>
        <v>3</v>
      </c>
      <c r="I2316" s="11">
        <f t="shared" si="301"/>
        <v>0</v>
      </c>
      <c r="J2316" s="28">
        <f t="shared" si="302"/>
        <v>0</v>
      </c>
      <c r="K2316" s="28">
        <f t="shared" si="303"/>
        <v>3000</v>
      </c>
      <c r="L2316" s="11"/>
      <c r="M2316" s="11"/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  <c r="Z2316" s="11"/>
      <c r="AA2316" s="11"/>
      <c r="AB2316" s="11"/>
    </row>
    <row r="2317" spans="2:28" x14ac:dyDescent="0.2">
      <c r="B2317" s="13">
        <f t="shared" si="304"/>
        <v>2314</v>
      </c>
      <c r="C2317" s="12">
        <v>0.30276403915368255</v>
      </c>
      <c r="D2317" s="11">
        <f t="shared" si="297"/>
        <v>18</v>
      </c>
      <c r="E2317" s="11">
        <f t="shared" si="298"/>
        <v>18</v>
      </c>
      <c r="F2317" s="11">
        <f t="shared" si="299"/>
        <v>2700</v>
      </c>
      <c r="G2317" s="12">
        <v>0.54496021008504714</v>
      </c>
      <c r="H2317" s="27">
        <f t="shared" si="300"/>
        <v>2</v>
      </c>
      <c r="I2317" s="11">
        <f t="shared" si="301"/>
        <v>0</v>
      </c>
      <c r="J2317" s="28">
        <f t="shared" si="302"/>
        <v>0</v>
      </c>
      <c r="K2317" s="28">
        <f t="shared" si="303"/>
        <v>2700</v>
      </c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  <c r="Z2317" s="11"/>
      <c r="AA2317" s="11"/>
      <c r="AB2317" s="11"/>
    </row>
    <row r="2318" spans="2:28" x14ac:dyDescent="0.2">
      <c r="B2318" s="13">
        <f t="shared" si="304"/>
        <v>2315</v>
      </c>
      <c r="C2318" s="12">
        <v>0.38049749484720208</v>
      </c>
      <c r="D2318" s="11">
        <f t="shared" si="297"/>
        <v>19</v>
      </c>
      <c r="E2318" s="11">
        <f t="shared" si="298"/>
        <v>19</v>
      </c>
      <c r="F2318" s="11">
        <f t="shared" si="299"/>
        <v>2850</v>
      </c>
      <c r="G2318" s="12">
        <v>0.55086363987831088</v>
      </c>
      <c r="H2318" s="27">
        <f t="shared" si="300"/>
        <v>2</v>
      </c>
      <c r="I2318" s="11">
        <f t="shared" si="301"/>
        <v>0</v>
      </c>
      <c r="J2318" s="28">
        <f t="shared" si="302"/>
        <v>0</v>
      </c>
      <c r="K2318" s="28">
        <f t="shared" si="303"/>
        <v>2850</v>
      </c>
      <c r="L2318" s="11"/>
      <c r="M2318" s="11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  <c r="AA2318" s="11"/>
      <c r="AB2318" s="11"/>
    </row>
    <row r="2319" spans="2:28" x14ac:dyDescent="0.2">
      <c r="B2319" s="13">
        <f t="shared" si="304"/>
        <v>2316</v>
      </c>
      <c r="C2319" s="12">
        <v>0.40484002081116721</v>
      </c>
      <c r="D2319" s="11">
        <f t="shared" si="297"/>
        <v>19</v>
      </c>
      <c r="E2319" s="11">
        <f t="shared" si="298"/>
        <v>19</v>
      </c>
      <c r="F2319" s="11">
        <f t="shared" si="299"/>
        <v>2850</v>
      </c>
      <c r="G2319" s="12">
        <v>0.22622462464613602</v>
      </c>
      <c r="H2319" s="27">
        <f t="shared" si="300"/>
        <v>1</v>
      </c>
      <c r="I2319" s="11">
        <f t="shared" si="301"/>
        <v>0</v>
      </c>
      <c r="J2319" s="28">
        <f t="shared" si="302"/>
        <v>0</v>
      </c>
      <c r="K2319" s="28">
        <f t="shared" si="303"/>
        <v>2850</v>
      </c>
      <c r="L2319" s="11"/>
      <c r="M2319" s="11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  <c r="AA2319" s="11"/>
      <c r="AB2319" s="11"/>
    </row>
    <row r="2320" spans="2:28" x14ac:dyDescent="0.2">
      <c r="B2320" s="13">
        <f t="shared" si="304"/>
        <v>2317</v>
      </c>
      <c r="C2320" s="12">
        <v>0.35663522427067507</v>
      </c>
      <c r="D2320" s="11">
        <f t="shared" si="297"/>
        <v>19</v>
      </c>
      <c r="E2320" s="11">
        <f t="shared" si="298"/>
        <v>19</v>
      </c>
      <c r="F2320" s="11">
        <f t="shared" si="299"/>
        <v>2850</v>
      </c>
      <c r="G2320" s="12">
        <v>8.3820556964489756E-2</v>
      </c>
      <c r="H2320" s="27">
        <f t="shared" si="300"/>
        <v>0</v>
      </c>
      <c r="I2320" s="11">
        <f t="shared" si="301"/>
        <v>0</v>
      </c>
      <c r="J2320" s="28">
        <f t="shared" si="302"/>
        <v>0</v>
      </c>
      <c r="K2320" s="28">
        <f t="shared" si="303"/>
        <v>2850</v>
      </c>
      <c r="L2320" s="11"/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  <c r="AA2320" s="11"/>
      <c r="AB2320" s="11"/>
    </row>
    <row r="2321" spans="2:28" x14ac:dyDescent="0.2">
      <c r="B2321" s="13">
        <f t="shared" si="304"/>
        <v>2318</v>
      </c>
      <c r="C2321" s="12">
        <v>0.33613903131015477</v>
      </c>
      <c r="D2321" s="11">
        <f t="shared" si="297"/>
        <v>18</v>
      </c>
      <c r="E2321" s="11">
        <f t="shared" si="298"/>
        <v>18</v>
      </c>
      <c r="F2321" s="11">
        <f t="shared" si="299"/>
        <v>2700</v>
      </c>
      <c r="G2321" s="12">
        <v>5.4502844236581471E-2</v>
      </c>
      <c r="H2321" s="27">
        <f t="shared" si="300"/>
        <v>0</v>
      </c>
      <c r="I2321" s="11">
        <f t="shared" si="301"/>
        <v>0</v>
      </c>
      <c r="J2321" s="28">
        <f t="shared" si="302"/>
        <v>0</v>
      </c>
      <c r="K2321" s="28">
        <f t="shared" si="303"/>
        <v>2700</v>
      </c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  <c r="AA2321" s="11"/>
      <c r="AB2321" s="11"/>
    </row>
    <row r="2322" spans="2:28" x14ac:dyDescent="0.2">
      <c r="B2322" s="13">
        <f t="shared" si="304"/>
        <v>2319</v>
      </c>
      <c r="C2322" s="12">
        <v>0.77523252744591342</v>
      </c>
      <c r="D2322" s="11">
        <f t="shared" si="297"/>
        <v>21</v>
      </c>
      <c r="E2322" s="11">
        <f t="shared" si="298"/>
        <v>21</v>
      </c>
      <c r="F2322" s="11">
        <f t="shared" si="299"/>
        <v>3150</v>
      </c>
      <c r="G2322" s="12">
        <v>8.4014817259225882E-4</v>
      </c>
      <c r="H2322" s="27">
        <f t="shared" si="300"/>
        <v>0</v>
      </c>
      <c r="I2322" s="11">
        <f t="shared" si="301"/>
        <v>2</v>
      </c>
      <c r="J2322" s="28">
        <f t="shared" si="302"/>
        <v>1000</v>
      </c>
      <c r="K2322" s="28">
        <f t="shared" si="303"/>
        <v>2150</v>
      </c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  <c r="Z2322" s="11"/>
      <c r="AA2322" s="11"/>
      <c r="AB2322" s="11"/>
    </row>
    <row r="2323" spans="2:28" x14ac:dyDescent="0.2">
      <c r="B2323" s="13">
        <f t="shared" si="304"/>
        <v>2320</v>
      </c>
      <c r="C2323" s="12">
        <v>0.92637987597041493</v>
      </c>
      <c r="D2323" s="11">
        <f t="shared" si="297"/>
        <v>23</v>
      </c>
      <c r="E2323" s="11">
        <f t="shared" si="298"/>
        <v>22</v>
      </c>
      <c r="F2323" s="11">
        <f t="shared" si="299"/>
        <v>3300</v>
      </c>
      <c r="G2323" s="12">
        <v>0.45352136601011372</v>
      </c>
      <c r="H2323" s="27">
        <f t="shared" si="300"/>
        <v>2</v>
      </c>
      <c r="I2323" s="11">
        <f t="shared" si="301"/>
        <v>1</v>
      </c>
      <c r="J2323" s="28">
        <f t="shared" si="302"/>
        <v>500</v>
      </c>
      <c r="K2323" s="28">
        <f t="shared" si="303"/>
        <v>2800</v>
      </c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  <c r="AA2323" s="11"/>
      <c r="AB2323" s="11"/>
    </row>
    <row r="2324" spans="2:28" x14ac:dyDescent="0.2">
      <c r="B2324" s="13">
        <f t="shared" si="304"/>
        <v>2321</v>
      </c>
      <c r="C2324" s="12">
        <v>0.21993825199955808</v>
      </c>
      <c r="D2324" s="11">
        <f t="shared" si="297"/>
        <v>17</v>
      </c>
      <c r="E2324" s="11">
        <f t="shared" si="298"/>
        <v>17</v>
      </c>
      <c r="F2324" s="11">
        <f t="shared" si="299"/>
        <v>2550</v>
      </c>
      <c r="G2324" s="12">
        <v>0.21577242867775726</v>
      </c>
      <c r="H2324" s="27">
        <f t="shared" si="300"/>
        <v>1</v>
      </c>
      <c r="I2324" s="11">
        <f t="shared" si="301"/>
        <v>0</v>
      </c>
      <c r="J2324" s="28">
        <f t="shared" si="302"/>
        <v>0</v>
      </c>
      <c r="K2324" s="28">
        <f t="shared" si="303"/>
        <v>2550</v>
      </c>
      <c r="L2324" s="11"/>
      <c r="M2324" s="11"/>
      <c r="N2324" s="11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  <c r="Z2324" s="11"/>
      <c r="AA2324" s="11"/>
      <c r="AB2324" s="11"/>
    </row>
    <row r="2325" spans="2:28" x14ac:dyDescent="0.2">
      <c r="B2325" s="13">
        <f t="shared" si="304"/>
        <v>2322</v>
      </c>
      <c r="C2325" s="12">
        <v>4.2089404370441841E-2</v>
      </c>
      <c r="D2325" s="11">
        <f t="shared" si="297"/>
        <v>15</v>
      </c>
      <c r="E2325" s="11">
        <f t="shared" si="298"/>
        <v>15</v>
      </c>
      <c r="F2325" s="11">
        <f t="shared" si="299"/>
        <v>2250</v>
      </c>
      <c r="G2325" s="12">
        <v>0.25736973128833585</v>
      </c>
      <c r="H2325" s="27">
        <f t="shared" si="300"/>
        <v>1</v>
      </c>
      <c r="I2325" s="11">
        <f t="shared" si="301"/>
        <v>0</v>
      </c>
      <c r="J2325" s="28">
        <f t="shared" si="302"/>
        <v>0</v>
      </c>
      <c r="K2325" s="28">
        <f t="shared" si="303"/>
        <v>2250</v>
      </c>
      <c r="L2325" s="11"/>
      <c r="M2325" s="11"/>
      <c r="N2325" s="11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  <c r="Z2325" s="11"/>
      <c r="AA2325" s="11"/>
      <c r="AB2325" s="11"/>
    </row>
    <row r="2326" spans="2:28" x14ac:dyDescent="0.2">
      <c r="B2326" s="13">
        <f t="shared" si="304"/>
        <v>2323</v>
      </c>
      <c r="C2326" s="12">
        <v>0.86391388283773218</v>
      </c>
      <c r="D2326" s="11">
        <f t="shared" si="297"/>
        <v>22</v>
      </c>
      <c r="E2326" s="11">
        <f t="shared" si="298"/>
        <v>22</v>
      </c>
      <c r="F2326" s="11">
        <f t="shared" si="299"/>
        <v>3300</v>
      </c>
      <c r="G2326" s="12">
        <v>0.97005439762337731</v>
      </c>
      <c r="H2326" s="27">
        <f t="shared" si="300"/>
        <v>5</v>
      </c>
      <c r="I2326" s="11">
        <f t="shared" si="301"/>
        <v>0</v>
      </c>
      <c r="J2326" s="28">
        <f t="shared" si="302"/>
        <v>0</v>
      </c>
      <c r="K2326" s="28">
        <f t="shared" si="303"/>
        <v>3300</v>
      </c>
      <c r="L2326" s="11"/>
      <c r="M2326" s="11"/>
      <c r="N2326" s="11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  <c r="Z2326" s="11"/>
      <c r="AA2326" s="11"/>
      <c r="AB2326" s="11"/>
    </row>
    <row r="2327" spans="2:28" x14ac:dyDescent="0.2">
      <c r="B2327" s="13">
        <f t="shared" si="304"/>
        <v>2324</v>
      </c>
      <c r="C2327" s="12">
        <v>0.22730313753365583</v>
      </c>
      <c r="D2327" s="11">
        <f t="shared" si="297"/>
        <v>17</v>
      </c>
      <c r="E2327" s="11">
        <f t="shared" si="298"/>
        <v>17</v>
      </c>
      <c r="F2327" s="11">
        <f t="shared" si="299"/>
        <v>2550</v>
      </c>
      <c r="G2327" s="12">
        <v>0.51974096388884816</v>
      </c>
      <c r="H2327" s="27">
        <f t="shared" si="300"/>
        <v>2</v>
      </c>
      <c r="I2327" s="11">
        <f t="shared" si="301"/>
        <v>0</v>
      </c>
      <c r="J2327" s="28">
        <f t="shared" si="302"/>
        <v>0</v>
      </c>
      <c r="K2327" s="28">
        <f t="shared" si="303"/>
        <v>2550</v>
      </c>
      <c r="L2327" s="11"/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  <c r="AA2327" s="11"/>
      <c r="AB2327" s="11"/>
    </row>
    <row r="2328" spans="2:28" x14ac:dyDescent="0.2">
      <c r="B2328" s="13">
        <f t="shared" si="304"/>
        <v>2325</v>
      </c>
      <c r="C2328" s="12">
        <v>0.94092558803160142</v>
      </c>
      <c r="D2328" s="11">
        <f t="shared" si="297"/>
        <v>23</v>
      </c>
      <c r="E2328" s="11">
        <f t="shared" si="298"/>
        <v>22</v>
      </c>
      <c r="F2328" s="11">
        <f t="shared" si="299"/>
        <v>3300</v>
      </c>
      <c r="G2328" s="12">
        <v>0.25936025141700103</v>
      </c>
      <c r="H2328" s="27">
        <f t="shared" si="300"/>
        <v>1</v>
      </c>
      <c r="I2328" s="11">
        <f t="shared" si="301"/>
        <v>2</v>
      </c>
      <c r="J2328" s="28">
        <f t="shared" si="302"/>
        <v>1000</v>
      </c>
      <c r="K2328" s="28">
        <f t="shared" si="303"/>
        <v>2300</v>
      </c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  <c r="AA2328" s="11"/>
      <c r="AB2328" s="11"/>
    </row>
    <row r="2329" spans="2:28" x14ac:dyDescent="0.2">
      <c r="B2329" s="13">
        <f t="shared" si="304"/>
        <v>2326</v>
      </c>
      <c r="C2329" s="12">
        <v>0.22154680278034111</v>
      </c>
      <c r="D2329" s="11">
        <f t="shared" si="297"/>
        <v>17</v>
      </c>
      <c r="E2329" s="11">
        <f t="shared" si="298"/>
        <v>17</v>
      </c>
      <c r="F2329" s="11">
        <f t="shared" si="299"/>
        <v>2550</v>
      </c>
      <c r="G2329" s="12">
        <v>0.65279146317823766</v>
      </c>
      <c r="H2329" s="27">
        <f t="shared" si="300"/>
        <v>2</v>
      </c>
      <c r="I2329" s="11">
        <f t="shared" si="301"/>
        <v>0</v>
      </c>
      <c r="J2329" s="28">
        <f t="shared" si="302"/>
        <v>0</v>
      </c>
      <c r="K2329" s="28">
        <f t="shared" si="303"/>
        <v>2550</v>
      </c>
      <c r="L2329" s="11"/>
      <c r="M2329" s="11"/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  <c r="Z2329" s="11"/>
      <c r="AA2329" s="11"/>
      <c r="AB2329" s="11"/>
    </row>
    <row r="2330" spans="2:28" x14ac:dyDescent="0.2">
      <c r="B2330" s="13">
        <f t="shared" si="304"/>
        <v>2327</v>
      </c>
      <c r="C2330" s="12">
        <v>0.2239122979173731</v>
      </c>
      <c r="D2330" s="11">
        <f t="shared" si="297"/>
        <v>17</v>
      </c>
      <c r="E2330" s="11">
        <f t="shared" si="298"/>
        <v>17</v>
      </c>
      <c r="F2330" s="11">
        <f t="shared" si="299"/>
        <v>2550</v>
      </c>
      <c r="G2330" s="12">
        <v>0.94677651374086302</v>
      </c>
      <c r="H2330" s="27">
        <f t="shared" si="300"/>
        <v>4</v>
      </c>
      <c r="I2330" s="11">
        <f t="shared" si="301"/>
        <v>0</v>
      </c>
      <c r="J2330" s="28">
        <f t="shared" si="302"/>
        <v>0</v>
      </c>
      <c r="K2330" s="28">
        <f t="shared" si="303"/>
        <v>2550</v>
      </c>
      <c r="L2330" s="11"/>
      <c r="M2330" s="11"/>
      <c r="N2330" s="11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  <c r="Z2330" s="11"/>
      <c r="AA2330" s="11"/>
      <c r="AB2330" s="11"/>
    </row>
    <row r="2331" spans="2:28" x14ac:dyDescent="0.2">
      <c r="B2331" s="13">
        <f t="shared" si="304"/>
        <v>2328</v>
      </c>
      <c r="C2331" s="12">
        <v>0.13602802063424113</v>
      </c>
      <c r="D2331" s="11">
        <f t="shared" si="297"/>
        <v>16</v>
      </c>
      <c r="E2331" s="11">
        <f t="shared" si="298"/>
        <v>16</v>
      </c>
      <c r="F2331" s="11">
        <f t="shared" si="299"/>
        <v>2400</v>
      </c>
      <c r="G2331" s="12">
        <v>0.6354575536732181</v>
      </c>
      <c r="H2331" s="27">
        <f t="shared" si="300"/>
        <v>2</v>
      </c>
      <c r="I2331" s="11">
        <f t="shared" si="301"/>
        <v>0</v>
      </c>
      <c r="J2331" s="28">
        <f t="shared" si="302"/>
        <v>0</v>
      </c>
      <c r="K2331" s="28">
        <f t="shared" si="303"/>
        <v>2400</v>
      </c>
      <c r="L2331" s="11"/>
      <c r="M2331" s="11"/>
      <c r="N2331" s="11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  <c r="Z2331" s="11"/>
      <c r="AA2331" s="11"/>
      <c r="AB2331" s="11"/>
    </row>
    <row r="2332" spans="2:28" x14ac:dyDescent="0.2">
      <c r="B2332" s="13">
        <f t="shared" si="304"/>
        <v>2329</v>
      </c>
      <c r="C2332" s="12">
        <v>5.8140829887885714E-2</v>
      </c>
      <c r="D2332" s="11">
        <f t="shared" si="297"/>
        <v>15</v>
      </c>
      <c r="E2332" s="11">
        <f t="shared" si="298"/>
        <v>15</v>
      </c>
      <c r="F2332" s="11">
        <f t="shared" si="299"/>
        <v>2250</v>
      </c>
      <c r="G2332" s="12">
        <v>9.513522945978492E-2</v>
      </c>
      <c r="H2332" s="27">
        <f t="shared" si="300"/>
        <v>0</v>
      </c>
      <c r="I2332" s="11">
        <f t="shared" si="301"/>
        <v>0</v>
      </c>
      <c r="J2332" s="28">
        <f t="shared" si="302"/>
        <v>0</v>
      </c>
      <c r="K2332" s="28">
        <f t="shared" si="303"/>
        <v>2250</v>
      </c>
      <c r="L2332" s="11"/>
      <c r="M2332" s="11"/>
      <c r="N2332" s="11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  <c r="Z2332" s="11"/>
      <c r="AA2332" s="11"/>
      <c r="AB2332" s="11"/>
    </row>
    <row r="2333" spans="2:28" x14ac:dyDescent="0.2">
      <c r="B2333" s="13">
        <f t="shared" si="304"/>
        <v>2330</v>
      </c>
      <c r="C2333" s="12">
        <v>0.22243868069446815</v>
      </c>
      <c r="D2333" s="11">
        <f t="shared" si="297"/>
        <v>17</v>
      </c>
      <c r="E2333" s="11">
        <f t="shared" si="298"/>
        <v>17</v>
      </c>
      <c r="F2333" s="11">
        <f t="shared" si="299"/>
        <v>2550</v>
      </c>
      <c r="G2333" s="12">
        <v>0.78323652655662712</v>
      </c>
      <c r="H2333" s="27">
        <f t="shared" si="300"/>
        <v>3</v>
      </c>
      <c r="I2333" s="11">
        <f t="shared" si="301"/>
        <v>0</v>
      </c>
      <c r="J2333" s="28">
        <f t="shared" si="302"/>
        <v>0</v>
      </c>
      <c r="K2333" s="28">
        <f t="shared" si="303"/>
        <v>2550</v>
      </c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  <c r="Z2333" s="11"/>
      <c r="AA2333" s="11"/>
      <c r="AB2333" s="11"/>
    </row>
    <row r="2334" spans="2:28" x14ac:dyDescent="0.2">
      <c r="B2334" s="13">
        <f t="shared" si="304"/>
        <v>2331</v>
      </c>
      <c r="C2334" s="12">
        <v>0.60559123016692074</v>
      </c>
      <c r="D2334" s="11">
        <f t="shared" si="297"/>
        <v>20</v>
      </c>
      <c r="E2334" s="11">
        <f t="shared" si="298"/>
        <v>20</v>
      </c>
      <c r="F2334" s="11">
        <f t="shared" si="299"/>
        <v>3000</v>
      </c>
      <c r="G2334" s="12">
        <v>0.95681655902480256</v>
      </c>
      <c r="H2334" s="27">
        <f t="shared" si="300"/>
        <v>4</v>
      </c>
      <c r="I2334" s="11">
        <f t="shared" si="301"/>
        <v>0</v>
      </c>
      <c r="J2334" s="28">
        <f t="shared" si="302"/>
        <v>0</v>
      </c>
      <c r="K2334" s="28">
        <f t="shared" si="303"/>
        <v>3000</v>
      </c>
      <c r="L2334" s="11"/>
      <c r="M2334" s="11"/>
      <c r="N2334" s="11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  <c r="Z2334" s="11"/>
      <c r="AA2334" s="11"/>
      <c r="AB2334" s="11"/>
    </row>
    <row r="2335" spans="2:28" x14ac:dyDescent="0.2">
      <c r="B2335" s="13">
        <f t="shared" si="304"/>
        <v>2332</v>
      </c>
      <c r="C2335" s="12">
        <v>0.1904999706457442</v>
      </c>
      <c r="D2335" s="11">
        <f t="shared" si="297"/>
        <v>17</v>
      </c>
      <c r="E2335" s="11">
        <f t="shared" si="298"/>
        <v>17</v>
      </c>
      <c r="F2335" s="11">
        <f t="shared" si="299"/>
        <v>2550</v>
      </c>
      <c r="G2335" s="12">
        <v>0.29854029594781195</v>
      </c>
      <c r="H2335" s="27">
        <f t="shared" si="300"/>
        <v>1</v>
      </c>
      <c r="I2335" s="11">
        <f t="shared" si="301"/>
        <v>0</v>
      </c>
      <c r="J2335" s="28">
        <f t="shared" si="302"/>
        <v>0</v>
      </c>
      <c r="K2335" s="28">
        <f t="shared" si="303"/>
        <v>2550</v>
      </c>
      <c r="L2335" s="11"/>
      <c r="M2335" s="11"/>
      <c r="N2335" s="11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  <c r="Z2335" s="11"/>
      <c r="AA2335" s="11"/>
      <c r="AB2335" s="11"/>
    </row>
    <row r="2336" spans="2:28" x14ac:dyDescent="0.2">
      <c r="B2336" s="13">
        <f t="shared" si="304"/>
        <v>2333</v>
      </c>
      <c r="C2336" s="12">
        <v>0.97383993859352136</v>
      </c>
      <c r="D2336" s="11">
        <f t="shared" si="297"/>
        <v>24</v>
      </c>
      <c r="E2336" s="11">
        <f t="shared" si="298"/>
        <v>22</v>
      </c>
      <c r="F2336" s="11">
        <f t="shared" si="299"/>
        <v>3300</v>
      </c>
      <c r="G2336" s="12">
        <v>0.20460408883742831</v>
      </c>
      <c r="H2336" s="27">
        <f t="shared" si="300"/>
        <v>1</v>
      </c>
      <c r="I2336" s="11">
        <f t="shared" si="301"/>
        <v>2</v>
      </c>
      <c r="J2336" s="28">
        <f t="shared" si="302"/>
        <v>1000</v>
      </c>
      <c r="K2336" s="28">
        <f t="shared" si="303"/>
        <v>2300</v>
      </c>
      <c r="L2336" s="11"/>
      <c r="M2336" s="11"/>
      <c r="N2336" s="11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  <c r="Z2336" s="11"/>
      <c r="AA2336" s="11"/>
      <c r="AB2336" s="11"/>
    </row>
    <row r="2337" spans="2:28" x14ac:dyDescent="0.2">
      <c r="B2337" s="13">
        <f t="shared" si="304"/>
        <v>2334</v>
      </c>
      <c r="C2337" s="12">
        <v>0.37916548015841545</v>
      </c>
      <c r="D2337" s="11">
        <f t="shared" si="297"/>
        <v>19</v>
      </c>
      <c r="E2337" s="11">
        <f t="shared" si="298"/>
        <v>19</v>
      </c>
      <c r="F2337" s="11">
        <f t="shared" si="299"/>
        <v>2850</v>
      </c>
      <c r="G2337" s="12">
        <v>0.83606836886961156</v>
      </c>
      <c r="H2337" s="27">
        <f t="shared" si="300"/>
        <v>3</v>
      </c>
      <c r="I2337" s="11">
        <f t="shared" si="301"/>
        <v>0</v>
      </c>
      <c r="J2337" s="28">
        <f t="shared" si="302"/>
        <v>0</v>
      </c>
      <c r="K2337" s="28">
        <f t="shared" si="303"/>
        <v>2850</v>
      </c>
      <c r="L2337" s="11"/>
      <c r="M2337" s="11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  <c r="AA2337" s="11"/>
      <c r="AB2337" s="11"/>
    </row>
    <row r="2338" spans="2:28" x14ac:dyDescent="0.2">
      <c r="B2338" s="13">
        <f t="shared" si="304"/>
        <v>2335</v>
      </c>
      <c r="C2338" s="12">
        <v>0.71673403734077779</v>
      </c>
      <c r="D2338" s="11">
        <f t="shared" si="297"/>
        <v>21</v>
      </c>
      <c r="E2338" s="11">
        <f t="shared" si="298"/>
        <v>21</v>
      </c>
      <c r="F2338" s="11">
        <f t="shared" si="299"/>
        <v>3150</v>
      </c>
      <c r="G2338" s="12">
        <v>0.51603143006257057</v>
      </c>
      <c r="H2338" s="27">
        <f t="shared" si="300"/>
        <v>2</v>
      </c>
      <c r="I2338" s="11">
        <f t="shared" si="301"/>
        <v>0</v>
      </c>
      <c r="J2338" s="28">
        <f t="shared" si="302"/>
        <v>0</v>
      </c>
      <c r="K2338" s="28">
        <f t="shared" si="303"/>
        <v>3150</v>
      </c>
      <c r="L2338" s="11"/>
      <c r="M2338" s="11"/>
      <c r="N2338" s="11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  <c r="Z2338" s="11"/>
      <c r="AA2338" s="11"/>
      <c r="AB2338" s="11"/>
    </row>
    <row r="2339" spans="2:28" x14ac:dyDescent="0.2">
      <c r="B2339" s="13">
        <f t="shared" si="304"/>
        <v>2336</v>
      </c>
      <c r="C2339" s="12">
        <v>0.29355677201571539</v>
      </c>
      <c r="D2339" s="11">
        <f t="shared" si="297"/>
        <v>18</v>
      </c>
      <c r="E2339" s="11">
        <f t="shared" si="298"/>
        <v>18</v>
      </c>
      <c r="F2339" s="11">
        <f t="shared" si="299"/>
        <v>2700</v>
      </c>
      <c r="G2339" s="12">
        <v>0.6972602645395013</v>
      </c>
      <c r="H2339" s="27">
        <f t="shared" si="300"/>
        <v>2</v>
      </c>
      <c r="I2339" s="11">
        <f t="shared" si="301"/>
        <v>0</v>
      </c>
      <c r="J2339" s="28">
        <f t="shared" si="302"/>
        <v>0</v>
      </c>
      <c r="K2339" s="28">
        <f t="shared" si="303"/>
        <v>2700</v>
      </c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1"/>
      <c r="AB2339" s="11"/>
    </row>
    <row r="2340" spans="2:28" x14ac:dyDescent="0.2">
      <c r="B2340" s="13">
        <f t="shared" si="304"/>
        <v>2337</v>
      </c>
      <c r="C2340" s="12">
        <v>0.66290692744036428</v>
      </c>
      <c r="D2340" s="11">
        <f t="shared" si="297"/>
        <v>20</v>
      </c>
      <c r="E2340" s="11">
        <f t="shared" si="298"/>
        <v>20</v>
      </c>
      <c r="F2340" s="11">
        <f t="shared" si="299"/>
        <v>3000</v>
      </c>
      <c r="G2340" s="12">
        <v>0.67381374348746448</v>
      </c>
      <c r="H2340" s="27">
        <f t="shared" si="300"/>
        <v>2</v>
      </c>
      <c r="I2340" s="11">
        <f t="shared" si="301"/>
        <v>0</v>
      </c>
      <c r="J2340" s="28">
        <f t="shared" si="302"/>
        <v>0</v>
      </c>
      <c r="K2340" s="28">
        <f t="shared" si="303"/>
        <v>3000</v>
      </c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11"/>
      <c r="AB2340" s="11"/>
    </row>
    <row r="2341" spans="2:28" x14ac:dyDescent="0.2">
      <c r="B2341" s="13">
        <f t="shared" si="304"/>
        <v>2338</v>
      </c>
      <c r="C2341" s="12">
        <v>0.3439231172016346</v>
      </c>
      <c r="D2341" s="11">
        <f t="shared" si="297"/>
        <v>18</v>
      </c>
      <c r="E2341" s="11">
        <f t="shared" si="298"/>
        <v>18</v>
      </c>
      <c r="F2341" s="11">
        <f t="shared" si="299"/>
        <v>2700</v>
      </c>
      <c r="G2341" s="12">
        <v>0.83980029546639456</v>
      </c>
      <c r="H2341" s="27">
        <f t="shared" si="300"/>
        <v>3</v>
      </c>
      <c r="I2341" s="11">
        <f t="shared" si="301"/>
        <v>0</v>
      </c>
      <c r="J2341" s="28">
        <f t="shared" si="302"/>
        <v>0</v>
      </c>
      <c r="K2341" s="28">
        <f t="shared" si="303"/>
        <v>2700</v>
      </c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1"/>
      <c r="AB2341" s="11"/>
    </row>
    <row r="2342" spans="2:28" x14ac:dyDescent="0.2">
      <c r="B2342" s="13">
        <f t="shared" si="304"/>
        <v>2339</v>
      </c>
      <c r="C2342" s="12">
        <v>0.40629725407411565</v>
      </c>
      <c r="D2342" s="11">
        <f t="shared" si="297"/>
        <v>19</v>
      </c>
      <c r="E2342" s="11">
        <f t="shared" si="298"/>
        <v>19</v>
      </c>
      <c r="F2342" s="11">
        <f t="shared" si="299"/>
        <v>2850</v>
      </c>
      <c r="G2342" s="12">
        <v>3.3517726357481514E-3</v>
      </c>
      <c r="H2342" s="27">
        <f t="shared" si="300"/>
        <v>0</v>
      </c>
      <c r="I2342" s="11">
        <f t="shared" si="301"/>
        <v>0</v>
      </c>
      <c r="J2342" s="28">
        <f t="shared" si="302"/>
        <v>0</v>
      </c>
      <c r="K2342" s="28">
        <f t="shared" si="303"/>
        <v>2850</v>
      </c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</row>
    <row r="2343" spans="2:28" x14ac:dyDescent="0.2">
      <c r="B2343" s="13">
        <f t="shared" si="304"/>
        <v>2340</v>
      </c>
      <c r="C2343" s="12">
        <v>0.72196474519022424</v>
      </c>
      <c r="D2343" s="11">
        <f t="shared" si="297"/>
        <v>21</v>
      </c>
      <c r="E2343" s="11">
        <f t="shared" si="298"/>
        <v>21</v>
      </c>
      <c r="F2343" s="11">
        <f t="shared" si="299"/>
        <v>3150</v>
      </c>
      <c r="G2343" s="12">
        <v>0.42221047650738441</v>
      </c>
      <c r="H2343" s="27">
        <f t="shared" si="300"/>
        <v>2</v>
      </c>
      <c r="I2343" s="11">
        <f t="shared" si="301"/>
        <v>0</v>
      </c>
      <c r="J2343" s="28">
        <f t="shared" si="302"/>
        <v>0</v>
      </c>
      <c r="K2343" s="28">
        <f t="shared" si="303"/>
        <v>3150</v>
      </c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1"/>
      <c r="AB2343" s="11"/>
    </row>
    <row r="2344" spans="2:28" x14ac:dyDescent="0.2">
      <c r="B2344" s="13">
        <f t="shared" si="304"/>
        <v>2341</v>
      </c>
      <c r="C2344" s="12">
        <v>0.13672065961184476</v>
      </c>
      <c r="D2344" s="11">
        <f t="shared" si="297"/>
        <v>16</v>
      </c>
      <c r="E2344" s="11">
        <f t="shared" si="298"/>
        <v>16</v>
      </c>
      <c r="F2344" s="11">
        <f t="shared" si="299"/>
        <v>2400</v>
      </c>
      <c r="G2344" s="12">
        <v>0.54177247347638591</v>
      </c>
      <c r="H2344" s="27">
        <f t="shared" si="300"/>
        <v>2</v>
      </c>
      <c r="I2344" s="11">
        <f t="shared" si="301"/>
        <v>0</v>
      </c>
      <c r="J2344" s="28">
        <f t="shared" si="302"/>
        <v>0</v>
      </c>
      <c r="K2344" s="28">
        <f t="shared" si="303"/>
        <v>2400</v>
      </c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1"/>
      <c r="AB2344" s="11"/>
    </row>
    <row r="2345" spans="2:28" x14ac:dyDescent="0.2">
      <c r="B2345" s="13">
        <f t="shared" si="304"/>
        <v>2342</v>
      </c>
      <c r="C2345" s="12">
        <v>0.19733787162282523</v>
      </c>
      <c r="D2345" s="11">
        <f t="shared" si="297"/>
        <v>17</v>
      </c>
      <c r="E2345" s="11">
        <f t="shared" si="298"/>
        <v>17</v>
      </c>
      <c r="F2345" s="11">
        <f t="shared" si="299"/>
        <v>2550</v>
      </c>
      <c r="G2345" s="12">
        <v>0.55555354743899832</v>
      </c>
      <c r="H2345" s="27">
        <f t="shared" si="300"/>
        <v>2</v>
      </c>
      <c r="I2345" s="11">
        <f t="shared" si="301"/>
        <v>0</v>
      </c>
      <c r="J2345" s="28">
        <f t="shared" si="302"/>
        <v>0</v>
      </c>
      <c r="K2345" s="28">
        <f t="shared" si="303"/>
        <v>2550</v>
      </c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1"/>
      <c r="AB2345" s="11"/>
    </row>
    <row r="2346" spans="2:28" x14ac:dyDescent="0.2">
      <c r="B2346" s="13">
        <f t="shared" si="304"/>
        <v>2343</v>
      </c>
      <c r="C2346" s="12">
        <v>0.4278831658913318</v>
      </c>
      <c r="D2346" s="11">
        <f t="shared" si="297"/>
        <v>19</v>
      </c>
      <c r="E2346" s="11">
        <f t="shared" si="298"/>
        <v>19</v>
      </c>
      <c r="F2346" s="11">
        <f t="shared" si="299"/>
        <v>2850</v>
      </c>
      <c r="G2346" s="12">
        <v>0.4305465887393487</v>
      </c>
      <c r="H2346" s="27">
        <f t="shared" si="300"/>
        <v>2</v>
      </c>
      <c r="I2346" s="11">
        <f t="shared" si="301"/>
        <v>0</v>
      </c>
      <c r="J2346" s="28">
        <f t="shared" si="302"/>
        <v>0</v>
      </c>
      <c r="K2346" s="28">
        <f t="shared" si="303"/>
        <v>2850</v>
      </c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  <c r="AA2346" s="11"/>
      <c r="AB2346" s="11"/>
    </row>
    <row r="2347" spans="2:28" x14ac:dyDescent="0.2">
      <c r="B2347" s="13">
        <f t="shared" si="304"/>
        <v>2344</v>
      </c>
      <c r="C2347" s="12">
        <v>0.97015533427228962</v>
      </c>
      <c r="D2347" s="11">
        <f t="shared" si="297"/>
        <v>24</v>
      </c>
      <c r="E2347" s="11">
        <f t="shared" si="298"/>
        <v>22</v>
      </c>
      <c r="F2347" s="11">
        <f t="shared" si="299"/>
        <v>3300</v>
      </c>
      <c r="G2347" s="12">
        <v>0.99076413071851643</v>
      </c>
      <c r="H2347" s="27">
        <f t="shared" si="300"/>
        <v>6</v>
      </c>
      <c r="I2347" s="11">
        <f t="shared" si="301"/>
        <v>0</v>
      </c>
      <c r="J2347" s="28">
        <f t="shared" si="302"/>
        <v>0</v>
      </c>
      <c r="K2347" s="28">
        <f t="shared" si="303"/>
        <v>3300</v>
      </c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  <c r="AA2347" s="11"/>
      <c r="AB2347" s="11"/>
    </row>
    <row r="2348" spans="2:28" x14ac:dyDescent="0.2">
      <c r="B2348" s="13">
        <f t="shared" si="304"/>
        <v>2345</v>
      </c>
      <c r="C2348" s="12">
        <v>7.1377993151017893E-2</v>
      </c>
      <c r="D2348" s="11">
        <f t="shared" si="297"/>
        <v>15</v>
      </c>
      <c r="E2348" s="11">
        <f t="shared" si="298"/>
        <v>15</v>
      </c>
      <c r="F2348" s="11">
        <f t="shared" si="299"/>
        <v>2250</v>
      </c>
      <c r="G2348" s="12">
        <v>3.7079569814473246E-3</v>
      </c>
      <c r="H2348" s="27">
        <f t="shared" si="300"/>
        <v>0</v>
      </c>
      <c r="I2348" s="11">
        <f t="shared" si="301"/>
        <v>0</v>
      </c>
      <c r="J2348" s="28">
        <f t="shared" si="302"/>
        <v>0</v>
      </c>
      <c r="K2348" s="28">
        <f t="shared" si="303"/>
        <v>2250</v>
      </c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1"/>
      <c r="AB2348" s="11"/>
    </row>
    <row r="2349" spans="2:28" x14ac:dyDescent="0.2">
      <c r="B2349" s="13">
        <f t="shared" si="304"/>
        <v>2346</v>
      </c>
      <c r="C2349" s="12">
        <v>0.22132858448860315</v>
      </c>
      <c r="D2349" s="11">
        <f t="shared" si="297"/>
        <v>17</v>
      </c>
      <c r="E2349" s="11">
        <f t="shared" si="298"/>
        <v>17</v>
      </c>
      <c r="F2349" s="11">
        <f t="shared" si="299"/>
        <v>2550</v>
      </c>
      <c r="G2349" s="12">
        <v>0.71361404700588771</v>
      </c>
      <c r="H2349" s="27">
        <f t="shared" si="300"/>
        <v>2</v>
      </c>
      <c r="I2349" s="11">
        <f t="shared" si="301"/>
        <v>0</v>
      </c>
      <c r="J2349" s="28">
        <f t="shared" si="302"/>
        <v>0</v>
      </c>
      <c r="K2349" s="28">
        <f t="shared" si="303"/>
        <v>2550</v>
      </c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1"/>
      <c r="AB2349" s="11"/>
    </row>
    <row r="2350" spans="2:28" x14ac:dyDescent="0.2">
      <c r="B2350" s="13">
        <f t="shared" si="304"/>
        <v>2347</v>
      </c>
      <c r="C2350" s="12">
        <v>0.47417516261111525</v>
      </c>
      <c r="D2350" s="11">
        <f t="shared" si="297"/>
        <v>19</v>
      </c>
      <c r="E2350" s="11">
        <f t="shared" si="298"/>
        <v>19</v>
      </c>
      <c r="F2350" s="11">
        <f t="shared" si="299"/>
        <v>2850</v>
      </c>
      <c r="G2350" s="12">
        <v>8.1293594319283735E-2</v>
      </c>
      <c r="H2350" s="27">
        <f t="shared" si="300"/>
        <v>0</v>
      </c>
      <c r="I2350" s="11">
        <f t="shared" si="301"/>
        <v>0</v>
      </c>
      <c r="J2350" s="28">
        <f t="shared" si="302"/>
        <v>0</v>
      </c>
      <c r="K2350" s="28">
        <f t="shared" si="303"/>
        <v>2850</v>
      </c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  <c r="Z2350" s="11"/>
      <c r="AA2350" s="11"/>
      <c r="AB2350" s="11"/>
    </row>
    <row r="2351" spans="2:28" x14ac:dyDescent="0.2">
      <c r="B2351" s="13">
        <f t="shared" si="304"/>
        <v>2348</v>
      </c>
      <c r="C2351" s="12">
        <v>0.13690747185387864</v>
      </c>
      <c r="D2351" s="11">
        <f t="shared" si="297"/>
        <v>16</v>
      </c>
      <c r="E2351" s="11">
        <f t="shared" si="298"/>
        <v>16</v>
      </c>
      <c r="F2351" s="11">
        <f t="shared" si="299"/>
        <v>2400</v>
      </c>
      <c r="G2351" s="12">
        <v>0.59056544996208438</v>
      </c>
      <c r="H2351" s="27">
        <f t="shared" si="300"/>
        <v>2</v>
      </c>
      <c r="I2351" s="11">
        <f t="shared" si="301"/>
        <v>0</v>
      </c>
      <c r="J2351" s="28">
        <f t="shared" si="302"/>
        <v>0</v>
      </c>
      <c r="K2351" s="28">
        <f t="shared" si="303"/>
        <v>2400</v>
      </c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1"/>
      <c r="AB2351" s="11"/>
    </row>
    <row r="2352" spans="2:28" x14ac:dyDescent="0.2">
      <c r="B2352" s="13">
        <f t="shared" si="304"/>
        <v>2349</v>
      </c>
      <c r="C2352" s="12">
        <v>0.47156686163255623</v>
      </c>
      <c r="D2352" s="11">
        <f t="shared" si="297"/>
        <v>19</v>
      </c>
      <c r="E2352" s="11">
        <f t="shared" si="298"/>
        <v>19</v>
      </c>
      <c r="F2352" s="11">
        <f t="shared" si="299"/>
        <v>2850</v>
      </c>
      <c r="G2352" s="12">
        <v>0.69520862693869812</v>
      </c>
      <c r="H2352" s="27">
        <f t="shared" si="300"/>
        <v>2</v>
      </c>
      <c r="I2352" s="11">
        <f t="shared" si="301"/>
        <v>0</v>
      </c>
      <c r="J2352" s="28">
        <f t="shared" si="302"/>
        <v>0</v>
      </c>
      <c r="K2352" s="28">
        <f t="shared" si="303"/>
        <v>2850</v>
      </c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  <c r="Z2352" s="11"/>
      <c r="AA2352" s="11"/>
      <c r="AB2352" s="11"/>
    </row>
    <row r="2353" spans="2:28" x14ac:dyDescent="0.2">
      <c r="B2353" s="13">
        <f t="shared" si="304"/>
        <v>2350</v>
      </c>
      <c r="C2353" s="12">
        <v>0.2416964764228714</v>
      </c>
      <c r="D2353" s="11">
        <f t="shared" si="297"/>
        <v>18</v>
      </c>
      <c r="E2353" s="11">
        <f t="shared" si="298"/>
        <v>18</v>
      </c>
      <c r="F2353" s="11">
        <f t="shared" si="299"/>
        <v>2700</v>
      </c>
      <c r="G2353" s="12">
        <v>0.93815622002631072</v>
      </c>
      <c r="H2353" s="27">
        <f t="shared" si="300"/>
        <v>4</v>
      </c>
      <c r="I2353" s="11">
        <f t="shared" si="301"/>
        <v>0</v>
      </c>
      <c r="J2353" s="28">
        <f t="shared" si="302"/>
        <v>0</v>
      </c>
      <c r="K2353" s="28">
        <f t="shared" si="303"/>
        <v>2700</v>
      </c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  <c r="Z2353" s="11"/>
      <c r="AA2353" s="11"/>
      <c r="AB2353" s="11"/>
    </row>
    <row r="2354" spans="2:28" x14ac:dyDescent="0.2">
      <c r="B2354" s="13">
        <f t="shared" si="304"/>
        <v>2351</v>
      </c>
      <c r="C2354" s="12">
        <v>0.57830852979946223</v>
      </c>
      <c r="D2354" s="11">
        <f t="shared" si="297"/>
        <v>20</v>
      </c>
      <c r="E2354" s="11">
        <f t="shared" si="298"/>
        <v>20</v>
      </c>
      <c r="F2354" s="11">
        <f t="shared" si="299"/>
        <v>3000</v>
      </c>
      <c r="G2354" s="12">
        <v>0.32669386026027702</v>
      </c>
      <c r="H2354" s="27">
        <f t="shared" si="300"/>
        <v>1</v>
      </c>
      <c r="I2354" s="11">
        <f t="shared" si="301"/>
        <v>0</v>
      </c>
      <c r="J2354" s="28">
        <f t="shared" si="302"/>
        <v>0</v>
      </c>
      <c r="K2354" s="28">
        <f t="shared" si="303"/>
        <v>3000</v>
      </c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  <c r="Z2354" s="11"/>
      <c r="AA2354" s="11"/>
      <c r="AB2354" s="11"/>
    </row>
    <row r="2355" spans="2:28" x14ac:dyDescent="0.2">
      <c r="B2355" s="13">
        <f t="shared" si="304"/>
        <v>2352</v>
      </c>
      <c r="C2355" s="12">
        <v>0.87452447956058721</v>
      </c>
      <c r="D2355" s="11">
        <f t="shared" si="297"/>
        <v>22</v>
      </c>
      <c r="E2355" s="11">
        <f t="shared" si="298"/>
        <v>22</v>
      </c>
      <c r="F2355" s="11">
        <f t="shared" si="299"/>
        <v>3300</v>
      </c>
      <c r="G2355" s="12">
        <v>8.1522353893645483E-2</v>
      </c>
      <c r="H2355" s="27">
        <f t="shared" si="300"/>
        <v>0</v>
      </c>
      <c r="I2355" s="11">
        <f t="shared" si="301"/>
        <v>3</v>
      </c>
      <c r="J2355" s="28">
        <f t="shared" si="302"/>
        <v>1500</v>
      </c>
      <c r="K2355" s="28">
        <f t="shared" si="303"/>
        <v>1800</v>
      </c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  <c r="Z2355" s="11"/>
      <c r="AA2355" s="11"/>
      <c r="AB2355" s="11"/>
    </row>
    <row r="2356" spans="2:28" x14ac:dyDescent="0.2">
      <c r="B2356" s="13">
        <f t="shared" si="304"/>
        <v>2353</v>
      </c>
      <c r="C2356" s="12">
        <v>0.10447792602056982</v>
      </c>
      <c r="D2356" s="11">
        <f t="shared" si="297"/>
        <v>16</v>
      </c>
      <c r="E2356" s="11">
        <f t="shared" si="298"/>
        <v>16</v>
      </c>
      <c r="F2356" s="11">
        <f t="shared" si="299"/>
        <v>2400</v>
      </c>
      <c r="G2356" s="12">
        <v>0.84837118387232358</v>
      </c>
      <c r="H2356" s="27">
        <f t="shared" si="300"/>
        <v>3</v>
      </c>
      <c r="I2356" s="11">
        <f t="shared" si="301"/>
        <v>0</v>
      </c>
      <c r="J2356" s="28">
        <f t="shared" si="302"/>
        <v>0</v>
      </c>
      <c r="K2356" s="28">
        <f t="shared" si="303"/>
        <v>2400</v>
      </c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  <c r="Z2356" s="11"/>
      <c r="AA2356" s="11"/>
      <c r="AB2356" s="11"/>
    </row>
    <row r="2357" spans="2:28" x14ac:dyDescent="0.2">
      <c r="B2357" s="13">
        <f t="shared" si="304"/>
        <v>2354</v>
      </c>
      <c r="C2357" s="12">
        <v>0.38757461822632178</v>
      </c>
      <c r="D2357" s="11">
        <f t="shared" si="297"/>
        <v>19</v>
      </c>
      <c r="E2357" s="11">
        <f t="shared" si="298"/>
        <v>19</v>
      </c>
      <c r="F2357" s="11">
        <f t="shared" si="299"/>
        <v>2850</v>
      </c>
      <c r="G2357" s="12">
        <v>0.88505257615077226</v>
      </c>
      <c r="H2357" s="27">
        <f t="shared" si="300"/>
        <v>4</v>
      </c>
      <c r="I2357" s="11">
        <f t="shared" si="301"/>
        <v>0</v>
      </c>
      <c r="J2357" s="28">
        <f t="shared" si="302"/>
        <v>0</v>
      </c>
      <c r="K2357" s="28">
        <f t="shared" si="303"/>
        <v>2850</v>
      </c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  <c r="AA2357" s="11"/>
      <c r="AB2357" s="11"/>
    </row>
    <row r="2358" spans="2:28" x14ac:dyDescent="0.2">
      <c r="B2358" s="13">
        <f t="shared" si="304"/>
        <v>2355</v>
      </c>
      <c r="C2358" s="12">
        <v>0.59163756946577706</v>
      </c>
      <c r="D2358" s="11">
        <f t="shared" si="297"/>
        <v>20</v>
      </c>
      <c r="E2358" s="11">
        <f t="shared" si="298"/>
        <v>20</v>
      </c>
      <c r="F2358" s="11">
        <f t="shared" si="299"/>
        <v>3000</v>
      </c>
      <c r="G2358" s="12">
        <v>0.95291609523510135</v>
      </c>
      <c r="H2358" s="27">
        <f t="shared" si="300"/>
        <v>4</v>
      </c>
      <c r="I2358" s="11">
        <f t="shared" si="301"/>
        <v>0</v>
      </c>
      <c r="J2358" s="28">
        <f t="shared" si="302"/>
        <v>0</v>
      </c>
      <c r="K2358" s="28">
        <f t="shared" si="303"/>
        <v>3000</v>
      </c>
      <c r="L2358" s="11"/>
      <c r="M2358" s="11"/>
      <c r="N2358" s="11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  <c r="Z2358" s="11"/>
      <c r="AA2358" s="11"/>
      <c r="AB2358" s="11"/>
    </row>
    <row r="2359" spans="2:28" x14ac:dyDescent="0.2">
      <c r="B2359" s="13">
        <f t="shared" si="304"/>
        <v>2356</v>
      </c>
      <c r="C2359" s="12">
        <v>0.99627649631433135</v>
      </c>
      <c r="D2359" s="11">
        <f t="shared" si="297"/>
        <v>25</v>
      </c>
      <c r="E2359" s="11">
        <f t="shared" si="298"/>
        <v>22</v>
      </c>
      <c r="F2359" s="11">
        <f t="shared" si="299"/>
        <v>3300</v>
      </c>
      <c r="G2359" s="12">
        <v>0.12323948071266744</v>
      </c>
      <c r="H2359" s="27">
        <f t="shared" si="300"/>
        <v>1</v>
      </c>
      <c r="I2359" s="11">
        <f t="shared" si="301"/>
        <v>2</v>
      </c>
      <c r="J2359" s="28">
        <f t="shared" si="302"/>
        <v>1000</v>
      </c>
      <c r="K2359" s="28">
        <f t="shared" si="303"/>
        <v>2300</v>
      </c>
      <c r="L2359" s="11"/>
      <c r="M2359" s="11"/>
      <c r="N2359" s="11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  <c r="Z2359" s="11"/>
      <c r="AA2359" s="11"/>
      <c r="AB2359" s="11"/>
    </row>
    <row r="2360" spans="2:28" x14ac:dyDescent="0.2">
      <c r="B2360" s="13">
        <f t="shared" si="304"/>
        <v>2357</v>
      </c>
      <c r="C2360" s="12">
        <v>0.66771840593299081</v>
      </c>
      <c r="D2360" s="11">
        <f t="shared" si="297"/>
        <v>20</v>
      </c>
      <c r="E2360" s="11">
        <f t="shared" si="298"/>
        <v>20</v>
      </c>
      <c r="F2360" s="11">
        <f t="shared" si="299"/>
        <v>3000</v>
      </c>
      <c r="G2360" s="12">
        <v>0.94341562504694343</v>
      </c>
      <c r="H2360" s="27">
        <f t="shared" si="300"/>
        <v>4</v>
      </c>
      <c r="I2360" s="11">
        <f t="shared" si="301"/>
        <v>0</v>
      </c>
      <c r="J2360" s="28">
        <f t="shared" si="302"/>
        <v>0</v>
      </c>
      <c r="K2360" s="28">
        <f t="shared" si="303"/>
        <v>3000</v>
      </c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  <c r="AA2360" s="11"/>
      <c r="AB2360" s="11"/>
    </row>
    <row r="2361" spans="2:28" x14ac:dyDescent="0.2">
      <c r="B2361" s="13">
        <f t="shared" si="304"/>
        <v>2358</v>
      </c>
      <c r="C2361" s="12">
        <v>0.18441284854304141</v>
      </c>
      <c r="D2361" s="11">
        <f t="shared" si="297"/>
        <v>17</v>
      </c>
      <c r="E2361" s="11">
        <f t="shared" si="298"/>
        <v>17</v>
      </c>
      <c r="F2361" s="11">
        <f t="shared" si="299"/>
        <v>2550</v>
      </c>
      <c r="G2361" s="12">
        <v>5.5350131237597466E-2</v>
      </c>
      <c r="H2361" s="27">
        <f t="shared" si="300"/>
        <v>0</v>
      </c>
      <c r="I2361" s="11">
        <f t="shared" si="301"/>
        <v>0</v>
      </c>
      <c r="J2361" s="28">
        <f t="shared" si="302"/>
        <v>0</v>
      </c>
      <c r="K2361" s="28">
        <f t="shared" si="303"/>
        <v>2550</v>
      </c>
      <c r="L2361" s="11"/>
      <c r="M2361" s="11"/>
      <c r="N2361" s="11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  <c r="Z2361" s="11"/>
      <c r="AA2361" s="11"/>
      <c r="AB2361" s="11"/>
    </row>
    <row r="2362" spans="2:28" x14ac:dyDescent="0.2">
      <c r="B2362" s="13">
        <f t="shared" si="304"/>
        <v>2359</v>
      </c>
      <c r="C2362" s="12">
        <v>0.81226740393249042</v>
      </c>
      <c r="D2362" s="11">
        <f t="shared" si="297"/>
        <v>21</v>
      </c>
      <c r="E2362" s="11">
        <f t="shared" si="298"/>
        <v>21</v>
      </c>
      <c r="F2362" s="11">
        <f t="shared" si="299"/>
        <v>3150</v>
      </c>
      <c r="G2362" s="12">
        <v>0.85678812288696971</v>
      </c>
      <c r="H2362" s="27">
        <f t="shared" si="300"/>
        <v>4</v>
      </c>
      <c r="I2362" s="11">
        <f t="shared" si="301"/>
        <v>0</v>
      </c>
      <c r="J2362" s="28">
        <f t="shared" si="302"/>
        <v>0</v>
      </c>
      <c r="K2362" s="28">
        <f t="shared" si="303"/>
        <v>3150</v>
      </c>
      <c r="L2362" s="11"/>
      <c r="M2362" s="11"/>
      <c r="N2362" s="11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  <c r="Z2362" s="11"/>
      <c r="AA2362" s="11"/>
      <c r="AB2362" s="11"/>
    </row>
    <row r="2363" spans="2:28" x14ac:dyDescent="0.2">
      <c r="B2363" s="13">
        <f t="shared" si="304"/>
        <v>2360</v>
      </c>
      <c r="C2363" s="12">
        <v>0.53276877523534727</v>
      </c>
      <c r="D2363" s="11">
        <f t="shared" si="297"/>
        <v>20</v>
      </c>
      <c r="E2363" s="11">
        <f t="shared" si="298"/>
        <v>20</v>
      </c>
      <c r="F2363" s="11">
        <f t="shared" si="299"/>
        <v>3000</v>
      </c>
      <c r="G2363" s="12">
        <v>0.25525144572146574</v>
      </c>
      <c r="H2363" s="27">
        <f t="shared" si="300"/>
        <v>1</v>
      </c>
      <c r="I2363" s="11">
        <f t="shared" si="301"/>
        <v>0</v>
      </c>
      <c r="J2363" s="28">
        <f t="shared" si="302"/>
        <v>0</v>
      </c>
      <c r="K2363" s="28">
        <f t="shared" si="303"/>
        <v>3000</v>
      </c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  <c r="AB2363" s="11"/>
    </row>
    <row r="2364" spans="2:28" x14ac:dyDescent="0.2">
      <c r="B2364" s="13">
        <f t="shared" si="304"/>
        <v>2361</v>
      </c>
      <c r="C2364" s="12">
        <v>0.89498460603158991</v>
      </c>
      <c r="D2364" s="11">
        <f t="shared" si="297"/>
        <v>22</v>
      </c>
      <c r="E2364" s="11">
        <f t="shared" si="298"/>
        <v>22</v>
      </c>
      <c r="F2364" s="11">
        <f t="shared" si="299"/>
        <v>3300</v>
      </c>
      <c r="G2364" s="12">
        <v>0.26160801544857593</v>
      </c>
      <c r="H2364" s="27">
        <f t="shared" si="300"/>
        <v>1</v>
      </c>
      <c r="I2364" s="11">
        <f t="shared" si="301"/>
        <v>2</v>
      </c>
      <c r="J2364" s="28">
        <f t="shared" si="302"/>
        <v>1000</v>
      </c>
      <c r="K2364" s="28">
        <f t="shared" si="303"/>
        <v>2300</v>
      </c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  <c r="Z2364" s="11"/>
      <c r="AA2364" s="11"/>
      <c r="AB2364" s="11"/>
    </row>
    <row r="2365" spans="2:28" x14ac:dyDescent="0.2">
      <c r="B2365" s="13">
        <f t="shared" si="304"/>
        <v>2362</v>
      </c>
      <c r="C2365" s="12">
        <v>0.13067227642509971</v>
      </c>
      <c r="D2365" s="11">
        <f t="shared" si="297"/>
        <v>16</v>
      </c>
      <c r="E2365" s="11">
        <f t="shared" si="298"/>
        <v>16</v>
      </c>
      <c r="F2365" s="11">
        <f t="shared" si="299"/>
        <v>2400</v>
      </c>
      <c r="G2365" s="12">
        <v>8.777362955226431E-2</v>
      </c>
      <c r="H2365" s="27">
        <f t="shared" si="300"/>
        <v>0</v>
      </c>
      <c r="I2365" s="11">
        <f t="shared" si="301"/>
        <v>0</v>
      </c>
      <c r="J2365" s="28">
        <f t="shared" si="302"/>
        <v>0</v>
      </c>
      <c r="K2365" s="28">
        <f t="shared" si="303"/>
        <v>2400</v>
      </c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  <c r="Z2365" s="11"/>
      <c r="AA2365" s="11"/>
      <c r="AB2365" s="11"/>
    </row>
    <row r="2366" spans="2:28" x14ac:dyDescent="0.2">
      <c r="B2366" s="13">
        <f t="shared" si="304"/>
        <v>2363</v>
      </c>
      <c r="C2366" s="12">
        <v>0.12987093732983923</v>
      </c>
      <c r="D2366" s="11">
        <f t="shared" si="297"/>
        <v>16</v>
      </c>
      <c r="E2366" s="11">
        <f t="shared" si="298"/>
        <v>16</v>
      </c>
      <c r="F2366" s="11">
        <f t="shared" si="299"/>
        <v>2400</v>
      </c>
      <c r="G2366" s="12">
        <v>0.14255321845144298</v>
      </c>
      <c r="H2366" s="27">
        <f t="shared" si="300"/>
        <v>0</v>
      </c>
      <c r="I2366" s="11">
        <f t="shared" si="301"/>
        <v>0</v>
      </c>
      <c r="J2366" s="28">
        <f t="shared" si="302"/>
        <v>0</v>
      </c>
      <c r="K2366" s="28">
        <f t="shared" si="303"/>
        <v>2400</v>
      </c>
      <c r="L2366" s="11"/>
      <c r="M2366" s="11"/>
      <c r="N2366" s="11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  <c r="Z2366" s="11"/>
      <c r="AA2366" s="11"/>
      <c r="AB2366" s="11"/>
    </row>
    <row r="2367" spans="2:28" x14ac:dyDescent="0.2">
      <c r="B2367" s="13">
        <f t="shared" si="304"/>
        <v>2364</v>
      </c>
      <c r="C2367" s="12">
        <v>0.45284023170405963</v>
      </c>
      <c r="D2367" s="11">
        <f t="shared" si="297"/>
        <v>19</v>
      </c>
      <c r="E2367" s="11">
        <f t="shared" si="298"/>
        <v>19</v>
      </c>
      <c r="F2367" s="11">
        <f t="shared" si="299"/>
        <v>2850</v>
      </c>
      <c r="G2367" s="12">
        <v>0.81690507054393058</v>
      </c>
      <c r="H2367" s="27">
        <f t="shared" si="300"/>
        <v>3</v>
      </c>
      <c r="I2367" s="11">
        <f t="shared" si="301"/>
        <v>0</v>
      </c>
      <c r="J2367" s="28">
        <f t="shared" si="302"/>
        <v>0</v>
      </c>
      <c r="K2367" s="28">
        <f t="shared" si="303"/>
        <v>2850</v>
      </c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  <c r="Z2367" s="11"/>
      <c r="AA2367" s="11"/>
      <c r="AB2367" s="11"/>
    </row>
    <row r="2368" spans="2:28" x14ac:dyDescent="0.2">
      <c r="B2368" s="13">
        <f t="shared" si="304"/>
        <v>2365</v>
      </c>
      <c r="C2368" s="12">
        <v>0.88476321055782403</v>
      </c>
      <c r="D2368" s="11">
        <f t="shared" si="297"/>
        <v>22</v>
      </c>
      <c r="E2368" s="11">
        <f t="shared" si="298"/>
        <v>22</v>
      </c>
      <c r="F2368" s="11">
        <f t="shared" si="299"/>
        <v>3300</v>
      </c>
      <c r="G2368" s="12">
        <v>0.67573873034984788</v>
      </c>
      <c r="H2368" s="27">
        <f t="shared" si="300"/>
        <v>3</v>
      </c>
      <c r="I2368" s="11">
        <f t="shared" si="301"/>
        <v>0</v>
      </c>
      <c r="J2368" s="28">
        <f t="shared" si="302"/>
        <v>0</v>
      </c>
      <c r="K2368" s="28">
        <f t="shared" si="303"/>
        <v>3300</v>
      </c>
      <c r="L2368" s="11"/>
      <c r="M2368" s="11"/>
      <c r="N2368" s="11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  <c r="Z2368" s="11"/>
      <c r="AA2368" s="11"/>
      <c r="AB2368" s="11"/>
    </row>
    <row r="2369" spans="2:28" x14ac:dyDescent="0.2">
      <c r="B2369" s="13">
        <f t="shared" si="304"/>
        <v>2366</v>
      </c>
      <c r="C2369" s="12">
        <v>0.31224621261434293</v>
      </c>
      <c r="D2369" s="11">
        <f t="shared" si="297"/>
        <v>18</v>
      </c>
      <c r="E2369" s="11">
        <f t="shared" si="298"/>
        <v>18</v>
      </c>
      <c r="F2369" s="11">
        <f t="shared" si="299"/>
        <v>2700</v>
      </c>
      <c r="G2369" s="12">
        <v>0.74920453262872677</v>
      </c>
      <c r="H2369" s="27">
        <f t="shared" si="300"/>
        <v>3</v>
      </c>
      <c r="I2369" s="11">
        <f t="shared" si="301"/>
        <v>0</v>
      </c>
      <c r="J2369" s="28">
        <f t="shared" si="302"/>
        <v>0</v>
      </c>
      <c r="K2369" s="28">
        <f t="shared" si="303"/>
        <v>2700</v>
      </c>
      <c r="L2369" s="11"/>
      <c r="M2369" s="11"/>
      <c r="N2369" s="11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  <c r="Z2369" s="11"/>
      <c r="AA2369" s="11"/>
      <c r="AB2369" s="11"/>
    </row>
    <row r="2370" spans="2:28" x14ac:dyDescent="0.2">
      <c r="B2370" s="13">
        <f t="shared" si="304"/>
        <v>2367</v>
      </c>
      <c r="C2370" s="12">
        <v>4.8263741166432617E-2</v>
      </c>
      <c r="D2370" s="11">
        <f t="shared" si="297"/>
        <v>15</v>
      </c>
      <c r="E2370" s="11">
        <f t="shared" si="298"/>
        <v>15</v>
      </c>
      <c r="F2370" s="11">
        <f t="shared" si="299"/>
        <v>2250</v>
      </c>
      <c r="G2370" s="12">
        <v>0.71768957371713227</v>
      </c>
      <c r="H2370" s="27">
        <f t="shared" si="300"/>
        <v>2</v>
      </c>
      <c r="I2370" s="11">
        <f t="shared" si="301"/>
        <v>0</v>
      </c>
      <c r="J2370" s="28">
        <f t="shared" si="302"/>
        <v>0</v>
      </c>
      <c r="K2370" s="28">
        <f t="shared" si="303"/>
        <v>2250</v>
      </c>
      <c r="L2370" s="11"/>
      <c r="M2370" s="11"/>
      <c r="N2370" s="11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  <c r="Z2370" s="11"/>
      <c r="AA2370" s="11"/>
      <c r="AB2370" s="11"/>
    </row>
    <row r="2371" spans="2:28" x14ac:dyDescent="0.2">
      <c r="B2371" s="13">
        <f t="shared" si="304"/>
        <v>2368</v>
      </c>
      <c r="C2371" s="12">
        <v>0.13177046891594624</v>
      </c>
      <c r="D2371" s="11">
        <f t="shared" si="297"/>
        <v>16</v>
      </c>
      <c r="E2371" s="11">
        <f t="shared" si="298"/>
        <v>16</v>
      </c>
      <c r="F2371" s="11">
        <f t="shared" si="299"/>
        <v>2400</v>
      </c>
      <c r="G2371" s="12">
        <v>0.80507038231055705</v>
      </c>
      <c r="H2371" s="27">
        <f t="shared" si="300"/>
        <v>3</v>
      </c>
      <c r="I2371" s="11">
        <f t="shared" si="301"/>
        <v>0</v>
      </c>
      <c r="J2371" s="28">
        <f t="shared" si="302"/>
        <v>0</v>
      </c>
      <c r="K2371" s="28">
        <f t="shared" si="303"/>
        <v>2400</v>
      </c>
      <c r="L2371" s="11"/>
      <c r="M2371" s="11"/>
      <c r="N2371" s="11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  <c r="Z2371" s="11"/>
      <c r="AA2371" s="11"/>
      <c r="AB2371" s="11"/>
    </row>
    <row r="2372" spans="2:28" x14ac:dyDescent="0.2">
      <c r="B2372" s="13">
        <f t="shared" si="304"/>
        <v>2369</v>
      </c>
      <c r="C2372" s="12">
        <v>0.78962726469732969</v>
      </c>
      <c r="D2372" s="11">
        <f t="shared" si="297"/>
        <v>21</v>
      </c>
      <c r="E2372" s="11">
        <f t="shared" si="298"/>
        <v>21</v>
      </c>
      <c r="F2372" s="11">
        <f t="shared" si="299"/>
        <v>3150</v>
      </c>
      <c r="G2372" s="12">
        <v>0.59243623168519188</v>
      </c>
      <c r="H2372" s="27">
        <f t="shared" si="300"/>
        <v>2</v>
      </c>
      <c r="I2372" s="11">
        <f t="shared" si="301"/>
        <v>0</v>
      </c>
      <c r="J2372" s="28">
        <f t="shared" si="302"/>
        <v>0</v>
      </c>
      <c r="K2372" s="28">
        <f t="shared" si="303"/>
        <v>3150</v>
      </c>
      <c r="L2372" s="11"/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  <c r="AA2372" s="11"/>
      <c r="AB2372" s="11"/>
    </row>
    <row r="2373" spans="2:28" x14ac:dyDescent="0.2">
      <c r="B2373" s="13">
        <f t="shared" si="304"/>
        <v>2370</v>
      </c>
      <c r="C2373" s="12">
        <v>6.2410471158734104E-2</v>
      </c>
      <c r="D2373" s="11">
        <f t="shared" ref="D2373:D2436" si="305">SUMIFS($M$4:$M$15,$P$4:$P$15,"&lt;="&amp;C2373,$O$4:$O$15,"&gt;="&amp;C2373)</f>
        <v>15</v>
      </c>
      <c r="E2373" s="11">
        <f t="shared" ref="E2373:E2436" si="306">MIN(D2373,$S$2)</f>
        <v>15</v>
      </c>
      <c r="F2373" s="11">
        <f t="shared" ref="F2373:F2436" si="307">E2373*$S$3</f>
        <v>2250</v>
      </c>
      <c r="G2373" s="12">
        <v>0.76791973691838888</v>
      </c>
      <c r="H2373" s="27">
        <f t="shared" ref="H2373:H2436" si="308">_xlfn.BINOM.INV(E2373,$S$5,G2373)</f>
        <v>2</v>
      </c>
      <c r="I2373" s="11">
        <f t="shared" ref="I2373:I2436" si="309">IF(E2373-H2373&gt;$S$6,E2373-H2373-$S$6,0)</f>
        <v>0</v>
      </c>
      <c r="J2373" s="28">
        <f t="shared" ref="J2373:J2436" si="310">I2373*$S$4</f>
        <v>0</v>
      </c>
      <c r="K2373" s="28">
        <f t="shared" ref="K2373:K2436" si="311">F2373-J2373</f>
        <v>2250</v>
      </c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1"/>
      <c r="AB2373" s="11"/>
    </row>
    <row r="2374" spans="2:28" x14ac:dyDescent="0.2">
      <c r="B2374" s="13">
        <f t="shared" ref="B2374:B2437" si="312">B2373+1</f>
        <v>2371</v>
      </c>
      <c r="C2374" s="12">
        <v>0.78203459920352125</v>
      </c>
      <c r="D2374" s="11">
        <f t="shared" si="305"/>
        <v>21</v>
      </c>
      <c r="E2374" s="11">
        <f t="shared" si="306"/>
        <v>21</v>
      </c>
      <c r="F2374" s="11">
        <f t="shared" si="307"/>
        <v>3150</v>
      </c>
      <c r="G2374" s="12">
        <v>0.89561798954902838</v>
      </c>
      <c r="H2374" s="27">
        <f t="shared" si="308"/>
        <v>4</v>
      </c>
      <c r="I2374" s="11">
        <f t="shared" si="309"/>
        <v>0</v>
      </c>
      <c r="J2374" s="28">
        <f t="shared" si="310"/>
        <v>0</v>
      </c>
      <c r="K2374" s="28">
        <f t="shared" si="311"/>
        <v>3150</v>
      </c>
      <c r="L2374" s="11"/>
      <c r="M2374" s="11"/>
      <c r="N2374" s="11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  <c r="Z2374" s="11"/>
      <c r="AA2374" s="11"/>
      <c r="AB2374" s="11"/>
    </row>
    <row r="2375" spans="2:28" x14ac:dyDescent="0.2">
      <c r="B2375" s="13">
        <f t="shared" si="312"/>
        <v>2372</v>
      </c>
      <c r="C2375" s="12">
        <v>0.86368862715047123</v>
      </c>
      <c r="D2375" s="11">
        <f t="shared" si="305"/>
        <v>22</v>
      </c>
      <c r="E2375" s="11">
        <f t="shared" si="306"/>
        <v>22</v>
      </c>
      <c r="F2375" s="11">
        <f t="shared" si="307"/>
        <v>3300</v>
      </c>
      <c r="G2375" s="12">
        <v>0.38042724176434994</v>
      </c>
      <c r="H2375" s="27">
        <f t="shared" si="308"/>
        <v>2</v>
      </c>
      <c r="I2375" s="11">
        <f t="shared" si="309"/>
        <v>1</v>
      </c>
      <c r="J2375" s="28">
        <f t="shared" si="310"/>
        <v>500</v>
      </c>
      <c r="K2375" s="28">
        <f t="shared" si="311"/>
        <v>2800</v>
      </c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1"/>
      <c r="AB2375" s="11"/>
    </row>
    <row r="2376" spans="2:28" x14ac:dyDescent="0.2">
      <c r="B2376" s="13">
        <f t="shared" si="312"/>
        <v>2373</v>
      </c>
      <c r="C2376" s="12">
        <v>0.77858511342479597</v>
      </c>
      <c r="D2376" s="11">
        <f t="shared" si="305"/>
        <v>21</v>
      </c>
      <c r="E2376" s="11">
        <f t="shared" si="306"/>
        <v>21</v>
      </c>
      <c r="F2376" s="11">
        <f t="shared" si="307"/>
        <v>3150</v>
      </c>
      <c r="G2376" s="12">
        <v>0.41327920470681834</v>
      </c>
      <c r="H2376" s="27">
        <f t="shared" si="308"/>
        <v>2</v>
      </c>
      <c r="I2376" s="11">
        <f t="shared" si="309"/>
        <v>0</v>
      </c>
      <c r="J2376" s="28">
        <f t="shared" si="310"/>
        <v>0</v>
      </c>
      <c r="K2376" s="28">
        <f t="shared" si="311"/>
        <v>3150</v>
      </c>
      <c r="L2376" s="11"/>
      <c r="M2376" s="11"/>
      <c r="N2376" s="11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  <c r="Z2376" s="11"/>
      <c r="AA2376" s="11"/>
      <c r="AB2376" s="11"/>
    </row>
    <row r="2377" spans="2:28" x14ac:dyDescent="0.2">
      <c r="B2377" s="13">
        <f t="shared" si="312"/>
        <v>2374</v>
      </c>
      <c r="C2377" s="12">
        <v>5.842560874171121E-2</v>
      </c>
      <c r="D2377" s="11">
        <f t="shared" si="305"/>
        <v>15</v>
      </c>
      <c r="E2377" s="11">
        <f t="shared" si="306"/>
        <v>15</v>
      </c>
      <c r="F2377" s="11">
        <f t="shared" si="307"/>
        <v>2250</v>
      </c>
      <c r="G2377" s="12">
        <v>0.81088584460147661</v>
      </c>
      <c r="H2377" s="27">
        <f t="shared" si="308"/>
        <v>2</v>
      </c>
      <c r="I2377" s="11">
        <f t="shared" si="309"/>
        <v>0</v>
      </c>
      <c r="J2377" s="28">
        <f t="shared" si="310"/>
        <v>0</v>
      </c>
      <c r="K2377" s="28">
        <f t="shared" si="311"/>
        <v>2250</v>
      </c>
      <c r="L2377" s="11"/>
      <c r="M2377" s="11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  <c r="Z2377" s="11"/>
      <c r="AA2377" s="11"/>
      <c r="AB2377" s="11"/>
    </row>
    <row r="2378" spans="2:28" x14ac:dyDescent="0.2">
      <c r="B2378" s="13">
        <f t="shared" si="312"/>
        <v>2375</v>
      </c>
      <c r="C2378" s="12">
        <v>0.10488369043453249</v>
      </c>
      <c r="D2378" s="11">
        <f t="shared" si="305"/>
        <v>16</v>
      </c>
      <c r="E2378" s="11">
        <f t="shared" si="306"/>
        <v>16</v>
      </c>
      <c r="F2378" s="11">
        <f t="shared" si="307"/>
        <v>2400</v>
      </c>
      <c r="G2378" s="12">
        <v>0.71388711539104188</v>
      </c>
      <c r="H2378" s="27">
        <f t="shared" si="308"/>
        <v>2</v>
      </c>
      <c r="I2378" s="11">
        <f t="shared" si="309"/>
        <v>0</v>
      </c>
      <c r="J2378" s="28">
        <f t="shared" si="310"/>
        <v>0</v>
      </c>
      <c r="K2378" s="28">
        <f t="shared" si="311"/>
        <v>2400</v>
      </c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  <c r="AA2378" s="11"/>
      <c r="AB2378" s="11"/>
    </row>
    <row r="2379" spans="2:28" x14ac:dyDescent="0.2">
      <c r="B2379" s="13">
        <f t="shared" si="312"/>
        <v>2376</v>
      </c>
      <c r="C2379" s="12">
        <v>6.5762753899452298E-2</v>
      </c>
      <c r="D2379" s="11">
        <f t="shared" si="305"/>
        <v>15</v>
      </c>
      <c r="E2379" s="11">
        <f t="shared" si="306"/>
        <v>15</v>
      </c>
      <c r="F2379" s="11">
        <f t="shared" si="307"/>
        <v>2250</v>
      </c>
      <c r="G2379" s="12">
        <v>0.39480801148611666</v>
      </c>
      <c r="H2379" s="27">
        <f t="shared" si="308"/>
        <v>1</v>
      </c>
      <c r="I2379" s="11">
        <f t="shared" si="309"/>
        <v>0</v>
      </c>
      <c r="J2379" s="28">
        <f t="shared" si="310"/>
        <v>0</v>
      </c>
      <c r="K2379" s="28">
        <f t="shared" si="311"/>
        <v>2250</v>
      </c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  <c r="Z2379" s="11"/>
      <c r="AA2379" s="11"/>
      <c r="AB2379" s="11"/>
    </row>
    <row r="2380" spans="2:28" x14ac:dyDescent="0.2">
      <c r="B2380" s="13">
        <f t="shared" si="312"/>
        <v>2377</v>
      </c>
      <c r="C2380" s="12">
        <v>0.77977925550147742</v>
      </c>
      <c r="D2380" s="11">
        <f t="shared" si="305"/>
        <v>21</v>
      </c>
      <c r="E2380" s="11">
        <f t="shared" si="306"/>
        <v>21</v>
      </c>
      <c r="F2380" s="11">
        <f t="shared" si="307"/>
        <v>3150</v>
      </c>
      <c r="G2380" s="12">
        <v>0.78907390040419345</v>
      </c>
      <c r="H2380" s="27">
        <f t="shared" si="308"/>
        <v>3</v>
      </c>
      <c r="I2380" s="11">
        <f t="shared" si="309"/>
        <v>0</v>
      </c>
      <c r="J2380" s="28">
        <f t="shared" si="310"/>
        <v>0</v>
      </c>
      <c r="K2380" s="28">
        <f t="shared" si="311"/>
        <v>3150</v>
      </c>
      <c r="L2380" s="11"/>
      <c r="M2380" s="11"/>
      <c r="N2380" s="11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  <c r="Z2380" s="11"/>
      <c r="AA2380" s="11"/>
      <c r="AB2380" s="11"/>
    </row>
    <row r="2381" spans="2:28" x14ac:dyDescent="0.2">
      <c r="B2381" s="13">
        <f t="shared" si="312"/>
        <v>2378</v>
      </c>
      <c r="C2381" s="12">
        <v>0.33804044568347569</v>
      </c>
      <c r="D2381" s="11">
        <f t="shared" si="305"/>
        <v>18</v>
      </c>
      <c r="E2381" s="11">
        <f t="shared" si="306"/>
        <v>18</v>
      </c>
      <c r="F2381" s="11">
        <f t="shared" si="307"/>
        <v>2700</v>
      </c>
      <c r="G2381" s="12">
        <v>0.58645302674698241</v>
      </c>
      <c r="H2381" s="27">
        <f t="shared" si="308"/>
        <v>2</v>
      </c>
      <c r="I2381" s="11">
        <f t="shared" si="309"/>
        <v>0</v>
      </c>
      <c r="J2381" s="28">
        <f t="shared" si="310"/>
        <v>0</v>
      </c>
      <c r="K2381" s="28">
        <f t="shared" si="311"/>
        <v>2700</v>
      </c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  <c r="Z2381" s="11"/>
      <c r="AA2381" s="11"/>
      <c r="AB2381" s="11"/>
    </row>
    <row r="2382" spans="2:28" x14ac:dyDescent="0.2">
      <c r="B2382" s="13">
        <f t="shared" si="312"/>
        <v>2379</v>
      </c>
      <c r="C2382" s="12">
        <v>0.79824952840364338</v>
      </c>
      <c r="D2382" s="11">
        <f t="shared" si="305"/>
        <v>21</v>
      </c>
      <c r="E2382" s="11">
        <f t="shared" si="306"/>
        <v>21</v>
      </c>
      <c r="F2382" s="11">
        <f t="shared" si="307"/>
        <v>3150</v>
      </c>
      <c r="G2382" s="12">
        <v>0.14169376119247401</v>
      </c>
      <c r="H2382" s="27">
        <f t="shared" si="308"/>
        <v>1</v>
      </c>
      <c r="I2382" s="11">
        <f t="shared" si="309"/>
        <v>1</v>
      </c>
      <c r="J2382" s="28">
        <f t="shared" si="310"/>
        <v>500</v>
      </c>
      <c r="K2382" s="28">
        <f t="shared" si="311"/>
        <v>2650</v>
      </c>
      <c r="L2382" s="11"/>
      <c r="M2382" s="11"/>
      <c r="N2382" s="11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  <c r="Z2382" s="11"/>
      <c r="AA2382" s="11"/>
      <c r="AB2382" s="11"/>
    </row>
    <row r="2383" spans="2:28" x14ac:dyDescent="0.2">
      <c r="B2383" s="13">
        <f t="shared" si="312"/>
        <v>2380</v>
      </c>
      <c r="C2383" s="12">
        <v>0.17797447312734616</v>
      </c>
      <c r="D2383" s="11">
        <f t="shared" si="305"/>
        <v>17</v>
      </c>
      <c r="E2383" s="11">
        <f t="shared" si="306"/>
        <v>17</v>
      </c>
      <c r="F2383" s="11">
        <f t="shared" si="307"/>
        <v>2550</v>
      </c>
      <c r="G2383" s="12">
        <v>0.75546827398702288</v>
      </c>
      <c r="H2383" s="27">
        <f t="shared" si="308"/>
        <v>2</v>
      </c>
      <c r="I2383" s="11">
        <f t="shared" si="309"/>
        <v>0</v>
      </c>
      <c r="J2383" s="28">
        <f t="shared" si="310"/>
        <v>0</v>
      </c>
      <c r="K2383" s="28">
        <f t="shared" si="311"/>
        <v>2550</v>
      </c>
      <c r="L2383" s="11"/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  <c r="AA2383" s="11"/>
      <c r="AB2383" s="11"/>
    </row>
    <row r="2384" spans="2:28" x14ac:dyDescent="0.2">
      <c r="B2384" s="13">
        <f t="shared" si="312"/>
        <v>2381</v>
      </c>
      <c r="C2384" s="12">
        <v>0.86632970084283167</v>
      </c>
      <c r="D2384" s="11">
        <f t="shared" si="305"/>
        <v>22</v>
      </c>
      <c r="E2384" s="11">
        <f t="shared" si="306"/>
        <v>22</v>
      </c>
      <c r="F2384" s="11">
        <f t="shared" si="307"/>
        <v>3300</v>
      </c>
      <c r="G2384" s="12">
        <v>0.81702055648763761</v>
      </c>
      <c r="H2384" s="27">
        <f t="shared" si="308"/>
        <v>3</v>
      </c>
      <c r="I2384" s="11">
        <f t="shared" si="309"/>
        <v>0</v>
      </c>
      <c r="J2384" s="28">
        <f t="shared" si="310"/>
        <v>0</v>
      </c>
      <c r="K2384" s="28">
        <f t="shared" si="311"/>
        <v>3300</v>
      </c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  <c r="AA2384" s="11"/>
      <c r="AB2384" s="11"/>
    </row>
    <row r="2385" spans="2:28" x14ac:dyDescent="0.2">
      <c r="B2385" s="13">
        <f t="shared" si="312"/>
        <v>2382</v>
      </c>
      <c r="C2385" s="12">
        <v>0.79253435403357098</v>
      </c>
      <c r="D2385" s="11">
        <f t="shared" si="305"/>
        <v>21</v>
      </c>
      <c r="E2385" s="11">
        <f t="shared" si="306"/>
        <v>21</v>
      </c>
      <c r="F2385" s="11">
        <f t="shared" si="307"/>
        <v>3150</v>
      </c>
      <c r="G2385" s="12">
        <v>0.11648553283539964</v>
      </c>
      <c r="H2385" s="27">
        <f t="shared" si="308"/>
        <v>1</v>
      </c>
      <c r="I2385" s="11">
        <f t="shared" si="309"/>
        <v>1</v>
      </c>
      <c r="J2385" s="28">
        <f t="shared" si="310"/>
        <v>500</v>
      </c>
      <c r="K2385" s="28">
        <f t="shared" si="311"/>
        <v>2650</v>
      </c>
      <c r="L2385" s="11"/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  <c r="AA2385" s="11"/>
      <c r="AB2385" s="11"/>
    </row>
    <row r="2386" spans="2:28" x14ac:dyDescent="0.2">
      <c r="B2386" s="13">
        <f t="shared" si="312"/>
        <v>2383</v>
      </c>
      <c r="C2386" s="12">
        <v>0.51685484238984458</v>
      </c>
      <c r="D2386" s="11">
        <f t="shared" si="305"/>
        <v>20</v>
      </c>
      <c r="E2386" s="11">
        <f t="shared" si="306"/>
        <v>20</v>
      </c>
      <c r="F2386" s="11">
        <f t="shared" si="307"/>
        <v>3000</v>
      </c>
      <c r="G2386" s="12">
        <v>0.3965894045168783</v>
      </c>
      <c r="H2386" s="27">
        <f t="shared" si="308"/>
        <v>2</v>
      </c>
      <c r="I2386" s="11">
        <f t="shared" si="309"/>
        <v>0</v>
      </c>
      <c r="J2386" s="28">
        <f t="shared" si="310"/>
        <v>0</v>
      </c>
      <c r="K2386" s="28">
        <f t="shared" si="311"/>
        <v>3000</v>
      </c>
      <c r="L2386" s="11"/>
      <c r="M2386" s="11"/>
      <c r="N2386" s="11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  <c r="Z2386" s="11"/>
      <c r="AA2386" s="11"/>
      <c r="AB2386" s="11"/>
    </row>
    <row r="2387" spans="2:28" x14ac:dyDescent="0.2">
      <c r="B2387" s="13">
        <f t="shared" si="312"/>
        <v>2384</v>
      </c>
      <c r="C2387" s="12">
        <v>8.5714376138680937E-2</v>
      </c>
      <c r="D2387" s="11">
        <f t="shared" si="305"/>
        <v>16</v>
      </c>
      <c r="E2387" s="11">
        <f t="shared" si="306"/>
        <v>16</v>
      </c>
      <c r="F2387" s="11">
        <f t="shared" si="307"/>
        <v>2400</v>
      </c>
      <c r="G2387" s="12">
        <v>0.49067418184970735</v>
      </c>
      <c r="H2387" s="27">
        <f t="shared" si="308"/>
        <v>1</v>
      </c>
      <c r="I2387" s="11">
        <f t="shared" si="309"/>
        <v>0</v>
      </c>
      <c r="J2387" s="28">
        <f t="shared" si="310"/>
        <v>0</v>
      </c>
      <c r="K2387" s="28">
        <f t="shared" si="311"/>
        <v>2400</v>
      </c>
      <c r="L2387" s="11"/>
      <c r="M2387" s="11"/>
      <c r="N2387" s="11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  <c r="Z2387" s="11"/>
      <c r="AA2387" s="11"/>
      <c r="AB2387" s="11"/>
    </row>
    <row r="2388" spans="2:28" x14ac:dyDescent="0.2">
      <c r="B2388" s="13">
        <f t="shared" si="312"/>
        <v>2385</v>
      </c>
      <c r="C2388" s="12">
        <v>0.90853069082526028</v>
      </c>
      <c r="D2388" s="11">
        <f t="shared" si="305"/>
        <v>23</v>
      </c>
      <c r="E2388" s="11">
        <f t="shared" si="306"/>
        <v>22</v>
      </c>
      <c r="F2388" s="11">
        <f t="shared" si="307"/>
        <v>3300</v>
      </c>
      <c r="G2388" s="12">
        <v>0.52391773351229454</v>
      </c>
      <c r="H2388" s="27">
        <f t="shared" si="308"/>
        <v>2</v>
      </c>
      <c r="I2388" s="11">
        <f t="shared" si="309"/>
        <v>1</v>
      </c>
      <c r="J2388" s="28">
        <f t="shared" si="310"/>
        <v>500</v>
      </c>
      <c r="K2388" s="28">
        <f t="shared" si="311"/>
        <v>2800</v>
      </c>
      <c r="L2388" s="11"/>
      <c r="M2388" s="11"/>
      <c r="N2388" s="11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  <c r="Z2388" s="11"/>
      <c r="AA2388" s="11"/>
      <c r="AB2388" s="11"/>
    </row>
    <row r="2389" spans="2:28" x14ac:dyDescent="0.2">
      <c r="B2389" s="13">
        <f t="shared" si="312"/>
        <v>2386</v>
      </c>
      <c r="C2389" s="12">
        <v>0.21871836711937997</v>
      </c>
      <c r="D2389" s="11">
        <f t="shared" si="305"/>
        <v>17</v>
      </c>
      <c r="E2389" s="11">
        <f t="shared" si="306"/>
        <v>17</v>
      </c>
      <c r="F2389" s="11">
        <f t="shared" si="307"/>
        <v>2550</v>
      </c>
      <c r="G2389" s="12">
        <v>0.96154571441738668</v>
      </c>
      <c r="H2389" s="27">
        <f t="shared" si="308"/>
        <v>4</v>
      </c>
      <c r="I2389" s="11">
        <f t="shared" si="309"/>
        <v>0</v>
      </c>
      <c r="J2389" s="28">
        <f t="shared" si="310"/>
        <v>0</v>
      </c>
      <c r="K2389" s="28">
        <f t="shared" si="311"/>
        <v>2550</v>
      </c>
      <c r="L2389" s="11"/>
      <c r="M2389" s="11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  <c r="Z2389" s="11"/>
      <c r="AA2389" s="11"/>
      <c r="AB2389" s="11"/>
    </row>
    <row r="2390" spans="2:28" x14ac:dyDescent="0.2">
      <c r="B2390" s="13">
        <f t="shared" si="312"/>
        <v>2387</v>
      </c>
      <c r="C2390" s="12">
        <v>0.78546782913148339</v>
      </c>
      <c r="D2390" s="11">
        <f t="shared" si="305"/>
        <v>21</v>
      </c>
      <c r="E2390" s="11">
        <f t="shared" si="306"/>
        <v>21</v>
      </c>
      <c r="F2390" s="11">
        <f t="shared" si="307"/>
        <v>3150</v>
      </c>
      <c r="G2390" s="12">
        <v>0.83395939185168477</v>
      </c>
      <c r="H2390" s="27">
        <f t="shared" si="308"/>
        <v>3</v>
      </c>
      <c r="I2390" s="11">
        <f t="shared" si="309"/>
        <v>0</v>
      </c>
      <c r="J2390" s="28">
        <f t="shared" si="310"/>
        <v>0</v>
      </c>
      <c r="K2390" s="28">
        <f t="shared" si="311"/>
        <v>3150</v>
      </c>
      <c r="L2390" s="11"/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  <c r="AA2390" s="11"/>
      <c r="AB2390" s="11"/>
    </row>
    <row r="2391" spans="2:28" x14ac:dyDescent="0.2">
      <c r="B2391" s="13">
        <f t="shared" si="312"/>
        <v>2388</v>
      </c>
      <c r="C2391" s="12">
        <v>0.98655706337216842</v>
      </c>
      <c r="D2391" s="11">
        <f t="shared" si="305"/>
        <v>25</v>
      </c>
      <c r="E2391" s="11">
        <f t="shared" si="306"/>
        <v>22</v>
      </c>
      <c r="F2391" s="11">
        <f t="shared" si="307"/>
        <v>3300</v>
      </c>
      <c r="G2391" s="12">
        <v>0.98785445205578382</v>
      </c>
      <c r="H2391" s="27">
        <f t="shared" si="308"/>
        <v>6</v>
      </c>
      <c r="I2391" s="11">
        <f t="shared" si="309"/>
        <v>0</v>
      </c>
      <c r="J2391" s="28">
        <f t="shared" si="310"/>
        <v>0</v>
      </c>
      <c r="K2391" s="28">
        <f t="shared" si="311"/>
        <v>3300</v>
      </c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  <c r="AA2391" s="11"/>
      <c r="AB2391" s="11"/>
    </row>
    <row r="2392" spans="2:28" x14ac:dyDescent="0.2">
      <c r="B2392" s="13">
        <f t="shared" si="312"/>
        <v>2389</v>
      </c>
      <c r="C2392" s="12">
        <v>0.87607771519558597</v>
      </c>
      <c r="D2392" s="11">
        <f t="shared" si="305"/>
        <v>22</v>
      </c>
      <c r="E2392" s="11">
        <f t="shared" si="306"/>
        <v>22</v>
      </c>
      <c r="F2392" s="11">
        <f t="shared" si="307"/>
        <v>3300</v>
      </c>
      <c r="G2392" s="12">
        <v>0.79869289991592274</v>
      </c>
      <c r="H2392" s="27">
        <f t="shared" si="308"/>
        <v>3</v>
      </c>
      <c r="I2392" s="11">
        <f t="shared" si="309"/>
        <v>0</v>
      </c>
      <c r="J2392" s="28">
        <f t="shared" si="310"/>
        <v>0</v>
      </c>
      <c r="K2392" s="28">
        <f t="shared" si="311"/>
        <v>3300</v>
      </c>
      <c r="L2392" s="11"/>
      <c r="M2392" s="11"/>
      <c r="N2392" s="11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  <c r="Z2392" s="11"/>
      <c r="AA2392" s="11"/>
      <c r="AB2392" s="11"/>
    </row>
    <row r="2393" spans="2:28" x14ac:dyDescent="0.2">
      <c r="B2393" s="13">
        <f t="shared" si="312"/>
        <v>2390</v>
      </c>
      <c r="C2393" s="12">
        <v>0.884072283712528</v>
      </c>
      <c r="D2393" s="11">
        <f t="shared" si="305"/>
        <v>22</v>
      </c>
      <c r="E2393" s="11">
        <f t="shared" si="306"/>
        <v>22</v>
      </c>
      <c r="F2393" s="11">
        <f t="shared" si="307"/>
        <v>3300</v>
      </c>
      <c r="G2393" s="12">
        <v>0.18596178389100637</v>
      </c>
      <c r="H2393" s="27">
        <f t="shared" si="308"/>
        <v>1</v>
      </c>
      <c r="I2393" s="11">
        <f t="shared" si="309"/>
        <v>2</v>
      </c>
      <c r="J2393" s="28">
        <f t="shared" si="310"/>
        <v>1000</v>
      </c>
      <c r="K2393" s="28">
        <f t="shared" si="311"/>
        <v>2300</v>
      </c>
      <c r="L2393" s="11"/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  <c r="AA2393" s="11"/>
      <c r="AB2393" s="11"/>
    </row>
    <row r="2394" spans="2:28" x14ac:dyDescent="0.2">
      <c r="B2394" s="13">
        <f t="shared" si="312"/>
        <v>2391</v>
      </c>
      <c r="C2394" s="12">
        <v>0.52289469259206456</v>
      </c>
      <c r="D2394" s="11">
        <f t="shared" si="305"/>
        <v>20</v>
      </c>
      <c r="E2394" s="11">
        <f t="shared" si="306"/>
        <v>20</v>
      </c>
      <c r="F2394" s="11">
        <f t="shared" si="307"/>
        <v>3000</v>
      </c>
      <c r="G2394" s="12">
        <v>0.83795119335396784</v>
      </c>
      <c r="H2394" s="27">
        <f t="shared" si="308"/>
        <v>3</v>
      </c>
      <c r="I2394" s="11">
        <f t="shared" si="309"/>
        <v>0</v>
      </c>
      <c r="J2394" s="28">
        <f t="shared" si="310"/>
        <v>0</v>
      </c>
      <c r="K2394" s="28">
        <f t="shared" si="311"/>
        <v>3000</v>
      </c>
      <c r="L2394" s="11"/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  <c r="AA2394" s="11"/>
      <c r="AB2394" s="11"/>
    </row>
    <row r="2395" spans="2:28" x14ac:dyDescent="0.2">
      <c r="B2395" s="13">
        <f t="shared" si="312"/>
        <v>2392</v>
      </c>
      <c r="C2395" s="12">
        <v>0.3866714578681123</v>
      </c>
      <c r="D2395" s="11">
        <f t="shared" si="305"/>
        <v>19</v>
      </c>
      <c r="E2395" s="11">
        <f t="shared" si="306"/>
        <v>19</v>
      </c>
      <c r="F2395" s="11">
        <f t="shared" si="307"/>
        <v>2850</v>
      </c>
      <c r="G2395" s="12">
        <v>0.68340503582510559</v>
      </c>
      <c r="H2395" s="27">
        <f t="shared" si="308"/>
        <v>2</v>
      </c>
      <c r="I2395" s="11">
        <f t="shared" si="309"/>
        <v>0</v>
      </c>
      <c r="J2395" s="28">
        <f t="shared" si="310"/>
        <v>0</v>
      </c>
      <c r="K2395" s="28">
        <f t="shared" si="311"/>
        <v>2850</v>
      </c>
      <c r="L2395" s="11"/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  <c r="Z2395" s="11"/>
      <c r="AA2395" s="11"/>
      <c r="AB2395" s="11"/>
    </row>
    <row r="2396" spans="2:28" x14ac:dyDescent="0.2">
      <c r="B2396" s="13">
        <f t="shared" si="312"/>
        <v>2393</v>
      </c>
      <c r="C2396" s="12">
        <v>0.39029975137089179</v>
      </c>
      <c r="D2396" s="11">
        <f t="shared" si="305"/>
        <v>19</v>
      </c>
      <c r="E2396" s="11">
        <f t="shared" si="306"/>
        <v>19</v>
      </c>
      <c r="F2396" s="11">
        <f t="shared" si="307"/>
        <v>2850</v>
      </c>
      <c r="G2396" s="12">
        <v>0.28272853911461082</v>
      </c>
      <c r="H2396" s="27">
        <f t="shared" si="308"/>
        <v>1</v>
      </c>
      <c r="I2396" s="11">
        <f t="shared" si="309"/>
        <v>0</v>
      </c>
      <c r="J2396" s="28">
        <f t="shared" si="310"/>
        <v>0</v>
      </c>
      <c r="K2396" s="28">
        <f t="shared" si="311"/>
        <v>2850</v>
      </c>
      <c r="L2396" s="11"/>
      <c r="M2396" s="11"/>
      <c r="N2396" s="11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  <c r="Z2396" s="11"/>
      <c r="AA2396" s="11"/>
      <c r="AB2396" s="11"/>
    </row>
    <row r="2397" spans="2:28" x14ac:dyDescent="0.2">
      <c r="B2397" s="13">
        <f t="shared" si="312"/>
        <v>2394</v>
      </c>
      <c r="C2397" s="12">
        <v>0.59539466986833156</v>
      </c>
      <c r="D2397" s="11">
        <f t="shared" si="305"/>
        <v>20</v>
      </c>
      <c r="E2397" s="11">
        <f t="shared" si="306"/>
        <v>20</v>
      </c>
      <c r="F2397" s="11">
        <f t="shared" si="307"/>
        <v>3000</v>
      </c>
      <c r="G2397" s="12">
        <v>0.21452901728958396</v>
      </c>
      <c r="H2397" s="27">
        <f t="shared" si="308"/>
        <v>1</v>
      </c>
      <c r="I2397" s="11">
        <f t="shared" si="309"/>
        <v>0</v>
      </c>
      <c r="J2397" s="28">
        <f t="shared" si="310"/>
        <v>0</v>
      </c>
      <c r="K2397" s="28">
        <f t="shared" si="311"/>
        <v>3000</v>
      </c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  <c r="Z2397" s="11"/>
      <c r="AA2397" s="11"/>
      <c r="AB2397" s="11"/>
    </row>
    <row r="2398" spans="2:28" x14ac:dyDescent="0.2">
      <c r="B2398" s="13">
        <f t="shared" si="312"/>
        <v>2395</v>
      </c>
      <c r="C2398" s="12">
        <v>0.12636247216714536</v>
      </c>
      <c r="D2398" s="11">
        <f t="shared" si="305"/>
        <v>16</v>
      </c>
      <c r="E2398" s="11">
        <f t="shared" si="306"/>
        <v>16</v>
      </c>
      <c r="F2398" s="11">
        <f t="shared" si="307"/>
        <v>2400</v>
      </c>
      <c r="G2398" s="12">
        <v>0.38759049115604438</v>
      </c>
      <c r="H2398" s="27">
        <f t="shared" si="308"/>
        <v>1</v>
      </c>
      <c r="I2398" s="11">
        <f t="shared" si="309"/>
        <v>0</v>
      </c>
      <c r="J2398" s="28">
        <f t="shared" si="310"/>
        <v>0</v>
      </c>
      <c r="K2398" s="28">
        <f t="shared" si="311"/>
        <v>2400</v>
      </c>
      <c r="L2398" s="11"/>
      <c r="M2398" s="11"/>
      <c r="N2398" s="11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  <c r="Z2398" s="11"/>
      <c r="AA2398" s="11"/>
      <c r="AB2398" s="11"/>
    </row>
    <row r="2399" spans="2:28" x14ac:dyDescent="0.2">
      <c r="B2399" s="13">
        <f t="shared" si="312"/>
        <v>2396</v>
      </c>
      <c r="C2399" s="12">
        <v>0.64582917037876597</v>
      </c>
      <c r="D2399" s="11">
        <f t="shared" si="305"/>
        <v>20</v>
      </c>
      <c r="E2399" s="11">
        <f t="shared" si="306"/>
        <v>20</v>
      </c>
      <c r="F2399" s="11">
        <f t="shared" si="307"/>
        <v>3000</v>
      </c>
      <c r="G2399" s="12">
        <v>0.78701600911375347</v>
      </c>
      <c r="H2399" s="27">
        <f t="shared" si="308"/>
        <v>3</v>
      </c>
      <c r="I2399" s="11">
        <f t="shared" si="309"/>
        <v>0</v>
      </c>
      <c r="J2399" s="28">
        <f t="shared" si="310"/>
        <v>0</v>
      </c>
      <c r="K2399" s="28">
        <f t="shared" si="311"/>
        <v>3000</v>
      </c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  <c r="AA2399" s="11"/>
      <c r="AB2399" s="11"/>
    </row>
    <row r="2400" spans="2:28" x14ac:dyDescent="0.2">
      <c r="B2400" s="13">
        <f t="shared" si="312"/>
        <v>2397</v>
      </c>
      <c r="C2400" s="12">
        <v>3.0664323449548503E-2</v>
      </c>
      <c r="D2400" s="11">
        <f t="shared" si="305"/>
        <v>15</v>
      </c>
      <c r="E2400" s="11">
        <f t="shared" si="306"/>
        <v>15</v>
      </c>
      <c r="F2400" s="11">
        <f t="shared" si="307"/>
        <v>2250</v>
      </c>
      <c r="G2400" s="12">
        <v>0.2111165341738438</v>
      </c>
      <c r="H2400" s="27">
        <f t="shared" si="308"/>
        <v>1</v>
      </c>
      <c r="I2400" s="11">
        <f t="shared" si="309"/>
        <v>0</v>
      </c>
      <c r="J2400" s="28">
        <f t="shared" si="310"/>
        <v>0</v>
      </c>
      <c r="K2400" s="28">
        <f t="shared" si="311"/>
        <v>2250</v>
      </c>
      <c r="L2400" s="11"/>
      <c r="M2400" s="11"/>
      <c r="N2400" s="11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  <c r="Z2400" s="11"/>
      <c r="AA2400" s="11"/>
      <c r="AB2400" s="11"/>
    </row>
    <row r="2401" spans="2:28" x14ac:dyDescent="0.2">
      <c r="B2401" s="13">
        <f t="shared" si="312"/>
        <v>2398</v>
      </c>
      <c r="C2401" s="12">
        <v>5.1886934312743938E-2</v>
      </c>
      <c r="D2401" s="11">
        <f t="shared" si="305"/>
        <v>15</v>
      </c>
      <c r="E2401" s="11">
        <f t="shared" si="306"/>
        <v>15</v>
      </c>
      <c r="F2401" s="11">
        <f t="shared" si="307"/>
        <v>2250</v>
      </c>
      <c r="G2401" s="12">
        <v>0.14330442103311491</v>
      </c>
      <c r="H2401" s="27">
        <f t="shared" si="308"/>
        <v>0</v>
      </c>
      <c r="I2401" s="11">
        <f t="shared" si="309"/>
        <v>0</v>
      </c>
      <c r="J2401" s="28">
        <f t="shared" si="310"/>
        <v>0</v>
      </c>
      <c r="K2401" s="28">
        <f t="shared" si="311"/>
        <v>2250</v>
      </c>
      <c r="L2401" s="11"/>
      <c r="M2401" s="11"/>
      <c r="N2401" s="11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  <c r="Z2401" s="11"/>
      <c r="AA2401" s="11"/>
      <c r="AB2401" s="11"/>
    </row>
    <row r="2402" spans="2:28" x14ac:dyDescent="0.2">
      <c r="B2402" s="13">
        <f t="shared" si="312"/>
        <v>2399</v>
      </c>
      <c r="C2402" s="12">
        <v>0.63103526804488264</v>
      </c>
      <c r="D2402" s="11">
        <f t="shared" si="305"/>
        <v>20</v>
      </c>
      <c r="E2402" s="11">
        <f t="shared" si="306"/>
        <v>20</v>
      </c>
      <c r="F2402" s="11">
        <f t="shared" si="307"/>
        <v>3000</v>
      </c>
      <c r="G2402" s="12">
        <v>0.76402941120696466</v>
      </c>
      <c r="H2402" s="27">
        <f t="shared" si="308"/>
        <v>3</v>
      </c>
      <c r="I2402" s="11">
        <f t="shared" si="309"/>
        <v>0</v>
      </c>
      <c r="J2402" s="28">
        <f t="shared" si="310"/>
        <v>0</v>
      </c>
      <c r="K2402" s="28">
        <f t="shared" si="311"/>
        <v>3000</v>
      </c>
      <c r="L2402" s="11"/>
      <c r="M2402" s="11"/>
      <c r="N2402" s="11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  <c r="Z2402" s="11"/>
      <c r="AA2402" s="11"/>
      <c r="AB2402" s="11"/>
    </row>
    <row r="2403" spans="2:28" x14ac:dyDescent="0.2">
      <c r="B2403" s="13">
        <f t="shared" si="312"/>
        <v>2400</v>
      </c>
      <c r="C2403" s="12">
        <v>9.4924821642993207E-2</v>
      </c>
      <c r="D2403" s="11">
        <f t="shared" si="305"/>
        <v>16</v>
      </c>
      <c r="E2403" s="11">
        <f t="shared" si="306"/>
        <v>16</v>
      </c>
      <c r="F2403" s="11">
        <f t="shared" si="307"/>
        <v>2400</v>
      </c>
      <c r="G2403" s="12">
        <v>0.42250126061923776</v>
      </c>
      <c r="H2403" s="27">
        <f t="shared" si="308"/>
        <v>1</v>
      </c>
      <c r="I2403" s="11">
        <f t="shared" si="309"/>
        <v>0</v>
      </c>
      <c r="J2403" s="28">
        <f t="shared" si="310"/>
        <v>0</v>
      </c>
      <c r="K2403" s="28">
        <f t="shared" si="311"/>
        <v>2400</v>
      </c>
      <c r="L2403" s="11"/>
      <c r="M2403" s="11"/>
      <c r="N2403" s="11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  <c r="Z2403" s="11"/>
      <c r="AA2403" s="11"/>
      <c r="AB2403" s="11"/>
    </row>
    <row r="2404" spans="2:28" x14ac:dyDescent="0.2">
      <c r="B2404" s="13">
        <f t="shared" si="312"/>
        <v>2401</v>
      </c>
      <c r="C2404" s="12">
        <v>0.51426633098110397</v>
      </c>
      <c r="D2404" s="11">
        <f t="shared" si="305"/>
        <v>20</v>
      </c>
      <c r="E2404" s="11">
        <f t="shared" si="306"/>
        <v>20</v>
      </c>
      <c r="F2404" s="11">
        <f t="shared" si="307"/>
        <v>3000</v>
      </c>
      <c r="G2404" s="12">
        <v>0.41662549403452942</v>
      </c>
      <c r="H2404" s="27">
        <f t="shared" si="308"/>
        <v>2</v>
      </c>
      <c r="I2404" s="11">
        <f t="shared" si="309"/>
        <v>0</v>
      </c>
      <c r="J2404" s="28">
        <f t="shared" si="310"/>
        <v>0</v>
      </c>
      <c r="K2404" s="28">
        <f t="shared" si="311"/>
        <v>3000</v>
      </c>
      <c r="L2404" s="11"/>
      <c r="M2404" s="11"/>
      <c r="N2404" s="11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  <c r="Z2404" s="11"/>
      <c r="AA2404" s="11"/>
      <c r="AB2404" s="11"/>
    </row>
    <row r="2405" spans="2:28" x14ac:dyDescent="0.2">
      <c r="B2405" s="13">
        <f t="shared" si="312"/>
        <v>2402</v>
      </c>
      <c r="C2405" s="12">
        <v>0.44175148005273746</v>
      </c>
      <c r="D2405" s="11">
        <f t="shared" si="305"/>
        <v>19</v>
      </c>
      <c r="E2405" s="11">
        <f t="shared" si="306"/>
        <v>19</v>
      </c>
      <c r="F2405" s="11">
        <f t="shared" si="307"/>
        <v>2850</v>
      </c>
      <c r="G2405" s="12">
        <v>0.21521452018989973</v>
      </c>
      <c r="H2405" s="27">
        <f t="shared" si="308"/>
        <v>1</v>
      </c>
      <c r="I2405" s="11">
        <f t="shared" si="309"/>
        <v>0</v>
      </c>
      <c r="J2405" s="28">
        <f t="shared" si="310"/>
        <v>0</v>
      </c>
      <c r="K2405" s="28">
        <f t="shared" si="311"/>
        <v>2850</v>
      </c>
      <c r="L2405" s="11"/>
      <c r="M2405" s="11"/>
      <c r="N2405" s="11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  <c r="AA2405" s="11"/>
      <c r="AB2405" s="11"/>
    </row>
    <row r="2406" spans="2:28" x14ac:dyDescent="0.2">
      <c r="B2406" s="13">
        <f t="shared" si="312"/>
        <v>2403</v>
      </c>
      <c r="C2406" s="12">
        <v>0.55632400514442393</v>
      </c>
      <c r="D2406" s="11">
        <f t="shared" si="305"/>
        <v>20</v>
      </c>
      <c r="E2406" s="11">
        <f t="shared" si="306"/>
        <v>20</v>
      </c>
      <c r="F2406" s="11">
        <f t="shared" si="307"/>
        <v>3000</v>
      </c>
      <c r="G2406" s="12">
        <v>0.52351107854611312</v>
      </c>
      <c r="H2406" s="27">
        <f t="shared" si="308"/>
        <v>2</v>
      </c>
      <c r="I2406" s="11">
        <f t="shared" si="309"/>
        <v>0</v>
      </c>
      <c r="J2406" s="28">
        <f t="shared" si="310"/>
        <v>0</v>
      </c>
      <c r="K2406" s="28">
        <f t="shared" si="311"/>
        <v>3000</v>
      </c>
      <c r="L2406" s="11"/>
      <c r="M2406" s="11"/>
      <c r="N2406" s="11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  <c r="Z2406" s="11"/>
      <c r="AA2406" s="11"/>
      <c r="AB2406" s="11"/>
    </row>
    <row r="2407" spans="2:28" x14ac:dyDescent="0.2">
      <c r="B2407" s="13">
        <f t="shared" si="312"/>
        <v>2404</v>
      </c>
      <c r="C2407" s="12">
        <v>0.31101414248347781</v>
      </c>
      <c r="D2407" s="11">
        <f t="shared" si="305"/>
        <v>18</v>
      </c>
      <c r="E2407" s="11">
        <f t="shared" si="306"/>
        <v>18</v>
      </c>
      <c r="F2407" s="11">
        <f t="shared" si="307"/>
        <v>2700</v>
      </c>
      <c r="G2407" s="12">
        <v>0.4074990450745265</v>
      </c>
      <c r="H2407" s="27">
        <f t="shared" si="308"/>
        <v>1</v>
      </c>
      <c r="I2407" s="11">
        <f t="shared" si="309"/>
        <v>0</v>
      </c>
      <c r="J2407" s="28">
        <f t="shared" si="310"/>
        <v>0</v>
      </c>
      <c r="K2407" s="28">
        <f t="shared" si="311"/>
        <v>2700</v>
      </c>
      <c r="L2407" s="11"/>
      <c r="M2407" s="11"/>
      <c r="N2407" s="11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  <c r="Z2407" s="11"/>
      <c r="AA2407" s="11"/>
      <c r="AB2407" s="11"/>
    </row>
    <row r="2408" spans="2:28" x14ac:dyDescent="0.2">
      <c r="B2408" s="13">
        <f t="shared" si="312"/>
        <v>2405</v>
      </c>
      <c r="C2408" s="12">
        <v>0.32354528826584938</v>
      </c>
      <c r="D2408" s="11">
        <f t="shared" si="305"/>
        <v>18</v>
      </c>
      <c r="E2408" s="11">
        <f t="shared" si="306"/>
        <v>18</v>
      </c>
      <c r="F2408" s="11">
        <f t="shared" si="307"/>
        <v>2700</v>
      </c>
      <c r="G2408" s="12">
        <v>0.84633588168915985</v>
      </c>
      <c r="H2408" s="27">
        <f t="shared" si="308"/>
        <v>3</v>
      </c>
      <c r="I2408" s="11">
        <f t="shared" si="309"/>
        <v>0</v>
      </c>
      <c r="J2408" s="28">
        <f t="shared" si="310"/>
        <v>0</v>
      </c>
      <c r="K2408" s="28">
        <f t="shared" si="311"/>
        <v>2700</v>
      </c>
      <c r="L2408" s="11"/>
      <c r="M2408" s="11"/>
      <c r="N2408" s="11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  <c r="Z2408" s="11"/>
      <c r="AA2408" s="11"/>
      <c r="AB2408" s="11"/>
    </row>
    <row r="2409" spans="2:28" x14ac:dyDescent="0.2">
      <c r="B2409" s="13">
        <f t="shared" si="312"/>
        <v>2406</v>
      </c>
      <c r="C2409" s="12">
        <v>0.40110670503308077</v>
      </c>
      <c r="D2409" s="11">
        <f t="shared" si="305"/>
        <v>19</v>
      </c>
      <c r="E2409" s="11">
        <f t="shared" si="306"/>
        <v>19</v>
      </c>
      <c r="F2409" s="11">
        <f t="shared" si="307"/>
        <v>2850</v>
      </c>
      <c r="G2409" s="12">
        <v>0.65451769162593321</v>
      </c>
      <c r="H2409" s="27">
        <f t="shared" si="308"/>
        <v>2</v>
      </c>
      <c r="I2409" s="11">
        <f t="shared" si="309"/>
        <v>0</v>
      </c>
      <c r="J2409" s="28">
        <f t="shared" si="310"/>
        <v>0</v>
      </c>
      <c r="K2409" s="28">
        <f t="shared" si="311"/>
        <v>2850</v>
      </c>
      <c r="L2409" s="11"/>
      <c r="M2409" s="11"/>
      <c r="N2409" s="11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  <c r="Z2409" s="11"/>
      <c r="AA2409" s="11"/>
      <c r="AB2409" s="11"/>
    </row>
    <row r="2410" spans="2:28" x14ac:dyDescent="0.2">
      <c r="B2410" s="13">
        <f t="shared" si="312"/>
        <v>2407</v>
      </c>
      <c r="C2410" s="12">
        <v>0.29825587520169672</v>
      </c>
      <c r="D2410" s="11">
        <f t="shared" si="305"/>
        <v>18</v>
      </c>
      <c r="E2410" s="11">
        <f t="shared" si="306"/>
        <v>18</v>
      </c>
      <c r="F2410" s="11">
        <f t="shared" si="307"/>
        <v>2700</v>
      </c>
      <c r="G2410" s="12">
        <v>0.17577207332749778</v>
      </c>
      <c r="H2410" s="27">
        <f t="shared" si="308"/>
        <v>1</v>
      </c>
      <c r="I2410" s="11">
        <f t="shared" si="309"/>
        <v>0</v>
      </c>
      <c r="J2410" s="28">
        <f t="shared" si="310"/>
        <v>0</v>
      </c>
      <c r="K2410" s="28">
        <f t="shared" si="311"/>
        <v>2700</v>
      </c>
      <c r="L2410" s="11"/>
      <c r="M2410" s="11"/>
      <c r="N2410" s="11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  <c r="Z2410" s="11"/>
      <c r="AA2410" s="11"/>
      <c r="AB2410" s="11"/>
    </row>
    <row r="2411" spans="2:28" x14ac:dyDescent="0.2">
      <c r="B2411" s="13">
        <f t="shared" si="312"/>
        <v>2408</v>
      </c>
      <c r="C2411" s="12">
        <v>0.38405782262991273</v>
      </c>
      <c r="D2411" s="11">
        <f t="shared" si="305"/>
        <v>19</v>
      </c>
      <c r="E2411" s="11">
        <f t="shared" si="306"/>
        <v>19</v>
      </c>
      <c r="F2411" s="11">
        <f t="shared" si="307"/>
        <v>2850</v>
      </c>
      <c r="G2411" s="12">
        <v>0.91975099506236124</v>
      </c>
      <c r="H2411" s="27">
        <f t="shared" si="308"/>
        <v>4</v>
      </c>
      <c r="I2411" s="11">
        <f t="shared" si="309"/>
        <v>0</v>
      </c>
      <c r="J2411" s="28">
        <f t="shared" si="310"/>
        <v>0</v>
      </c>
      <c r="K2411" s="28">
        <f t="shared" si="311"/>
        <v>2850</v>
      </c>
      <c r="L2411" s="11"/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  <c r="AA2411" s="11"/>
      <c r="AB2411" s="11"/>
    </row>
    <row r="2412" spans="2:28" x14ac:dyDescent="0.2">
      <c r="B2412" s="13">
        <f t="shared" si="312"/>
        <v>2409</v>
      </c>
      <c r="C2412" s="12">
        <v>0.66409637072791283</v>
      </c>
      <c r="D2412" s="11">
        <f t="shared" si="305"/>
        <v>20</v>
      </c>
      <c r="E2412" s="11">
        <f t="shared" si="306"/>
        <v>20</v>
      </c>
      <c r="F2412" s="11">
        <f t="shared" si="307"/>
        <v>3000</v>
      </c>
      <c r="G2412" s="12">
        <v>0.12425855401476116</v>
      </c>
      <c r="H2412" s="27">
        <f t="shared" si="308"/>
        <v>1</v>
      </c>
      <c r="I2412" s="11">
        <f t="shared" si="309"/>
        <v>0</v>
      </c>
      <c r="J2412" s="28">
        <f t="shared" si="310"/>
        <v>0</v>
      </c>
      <c r="K2412" s="28">
        <f t="shared" si="311"/>
        <v>3000</v>
      </c>
      <c r="L2412" s="11"/>
      <c r="M2412" s="11"/>
      <c r="N2412" s="11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  <c r="Z2412" s="11"/>
      <c r="AA2412" s="11"/>
      <c r="AB2412" s="11"/>
    </row>
    <row r="2413" spans="2:28" x14ac:dyDescent="0.2">
      <c r="B2413" s="13">
        <f t="shared" si="312"/>
        <v>2410</v>
      </c>
      <c r="C2413" s="12">
        <v>0.23433101811994128</v>
      </c>
      <c r="D2413" s="11">
        <f t="shared" si="305"/>
        <v>17</v>
      </c>
      <c r="E2413" s="11">
        <f t="shared" si="306"/>
        <v>17</v>
      </c>
      <c r="F2413" s="11">
        <f t="shared" si="307"/>
        <v>2550</v>
      </c>
      <c r="G2413" s="12">
        <v>0.70845125081683191</v>
      </c>
      <c r="H2413" s="27">
        <f t="shared" si="308"/>
        <v>2</v>
      </c>
      <c r="I2413" s="11">
        <f t="shared" si="309"/>
        <v>0</v>
      </c>
      <c r="J2413" s="28">
        <f t="shared" si="310"/>
        <v>0</v>
      </c>
      <c r="K2413" s="28">
        <f t="shared" si="311"/>
        <v>2550</v>
      </c>
      <c r="L2413" s="11"/>
      <c r="M2413" s="11"/>
      <c r="N2413" s="11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  <c r="Z2413" s="11"/>
      <c r="AA2413" s="11"/>
      <c r="AB2413" s="11"/>
    </row>
    <row r="2414" spans="2:28" x14ac:dyDescent="0.2">
      <c r="B2414" s="13">
        <f t="shared" si="312"/>
        <v>2411</v>
      </c>
      <c r="C2414" s="12">
        <v>0.20689788793500463</v>
      </c>
      <c r="D2414" s="11">
        <f t="shared" si="305"/>
        <v>17</v>
      </c>
      <c r="E2414" s="11">
        <f t="shared" si="306"/>
        <v>17</v>
      </c>
      <c r="F2414" s="11">
        <f t="shared" si="307"/>
        <v>2550</v>
      </c>
      <c r="G2414" s="12">
        <v>0.57999742732518333</v>
      </c>
      <c r="H2414" s="27">
        <f t="shared" si="308"/>
        <v>2</v>
      </c>
      <c r="I2414" s="11">
        <f t="shared" si="309"/>
        <v>0</v>
      </c>
      <c r="J2414" s="28">
        <f t="shared" si="310"/>
        <v>0</v>
      </c>
      <c r="K2414" s="28">
        <f t="shared" si="311"/>
        <v>2550</v>
      </c>
      <c r="L2414" s="11"/>
      <c r="M2414" s="11"/>
      <c r="N2414" s="11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  <c r="Z2414" s="11"/>
      <c r="AA2414" s="11"/>
      <c r="AB2414" s="11"/>
    </row>
    <row r="2415" spans="2:28" x14ac:dyDescent="0.2">
      <c r="B2415" s="13">
        <f t="shared" si="312"/>
        <v>2412</v>
      </c>
      <c r="C2415" s="12">
        <v>0.35097888732722049</v>
      </c>
      <c r="D2415" s="11">
        <f t="shared" si="305"/>
        <v>19</v>
      </c>
      <c r="E2415" s="11">
        <f t="shared" si="306"/>
        <v>19</v>
      </c>
      <c r="F2415" s="11">
        <f t="shared" si="307"/>
        <v>2850</v>
      </c>
      <c r="G2415" s="12">
        <v>0.8445554251732168</v>
      </c>
      <c r="H2415" s="27">
        <f t="shared" si="308"/>
        <v>3</v>
      </c>
      <c r="I2415" s="11">
        <f t="shared" si="309"/>
        <v>0</v>
      </c>
      <c r="J2415" s="28">
        <f t="shared" si="310"/>
        <v>0</v>
      </c>
      <c r="K2415" s="28">
        <f t="shared" si="311"/>
        <v>2850</v>
      </c>
      <c r="L2415" s="11"/>
      <c r="M2415" s="11"/>
      <c r="N2415" s="11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  <c r="Z2415" s="11"/>
      <c r="AA2415" s="11"/>
      <c r="AB2415" s="11"/>
    </row>
    <row r="2416" spans="2:28" x14ac:dyDescent="0.2">
      <c r="B2416" s="13">
        <f t="shared" si="312"/>
        <v>2413</v>
      </c>
      <c r="C2416" s="12">
        <v>0.64998118975746533</v>
      </c>
      <c r="D2416" s="11">
        <f t="shared" si="305"/>
        <v>20</v>
      </c>
      <c r="E2416" s="11">
        <f t="shared" si="306"/>
        <v>20</v>
      </c>
      <c r="F2416" s="11">
        <f t="shared" si="307"/>
        <v>3000</v>
      </c>
      <c r="G2416" s="12">
        <v>0.74964970389723862</v>
      </c>
      <c r="H2416" s="27">
        <f t="shared" si="308"/>
        <v>3</v>
      </c>
      <c r="I2416" s="11">
        <f t="shared" si="309"/>
        <v>0</v>
      </c>
      <c r="J2416" s="28">
        <f t="shared" si="310"/>
        <v>0</v>
      </c>
      <c r="K2416" s="28">
        <f t="shared" si="311"/>
        <v>3000</v>
      </c>
      <c r="L2416" s="11"/>
      <c r="M2416" s="11"/>
      <c r="N2416" s="11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  <c r="Z2416" s="11"/>
      <c r="AA2416" s="11"/>
      <c r="AB2416" s="11"/>
    </row>
    <row r="2417" spans="2:28" x14ac:dyDescent="0.2">
      <c r="B2417" s="13">
        <f t="shared" si="312"/>
        <v>2414</v>
      </c>
      <c r="C2417" s="12">
        <v>0.19168763474417783</v>
      </c>
      <c r="D2417" s="11">
        <f t="shared" si="305"/>
        <v>17</v>
      </c>
      <c r="E2417" s="11">
        <f t="shared" si="306"/>
        <v>17</v>
      </c>
      <c r="F2417" s="11">
        <f t="shared" si="307"/>
        <v>2550</v>
      </c>
      <c r="G2417" s="12">
        <v>0.4654317841507809</v>
      </c>
      <c r="H2417" s="27">
        <f t="shared" si="308"/>
        <v>1</v>
      </c>
      <c r="I2417" s="11">
        <f t="shared" si="309"/>
        <v>0</v>
      </c>
      <c r="J2417" s="28">
        <f t="shared" si="310"/>
        <v>0</v>
      </c>
      <c r="K2417" s="28">
        <f t="shared" si="311"/>
        <v>2550</v>
      </c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  <c r="AA2417" s="11"/>
      <c r="AB2417" s="11"/>
    </row>
    <row r="2418" spans="2:28" x14ac:dyDescent="0.2">
      <c r="B2418" s="13">
        <f t="shared" si="312"/>
        <v>2415</v>
      </c>
      <c r="C2418" s="12">
        <v>0.72333362439046545</v>
      </c>
      <c r="D2418" s="11">
        <f t="shared" si="305"/>
        <v>21</v>
      </c>
      <c r="E2418" s="11">
        <f t="shared" si="306"/>
        <v>21</v>
      </c>
      <c r="F2418" s="11">
        <f t="shared" si="307"/>
        <v>3150</v>
      </c>
      <c r="G2418" s="12">
        <v>0.78686914158431243</v>
      </c>
      <c r="H2418" s="27">
        <f t="shared" si="308"/>
        <v>3</v>
      </c>
      <c r="I2418" s="11">
        <f t="shared" si="309"/>
        <v>0</v>
      </c>
      <c r="J2418" s="28">
        <f t="shared" si="310"/>
        <v>0</v>
      </c>
      <c r="K2418" s="28">
        <f t="shared" si="311"/>
        <v>3150</v>
      </c>
      <c r="L2418" s="11"/>
      <c r="M2418" s="11"/>
      <c r="N2418" s="11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  <c r="Z2418" s="11"/>
      <c r="AA2418" s="11"/>
      <c r="AB2418" s="11"/>
    </row>
    <row r="2419" spans="2:28" x14ac:dyDescent="0.2">
      <c r="B2419" s="13">
        <f t="shared" si="312"/>
        <v>2416</v>
      </c>
      <c r="C2419" s="12">
        <v>0.15772473240510254</v>
      </c>
      <c r="D2419" s="11">
        <f t="shared" si="305"/>
        <v>17</v>
      </c>
      <c r="E2419" s="11">
        <f t="shared" si="306"/>
        <v>17</v>
      </c>
      <c r="F2419" s="11">
        <f t="shared" si="307"/>
        <v>2550</v>
      </c>
      <c r="G2419" s="12">
        <v>0.13686549098851086</v>
      </c>
      <c r="H2419" s="27">
        <f t="shared" si="308"/>
        <v>0</v>
      </c>
      <c r="I2419" s="11">
        <f t="shared" si="309"/>
        <v>0</v>
      </c>
      <c r="J2419" s="28">
        <f t="shared" si="310"/>
        <v>0</v>
      </c>
      <c r="K2419" s="28">
        <f t="shared" si="311"/>
        <v>2550</v>
      </c>
      <c r="L2419" s="11"/>
      <c r="M2419" s="11"/>
      <c r="N2419" s="11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  <c r="Z2419" s="11"/>
      <c r="AA2419" s="11"/>
      <c r="AB2419" s="11"/>
    </row>
    <row r="2420" spans="2:28" x14ac:dyDescent="0.2">
      <c r="B2420" s="13">
        <f t="shared" si="312"/>
        <v>2417</v>
      </c>
      <c r="C2420" s="12">
        <v>0.25114952832863457</v>
      </c>
      <c r="D2420" s="11">
        <f t="shared" si="305"/>
        <v>18</v>
      </c>
      <c r="E2420" s="11">
        <f t="shared" si="306"/>
        <v>18</v>
      </c>
      <c r="F2420" s="11">
        <f t="shared" si="307"/>
        <v>2700</v>
      </c>
      <c r="G2420" s="12">
        <v>0.53129301421711195</v>
      </c>
      <c r="H2420" s="27">
        <f t="shared" si="308"/>
        <v>2</v>
      </c>
      <c r="I2420" s="11">
        <f t="shared" si="309"/>
        <v>0</v>
      </c>
      <c r="J2420" s="28">
        <f t="shared" si="310"/>
        <v>0</v>
      </c>
      <c r="K2420" s="28">
        <f t="shared" si="311"/>
        <v>2700</v>
      </c>
      <c r="L2420" s="11"/>
      <c r="M2420" s="11"/>
      <c r="N2420" s="11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  <c r="Z2420" s="11"/>
      <c r="AA2420" s="11"/>
      <c r="AB2420" s="11"/>
    </row>
    <row r="2421" spans="2:28" x14ac:dyDescent="0.2">
      <c r="B2421" s="13">
        <f t="shared" si="312"/>
        <v>2418</v>
      </c>
      <c r="C2421" s="12">
        <v>0.1256716389782242</v>
      </c>
      <c r="D2421" s="11">
        <f t="shared" si="305"/>
        <v>16</v>
      </c>
      <c r="E2421" s="11">
        <f t="shared" si="306"/>
        <v>16</v>
      </c>
      <c r="F2421" s="11">
        <f t="shared" si="307"/>
        <v>2400</v>
      </c>
      <c r="G2421" s="12">
        <v>0.63015395775603023</v>
      </c>
      <c r="H2421" s="27">
        <f t="shared" si="308"/>
        <v>2</v>
      </c>
      <c r="I2421" s="11">
        <f t="shared" si="309"/>
        <v>0</v>
      </c>
      <c r="J2421" s="28">
        <f t="shared" si="310"/>
        <v>0</v>
      </c>
      <c r="K2421" s="28">
        <f t="shared" si="311"/>
        <v>2400</v>
      </c>
      <c r="L2421" s="11"/>
      <c r="M2421" s="11"/>
      <c r="N2421" s="11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  <c r="Z2421" s="11"/>
      <c r="AA2421" s="11"/>
      <c r="AB2421" s="11"/>
    </row>
    <row r="2422" spans="2:28" x14ac:dyDescent="0.2">
      <c r="B2422" s="13">
        <f t="shared" si="312"/>
        <v>2419</v>
      </c>
      <c r="C2422" s="12">
        <v>0.57385100450558935</v>
      </c>
      <c r="D2422" s="11">
        <f t="shared" si="305"/>
        <v>20</v>
      </c>
      <c r="E2422" s="11">
        <f t="shared" si="306"/>
        <v>20</v>
      </c>
      <c r="F2422" s="11">
        <f t="shared" si="307"/>
        <v>3000</v>
      </c>
      <c r="G2422" s="12">
        <v>0.61079952678045402</v>
      </c>
      <c r="H2422" s="27">
        <f t="shared" si="308"/>
        <v>2</v>
      </c>
      <c r="I2422" s="11">
        <f t="shared" si="309"/>
        <v>0</v>
      </c>
      <c r="J2422" s="28">
        <f t="shared" si="310"/>
        <v>0</v>
      </c>
      <c r="K2422" s="28">
        <f t="shared" si="311"/>
        <v>3000</v>
      </c>
      <c r="L2422" s="11"/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  <c r="AA2422" s="11"/>
      <c r="AB2422" s="11"/>
    </row>
    <row r="2423" spans="2:28" x14ac:dyDescent="0.2">
      <c r="B2423" s="13">
        <f t="shared" si="312"/>
        <v>2420</v>
      </c>
      <c r="C2423" s="12">
        <v>0.85078666541997716</v>
      </c>
      <c r="D2423" s="11">
        <f t="shared" si="305"/>
        <v>22</v>
      </c>
      <c r="E2423" s="11">
        <f t="shared" si="306"/>
        <v>22</v>
      </c>
      <c r="F2423" s="11">
        <f t="shared" si="307"/>
        <v>3300</v>
      </c>
      <c r="G2423" s="12">
        <v>0.3849989598387985</v>
      </c>
      <c r="H2423" s="27">
        <f t="shared" si="308"/>
        <v>2</v>
      </c>
      <c r="I2423" s="11">
        <f t="shared" si="309"/>
        <v>1</v>
      </c>
      <c r="J2423" s="28">
        <f t="shared" si="310"/>
        <v>500</v>
      </c>
      <c r="K2423" s="28">
        <f t="shared" si="311"/>
        <v>2800</v>
      </c>
      <c r="L2423" s="11"/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  <c r="Z2423" s="11"/>
      <c r="AA2423" s="11"/>
      <c r="AB2423" s="11"/>
    </row>
    <row r="2424" spans="2:28" x14ac:dyDescent="0.2">
      <c r="B2424" s="13">
        <f t="shared" si="312"/>
        <v>2421</v>
      </c>
      <c r="C2424" s="12">
        <v>0.41056153728356293</v>
      </c>
      <c r="D2424" s="11">
        <f t="shared" si="305"/>
        <v>19</v>
      </c>
      <c r="E2424" s="11">
        <f t="shared" si="306"/>
        <v>19</v>
      </c>
      <c r="F2424" s="11">
        <f t="shared" si="307"/>
        <v>2850</v>
      </c>
      <c r="G2424" s="12">
        <v>0.70065754832526694</v>
      </c>
      <c r="H2424" s="27">
        <f t="shared" si="308"/>
        <v>2</v>
      </c>
      <c r="I2424" s="11">
        <f t="shared" si="309"/>
        <v>0</v>
      </c>
      <c r="J2424" s="28">
        <f t="shared" si="310"/>
        <v>0</v>
      </c>
      <c r="K2424" s="28">
        <f t="shared" si="311"/>
        <v>2850</v>
      </c>
      <c r="L2424" s="11"/>
      <c r="M2424" s="11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  <c r="Z2424" s="11"/>
      <c r="AA2424" s="11"/>
      <c r="AB2424" s="11"/>
    </row>
    <row r="2425" spans="2:28" x14ac:dyDescent="0.2">
      <c r="B2425" s="13">
        <f t="shared" si="312"/>
        <v>2422</v>
      </c>
      <c r="C2425" s="12">
        <v>0.19150060501574773</v>
      </c>
      <c r="D2425" s="11">
        <f t="shared" si="305"/>
        <v>17</v>
      </c>
      <c r="E2425" s="11">
        <f t="shared" si="306"/>
        <v>17</v>
      </c>
      <c r="F2425" s="11">
        <f t="shared" si="307"/>
        <v>2550</v>
      </c>
      <c r="G2425" s="12">
        <v>0.43193999121384063</v>
      </c>
      <c r="H2425" s="27">
        <f t="shared" si="308"/>
        <v>1</v>
      </c>
      <c r="I2425" s="11">
        <f t="shared" si="309"/>
        <v>0</v>
      </c>
      <c r="J2425" s="28">
        <f t="shared" si="310"/>
        <v>0</v>
      </c>
      <c r="K2425" s="28">
        <f t="shared" si="311"/>
        <v>2550</v>
      </c>
      <c r="L2425" s="11"/>
      <c r="M2425" s="11"/>
      <c r="N2425" s="11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  <c r="Z2425" s="11"/>
      <c r="AA2425" s="11"/>
      <c r="AB2425" s="11"/>
    </row>
    <row r="2426" spans="2:28" x14ac:dyDescent="0.2">
      <c r="B2426" s="13">
        <f t="shared" si="312"/>
        <v>2423</v>
      </c>
      <c r="C2426" s="12">
        <v>0.66979612000932465</v>
      </c>
      <c r="D2426" s="11">
        <f t="shared" si="305"/>
        <v>20</v>
      </c>
      <c r="E2426" s="11">
        <f t="shared" si="306"/>
        <v>20</v>
      </c>
      <c r="F2426" s="11">
        <f t="shared" si="307"/>
        <v>3000</v>
      </c>
      <c r="G2426" s="12">
        <v>0.30996636287941515</v>
      </c>
      <c r="H2426" s="27">
        <f t="shared" si="308"/>
        <v>1</v>
      </c>
      <c r="I2426" s="11">
        <f t="shared" si="309"/>
        <v>0</v>
      </c>
      <c r="J2426" s="28">
        <f t="shared" si="310"/>
        <v>0</v>
      </c>
      <c r="K2426" s="28">
        <f t="shared" si="311"/>
        <v>3000</v>
      </c>
      <c r="L2426" s="11"/>
      <c r="M2426" s="11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  <c r="Z2426" s="11"/>
      <c r="AA2426" s="11"/>
      <c r="AB2426" s="11"/>
    </row>
    <row r="2427" spans="2:28" x14ac:dyDescent="0.2">
      <c r="B2427" s="13">
        <f t="shared" si="312"/>
        <v>2424</v>
      </c>
      <c r="C2427" s="12">
        <v>0.33617834174721506</v>
      </c>
      <c r="D2427" s="11">
        <f t="shared" si="305"/>
        <v>18</v>
      </c>
      <c r="E2427" s="11">
        <f t="shared" si="306"/>
        <v>18</v>
      </c>
      <c r="F2427" s="11">
        <f t="shared" si="307"/>
        <v>2700</v>
      </c>
      <c r="G2427" s="12">
        <v>0.37570102127248239</v>
      </c>
      <c r="H2427" s="27">
        <f t="shared" si="308"/>
        <v>1</v>
      </c>
      <c r="I2427" s="11">
        <f t="shared" si="309"/>
        <v>0</v>
      </c>
      <c r="J2427" s="28">
        <f t="shared" si="310"/>
        <v>0</v>
      </c>
      <c r="K2427" s="28">
        <f t="shared" si="311"/>
        <v>2700</v>
      </c>
      <c r="L2427" s="11"/>
      <c r="M2427" s="11"/>
      <c r="N2427" s="11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  <c r="Z2427" s="11"/>
      <c r="AA2427" s="11"/>
      <c r="AB2427" s="11"/>
    </row>
    <row r="2428" spans="2:28" x14ac:dyDescent="0.2">
      <c r="B2428" s="13">
        <f t="shared" si="312"/>
        <v>2425</v>
      </c>
      <c r="C2428" s="12">
        <v>0.47746615894359423</v>
      </c>
      <c r="D2428" s="11">
        <f t="shared" si="305"/>
        <v>19</v>
      </c>
      <c r="E2428" s="11">
        <f t="shared" si="306"/>
        <v>19</v>
      </c>
      <c r="F2428" s="11">
        <f t="shared" si="307"/>
        <v>2850</v>
      </c>
      <c r="G2428" s="12">
        <v>0.88426591952680123</v>
      </c>
      <c r="H2428" s="27">
        <f t="shared" si="308"/>
        <v>3</v>
      </c>
      <c r="I2428" s="11">
        <f t="shared" si="309"/>
        <v>0</v>
      </c>
      <c r="J2428" s="28">
        <f t="shared" si="310"/>
        <v>0</v>
      </c>
      <c r="K2428" s="28">
        <f t="shared" si="311"/>
        <v>2850</v>
      </c>
      <c r="L2428" s="11"/>
      <c r="M2428" s="11"/>
      <c r="N2428" s="11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  <c r="Z2428" s="11"/>
      <c r="AA2428" s="11"/>
      <c r="AB2428" s="11"/>
    </row>
    <row r="2429" spans="2:28" x14ac:dyDescent="0.2">
      <c r="B2429" s="13">
        <f t="shared" si="312"/>
        <v>2426</v>
      </c>
      <c r="C2429" s="12">
        <v>0.6629732059176211</v>
      </c>
      <c r="D2429" s="11">
        <f t="shared" si="305"/>
        <v>20</v>
      </c>
      <c r="E2429" s="11">
        <f t="shared" si="306"/>
        <v>20</v>
      </c>
      <c r="F2429" s="11">
        <f t="shared" si="307"/>
        <v>3000</v>
      </c>
      <c r="G2429" s="12">
        <v>0.99371787237432019</v>
      </c>
      <c r="H2429" s="27">
        <f t="shared" si="308"/>
        <v>6</v>
      </c>
      <c r="I2429" s="11">
        <f t="shared" si="309"/>
        <v>0</v>
      </c>
      <c r="J2429" s="28">
        <f t="shared" si="310"/>
        <v>0</v>
      </c>
      <c r="K2429" s="28">
        <f t="shared" si="311"/>
        <v>3000</v>
      </c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  <c r="Z2429" s="11"/>
      <c r="AA2429" s="11"/>
      <c r="AB2429" s="11"/>
    </row>
    <row r="2430" spans="2:28" x14ac:dyDescent="0.2">
      <c r="B2430" s="13">
        <f t="shared" si="312"/>
        <v>2427</v>
      </c>
      <c r="C2430" s="12">
        <v>0.63981560363493073</v>
      </c>
      <c r="D2430" s="11">
        <f t="shared" si="305"/>
        <v>20</v>
      </c>
      <c r="E2430" s="11">
        <f t="shared" si="306"/>
        <v>20</v>
      </c>
      <c r="F2430" s="11">
        <f t="shared" si="307"/>
        <v>3000</v>
      </c>
      <c r="G2430" s="12">
        <v>0.3102694427113738</v>
      </c>
      <c r="H2430" s="27">
        <f t="shared" si="308"/>
        <v>1</v>
      </c>
      <c r="I2430" s="11">
        <f t="shared" si="309"/>
        <v>0</v>
      </c>
      <c r="J2430" s="28">
        <f t="shared" si="310"/>
        <v>0</v>
      </c>
      <c r="K2430" s="28">
        <f t="shared" si="311"/>
        <v>3000</v>
      </c>
      <c r="L2430" s="11"/>
      <c r="M2430" s="11"/>
      <c r="N2430" s="11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  <c r="Z2430" s="11"/>
      <c r="AA2430" s="11"/>
      <c r="AB2430" s="11"/>
    </row>
    <row r="2431" spans="2:28" x14ac:dyDescent="0.2">
      <c r="B2431" s="13">
        <f t="shared" si="312"/>
        <v>2428</v>
      </c>
      <c r="C2431" s="12">
        <v>7.8480939280767936E-2</v>
      </c>
      <c r="D2431" s="11">
        <f t="shared" si="305"/>
        <v>15</v>
      </c>
      <c r="E2431" s="11">
        <f t="shared" si="306"/>
        <v>15</v>
      </c>
      <c r="F2431" s="11">
        <f t="shared" si="307"/>
        <v>2250</v>
      </c>
      <c r="G2431" s="12">
        <v>0.44025671808066136</v>
      </c>
      <c r="H2431" s="27">
        <f t="shared" si="308"/>
        <v>1</v>
      </c>
      <c r="I2431" s="11">
        <f t="shared" si="309"/>
        <v>0</v>
      </c>
      <c r="J2431" s="28">
        <f t="shared" si="310"/>
        <v>0</v>
      </c>
      <c r="K2431" s="28">
        <f t="shared" si="311"/>
        <v>2250</v>
      </c>
      <c r="L2431" s="11"/>
      <c r="M2431" s="11"/>
      <c r="N2431" s="11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  <c r="Z2431" s="11"/>
      <c r="AA2431" s="11"/>
      <c r="AB2431" s="11"/>
    </row>
    <row r="2432" spans="2:28" x14ac:dyDescent="0.2">
      <c r="B2432" s="13">
        <f t="shared" si="312"/>
        <v>2429</v>
      </c>
      <c r="C2432" s="12">
        <v>0.44463596990083154</v>
      </c>
      <c r="D2432" s="11">
        <f t="shared" si="305"/>
        <v>19</v>
      </c>
      <c r="E2432" s="11">
        <f t="shared" si="306"/>
        <v>19</v>
      </c>
      <c r="F2432" s="11">
        <f t="shared" si="307"/>
        <v>2850</v>
      </c>
      <c r="G2432" s="12">
        <v>0.31389877253827059</v>
      </c>
      <c r="H2432" s="27">
        <f t="shared" si="308"/>
        <v>1</v>
      </c>
      <c r="I2432" s="11">
        <f t="shared" si="309"/>
        <v>0</v>
      </c>
      <c r="J2432" s="28">
        <f t="shared" si="310"/>
        <v>0</v>
      </c>
      <c r="K2432" s="28">
        <f t="shared" si="311"/>
        <v>2850</v>
      </c>
      <c r="L2432" s="11"/>
      <c r="M2432" s="11"/>
      <c r="N2432" s="11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  <c r="Z2432" s="11"/>
      <c r="AA2432" s="11"/>
      <c r="AB2432" s="11"/>
    </row>
    <row r="2433" spans="2:28" x14ac:dyDescent="0.2">
      <c r="B2433" s="13">
        <f t="shared" si="312"/>
        <v>2430</v>
      </c>
      <c r="C2433" s="12">
        <v>0.69046738700574095</v>
      </c>
      <c r="D2433" s="11">
        <f t="shared" si="305"/>
        <v>21</v>
      </c>
      <c r="E2433" s="11">
        <f t="shared" si="306"/>
        <v>21</v>
      </c>
      <c r="F2433" s="11">
        <f t="shared" si="307"/>
        <v>3150</v>
      </c>
      <c r="G2433" s="12">
        <v>0.78425372410488448</v>
      </c>
      <c r="H2433" s="27">
        <f t="shared" si="308"/>
        <v>3</v>
      </c>
      <c r="I2433" s="11">
        <f t="shared" si="309"/>
        <v>0</v>
      </c>
      <c r="J2433" s="28">
        <f t="shared" si="310"/>
        <v>0</v>
      </c>
      <c r="K2433" s="28">
        <f t="shared" si="311"/>
        <v>3150</v>
      </c>
      <c r="L2433" s="11"/>
      <c r="M2433" s="11"/>
      <c r="N2433" s="11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  <c r="Z2433" s="11"/>
      <c r="AA2433" s="11"/>
      <c r="AB2433" s="11"/>
    </row>
    <row r="2434" spans="2:28" x14ac:dyDescent="0.2">
      <c r="B2434" s="13">
        <f t="shared" si="312"/>
        <v>2431</v>
      </c>
      <c r="C2434" s="12">
        <v>0.65115209006184371</v>
      </c>
      <c r="D2434" s="11">
        <f t="shared" si="305"/>
        <v>20</v>
      </c>
      <c r="E2434" s="11">
        <f t="shared" si="306"/>
        <v>20</v>
      </c>
      <c r="F2434" s="11">
        <f t="shared" si="307"/>
        <v>3000</v>
      </c>
      <c r="G2434" s="12">
        <v>0.52549010942548235</v>
      </c>
      <c r="H2434" s="27">
        <f t="shared" si="308"/>
        <v>2</v>
      </c>
      <c r="I2434" s="11">
        <f t="shared" si="309"/>
        <v>0</v>
      </c>
      <c r="J2434" s="28">
        <f t="shared" si="310"/>
        <v>0</v>
      </c>
      <c r="K2434" s="28">
        <f t="shared" si="311"/>
        <v>3000</v>
      </c>
      <c r="L2434" s="11"/>
      <c r="M2434" s="11"/>
      <c r="N2434" s="11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  <c r="Z2434" s="11"/>
      <c r="AA2434" s="11"/>
      <c r="AB2434" s="11"/>
    </row>
    <row r="2435" spans="2:28" x14ac:dyDescent="0.2">
      <c r="B2435" s="13">
        <f t="shared" si="312"/>
        <v>2432</v>
      </c>
      <c r="C2435" s="12">
        <v>0.18418411295131099</v>
      </c>
      <c r="D2435" s="11">
        <f t="shared" si="305"/>
        <v>17</v>
      </c>
      <c r="E2435" s="11">
        <f t="shared" si="306"/>
        <v>17</v>
      </c>
      <c r="F2435" s="11">
        <f t="shared" si="307"/>
        <v>2550</v>
      </c>
      <c r="G2435" s="12">
        <v>2.3424103471511692E-2</v>
      </c>
      <c r="H2435" s="27">
        <f t="shared" si="308"/>
        <v>0</v>
      </c>
      <c r="I2435" s="11">
        <f t="shared" si="309"/>
        <v>0</v>
      </c>
      <c r="J2435" s="28">
        <f t="shared" si="310"/>
        <v>0</v>
      </c>
      <c r="K2435" s="28">
        <f t="shared" si="311"/>
        <v>2550</v>
      </c>
      <c r="L2435" s="11"/>
      <c r="M2435" s="11"/>
      <c r="N2435" s="11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  <c r="Z2435" s="11"/>
      <c r="AA2435" s="11"/>
      <c r="AB2435" s="11"/>
    </row>
    <row r="2436" spans="2:28" x14ac:dyDescent="0.2">
      <c r="B2436" s="13">
        <f t="shared" si="312"/>
        <v>2433</v>
      </c>
      <c r="C2436" s="12">
        <v>0.12138040997763366</v>
      </c>
      <c r="D2436" s="11">
        <f t="shared" si="305"/>
        <v>16</v>
      </c>
      <c r="E2436" s="11">
        <f t="shared" si="306"/>
        <v>16</v>
      </c>
      <c r="F2436" s="11">
        <f t="shared" si="307"/>
        <v>2400</v>
      </c>
      <c r="G2436" s="12">
        <v>0.30027468563203075</v>
      </c>
      <c r="H2436" s="27">
        <f t="shared" si="308"/>
        <v>1</v>
      </c>
      <c r="I2436" s="11">
        <f t="shared" si="309"/>
        <v>0</v>
      </c>
      <c r="J2436" s="28">
        <f t="shared" si="310"/>
        <v>0</v>
      </c>
      <c r="K2436" s="28">
        <f t="shared" si="311"/>
        <v>2400</v>
      </c>
      <c r="L2436" s="11"/>
      <c r="M2436" s="11"/>
      <c r="N2436" s="11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  <c r="Z2436" s="11"/>
      <c r="AA2436" s="11"/>
      <c r="AB2436" s="11"/>
    </row>
    <row r="2437" spans="2:28" x14ac:dyDescent="0.2">
      <c r="B2437" s="13">
        <f t="shared" si="312"/>
        <v>2434</v>
      </c>
      <c r="C2437" s="12">
        <v>0.71020371577155095</v>
      </c>
      <c r="D2437" s="11">
        <f t="shared" ref="D2437:D2500" si="313">SUMIFS($M$4:$M$15,$P$4:$P$15,"&lt;="&amp;C2437,$O$4:$O$15,"&gt;="&amp;C2437)</f>
        <v>21</v>
      </c>
      <c r="E2437" s="11">
        <f t="shared" ref="E2437:E2500" si="314">MIN(D2437,$S$2)</f>
        <v>21</v>
      </c>
      <c r="F2437" s="11">
        <f t="shared" ref="F2437:F2500" si="315">E2437*$S$3</f>
        <v>3150</v>
      </c>
      <c r="G2437" s="12">
        <v>5.9905055640869231E-2</v>
      </c>
      <c r="H2437" s="27">
        <f t="shared" ref="H2437:H2500" si="316">_xlfn.BINOM.INV(E2437,$S$5,G2437)</f>
        <v>0</v>
      </c>
      <c r="I2437" s="11">
        <f t="shared" ref="I2437:I2500" si="317">IF(E2437-H2437&gt;$S$6,E2437-H2437-$S$6,0)</f>
        <v>2</v>
      </c>
      <c r="J2437" s="28">
        <f t="shared" ref="J2437:J2500" si="318">I2437*$S$4</f>
        <v>1000</v>
      </c>
      <c r="K2437" s="28">
        <f t="shared" ref="K2437:K2500" si="319">F2437-J2437</f>
        <v>2150</v>
      </c>
      <c r="L2437" s="11"/>
      <c r="M2437" s="11"/>
      <c r="N2437" s="11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  <c r="Z2437" s="11"/>
      <c r="AA2437" s="11"/>
      <c r="AB2437" s="11"/>
    </row>
    <row r="2438" spans="2:28" x14ac:dyDescent="0.2">
      <c r="B2438" s="13">
        <f t="shared" ref="B2438:B2501" si="320">B2437+1</f>
        <v>2435</v>
      </c>
      <c r="C2438" s="12">
        <v>0.99101996050347863</v>
      </c>
      <c r="D2438" s="11">
        <f t="shared" si="313"/>
        <v>25</v>
      </c>
      <c r="E2438" s="11">
        <f t="shared" si="314"/>
        <v>22</v>
      </c>
      <c r="F2438" s="11">
        <f t="shared" si="315"/>
        <v>3300</v>
      </c>
      <c r="G2438" s="12">
        <v>0.22301719732365344</v>
      </c>
      <c r="H2438" s="27">
        <f t="shared" si="316"/>
        <v>1</v>
      </c>
      <c r="I2438" s="11">
        <f t="shared" si="317"/>
        <v>2</v>
      </c>
      <c r="J2438" s="28">
        <f t="shared" si="318"/>
        <v>1000</v>
      </c>
      <c r="K2438" s="28">
        <f t="shared" si="319"/>
        <v>2300</v>
      </c>
      <c r="L2438" s="11"/>
      <c r="M2438" s="11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  <c r="Z2438" s="11"/>
      <c r="AA2438" s="11"/>
      <c r="AB2438" s="11"/>
    </row>
    <row r="2439" spans="2:28" x14ac:dyDescent="0.2">
      <c r="B2439" s="13">
        <f t="shared" si="320"/>
        <v>2436</v>
      </c>
      <c r="C2439" s="12">
        <v>0.5376552572701685</v>
      </c>
      <c r="D2439" s="11">
        <f t="shared" si="313"/>
        <v>20</v>
      </c>
      <c r="E2439" s="11">
        <f t="shared" si="314"/>
        <v>20</v>
      </c>
      <c r="F2439" s="11">
        <f t="shared" si="315"/>
        <v>3000</v>
      </c>
      <c r="G2439" s="12">
        <v>0.81361440685343867</v>
      </c>
      <c r="H2439" s="27">
        <f t="shared" si="316"/>
        <v>3</v>
      </c>
      <c r="I2439" s="11">
        <f t="shared" si="317"/>
        <v>0</v>
      </c>
      <c r="J2439" s="28">
        <f t="shared" si="318"/>
        <v>0</v>
      </c>
      <c r="K2439" s="28">
        <f t="shared" si="319"/>
        <v>3000</v>
      </c>
      <c r="L2439" s="11"/>
      <c r="M2439" s="11"/>
      <c r="N2439" s="11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  <c r="Z2439" s="11"/>
      <c r="AA2439" s="11"/>
      <c r="AB2439" s="11"/>
    </row>
    <row r="2440" spans="2:28" x14ac:dyDescent="0.2">
      <c r="B2440" s="13">
        <f t="shared" si="320"/>
        <v>2437</v>
      </c>
      <c r="C2440" s="12">
        <v>0.68808499638211307</v>
      </c>
      <c r="D2440" s="11">
        <f t="shared" si="313"/>
        <v>21</v>
      </c>
      <c r="E2440" s="11">
        <f t="shared" si="314"/>
        <v>21</v>
      </c>
      <c r="F2440" s="11">
        <f t="shared" si="315"/>
        <v>3150</v>
      </c>
      <c r="G2440" s="12">
        <v>9.0775694457565947E-2</v>
      </c>
      <c r="H2440" s="27">
        <f t="shared" si="316"/>
        <v>0</v>
      </c>
      <c r="I2440" s="11">
        <f t="shared" si="317"/>
        <v>2</v>
      </c>
      <c r="J2440" s="28">
        <f t="shared" si="318"/>
        <v>1000</v>
      </c>
      <c r="K2440" s="28">
        <f t="shared" si="319"/>
        <v>2150</v>
      </c>
      <c r="L2440" s="11"/>
      <c r="M2440" s="11"/>
      <c r="N2440" s="11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  <c r="Z2440" s="11"/>
      <c r="AA2440" s="11"/>
      <c r="AB2440" s="11"/>
    </row>
    <row r="2441" spans="2:28" x14ac:dyDescent="0.2">
      <c r="B2441" s="13">
        <f t="shared" si="320"/>
        <v>2438</v>
      </c>
      <c r="C2441" s="12">
        <v>0.61447650963365419</v>
      </c>
      <c r="D2441" s="11">
        <f t="shared" si="313"/>
        <v>20</v>
      </c>
      <c r="E2441" s="11">
        <f t="shared" si="314"/>
        <v>20</v>
      </c>
      <c r="F2441" s="11">
        <f t="shared" si="315"/>
        <v>3000</v>
      </c>
      <c r="G2441" s="12">
        <v>0.86179624459293369</v>
      </c>
      <c r="H2441" s="27">
        <f t="shared" si="316"/>
        <v>3</v>
      </c>
      <c r="I2441" s="11">
        <f t="shared" si="317"/>
        <v>0</v>
      </c>
      <c r="J2441" s="28">
        <f t="shared" si="318"/>
        <v>0</v>
      </c>
      <c r="K2441" s="28">
        <f t="shared" si="319"/>
        <v>3000</v>
      </c>
      <c r="L2441" s="11"/>
      <c r="M2441" s="11"/>
      <c r="N2441" s="11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  <c r="Z2441" s="11"/>
      <c r="AA2441" s="11"/>
      <c r="AB2441" s="11"/>
    </row>
    <row r="2442" spans="2:28" x14ac:dyDescent="0.2">
      <c r="B2442" s="13">
        <f t="shared" si="320"/>
        <v>2439</v>
      </c>
      <c r="C2442" s="12">
        <v>0.62198328039952089</v>
      </c>
      <c r="D2442" s="11">
        <f t="shared" si="313"/>
        <v>20</v>
      </c>
      <c r="E2442" s="11">
        <f t="shared" si="314"/>
        <v>20</v>
      </c>
      <c r="F2442" s="11">
        <f t="shared" si="315"/>
        <v>3000</v>
      </c>
      <c r="G2442" s="12">
        <v>0.5663810930406401</v>
      </c>
      <c r="H2442" s="27">
        <f t="shared" si="316"/>
        <v>2</v>
      </c>
      <c r="I2442" s="11">
        <f t="shared" si="317"/>
        <v>0</v>
      </c>
      <c r="J2442" s="28">
        <f t="shared" si="318"/>
        <v>0</v>
      </c>
      <c r="K2442" s="28">
        <f t="shared" si="319"/>
        <v>3000</v>
      </c>
      <c r="L2442" s="11"/>
      <c r="M2442" s="11"/>
      <c r="N2442" s="11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  <c r="Z2442" s="11"/>
      <c r="AA2442" s="11"/>
      <c r="AB2442" s="11"/>
    </row>
    <row r="2443" spans="2:28" x14ac:dyDescent="0.2">
      <c r="B2443" s="13">
        <f t="shared" si="320"/>
        <v>2440</v>
      </c>
      <c r="C2443" s="12">
        <v>0.19912539659578155</v>
      </c>
      <c r="D2443" s="11">
        <f t="shared" si="313"/>
        <v>17</v>
      </c>
      <c r="E2443" s="11">
        <f t="shared" si="314"/>
        <v>17</v>
      </c>
      <c r="F2443" s="11">
        <f t="shared" si="315"/>
        <v>2550</v>
      </c>
      <c r="G2443" s="12">
        <v>0.11576177731861459</v>
      </c>
      <c r="H2443" s="27">
        <f t="shared" si="316"/>
        <v>0</v>
      </c>
      <c r="I2443" s="11">
        <f t="shared" si="317"/>
        <v>0</v>
      </c>
      <c r="J2443" s="28">
        <f t="shared" si="318"/>
        <v>0</v>
      </c>
      <c r="K2443" s="28">
        <f t="shared" si="319"/>
        <v>2550</v>
      </c>
      <c r="L2443" s="11"/>
      <c r="M2443" s="11"/>
      <c r="N2443" s="11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  <c r="Z2443" s="11"/>
      <c r="AA2443" s="11"/>
      <c r="AB2443" s="11"/>
    </row>
    <row r="2444" spans="2:28" x14ac:dyDescent="0.2">
      <c r="B2444" s="13">
        <f t="shared" si="320"/>
        <v>2441</v>
      </c>
      <c r="C2444" s="12">
        <v>0.47687253057565593</v>
      </c>
      <c r="D2444" s="11">
        <f t="shared" si="313"/>
        <v>19</v>
      </c>
      <c r="E2444" s="11">
        <f t="shared" si="314"/>
        <v>19</v>
      </c>
      <c r="F2444" s="11">
        <f t="shared" si="315"/>
        <v>2850</v>
      </c>
      <c r="G2444" s="12">
        <v>0.69011787691213822</v>
      </c>
      <c r="H2444" s="27">
        <f t="shared" si="316"/>
        <v>2</v>
      </c>
      <c r="I2444" s="11">
        <f t="shared" si="317"/>
        <v>0</v>
      </c>
      <c r="J2444" s="28">
        <f t="shared" si="318"/>
        <v>0</v>
      </c>
      <c r="K2444" s="28">
        <f t="shared" si="319"/>
        <v>2850</v>
      </c>
      <c r="L2444" s="11"/>
      <c r="M2444" s="11"/>
      <c r="N2444" s="11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  <c r="Z2444" s="11"/>
      <c r="AA2444" s="11"/>
      <c r="AB2444" s="11"/>
    </row>
    <row r="2445" spans="2:28" x14ac:dyDescent="0.2">
      <c r="B2445" s="13">
        <f t="shared" si="320"/>
        <v>2442</v>
      </c>
      <c r="C2445" s="12">
        <v>0.64596032860013819</v>
      </c>
      <c r="D2445" s="11">
        <f t="shared" si="313"/>
        <v>20</v>
      </c>
      <c r="E2445" s="11">
        <f t="shared" si="314"/>
        <v>20</v>
      </c>
      <c r="F2445" s="11">
        <f t="shared" si="315"/>
        <v>3000</v>
      </c>
      <c r="G2445" s="12">
        <v>0.94592423498046119</v>
      </c>
      <c r="H2445" s="27">
        <f t="shared" si="316"/>
        <v>4</v>
      </c>
      <c r="I2445" s="11">
        <f t="shared" si="317"/>
        <v>0</v>
      </c>
      <c r="J2445" s="28">
        <f t="shared" si="318"/>
        <v>0</v>
      </c>
      <c r="K2445" s="28">
        <f t="shared" si="319"/>
        <v>3000</v>
      </c>
      <c r="L2445" s="11"/>
      <c r="M2445" s="11"/>
      <c r="N2445" s="11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  <c r="Z2445" s="11"/>
      <c r="AA2445" s="11"/>
      <c r="AB2445" s="11"/>
    </row>
    <row r="2446" spans="2:28" x14ac:dyDescent="0.2">
      <c r="B2446" s="13">
        <f t="shared" si="320"/>
        <v>2443</v>
      </c>
      <c r="C2446" s="12">
        <v>0.71804821500132099</v>
      </c>
      <c r="D2446" s="11">
        <f t="shared" si="313"/>
        <v>21</v>
      </c>
      <c r="E2446" s="11">
        <f t="shared" si="314"/>
        <v>21</v>
      </c>
      <c r="F2446" s="11">
        <f t="shared" si="315"/>
        <v>3150</v>
      </c>
      <c r="G2446" s="12">
        <v>0.81731930379033024</v>
      </c>
      <c r="H2446" s="27">
        <f t="shared" si="316"/>
        <v>3</v>
      </c>
      <c r="I2446" s="11">
        <f t="shared" si="317"/>
        <v>0</v>
      </c>
      <c r="J2446" s="28">
        <f t="shared" si="318"/>
        <v>0</v>
      </c>
      <c r="K2446" s="28">
        <f t="shared" si="319"/>
        <v>3150</v>
      </c>
      <c r="L2446" s="11"/>
      <c r="M2446" s="11"/>
      <c r="N2446" s="11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  <c r="Z2446" s="11"/>
      <c r="AA2446" s="11"/>
      <c r="AB2446" s="11"/>
    </row>
    <row r="2447" spans="2:28" x14ac:dyDescent="0.2">
      <c r="B2447" s="13">
        <f t="shared" si="320"/>
        <v>2444</v>
      </c>
      <c r="C2447" s="12">
        <v>0.21009474995404143</v>
      </c>
      <c r="D2447" s="11">
        <f t="shared" si="313"/>
        <v>17</v>
      </c>
      <c r="E2447" s="11">
        <f t="shared" si="314"/>
        <v>17</v>
      </c>
      <c r="F2447" s="11">
        <f t="shared" si="315"/>
        <v>2550</v>
      </c>
      <c r="G2447" s="12">
        <v>0.76022398809681568</v>
      </c>
      <c r="H2447" s="27">
        <f t="shared" si="316"/>
        <v>2</v>
      </c>
      <c r="I2447" s="11">
        <f t="shared" si="317"/>
        <v>0</v>
      </c>
      <c r="J2447" s="28">
        <f t="shared" si="318"/>
        <v>0</v>
      </c>
      <c r="K2447" s="28">
        <f t="shared" si="319"/>
        <v>2550</v>
      </c>
      <c r="L2447" s="11"/>
      <c r="M2447" s="11"/>
      <c r="N2447" s="11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  <c r="Z2447" s="11"/>
      <c r="AA2447" s="11"/>
      <c r="AB2447" s="11"/>
    </row>
    <row r="2448" spans="2:28" x14ac:dyDescent="0.2">
      <c r="B2448" s="13">
        <f t="shared" si="320"/>
        <v>2445</v>
      </c>
      <c r="C2448" s="12">
        <v>0.43274858560319174</v>
      </c>
      <c r="D2448" s="11">
        <f t="shared" si="313"/>
        <v>19</v>
      </c>
      <c r="E2448" s="11">
        <f t="shared" si="314"/>
        <v>19</v>
      </c>
      <c r="F2448" s="11">
        <f t="shared" si="315"/>
        <v>2850</v>
      </c>
      <c r="G2448" s="12">
        <v>0.68354410983270075</v>
      </c>
      <c r="H2448" s="27">
        <f t="shared" si="316"/>
        <v>2</v>
      </c>
      <c r="I2448" s="11">
        <f t="shared" si="317"/>
        <v>0</v>
      </c>
      <c r="J2448" s="28">
        <f t="shared" si="318"/>
        <v>0</v>
      </c>
      <c r="K2448" s="28">
        <f t="shared" si="319"/>
        <v>2850</v>
      </c>
      <c r="L2448" s="11"/>
      <c r="M2448" s="11"/>
      <c r="N2448" s="11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  <c r="Z2448" s="11"/>
      <c r="AA2448" s="11"/>
      <c r="AB2448" s="11"/>
    </row>
    <row r="2449" spans="2:28" x14ac:dyDescent="0.2">
      <c r="B2449" s="13">
        <f t="shared" si="320"/>
        <v>2446</v>
      </c>
      <c r="C2449" s="12">
        <v>2.3222724930058392E-2</v>
      </c>
      <c r="D2449" s="11">
        <f t="shared" si="313"/>
        <v>14</v>
      </c>
      <c r="E2449" s="11">
        <f t="shared" si="314"/>
        <v>14</v>
      </c>
      <c r="F2449" s="11">
        <f t="shared" si="315"/>
        <v>2100</v>
      </c>
      <c r="G2449" s="12">
        <v>0.85638948394637637</v>
      </c>
      <c r="H2449" s="27">
        <f t="shared" si="316"/>
        <v>3</v>
      </c>
      <c r="I2449" s="11">
        <f t="shared" si="317"/>
        <v>0</v>
      </c>
      <c r="J2449" s="28">
        <f t="shared" si="318"/>
        <v>0</v>
      </c>
      <c r="K2449" s="28">
        <f t="shared" si="319"/>
        <v>2100</v>
      </c>
      <c r="L2449" s="11"/>
      <c r="M2449" s="11"/>
      <c r="N2449" s="11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  <c r="Z2449" s="11"/>
      <c r="AA2449" s="11"/>
      <c r="AB2449" s="11"/>
    </row>
    <row r="2450" spans="2:28" x14ac:dyDescent="0.2">
      <c r="B2450" s="13">
        <f t="shared" si="320"/>
        <v>2447</v>
      </c>
      <c r="C2450" s="12">
        <v>0.27653282504275212</v>
      </c>
      <c r="D2450" s="11">
        <f t="shared" si="313"/>
        <v>18</v>
      </c>
      <c r="E2450" s="11">
        <f t="shared" si="314"/>
        <v>18</v>
      </c>
      <c r="F2450" s="11">
        <f t="shared" si="315"/>
        <v>2700</v>
      </c>
      <c r="G2450" s="12">
        <v>0.71330161421973937</v>
      </c>
      <c r="H2450" s="27">
        <f t="shared" si="316"/>
        <v>2</v>
      </c>
      <c r="I2450" s="11">
        <f t="shared" si="317"/>
        <v>0</v>
      </c>
      <c r="J2450" s="28">
        <f t="shared" si="318"/>
        <v>0</v>
      </c>
      <c r="K2450" s="28">
        <f t="shared" si="319"/>
        <v>2700</v>
      </c>
      <c r="L2450" s="11"/>
      <c r="M2450" s="11"/>
      <c r="N2450" s="11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  <c r="Z2450" s="11"/>
      <c r="AA2450" s="11"/>
      <c r="AB2450" s="11"/>
    </row>
    <row r="2451" spans="2:28" x14ac:dyDescent="0.2">
      <c r="B2451" s="13">
        <f t="shared" si="320"/>
        <v>2448</v>
      </c>
      <c r="C2451" s="12">
        <v>0.37689349052267751</v>
      </c>
      <c r="D2451" s="11">
        <f t="shared" si="313"/>
        <v>19</v>
      </c>
      <c r="E2451" s="11">
        <f t="shared" si="314"/>
        <v>19</v>
      </c>
      <c r="F2451" s="11">
        <f t="shared" si="315"/>
        <v>2850</v>
      </c>
      <c r="G2451" s="12">
        <v>0.21860036546681338</v>
      </c>
      <c r="H2451" s="27">
        <f t="shared" si="316"/>
        <v>1</v>
      </c>
      <c r="I2451" s="11">
        <f t="shared" si="317"/>
        <v>0</v>
      </c>
      <c r="J2451" s="28">
        <f t="shared" si="318"/>
        <v>0</v>
      </c>
      <c r="K2451" s="28">
        <f t="shared" si="319"/>
        <v>2850</v>
      </c>
      <c r="L2451" s="11"/>
      <c r="M2451" s="11"/>
      <c r="N2451" s="11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  <c r="Z2451" s="11"/>
      <c r="AA2451" s="11"/>
      <c r="AB2451" s="11"/>
    </row>
    <row r="2452" spans="2:28" x14ac:dyDescent="0.2">
      <c r="B2452" s="13">
        <f t="shared" si="320"/>
        <v>2449</v>
      </c>
      <c r="C2452" s="12">
        <v>0.7952366540857897</v>
      </c>
      <c r="D2452" s="11">
        <f t="shared" si="313"/>
        <v>21</v>
      </c>
      <c r="E2452" s="11">
        <f t="shared" si="314"/>
        <v>21</v>
      </c>
      <c r="F2452" s="11">
        <f t="shared" si="315"/>
        <v>3150</v>
      </c>
      <c r="G2452" s="12">
        <v>0.71012804266693208</v>
      </c>
      <c r="H2452" s="27">
        <f t="shared" si="316"/>
        <v>3</v>
      </c>
      <c r="I2452" s="11">
        <f t="shared" si="317"/>
        <v>0</v>
      </c>
      <c r="J2452" s="28">
        <f t="shared" si="318"/>
        <v>0</v>
      </c>
      <c r="K2452" s="28">
        <f t="shared" si="319"/>
        <v>3150</v>
      </c>
      <c r="L2452" s="11"/>
      <c r="M2452" s="11"/>
      <c r="N2452" s="11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  <c r="Z2452" s="11"/>
      <c r="AA2452" s="11"/>
      <c r="AB2452" s="11"/>
    </row>
    <row r="2453" spans="2:28" x14ac:dyDescent="0.2">
      <c r="B2453" s="13">
        <f t="shared" si="320"/>
        <v>2450</v>
      </c>
      <c r="C2453" s="12">
        <v>0.32726785299115846</v>
      </c>
      <c r="D2453" s="11">
        <f t="shared" si="313"/>
        <v>18</v>
      </c>
      <c r="E2453" s="11">
        <f t="shared" si="314"/>
        <v>18</v>
      </c>
      <c r="F2453" s="11">
        <f t="shared" si="315"/>
        <v>2700</v>
      </c>
      <c r="G2453" s="12">
        <v>0.29103606531025272</v>
      </c>
      <c r="H2453" s="27">
        <f t="shared" si="316"/>
        <v>1</v>
      </c>
      <c r="I2453" s="11">
        <f t="shared" si="317"/>
        <v>0</v>
      </c>
      <c r="J2453" s="28">
        <f t="shared" si="318"/>
        <v>0</v>
      </c>
      <c r="K2453" s="28">
        <f t="shared" si="319"/>
        <v>2700</v>
      </c>
      <c r="L2453" s="11"/>
      <c r="M2453" s="11"/>
      <c r="N2453" s="11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  <c r="Z2453" s="11"/>
      <c r="AA2453" s="11"/>
      <c r="AB2453" s="11"/>
    </row>
    <row r="2454" spans="2:28" x14ac:dyDescent="0.2">
      <c r="B2454" s="13">
        <f t="shared" si="320"/>
        <v>2451</v>
      </c>
      <c r="C2454" s="12">
        <v>0.43685738238501959</v>
      </c>
      <c r="D2454" s="11">
        <f t="shared" si="313"/>
        <v>19</v>
      </c>
      <c r="E2454" s="11">
        <f t="shared" si="314"/>
        <v>19</v>
      </c>
      <c r="F2454" s="11">
        <f t="shared" si="315"/>
        <v>2850</v>
      </c>
      <c r="G2454" s="12">
        <v>6.9367133654131607E-2</v>
      </c>
      <c r="H2454" s="27">
        <f t="shared" si="316"/>
        <v>0</v>
      </c>
      <c r="I2454" s="11">
        <f t="shared" si="317"/>
        <v>0</v>
      </c>
      <c r="J2454" s="28">
        <f t="shared" si="318"/>
        <v>0</v>
      </c>
      <c r="K2454" s="28">
        <f t="shared" si="319"/>
        <v>2850</v>
      </c>
      <c r="L2454" s="11"/>
      <c r="M2454" s="11"/>
      <c r="N2454" s="11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  <c r="Z2454" s="11"/>
      <c r="AA2454" s="11"/>
      <c r="AB2454" s="11"/>
    </row>
    <row r="2455" spans="2:28" x14ac:dyDescent="0.2">
      <c r="B2455" s="13">
        <f t="shared" si="320"/>
        <v>2452</v>
      </c>
      <c r="C2455" s="12">
        <v>0.151468797828617</v>
      </c>
      <c r="D2455" s="11">
        <f t="shared" si="313"/>
        <v>17</v>
      </c>
      <c r="E2455" s="11">
        <f t="shared" si="314"/>
        <v>17</v>
      </c>
      <c r="F2455" s="11">
        <f t="shared" si="315"/>
        <v>2550</v>
      </c>
      <c r="G2455" s="12">
        <v>6.4002370587215252E-2</v>
      </c>
      <c r="H2455" s="27">
        <f t="shared" si="316"/>
        <v>0</v>
      </c>
      <c r="I2455" s="11">
        <f t="shared" si="317"/>
        <v>0</v>
      </c>
      <c r="J2455" s="28">
        <f t="shared" si="318"/>
        <v>0</v>
      </c>
      <c r="K2455" s="28">
        <f t="shared" si="319"/>
        <v>2550</v>
      </c>
      <c r="L2455" s="11"/>
      <c r="M2455" s="11"/>
      <c r="N2455" s="11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  <c r="Z2455" s="11"/>
      <c r="AA2455" s="11"/>
      <c r="AB2455" s="11"/>
    </row>
    <row r="2456" spans="2:28" x14ac:dyDescent="0.2">
      <c r="B2456" s="13">
        <f t="shared" si="320"/>
        <v>2453</v>
      </c>
      <c r="C2456" s="12">
        <v>0.30057518319401455</v>
      </c>
      <c r="D2456" s="11">
        <f t="shared" si="313"/>
        <v>18</v>
      </c>
      <c r="E2456" s="11">
        <f t="shared" si="314"/>
        <v>18</v>
      </c>
      <c r="F2456" s="11">
        <f t="shared" si="315"/>
        <v>2700</v>
      </c>
      <c r="G2456" s="12">
        <v>0.49084145402928203</v>
      </c>
      <c r="H2456" s="27">
        <f t="shared" si="316"/>
        <v>2</v>
      </c>
      <c r="I2456" s="11">
        <f t="shared" si="317"/>
        <v>0</v>
      </c>
      <c r="J2456" s="28">
        <f t="shared" si="318"/>
        <v>0</v>
      </c>
      <c r="K2456" s="28">
        <f t="shared" si="319"/>
        <v>2700</v>
      </c>
      <c r="L2456" s="11"/>
      <c r="M2456" s="11"/>
      <c r="N2456" s="11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  <c r="Z2456" s="11"/>
      <c r="AA2456" s="11"/>
      <c r="AB2456" s="11"/>
    </row>
    <row r="2457" spans="2:28" x14ac:dyDescent="0.2">
      <c r="B2457" s="13">
        <f t="shared" si="320"/>
        <v>2454</v>
      </c>
      <c r="C2457" s="12">
        <v>1.7087479375115011E-2</v>
      </c>
      <c r="D2457" s="11">
        <f t="shared" si="313"/>
        <v>14</v>
      </c>
      <c r="E2457" s="11">
        <f t="shared" si="314"/>
        <v>14</v>
      </c>
      <c r="F2457" s="11">
        <f t="shared" si="315"/>
        <v>2100</v>
      </c>
      <c r="G2457" s="12">
        <v>0.89118098219724273</v>
      </c>
      <c r="H2457" s="27">
        <f t="shared" si="316"/>
        <v>3</v>
      </c>
      <c r="I2457" s="11">
        <f t="shared" si="317"/>
        <v>0</v>
      </c>
      <c r="J2457" s="28">
        <f t="shared" si="318"/>
        <v>0</v>
      </c>
      <c r="K2457" s="28">
        <f t="shared" si="319"/>
        <v>2100</v>
      </c>
      <c r="L2457" s="11"/>
      <c r="M2457" s="11"/>
      <c r="N2457" s="11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  <c r="Z2457" s="11"/>
      <c r="AA2457" s="11"/>
      <c r="AB2457" s="11"/>
    </row>
    <row r="2458" spans="2:28" x14ac:dyDescent="0.2">
      <c r="B2458" s="13">
        <f t="shared" si="320"/>
        <v>2455</v>
      </c>
      <c r="C2458" s="12">
        <v>0.88737100429052462</v>
      </c>
      <c r="D2458" s="11">
        <f t="shared" si="313"/>
        <v>22</v>
      </c>
      <c r="E2458" s="11">
        <f t="shared" si="314"/>
        <v>22</v>
      </c>
      <c r="F2458" s="11">
        <f t="shared" si="315"/>
        <v>3300</v>
      </c>
      <c r="G2458" s="12">
        <v>0.26085805127603456</v>
      </c>
      <c r="H2458" s="27">
        <f t="shared" si="316"/>
        <v>1</v>
      </c>
      <c r="I2458" s="11">
        <f t="shared" si="317"/>
        <v>2</v>
      </c>
      <c r="J2458" s="28">
        <f t="shared" si="318"/>
        <v>1000</v>
      </c>
      <c r="K2458" s="28">
        <f t="shared" si="319"/>
        <v>2300</v>
      </c>
      <c r="L2458" s="11"/>
      <c r="M2458" s="11"/>
      <c r="N2458" s="11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  <c r="Z2458" s="11"/>
      <c r="AA2458" s="11"/>
      <c r="AB2458" s="11"/>
    </row>
    <row r="2459" spans="2:28" x14ac:dyDescent="0.2">
      <c r="B2459" s="13">
        <f t="shared" si="320"/>
        <v>2456</v>
      </c>
      <c r="C2459" s="12">
        <v>0.58833779509014428</v>
      </c>
      <c r="D2459" s="11">
        <f t="shared" si="313"/>
        <v>20</v>
      </c>
      <c r="E2459" s="11">
        <f t="shared" si="314"/>
        <v>20</v>
      </c>
      <c r="F2459" s="11">
        <f t="shared" si="315"/>
        <v>3000</v>
      </c>
      <c r="G2459" s="12">
        <v>0.81178218946150704</v>
      </c>
      <c r="H2459" s="27">
        <f t="shared" si="316"/>
        <v>3</v>
      </c>
      <c r="I2459" s="11">
        <f t="shared" si="317"/>
        <v>0</v>
      </c>
      <c r="J2459" s="28">
        <f t="shared" si="318"/>
        <v>0</v>
      </c>
      <c r="K2459" s="28">
        <f t="shared" si="319"/>
        <v>3000</v>
      </c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  <c r="AA2459" s="11"/>
      <c r="AB2459" s="11"/>
    </row>
    <row r="2460" spans="2:28" x14ac:dyDescent="0.2">
      <c r="B2460" s="13">
        <f t="shared" si="320"/>
        <v>2457</v>
      </c>
      <c r="C2460" s="12">
        <v>0.21788605651422654</v>
      </c>
      <c r="D2460" s="11">
        <f t="shared" si="313"/>
        <v>17</v>
      </c>
      <c r="E2460" s="11">
        <f t="shared" si="314"/>
        <v>17</v>
      </c>
      <c r="F2460" s="11">
        <f t="shared" si="315"/>
        <v>2550</v>
      </c>
      <c r="G2460" s="12">
        <v>0.32742267632262789</v>
      </c>
      <c r="H2460" s="27">
        <f t="shared" si="316"/>
        <v>1</v>
      </c>
      <c r="I2460" s="11">
        <f t="shared" si="317"/>
        <v>0</v>
      </c>
      <c r="J2460" s="28">
        <f t="shared" si="318"/>
        <v>0</v>
      </c>
      <c r="K2460" s="28">
        <f t="shared" si="319"/>
        <v>2550</v>
      </c>
      <c r="L2460" s="11"/>
      <c r="M2460" s="11"/>
      <c r="N2460" s="11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  <c r="Z2460" s="11"/>
      <c r="AA2460" s="11"/>
      <c r="AB2460" s="11"/>
    </row>
    <row r="2461" spans="2:28" x14ac:dyDescent="0.2">
      <c r="B2461" s="13">
        <f t="shared" si="320"/>
        <v>2458</v>
      </c>
      <c r="C2461" s="12">
        <v>0.45875137828567825</v>
      </c>
      <c r="D2461" s="11">
        <f t="shared" si="313"/>
        <v>19</v>
      </c>
      <c r="E2461" s="11">
        <f t="shared" si="314"/>
        <v>19</v>
      </c>
      <c r="F2461" s="11">
        <f t="shared" si="315"/>
        <v>2850</v>
      </c>
      <c r="G2461" s="12">
        <v>0.13067709212436596</v>
      </c>
      <c r="H2461" s="27">
        <f t="shared" si="316"/>
        <v>0</v>
      </c>
      <c r="I2461" s="11">
        <f t="shared" si="317"/>
        <v>0</v>
      </c>
      <c r="J2461" s="28">
        <f t="shared" si="318"/>
        <v>0</v>
      </c>
      <c r="K2461" s="28">
        <f t="shared" si="319"/>
        <v>2850</v>
      </c>
      <c r="L2461" s="11"/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  <c r="Z2461" s="11"/>
      <c r="AA2461" s="11"/>
      <c r="AB2461" s="11"/>
    </row>
    <row r="2462" spans="2:28" x14ac:dyDescent="0.2">
      <c r="B2462" s="13">
        <f t="shared" si="320"/>
        <v>2459</v>
      </c>
      <c r="C2462" s="12">
        <v>0.57492872213044233</v>
      </c>
      <c r="D2462" s="11">
        <f t="shared" si="313"/>
        <v>20</v>
      </c>
      <c r="E2462" s="11">
        <f t="shared" si="314"/>
        <v>20</v>
      </c>
      <c r="F2462" s="11">
        <f t="shared" si="315"/>
        <v>3000</v>
      </c>
      <c r="G2462" s="12">
        <v>8.1795804240812453E-2</v>
      </c>
      <c r="H2462" s="27">
        <f t="shared" si="316"/>
        <v>0</v>
      </c>
      <c r="I2462" s="11">
        <f t="shared" si="317"/>
        <v>1</v>
      </c>
      <c r="J2462" s="28">
        <f t="shared" si="318"/>
        <v>500</v>
      </c>
      <c r="K2462" s="28">
        <f t="shared" si="319"/>
        <v>2500</v>
      </c>
      <c r="L2462" s="11"/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  <c r="AA2462" s="11"/>
      <c r="AB2462" s="11"/>
    </row>
    <row r="2463" spans="2:28" x14ac:dyDescent="0.2">
      <c r="B2463" s="13">
        <f t="shared" si="320"/>
        <v>2460</v>
      </c>
      <c r="C2463" s="12">
        <v>0.59914818949962378</v>
      </c>
      <c r="D2463" s="11">
        <f t="shared" si="313"/>
        <v>20</v>
      </c>
      <c r="E2463" s="11">
        <f t="shared" si="314"/>
        <v>20</v>
      </c>
      <c r="F2463" s="11">
        <f t="shared" si="315"/>
        <v>3000</v>
      </c>
      <c r="G2463" s="12">
        <v>0.16004736291782573</v>
      </c>
      <c r="H2463" s="27">
        <f t="shared" si="316"/>
        <v>1</v>
      </c>
      <c r="I2463" s="11">
        <f t="shared" si="317"/>
        <v>0</v>
      </c>
      <c r="J2463" s="28">
        <f t="shared" si="318"/>
        <v>0</v>
      </c>
      <c r="K2463" s="28">
        <f t="shared" si="319"/>
        <v>3000</v>
      </c>
      <c r="L2463" s="11"/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  <c r="AA2463" s="11"/>
      <c r="AB2463" s="11"/>
    </row>
    <row r="2464" spans="2:28" x14ac:dyDescent="0.2">
      <c r="B2464" s="13">
        <f t="shared" si="320"/>
        <v>2461</v>
      </c>
      <c r="C2464" s="12">
        <v>0.76445190883911773</v>
      </c>
      <c r="D2464" s="11">
        <f t="shared" si="313"/>
        <v>21</v>
      </c>
      <c r="E2464" s="11">
        <f t="shared" si="314"/>
        <v>21</v>
      </c>
      <c r="F2464" s="11">
        <f t="shared" si="315"/>
        <v>3150</v>
      </c>
      <c r="G2464" s="12">
        <v>0.69649428448976258</v>
      </c>
      <c r="H2464" s="27">
        <f t="shared" si="316"/>
        <v>3</v>
      </c>
      <c r="I2464" s="11">
        <f t="shared" si="317"/>
        <v>0</v>
      </c>
      <c r="J2464" s="28">
        <f t="shared" si="318"/>
        <v>0</v>
      </c>
      <c r="K2464" s="28">
        <f t="shared" si="319"/>
        <v>3150</v>
      </c>
      <c r="L2464" s="11"/>
      <c r="M2464" s="11"/>
      <c r="N2464" s="11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  <c r="Z2464" s="11"/>
      <c r="AA2464" s="11"/>
      <c r="AB2464" s="11"/>
    </row>
    <row r="2465" spans="2:28" x14ac:dyDescent="0.2">
      <c r="B2465" s="13">
        <f t="shared" si="320"/>
        <v>2462</v>
      </c>
      <c r="C2465" s="12">
        <v>0.60956975762601096</v>
      </c>
      <c r="D2465" s="11">
        <f t="shared" si="313"/>
        <v>20</v>
      </c>
      <c r="E2465" s="11">
        <f t="shared" si="314"/>
        <v>20</v>
      </c>
      <c r="F2465" s="11">
        <f t="shared" si="315"/>
        <v>3000</v>
      </c>
      <c r="G2465" s="12">
        <v>0.82976941344320077</v>
      </c>
      <c r="H2465" s="27">
        <f t="shared" si="316"/>
        <v>3</v>
      </c>
      <c r="I2465" s="11">
        <f t="shared" si="317"/>
        <v>0</v>
      </c>
      <c r="J2465" s="28">
        <f t="shared" si="318"/>
        <v>0</v>
      </c>
      <c r="K2465" s="28">
        <f t="shared" si="319"/>
        <v>3000</v>
      </c>
      <c r="L2465" s="11"/>
      <c r="M2465" s="11"/>
      <c r="N2465" s="11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  <c r="Z2465" s="11"/>
      <c r="AA2465" s="11"/>
      <c r="AB2465" s="11"/>
    </row>
    <row r="2466" spans="2:28" x14ac:dyDescent="0.2">
      <c r="B2466" s="13">
        <f t="shared" si="320"/>
        <v>2463</v>
      </c>
      <c r="C2466" s="12">
        <v>0.9218082511717236</v>
      </c>
      <c r="D2466" s="11">
        <f t="shared" si="313"/>
        <v>23</v>
      </c>
      <c r="E2466" s="11">
        <f t="shared" si="314"/>
        <v>22</v>
      </c>
      <c r="F2466" s="11">
        <f t="shared" si="315"/>
        <v>3300</v>
      </c>
      <c r="G2466" s="12">
        <v>0.40697194240889767</v>
      </c>
      <c r="H2466" s="27">
        <f t="shared" si="316"/>
        <v>2</v>
      </c>
      <c r="I2466" s="11">
        <f t="shared" si="317"/>
        <v>1</v>
      </c>
      <c r="J2466" s="28">
        <f t="shared" si="318"/>
        <v>500</v>
      </c>
      <c r="K2466" s="28">
        <f t="shared" si="319"/>
        <v>2800</v>
      </c>
      <c r="L2466" s="11"/>
      <c r="M2466" s="11"/>
      <c r="N2466" s="11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  <c r="Z2466" s="11"/>
      <c r="AA2466" s="11"/>
      <c r="AB2466" s="11"/>
    </row>
    <row r="2467" spans="2:28" x14ac:dyDescent="0.2">
      <c r="B2467" s="13">
        <f t="shared" si="320"/>
        <v>2464</v>
      </c>
      <c r="C2467" s="12">
        <v>0.85739139242572548</v>
      </c>
      <c r="D2467" s="11">
        <f t="shared" si="313"/>
        <v>22</v>
      </c>
      <c r="E2467" s="11">
        <f t="shared" si="314"/>
        <v>22</v>
      </c>
      <c r="F2467" s="11">
        <f t="shared" si="315"/>
        <v>3300</v>
      </c>
      <c r="G2467" s="12">
        <v>0.18486338043261119</v>
      </c>
      <c r="H2467" s="27">
        <f t="shared" si="316"/>
        <v>1</v>
      </c>
      <c r="I2467" s="11">
        <f t="shared" si="317"/>
        <v>2</v>
      </c>
      <c r="J2467" s="28">
        <f t="shared" si="318"/>
        <v>1000</v>
      </c>
      <c r="K2467" s="28">
        <f t="shared" si="319"/>
        <v>2300</v>
      </c>
      <c r="L2467" s="11"/>
      <c r="M2467" s="11"/>
      <c r="N2467" s="11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  <c r="Z2467" s="11"/>
      <c r="AA2467" s="11"/>
      <c r="AB2467" s="11"/>
    </row>
    <row r="2468" spans="2:28" x14ac:dyDescent="0.2">
      <c r="B2468" s="13">
        <f t="shared" si="320"/>
        <v>2465</v>
      </c>
      <c r="C2468" s="12">
        <v>0.97771612299217825</v>
      </c>
      <c r="D2468" s="11">
        <f t="shared" si="313"/>
        <v>24</v>
      </c>
      <c r="E2468" s="11">
        <f t="shared" si="314"/>
        <v>22</v>
      </c>
      <c r="F2468" s="11">
        <f t="shared" si="315"/>
        <v>3300</v>
      </c>
      <c r="G2468" s="12">
        <v>0.34199327909357247</v>
      </c>
      <c r="H2468" s="27">
        <f t="shared" si="316"/>
        <v>2</v>
      </c>
      <c r="I2468" s="11">
        <f t="shared" si="317"/>
        <v>1</v>
      </c>
      <c r="J2468" s="28">
        <f t="shared" si="318"/>
        <v>500</v>
      </c>
      <c r="K2468" s="28">
        <f t="shared" si="319"/>
        <v>2800</v>
      </c>
      <c r="L2468" s="11"/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  <c r="AA2468" s="11"/>
      <c r="AB2468" s="11"/>
    </row>
    <row r="2469" spans="2:28" x14ac:dyDescent="0.2">
      <c r="B2469" s="13">
        <f t="shared" si="320"/>
        <v>2466</v>
      </c>
      <c r="C2469" s="12">
        <v>0.53721454737680885</v>
      </c>
      <c r="D2469" s="11">
        <f t="shared" si="313"/>
        <v>20</v>
      </c>
      <c r="E2469" s="11">
        <f t="shared" si="314"/>
        <v>20</v>
      </c>
      <c r="F2469" s="11">
        <f t="shared" si="315"/>
        <v>3000</v>
      </c>
      <c r="G2469" s="12">
        <v>8.9814439570810811E-2</v>
      </c>
      <c r="H2469" s="27">
        <f t="shared" si="316"/>
        <v>0</v>
      </c>
      <c r="I2469" s="11">
        <f t="shared" si="317"/>
        <v>1</v>
      </c>
      <c r="J2469" s="28">
        <f t="shared" si="318"/>
        <v>500</v>
      </c>
      <c r="K2469" s="28">
        <f t="shared" si="319"/>
        <v>2500</v>
      </c>
      <c r="L2469" s="11"/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  <c r="Z2469" s="11"/>
      <c r="AA2469" s="11"/>
      <c r="AB2469" s="11"/>
    </row>
    <row r="2470" spans="2:28" x14ac:dyDescent="0.2">
      <c r="B2470" s="13">
        <f t="shared" si="320"/>
        <v>2467</v>
      </c>
      <c r="C2470" s="12">
        <v>0.51694153652235508</v>
      </c>
      <c r="D2470" s="11">
        <f t="shared" si="313"/>
        <v>20</v>
      </c>
      <c r="E2470" s="11">
        <f t="shared" si="314"/>
        <v>20</v>
      </c>
      <c r="F2470" s="11">
        <f t="shared" si="315"/>
        <v>3000</v>
      </c>
      <c r="G2470" s="12">
        <v>0.62885265645165922</v>
      </c>
      <c r="H2470" s="27">
        <f t="shared" si="316"/>
        <v>2</v>
      </c>
      <c r="I2470" s="11">
        <f t="shared" si="317"/>
        <v>0</v>
      </c>
      <c r="J2470" s="28">
        <f t="shared" si="318"/>
        <v>0</v>
      </c>
      <c r="K2470" s="28">
        <f t="shared" si="319"/>
        <v>3000</v>
      </c>
      <c r="L2470" s="11"/>
      <c r="M2470" s="11"/>
      <c r="N2470" s="11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  <c r="Z2470" s="11"/>
      <c r="AA2470" s="11"/>
      <c r="AB2470" s="11"/>
    </row>
    <row r="2471" spans="2:28" x14ac:dyDescent="0.2">
      <c r="B2471" s="13">
        <f t="shared" si="320"/>
        <v>2468</v>
      </c>
      <c r="C2471" s="12">
        <v>0.93228238883627579</v>
      </c>
      <c r="D2471" s="11">
        <f t="shared" si="313"/>
        <v>23</v>
      </c>
      <c r="E2471" s="11">
        <f t="shared" si="314"/>
        <v>22</v>
      </c>
      <c r="F2471" s="11">
        <f t="shared" si="315"/>
        <v>3300</v>
      </c>
      <c r="G2471" s="12">
        <v>0.50558585561500802</v>
      </c>
      <c r="H2471" s="27">
        <f t="shared" si="316"/>
        <v>2</v>
      </c>
      <c r="I2471" s="11">
        <f t="shared" si="317"/>
        <v>1</v>
      </c>
      <c r="J2471" s="28">
        <f t="shared" si="318"/>
        <v>500</v>
      </c>
      <c r="K2471" s="28">
        <f t="shared" si="319"/>
        <v>2800</v>
      </c>
      <c r="L2471" s="11"/>
      <c r="M2471" s="11"/>
      <c r="N2471" s="11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  <c r="Z2471" s="11"/>
      <c r="AA2471" s="11"/>
      <c r="AB2471" s="11"/>
    </row>
    <row r="2472" spans="2:28" x14ac:dyDescent="0.2">
      <c r="B2472" s="13">
        <f t="shared" si="320"/>
        <v>2469</v>
      </c>
      <c r="C2472" s="12">
        <v>0.78633760793092899</v>
      </c>
      <c r="D2472" s="11">
        <f t="shared" si="313"/>
        <v>21</v>
      </c>
      <c r="E2472" s="11">
        <f t="shared" si="314"/>
        <v>21</v>
      </c>
      <c r="F2472" s="11">
        <f t="shared" si="315"/>
        <v>3150</v>
      </c>
      <c r="G2472" s="12">
        <v>0.72829772391039049</v>
      </c>
      <c r="H2472" s="27">
        <f t="shared" si="316"/>
        <v>3</v>
      </c>
      <c r="I2472" s="11">
        <f t="shared" si="317"/>
        <v>0</v>
      </c>
      <c r="J2472" s="28">
        <f t="shared" si="318"/>
        <v>0</v>
      </c>
      <c r="K2472" s="28">
        <f t="shared" si="319"/>
        <v>3150</v>
      </c>
      <c r="L2472" s="11"/>
      <c r="M2472" s="11"/>
      <c r="N2472" s="11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  <c r="Z2472" s="11"/>
      <c r="AA2472" s="11"/>
      <c r="AB2472" s="11"/>
    </row>
    <row r="2473" spans="2:28" x14ac:dyDescent="0.2">
      <c r="B2473" s="13">
        <f t="shared" si="320"/>
        <v>2470</v>
      </c>
      <c r="C2473" s="12">
        <v>0.70659727641148495</v>
      </c>
      <c r="D2473" s="11">
        <f t="shared" si="313"/>
        <v>21</v>
      </c>
      <c r="E2473" s="11">
        <f t="shared" si="314"/>
        <v>21</v>
      </c>
      <c r="F2473" s="11">
        <f t="shared" si="315"/>
        <v>3150</v>
      </c>
      <c r="G2473" s="12">
        <v>8.8519999079092471E-2</v>
      </c>
      <c r="H2473" s="27">
        <f t="shared" si="316"/>
        <v>0</v>
      </c>
      <c r="I2473" s="11">
        <f t="shared" si="317"/>
        <v>2</v>
      </c>
      <c r="J2473" s="28">
        <f t="shared" si="318"/>
        <v>1000</v>
      </c>
      <c r="K2473" s="28">
        <f t="shared" si="319"/>
        <v>2150</v>
      </c>
      <c r="L2473" s="11"/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  <c r="AA2473" s="11"/>
      <c r="AB2473" s="11"/>
    </row>
    <row r="2474" spans="2:28" x14ac:dyDescent="0.2">
      <c r="B2474" s="13">
        <f t="shared" si="320"/>
        <v>2471</v>
      </c>
      <c r="C2474" s="12">
        <v>0.71488046199696742</v>
      </c>
      <c r="D2474" s="11">
        <f t="shared" si="313"/>
        <v>21</v>
      </c>
      <c r="E2474" s="11">
        <f t="shared" si="314"/>
        <v>21</v>
      </c>
      <c r="F2474" s="11">
        <f t="shared" si="315"/>
        <v>3150</v>
      </c>
      <c r="G2474" s="12">
        <v>0.25108934278578687</v>
      </c>
      <c r="H2474" s="27">
        <f t="shared" si="316"/>
        <v>1</v>
      </c>
      <c r="I2474" s="11">
        <f t="shared" si="317"/>
        <v>1</v>
      </c>
      <c r="J2474" s="28">
        <f t="shared" si="318"/>
        <v>500</v>
      </c>
      <c r="K2474" s="28">
        <f t="shared" si="319"/>
        <v>2650</v>
      </c>
      <c r="L2474" s="11"/>
      <c r="M2474" s="11"/>
      <c r="N2474" s="11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  <c r="AA2474" s="11"/>
      <c r="AB2474" s="11"/>
    </row>
    <row r="2475" spans="2:28" x14ac:dyDescent="0.2">
      <c r="B2475" s="13">
        <f t="shared" si="320"/>
        <v>2472</v>
      </c>
      <c r="C2475" s="12">
        <v>0.37603738304340806</v>
      </c>
      <c r="D2475" s="11">
        <f t="shared" si="313"/>
        <v>19</v>
      </c>
      <c r="E2475" s="11">
        <f t="shared" si="314"/>
        <v>19</v>
      </c>
      <c r="F2475" s="11">
        <f t="shared" si="315"/>
        <v>2850</v>
      </c>
      <c r="G2475" s="12">
        <v>0.24979440328773861</v>
      </c>
      <c r="H2475" s="27">
        <f t="shared" si="316"/>
        <v>1</v>
      </c>
      <c r="I2475" s="11">
        <f t="shared" si="317"/>
        <v>0</v>
      </c>
      <c r="J2475" s="28">
        <f t="shared" si="318"/>
        <v>0</v>
      </c>
      <c r="K2475" s="28">
        <f t="shared" si="319"/>
        <v>2850</v>
      </c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  <c r="AA2475" s="11"/>
      <c r="AB2475" s="11"/>
    </row>
    <row r="2476" spans="2:28" x14ac:dyDescent="0.2">
      <c r="B2476" s="13">
        <f t="shared" si="320"/>
        <v>2473</v>
      </c>
      <c r="C2476" s="12">
        <v>0.35196336611221768</v>
      </c>
      <c r="D2476" s="11">
        <f t="shared" si="313"/>
        <v>19</v>
      </c>
      <c r="E2476" s="11">
        <f t="shared" si="314"/>
        <v>19</v>
      </c>
      <c r="F2476" s="11">
        <f t="shared" si="315"/>
        <v>2850</v>
      </c>
      <c r="G2476" s="12">
        <v>0.3669226358901666</v>
      </c>
      <c r="H2476" s="27">
        <f t="shared" si="316"/>
        <v>1</v>
      </c>
      <c r="I2476" s="11">
        <f t="shared" si="317"/>
        <v>0</v>
      </c>
      <c r="J2476" s="28">
        <f t="shared" si="318"/>
        <v>0</v>
      </c>
      <c r="K2476" s="28">
        <f t="shared" si="319"/>
        <v>2850</v>
      </c>
      <c r="L2476" s="11"/>
      <c r="M2476" s="11"/>
      <c r="N2476" s="11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  <c r="Z2476" s="11"/>
      <c r="AA2476" s="11"/>
      <c r="AB2476" s="11"/>
    </row>
    <row r="2477" spans="2:28" x14ac:dyDescent="0.2">
      <c r="B2477" s="13">
        <f t="shared" si="320"/>
        <v>2474</v>
      </c>
      <c r="C2477" s="12">
        <v>0.43778094488982267</v>
      </c>
      <c r="D2477" s="11">
        <f t="shared" si="313"/>
        <v>19</v>
      </c>
      <c r="E2477" s="11">
        <f t="shared" si="314"/>
        <v>19</v>
      </c>
      <c r="F2477" s="11">
        <f t="shared" si="315"/>
        <v>2850</v>
      </c>
      <c r="G2477" s="12">
        <v>0.72169698891536405</v>
      </c>
      <c r="H2477" s="27">
        <f t="shared" si="316"/>
        <v>3</v>
      </c>
      <c r="I2477" s="11">
        <f t="shared" si="317"/>
        <v>0</v>
      </c>
      <c r="J2477" s="28">
        <f t="shared" si="318"/>
        <v>0</v>
      </c>
      <c r="K2477" s="28">
        <f t="shared" si="319"/>
        <v>2850</v>
      </c>
      <c r="L2477" s="11"/>
      <c r="M2477" s="11"/>
      <c r="N2477" s="11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  <c r="Z2477" s="11"/>
      <c r="AA2477" s="11"/>
      <c r="AB2477" s="11"/>
    </row>
    <row r="2478" spans="2:28" x14ac:dyDescent="0.2">
      <c r="B2478" s="13">
        <f t="shared" si="320"/>
        <v>2475</v>
      </c>
      <c r="C2478" s="12">
        <v>6.7781749351412346E-2</v>
      </c>
      <c r="D2478" s="11">
        <f t="shared" si="313"/>
        <v>15</v>
      </c>
      <c r="E2478" s="11">
        <f t="shared" si="314"/>
        <v>15</v>
      </c>
      <c r="F2478" s="11">
        <f t="shared" si="315"/>
        <v>2250</v>
      </c>
      <c r="G2478" s="12">
        <v>0.59133471469626109</v>
      </c>
      <c r="H2478" s="27">
        <f t="shared" si="316"/>
        <v>2</v>
      </c>
      <c r="I2478" s="11">
        <f t="shared" si="317"/>
        <v>0</v>
      </c>
      <c r="J2478" s="28">
        <f t="shared" si="318"/>
        <v>0</v>
      </c>
      <c r="K2478" s="28">
        <f t="shared" si="319"/>
        <v>2250</v>
      </c>
      <c r="L2478" s="11"/>
      <c r="M2478" s="11"/>
      <c r="N2478" s="11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  <c r="Z2478" s="11"/>
      <c r="AA2478" s="11"/>
      <c r="AB2478" s="11"/>
    </row>
    <row r="2479" spans="2:28" x14ac:dyDescent="0.2">
      <c r="B2479" s="13">
        <f t="shared" si="320"/>
        <v>2476</v>
      </c>
      <c r="C2479" s="12">
        <v>0.18703039098556051</v>
      </c>
      <c r="D2479" s="11">
        <f t="shared" si="313"/>
        <v>17</v>
      </c>
      <c r="E2479" s="11">
        <f t="shared" si="314"/>
        <v>17</v>
      </c>
      <c r="F2479" s="11">
        <f t="shared" si="315"/>
        <v>2550</v>
      </c>
      <c r="G2479" s="12">
        <v>0.83445870830566549</v>
      </c>
      <c r="H2479" s="27">
        <f t="shared" si="316"/>
        <v>3</v>
      </c>
      <c r="I2479" s="11">
        <f t="shared" si="317"/>
        <v>0</v>
      </c>
      <c r="J2479" s="28">
        <f t="shared" si="318"/>
        <v>0</v>
      </c>
      <c r="K2479" s="28">
        <f t="shared" si="319"/>
        <v>2550</v>
      </c>
      <c r="L2479" s="11"/>
      <c r="M2479" s="11"/>
      <c r="N2479" s="11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  <c r="Z2479" s="11"/>
      <c r="AA2479" s="11"/>
      <c r="AB2479" s="11"/>
    </row>
    <row r="2480" spans="2:28" x14ac:dyDescent="0.2">
      <c r="B2480" s="13">
        <f t="shared" si="320"/>
        <v>2477</v>
      </c>
      <c r="C2480" s="12">
        <v>0.82660615575689289</v>
      </c>
      <c r="D2480" s="11">
        <f t="shared" si="313"/>
        <v>22</v>
      </c>
      <c r="E2480" s="11">
        <f t="shared" si="314"/>
        <v>22</v>
      </c>
      <c r="F2480" s="11">
        <f t="shared" si="315"/>
        <v>3300</v>
      </c>
      <c r="G2480" s="12">
        <v>0.75378410642061755</v>
      </c>
      <c r="H2480" s="27">
        <f t="shared" si="316"/>
        <v>3</v>
      </c>
      <c r="I2480" s="11">
        <f t="shared" si="317"/>
        <v>0</v>
      </c>
      <c r="J2480" s="28">
        <f t="shared" si="318"/>
        <v>0</v>
      </c>
      <c r="K2480" s="28">
        <f t="shared" si="319"/>
        <v>3300</v>
      </c>
      <c r="L2480" s="11"/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  <c r="AA2480" s="11"/>
      <c r="AB2480" s="11"/>
    </row>
    <row r="2481" spans="2:28" x14ac:dyDescent="0.2">
      <c r="B2481" s="13">
        <f t="shared" si="320"/>
        <v>2478</v>
      </c>
      <c r="C2481" s="12">
        <v>0.52161803757421554</v>
      </c>
      <c r="D2481" s="11">
        <f t="shared" si="313"/>
        <v>20</v>
      </c>
      <c r="E2481" s="11">
        <f t="shared" si="314"/>
        <v>20</v>
      </c>
      <c r="F2481" s="11">
        <f t="shared" si="315"/>
        <v>3000</v>
      </c>
      <c r="G2481" s="12">
        <v>0.35227967990025399</v>
      </c>
      <c r="H2481" s="27">
        <f t="shared" si="316"/>
        <v>1</v>
      </c>
      <c r="I2481" s="11">
        <f t="shared" si="317"/>
        <v>0</v>
      </c>
      <c r="J2481" s="28">
        <f t="shared" si="318"/>
        <v>0</v>
      </c>
      <c r="K2481" s="28">
        <f t="shared" si="319"/>
        <v>3000</v>
      </c>
      <c r="L2481" s="11"/>
      <c r="M2481" s="11"/>
      <c r="N2481" s="11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  <c r="Z2481" s="11"/>
      <c r="AA2481" s="11"/>
      <c r="AB2481" s="11"/>
    </row>
    <row r="2482" spans="2:28" x14ac:dyDescent="0.2">
      <c r="B2482" s="13">
        <f t="shared" si="320"/>
        <v>2479</v>
      </c>
      <c r="C2482" s="12">
        <v>0.7810064005498466</v>
      </c>
      <c r="D2482" s="11">
        <f t="shared" si="313"/>
        <v>21</v>
      </c>
      <c r="E2482" s="11">
        <f t="shared" si="314"/>
        <v>21</v>
      </c>
      <c r="F2482" s="11">
        <f t="shared" si="315"/>
        <v>3150</v>
      </c>
      <c r="G2482" s="12">
        <v>0.4443136293721518</v>
      </c>
      <c r="H2482" s="27">
        <f t="shared" si="316"/>
        <v>2</v>
      </c>
      <c r="I2482" s="11">
        <f t="shared" si="317"/>
        <v>0</v>
      </c>
      <c r="J2482" s="28">
        <f t="shared" si="318"/>
        <v>0</v>
      </c>
      <c r="K2482" s="28">
        <f t="shared" si="319"/>
        <v>3150</v>
      </c>
      <c r="L2482" s="11"/>
      <c r="M2482" s="11"/>
      <c r="N2482" s="11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  <c r="Z2482" s="11"/>
      <c r="AA2482" s="11"/>
      <c r="AB2482" s="11"/>
    </row>
    <row r="2483" spans="2:28" x14ac:dyDescent="0.2">
      <c r="B2483" s="13">
        <f t="shared" si="320"/>
        <v>2480</v>
      </c>
      <c r="C2483" s="12">
        <v>0.42520821011710019</v>
      </c>
      <c r="D2483" s="11">
        <f t="shared" si="313"/>
        <v>19</v>
      </c>
      <c r="E2483" s="11">
        <f t="shared" si="314"/>
        <v>19</v>
      </c>
      <c r="F2483" s="11">
        <f t="shared" si="315"/>
        <v>2850</v>
      </c>
      <c r="G2483" s="12">
        <v>0.12682075306133311</v>
      </c>
      <c r="H2483" s="27">
        <f t="shared" si="316"/>
        <v>0</v>
      </c>
      <c r="I2483" s="11">
        <f t="shared" si="317"/>
        <v>0</v>
      </c>
      <c r="J2483" s="28">
        <f t="shared" si="318"/>
        <v>0</v>
      </c>
      <c r="K2483" s="28">
        <f t="shared" si="319"/>
        <v>2850</v>
      </c>
      <c r="L2483" s="11"/>
      <c r="M2483" s="11"/>
      <c r="N2483" s="11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  <c r="Z2483" s="11"/>
      <c r="AA2483" s="11"/>
      <c r="AB2483" s="11"/>
    </row>
    <row r="2484" spans="2:28" x14ac:dyDescent="0.2">
      <c r="B2484" s="13">
        <f t="shared" si="320"/>
        <v>2481</v>
      </c>
      <c r="C2484" s="12">
        <v>0.23327095272191389</v>
      </c>
      <c r="D2484" s="11">
        <f t="shared" si="313"/>
        <v>17</v>
      </c>
      <c r="E2484" s="11">
        <f t="shared" si="314"/>
        <v>17</v>
      </c>
      <c r="F2484" s="11">
        <f t="shared" si="315"/>
        <v>2550</v>
      </c>
      <c r="G2484" s="12">
        <v>0.51830048000926066</v>
      </c>
      <c r="H2484" s="27">
        <f t="shared" si="316"/>
        <v>2</v>
      </c>
      <c r="I2484" s="11">
        <f t="shared" si="317"/>
        <v>0</v>
      </c>
      <c r="J2484" s="28">
        <f t="shared" si="318"/>
        <v>0</v>
      </c>
      <c r="K2484" s="28">
        <f t="shared" si="319"/>
        <v>2550</v>
      </c>
      <c r="L2484" s="11"/>
      <c r="M2484" s="11"/>
      <c r="N2484" s="11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  <c r="Z2484" s="11"/>
      <c r="AA2484" s="11"/>
      <c r="AB2484" s="11"/>
    </row>
    <row r="2485" spans="2:28" x14ac:dyDescent="0.2">
      <c r="B2485" s="13">
        <f t="shared" si="320"/>
        <v>2482</v>
      </c>
      <c r="C2485" s="12">
        <v>0.97283279514365595</v>
      </c>
      <c r="D2485" s="11">
        <f t="shared" si="313"/>
        <v>24</v>
      </c>
      <c r="E2485" s="11">
        <f t="shared" si="314"/>
        <v>22</v>
      </c>
      <c r="F2485" s="11">
        <f t="shared" si="315"/>
        <v>3300</v>
      </c>
      <c r="G2485" s="12">
        <v>0.56664599154282091</v>
      </c>
      <c r="H2485" s="27">
        <f t="shared" si="316"/>
        <v>2</v>
      </c>
      <c r="I2485" s="11">
        <f t="shared" si="317"/>
        <v>1</v>
      </c>
      <c r="J2485" s="28">
        <f t="shared" si="318"/>
        <v>500</v>
      </c>
      <c r="K2485" s="28">
        <f t="shared" si="319"/>
        <v>2800</v>
      </c>
      <c r="L2485" s="11"/>
      <c r="M2485" s="11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  <c r="AA2485" s="11"/>
      <c r="AB2485" s="11"/>
    </row>
    <row r="2486" spans="2:28" x14ac:dyDescent="0.2">
      <c r="B2486" s="13">
        <f t="shared" si="320"/>
        <v>2483</v>
      </c>
      <c r="C2486" s="12">
        <v>0.8567288242974247</v>
      </c>
      <c r="D2486" s="11">
        <f t="shared" si="313"/>
        <v>22</v>
      </c>
      <c r="E2486" s="11">
        <f t="shared" si="314"/>
        <v>22</v>
      </c>
      <c r="F2486" s="11">
        <f t="shared" si="315"/>
        <v>3300</v>
      </c>
      <c r="G2486" s="12">
        <v>0.2278573243677805</v>
      </c>
      <c r="H2486" s="27">
        <f t="shared" si="316"/>
        <v>1</v>
      </c>
      <c r="I2486" s="11">
        <f t="shared" si="317"/>
        <v>2</v>
      </c>
      <c r="J2486" s="28">
        <f t="shared" si="318"/>
        <v>1000</v>
      </c>
      <c r="K2486" s="28">
        <f t="shared" si="319"/>
        <v>2300</v>
      </c>
      <c r="L2486" s="11"/>
      <c r="M2486" s="11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  <c r="AA2486" s="11"/>
      <c r="AB2486" s="11"/>
    </row>
    <row r="2487" spans="2:28" x14ac:dyDescent="0.2">
      <c r="B2487" s="13">
        <f t="shared" si="320"/>
        <v>2484</v>
      </c>
      <c r="C2487" s="12">
        <v>0.61941391591968242</v>
      </c>
      <c r="D2487" s="11">
        <f t="shared" si="313"/>
        <v>20</v>
      </c>
      <c r="E2487" s="11">
        <f t="shared" si="314"/>
        <v>20</v>
      </c>
      <c r="F2487" s="11">
        <f t="shared" si="315"/>
        <v>3000</v>
      </c>
      <c r="G2487" s="12">
        <v>0.36179638185640628</v>
      </c>
      <c r="H2487" s="27">
        <f t="shared" si="316"/>
        <v>1</v>
      </c>
      <c r="I2487" s="11">
        <f t="shared" si="317"/>
        <v>0</v>
      </c>
      <c r="J2487" s="28">
        <f t="shared" si="318"/>
        <v>0</v>
      </c>
      <c r="K2487" s="28">
        <f t="shared" si="319"/>
        <v>3000</v>
      </c>
      <c r="L2487" s="11"/>
      <c r="M2487" s="11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  <c r="Z2487" s="11"/>
      <c r="AA2487" s="11"/>
      <c r="AB2487" s="11"/>
    </row>
    <row r="2488" spans="2:28" x14ac:dyDescent="0.2">
      <c r="B2488" s="13">
        <f t="shared" si="320"/>
        <v>2485</v>
      </c>
      <c r="C2488" s="12">
        <v>0.73354260666937721</v>
      </c>
      <c r="D2488" s="11">
        <f t="shared" si="313"/>
        <v>21</v>
      </c>
      <c r="E2488" s="11">
        <f t="shared" si="314"/>
        <v>21</v>
      </c>
      <c r="F2488" s="11">
        <f t="shared" si="315"/>
        <v>3150</v>
      </c>
      <c r="G2488" s="12">
        <v>0.47915666191540207</v>
      </c>
      <c r="H2488" s="27">
        <f t="shared" si="316"/>
        <v>2</v>
      </c>
      <c r="I2488" s="11">
        <f t="shared" si="317"/>
        <v>0</v>
      </c>
      <c r="J2488" s="28">
        <f t="shared" si="318"/>
        <v>0</v>
      </c>
      <c r="K2488" s="28">
        <f t="shared" si="319"/>
        <v>3150</v>
      </c>
      <c r="L2488" s="11"/>
      <c r="M2488" s="11"/>
      <c r="N2488" s="11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  <c r="Z2488" s="11"/>
      <c r="AA2488" s="11"/>
      <c r="AB2488" s="11"/>
    </row>
    <row r="2489" spans="2:28" x14ac:dyDescent="0.2">
      <c r="B2489" s="13">
        <f t="shared" si="320"/>
        <v>2486</v>
      </c>
      <c r="C2489" s="12">
        <v>0.78658881507516898</v>
      </c>
      <c r="D2489" s="11">
        <f t="shared" si="313"/>
        <v>21</v>
      </c>
      <c r="E2489" s="11">
        <f t="shared" si="314"/>
        <v>21</v>
      </c>
      <c r="F2489" s="11">
        <f t="shared" si="315"/>
        <v>3150</v>
      </c>
      <c r="G2489" s="12">
        <v>0.90872298060593537</v>
      </c>
      <c r="H2489" s="27">
        <f t="shared" si="316"/>
        <v>4</v>
      </c>
      <c r="I2489" s="11">
        <f t="shared" si="317"/>
        <v>0</v>
      </c>
      <c r="J2489" s="28">
        <f t="shared" si="318"/>
        <v>0</v>
      </c>
      <c r="K2489" s="28">
        <f t="shared" si="319"/>
        <v>3150</v>
      </c>
      <c r="L2489" s="11"/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  <c r="AA2489" s="11"/>
      <c r="AB2489" s="11"/>
    </row>
    <row r="2490" spans="2:28" x14ac:dyDescent="0.2">
      <c r="B2490" s="13">
        <f t="shared" si="320"/>
        <v>2487</v>
      </c>
      <c r="C2490" s="12">
        <v>0.52039442078781406</v>
      </c>
      <c r="D2490" s="11">
        <f t="shared" si="313"/>
        <v>20</v>
      </c>
      <c r="E2490" s="11">
        <f t="shared" si="314"/>
        <v>20</v>
      </c>
      <c r="F2490" s="11">
        <f t="shared" si="315"/>
        <v>3000</v>
      </c>
      <c r="G2490" s="12">
        <v>0.72650776791143179</v>
      </c>
      <c r="H2490" s="27">
        <f t="shared" si="316"/>
        <v>3</v>
      </c>
      <c r="I2490" s="11">
        <f t="shared" si="317"/>
        <v>0</v>
      </c>
      <c r="J2490" s="28">
        <f t="shared" si="318"/>
        <v>0</v>
      </c>
      <c r="K2490" s="28">
        <f t="shared" si="319"/>
        <v>3000</v>
      </c>
      <c r="L2490" s="11"/>
      <c r="M2490" s="11"/>
      <c r="N2490" s="11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  <c r="Z2490" s="11"/>
      <c r="AA2490" s="11"/>
      <c r="AB2490" s="11"/>
    </row>
    <row r="2491" spans="2:28" x14ac:dyDescent="0.2">
      <c r="B2491" s="13">
        <f t="shared" si="320"/>
        <v>2488</v>
      </c>
      <c r="C2491" s="12">
        <v>0.54439283596565347</v>
      </c>
      <c r="D2491" s="11">
        <f t="shared" si="313"/>
        <v>20</v>
      </c>
      <c r="E2491" s="11">
        <f t="shared" si="314"/>
        <v>20</v>
      </c>
      <c r="F2491" s="11">
        <f t="shared" si="315"/>
        <v>3000</v>
      </c>
      <c r="G2491" s="12">
        <v>0.14159768071078571</v>
      </c>
      <c r="H2491" s="27">
        <f t="shared" si="316"/>
        <v>1</v>
      </c>
      <c r="I2491" s="11">
        <f t="shared" si="317"/>
        <v>0</v>
      </c>
      <c r="J2491" s="28">
        <f t="shared" si="318"/>
        <v>0</v>
      </c>
      <c r="K2491" s="28">
        <f t="shared" si="319"/>
        <v>3000</v>
      </c>
      <c r="L2491" s="11"/>
      <c r="M2491" s="11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  <c r="AA2491" s="11"/>
      <c r="AB2491" s="11"/>
    </row>
    <row r="2492" spans="2:28" x14ac:dyDescent="0.2">
      <c r="B2492" s="13">
        <f t="shared" si="320"/>
        <v>2489</v>
      </c>
      <c r="C2492" s="12">
        <v>6.9497431409930255E-2</v>
      </c>
      <c r="D2492" s="11">
        <f t="shared" si="313"/>
        <v>15</v>
      </c>
      <c r="E2492" s="11">
        <f t="shared" si="314"/>
        <v>15</v>
      </c>
      <c r="F2492" s="11">
        <f t="shared" si="315"/>
        <v>2250</v>
      </c>
      <c r="G2492" s="12">
        <v>0.75023668952512335</v>
      </c>
      <c r="H2492" s="27">
        <f t="shared" si="316"/>
        <v>2</v>
      </c>
      <c r="I2492" s="11">
        <f t="shared" si="317"/>
        <v>0</v>
      </c>
      <c r="J2492" s="28">
        <f t="shared" si="318"/>
        <v>0</v>
      </c>
      <c r="K2492" s="28">
        <f t="shared" si="319"/>
        <v>2250</v>
      </c>
      <c r="L2492" s="11"/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  <c r="AA2492" s="11"/>
      <c r="AB2492" s="11"/>
    </row>
    <row r="2493" spans="2:28" x14ac:dyDescent="0.2">
      <c r="B2493" s="13">
        <f t="shared" si="320"/>
        <v>2490</v>
      </c>
      <c r="C2493" s="12">
        <v>0.6763260739009509</v>
      </c>
      <c r="D2493" s="11">
        <f t="shared" si="313"/>
        <v>20</v>
      </c>
      <c r="E2493" s="11">
        <f t="shared" si="314"/>
        <v>20</v>
      </c>
      <c r="F2493" s="11">
        <f t="shared" si="315"/>
        <v>3000</v>
      </c>
      <c r="G2493" s="12">
        <v>0.3234164390360631</v>
      </c>
      <c r="H2493" s="27">
        <f t="shared" si="316"/>
        <v>1</v>
      </c>
      <c r="I2493" s="11">
        <f t="shared" si="317"/>
        <v>0</v>
      </c>
      <c r="J2493" s="28">
        <f t="shared" si="318"/>
        <v>0</v>
      </c>
      <c r="K2493" s="28">
        <f t="shared" si="319"/>
        <v>3000</v>
      </c>
      <c r="L2493" s="11"/>
      <c r="M2493" s="11"/>
      <c r="N2493" s="11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  <c r="Z2493" s="11"/>
      <c r="AA2493" s="11"/>
      <c r="AB2493" s="11"/>
    </row>
    <row r="2494" spans="2:28" x14ac:dyDescent="0.2">
      <c r="B2494" s="13">
        <f t="shared" si="320"/>
        <v>2491</v>
      </c>
      <c r="C2494" s="12">
        <v>0.3624854214673916</v>
      </c>
      <c r="D2494" s="11">
        <f t="shared" si="313"/>
        <v>19</v>
      </c>
      <c r="E2494" s="11">
        <f t="shared" si="314"/>
        <v>19</v>
      </c>
      <c r="F2494" s="11">
        <f t="shared" si="315"/>
        <v>2850</v>
      </c>
      <c r="G2494" s="12">
        <v>0.98000387369512543</v>
      </c>
      <c r="H2494" s="27">
        <f t="shared" si="316"/>
        <v>5</v>
      </c>
      <c r="I2494" s="11">
        <f t="shared" si="317"/>
        <v>0</v>
      </c>
      <c r="J2494" s="28">
        <f t="shared" si="318"/>
        <v>0</v>
      </c>
      <c r="K2494" s="28">
        <f t="shared" si="319"/>
        <v>2850</v>
      </c>
      <c r="L2494" s="11"/>
      <c r="M2494" s="11"/>
      <c r="N2494" s="11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  <c r="Z2494" s="11"/>
      <c r="AA2494" s="11"/>
      <c r="AB2494" s="11"/>
    </row>
    <row r="2495" spans="2:28" x14ac:dyDescent="0.2">
      <c r="B2495" s="13">
        <f t="shared" si="320"/>
        <v>2492</v>
      </c>
      <c r="C2495" s="12">
        <v>0.79798535086541234</v>
      </c>
      <c r="D2495" s="11">
        <f t="shared" si="313"/>
        <v>21</v>
      </c>
      <c r="E2495" s="11">
        <f t="shared" si="314"/>
        <v>21</v>
      </c>
      <c r="F2495" s="11">
        <f t="shared" si="315"/>
        <v>3150</v>
      </c>
      <c r="G2495" s="12">
        <v>0.91319350020942158</v>
      </c>
      <c r="H2495" s="27">
        <f t="shared" si="316"/>
        <v>4</v>
      </c>
      <c r="I2495" s="11">
        <f t="shared" si="317"/>
        <v>0</v>
      </c>
      <c r="J2495" s="28">
        <f t="shared" si="318"/>
        <v>0</v>
      </c>
      <c r="K2495" s="28">
        <f t="shared" si="319"/>
        <v>3150</v>
      </c>
      <c r="L2495" s="11"/>
      <c r="M2495" s="11"/>
      <c r="N2495" s="11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  <c r="Z2495" s="11"/>
      <c r="AA2495" s="11"/>
      <c r="AB2495" s="11"/>
    </row>
    <row r="2496" spans="2:28" x14ac:dyDescent="0.2">
      <c r="B2496" s="13">
        <f t="shared" si="320"/>
        <v>2493</v>
      </c>
      <c r="C2496" s="12">
        <v>0.64534498476296964</v>
      </c>
      <c r="D2496" s="11">
        <f t="shared" si="313"/>
        <v>20</v>
      </c>
      <c r="E2496" s="11">
        <f t="shared" si="314"/>
        <v>20</v>
      </c>
      <c r="F2496" s="11">
        <f t="shared" si="315"/>
        <v>3000</v>
      </c>
      <c r="G2496" s="12">
        <v>0.58010943185339392</v>
      </c>
      <c r="H2496" s="27">
        <f t="shared" si="316"/>
        <v>2</v>
      </c>
      <c r="I2496" s="11">
        <f t="shared" si="317"/>
        <v>0</v>
      </c>
      <c r="J2496" s="28">
        <f t="shared" si="318"/>
        <v>0</v>
      </c>
      <c r="K2496" s="28">
        <f t="shared" si="319"/>
        <v>3000</v>
      </c>
      <c r="L2496" s="11"/>
      <c r="M2496" s="11"/>
      <c r="N2496" s="11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  <c r="Z2496" s="11"/>
      <c r="AA2496" s="11"/>
      <c r="AB2496" s="11"/>
    </row>
    <row r="2497" spans="2:28" x14ac:dyDescent="0.2">
      <c r="B2497" s="13">
        <f t="shared" si="320"/>
        <v>2494</v>
      </c>
      <c r="C2497" s="12">
        <v>0.26974764609098811</v>
      </c>
      <c r="D2497" s="11">
        <f t="shared" si="313"/>
        <v>18</v>
      </c>
      <c r="E2497" s="11">
        <f t="shared" si="314"/>
        <v>18</v>
      </c>
      <c r="F2497" s="11">
        <f t="shared" si="315"/>
        <v>2700</v>
      </c>
      <c r="G2497" s="12">
        <v>0.13709028595292683</v>
      </c>
      <c r="H2497" s="27">
        <f t="shared" si="316"/>
        <v>0</v>
      </c>
      <c r="I2497" s="11">
        <f t="shared" si="317"/>
        <v>0</v>
      </c>
      <c r="J2497" s="28">
        <f t="shared" si="318"/>
        <v>0</v>
      </c>
      <c r="K2497" s="28">
        <f t="shared" si="319"/>
        <v>2700</v>
      </c>
      <c r="L2497" s="11"/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  <c r="AA2497" s="11"/>
      <c r="AB2497" s="11"/>
    </row>
    <row r="2498" spans="2:28" x14ac:dyDescent="0.2">
      <c r="B2498" s="13">
        <f t="shared" si="320"/>
        <v>2495</v>
      </c>
      <c r="C2498" s="12">
        <v>0.91566115396901282</v>
      </c>
      <c r="D2498" s="11">
        <f t="shared" si="313"/>
        <v>23</v>
      </c>
      <c r="E2498" s="11">
        <f t="shared" si="314"/>
        <v>22</v>
      </c>
      <c r="F2498" s="11">
        <f t="shared" si="315"/>
        <v>3300</v>
      </c>
      <c r="G2498" s="12">
        <v>0.41526630895736383</v>
      </c>
      <c r="H2498" s="27">
        <f t="shared" si="316"/>
        <v>2</v>
      </c>
      <c r="I2498" s="11">
        <f t="shared" si="317"/>
        <v>1</v>
      </c>
      <c r="J2498" s="28">
        <f t="shared" si="318"/>
        <v>500</v>
      </c>
      <c r="K2498" s="28">
        <f t="shared" si="319"/>
        <v>2800</v>
      </c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1"/>
      <c r="AB2498" s="11"/>
    </row>
    <row r="2499" spans="2:28" x14ac:dyDescent="0.2">
      <c r="B2499" s="13">
        <f t="shared" si="320"/>
        <v>2496</v>
      </c>
      <c r="C2499" s="12">
        <v>3.7662224138784173E-2</v>
      </c>
      <c r="D2499" s="11">
        <f t="shared" si="313"/>
        <v>15</v>
      </c>
      <c r="E2499" s="11">
        <f t="shared" si="314"/>
        <v>15</v>
      </c>
      <c r="F2499" s="11">
        <f t="shared" si="315"/>
        <v>2250</v>
      </c>
      <c r="G2499" s="12">
        <v>7.1879181960390226E-2</v>
      </c>
      <c r="H2499" s="27">
        <f t="shared" si="316"/>
        <v>0</v>
      </c>
      <c r="I2499" s="11">
        <f t="shared" si="317"/>
        <v>0</v>
      </c>
      <c r="J2499" s="28">
        <f t="shared" si="318"/>
        <v>0</v>
      </c>
      <c r="K2499" s="28">
        <f t="shared" si="319"/>
        <v>2250</v>
      </c>
      <c r="L2499" s="11"/>
      <c r="M2499" s="11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  <c r="AA2499" s="11"/>
      <c r="AB2499" s="11"/>
    </row>
    <row r="2500" spans="2:28" x14ac:dyDescent="0.2">
      <c r="B2500" s="13">
        <f t="shared" si="320"/>
        <v>2497</v>
      </c>
      <c r="C2500" s="12">
        <v>0.42956712435544187</v>
      </c>
      <c r="D2500" s="11">
        <f t="shared" si="313"/>
        <v>19</v>
      </c>
      <c r="E2500" s="11">
        <f t="shared" si="314"/>
        <v>19</v>
      </c>
      <c r="F2500" s="11">
        <f t="shared" si="315"/>
        <v>2850</v>
      </c>
      <c r="G2500" s="12">
        <v>0.33343192990671944</v>
      </c>
      <c r="H2500" s="27">
        <f t="shared" si="316"/>
        <v>1</v>
      </c>
      <c r="I2500" s="11">
        <f t="shared" si="317"/>
        <v>0</v>
      </c>
      <c r="J2500" s="28">
        <f t="shared" si="318"/>
        <v>0</v>
      </c>
      <c r="K2500" s="28">
        <f t="shared" si="319"/>
        <v>2850</v>
      </c>
      <c r="L2500" s="11"/>
      <c r="M2500" s="11"/>
      <c r="N2500" s="11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  <c r="Z2500" s="11"/>
      <c r="AA2500" s="11"/>
      <c r="AB2500" s="11"/>
    </row>
    <row r="2501" spans="2:28" x14ac:dyDescent="0.2">
      <c r="B2501" s="13">
        <f t="shared" si="320"/>
        <v>2498</v>
      </c>
      <c r="C2501" s="12">
        <v>0.13327916633879044</v>
      </c>
      <c r="D2501" s="11">
        <f t="shared" ref="D2501:D2564" si="321">SUMIFS($M$4:$M$15,$P$4:$P$15,"&lt;="&amp;C2501,$O$4:$O$15,"&gt;="&amp;C2501)</f>
        <v>16</v>
      </c>
      <c r="E2501" s="11">
        <f t="shared" ref="E2501:E2564" si="322">MIN(D2501,$S$2)</f>
        <v>16</v>
      </c>
      <c r="F2501" s="11">
        <f t="shared" ref="F2501:F2564" si="323">E2501*$S$3</f>
        <v>2400</v>
      </c>
      <c r="G2501" s="12">
        <v>0.58702581789901553</v>
      </c>
      <c r="H2501" s="27">
        <f t="shared" ref="H2501:H2564" si="324">_xlfn.BINOM.INV(E2501,$S$5,G2501)</f>
        <v>2</v>
      </c>
      <c r="I2501" s="11">
        <f t="shared" ref="I2501:I2564" si="325">IF(E2501-H2501&gt;$S$6,E2501-H2501-$S$6,0)</f>
        <v>0</v>
      </c>
      <c r="J2501" s="28">
        <f t="shared" ref="J2501:J2564" si="326">I2501*$S$4</f>
        <v>0</v>
      </c>
      <c r="K2501" s="28">
        <f t="shared" ref="K2501:K2564" si="327">F2501-J2501</f>
        <v>2400</v>
      </c>
      <c r="L2501" s="11"/>
      <c r="M2501" s="11"/>
      <c r="N2501" s="11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  <c r="Z2501" s="11"/>
      <c r="AA2501" s="11"/>
      <c r="AB2501" s="11"/>
    </row>
    <row r="2502" spans="2:28" x14ac:dyDescent="0.2">
      <c r="B2502" s="13">
        <f t="shared" ref="B2502:B2565" si="328">B2501+1</f>
        <v>2499</v>
      </c>
      <c r="C2502" s="12">
        <v>0.53893105673823405</v>
      </c>
      <c r="D2502" s="11">
        <f t="shared" si="321"/>
        <v>20</v>
      </c>
      <c r="E2502" s="11">
        <f t="shared" si="322"/>
        <v>20</v>
      </c>
      <c r="F2502" s="11">
        <f t="shared" si="323"/>
        <v>3000</v>
      </c>
      <c r="G2502" s="12">
        <v>0.45471881822849369</v>
      </c>
      <c r="H2502" s="27">
        <f t="shared" si="324"/>
        <v>2</v>
      </c>
      <c r="I2502" s="11">
        <f t="shared" si="325"/>
        <v>0</v>
      </c>
      <c r="J2502" s="28">
        <f t="shared" si="326"/>
        <v>0</v>
      </c>
      <c r="K2502" s="28">
        <f t="shared" si="327"/>
        <v>3000</v>
      </c>
      <c r="L2502" s="11"/>
      <c r="M2502" s="11"/>
      <c r="N2502" s="11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  <c r="Z2502" s="11"/>
      <c r="AA2502" s="11"/>
      <c r="AB2502" s="11"/>
    </row>
    <row r="2503" spans="2:28" x14ac:dyDescent="0.2">
      <c r="B2503" s="13">
        <f t="shared" si="328"/>
        <v>2500</v>
      </c>
      <c r="C2503" s="12">
        <v>0.5243899793447071</v>
      </c>
      <c r="D2503" s="11">
        <f t="shared" si="321"/>
        <v>20</v>
      </c>
      <c r="E2503" s="11">
        <f t="shared" si="322"/>
        <v>20</v>
      </c>
      <c r="F2503" s="11">
        <f t="shared" si="323"/>
        <v>3000</v>
      </c>
      <c r="G2503" s="12">
        <v>0.73634871125063106</v>
      </c>
      <c r="H2503" s="27">
        <f t="shared" si="324"/>
        <v>3</v>
      </c>
      <c r="I2503" s="11">
        <f t="shared" si="325"/>
        <v>0</v>
      </c>
      <c r="J2503" s="28">
        <f t="shared" si="326"/>
        <v>0</v>
      </c>
      <c r="K2503" s="28">
        <f t="shared" si="327"/>
        <v>3000</v>
      </c>
      <c r="L2503" s="11"/>
      <c r="M2503" s="11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  <c r="AA2503" s="11"/>
      <c r="AB2503" s="11"/>
    </row>
    <row r="2504" spans="2:28" x14ac:dyDescent="0.2">
      <c r="B2504" s="13">
        <f t="shared" si="328"/>
        <v>2501</v>
      </c>
      <c r="C2504" s="12">
        <v>0.59998050635368783</v>
      </c>
      <c r="D2504" s="11">
        <f t="shared" si="321"/>
        <v>20</v>
      </c>
      <c r="E2504" s="11">
        <f t="shared" si="322"/>
        <v>20</v>
      </c>
      <c r="F2504" s="11">
        <f t="shared" si="323"/>
        <v>3000</v>
      </c>
      <c r="G2504" s="12">
        <v>0.99239530013831545</v>
      </c>
      <c r="H2504" s="27">
        <f t="shared" si="324"/>
        <v>6</v>
      </c>
      <c r="I2504" s="11">
        <f t="shared" si="325"/>
        <v>0</v>
      </c>
      <c r="J2504" s="28">
        <f t="shared" si="326"/>
        <v>0</v>
      </c>
      <c r="K2504" s="28">
        <f t="shared" si="327"/>
        <v>3000</v>
      </c>
      <c r="L2504" s="11"/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11"/>
      <c r="AB2504" s="11"/>
    </row>
    <row r="2505" spans="2:28" x14ac:dyDescent="0.2">
      <c r="B2505" s="13">
        <f t="shared" si="328"/>
        <v>2502</v>
      </c>
      <c r="C2505" s="12">
        <v>0.15957791562478996</v>
      </c>
      <c r="D2505" s="11">
        <f t="shared" si="321"/>
        <v>17</v>
      </c>
      <c r="E2505" s="11">
        <f t="shared" si="322"/>
        <v>17</v>
      </c>
      <c r="F2505" s="11">
        <f t="shared" si="323"/>
        <v>2550</v>
      </c>
      <c r="G2505" s="12">
        <v>0.91329495782204873</v>
      </c>
      <c r="H2505" s="27">
        <f t="shared" si="324"/>
        <v>3</v>
      </c>
      <c r="I2505" s="11">
        <f t="shared" si="325"/>
        <v>0</v>
      </c>
      <c r="J2505" s="28">
        <f t="shared" si="326"/>
        <v>0</v>
      </c>
      <c r="K2505" s="28">
        <f t="shared" si="327"/>
        <v>2550</v>
      </c>
      <c r="L2505" s="11"/>
      <c r="M2505" s="11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  <c r="AA2505" s="11"/>
      <c r="AB2505" s="11"/>
    </row>
    <row r="2506" spans="2:28" x14ac:dyDescent="0.2">
      <c r="B2506" s="13">
        <f t="shared" si="328"/>
        <v>2503</v>
      </c>
      <c r="C2506" s="12">
        <v>0.77769633797649096</v>
      </c>
      <c r="D2506" s="11">
        <f t="shared" si="321"/>
        <v>21</v>
      </c>
      <c r="E2506" s="11">
        <f t="shared" si="322"/>
        <v>21</v>
      </c>
      <c r="F2506" s="11">
        <f t="shared" si="323"/>
        <v>3150</v>
      </c>
      <c r="G2506" s="12">
        <v>4.4838154388862073E-2</v>
      </c>
      <c r="H2506" s="27">
        <f t="shared" si="324"/>
        <v>0</v>
      </c>
      <c r="I2506" s="11">
        <f t="shared" si="325"/>
        <v>2</v>
      </c>
      <c r="J2506" s="28">
        <f t="shared" si="326"/>
        <v>1000</v>
      </c>
      <c r="K2506" s="28">
        <f t="shared" si="327"/>
        <v>2150</v>
      </c>
      <c r="L2506" s="11"/>
      <c r="M2506" s="11"/>
      <c r="N2506" s="11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  <c r="Z2506" s="11"/>
      <c r="AA2506" s="11"/>
      <c r="AB2506" s="11"/>
    </row>
    <row r="2507" spans="2:28" x14ac:dyDescent="0.2">
      <c r="B2507" s="13">
        <f t="shared" si="328"/>
        <v>2504</v>
      </c>
      <c r="C2507" s="12">
        <v>0.33448937592084593</v>
      </c>
      <c r="D2507" s="11">
        <f t="shared" si="321"/>
        <v>18</v>
      </c>
      <c r="E2507" s="11">
        <f t="shared" si="322"/>
        <v>18</v>
      </c>
      <c r="F2507" s="11">
        <f t="shared" si="323"/>
        <v>2700</v>
      </c>
      <c r="G2507" s="12">
        <v>0.52475456882594917</v>
      </c>
      <c r="H2507" s="27">
        <f t="shared" si="324"/>
        <v>2</v>
      </c>
      <c r="I2507" s="11">
        <f t="shared" si="325"/>
        <v>0</v>
      </c>
      <c r="J2507" s="28">
        <f t="shared" si="326"/>
        <v>0</v>
      </c>
      <c r="K2507" s="28">
        <f t="shared" si="327"/>
        <v>2700</v>
      </c>
      <c r="L2507" s="11"/>
      <c r="M2507" s="11"/>
      <c r="N2507" s="11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  <c r="Z2507" s="11"/>
      <c r="AA2507" s="11"/>
      <c r="AB2507" s="11"/>
    </row>
    <row r="2508" spans="2:28" x14ac:dyDescent="0.2">
      <c r="B2508" s="13">
        <f t="shared" si="328"/>
        <v>2505</v>
      </c>
      <c r="C2508" s="12">
        <v>0.69777162969993733</v>
      </c>
      <c r="D2508" s="11">
        <f t="shared" si="321"/>
        <v>21</v>
      </c>
      <c r="E2508" s="11">
        <f t="shared" si="322"/>
        <v>21</v>
      </c>
      <c r="F2508" s="11">
        <f t="shared" si="323"/>
        <v>3150</v>
      </c>
      <c r="G2508" s="12">
        <v>0.20589243495901288</v>
      </c>
      <c r="H2508" s="27">
        <f t="shared" si="324"/>
        <v>1</v>
      </c>
      <c r="I2508" s="11">
        <f t="shared" si="325"/>
        <v>1</v>
      </c>
      <c r="J2508" s="28">
        <f t="shared" si="326"/>
        <v>500</v>
      </c>
      <c r="K2508" s="28">
        <f t="shared" si="327"/>
        <v>2650</v>
      </c>
      <c r="L2508" s="11"/>
      <c r="M2508" s="11"/>
      <c r="N2508" s="11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  <c r="Z2508" s="11"/>
      <c r="AA2508" s="11"/>
      <c r="AB2508" s="11"/>
    </row>
    <row r="2509" spans="2:28" x14ac:dyDescent="0.2">
      <c r="B2509" s="13">
        <f t="shared" si="328"/>
        <v>2506</v>
      </c>
      <c r="C2509" s="12">
        <v>0.95378379634201671</v>
      </c>
      <c r="D2509" s="11">
        <f t="shared" si="321"/>
        <v>24</v>
      </c>
      <c r="E2509" s="11">
        <f t="shared" si="322"/>
        <v>22</v>
      </c>
      <c r="F2509" s="11">
        <f t="shared" si="323"/>
        <v>3300</v>
      </c>
      <c r="G2509" s="12">
        <v>0.96919860286730841</v>
      </c>
      <c r="H2509" s="27">
        <f t="shared" si="324"/>
        <v>5</v>
      </c>
      <c r="I2509" s="11">
        <f t="shared" si="325"/>
        <v>0</v>
      </c>
      <c r="J2509" s="28">
        <f t="shared" si="326"/>
        <v>0</v>
      </c>
      <c r="K2509" s="28">
        <f t="shared" si="327"/>
        <v>3300</v>
      </c>
      <c r="L2509" s="11"/>
      <c r="M2509" s="11"/>
      <c r="N2509" s="11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  <c r="Z2509" s="11"/>
      <c r="AA2509" s="11"/>
      <c r="AB2509" s="11"/>
    </row>
    <row r="2510" spans="2:28" x14ac:dyDescent="0.2">
      <c r="B2510" s="13">
        <f t="shared" si="328"/>
        <v>2507</v>
      </c>
      <c r="C2510" s="12">
        <v>0.89695180600258739</v>
      </c>
      <c r="D2510" s="11">
        <f t="shared" si="321"/>
        <v>22</v>
      </c>
      <c r="E2510" s="11">
        <f t="shared" si="322"/>
        <v>22</v>
      </c>
      <c r="F2510" s="11">
        <f t="shared" si="323"/>
        <v>3300</v>
      </c>
      <c r="G2510" s="12">
        <v>0.82721677931659932</v>
      </c>
      <c r="H2510" s="27">
        <f t="shared" si="324"/>
        <v>3</v>
      </c>
      <c r="I2510" s="11">
        <f t="shared" si="325"/>
        <v>0</v>
      </c>
      <c r="J2510" s="28">
        <f t="shared" si="326"/>
        <v>0</v>
      </c>
      <c r="K2510" s="28">
        <f t="shared" si="327"/>
        <v>3300</v>
      </c>
      <c r="L2510" s="11"/>
      <c r="M2510" s="11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  <c r="AA2510" s="11"/>
      <c r="AB2510" s="11"/>
    </row>
    <row r="2511" spans="2:28" x14ac:dyDescent="0.2">
      <c r="B2511" s="13">
        <f t="shared" si="328"/>
        <v>2508</v>
      </c>
      <c r="C2511" s="12">
        <v>0.51283396943017712</v>
      </c>
      <c r="D2511" s="11">
        <f t="shared" si="321"/>
        <v>20</v>
      </c>
      <c r="E2511" s="11">
        <f t="shared" si="322"/>
        <v>20</v>
      </c>
      <c r="F2511" s="11">
        <f t="shared" si="323"/>
        <v>3000</v>
      </c>
      <c r="G2511" s="12">
        <v>0.28155359983118877</v>
      </c>
      <c r="H2511" s="27">
        <f t="shared" si="324"/>
        <v>1</v>
      </c>
      <c r="I2511" s="11">
        <f t="shared" si="325"/>
        <v>0</v>
      </c>
      <c r="J2511" s="28">
        <f t="shared" si="326"/>
        <v>0</v>
      </c>
      <c r="K2511" s="28">
        <f t="shared" si="327"/>
        <v>3000</v>
      </c>
      <c r="L2511" s="11"/>
      <c r="M2511" s="11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  <c r="AA2511" s="11"/>
      <c r="AB2511" s="11"/>
    </row>
    <row r="2512" spans="2:28" x14ac:dyDescent="0.2">
      <c r="B2512" s="13">
        <f t="shared" si="328"/>
        <v>2509</v>
      </c>
      <c r="C2512" s="12">
        <v>0.72399504508127333</v>
      </c>
      <c r="D2512" s="11">
        <f t="shared" si="321"/>
        <v>21</v>
      </c>
      <c r="E2512" s="11">
        <f t="shared" si="322"/>
        <v>21</v>
      </c>
      <c r="F2512" s="11">
        <f t="shared" si="323"/>
        <v>3150</v>
      </c>
      <c r="G2512" s="12">
        <v>0.81700924057378133</v>
      </c>
      <c r="H2512" s="27">
        <f t="shared" si="324"/>
        <v>3</v>
      </c>
      <c r="I2512" s="11">
        <f t="shared" si="325"/>
        <v>0</v>
      </c>
      <c r="J2512" s="28">
        <f t="shared" si="326"/>
        <v>0</v>
      </c>
      <c r="K2512" s="28">
        <f t="shared" si="327"/>
        <v>3150</v>
      </c>
      <c r="L2512" s="11"/>
      <c r="M2512" s="11"/>
      <c r="N2512" s="11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  <c r="Z2512" s="11"/>
      <c r="AA2512" s="11"/>
      <c r="AB2512" s="11"/>
    </row>
    <row r="2513" spans="2:28" x14ac:dyDescent="0.2">
      <c r="B2513" s="13">
        <f t="shared" si="328"/>
        <v>2510</v>
      </c>
      <c r="C2513" s="12">
        <v>0.93346891401735355</v>
      </c>
      <c r="D2513" s="11">
        <f t="shared" si="321"/>
        <v>23</v>
      </c>
      <c r="E2513" s="11">
        <f t="shared" si="322"/>
        <v>22</v>
      </c>
      <c r="F2513" s="11">
        <f t="shared" si="323"/>
        <v>3300</v>
      </c>
      <c r="G2513" s="12">
        <v>0.47611309964170412</v>
      </c>
      <c r="H2513" s="27">
        <f t="shared" si="324"/>
        <v>2</v>
      </c>
      <c r="I2513" s="11">
        <f t="shared" si="325"/>
        <v>1</v>
      </c>
      <c r="J2513" s="28">
        <f t="shared" si="326"/>
        <v>500</v>
      </c>
      <c r="K2513" s="28">
        <f t="shared" si="327"/>
        <v>2800</v>
      </c>
      <c r="L2513" s="11"/>
      <c r="M2513" s="11"/>
      <c r="N2513" s="11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  <c r="Z2513" s="11"/>
      <c r="AA2513" s="11"/>
      <c r="AB2513" s="11"/>
    </row>
    <row r="2514" spans="2:28" x14ac:dyDescent="0.2">
      <c r="B2514" s="13">
        <f t="shared" si="328"/>
        <v>2511</v>
      </c>
      <c r="C2514" s="12">
        <v>0.66394511796322098</v>
      </c>
      <c r="D2514" s="11">
        <f t="shared" si="321"/>
        <v>20</v>
      </c>
      <c r="E2514" s="11">
        <f t="shared" si="322"/>
        <v>20</v>
      </c>
      <c r="F2514" s="11">
        <f t="shared" si="323"/>
        <v>3000</v>
      </c>
      <c r="G2514" s="12">
        <v>0.81032273262764565</v>
      </c>
      <c r="H2514" s="27">
        <f t="shared" si="324"/>
        <v>3</v>
      </c>
      <c r="I2514" s="11">
        <f t="shared" si="325"/>
        <v>0</v>
      </c>
      <c r="J2514" s="28">
        <f t="shared" si="326"/>
        <v>0</v>
      </c>
      <c r="K2514" s="28">
        <f t="shared" si="327"/>
        <v>3000</v>
      </c>
      <c r="L2514" s="11"/>
      <c r="M2514" s="11"/>
      <c r="N2514" s="11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  <c r="Z2514" s="11"/>
      <c r="AA2514" s="11"/>
      <c r="AB2514" s="11"/>
    </row>
    <row r="2515" spans="2:28" x14ac:dyDescent="0.2">
      <c r="B2515" s="13">
        <f t="shared" si="328"/>
        <v>2512</v>
      </c>
      <c r="C2515" s="12">
        <v>9.3220555886647682E-2</v>
      </c>
      <c r="D2515" s="11">
        <f t="shared" si="321"/>
        <v>16</v>
      </c>
      <c r="E2515" s="11">
        <f t="shared" si="322"/>
        <v>16</v>
      </c>
      <c r="F2515" s="11">
        <f t="shared" si="323"/>
        <v>2400</v>
      </c>
      <c r="G2515" s="12">
        <v>0.24471106519343555</v>
      </c>
      <c r="H2515" s="27">
        <f t="shared" si="324"/>
        <v>1</v>
      </c>
      <c r="I2515" s="11">
        <f t="shared" si="325"/>
        <v>0</v>
      </c>
      <c r="J2515" s="28">
        <f t="shared" si="326"/>
        <v>0</v>
      </c>
      <c r="K2515" s="28">
        <f t="shared" si="327"/>
        <v>2400</v>
      </c>
      <c r="L2515" s="11"/>
      <c r="M2515" s="11"/>
      <c r="N2515" s="11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  <c r="AA2515" s="11"/>
      <c r="AB2515" s="11"/>
    </row>
    <row r="2516" spans="2:28" x14ac:dyDescent="0.2">
      <c r="B2516" s="13">
        <f t="shared" si="328"/>
        <v>2513</v>
      </c>
      <c r="C2516" s="12">
        <v>0.22690267504984318</v>
      </c>
      <c r="D2516" s="11">
        <f t="shared" si="321"/>
        <v>17</v>
      </c>
      <c r="E2516" s="11">
        <f t="shared" si="322"/>
        <v>17</v>
      </c>
      <c r="F2516" s="11">
        <f t="shared" si="323"/>
        <v>2550</v>
      </c>
      <c r="G2516" s="12">
        <v>0.20697820724072324</v>
      </c>
      <c r="H2516" s="27">
        <f t="shared" si="324"/>
        <v>1</v>
      </c>
      <c r="I2516" s="11">
        <f t="shared" si="325"/>
        <v>0</v>
      </c>
      <c r="J2516" s="28">
        <f t="shared" si="326"/>
        <v>0</v>
      </c>
      <c r="K2516" s="28">
        <f t="shared" si="327"/>
        <v>2550</v>
      </c>
      <c r="L2516" s="11"/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1"/>
      <c r="AB2516" s="11"/>
    </row>
    <row r="2517" spans="2:28" x14ac:dyDescent="0.2">
      <c r="B2517" s="13">
        <f t="shared" si="328"/>
        <v>2514</v>
      </c>
      <c r="C2517" s="12">
        <v>0.50864952724641233</v>
      </c>
      <c r="D2517" s="11">
        <f t="shared" si="321"/>
        <v>20</v>
      </c>
      <c r="E2517" s="11">
        <f t="shared" si="322"/>
        <v>20</v>
      </c>
      <c r="F2517" s="11">
        <f t="shared" si="323"/>
        <v>3000</v>
      </c>
      <c r="G2517" s="12">
        <v>0.4794766225357282</v>
      </c>
      <c r="H2517" s="27">
        <f t="shared" si="324"/>
        <v>2</v>
      </c>
      <c r="I2517" s="11">
        <f t="shared" si="325"/>
        <v>0</v>
      </c>
      <c r="J2517" s="28">
        <f t="shared" si="326"/>
        <v>0</v>
      </c>
      <c r="K2517" s="28">
        <f t="shared" si="327"/>
        <v>3000</v>
      </c>
      <c r="L2517" s="11"/>
      <c r="M2517" s="11"/>
      <c r="N2517" s="11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  <c r="AA2517" s="11"/>
      <c r="AB2517" s="11"/>
    </row>
    <row r="2518" spans="2:28" x14ac:dyDescent="0.2">
      <c r="B2518" s="13">
        <f t="shared" si="328"/>
        <v>2515</v>
      </c>
      <c r="C2518" s="12">
        <v>0.84086711381270707</v>
      </c>
      <c r="D2518" s="11">
        <f t="shared" si="321"/>
        <v>22</v>
      </c>
      <c r="E2518" s="11">
        <f t="shared" si="322"/>
        <v>22</v>
      </c>
      <c r="F2518" s="11">
        <f t="shared" si="323"/>
        <v>3300</v>
      </c>
      <c r="G2518" s="12">
        <v>0.93947653334648484</v>
      </c>
      <c r="H2518" s="27">
        <f t="shared" si="324"/>
        <v>5</v>
      </c>
      <c r="I2518" s="11">
        <f t="shared" si="325"/>
        <v>0</v>
      </c>
      <c r="J2518" s="28">
        <f t="shared" si="326"/>
        <v>0</v>
      </c>
      <c r="K2518" s="28">
        <f t="shared" si="327"/>
        <v>3300</v>
      </c>
      <c r="L2518" s="11"/>
      <c r="M2518" s="11"/>
      <c r="N2518" s="11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  <c r="Z2518" s="11"/>
      <c r="AA2518" s="11"/>
      <c r="AB2518" s="11"/>
    </row>
    <row r="2519" spans="2:28" x14ac:dyDescent="0.2">
      <c r="B2519" s="13">
        <f t="shared" si="328"/>
        <v>2516</v>
      </c>
      <c r="C2519" s="12">
        <v>0.58424003127720847</v>
      </c>
      <c r="D2519" s="11">
        <f t="shared" si="321"/>
        <v>20</v>
      </c>
      <c r="E2519" s="11">
        <f t="shared" si="322"/>
        <v>20</v>
      </c>
      <c r="F2519" s="11">
        <f t="shared" si="323"/>
        <v>3000</v>
      </c>
      <c r="G2519" s="12">
        <v>3.2473798347512628E-2</v>
      </c>
      <c r="H2519" s="27">
        <f t="shared" si="324"/>
        <v>0</v>
      </c>
      <c r="I2519" s="11">
        <f t="shared" si="325"/>
        <v>1</v>
      </c>
      <c r="J2519" s="28">
        <f t="shared" si="326"/>
        <v>500</v>
      </c>
      <c r="K2519" s="28">
        <f t="shared" si="327"/>
        <v>2500</v>
      </c>
      <c r="L2519" s="11"/>
      <c r="M2519" s="11"/>
      <c r="N2519" s="11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  <c r="Z2519" s="11"/>
      <c r="AA2519" s="11"/>
      <c r="AB2519" s="11"/>
    </row>
    <row r="2520" spans="2:28" x14ac:dyDescent="0.2">
      <c r="B2520" s="13">
        <f t="shared" si="328"/>
        <v>2517</v>
      </c>
      <c r="C2520" s="12">
        <v>0.39871182860255494</v>
      </c>
      <c r="D2520" s="11">
        <f t="shared" si="321"/>
        <v>19</v>
      </c>
      <c r="E2520" s="11">
        <f t="shared" si="322"/>
        <v>19</v>
      </c>
      <c r="F2520" s="11">
        <f t="shared" si="323"/>
        <v>2850</v>
      </c>
      <c r="G2520" s="12">
        <v>0.72965538732379365</v>
      </c>
      <c r="H2520" s="27">
        <f t="shared" si="324"/>
        <v>3</v>
      </c>
      <c r="I2520" s="11">
        <f t="shared" si="325"/>
        <v>0</v>
      </c>
      <c r="J2520" s="28">
        <f t="shared" si="326"/>
        <v>0</v>
      </c>
      <c r="K2520" s="28">
        <f t="shared" si="327"/>
        <v>2850</v>
      </c>
      <c r="L2520" s="11"/>
      <c r="M2520" s="11"/>
      <c r="N2520" s="11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  <c r="Z2520" s="11"/>
      <c r="AA2520" s="11"/>
      <c r="AB2520" s="11"/>
    </row>
    <row r="2521" spans="2:28" x14ac:dyDescent="0.2">
      <c r="B2521" s="13">
        <f t="shared" si="328"/>
        <v>2518</v>
      </c>
      <c r="C2521" s="12">
        <v>0.56689489310564067</v>
      </c>
      <c r="D2521" s="11">
        <f t="shared" si="321"/>
        <v>20</v>
      </c>
      <c r="E2521" s="11">
        <f t="shared" si="322"/>
        <v>20</v>
      </c>
      <c r="F2521" s="11">
        <f t="shared" si="323"/>
        <v>3000</v>
      </c>
      <c r="G2521" s="12">
        <v>0.66531814832187719</v>
      </c>
      <c r="H2521" s="27">
        <f t="shared" si="324"/>
        <v>2</v>
      </c>
      <c r="I2521" s="11">
        <f t="shared" si="325"/>
        <v>0</v>
      </c>
      <c r="J2521" s="28">
        <f t="shared" si="326"/>
        <v>0</v>
      </c>
      <c r="K2521" s="28">
        <f t="shared" si="327"/>
        <v>3000</v>
      </c>
      <c r="L2521" s="11"/>
      <c r="M2521" s="11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  <c r="AA2521" s="11"/>
      <c r="AB2521" s="11"/>
    </row>
    <row r="2522" spans="2:28" x14ac:dyDescent="0.2">
      <c r="B2522" s="13">
        <f t="shared" si="328"/>
        <v>2519</v>
      </c>
      <c r="C2522" s="12">
        <v>1.1946088753388984E-2</v>
      </c>
      <c r="D2522" s="11">
        <f t="shared" si="321"/>
        <v>14</v>
      </c>
      <c r="E2522" s="11">
        <f t="shared" si="322"/>
        <v>14</v>
      </c>
      <c r="F2522" s="11">
        <f t="shared" si="323"/>
        <v>2100</v>
      </c>
      <c r="G2522" s="12">
        <v>0.54799120371556387</v>
      </c>
      <c r="H2522" s="27">
        <f t="shared" si="324"/>
        <v>1</v>
      </c>
      <c r="I2522" s="11">
        <f t="shared" si="325"/>
        <v>0</v>
      </c>
      <c r="J2522" s="28">
        <f t="shared" si="326"/>
        <v>0</v>
      </c>
      <c r="K2522" s="28">
        <f t="shared" si="327"/>
        <v>2100</v>
      </c>
      <c r="L2522" s="11"/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11"/>
      <c r="AB2522" s="11"/>
    </row>
    <row r="2523" spans="2:28" x14ac:dyDescent="0.2">
      <c r="B2523" s="13">
        <f t="shared" si="328"/>
        <v>2520</v>
      </c>
      <c r="C2523" s="12">
        <v>0.95898856963968693</v>
      </c>
      <c r="D2523" s="11">
        <f t="shared" si="321"/>
        <v>24</v>
      </c>
      <c r="E2523" s="11">
        <f t="shared" si="322"/>
        <v>22</v>
      </c>
      <c r="F2523" s="11">
        <f t="shared" si="323"/>
        <v>3300</v>
      </c>
      <c r="G2523" s="12">
        <v>0.28107918634600426</v>
      </c>
      <c r="H2523" s="27">
        <f t="shared" si="324"/>
        <v>1</v>
      </c>
      <c r="I2523" s="11">
        <f t="shared" si="325"/>
        <v>2</v>
      </c>
      <c r="J2523" s="28">
        <f t="shared" si="326"/>
        <v>1000</v>
      </c>
      <c r="K2523" s="28">
        <f t="shared" si="327"/>
        <v>2300</v>
      </c>
      <c r="L2523" s="11"/>
      <c r="M2523" s="11"/>
      <c r="N2523" s="11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  <c r="Z2523" s="11"/>
      <c r="AA2523" s="11"/>
      <c r="AB2523" s="11"/>
    </row>
    <row r="2524" spans="2:28" x14ac:dyDescent="0.2">
      <c r="B2524" s="13">
        <f t="shared" si="328"/>
        <v>2521</v>
      </c>
      <c r="C2524" s="12">
        <v>0.56195217347275916</v>
      </c>
      <c r="D2524" s="11">
        <f t="shared" si="321"/>
        <v>20</v>
      </c>
      <c r="E2524" s="11">
        <f t="shared" si="322"/>
        <v>20</v>
      </c>
      <c r="F2524" s="11">
        <f t="shared" si="323"/>
        <v>3000</v>
      </c>
      <c r="G2524" s="12">
        <v>5.0184007278847975E-2</v>
      </c>
      <c r="H2524" s="27">
        <f t="shared" si="324"/>
        <v>0</v>
      </c>
      <c r="I2524" s="11">
        <f t="shared" si="325"/>
        <v>1</v>
      </c>
      <c r="J2524" s="28">
        <f t="shared" si="326"/>
        <v>500</v>
      </c>
      <c r="K2524" s="28">
        <f t="shared" si="327"/>
        <v>2500</v>
      </c>
      <c r="L2524" s="11"/>
      <c r="M2524" s="11"/>
      <c r="N2524" s="11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  <c r="Z2524" s="11"/>
      <c r="AA2524" s="11"/>
      <c r="AB2524" s="11"/>
    </row>
    <row r="2525" spans="2:28" x14ac:dyDescent="0.2">
      <c r="B2525" s="13">
        <f t="shared" si="328"/>
        <v>2522</v>
      </c>
      <c r="C2525" s="12">
        <v>0.62673310088440137</v>
      </c>
      <c r="D2525" s="11">
        <f t="shared" si="321"/>
        <v>20</v>
      </c>
      <c r="E2525" s="11">
        <f t="shared" si="322"/>
        <v>20</v>
      </c>
      <c r="F2525" s="11">
        <f t="shared" si="323"/>
        <v>3000</v>
      </c>
      <c r="G2525" s="12">
        <v>0.8666198770972402</v>
      </c>
      <c r="H2525" s="27">
        <f t="shared" si="324"/>
        <v>3</v>
      </c>
      <c r="I2525" s="11">
        <f t="shared" si="325"/>
        <v>0</v>
      </c>
      <c r="J2525" s="28">
        <f t="shared" si="326"/>
        <v>0</v>
      </c>
      <c r="K2525" s="28">
        <f t="shared" si="327"/>
        <v>3000</v>
      </c>
      <c r="L2525" s="11"/>
      <c r="M2525" s="11"/>
      <c r="N2525" s="11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  <c r="AA2525" s="11"/>
      <c r="AB2525" s="11"/>
    </row>
    <row r="2526" spans="2:28" x14ac:dyDescent="0.2">
      <c r="B2526" s="13">
        <f t="shared" si="328"/>
        <v>2523</v>
      </c>
      <c r="C2526" s="12">
        <v>0.83833473374991319</v>
      </c>
      <c r="D2526" s="11">
        <f t="shared" si="321"/>
        <v>22</v>
      </c>
      <c r="E2526" s="11">
        <f t="shared" si="322"/>
        <v>22</v>
      </c>
      <c r="F2526" s="11">
        <f t="shared" si="323"/>
        <v>3300</v>
      </c>
      <c r="G2526" s="12">
        <v>0.11559596068449041</v>
      </c>
      <c r="H2526" s="27">
        <f t="shared" si="324"/>
        <v>1</v>
      </c>
      <c r="I2526" s="11">
        <f t="shared" si="325"/>
        <v>2</v>
      </c>
      <c r="J2526" s="28">
        <f t="shared" si="326"/>
        <v>1000</v>
      </c>
      <c r="K2526" s="28">
        <f t="shared" si="327"/>
        <v>2300</v>
      </c>
      <c r="L2526" s="11"/>
      <c r="M2526" s="11"/>
      <c r="N2526" s="11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  <c r="Z2526" s="11"/>
      <c r="AA2526" s="11"/>
      <c r="AB2526" s="11"/>
    </row>
    <row r="2527" spans="2:28" x14ac:dyDescent="0.2">
      <c r="B2527" s="13">
        <f t="shared" si="328"/>
        <v>2524</v>
      </c>
      <c r="C2527" s="12">
        <v>0.18632186038442222</v>
      </c>
      <c r="D2527" s="11">
        <f t="shared" si="321"/>
        <v>17</v>
      </c>
      <c r="E2527" s="11">
        <f t="shared" si="322"/>
        <v>17</v>
      </c>
      <c r="F2527" s="11">
        <f t="shared" si="323"/>
        <v>2550</v>
      </c>
      <c r="G2527" s="12">
        <v>0.14872523148602168</v>
      </c>
      <c r="H2527" s="27">
        <f t="shared" si="324"/>
        <v>0</v>
      </c>
      <c r="I2527" s="11">
        <f t="shared" si="325"/>
        <v>0</v>
      </c>
      <c r="J2527" s="28">
        <f t="shared" si="326"/>
        <v>0</v>
      </c>
      <c r="K2527" s="28">
        <f t="shared" si="327"/>
        <v>2550</v>
      </c>
      <c r="L2527" s="11"/>
      <c r="M2527" s="11"/>
      <c r="N2527" s="11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  <c r="Z2527" s="11"/>
      <c r="AA2527" s="11"/>
      <c r="AB2527" s="11"/>
    </row>
    <row r="2528" spans="2:28" x14ac:dyDescent="0.2">
      <c r="B2528" s="13">
        <f t="shared" si="328"/>
        <v>2525</v>
      </c>
      <c r="C2528" s="12">
        <v>0.42839560402707411</v>
      </c>
      <c r="D2528" s="11">
        <f t="shared" si="321"/>
        <v>19</v>
      </c>
      <c r="E2528" s="11">
        <f t="shared" si="322"/>
        <v>19</v>
      </c>
      <c r="F2528" s="11">
        <f t="shared" si="323"/>
        <v>2850</v>
      </c>
      <c r="G2528" s="12">
        <v>0.45578901710625286</v>
      </c>
      <c r="H2528" s="27">
        <f t="shared" si="324"/>
        <v>2</v>
      </c>
      <c r="I2528" s="11">
        <f t="shared" si="325"/>
        <v>0</v>
      </c>
      <c r="J2528" s="28">
        <f t="shared" si="326"/>
        <v>0</v>
      </c>
      <c r="K2528" s="28">
        <f t="shared" si="327"/>
        <v>2850</v>
      </c>
      <c r="L2528" s="11"/>
      <c r="M2528" s="11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  <c r="AA2528" s="11"/>
      <c r="AB2528" s="11"/>
    </row>
    <row r="2529" spans="2:28" x14ac:dyDescent="0.2">
      <c r="B2529" s="13">
        <f t="shared" si="328"/>
        <v>2526</v>
      </c>
      <c r="C2529" s="12">
        <v>0.76017410149773756</v>
      </c>
      <c r="D2529" s="11">
        <f t="shared" si="321"/>
        <v>21</v>
      </c>
      <c r="E2529" s="11">
        <f t="shared" si="322"/>
        <v>21</v>
      </c>
      <c r="F2529" s="11">
        <f t="shared" si="323"/>
        <v>3150</v>
      </c>
      <c r="G2529" s="12">
        <v>0.60590893429482795</v>
      </c>
      <c r="H2529" s="27">
        <f t="shared" si="324"/>
        <v>2</v>
      </c>
      <c r="I2529" s="11">
        <f t="shared" si="325"/>
        <v>0</v>
      </c>
      <c r="J2529" s="28">
        <f t="shared" si="326"/>
        <v>0</v>
      </c>
      <c r="K2529" s="28">
        <f t="shared" si="327"/>
        <v>3150</v>
      </c>
      <c r="L2529" s="11"/>
      <c r="M2529" s="11"/>
      <c r="N2529" s="11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  <c r="AA2529" s="11"/>
      <c r="AB2529" s="11"/>
    </row>
    <row r="2530" spans="2:28" x14ac:dyDescent="0.2">
      <c r="B2530" s="13">
        <f t="shared" si="328"/>
        <v>2527</v>
      </c>
      <c r="C2530" s="12">
        <v>0.8015760406656145</v>
      </c>
      <c r="D2530" s="11">
        <f t="shared" si="321"/>
        <v>21</v>
      </c>
      <c r="E2530" s="11">
        <f t="shared" si="322"/>
        <v>21</v>
      </c>
      <c r="F2530" s="11">
        <f t="shared" si="323"/>
        <v>3150</v>
      </c>
      <c r="G2530" s="12">
        <v>0.41177947510272683</v>
      </c>
      <c r="H2530" s="27">
        <f t="shared" si="324"/>
        <v>2</v>
      </c>
      <c r="I2530" s="11">
        <f t="shared" si="325"/>
        <v>0</v>
      </c>
      <c r="J2530" s="28">
        <f t="shared" si="326"/>
        <v>0</v>
      </c>
      <c r="K2530" s="28">
        <f t="shared" si="327"/>
        <v>3150</v>
      </c>
      <c r="L2530" s="11"/>
      <c r="M2530" s="11"/>
      <c r="N2530" s="11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  <c r="Z2530" s="11"/>
      <c r="AA2530" s="11"/>
      <c r="AB2530" s="11"/>
    </row>
    <row r="2531" spans="2:28" x14ac:dyDescent="0.2">
      <c r="B2531" s="13">
        <f t="shared" si="328"/>
        <v>2528</v>
      </c>
      <c r="C2531" s="12">
        <v>0.72599072298172729</v>
      </c>
      <c r="D2531" s="11">
        <f t="shared" si="321"/>
        <v>21</v>
      </c>
      <c r="E2531" s="11">
        <f t="shared" si="322"/>
        <v>21</v>
      </c>
      <c r="F2531" s="11">
        <f t="shared" si="323"/>
        <v>3150</v>
      </c>
      <c r="G2531" s="12">
        <v>0.60237032410719082</v>
      </c>
      <c r="H2531" s="27">
        <f t="shared" si="324"/>
        <v>2</v>
      </c>
      <c r="I2531" s="11">
        <f t="shared" si="325"/>
        <v>0</v>
      </c>
      <c r="J2531" s="28">
        <f t="shared" si="326"/>
        <v>0</v>
      </c>
      <c r="K2531" s="28">
        <f t="shared" si="327"/>
        <v>3150</v>
      </c>
      <c r="L2531" s="11"/>
      <c r="M2531" s="11"/>
      <c r="N2531" s="11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  <c r="Z2531" s="11"/>
      <c r="AA2531" s="11"/>
      <c r="AB2531" s="11"/>
    </row>
    <row r="2532" spans="2:28" x14ac:dyDescent="0.2">
      <c r="B2532" s="13">
        <f t="shared" si="328"/>
        <v>2529</v>
      </c>
      <c r="C2532" s="12">
        <v>0.42196425131144522</v>
      </c>
      <c r="D2532" s="11">
        <f t="shared" si="321"/>
        <v>19</v>
      </c>
      <c r="E2532" s="11">
        <f t="shared" si="322"/>
        <v>19</v>
      </c>
      <c r="F2532" s="11">
        <f t="shared" si="323"/>
        <v>2850</v>
      </c>
      <c r="G2532" s="12">
        <v>0.71817046987050126</v>
      </c>
      <c r="H2532" s="27">
        <f t="shared" si="324"/>
        <v>3</v>
      </c>
      <c r="I2532" s="11">
        <f t="shared" si="325"/>
        <v>0</v>
      </c>
      <c r="J2532" s="28">
        <f t="shared" si="326"/>
        <v>0</v>
      </c>
      <c r="K2532" s="28">
        <f t="shared" si="327"/>
        <v>2850</v>
      </c>
      <c r="L2532" s="11"/>
      <c r="M2532" s="11"/>
      <c r="N2532" s="11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  <c r="Z2532" s="11"/>
      <c r="AA2532" s="11"/>
      <c r="AB2532" s="11"/>
    </row>
    <row r="2533" spans="2:28" x14ac:dyDescent="0.2">
      <c r="B2533" s="13">
        <f t="shared" si="328"/>
        <v>2530</v>
      </c>
      <c r="C2533" s="12">
        <v>0.60335584203258785</v>
      </c>
      <c r="D2533" s="11">
        <f t="shared" si="321"/>
        <v>20</v>
      </c>
      <c r="E2533" s="11">
        <f t="shared" si="322"/>
        <v>20</v>
      </c>
      <c r="F2533" s="11">
        <f t="shared" si="323"/>
        <v>3000</v>
      </c>
      <c r="G2533" s="12">
        <v>0.5020063502525397</v>
      </c>
      <c r="H2533" s="27">
        <f t="shared" si="324"/>
        <v>2</v>
      </c>
      <c r="I2533" s="11">
        <f t="shared" si="325"/>
        <v>0</v>
      </c>
      <c r="J2533" s="28">
        <f t="shared" si="326"/>
        <v>0</v>
      </c>
      <c r="K2533" s="28">
        <f t="shared" si="327"/>
        <v>3000</v>
      </c>
      <c r="L2533" s="11"/>
      <c r="M2533" s="11"/>
      <c r="N2533" s="11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  <c r="AA2533" s="11"/>
      <c r="AB2533" s="11"/>
    </row>
    <row r="2534" spans="2:28" x14ac:dyDescent="0.2">
      <c r="B2534" s="13">
        <f t="shared" si="328"/>
        <v>2531</v>
      </c>
      <c r="C2534" s="12">
        <v>0.22273642325571619</v>
      </c>
      <c r="D2534" s="11">
        <f t="shared" si="321"/>
        <v>17</v>
      </c>
      <c r="E2534" s="11">
        <f t="shared" si="322"/>
        <v>17</v>
      </c>
      <c r="F2534" s="11">
        <f t="shared" si="323"/>
        <v>2550</v>
      </c>
      <c r="G2534" s="12">
        <v>0.49071231651012714</v>
      </c>
      <c r="H2534" s="27">
        <f t="shared" si="324"/>
        <v>2</v>
      </c>
      <c r="I2534" s="11">
        <f t="shared" si="325"/>
        <v>0</v>
      </c>
      <c r="J2534" s="28">
        <f t="shared" si="326"/>
        <v>0</v>
      </c>
      <c r="K2534" s="28">
        <f t="shared" si="327"/>
        <v>2550</v>
      </c>
      <c r="L2534" s="11"/>
      <c r="M2534" s="11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  <c r="AA2534" s="11"/>
      <c r="AB2534" s="11"/>
    </row>
    <row r="2535" spans="2:28" x14ac:dyDescent="0.2">
      <c r="B2535" s="13">
        <f t="shared" si="328"/>
        <v>2532</v>
      </c>
      <c r="C2535" s="12">
        <v>0.97140936466644434</v>
      </c>
      <c r="D2535" s="11">
        <f t="shared" si="321"/>
        <v>24</v>
      </c>
      <c r="E2535" s="11">
        <f t="shared" si="322"/>
        <v>22</v>
      </c>
      <c r="F2535" s="11">
        <f t="shared" si="323"/>
        <v>3300</v>
      </c>
      <c r="G2535" s="12">
        <v>0.21186166995233124</v>
      </c>
      <c r="H2535" s="27">
        <f t="shared" si="324"/>
        <v>1</v>
      </c>
      <c r="I2535" s="11">
        <f t="shared" si="325"/>
        <v>2</v>
      </c>
      <c r="J2535" s="28">
        <f t="shared" si="326"/>
        <v>1000</v>
      </c>
      <c r="K2535" s="28">
        <f t="shared" si="327"/>
        <v>2300</v>
      </c>
      <c r="L2535" s="11"/>
      <c r="M2535" s="11"/>
      <c r="N2535" s="11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  <c r="Z2535" s="11"/>
      <c r="AA2535" s="11"/>
      <c r="AB2535" s="11"/>
    </row>
    <row r="2536" spans="2:28" x14ac:dyDescent="0.2">
      <c r="B2536" s="13">
        <f t="shared" si="328"/>
        <v>2533</v>
      </c>
      <c r="C2536" s="12">
        <v>5.0238633020670664E-2</v>
      </c>
      <c r="D2536" s="11">
        <f t="shared" si="321"/>
        <v>15</v>
      </c>
      <c r="E2536" s="11">
        <f t="shared" si="322"/>
        <v>15</v>
      </c>
      <c r="F2536" s="11">
        <f t="shared" si="323"/>
        <v>2250</v>
      </c>
      <c r="G2536" s="12">
        <v>0.60847847829230228</v>
      </c>
      <c r="H2536" s="27">
        <f t="shared" si="324"/>
        <v>2</v>
      </c>
      <c r="I2536" s="11">
        <f t="shared" si="325"/>
        <v>0</v>
      </c>
      <c r="J2536" s="28">
        <f t="shared" si="326"/>
        <v>0</v>
      </c>
      <c r="K2536" s="28">
        <f t="shared" si="327"/>
        <v>2250</v>
      </c>
      <c r="L2536" s="11"/>
      <c r="M2536" s="11"/>
      <c r="N2536" s="11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  <c r="Z2536" s="11"/>
      <c r="AA2536" s="11"/>
      <c r="AB2536" s="11"/>
    </row>
    <row r="2537" spans="2:28" x14ac:dyDescent="0.2">
      <c r="B2537" s="13">
        <f t="shared" si="328"/>
        <v>2534</v>
      </c>
      <c r="C2537" s="12">
        <v>0.40991420561901082</v>
      </c>
      <c r="D2537" s="11">
        <f t="shared" si="321"/>
        <v>19</v>
      </c>
      <c r="E2537" s="11">
        <f t="shared" si="322"/>
        <v>19</v>
      </c>
      <c r="F2537" s="11">
        <f t="shared" si="323"/>
        <v>2850</v>
      </c>
      <c r="G2537" s="12">
        <v>0.14959203411684396</v>
      </c>
      <c r="H2537" s="27">
        <f t="shared" si="324"/>
        <v>1</v>
      </c>
      <c r="I2537" s="11">
        <f t="shared" si="325"/>
        <v>0</v>
      </c>
      <c r="J2537" s="28">
        <f t="shared" si="326"/>
        <v>0</v>
      </c>
      <c r="K2537" s="28">
        <f t="shared" si="327"/>
        <v>2850</v>
      </c>
      <c r="L2537" s="11"/>
      <c r="M2537" s="11"/>
      <c r="N2537" s="11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  <c r="Z2537" s="11"/>
      <c r="AA2537" s="11"/>
      <c r="AB2537" s="11"/>
    </row>
    <row r="2538" spans="2:28" x14ac:dyDescent="0.2">
      <c r="B2538" s="13">
        <f t="shared" si="328"/>
        <v>2535</v>
      </c>
      <c r="C2538" s="12">
        <v>0.85502238138127074</v>
      </c>
      <c r="D2538" s="11">
        <f t="shared" si="321"/>
        <v>22</v>
      </c>
      <c r="E2538" s="11">
        <f t="shared" si="322"/>
        <v>22</v>
      </c>
      <c r="F2538" s="11">
        <f t="shared" si="323"/>
        <v>3300</v>
      </c>
      <c r="G2538" s="12">
        <v>0.282903740462493</v>
      </c>
      <c r="H2538" s="27">
        <f t="shared" si="324"/>
        <v>1</v>
      </c>
      <c r="I2538" s="11">
        <f t="shared" si="325"/>
        <v>2</v>
      </c>
      <c r="J2538" s="28">
        <f t="shared" si="326"/>
        <v>1000</v>
      </c>
      <c r="K2538" s="28">
        <f t="shared" si="327"/>
        <v>2300</v>
      </c>
      <c r="L2538" s="11"/>
      <c r="M2538" s="11"/>
      <c r="N2538" s="11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  <c r="Z2538" s="11"/>
      <c r="AA2538" s="11"/>
      <c r="AB2538" s="11"/>
    </row>
    <row r="2539" spans="2:28" x14ac:dyDescent="0.2">
      <c r="B2539" s="13">
        <f t="shared" si="328"/>
        <v>2536</v>
      </c>
      <c r="C2539" s="12">
        <v>0.65502516238461439</v>
      </c>
      <c r="D2539" s="11">
        <f t="shared" si="321"/>
        <v>20</v>
      </c>
      <c r="E2539" s="11">
        <f t="shared" si="322"/>
        <v>20</v>
      </c>
      <c r="F2539" s="11">
        <f t="shared" si="323"/>
        <v>3000</v>
      </c>
      <c r="G2539" s="12">
        <v>0.41304515115940821</v>
      </c>
      <c r="H2539" s="27">
        <f t="shared" si="324"/>
        <v>2</v>
      </c>
      <c r="I2539" s="11">
        <f t="shared" si="325"/>
        <v>0</v>
      </c>
      <c r="J2539" s="28">
        <f t="shared" si="326"/>
        <v>0</v>
      </c>
      <c r="K2539" s="28">
        <f t="shared" si="327"/>
        <v>3000</v>
      </c>
      <c r="L2539" s="11"/>
      <c r="M2539" s="11"/>
      <c r="N2539" s="11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  <c r="AA2539" s="11"/>
      <c r="AB2539" s="11"/>
    </row>
    <row r="2540" spans="2:28" x14ac:dyDescent="0.2">
      <c r="B2540" s="13">
        <f t="shared" si="328"/>
        <v>2537</v>
      </c>
      <c r="C2540" s="12">
        <v>0.74497564258992077</v>
      </c>
      <c r="D2540" s="11">
        <f t="shared" si="321"/>
        <v>21</v>
      </c>
      <c r="E2540" s="11">
        <f t="shared" si="322"/>
        <v>21</v>
      </c>
      <c r="F2540" s="11">
        <f t="shared" si="323"/>
        <v>3150</v>
      </c>
      <c r="G2540" s="12">
        <v>0.35385574949117693</v>
      </c>
      <c r="H2540" s="27">
        <f t="shared" si="324"/>
        <v>1</v>
      </c>
      <c r="I2540" s="11">
        <f t="shared" si="325"/>
        <v>1</v>
      </c>
      <c r="J2540" s="28">
        <f t="shared" si="326"/>
        <v>500</v>
      </c>
      <c r="K2540" s="28">
        <f t="shared" si="327"/>
        <v>2650</v>
      </c>
      <c r="L2540" s="11"/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  <c r="AA2540" s="11"/>
      <c r="AB2540" s="11"/>
    </row>
    <row r="2541" spans="2:28" x14ac:dyDescent="0.2">
      <c r="B2541" s="13">
        <f t="shared" si="328"/>
        <v>2538</v>
      </c>
      <c r="C2541" s="12">
        <v>6.6914581081733981E-3</v>
      </c>
      <c r="D2541" s="11">
        <f t="shared" si="321"/>
        <v>14</v>
      </c>
      <c r="E2541" s="11">
        <f t="shared" si="322"/>
        <v>14</v>
      </c>
      <c r="F2541" s="11">
        <f t="shared" si="323"/>
        <v>2100</v>
      </c>
      <c r="G2541" s="12">
        <v>0.13499550313509667</v>
      </c>
      <c r="H2541" s="27">
        <f t="shared" si="324"/>
        <v>0</v>
      </c>
      <c r="I2541" s="11">
        <f t="shared" si="325"/>
        <v>0</v>
      </c>
      <c r="J2541" s="28">
        <f t="shared" si="326"/>
        <v>0</v>
      </c>
      <c r="K2541" s="28">
        <f t="shared" si="327"/>
        <v>2100</v>
      </c>
      <c r="L2541" s="11"/>
      <c r="M2541" s="11"/>
      <c r="N2541" s="11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  <c r="AA2541" s="11"/>
      <c r="AB2541" s="11"/>
    </row>
    <row r="2542" spans="2:28" x14ac:dyDescent="0.2">
      <c r="B2542" s="13">
        <f t="shared" si="328"/>
        <v>2539</v>
      </c>
      <c r="C2542" s="12">
        <v>0.69909179755567574</v>
      </c>
      <c r="D2542" s="11">
        <f t="shared" si="321"/>
        <v>21</v>
      </c>
      <c r="E2542" s="11">
        <f t="shared" si="322"/>
        <v>21</v>
      </c>
      <c r="F2542" s="11">
        <f t="shared" si="323"/>
        <v>3150</v>
      </c>
      <c r="G2542" s="12">
        <v>0.84913288423745592</v>
      </c>
      <c r="H2542" s="27">
        <f t="shared" si="324"/>
        <v>4</v>
      </c>
      <c r="I2542" s="11">
        <f t="shared" si="325"/>
        <v>0</v>
      </c>
      <c r="J2542" s="28">
        <f t="shared" si="326"/>
        <v>0</v>
      </c>
      <c r="K2542" s="28">
        <f t="shared" si="327"/>
        <v>3150</v>
      </c>
      <c r="L2542" s="11"/>
      <c r="M2542" s="11"/>
      <c r="N2542" s="11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  <c r="Z2542" s="11"/>
      <c r="AA2542" s="11"/>
      <c r="AB2542" s="11"/>
    </row>
    <row r="2543" spans="2:28" x14ac:dyDescent="0.2">
      <c r="B2543" s="13">
        <f t="shared" si="328"/>
        <v>2540</v>
      </c>
      <c r="C2543" s="12">
        <v>0.57048267253541562</v>
      </c>
      <c r="D2543" s="11">
        <f t="shared" si="321"/>
        <v>20</v>
      </c>
      <c r="E2543" s="11">
        <f t="shared" si="322"/>
        <v>20</v>
      </c>
      <c r="F2543" s="11">
        <f t="shared" si="323"/>
        <v>3000</v>
      </c>
      <c r="G2543" s="12">
        <v>0.6152073110853099</v>
      </c>
      <c r="H2543" s="27">
        <f t="shared" si="324"/>
        <v>2</v>
      </c>
      <c r="I2543" s="11">
        <f t="shared" si="325"/>
        <v>0</v>
      </c>
      <c r="J2543" s="28">
        <f t="shared" si="326"/>
        <v>0</v>
      </c>
      <c r="K2543" s="28">
        <f t="shared" si="327"/>
        <v>3000</v>
      </c>
      <c r="L2543" s="11"/>
      <c r="M2543" s="11"/>
      <c r="N2543" s="11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  <c r="AA2543" s="11"/>
      <c r="AB2543" s="11"/>
    </row>
    <row r="2544" spans="2:28" x14ac:dyDescent="0.2">
      <c r="B2544" s="13">
        <f t="shared" si="328"/>
        <v>2541</v>
      </c>
      <c r="C2544" s="12">
        <v>0.78192889226861551</v>
      </c>
      <c r="D2544" s="11">
        <f t="shared" si="321"/>
        <v>21</v>
      </c>
      <c r="E2544" s="11">
        <f t="shared" si="322"/>
        <v>21</v>
      </c>
      <c r="F2544" s="11">
        <f t="shared" si="323"/>
        <v>3150</v>
      </c>
      <c r="G2544" s="12">
        <v>0.3412053231376686</v>
      </c>
      <c r="H2544" s="27">
        <f t="shared" si="324"/>
        <v>1</v>
      </c>
      <c r="I2544" s="11">
        <f t="shared" si="325"/>
        <v>1</v>
      </c>
      <c r="J2544" s="28">
        <f t="shared" si="326"/>
        <v>500</v>
      </c>
      <c r="K2544" s="28">
        <f t="shared" si="327"/>
        <v>2650</v>
      </c>
      <c r="L2544" s="11"/>
      <c r="M2544" s="11"/>
      <c r="N2544" s="11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  <c r="Z2544" s="11"/>
      <c r="AA2544" s="11"/>
      <c r="AB2544" s="11"/>
    </row>
    <row r="2545" spans="2:28" x14ac:dyDescent="0.2">
      <c r="B2545" s="13">
        <f t="shared" si="328"/>
        <v>2542</v>
      </c>
      <c r="C2545" s="12">
        <v>8.7662265850356191E-2</v>
      </c>
      <c r="D2545" s="11">
        <f t="shared" si="321"/>
        <v>16</v>
      </c>
      <c r="E2545" s="11">
        <f t="shared" si="322"/>
        <v>16</v>
      </c>
      <c r="F2545" s="11">
        <f t="shared" si="323"/>
        <v>2400</v>
      </c>
      <c r="G2545" s="12">
        <v>0.23901550454376042</v>
      </c>
      <c r="H2545" s="27">
        <f t="shared" si="324"/>
        <v>1</v>
      </c>
      <c r="I2545" s="11">
        <f t="shared" si="325"/>
        <v>0</v>
      </c>
      <c r="J2545" s="28">
        <f t="shared" si="326"/>
        <v>0</v>
      </c>
      <c r="K2545" s="28">
        <f t="shared" si="327"/>
        <v>2400</v>
      </c>
      <c r="L2545" s="11"/>
      <c r="M2545" s="11"/>
      <c r="N2545" s="11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  <c r="Z2545" s="11"/>
      <c r="AA2545" s="11"/>
      <c r="AB2545" s="11"/>
    </row>
    <row r="2546" spans="2:28" x14ac:dyDescent="0.2">
      <c r="B2546" s="13">
        <f t="shared" si="328"/>
        <v>2543</v>
      </c>
      <c r="C2546" s="12">
        <v>0.70477842494273502</v>
      </c>
      <c r="D2546" s="11">
        <f t="shared" si="321"/>
        <v>21</v>
      </c>
      <c r="E2546" s="11">
        <f t="shared" si="322"/>
        <v>21</v>
      </c>
      <c r="F2546" s="11">
        <f t="shared" si="323"/>
        <v>3150</v>
      </c>
      <c r="G2546" s="12">
        <v>0.91901821854360721</v>
      </c>
      <c r="H2546" s="27">
        <f t="shared" si="324"/>
        <v>4</v>
      </c>
      <c r="I2546" s="11">
        <f t="shared" si="325"/>
        <v>0</v>
      </c>
      <c r="J2546" s="28">
        <f t="shared" si="326"/>
        <v>0</v>
      </c>
      <c r="K2546" s="28">
        <f t="shared" si="327"/>
        <v>3150</v>
      </c>
      <c r="L2546" s="11"/>
      <c r="M2546" s="11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  <c r="AA2546" s="11"/>
      <c r="AB2546" s="11"/>
    </row>
    <row r="2547" spans="2:28" x14ac:dyDescent="0.2">
      <c r="B2547" s="13">
        <f t="shared" si="328"/>
        <v>2544</v>
      </c>
      <c r="C2547" s="12">
        <v>0.28736156003736457</v>
      </c>
      <c r="D2547" s="11">
        <f t="shared" si="321"/>
        <v>18</v>
      </c>
      <c r="E2547" s="11">
        <f t="shared" si="322"/>
        <v>18</v>
      </c>
      <c r="F2547" s="11">
        <f t="shared" si="323"/>
        <v>2700</v>
      </c>
      <c r="G2547" s="12">
        <v>0.59067855433759264</v>
      </c>
      <c r="H2547" s="27">
        <f t="shared" si="324"/>
        <v>2</v>
      </c>
      <c r="I2547" s="11">
        <f t="shared" si="325"/>
        <v>0</v>
      </c>
      <c r="J2547" s="28">
        <f t="shared" si="326"/>
        <v>0</v>
      </c>
      <c r="K2547" s="28">
        <f t="shared" si="327"/>
        <v>2700</v>
      </c>
      <c r="L2547" s="11"/>
      <c r="M2547" s="11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  <c r="AA2547" s="11"/>
      <c r="AB2547" s="11"/>
    </row>
    <row r="2548" spans="2:28" x14ac:dyDescent="0.2">
      <c r="B2548" s="13">
        <f t="shared" si="328"/>
        <v>2545</v>
      </c>
      <c r="C2548" s="12">
        <v>0.85838916721234126</v>
      </c>
      <c r="D2548" s="11">
        <f t="shared" si="321"/>
        <v>22</v>
      </c>
      <c r="E2548" s="11">
        <f t="shared" si="322"/>
        <v>22</v>
      </c>
      <c r="F2548" s="11">
        <f t="shared" si="323"/>
        <v>3300</v>
      </c>
      <c r="G2548" s="12">
        <v>0.7177148891774161</v>
      </c>
      <c r="H2548" s="27">
        <f t="shared" si="324"/>
        <v>3</v>
      </c>
      <c r="I2548" s="11">
        <f t="shared" si="325"/>
        <v>0</v>
      </c>
      <c r="J2548" s="28">
        <f t="shared" si="326"/>
        <v>0</v>
      </c>
      <c r="K2548" s="28">
        <f t="shared" si="327"/>
        <v>3300</v>
      </c>
      <c r="L2548" s="11"/>
      <c r="M2548" s="11"/>
      <c r="N2548" s="11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  <c r="Z2548" s="11"/>
      <c r="AA2548" s="11"/>
      <c r="AB2548" s="11"/>
    </row>
    <row r="2549" spans="2:28" x14ac:dyDescent="0.2">
      <c r="B2549" s="13">
        <f t="shared" si="328"/>
        <v>2546</v>
      </c>
      <c r="C2549" s="12">
        <v>0.13566540048338471</v>
      </c>
      <c r="D2549" s="11">
        <f t="shared" si="321"/>
        <v>16</v>
      </c>
      <c r="E2549" s="11">
        <f t="shared" si="322"/>
        <v>16</v>
      </c>
      <c r="F2549" s="11">
        <f t="shared" si="323"/>
        <v>2400</v>
      </c>
      <c r="G2549" s="12">
        <v>0.95844085612521068</v>
      </c>
      <c r="H2549" s="27">
        <f t="shared" si="324"/>
        <v>4</v>
      </c>
      <c r="I2549" s="11">
        <f t="shared" si="325"/>
        <v>0</v>
      </c>
      <c r="J2549" s="28">
        <f t="shared" si="326"/>
        <v>0</v>
      </c>
      <c r="K2549" s="28">
        <f t="shared" si="327"/>
        <v>2400</v>
      </c>
      <c r="L2549" s="11"/>
      <c r="M2549" s="11"/>
      <c r="N2549" s="11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  <c r="AA2549" s="11"/>
      <c r="AB2549" s="11"/>
    </row>
    <row r="2550" spans="2:28" x14ac:dyDescent="0.2">
      <c r="B2550" s="13">
        <f t="shared" si="328"/>
        <v>2547</v>
      </c>
      <c r="C2550" s="12">
        <v>0.80072542110666989</v>
      </c>
      <c r="D2550" s="11">
        <f t="shared" si="321"/>
        <v>21</v>
      </c>
      <c r="E2550" s="11">
        <f t="shared" si="322"/>
        <v>21</v>
      </c>
      <c r="F2550" s="11">
        <f t="shared" si="323"/>
        <v>3150</v>
      </c>
      <c r="G2550" s="12">
        <v>0.72509440932580338</v>
      </c>
      <c r="H2550" s="27">
        <f t="shared" si="324"/>
        <v>3</v>
      </c>
      <c r="I2550" s="11">
        <f t="shared" si="325"/>
        <v>0</v>
      </c>
      <c r="J2550" s="28">
        <f t="shared" si="326"/>
        <v>0</v>
      </c>
      <c r="K2550" s="28">
        <f t="shared" si="327"/>
        <v>3150</v>
      </c>
      <c r="L2550" s="11"/>
      <c r="M2550" s="11"/>
      <c r="N2550" s="11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  <c r="Z2550" s="11"/>
      <c r="AA2550" s="11"/>
      <c r="AB2550" s="11"/>
    </row>
    <row r="2551" spans="2:28" x14ac:dyDescent="0.2">
      <c r="B2551" s="13">
        <f t="shared" si="328"/>
        <v>2548</v>
      </c>
      <c r="C2551" s="12">
        <v>0.31480589292535388</v>
      </c>
      <c r="D2551" s="11">
        <f t="shared" si="321"/>
        <v>18</v>
      </c>
      <c r="E2551" s="11">
        <f t="shared" si="322"/>
        <v>18</v>
      </c>
      <c r="F2551" s="11">
        <f t="shared" si="323"/>
        <v>2700</v>
      </c>
      <c r="G2551" s="12">
        <v>0.8185463159855807</v>
      </c>
      <c r="H2551" s="27">
        <f t="shared" si="324"/>
        <v>3</v>
      </c>
      <c r="I2551" s="11">
        <f t="shared" si="325"/>
        <v>0</v>
      </c>
      <c r="J2551" s="28">
        <f t="shared" si="326"/>
        <v>0</v>
      </c>
      <c r="K2551" s="28">
        <f t="shared" si="327"/>
        <v>2700</v>
      </c>
      <c r="L2551" s="11"/>
      <c r="M2551" s="11"/>
      <c r="N2551" s="11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  <c r="Z2551" s="11"/>
      <c r="AA2551" s="11"/>
      <c r="AB2551" s="11"/>
    </row>
    <row r="2552" spans="2:28" x14ac:dyDescent="0.2">
      <c r="B2552" s="13">
        <f t="shared" si="328"/>
        <v>2549</v>
      </c>
      <c r="C2552" s="12">
        <v>0.18026452583832864</v>
      </c>
      <c r="D2552" s="11">
        <f t="shared" si="321"/>
        <v>17</v>
      </c>
      <c r="E2552" s="11">
        <f t="shared" si="322"/>
        <v>17</v>
      </c>
      <c r="F2552" s="11">
        <f t="shared" si="323"/>
        <v>2550</v>
      </c>
      <c r="G2552" s="12">
        <v>0.29457258361584748</v>
      </c>
      <c r="H2552" s="27">
        <f t="shared" si="324"/>
        <v>1</v>
      </c>
      <c r="I2552" s="11">
        <f t="shared" si="325"/>
        <v>0</v>
      </c>
      <c r="J2552" s="28">
        <f t="shared" si="326"/>
        <v>0</v>
      </c>
      <c r="K2552" s="28">
        <f t="shared" si="327"/>
        <v>2550</v>
      </c>
      <c r="L2552" s="11"/>
      <c r="M2552" s="11"/>
      <c r="N2552" s="11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  <c r="AA2552" s="11"/>
      <c r="AB2552" s="11"/>
    </row>
    <row r="2553" spans="2:28" x14ac:dyDescent="0.2">
      <c r="B2553" s="13">
        <f t="shared" si="328"/>
        <v>2550</v>
      </c>
      <c r="C2553" s="12">
        <v>0.12529537295789295</v>
      </c>
      <c r="D2553" s="11">
        <f t="shared" si="321"/>
        <v>16</v>
      </c>
      <c r="E2553" s="11">
        <f t="shared" si="322"/>
        <v>16</v>
      </c>
      <c r="F2553" s="11">
        <f t="shared" si="323"/>
        <v>2400</v>
      </c>
      <c r="G2553" s="12">
        <v>0.21433968402747894</v>
      </c>
      <c r="H2553" s="27">
        <f t="shared" si="324"/>
        <v>1</v>
      </c>
      <c r="I2553" s="11">
        <f t="shared" si="325"/>
        <v>0</v>
      </c>
      <c r="J2553" s="28">
        <f t="shared" si="326"/>
        <v>0</v>
      </c>
      <c r="K2553" s="28">
        <f t="shared" si="327"/>
        <v>2400</v>
      </c>
      <c r="L2553" s="11"/>
      <c r="M2553" s="11"/>
      <c r="N2553" s="11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  <c r="Z2553" s="11"/>
      <c r="AA2553" s="11"/>
      <c r="AB2553" s="11"/>
    </row>
    <row r="2554" spans="2:28" x14ac:dyDescent="0.2">
      <c r="B2554" s="13">
        <f t="shared" si="328"/>
        <v>2551</v>
      </c>
      <c r="C2554" s="12">
        <v>0.52152580856466535</v>
      </c>
      <c r="D2554" s="11">
        <f t="shared" si="321"/>
        <v>20</v>
      </c>
      <c r="E2554" s="11">
        <f t="shared" si="322"/>
        <v>20</v>
      </c>
      <c r="F2554" s="11">
        <f t="shared" si="323"/>
        <v>3000</v>
      </c>
      <c r="G2554" s="12">
        <v>5.4374963945119981E-2</v>
      </c>
      <c r="H2554" s="27">
        <f t="shared" si="324"/>
        <v>0</v>
      </c>
      <c r="I2554" s="11">
        <f t="shared" si="325"/>
        <v>1</v>
      </c>
      <c r="J2554" s="28">
        <f t="shared" si="326"/>
        <v>500</v>
      </c>
      <c r="K2554" s="28">
        <f t="shared" si="327"/>
        <v>2500</v>
      </c>
      <c r="L2554" s="11"/>
      <c r="M2554" s="11"/>
      <c r="N2554" s="11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  <c r="Z2554" s="11"/>
      <c r="AA2554" s="11"/>
      <c r="AB2554" s="11"/>
    </row>
    <row r="2555" spans="2:28" x14ac:dyDescent="0.2">
      <c r="B2555" s="13">
        <f t="shared" si="328"/>
        <v>2552</v>
      </c>
      <c r="C2555" s="12">
        <v>3.8143514622161812E-2</v>
      </c>
      <c r="D2555" s="11">
        <f t="shared" si="321"/>
        <v>15</v>
      </c>
      <c r="E2555" s="11">
        <f t="shared" si="322"/>
        <v>15</v>
      </c>
      <c r="F2555" s="11">
        <f t="shared" si="323"/>
        <v>2250</v>
      </c>
      <c r="G2555" s="12">
        <v>0.32693274125041538</v>
      </c>
      <c r="H2555" s="27">
        <f t="shared" si="324"/>
        <v>1</v>
      </c>
      <c r="I2555" s="11">
        <f t="shared" si="325"/>
        <v>0</v>
      </c>
      <c r="J2555" s="28">
        <f t="shared" si="326"/>
        <v>0</v>
      </c>
      <c r="K2555" s="28">
        <f t="shared" si="327"/>
        <v>2250</v>
      </c>
      <c r="L2555" s="11"/>
      <c r="M2555" s="11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  <c r="AA2555" s="11"/>
      <c r="AB2555" s="11"/>
    </row>
    <row r="2556" spans="2:28" x14ac:dyDescent="0.2">
      <c r="B2556" s="13">
        <f t="shared" si="328"/>
        <v>2553</v>
      </c>
      <c r="C2556" s="12">
        <v>0.98339927168069619</v>
      </c>
      <c r="D2556" s="11">
        <f t="shared" si="321"/>
        <v>25</v>
      </c>
      <c r="E2556" s="11">
        <f t="shared" si="322"/>
        <v>22</v>
      </c>
      <c r="F2556" s="11">
        <f t="shared" si="323"/>
        <v>3300</v>
      </c>
      <c r="G2556" s="12">
        <v>9.9925340403032581E-2</v>
      </c>
      <c r="H2556" s="27">
        <f t="shared" si="324"/>
        <v>1</v>
      </c>
      <c r="I2556" s="11">
        <f t="shared" si="325"/>
        <v>2</v>
      </c>
      <c r="J2556" s="28">
        <f t="shared" si="326"/>
        <v>1000</v>
      </c>
      <c r="K2556" s="28">
        <f t="shared" si="327"/>
        <v>2300</v>
      </c>
      <c r="L2556" s="11"/>
      <c r="M2556" s="11"/>
      <c r="N2556" s="11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  <c r="Z2556" s="11"/>
      <c r="AA2556" s="11"/>
      <c r="AB2556" s="11"/>
    </row>
    <row r="2557" spans="2:28" x14ac:dyDescent="0.2">
      <c r="B2557" s="13">
        <f t="shared" si="328"/>
        <v>2554</v>
      </c>
      <c r="C2557" s="12">
        <v>0.72882974170395498</v>
      </c>
      <c r="D2557" s="11">
        <f t="shared" si="321"/>
        <v>21</v>
      </c>
      <c r="E2557" s="11">
        <f t="shared" si="322"/>
        <v>21</v>
      </c>
      <c r="F2557" s="11">
        <f t="shared" si="323"/>
        <v>3150</v>
      </c>
      <c r="G2557" s="12">
        <v>0.44417393927496041</v>
      </c>
      <c r="H2557" s="27">
        <f t="shared" si="324"/>
        <v>2</v>
      </c>
      <c r="I2557" s="11">
        <f t="shared" si="325"/>
        <v>0</v>
      </c>
      <c r="J2557" s="28">
        <f t="shared" si="326"/>
        <v>0</v>
      </c>
      <c r="K2557" s="28">
        <f t="shared" si="327"/>
        <v>3150</v>
      </c>
      <c r="L2557" s="11"/>
      <c r="M2557" s="11"/>
      <c r="N2557" s="11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  <c r="Z2557" s="11"/>
      <c r="AA2557" s="11"/>
      <c r="AB2557" s="11"/>
    </row>
    <row r="2558" spans="2:28" x14ac:dyDescent="0.2">
      <c r="B2558" s="13">
        <f t="shared" si="328"/>
        <v>2555</v>
      </c>
      <c r="C2558" s="12">
        <v>0.85456727304667957</v>
      </c>
      <c r="D2558" s="11">
        <f t="shared" si="321"/>
        <v>22</v>
      </c>
      <c r="E2558" s="11">
        <f t="shared" si="322"/>
        <v>22</v>
      </c>
      <c r="F2558" s="11">
        <f t="shared" si="323"/>
        <v>3300</v>
      </c>
      <c r="G2558" s="12">
        <v>0.97089139823079473</v>
      </c>
      <c r="H2558" s="27">
        <f t="shared" si="324"/>
        <v>5</v>
      </c>
      <c r="I2558" s="11">
        <f t="shared" si="325"/>
        <v>0</v>
      </c>
      <c r="J2558" s="28">
        <f t="shared" si="326"/>
        <v>0</v>
      </c>
      <c r="K2558" s="28">
        <f t="shared" si="327"/>
        <v>3300</v>
      </c>
      <c r="L2558" s="11"/>
      <c r="M2558" s="11"/>
      <c r="N2558" s="11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  <c r="AA2558" s="11"/>
      <c r="AB2558" s="11"/>
    </row>
    <row r="2559" spans="2:28" x14ac:dyDescent="0.2">
      <c r="B2559" s="13">
        <f t="shared" si="328"/>
        <v>2556</v>
      </c>
      <c r="C2559" s="12">
        <v>0.96534546774379826</v>
      </c>
      <c r="D2559" s="11">
        <f t="shared" si="321"/>
        <v>24</v>
      </c>
      <c r="E2559" s="11">
        <f t="shared" si="322"/>
        <v>22</v>
      </c>
      <c r="F2559" s="11">
        <f t="shared" si="323"/>
        <v>3300</v>
      </c>
      <c r="G2559" s="12">
        <v>0.19828134298134659</v>
      </c>
      <c r="H2559" s="27">
        <f t="shared" si="324"/>
        <v>1</v>
      </c>
      <c r="I2559" s="11">
        <f t="shared" si="325"/>
        <v>2</v>
      </c>
      <c r="J2559" s="28">
        <f t="shared" si="326"/>
        <v>1000</v>
      </c>
      <c r="K2559" s="28">
        <f t="shared" si="327"/>
        <v>2300</v>
      </c>
      <c r="L2559" s="11"/>
      <c r="M2559" s="11"/>
      <c r="N2559" s="11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  <c r="Z2559" s="11"/>
      <c r="AA2559" s="11"/>
      <c r="AB2559" s="11"/>
    </row>
    <row r="2560" spans="2:28" x14ac:dyDescent="0.2">
      <c r="B2560" s="13">
        <f t="shared" si="328"/>
        <v>2557</v>
      </c>
      <c r="C2560" s="12">
        <v>0.559168321756492</v>
      </c>
      <c r="D2560" s="11">
        <f t="shared" si="321"/>
        <v>20</v>
      </c>
      <c r="E2560" s="11">
        <f t="shared" si="322"/>
        <v>20</v>
      </c>
      <c r="F2560" s="11">
        <f t="shared" si="323"/>
        <v>3000</v>
      </c>
      <c r="G2560" s="12">
        <v>0.8742045332630014</v>
      </c>
      <c r="H2560" s="27">
        <f t="shared" si="324"/>
        <v>4</v>
      </c>
      <c r="I2560" s="11">
        <f t="shared" si="325"/>
        <v>0</v>
      </c>
      <c r="J2560" s="28">
        <f t="shared" si="326"/>
        <v>0</v>
      </c>
      <c r="K2560" s="28">
        <f t="shared" si="327"/>
        <v>3000</v>
      </c>
      <c r="L2560" s="11"/>
      <c r="M2560" s="11"/>
      <c r="N2560" s="11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  <c r="Z2560" s="11"/>
      <c r="AA2560" s="11"/>
      <c r="AB2560" s="11"/>
    </row>
    <row r="2561" spans="2:28" x14ac:dyDescent="0.2">
      <c r="B2561" s="13">
        <f t="shared" si="328"/>
        <v>2558</v>
      </c>
      <c r="C2561" s="12">
        <v>0.62648385271788132</v>
      </c>
      <c r="D2561" s="11">
        <f t="shared" si="321"/>
        <v>20</v>
      </c>
      <c r="E2561" s="11">
        <f t="shared" si="322"/>
        <v>20</v>
      </c>
      <c r="F2561" s="11">
        <f t="shared" si="323"/>
        <v>3000</v>
      </c>
      <c r="G2561" s="12">
        <v>0.70609578690491248</v>
      </c>
      <c r="H2561" s="27">
        <f t="shared" si="324"/>
        <v>3</v>
      </c>
      <c r="I2561" s="11">
        <f t="shared" si="325"/>
        <v>0</v>
      </c>
      <c r="J2561" s="28">
        <f t="shared" si="326"/>
        <v>0</v>
      </c>
      <c r="K2561" s="28">
        <f t="shared" si="327"/>
        <v>3000</v>
      </c>
      <c r="L2561" s="11"/>
      <c r="M2561" s="11"/>
      <c r="N2561" s="11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  <c r="Z2561" s="11"/>
      <c r="AA2561" s="11"/>
      <c r="AB2561" s="11"/>
    </row>
    <row r="2562" spans="2:28" x14ac:dyDescent="0.2">
      <c r="B2562" s="13">
        <f t="shared" si="328"/>
        <v>2559</v>
      </c>
      <c r="C2562" s="12">
        <v>0.30778533899256311</v>
      </c>
      <c r="D2562" s="11">
        <f t="shared" si="321"/>
        <v>18</v>
      </c>
      <c r="E2562" s="11">
        <f t="shared" si="322"/>
        <v>18</v>
      </c>
      <c r="F2562" s="11">
        <f t="shared" si="323"/>
        <v>2700</v>
      </c>
      <c r="G2562" s="12">
        <v>2.10049920418105E-2</v>
      </c>
      <c r="H2562" s="27">
        <f t="shared" si="324"/>
        <v>0</v>
      </c>
      <c r="I2562" s="11">
        <f t="shared" si="325"/>
        <v>0</v>
      </c>
      <c r="J2562" s="28">
        <f t="shared" si="326"/>
        <v>0</v>
      </c>
      <c r="K2562" s="28">
        <f t="shared" si="327"/>
        <v>2700</v>
      </c>
      <c r="L2562" s="11"/>
      <c r="M2562" s="11"/>
      <c r="N2562" s="11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  <c r="Z2562" s="11"/>
      <c r="AA2562" s="11"/>
      <c r="AB2562" s="11"/>
    </row>
    <row r="2563" spans="2:28" x14ac:dyDescent="0.2">
      <c r="B2563" s="13">
        <f t="shared" si="328"/>
        <v>2560</v>
      </c>
      <c r="C2563" s="12">
        <v>0.84991910844434981</v>
      </c>
      <c r="D2563" s="11">
        <f t="shared" si="321"/>
        <v>22</v>
      </c>
      <c r="E2563" s="11">
        <f t="shared" si="322"/>
        <v>22</v>
      </c>
      <c r="F2563" s="11">
        <f t="shared" si="323"/>
        <v>3300</v>
      </c>
      <c r="G2563" s="12">
        <v>4.729584238336515E-2</v>
      </c>
      <c r="H2563" s="27">
        <f t="shared" si="324"/>
        <v>0</v>
      </c>
      <c r="I2563" s="11">
        <f t="shared" si="325"/>
        <v>3</v>
      </c>
      <c r="J2563" s="28">
        <f t="shared" si="326"/>
        <v>1500</v>
      </c>
      <c r="K2563" s="28">
        <f t="shared" si="327"/>
        <v>1800</v>
      </c>
      <c r="L2563" s="11"/>
      <c r="M2563" s="11"/>
      <c r="N2563" s="11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  <c r="Z2563" s="11"/>
      <c r="AA2563" s="11"/>
      <c r="AB2563" s="11"/>
    </row>
    <row r="2564" spans="2:28" x14ac:dyDescent="0.2">
      <c r="B2564" s="13">
        <f t="shared" si="328"/>
        <v>2561</v>
      </c>
      <c r="C2564" s="12">
        <v>0.21281778136824814</v>
      </c>
      <c r="D2564" s="11">
        <f t="shared" si="321"/>
        <v>17</v>
      </c>
      <c r="E2564" s="11">
        <f t="shared" si="322"/>
        <v>17</v>
      </c>
      <c r="F2564" s="11">
        <f t="shared" si="323"/>
        <v>2550</v>
      </c>
      <c r="G2564" s="12">
        <v>0.90655443089381704</v>
      </c>
      <c r="H2564" s="27">
        <f t="shared" si="324"/>
        <v>3</v>
      </c>
      <c r="I2564" s="11">
        <f t="shared" si="325"/>
        <v>0</v>
      </c>
      <c r="J2564" s="28">
        <f t="shared" si="326"/>
        <v>0</v>
      </c>
      <c r="K2564" s="28">
        <f t="shared" si="327"/>
        <v>2550</v>
      </c>
      <c r="L2564" s="11"/>
      <c r="M2564" s="11"/>
      <c r="N2564" s="11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  <c r="Z2564" s="11"/>
      <c r="AA2564" s="11"/>
      <c r="AB2564" s="11"/>
    </row>
    <row r="2565" spans="2:28" x14ac:dyDescent="0.2">
      <c r="B2565" s="13">
        <f t="shared" si="328"/>
        <v>2562</v>
      </c>
      <c r="C2565" s="12">
        <v>3.7022094911940862E-2</v>
      </c>
      <c r="D2565" s="11">
        <f t="shared" ref="D2565:D2628" si="329">SUMIFS($M$4:$M$15,$P$4:$P$15,"&lt;="&amp;C2565,$O$4:$O$15,"&gt;="&amp;C2565)</f>
        <v>15</v>
      </c>
      <c r="E2565" s="11">
        <f t="shared" ref="E2565:E2628" si="330">MIN(D2565,$S$2)</f>
        <v>15</v>
      </c>
      <c r="F2565" s="11">
        <f t="shared" ref="F2565:F2628" si="331">E2565*$S$3</f>
        <v>2250</v>
      </c>
      <c r="G2565" s="12">
        <v>0.25407202418980057</v>
      </c>
      <c r="H2565" s="27">
        <f t="shared" ref="H2565:H2628" si="332">_xlfn.BINOM.INV(E2565,$S$5,G2565)</f>
        <v>1</v>
      </c>
      <c r="I2565" s="11">
        <f t="shared" ref="I2565:I2628" si="333">IF(E2565-H2565&gt;$S$6,E2565-H2565-$S$6,0)</f>
        <v>0</v>
      </c>
      <c r="J2565" s="28">
        <f t="shared" ref="J2565:J2628" si="334">I2565*$S$4</f>
        <v>0</v>
      </c>
      <c r="K2565" s="28">
        <f t="shared" ref="K2565:K2628" si="335">F2565-J2565</f>
        <v>2250</v>
      </c>
      <c r="L2565" s="11"/>
      <c r="M2565" s="11"/>
      <c r="N2565" s="11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  <c r="Z2565" s="11"/>
      <c r="AA2565" s="11"/>
      <c r="AB2565" s="11"/>
    </row>
    <row r="2566" spans="2:28" x14ac:dyDescent="0.2">
      <c r="B2566" s="13">
        <f t="shared" ref="B2566:B2629" si="336">B2565+1</f>
        <v>2563</v>
      </c>
      <c r="C2566" s="12">
        <v>0.37972769605776258</v>
      </c>
      <c r="D2566" s="11">
        <f t="shared" si="329"/>
        <v>19</v>
      </c>
      <c r="E2566" s="11">
        <f t="shared" si="330"/>
        <v>19</v>
      </c>
      <c r="F2566" s="11">
        <f t="shared" si="331"/>
        <v>2850</v>
      </c>
      <c r="G2566" s="12">
        <v>0.4359791816215417</v>
      </c>
      <c r="H2566" s="27">
        <f t="shared" si="332"/>
        <v>2</v>
      </c>
      <c r="I2566" s="11">
        <f t="shared" si="333"/>
        <v>0</v>
      </c>
      <c r="J2566" s="28">
        <f t="shared" si="334"/>
        <v>0</v>
      </c>
      <c r="K2566" s="28">
        <f t="shared" si="335"/>
        <v>2850</v>
      </c>
      <c r="L2566" s="11"/>
      <c r="M2566" s="11"/>
      <c r="N2566" s="11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  <c r="Z2566" s="11"/>
      <c r="AA2566" s="11"/>
      <c r="AB2566" s="11"/>
    </row>
    <row r="2567" spans="2:28" x14ac:dyDescent="0.2">
      <c r="B2567" s="13">
        <f t="shared" si="336"/>
        <v>2564</v>
      </c>
      <c r="C2567" s="12">
        <v>0.82812035833911679</v>
      </c>
      <c r="D2567" s="11">
        <f t="shared" si="329"/>
        <v>22</v>
      </c>
      <c r="E2567" s="11">
        <f t="shared" si="330"/>
        <v>22</v>
      </c>
      <c r="F2567" s="11">
        <f t="shared" si="331"/>
        <v>3300</v>
      </c>
      <c r="G2567" s="12">
        <v>0.4141300481132002</v>
      </c>
      <c r="H2567" s="27">
        <f t="shared" si="332"/>
        <v>2</v>
      </c>
      <c r="I2567" s="11">
        <f t="shared" si="333"/>
        <v>1</v>
      </c>
      <c r="J2567" s="28">
        <f t="shared" si="334"/>
        <v>500</v>
      </c>
      <c r="K2567" s="28">
        <f t="shared" si="335"/>
        <v>2800</v>
      </c>
      <c r="L2567" s="11"/>
      <c r="M2567" s="11"/>
      <c r="N2567" s="11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  <c r="Z2567" s="11"/>
      <c r="AA2567" s="11"/>
      <c r="AB2567" s="11"/>
    </row>
    <row r="2568" spans="2:28" x14ac:dyDescent="0.2">
      <c r="B2568" s="13">
        <f t="shared" si="336"/>
        <v>2565</v>
      </c>
      <c r="C2568" s="12">
        <v>0.62692271005457145</v>
      </c>
      <c r="D2568" s="11">
        <f t="shared" si="329"/>
        <v>20</v>
      </c>
      <c r="E2568" s="11">
        <f t="shared" si="330"/>
        <v>20</v>
      </c>
      <c r="F2568" s="11">
        <f t="shared" si="331"/>
        <v>3000</v>
      </c>
      <c r="G2568" s="12">
        <v>0.34843178341464942</v>
      </c>
      <c r="H2568" s="27">
        <f t="shared" si="332"/>
        <v>1</v>
      </c>
      <c r="I2568" s="11">
        <f t="shared" si="333"/>
        <v>0</v>
      </c>
      <c r="J2568" s="28">
        <f t="shared" si="334"/>
        <v>0</v>
      </c>
      <c r="K2568" s="28">
        <f t="shared" si="335"/>
        <v>3000</v>
      </c>
      <c r="L2568" s="11"/>
      <c r="M2568" s="11"/>
      <c r="N2568" s="11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  <c r="Z2568" s="11"/>
      <c r="AA2568" s="11"/>
      <c r="AB2568" s="11"/>
    </row>
    <row r="2569" spans="2:28" x14ac:dyDescent="0.2">
      <c r="B2569" s="13">
        <f t="shared" si="336"/>
        <v>2566</v>
      </c>
      <c r="C2569" s="12">
        <v>0.2843150356426114</v>
      </c>
      <c r="D2569" s="11">
        <f t="shared" si="329"/>
        <v>18</v>
      </c>
      <c r="E2569" s="11">
        <f t="shared" si="330"/>
        <v>18</v>
      </c>
      <c r="F2569" s="11">
        <f t="shared" si="331"/>
        <v>2700</v>
      </c>
      <c r="G2569" s="12">
        <v>0.78334614990697016</v>
      </c>
      <c r="H2569" s="27">
        <f t="shared" si="332"/>
        <v>3</v>
      </c>
      <c r="I2569" s="11">
        <f t="shared" si="333"/>
        <v>0</v>
      </c>
      <c r="J2569" s="28">
        <f t="shared" si="334"/>
        <v>0</v>
      </c>
      <c r="K2569" s="28">
        <f t="shared" si="335"/>
        <v>2700</v>
      </c>
      <c r="L2569" s="11"/>
      <c r="M2569" s="11"/>
      <c r="N2569" s="11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  <c r="Z2569" s="11"/>
      <c r="AA2569" s="11"/>
      <c r="AB2569" s="11"/>
    </row>
    <row r="2570" spans="2:28" x14ac:dyDescent="0.2">
      <c r="B2570" s="13">
        <f t="shared" si="336"/>
        <v>2567</v>
      </c>
      <c r="C2570" s="12">
        <v>0.62109005518342331</v>
      </c>
      <c r="D2570" s="11">
        <f t="shared" si="329"/>
        <v>20</v>
      </c>
      <c r="E2570" s="11">
        <f t="shared" si="330"/>
        <v>20</v>
      </c>
      <c r="F2570" s="11">
        <f t="shared" si="331"/>
        <v>3000</v>
      </c>
      <c r="G2570" s="12">
        <v>0.1798341846641357</v>
      </c>
      <c r="H2570" s="27">
        <f t="shared" si="332"/>
        <v>1</v>
      </c>
      <c r="I2570" s="11">
        <f t="shared" si="333"/>
        <v>0</v>
      </c>
      <c r="J2570" s="28">
        <f t="shared" si="334"/>
        <v>0</v>
      </c>
      <c r="K2570" s="28">
        <f t="shared" si="335"/>
        <v>3000</v>
      </c>
      <c r="L2570" s="11"/>
      <c r="M2570" s="11"/>
      <c r="N2570" s="11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  <c r="Z2570" s="11"/>
      <c r="AA2570" s="11"/>
      <c r="AB2570" s="11"/>
    </row>
    <row r="2571" spans="2:28" x14ac:dyDescent="0.2">
      <c r="B2571" s="13">
        <f t="shared" si="336"/>
        <v>2568</v>
      </c>
      <c r="C2571" s="12">
        <v>0.88540055185036093</v>
      </c>
      <c r="D2571" s="11">
        <f t="shared" si="329"/>
        <v>22</v>
      </c>
      <c r="E2571" s="11">
        <f t="shared" si="330"/>
        <v>22</v>
      </c>
      <c r="F2571" s="11">
        <f t="shared" si="331"/>
        <v>3300</v>
      </c>
      <c r="G2571" s="12">
        <v>0.98867574107571354</v>
      </c>
      <c r="H2571" s="27">
        <f t="shared" si="332"/>
        <v>6</v>
      </c>
      <c r="I2571" s="11">
        <f t="shared" si="333"/>
        <v>0</v>
      </c>
      <c r="J2571" s="28">
        <f t="shared" si="334"/>
        <v>0</v>
      </c>
      <c r="K2571" s="28">
        <f t="shared" si="335"/>
        <v>3300</v>
      </c>
      <c r="L2571" s="11"/>
      <c r="M2571" s="11"/>
      <c r="N2571" s="11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  <c r="Z2571" s="11"/>
      <c r="AA2571" s="11"/>
      <c r="AB2571" s="11"/>
    </row>
    <row r="2572" spans="2:28" x14ac:dyDescent="0.2">
      <c r="B2572" s="13">
        <f t="shared" si="336"/>
        <v>2569</v>
      </c>
      <c r="C2572" s="12">
        <v>0.24225791365115967</v>
      </c>
      <c r="D2572" s="11">
        <f t="shared" si="329"/>
        <v>18</v>
      </c>
      <c r="E2572" s="11">
        <f t="shared" si="330"/>
        <v>18</v>
      </c>
      <c r="F2572" s="11">
        <f t="shared" si="331"/>
        <v>2700</v>
      </c>
      <c r="G2572" s="12">
        <v>0.74511816325722313</v>
      </c>
      <c r="H2572" s="27">
        <f t="shared" si="332"/>
        <v>3</v>
      </c>
      <c r="I2572" s="11">
        <f t="shared" si="333"/>
        <v>0</v>
      </c>
      <c r="J2572" s="28">
        <f t="shared" si="334"/>
        <v>0</v>
      </c>
      <c r="K2572" s="28">
        <f t="shared" si="335"/>
        <v>2700</v>
      </c>
      <c r="L2572" s="11"/>
      <c r="M2572" s="11"/>
      <c r="N2572" s="11"/>
      <c r="O2572" s="11"/>
      <c r="P2572" s="11"/>
      <c r="Q2572" s="11"/>
      <c r="R2572" s="11"/>
      <c r="S2572" s="11"/>
      <c r="T2572" s="11"/>
      <c r="U2572" s="11"/>
      <c r="V2572" s="11"/>
      <c r="W2572" s="11"/>
      <c r="X2572" s="11"/>
      <c r="Y2572" s="11"/>
      <c r="Z2572" s="11"/>
      <c r="AA2572" s="11"/>
      <c r="AB2572" s="11"/>
    </row>
    <row r="2573" spans="2:28" x14ac:dyDescent="0.2">
      <c r="B2573" s="13">
        <f t="shared" si="336"/>
        <v>2570</v>
      </c>
      <c r="C2573" s="12">
        <v>0.85562615662307762</v>
      </c>
      <c r="D2573" s="11">
        <f t="shared" si="329"/>
        <v>22</v>
      </c>
      <c r="E2573" s="11">
        <f t="shared" si="330"/>
        <v>22</v>
      </c>
      <c r="F2573" s="11">
        <f t="shared" si="331"/>
        <v>3300</v>
      </c>
      <c r="G2573" s="12">
        <v>0.87876352874160546</v>
      </c>
      <c r="H2573" s="27">
        <f t="shared" si="332"/>
        <v>4</v>
      </c>
      <c r="I2573" s="11">
        <f t="shared" si="333"/>
        <v>0</v>
      </c>
      <c r="J2573" s="28">
        <f t="shared" si="334"/>
        <v>0</v>
      </c>
      <c r="K2573" s="28">
        <f t="shared" si="335"/>
        <v>3300</v>
      </c>
      <c r="L2573" s="11"/>
      <c r="M2573" s="11"/>
      <c r="N2573" s="11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  <c r="Z2573" s="11"/>
      <c r="AA2573" s="11"/>
      <c r="AB2573" s="11"/>
    </row>
    <row r="2574" spans="2:28" x14ac:dyDescent="0.2">
      <c r="B2574" s="13">
        <f t="shared" si="336"/>
        <v>2571</v>
      </c>
      <c r="C2574" s="12">
        <v>0.49408879560972607</v>
      </c>
      <c r="D2574" s="11">
        <f t="shared" si="329"/>
        <v>19</v>
      </c>
      <c r="E2574" s="11">
        <f t="shared" si="330"/>
        <v>19</v>
      </c>
      <c r="F2574" s="11">
        <f t="shared" si="331"/>
        <v>2850</v>
      </c>
      <c r="G2574" s="12">
        <v>0.31905862165473697</v>
      </c>
      <c r="H2574" s="27">
        <f t="shared" si="332"/>
        <v>1</v>
      </c>
      <c r="I2574" s="11">
        <f t="shared" si="333"/>
        <v>0</v>
      </c>
      <c r="J2574" s="28">
        <f t="shared" si="334"/>
        <v>0</v>
      </c>
      <c r="K2574" s="28">
        <f t="shared" si="335"/>
        <v>2850</v>
      </c>
      <c r="L2574" s="11"/>
      <c r="M2574" s="11"/>
      <c r="N2574" s="11"/>
      <c r="O2574" s="11"/>
      <c r="P2574" s="11"/>
      <c r="Q2574" s="11"/>
      <c r="R2574" s="11"/>
      <c r="S2574" s="11"/>
      <c r="T2574" s="11"/>
      <c r="U2574" s="11"/>
      <c r="V2574" s="11"/>
      <c r="W2574" s="11"/>
      <c r="X2574" s="11"/>
      <c r="Y2574" s="11"/>
      <c r="Z2574" s="11"/>
      <c r="AA2574" s="11"/>
      <c r="AB2574" s="11"/>
    </row>
    <row r="2575" spans="2:28" x14ac:dyDescent="0.2">
      <c r="B2575" s="13">
        <f t="shared" si="336"/>
        <v>2572</v>
      </c>
      <c r="C2575" s="12">
        <v>0.93375222140371728</v>
      </c>
      <c r="D2575" s="11">
        <f t="shared" si="329"/>
        <v>23</v>
      </c>
      <c r="E2575" s="11">
        <f t="shared" si="330"/>
        <v>22</v>
      </c>
      <c r="F2575" s="11">
        <f t="shared" si="331"/>
        <v>3300</v>
      </c>
      <c r="G2575" s="12">
        <v>0.57759478473915538</v>
      </c>
      <c r="H2575" s="27">
        <f t="shared" si="332"/>
        <v>2</v>
      </c>
      <c r="I2575" s="11">
        <f t="shared" si="333"/>
        <v>1</v>
      </c>
      <c r="J2575" s="28">
        <f t="shared" si="334"/>
        <v>500</v>
      </c>
      <c r="K2575" s="28">
        <f t="shared" si="335"/>
        <v>2800</v>
      </c>
      <c r="L2575" s="11"/>
      <c r="M2575" s="11"/>
      <c r="N2575" s="11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  <c r="Z2575" s="11"/>
      <c r="AA2575" s="11"/>
      <c r="AB2575" s="11"/>
    </row>
    <row r="2576" spans="2:28" x14ac:dyDescent="0.2">
      <c r="B2576" s="13">
        <f t="shared" si="336"/>
        <v>2573</v>
      </c>
      <c r="C2576" s="12">
        <v>0.58483373792620263</v>
      </c>
      <c r="D2576" s="11">
        <f t="shared" si="329"/>
        <v>20</v>
      </c>
      <c r="E2576" s="11">
        <f t="shared" si="330"/>
        <v>20</v>
      </c>
      <c r="F2576" s="11">
        <f t="shared" si="331"/>
        <v>3000</v>
      </c>
      <c r="G2576" s="12">
        <v>0.81719126726662816</v>
      </c>
      <c r="H2576" s="27">
        <f t="shared" si="332"/>
        <v>3</v>
      </c>
      <c r="I2576" s="11">
        <f t="shared" si="333"/>
        <v>0</v>
      </c>
      <c r="J2576" s="28">
        <f t="shared" si="334"/>
        <v>0</v>
      </c>
      <c r="K2576" s="28">
        <f t="shared" si="335"/>
        <v>3000</v>
      </c>
      <c r="L2576" s="11"/>
      <c r="M2576" s="11"/>
      <c r="N2576" s="11"/>
      <c r="O2576" s="11"/>
      <c r="P2576" s="11"/>
      <c r="Q2576" s="11"/>
      <c r="R2576" s="11"/>
      <c r="S2576" s="11"/>
      <c r="T2576" s="11"/>
      <c r="U2576" s="11"/>
      <c r="V2576" s="11"/>
      <c r="W2576" s="11"/>
      <c r="X2576" s="11"/>
      <c r="Y2576" s="11"/>
      <c r="Z2576" s="11"/>
      <c r="AA2576" s="11"/>
      <c r="AB2576" s="11"/>
    </row>
    <row r="2577" spans="2:28" x14ac:dyDescent="0.2">
      <c r="B2577" s="13">
        <f t="shared" si="336"/>
        <v>2574</v>
      </c>
      <c r="C2577" s="12">
        <v>7.0822038744209892E-2</v>
      </c>
      <c r="D2577" s="11">
        <f t="shared" si="329"/>
        <v>15</v>
      </c>
      <c r="E2577" s="11">
        <f t="shared" si="330"/>
        <v>15</v>
      </c>
      <c r="F2577" s="11">
        <f t="shared" si="331"/>
        <v>2250</v>
      </c>
      <c r="G2577" s="12">
        <v>0.35491654627314995</v>
      </c>
      <c r="H2577" s="27">
        <f t="shared" si="332"/>
        <v>1</v>
      </c>
      <c r="I2577" s="11">
        <f t="shared" si="333"/>
        <v>0</v>
      </c>
      <c r="J2577" s="28">
        <f t="shared" si="334"/>
        <v>0</v>
      </c>
      <c r="K2577" s="28">
        <f t="shared" si="335"/>
        <v>2250</v>
      </c>
      <c r="L2577" s="11"/>
      <c r="M2577" s="11"/>
      <c r="N2577" s="11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  <c r="Z2577" s="11"/>
      <c r="AA2577" s="11"/>
      <c r="AB2577" s="11"/>
    </row>
    <row r="2578" spans="2:28" x14ac:dyDescent="0.2">
      <c r="B2578" s="13">
        <f t="shared" si="336"/>
        <v>2575</v>
      </c>
      <c r="C2578" s="12">
        <v>0.34141923468742419</v>
      </c>
      <c r="D2578" s="11">
        <f t="shared" si="329"/>
        <v>18</v>
      </c>
      <c r="E2578" s="11">
        <f t="shared" si="330"/>
        <v>18</v>
      </c>
      <c r="F2578" s="11">
        <f t="shared" si="331"/>
        <v>2700</v>
      </c>
      <c r="G2578" s="12">
        <v>0.44724208751465089</v>
      </c>
      <c r="H2578" s="27">
        <f t="shared" si="332"/>
        <v>1</v>
      </c>
      <c r="I2578" s="11">
        <f t="shared" si="333"/>
        <v>0</v>
      </c>
      <c r="J2578" s="28">
        <f t="shared" si="334"/>
        <v>0</v>
      </c>
      <c r="K2578" s="28">
        <f t="shared" si="335"/>
        <v>2700</v>
      </c>
      <c r="L2578" s="11"/>
      <c r="M2578" s="11"/>
      <c r="N2578" s="11"/>
      <c r="O2578" s="11"/>
      <c r="P2578" s="11"/>
      <c r="Q2578" s="11"/>
      <c r="R2578" s="11"/>
      <c r="S2578" s="11"/>
      <c r="T2578" s="11"/>
      <c r="U2578" s="11"/>
      <c r="V2578" s="11"/>
      <c r="W2578" s="11"/>
      <c r="X2578" s="11"/>
      <c r="Y2578" s="11"/>
      <c r="Z2578" s="11"/>
      <c r="AA2578" s="11"/>
      <c r="AB2578" s="11"/>
    </row>
    <row r="2579" spans="2:28" x14ac:dyDescent="0.2">
      <c r="B2579" s="13">
        <f t="shared" si="336"/>
        <v>2576</v>
      </c>
      <c r="C2579" s="12">
        <v>0.92053422721767453</v>
      </c>
      <c r="D2579" s="11">
        <f t="shared" si="329"/>
        <v>23</v>
      </c>
      <c r="E2579" s="11">
        <f t="shared" si="330"/>
        <v>22</v>
      </c>
      <c r="F2579" s="11">
        <f t="shared" si="331"/>
        <v>3300</v>
      </c>
      <c r="G2579" s="12">
        <v>0.12155743990294976</v>
      </c>
      <c r="H2579" s="27">
        <f t="shared" si="332"/>
        <v>1</v>
      </c>
      <c r="I2579" s="11">
        <f t="shared" si="333"/>
        <v>2</v>
      </c>
      <c r="J2579" s="28">
        <f t="shared" si="334"/>
        <v>1000</v>
      </c>
      <c r="K2579" s="28">
        <f t="shared" si="335"/>
        <v>2300</v>
      </c>
      <c r="L2579" s="11"/>
      <c r="M2579" s="11"/>
      <c r="N2579" s="11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  <c r="Z2579" s="11"/>
      <c r="AA2579" s="11"/>
      <c r="AB2579" s="11"/>
    </row>
    <row r="2580" spans="2:28" x14ac:dyDescent="0.2">
      <c r="B2580" s="13">
        <f t="shared" si="336"/>
        <v>2577</v>
      </c>
      <c r="C2580" s="12">
        <v>0.51023434205585427</v>
      </c>
      <c r="D2580" s="11">
        <f t="shared" si="329"/>
        <v>20</v>
      </c>
      <c r="E2580" s="11">
        <f t="shared" si="330"/>
        <v>20</v>
      </c>
      <c r="F2580" s="11">
        <f t="shared" si="331"/>
        <v>3000</v>
      </c>
      <c r="G2580" s="12">
        <v>0.75813289235222503</v>
      </c>
      <c r="H2580" s="27">
        <f t="shared" si="332"/>
        <v>3</v>
      </c>
      <c r="I2580" s="11">
        <f t="shared" si="333"/>
        <v>0</v>
      </c>
      <c r="J2580" s="28">
        <f t="shared" si="334"/>
        <v>0</v>
      </c>
      <c r="K2580" s="28">
        <f t="shared" si="335"/>
        <v>3000</v>
      </c>
      <c r="L2580" s="11"/>
      <c r="M2580" s="11"/>
      <c r="N2580" s="11"/>
      <c r="O2580" s="11"/>
      <c r="P2580" s="11"/>
      <c r="Q2580" s="11"/>
      <c r="R2580" s="11"/>
      <c r="S2580" s="11"/>
      <c r="T2580" s="11"/>
      <c r="U2580" s="11"/>
      <c r="V2580" s="11"/>
      <c r="W2580" s="11"/>
      <c r="X2580" s="11"/>
      <c r="Y2580" s="11"/>
      <c r="Z2580" s="11"/>
      <c r="AA2580" s="11"/>
      <c r="AB2580" s="11"/>
    </row>
    <row r="2581" spans="2:28" x14ac:dyDescent="0.2">
      <c r="B2581" s="13">
        <f t="shared" si="336"/>
        <v>2578</v>
      </c>
      <c r="C2581" s="12">
        <v>0.99724998038854629</v>
      </c>
      <c r="D2581" s="11">
        <f t="shared" si="329"/>
        <v>25</v>
      </c>
      <c r="E2581" s="11">
        <f t="shared" si="330"/>
        <v>22</v>
      </c>
      <c r="F2581" s="11">
        <f t="shared" si="331"/>
        <v>3300</v>
      </c>
      <c r="G2581" s="12">
        <v>0.65108185984468414</v>
      </c>
      <c r="H2581" s="27">
        <f t="shared" si="332"/>
        <v>3</v>
      </c>
      <c r="I2581" s="11">
        <f t="shared" si="333"/>
        <v>0</v>
      </c>
      <c r="J2581" s="28">
        <f t="shared" si="334"/>
        <v>0</v>
      </c>
      <c r="K2581" s="28">
        <f t="shared" si="335"/>
        <v>3300</v>
      </c>
      <c r="L2581" s="11"/>
      <c r="M2581" s="11"/>
      <c r="N2581" s="11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  <c r="Z2581" s="11"/>
      <c r="AA2581" s="11"/>
      <c r="AB2581" s="11"/>
    </row>
    <row r="2582" spans="2:28" x14ac:dyDescent="0.2">
      <c r="B2582" s="13">
        <f t="shared" si="336"/>
        <v>2579</v>
      </c>
      <c r="C2582" s="12">
        <v>0.76661839529437104</v>
      </c>
      <c r="D2582" s="11">
        <f t="shared" si="329"/>
        <v>21</v>
      </c>
      <c r="E2582" s="11">
        <f t="shared" si="330"/>
        <v>21</v>
      </c>
      <c r="F2582" s="11">
        <f t="shared" si="331"/>
        <v>3150</v>
      </c>
      <c r="G2582" s="12">
        <v>0.7276751967933307</v>
      </c>
      <c r="H2582" s="27">
        <f t="shared" si="332"/>
        <v>3</v>
      </c>
      <c r="I2582" s="11">
        <f t="shared" si="333"/>
        <v>0</v>
      </c>
      <c r="J2582" s="28">
        <f t="shared" si="334"/>
        <v>0</v>
      </c>
      <c r="K2582" s="28">
        <f t="shared" si="335"/>
        <v>3150</v>
      </c>
      <c r="L2582" s="11"/>
      <c r="M2582" s="11"/>
      <c r="N2582" s="11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  <c r="Z2582" s="11"/>
      <c r="AA2582" s="11"/>
      <c r="AB2582" s="11"/>
    </row>
    <row r="2583" spans="2:28" x14ac:dyDescent="0.2">
      <c r="B2583" s="13">
        <f t="shared" si="336"/>
        <v>2580</v>
      </c>
      <c r="C2583" s="12">
        <v>0.48193900292851566</v>
      </c>
      <c r="D2583" s="11">
        <f t="shared" si="329"/>
        <v>19</v>
      </c>
      <c r="E2583" s="11">
        <f t="shared" si="330"/>
        <v>19</v>
      </c>
      <c r="F2583" s="11">
        <f t="shared" si="331"/>
        <v>2850</v>
      </c>
      <c r="G2583" s="12">
        <v>0.76055000181778176</v>
      </c>
      <c r="H2583" s="27">
        <f t="shared" si="332"/>
        <v>3</v>
      </c>
      <c r="I2583" s="11">
        <f t="shared" si="333"/>
        <v>0</v>
      </c>
      <c r="J2583" s="28">
        <f t="shared" si="334"/>
        <v>0</v>
      </c>
      <c r="K2583" s="28">
        <f t="shared" si="335"/>
        <v>2850</v>
      </c>
      <c r="L2583" s="11"/>
      <c r="M2583" s="11"/>
      <c r="N2583" s="11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  <c r="Z2583" s="11"/>
      <c r="AA2583" s="11"/>
      <c r="AB2583" s="11"/>
    </row>
    <row r="2584" spans="2:28" x14ac:dyDescent="0.2">
      <c r="B2584" s="13">
        <f t="shared" si="336"/>
        <v>2581</v>
      </c>
      <c r="C2584" s="12">
        <v>0.20401528427331639</v>
      </c>
      <c r="D2584" s="11">
        <f t="shared" si="329"/>
        <v>17</v>
      </c>
      <c r="E2584" s="11">
        <f t="shared" si="330"/>
        <v>17</v>
      </c>
      <c r="F2584" s="11">
        <f t="shared" si="331"/>
        <v>2550</v>
      </c>
      <c r="G2584" s="12">
        <v>4.5329812032098959E-2</v>
      </c>
      <c r="H2584" s="27">
        <f t="shared" si="332"/>
        <v>0</v>
      </c>
      <c r="I2584" s="11">
        <f t="shared" si="333"/>
        <v>0</v>
      </c>
      <c r="J2584" s="28">
        <f t="shared" si="334"/>
        <v>0</v>
      </c>
      <c r="K2584" s="28">
        <f t="shared" si="335"/>
        <v>2550</v>
      </c>
      <c r="L2584" s="11"/>
      <c r="M2584" s="11"/>
      <c r="N2584" s="11"/>
      <c r="O2584" s="11"/>
      <c r="P2584" s="11"/>
      <c r="Q2584" s="11"/>
      <c r="R2584" s="11"/>
      <c r="S2584" s="11"/>
      <c r="T2584" s="11"/>
      <c r="U2584" s="11"/>
      <c r="V2584" s="11"/>
      <c r="W2584" s="11"/>
      <c r="X2584" s="11"/>
      <c r="Y2584" s="11"/>
      <c r="Z2584" s="11"/>
      <c r="AA2584" s="11"/>
      <c r="AB2584" s="11"/>
    </row>
    <row r="2585" spans="2:28" x14ac:dyDescent="0.2">
      <c r="B2585" s="13">
        <f t="shared" si="336"/>
        <v>2582</v>
      </c>
      <c r="C2585" s="12">
        <v>0.49634966222702004</v>
      </c>
      <c r="D2585" s="11">
        <f t="shared" si="329"/>
        <v>19</v>
      </c>
      <c r="E2585" s="11">
        <f t="shared" si="330"/>
        <v>19</v>
      </c>
      <c r="F2585" s="11">
        <f t="shared" si="331"/>
        <v>2850</v>
      </c>
      <c r="G2585" s="12">
        <v>0.8875779244394002</v>
      </c>
      <c r="H2585" s="27">
        <f t="shared" si="332"/>
        <v>4</v>
      </c>
      <c r="I2585" s="11">
        <f t="shared" si="333"/>
        <v>0</v>
      </c>
      <c r="J2585" s="28">
        <f t="shared" si="334"/>
        <v>0</v>
      </c>
      <c r="K2585" s="28">
        <f t="shared" si="335"/>
        <v>2850</v>
      </c>
      <c r="L2585" s="11"/>
      <c r="M2585" s="11"/>
      <c r="N2585" s="11"/>
      <c r="O2585" s="11"/>
      <c r="P2585" s="11"/>
      <c r="Q2585" s="11"/>
      <c r="R2585" s="11"/>
      <c r="S2585" s="11"/>
      <c r="T2585" s="11"/>
      <c r="U2585" s="11"/>
      <c r="V2585" s="11"/>
      <c r="W2585" s="11"/>
      <c r="X2585" s="11"/>
      <c r="Y2585" s="11"/>
      <c r="Z2585" s="11"/>
      <c r="AA2585" s="11"/>
      <c r="AB2585" s="11"/>
    </row>
    <row r="2586" spans="2:28" x14ac:dyDescent="0.2">
      <c r="B2586" s="13">
        <f t="shared" si="336"/>
        <v>2583</v>
      </c>
      <c r="C2586" s="12">
        <v>0.15167392048820616</v>
      </c>
      <c r="D2586" s="11">
        <f t="shared" si="329"/>
        <v>17</v>
      </c>
      <c r="E2586" s="11">
        <f t="shared" si="330"/>
        <v>17</v>
      </c>
      <c r="F2586" s="11">
        <f t="shared" si="331"/>
        <v>2550</v>
      </c>
      <c r="G2586" s="12">
        <v>0.4335416395730417</v>
      </c>
      <c r="H2586" s="27">
        <f t="shared" si="332"/>
        <v>1</v>
      </c>
      <c r="I2586" s="11">
        <f t="shared" si="333"/>
        <v>0</v>
      </c>
      <c r="J2586" s="28">
        <f t="shared" si="334"/>
        <v>0</v>
      </c>
      <c r="K2586" s="28">
        <f t="shared" si="335"/>
        <v>2550</v>
      </c>
      <c r="L2586" s="11"/>
      <c r="M2586" s="11"/>
      <c r="N2586" s="11"/>
      <c r="O2586" s="11"/>
      <c r="P2586" s="11"/>
      <c r="Q2586" s="11"/>
      <c r="R2586" s="11"/>
      <c r="S2586" s="11"/>
      <c r="T2586" s="11"/>
      <c r="U2586" s="11"/>
      <c r="V2586" s="11"/>
      <c r="W2586" s="11"/>
      <c r="X2586" s="11"/>
      <c r="Y2586" s="11"/>
      <c r="Z2586" s="11"/>
      <c r="AA2586" s="11"/>
      <c r="AB2586" s="11"/>
    </row>
    <row r="2587" spans="2:28" x14ac:dyDescent="0.2">
      <c r="B2587" s="13">
        <f t="shared" si="336"/>
        <v>2584</v>
      </c>
      <c r="C2587" s="12">
        <v>0.17604850384412174</v>
      </c>
      <c r="D2587" s="11">
        <f t="shared" si="329"/>
        <v>17</v>
      </c>
      <c r="E2587" s="11">
        <f t="shared" si="330"/>
        <v>17</v>
      </c>
      <c r="F2587" s="11">
        <f t="shared" si="331"/>
        <v>2550</v>
      </c>
      <c r="G2587" s="12">
        <v>0.14453949235908015</v>
      </c>
      <c r="H2587" s="27">
        <f t="shared" si="332"/>
        <v>0</v>
      </c>
      <c r="I2587" s="11">
        <f t="shared" si="333"/>
        <v>0</v>
      </c>
      <c r="J2587" s="28">
        <f t="shared" si="334"/>
        <v>0</v>
      </c>
      <c r="K2587" s="28">
        <f t="shared" si="335"/>
        <v>2550</v>
      </c>
      <c r="L2587" s="11"/>
      <c r="M2587" s="11"/>
      <c r="N2587" s="11"/>
      <c r="O2587" s="11"/>
      <c r="P2587" s="11"/>
      <c r="Q2587" s="11"/>
      <c r="R2587" s="11"/>
      <c r="S2587" s="11"/>
      <c r="T2587" s="11"/>
      <c r="U2587" s="11"/>
      <c r="V2587" s="11"/>
      <c r="W2587" s="11"/>
      <c r="X2587" s="11"/>
      <c r="Y2587" s="11"/>
      <c r="Z2587" s="11"/>
      <c r="AA2587" s="11"/>
      <c r="AB2587" s="11"/>
    </row>
    <row r="2588" spans="2:28" x14ac:dyDescent="0.2">
      <c r="B2588" s="13">
        <f t="shared" si="336"/>
        <v>2585</v>
      </c>
      <c r="C2588" s="12">
        <v>0.38020381821503979</v>
      </c>
      <c r="D2588" s="11">
        <f t="shared" si="329"/>
        <v>19</v>
      </c>
      <c r="E2588" s="11">
        <f t="shared" si="330"/>
        <v>19</v>
      </c>
      <c r="F2588" s="11">
        <f t="shared" si="331"/>
        <v>2850</v>
      </c>
      <c r="G2588" s="12">
        <v>8.2848295306288899E-2</v>
      </c>
      <c r="H2588" s="27">
        <f t="shared" si="332"/>
        <v>0</v>
      </c>
      <c r="I2588" s="11">
        <f t="shared" si="333"/>
        <v>0</v>
      </c>
      <c r="J2588" s="28">
        <f t="shared" si="334"/>
        <v>0</v>
      </c>
      <c r="K2588" s="28">
        <f t="shared" si="335"/>
        <v>2850</v>
      </c>
      <c r="L2588" s="11"/>
      <c r="M2588" s="11"/>
      <c r="N2588" s="11"/>
      <c r="O2588" s="11"/>
      <c r="P2588" s="11"/>
      <c r="Q2588" s="11"/>
      <c r="R2588" s="11"/>
      <c r="S2588" s="11"/>
      <c r="T2588" s="11"/>
      <c r="U2588" s="11"/>
      <c r="V2588" s="11"/>
      <c r="W2588" s="11"/>
      <c r="X2588" s="11"/>
      <c r="Y2588" s="11"/>
      <c r="Z2588" s="11"/>
      <c r="AA2588" s="11"/>
      <c r="AB2588" s="11"/>
    </row>
    <row r="2589" spans="2:28" x14ac:dyDescent="0.2">
      <c r="B2589" s="13">
        <f t="shared" si="336"/>
        <v>2586</v>
      </c>
      <c r="C2589" s="12">
        <v>0.23078834531239101</v>
      </c>
      <c r="D2589" s="11">
        <f t="shared" si="329"/>
        <v>17</v>
      </c>
      <c r="E2589" s="11">
        <f t="shared" si="330"/>
        <v>17</v>
      </c>
      <c r="F2589" s="11">
        <f t="shared" si="331"/>
        <v>2550</v>
      </c>
      <c r="G2589" s="12">
        <v>0.38745501659246606</v>
      </c>
      <c r="H2589" s="27">
        <f t="shared" si="332"/>
        <v>1</v>
      </c>
      <c r="I2589" s="11">
        <f t="shared" si="333"/>
        <v>0</v>
      </c>
      <c r="J2589" s="28">
        <f t="shared" si="334"/>
        <v>0</v>
      </c>
      <c r="K2589" s="28">
        <f t="shared" si="335"/>
        <v>2550</v>
      </c>
      <c r="L2589" s="11"/>
      <c r="M2589" s="11"/>
      <c r="N2589" s="11"/>
      <c r="O2589" s="11"/>
      <c r="P2589" s="11"/>
      <c r="Q2589" s="11"/>
      <c r="R2589" s="11"/>
      <c r="S2589" s="11"/>
      <c r="T2589" s="11"/>
      <c r="U2589" s="11"/>
      <c r="V2589" s="11"/>
      <c r="W2589" s="11"/>
      <c r="X2589" s="11"/>
      <c r="Y2589" s="11"/>
      <c r="Z2589" s="11"/>
      <c r="AA2589" s="11"/>
      <c r="AB2589" s="11"/>
    </row>
    <row r="2590" spans="2:28" x14ac:dyDescent="0.2">
      <c r="B2590" s="13">
        <f t="shared" si="336"/>
        <v>2587</v>
      </c>
      <c r="C2590" s="12">
        <v>0.57063194175345644</v>
      </c>
      <c r="D2590" s="11">
        <f t="shared" si="329"/>
        <v>20</v>
      </c>
      <c r="E2590" s="11">
        <f t="shared" si="330"/>
        <v>20</v>
      </c>
      <c r="F2590" s="11">
        <f t="shared" si="331"/>
        <v>3000</v>
      </c>
      <c r="G2590" s="12">
        <v>0.63729930627079312</v>
      </c>
      <c r="H2590" s="27">
        <f t="shared" si="332"/>
        <v>2</v>
      </c>
      <c r="I2590" s="11">
        <f t="shared" si="333"/>
        <v>0</v>
      </c>
      <c r="J2590" s="28">
        <f t="shared" si="334"/>
        <v>0</v>
      </c>
      <c r="K2590" s="28">
        <f t="shared" si="335"/>
        <v>3000</v>
      </c>
      <c r="L2590" s="11"/>
      <c r="M2590" s="11"/>
      <c r="N2590" s="11"/>
      <c r="O2590" s="11"/>
      <c r="P2590" s="11"/>
      <c r="Q2590" s="11"/>
      <c r="R2590" s="11"/>
      <c r="S2590" s="11"/>
      <c r="T2590" s="11"/>
      <c r="U2590" s="11"/>
      <c r="V2590" s="11"/>
      <c r="W2590" s="11"/>
      <c r="X2590" s="11"/>
      <c r="Y2590" s="11"/>
      <c r="Z2590" s="11"/>
      <c r="AA2590" s="11"/>
      <c r="AB2590" s="11"/>
    </row>
    <row r="2591" spans="2:28" x14ac:dyDescent="0.2">
      <c r="B2591" s="13">
        <f t="shared" si="336"/>
        <v>2588</v>
      </c>
      <c r="C2591" s="12">
        <v>0.71427882152191202</v>
      </c>
      <c r="D2591" s="11">
        <f t="shared" si="329"/>
        <v>21</v>
      </c>
      <c r="E2591" s="11">
        <f t="shared" si="330"/>
        <v>21</v>
      </c>
      <c r="F2591" s="11">
        <f t="shared" si="331"/>
        <v>3150</v>
      </c>
      <c r="G2591" s="12">
        <v>9.0236993090410778E-2</v>
      </c>
      <c r="H2591" s="27">
        <f t="shared" si="332"/>
        <v>0</v>
      </c>
      <c r="I2591" s="11">
        <f t="shared" si="333"/>
        <v>2</v>
      </c>
      <c r="J2591" s="28">
        <f t="shared" si="334"/>
        <v>1000</v>
      </c>
      <c r="K2591" s="28">
        <f t="shared" si="335"/>
        <v>2150</v>
      </c>
      <c r="L2591" s="11"/>
      <c r="M2591" s="11"/>
      <c r="N2591" s="11"/>
      <c r="O2591" s="11"/>
      <c r="P2591" s="11"/>
      <c r="Q2591" s="11"/>
      <c r="R2591" s="11"/>
      <c r="S2591" s="11"/>
      <c r="T2591" s="11"/>
      <c r="U2591" s="11"/>
      <c r="V2591" s="11"/>
      <c r="W2591" s="11"/>
      <c r="X2591" s="11"/>
      <c r="Y2591" s="11"/>
      <c r="Z2591" s="11"/>
      <c r="AA2591" s="11"/>
      <c r="AB2591" s="11"/>
    </row>
    <row r="2592" spans="2:28" x14ac:dyDescent="0.2">
      <c r="B2592" s="13">
        <f t="shared" si="336"/>
        <v>2589</v>
      </c>
      <c r="C2592" s="12">
        <v>0.29836178617788578</v>
      </c>
      <c r="D2592" s="11">
        <f t="shared" si="329"/>
        <v>18</v>
      </c>
      <c r="E2592" s="11">
        <f t="shared" si="330"/>
        <v>18</v>
      </c>
      <c r="F2592" s="11">
        <f t="shared" si="331"/>
        <v>2700</v>
      </c>
      <c r="G2592" s="12">
        <v>0.55164274315914674</v>
      </c>
      <c r="H2592" s="27">
        <f t="shared" si="332"/>
        <v>2</v>
      </c>
      <c r="I2592" s="11">
        <f t="shared" si="333"/>
        <v>0</v>
      </c>
      <c r="J2592" s="28">
        <f t="shared" si="334"/>
        <v>0</v>
      </c>
      <c r="K2592" s="28">
        <f t="shared" si="335"/>
        <v>2700</v>
      </c>
      <c r="L2592" s="11"/>
      <c r="M2592" s="11"/>
      <c r="N2592" s="11"/>
      <c r="O2592" s="11"/>
      <c r="P2592" s="11"/>
      <c r="Q2592" s="11"/>
      <c r="R2592" s="11"/>
      <c r="S2592" s="11"/>
      <c r="T2592" s="11"/>
      <c r="U2592" s="11"/>
      <c r="V2592" s="11"/>
      <c r="W2592" s="11"/>
      <c r="X2592" s="11"/>
      <c r="Y2592" s="11"/>
      <c r="Z2592" s="11"/>
      <c r="AA2592" s="11"/>
      <c r="AB2592" s="11"/>
    </row>
    <row r="2593" spans="2:28" x14ac:dyDescent="0.2">
      <c r="B2593" s="13">
        <f t="shared" si="336"/>
        <v>2590</v>
      </c>
      <c r="C2593" s="12">
        <v>0.6843347463169599</v>
      </c>
      <c r="D2593" s="11">
        <f t="shared" si="329"/>
        <v>21</v>
      </c>
      <c r="E2593" s="11">
        <f t="shared" si="330"/>
        <v>21</v>
      </c>
      <c r="F2593" s="11">
        <f t="shared" si="331"/>
        <v>3150</v>
      </c>
      <c r="G2593" s="12">
        <v>0.66982607728164878</v>
      </c>
      <c r="H2593" s="27">
        <f t="shared" si="332"/>
        <v>3</v>
      </c>
      <c r="I2593" s="11">
        <f t="shared" si="333"/>
        <v>0</v>
      </c>
      <c r="J2593" s="28">
        <f t="shared" si="334"/>
        <v>0</v>
      </c>
      <c r="K2593" s="28">
        <f t="shared" si="335"/>
        <v>3150</v>
      </c>
      <c r="L2593" s="11"/>
      <c r="M2593" s="11"/>
      <c r="N2593" s="11"/>
      <c r="O2593" s="11"/>
      <c r="P2593" s="11"/>
      <c r="Q2593" s="11"/>
      <c r="R2593" s="11"/>
      <c r="S2593" s="11"/>
      <c r="T2593" s="11"/>
      <c r="U2593" s="11"/>
      <c r="V2593" s="11"/>
      <c r="W2593" s="11"/>
      <c r="X2593" s="11"/>
      <c r="Y2593" s="11"/>
      <c r="Z2593" s="11"/>
      <c r="AA2593" s="11"/>
      <c r="AB2593" s="11"/>
    </row>
    <row r="2594" spans="2:28" x14ac:dyDescent="0.2">
      <c r="B2594" s="13">
        <f t="shared" si="336"/>
        <v>2591</v>
      </c>
      <c r="C2594" s="12">
        <v>0.43523961052731619</v>
      </c>
      <c r="D2594" s="11">
        <f t="shared" si="329"/>
        <v>19</v>
      </c>
      <c r="E2594" s="11">
        <f t="shared" si="330"/>
        <v>19</v>
      </c>
      <c r="F2594" s="11">
        <f t="shared" si="331"/>
        <v>2850</v>
      </c>
      <c r="G2594" s="12">
        <v>0.44479194191583982</v>
      </c>
      <c r="H2594" s="27">
        <f t="shared" si="332"/>
        <v>2</v>
      </c>
      <c r="I2594" s="11">
        <f t="shared" si="333"/>
        <v>0</v>
      </c>
      <c r="J2594" s="28">
        <f t="shared" si="334"/>
        <v>0</v>
      </c>
      <c r="K2594" s="28">
        <f t="shared" si="335"/>
        <v>2850</v>
      </c>
      <c r="L2594" s="11"/>
      <c r="M2594" s="11"/>
      <c r="N2594" s="11"/>
      <c r="O2594" s="11"/>
      <c r="P2594" s="11"/>
      <c r="Q2594" s="11"/>
      <c r="R2594" s="11"/>
      <c r="S2594" s="11"/>
      <c r="T2594" s="11"/>
      <c r="U2594" s="11"/>
      <c r="V2594" s="11"/>
      <c r="W2594" s="11"/>
      <c r="X2594" s="11"/>
      <c r="Y2594" s="11"/>
      <c r="Z2594" s="11"/>
      <c r="AA2594" s="11"/>
      <c r="AB2594" s="11"/>
    </row>
    <row r="2595" spans="2:28" x14ac:dyDescent="0.2">
      <c r="B2595" s="13">
        <f t="shared" si="336"/>
        <v>2592</v>
      </c>
      <c r="C2595" s="12">
        <v>8.1991177167797247E-3</v>
      </c>
      <c r="D2595" s="11">
        <f t="shared" si="329"/>
        <v>14</v>
      </c>
      <c r="E2595" s="11">
        <f t="shared" si="330"/>
        <v>14</v>
      </c>
      <c r="F2595" s="11">
        <f t="shared" si="331"/>
        <v>2100</v>
      </c>
      <c r="G2595" s="12">
        <v>5.9016877263158851E-2</v>
      </c>
      <c r="H2595" s="27">
        <f t="shared" si="332"/>
        <v>0</v>
      </c>
      <c r="I2595" s="11">
        <f t="shared" si="333"/>
        <v>0</v>
      </c>
      <c r="J2595" s="28">
        <f t="shared" si="334"/>
        <v>0</v>
      </c>
      <c r="K2595" s="28">
        <f t="shared" si="335"/>
        <v>2100</v>
      </c>
      <c r="L2595" s="11"/>
      <c r="M2595" s="11"/>
      <c r="N2595" s="11"/>
      <c r="O2595" s="11"/>
      <c r="P2595" s="11"/>
      <c r="Q2595" s="11"/>
      <c r="R2595" s="11"/>
      <c r="S2595" s="11"/>
      <c r="T2595" s="11"/>
      <c r="U2595" s="11"/>
      <c r="V2595" s="11"/>
      <c r="W2595" s="11"/>
      <c r="X2595" s="11"/>
      <c r="Y2595" s="11"/>
      <c r="Z2595" s="11"/>
      <c r="AA2595" s="11"/>
      <c r="AB2595" s="11"/>
    </row>
    <row r="2596" spans="2:28" x14ac:dyDescent="0.2">
      <c r="B2596" s="13">
        <f t="shared" si="336"/>
        <v>2593</v>
      </c>
      <c r="C2596" s="12">
        <v>0.31020988786817472</v>
      </c>
      <c r="D2596" s="11">
        <f t="shared" si="329"/>
        <v>18</v>
      </c>
      <c r="E2596" s="11">
        <f t="shared" si="330"/>
        <v>18</v>
      </c>
      <c r="F2596" s="11">
        <f t="shared" si="331"/>
        <v>2700</v>
      </c>
      <c r="G2596" s="12">
        <v>0.30085775970625839</v>
      </c>
      <c r="H2596" s="27">
        <f t="shared" si="332"/>
        <v>1</v>
      </c>
      <c r="I2596" s="11">
        <f t="shared" si="333"/>
        <v>0</v>
      </c>
      <c r="J2596" s="28">
        <f t="shared" si="334"/>
        <v>0</v>
      </c>
      <c r="K2596" s="28">
        <f t="shared" si="335"/>
        <v>2700</v>
      </c>
      <c r="L2596" s="11"/>
      <c r="M2596" s="11"/>
      <c r="N2596" s="11"/>
      <c r="O2596" s="11"/>
      <c r="P2596" s="11"/>
      <c r="Q2596" s="11"/>
      <c r="R2596" s="11"/>
      <c r="S2596" s="11"/>
      <c r="T2596" s="11"/>
      <c r="U2596" s="11"/>
      <c r="V2596" s="11"/>
      <c r="W2596" s="11"/>
      <c r="X2596" s="11"/>
      <c r="Y2596" s="11"/>
      <c r="Z2596" s="11"/>
      <c r="AA2596" s="11"/>
      <c r="AB2596" s="11"/>
    </row>
    <row r="2597" spans="2:28" x14ac:dyDescent="0.2">
      <c r="B2597" s="13">
        <f t="shared" si="336"/>
        <v>2594</v>
      </c>
      <c r="C2597" s="12">
        <v>0.1124200051293901</v>
      </c>
      <c r="D2597" s="11">
        <f t="shared" si="329"/>
        <v>16</v>
      </c>
      <c r="E2597" s="11">
        <f t="shared" si="330"/>
        <v>16</v>
      </c>
      <c r="F2597" s="11">
        <f t="shared" si="331"/>
        <v>2400</v>
      </c>
      <c r="G2597" s="12">
        <v>8.1695985397604809E-2</v>
      </c>
      <c r="H2597" s="27">
        <f t="shared" si="332"/>
        <v>0</v>
      </c>
      <c r="I2597" s="11">
        <f t="shared" si="333"/>
        <v>0</v>
      </c>
      <c r="J2597" s="28">
        <f t="shared" si="334"/>
        <v>0</v>
      </c>
      <c r="K2597" s="28">
        <f t="shared" si="335"/>
        <v>2400</v>
      </c>
      <c r="L2597" s="11"/>
      <c r="M2597" s="11"/>
      <c r="N2597" s="11"/>
      <c r="O2597" s="11"/>
      <c r="P2597" s="11"/>
      <c r="Q2597" s="11"/>
      <c r="R2597" s="11"/>
      <c r="S2597" s="11"/>
      <c r="T2597" s="11"/>
      <c r="U2597" s="11"/>
      <c r="V2597" s="11"/>
      <c r="W2597" s="11"/>
      <c r="X2597" s="11"/>
      <c r="Y2597" s="11"/>
      <c r="Z2597" s="11"/>
      <c r="AA2597" s="11"/>
      <c r="AB2597" s="11"/>
    </row>
    <row r="2598" spans="2:28" x14ac:dyDescent="0.2">
      <c r="B2598" s="13">
        <f t="shared" si="336"/>
        <v>2595</v>
      </c>
      <c r="C2598" s="12">
        <v>0.86324752422906648</v>
      </c>
      <c r="D2598" s="11">
        <f t="shared" si="329"/>
        <v>22</v>
      </c>
      <c r="E2598" s="11">
        <f t="shared" si="330"/>
        <v>22</v>
      </c>
      <c r="F2598" s="11">
        <f t="shared" si="331"/>
        <v>3300</v>
      </c>
      <c r="G2598" s="12">
        <v>7.8297792368661967E-2</v>
      </c>
      <c r="H2598" s="27">
        <f t="shared" si="332"/>
        <v>0</v>
      </c>
      <c r="I2598" s="11">
        <f t="shared" si="333"/>
        <v>3</v>
      </c>
      <c r="J2598" s="28">
        <f t="shared" si="334"/>
        <v>1500</v>
      </c>
      <c r="K2598" s="28">
        <f t="shared" si="335"/>
        <v>1800</v>
      </c>
      <c r="L2598" s="11"/>
      <c r="M2598" s="11"/>
      <c r="N2598" s="11"/>
      <c r="O2598" s="11"/>
      <c r="P2598" s="11"/>
      <c r="Q2598" s="11"/>
      <c r="R2598" s="11"/>
      <c r="S2598" s="11"/>
      <c r="T2598" s="11"/>
      <c r="U2598" s="11"/>
      <c r="V2598" s="11"/>
      <c r="W2598" s="11"/>
      <c r="X2598" s="11"/>
      <c r="Y2598" s="11"/>
      <c r="Z2598" s="11"/>
      <c r="AA2598" s="11"/>
      <c r="AB2598" s="11"/>
    </row>
    <row r="2599" spans="2:28" x14ac:dyDescent="0.2">
      <c r="B2599" s="13">
        <f t="shared" si="336"/>
        <v>2596</v>
      </c>
      <c r="C2599" s="12">
        <v>0.75724034922258798</v>
      </c>
      <c r="D2599" s="11">
        <f t="shared" si="329"/>
        <v>21</v>
      </c>
      <c r="E2599" s="11">
        <f t="shared" si="330"/>
        <v>21</v>
      </c>
      <c r="F2599" s="11">
        <f t="shared" si="331"/>
        <v>3150</v>
      </c>
      <c r="G2599" s="12">
        <v>0.12675435320278661</v>
      </c>
      <c r="H2599" s="27">
        <f t="shared" si="332"/>
        <v>1</v>
      </c>
      <c r="I2599" s="11">
        <f t="shared" si="333"/>
        <v>1</v>
      </c>
      <c r="J2599" s="28">
        <f t="shared" si="334"/>
        <v>500</v>
      </c>
      <c r="K2599" s="28">
        <f t="shared" si="335"/>
        <v>2650</v>
      </c>
      <c r="L2599" s="11"/>
      <c r="M2599" s="11"/>
      <c r="N2599" s="11"/>
      <c r="O2599" s="11"/>
      <c r="P2599" s="11"/>
      <c r="Q2599" s="11"/>
      <c r="R2599" s="11"/>
      <c r="S2599" s="11"/>
      <c r="T2599" s="11"/>
      <c r="U2599" s="11"/>
      <c r="V2599" s="11"/>
      <c r="W2599" s="11"/>
      <c r="X2599" s="11"/>
      <c r="Y2599" s="11"/>
      <c r="Z2599" s="11"/>
      <c r="AA2599" s="11"/>
      <c r="AB2599" s="11"/>
    </row>
    <row r="2600" spans="2:28" x14ac:dyDescent="0.2">
      <c r="B2600" s="13">
        <f t="shared" si="336"/>
        <v>2597</v>
      </c>
      <c r="C2600" s="12">
        <v>0.14372517264872775</v>
      </c>
      <c r="D2600" s="11">
        <f t="shared" si="329"/>
        <v>16</v>
      </c>
      <c r="E2600" s="11">
        <f t="shared" si="330"/>
        <v>16</v>
      </c>
      <c r="F2600" s="11">
        <f t="shared" si="331"/>
        <v>2400</v>
      </c>
      <c r="G2600" s="12">
        <v>0.39047733744076341</v>
      </c>
      <c r="H2600" s="27">
        <f t="shared" si="332"/>
        <v>1</v>
      </c>
      <c r="I2600" s="11">
        <f t="shared" si="333"/>
        <v>0</v>
      </c>
      <c r="J2600" s="28">
        <f t="shared" si="334"/>
        <v>0</v>
      </c>
      <c r="K2600" s="28">
        <f t="shared" si="335"/>
        <v>2400</v>
      </c>
      <c r="L2600" s="11"/>
      <c r="M2600" s="11"/>
      <c r="N2600" s="11"/>
      <c r="O2600" s="11"/>
      <c r="P2600" s="11"/>
      <c r="Q2600" s="11"/>
      <c r="R2600" s="11"/>
      <c r="S2600" s="11"/>
      <c r="T2600" s="11"/>
      <c r="U2600" s="11"/>
      <c r="V2600" s="11"/>
      <c r="W2600" s="11"/>
      <c r="X2600" s="11"/>
      <c r="Y2600" s="11"/>
      <c r="Z2600" s="11"/>
      <c r="AA2600" s="11"/>
      <c r="AB2600" s="11"/>
    </row>
    <row r="2601" spans="2:28" x14ac:dyDescent="0.2">
      <c r="B2601" s="13">
        <f t="shared" si="336"/>
        <v>2598</v>
      </c>
      <c r="C2601" s="12">
        <v>0.32048583075013959</v>
      </c>
      <c r="D2601" s="11">
        <f t="shared" si="329"/>
        <v>18</v>
      </c>
      <c r="E2601" s="11">
        <f t="shared" si="330"/>
        <v>18</v>
      </c>
      <c r="F2601" s="11">
        <f t="shared" si="331"/>
        <v>2700</v>
      </c>
      <c r="G2601" s="12">
        <v>2.3718603297329E-2</v>
      </c>
      <c r="H2601" s="27">
        <f t="shared" si="332"/>
        <v>0</v>
      </c>
      <c r="I2601" s="11">
        <f t="shared" si="333"/>
        <v>0</v>
      </c>
      <c r="J2601" s="28">
        <f t="shared" si="334"/>
        <v>0</v>
      </c>
      <c r="K2601" s="28">
        <f t="shared" si="335"/>
        <v>2700</v>
      </c>
      <c r="L2601" s="11"/>
      <c r="M2601" s="11"/>
      <c r="N2601" s="11"/>
      <c r="O2601" s="11"/>
      <c r="P2601" s="11"/>
      <c r="Q2601" s="11"/>
      <c r="R2601" s="11"/>
      <c r="S2601" s="11"/>
      <c r="T2601" s="11"/>
      <c r="U2601" s="11"/>
      <c r="V2601" s="11"/>
      <c r="W2601" s="11"/>
      <c r="X2601" s="11"/>
      <c r="Y2601" s="11"/>
      <c r="Z2601" s="11"/>
      <c r="AA2601" s="11"/>
      <c r="AB2601" s="11"/>
    </row>
    <row r="2602" spans="2:28" x14ac:dyDescent="0.2">
      <c r="B2602" s="13">
        <f t="shared" si="336"/>
        <v>2599</v>
      </c>
      <c r="C2602" s="12">
        <v>0.75682837152802307</v>
      </c>
      <c r="D2602" s="11">
        <f t="shared" si="329"/>
        <v>21</v>
      </c>
      <c r="E2602" s="11">
        <f t="shared" si="330"/>
        <v>21</v>
      </c>
      <c r="F2602" s="11">
        <f t="shared" si="331"/>
        <v>3150</v>
      </c>
      <c r="G2602" s="12">
        <v>0.7708422938802828</v>
      </c>
      <c r="H2602" s="27">
        <f t="shared" si="332"/>
        <v>3</v>
      </c>
      <c r="I2602" s="11">
        <f t="shared" si="333"/>
        <v>0</v>
      </c>
      <c r="J2602" s="28">
        <f t="shared" si="334"/>
        <v>0</v>
      </c>
      <c r="K2602" s="28">
        <f t="shared" si="335"/>
        <v>3150</v>
      </c>
      <c r="L2602" s="11"/>
      <c r="M2602" s="11"/>
      <c r="N2602" s="11"/>
      <c r="O2602" s="11"/>
      <c r="P2602" s="11"/>
      <c r="Q2602" s="11"/>
      <c r="R2602" s="11"/>
      <c r="S2602" s="11"/>
      <c r="T2602" s="11"/>
      <c r="U2602" s="11"/>
      <c r="V2602" s="11"/>
      <c r="W2602" s="11"/>
      <c r="X2602" s="11"/>
      <c r="Y2602" s="11"/>
      <c r="Z2602" s="11"/>
      <c r="AA2602" s="11"/>
      <c r="AB2602" s="11"/>
    </row>
    <row r="2603" spans="2:28" x14ac:dyDescent="0.2">
      <c r="B2603" s="13">
        <f t="shared" si="336"/>
        <v>2600</v>
      </c>
      <c r="C2603" s="12">
        <v>0.87269375129961047</v>
      </c>
      <c r="D2603" s="11">
        <f t="shared" si="329"/>
        <v>22</v>
      </c>
      <c r="E2603" s="11">
        <f t="shared" si="330"/>
        <v>22</v>
      </c>
      <c r="F2603" s="11">
        <f t="shared" si="331"/>
        <v>3300</v>
      </c>
      <c r="G2603" s="12">
        <v>0.44188802731729515</v>
      </c>
      <c r="H2603" s="27">
        <f t="shared" si="332"/>
        <v>2</v>
      </c>
      <c r="I2603" s="11">
        <f t="shared" si="333"/>
        <v>1</v>
      </c>
      <c r="J2603" s="28">
        <f t="shared" si="334"/>
        <v>500</v>
      </c>
      <c r="K2603" s="28">
        <f t="shared" si="335"/>
        <v>2800</v>
      </c>
      <c r="L2603" s="11"/>
      <c r="M2603" s="11"/>
      <c r="N2603" s="11"/>
      <c r="O2603" s="11"/>
      <c r="P2603" s="11"/>
      <c r="Q2603" s="11"/>
      <c r="R2603" s="11"/>
      <c r="S2603" s="11"/>
      <c r="T2603" s="11"/>
      <c r="U2603" s="11"/>
      <c r="V2603" s="11"/>
      <c r="W2603" s="11"/>
      <c r="X2603" s="11"/>
      <c r="Y2603" s="11"/>
      <c r="Z2603" s="11"/>
      <c r="AA2603" s="11"/>
      <c r="AB2603" s="11"/>
    </row>
    <row r="2604" spans="2:28" x14ac:dyDescent="0.2">
      <c r="B2604" s="13">
        <f t="shared" si="336"/>
        <v>2601</v>
      </c>
      <c r="C2604" s="12">
        <v>0.37778943016339417</v>
      </c>
      <c r="D2604" s="11">
        <f t="shared" si="329"/>
        <v>19</v>
      </c>
      <c r="E2604" s="11">
        <f t="shared" si="330"/>
        <v>19</v>
      </c>
      <c r="F2604" s="11">
        <f t="shared" si="331"/>
        <v>2850</v>
      </c>
      <c r="G2604" s="12">
        <v>0.30426641686127731</v>
      </c>
      <c r="H2604" s="27">
        <f t="shared" si="332"/>
        <v>1</v>
      </c>
      <c r="I2604" s="11">
        <f t="shared" si="333"/>
        <v>0</v>
      </c>
      <c r="J2604" s="28">
        <f t="shared" si="334"/>
        <v>0</v>
      </c>
      <c r="K2604" s="28">
        <f t="shared" si="335"/>
        <v>2850</v>
      </c>
      <c r="L2604" s="11"/>
      <c r="M2604" s="11"/>
      <c r="N2604" s="11"/>
      <c r="O2604" s="11"/>
      <c r="P2604" s="11"/>
      <c r="Q2604" s="11"/>
      <c r="R2604" s="11"/>
      <c r="S2604" s="11"/>
      <c r="T2604" s="11"/>
      <c r="U2604" s="11"/>
      <c r="V2604" s="11"/>
      <c r="W2604" s="11"/>
      <c r="X2604" s="11"/>
      <c r="Y2604" s="11"/>
      <c r="Z2604" s="11"/>
      <c r="AA2604" s="11"/>
      <c r="AB2604" s="11"/>
    </row>
    <row r="2605" spans="2:28" x14ac:dyDescent="0.2">
      <c r="B2605" s="13">
        <f t="shared" si="336"/>
        <v>2602</v>
      </c>
      <c r="C2605" s="12">
        <v>0.95385259519581445</v>
      </c>
      <c r="D2605" s="11">
        <f t="shared" si="329"/>
        <v>24</v>
      </c>
      <c r="E2605" s="11">
        <f t="shared" si="330"/>
        <v>22</v>
      </c>
      <c r="F2605" s="11">
        <f t="shared" si="331"/>
        <v>3300</v>
      </c>
      <c r="G2605" s="12">
        <v>0.3433534452280238</v>
      </c>
      <c r="H2605" s="27">
        <f t="shared" si="332"/>
        <v>2</v>
      </c>
      <c r="I2605" s="11">
        <f t="shared" si="333"/>
        <v>1</v>
      </c>
      <c r="J2605" s="28">
        <f t="shared" si="334"/>
        <v>500</v>
      </c>
      <c r="K2605" s="28">
        <f t="shared" si="335"/>
        <v>2800</v>
      </c>
      <c r="L2605" s="11"/>
      <c r="M2605" s="11"/>
      <c r="N2605" s="11"/>
      <c r="O2605" s="11"/>
      <c r="P2605" s="11"/>
      <c r="Q2605" s="11"/>
      <c r="R2605" s="11"/>
      <c r="S2605" s="11"/>
      <c r="T2605" s="11"/>
      <c r="U2605" s="11"/>
      <c r="V2605" s="11"/>
      <c r="W2605" s="11"/>
      <c r="X2605" s="11"/>
      <c r="Y2605" s="11"/>
      <c r="Z2605" s="11"/>
      <c r="AA2605" s="11"/>
      <c r="AB2605" s="11"/>
    </row>
    <row r="2606" spans="2:28" x14ac:dyDescent="0.2">
      <c r="B2606" s="13">
        <f t="shared" si="336"/>
        <v>2603</v>
      </c>
      <c r="C2606" s="12">
        <v>9.0765906784063932E-2</v>
      </c>
      <c r="D2606" s="11">
        <f t="shared" si="329"/>
        <v>16</v>
      </c>
      <c r="E2606" s="11">
        <f t="shared" si="330"/>
        <v>16</v>
      </c>
      <c r="F2606" s="11">
        <f t="shared" si="331"/>
        <v>2400</v>
      </c>
      <c r="G2606" s="12">
        <v>0.16429148573747643</v>
      </c>
      <c r="H2606" s="27">
        <f t="shared" si="332"/>
        <v>0</v>
      </c>
      <c r="I2606" s="11">
        <f t="shared" si="333"/>
        <v>0</v>
      </c>
      <c r="J2606" s="28">
        <f t="shared" si="334"/>
        <v>0</v>
      </c>
      <c r="K2606" s="28">
        <f t="shared" si="335"/>
        <v>2400</v>
      </c>
      <c r="L2606" s="11"/>
      <c r="M2606" s="11"/>
      <c r="N2606" s="11"/>
      <c r="O2606" s="11"/>
      <c r="P2606" s="11"/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  <c r="AA2606" s="11"/>
      <c r="AB2606" s="11"/>
    </row>
    <row r="2607" spans="2:28" x14ac:dyDescent="0.2">
      <c r="B2607" s="13">
        <f t="shared" si="336"/>
        <v>2604</v>
      </c>
      <c r="C2607" s="12">
        <v>0.18368416435761159</v>
      </c>
      <c r="D2607" s="11">
        <f t="shared" si="329"/>
        <v>17</v>
      </c>
      <c r="E2607" s="11">
        <f t="shared" si="330"/>
        <v>17</v>
      </c>
      <c r="F2607" s="11">
        <f t="shared" si="331"/>
        <v>2550</v>
      </c>
      <c r="G2607" s="12">
        <v>0.72939941059702607</v>
      </c>
      <c r="H2607" s="27">
        <f t="shared" si="332"/>
        <v>2</v>
      </c>
      <c r="I2607" s="11">
        <f t="shared" si="333"/>
        <v>0</v>
      </c>
      <c r="J2607" s="28">
        <f t="shared" si="334"/>
        <v>0</v>
      </c>
      <c r="K2607" s="28">
        <f t="shared" si="335"/>
        <v>2550</v>
      </c>
      <c r="L2607" s="11"/>
      <c r="M2607" s="11"/>
      <c r="N2607" s="11"/>
      <c r="O2607" s="11"/>
      <c r="P2607" s="11"/>
      <c r="Q2607" s="11"/>
      <c r="R2607" s="11"/>
      <c r="S2607" s="11"/>
      <c r="T2607" s="11"/>
      <c r="U2607" s="11"/>
      <c r="V2607" s="11"/>
      <c r="W2607" s="11"/>
      <c r="X2607" s="11"/>
      <c r="Y2607" s="11"/>
      <c r="Z2607" s="11"/>
      <c r="AA2607" s="11"/>
      <c r="AB2607" s="11"/>
    </row>
    <row r="2608" spans="2:28" x14ac:dyDescent="0.2">
      <c r="B2608" s="13">
        <f t="shared" si="336"/>
        <v>2605</v>
      </c>
      <c r="C2608" s="12">
        <v>0.90096181095701766</v>
      </c>
      <c r="D2608" s="11">
        <f t="shared" si="329"/>
        <v>23</v>
      </c>
      <c r="E2608" s="11">
        <f t="shared" si="330"/>
        <v>22</v>
      </c>
      <c r="F2608" s="11">
        <f t="shared" si="331"/>
        <v>3300</v>
      </c>
      <c r="G2608" s="12">
        <v>9.608833083688173E-2</v>
      </c>
      <c r="H2608" s="27">
        <f t="shared" si="332"/>
        <v>0</v>
      </c>
      <c r="I2608" s="11">
        <f t="shared" si="333"/>
        <v>3</v>
      </c>
      <c r="J2608" s="28">
        <f t="shared" si="334"/>
        <v>1500</v>
      </c>
      <c r="K2608" s="28">
        <f t="shared" si="335"/>
        <v>1800</v>
      </c>
      <c r="L2608" s="11"/>
      <c r="M2608" s="11"/>
      <c r="N2608" s="11"/>
      <c r="O2608" s="11"/>
      <c r="P2608" s="11"/>
      <c r="Q2608" s="11"/>
      <c r="R2608" s="11"/>
      <c r="S2608" s="11"/>
      <c r="T2608" s="11"/>
      <c r="U2608" s="11"/>
      <c r="V2608" s="11"/>
      <c r="W2608" s="11"/>
      <c r="X2608" s="11"/>
      <c r="Y2608" s="11"/>
      <c r="Z2608" s="11"/>
      <c r="AA2608" s="11"/>
      <c r="AB2608" s="11"/>
    </row>
    <row r="2609" spans="2:28" x14ac:dyDescent="0.2">
      <c r="B2609" s="13">
        <f t="shared" si="336"/>
        <v>2606</v>
      </c>
      <c r="C2609" s="12">
        <v>0.34250352732029687</v>
      </c>
      <c r="D2609" s="11">
        <f t="shared" si="329"/>
        <v>18</v>
      </c>
      <c r="E2609" s="11">
        <f t="shared" si="330"/>
        <v>18</v>
      </c>
      <c r="F2609" s="11">
        <f t="shared" si="331"/>
        <v>2700</v>
      </c>
      <c r="G2609" s="12">
        <v>0.40076087807142258</v>
      </c>
      <c r="H2609" s="27">
        <f t="shared" si="332"/>
        <v>1</v>
      </c>
      <c r="I2609" s="11">
        <f t="shared" si="333"/>
        <v>0</v>
      </c>
      <c r="J2609" s="28">
        <f t="shared" si="334"/>
        <v>0</v>
      </c>
      <c r="K2609" s="28">
        <f t="shared" si="335"/>
        <v>2700</v>
      </c>
      <c r="L2609" s="11"/>
      <c r="M2609" s="11"/>
      <c r="N2609" s="11"/>
      <c r="O2609" s="11"/>
      <c r="P2609" s="11"/>
      <c r="Q2609" s="11"/>
      <c r="R2609" s="11"/>
      <c r="S2609" s="11"/>
      <c r="T2609" s="11"/>
      <c r="U2609" s="11"/>
      <c r="V2609" s="11"/>
      <c r="W2609" s="11"/>
      <c r="X2609" s="11"/>
      <c r="Y2609" s="11"/>
      <c r="Z2609" s="11"/>
      <c r="AA2609" s="11"/>
      <c r="AB2609" s="11"/>
    </row>
    <row r="2610" spans="2:28" x14ac:dyDescent="0.2">
      <c r="B2610" s="13">
        <f t="shared" si="336"/>
        <v>2607</v>
      </c>
      <c r="C2610" s="12">
        <v>0.36492841859930325</v>
      </c>
      <c r="D2610" s="11">
        <f t="shared" si="329"/>
        <v>19</v>
      </c>
      <c r="E2610" s="11">
        <f t="shared" si="330"/>
        <v>19</v>
      </c>
      <c r="F2610" s="11">
        <f t="shared" si="331"/>
        <v>2850</v>
      </c>
      <c r="G2610" s="12">
        <v>0.28372447511362042</v>
      </c>
      <c r="H2610" s="27">
        <f t="shared" si="332"/>
        <v>1</v>
      </c>
      <c r="I2610" s="11">
        <f t="shared" si="333"/>
        <v>0</v>
      </c>
      <c r="J2610" s="28">
        <f t="shared" si="334"/>
        <v>0</v>
      </c>
      <c r="K2610" s="28">
        <f t="shared" si="335"/>
        <v>2850</v>
      </c>
      <c r="L2610" s="11"/>
      <c r="M2610" s="11"/>
      <c r="N2610" s="11"/>
      <c r="O2610" s="11"/>
      <c r="P2610" s="11"/>
      <c r="Q2610" s="11"/>
      <c r="R2610" s="11"/>
      <c r="S2610" s="11"/>
      <c r="T2610" s="11"/>
      <c r="U2610" s="11"/>
      <c r="V2610" s="11"/>
      <c r="W2610" s="11"/>
      <c r="X2610" s="11"/>
      <c r="Y2610" s="11"/>
      <c r="Z2610" s="11"/>
      <c r="AA2610" s="11"/>
      <c r="AB2610" s="11"/>
    </row>
    <row r="2611" spans="2:28" x14ac:dyDescent="0.2">
      <c r="B2611" s="13">
        <f t="shared" si="336"/>
        <v>2608</v>
      </c>
      <c r="C2611" s="12">
        <v>0.62948475872821719</v>
      </c>
      <c r="D2611" s="11">
        <f t="shared" si="329"/>
        <v>20</v>
      </c>
      <c r="E2611" s="11">
        <f t="shared" si="330"/>
        <v>20</v>
      </c>
      <c r="F2611" s="11">
        <f t="shared" si="331"/>
        <v>3000</v>
      </c>
      <c r="G2611" s="12">
        <v>0.87787993550399734</v>
      </c>
      <c r="H2611" s="27">
        <f t="shared" si="332"/>
        <v>4</v>
      </c>
      <c r="I2611" s="11">
        <f t="shared" si="333"/>
        <v>0</v>
      </c>
      <c r="J2611" s="28">
        <f t="shared" si="334"/>
        <v>0</v>
      </c>
      <c r="K2611" s="28">
        <f t="shared" si="335"/>
        <v>3000</v>
      </c>
      <c r="L2611" s="11"/>
      <c r="M2611" s="11"/>
      <c r="N2611" s="11"/>
      <c r="O2611" s="11"/>
      <c r="P2611" s="11"/>
      <c r="Q2611" s="11"/>
      <c r="R2611" s="11"/>
      <c r="S2611" s="11"/>
      <c r="T2611" s="11"/>
      <c r="U2611" s="11"/>
      <c r="V2611" s="11"/>
      <c r="W2611" s="11"/>
      <c r="X2611" s="11"/>
      <c r="Y2611" s="11"/>
      <c r="Z2611" s="11"/>
      <c r="AA2611" s="11"/>
      <c r="AB2611" s="11"/>
    </row>
    <row r="2612" spans="2:28" x14ac:dyDescent="0.2">
      <c r="B2612" s="13">
        <f t="shared" si="336"/>
        <v>2609</v>
      </c>
      <c r="C2612" s="12">
        <v>0.81400486019200835</v>
      </c>
      <c r="D2612" s="11">
        <f t="shared" si="329"/>
        <v>21</v>
      </c>
      <c r="E2612" s="11">
        <f t="shared" si="330"/>
        <v>21</v>
      </c>
      <c r="F2612" s="11">
        <f t="shared" si="331"/>
        <v>3150</v>
      </c>
      <c r="G2612" s="12">
        <v>0.63229693223778638</v>
      </c>
      <c r="H2612" s="27">
        <f t="shared" si="332"/>
        <v>2</v>
      </c>
      <c r="I2612" s="11">
        <f t="shared" si="333"/>
        <v>0</v>
      </c>
      <c r="J2612" s="28">
        <f t="shared" si="334"/>
        <v>0</v>
      </c>
      <c r="K2612" s="28">
        <f t="shared" si="335"/>
        <v>3150</v>
      </c>
      <c r="L2612" s="11"/>
      <c r="M2612" s="11"/>
      <c r="N2612" s="11"/>
      <c r="O2612" s="11"/>
      <c r="P2612" s="11"/>
      <c r="Q2612" s="11"/>
      <c r="R2612" s="11"/>
      <c r="S2612" s="11"/>
      <c r="T2612" s="11"/>
      <c r="U2612" s="11"/>
      <c r="V2612" s="11"/>
      <c r="W2612" s="11"/>
      <c r="X2612" s="11"/>
      <c r="Y2612" s="11"/>
      <c r="Z2612" s="11"/>
      <c r="AA2612" s="11"/>
      <c r="AB2612" s="11"/>
    </row>
    <row r="2613" spans="2:28" x14ac:dyDescent="0.2">
      <c r="B2613" s="13">
        <f t="shared" si="336"/>
        <v>2610</v>
      </c>
      <c r="C2613" s="12">
        <v>8.7875510392453005E-2</v>
      </c>
      <c r="D2613" s="11">
        <f t="shared" si="329"/>
        <v>16</v>
      </c>
      <c r="E2613" s="11">
        <f t="shared" si="330"/>
        <v>16</v>
      </c>
      <c r="F2613" s="11">
        <f t="shared" si="331"/>
        <v>2400</v>
      </c>
      <c r="G2613" s="12">
        <v>0.45023726796640628</v>
      </c>
      <c r="H2613" s="27">
        <f t="shared" si="332"/>
        <v>1</v>
      </c>
      <c r="I2613" s="11">
        <f t="shared" si="333"/>
        <v>0</v>
      </c>
      <c r="J2613" s="28">
        <f t="shared" si="334"/>
        <v>0</v>
      </c>
      <c r="K2613" s="28">
        <f t="shared" si="335"/>
        <v>2400</v>
      </c>
      <c r="L2613" s="11"/>
      <c r="M2613" s="11"/>
      <c r="N2613" s="11"/>
      <c r="O2613" s="11"/>
      <c r="P2613" s="11"/>
      <c r="Q2613" s="11"/>
      <c r="R2613" s="11"/>
      <c r="S2613" s="11"/>
      <c r="T2613" s="11"/>
      <c r="U2613" s="11"/>
      <c r="V2613" s="11"/>
      <c r="W2613" s="11"/>
      <c r="X2613" s="11"/>
      <c r="Y2613" s="11"/>
      <c r="Z2613" s="11"/>
      <c r="AA2613" s="11"/>
      <c r="AB2613" s="11"/>
    </row>
    <row r="2614" spans="2:28" x14ac:dyDescent="0.2">
      <c r="B2614" s="13">
        <f t="shared" si="336"/>
        <v>2611</v>
      </c>
      <c r="C2614" s="12">
        <v>0.68873943235816093</v>
      </c>
      <c r="D2614" s="11">
        <f t="shared" si="329"/>
        <v>21</v>
      </c>
      <c r="E2614" s="11">
        <f t="shared" si="330"/>
        <v>21</v>
      </c>
      <c r="F2614" s="11">
        <f t="shared" si="331"/>
        <v>3150</v>
      </c>
      <c r="G2614" s="12">
        <v>7.6203973319122209E-3</v>
      </c>
      <c r="H2614" s="27">
        <f t="shared" si="332"/>
        <v>0</v>
      </c>
      <c r="I2614" s="11">
        <f t="shared" si="333"/>
        <v>2</v>
      </c>
      <c r="J2614" s="28">
        <f t="shared" si="334"/>
        <v>1000</v>
      </c>
      <c r="K2614" s="28">
        <f t="shared" si="335"/>
        <v>2150</v>
      </c>
      <c r="L2614" s="11"/>
      <c r="M2614" s="11"/>
      <c r="N2614" s="11"/>
      <c r="O2614" s="11"/>
      <c r="P2614" s="11"/>
      <c r="Q2614" s="11"/>
      <c r="R2614" s="11"/>
      <c r="S2614" s="11"/>
      <c r="T2614" s="11"/>
      <c r="U2614" s="11"/>
      <c r="V2614" s="11"/>
      <c r="W2614" s="11"/>
      <c r="X2614" s="11"/>
      <c r="Y2614" s="11"/>
      <c r="Z2614" s="11"/>
      <c r="AA2614" s="11"/>
      <c r="AB2614" s="11"/>
    </row>
    <row r="2615" spans="2:28" x14ac:dyDescent="0.2">
      <c r="B2615" s="13">
        <f t="shared" si="336"/>
        <v>2612</v>
      </c>
      <c r="C2615" s="12">
        <v>0.20867146507927514</v>
      </c>
      <c r="D2615" s="11">
        <f t="shared" si="329"/>
        <v>17</v>
      </c>
      <c r="E2615" s="11">
        <f t="shared" si="330"/>
        <v>17</v>
      </c>
      <c r="F2615" s="11">
        <f t="shared" si="331"/>
        <v>2550</v>
      </c>
      <c r="G2615" s="12">
        <v>0.19470944900664278</v>
      </c>
      <c r="H2615" s="27">
        <f t="shared" si="332"/>
        <v>1</v>
      </c>
      <c r="I2615" s="11">
        <f t="shared" si="333"/>
        <v>0</v>
      </c>
      <c r="J2615" s="28">
        <f t="shared" si="334"/>
        <v>0</v>
      </c>
      <c r="K2615" s="28">
        <f t="shared" si="335"/>
        <v>2550</v>
      </c>
      <c r="L2615" s="11"/>
      <c r="M2615" s="11"/>
      <c r="N2615" s="11"/>
      <c r="O2615" s="11"/>
      <c r="P2615" s="11"/>
      <c r="Q2615" s="11"/>
      <c r="R2615" s="11"/>
      <c r="S2615" s="11"/>
      <c r="T2615" s="11"/>
      <c r="U2615" s="11"/>
      <c r="V2615" s="11"/>
      <c r="W2615" s="11"/>
      <c r="X2615" s="11"/>
      <c r="Y2615" s="11"/>
      <c r="Z2615" s="11"/>
      <c r="AA2615" s="11"/>
      <c r="AB2615" s="11"/>
    </row>
    <row r="2616" spans="2:28" x14ac:dyDescent="0.2">
      <c r="B2616" s="13">
        <f t="shared" si="336"/>
        <v>2613</v>
      </c>
      <c r="C2616" s="12">
        <v>0.60012069865919082</v>
      </c>
      <c r="D2616" s="11">
        <f t="shared" si="329"/>
        <v>20</v>
      </c>
      <c r="E2616" s="11">
        <f t="shared" si="330"/>
        <v>20</v>
      </c>
      <c r="F2616" s="11">
        <f t="shared" si="331"/>
        <v>3000</v>
      </c>
      <c r="G2616" s="12">
        <v>0.51837319510434066</v>
      </c>
      <c r="H2616" s="27">
        <f t="shared" si="332"/>
        <v>2</v>
      </c>
      <c r="I2616" s="11">
        <f t="shared" si="333"/>
        <v>0</v>
      </c>
      <c r="J2616" s="28">
        <f t="shared" si="334"/>
        <v>0</v>
      </c>
      <c r="K2616" s="28">
        <f t="shared" si="335"/>
        <v>3000</v>
      </c>
      <c r="L2616" s="11"/>
      <c r="M2616" s="11"/>
      <c r="N2616" s="11"/>
      <c r="O2616" s="11"/>
      <c r="P2616" s="11"/>
      <c r="Q2616" s="11"/>
      <c r="R2616" s="11"/>
      <c r="S2616" s="11"/>
      <c r="T2616" s="11"/>
      <c r="U2616" s="11"/>
      <c r="V2616" s="11"/>
      <c r="W2616" s="11"/>
      <c r="X2616" s="11"/>
      <c r="Y2616" s="11"/>
      <c r="Z2616" s="11"/>
      <c r="AA2616" s="11"/>
      <c r="AB2616" s="11"/>
    </row>
    <row r="2617" spans="2:28" x14ac:dyDescent="0.2">
      <c r="B2617" s="13">
        <f t="shared" si="336"/>
        <v>2614</v>
      </c>
      <c r="C2617" s="12">
        <v>0.38251540732088207</v>
      </c>
      <c r="D2617" s="11">
        <f t="shared" si="329"/>
        <v>19</v>
      </c>
      <c r="E2617" s="11">
        <f t="shared" si="330"/>
        <v>19</v>
      </c>
      <c r="F2617" s="11">
        <f t="shared" si="331"/>
        <v>2850</v>
      </c>
      <c r="G2617" s="12">
        <v>0.66018206867980056</v>
      </c>
      <c r="H2617" s="27">
        <f t="shared" si="332"/>
        <v>2</v>
      </c>
      <c r="I2617" s="11">
        <f t="shared" si="333"/>
        <v>0</v>
      </c>
      <c r="J2617" s="28">
        <f t="shared" si="334"/>
        <v>0</v>
      </c>
      <c r="K2617" s="28">
        <f t="shared" si="335"/>
        <v>2850</v>
      </c>
      <c r="L2617" s="11"/>
      <c r="M2617" s="11"/>
      <c r="N2617" s="11"/>
      <c r="O2617" s="11"/>
      <c r="P2617" s="11"/>
      <c r="Q2617" s="11"/>
      <c r="R2617" s="11"/>
      <c r="S2617" s="11"/>
      <c r="T2617" s="11"/>
      <c r="U2617" s="11"/>
      <c r="V2617" s="11"/>
      <c r="W2617" s="11"/>
      <c r="X2617" s="11"/>
      <c r="Y2617" s="11"/>
      <c r="Z2617" s="11"/>
      <c r="AA2617" s="11"/>
      <c r="AB2617" s="11"/>
    </row>
    <row r="2618" spans="2:28" x14ac:dyDescent="0.2">
      <c r="B2618" s="13">
        <f t="shared" si="336"/>
        <v>2615</v>
      </c>
      <c r="C2618" s="12">
        <v>0.36030491113548724</v>
      </c>
      <c r="D2618" s="11">
        <f t="shared" si="329"/>
        <v>19</v>
      </c>
      <c r="E2618" s="11">
        <f t="shared" si="330"/>
        <v>19</v>
      </c>
      <c r="F2618" s="11">
        <f t="shared" si="331"/>
        <v>2850</v>
      </c>
      <c r="G2618" s="12">
        <v>0.14761680145367717</v>
      </c>
      <c r="H2618" s="27">
        <f t="shared" si="332"/>
        <v>1</v>
      </c>
      <c r="I2618" s="11">
        <f t="shared" si="333"/>
        <v>0</v>
      </c>
      <c r="J2618" s="28">
        <f t="shared" si="334"/>
        <v>0</v>
      </c>
      <c r="K2618" s="28">
        <f t="shared" si="335"/>
        <v>2850</v>
      </c>
      <c r="L2618" s="11"/>
      <c r="M2618" s="11"/>
      <c r="N2618" s="11"/>
      <c r="O2618" s="11"/>
      <c r="P2618" s="11"/>
      <c r="Q2618" s="11"/>
      <c r="R2618" s="11"/>
      <c r="S2618" s="11"/>
      <c r="T2618" s="11"/>
      <c r="U2618" s="11"/>
      <c r="V2618" s="11"/>
      <c r="W2618" s="11"/>
      <c r="X2618" s="11"/>
      <c r="Y2618" s="11"/>
      <c r="Z2618" s="11"/>
      <c r="AA2618" s="11"/>
      <c r="AB2618" s="11"/>
    </row>
    <row r="2619" spans="2:28" x14ac:dyDescent="0.2">
      <c r="B2619" s="13">
        <f t="shared" si="336"/>
        <v>2616</v>
      </c>
      <c r="C2619" s="12">
        <v>0.58282284112544458</v>
      </c>
      <c r="D2619" s="11">
        <f t="shared" si="329"/>
        <v>20</v>
      </c>
      <c r="E2619" s="11">
        <f t="shared" si="330"/>
        <v>20</v>
      </c>
      <c r="F2619" s="11">
        <f t="shared" si="331"/>
        <v>3000</v>
      </c>
      <c r="G2619" s="12">
        <v>0.63796125943717752</v>
      </c>
      <c r="H2619" s="27">
        <f t="shared" si="332"/>
        <v>2</v>
      </c>
      <c r="I2619" s="11">
        <f t="shared" si="333"/>
        <v>0</v>
      </c>
      <c r="J2619" s="28">
        <f t="shared" si="334"/>
        <v>0</v>
      </c>
      <c r="K2619" s="28">
        <f t="shared" si="335"/>
        <v>3000</v>
      </c>
      <c r="L2619" s="11"/>
      <c r="M2619" s="11"/>
      <c r="N2619" s="11"/>
      <c r="O2619" s="11"/>
      <c r="P2619" s="11"/>
      <c r="Q2619" s="11"/>
      <c r="R2619" s="11"/>
      <c r="S2619" s="11"/>
      <c r="T2619" s="11"/>
      <c r="U2619" s="11"/>
      <c r="V2619" s="11"/>
      <c r="W2619" s="11"/>
      <c r="X2619" s="11"/>
      <c r="Y2619" s="11"/>
      <c r="Z2619" s="11"/>
      <c r="AA2619" s="11"/>
      <c r="AB2619" s="11"/>
    </row>
    <row r="2620" spans="2:28" x14ac:dyDescent="0.2">
      <c r="B2620" s="13">
        <f t="shared" si="336"/>
        <v>2617</v>
      </c>
      <c r="C2620" s="12">
        <v>0.63313355361636714</v>
      </c>
      <c r="D2620" s="11">
        <f t="shared" si="329"/>
        <v>20</v>
      </c>
      <c r="E2620" s="11">
        <f t="shared" si="330"/>
        <v>20</v>
      </c>
      <c r="F2620" s="11">
        <f t="shared" si="331"/>
        <v>3000</v>
      </c>
      <c r="G2620" s="12">
        <v>0.33517530598441769</v>
      </c>
      <c r="H2620" s="27">
        <f t="shared" si="332"/>
        <v>1</v>
      </c>
      <c r="I2620" s="11">
        <f t="shared" si="333"/>
        <v>0</v>
      </c>
      <c r="J2620" s="28">
        <f t="shared" si="334"/>
        <v>0</v>
      </c>
      <c r="K2620" s="28">
        <f t="shared" si="335"/>
        <v>3000</v>
      </c>
      <c r="L2620" s="11"/>
      <c r="M2620" s="11"/>
      <c r="N2620" s="11"/>
      <c r="O2620" s="11"/>
      <c r="P2620" s="11"/>
      <c r="Q2620" s="11"/>
      <c r="R2620" s="11"/>
      <c r="S2620" s="11"/>
      <c r="T2620" s="11"/>
      <c r="U2620" s="11"/>
      <c r="V2620" s="11"/>
      <c r="W2620" s="11"/>
      <c r="X2620" s="11"/>
      <c r="Y2620" s="11"/>
      <c r="Z2620" s="11"/>
      <c r="AA2620" s="11"/>
      <c r="AB2620" s="11"/>
    </row>
    <row r="2621" spans="2:28" x14ac:dyDescent="0.2">
      <c r="B2621" s="13">
        <f t="shared" si="336"/>
        <v>2618</v>
      </c>
      <c r="C2621" s="12">
        <v>6.1991810758410537E-3</v>
      </c>
      <c r="D2621" s="11">
        <f t="shared" si="329"/>
        <v>14</v>
      </c>
      <c r="E2621" s="11">
        <f t="shared" si="330"/>
        <v>14</v>
      </c>
      <c r="F2621" s="11">
        <f t="shared" si="331"/>
        <v>2100</v>
      </c>
      <c r="G2621" s="12">
        <v>0.47779681504628135</v>
      </c>
      <c r="H2621" s="27">
        <f t="shared" si="332"/>
        <v>1</v>
      </c>
      <c r="I2621" s="11">
        <f t="shared" si="333"/>
        <v>0</v>
      </c>
      <c r="J2621" s="28">
        <f t="shared" si="334"/>
        <v>0</v>
      </c>
      <c r="K2621" s="28">
        <f t="shared" si="335"/>
        <v>2100</v>
      </c>
      <c r="L2621" s="11"/>
      <c r="M2621" s="11"/>
      <c r="N2621" s="11"/>
      <c r="O2621" s="11"/>
      <c r="P2621" s="11"/>
      <c r="Q2621" s="11"/>
      <c r="R2621" s="11"/>
      <c r="S2621" s="11"/>
      <c r="T2621" s="11"/>
      <c r="U2621" s="11"/>
      <c r="V2621" s="11"/>
      <c r="W2621" s="11"/>
      <c r="X2621" s="11"/>
      <c r="Y2621" s="11"/>
      <c r="Z2621" s="11"/>
      <c r="AA2621" s="11"/>
      <c r="AB2621" s="11"/>
    </row>
    <row r="2622" spans="2:28" x14ac:dyDescent="0.2">
      <c r="B2622" s="13">
        <f t="shared" si="336"/>
        <v>2619</v>
      </c>
      <c r="C2622" s="12">
        <v>9.1754877647791666E-3</v>
      </c>
      <c r="D2622" s="11">
        <f t="shared" si="329"/>
        <v>14</v>
      </c>
      <c r="E2622" s="11">
        <f t="shared" si="330"/>
        <v>14</v>
      </c>
      <c r="F2622" s="11">
        <f t="shared" si="331"/>
        <v>2100</v>
      </c>
      <c r="G2622" s="12">
        <v>0.10937949702944871</v>
      </c>
      <c r="H2622" s="27">
        <f t="shared" si="332"/>
        <v>0</v>
      </c>
      <c r="I2622" s="11">
        <f t="shared" si="333"/>
        <v>0</v>
      </c>
      <c r="J2622" s="28">
        <f t="shared" si="334"/>
        <v>0</v>
      </c>
      <c r="K2622" s="28">
        <f t="shared" si="335"/>
        <v>2100</v>
      </c>
      <c r="L2622" s="11"/>
      <c r="M2622" s="11"/>
      <c r="N2622" s="11"/>
      <c r="O2622" s="11"/>
      <c r="P2622" s="11"/>
      <c r="Q2622" s="11"/>
      <c r="R2622" s="11"/>
      <c r="S2622" s="11"/>
      <c r="T2622" s="11"/>
      <c r="U2622" s="11"/>
      <c r="V2622" s="11"/>
      <c r="W2622" s="11"/>
      <c r="X2622" s="11"/>
      <c r="Y2622" s="11"/>
      <c r="Z2622" s="11"/>
      <c r="AA2622" s="11"/>
      <c r="AB2622" s="11"/>
    </row>
    <row r="2623" spans="2:28" x14ac:dyDescent="0.2">
      <c r="B2623" s="13">
        <f t="shared" si="336"/>
        <v>2620</v>
      </c>
      <c r="C2623" s="12">
        <v>0.54307667133422122</v>
      </c>
      <c r="D2623" s="11">
        <f t="shared" si="329"/>
        <v>20</v>
      </c>
      <c r="E2623" s="11">
        <f t="shared" si="330"/>
        <v>20</v>
      </c>
      <c r="F2623" s="11">
        <f t="shared" si="331"/>
        <v>3000</v>
      </c>
      <c r="G2623" s="12">
        <v>0.1783987711553463</v>
      </c>
      <c r="H2623" s="27">
        <f t="shared" si="332"/>
        <v>1</v>
      </c>
      <c r="I2623" s="11">
        <f t="shared" si="333"/>
        <v>0</v>
      </c>
      <c r="J2623" s="28">
        <f t="shared" si="334"/>
        <v>0</v>
      </c>
      <c r="K2623" s="28">
        <f t="shared" si="335"/>
        <v>3000</v>
      </c>
      <c r="L2623" s="11"/>
      <c r="M2623" s="11"/>
      <c r="N2623" s="11"/>
      <c r="O2623" s="11"/>
      <c r="P2623" s="11"/>
      <c r="Q2623" s="11"/>
      <c r="R2623" s="11"/>
      <c r="S2623" s="11"/>
      <c r="T2623" s="11"/>
      <c r="U2623" s="11"/>
      <c r="V2623" s="11"/>
      <c r="W2623" s="11"/>
      <c r="X2623" s="11"/>
      <c r="Y2623" s="11"/>
      <c r="Z2623" s="11"/>
      <c r="AA2623" s="11"/>
      <c r="AB2623" s="11"/>
    </row>
    <row r="2624" spans="2:28" x14ac:dyDescent="0.2">
      <c r="B2624" s="13">
        <f t="shared" si="336"/>
        <v>2621</v>
      </c>
      <c r="C2624" s="12">
        <v>0.52447651502000492</v>
      </c>
      <c r="D2624" s="11">
        <f t="shared" si="329"/>
        <v>20</v>
      </c>
      <c r="E2624" s="11">
        <f t="shared" si="330"/>
        <v>20</v>
      </c>
      <c r="F2624" s="11">
        <f t="shared" si="331"/>
        <v>3000</v>
      </c>
      <c r="G2624" s="12">
        <v>0.80169702164324919</v>
      </c>
      <c r="H2624" s="27">
        <f t="shared" si="332"/>
        <v>3</v>
      </c>
      <c r="I2624" s="11">
        <f t="shared" si="333"/>
        <v>0</v>
      </c>
      <c r="J2624" s="28">
        <f t="shared" si="334"/>
        <v>0</v>
      </c>
      <c r="K2624" s="28">
        <f t="shared" si="335"/>
        <v>3000</v>
      </c>
      <c r="L2624" s="11"/>
      <c r="M2624" s="11"/>
      <c r="N2624" s="11"/>
      <c r="O2624" s="11"/>
      <c r="P2624" s="11"/>
      <c r="Q2624" s="11"/>
      <c r="R2624" s="11"/>
      <c r="S2624" s="11"/>
      <c r="T2624" s="11"/>
      <c r="U2624" s="11"/>
      <c r="V2624" s="11"/>
      <c r="W2624" s="11"/>
      <c r="X2624" s="11"/>
      <c r="Y2624" s="11"/>
      <c r="Z2624" s="11"/>
      <c r="AA2624" s="11"/>
      <c r="AB2624" s="11"/>
    </row>
    <row r="2625" spans="2:28" x14ac:dyDescent="0.2">
      <c r="B2625" s="13">
        <f t="shared" si="336"/>
        <v>2622</v>
      </c>
      <c r="C2625" s="12">
        <v>0.33681487795523257</v>
      </c>
      <c r="D2625" s="11">
        <f t="shared" si="329"/>
        <v>18</v>
      </c>
      <c r="E2625" s="11">
        <f t="shared" si="330"/>
        <v>18</v>
      </c>
      <c r="F2625" s="11">
        <f t="shared" si="331"/>
        <v>2700</v>
      </c>
      <c r="G2625" s="12">
        <v>0.39977636195494082</v>
      </c>
      <c r="H2625" s="27">
        <f t="shared" si="332"/>
        <v>1</v>
      </c>
      <c r="I2625" s="11">
        <f t="shared" si="333"/>
        <v>0</v>
      </c>
      <c r="J2625" s="28">
        <f t="shared" si="334"/>
        <v>0</v>
      </c>
      <c r="K2625" s="28">
        <f t="shared" si="335"/>
        <v>2700</v>
      </c>
      <c r="L2625" s="11"/>
      <c r="M2625" s="11"/>
      <c r="N2625" s="11"/>
      <c r="O2625" s="11"/>
      <c r="P2625" s="11"/>
      <c r="Q2625" s="11"/>
      <c r="R2625" s="11"/>
      <c r="S2625" s="11"/>
      <c r="T2625" s="11"/>
      <c r="U2625" s="11"/>
      <c r="V2625" s="11"/>
      <c r="W2625" s="11"/>
      <c r="X2625" s="11"/>
      <c r="Y2625" s="11"/>
      <c r="Z2625" s="11"/>
      <c r="AA2625" s="11"/>
      <c r="AB2625" s="11"/>
    </row>
    <row r="2626" spans="2:28" x14ac:dyDescent="0.2">
      <c r="B2626" s="13">
        <f t="shared" si="336"/>
        <v>2623</v>
      </c>
      <c r="C2626" s="12">
        <v>0.7088163191889405</v>
      </c>
      <c r="D2626" s="11">
        <f t="shared" si="329"/>
        <v>21</v>
      </c>
      <c r="E2626" s="11">
        <f t="shared" si="330"/>
        <v>21</v>
      </c>
      <c r="F2626" s="11">
        <f t="shared" si="331"/>
        <v>3150</v>
      </c>
      <c r="G2626" s="12">
        <v>0.20527512684044735</v>
      </c>
      <c r="H2626" s="27">
        <f t="shared" si="332"/>
        <v>1</v>
      </c>
      <c r="I2626" s="11">
        <f t="shared" si="333"/>
        <v>1</v>
      </c>
      <c r="J2626" s="28">
        <f t="shared" si="334"/>
        <v>500</v>
      </c>
      <c r="K2626" s="28">
        <f t="shared" si="335"/>
        <v>2650</v>
      </c>
      <c r="L2626" s="11"/>
      <c r="M2626" s="11"/>
      <c r="N2626" s="11"/>
      <c r="O2626" s="11"/>
      <c r="P2626" s="11"/>
      <c r="Q2626" s="11"/>
      <c r="R2626" s="11"/>
      <c r="S2626" s="11"/>
      <c r="T2626" s="11"/>
      <c r="U2626" s="11"/>
      <c r="V2626" s="11"/>
      <c r="W2626" s="11"/>
      <c r="X2626" s="11"/>
      <c r="Y2626" s="11"/>
      <c r="Z2626" s="11"/>
      <c r="AA2626" s="11"/>
      <c r="AB2626" s="11"/>
    </row>
    <row r="2627" spans="2:28" x14ac:dyDescent="0.2">
      <c r="B2627" s="13">
        <f t="shared" si="336"/>
        <v>2624</v>
      </c>
      <c r="C2627" s="12">
        <v>0.23145173025445009</v>
      </c>
      <c r="D2627" s="11">
        <f t="shared" si="329"/>
        <v>17</v>
      </c>
      <c r="E2627" s="11">
        <f t="shared" si="330"/>
        <v>17</v>
      </c>
      <c r="F2627" s="11">
        <f t="shared" si="331"/>
        <v>2550</v>
      </c>
      <c r="G2627" s="12">
        <v>0.89757038875929473</v>
      </c>
      <c r="H2627" s="27">
        <f t="shared" si="332"/>
        <v>3</v>
      </c>
      <c r="I2627" s="11">
        <f t="shared" si="333"/>
        <v>0</v>
      </c>
      <c r="J2627" s="28">
        <f t="shared" si="334"/>
        <v>0</v>
      </c>
      <c r="K2627" s="28">
        <f t="shared" si="335"/>
        <v>2550</v>
      </c>
      <c r="L2627" s="11"/>
      <c r="M2627" s="11"/>
      <c r="N2627" s="11"/>
      <c r="O2627" s="11"/>
      <c r="P2627" s="11"/>
      <c r="Q2627" s="11"/>
      <c r="R2627" s="11"/>
      <c r="S2627" s="11"/>
      <c r="T2627" s="11"/>
      <c r="U2627" s="11"/>
      <c r="V2627" s="11"/>
      <c r="W2627" s="11"/>
      <c r="X2627" s="11"/>
      <c r="Y2627" s="11"/>
      <c r="Z2627" s="11"/>
      <c r="AA2627" s="11"/>
      <c r="AB2627" s="11"/>
    </row>
    <row r="2628" spans="2:28" x14ac:dyDescent="0.2">
      <c r="B2628" s="13">
        <f t="shared" si="336"/>
        <v>2625</v>
      </c>
      <c r="C2628" s="12">
        <v>0.46194672893674482</v>
      </c>
      <c r="D2628" s="11">
        <f t="shared" si="329"/>
        <v>19</v>
      </c>
      <c r="E2628" s="11">
        <f t="shared" si="330"/>
        <v>19</v>
      </c>
      <c r="F2628" s="11">
        <f t="shared" si="331"/>
        <v>2850</v>
      </c>
      <c r="G2628" s="12">
        <v>0.16190257822865428</v>
      </c>
      <c r="H2628" s="27">
        <f t="shared" si="332"/>
        <v>1</v>
      </c>
      <c r="I2628" s="11">
        <f t="shared" si="333"/>
        <v>0</v>
      </c>
      <c r="J2628" s="28">
        <f t="shared" si="334"/>
        <v>0</v>
      </c>
      <c r="K2628" s="28">
        <f t="shared" si="335"/>
        <v>2850</v>
      </c>
      <c r="L2628" s="11"/>
      <c r="M2628" s="11"/>
      <c r="N2628" s="11"/>
      <c r="O2628" s="11"/>
      <c r="P2628" s="11"/>
      <c r="Q2628" s="11"/>
      <c r="R2628" s="11"/>
      <c r="S2628" s="11"/>
      <c r="T2628" s="11"/>
      <c r="U2628" s="11"/>
      <c r="V2628" s="11"/>
      <c r="W2628" s="11"/>
      <c r="X2628" s="11"/>
      <c r="Y2628" s="11"/>
      <c r="Z2628" s="11"/>
      <c r="AA2628" s="11"/>
      <c r="AB2628" s="11"/>
    </row>
    <row r="2629" spans="2:28" x14ac:dyDescent="0.2">
      <c r="B2629" s="13">
        <f t="shared" si="336"/>
        <v>2626</v>
      </c>
      <c r="C2629" s="12">
        <v>0.95584904049407715</v>
      </c>
      <c r="D2629" s="11">
        <f t="shared" ref="D2629:D2692" si="337">SUMIFS($M$4:$M$15,$P$4:$P$15,"&lt;="&amp;C2629,$O$4:$O$15,"&gt;="&amp;C2629)</f>
        <v>24</v>
      </c>
      <c r="E2629" s="11">
        <f t="shared" ref="E2629:E2692" si="338">MIN(D2629,$S$2)</f>
        <v>22</v>
      </c>
      <c r="F2629" s="11">
        <f t="shared" ref="F2629:F2692" si="339">E2629*$S$3</f>
        <v>3300</v>
      </c>
      <c r="G2629" s="12">
        <v>0.91829402478424871</v>
      </c>
      <c r="H2629" s="27">
        <f t="shared" ref="H2629:H2692" si="340">_xlfn.BINOM.INV(E2629,$S$5,G2629)</f>
        <v>4</v>
      </c>
      <c r="I2629" s="11">
        <f t="shared" ref="I2629:I2692" si="341">IF(E2629-H2629&gt;$S$6,E2629-H2629-$S$6,0)</f>
        <v>0</v>
      </c>
      <c r="J2629" s="28">
        <f t="shared" ref="J2629:J2692" si="342">I2629*$S$4</f>
        <v>0</v>
      </c>
      <c r="K2629" s="28">
        <f t="shared" ref="K2629:K2692" si="343">F2629-J2629</f>
        <v>3300</v>
      </c>
      <c r="L2629" s="11"/>
      <c r="M2629" s="11"/>
      <c r="N2629" s="11"/>
      <c r="O2629" s="11"/>
      <c r="P2629" s="11"/>
      <c r="Q2629" s="11"/>
      <c r="R2629" s="11"/>
      <c r="S2629" s="11"/>
      <c r="T2629" s="11"/>
      <c r="U2629" s="11"/>
      <c r="V2629" s="11"/>
      <c r="W2629" s="11"/>
      <c r="X2629" s="11"/>
      <c r="Y2629" s="11"/>
      <c r="Z2629" s="11"/>
      <c r="AA2629" s="11"/>
      <c r="AB2629" s="11"/>
    </row>
    <row r="2630" spans="2:28" x14ac:dyDescent="0.2">
      <c r="B2630" s="13">
        <f t="shared" ref="B2630:B2693" si="344">B2629+1</f>
        <v>2627</v>
      </c>
      <c r="C2630" s="12">
        <v>0.89387612411388528</v>
      </c>
      <c r="D2630" s="11">
        <f t="shared" si="337"/>
        <v>22</v>
      </c>
      <c r="E2630" s="11">
        <f t="shared" si="338"/>
        <v>22</v>
      </c>
      <c r="F2630" s="11">
        <f t="shared" si="339"/>
        <v>3300</v>
      </c>
      <c r="G2630" s="12">
        <v>0.69575473844456193</v>
      </c>
      <c r="H2630" s="27">
        <f t="shared" si="340"/>
        <v>3</v>
      </c>
      <c r="I2630" s="11">
        <f t="shared" si="341"/>
        <v>0</v>
      </c>
      <c r="J2630" s="28">
        <f t="shared" si="342"/>
        <v>0</v>
      </c>
      <c r="K2630" s="28">
        <f t="shared" si="343"/>
        <v>3300</v>
      </c>
      <c r="L2630" s="11"/>
      <c r="M2630" s="11"/>
      <c r="N2630" s="11"/>
      <c r="O2630" s="11"/>
      <c r="P2630" s="11"/>
      <c r="Q2630" s="11"/>
      <c r="R2630" s="11"/>
      <c r="S2630" s="11"/>
      <c r="T2630" s="11"/>
      <c r="U2630" s="11"/>
      <c r="V2630" s="11"/>
      <c r="W2630" s="11"/>
      <c r="X2630" s="11"/>
      <c r="Y2630" s="11"/>
      <c r="Z2630" s="11"/>
      <c r="AA2630" s="11"/>
      <c r="AB2630" s="11"/>
    </row>
    <row r="2631" spans="2:28" x14ac:dyDescent="0.2">
      <c r="B2631" s="13">
        <f t="shared" si="344"/>
        <v>2628</v>
      </c>
      <c r="C2631" s="12">
        <v>0.29948140429056458</v>
      </c>
      <c r="D2631" s="11">
        <f t="shared" si="337"/>
        <v>18</v>
      </c>
      <c r="E2631" s="11">
        <f t="shared" si="338"/>
        <v>18</v>
      </c>
      <c r="F2631" s="11">
        <f t="shared" si="339"/>
        <v>2700</v>
      </c>
      <c r="G2631" s="12">
        <v>0.25814896294938605</v>
      </c>
      <c r="H2631" s="27">
        <f t="shared" si="340"/>
        <v>1</v>
      </c>
      <c r="I2631" s="11">
        <f t="shared" si="341"/>
        <v>0</v>
      </c>
      <c r="J2631" s="28">
        <f t="shared" si="342"/>
        <v>0</v>
      </c>
      <c r="K2631" s="28">
        <f t="shared" si="343"/>
        <v>2700</v>
      </c>
      <c r="L2631" s="11"/>
      <c r="M2631" s="11"/>
      <c r="N2631" s="11"/>
      <c r="O2631" s="11"/>
      <c r="P2631" s="11"/>
      <c r="Q2631" s="11"/>
      <c r="R2631" s="11"/>
      <c r="S2631" s="11"/>
      <c r="T2631" s="11"/>
      <c r="U2631" s="11"/>
      <c r="V2631" s="11"/>
      <c r="W2631" s="11"/>
      <c r="X2631" s="11"/>
      <c r="Y2631" s="11"/>
      <c r="Z2631" s="11"/>
      <c r="AA2631" s="11"/>
      <c r="AB2631" s="11"/>
    </row>
    <row r="2632" spans="2:28" x14ac:dyDescent="0.2">
      <c r="B2632" s="13">
        <f t="shared" si="344"/>
        <v>2629</v>
      </c>
      <c r="C2632" s="12">
        <v>0.59280624483800248</v>
      </c>
      <c r="D2632" s="11">
        <f t="shared" si="337"/>
        <v>20</v>
      </c>
      <c r="E2632" s="11">
        <f t="shared" si="338"/>
        <v>20</v>
      </c>
      <c r="F2632" s="11">
        <f t="shared" si="339"/>
        <v>3000</v>
      </c>
      <c r="G2632" s="12">
        <v>0.23646983534850607</v>
      </c>
      <c r="H2632" s="27">
        <f t="shared" si="340"/>
        <v>1</v>
      </c>
      <c r="I2632" s="11">
        <f t="shared" si="341"/>
        <v>0</v>
      </c>
      <c r="J2632" s="28">
        <f t="shared" si="342"/>
        <v>0</v>
      </c>
      <c r="K2632" s="28">
        <f t="shared" si="343"/>
        <v>3000</v>
      </c>
      <c r="L2632" s="11"/>
      <c r="M2632" s="11"/>
      <c r="N2632" s="11"/>
      <c r="O2632" s="11"/>
      <c r="P2632" s="11"/>
      <c r="Q2632" s="11"/>
      <c r="R2632" s="11"/>
      <c r="S2632" s="11"/>
      <c r="T2632" s="11"/>
      <c r="U2632" s="11"/>
      <c r="V2632" s="11"/>
      <c r="W2632" s="11"/>
      <c r="X2632" s="11"/>
      <c r="Y2632" s="11"/>
      <c r="Z2632" s="11"/>
      <c r="AA2632" s="11"/>
      <c r="AB2632" s="11"/>
    </row>
    <row r="2633" spans="2:28" x14ac:dyDescent="0.2">
      <c r="B2633" s="13">
        <f t="shared" si="344"/>
        <v>2630</v>
      </c>
      <c r="C2633" s="12">
        <v>0.16004116939374646</v>
      </c>
      <c r="D2633" s="11">
        <f t="shared" si="337"/>
        <v>17</v>
      </c>
      <c r="E2633" s="11">
        <f t="shared" si="338"/>
        <v>17</v>
      </c>
      <c r="F2633" s="11">
        <f t="shared" si="339"/>
        <v>2550</v>
      </c>
      <c r="G2633" s="12">
        <v>0.60653179095774645</v>
      </c>
      <c r="H2633" s="27">
        <f t="shared" si="340"/>
        <v>2</v>
      </c>
      <c r="I2633" s="11">
        <f t="shared" si="341"/>
        <v>0</v>
      </c>
      <c r="J2633" s="28">
        <f t="shared" si="342"/>
        <v>0</v>
      </c>
      <c r="K2633" s="28">
        <f t="shared" si="343"/>
        <v>2550</v>
      </c>
      <c r="L2633" s="11"/>
      <c r="M2633" s="11"/>
      <c r="N2633" s="11"/>
      <c r="O2633" s="11"/>
      <c r="P2633" s="11"/>
      <c r="Q2633" s="11"/>
      <c r="R2633" s="11"/>
      <c r="S2633" s="11"/>
      <c r="T2633" s="11"/>
      <c r="U2633" s="11"/>
      <c r="V2633" s="11"/>
      <c r="W2633" s="11"/>
      <c r="X2633" s="11"/>
      <c r="Y2633" s="11"/>
      <c r="Z2633" s="11"/>
      <c r="AA2633" s="11"/>
      <c r="AB2633" s="11"/>
    </row>
    <row r="2634" spans="2:28" x14ac:dyDescent="0.2">
      <c r="B2634" s="13">
        <f t="shared" si="344"/>
        <v>2631</v>
      </c>
      <c r="C2634" s="12">
        <v>0.8958900124224185</v>
      </c>
      <c r="D2634" s="11">
        <f t="shared" si="337"/>
        <v>22</v>
      </c>
      <c r="E2634" s="11">
        <f t="shared" si="338"/>
        <v>22</v>
      </c>
      <c r="F2634" s="11">
        <f t="shared" si="339"/>
        <v>3300</v>
      </c>
      <c r="G2634" s="12">
        <v>0.5623614000054532</v>
      </c>
      <c r="H2634" s="27">
        <f t="shared" si="340"/>
        <v>2</v>
      </c>
      <c r="I2634" s="11">
        <f t="shared" si="341"/>
        <v>1</v>
      </c>
      <c r="J2634" s="28">
        <f t="shared" si="342"/>
        <v>500</v>
      </c>
      <c r="K2634" s="28">
        <f t="shared" si="343"/>
        <v>2800</v>
      </c>
      <c r="L2634" s="11"/>
      <c r="M2634" s="11"/>
      <c r="N2634" s="11"/>
      <c r="O2634" s="11"/>
      <c r="P2634" s="11"/>
      <c r="Q2634" s="11"/>
      <c r="R2634" s="11"/>
      <c r="S2634" s="11"/>
      <c r="T2634" s="11"/>
      <c r="U2634" s="11"/>
      <c r="V2634" s="11"/>
      <c r="W2634" s="11"/>
      <c r="X2634" s="11"/>
      <c r="Y2634" s="11"/>
      <c r="Z2634" s="11"/>
      <c r="AA2634" s="11"/>
      <c r="AB2634" s="11"/>
    </row>
    <row r="2635" spans="2:28" x14ac:dyDescent="0.2">
      <c r="B2635" s="13">
        <f t="shared" si="344"/>
        <v>2632</v>
      </c>
      <c r="C2635" s="12">
        <v>0.75948269323655526</v>
      </c>
      <c r="D2635" s="11">
        <f t="shared" si="337"/>
        <v>21</v>
      </c>
      <c r="E2635" s="11">
        <f t="shared" si="338"/>
        <v>21</v>
      </c>
      <c r="F2635" s="11">
        <f t="shared" si="339"/>
        <v>3150</v>
      </c>
      <c r="G2635" s="12">
        <v>0.16284604166643146</v>
      </c>
      <c r="H2635" s="27">
        <f t="shared" si="340"/>
        <v>1</v>
      </c>
      <c r="I2635" s="11">
        <f t="shared" si="341"/>
        <v>1</v>
      </c>
      <c r="J2635" s="28">
        <f t="shared" si="342"/>
        <v>500</v>
      </c>
      <c r="K2635" s="28">
        <f t="shared" si="343"/>
        <v>2650</v>
      </c>
      <c r="L2635" s="11"/>
      <c r="M2635" s="11"/>
      <c r="N2635" s="11"/>
      <c r="O2635" s="11"/>
      <c r="P2635" s="11"/>
      <c r="Q2635" s="11"/>
      <c r="R2635" s="11"/>
      <c r="S2635" s="11"/>
      <c r="T2635" s="11"/>
      <c r="U2635" s="11"/>
      <c r="V2635" s="11"/>
      <c r="W2635" s="11"/>
      <c r="X2635" s="11"/>
      <c r="Y2635" s="11"/>
      <c r="Z2635" s="11"/>
      <c r="AA2635" s="11"/>
      <c r="AB2635" s="11"/>
    </row>
    <row r="2636" spans="2:28" x14ac:dyDescent="0.2">
      <c r="B2636" s="13">
        <f t="shared" si="344"/>
        <v>2633</v>
      </c>
      <c r="C2636" s="12">
        <v>0.39990981918983748</v>
      </c>
      <c r="D2636" s="11">
        <f t="shared" si="337"/>
        <v>19</v>
      </c>
      <c r="E2636" s="11">
        <f t="shared" si="338"/>
        <v>19</v>
      </c>
      <c r="F2636" s="11">
        <f t="shared" si="339"/>
        <v>2850</v>
      </c>
      <c r="G2636" s="12">
        <v>0.3229602372676218</v>
      </c>
      <c r="H2636" s="27">
        <f t="shared" si="340"/>
        <v>1</v>
      </c>
      <c r="I2636" s="11">
        <f t="shared" si="341"/>
        <v>0</v>
      </c>
      <c r="J2636" s="28">
        <f t="shared" si="342"/>
        <v>0</v>
      </c>
      <c r="K2636" s="28">
        <f t="shared" si="343"/>
        <v>2850</v>
      </c>
      <c r="L2636" s="11"/>
      <c r="M2636" s="11"/>
      <c r="N2636" s="11"/>
      <c r="O2636" s="11"/>
      <c r="P2636" s="11"/>
      <c r="Q2636" s="11"/>
      <c r="R2636" s="11"/>
      <c r="S2636" s="11"/>
      <c r="T2636" s="11"/>
      <c r="U2636" s="11"/>
      <c r="V2636" s="11"/>
      <c r="W2636" s="11"/>
      <c r="X2636" s="11"/>
      <c r="Y2636" s="11"/>
      <c r="Z2636" s="11"/>
      <c r="AA2636" s="11"/>
      <c r="AB2636" s="11"/>
    </row>
    <row r="2637" spans="2:28" x14ac:dyDescent="0.2">
      <c r="B2637" s="13">
        <f t="shared" si="344"/>
        <v>2634</v>
      </c>
      <c r="C2637" s="12">
        <v>0.6946739328749828</v>
      </c>
      <c r="D2637" s="11">
        <f t="shared" si="337"/>
        <v>21</v>
      </c>
      <c r="E2637" s="11">
        <f t="shared" si="338"/>
        <v>21</v>
      </c>
      <c r="F2637" s="11">
        <f t="shared" si="339"/>
        <v>3150</v>
      </c>
      <c r="G2637" s="12">
        <v>0.11272912899084997</v>
      </c>
      <c r="H2637" s="27">
        <f t="shared" si="340"/>
        <v>1</v>
      </c>
      <c r="I2637" s="11">
        <f t="shared" si="341"/>
        <v>1</v>
      </c>
      <c r="J2637" s="28">
        <f t="shared" si="342"/>
        <v>500</v>
      </c>
      <c r="K2637" s="28">
        <f t="shared" si="343"/>
        <v>2650</v>
      </c>
      <c r="L2637" s="11"/>
      <c r="M2637" s="11"/>
      <c r="N2637" s="11"/>
      <c r="O2637" s="11"/>
      <c r="P2637" s="11"/>
      <c r="Q2637" s="11"/>
      <c r="R2637" s="11"/>
      <c r="S2637" s="11"/>
      <c r="T2637" s="11"/>
      <c r="U2637" s="11"/>
      <c r="V2637" s="11"/>
      <c r="W2637" s="11"/>
      <c r="X2637" s="11"/>
      <c r="Y2637" s="11"/>
      <c r="Z2637" s="11"/>
      <c r="AA2637" s="11"/>
      <c r="AB2637" s="11"/>
    </row>
    <row r="2638" spans="2:28" x14ac:dyDescent="0.2">
      <c r="B2638" s="13">
        <f t="shared" si="344"/>
        <v>2635</v>
      </c>
      <c r="C2638" s="12">
        <v>0.10784824615890631</v>
      </c>
      <c r="D2638" s="11">
        <f t="shared" si="337"/>
        <v>16</v>
      </c>
      <c r="E2638" s="11">
        <f t="shared" si="338"/>
        <v>16</v>
      </c>
      <c r="F2638" s="11">
        <f t="shared" si="339"/>
        <v>2400</v>
      </c>
      <c r="G2638" s="12">
        <v>0.48891028933334935</v>
      </c>
      <c r="H2638" s="27">
        <f t="shared" si="340"/>
        <v>1</v>
      </c>
      <c r="I2638" s="11">
        <f t="shared" si="341"/>
        <v>0</v>
      </c>
      <c r="J2638" s="28">
        <f t="shared" si="342"/>
        <v>0</v>
      </c>
      <c r="K2638" s="28">
        <f t="shared" si="343"/>
        <v>2400</v>
      </c>
      <c r="L2638" s="11"/>
      <c r="M2638" s="11"/>
      <c r="N2638" s="11"/>
      <c r="O2638" s="11"/>
      <c r="P2638" s="11"/>
      <c r="Q2638" s="11"/>
      <c r="R2638" s="11"/>
      <c r="S2638" s="11"/>
      <c r="T2638" s="11"/>
      <c r="U2638" s="11"/>
      <c r="V2638" s="11"/>
      <c r="W2638" s="11"/>
      <c r="X2638" s="11"/>
      <c r="Y2638" s="11"/>
      <c r="Z2638" s="11"/>
      <c r="AA2638" s="11"/>
      <c r="AB2638" s="11"/>
    </row>
    <row r="2639" spans="2:28" x14ac:dyDescent="0.2">
      <c r="B2639" s="13">
        <f t="shared" si="344"/>
        <v>2636</v>
      </c>
      <c r="C2639" s="12">
        <v>0.21906920183645906</v>
      </c>
      <c r="D2639" s="11">
        <f t="shared" si="337"/>
        <v>17</v>
      </c>
      <c r="E2639" s="11">
        <f t="shared" si="338"/>
        <v>17</v>
      </c>
      <c r="F2639" s="11">
        <f t="shared" si="339"/>
        <v>2550</v>
      </c>
      <c r="G2639" s="12">
        <v>3.5251965639158667E-2</v>
      </c>
      <c r="H2639" s="27">
        <f t="shared" si="340"/>
        <v>0</v>
      </c>
      <c r="I2639" s="11">
        <f t="shared" si="341"/>
        <v>0</v>
      </c>
      <c r="J2639" s="28">
        <f t="shared" si="342"/>
        <v>0</v>
      </c>
      <c r="K2639" s="28">
        <f t="shared" si="343"/>
        <v>2550</v>
      </c>
      <c r="L2639" s="11"/>
      <c r="M2639" s="11"/>
      <c r="N2639" s="11"/>
      <c r="O2639" s="11"/>
      <c r="P2639" s="11"/>
      <c r="Q2639" s="11"/>
      <c r="R2639" s="11"/>
      <c r="S2639" s="11"/>
      <c r="T2639" s="11"/>
      <c r="U2639" s="11"/>
      <c r="V2639" s="11"/>
      <c r="W2639" s="11"/>
      <c r="X2639" s="11"/>
      <c r="Y2639" s="11"/>
      <c r="Z2639" s="11"/>
      <c r="AA2639" s="11"/>
      <c r="AB2639" s="11"/>
    </row>
    <row r="2640" spans="2:28" x14ac:dyDescent="0.2">
      <c r="B2640" s="13">
        <f t="shared" si="344"/>
        <v>2637</v>
      </c>
      <c r="C2640" s="12">
        <v>0.63993902640364175</v>
      </c>
      <c r="D2640" s="11">
        <f t="shared" si="337"/>
        <v>20</v>
      </c>
      <c r="E2640" s="11">
        <f t="shared" si="338"/>
        <v>20</v>
      </c>
      <c r="F2640" s="11">
        <f t="shared" si="339"/>
        <v>3000</v>
      </c>
      <c r="G2640" s="12">
        <v>0.17093814963716203</v>
      </c>
      <c r="H2640" s="27">
        <f t="shared" si="340"/>
        <v>1</v>
      </c>
      <c r="I2640" s="11">
        <f t="shared" si="341"/>
        <v>0</v>
      </c>
      <c r="J2640" s="28">
        <f t="shared" si="342"/>
        <v>0</v>
      </c>
      <c r="K2640" s="28">
        <f t="shared" si="343"/>
        <v>3000</v>
      </c>
      <c r="L2640" s="11"/>
      <c r="M2640" s="11"/>
      <c r="N2640" s="11"/>
      <c r="O2640" s="11"/>
      <c r="P2640" s="11"/>
      <c r="Q2640" s="11"/>
      <c r="R2640" s="11"/>
      <c r="S2640" s="11"/>
      <c r="T2640" s="11"/>
      <c r="U2640" s="11"/>
      <c r="V2640" s="11"/>
      <c r="W2640" s="11"/>
      <c r="X2640" s="11"/>
      <c r="Y2640" s="11"/>
      <c r="Z2640" s="11"/>
      <c r="AA2640" s="11"/>
      <c r="AB2640" s="11"/>
    </row>
    <row r="2641" spans="2:28" x14ac:dyDescent="0.2">
      <c r="B2641" s="13">
        <f t="shared" si="344"/>
        <v>2638</v>
      </c>
      <c r="C2641" s="12">
        <v>0.63529778356212618</v>
      </c>
      <c r="D2641" s="11">
        <f t="shared" si="337"/>
        <v>20</v>
      </c>
      <c r="E2641" s="11">
        <f t="shared" si="338"/>
        <v>20</v>
      </c>
      <c r="F2641" s="11">
        <f t="shared" si="339"/>
        <v>3000</v>
      </c>
      <c r="G2641" s="12">
        <v>0.18181278653869204</v>
      </c>
      <c r="H2641" s="27">
        <f t="shared" si="340"/>
        <v>1</v>
      </c>
      <c r="I2641" s="11">
        <f t="shared" si="341"/>
        <v>0</v>
      </c>
      <c r="J2641" s="28">
        <f t="shared" si="342"/>
        <v>0</v>
      </c>
      <c r="K2641" s="28">
        <f t="shared" si="343"/>
        <v>3000</v>
      </c>
      <c r="L2641" s="11"/>
      <c r="M2641" s="11"/>
      <c r="N2641" s="11"/>
      <c r="O2641" s="11"/>
      <c r="P2641" s="11"/>
      <c r="Q2641" s="11"/>
      <c r="R2641" s="11"/>
      <c r="S2641" s="11"/>
      <c r="T2641" s="11"/>
      <c r="U2641" s="11"/>
      <c r="V2641" s="11"/>
      <c r="W2641" s="11"/>
      <c r="X2641" s="11"/>
      <c r="Y2641" s="11"/>
      <c r="Z2641" s="11"/>
      <c r="AA2641" s="11"/>
      <c r="AB2641" s="11"/>
    </row>
    <row r="2642" spans="2:28" x14ac:dyDescent="0.2">
      <c r="B2642" s="13">
        <f t="shared" si="344"/>
        <v>2639</v>
      </c>
      <c r="C2642" s="12">
        <v>0.15335783210105414</v>
      </c>
      <c r="D2642" s="11">
        <f t="shared" si="337"/>
        <v>17</v>
      </c>
      <c r="E2642" s="11">
        <f t="shared" si="338"/>
        <v>17</v>
      </c>
      <c r="F2642" s="11">
        <f t="shared" si="339"/>
        <v>2550</v>
      </c>
      <c r="G2642" s="12">
        <v>0.67892167380605184</v>
      </c>
      <c r="H2642" s="27">
        <f t="shared" si="340"/>
        <v>2</v>
      </c>
      <c r="I2642" s="11">
        <f t="shared" si="341"/>
        <v>0</v>
      </c>
      <c r="J2642" s="28">
        <f t="shared" si="342"/>
        <v>0</v>
      </c>
      <c r="K2642" s="28">
        <f t="shared" si="343"/>
        <v>2550</v>
      </c>
      <c r="L2642" s="11"/>
      <c r="M2642" s="11"/>
      <c r="N2642" s="11"/>
      <c r="O2642" s="11"/>
      <c r="P2642" s="11"/>
      <c r="Q2642" s="11"/>
      <c r="R2642" s="11"/>
      <c r="S2642" s="11"/>
      <c r="T2642" s="11"/>
      <c r="U2642" s="11"/>
      <c r="V2642" s="11"/>
      <c r="W2642" s="11"/>
      <c r="X2642" s="11"/>
      <c r="Y2642" s="11"/>
      <c r="Z2642" s="11"/>
      <c r="AA2642" s="11"/>
      <c r="AB2642" s="11"/>
    </row>
    <row r="2643" spans="2:28" x14ac:dyDescent="0.2">
      <c r="B2643" s="13">
        <f t="shared" si="344"/>
        <v>2640</v>
      </c>
      <c r="C2643" s="12">
        <v>0.10905682904054803</v>
      </c>
      <c r="D2643" s="11">
        <f t="shared" si="337"/>
        <v>16</v>
      </c>
      <c r="E2643" s="11">
        <f t="shared" si="338"/>
        <v>16</v>
      </c>
      <c r="F2643" s="11">
        <f t="shared" si="339"/>
        <v>2400</v>
      </c>
      <c r="G2643" s="12">
        <v>0.37969981148286225</v>
      </c>
      <c r="H2643" s="27">
        <f t="shared" si="340"/>
        <v>1</v>
      </c>
      <c r="I2643" s="11">
        <f t="shared" si="341"/>
        <v>0</v>
      </c>
      <c r="J2643" s="28">
        <f t="shared" si="342"/>
        <v>0</v>
      </c>
      <c r="K2643" s="28">
        <f t="shared" si="343"/>
        <v>2400</v>
      </c>
      <c r="L2643" s="11"/>
      <c r="M2643" s="11"/>
      <c r="N2643" s="11"/>
      <c r="O2643" s="11"/>
      <c r="P2643" s="11"/>
      <c r="Q2643" s="11"/>
      <c r="R2643" s="11"/>
      <c r="S2643" s="11"/>
      <c r="T2643" s="11"/>
      <c r="U2643" s="11"/>
      <c r="V2643" s="11"/>
      <c r="W2643" s="11"/>
      <c r="X2643" s="11"/>
      <c r="Y2643" s="11"/>
      <c r="Z2643" s="11"/>
      <c r="AA2643" s="11"/>
      <c r="AB2643" s="11"/>
    </row>
    <row r="2644" spans="2:28" x14ac:dyDescent="0.2">
      <c r="B2644" s="13">
        <f t="shared" si="344"/>
        <v>2641</v>
      </c>
      <c r="C2644" s="12">
        <v>0.83515824432746144</v>
      </c>
      <c r="D2644" s="11">
        <f t="shared" si="337"/>
        <v>22</v>
      </c>
      <c r="E2644" s="11">
        <f t="shared" si="338"/>
        <v>22</v>
      </c>
      <c r="F2644" s="11">
        <f t="shared" si="339"/>
        <v>3300</v>
      </c>
      <c r="G2644" s="12">
        <v>0.99245008026387527</v>
      </c>
      <c r="H2644" s="27">
        <f t="shared" si="340"/>
        <v>6</v>
      </c>
      <c r="I2644" s="11">
        <f t="shared" si="341"/>
        <v>0</v>
      </c>
      <c r="J2644" s="28">
        <f t="shared" si="342"/>
        <v>0</v>
      </c>
      <c r="K2644" s="28">
        <f t="shared" si="343"/>
        <v>3300</v>
      </c>
      <c r="L2644" s="11"/>
      <c r="M2644" s="11"/>
      <c r="N2644" s="11"/>
      <c r="O2644" s="11"/>
      <c r="P2644" s="11"/>
      <c r="Q2644" s="11"/>
      <c r="R2644" s="11"/>
      <c r="S2644" s="11"/>
      <c r="T2644" s="11"/>
      <c r="U2644" s="11"/>
      <c r="V2644" s="11"/>
      <c r="W2644" s="11"/>
      <c r="X2644" s="11"/>
      <c r="Y2644" s="11"/>
      <c r="Z2644" s="11"/>
      <c r="AA2644" s="11"/>
      <c r="AB2644" s="11"/>
    </row>
    <row r="2645" spans="2:28" x14ac:dyDescent="0.2">
      <c r="B2645" s="13">
        <f t="shared" si="344"/>
        <v>2642</v>
      </c>
      <c r="C2645" s="12">
        <v>0.82218275826555354</v>
      </c>
      <c r="D2645" s="11">
        <f t="shared" si="337"/>
        <v>22</v>
      </c>
      <c r="E2645" s="11">
        <f t="shared" si="338"/>
        <v>22</v>
      </c>
      <c r="F2645" s="11">
        <f t="shared" si="339"/>
        <v>3300</v>
      </c>
      <c r="G2645" s="12">
        <v>0.14748608191313251</v>
      </c>
      <c r="H2645" s="27">
        <f t="shared" si="340"/>
        <v>1</v>
      </c>
      <c r="I2645" s="11">
        <f t="shared" si="341"/>
        <v>2</v>
      </c>
      <c r="J2645" s="28">
        <f t="shared" si="342"/>
        <v>1000</v>
      </c>
      <c r="K2645" s="28">
        <f t="shared" si="343"/>
        <v>2300</v>
      </c>
      <c r="L2645" s="11"/>
      <c r="M2645" s="11"/>
      <c r="N2645" s="11"/>
      <c r="O2645" s="11"/>
      <c r="P2645" s="11"/>
      <c r="Q2645" s="11"/>
      <c r="R2645" s="11"/>
      <c r="S2645" s="11"/>
      <c r="T2645" s="11"/>
      <c r="U2645" s="11"/>
      <c r="V2645" s="11"/>
      <c r="W2645" s="11"/>
      <c r="X2645" s="11"/>
      <c r="Y2645" s="11"/>
      <c r="Z2645" s="11"/>
      <c r="AA2645" s="11"/>
      <c r="AB2645" s="11"/>
    </row>
    <row r="2646" spans="2:28" x14ac:dyDescent="0.2">
      <c r="B2646" s="13">
        <f t="shared" si="344"/>
        <v>2643</v>
      </c>
      <c r="C2646" s="12">
        <v>0.52976878136123473</v>
      </c>
      <c r="D2646" s="11">
        <f t="shared" si="337"/>
        <v>20</v>
      </c>
      <c r="E2646" s="11">
        <f t="shared" si="338"/>
        <v>20</v>
      </c>
      <c r="F2646" s="11">
        <f t="shared" si="339"/>
        <v>3000</v>
      </c>
      <c r="G2646" s="12">
        <v>0.29924730813160927</v>
      </c>
      <c r="H2646" s="27">
        <f t="shared" si="340"/>
        <v>1</v>
      </c>
      <c r="I2646" s="11">
        <f t="shared" si="341"/>
        <v>0</v>
      </c>
      <c r="J2646" s="28">
        <f t="shared" si="342"/>
        <v>0</v>
      </c>
      <c r="K2646" s="28">
        <f t="shared" si="343"/>
        <v>3000</v>
      </c>
      <c r="L2646" s="11"/>
      <c r="M2646" s="11"/>
      <c r="N2646" s="11"/>
      <c r="O2646" s="11"/>
      <c r="P2646" s="11"/>
      <c r="Q2646" s="11"/>
      <c r="R2646" s="11"/>
      <c r="S2646" s="11"/>
      <c r="T2646" s="11"/>
      <c r="U2646" s="11"/>
      <c r="V2646" s="11"/>
      <c r="W2646" s="11"/>
      <c r="X2646" s="11"/>
      <c r="Y2646" s="11"/>
      <c r="Z2646" s="11"/>
      <c r="AA2646" s="11"/>
      <c r="AB2646" s="11"/>
    </row>
    <row r="2647" spans="2:28" x14ac:dyDescent="0.2">
      <c r="B2647" s="13">
        <f t="shared" si="344"/>
        <v>2644</v>
      </c>
      <c r="C2647" s="12">
        <v>0.2133468335443971</v>
      </c>
      <c r="D2647" s="11">
        <f t="shared" si="337"/>
        <v>17</v>
      </c>
      <c r="E2647" s="11">
        <f t="shared" si="338"/>
        <v>17</v>
      </c>
      <c r="F2647" s="11">
        <f t="shared" si="339"/>
        <v>2550</v>
      </c>
      <c r="G2647" s="12">
        <v>0.11509106886565357</v>
      </c>
      <c r="H2647" s="27">
        <f t="shared" si="340"/>
        <v>0</v>
      </c>
      <c r="I2647" s="11">
        <f t="shared" si="341"/>
        <v>0</v>
      </c>
      <c r="J2647" s="28">
        <f t="shared" si="342"/>
        <v>0</v>
      </c>
      <c r="K2647" s="28">
        <f t="shared" si="343"/>
        <v>2550</v>
      </c>
      <c r="L2647" s="11"/>
      <c r="M2647" s="11"/>
      <c r="N2647" s="11"/>
      <c r="O2647" s="11"/>
      <c r="P2647" s="11"/>
      <c r="Q2647" s="11"/>
      <c r="R2647" s="11"/>
      <c r="S2647" s="11"/>
      <c r="T2647" s="11"/>
      <c r="U2647" s="11"/>
      <c r="V2647" s="11"/>
      <c r="W2647" s="11"/>
      <c r="X2647" s="11"/>
      <c r="Y2647" s="11"/>
      <c r="Z2647" s="11"/>
      <c r="AA2647" s="11"/>
      <c r="AB2647" s="11"/>
    </row>
    <row r="2648" spans="2:28" x14ac:dyDescent="0.2">
      <c r="B2648" s="13">
        <f t="shared" si="344"/>
        <v>2645</v>
      </c>
      <c r="C2648" s="12">
        <v>2.7902133917712346E-2</v>
      </c>
      <c r="D2648" s="11">
        <f t="shared" si="337"/>
        <v>14</v>
      </c>
      <c r="E2648" s="11">
        <f t="shared" si="338"/>
        <v>14</v>
      </c>
      <c r="F2648" s="11">
        <f t="shared" si="339"/>
        <v>2100</v>
      </c>
      <c r="G2648" s="12">
        <v>0.45736120028093541</v>
      </c>
      <c r="H2648" s="27">
        <f t="shared" si="340"/>
        <v>1</v>
      </c>
      <c r="I2648" s="11">
        <f t="shared" si="341"/>
        <v>0</v>
      </c>
      <c r="J2648" s="28">
        <f t="shared" si="342"/>
        <v>0</v>
      </c>
      <c r="K2648" s="28">
        <f t="shared" si="343"/>
        <v>2100</v>
      </c>
      <c r="L2648" s="11"/>
      <c r="M2648" s="11"/>
      <c r="N2648" s="11"/>
      <c r="O2648" s="11"/>
      <c r="P2648" s="11"/>
      <c r="Q2648" s="11"/>
      <c r="R2648" s="11"/>
      <c r="S2648" s="11"/>
      <c r="T2648" s="11"/>
      <c r="U2648" s="11"/>
      <c r="V2648" s="11"/>
      <c r="W2648" s="11"/>
      <c r="X2648" s="11"/>
      <c r="Y2648" s="11"/>
      <c r="Z2648" s="11"/>
      <c r="AA2648" s="11"/>
      <c r="AB2648" s="11"/>
    </row>
    <row r="2649" spans="2:28" x14ac:dyDescent="0.2">
      <c r="B2649" s="13">
        <f t="shared" si="344"/>
        <v>2646</v>
      </c>
      <c r="C2649" s="12">
        <v>0.98900648792529888</v>
      </c>
      <c r="D2649" s="11">
        <f t="shared" si="337"/>
        <v>25</v>
      </c>
      <c r="E2649" s="11">
        <f t="shared" si="338"/>
        <v>22</v>
      </c>
      <c r="F2649" s="11">
        <f t="shared" si="339"/>
        <v>3300</v>
      </c>
      <c r="G2649" s="12">
        <v>0.9349925555997699</v>
      </c>
      <c r="H2649" s="27">
        <f t="shared" si="340"/>
        <v>4</v>
      </c>
      <c r="I2649" s="11">
        <f t="shared" si="341"/>
        <v>0</v>
      </c>
      <c r="J2649" s="28">
        <f t="shared" si="342"/>
        <v>0</v>
      </c>
      <c r="K2649" s="28">
        <f t="shared" si="343"/>
        <v>3300</v>
      </c>
      <c r="L2649" s="11"/>
      <c r="M2649" s="11"/>
      <c r="N2649" s="11"/>
      <c r="O2649" s="11"/>
      <c r="P2649" s="11"/>
      <c r="Q2649" s="11"/>
      <c r="R2649" s="11"/>
      <c r="S2649" s="11"/>
      <c r="T2649" s="11"/>
      <c r="U2649" s="11"/>
      <c r="V2649" s="11"/>
      <c r="W2649" s="11"/>
      <c r="X2649" s="11"/>
      <c r="Y2649" s="11"/>
      <c r="Z2649" s="11"/>
      <c r="AA2649" s="11"/>
      <c r="AB2649" s="11"/>
    </row>
    <row r="2650" spans="2:28" x14ac:dyDescent="0.2">
      <c r="B2650" s="13">
        <f t="shared" si="344"/>
        <v>2647</v>
      </c>
      <c r="C2650" s="12">
        <v>0.89847374552408921</v>
      </c>
      <c r="D2650" s="11">
        <f t="shared" si="337"/>
        <v>22</v>
      </c>
      <c r="E2650" s="11">
        <f t="shared" si="338"/>
        <v>22</v>
      </c>
      <c r="F2650" s="11">
        <f t="shared" si="339"/>
        <v>3300</v>
      </c>
      <c r="G2650" s="12">
        <v>0.27293544010599935</v>
      </c>
      <c r="H2650" s="27">
        <f t="shared" si="340"/>
        <v>1</v>
      </c>
      <c r="I2650" s="11">
        <f t="shared" si="341"/>
        <v>2</v>
      </c>
      <c r="J2650" s="28">
        <f t="shared" si="342"/>
        <v>1000</v>
      </c>
      <c r="K2650" s="28">
        <f t="shared" si="343"/>
        <v>2300</v>
      </c>
      <c r="L2650" s="11"/>
      <c r="M2650" s="11"/>
      <c r="N2650" s="11"/>
      <c r="O2650" s="11"/>
      <c r="P2650" s="11"/>
      <c r="Q2650" s="11"/>
      <c r="R2650" s="11"/>
      <c r="S2650" s="11"/>
      <c r="T2650" s="11"/>
      <c r="U2650" s="11"/>
      <c r="V2650" s="11"/>
      <c r="W2650" s="11"/>
      <c r="X2650" s="11"/>
      <c r="Y2650" s="11"/>
      <c r="Z2650" s="11"/>
      <c r="AA2650" s="11"/>
      <c r="AB2650" s="11"/>
    </row>
    <row r="2651" spans="2:28" x14ac:dyDescent="0.2">
      <c r="B2651" s="13">
        <f t="shared" si="344"/>
        <v>2648</v>
      </c>
      <c r="C2651" s="12">
        <v>0.4931685096340056</v>
      </c>
      <c r="D2651" s="11">
        <f t="shared" si="337"/>
        <v>19</v>
      </c>
      <c r="E2651" s="11">
        <f t="shared" si="338"/>
        <v>19</v>
      </c>
      <c r="F2651" s="11">
        <f t="shared" si="339"/>
        <v>2850</v>
      </c>
      <c r="G2651" s="12">
        <v>5.7658317097357248E-2</v>
      </c>
      <c r="H2651" s="27">
        <f t="shared" si="340"/>
        <v>0</v>
      </c>
      <c r="I2651" s="11">
        <f t="shared" si="341"/>
        <v>0</v>
      </c>
      <c r="J2651" s="28">
        <f t="shared" si="342"/>
        <v>0</v>
      </c>
      <c r="K2651" s="28">
        <f t="shared" si="343"/>
        <v>2850</v>
      </c>
      <c r="L2651" s="11"/>
      <c r="M2651" s="11"/>
      <c r="N2651" s="11"/>
      <c r="O2651" s="11"/>
      <c r="P2651" s="11"/>
      <c r="Q2651" s="11"/>
      <c r="R2651" s="11"/>
      <c r="S2651" s="11"/>
      <c r="T2651" s="11"/>
      <c r="U2651" s="11"/>
      <c r="V2651" s="11"/>
      <c r="W2651" s="11"/>
      <c r="X2651" s="11"/>
      <c r="Y2651" s="11"/>
      <c r="Z2651" s="11"/>
      <c r="AA2651" s="11"/>
      <c r="AB2651" s="11"/>
    </row>
    <row r="2652" spans="2:28" x14ac:dyDescent="0.2">
      <c r="B2652" s="13">
        <f t="shared" si="344"/>
        <v>2649</v>
      </c>
      <c r="C2652" s="12">
        <v>0.92028038767271858</v>
      </c>
      <c r="D2652" s="11">
        <f t="shared" si="337"/>
        <v>23</v>
      </c>
      <c r="E2652" s="11">
        <f t="shared" si="338"/>
        <v>22</v>
      </c>
      <c r="F2652" s="11">
        <f t="shared" si="339"/>
        <v>3300</v>
      </c>
      <c r="G2652" s="12">
        <v>0.17463865633166675</v>
      </c>
      <c r="H2652" s="27">
        <f t="shared" si="340"/>
        <v>1</v>
      </c>
      <c r="I2652" s="11">
        <f t="shared" si="341"/>
        <v>2</v>
      </c>
      <c r="J2652" s="28">
        <f t="shared" si="342"/>
        <v>1000</v>
      </c>
      <c r="K2652" s="28">
        <f t="shared" si="343"/>
        <v>2300</v>
      </c>
      <c r="L2652" s="11"/>
      <c r="M2652" s="11"/>
      <c r="N2652" s="11"/>
      <c r="O2652" s="11"/>
      <c r="P2652" s="11"/>
      <c r="Q2652" s="11"/>
      <c r="R2652" s="11"/>
      <c r="S2652" s="11"/>
      <c r="T2652" s="11"/>
      <c r="U2652" s="11"/>
      <c r="V2652" s="11"/>
      <c r="W2652" s="11"/>
      <c r="X2652" s="11"/>
      <c r="Y2652" s="11"/>
      <c r="Z2652" s="11"/>
      <c r="AA2652" s="11"/>
      <c r="AB2652" s="11"/>
    </row>
    <row r="2653" spans="2:28" x14ac:dyDescent="0.2">
      <c r="B2653" s="13">
        <f t="shared" si="344"/>
        <v>2650</v>
      </c>
      <c r="C2653" s="12">
        <v>1.204110052848395E-2</v>
      </c>
      <c r="D2653" s="11">
        <f t="shared" si="337"/>
        <v>14</v>
      </c>
      <c r="E2653" s="11">
        <f t="shared" si="338"/>
        <v>14</v>
      </c>
      <c r="F2653" s="11">
        <f t="shared" si="339"/>
        <v>2100</v>
      </c>
      <c r="G2653" s="12">
        <v>0.44666151669979404</v>
      </c>
      <c r="H2653" s="27">
        <f t="shared" si="340"/>
        <v>1</v>
      </c>
      <c r="I2653" s="11">
        <f t="shared" si="341"/>
        <v>0</v>
      </c>
      <c r="J2653" s="28">
        <f t="shared" si="342"/>
        <v>0</v>
      </c>
      <c r="K2653" s="28">
        <f t="shared" si="343"/>
        <v>2100</v>
      </c>
      <c r="L2653" s="11"/>
      <c r="M2653" s="11"/>
      <c r="N2653" s="11"/>
      <c r="O2653" s="11"/>
      <c r="P2653" s="11"/>
      <c r="Q2653" s="11"/>
      <c r="R2653" s="11"/>
      <c r="S2653" s="11"/>
      <c r="T2653" s="11"/>
      <c r="U2653" s="11"/>
      <c r="V2653" s="11"/>
      <c r="W2653" s="11"/>
      <c r="X2653" s="11"/>
      <c r="Y2653" s="11"/>
      <c r="Z2653" s="11"/>
      <c r="AA2653" s="11"/>
      <c r="AB2653" s="11"/>
    </row>
    <row r="2654" spans="2:28" x14ac:dyDescent="0.2">
      <c r="B2654" s="13">
        <f t="shared" si="344"/>
        <v>2651</v>
      </c>
      <c r="C2654" s="12">
        <v>0.61447680811756666</v>
      </c>
      <c r="D2654" s="11">
        <f t="shared" si="337"/>
        <v>20</v>
      </c>
      <c r="E2654" s="11">
        <f t="shared" si="338"/>
        <v>20</v>
      </c>
      <c r="F2654" s="11">
        <f t="shared" si="339"/>
        <v>3000</v>
      </c>
      <c r="G2654" s="12">
        <v>0.53674575821490744</v>
      </c>
      <c r="H2654" s="27">
        <f t="shared" si="340"/>
        <v>2</v>
      </c>
      <c r="I2654" s="11">
        <f t="shared" si="341"/>
        <v>0</v>
      </c>
      <c r="J2654" s="28">
        <f t="shared" si="342"/>
        <v>0</v>
      </c>
      <c r="K2654" s="28">
        <f t="shared" si="343"/>
        <v>3000</v>
      </c>
      <c r="L2654" s="11"/>
      <c r="M2654" s="11"/>
      <c r="N2654" s="11"/>
      <c r="O2654" s="11"/>
      <c r="P2654" s="11"/>
      <c r="Q2654" s="11"/>
      <c r="R2654" s="11"/>
      <c r="S2654" s="11"/>
      <c r="T2654" s="11"/>
      <c r="U2654" s="11"/>
      <c r="V2654" s="11"/>
      <c r="W2654" s="11"/>
      <c r="X2654" s="11"/>
      <c r="Y2654" s="11"/>
      <c r="Z2654" s="11"/>
      <c r="AA2654" s="11"/>
      <c r="AB2654" s="11"/>
    </row>
    <row r="2655" spans="2:28" x14ac:dyDescent="0.2">
      <c r="B2655" s="13">
        <f t="shared" si="344"/>
        <v>2652</v>
      </c>
      <c r="C2655" s="12">
        <v>0.58769504305509856</v>
      </c>
      <c r="D2655" s="11">
        <f t="shared" si="337"/>
        <v>20</v>
      </c>
      <c r="E2655" s="11">
        <f t="shared" si="338"/>
        <v>20</v>
      </c>
      <c r="F2655" s="11">
        <f t="shared" si="339"/>
        <v>3000</v>
      </c>
      <c r="G2655" s="12">
        <v>0.29752177392856083</v>
      </c>
      <c r="H2655" s="27">
        <f t="shared" si="340"/>
        <v>1</v>
      </c>
      <c r="I2655" s="11">
        <f t="shared" si="341"/>
        <v>0</v>
      </c>
      <c r="J2655" s="28">
        <f t="shared" si="342"/>
        <v>0</v>
      </c>
      <c r="K2655" s="28">
        <f t="shared" si="343"/>
        <v>3000</v>
      </c>
      <c r="L2655" s="11"/>
      <c r="M2655" s="11"/>
      <c r="N2655" s="11"/>
      <c r="O2655" s="11"/>
      <c r="P2655" s="11"/>
      <c r="Q2655" s="11"/>
      <c r="R2655" s="11"/>
      <c r="S2655" s="11"/>
      <c r="T2655" s="11"/>
      <c r="U2655" s="11"/>
      <c r="V2655" s="11"/>
      <c r="W2655" s="11"/>
      <c r="X2655" s="11"/>
      <c r="Y2655" s="11"/>
      <c r="Z2655" s="11"/>
      <c r="AA2655" s="11"/>
      <c r="AB2655" s="11"/>
    </row>
    <row r="2656" spans="2:28" x14ac:dyDescent="0.2">
      <c r="B2656" s="13">
        <f t="shared" si="344"/>
        <v>2653</v>
      </c>
      <c r="C2656" s="12">
        <v>1.4006562855089499E-2</v>
      </c>
      <c r="D2656" s="11">
        <f t="shared" si="337"/>
        <v>14</v>
      </c>
      <c r="E2656" s="11">
        <f t="shared" si="338"/>
        <v>14</v>
      </c>
      <c r="F2656" s="11">
        <f t="shared" si="339"/>
        <v>2100</v>
      </c>
      <c r="G2656" s="12">
        <v>0.90933092553602357</v>
      </c>
      <c r="H2656" s="27">
        <f t="shared" si="340"/>
        <v>3</v>
      </c>
      <c r="I2656" s="11">
        <f t="shared" si="341"/>
        <v>0</v>
      </c>
      <c r="J2656" s="28">
        <f t="shared" si="342"/>
        <v>0</v>
      </c>
      <c r="K2656" s="28">
        <f t="shared" si="343"/>
        <v>2100</v>
      </c>
      <c r="L2656" s="11"/>
      <c r="M2656" s="11"/>
      <c r="N2656" s="11"/>
      <c r="O2656" s="11"/>
      <c r="P2656" s="11"/>
      <c r="Q2656" s="11"/>
      <c r="R2656" s="11"/>
      <c r="S2656" s="11"/>
      <c r="T2656" s="11"/>
      <c r="U2656" s="11"/>
      <c r="V2656" s="11"/>
      <c r="W2656" s="11"/>
      <c r="X2656" s="11"/>
      <c r="Y2656" s="11"/>
      <c r="Z2656" s="11"/>
      <c r="AA2656" s="11"/>
      <c r="AB2656" s="11"/>
    </row>
    <row r="2657" spans="2:28" x14ac:dyDescent="0.2">
      <c r="B2657" s="13">
        <f t="shared" si="344"/>
        <v>2654</v>
      </c>
      <c r="C2657" s="12">
        <v>0.93707533469963844</v>
      </c>
      <c r="D2657" s="11">
        <f t="shared" si="337"/>
        <v>23</v>
      </c>
      <c r="E2657" s="11">
        <f t="shared" si="338"/>
        <v>22</v>
      </c>
      <c r="F2657" s="11">
        <f t="shared" si="339"/>
        <v>3300</v>
      </c>
      <c r="G2657" s="12">
        <v>0.62398905573379204</v>
      </c>
      <c r="H2657" s="27">
        <f t="shared" si="340"/>
        <v>3</v>
      </c>
      <c r="I2657" s="11">
        <f t="shared" si="341"/>
        <v>0</v>
      </c>
      <c r="J2657" s="28">
        <f t="shared" si="342"/>
        <v>0</v>
      </c>
      <c r="K2657" s="28">
        <f t="shared" si="343"/>
        <v>3300</v>
      </c>
      <c r="L2657" s="11"/>
      <c r="M2657" s="11"/>
      <c r="N2657" s="11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  <c r="Z2657" s="11"/>
      <c r="AA2657" s="11"/>
      <c r="AB2657" s="11"/>
    </row>
    <row r="2658" spans="2:28" x14ac:dyDescent="0.2">
      <c r="B2658" s="13">
        <f t="shared" si="344"/>
        <v>2655</v>
      </c>
      <c r="C2658" s="12">
        <v>0.60117239198815919</v>
      </c>
      <c r="D2658" s="11">
        <f t="shared" si="337"/>
        <v>20</v>
      </c>
      <c r="E2658" s="11">
        <f t="shared" si="338"/>
        <v>20</v>
      </c>
      <c r="F2658" s="11">
        <f t="shared" si="339"/>
        <v>3000</v>
      </c>
      <c r="G2658" s="12">
        <v>0.38570721283674825</v>
      </c>
      <c r="H2658" s="27">
        <f t="shared" si="340"/>
        <v>1</v>
      </c>
      <c r="I2658" s="11">
        <f t="shared" si="341"/>
        <v>0</v>
      </c>
      <c r="J2658" s="28">
        <f t="shared" si="342"/>
        <v>0</v>
      </c>
      <c r="K2658" s="28">
        <f t="shared" si="343"/>
        <v>3000</v>
      </c>
      <c r="L2658" s="11"/>
      <c r="M2658" s="11"/>
      <c r="N2658" s="11"/>
      <c r="O2658" s="11"/>
      <c r="P2658" s="11"/>
      <c r="Q2658" s="11"/>
      <c r="R2658" s="11"/>
      <c r="S2658" s="11"/>
      <c r="T2658" s="11"/>
      <c r="U2658" s="11"/>
      <c r="V2658" s="11"/>
      <c r="W2658" s="11"/>
      <c r="X2658" s="11"/>
      <c r="Y2658" s="11"/>
      <c r="Z2658" s="11"/>
      <c r="AA2658" s="11"/>
      <c r="AB2658" s="11"/>
    </row>
    <row r="2659" spans="2:28" x14ac:dyDescent="0.2">
      <c r="B2659" s="13">
        <f t="shared" si="344"/>
        <v>2656</v>
      </c>
      <c r="C2659" s="12">
        <v>0.76950726950576653</v>
      </c>
      <c r="D2659" s="11">
        <f t="shared" si="337"/>
        <v>21</v>
      </c>
      <c r="E2659" s="11">
        <f t="shared" si="338"/>
        <v>21</v>
      </c>
      <c r="F2659" s="11">
        <f t="shared" si="339"/>
        <v>3150</v>
      </c>
      <c r="G2659" s="12">
        <v>0.90916974574486642</v>
      </c>
      <c r="H2659" s="27">
        <f t="shared" si="340"/>
        <v>4</v>
      </c>
      <c r="I2659" s="11">
        <f t="shared" si="341"/>
        <v>0</v>
      </c>
      <c r="J2659" s="28">
        <f t="shared" si="342"/>
        <v>0</v>
      </c>
      <c r="K2659" s="28">
        <f t="shared" si="343"/>
        <v>3150</v>
      </c>
      <c r="L2659" s="11"/>
      <c r="M2659" s="11"/>
      <c r="N2659" s="11"/>
      <c r="O2659" s="11"/>
      <c r="P2659" s="11"/>
      <c r="Q2659" s="11"/>
      <c r="R2659" s="11"/>
      <c r="S2659" s="11"/>
      <c r="T2659" s="11"/>
      <c r="U2659" s="11"/>
      <c r="V2659" s="11"/>
      <c r="W2659" s="11"/>
      <c r="X2659" s="11"/>
      <c r="Y2659" s="11"/>
      <c r="Z2659" s="11"/>
      <c r="AA2659" s="11"/>
      <c r="AB2659" s="11"/>
    </row>
    <row r="2660" spans="2:28" x14ac:dyDescent="0.2">
      <c r="B2660" s="13">
        <f t="shared" si="344"/>
        <v>2657</v>
      </c>
      <c r="C2660" s="12">
        <v>0.33658052362768121</v>
      </c>
      <c r="D2660" s="11">
        <f t="shared" si="337"/>
        <v>18</v>
      </c>
      <c r="E2660" s="11">
        <f t="shared" si="338"/>
        <v>18</v>
      </c>
      <c r="F2660" s="11">
        <f t="shared" si="339"/>
        <v>2700</v>
      </c>
      <c r="G2660" s="12">
        <v>0.32804878940526871</v>
      </c>
      <c r="H2660" s="27">
        <f t="shared" si="340"/>
        <v>1</v>
      </c>
      <c r="I2660" s="11">
        <f t="shared" si="341"/>
        <v>0</v>
      </c>
      <c r="J2660" s="28">
        <f t="shared" si="342"/>
        <v>0</v>
      </c>
      <c r="K2660" s="28">
        <f t="shared" si="343"/>
        <v>2700</v>
      </c>
      <c r="L2660" s="11"/>
      <c r="M2660" s="11"/>
      <c r="N2660" s="11"/>
      <c r="O2660" s="11"/>
      <c r="P2660" s="11"/>
      <c r="Q2660" s="11"/>
      <c r="R2660" s="11"/>
      <c r="S2660" s="11"/>
      <c r="T2660" s="11"/>
      <c r="U2660" s="11"/>
      <c r="V2660" s="11"/>
      <c r="W2660" s="11"/>
      <c r="X2660" s="11"/>
      <c r="Y2660" s="11"/>
      <c r="Z2660" s="11"/>
      <c r="AA2660" s="11"/>
      <c r="AB2660" s="11"/>
    </row>
    <row r="2661" spans="2:28" x14ac:dyDescent="0.2">
      <c r="B2661" s="13">
        <f t="shared" si="344"/>
        <v>2658</v>
      </c>
      <c r="C2661" s="12">
        <v>0.95072727819207625</v>
      </c>
      <c r="D2661" s="11">
        <f t="shared" si="337"/>
        <v>24</v>
      </c>
      <c r="E2661" s="11">
        <f t="shared" si="338"/>
        <v>22</v>
      </c>
      <c r="F2661" s="11">
        <f t="shared" si="339"/>
        <v>3300</v>
      </c>
      <c r="G2661" s="12">
        <v>0.20934268013042523</v>
      </c>
      <c r="H2661" s="27">
        <f t="shared" si="340"/>
        <v>1</v>
      </c>
      <c r="I2661" s="11">
        <f t="shared" si="341"/>
        <v>2</v>
      </c>
      <c r="J2661" s="28">
        <f t="shared" si="342"/>
        <v>1000</v>
      </c>
      <c r="K2661" s="28">
        <f t="shared" si="343"/>
        <v>2300</v>
      </c>
      <c r="L2661" s="11"/>
      <c r="M2661" s="11"/>
      <c r="N2661" s="11"/>
      <c r="O2661" s="11"/>
      <c r="P2661" s="11"/>
      <c r="Q2661" s="11"/>
      <c r="R2661" s="11"/>
      <c r="S2661" s="11"/>
      <c r="T2661" s="11"/>
      <c r="U2661" s="11"/>
      <c r="V2661" s="11"/>
      <c r="W2661" s="11"/>
      <c r="X2661" s="11"/>
      <c r="Y2661" s="11"/>
      <c r="Z2661" s="11"/>
      <c r="AA2661" s="11"/>
      <c r="AB2661" s="11"/>
    </row>
    <row r="2662" spans="2:28" x14ac:dyDescent="0.2">
      <c r="B2662" s="13">
        <f t="shared" si="344"/>
        <v>2659</v>
      </c>
      <c r="C2662" s="12">
        <v>0.64961963351333463</v>
      </c>
      <c r="D2662" s="11">
        <f t="shared" si="337"/>
        <v>20</v>
      </c>
      <c r="E2662" s="11">
        <f t="shared" si="338"/>
        <v>20</v>
      </c>
      <c r="F2662" s="11">
        <f t="shared" si="339"/>
        <v>3000</v>
      </c>
      <c r="G2662" s="12">
        <v>0.57306279589296549</v>
      </c>
      <c r="H2662" s="27">
        <f t="shared" si="340"/>
        <v>2</v>
      </c>
      <c r="I2662" s="11">
        <f t="shared" si="341"/>
        <v>0</v>
      </c>
      <c r="J2662" s="28">
        <f t="shared" si="342"/>
        <v>0</v>
      </c>
      <c r="K2662" s="28">
        <f t="shared" si="343"/>
        <v>3000</v>
      </c>
      <c r="L2662" s="11"/>
      <c r="M2662" s="11"/>
      <c r="N2662" s="11"/>
      <c r="O2662" s="11"/>
      <c r="P2662" s="11"/>
      <c r="Q2662" s="11"/>
      <c r="R2662" s="11"/>
      <c r="S2662" s="11"/>
      <c r="T2662" s="11"/>
      <c r="U2662" s="11"/>
      <c r="V2662" s="11"/>
      <c r="W2662" s="11"/>
      <c r="X2662" s="11"/>
      <c r="Y2662" s="11"/>
      <c r="Z2662" s="11"/>
      <c r="AA2662" s="11"/>
      <c r="AB2662" s="11"/>
    </row>
    <row r="2663" spans="2:28" x14ac:dyDescent="0.2">
      <c r="B2663" s="13">
        <f t="shared" si="344"/>
        <v>2660</v>
      </c>
      <c r="C2663" s="12">
        <v>0.68643638647952565</v>
      </c>
      <c r="D2663" s="11">
        <f t="shared" si="337"/>
        <v>21</v>
      </c>
      <c r="E2663" s="11">
        <f t="shared" si="338"/>
        <v>21</v>
      </c>
      <c r="F2663" s="11">
        <f t="shared" si="339"/>
        <v>3150</v>
      </c>
      <c r="G2663" s="12">
        <v>0.46872599939364901</v>
      </c>
      <c r="H2663" s="27">
        <f t="shared" si="340"/>
        <v>2</v>
      </c>
      <c r="I2663" s="11">
        <f t="shared" si="341"/>
        <v>0</v>
      </c>
      <c r="J2663" s="28">
        <f t="shared" si="342"/>
        <v>0</v>
      </c>
      <c r="K2663" s="28">
        <f t="shared" si="343"/>
        <v>3150</v>
      </c>
      <c r="L2663" s="11"/>
      <c r="M2663" s="11"/>
      <c r="N2663" s="11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  <c r="AA2663" s="11"/>
      <c r="AB2663" s="11"/>
    </row>
    <row r="2664" spans="2:28" x14ac:dyDescent="0.2">
      <c r="B2664" s="13">
        <f t="shared" si="344"/>
        <v>2661</v>
      </c>
      <c r="C2664" s="12">
        <v>0.37236826701783265</v>
      </c>
      <c r="D2664" s="11">
        <f t="shared" si="337"/>
        <v>19</v>
      </c>
      <c r="E2664" s="11">
        <f t="shared" si="338"/>
        <v>19</v>
      </c>
      <c r="F2664" s="11">
        <f t="shared" si="339"/>
        <v>2850</v>
      </c>
      <c r="G2664" s="12">
        <v>0.57156619698152078</v>
      </c>
      <c r="H2664" s="27">
        <f t="shared" si="340"/>
        <v>2</v>
      </c>
      <c r="I2664" s="11">
        <f t="shared" si="341"/>
        <v>0</v>
      </c>
      <c r="J2664" s="28">
        <f t="shared" si="342"/>
        <v>0</v>
      </c>
      <c r="K2664" s="28">
        <f t="shared" si="343"/>
        <v>2850</v>
      </c>
      <c r="L2664" s="11"/>
      <c r="M2664" s="11"/>
      <c r="N2664" s="11"/>
      <c r="O2664" s="11"/>
      <c r="P2664" s="11"/>
      <c r="Q2664" s="11"/>
      <c r="R2664" s="11"/>
      <c r="S2664" s="11"/>
      <c r="T2664" s="11"/>
      <c r="U2664" s="11"/>
      <c r="V2664" s="11"/>
      <c r="W2664" s="11"/>
      <c r="X2664" s="11"/>
      <c r="Y2664" s="11"/>
      <c r="Z2664" s="11"/>
      <c r="AA2664" s="11"/>
      <c r="AB2664" s="11"/>
    </row>
    <row r="2665" spans="2:28" x14ac:dyDescent="0.2">
      <c r="B2665" s="13">
        <f t="shared" si="344"/>
        <v>2662</v>
      </c>
      <c r="C2665" s="12">
        <v>0.21931653501565751</v>
      </c>
      <c r="D2665" s="11">
        <f t="shared" si="337"/>
        <v>17</v>
      </c>
      <c r="E2665" s="11">
        <f t="shared" si="338"/>
        <v>17</v>
      </c>
      <c r="F2665" s="11">
        <f t="shared" si="339"/>
        <v>2550</v>
      </c>
      <c r="G2665" s="12">
        <v>0.52879548332164528</v>
      </c>
      <c r="H2665" s="27">
        <f t="shared" si="340"/>
        <v>2</v>
      </c>
      <c r="I2665" s="11">
        <f t="shared" si="341"/>
        <v>0</v>
      </c>
      <c r="J2665" s="28">
        <f t="shared" si="342"/>
        <v>0</v>
      </c>
      <c r="K2665" s="28">
        <f t="shared" si="343"/>
        <v>2550</v>
      </c>
      <c r="L2665" s="11"/>
      <c r="M2665" s="11"/>
      <c r="N2665" s="11"/>
      <c r="O2665" s="11"/>
      <c r="P2665" s="11"/>
      <c r="Q2665" s="11"/>
      <c r="R2665" s="11"/>
      <c r="S2665" s="11"/>
      <c r="T2665" s="11"/>
      <c r="U2665" s="11"/>
      <c r="V2665" s="11"/>
      <c r="W2665" s="11"/>
      <c r="X2665" s="11"/>
      <c r="Y2665" s="11"/>
      <c r="Z2665" s="11"/>
      <c r="AA2665" s="11"/>
      <c r="AB2665" s="11"/>
    </row>
    <row r="2666" spans="2:28" x14ac:dyDescent="0.2">
      <c r="B2666" s="13">
        <f t="shared" si="344"/>
        <v>2663</v>
      </c>
      <c r="C2666" s="12">
        <v>0.38641300493049957</v>
      </c>
      <c r="D2666" s="11">
        <f t="shared" si="337"/>
        <v>19</v>
      </c>
      <c r="E2666" s="11">
        <f t="shared" si="338"/>
        <v>19</v>
      </c>
      <c r="F2666" s="11">
        <f t="shared" si="339"/>
        <v>2850</v>
      </c>
      <c r="G2666" s="12">
        <v>0.40282584578666569</v>
      </c>
      <c r="H2666" s="27">
        <f t="shared" si="340"/>
        <v>1</v>
      </c>
      <c r="I2666" s="11">
        <f t="shared" si="341"/>
        <v>0</v>
      </c>
      <c r="J2666" s="28">
        <f t="shared" si="342"/>
        <v>0</v>
      </c>
      <c r="K2666" s="28">
        <f t="shared" si="343"/>
        <v>2850</v>
      </c>
      <c r="L2666" s="11"/>
      <c r="M2666" s="11"/>
      <c r="N2666" s="11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  <c r="AA2666" s="11"/>
      <c r="AB2666" s="11"/>
    </row>
    <row r="2667" spans="2:28" x14ac:dyDescent="0.2">
      <c r="B2667" s="13">
        <f t="shared" si="344"/>
        <v>2664</v>
      </c>
      <c r="C2667" s="12">
        <v>0.90611170828375209</v>
      </c>
      <c r="D2667" s="11">
        <f t="shared" si="337"/>
        <v>23</v>
      </c>
      <c r="E2667" s="11">
        <f t="shared" si="338"/>
        <v>22</v>
      </c>
      <c r="F2667" s="11">
        <f t="shared" si="339"/>
        <v>3300</v>
      </c>
      <c r="G2667" s="12">
        <v>0.38919679915056271</v>
      </c>
      <c r="H2667" s="27">
        <f t="shared" si="340"/>
        <v>2</v>
      </c>
      <c r="I2667" s="11">
        <f t="shared" si="341"/>
        <v>1</v>
      </c>
      <c r="J2667" s="28">
        <f t="shared" si="342"/>
        <v>500</v>
      </c>
      <c r="K2667" s="28">
        <f t="shared" si="343"/>
        <v>2800</v>
      </c>
      <c r="L2667" s="11"/>
      <c r="M2667" s="11"/>
      <c r="N2667" s="11"/>
      <c r="O2667" s="11"/>
      <c r="P2667" s="11"/>
      <c r="Q2667" s="11"/>
      <c r="R2667" s="11"/>
      <c r="S2667" s="11"/>
      <c r="T2667" s="11"/>
      <c r="U2667" s="11"/>
      <c r="V2667" s="11"/>
      <c r="W2667" s="11"/>
      <c r="X2667" s="11"/>
      <c r="Y2667" s="11"/>
      <c r="Z2667" s="11"/>
      <c r="AA2667" s="11"/>
      <c r="AB2667" s="11"/>
    </row>
    <row r="2668" spans="2:28" x14ac:dyDescent="0.2">
      <c r="B2668" s="13">
        <f t="shared" si="344"/>
        <v>2665</v>
      </c>
      <c r="C2668" s="12">
        <v>0.47997469015096672</v>
      </c>
      <c r="D2668" s="11">
        <f t="shared" si="337"/>
        <v>19</v>
      </c>
      <c r="E2668" s="11">
        <f t="shared" si="338"/>
        <v>19</v>
      </c>
      <c r="F2668" s="11">
        <f t="shared" si="339"/>
        <v>2850</v>
      </c>
      <c r="G2668" s="12">
        <v>0.35754224991002759</v>
      </c>
      <c r="H2668" s="27">
        <f t="shared" si="340"/>
        <v>1</v>
      </c>
      <c r="I2668" s="11">
        <f t="shared" si="341"/>
        <v>0</v>
      </c>
      <c r="J2668" s="28">
        <f t="shared" si="342"/>
        <v>0</v>
      </c>
      <c r="K2668" s="28">
        <f t="shared" si="343"/>
        <v>2850</v>
      </c>
      <c r="L2668" s="11"/>
      <c r="M2668" s="11"/>
      <c r="N2668" s="11"/>
      <c r="O2668" s="11"/>
      <c r="P2668" s="11"/>
      <c r="Q2668" s="11"/>
      <c r="R2668" s="11"/>
      <c r="S2668" s="11"/>
      <c r="T2668" s="11"/>
      <c r="U2668" s="11"/>
      <c r="V2668" s="11"/>
      <c r="W2668" s="11"/>
      <c r="X2668" s="11"/>
      <c r="Y2668" s="11"/>
      <c r="Z2668" s="11"/>
      <c r="AA2668" s="11"/>
      <c r="AB2668" s="11"/>
    </row>
    <row r="2669" spans="2:28" x14ac:dyDescent="0.2">
      <c r="B2669" s="13">
        <f t="shared" si="344"/>
        <v>2666</v>
      </c>
      <c r="C2669" s="12">
        <v>0.16316807534329858</v>
      </c>
      <c r="D2669" s="11">
        <f t="shared" si="337"/>
        <v>17</v>
      </c>
      <c r="E2669" s="11">
        <f t="shared" si="338"/>
        <v>17</v>
      </c>
      <c r="F2669" s="11">
        <f t="shared" si="339"/>
        <v>2550</v>
      </c>
      <c r="G2669" s="12">
        <v>0.35419322809168452</v>
      </c>
      <c r="H2669" s="27">
        <f t="shared" si="340"/>
        <v>1</v>
      </c>
      <c r="I2669" s="11">
        <f t="shared" si="341"/>
        <v>0</v>
      </c>
      <c r="J2669" s="28">
        <f t="shared" si="342"/>
        <v>0</v>
      </c>
      <c r="K2669" s="28">
        <f t="shared" si="343"/>
        <v>2550</v>
      </c>
      <c r="L2669" s="11"/>
      <c r="M2669" s="11"/>
      <c r="N2669" s="11"/>
      <c r="O2669" s="11"/>
      <c r="P2669" s="11"/>
      <c r="Q2669" s="11"/>
      <c r="R2669" s="11"/>
      <c r="S2669" s="11"/>
      <c r="T2669" s="11"/>
      <c r="U2669" s="11"/>
      <c r="V2669" s="11"/>
      <c r="W2669" s="11"/>
      <c r="X2669" s="11"/>
      <c r="Y2669" s="11"/>
      <c r="Z2669" s="11"/>
      <c r="AA2669" s="11"/>
      <c r="AB2669" s="11"/>
    </row>
    <row r="2670" spans="2:28" x14ac:dyDescent="0.2">
      <c r="B2670" s="13">
        <f t="shared" si="344"/>
        <v>2667</v>
      </c>
      <c r="C2670" s="12">
        <v>0.13725526370113617</v>
      </c>
      <c r="D2670" s="11">
        <f t="shared" si="337"/>
        <v>16</v>
      </c>
      <c r="E2670" s="11">
        <f t="shared" si="338"/>
        <v>16</v>
      </c>
      <c r="F2670" s="11">
        <f t="shared" si="339"/>
        <v>2400</v>
      </c>
      <c r="G2670" s="12">
        <v>9.8802602822265606E-2</v>
      </c>
      <c r="H2670" s="27">
        <f t="shared" si="340"/>
        <v>0</v>
      </c>
      <c r="I2670" s="11">
        <f t="shared" si="341"/>
        <v>0</v>
      </c>
      <c r="J2670" s="28">
        <f t="shared" si="342"/>
        <v>0</v>
      </c>
      <c r="K2670" s="28">
        <f t="shared" si="343"/>
        <v>2400</v>
      </c>
      <c r="L2670" s="11"/>
      <c r="M2670" s="11"/>
      <c r="N2670" s="11"/>
      <c r="O2670" s="11"/>
      <c r="P2670" s="11"/>
      <c r="Q2670" s="11"/>
      <c r="R2670" s="11"/>
      <c r="S2670" s="11"/>
      <c r="T2670" s="11"/>
      <c r="U2670" s="11"/>
      <c r="V2670" s="11"/>
      <c r="W2670" s="11"/>
      <c r="X2670" s="11"/>
      <c r="Y2670" s="11"/>
      <c r="Z2670" s="11"/>
      <c r="AA2670" s="11"/>
      <c r="AB2670" s="11"/>
    </row>
    <row r="2671" spans="2:28" x14ac:dyDescent="0.2">
      <c r="B2671" s="13">
        <f t="shared" si="344"/>
        <v>2668</v>
      </c>
      <c r="C2671" s="12">
        <v>0.31323713268475517</v>
      </c>
      <c r="D2671" s="11">
        <f t="shared" si="337"/>
        <v>18</v>
      </c>
      <c r="E2671" s="11">
        <f t="shared" si="338"/>
        <v>18</v>
      </c>
      <c r="F2671" s="11">
        <f t="shared" si="339"/>
        <v>2700</v>
      </c>
      <c r="G2671" s="12">
        <v>0.29679508677182753</v>
      </c>
      <c r="H2671" s="27">
        <f t="shared" si="340"/>
        <v>1</v>
      </c>
      <c r="I2671" s="11">
        <f t="shared" si="341"/>
        <v>0</v>
      </c>
      <c r="J2671" s="28">
        <f t="shared" si="342"/>
        <v>0</v>
      </c>
      <c r="K2671" s="28">
        <f t="shared" si="343"/>
        <v>2700</v>
      </c>
      <c r="L2671" s="11"/>
      <c r="M2671" s="11"/>
      <c r="N2671" s="11"/>
      <c r="O2671" s="11"/>
      <c r="P2671" s="11"/>
      <c r="Q2671" s="11"/>
      <c r="R2671" s="11"/>
      <c r="S2671" s="11"/>
      <c r="T2671" s="11"/>
      <c r="U2671" s="11"/>
      <c r="V2671" s="11"/>
      <c r="W2671" s="11"/>
      <c r="X2671" s="11"/>
      <c r="Y2671" s="11"/>
      <c r="Z2671" s="11"/>
      <c r="AA2671" s="11"/>
      <c r="AB2671" s="11"/>
    </row>
    <row r="2672" spans="2:28" x14ac:dyDescent="0.2">
      <c r="B2672" s="13">
        <f t="shared" si="344"/>
        <v>2669</v>
      </c>
      <c r="C2672" s="12">
        <v>0.23201053438690478</v>
      </c>
      <c r="D2672" s="11">
        <f t="shared" si="337"/>
        <v>17</v>
      </c>
      <c r="E2672" s="11">
        <f t="shared" si="338"/>
        <v>17</v>
      </c>
      <c r="F2672" s="11">
        <f t="shared" si="339"/>
        <v>2550</v>
      </c>
      <c r="G2672" s="12">
        <v>0.39818167832677431</v>
      </c>
      <c r="H2672" s="27">
        <f t="shared" si="340"/>
        <v>1</v>
      </c>
      <c r="I2672" s="11">
        <f t="shared" si="341"/>
        <v>0</v>
      </c>
      <c r="J2672" s="28">
        <f t="shared" si="342"/>
        <v>0</v>
      </c>
      <c r="K2672" s="28">
        <f t="shared" si="343"/>
        <v>2550</v>
      </c>
      <c r="L2672" s="11"/>
      <c r="M2672" s="11"/>
      <c r="N2672" s="11"/>
      <c r="O2672" s="11"/>
      <c r="P2672" s="11"/>
      <c r="Q2672" s="11"/>
      <c r="R2672" s="11"/>
      <c r="S2672" s="11"/>
      <c r="T2672" s="11"/>
      <c r="U2672" s="11"/>
      <c r="V2672" s="11"/>
      <c r="W2672" s="11"/>
      <c r="X2672" s="11"/>
      <c r="Y2672" s="11"/>
      <c r="Z2672" s="11"/>
      <c r="AA2672" s="11"/>
      <c r="AB2672" s="11"/>
    </row>
    <row r="2673" spans="2:28" x14ac:dyDescent="0.2">
      <c r="B2673" s="13">
        <f t="shared" si="344"/>
        <v>2670</v>
      </c>
      <c r="C2673" s="12">
        <v>0.58052325304065822</v>
      </c>
      <c r="D2673" s="11">
        <f t="shared" si="337"/>
        <v>20</v>
      </c>
      <c r="E2673" s="11">
        <f t="shared" si="338"/>
        <v>20</v>
      </c>
      <c r="F2673" s="11">
        <f t="shared" si="339"/>
        <v>3000</v>
      </c>
      <c r="G2673" s="12">
        <v>0.10944809767022523</v>
      </c>
      <c r="H2673" s="27">
        <f t="shared" si="340"/>
        <v>0</v>
      </c>
      <c r="I2673" s="11">
        <f t="shared" si="341"/>
        <v>1</v>
      </c>
      <c r="J2673" s="28">
        <f t="shared" si="342"/>
        <v>500</v>
      </c>
      <c r="K2673" s="28">
        <f t="shared" si="343"/>
        <v>2500</v>
      </c>
      <c r="L2673" s="11"/>
      <c r="M2673" s="11"/>
      <c r="N2673" s="11"/>
      <c r="O2673" s="11"/>
      <c r="P2673" s="11"/>
      <c r="Q2673" s="11"/>
      <c r="R2673" s="11"/>
      <c r="S2673" s="11"/>
      <c r="T2673" s="11"/>
      <c r="U2673" s="11"/>
      <c r="V2673" s="11"/>
      <c r="W2673" s="11"/>
      <c r="X2673" s="11"/>
      <c r="Y2673" s="11"/>
      <c r="Z2673" s="11"/>
      <c r="AA2673" s="11"/>
      <c r="AB2673" s="11"/>
    </row>
    <row r="2674" spans="2:28" x14ac:dyDescent="0.2">
      <c r="B2674" s="13">
        <f t="shared" si="344"/>
        <v>2671</v>
      </c>
      <c r="C2674" s="12">
        <v>0.51928900693942215</v>
      </c>
      <c r="D2674" s="11">
        <f t="shared" si="337"/>
        <v>20</v>
      </c>
      <c r="E2674" s="11">
        <f t="shared" si="338"/>
        <v>20</v>
      </c>
      <c r="F2674" s="11">
        <f t="shared" si="339"/>
        <v>3000</v>
      </c>
      <c r="G2674" s="12">
        <v>0.57974510826973891</v>
      </c>
      <c r="H2674" s="27">
        <f t="shared" si="340"/>
        <v>2</v>
      </c>
      <c r="I2674" s="11">
        <f t="shared" si="341"/>
        <v>0</v>
      </c>
      <c r="J2674" s="28">
        <f t="shared" si="342"/>
        <v>0</v>
      </c>
      <c r="K2674" s="28">
        <f t="shared" si="343"/>
        <v>3000</v>
      </c>
      <c r="L2674" s="11"/>
      <c r="M2674" s="11"/>
      <c r="N2674" s="11"/>
      <c r="O2674" s="11"/>
      <c r="P2674" s="11"/>
      <c r="Q2674" s="11"/>
      <c r="R2674" s="11"/>
      <c r="S2674" s="11"/>
      <c r="T2674" s="11"/>
      <c r="U2674" s="11"/>
      <c r="V2674" s="11"/>
      <c r="W2674" s="11"/>
      <c r="X2674" s="11"/>
      <c r="Y2674" s="11"/>
      <c r="Z2674" s="11"/>
      <c r="AA2674" s="11"/>
      <c r="AB2674" s="11"/>
    </row>
    <row r="2675" spans="2:28" x14ac:dyDescent="0.2">
      <c r="B2675" s="13">
        <f t="shared" si="344"/>
        <v>2672</v>
      </c>
      <c r="C2675" s="12">
        <v>2.0350476601836198E-2</v>
      </c>
      <c r="D2675" s="11">
        <f t="shared" si="337"/>
        <v>14</v>
      </c>
      <c r="E2675" s="11">
        <f t="shared" si="338"/>
        <v>14</v>
      </c>
      <c r="F2675" s="11">
        <f t="shared" si="339"/>
        <v>2100</v>
      </c>
      <c r="G2675" s="12">
        <v>0.28989996314579092</v>
      </c>
      <c r="H2675" s="27">
        <f t="shared" si="340"/>
        <v>1</v>
      </c>
      <c r="I2675" s="11">
        <f t="shared" si="341"/>
        <v>0</v>
      </c>
      <c r="J2675" s="28">
        <f t="shared" si="342"/>
        <v>0</v>
      </c>
      <c r="K2675" s="28">
        <f t="shared" si="343"/>
        <v>2100</v>
      </c>
      <c r="L2675" s="11"/>
      <c r="M2675" s="11"/>
      <c r="N2675" s="11"/>
      <c r="O2675" s="11"/>
      <c r="P2675" s="11"/>
      <c r="Q2675" s="11"/>
      <c r="R2675" s="11"/>
      <c r="S2675" s="11"/>
      <c r="T2675" s="11"/>
      <c r="U2675" s="11"/>
      <c r="V2675" s="11"/>
      <c r="W2675" s="11"/>
      <c r="X2675" s="11"/>
      <c r="Y2675" s="11"/>
      <c r="Z2675" s="11"/>
      <c r="AA2675" s="11"/>
      <c r="AB2675" s="11"/>
    </row>
    <row r="2676" spans="2:28" x14ac:dyDescent="0.2">
      <c r="B2676" s="13">
        <f t="shared" si="344"/>
        <v>2673</v>
      </c>
      <c r="C2676" s="12">
        <v>0.1713031616755637</v>
      </c>
      <c r="D2676" s="11">
        <f t="shared" si="337"/>
        <v>17</v>
      </c>
      <c r="E2676" s="11">
        <f t="shared" si="338"/>
        <v>17</v>
      </c>
      <c r="F2676" s="11">
        <f t="shared" si="339"/>
        <v>2550</v>
      </c>
      <c r="G2676" s="12">
        <v>0.33192034444378116</v>
      </c>
      <c r="H2676" s="27">
        <f t="shared" si="340"/>
        <v>1</v>
      </c>
      <c r="I2676" s="11">
        <f t="shared" si="341"/>
        <v>0</v>
      </c>
      <c r="J2676" s="28">
        <f t="shared" si="342"/>
        <v>0</v>
      </c>
      <c r="K2676" s="28">
        <f t="shared" si="343"/>
        <v>2550</v>
      </c>
      <c r="L2676" s="11"/>
      <c r="M2676" s="11"/>
      <c r="N2676" s="11"/>
      <c r="O2676" s="11"/>
      <c r="P2676" s="11"/>
      <c r="Q2676" s="11"/>
      <c r="R2676" s="11"/>
      <c r="S2676" s="11"/>
      <c r="T2676" s="11"/>
      <c r="U2676" s="11"/>
      <c r="V2676" s="11"/>
      <c r="W2676" s="11"/>
      <c r="X2676" s="11"/>
      <c r="Y2676" s="11"/>
      <c r="Z2676" s="11"/>
      <c r="AA2676" s="11"/>
      <c r="AB2676" s="11"/>
    </row>
    <row r="2677" spans="2:28" x14ac:dyDescent="0.2">
      <c r="B2677" s="13">
        <f t="shared" si="344"/>
        <v>2674</v>
      </c>
      <c r="C2677" s="12">
        <v>8.3250681286443307E-2</v>
      </c>
      <c r="D2677" s="11">
        <f t="shared" si="337"/>
        <v>16</v>
      </c>
      <c r="E2677" s="11">
        <f t="shared" si="338"/>
        <v>16</v>
      </c>
      <c r="F2677" s="11">
        <f t="shared" si="339"/>
        <v>2400</v>
      </c>
      <c r="G2677" s="12">
        <v>0.68796980946718445</v>
      </c>
      <c r="H2677" s="27">
        <f t="shared" si="340"/>
        <v>2</v>
      </c>
      <c r="I2677" s="11">
        <f t="shared" si="341"/>
        <v>0</v>
      </c>
      <c r="J2677" s="28">
        <f t="shared" si="342"/>
        <v>0</v>
      </c>
      <c r="K2677" s="28">
        <f t="shared" si="343"/>
        <v>2400</v>
      </c>
      <c r="L2677" s="11"/>
      <c r="M2677" s="11"/>
      <c r="N2677" s="11"/>
      <c r="O2677" s="11"/>
      <c r="P2677" s="11"/>
      <c r="Q2677" s="11"/>
      <c r="R2677" s="11"/>
      <c r="S2677" s="11"/>
      <c r="T2677" s="11"/>
      <c r="U2677" s="11"/>
      <c r="V2677" s="11"/>
      <c r="W2677" s="11"/>
      <c r="X2677" s="11"/>
      <c r="Y2677" s="11"/>
      <c r="Z2677" s="11"/>
      <c r="AA2677" s="11"/>
      <c r="AB2677" s="11"/>
    </row>
    <row r="2678" spans="2:28" x14ac:dyDescent="0.2">
      <c r="B2678" s="13">
        <f t="shared" si="344"/>
        <v>2675</v>
      </c>
      <c r="C2678" s="12">
        <v>0.36968922956222516</v>
      </c>
      <c r="D2678" s="11">
        <f t="shared" si="337"/>
        <v>19</v>
      </c>
      <c r="E2678" s="11">
        <f t="shared" si="338"/>
        <v>19</v>
      </c>
      <c r="F2678" s="11">
        <f t="shared" si="339"/>
        <v>2850</v>
      </c>
      <c r="G2678" s="12">
        <v>0.36838238603044537</v>
      </c>
      <c r="H2678" s="27">
        <f t="shared" si="340"/>
        <v>1</v>
      </c>
      <c r="I2678" s="11">
        <f t="shared" si="341"/>
        <v>0</v>
      </c>
      <c r="J2678" s="28">
        <f t="shared" si="342"/>
        <v>0</v>
      </c>
      <c r="K2678" s="28">
        <f t="shared" si="343"/>
        <v>2850</v>
      </c>
      <c r="L2678" s="11"/>
      <c r="M2678" s="11"/>
      <c r="N2678" s="11"/>
      <c r="O2678" s="11"/>
      <c r="P2678" s="11"/>
      <c r="Q2678" s="11"/>
      <c r="R2678" s="11"/>
      <c r="S2678" s="11"/>
      <c r="T2678" s="11"/>
      <c r="U2678" s="11"/>
      <c r="V2678" s="11"/>
      <c r="W2678" s="11"/>
      <c r="X2678" s="11"/>
      <c r="Y2678" s="11"/>
      <c r="Z2678" s="11"/>
      <c r="AA2678" s="11"/>
      <c r="AB2678" s="11"/>
    </row>
    <row r="2679" spans="2:28" x14ac:dyDescent="0.2">
      <c r="B2679" s="13">
        <f t="shared" si="344"/>
        <v>2676</v>
      </c>
      <c r="C2679" s="12">
        <v>0.74138784766912236</v>
      </c>
      <c r="D2679" s="11">
        <f t="shared" si="337"/>
        <v>21</v>
      </c>
      <c r="E2679" s="11">
        <f t="shared" si="338"/>
        <v>21</v>
      </c>
      <c r="F2679" s="11">
        <f t="shared" si="339"/>
        <v>3150</v>
      </c>
      <c r="G2679" s="12">
        <v>0.32966778106394279</v>
      </c>
      <c r="H2679" s="27">
        <f t="shared" si="340"/>
        <v>1</v>
      </c>
      <c r="I2679" s="11">
        <f t="shared" si="341"/>
        <v>1</v>
      </c>
      <c r="J2679" s="28">
        <f t="shared" si="342"/>
        <v>500</v>
      </c>
      <c r="K2679" s="28">
        <f t="shared" si="343"/>
        <v>2650</v>
      </c>
      <c r="L2679" s="11"/>
      <c r="M2679" s="11"/>
      <c r="N2679" s="11"/>
      <c r="O2679" s="11"/>
      <c r="P2679" s="11"/>
      <c r="Q2679" s="11"/>
      <c r="R2679" s="11"/>
      <c r="S2679" s="11"/>
      <c r="T2679" s="11"/>
      <c r="U2679" s="11"/>
      <c r="V2679" s="11"/>
      <c r="W2679" s="11"/>
      <c r="X2679" s="11"/>
      <c r="Y2679" s="11"/>
      <c r="Z2679" s="11"/>
      <c r="AA2679" s="11"/>
      <c r="AB2679" s="11"/>
    </row>
    <row r="2680" spans="2:28" x14ac:dyDescent="0.2">
      <c r="B2680" s="13">
        <f t="shared" si="344"/>
        <v>2677</v>
      </c>
      <c r="C2680" s="12">
        <v>0.94755629264752461</v>
      </c>
      <c r="D2680" s="11">
        <f t="shared" si="337"/>
        <v>23</v>
      </c>
      <c r="E2680" s="11">
        <f t="shared" si="338"/>
        <v>22</v>
      </c>
      <c r="F2680" s="11">
        <f t="shared" si="339"/>
        <v>3300</v>
      </c>
      <c r="G2680" s="12">
        <v>0.49664768097431067</v>
      </c>
      <c r="H2680" s="27">
        <f t="shared" si="340"/>
        <v>2</v>
      </c>
      <c r="I2680" s="11">
        <f t="shared" si="341"/>
        <v>1</v>
      </c>
      <c r="J2680" s="28">
        <f t="shared" si="342"/>
        <v>500</v>
      </c>
      <c r="K2680" s="28">
        <f t="shared" si="343"/>
        <v>2800</v>
      </c>
      <c r="L2680" s="11"/>
      <c r="M2680" s="11"/>
      <c r="N2680" s="11"/>
      <c r="O2680" s="11"/>
      <c r="P2680" s="11"/>
      <c r="Q2680" s="11"/>
      <c r="R2680" s="11"/>
      <c r="S2680" s="11"/>
      <c r="T2680" s="11"/>
      <c r="U2680" s="11"/>
      <c r="V2680" s="11"/>
      <c r="W2680" s="11"/>
      <c r="X2680" s="11"/>
      <c r="Y2680" s="11"/>
      <c r="Z2680" s="11"/>
      <c r="AA2680" s="11"/>
      <c r="AB2680" s="11"/>
    </row>
    <row r="2681" spans="2:28" x14ac:dyDescent="0.2">
      <c r="B2681" s="13">
        <f t="shared" si="344"/>
        <v>2678</v>
      </c>
      <c r="C2681" s="12">
        <v>0.22181078777653418</v>
      </c>
      <c r="D2681" s="11">
        <f t="shared" si="337"/>
        <v>17</v>
      </c>
      <c r="E2681" s="11">
        <f t="shared" si="338"/>
        <v>17</v>
      </c>
      <c r="F2681" s="11">
        <f t="shared" si="339"/>
        <v>2550</v>
      </c>
      <c r="G2681" s="12">
        <v>0.67128443095301882</v>
      </c>
      <c r="H2681" s="27">
        <f t="shared" si="340"/>
        <v>2</v>
      </c>
      <c r="I2681" s="11">
        <f t="shared" si="341"/>
        <v>0</v>
      </c>
      <c r="J2681" s="28">
        <f t="shared" si="342"/>
        <v>0</v>
      </c>
      <c r="K2681" s="28">
        <f t="shared" si="343"/>
        <v>2550</v>
      </c>
      <c r="L2681" s="11"/>
      <c r="M2681" s="11"/>
      <c r="N2681" s="11"/>
      <c r="O2681" s="11"/>
      <c r="P2681" s="11"/>
      <c r="Q2681" s="11"/>
      <c r="R2681" s="11"/>
      <c r="S2681" s="11"/>
      <c r="T2681" s="11"/>
      <c r="U2681" s="11"/>
      <c r="V2681" s="11"/>
      <c r="W2681" s="11"/>
      <c r="X2681" s="11"/>
      <c r="Y2681" s="11"/>
      <c r="Z2681" s="11"/>
      <c r="AA2681" s="11"/>
      <c r="AB2681" s="11"/>
    </row>
    <row r="2682" spans="2:28" x14ac:dyDescent="0.2">
      <c r="B2682" s="13">
        <f t="shared" si="344"/>
        <v>2679</v>
      </c>
      <c r="C2682" s="12">
        <v>0.16249048582602532</v>
      </c>
      <c r="D2682" s="11">
        <f t="shared" si="337"/>
        <v>17</v>
      </c>
      <c r="E2682" s="11">
        <f t="shared" si="338"/>
        <v>17</v>
      </c>
      <c r="F2682" s="11">
        <f t="shared" si="339"/>
        <v>2550</v>
      </c>
      <c r="G2682" s="12">
        <v>0.26893356540815794</v>
      </c>
      <c r="H2682" s="27">
        <f t="shared" si="340"/>
        <v>1</v>
      </c>
      <c r="I2682" s="11">
        <f t="shared" si="341"/>
        <v>0</v>
      </c>
      <c r="J2682" s="28">
        <f t="shared" si="342"/>
        <v>0</v>
      </c>
      <c r="K2682" s="28">
        <f t="shared" si="343"/>
        <v>2550</v>
      </c>
      <c r="L2682" s="11"/>
      <c r="M2682" s="11"/>
      <c r="N2682" s="11"/>
      <c r="O2682" s="11"/>
      <c r="P2682" s="11"/>
      <c r="Q2682" s="11"/>
      <c r="R2682" s="11"/>
      <c r="S2682" s="11"/>
      <c r="T2682" s="11"/>
      <c r="U2682" s="11"/>
      <c r="V2682" s="11"/>
      <c r="W2682" s="11"/>
      <c r="X2682" s="11"/>
      <c r="Y2682" s="11"/>
      <c r="Z2682" s="11"/>
      <c r="AA2682" s="11"/>
      <c r="AB2682" s="11"/>
    </row>
    <row r="2683" spans="2:28" x14ac:dyDescent="0.2">
      <c r="B2683" s="13">
        <f t="shared" si="344"/>
        <v>2680</v>
      </c>
      <c r="C2683" s="12">
        <v>0.24441471457077302</v>
      </c>
      <c r="D2683" s="11">
        <f t="shared" si="337"/>
        <v>18</v>
      </c>
      <c r="E2683" s="11">
        <f t="shared" si="338"/>
        <v>18</v>
      </c>
      <c r="F2683" s="11">
        <f t="shared" si="339"/>
        <v>2700</v>
      </c>
      <c r="G2683" s="12">
        <v>4.4798985833661042E-2</v>
      </c>
      <c r="H2683" s="27">
        <f t="shared" si="340"/>
        <v>0</v>
      </c>
      <c r="I2683" s="11">
        <f t="shared" si="341"/>
        <v>0</v>
      </c>
      <c r="J2683" s="28">
        <f t="shared" si="342"/>
        <v>0</v>
      </c>
      <c r="K2683" s="28">
        <f t="shared" si="343"/>
        <v>2700</v>
      </c>
      <c r="L2683" s="11"/>
      <c r="M2683" s="11"/>
      <c r="N2683" s="11"/>
      <c r="O2683" s="11"/>
      <c r="P2683" s="11"/>
      <c r="Q2683" s="11"/>
      <c r="R2683" s="11"/>
      <c r="S2683" s="11"/>
      <c r="T2683" s="11"/>
      <c r="U2683" s="11"/>
      <c r="V2683" s="11"/>
      <c r="W2683" s="11"/>
      <c r="X2683" s="11"/>
      <c r="Y2683" s="11"/>
      <c r="Z2683" s="11"/>
      <c r="AA2683" s="11"/>
      <c r="AB2683" s="11"/>
    </row>
    <row r="2684" spans="2:28" x14ac:dyDescent="0.2">
      <c r="B2684" s="13">
        <f t="shared" si="344"/>
        <v>2681</v>
      </c>
      <c r="C2684" s="12">
        <v>0.25411573930903997</v>
      </c>
      <c r="D2684" s="11">
        <f t="shared" si="337"/>
        <v>18</v>
      </c>
      <c r="E2684" s="11">
        <f t="shared" si="338"/>
        <v>18</v>
      </c>
      <c r="F2684" s="11">
        <f t="shared" si="339"/>
        <v>2700</v>
      </c>
      <c r="G2684" s="12">
        <v>0.21142752505744111</v>
      </c>
      <c r="H2684" s="27">
        <f t="shared" si="340"/>
        <v>1</v>
      </c>
      <c r="I2684" s="11">
        <f t="shared" si="341"/>
        <v>0</v>
      </c>
      <c r="J2684" s="28">
        <f t="shared" si="342"/>
        <v>0</v>
      </c>
      <c r="K2684" s="28">
        <f t="shared" si="343"/>
        <v>2700</v>
      </c>
      <c r="L2684" s="11"/>
      <c r="M2684" s="11"/>
      <c r="N2684" s="11"/>
      <c r="O2684" s="11"/>
      <c r="P2684" s="11"/>
      <c r="Q2684" s="11"/>
      <c r="R2684" s="11"/>
      <c r="S2684" s="11"/>
      <c r="T2684" s="11"/>
      <c r="U2684" s="11"/>
      <c r="V2684" s="11"/>
      <c r="W2684" s="11"/>
      <c r="X2684" s="11"/>
      <c r="Y2684" s="11"/>
      <c r="Z2684" s="11"/>
      <c r="AA2684" s="11"/>
      <c r="AB2684" s="11"/>
    </row>
    <row r="2685" spans="2:28" x14ac:dyDescent="0.2">
      <c r="B2685" s="13">
        <f t="shared" si="344"/>
        <v>2682</v>
      </c>
      <c r="C2685" s="12">
        <v>9.1204039930487535E-2</v>
      </c>
      <c r="D2685" s="11">
        <f t="shared" si="337"/>
        <v>16</v>
      </c>
      <c r="E2685" s="11">
        <f t="shared" si="338"/>
        <v>16</v>
      </c>
      <c r="F2685" s="11">
        <f t="shared" si="339"/>
        <v>2400</v>
      </c>
      <c r="G2685" s="12">
        <v>0.76548727019187113</v>
      </c>
      <c r="H2685" s="27">
        <f t="shared" si="340"/>
        <v>2</v>
      </c>
      <c r="I2685" s="11">
        <f t="shared" si="341"/>
        <v>0</v>
      </c>
      <c r="J2685" s="28">
        <f t="shared" si="342"/>
        <v>0</v>
      </c>
      <c r="K2685" s="28">
        <f t="shared" si="343"/>
        <v>2400</v>
      </c>
      <c r="L2685" s="11"/>
      <c r="M2685" s="11"/>
      <c r="N2685" s="11"/>
      <c r="O2685" s="11"/>
      <c r="P2685" s="11"/>
      <c r="Q2685" s="11"/>
      <c r="R2685" s="11"/>
      <c r="S2685" s="11"/>
      <c r="T2685" s="11"/>
      <c r="U2685" s="11"/>
      <c r="V2685" s="11"/>
      <c r="W2685" s="11"/>
      <c r="X2685" s="11"/>
      <c r="Y2685" s="11"/>
      <c r="Z2685" s="11"/>
      <c r="AA2685" s="11"/>
      <c r="AB2685" s="11"/>
    </row>
    <row r="2686" spans="2:28" x14ac:dyDescent="0.2">
      <c r="B2686" s="13">
        <f t="shared" si="344"/>
        <v>2683</v>
      </c>
      <c r="C2686" s="12">
        <v>6.219888239050253E-2</v>
      </c>
      <c r="D2686" s="11">
        <f t="shared" si="337"/>
        <v>15</v>
      </c>
      <c r="E2686" s="11">
        <f t="shared" si="338"/>
        <v>15</v>
      </c>
      <c r="F2686" s="11">
        <f t="shared" si="339"/>
        <v>2250</v>
      </c>
      <c r="G2686" s="12">
        <v>0.47272117846878481</v>
      </c>
      <c r="H2686" s="27">
        <f t="shared" si="340"/>
        <v>1</v>
      </c>
      <c r="I2686" s="11">
        <f t="shared" si="341"/>
        <v>0</v>
      </c>
      <c r="J2686" s="28">
        <f t="shared" si="342"/>
        <v>0</v>
      </c>
      <c r="K2686" s="28">
        <f t="shared" si="343"/>
        <v>2250</v>
      </c>
      <c r="L2686" s="11"/>
      <c r="M2686" s="11"/>
      <c r="N2686" s="11"/>
      <c r="O2686" s="11"/>
      <c r="P2686" s="11"/>
      <c r="Q2686" s="11"/>
      <c r="R2686" s="11"/>
      <c r="S2686" s="11"/>
      <c r="T2686" s="11"/>
      <c r="U2686" s="11"/>
      <c r="V2686" s="11"/>
      <c r="W2686" s="11"/>
      <c r="X2686" s="11"/>
      <c r="Y2686" s="11"/>
      <c r="Z2686" s="11"/>
      <c r="AA2686" s="11"/>
      <c r="AB2686" s="11"/>
    </row>
    <row r="2687" spans="2:28" x14ac:dyDescent="0.2">
      <c r="B2687" s="13">
        <f t="shared" si="344"/>
        <v>2684</v>
      </c>
      <c r="C2687" s="12">
        <v>0.74723470216928634</v>
      </c>
      <c r="D2687" s="11">
        <f t="shared" si="337"/>
        <v>21</v>
      </c>
      <c r="E2687" s="11">
        <f t="shared" si="338"/>
        <v>21</v>
      </c>
      <c r="F2687" s="11">
        <f t="shared" si="339"/>
        <v>3150</v>
      </c>
      <c r="G2687" s="12">
        <v>0.28302722818270143</v>
      </c>
      <c r="H2687" s="27">
        <f t="shared" si="340"/>
        <v>1</v>
      </c>
      <c r="I2687" s="11">
        <f t="shared" si="341"/>
        <v>1</v>
      </c>
      <c r="J2687" s="28">
        <f t="shared" si="342"/>
        <v>500</v>
      </c>
      <c r="K2687" s="28">
        <f t="shared" si="343"/>
        <v>2650</v>
      </c>
      <c r="L2687" s="11"/>
      <c r="M2687" s="11"/>
      <c r="N2687" s="11"/>
      <c r="O2687" s="11"/>
      <c r="P2687" s="11"/>
      <c r="Q2687" s="11"/>
      <c r="R2687" s="11"/>
      <c r="S2687" s="11"/>
      <c r="T2687" s="11"/>
      <c r="U2687" s="11"/>
      <c r="V2687" s="11"/>
      <c r="W2687" s="11"/>
      <c r="X2687" s="11"/>
      <c r="Y2687" s="11"/>
      <c r="Z2687" s="11"/>
      <c r="AA2687" s="11"/>
      <c r="AB2687" s="11"/>
    </row>
    <row r="2688" spans="2:28" x14ac:dyDescent="0.2">
      <c r="B2688" s="13">
        <f t="shared" si="344"/>
        <v>2685</v>
      </c>
      <c r="C2688" s="12">
        <v>0.96696784410195102</v>
      </c>
      <c r="D2688" s="11">
        <f t="shared" si="337"/>
        <v>24</v>
      </c>
      <c r="E2688" s="11">
        <f t="shared" si="338"/>
        <v>22</v>
      </c>
      <c r="F2688" s="11">
        <f t="shared" si="339"/>
        <v>3300</v>
      </c>
      <c r="G2688" s="12">
        <v>0.59770622527726602</v>
      </c>
      <c r="H2688" s="27">
        <f t="shared" si="340"/>
        <v>2</v>
      </c>
      <c r="I2688" s="11">
        <f t="shared" si="341"/>
        <v>1</v>
      </c>
      <c r="J2688" s="28">
        <f t="shared" si="342"/>
        <v>500</v>
      </c>
      <c r="K2688" s="28">
        <f t="shared" si="343"/>
        <v>2800</v>
      </c>
      <c r="L2688" s="11"/>
      <c r="M2688" s="11"/>
      <c r="N2688" s="11"/>
      <c r="O2688" s="11"/>
      <c r="P2688" s="11"/>
      <c r="Q2688" s="11"/>
      <c r="R2688" s="11"/>
      <c r="S2688" s="11"/>
      <c r="T2688" s="11"/>
      <c r="U2688" s="11"/>
      <c r="V2688" s="11"/>
      <c r="W2688" s="11"/>
      <c r="X2688" s="11"/>
      <c r="Y2688" s="11"/>
      <c r="Z2688" s="11"/>
      <c r="AA2688" s="11"/>
      <c r="AB2688" s="11"/>
    </row>
    <row r="2689" spans="2:28" x14ac:dyDescent="0.2">
      <c r="B2689" s="13">
        <f t="shared" si="344"/>
        <v>2686</v>
      </c>
      <c r="C2689" s="12">
        <v>0.932542400143201</v>
      </c>
      <c r="D2689" s="11">
        <f t="shared" si="337"/>
        <v>23</v>
      </c>
      <c r="E2689" s="11">
        <f t="shared" si="338"/>
        <v>22</v>
      </c>
      <c r="F2689" s="11">
        <f t="shared" si="339"/>
        <v>3300</v>
      </c>
      <c r="G2689" s="12">
        <v>0.82596732371961457</v>
      </c>
      <c r="H2689" s="27">
        <f t="shared" si="340"/>
        <v>3</v>
      </c>
      <c r="I2689" s="11">
        <f t="shared" si="341"/>
        <v>0</v>
      </c>
      <c r="J2689" s="28">
        <f t="shared" si="342"/>
        <v>0</v>
      </c>
      <c r="K2689" s="28">
        <f t="shared" si="343"/>
        <v>3300</v>
      </c>
      <c r="L2689" s="11"/>
      <c r="M2689" s="11"/>
      <c r="N2689" s="11"/>
      <c r="O2689" s="11"/>
      <c r="P2689" s="11"/>
      <c r="Q2689" s="11"/>
      <c r="R2689" s="11"/>
      <c r="S2689" s="11"/>
      <c r="T2689" s="11"/>
      <c r="U2689" s="11"/>
      <c r="V2689" s="11"/>
      <c r="W2689" s="11"/>
      <c r="X2689" s="11"/>
      <c r="Y2689" s="11"/>
      <c r="Z2689" s="11"/>
      <c r="AA2689" s="11"/>
      <c r="AB2689" s="11"/>
    </row>
    <row r="2690" spans="2:28" x14ac:dyDescent="0.2">
      <c r="B2690" s="13">
        <f t="shared" si="344"/>
        <v>2687</v>
      </c>
      <c r="C2690" s="12">
        <v>0.44739003206677008</v>
      </c>
      <c r="D2690" s="11">
        <f t="shared" si="337"/>
        <v>19</v>
      </c>
      <c r="E2690" s="11">
        <f t="shared" si="338"/>
        <v>19</v>
      </c>
      <c r="F2690" s="11">
        <f t="shared" si="339"/>
        <v>2850</v>
      </c>
      <c r="G2690" s="12">
        <v>0.34300986201853656</v>
      </c>
      <c r="H2690" s="27">
        <f t="shared" si="340"/>
        <v>1</v>
      </c>
      <c r="I2690" s="11">
        <f t="shared" si="341"/>
        <v>0</v>
      </c>
      <c r="J2690" s="28">
        <f t="shared" si="342"/>
        <v>0</v>
      </c>
      <c r="K2690" s="28">
        <f t="shared" si="343"/>
        <v>2850</v>
      </c>
      <c r="L2690" s="11"/>
      <c r="M2690" s="11"/>
      <c r="N2690" s="11"/>
      <c r="O2690" s="11"/>
      <c r="P2690" s="11"/>
      <c r="Q2690" s="11"/>
      <c r="R2690" s="11"/>
      <c r="S2690" s="11"/>
      <c r="T2690" s="11"/>
      <c r="U2690" s="11"/>
      <c r="V2690" s="11"/>
      <c r="W2690" s="11"/>
      <c r="X2690" s="11"/>
      <c r="Y2690" s="11"/>
      <c r="Z2690" s="11"/>
      <c r="AA2690" s="11"/>
      <c r="AB2690" s="11"/>
    </row>
    <row r="2691" spans="2:28" x14ac:dyDescent="0.2">
      <c r="B2691" s="13">
        <f t="shared" si="344"/>
        <v>2688</v>
      </c>
      <c r="C2691" s="12">
        <v>0.66164487259454718</v>
      </c>
      <c r="D2691" s="11">
        <f t="shared" si="337"/>
        <v>20</v>
      </c>
      <c r="E2691" s="11">
        <f t="shared" si="338"/>
        <v>20</v>
      </c>
      <c r="F2691" s="11">
        <f t="shared" si="339"/>
        <v>3000</v>
      </c>
      <c r="G2691" s="12">
        <v>0.97679093505196846</v>
      </c>
      <c r="H2691" s="27">
        <f t="shared" si="340"/>
        <v>5</v>
      </c>
      <c r="I2691" s="11">
        <f t="shared" si="341"/>
        <v>0</v>
      </c>
      <c r="J2691" s="28">
        <f t="shared" si="342"/>
        <v>0</v>
      </c>
      <c r="K2691" s="28">
        <f t="shared" si="343"/>
        <v>3000</v>
      </c>
      <c r="L2691" s="11"/>
      <c r="M2691" s="11"/>
      <c r="N2691" s="11"/>
      <c r="O2691" s="11"/>
      <c r="P2691" s="11"/>
      <c r="Q2691" s="11"/>
      <c r="R2691" s="11"/>
      <c r="S2691" s="11"/>
      <c r="T2691" s="11"/>
      <c r="U2691" s="11"/>
      <c r="V2691" s="11"/>
      <c r="W2691" s="11"/>
      <c r="X2691" s="11"/>
      <c r="Y2691" s="11"/>
      <c r="Z2691" s="11"/>
      <c r="AA2691" s="11"/>
      <c r="AB2691" s="11"/>
    </row>
    <row r="2692" spans="2:28" x14ac:dyDescent="0.2">
      <c r="B2692" s="13">
        <f t="shared" si="344"/>
        <v>2689</v>
      </c>
      <c r="C2692" s="12">
        <v>0.14202560039511614</v>
      </c>
      <c r="D2692" s="11">
        <f t="shared" si="337"/>
        <v>16</v>
      </c>
      <c r="E2692" s="11">
        <f t="shared" si="338"/>
        <v>16</v>
      </c>
      <c r="F2692" s="11">
        <f t="shared" si="339"/>
        <v>2400</v>
      </c>
      <c r="G2692" s="12">
        <v>2.8204966276368593E-2</v>
      </c>
      <c r="H2692" s="27">
        <f t="shared" si="340"/>
        <v>0</v>
      </c>
      <c r="I2692" s="11">
        <f t="shared" si="341"/>
        <v>0</v>
      </c>
      <c r="J2692" s="28">
        <f t="shared" si="342"/>
        <v>0</v>
      </c>
      <c r="K2692" s="28">
        <f t="shared" si="343"/>
        <v>2400</v>
      </c>
      <c r="L2692" s="11"/>
      <c r="M2692" s="11"/>
      <c r="N2692" s="11"/>
      <c r="O2692" s="11"/>
      <c r="P2692" s="11"/>
      <c r="Q2692" s="11"/>
      <c r="R2692" s="11"/>
      <c r="S2692" s="11"/>
      <c r="T2692" s="11"/>
      <c r="U2692" s="11"/>
      <c r="V2692" s="11"/>
      <c r="W2692" s="11"/>
      <c r="X2692" s="11"/>
      <c r="Y2692" s="11"/>
      <c r="Z2692" s="11"/>
      <c r="AA2692" s="11"/>
      <c r="AB2692" s="11"/>
    </row>
    <row r="2693" spans="2:28" x14ac:dyDescent="0.2">
      <c r="B2693" s="13">
        <f t="shared" si="344"/>
        <v>2690</v>
      </c>
      <c r="C2693" s="12">
        <v>0.3633047644381473</v>
      </c>
      <c r="D2693" s="11">
        <f t="shared" ref="D2693:D2756" si="345">SUMIFS($M$4:$M$15,$P$4:$P$15,"&lt;="&amp;C2693,$O$4:$O$15,"&gt;="&amp;C2693)</f>
        <v>19</v>
      </c>
      <c r="E2693" s="11">
        <f t="shared" ref="E2693:E2756" si="346">MIN(D2693,$S$2)</f>
        <v>19</v>
      </c>
      <c r="F2693" s="11">
        <f t="shared" ref="F2693:F2756" si="347">E2693*$S$3</f>
        <v>2850</v>
      </c>
      <c r="G2693" s="12">
        <v>0.99441380404452495</v>
      </c>
      <c r="H2693" s="27">
        <f t="shared" ref="H2693:H2756" si="348">_xlfn.BINOM.INV(E2693,$S$5,G2693)</f>
        <v>6</v>
      </c>
      <c r="I2693" s="11">
        <f t="shared" ref="I2693:I2756" si="349">IF(E2693-H2693&gt;$S$6,E2693-H2693-$S$6,0)</f>
        <v>0</v>
      </c>
      <c r="J2693" s="28">
        <f t="shared" ref="J2693:J2756" si="350">I2693*$S$4</f>
        <v>0</v>
      </c>
      <c r="K2693" s="28">
        <f t="shared" ref="K2693:K2756" si="351">F2693-J2693</f>
        <v>2850</v>
      </c>
      <c r="L2693" s="11"/>
      <c r="M2693" s="11"/>
      <c r="N2693" s="11"/>
      <c r="O2693" s="11"/>
      <c r="P2693" s="11"/>
      <c r="Q2693" s="11"/>
      <c r="R2693" s="11"/>
      <c r="S2693" s="11"/>
      <c r="T2693" s="11"/>
      <c r="U2693" s="11"/>
      <c r="V2693" s="11"/>
      <c r="W2693" s="11"/>
      <c r="X2693" s="11"/>
      <c r="Y2693" s="11"/>
      <c r="Z2693" s="11"/>
      <c r="AA2693" s="11"/>
      <c r="AB2693" s="11"/>
    </row>
    <row r="2694" spans="2:28" x14ac:dyDescent="0.2">
      <c r="B2694" s="13">
        <f t="shared" ref="B2694:B2757" si="352">B2693+1</f>
        <v>2691</v>
      </c>
      <c r="C2694" s="12">
        <v>0.29679435575120705</v>
      </c>
      <c r="D2694" s="11">
        <f t="shared" si="345"/>
        <v>18</v>
      </c>
      <c r="E2694" s="11">
        <f t="shared" si="346"/>
        <v>18</v>
      </c>
      <c r="F2694" s="11">
        <f t="shared" si="347"/>
        <v>2700</v>
      </c>
      <c r="G2694" s="12">
        <v>0.24104306225686845</v>
      </c>
      <c r="H2694" s="27">
        <f t="shared" si="348"/>
        <v>1</v>
      </c>
      <c r="I2694" s="11">
        <f t="shared" si="349"/>
        <v>0</v>
      </c>
      <c r="J2694" s="28">
        <f t="shared" si="350"/>
        <v>0</v>
      </c>
      <c r="K2694" s="28">
        <f t="shared" si="351"/>
        <v>2700</v>
      </c>
      <c r="L2694" s="11"/>
      <c r="M2694" s="11"/>
      <c r="N2694" s="11"/>
      <c r="O2694" s="11"/>
      <c r="P2694" s="11"/>
      <c r="Q2694" s="11"/>
      <c r="R2694" s="11"/>
      <c r="S2694" s="11"/>
      <c r="T2694" s="11"/>
      <c r="U2694" s="11"/>
      <c r="V2694" s="11"/>
      <c r="W2694" s="11"/>
      <c r="X2694" s="11"/>
      <c r="Y2694" s="11"/>
      <c r="Z2694" s="11"/>
      <c r="AA2694" s="11"/>
      <c r="AB2694" s="11"/>
    </row>
    <row r="2695" spans="2:28" x14ac:dyDescent="0.2">
      <c r="B2695" s="13">
        <f t="shared" si="352"/>
        <v>2692</v>
      </c>
      <c r="C2695" s="12">
        <v>0.74527935381006405</v>
      </c>
      <c r="D2695" s="11">
        <f t="shared" si="345"/>
        <v>21</v>
      </c>
      <c r="E2695" s="11">
        <f t="shared" si="346"/>
        <v>21</v>
      </c>
      <c r="F2695" s="11">
        <f t="shared" si="347"/>
        <v>3150</v>
      </c>
      <c r="G2695" s="12">
        <v>0.29313617970303696</v>
      </c>
      <c r="H2695" s="27">
        <f t="shared" si="348"/>
        <v>1</v>
      </c>
      <c r="I2695" s="11">
        <f t="shared" si="349"/>
        <v>1</v>
      </c>
      <c r="J2695" s="28">
        <f t="shared" si="350"/>
        <v>500</v>
      </c>
      <c r="K2695" s="28">
        <f t="shared" si="351"/>
        <v>2650</v>
      </c>
      <c r="L2695" s="11"/>
      <c r="M2695" s="11"/>
      <c r="N2695" s="11"/>
      <c r="O2695" s="11"/>
      <c r="P2695" s="11"/>
      <c r="Q2695" s="11"/>
      <c r="R2695" s="11"/>
      <c r="S2695" s="11"/>
      <c r="T2695" s="11"/>
      <c r="U2695" s="11"/>
      <c r="V2695" s="11"/>
      <c r="W2695" s="11"/>
      <c r="X2695" s="11"/>
      <c r="Y2695" s="11"/>
      <c r="Z2695" s="11"/>
      <c r="AA2695" s="11"/>
      <c r="AB2695" s="11"/>
    </row>
    <row r="2696" spans="2:28" x14ac:dyDescent="0.2">
      <c r="B2696" s="13">
        <f t="shared" si="352"/>
        <v>2693</v>
      </c>
      <c r="C2696" s="12">
        <v>9.1796331727762026E-2</v>
      </c>
      <c r="D2696" s="11">
        <f t="shared" si="345"/>
        <v>16</v>
      </c>
      <c r="E2696" s="11">
        <f t="shared" si="346"/>
        <v>16</v>
      </c>
      <c r="F2696" s="11">
        <f t="shared" si="347"/>
        <v>2400</v>
      </c>
      <c r="G2696" s="12">
        <v>0.52727985037036695</v>
      </c>
      <c r="H2696" s="27">
        <f t="shared" si="348"/>
        <v>2</v>
      </c>
      <c r="I2696" s="11">
        <f t="shared" si="349"/>
        <v>0</v>
      </c>
      <c r="J2696" s="28">
        <f t="shared" si="350"/>
        <v>0</v>
      </c>
      <c r="K2696" s="28">
        <f t="shared" si="351"/>
        <v>2400</v>
      </c>
      <c r="L2696" s="11"/>
      <c r="M2696" s="11"/>
      <c r="N2696" s="11"/>
      <c r="O2696" s="11"/>
      <c r="P2696" s="11"/>
      <c r="Q2696" s="11"/>
      <c r="R2696" s="11"/>
      <c r="S2696" s="11"/>
      <c r="T2696" s="11"/>
      <c r="U2696" s="11"/>
      <c r="V2696" s="11"/>
      <c r="W2696" s="11"/>
      <c r="X2696" s="11"/>
      <c r="Y2696" s="11"/>
      <c r="Z2696" s="11"/>
      <c r="AA2696" s="11"/>
      <c r="AB2696" s="11"/>
    </row>
    <row r="2697" spans="2:28" x14ac:dyDescent="0.2">
      <c r="B2697" s="13">
        <f t="shared" si="352"/>
        <v>2694</v>
      </c>
      <c r="C2697" s="12">
        <v>0.83557059060895833</v>
      </c>
      <c r="D2697" s="11">
        <f t="shared" si="345"/>
        <v>22</v>
      </c>
      <c r="E2697" s="11">
        <f t="shared" si="346"/>
        <v>22</v>
      </c>
      <c r="F2697" s="11">
        <f t="shared" si="347"/>
        <v>3300</v>
      </c>
      <c r="G2697" s="12">
        <v>0.89795009457451869</v>
      </c>
      <c r="H2697" s="27">
        <f t="shared" si="348"/>
        <v>4</v>
      </c>
      <c r="I2697" s="11">
        <f t="shared" si="349"/>
        <v>0</v>
      </c>
      <c r="J2697" s="28">
        <f t="shared" si="350"/>
        <v>0</v>
      </c>
      <c r="K2697" s="28">
        <f t="shared" si="351"/>
        <v>3300</v>
      </c>
      <c r="L2697" s="11"/>
      <c r="M2697" s="11"/>
      <c r="N2697" s="11"/>
      <c r="O2697" s="11"/>
      <c r="P2697" s="11"/>
      <c r="Q2697" s="11"/>
      <c r="R2697" s="11"/>
      <c r="S2697" s="11"/>
      <c r="T2697" s="11"/>
      <c r="U2697" s="11"/>
      <c r="V2697" s="11"/>
      <c r="W2697" s="11"/>
      <c r="X2697" s="11"/>
      <c r="Y2697" s="11"/>
      <c r="Z2697" s="11"/>
      <c r="AA2697" s="11"/>
      <c r="AB2697" s="11"/>
    </row>
    <row r="2698" spans="2:28" x14ac:dyDescent="0.2">
      <c r="B2698" s="13">
        <f t="shared" si="352"/>
        <v>2695</v>
      </c>
      <c r="C2698" s="12">
        <v>0.91904215548739487</v>
      </c>
      <c r="D2698" s="11">
        <f t="shared" si="345"/>
        <v>23</v>
      </c>
      <c r="E2698" s="11">
        <f t="shared" si="346"/>
        <v>22</v>
      </c>
      <c r="F2698" s="11">
        <f t="shared" si="347"/>
        <v>3300</v>
      </c>
      <c r="G2698" s="12">
        <v>0.47526151916816672</v>
      </c>
      <c r="H2698" s="27">
        <f t="shared" si="348"/>
        <v>2</v>
      </c>
      <c r="I2698" s="11">
        <f t="shared" si="349"/>
        <v>1</v>
      </c>
      <c r="J2698" s="28">
        <f t="shared" si="350"/>
        <v>500</v>
      </c>
      <c r="K2698" s="28">
        <f t="shared" si="351"/>
        <v>2800</v>
      </c>
      <c r="L2698" s="11"/>
      <c r="M2698" s="11"/>
      <c r="N2698" s="11"/>
      <c r="O2698" s="11"/>
      <c r="P2698" s="11"/>
      <c r="Q2698" s="11"/>
      <c r="R2698" s="11"/>
      <c r="S2698" s="11"/>
      <c r="T2698" s="11"/>
      <c r="U2698" s="11"/>
      <c r="V2698" s="11"/>
      <c r="W2698" s="11"/>
      <c r="X2698" s="11"/>
      <c r="Y2698" s="11"/>
      <c r="Z2698" s="11"/>
      <c r="AA2698" s="11"/>
      <c r="AB2698" s="11"/>
    </row>
    <row r="2699" spans="2:28" x14ac:dyDescent="0.2">
      <c r="B2699" s="13">
        <f t="shared" si="352"/>
        <v>2696</v>
      </c>
      <c r="C2699" s="12">
        <v>4.6030593437576983E-2</v>
      </c>
      <c r="D2699" s="11">
        <f t="shared" si="345"/>
        <v>15</v>
      </c>
      <c r="E2699" s="11">
        <f t="shared" si="346"/>
        <v>15</v>
      </c>
      <c r="F2699" s="11">
        <f t="shared" si="347"/>
        <v>2250</v>
      </c>
      <c r="G2699" s="12">
        <v>0.78149570518866218</v>
      </c>
      <c r="H2699" s="27">
        <f t="shared" si="348"/>
        <v>2</v>
      </c>
      <c r="I2699" s="11">
        <f t="shared" si="349"/>
        <v>0</v>
      </c>
      <c r="J2699" s="28">
        <f t="shared" si="350"/>
        <v>0</v>
      </c>
      <c r="K2699" s="28">
        <f t="shared" si="351"/>
        <v>2250</v>
      </c>
      <c r="L2699" s="11"/>
      <c r="M2699" s="11"/>
      <c r="N2699" s="11"/>
      <c r="O2699" s="11"/>
      <c r="P2699" s="11"/>
      <c r="Q2699" s="11"/>
      <c r="R2699" s="11"/>
      <c r="S2699" s="11"/>
      <c r="T2699" s="11"/>
      <c r="U2699" s="11"/>
      <c r="V2699" s="11"/>
      <c r="W2699" s="11"/>
      <c r="X2699" s="11"/>
      <c r="Y2699" s="11"/>
      <c r="Z2699" s="11"/>
      <c r="AA2699" s="11"/>
      <c r="AB2699" s="11"/>
    </row>
    <row r="2700" spans="2:28" x14ac:dyDescent="0.2">
      <c r="B2700" s="13">
        <f t="shared" si="352"/>
        <v>2697</v>
      </c>
      <c r="C2700" s="12">
        <v>0.73030869144365185</v>
      </c>
      <c r="D2700" s="11">
        <f t="shared" si="345"/>
        <v>21</v>
      </c>
      <c r="E2700" s="11">
        <f t="shared" si="346"/>
        <v>21</v>
      </c>
      <c r="F2700" s="11">
        <f t="shared" si="347"/>
        <v>3150</v>
      </c>
      <c r="G2700" s="12">
        <v>0.92276299900771663</v>
      </c>
      <c r="H2700" s="27">
        <f t="shared" si="348"/>
        <v>4</v>
      </c>
      <c r="I2700" s="11">
        <f t="shared" si="349"/>
        <v>0</v>
      </c>
      <c r="J2700" s="28">
        <f t="shared" si="350"/>
        <v>0</v>
      </c>
      <c r="K2700" s="28">
        <f t="shared" si="351"/>
        <v>3150</v>
      </c>
      <c r="L2700" s="11"/>
      <c r="M2700" s="11"/>
      <c r="N2700" s="11"/>
      <c r="O2700" s="11"/>
      <c r="P2700" s="11"/>
      <c r="Q2700" s="11"/>
      <c r="R2700" s="11"/>
      <c r="S2700" s="11"/>
      <c r="T2700" s="11"/>
      <c r="U2700" s="11"/>
      <c r="V2700" s="11"/>
      <c r="W2700" s="11"/>
      <c r="X2700" s="11"/>
      <c r="Y2700" s="11"/>
      <c r="Z2700" s="11"/>
      <c r="AA2700" s="11"/>
      <c r="AB2700" s="11"/>
    </row>
    <row r="2701" spans="2:28" x14ac:dyDescent="0.2">
      <c r="B2701" s="13">
        <f t="shared" si="352"/>
        <v>2698</v>
      </c>
      <c r="C2701" s="12">
        <v>0.85508313781363776</v>
      </c>
      <c r="D2701" s="11">
        <f t="shared" si="345"/>
        <v>22</v>
      </c>
      <c r="E2701" s="11">
        <f t="shared" si="346"/>
        <v>22</v>
      </c>
      <c r="F2701" s="11">
        <f t="shared" si="347"/>
        <v>3300</v>
      </c>
      <c r="G2701" s="12">
        <v>0.1111803429471121</v>
      </c>
      <c r="H2701" s="27">
        <f t="shared" si="348"/>
        <v>1</v>
      </c>
      <c r="I2701" s="11">
        <f t="shared" si="349"/>
        <v>2</v>
      </c>
      <c r="J2701" s="28">
        <f t="shared" si="350"/>
        <v>1000</v>
      </c>
      <c r="K2701" s="28">
        <f t="shared" si="351"/>
        <v>2300</v>
      </c>
      <c r="L2701" s="11"/>
      <c r="M2701" s="11"/>
      <c r="N2701" s="11"/>
      <c r="O2701" s="11"/>
      <c r="P2701" s="11"/>
      <c r="Q2701" s="11"/>
      <c r="R2701" s="11"/>
      <c r="S2701" s="11"/>
      <c r="T2701" s="11"/>
      <c r="U2701" s="11"/>
      <c r="V2701" s="11"/>
      <c r="W2701" s="11"/>
      <c r="X2701" s="11"/>
      <c r="Y2701" s="11"/>
      <c r="Z2701" s="11"/>
      <c r="AA2701" s="11"/>
      <c r="AB2701" s="11"/>
    </row>
    <row r="2702" spans="2:28" x14ac:dyDescent="0.2">
      <c r="B2702" s="13">
        <f t="shared" si="352"/>
        <v>2699</v>
      </c>
      <c r="C2702" s="12">
        <v>0.77931133232891381</v>
      </c>
      <c r="D2702" s="11">
        <f t="shared" si="345"/>
        <v>21</v>
      </c>
      <c r="E2702" s="11">
        <f t="shared" si="346"/>
        <v>21</v>
      </c>
      <c r="F2702" s="11">
        <f t="shared" si="347"/>
        <v>3150</v>
      </c>
      <c r="G2702" s="12">
        <v>0.64545840466094728</v>
      </c>
      <c r="H2702" s="27">
        <f t="shared" si="348"/>
        <v>2</v>
      </c>
      <c r="I2702" s="11">
        <f t="shared" si="349"/>
        <v>0</v>
      </c>
      <c r="J2702" s="28">
        <f t="shared" si="350"/>
        <v>0</v>
      </c>
      <c r="K2702" s="28">
        <f t="shared" si="351"/>
        <v>3150</v>
      </c>
      <c r="L2702" s="11"/>
      <c r="M2702" s="11"/>
      <c r="N2702" s="11"/>
      <c r="O2702" s="11"/>
      <c r="P2702" s="11"/>
      <c r="Q2702" s="11"/>
      <c r="R2702" s="11"/>
      <c r="S2702" s="11"/>
      <c r="T2702" s="11"/>
      <c r="U2702" s="11"/>
      <c r="V2702" s="11"/>
      <c r="W2702" s="11"/>
      <c r="X2702" s="11"/>
      <c r="Y2702" s="11"/>
      <c r="Z2702" s="11"/>
      <c r="AA2702" s="11"/>
      <c r="AB2702" s="11"/>
    </row>
    <row r="2703" spans="2:28" x14ac:dyDescent="0.2">
      <c r="B2703" s="13">
        <f t="shared" si="352"/>
        <v>2700</v>
      </c>
      <c r="C2703" s="12">
        <v>0.12875584317862765</v>
      </c>
      <c r="D2703" s="11">
        <f t="shared" si="345"/>
        <v>16</v>
      </c>
      <c r="E2703" s="11">
        <f t="shared" si="346"/>
        <v>16</v>
      </c>
      <c r="F2703" s="11">
        <f t="shared" si="347"/>
        <v>2400</v>
      </c>
      <c r="G2703" s="12">
        <v>0.46057685528501324</v>
      </c>
      <c r="H2703" s="27">
        <f t="shared" si="348"/>
        <v>1</v>
      </c>
      <c r="I2703" s="11">
        <f t="shared" si="349"/>
        <v>0</v>
      </c>
      <c r="J2703" s="28">
        <f t="shared" si="350"/>
        <v>0</v>
      </c>
      <c r="K2703" s="28">
        <f t="shared" si="351"/>
        <v>2400</v>
      </c>
      <c r="L2703" s="11"/>
      <c r="M2703" s="11"/>
      <c r="N2703" s="11"/>
      <c r="O2703" s="11"/>
      <c r="P2703" s="11"/>
      <c r="Q2703" s="11"/>
      <c r="R2703" s="11"/>
      <c r="S2703" s="11"/>
      <c r="T2703" s="11"/>
      <c r="U2703" s="11"/>
      <c r="V2703" s="11"/>
      <c r="W2703" s="11"/>
      <c r="X2703" s="11"/>
      <c r="Y2703" s="11"/>
      <c r="Z2703" s="11"/>
      <c r="AA2703" s="11"/>
      <c r="AB2703" s="11"/>
    </row>
    <row r="2704" spans="2:28" x14ac:dyDescent="0.2">
      <c r="B2704" s="13">
        <f t="shared" si="352"/>
        <v>2701</v>
      </c>
      <c r="C2704" s="12">
        <v>0.46141328264583148</v>
      </c>
      <c r="D2704" s="11">
        <f t="shared" si="345"/>
        <v>19</v>
      </c>
      <c r="E2704" s="11">
        <f t="shared" si="346"/>
        <v>19</v>
      </c>
      <c r="F2704" s="11">
        <f t="shared" si="347"/>
        <v>2850</v>
      </c>
      <c r="G2704" s="12">
        <v>0.57546141692758335</v>
      </c>
      <c r="H2704" s="27">
        <f t="shared" si="348"/>
        <v>2</v>
      </c>
      <c r="I2704" s="11">
        <f t="shared" si="349"/>
        <v>0</v>
      </c>
      <c r="J2704" s="28">
        <f t="shared" si="350"/>
        <v>0</v>
      </c>
      <c r="K2704" s="28">
        <f t="shared" si="351"/>
        <v>2850</v>
      </c>
      <c r="L2704" s="11"/>
      <c r="M2704" s="11"/>
      <c r="N2704" s="11"/>
      <c r="O2704" s="11"/>
      <c r="P2704" s="11"/>
      <c r="Q2704" s="11"/>
      <c r="R2704" s="11"/>
      <c r="S2704" s="11"/>
      <c r="T2704" s="11"/>
      <c r="U2704" s="11"/>
      <c r="V2704" s="11"/>
      <c r="W2704" s="11"/>
      <c r="X2704" s="11"/>
      <c r="Y2704" s="11"/>
      <c r="Z2704" s="11"/>
      <c r="AA2704" s="11"/>
      <c r="AB2704" s="11"/>
    </row>
    <row r="2705" spans="2:28" x14ac:dyDescent="0.2">
      <c r="B2705" s="13">
        <f t="shared" si="352"/>
        <v>2702</v>
      </c>
      <c r="C2705" s="12">
        <v>0.17913710671559413</v>
      </c>
      <c r="D2705" s="11">
        <f t="shared" si="345"/>
        <v>17</v>
      </c>
      <c r="E2705" s="11">
        <f t="shared" si="346"/>
        <v>17</v>
      </c>
      <c r="F2705" s="11">
        <f t="shared" si="347"/>
        <v>2550</v>
      </c>
      <c r="G2705" s="12">
        <v>0.96719042435655656</v>
      </c>
      <c r="H2705" s="27">
        <f t="shared" si="348"/>
        <v>4</v>
      </c>
      <c r="I2705" s="11">
        <f t="shared" si="349"/>
        <v>0</v>
      </c>
      <c r="J2705" s="28">
        <f t="shared" si="350"/>
        <v>0</v>
      </c>
      <c r="K2705" s="28">
        <f t="shared" si="351"/>
        <v>2550</v>
      </c>
      <c r="L2705" s="11"/>
      <c r="M2705" s="11"/>
      <c r="N2705" s="11"/>
      <c r="O2705" s="11"/>
      <c r="P2705" s="11"/>
      <c r="Q2705" s="11"/>
      <c r="R2705" s="11"/>
      <c r="S2705" s="11"/>
      <c r="T2705" s="11"/>
      <c r="U2705" s="11"/>
      <c r="V2705" s="11"/>
      <c r="W2705" s="11"/>
      <c r="X2705" s="11"/>
      <c r="Y2705" s="11"/>
      <c r="Z2705" s="11"/>
      <c r="AA2705" s="11"/>
      <c r="AB2705" s="11"/>
    </row>
    <row r="2706" spans="2:28" x14ac:dyDescent="0.2">
      <c r="B2706" s="13">
        <f t="shared" si="352"/>
        <v>2703</v>
      </c>
      <c r="C2706" s="12">
        <v>3.7213805290363666E-3</v>
      </c>
      <c r="D2706" s="11">
        <f t="shared" si="345"/>
        <v>14</v>
      </c>
      <c r="E2706" s="11">
        <f t="shared" si="346"/>
        <v>14</v>
      </c>
      <c r="F2706" s="11">
        <f t="shared" si="347"/>
        <v>2100</v>
      </c>
      <c r="G2706" s="12">
        <v>0.29260854875395803</v>
      </c>
      <c r="H2706" s="27">
        <f t="shared" si="348"/>
        <v>1</v>
      </c>
      <c r="I2706" s="11">
        <f t="shared" si="349"/>
        <v>0</v>
      </c>
      <c r="J2706" s="28">
        <f t="shared" si="350"/>
        <v>0</v>
      </c>
      <c r="K2706" s="28">
        <f t="shared" si="351"/>
        <v>2100</v>
      </c>
      <c r="L2706" s="11"/>
      <c r="M2706" s="11"/>
      <c r="N2706" s="11"/>
      <c r="O2706" s="11"/>
      <c r="P2706" s="11"/>
      <c r="Q2706" s="11"/>
      <c r="R2706" s="11"/>
      <c r="S2706" s="11"/>
      <c r="T2706" s="11"/>
      <c r="U2706" s="11"/>
      <c r="V2706" s="11"/>
      <c r="W2706" s="11"/>
      <c r="X2706" s="11"/>
      <c r="Y2706" s="11"/>
      <c r="Z2706" s="11"/>
      <c r="AA2706" s="11"/>
      <c r="AB2706" s="11"/>
    </row>
    <row r="2707" spans="2:28" x14ac:dyDescent="0.2">
      <c r="B2707" s="13">
        <f t="shared" si="352"/>
        <v>2704</v>
      </c>
      <c r="C2707" s="12">
        <v>0.98976013447703537</v>
      </c>
      <c r="D2707" s="11">
        <f t="shared" si="345"/>
        <v>25</v>
      </c>
      <c r="E2707" s="11">
        <f t="shared" si="346"/>
        <v>22</v>
      </c>
      <c r="F2707" s="11">
        <f t="shared" si="347"/>
        <v>3300</v>
      </c>
      <c r="G2707" s="12">
        <v>0.22524518825530593</v>
      </c>
      <c r="H2707" s="27">
        <f t="shared" si="348"/>
        <v>1</v>
      </c>
      <c r="I2707" s="11">
        <f t="shared" si="349"/>
        <v>2</v>
      </c>
      <c r="J2707" s="28">
        <f t="shared" si="350"/>
        <v>1000</v>
      </c>
      <c r="K2707" s="28">
        <f t="shared" si="351"/>
        <v>2300</v>
      </c>
      <c r="L2707" s="11"/>
      <c r="M2707" s="11"/>
      <c r="N2707" s="11"/>
      <c r="O2707" s="11"/>
      <c r="P2707" s="11"/>
      <c r="Q2707" s="11"/>
      <c r="R2707" s="11"/>
      <c r="S2707" s="11"/>
      <c r="T2707" s="11"/>
      <c r="U2707" s="11"/>
      <c r="V2707" s="11"/>
      <c r="W2707" s="11"/>
      <c r="X2707" s="11"/>
      <c r="Y2707" s="11"/>
      <c r="Z2707" s="11"/>
      <c r="AA2707" s="11"/>
      <c r="AB2707" s="11"/>
    </row>
    <row r="2708" spans="2:28" x14ac:dyDescent="0.2">
      <c r="B2708" s="13">
        <f t="shared" si="352"/>
        <v>2705</v>
      </c>
      <c r="C2708" s="12">
        <v>0.84401148873512055</v>
      </c>
      <c r="D2708" s="11">
        <f t="shared" si="345"/>
        <v>22</v>
      </c>
      <c r="E2708" s="11">
        <f t="shared" si="346"/>
        <v>22</v>
      </c>
      <c r="F2708" s="11">
        <f t="shared" si="347"/>
        <v>3300</v>
      </c>
      <c r="G2708" s="12">
        <v>0.2711084970849752</v>
      </c>
      <c r="H2708" s="27">
        <f t="shared" si="348"/>
        <v>1</v>
      </c>
      <c r="I2708" s="11">
        <f t="shared" si="349"/>
        <v>2</v>
      </c>
      <c r="J2708" s="28">
        <f t="shared" si="350"/>
        <v>1000</v>
      </c>
      <c r="K2708" s="28">
        <f t="shared" si="351"/>
        <v>2300</v>
      </c>
      <c r="L2708" s="11"/>
      <c r="M2708" s="11"/>
      <c r="N2708" s="11"/>
      <c r="O2708" s="11"/>
      <c r="P2708" s="11"/>
      <c r="Q2708" s="11"/>
      <c r="R2708" s="11"/>
      <c r="S2708" s="11"/>
      <c r="T2708" s="11"/>
      <c r="U2708" s="11"/>
      <c r="V2708" s="11"/>
      <c r="W2708" s="11"/>
      <c r="X2708" s="11"/>
      <c r="Y2708" s="11"/>
      <c r="Z2708" s="11"/>
      <c r="AA2708" s="11"/>
      <c r="AB2708" s="11"/>
    </row>
    <row r="2709" spans="2:28" x14ac:dyDescent="0.2">
      <c r="B2709" s="13">
        <f t="shared" si="352"/>
        <v>2706</v>
      </c>
      <c r="C2709" s="12">
        <v>0.50497799017658418</v>
      </c>
      <c r="D2709" s="11">
        <f t="shared" si="345"/>
        <v>20</v>
      </c>
      <c r="E2709" s="11">
        <f t="shared" si="346"/>
        <v>20</v>
      </c>
      <c r="F2709" s="11">
        <f t="shared" si="347"/>
        <v>3000</v>
      </c>
      <c r="G2709" s="12">
        <v>0.86970508551163328</v>
      </c>
      <c r="H2709" s="27">
        <f t="shared" si="348"/>
        <v>4</v>
      </c>
      <c r="I2709" s="11">
        <f t="shared" si="349"/>
        <v>0</v>
      </c>
      <c r="J2709" s="28">
        <f t="shared" si="350"/>
        <v>0</v>
      </c>
      <c r="K2709" s="28">
        <f t="shared" si="351"/>
        <v>3000</v>
      </c>
      <c r="L2709" s="11"/>
      <c r="M2709" s="11"/>
      <c r="N2709" s="11"/>
      <c r="O2709" s="11"/>
      <c r="P2709" s="11"/>
      <c r="Q2709" s="11"/>
      <c r="R2709" s="11"/>
      <c r="S2709" s="11"/>
      <c r="T2709" s="11"/>
      <c r="U2709" s="11"/>
      <c r="V2709" s="11"/>
      <c r="W2709" s="11"/>
      <c r="X2709" s="11"/>
      <c r="Y2709" s="11"/>
      <c r="Z2709" s="11"/>
      <c r="AA2709" s="11"/>
      <c r="AB2709" s="11"/>
    </row>
    <row r="2710" spans="2:28" x14ac:dyDescent="0.2">
      <c r="B2710" s="13">
        <f t="shared" si="352"/>
        <v>2707</v>
      </c>
      <c r="C2710" s="12">
        <v>0.69337057579445838</v>
      </c>
      <c r="D2710" s="11">
        <f t="shared" si="345"/>
        <v>21</v>
      </c>
      <c r="E2710" s="11">
        <f t="shared" si="346"/>
        <v>21</v>
      </c>
      <c r="F2710" s="11">
        <f t="shared" si="347"/>
        <v>3150</v>
      </c>
      <c r="G2710" s="12">
        <v>0.70318091878403666</v>
      </c>
      <c r="H2710" s="27">
        <f t="shared" si="348"/>
        <v>3</v>
      </c>
      <c r="I2710" s="11">
        <f t="shared" si="349"/>
        <v>0</v>
      </c>
      <c r="J2710" s="28">
        <f t="shared" si="350"/>
        <v>0</v>
      </c>
      <c r="K2710" s="28">
        <f t="shared" si="351"/>
        <v>3150</v>
      </c>
      <c r="L2710" s="11"/>
      <c r="M2710" s="11"/>
      <c r="N2710" s="11"/>
      <c r="O2710" s="11"/>
      <c r="P2710" s="11"/>
      <c r="Q2710" s="11"/>
      <c r="R2710" s="11"/>
      <c r="S2710" s="11"/>
      <c r="T2710" s="11"/>
      <c r="U2710" s="11"/>
      <c r="V2710" s="11"/>
      <c r="W2710" s="11"/>
      <c r="X2710" s="11"/>
      <c r="Y2710" s="11"/>
      <c r="Z2710" s="11"/>
      <c r="AA2710" s="11"/>
      <c r="AB2710" s="11"/>
    </row>
    <row r="2711" spans="2:28" x14ac:dyDescent="0.2">
      <c r="B2711" s="13">
        <f t="shared" si="352"/>
        <v>2708</v>
      </c>
      <c r="C2711" s="12">
        <v>0.13897941119083601</v>
      </c>
      <c r="D2711" s="11">
        <f t="shared" si="345"/>
        <v>16</v>
      </c>
      <c r="E2711" s="11">
        <f t="shared" si="346"/>
        <v>16</v>
      </c>
      <c r="F2711" s="11">
        <f t="shared" si="347"/>
        <v>2400</v>
      </c>
      <c r="G2711" s="12">
        <v>0.78441245603714171</v>
      </c>
      <c r="H2711" s="27">
        <f t="shared" si="348"/>
        <v>2</v>
      </c>
      <c r="I2711" s="11">
        <f t="shared" si="349"/>
        <v>0</v>
      </c>
      <c r="J2711" s="28">
        <f t="shared" si="350"/>
        <v>0</v>
      </c>
      <c r="K2711" s="28">
        <f t="shared" si="351"/>
        <v>2400</v>
      </c>
      <c r="L2711" s="11"/>
      <c r="M2711" s="11"/>
      <c r="N2711" s="11"/>
      <c r="O2711" s="11"/>
      <c r="P2711" s="11"/>
      <c r="Q2711" s="11"/>
      <c r="R2711" s="11"/>
      <c r="S2711" s="11"/>
      <c r="T2711" s="11"/>
      <c r="U2711" s="11"/>
      <c r="V2711" s="11"/>
      <c r="W2711" s="11"/>
      <c r="X2711" s="11"/>
      <c r="Y2711" s="11"/>
      <c r="Z2711" s="11"/>
      <c r="AA2711" s="11"/>
      <c r="AB2711" s="11"/>
    </row>
    <row r="2712" spans="2:28" x14ac:dyDescent="0.2">
      <c r="B2712" s="13">
        <f t="shared" si="352"/>
        <v>2709</v>
      </c>
      <c r="C2712" s="12">
        <v>0.82531479681070818</v>
      </c>
      <c r="D2712" s="11">
        <f t="shared" si="345"/>
        <v>22</v>
      </c>
      <c r="E2712" s="11">
        <f t="shared" si="346"/>
        <v>22</v>
      </c>
      <c r="F2712" s="11">
        <f t="shared" si="347"/>
        <v>3300</v>
      </c>
      <c r="G2712" s="12">
        <v>0.61052596018182437</v>
      </c>
      <c r="H2712" s="27">
        <f t="shared" si="348"/>
        <v>2</v>
      </c>
      <c r="I2712" s="11">
        <f t="shared" si="349"/>
        <v>1</v>
      </c>
      <c r="J2712" s="28">
        <f t="shared" si="350"/>
        <v>500</v>
      </c>
      <c r="K2712" s="28">
        <f t="shared" si="351"/>
        <v>2800</v>
      </c>
      <c r="L2712" s="11"/>
      <c r="M2712" s="11"/>
      <c r="N2712" s="11"/>
      <c r="O2712" s="11"/>
      <c r="P2712" s="11"/>
      <c r="Q2712" s="11"/>
      <c r="R2712" s="11"/>
      <c r="S2712" s="11"/>
      <c r="T2712" s="11"/>
      <c r="U2712" s="11"/>
      <c r="V2712" s="11"/>
      <c r="W2712" s="11"/>
      <c r="X2712" s="11"/>
      <c r="Y2712" s="11"/>
      <c r="Z2712" s="11"/>
      <c r="AA2712" s="11"/>
      <c r="AB2712" s="11"/>
    </row>
    <row r="2713" spans="2:28" x14ac:dyDescent="0.2">
      <c r="B2713" s="13">
        <f t="shared" si="352"/>
        <v>2710</v>
      </c>
      <c r="C2713" s="12">
        <v>8.1657254823906733E-2</v>
      </c>
      <c r="D2713" s="11">
        <f t="shared" si="345"/>
        <v>16</v>
      </c>
      <c r="E2713" s="11">
        <f t="shared" si="346"/>
        <v>16</v>
      </c>
      <c r="F2713" s="11">
        <f t="shared" si="347"/>
        <v>2400</v>
      </c>
      <c r="G2713" s="12">
        <v>0.13543933756320314</v>
      </c>
      <c r="H2713" s="27">
        <f t="shared" si="348"/>
        <v>0</v>
      </c>
      <c r="I2713" s="11">
        <f t="shared" si="349"/>
        <v>0</v>
      </c>
      <c r="J2713" s="28">
        <f t="shared" si="350"/>
        <v>0</v>
      </c>
      <c r="K2713" s="28">
        <f t="shared" si="351"/>
        <v>2400</v>
      </c>
      <c r="L2713" s="11"/>
      <c r="M2713" s="11"/>
      <c r="N2713" s="11"/>
      <c r="O2713" s="11"/>
      <c r="P2713" s="11"/>
      <c r="Q2713" s="11"/>
      <c r="R2713" s="11"/>
      <c r="S2713" s="11"/>
      <c r="T2713" s="11"/>
      <c r="U2713" s="11"/>
      <c r="V2713" s="11"/>
      <c r="W2713" s="11"/>
      <c r="X2713" s="11"/>
      <c r="Y2713" s="11"/>
      <c r="Z2713" s="11"/>
      <c r="AA2713" s="11"/>
      <c r="AB2713" s="11"/>
    </row>
    <row r="2714" spans="2:28" x14ac:dyDescent="0.2">
      <c r="B2714" s="13">
        <f t="shared" si="352"/>
        <v>2711</v>
      </c>
      <c r="C2714" s="12">
        <v>0.89046541069301122</v>
      </c>
      <c r="D2714" s="11">
        <f t="shared" si="345"/>
        <v>22</v>
      </c>
      <c r="E2714" s="11">
        <f t="shared" si="346"/>
        <v>22</v>
      </c>
      <c r="F2714" s="11">
        <f t="shared" si="347"/>
        <v>3300</v>
      </c>
      <c r="G2714" s="12">
        <v>0.85652838467802939</v>
      </c>
      <c r="H2714" s="27">
        <f t="shared" si="348"/>
        <v>4</v>
      </c>
      <c r="I2714" s="11">
        <f t="shared" si="349"/>
        <v>0</v>
      </c>
      <c r="J2714" s="28">
        <f t="shared" si="350"/>
        <v>0</v>
      </c>
      <c r="K2714" s="28">
        <f t="shared" si="351"/>
        <v>3300</v>
      </c>
      <c r="L2714" s="11"/>
      <c r="M2714" s="11"/>
      <c r="N2714" s="11"/>
      <c r="O2714" s="11"/>
      <c r="P2714" s="11"/>
      <c r="Q2714" s="11"/>
      <c r="R2714" s="11"/>
      <c r="S2714" s="11"/>
      <c r="T2714" s="11"/>
      <c r="U2714" s="11"/>
      <c r="V2714" s="11"/>
      <c r="W2714" s="11"/>
      <c r="X2714" s="11"/>
      <c r="Y2714" s="11"/>
      <c r="Z2714" s="11"/>
      <c r="AA2714" s="11"/>
      <c r="AB2714" s="11"/>
    </row>
    <row r="2715" spans="2:28" x14ac:dyDescent="0.2">
      <c r="B2715" s="13">
        <f t="shared" si="352"/>
        <v>2712</v>
      </c>
      <c r="C2715" s="12">
        <v>0.7369403687980246</v>
      </c>
      <c r="D2715" s="11">
        <f t="shared" si="345"/>
        <v>21</v>
      </c>
      <c r="E2715" s="11">
        <f t="shared" si="346"/>
        <v>21</v>
      </c>
      <c r="F2715" s="11">
        <f t="shared" si="347"/>
        <v>3150</v>
      </c>
      <c r="G2715" s="12">
        <v>0.34038909901202019</v>
      </c>
      <c r="H2715" s="27">
        <f t="shared" si="348"/>
        <v>1</v>
      </c>
      <c r="I2715" s="11">
        <f t="shared" si="349"/>
        <v>1</v>
      </c>
      <c r="J2715" s="28">
        <f t="shared" si="350"/>
        <v>500</v>
      </c>
      <c r="K2715" s="28">
        <f t="shared" si="351"/>
        <v>2650</v>
      </c>
      <c r="L2715" s="11"/>
      <c r="M2715" s="11"/>
      <c r="N2715" s="11"/>
      <c r="O2715" s="11"/>
      <c r="P2715" s="11"/>
      <c r="Q2715" s="11"/>
      <c r="R2715" s="11"/>
      <c r="S2715" s="11"/>
      <c r="T2715" s="11"/>
      <c r="U2715" s="11"/>
      <c r="V2715" s="11"/>
      <c r="W2715" s="11"/>
      <c r="X2715" s="11"/>
      <c r="Y2715" s="11"/>
      <c r="Z2715" s="11"/>
      <c r="AA2715" s="11"/>
      <c r="AB2715" s="11"/>
    </row>
    <row r="2716" spans="2:28" x14ac:dyDescent="0.2">
      <c r="B2716" s="13">
        <f t="shared" si="352"/>
        <v>2713</v>
      </c>
      <c r="C2716" s="12">
        <v>0.20901117028602345</v>
      </c>
      <c r="D2716" s="11">
        <f t="shared" si="345"/>
        <v>17</v>
      </c>
      <c r="E2716" s="11">
        <f t="shared" si="346"/>
        <v>17</v>
      </c>
      <c r="F2716" s="11">
        <f t="shared" si="347"/>
        <v>2550</v>
      </c>
      <c r="G2716" s="12">
        <v>0.64461635081987712</v>
      </c>
      <c r="H2716" s="27">
        <f t="shared" si="348"/>
        <v>2</v>
      </c>
      <c r="I2716" s="11">
        <f t="shared" si="349"/>
        <v>0</v>
      </c>
      <c r="J2716" s="28">
        <f t="shared" si="350"/>
        <v>0</v>
      </c>
      <c r="K2716" s="28">
        <f t="shared" si="351"/>
        <v>2550</v>
      </c>
      <c r="L2716" s="11"/>
      <c r="M2716" s="11"/>
      <c r="N2716" s="11"/>
      <c r="O2716" s="11"/>
      <c r="P2716" s="11"/>
      <c r="Q2716" s="11"/>
      <c r="R2716" s="11"/>
      <c r="S2716" s="11"/>
      <c r="T2716" s="11"/>
      <c r="U2716" s="11"/>
      <c r="V2716" s="11"/>
      <c r="W2716" s="11"/>
      <c r="X2716" s="11"/>
      <c r="Y2716" s="11"/>
      <c r="Z2716" s="11"/>
      <c r="AA2716" s="11"/>
      <c r="AB2716" s="11"/>
    </row>
    <row r="2717" spans="2:28" x14ac:dyDescent="0.2">
      <c r="B2717" s="13">
        <f t="shared" si="352"/>
        <v>2714</v>
      </c>
      <c r="C2717" s="12">
        <v>0.45379083691792232</v>
      </c>
      <c r="D2717" s="11">
        <f t="shared" si="345"/>
        <v>19</v>
      </c>
      <c r="E2717" s="11">
        <f t="shared" si="346"/>
        <v>19</v>
      </c>
      <c r="F2717" s="11">
        <f t="shared" si="347"/>
        <v>2850</v>
      </c>
      <c r="G2717" s="12">
        <v>0.38121416521749019</v>
      </c>
      <c r="H2717" s="27">
        <f t="shared" si="348"/>
        <v>1</v>
      </c>
      <c r="I2717" s="11">
        <f t="shared" si="349"/>
        <v>0</v>
      </c>
      <c r="J2717" s="28">
        <f t="shared" si="350"/>
        <v>0</v>
      </c>
      <c r="K2717" s="28">
        <f t="shared" si="351"/>
        <v>2850</v>
      </c>
      <c r="L2717" s="11"/>
      <c r="M2717" s="11"/>
      <c r="N2717" s="11"/>
      <c r="O2717" s="11"/>
      <c r="P2717" s="11"/>
      <c r="Q2717" s="11"/>
      <c r="R2717" s="11"/>
      <c r="S2717" s="11"/>
      <c r="T2717" s="11"/>
      <c r="U2717" s="11"/>
      <c r="V2717" s="11"/>
      <c r="W2717" s="11"/>
      <c r="X2717" s="11"/>
      <c r="Y2717" s="11"/>
      <c r="Z2717" s="11"/>
      <c r="AA2717" s="11"/>
      <c r="AB2717" s="11"/>
    </row>
    <row r="2718" spans="2:28" x14ac:dyDescent="0.2">
      <c r="B2718" s="13">
        <f t="shared" si="352"/>
        <v>2715</v>
      </c>
      <c r="C2718" s="12">
        <v>0.6886613534726016</v>
      </c>
      <c r="D2718" s="11">
        <f t="shared" si="345"/>
        <v>21</v>
      </c>
      <c r="E2718" s="11">
        <f t="shared" si="346"/>
        <v>21</v>
      </c>
      <c r="F2718" s="11">
        <f t="shared" si="347"/>
        <v>3150</v>
      </c>
      <c r="G2718" s="12">
        <v>0.7978920722105588</v>
      </c>
      <c r="H2718" s="27">
        <f t="shared" si="348"/>
        <v>3</v>
      </c>
      <c r="I2718" s="11">
        <f t="shared" si="349"/>
        <v>0</v>
      </c>
      <c r="J2718" s="28">
        <f t="shared" si="350"/>
        <v>0</v>
      </c>
      <c r="K2718" s="28">
        <f t="shared" si="351"/>
        <v>3150</v>
      </c>
      <c r="L2718" s="11"/>
      <c r="M2718" s="11"/>
      <c r="N2718" s="11"/>
      <c r="O2718" s="11"/>
      <c r="P2718" s="11"/>
      <c r="Q2718" s="11"/>
      <c r="R2718" s="11"/>
      <c r="S2718" s="11"/>
      <c r="T2718" s="11"/>
      <c r="U2718" s="11"/>
      <c r="V2718" s="11"/>
      <c r="W2718" s="11"/>
      <c r="X2718" s="11"/>
      <c r="Y2718" s="11"/>
      <c r="Z2718" s="11"/>
      <c r="AA2718" s="11"/>
      <c r="AB2718" s="11"/>
    </row>
    <row r="2719" spans="2:28" x14ac:dyDescent="0.2">
      <c r="B2719" s="13">
        <f t="shared" si="352"/>
        <v>2716</v>
      </c>
      <c r="C2719" s="12">
        <v>0.55484016532933389</v>
      </c>
      <c r="D2719" s="11">
        <f t="shared" si="345"/>
        <v>20</v>
      </c>
      <c r="E2719" s="11">
        <f t="shared" si="346"/>
        <v>20</v>
      </c>
      <c r="F2719" s="11">
        <f t="shared" si="347"/>
        <v>3000</v>
      </c>
      <c r="G2719" s="12">
        <v>0.95742682860337447</v>
      </c>
      <c r="H2719" s="27">
        <f t="shared" si="348"/>
        <v>5</v>
      </c>
      <c r="I2719" s="11">
        <f t="shared" si="349"/>
        <v>0</v>
      </c>
      <c r="J2719" s="28">
        <f t="shared" si="350"/>
        <v>0</v>
      </c>
      <c r="K2719" s="28">
        <f t="shared" si="351"/>
        <v>3000</v>
      </c>
      <c r="L2719" s="11"/>
      <c r="M2719" s="11"/>
      <c r="N2719" s="11"/>
      <c r="O2719" s="11"/>
      <c r="P2719" s="11"/>
      <c r="Q2719" s="11"/>
      <c r="R2719" s="11"/>
      <c r="S2719" s="11"/>
      <c r="T2719" s="11"/>
      <c r="U2719" s="11"/>
      <c r="V2719" s="11"/>
      <c r="W2719" s="11"/>
      <c r="X2719" s="11"/>
      <c r="Y2719" s="11"/>
      <c r="Z2719" s="11"/>
      <c r="AA2719" s="11"/>
      <c r="AB2719" s="11"/>
    </row>
    <row r="2720" spans="2:28" x14ac:dyDescent="0.2">
      <c r="B2720" s="13">
        <f t="shared" si="352"/>
        <v>2717</v>
      </c>
      <c r="C2720" s="12">
        <v>0.90509484058786449</v>
      </c>
      <c r="D2720" s="11">
        <f t="shared" si="345"/>
        <v>23</v>
      </c>
      <c r="E2720" s="11">
        <f t="shared" si="346"/>
        <v>22</v>
      </c>
      <c r="F2720" s="11">
        <f t="shared" si="347"/>
        <v>3300</v>
      </c>
      <c r="G2720" s="12">
        <v>0.87719721515728499</v>
      </c>
      <c r="H2720" s="27">
        <f t="shared" si="348"/>
        <v>4</v>
      </c>
      <c r="I2720" s="11">
        <f t="shared" si="349"/>
        <v>0</v>
      </c>
      <c r="J2720" s="28">
        <f t="shared" si="350"/>
        <v>0</v>
      </c>
      <c r="K2720" s="28">
        <f t="shared" si="351"/>
        <v>3300</v>
      </c>
      <c r="L2720" s="11"/>
      <c r="M2720" s="11"/>
      <c r="N2720" s="11"/>
      <c r="O2720" s="11"/>
      <c r="P2720" s="11"/>
      <c r="Q2720" s="11"/>
      <c r="R2720" s="11"/>
      <c r="S2720" s="11"/>
      <c r="T2720" s="11"/>
      <c r="U2720" s="11"/>
      <c r="V2720" s="11"/>
      <c r="W2720" s="11"/>
      <c r="X2720" s="11"/>
      <c r="Y2720" s="11"/>
      <c r="Z2720" s="11"/>
      <c r="AA2720" s="11"/>
      <c r="AB2720" s="11"/>
    </row>
    <row r="2721" spans="2:28" x14ac:dyDescent="0.2">
      <c r="B2721" s="13">
        <f t="shared" si="352"/>
        <v>2718</v>
      </c>
      <c r="C2721" s="12">
        <v>0.14243655001728883</v>
      </c>
      <c r="D2721" s="11">
        <f t="shared" si="345"/>
        <v>16</v>
      </c>
      <c r="E2721" s="11">
        <f t="shared" si="346"/>
        <v>16</v>
      </c>
      <c r="F2721" s="11">
        <f t="shared" si="347"/>
        <v>2400</v>
      </c>
      <c r="G2721" s="12">
        <v>0.90573848024348513</v>
      </c>
      <c r="H2721" s="27">
        <f t="shared" si="348"/>
        <v>3</v>
      </c>
      <c r="I2721" s="11">
        <f t="shared" si="349"/>
        <v>0</v>
      </c>
      <c r="J2721" s="28">
        <f t="shared" si="350"/>
        <v>0</v>
      </c>
      <c r="K2721" s="28">
        <f t="shared" si="351"/>
        <v>2400</v>
      </c>
      <c r="L2721" s="11"/>
      <c r="M2721" s="11"/>
      <c r="N2721" s="11"/>
      <c r="O2721" s="11"/>
      <c r="P2721" s="11"/>
      <c r="Q2721" s="11"/>
      <c r="R2721" s="11"/>
      <c r="S2721" s="11"/>
      <c r="T2721" s="11"/>
      <c r="U2721" s="11"/>
      <c r="V2721" s="11"/>
      <c r="W2721" s="11"/>
      <c r="X2721" s="11"/>
      <c r="Y2721" s="11"/>
      <c r="Z2721" s="11"/>
      <c r="AA2721" s="11"/>
      <c r="AB2721" s="11"/>
    </row>
    <row r="2722" spans="2:28" x14ac:dyDescent="0.2">
      <c r="B2722" s="13">
        <f t="shared" si="352"/>
        <v>2719</v>
      </c>
      <c r="C2722" s="12">
        <v>0.96240527286880029</v>
      </c>
      <c r="D2722" s="11">
        <f t="shared" si="345"/>
        <v>24</v>
      </c>
      <c r="E2722" s="11">
        <f t="shared" si="346"/>
        <v>22</v>
      </c>
      <c r="F2722" s="11">
        <f t="shared" si="347"/>
        <v>3300</v>
      </c>
      <c r="G2722" s="12">
        <v>0.34134860719126703</v>
      </c>
      <c r="H2722" s="27">
        <f t="shared" si="348"/>
        <v>2</v>
      </c>
      <c r="I2722" s="11">
        <f t="shared" si="349"/>
        <v>1</v>
      </c>
      <c r="J2722" s="28">
        <f t="shared" si="350"/>
        <v>500</v>
      </c>
      <c r="K2722" s="28">
        <f t="shared" si="351"/>
        <v>2800</v>
      </c>
      <c r="L2722" s="11"/>
      <c r="M2722" s="11"/>
      <c r="N2722" s="11"/>
      <c r="O2722" s="11"/>
      <c r="P2722" s="11"/>
      <c r="Q2722" s="11"/>
      <c r="R2722" s="11"/>
      <c r="S2722" s="11"/>
      <c r="T2722" s="11"/>
      <c r="U2722" s="11"/>
      <c r="V2722" s="11"/>
      <c r="W2722" s="11"/>
      <c r="X2722" s="11"/>
      <c r="Y2722" s="11"/>
      <c r="Z2722" s="11"/>
      <c r="AA2722" s="11"/>
      <c r="AB2722" s="11"/>
    </row>
    <row r="2723" spans="2:28" x14ac:dyDescent="0.2">
      <c r="B2723" s="13">
        <f t="shared" si="352"/>
        <v>2720</v>
      </c>
      <c r="C2723" s="12">
        <v>0.82395622136093127</v>
      </c>
      <c r="D2723" s="11">
        <f t="shared" si="345"/>
        <v>22</v>
      </c>
      <c r="E2723" s="11">
        <f t="shared" si="346"/>
        <v>22</v>
      </c>
      <c r="F2723" s="11">
        <f t="shared" si="347"/>
        <v>3300</v>
      </c>
      <c r="G2723" s="12">
        <v>0.45001193941629669</v>
      </c>
      <c r="H2723" s="27">
        <f t="shared" si="348"/>
        <v>2</v>
      </c>
      <c r="I2723" s="11">
        <f t="shared" si="349"/>
        <v>1</v>
      </c>
      <c r="J2723" s="28">
        <f t="shared" si="350"/>
        <v>500</v>
      </c>
      <c r="K2723" s="28">
        <f t="shared" si="351"/>
        <v>2800</v>
      </c>
      <c r="L2723" s="11"/>
      <c r="M2723" s="11"/>
      <c r="N2723" s="11"/>
      <c r="O2723" s="11"/>
      <c r="P2723" s="11"/>
      <c r="Q2723" s="11"/>
      <c r="R2723" s="11"/>
      <c r="S2723" s="11"/>
      <c r="T2723" s="11"/>
      <c r="U2723" s="11"/>
      <c r="V2723" s="11"/>
      <c r="W2723" s="11"/>
      <c r="X2723" s="11"/>
      <c r="Y2723" s="11"/>
      <c r="Z2723" s="11"/>
      <c r="AA2723" s="11"/>
      <c r="AB2723" s="11"/>
    </row>
    <row r="2724" spans="2:28" x14ac:dyDescent="0.2">
      <c r="B2724" s="13">
        <f t="shared" si="352"/>
        <v>2721</v>
      </c>
      <c r="C2724" s="12">
        <v>0.5935877062542485</v>
      </c>
      <c r="D2724" s="11">
        <f t="shared" si="345"/>
        <v>20</v>
      </c>
      <c r="E2724" s="11">
        <f t="shared" si="346"/>
        <v>20</v>
      </c>
      <c r="F2724" s="11">
        <f t="shared" si="347"/>
        <v>3000</v>
      </c>
      <c r="G2724" s="12">
        <v>0.65600052312968193</v>
      </c>
      <c r="H2724" s="27">
        <f t="shared" si="348"/>
        <v>2</v>
      </c>
      <c r="I2724" s="11">
        <f t="shared" si="349"/>
        <v>0</v>
      </c>
      <c r="J2724" s="28">
        <f t="shared" si="350"/>
        <v>0</v>
      </c>
      <c r="K2724" s="28">
        <f t="shared" si="351"/>
        <v>3000</v>
      </c>
      <c r="L2724" s="11"/>
      <c r="M2724" s="11"/>
      <c r="N2724" s="11"/>
      <c r="O2724" s="11"/>
      <c r="P2724" s="11"/>
      <c r="Q2724" s="11"/>
      <c r="R2724" s="11"/>
      <c r="S2724" s="11"/>
      <c r="T2724" s="11"/>
      <c r="U2724" s="11"/>
      <c r="V2724" s="11"/>
      <c r="W2724" s="11"/>
      <c r="X2724" s="11"/>
      <c r="Y2724" s="11"/>
      <c r="Z2724" s="11"/>
      <c r="AA2724" s="11"/>
      <c r="AB2724" s="11"/>
    </row>
    <row r="2725" spans="2:28" x14ac:dyDescent="0.2">
      <c r="B2725" s="13">
        <f t="shared" si="352"/>
        <v>2722</v>
      </c>
      <c r="C2725" s="12">
        <v>0.35989481658543798</v>
      </c>
      <c r="D2725" s="11">
        <f t="shared" si="345"/>
        <v>19</v>
      </c>
      <c r="E2725" s="11">
        <f t="shared" si="346"/>
        <v>19</v>
      </c>
      <c r="F2725" s="11">
        <f t="shared" si="347"/>
        <v>2850</v>
      </c>
      <c r="G2725" s="12">
        <v>0.62742466718283574</v>
      </c>
      <c r="H2725" s="27">
        <f t="shared" si="348"/>
        <v>2</v>
      </c>
      <c r="I2725" s="11">
        <f t="shared" si="349"/>
        <v>0</v>
      </c>
      <c r="J2725" s="28">
        <f t="shared" si="350"/>
        <v>0</v>
      </c>
      <c r="K2725" s="28">
        <f t="shared" si="351"/>
        <v>2850</v>
      </c>
      <c r="L2725" s="11"/>
      <c r="M2725" s="11"/>
      <c r="N2725" s="11"/>
      <c r="O2725" s="11"/>
      <c r="P2725" s="11"/>
      <c r="Q2725" s="11"/>
      <c r="R2725" s="11"/>
      <c r="S2725" s="11"/>
      <c r="T2725" s="11"/>
      <c r="U2725" s="11"/>
      <c r="V2725" s="11"/>
      <c r="W2725" s="11"/>
      <c r="X2725" s="11"/>
      <c r="Y2725" s="11"/>
      <c r="Z2725" s="11"/>
      <c r="AA2725" s="11"/>
      <c r="AB2725" s="11"/>
    </row>
    <row r="2726" spans="2:28" x14ac:dyDescent="0.2">
      <c r="B2726" s="13">
        <f t="shared" si="352"/>
        <v>2723</v>
      </c>
      <c r="C2726" s="12">
        <v>0.76690846117528177</v>
      </c>
      <c r="D2726" s="11">
        <f t="shared" si="345"/>
        <v>21</v>
      </c>
      <c r="E2726" s="11">
        <f t="shared" si="346"/>
        <v>21</v>
      </c>
      <c r="F2726" s="11">
        <f t="shared" si="347"/>
        <v>3150</v>
      </c>
      <c r="G2726" s="12">
        <v>0.83778160507170818</v>
      </c>
      <c r="H2726" s="27">
        <f t="shared" si="348"/>
        <v>3</v>
      </c>
      <c r="I2726" s="11">
        <f t="shared" si="349"/>
        <v>0</v>
      </c>
      <c r="J2726" s="28">
        <f t="shared" si="350"/>
        <v>0</v>
      </c>
      <c r="K2726" s="28">
        <f t="shared" si="351"/>
        <v>3150</v>
      </c>
      <c r="L2726" s="11"/>
      <c r="M2726" s="11"/>
      <c r="N2726" s="11"/>
      <c r="O2726" s="11"/>
      <c r="P2726" s="11"/>
      <c r="Q2726" s="11"/>
      <c r="R2726" s="11"/>
      <c r="S2726" s="11"/>
      <c r="T2726" s="11"/>
      <c r="U2726" s="11"/>
      <c r="V2726" s="11"/>
      <c r="W2726" s="11"/>
      <c r="X2726" s="11"/>
      <c r="Y2726" s="11"/>
      <c r="Z2726" s="11"/>
      <c r="AA2726" s="11"/>
      <c r="AB2726" s="11"/>
    </row>
    <row r="2727" spans="2:28" x14ac:dyDescent="0.2">
      <c r="B2727" s="13">
        <f t="shared" si="352"/>
        <v>2724</v>
      </c>
      <c r="C2727" s="12">
        <v>0.79616119232839833</v>
      </c>
      <c r="D2727" s="11">
        <f t="shared" si="345"/>
        <v>21</v>
      </c>
      <c r="E2727" s="11">
        <f t="shared" si="346"/>
        <v>21</v>
      </c>
      <c r="F2727" s="11">
        <f t="shared" si="347"/>
        <v>3150</v>
      </c>
      <c r="G2727" s="12">
        <v>5.6351091073169712E-2</v>
      </c>
      <c r="H2727" s="27">
        <f t="shared" si="348"/>
        <v>0</v>
      </c>
      <c r="I2727" s="11">
        <f t="shared" si="349"/>
        <v>2</v>
      </c>
      <c r="J2727" s="28">
        <f t="shared" si="350"/>
        <v>1000</v>
      </c>
      <c r="K2727" s="28">
        <f t="shared" si="351"/>
        <v>2150</v>
      </c>
      <c r="L2727" s="11"/>
      <c r="M2727" s="11"/>
      <c r="N2727" s="11"/>
      <c r="O2727" s="11"/>
      <c r="P2727" s="11"/>
      <c r="Q2727" s="11"/>
      <c r="R2727" s="11"/>
      <c r="S2727" s="11"/>
      <c r="T2727" s="11"/>
      <c r="U2727" s="11"/>
      <c r="V2727" s="11"/>
      <c r="W2727" s="11"/>
      <c r="X2727" s="11"/>
      <c r="Y2727" s="11"/>
      <c r="Z2727" s="11"/>
      <c r="AA2727" s="11"/>
      <c r="AB2727" s="11"/>
    </row>
    <row r="2728" spans="2:28" x14ac:dyDescent="0.2">
      <c r="B2728" s="13">
        <f t="shared" si="352"/>
        <v>2725</v>
      </c>
      <c r="C2728" s="12">
        <v>0.85947684352123488</v>
      </c>
      <c r="D2728" s="11">
        <f t="shared" si="345"/>
        <v>22</v>
      </c>
      <c r="E2728" s="11">
        <f t="shared" si="346"/>
        <v>22</v>
      </c>
      <c r="F2728" s="11">
        <f t="shared" si="347"/>
        <v>3300</v>
      </c>
      <c r="G2728" s="12">
        <v>0.43840501474266147</v>
      </c>
      <c r="H2728" s="27">
        <f t="shared" si="348"/>
        <v>2</v>
      </c>
      <c r="I2728" s="11">
        <f t="shared" si="349"/>
        <v>1</v>
      </c>
      <c r="J2728" s="28">
        <f t="shared" si="350"/>
        <v>500</v>
      </c>
      <c r="K2728" s="28">
        <f t="shared" si="351"/>
        <v>2800</v>
      </c>
      <c r="L2728" s="11"/>
      <c r="M2728" s="11"/>
      <c r="N2728" s="11"/>
      <c r="O2728" s="11"/>
      <c r="P2728" s="11"/>
      <c r="Q2728" s="11"/>
      <c r="R2728" s="11"/>
      <c r="S2728" s="11"/>
      <c r="T2728" s="11"/>
      <c r="U2728" s="11"/>
      <c r="V2728" s="11"/>
      <c r="W2728" s="11"/>
      <c r="X2728" s="11"/>
      <c r="Y2728" s="11"/>
      <c r="Z2728" s="11"/>
      <c r="AA2728" s="11"/>
      <c r="AB2728" s="11"/>
    </row>
    <row r="2729" spans="2:28" x14ac:dyDescent="0.2">
      <c r="B2729" s="13">
        <f t="shared" si="352"/>
        <v>2726</v>
      </c>
      <c r="C2729" s="12">
        <v>0.76236107908553508</v>
      </c>
      <c r="D2729" s="11">
        <f t="shared" si="345"/>
        <v>21</v>
      </c>
      <c r="E2729" s="11">
        <f t="shared" si="346"/>
        <v>21</v>
      </c>
      <c r="F2729" s="11">
        <f t="shared" si="347"/>
        <v>3150</v>
      </c>
      <c r="G2729" s="12">
        <v>0.50373967336336345</v>
      </c>
      <c r="H2729" s="27">
        <f t="shared" si="348"/>
        <v>2</v>
      </c>
      <c r="I2729" s="11">
        <f t="shared" si="349"/>
        <v>0</v>
      </c>
      <c r="J2729" s="28">
        <f t="shared" si="350"/>
        <v>0</v>
      </c>
      <c r="K2729" s="28">
        <f t="shared" si="351"/>
        <v>3150</v>
      </c>
      <c r="L2729" s="11"/>
      <c r="M2729" s="11"/>
      <c r="N2729" s="11"/>
      <c r="O2729" s="11"/>
      <c r="P2729" s="11"/>
      <c r="Q2729" s="11"/>
      <c r="R2729" s="11"/>
      <c r="S2729" s="11"/>
      <c r="T2729" s="11"/>
      <c r="U2729" s="11"/>
      <c r="V2729" s="11"/>
      <c r="W2729" s="11"/>
      <c r="X2729" s="11"/>
      <c r="Y2729" s="11"/>
      <c r="Z2729" s="11"/>
      <c r="AA2729" s="11"/>
      <c r="AB2729" s="11"/>
    </row>
    <row r="2730" spans="2:28" x14ac:dyDescent="0.2">
      <c r="B2730" s="13">
        <f t="shared" si="352"/>
        <v>2727</v>
      </c>
      <c r="C2730" s="12">
        <v>0.98881073061222569</v>
      </c>
      <c r="D2730" s="11">
        <f t="shared" si="345"/>
        <v>25</v>
      </c>
      <c r="E2730" s="11">
        <f t="shared" si="346"/>
        <v>22</v>
      </c>
      <c r="F2730" s="11">
        <f t="shared" si="347"/>
        <v>3300</v>
      </c>
      <c r="G2730" s="12">
        <v>0.30635824092802255</v>
      </c>
      <c r="H2730" s="27">
        <f t="shared" si="348"/>
        <v>1</v>
      </c>
      <c r="I2730" s="11">
        <f t="shared" si="349"/>
        <v>2</v>
      </c>
      <c r="J2730" s="28">
        <f t="shared" si="350"/>
        <v>1000</v>
      </c>
      <c r="K2730" s="28">
        <f t="shared" si="351"/>
        <v>2300</v>
      </c>
      <c r="L2730" s="11"/>
      <c r="M2730" s="11"/>
      <c r="N2730" s="11"/>
      <c r="O2730" s="11"/>
      <c r="P2730" s="11"/>
      <c r="Q2730" s="11"/>
      <c r="R2730" s="11"/>
      <c r="S2730" s="11"/>
      <c r="T2730" s="11"/>
      <c r="U2730" s="11"/>
      <c r="V2730" s="11"/>
      <c r="W2730" s="11"/>
      <c r="X2730" s="11"/>
      <c r="Y2730" s="11"/>
      <c r="Z2730" s="11"/>
      <c r="AA2730" s="11"/>
      <c r="AB2730" s="11"/>
    </row>
    <row r="2731" spans="2:28" x14ac:dyDescent="0.2">
      <c r="B2731" s="13">
        <f t="shared" si="352"/>
        <v>2728</v>
      </c>
      <c r="C2731" s="12">
        <v>9.7900281452757199E-2</v>
      </c>
      <c r="D2731" s="11">
        <f t="shared" si="345"/>
        <v>16</v>
      </c>
      <c r="E2731" s="11">
        <f t="shared" si="346"/>
        <v>16</v>
      </c>
      <c r="F2731" s="11">
        <f t="shared" si="347"/>
        <v>2400</v>
      </c>
      <c r="G2731" s="12">
        <v>0.43270060794867782</v>
      </c>
      <c r="H2731" s="27">
        <f t="shared" si="348"/>
        <v>1</v>
      </c>
      <c r="I2731" s="11">
        <f t="shared" si="349"/>
        <v>0</v>
      </c>
      <c r="J2731" s="28">
        <f t="shared" si="350"/>
        <v>0</v>
      </c>
      <c r="K2731" s="28">
        <f t="shared" si="351"/>
        <v>2400</v>
      </c>
      <c r="L2731" s="11"/>
      <c r="M2731" s="11"/>
      <c r="N2731" s="11"/>
      <c r="O2731" s="11"/>
      <c r="P2731" s="11"/>
      <c r="Q2731" s="11"/>
      <c r="R2731" s="11"/>
      <c r="S2731" s="11"/>
      <c r="T2731" s="11"/>
      <c r="U2731" s="11"/>
      <c r="V2731" s="11"/>
      <c r="W2731" s="11"/>
      <c r="X2731" s="11"/>
      <c r="Y2731" s="11"/>
      <c r="Z2731" s="11"/>
      <c r="AA2731" s="11"/>
      <c r="AB2731" s="11"/>
    </row>
    <row r="2732" spans="2:28" x14ac:dyDescent="0.2">
      <c r="B2732" s="13">
        <f t="shared" si="352"/>
        <v>2729</v>
      </c>
      <c r="C2732" s="12">
        <v>0.76858316420398909</v>
      </c>
      <c r="D2732" s="11">
        <f t="shared" si="345"/>
        <v>21</v>
      </c>
      <c r="E2732" s="11">
        <f t="shared" si="346"/>
        <v>21</v>
      </c>
      <c r="F2732" s="11">
        <f t="shared" si="347"/>
        <v>3150</v>
      </c>
      <c r="G2732" s="12">
        <v>5.3085340264921288E-2</v>
      </c>
      <c r="H2732" s="27">
        <f t="shared" si="348"/>
        <v>0</v>
      </c>
      <c r="I2732" s="11">
        <f t="shared" si="349"/>
        <v>2</v>
      </c>
      <c r="J2732" s="28">
        <f t="shared" si="350"/>
        <v>1000</v>
      </c>
      <c r="K2732" s="28">
        <f t="shared" si="351"/>
        <v>2150</v>
      </c>
      <c r="L2732" s="11"/>
      <c r="M2732" s="11"/>
      <c r="N2732" s="11"/>
      <c r="O2732" s="11"/>
      <c r="P2732" s="11"/>
      <c r="Q2732" s="11"/>
      <c r="R2732" s="11"/>
      <c r="S2732" s="11"/>
      <c r="T2732" s="11"/>
      <c r="U2732" s="11"/>
      <c r="V2732" s="11"/>
      <c r="W2732" s="11"/>
      <c r="X2732" s="11"/>
      <c r="Y2732" s="11"/>
      <c r="Z2732" s="11"/>
      <c r="AA2732" s="11"/>
      <c r="AB2732" s="11"/>
    </row>
    <row r="2733" spans="2:28" x14ac:dyDescent="0.2">
      <c r="B2733" s="13">
        <f t="shared" si="352"/>
        <v>2730</v>
      </c>
      <c r="C2733" s="12">
        <v>0.26510541336582782</v>
      </c>
      <c r="D2733" s="11">
        <f t="shared" si="345"/>
        <v>18</v>
      </c>
      <c r="E2733" s="11">
        <f t="shared" si="346"/>
        <v>18</v>
      </c>
      <c r="F2733" s="11">
        <f t="shared" si="347"/>
        <v>2700</v>
      </c>
      <c r="G2733" s="12">
        <v>8.2568864515294549E-2</v>
      </c>
      <c r="H2733" s="27">
        <f t="shared" si="348"/>
        <v>0</v>
      </c>
      <c r="I2733" s="11">
        <f t="shared" si="349"/>
        <v>0</v>
      </c>
      <c r="J2733" s="28">
        <f t="shared" si="350"/>
        <v>0</v>
      </c>
      <c r="K2733" s="28">
        <f t="shared" si="351"/>
        <v>2700</v>
      </c>
      <c r="L2733" s="11"/>
      <c r="M2733" s="11"/>
      <c r="N2733" s="11"/>
      <c r="O2733" s="11"/>
      <c r="P2733" s="11"/>
      <c r="Q2733" s="11"/>
      <c r="R2733" s="11"/>
      <c r="S2733" s="11"/>
      <c r="T2733" s="11"/>
      <c r="U2733" s="11"/>
      <c r="V2733" s="11"/>
      <c r="W2733" s="11"/>
      <c r="X2733" s="11"/>
      <c r="Y2733" s="11"/>
      <c r="Z2733" s="11"/>
      <c r="AA2733" s="11"/>
      <c r="AB2733" s="11"/>
    </row>
    <row r="2734" spans="2:28" x14ac:dyDescent="0.2">
      <c r="B2734" s="13">
        <f t="shared" si="352"/>
        <v>2731</v>
      </c>
      <c r="C2734" s="12">
        <v>0.73633103367412844</v>
      </c>
      <c r="D2734" s="11">
        <f t="shared" si="345"/>
        <v>21</v>
      </c>
      <c r="E2734" s="11">
        <f t="shared" si="346"/>
        <v>21</v>
      </c>
      <c r="F2734" s="11">
        <f t="shared" si="347"/>
        <v>3150</v>
      </c>
      <c r="G2734" s="12">
        <v>0.66949948843761853</v>
      </c>
      <c r="H2734" s="27">
        <f t="shared" si="348"/>
        <v>3</v>
      </c>
      <c r="I2734" s="11">
        <f t="shared" si="349"/>
        <v>0</v>
      </c>
      <c r="J2734" s="28">
        <f t="shared" si="350"/>
        <v>0</v>
      </c>
      <c r="K2734" s="28">
        <f t="shared" si="351"/>
        <v>3150</v>
      </c>
      <c r="L2734" s="11"/>
      <c r="M2734" s="11"/>
      <c r="N2734" s="11"/>
      <c r="O2734" s="11"/>
      <c r="P2734" s="11"/>
      <c r="Q2734" s="11"/>
      <c r="R2734" s="11"/>
      <c r="S2734" s="11"/>
      <c r="T2734" s="11"/>
      <c r="U2734" s="11"/>
      <c r="V2734" s="11"/>
      <c r="W2734" s="11"/>
      <c r="X2734" s="11"/>
      <c r="Y2734" s="11"/>
      <c r="Z2734" s="11"/>
      <c r="AA2734" s="11"/>
      <c r="AB2734" s="11"/>
    </row>
    <row r="2735" spans="2:28" x14ac:dyDescent="0.2">
      <c r="B2735" s="13">
        <f t="shared" si="352"/>
        <v>2732</v>
      </c>
      <c r="C2735" s="12">
        <v>0.71560742003136368</v>
      </c>
      <c r="D2735" s="11">
        <f t="shared" si="345"/>
        <v>21</v>
      </c>
      <c r="E2735" s="11">
        <f t="shared" si="346"/>
        <v>21</v>
      </c>
      <c r="F2735" s="11">
        <f t="shared" si="347"/>
        <v>3150</v>
      </c>
      <c r="G2735" s="12">
        <v>0.99125689741254752</v>
      </c>
      <c r="H2735" s="27">
        <f t="shared" si="348"/>
        <v>6</v>
      </c>
      <c r="I2735" s="11">
        <f t="shared" si="349"/>
        <v>0</v>
      </c>
      <c r="J2735" s="28">
        <f t="shared" si="350"/>
        <v>0</v>
      </c>
      <c r="K2735" s="28">
        <f t="shared" si="351"/>
        <v>3150</v>
      </c>
      <c r="L2735" s="11"/>
      <c r="M2735" s="11"/>
      <c r="N2735" s="11"/>
      <c r="O2735" s="11"/>
      <c r="P2735" s="11"/>
      <c r="Q2735" s="11"/>
      <c r="R2735" s="11"/>
      <c r="S2735" s="11"/>
      <c r="T2735" s="11"/>
      <c r="U2735" s="11"/>
      <c r="V2735" s="11"/>
      <c r="W2735" s="11"/>
      <c r="X2735" s="11"/>
      <c r="Y2735" s="11"/>
      <c r="Z2735" s="11"/>
      <c r="AA2735" s="11"/>
      <c r="AB2735" s="11"/>
    </row>
    <row r="2736" spans="2:28" x14ac:dyDescent="0.2">
      <c r="B2736" s="13">
        <f t="shared" si="352"/>
        <v>2733</v>
      </c>
      <c r="C2736" s="12">
        <v>0.29158211938456302</v>
      </c>
      <c r="D2736" s="11">
        <f t="shared" si="345"/>
        <v>18</v>
      </c>
      <c r="E2736" s="11">
        <f t="shared" si="346"/>
        <v>18</v>
      </c>
      <c r="F2736" s="11">
        <f t="shared" si="347"/>
        <v>2700</v>
      </c>
      <c r="G2736" s="12">
        <v>0.7356251106287075</v>
      </c>
      <c r="H2736" s="27">
        <f t="shared" si="348"/>
        <v>3</v>
      </c>
      <c r="I2736" s="11">
        <f t="shared" si="349"/>
        <v>0</v>
      </c>
      <c r="J2736" s="28">
        <f t="shared" si="350"/>
        <v>0</v>
      </c>
      <c r="K2736" s="28">
        <f t="shared" si="351"/>
        <v>2700</v>
      </c>
      <c r="L2736" s="11"/>
      <c r="M2736" s="11"/>
      <c r="N2736" s="11"/>
      <c r="O2736" s="11"/>
      <c r="P2736" s="11"/>
      <c r="Q2736" s="11"/>
      <c r="R2736" s="11"/>
      <c r="S2736" s="11"/>
      <c r="T2736" s="11"/>
      <c r="U2736" s="11"/>
      <c r="V2736" s="11"/>
      <c r="W2736" s="11"/>
      <c r="X2736" s="11"/>
      <c r="Y2736" s="11"/>
      <c r="Z2736" s="11"/>
      <c r="AA2736" s="11"/>
      <c r="AB2736" s="11"/>
    </row>
    <row r="2737" spans="2:28" x14ac:dyDescent="0.2">
      <c r="B2737" s="13">
        <f t="shared" si="352"/>
        <v>2734</v>
      </c>
      <c r="C2737" s="12">
        <v>0.9324617811370649</v>
      </c>
      <c r="D2737" s="11">
        <f t="shared" si="345"/>
        <v>23</v>
      </c>
      <c r="E2737" s="11">
        <f t="shared" si="346"/>
        <v>22</v>
      </c>
      <c r="F2737" s="11">
        <f t="shared" si="347"/>
        <v>3300</v>
      </c>
      <c r="G2737" s="12">
        <v>0.27640010594008702</v>
      </c>
      <c r="H2737" s="27">
        <f t="shared" si="348"/>
        <v>1</v>
      </c>
      <c r="I2737" s="11">
        <f t="shared" si="349"/>
        <v>2</v>
      </c>
      <c r="J2737" s="28">
        <f t="shared" si="350"/>
        <v>1000</v>
      </c>
      <c r="K2737" s="28">
        <f t="shared" si="351"/>
        <v>2300</v>
      </c>
      <c r="L2737" s="11"/>
      <c r="M2737" s="11"/>
      <c r="N2737" s="11"/>
      <c r="O2737" s="11"/>
      <c r="P2737" s="11"/>
      <c r="Q2737" s="11"/>
      <c r="R2737" s="11"/>
      <c r="S2737" s="11"/>
      <c r="T2737" s="11"/>
      <c r="U2737" s="11"/>
      <c r="V2737" s="11"/>
      <c r="W2737" s="11"/>
      <c r="X2737" s="11"/>
      <c r="Y2737" s="11"/>
      <c r="Z2737" s="11"/>
      <c r="AA2737" s="11"/>
      <c r="AB2737" s="11"/>
    </row>
    <row r="2738" spans="2:28" x14ac:dyDescent="0.2">
      <c r="B2738" s="13">
        <f t="shared" si="352"/>
        <v>2735</v>
      </c>
      <c r="C2738" s="12">
        <v>0.69804835005856525</v>
      </c>
      <c r="D2738" s="11">
        <f t="shared" si="345"/>
        <v>21</v>
      </c>
      <c r="E2738" s="11">
        <f t="shared" si="346"/>
        <v>21</v>
      </c>
      <c r="F2738" s="11">
        <f t="shared" si="347"/>
        <v>3150</v>
      </c>
      <c r="G2738" s="12">
        <v>0.29400172220334531</v>
      </c>
      <c r="H2738" s="27">
        <f t="shared" si="348"/>
        <v>1</v>
      </c>
      <c r="I2738" s="11">
        <f t="shared" si="349"/>
        <v>1</v>
      </c>
      <c r="J2738" s="28">
        <f t="shared" si="350"/>
        <v>500</v>
      </c>
      <c r="K2738" s="28">
        <f t="shared" si="351"/>
        <v>2650</v>
      </c>
      <c r="L2738" s="11"/>
      <c r="M2738" s="11"/>
      <c r="N2738" s="11"/>
      <c r="O2738" s="11"/>
      <c r="P2738" s="11"/>
      <c r="Q2738" s="11"/>
      <c r="R2738" s="11"/>
      <c r="S2738" s="11"/>
      <c r="T2738" s="11"/>
      <c r="U2738" s="11"/>
      <c r="V2738" s="11"/>
      <c r="W2738" s="11"/>
      <c r="X2738" s="11"/>
      <c r="Y2738" s="11"/>
      <c r="Z2738" s="11"/>
      <c r="AA2738" s="11"/>
      <c r="AB2738" s="11"/>
    </row>
    <row r="2739" spans="2:28" x14ac:dyDescent="0.2">
      <c r="B2739" s="13">
        <f t="shared" si="352"/>
        <v>2736</v>
      </c>
      <c r="C2739" s="12">
        <v>2.0613666697177124E-2</v>
      </c>
      <c r="D2739" s="11">
        <f t="shared" si="345"/>
        <v>14</v>
      </c>
      <c r="E2739" s="11">
        <f t="shared" si="346"/>
        <v>14</v>
      </c>
      <c r="F2739" s="11">
        <f t="shared" si="347"/>
        <v>2100</v>
      </c>
      <c r="G2739" s="12">
        <v>0.8481904257504026</v>
      </c>
      <c r="H2739" s="27">
        <f t="shared" si="348"/>
        <v>3</v>
      </c>
      <c r="I2739" s="11">
        <f t="shared" si="349"/>
        <v>0</v>
      </c>
      <c r="J2739" s="28">
        <f t="shared" si="350"/>
        <v>0</v>
      </c>
      <c r="K2739" s="28">
        <f t="shared" si="351"/>
        <v>2100</v>
      </c>
      <c r="L2739" s="11"/>
      <c r="M2739" s="11"/>
      <c r="N2739" s="11"/>
      <c r="O2739" s="11"/>
      <c r="P2739" s="11"/>
      <c r="Q2739" s="11"/>
      <c r="R2739" s="11"/>
      <c r="S2739" s="11"/>
      <c r="T2739" s="11"/>
      <c r="U2739" s="11"/>
      <c r="V2739" s="11"/>
      <c r="W2739" s="11"/>
      <c r="X2739" s="11"/>
      <c r="Y2739" s="11"/>
      <c r="Z2739" s="11"/>
      <c r="AA2739" s="11"/>
      <c r="AB2739" s="11"/>
    </row>
    <row r="2740" spans="2:28" x14ac:dyDescent="0.2">
      <c r="B2740" s="13">
        <f t="shared" si="352"/>
        <v>2737</v>
      </c>
      <c r="C2740" s="12">
        <v>0.49051563361290929</v>
      </c>
      <c r="D2740" s="11">
        <f t="shared" si="345"/>
        <v>19</v>
      </c>
      <c r="E2740" s="11">
        <f t="shared" si="346"/>
        <v>19</v>
      </c>
      <c r="F2740" s="11">
        <f t="shared" si="347"/>
        <v>2850</v>
      </c>
      <c r="G2740" s="12">
        <v>0.88646151541825036</v>
      </c>
      <c r="H2740" s="27">
        <f t="shared" si="348"/>
        <v>4</v>
      </c>
      <c r="I2740" s="11">
        <f t="shared" si="349"/>
        <v>0</v>
      </c>
      <c r="J2740" s="28">
        <f t="shared" si="350"/>
        <v>0</v>
      </c>
      <c r="K2740" s="28">
        <f t="shared" si="351"/>
        <v>2850</v>
      </c>
      <c r="L2740" s="11"/>
      <c r="M2740" s="11"/>
      <c r="N2740" s="11"/>
      <c r="O2740" s="11"/>
      <c r="P2740" s="11"/>
      <c r="Q2740" s="11"/>
      <c r="R2740" s="11"/>
      <c r="S2740" s="11"/>
      <c r="T2740" s="11"/>
      <c r="U2740" s="11"/>
      <c r="V2740" s="11"/>
      <c r="W2740" s="11"/>
      <c r="X2740" s="11"/>
      <c r="Y2740" s="11"/>
      <c r="Z2740" s="11"/>
      <c r="AA2740" s="11"/>
      <c r="AB2740" s="11"/>
    </row>
    <row r="2741" spans="2:28" x14ac:dyDescent="0.2">
      <c r="B2741" s="13">
        <f t="shared" si="352"/>
        <v>2738</v>
      </c>
      <c r="C2741" s="12">
        <v>0.87542572930789597</v>
      </c>
      <c r="D2741" s="11">
        <f t="shared" si="345"/>
        <v>22</v>
      </c>
      <c r="E2741" s="11">
        <f t="shared" si="346"/>
        <v>22</v>
      </c>
      <c r="F2741" s="11">
        <f t="shared" si="347"/>
        <v>3300</v>
      </c>
      <c r="G2741" s="12">
        <v>9.910376839091628E-2</v>
      </c>
      <c r="H2741" s="27">
        <f t="shared" si="348"/>
        <v>1</v>
      </c>
      <c r="I2741" s="11">
        <f t="shared" si="349"/>
        <v>2</v>
      </c>
      <c r="J2741" s="28">
        <f t="shared" si="350"/>
        <v>1000</v>
      </c>
      <c r="K2741" s="28">
        <f t="shared" si="351"/>
        <v>2300</v>
      </c>
      <c r="L2741" s="11"/>
      <c r="M2741" s="11"/>
      <c r="N2741" s="11"/>
      <c r="O2741" s="11"/>
      <c r="P2741" s="11"/>
      <c r="Q2741" s="11"/>
      <c r="R2741" s="11"/>
      <c r="S2741" s="11"/>
      <c r="T2741" s="11"/>
      <c r="U2741" s="11"/>
      <c r="V2741" s="11"/>
      <c r="W2741" s="11"/>
      <c r="X2741" s="11"/>
      <c r="Y2741" s="11"/>
      <c r="Z2741" s="11"/>
      <c r="AA2741" s="11"/>
      <c r="AB2741" s="11"/>
    </row>
    <row r="2742" spans="2:28" x14ac:dyDescent="0.2">
      <c r="B2742" s="13">
        <f t="shared" si="352"/>
        <v>2739</v>
      </c>
      <c r="C2742" s="12">
        <v>0.79124686440288738</v>
      </c>
      <c r="D2742" s="11">
        <f t="shared" si="345"/>
        <v>21</v>
      </c>
      <c r="E2742" s="11">
        <f t="shared" si="346"/>
        <v>21</v>
      </c>
      <c r="F2742" s="11">
        <f t="shared" si="347"/>
        <v>3150</v>
      </c>
      <c r="G2742" s="12">
        <v>9.8517837954765763E-3</v>
      </c>
      <c r="H2742" s="27">
        <f t="shared" si="348"/>
        <v>0</v>
      </c>
      <c r="I2742" s="11">
        <f t="shared" si="349"/>
        <v>2</v>
      </c>
      <c r="J2742" s="28">
        <f t="shared" si="350"/>
        <v>1000</v>
      </c>
      <c r="K2742" s="28">
        <f t="shared" si="351"/>
        <v>2150</v>
      </c>
      <c r="L2742" s="11"/>
      <c r="M2742" s="11"/>
      <c r="N2742" s="11"/>
      <c r="O2742" s="11"/>
      <c r="P2742" s="11"/>
      <c r="Q2742" s="11"/>
      <c r="R2742" s="11"/>
      <c r="S2742" s="11"/>
      <c r="T2742" s="11"/>
      <c r="U2742" s="11"/>
      <c r="V2742" s="11"/>
      <c r="W2742" s="11"/>
      <c r="X2742" s="11"/>
      <c r="Y2742" s="11"/>
      <c r="Z2742" s="11"/>
      <c r="AA2742" s="11"/>
      <c r="AB2742" s="11"/>
    </row>
    <row r="2743" spans="2:28" x14ac:dyDescent="0.2">
      <c r="B2743" s="13">
        <f t="shared" si="352"/>
        <v>2740</v>
      </c>
      <c r="C2743" s="12">
        <v>0.56490530540085859</v>
      </c>
      <c r="D2743" s="11">
        <f t="shared" si="345"/>
        <v>20</v>
      </c>
      <c r="E2743" s="11">
        <f t="shared" si="346"/>
        <v>20</v>
      </c>
      <c r="F2743" s="11">
        <f t="shared" si="347"/>
        <v>3000</v>
      </c>
      <c r="G2743" s="12">
        <v>0.99764865659151791</v>
      </c>
      <c r="H2743" s="27">
        <f t="shared" si="348"/>
        <v>7</v>
      </c>
      <c r="I2743" s="11">
        <f t="shared" si="349"/>
        <v>0</v>
      </c>
      <c r="J2743" s="28">
        <f t="shared" si="350"/>
        <v>0</v>
      </c>
      <c r="K2743" s="28">
        <f t="shared" si="351"/>
        <v>3000</v>
      </c>
      <c r="L2743" s="11"/>
      <c r="M2743" s="11"/>
      <c r="N2743" s="11"/>
      <c r="O2743" s="11"/>
      <c r="P2743" s="11"/>
      <c r="Q2743" s="11"/>
      <c r="R2743" s="11"/>
      <c r="S2743" s="11"/>
      <c r="T2743" s="11"/>
      <c r="U2743" s="11"/>
      <c r="V2743" s="11"/>
      <c r="W2743" s="11"/>
      <c r="X2743" s="11"/>
      <c r="Y2743" s="11"/>
      <c r="Z2743" s="11"/>
      <c r="AA2743" s="11"/>
      <c r="AB2743" s="11"/>
    </row>
    <row r="2744" spans="2:28" x14ac:dyDescent="0.2">
      <c r="B2744" s="13">
        <f t="shared" si="352"/>
        <v>2741</v>
      </c>
      <c r="C2744" s="12">
        <v>0.9269534179561475</v>
      </c>
      <c r="D2744" s="11">
        <f t="shared" si="345"/>
        <v>23</v>
      </c>
      <c r="E2744" s="11">
        <f t="shared" si="346"/>
        <v>22</v>
      </c>
      <c r="F2744" s="11">
        <f t="shared" si="347"/>
        <v>3300</v>
      </c>
      <c r="G2744" s="12">
        <v>0.67472538107188773</v>
      </c>
      <c r="H2744" s="27">
        <f t="shared" si="348"/>
        <v>3</v>
      </c>
      <c r="I2744" s="11">
        <f t="shared" si="349"/>
        <v>0</v>
      </c>
      <c r="J2744" s="28">
        <f t="shared" si="350"/>
        <v>0</v>
      </c>
      <c r="K2744" s="28">
        <f t="shared" si="351"/>
        <v>3300</v>
      </c>
      <c r="L2744" s="11"/>
      <c r="M2744" s="11"/>
      <c r="N2744" s="11"/>
      <c r="O2744" s="11"/>
      <c r="P2744" s="11"/>
      <c r="Q2744" s="11"/>
      <c r="R2744" s="11"/>
      <c r="S2744" s="11"/>
      <c r="T2744" s="11"/>
      <c r="U2744" s="11"/>
      <c r="V2744" s="11"/>
      <c r="W2744" s="11"/>
      <c r="X2744" s="11"/>
      <c r="Y2744" s="11"/>
      <c r="Z2744" s="11"/>
      <c r="AA2744" s="11"/>
      <c r="AB2744" s="11"/>
    </row>
    <row r="2745" spans="2:28" x14ac:dyDescent="0.2">
      <c r="B2745" s="13">
        <f t="shared" si="352"/>
        <v>2742</v>
      </c>
      <c r="C2745" s="12">
        <v>0.89160291027126248</v>
      </c>
      <c r="D2745" s="11">
        <f t="shared" si="345"/>
        <v>22</v>
      </c>
      <c r="E2745" s="11">
        <f t="shared" si="346"/>
        <v>22</v>
      </c>
      <c r="F2745" s="11">
        <f t="shared" si="347"/>
        <v>3300</v>
      </c>
      <c r="G2745" s="12">
        <v>0.60602512204974424</v>
      </c>
      <c r="H2745" s="27">
        <f t="shared" si="348"/>
        <v>2</v>
      </c>
      <c r="I2745" s="11">
        <f t="shared" si="349"/>
        <v>1</v>
      </c>
      <c r="J2745" s="28">
        <f t="shared" si="350"/>
        <v>500</v>
      </c>
      <c r="K2745" s="28">
        <f t="shared" si="351"/>
        <v>2800</v>
      </c>
      <c r="L2745" s="11"/>
      <c r="M2745" s="11"/>
      <c r="N2745" s="11"/>
      <c r="O2745" s="11"/>
      <c r="P2745" s="11"/>
      <c r="Q2745" s="11"/>
      <c r="R2745" s="11"/>
      <c r="S2745" s="11"/>
      <c r="T2745" s="11"/>
      <c r="U2745" s="11"/>
      <c r="V2745" s="11"/>
      <c r="W2745" s="11"/>
      <c r="X2745" s="11"/>
      <c r="Y2745" s="11"/>
      <c r="Z2745" s="11"/>
      <c r="AA2745" s="11"/>
      <c r="AB2745" s="11"/>
    </row>
    <row r="2746" spans="2:28" x14ac:dyDescent="0.2">
      <c r="B2746" s="13">
        <f t="shared" si="352"/>
        <v>2743</v>
      </c>
      <c r="C2746" s="12">
        <v>0.61528942480244075</v>
      </c>
      <c r="D2746" s="11">
        <f t="shared" si="345"/>
        <v>20</v>
      </c>
      <c r="E2746" s="11">
        <f t="shared" si="346"/>
        <v>20</v>
      </c>
      <c r="F2746" s="11">
        <f t="shared" si="347"/>
        <v>3000</v>
      </c>
      <c r="G2746" s="12">
        <v>0.14781322498041616</v>
      </c>
      <c r="H2746" s="27">
        <f t="shared" si="348"/>
        <v>1</v>
      </c>
      <c r="I2746" s="11">
        <f t="shared" si="349"/>
        <v>0</v>
      </c>
      <c r="J2746" s="28">
        <f t="shared" si="350"/>
        <v>0</v>
      </c>
      <c r="K2746" s="28">
        <f t="shared" si="351"/>
        <v>3000</v>
      </c>
      <c r="L2746" s="11"/>
      <c r="M2746" s="11"/>
      <c r="N2746" s="11"/>
      <c r="O2746" s="11"/>
      <c r="P2746" s="11"/>
      <c r="Q2746" s="11"/>
      <c r="R2746" s="11"/>
      <c r="S2746" s="11"/>
      <c r="T2746" s="11"/>
      <c r="U2746" s="11"/>
      <c r="V2746" s="11"/>
      <c r="W2746" s="11"/>
      <c r="X2746" s="11"/>
      <c r="Y2746" s="11"/>
      <c r="Z2746" s="11"/>
      <c r="AA2746" s="11"/>
      <c r="AB2746" s="11"/>
    </row>
    <row r="2747" spans="2:28" x14ac:dyDescent="0.2">
      <c r="B2747" s="13">
        <f t="shared" si="352"/>
        <v>2744</v>
      </c>
      <c r="C2747" s="12">
        <v>0.20315011539206373</v>
      </c>
      <c r="D2747" s="11">
        <f t="shared" si="345"/>
        <v>17</v>
      </c>
      <c r="E2747" s="11">
        <f t="shared" si="346"/>
        <v>17</v>
      </c>
      <c r="F2747" s="11">
        <f t="shared" si="347"/>
        <v>2550</v>
      </c>
      <c r="G2747" s="12">
        <v>0.41034688453294355</v>
      </c>
      <c r="H2747" s="27">
        <f t="shared" si="348"/>
        <v>1</v>
      </c>
      <c r="I2747" s="11">
        <f t="shared" si="349"/>
        <v>0</v>
      </c>
      <c r="J2747" s="28">
        <f t="shared" si="350"/>
        <v>0</v>
      </c>
      <c r="K2747" s="28">
        <f t="shared" si="351"/>
        <v>2550</v>
      </c>
      <c r="L2747" s="11"/>
      <c r="M2747" s="11"/>
      <c r="N2747" s="11"/>
      <c r="O2747" s="11"/>
      <c r="P2747" s="11"/>
      <c r="Q2747" s="11"/>
      <c r="R2747" s="11"/>
      <c r="S2747" s="11"/>
      <c r="T2747" s="11"/>
      <c r="U2747" s="11"/>
      <c r="V2747" s="11"/>
      <c r="W2747" s="11"/>
      <c r="X2747" s="11"/>
      <c r="Y2747" s="11"/>
      <c r="Z2747" s="11"/>
      <c r="AA2747" s="11"/>
      <c r="AB2747" s="11"/>
    </row>
    <row r="2748" spans="2:28" x14ac:dyDescent="0.2">
      <c r="B2748" s="13">
        <f t="shared" si="352"/>
        <v>2745</v>
      </c>
      <c r="C2748" s="12">
        <v>0.95935602333915615</v>
      </c>
      <c r="D2748" s="11">
        <f t="shared" si="345"/>
        <v>24</v>
      </c>
      <c r="E2748" s="11">
        <f t="shared" si="346"/>
        <v>22</v>
      </c>
      <c r="F2748" s="11">
        <f t="shared" si="347"/>
        <v>3300</v>
      </c>
      <c r="G2748" s="12">
        <v>0.56722920281769251</v>
      </c>
      <c r="H2748" s="27">
        <f t="shared" si="348"/>
        <v>2</v>
      </c>
      <c r="I2748" s="11">
        <f t="shared" si="349"/>
        <v>1</v>
      </c>
      <c r="J2748" s="28">
        <f t="shared" si="350"/>
        <v>500</v>
      </c>
      <c r="K2748" s="28">
        <f t="shared" si="351"/>
        <v>2800</v>
      </c>
      <c r="L2748" s="11"/>
      <c r="M2748" s="11"/>
      <c r="N2748" s="11"/>
      <c r="O2748" s="11"/>
      <c r="P2748" s="11"/>
      <c r="Q2748" s="11"/>
      <c r="R2748" s="11"/>
      <c r="S2748" s="11"/>
      <c r="T2748" s="11"/>
      <c r="U2748" s="11"/>
      <c r="V2748" s="11"/>
      <c r="W2748" s="11"/>
      <c r="X2748" s="11"/>
      <c r="Y2748" s="11"/>
      <c r="Z2748" s="11"/>
      <c r="AA2748" s="11"/>
      <c r="AB2748" s="11"/>
    </row>
    <row r="2749" spans="2:28" x14ac:dyDescent="0.2">
      <c r="B2749" s="13">
        <f t="shared" si="352"/>
        <v>2746</v>
      </c>
      <c r="C2749" s="12">
        <v>0.79525166465575303</v>
      </c>
      <c r="D2749" s="11">
        <f t="shared" si="345"/>
        <v>21</v>
      </c>
      <c r="E2749" s="11">
        <f t="shared" si="346"/>
        <v>21</v>
      </c>
      <c r="F2749" s="11">
        <f t="shared" si="347"/>
        <v>3150</v>
      </c>
      <c r="G2749" s="12">
        <v>0.37281799971961938</v>
      </c>
      <c r="H2749" s="27">
        <f t="shared" si="348"/>
        <v>2</v>
      </c>
      <c r="I2749" s="11">
        <f t="shared" si="349"/>
        <v>0</v>
      </c>
      <c r="J2749" s="28">
        <f t="shared" si="350"/>
        <v>0</v>
      </c>
      <c r="K2749" s="28">
        <f t="shared" si="351"/>
        <v>3150</v>
      </c>
      <c r="L2749" s="11"/>
      <c r="M2749" s="11"/>
      <c r="N2749" s="11"/>
      <c r="O2749" s="11"/>
      <c r="P2749" s="11"/>
      <c r="Q2749" s="11"/>
      <c r="R2749" s="11"/>
      <c r="S2749" s="11"/>
      <c r="T2749" s="11"/>
      <c r="U2749" s="11"/>
      <c r="V2749" s="11"/>
      <c r="W2749" s="11"/>
      <c r="X2749" s="11"/>
      <c r="Y2749" s="11"/>
      <c r="Z2749" s="11"/>
      <c r="AA2749" s="11"/>
      <c r="AB2749" s="11"/>
    </row>
    <row r="2750" spans="2:28" x14ac:dyDescent="0.2">
      <c r="B2750" s="13">
        <f t="shared" si="352"/>
        <v>2747</v>
      </c>
      <c r="C2750" s="12">
        <v>0.32276325055289068</v>
      </c>
      <c r="D2750" s="11">
        <f t="shared" si="345"/>
        <v>18</v>
      </c>
      <c r="E2750" s="11">
        <f t="shared" si="346"/>
        <v>18</v>
      </c>
      <c r="F2750" s="11">
        <f t="shared" si="347"/>
        <v>2700</v>
      </c>
      <c r="G2750" s="12">
        <v>0.96888798597667669</v>
      </c>
      <c r="H2750" s="27">
        <f t="shared" si="348"/>
        <v>4</v>
      </c>
      <c r="I2750" s="11">
        <f t="shared" si="349"/>
        <v>0</v>
      </c>
      <c r="J2750" s="28">
        <f t="shared" si="350"/>
        <v>0</v>
      </c>
      <c r="K2750" s="28">
        <f t="shared" si="351"/>
        <v>2700</v>
      </c>
      <c r="L2750" s="11"/>
      <c r="M2750" s="11"/>
      <c r="N2750" s="11"/>
      <c r="O2750" s="11"/>
      <c r="P2750" s="11"/>
      <c r="Q2750" s="11"/>
      <c r="R2750" s="11"/>
      <c r="S2750" s="11"/>
      <c r="T2750" s="11"/>
      <c r="U2750" s="11"/>
      <c r="V2750" s="11"/>
      <c r="W2750" s="11"/>
      <c r="X2750" s="11"/>
      <c r="Y2750" s="11"/>
      <c r="Z2750" s="11"/>
      <c r="AA2750" s="11"/>
      <c r="AB2750" s="11"/>
    </row>
    <row r="2751" spans="2:28" x14ac:dyDescent="0.2">
      <c r="B2751" s="13">
        <f t="shared" si="352"/>
        <v>2748</v>
      </c>
      <c r="C2751" s="12">
        <v>0.55756219219545766</v>
      </c>
      <c r="D2751" s="11">
        <f t="shared" si="345"/>
        <v>20</v>
      </c>
      <c r="E2751" s="11">
        <f t="shared" si="346"/>
        <v>20</v>
      </c>
      <c r="F2751" s="11">
        <f t="shared" si="347"/>
        <v>3000</v>
      </c>
      <c r="G2751" s="12">
        <v>0.48713290267798781</v>
      </c>
      <c r="H2751" s="27">
        <f t="shared" si="348"/>
        <v>2</v>
      </c>
      <c r="I2751" s="11">
        <f t="shared" si="349"/>
        <v>0</v>
      </c>
      <c r="J2751" s="28">
        <f t="shared" si="350"/>
        <v>0</v>
      </c>
      <c r="K2751" s="28">
        <f t="shared" si="351"/>
        <v>3000</v>
      </c>
      <c r="L2751" s="11"/>
      <c r="M2751" s="11"/>
      <c r="N2751" s="11"/>
      <c r="O2751" s="11"/>
      <c r="P2751" s="11"/>
      <c r="Q2751" s="11"/>
      <c r="R2751" s="11"/>
      <c r="S2751" s="11"/>
      <c r="T2751" s="11"/>
      <c r="U2751" s="11"/>
      <c r="V2751" s="11"/>
      <c r="W2751" s="11"/>
      <c r="X2751" s="11"/>
      <c r="Y2751" s="11"/>
      <c r="Z2751" s="11"/>
      <c r="AA2751" s="11"/>
      <c r="AB2751" s="11"/>
    </row>
    <row r="2752" spans="2:28" x14ac:dyDescent="0.2">
      <c r="B2752" s="13">
        <f t="shared" si="352"/>
        <v>2749</v>
      </c>
      <c r="C2752" s="12">
        <v>0.76710551009215022</v>
      </c>
      <c r="D2752" s="11">
        <f t="shared" si="345"/>
        <v>21</v>
      </c>
      <c r="E2752" s="11">
        <f t="shared" si="346"/>
        <v>21</v>
      </c>
      <c r="F2752" s="11">
        <f t="shared" si="347"/>
        <v>3150</v>
      </c>
      <c r="G2752" s="12">
        <v>0.19698470889662134</v>
      </c>
      <c r="H2752" s="27">
        <f t="shared" si="348"/>
        <v>1</v>
      </c>
      <c r="I2752" s="11">
        <f t="shared" si="349"/>
        <v>1</v>
      </c>
      <c r="J2752" s="28">
        <f t="shared" si="350"/>
        <v>500</v>
      </c>
      <c r="K2752" s="28">
        <f t="shared" si="351"/>
        <v>2650</v>
      </c>
      <c r="L2752" s="11"/>
      <c r="M2752" s="11"/>
      <c r="N2752" s="11"/>
      <c r="O2752" s="11"/>
      <c r="P2752" s="11"/>
      <c r="Q2752" s="11"/>
      <c r="R2752" s="11"/>
      <c r="S2752" s="11"/>
      <c r="T2752" s="11"/>
      <c r="U2752" s="11"/>
      <c r="V2752" s="11"/>
      <c r="W2752" s="11"/>
      <c r="X2752" s="11"/>
      <c r="Y2752" s="11"/>
      <c r="Z2752" s="11"/>
      <c r="AA2752" s="11"/>
      <c r="AB2752" s="11"/>
    </row>
    <row r="2753" spans="2:28" x14ac:dyDescent="0.2">
      <c r="B2753" s="13">
        <f t="shared" si="352"/>
        <v>2750</v>
      </c>
      <c r="C2753" s="12">
        <v>0.97455404033227089</v>
      </c>
      <c r="D2753" s="11">
        <f t="shared" si="345"/>
        <v>24</v>
      </c>
      <c r="E2753" s="11">
        <f t="shared" si="346"/>
        <v>22</v>
      </c>
      <c r="F2753" s="11">
        <f t="shared" si="347"/>
        <v>3300</v>
      </c>
      <c r="G2753" s="12">
        <v>0.23781252172599321</v>
      </c>
      <c r="H2753" s="27">
        <f t="shared" si="348"/>
        <v>1</v>
      </c>
      <c r="I2753" s="11">
        <f t="shared" si="349"/>
        <v>2</v>
      </c>
      <c r="J2753" s="28">
        <f t="shared" si="350"/>
        <v>1000</v>
      </c>
      <c r="K2753" s="28">
        <f t="shared" si="351"/>
        <v>2300</v>
      </c>
      <c r="L2753" s="11"/>
      <c r="M2753" s="11"/>
      <c r="N2753" s="11"/>
      <c r="O2753" s="11"/>
      <c r="P2753" s="11"/>
      <c r="Q2753" s="11"/>
      <c r="R2753" s="11"/>
      <c r="S2753" s="11"/>
      <c r="T2753" s="11"/>
      <c r="U2753" s="11"/>
      <c r="V2753" s="11"/>
      <c r="W2753" s="11"/>
      <c r="X2753" s="11"/>
      <c r="Y2753" s="11"/>
      <c r="Z2753" s="11"/>
      <c r="AA2753" s="11"/>
      <c r="AB2753" s="11"/>
    </row>
    <row r="2754" spans="2:28" x14ac:dyDescent="0.2">
      <c r="B2754" s="13">
        <f t="shared" si="352"/>
        <v>2751</v>
      </c>
      <c r="C2754" s="12">
        <v>0.63513281730001292</v>
      </c>
      <c r="D2754" s="11">
        <f t="shared" si="345"/>
        <v>20</v>
      </c>
      <c r="E2754" s="11">
        <f t="shared" si="346"/>
        <v>20</v>
      </c>
      <c r="F2754" s="11">
        <f t="shared" si="347"/>
        <v>3000</v>
      </c>
      <c r="G2754" s="12">
        <v>0.21042585873613817</v>
      </c>
      <c r="H2754" s="27">
        <f t="shared" si="348"/>
        <v>1</v>
      </c>
      <c r="I2754" s="11">
        <f t="shared" si="349"/>
        <v>0</v>
      </c>
      <c r="J2754" s="28">
        <f t="shared" si="350"/>
        <v>0</v>
      </c>
      <c r="K2754" s="28">
        <f t="shared" si="351"/>
        <v>3000</v>
      </c>
      <c r="L2754" s="11"/>
      <c r="M2754" s="11"/>
      <c r="N2754" s="11"/>
      <c r="O2754" s="11"/>
      <c r="P2754" s="11"/>
      <c r="Q2754" s="11"/>
      <c r="R2754" s="11"/>
      <c r="S2754" s="11"/>
      <c r="T2754" s="11"/>
      <c r="U2754" s="11"/>
      <c r="V2754" s="11"/>
      <c r="W2754" s="11"/>
      <c r="X2754" s="11"/>
      <c r="Y2754" s="11"/>
      <c r="Z2754" s="11"/>
      <c r="AA2754" s="11"/>
      <c r="AB2754" s="11"/>
    </row>
    <row r="2755" spans="2:28" x14ac:dyDescent="0.2">
      <c r="B2755" s="13">
        <f t="shared" si="352"/>
        <v>2752</v>
      </c>
      <c r="C2755" s="12">
        <v>0.40689179490381022</v>
      </c>
      <c r="D2755" s="11">
        <f t="shared" si="345"/>
        <v>19</v>
      </c>
      <c r="E2755" s="11">
        <f t="shared" si="346"/>
        <v>19</v>
      </c>
      <c r="F2755" s="11">
        <f t="shared" si="347"/>
        <v>2850</v>
      </c>
      <c r="G2755" s="12">
        <v>0.60068637767333599</v>
      </c>
      <c r="H2755" s="27">
        <f t="shared" si="348"/>
        <v>2</v>
      </c>
      <c r="I2755" s="11">
        <f t="shared" si="349"/>
        <v>0</v>
      </c>
      <c r="J2755" s="28">
        <f t="shared" si="350"/>
        <v>0</v>
      </c>
      <c r="K2755" s="28">
        <f t="shared" si="351"/>
        <v>2850</v>
      </c>
      <c r="L2755" s="11"/>
      <c r="M2755" s="11"/>
      <c r="N2755" s="11"/>
      <c r="O2755" s="11"/>
      <c r="P2755" s="11"/>
      <c r="Q2755" s="11"/>
      <c r="R2755" s="11"/>
      <c r="S2755" s="11"/>
      <c r="T2755" s="11"/>
      <c r="U2755" s="11"/>
      <c r="V2755" s="11"/>
      <c r="W2755" s="11"/>
      <c r="X2755" s="11"/>
      <c r="Y2755" s="11"/>
      <c r="Z2755" s="11"/>
      <c r="AA2755" s="11"/>
      <c r="AB2755" s="11"/>
    </row>
    <row r="2756" spans="2:28" x14ac:dyDescent="0.2">
      <c r="B2756" s="13">
        <f t="shared" si="352"/>
        <v>2753</v>
      </c>
      <c r="C2756" s="12">
        <v>9.4188006915595479E-2</v>
      </c>
      <c r="D2756" s="11">
        <f t="shared" si="345"/>
        <v>16</v>
      </c>
      <c r="E2756" s="11">
        <f t="shared" si="346"/>
        <v>16</v>
      </c>
      <c r="F2756" s="11">
        <f t="shared" si="347"/>
        <v>2400</v>
      </c>
      <c r="G2756" s="12">
        <v>0.42059934090167161</v>
      </c>
      <c r="H2756" s="27">
        <f t="shared" si="348"/>
        <v>1</v>
      </c>
      <c r="I2756" s="11">
        <f t="shared" si="349"/>
        <v>0</v>
      </c>
      <c r="J2756" s="28">
        <f t="shared" si="350"/>
        <v>0</v>
      </c>
      <c r="K2756" s="28">
        <f t="shared" si="351"/>
        <v>2400</v>
      </c>
      <c r="L2756" s="11"/>
      <c r="M2756" s="11"/>
      <c r="N2756" s="11"/>
      <c r="O2756" s="11"/>
      <c r="P2756" s="11"/>
      <c r="Q2756" s="11"/>
      <c r="R2756" s="11"/>
      <c r="S2756" s="11"/>
      <c r="T2756" s="11"/>
      <c r="U2756" s="11"/>
      <c r="V2756" s="11"/>
      <c r="W2756" s="11"/>
      <c r="X2756" s="11"/>
      <c r="Y2756" s="11"/>
      <c r="Z2756" s="11"/>
      <c r="AA2756" s="11"/>
      <c r="AB2756" s="11"/>
    </row>
    <row r="2757" spans="2:28" x14ac:dyDescent="0.2">
      <c r="B2757" s="13">
        <f t="shared" si="352"/>
        <v>2754</v>
      </c>
      <c r="C2757" s="12">
        <v>0.5830535155215586</v>
      </c>
      <c r="D2757" s="11">
        <f t="shared" ref="D2757:D2820" si="353">SUMIFS($M$4:$M$15,$P$4:$P$15,"&lt;="&amp;C2757,$O$4:$O$15,"&gt;="&amp;C2757)</f>
        <v>20</v>
      </c>
      <c r="E2757" s="11">
        <f t="shared" ref="E2757:E2820" si="354">MIN(D2757,$S$2)</f>
        <v>20</v>
      </c>
      <c r="F2757" s="11">
        <f t="shared" ref="F2757:F2820" si="355">E2757*$S$3</f>
        <v>3000</v>
      </c>
      <c r="G2757" s="12">
        <v>0.81438607980140487</v>
      </c>
      <c r="H2757" s="27">
        <f t="shared" ref="H2757:H2820" si="356">_xlfn.BINOM.INV(E2757,$S$5,G2757)</f>
        <v>3</v>
      </c>
      <c r="I2757" s="11">
        <f t="shared" ref="I2757:I2820" si="357">IF(E2757-H2757&gt;$S$6,E2757-H2757-$S$6,0)</f>
        <v>0</v>
      </c>
      <c r="J2757" s="28">
        <f t="shared" ref="J2757:J2820" si="358">I2757*$S$4</f>
        <v>0</v>
      </c>
      <c r="K2757" s="28">
        <f t="shared" ref="K2757:K2820" si="359">F2757-J2757</f>
        <v>3000</v>
      </c>
      <c r="L2757" s="11"/>
      <c r="M2757" s="11"/>
      <c r="N2757" s="11"/>
      <c r="O2757" s="11"/>
      <c r="P2757" s="11"/>
      <c r="Q2757" s="11"/>
      <c r="R2757" s="11"/>
      <c r="S2757" s="11"/>
      <c r="T2757" s="11"/>
      <c r="U2757" s="11"/>
      <c r="V2757" s="11"/>
      <c r="W2757" s="11"/>
      <c r="X2757" s="11"/>
      <c r="Y2757" s="11"/>
      <c r="Z2757" s="11"/>
      <c r="AA2757" s="11"/>
      <c r="AB2757" s="11"/>
    </row>
    <row r="2758" spans="2:28" x14ac:dyDescent="0.2">
      <c r="B2758" s="13">
        <f t="shared" ref="B2758:B2821" si="360">B2757+1</f>
        <v>2755</v>
      </c>
      <c r="C2758" s="12">
        <v>0.54391741621744283</v>
      </c>
      <c r="D2758" s="11">
        <f t="shared" si="353"/>
        <v>20</v>
      </c>
      <c r="E2758" s="11">
        <f t="shared" si="354"/>
        <v>20</v>
      </c>
      <c r="F2758" s="11">
        <f t="shared" si="355"/>
        <v>3000</v>
      </c>
      <c r="G2758" s="12">
        <v>0.14372660752060917</v>
      </c>
      <c r="H2758" s="27">
        <f t="shared" si="356"/>
        <v>1</v>
      </c>
      <c r="I2758" s="11">
        <f t="shared" si="357"/>
        <v>0</v>
      </c>
      <c r="J2758" s="28">
        <f t="shared" si="358"/>
        <v>0</v>
      </c>
      <c r="K2758" s="28">
        <f t="shared" si="359"/>
        <v>3000</v>
      </c>
      <c r="L2758" s="11"/>
      <c r="M2758" s="11"/>
      <c r="N2758" s="11"/>
      <c r="O2758" s="11"/>
      <c r="P2758" s="11"/>
      <c r="Q2758" s="11"/>
      <c r="R2758" s="11"/>
      <c r="S2758" s="11"/>
      <c r="T2758" s="11"/>
      <c r="U2758" s="11"/>
      <c r="V2758" s="11"/>
      <c r="W2758" s="11"/>
      <c r="X2758" s="11"/>
      <c r="Y2758" s="11"/>
      <c r="Z2758" s="11"/>
      <c r="AA2758" s="11"/>
      <c r="AB2758" s="11"/>
    </row>
    <row r="2759" spans="2:28" x14ac:dyDescent="0.2">
      <c r="B2759" s="13">
        <f t="shared" si="360"/>
        <v>2756</v>
      </c>
      <c r="C2759" s="12">
        <v>0.79249248557006235</v>
      </c>
      <c r="D2759" s="11">
        <f t="shared" si="353"/>
        <v>21</v>
      </c>
      <c r="E2759" s="11">
        <f t="shared" si="354"/>
        <v>21</v>
      </c>
      <c r="F2759" s="11">
        <f t="shared" si="355"/>
        <v>3150</v>
      </c>
      <c r="G2759" s="12">
        <v>0.92552326433443055</v>
      </c>
      <c r="H2759" s="27">
        <f t="shared" si="356"/>
        <v>4</v>
      </c>
      <c r="I2759" s="11">
        <f t="shared" si="357"/>
        <v>0</v>
      </c>
      <c r="J2759" s="28">
        <f t="shared" si="358"/>
        <v>0</v>
      </c>
      <c r="K2759" s="28">
        <f t="shared" si="359"/>
        <v>3150</v>
      </c>
      <c r="L2759" s="11"/>
      <c r="M2759" s="11"/>
      <c r="N2759" s="11"/>
      <c r="O2759" s="11"/>
      <c r="P2759" s="11"/>
      <c r="Q2759" s="11"/>
      <c r="R2759" s="11"/>
      <c r="S2759" s="11"/>
      <c r="T2759" s="11"/>
      <c r="U2759" s="11"/>
      <c r="V2759" s="11"/>
      <c r="W2759" s="11"/>
      <c r="X2759" s="11"/>
      <c r="Y2759" s="11"/>
      <c r="Z2759" s="11"/>
      <c r="AA2759" s="11"/>
      <c r="AB2759" s="11"/>
    </row>
    <row r="2760" spans="2:28" x14ac:dyDescent="0.2">
      <c r="B2760" s="13">
        <f t="shared" si="360"/>
        <v>2757</v>
      </c>
      <c r="C2760" s="12">
        <v>0.17125015452435977</v>
      </c>
      <c r="D2760" s="11">
        <f t="shared" si="353"/>
        <v>17</v>
      </c>
      <c r="E2760" s="11">
        <f t="shared" si="354"/>
        <v>17</v>
      </c>
      <c r="F2760" s="11">
        <f t="shared" si="355"/>
        <v>2550</v>
      </c>
      <c r="G2760" s="12">
        <v>0.38134444435341897</v>
      </c>
      <c r="H2760" s="27">
        <f t="shared" si="356"/>
        <v>1</v>
      </c>
      <c r="I2760" s="11">
        <f t="shared" si="357"/>
        <v>0</v>
      </c>
      <c r="J2760" s="28">
        <f t="shared" si="358"/>
        <v>0</v>
      </c>
      <c r="K2760" s="28">
        <f t="shared" si="359"/>
        <v>2550</v>
      </c>
      <c r="L2760" s="11"/>
      <c r="M2760" s="11"/>
      <c r="N2760" s="11"/>
      <c r="O2760" s="11"/>
      <c r="P2760" s="11"/>
      <c r="Q2760" s="11"/>
      <c r="R2760" s="11"/>
      <c r="S2760" s="11"/>
      <c r="T2760" s="11"/>
      <c r="U2760" s="11"/>
      <c r="V2760" s="11"/>
      <c r="W2760" s="11"/>
      <c r="X2760" s="11"/>
      <c r="Y2760" s="11"/>
      <c r="Z2760" s="11"/>
      <c r="AA2760" s="11"/>
      <c r="AB2760" s="11"/>
    </row>
    <row r="2761" spans="2:28" x14ac:dyDescent="0.2">
      <c r="B2761" s="13">
        <f t="shared" si="360"/>
        <v>2758</v>
      </c>
      <c r="C2761" s="12">
        <v>0.62556451671088542</v>
      </c>
      <c r="D2761" s="11">
        <f t="shared" si="353"/>
        <v>20</v>
      </c>
      <c r="E2761" s="11">
        <f t="shared" si="354"/>
        <v>20</v>
      </c>
      <c r="F2761" s="11">
        <f t="shared" si="355"/>
        <v>3000</v>
      </c>
      <c r="G2761" s="12">
        <v>1.8300343793214546E-2</v>
      </c>
      <c r="H2761" s="27">
        <f t="shared" si="356"/>
        <v>0</v>
      </c>
      <c r="I2761" s="11">
        <f t="shared" si="357"/>
        <v>1</v>
      </c>
      <c r="J2761" s="28">
        <f t="shared" si="358"/>
        <v>500</v>
      </c>
      <c r="K2761" s="28">
        <f t="shared" si="359"/>
        <v>2500</v>
      </c>
      <c r="L2761" s="11"/>
      <c r="M2761" s="11"/>
      <c r="N2761" s="11"/>
      <c r="O2761" s="11"/>
      <c r="P2761" s="11"/>
      <c r="Q2761" s="11"/>
      <c r="R2761" s="11"/>
      <c r="S2761" s="11"/>
      <c r="T2761" s="11"/>
      <c r="U2761" s="11"/>
      <c r="V2761" s="11"/>
      <c r="W2761" s="11"/>
      <c r="X2761" s="11"/>
      <c r="Y2761" s="11"/>
      <c r="Z2761" s="11"/>
      <c r="AA2761" s="11"/>
      <c r="AB2761" s="11"/>
    </row>
    <row r="2762" spans="2:28" x14ac:dyDescent="0.2">
      <c r="B2762" s="13">
        <f t="shared" si="360"/>
        <v>2759</v>
      </c>
      <c r="C2762" s="12">
        <v>0.32524849503192854</v>
      </c>
      <c r="D2762" s="11">
        <f t="shared" si="353"/>
        <v>18</v>
      </c>
      <c r="E2762" s="11">
        <f t="shared" si="354"/>
        <v>18</v>
      </c>
      <c r="F2762" s="11">
        <f t="shared" si="355"/>
        <v>2700</v>
      </c>
      <c r="G2762" s="12">
        <v>0.59701816264250418</v>
      </c>
      <c r="H2762" s="27">
        <f t="shared" si="356"/>
        <v>2</v>
      </c>
      <c r="I2762" s="11">
        <f t="shared" si="357"/>
        <v>0</v>
      </c>
      <c r="J2762" s="28">
        <f t="shared" si="358"/>
        <v>0</v>
      </c>
      <c r="K2762" s="28">
        <f t="shared" si="359"/>
        <v>2700</v>
      </c>
      <c r="L2762" s="11"/>
      <c r="M2762" s="11"/>
      <c r="N2762" s="11"/>
      <c r="O2762" s="11"/>
      <c r="P2762" s="11"/>
      <c r="Q2762" s="11"/>
      <c r="R2762" s="11"/>
      <c r="S2762" s="11"/>
      <c r="T2762" s="11"/>
      <c r="U2762" s="11"/>
      <c r="V2762" s="11"/>
      <c r="W2762" s="11"/>
      <c r="X2762" s="11"/>
      <c r="Y2762" s="11"/>
      <c r="Z2762" s="11"/>
      <c r="AA2762" s="11"/>
      <c r="AB2762" s="11"/>
    </row>
    <row r="2763" spans="2:28" x14ac:dyDescent="0.2">
      <c r="B2763" s="13">
        <f t="shared" si="360"/>
        <v>2760</v>
      </c>
      <c r="C2763" s="12">
        <v>0.80818229847971357</v>
      </c>
      <c r="D2763" s="11">
        <f t="shared" si="353"/>
        <v>21</v>
      </c>
      <c r="E2763" s="11">
        <f t="shared" si="354"/>
        <v>21</v>
      </c>
      <c r="F2763" s="11">
        <f t="shared" si="355"/>
        <v>3150</v>
      </c>
      <c r="G2763" s="12">
        <v>0.72904221331059604</v>
      </c>
      <c r="H2763" s="27">
        <f t="shared" si="356"/>
        <v>3</v>
      </c>
      <c r="I2763" s="11">
        <f t="shared" si="357"/>
        <v>0</v>
      </c>
      <c r="J2763" s="28">
        <f t="shared" si="358"/>
        <v>0</v>
      </c>
      <c r="K2763" s="28">
        <f t="shared" si="359"/>
        <v>3150</v>
      </c>
      <c r="L2763" s="11"/>
      <c r="M2763" s="11"/>
      <c r="N2763" s="11"/>
      <c r="O2763" s="11"/>
      <c r="P2763" s="11"/>
      <c r="Q2763" s="11"/>
      <c r="R2763" s="11"/>
      <c r="S2763" s="11"/>
      <c r="T2763" s="11"/>
      <c r="U2763" s="11"/>
      <c r="V2763" s="11"/>
      <c r="W2763" s="11"/>
      <c r="X2763" s="11"/>
      <c r="Y2763" s="11"/>
      <c r="Z2763" s="11"/>
      <c r="AA2763" s="11"/>
      <c r="AB2763" s="11"/>
    </row>
    <row r="2764" spans="2:28" x14ac:dyDescent="0.2">
      <c r="B2764" s="13">
        <f t="shared" si="360"/>
        <v>2761</v>
      </c>
      <c r="C2764" s="12">
        <v>0.77424142799008833</v>
      </c>
      <c r="D2764" s="11">
        <f t="shared" si="353"/>
        <v>21</v>
      </c>
      <c r="E2764" s="11">
        <f t="shared" si="354"/>
        <v>21</v>
      </c>
      <c r="F2764" s="11">
        <f t="shared" si="355"/>
        <v>3150</v>
      </c>
      <c r="G2764" s="12">
        <v>0.8937504760360816</v>
      </c>
      <c r="H2764" s="27">
        <f t="shared" si="356"/>
        <v>4</v>
      </c>
      <c r="I2764" s="11">
        <f t="shared" si="357"/>
        <v>0</v>
      </c>
      <c r="J2764" s="28">
        <f t="shared" si="358"/>
        <v>0</v>
      </c>
      <c r="K2764" s="28">
        <f t="shared" si="359"/>
        <v>3150</v>
      </c>
      <c r="L2764" s="11"/>
      <c r="M2764" s="11"/>
      <c r="N2764" s="11"/>
      <c r="O2764" s="11"/>
      <c r="P2764" s="11"/>
      <c r="Q2764" s="11"/>
      <c r="R2764" s="11"/>
      <c r="S2764" s="11"/>
      <c r="T2764" s="11"/>
      <c r="U2764" s="11"/>
      <c r="V2764" s="11"/>
      <c r="W2764" s="11"/>
      <c r="X2764" s="11"/>
      <c r="Y2764" s="11"/>
      <c r="Z2764" s="11"/>
      <c r="AA2764" s="11"/>
      <c r="AB2764" s="11"/>
    </row>
    <row r="2765" spans="2:28" x14ac:dyDescent="0.2">
      <c r="B2765" s="13">
        <f t="shared" si="360"/>
        <v>2762</v>
      </c>
      <c r="C2765" s="12">
        <v>0.69018359055877587</v>
      </c>
      <c r="D2765" s="11">
        <f t="shared" si="353"/>
        <v>21</v>
      </c>
      <c r="E2765" s="11">
        <f t="shared" si="354"/>
        <v>21</v>
      </c>
      <c r="F2765" s="11">
        <f t="shared" si="355"/>
        <v>3150</v>
      </c>
      <c r="G2765" s="12">
        <v>0.38097218723877246</v>
      </c>
      <c r="H2765" s="27">
        <f t="shared" si="356"/>
        <v>2</v>
      </c>
      <c r="I2765" s="11">
        <f t="shared" si="357"/>
        <v>0</v>
      </c>
      <c r="J2765" s="28">
        <f t="shared" si="358"/>
        <v>0</v>
      </c>
      <c r="K2765" s="28">
        <f t="shared" si="359"/>
        <v>3150</v>
      </c>
      <c r="L2765" s="11"/>
      <c r="M2765" s="11"/>
      <c r="N2765" s="11"/>
      <c r="O2765" s="11"/>
      <c r="P2765" s="11"/>
      <c r="Q2765" s="11"/>
      <c r="R2765" s="11"/>
      <c r="S2765" s="11"/>
      <c r="T2765" s="11"/>
      <c r="U2765" s="11"/>
      <c r="V2765" s="11"/>
      <c r="W2765" s="11"/>
      <c r="X2765" s="11"/>
      <c r="Y2765" s="11"/>
      <c r="Z2765" s="11"/>
      <c r="AA2765" s="11"/>
      <c r="AB2765" s="11"/>
    </row>
    <row r="2766" spans="2:28" x14ac:dyDescent="0.2">
      <c r="B2766" s="13">
        <f t="shared" si="360"/>
        <v>2763</v>
      </c>
      <c r="C2766" s="12">
        <v>0.25134491246181079</v>
      </c>
      <c r="D2766" s="11">
        <f t="shared" si="353"/>
        <v>18</v>
      </c>
      <c r="E2766" s="11">
        <f t="shared" si="354"/>
        <v>18</v>
      </c>
      <c r="F2766" s="11">
        <f t="shared" si="355"/>
        <v>2700</v>
      </c>
      <c r="G2766" s="12">
        <v>0.66123386323236533</v>
      </c>
      <c r="H2766" s="27">
        <f t="shared" si="356"/>
        <v>2</v>
      </c>
      <c r="I2766" s="11">
        <f t="shared" si="357"/>
        <v>0</v>
      </c>
      <c r="J2766" s="28">
        <f t="shared" si="358"/>
        <v>0</v>
      </c>
      <c r="K2766" s="28">
        <f t="shared" si="359"/>
        <v>2700</v>
      </c>
      <c r="L2766" s="11"/>
      <c r="M2766" s="11"/>
      <c r="N2766" s="11"/>
      <c r="O2766" s="11"/>
      <c r="P2766" s="11"/>
      <c r="Q2766" s="11"/>
      <c r="R2766" s="11"/>
      <c r="S2766" s="11"/>
      <c r="T2766" s="11"/>
      <c r="U2766" s="11"/>
      <c r="V2766" s="11"/>
      <c r="W2766" s="11"/>
      <c r="X2766" s="11"/>
      <c r="Y2766" s="11"/>
      <c r="Z2766" s="11"/>
      <c r="AA2766" s="11"/>
      <c r="AB2766" s="11"/>
    </row>
    <row r="2767" spans="2:28" x14ac:dyDescent="0.2">
      <c r="B2767" s="13">
        <f t="shared" si="360"/>
        <v>2764</v>
      </c>
      <c r="C2767" s="12">
        <v>0.18682406251661698</v>
      </c>
      <c r="D2767" s="11">
        <f t="shared" si="353"/>
        <v>17</v>
      </c>
      <c r="E2767" s="11">
        <f t="shared" si="354"/>
        <v>17</v>
      </c>
      <c r="F2767" s="11">
        <f t="shared" si="355"/>
        <v>2550</v>
      </c>
      <c r="G2767" s="12">
        <v>0.11135581122421634</v>
      </c>
      <c r="H2767" s="27">
        <f t="shared" si="356"/>
        <v>0</v>
      </c>
      <c r="I2767" s="11">
        <f t="shared" si="357"/>
        <v>0</v>
      </c>
      <c r="J2767" s="28">
        <f t="shared" si="358"/>
        <v>0</v>
      </c>
      <c r="K2767" s="28">
        <f t="shared" si="359"/>
        <v>2550</v>
      </c>
      <c r="L2767" s="11"/>
      <c r="M2767" s="11"/>
      <c r="N2767" s="11"/>
      <c r="O2767" s="11"/>
      <c r="P2767" s="11"/>
      <c r="Q2767" s="11"/>
      <c r="R2767" s="11"/>
      <c r="S2767" s="11"/>
      <c r="T2767" s="11"/>
      <c r="U2767" s="11"/>
      <c r="V2767" s="11"/>
      <c r="W2767" s="11"/>
      <c r="X2767" s="11"/>
      <c r="Y2767" s="11"/>
      <c r="Z2767" s="11"/>
      <c r="AA2767" s="11"/>
      <c r="AB2767" s="11"/>
    </row>
    <row r="2768" spans="2:28" x14ac:dyDescent="0.2">
      <c r="B2768" s="13">
        <f t="shared" si="360"/>
        <v>2765</v>
      </c>
      <c r="C2768" s="12">
        <v>0.20207629715248621</v>
      </c>
      <c r="D2768" s="11">
        <f t="shared" si="353"/>
        <v>17</v>
      </c>
      <c r="E2768" s="11">
        <f t="shared" si="354"/>
        <v>17</v>
      </c>
      <c r="F2768" s="11">
        <f t="shared" si="355"/>
        <v>2550</v>
      </c>
      <c r="G2768" s="12">
        <v>0.7794418319800166</v>
      </c>
      <c r="H2768" s="27">
        <f t="shared" si="356"/>
        <v>3</v>
      </c>
      <c r="I2768" s="11">
        <f t="shared" si="357"/>
        <v>0</v>
      </c>
      <c r="J2768" s="28">
        <f t="shared" si="358"/>
        <v>0</v>
      </c>
      <c r="K2768" s="28">
        <f t="shared" si="359"/>
        <v>2550</v>
      </c>
      <c r="L2768" s="11"/>
      <c r="M2768" s="11"/>
      <c r="N2768" s="11"/>
      <c r="O2768" s="11"/>
      <c r="P2768" s="11"/>
      <c r="Q2768" s="11"/>
      <c r="R2768" s="11"/>
      <c r="S2768" s="11"/>
      <c r="T2768" s="11"/>
      <c r="U2768" s="11"/>
      <c r="V2768" s="11"/>
      <c r="W2768" s="11"/>
      <c r="X2768" s="11"/>
      <c r="Y2768" s="11"/>
      <c r="Z2768" s="11"/>
      <c r="AA2768" s="11"/>
      <c r="AB2768" s="11"/>
    </row>
    <row r="2769" spans="2:28" x14ac:dyDescent="0.2">
      <c r="B2769" s="13">
        <f t="shared" si="360"/>
        <v>2766</v>
      </c>
      <c r="C2769" s="12">
        <v>2.7434731092675912E-2</v>
      </c>
      <c r="D2769" s="11">
        <f t="shared" si="353"/>
        <v>14</v>
      </c>
      <c r="E2769" s="11">
        <f t="shared" si="354"/>
        <v>14</v>
      </c>
      <c r="F2769" s="11">
        <f t="shared" si="355"/>
        <v>2100</v>
      </c>
      <c r="G2769" s="12">
        <v>0.41077634088585979</v>
      </c>
      <c r="H2769" s="27">
        <f t="shared" si="356"/>
        <v>1</v>
      </c>
      <c r="I2769" s="11">
        <f t="shared" si="357"/>
        <v>0</v>
      </c>
      <c r="J2769" s="28">
        <f t="shared" si="358"/>
        <v>0</v>
      </c>
      <c r="K2769" s="28">
        <f t="shared" si="359"/>
        <v>2100</v>
      </c>
      <c r="L2769" s="11"/>
      <c r="M2769" s="11"/>
      <c r="N2769" s="11"/>
      <c r="O2769" s="11"/>
      <c r="P2769" s="11"/>
      <c r="Q2769" s="11"/>
      <c r="R2769" s="11"/>
      <c r="S2769" s="11"/>
      <c r="T2769" s="11"/>
      <c r="U2769" s="11"/>
      <c r="V2769" s="11"/>
      <c r="W2769" s="11"/>
      <c r="X2769" s="11"/>
      <c r="Y2769" s="11"/>
      <c r="Z2769" s="11"/>
      <c r="AA2769" s="11"/>
      <c r="AB2769" s="11"/>
    </row>
    <row r="2770" spans="2:28" x14ac:dyDescent="0.2">
      <c r="B2770" s="13">
        <f t="shared" si="360"/>
        <v>2767</v>
      </c>
      <c r="C2770" s="12">
        <v>0.50727485310836484</v>
      </c>
      <c r="D2770" s="11">
        <f t="shared" si="353"/>
        <v>20</v>
      </c>
      <c r="E2770" s="11">
        <f t="shared" si="354"/>
        <v>20</v>
      </c>
      <c r="F2770" s="11">
        <f t="shared" si="355"/>
        <v>3000</v>
      </c>
      <c r="G2770" s="12">
        <v>0.92664967609448479</v>
      </c>
      <c r="H2770" s="27">
        <f t="shared" si="356"/>
        <v>4</v>
      </c>
      <c r="I2770" s="11">
        <f t="shared" si="357"/>
        <v>0</v>
      </c>
      <c r="J2770" s="28">
        <f t="shared" si="358"/>
        <v>0</v>
      </c>
      <c r="K2770" s="28">
        <f t="shared" si="359"/>
        <v>3000</v>
      </c>
      <c r="L2770" s="11"/>
      <c r="M2770" s="11"/>
      <c r="N2770" s="11"/>
      <c r="O2770" s="11"/>
      <c r="P2770" s="11"/>
      <c r="Q2770" s="11"/>
      <c r="R2770" s="11"/>
      <c r="S2770" s="11"/>
      <c r="T2770" s="11"/>
      <c r="U2770" s="11"/>
      <c r="V2770" s="11"/>
      <c r="W2770" s="11"/>
      <c r="X2770" s="11"/>
      <c r="Y2770" s="11"/>
      <c r="Z2770" s="11"/>
      <c r="AA2770" s="11"/>
      <c r="AB2770" s="11"/>
    </row>
    <row r="2771" spans="2:28" x14ac:dyDescent="0.2">
      <c r="B2771" s="13">
        <f t="shared" si="360"/>
        <v>2768</v>
      </c>
      <c r="C2771" s="12">
        <v>0.12502569845981315</v>
      </c>
      <c r="D2771" s="11">
        <f t="shared" si="353"/>
        <v>16</v>
      </c>
      <c r="E2771" s="11">
        <f t="shared" si="354"/>
        <v>16</v>
      </c>
      <c r="F2771" s="11">
        <f t="shared" si="355"/>
        <v>2400</v>
      </c>
      <c r="G2771" s="12">
        <v>0.67236659878168192</v>
      </c>
      <c r="H2771" s="27">
        <f t="shared" si="356"/>
        <v>2</v>
      </c>
      <c r="I2771" s="11">
        <f t="shared" si="357"/>
        <v>0</v>
      </c>
      <c r="J2771" s="28">
        <f t="shared" si="358"/>
        <v>0</v>
      </c>
      <c r="K2771" s="28">
        <f t="shared" si="359"/>
        <v>2400</v>
      </c>
      <c r="L2771" s="11"/>
      <c r="M2771" s="11"/>
      <c r="N2771" s="11"/>
      <c r="O2771" s="11"/>
      <c r="P2771" s="11"/>
      <c r="Q2771" s="11"/>
      <c r="R2771" s="11"/>
      <c r="S2771" s="11"/>
      <c r="T2771" s="11"/>
      <c r="U2771" s="11"/>
      <c r="V2771" s="11"/>
      <c r="W2771" s="11"/>
      <c r="X2771" s="11"/>
      <c r="Y2771" s="11"/>
      <c r="Z2771" s="11"/>
      <c r="AA2771" s="11"/>
      <c r="AB2771" s="11"/>
    </row>
    <row r="2772" spans="2:28" x14ac:dyDescent="0.2">
      <c r="B2772" s="13">
        <f t="shared" si="360"/>
        <v>2769</v>
      </c>
      <c r="C2772" s="12">
        <v>0.527833122391138</v>
      </c>
      <c r="D2772" s="11">
        <f t="shared" si="353"/>
        <v>20</v>
      </c>
      <c r="E2772" s="11">
        <f t="shared" si="354"/>
        <v>20</v>
      </c>
      <c r="F2772" s="11">
        <f t="shared" si="355"/>
        <v>3000</v>
      </c>
      <c r="G2772" s="12">
        <v>0.58736196884071545</v>
      </c>
      <c r="H2772" s="27">
        <f t="shared" si="356"/>
        <v>2</v>
      </c>
      <c r="I2772" s="11">
        <f t="shared" si="357"/>
        <v>0</v>
      </c>
      <c r="J2772" s="28">
        <f t="shared" si="358"/>
        <v>0</v>
      </c>
      <c r="K2772" s="28">
        <f t="shared" si="359"/>
        <v>3000</v>
      </c>
      <c r="L2772" s="11"/>
      <c r="M2772" s="11"/>
      <c r="N2772" s="11"/>
      <c r="O2772" s="11"/>
      <c r="P2772" s="11"/>
      <c r="Q2772" s="11"/>
      <c r="R2772" s="11"/>
      <c r="S2772" s="11"/>
      <c r="T2772" s="11"/>
      <c r="U2772" s="11"/>
      <c r="V2772" s="11"/>
      <c r="W2772" s="11"/>
      <c r="X2772" s="11"/>
      <c r="Y2772" s="11"/>
      <c r="Z2772" s="11"/>
      <c r="AA2772" s="11"/>
      <c r="AB2772" s="11"/>
    </row>
    <row r="2773" spans="2:28" x14ac:dyDescent="0.2">
      <c r="B2773" s="13">
        <f t="shared" si="360"/>
        <v>2770</v>
      </c>
      <c r="C2773" s="12">
        <v>0.12584965949282545</v>
      </c>
      <c r="D2773" s="11">
        <f t="shared" si="353"/>
        <v>16</v>
      </c>
      <c r="E2773" s="11">
        <f t="shared" si="354"/>
        <v>16</v>
      </c>
      <c r="F2773" s="11">
        <f t="shared" si="355"/>
        <v>2400</v>
      </c>
      <c r="G2773" s="12">
        <v>0.95478432292714099</v>
      </c>
      <c r="H2773" s="27">
        <f t="shared" si="356"/>
        <v>4</v>
      </c>
      <c r="I2773" s="11">
        <f t="shared" si="357"/>
        <v>0</v>
      </c>
      <c r="J2773" s="28">
        <f t="shared" si="358"/>
        <v>0</v>
      </c>
      <c r="K2773" s="28">
        <f t="shared" si="359"/>
        <v>2400</v>
      </c>
      <c r="L2773" s="11"/>
      <c r="M2773" s="11"/>
      <c r="N2773" s="11"/>
      <c r="O2773" s="11"/>
      <c r="P2773" s="11"/>
      <c r="Q2773" s="11"/>
      <c r="R2773" s="11"/>
      <c r="S2773" s="11"/>
      <c r="T2773" s="11"/>
      <c r="U2773" s="11"/>
      <c r="V2773" s="11"/>
      <c r="W2773" s="11"/>
      <c r="X2773" s="11"/>
      <c r="Y2773" s="11"/>
      <c r="Z2773" s="11"/>
      <c r="AA2773" s="11"/>
      <c r="AB2773" s="11"/>
    </row>
    <row r="2774" spans="2:28" x14ac:dyDescent="0.2">
      <c r="B2774" s="13">
        <f t="shared" si="360"/>
        <v>2771</v>
      </c>
      <c r="C2774" s="12">
        <v>0.54015048370311147</v>
      </c>
      <c r="D2774" s="11">
        <f t="shared" si="353"/>
        <v>20</v>
      </c>
      <c r="E2774" s="11">
        <f t="shared" si="354"/>
        <v>20</v>
      </c>
      <c r="F2774" s="11">
        <f t="shared" si="355"/>
        <v>3000</v>
      </c>
      <c r="G2774" s="12">
        <v>0.28785545875670737</v>
      </c>
      <c r="H2774" s="27">
        <f t="shared" si="356"/>
        <v>1</v>
      </c>
      <c r="I2774" s="11">
        <f t="shared" si="357"/>
        <v>0</v>
      </c>
      <c r="J2774" s="28">
        <f t="shared" si="358"/>
        <v>0</v>
      </c>
      <c r="K2774" s="28">
        <f t="shared" si="359"/>
        <v>3000</v>
      </c>
      <c r="L2774" s="11"/>
      <c r="M2774" s="11"/>
      <c r="N2774" s="11"/>
      <c r="O2774" s="11"/>
      <c r="P2774" s="11"/>
      <c r="Q2774" s="11"/>
      <c r="R2774" s="11"/>
      <c r="S2774" s="11"/>
      <c r="T2774" s="11"/>
      <c r="U2774" s="11"/>
      <c r="V2774" s="11"/>
      <c r="W2774" s="11"/>
      <c r="X2774" s="11"/>
      <c r="Y2774" s="11"/>
      <c r="Z2774" s="11"/>
      <c r="AA2774" s="11"/>
      <c r="AB2774" s="11"/>
    </row>
    <row r="2775" spans="2:28" x14ac:dyDescent="0.2">
      <c r="B2775" s="13">
        <f t="shared" si="360"/>
        <v>2772</v>
      </c>
      <c r="C2775" s="12">
        <v>0.90285399438411307</v>
      </c>
      <c r="D2775" s="11">
        <f t="shared" si="353"/>
        <v>23</v>
      </c>
      <c r="E2775" s="11">
        <f t="shared" si="354"/>
        <v>22</v>
      </c>
      <c r="F2775" s="11">
        <f t="shared" si="355"/>
        <v>3300</v>
      </c>
      <c r="G2775" s="12">
        <v>0.27909830280371506</v>
      </c>
      <c r="H2775" s="27">
        <f t="shared" si="356"/>
        <v>1</v>
      </c>
      <c r="I2775" s="11">
        <f t="shared" si="357"/>
        <v>2</v>
      </c>
      <c r="J2775" s="28">
        <f t="shared" si="358"/>
        <v>1000</v>
      </c>
      <c r="K2775" s="28">
        <f t="shared" si="359"/>
        <v>2300</v>
      </c>
      <c r="L2775" s="11"/>
      <c r="M2775" s="11"/>
      <c r="N2775" s="11"/>
      <c r="O2775" s="11"/>
      <c r="P2775" s="11"/>
      <c r="Q2775" s="11"/>
      <c r="R2775" s="11"/>
      <c r="S2775" s="11"/>
      <c r="T2775" s="11"/>
      <c r="U2775" s="11"/>
      <c r="V2775" s="11"/>
      <c r="W2775" s="11"/>
      <c r="X2775" s="11"/>
      <c r="Y2775" s="11"/>
      <c r="Z2775" s="11"/>
      <c r="AA2775" s="11"/>
      <c r="AB2775" s="11"/>
    </row>
    <row r="2776" spans="2:28" x14ac:dyDescent="0.2">
      <c r="B2776" s="13">
        <f t="shared" si="360"/>
        <v>2773</v>
      </c>
      <c r="C2776" s="12">
        <v>0.72247581232475877</v>
      </c>
      <c r="D2776" s="11">
        <f t="shared" si="353"/>
        <v>21</v>
      </c>
      <c r="E2776" s="11">
        <f t="shared" si="354"/>
        <v>21</v>
      </c>
      <c r="F2776" s="11">
        <f t="shared" si="355"/>
        <v>3150</v>
      </c>
      <c r="G2776" s="12">
        <v>0.11285365347051124</v>
      </c>
      <c r="H2776" s="27">
        <f t="shared" si="356"/>
        <v>1</v>
      </c>
      <c r="I2776" s="11">
        <f t="shared" si="357"/>
        <v>1</v>
      </c>
      <c r="J2776" s="28">
        <f t="shared" si="358"/>
        <v>500</v>
      </c>
      <c r="K2776" s="28">
        <f t="shared" si="359"/>
        <v>2650</v>
      </c>
      <c r="L2776" s="11"/>
      <c r="M2776" s="11"/>
      <c r="N2776" s="11"/>
      <c r="O2776" s="11"/>
      <c r="P2776" s="11"/>
      <c r="Q2776" s="11"/>
      <c r="R2776" s="11"/>
      <c r="S2776" s="11"/>
      <c r="T2776" s="11"/>
      <c r="U2776" s="11"/>
      <c r="V2776" s="11"/>
      <c r="W2776" s="11"/>
      <c r="X2776" s="11"/>
      <c r="Y2776" s="11"/>
      <c r="Z2776" s="11"/>
      <c r="AA2776" s="11"/>
      <c r="AB2776" s="11"/>
    </row>
    <row r="2777" spans="2:28" x14ac:dyDescent="0.2">
      <c r="B2777" s="13">
        <f t="shared" si="360"/>
        <v>2774</v>
      </c>
      <c r="C2777" s="12">
        <v>0.81908341199794754</v>
      </c>
      <c r="D2777" s="11">
        <f t="shared" si="353"/>
        <v>21</v>
      </c>
      <c r="E2777" s="11">
        <f t="shared" si="354"/>
        <v>21</v>
      </c>
      <c r="F2777" s="11">
        <f t="shared" si="355"/>
        <v>3150</v>
      </c>
      <c r="G2777" s="12">
        <v>0.32231984830362659</v>
      </c>
      <c r="H2777" s="27">
        <f t="shared" si="356"/>
        <v>1</v>
      </c>
      <c r="I2777" s="11">
        <f t="shared" si="357"/>
        <v>1</v>
      </c>
      <c r="J2777" s="28">
        <f t="shared" si="358"/>
        <v>500</v>
      </c>
      <c r="K2777" s="28">
        <f t="shared" si="359"/>
        <v>2650</v>
      </c>
      <c r="L2777" s="11"/>
      <c r="M2777" s="11"/>
      <c r="N2777" s="11"/>
      <c r="O2777" s="11"/>
      <c r="P2777" s="11"/>
      <c r="Q2777" s="11"/>
      <c r="R2777" s="11"/>
      <c r="S2777" s="11"/>
      <c r="T2777" s="11"/>
      <c r="U2777" s="11"/>
      <c r="V2777" s="11"/>
      <c r="W2777" s="11"/>
      <c r="X2777" s="11"/>
      <c r="Y2777" s="11"/>
      <c r="Z2777" s="11"/>
      <c r="AA2777" s="11"/>
      <c r="AB2777" s="11"/>
    </row>
    <row r="2778" spans="2:28" x14ac:dyDescent="0.2">
      <c r="B2778" s="13">
        <f t="shared" si="360"/>
        <v>2775</v>
      </c>
      <c r="C2778" s="12">
        <v>0.77290155851906339</v>
      </c>
      <c r="D2778" s="11">
        <f t="shared" si="353"/>
        <v>21</v>
      </c>
      <c r="E2778" s="11">
        <f t="shared" si="354"/>
        <v>21</v>
      </c>
      <c r="F2778" s="11">
        <f t="shared" si="355"/>
        <v>3150</v>
      </c>
      <c r="G2778" s="12">
        <v>0.19105289987774943</v>
      </c>
      <c r="H2778" s="27">
        <f t="shared" si="356"/>
        <v>1</v>
      </c>
      <c r="I2778" s="11">
        <f t="shared" si="357"/>
        <v>1</v>
      </c>
      <c r="J2778" s="28">
        <f t="shared" si="358"/>
        <v>500</v>
      </c>
      <c r="K2778" s="28">
        <f t="shared" si="359"/>
        <v>2650</v>
      </c>
      <c r="L2778" s="11"/>
      <c r="M2778" s="11"/>
      <c r="N2778" s="11"/>
      <c r="O2778" s="11"/>
      <c r="P2778" s="11"/>
      <c r="Q2778" s="11"/>
      <c r="R2778" s="11"/>
      <c r="S2778" s="11"/>
      <c r="T2778" s="11"/>
      <c r="U2778" s="11"/>
      <c r="V2778" s="11"/>
      <c r="W2778" s="11"/>
      <c r="X2778" s="11"/>
      <c r="Y2778" s="11"/>
      <c r="Z2778" s="11"/>
      <c r="AA2778" s="11"/>
      <c r="AB2778" s="11"/>
    </row>
    <row r="2779" spans="2:28" x14ac:dyDescent="0.2">
      <c r="B2779" s="13">
        <f t="shared" si="360"/>
        <v>2776</v>
      </c>
      <c r="C2779" s="12">
        <v>0.93853524753157436</v>
      </c>
      <c r="D2779" s="11">
        <f t="shared" si="353"/>
        <v>23</v>
      </c>
      <c r="E2779" s="11">
        <f t="shared" si="354"/>
        <v>22</v>
      </c>
      <c r="F2779" s="11">
        <f t="shared" si="355"/>
        <v>3300</v>
      </c>
      <c r="G2779" s="12">
        <v>0.12499416915390238</v>
      </c>
      <c r="H2779" s="27">
        <f t="shared" si="356"/>
        <v>1</v>
      </c>
      <c r="I2779" s="11">
        <f t="shared" si="357"/>
        <v>2</v>
      </c>
      <c r="J2779" s="28">
        <f t="shared" si="358"/>
        <v>1000</v>
      </c>
      <c r="K2779" s="28">
        <f t="shared" si="359"/>
        <v>2300</v>
      </c>
      <c r="L2779" s="11"/>
      <c r="M2779" s="11"/>
      <c r="N2779" s="11"/>
      <c r="O2779" s="11"/>
      <c r="P2779" s="11"/>
      <c r="Q2779" s="11"/>
      <c r="R2779" s="11"/>
      <c r="S2779" s="11"/>
      <c r="T2779" s="11"/>
      <c r="U2779" s="11"/>
      <c r="V2779" s="11"/>
      <c r="W2779" s="11"/>
      <c r="X2779" s="11"/>
      <c r="Y2779" s="11"/>
      <c r="Z2779" s="11"/>
      <c r="AA2779" s="11"/>
      <c r="AB2779" s="11"/>
    </row>
    <row r="2780" spans="2:28" x14ac:dyDescent="0.2">
      <c r="B2780" s="13">
        <f t="shared" si="360"/>
        <v>2777</v>
      </c>
      <c r="C2780" s="12">
        <v>0.90878581062136343</v>
      </c>
      <c r="D2780" s="11">
        <f t="shared" si="353"/>
        <v>23</v>
      </c>
      <c r="E2780" s="11">
        <f t="shared" si="354"/>
        <v>22</v>
      </c>
      <c r="F2780" s="11">
        <f t="shared" si="355"/>
        <v>3300</v>
      </c>
      <c r="G2780" s="12">
        <v>0.83945672396854665</v>
      </c>
      <c r="H2780" s="27">
        <f t="shared" si="356"/>
        <v>4</v>
      </c>
      <c r="I2780" s="11">
        <f t="shared" si="357"/>
        <v>0</v>
      </c>
      <c r="J2780" s="28">
        <f t="shared" si="358"/>
        <v>0</v>
      </c>
      <c r="K2780" s="28">
        <f t="shared" si="359"/>
        <v>3300</v>
      </c>
      <c r="L2780" s="11"/>
      <c r="M2780" s="11"/>
      <c r="N2780" s="11"/>
      <c r="O2780" s="11"/>
      <c r="P2780" s="11"/>
      <c r="Q2780" s="11"/>
      <c r="R2780" s="11"/>
      <c r="S2780" s="11"/>
      <c r="T2780" s="11"/>
      <c r="U2780" s="11"/>
      <c r="V2780" s="11"/>
      <c r="W2780" s="11"/>
      <c r="X2780" s="11"/>
      <c r="Y2780" s="11"/>
      <c r="Z2780" s="11"/>
      <c r="AA2780" s="11"/>
      <c r="AB2780" s="11"/>
    </row>
    <row r="2781" spans="2:28" x14ac:dyDescent="0.2">
      <c r="B2781" s="13">
        <f t="shared" si="360"/>
        <v>2778</v>
      </c>
      <c r="C2781" s="12">
        <v>0.22156216120734895</v>
      </c>
      <c r="D2781" s="11">
        <f t="shared" si="353"/>
        <v>17</v>
      </c>
      <c r="E2781" s="11">
        <f t="shared" si="354"/>
        <v>17</v>
      </c>
      <c r="F2781" s="11">
        <f t="shared" si="355"/>
        <v>2550</v>
      </c>
      <c r="G2781" s="12">
        <v>0.64041580912151141</v>
      </c>
      <c r="H2781" s="27">
        <f t="shared" si="356"/>
        <v>2</v>
      </c>
      <c r="I2781" s="11">
        <f t="shared" si="357"/>
        <v>0</v>
      </c>
      <c r="J2781" s="28">
        <f t="shared" si="358"/>
        <v>0</v>
      </c>
      <c r="K2781" s="28">
        <f t="shared" si="359"/>
        <v>2550</v>
      </c>
      <c r="L2781" s="11"/>
      <c r="M2781" s="11"/>
      <c r="N2781" s="11"/>
      <c r="O2781" s="11"/>
      <c r="P2781" s="11"/>
      <c r="Q2781" s="11"/>
      <c r="R2781" s="11"/>
      <c r="S2781" s="11"/>
      <c r="T2781" s="11"/>
      <c r="U2781" s="11"/>
      <c r="V2781" s="11"/>
      <c r="W2781" s="11"/>
      <c r="X2781" s="11"/>
      <c r="Y2781" s="11"/>
      <c r="Z2781" s="11"/>
      <c r="AA2781" s="11"/>
      <c r="AB2781" s="11"/>
    </row>
    <row r="2782" spans="2:28" x14ac:dyDescent="0.2">
      <c r="B2782" s="13">
        <f t="shared" si="360"/>
        <v>2779</v>
      </c>
      <c r="C2782" s="12">
        <v>0.14594717442110683</v>
      </c>
      <c r="D2782" s="11">
        <f t="shared" si="353"/>
        <v>16</v>
      </c>
      <c r="E2782" s="11">
        <f t="shared" si="354"/>
        <v>16</v>
      </c>
      <c r="F2782" s="11">
        <f t="shared" si="355"/>
        <v>2400</v>
      </c>
      <c r="G2782" s="12">
        <v>9.2286757668070596E-2</v>
      </c>
      <c r="H2782" s="27">
        <f t="shared" si="356"/>
        <v>0</v>
      </c>
      <c r="I2782" s="11">
        <f t="shared" si="357"/>
        <v>0</v>
      </c>
      <c r="J2782" s="28">
        <f t="shared" si="358"/>
        <v>0</v>
      </c>
      <c r="K2782" s="28">
        <f t="shared" si="359"/>
        <v>2400</v>
      </c>
      <c r="L2782" s="11"/>
      <c r="M2782" s="11"/>
      <c r="N2782" s="11"/>
      <c r="O2782" s="11"/>
      <c r="P2782" s="11"/>
      <c r="Q2782" s="11"/>
      <c r="R2782" s="11"/>
      <c r="S2782" s="11"/>
      <c r="T2782" s="11"/>
      <c r="U2782" s="11"/>
      <c r="V2782" s="11"/>
      <c r="W2782" s="11"/>
      <c r="X2782" s="11"/>
      <c r="Y2782" s="11"/>
      <c r="Z2782" s="11"/>
      <c r="AA2782" s="11"/>
      <c r="AB2782" s="11"/>
    </row>
    <row r="2783" spans="2:28" x14ac:dyDescent="0.2">
      <c r="B2783" s="13">
        <f t="shared" si="360"/>
        <v>2780</v>
      </c>
      <c r="C2783" s="12">
        <v>0.90538862708826051</v>
      </c>
      <c r="D2783" s="11">
        <f t="shared" si="353"/>
        <v>23</v>
      </c>
      <c r="E2783" s="11">
        <f t="shared" si="354"/>
        <v>22</v>
      </c>
      <c r="F2783" s="11">
        <f t="shared" si="355"/>
        <v>3300</v>
      </c>
      <c r="G2783" s="12">
        <v>0.44238562604304021</v>
      </c>
      <c r="H2783" s="27">
        <f t="shared" si="356"/>
        <v>2</v>
      </c>
      <c r="I2783" s="11">
        <f t="shared" si="357"/>
        <v>1</v>
      </c>
      <c r="J2783" s="28">
        <f t="shared" si="358"/>
        <v>500</v>
      </c>
      <c r="K2783" s="28">
        <f t="shared" si="359"/>
        <v>2800</v>
      </c>
      <c r="L2783" s="11"/>
      <c r="M2783" s="11"/>
      <c r="N2783" s="11"/>
      <c r="O2783" s="11"/>
      <c r="P2783" s="11"/>
      <c r="Q2783" s="11"/>
      <c r="R2783" s="11"/>
      <c r="S2783" s="11"/>
      <c r="T2783" s="11"/>
      <c r="U2783" s="11"/>
      <c r="V2783" s="11"/>
      <c r="W2783" s="11"/>
      <c r="X2783" s="11"/>
      <c r="Y2783" s="11"/>
      <c r="Z2783" s="11"/>
      <c r="AA2783" s="11"/>
      <c r="AB2783" s="11"/>
    </row>
    <row r="2784" spans="2:28" x14ac:dyDescent="0.2">
      <c r="B2784" s="13">
        <f t="shared" si="360"/>
        <v>2781</v>
      </c>
      <c r="C2784" s="12">
        <v>0.66040116365118939</v>
      </c>
      <c r="D2784" s="11">
        <f t="shared" si="353"/>
        <v>20</v>
      </c>
      <c r="E2784" s="11">
        <f t="shared" si="354"/>
        <v>20</v>
      </c>
      <c r="F2784" s="11">
        <f t="shared" si="355"/>
        <v>3000</v>
      </c>
      <c r="G2784" s="12">
        <v>0.73652078480686933</v>
      </c>
      <c r="H2784" s="27">
        <f t="shared" si="356"/>
        <v>3</v>
      </c>
      <c r="I2784" s="11">
        <f t="shared" si="357"/>
        <v>0</v>
      </c>
      <c r="J2784" s="28">
        <f t="shared" si="358"/>
        <v>0</v>
      </c>
      <c r="K2784" s="28">
        <f t="shared" si="359"/>
        <v>3000</v>
      </c>
      <c r="L2784" s="11"/>
      <c r="M2784" s="11"/>
      <c r="N2784" s="11"/>
      <c r="O2784" s="11"/>
      <c r="P2784" s="11"/>
      <c r="Q2784" s="11"/>
      <c r="R2784" s="11"/>
      <c r="S2784" s="11"/>
      <c r="T2784" s="11"/>
      <c r="U2784" s="11"/>
      <c r="V2784" s="11"/>
      <c r="W2784" s="11"/>
      <c r="X2784" s="11"/>
      <c r="Y2784" s="11"/>
      <c r="Z2784" s="11"/>
      <c r="AA2784" s="11"/>
      <c r="AB2784" s="11"/>
    </row>
    <row r="2785" spans="2:28" x14ac:dyDescent="0.2">
      <c r="B2785" s="13">
        <f t="shared" si="360"/>
        <v>2782</v>
      </c>
      <c r="C2785" s="12">
        <v>0.69661578406012081</v>
      </c>
      <c r="D2785" s="11">
        <f t="shared" si="353"/>
        <v>21</v>
      </c>
      <c r="E2785" s="11">
        <f t="shared" si="354"/>
        <v>21</v>
      </c>
      <c r="F2785" s="11">
        <f t="shared" si="355"/>
        <v>3150</v>
      </c>
      <c r="G2785" s="12">
        <v>0.77094336926604123</v>
      </c>
      <c r="H2785" s="27">
        <f t="shared" si="356"/>
        <v>3</v>
      </c>
      <c r="I2785" s="11">
        <f t="shared" si="357"/>
        <v>0</v>
      </c>
      <c r="J2785" s="28">
        <f t="shared" si="358"/>
        <v>0</v>
      </c>
      <c r="K2785" s="28">
        <f t="shared" si="359"/>
        <v>3150</v>
      </c>
      <c r="L2785" s="11"/>
      <c r="M2785" s="11"/>
      <c r="N2785" s="11"/>
      <c r="O2785" s="11"/>
      <c r="P2785" s="11"/>
      <c r="Q2785" s="11"/>
      <c r="R2785" s="11"/>
      <c r="S2785" s="11"/>
      <c r="T2785" s="11"/>
      <c r="U2785" s="11"/>
      <c r="V2785" s="11"/>
      <c r="W2785" s="11"/>
      <c r="X2785" s="11"/>
      <c r="Y2785" s="11"/>
      <c r="Z2785" s="11"/>
      <c r="AA2785" s="11"/>
      <c r="AB2785" s="11"/>
    </row>
    <row r="2786" spans="2:28" x14ac:dyDescent="0.2">
      <c r="B2786" s="13">
        <f t="shared" si="360"/>
        <v>2783</v>
      </c>
      <c r="C2786" s="12">
        <v>0.30385921859926335</v>
      </c>
      <c r="D2786" s="11">
        <f t="shared" si="353"/>
        <v>18</v>
      </c>
      <c r="E2786" s="11">
        <f t="shared" si="354"/>
        <v>18</v>
      </c>
      <c r="F2786" s="11">
        <f t="shared" si="355"/>
        <v>2700</v>
      </c>
      <c r="G2786" s="12">
        <v>0.66628919032425016</v>
      </c>
      <c r="H2786" s="27">
        <f t="shared" si="356"/>
        <v>2</v>
      </c>
      <c r="I2786" s="11">
        <f t="shared" si="357"/>
        <v>0</v>
      </c>
      <c r="J2786" s="28">
        <f t="shared" si="358"/>
        <v>0</v>
      </c>
      <c r="K2786" s="28">
        <f t="shared" si="359"/>
        <v>2700</v>
      </c>
      <c r="L2786" s="11"/>
      <c r="M2786" s="11"/>
      <c r="N2786" s="11"/>
      <c r="O2786" s="11"/>
      <c r="P2786" s="11"/>
      <c r="Q2786" s="11"/>
      <c r="R2786" s="11"/>
      <c r="S2786" s="11"/>
      <c r="T2786" s="11"/>
      <c r="U2786" s="11"/>
      <c r="V2786" s="11"/>
      <c r="W2786" s="11"/>
      <c r="X2786" s="11"/>
      <c r="Y2786" s="11"/>
      <c r="Z2786" s="11"/>
      <c r="AA2786" s="11"/>
      <c r="AB2786" s="11"/>
    </row>
    <row r="2787" spans="2:28" x14ac:dyDescent="0.2">
      <c r="B2787" s="13">
        <f t="shared" si="360"/>
        <v>2784</v>
      </c>
      <c r="C2787" s="12">
        <v>0.28868842691862517</v>
      </c>
      <c r="D2787" s="11">
        <f t="shared" si="353"/>
        <v>18</v>
      </c>
      <c r="E2787" s="11">
        <f t="shared" si="354"/>
        <v>18</v>
      </c>
      <c r="F2787" s="11">
        <f t="shared" si="355"/>
        <v>2700</v>
      </c>
      <c r="G2787" s="12">
        <v>6.849607266031088E-2</v>
      </c>
      <c r="H2787" s="27">
        <f t="shared" si="356"/>
        <v>0</v>
      </c>
      <c r="I2787" s="11">
        <f t="shared" si="357"/>
        <v>0</v>
      </c>
      <c r="J2787" s="28">
        <f t="shared" si="358"/>
        <v>0</v>
      </c>
      <c r="K2787" s="28">
        <f t="shared" si="359"/>
        <v>2700</v>
      </c>
      <c r="L2787" s="11"/>
      <c r="M2787" s="11"/>
      <c r="N2787" s="11"/>
      <c r="O2787" s="11"/>
      <c r="P2787" s="11"/>
      <c r="Q2787" s="11"/>
      <c r="R2787" s="11"/>
      <c r="S2787" s="11"/>
      <c r="T2787" s="11"/>
      <c r="U2787" s="11"/>
      <c r="V2787" s="11"/>
      <c r="W2787" s="11"/>
      <c r="X2787" s="11"/>
      <c r="Y2787" s="11"/>
      <c r="Z2787" s="11"/>
      <c r="AA2787" s="11"/>
      <c r="AB2787" s="11"/>
    </row>
    <row r="2788" spans="2:28" x14ac:dyDescent="0.2">
      <c r="B2788" s="13">
        <f t="shared" si="360"/>
        <v>2785</v>
      </c>
      <c r="C2788" s="12">
        <v>0.20527993474422745</v>
      </c>
      <c r="D2788" s="11">
        <f t="shared" si="353"/>
        <v>17</v>
      </c>
      <c r="E2788" s="11">
        <f t="shared" si="354"/>
        <v>17</v>
      </c>
      <c r="F2788" s="11">
        <f t="shared" si="355"/>
        <v>2550</v>
      </c>
      <c r="G2788" s="12">
        <v>0.28563355052599393</v>
      </c>
      <c r="H2788" s="27">
        <f t="shared" si="356"/>
        <v>1</v>
      </c>
      <c r="I2788" s="11">
        <f t="shared" si="357"/>
        <v>0</v>
      </c>
      <c r="J2788" s="28">
        <f t="shared" si="358"/>
        <v>0</v>
      </c>
      <c r="K2788" s="28">
        <f t="shared" si="359"/>
        <v>2550</v>
      </c>
      <c r="L2788" s="11"/>
      <c r="M2788" s="11"/>
      <c r="N2788" s="11"/>
      <c r="O2788" s="11"/>
      <c r="P2788" s="11"/>
      <c r="Q2788" s="11"/>
      <c r="R2788" s="11"/>
      <c r="S2788" s="11"/>
      <c r="T2788" s="11"/>
      <c r="U2788" s="11"/>
      <c r="V2788" s="11"/>
      <c r="W2788" s="11"/>
      <c r="X2788" s="11"/>
      <c r="Y2788" s="11"/>
      <c r="Z2788" s="11"/>
      <c r="AA2788" s="11"/>
      <c r="AB2788" s="11"/>
    </row>
    <row r="2789" spans="2:28" x14ac:dyDescent="0.2">
      <c r="B2789" s="13">
        <f t="shared" si="360"/>
        <v>2786</v>
      </c>
      <c r="C2789" s="12">
        <v>0.61307132821761567</v>
      </c>
      <c r="D2789" s="11">
        <f t="shared" si="353"/>
        <v>20</v>
      </c>
      <c r="E2789" s="11">
        <f t="shared" si="354"/>
        <v>20</v>
      </c>
      <c r="F2789" s="11">
        <f t="shared" si="355"/>
        <v>3000</v>
      </c>
      <c r="G2789" s="12">
        <v>0.67045979802393529</v>
      </c>
      <c r="H2789" s="27">
        <f t="shared" si="356"/>
        <v>2</v>
      </c>
      <c r="I2789" s="11">
        <f t="shared" si="357"/>
        <v>0</v>
      </c>
      <c r="J2789" s="28">
        <f t="shared" si="358"/>
        <v>0</v>
      </c>
      <c r="K2789" s="28">
        <f t="shared" si="359"/>
        <v>3000</v>
      </c>
      <c r="L2789" s="11"/>
      <c r="M2789" s="11"/>
      <c r="N2789" s="11"/>
      <c r="O2789" s="11"/>
      <c r="P2789" s="11"/>
      <c r="Q2789" s="11"/>
      <c r="R2789" s="11"/>
      <c r="S2789" s="11"/>
      <c r="T2789" s="11"/>
      <c r="U2789" s="11"/>
      <c r="V2789" s="11"/>
      <c r="W2789" s="11"/>
      <c r="X2789" s="11"/>
      <c r="Y2789" s="11"/>
      <c r="Z2789" s="11"/>
      <c r="AA2789" s="11"/>
      <c r="AB2789" s="11"/>
    </row>
    <row r="2790" spans="2:28" x14ac:dyDescent="0.2">
      <c r="B2790" s="13">
        <f t="shared" si="360"/>
        <v>2787</v>
      </c>
      <c r="C2790" s="12">
        <v>0.3192277310563455</v>
      </c>
      <c r="D2790" s="11">
        <f t="shared" si="353"/>
        <v>18</v>
      </c>
      <c r="E2790" s="11">
        <f t="shared" si="354"/>
        <v>18</v>
      </c>
      <c r="F2790" s="11">
        <f t="shared" si="355"/>
        <v>2700</v>
      </c>
      <c r="G2790" s="12">
        <v>0.86216620960460499</v>
      </c>
      <c r="H2790" s="27">
        <f t="shared" si="356"/>
        <v>3</v>
      </c>
      <c r="I2790" s="11">
        <f t="shared" si="357"/>
        <v>0</v>
      </c>
      <c r="J2790" s="28">
        <f t="shared" si="358"/>
        <v>0</v>
      </c>
      <c r="K2790" s="28">
        <f t="shared" si="359"/>
        <v>2700</v>
      </c>
      <c r="L2790" s="11"/>
      <c r="M2790" s="11"/>
      <c r="N2790" s="11"/>
      <c r="O2790" s="11"/>
      <c r="P2790" s="11"/>
      <c r="Q2790" s="11"/>
      <c r="R2790" s="11"/>
      <c r="S2790" s="11"/>
      <c r="T2790" s="11"/>
      <c r="U2790" s="11"/>
      <c r="V2790" s="11"/>
      <c r="W2790" s="11"/>
      <c r="X2790" s="11"/>
      <c r="Y2790" s="11"/>
      <c r="Z2790" s="11"/>
      <c r="AA2790" s="11"/>
      <c r="AB2790" s="11"/>
    </row>
    <row r="2791" spans="2:28" x14ac:dyDescent="0.2">
      <c r="B2791" s="13">
        <f t="shared" si="360"/>
        <v>2788</v>
      </c>
      <c r="C2791" s="12">
        <v>0.98791238335991249</v>
      </c>
      <c r="D2791" s="11">
        <f t="shared" si="353"/>
        <v>25</v>
      </c>
      <c r="E2791" s="11">
        <f t="shared" si="354"/>
        <v>22</v>
      </c>
      <c r="F2791" s="11">
        <f t="shared" si="355"/>
        <v>3300</v>
      </c>
      <c r="G2791" s="12">
        <v>0.21745352180395749</v>
      </c>
      <c r="H2791" s="27">
        <f t="shared" si="356"/>
        <v>1</v>
      </c>
      <c r="I2791" s="11">
        <f t="shared" si="357"/>
        <v>2</v>
      </c>
      <c r="J2791" s="28">
        <f t="shared" si="358"/>
        <v>1000</v>
      </c>
      <c r="K2791" s="28">
        <f t="shared" si="359"/>
        <v>2300</v>
      </c>
      <c r="L2791" s="11"/>
      <c r="M2791" s="11"/>
      <c r="N2791" s="11"/>
      <c r="O2791" s="11"/>
      <c r="P2791" s="11"/>
      <c r="Q2791" s="11"/>
      <c r="R2791" s="11"/>
      <c r="S2791" s="11"/>
      <c r="T2791" s="11"/>
      <c r="U2791" s="11"/>
      <c r="V2791" s="11"/>
      <c r="W2791" s="11"/>
      <c r="X2791" s="11"/>
      <c r="Y2791" s="11"/>
      <c r="Z2791" s="11"/>
      <c r="AA2791" s="11"/>
      <c r="AB2791" s="11"/>
    </row>
    <row r="2792" spans="2:28" x14ac:dyDescent="0.2">
      <c r="B2792" s="13">
        <f t="shared" si="360"/>
        <v>2789</v>
      </c>
      <c r="C2792" s="12">
        <v>0.40301377810068328</v>
      </c>
      <c r="D2792" s="11">
        <f t="shared" si="353"/>
        <v>19</v>
      </c>
      <c r="E2792" s="11">
        <f t="shared" si="354"/>
        <v>19</v>
      </c>
      <c r="F2792" s="11">
        <f t="shared" si="355"/>
        <v>2850</v>
      </c>
      <c r="G2792" s="12">
        <v>0.25974778794562092</v>
      </c>
      <c r="H2792" s="27">
        <f t="shared" si="356"/>
        <v>1</v>
      </c>
      <c r="I2792" s="11">
        <f t="shared" si="357"/>
        <v>0</v>
      </c>
      <c r="J2792" s="28">
        <f t="shared" si="358"/>
        <v>0</v>
      </c>
      <c r="K2792" s="28">
        <f t="shared" si="359"/>
        <v>2850</v>
      </c>
      <c r="L2792" s="11"/>
      <c r="M2792" s="11"/>
      <c r="N2792" s="11"/>
      <c r="O2792" s="11"/>
      <c r="P2792" s="11"/>
      <c r="Q2792" s="11"/>
      <c r="R2792" s="11"/>
      <c r="S2792" s="11"/>
      <c r="T2792" s="11"/>
      <c r="U2792" s="11"/>
      <c r="V2792" s="11"/>
      <c r="W2792" s="11"/>
      <c r="X2792" s="11"/>
      <c r="Y2792" s="11"/>
      <c r="Z2792" s="11"/>
      <c r="AA2792" s="11"/>
      <c r="AB2792" s="11"/>
    </row>
    <row r="2793" spans="2:28" x14ac:dyDescent="0.2">
      <c r="B2793" s="13">
        <f t="shared" si="360"/>
        <v>2790</v>
      </c>
      <c r="C2793" s="12">
        <v>0.85255693784984465</v>
      </c>
      <c r="D2793" s="11">
        <f t="shared" si="353"/>
        <v>22</v>
      </c>
      <c r="E2793" s="11">
        <f t="shared" si="354"/>
        <v>22</v>
      </c>
      <c r="F2793" s="11">
        <f t="shared" si="355"/>
        <v>3300</v>
      </c>
      <c r="G2793" s="12">
        <v>0.44435190642458922</v>
      </c>
      <c r="H2793" s="27">
        <f t="shared" si="356"/>
        <v>2</v>
      </c>
      <c r="I2793" s="11">
        <f t="shared" si="357"/>
        <v>1</v>
      </c>
      <c r="J2793" s="28">
        <f t="shared" si="358"/>
        <v>500</v>
      </c>
      <c r="K2793" s="28">
        <f t="shared" si="359"/>
        <v>2800</v>
      </c>
      <c r="L2793" s="11"/>
      <c r="M2793" s="11"/>
      <c r="N2793" s="11"/>
      <c r="O2793" s="11"/>
      <c r="P2793" s="11"/>
      <c r="Q2793" s="11"/>
      <c r="R2793" s="11"/>
      <c r="S2793" s="11"/>
      <c r="T2793" s="11"/>
      <c r="U2793" s="11"/>
      <c r="V2793" s="11"/>
      <c r="W2793" s="11"/>
      <c r="X2793" s="11"/>
      <c r="Y2793" s="11"/>
      <c r="Z2793" s="11"/>
      <c r="AA2793" s="11"/>
      <c r="AB2793" s="11"/>
    </row>
    <row r="2794" spans="2:28" x14ac:dyDescent="0.2">
      <c r="B2794" s="13">
        <f t="shared" si="360"/>
        <v>2791</v>
      </c>
      <c r="C2794" s="12">
        <v>0.73509240073230397</v>
      </c>
      <c r="D2794" s="11">
        <f t="shared" si="353"/>
        <v>21</v>
      </c>
      <c r="E2794" s="11">
        <f t="shared" si="354"/>
        <v>21</v>
      </c>
      <c r="F2794" s="11">
        <f t="shared" si="355"/>
        <v>3150</v>
      </c>
      <c r="G2794" s="12">
        <v>0.43334411366822922</v>
      </c>
      <c r="H2794" s="27">
        <f t="shared" si="356"/>
        <v>2</v>
      </c>
      <c r="I2794" s="11">
        <f t="shared" si="357"/>
        <v>0</v>
      </c>
      <c r="J2794" s="28">
        <f t="shared" si="358"/>
        <v>0</v>
      </c>
      <c r="K2794" s="28">
        <f t="shared" si="359"/>
        <v>3150</v>
      </c>
      <c r="L2794" s="11"/>
      <c r="M2794" s="11"/>
      <c r="N2794" s="11"/>
      <c r="O2794" s="11"/>
      <c r="P2794" s="11"/>
      <c r="Q2794" s="11"/>
      <c r="R2794" s="11"/>
      <c r="S2794" s="11"/>
      <c r="T2794" s="11"/>
      <c r="U2794" s="11"/>
      <c r="V2794" s="11"/>
      <c r="W2794" s="11"/>
      <c r="X2794" s="11"/>
      <c r="Y2794" s="11"/>
      <c r="Z2794" s="11"/>
      <c r="AA2794" s="11"/>
      <c r="AB2794" s="11"/>
    </row>
    <row r="2795" spans="2:28" x14ac:dyDescent="0.2">
      <c r="B2795" s="13">
        <f t="shared" si="360"/>
        <v>2792</v>
      </c>
      <c r="C2795" s="12">
        <v>0.98248361088372882</v>
      </c>
      <c r="D2795" s="11">
        <f t="shared" si="353"/>
        <v>25</v>
      </c>
      <c r="E2795" s="11">
        <f t="shared" si="354"/>
        <v>22</v>
      </c>
      <c r="F2795" s="11">
        <f t="shared" si="355"/>
        <v>3300</v>
      </c>
      <c r="G2795" s="12">
        <v>7.3707208183815598E-2</v>
      </c>
      <c r="H2795" s="27">
        <f t="shared" si="356"/>
        <v>0</v>
      </c>
      <c r="I2795" s="11">
        <f t="shared" si="357"/>
        <v>3</v>
      </c>
      <c r="J2795" s="28">
        <f t="shared" si="358"/>
        <v>1500</v>
      </c>
      <c r="K2795" s="28">
        <f t="shared" si="359"/>
        <v>1800</v>
      </c>
      <c r="L2795" s="11"/>
      <c r="M2795" s="11"/>
      <c r="N2795" s="11"/>
      <c r="O2795" s="11"/>
      <c r="P2795" s="11"/>
      <c r="Q2795" s="11"/>
      <c r="R2795" s="11"/>
      <c r="S2795" s="11"/>
      <c r="T2795" s="11"/>
      <c r="U2795" s="11"/>
      <c r="V2795" s="11"/>
      <c r="W2795" s="11"/>
      <c r="X2795" s="11"/>
      <c r="Y2795" s="11"/>
      <c r="Z2795" s="11"/>
      <c r="AA2795" s="11"/>
      <c r="AB2795" s="11"/>
    </row>
    <row r="2796" spans="2:28" x14ac:dyDescent="0.2">
      <c r="B2796" s="13">
        <f t="shared" si="360"/>
        <v>2793</v>
      </c>
      <c r="C2796" s="12">
        <v>0.85833411576026686</v>
      </c>
      <c r="D2796" s="11">
        <f t="shared" si="353"/>
        <v>22</v>
      </c>
      <c r="E2796" s="11">
        <f t="shared" si="354"/>
        <v>22</v>
      </c>
      <c r="F2796" s="11">
        <f t="shared" si="355"/>
        <v>3300</v>
      </c>
      <c r="G2796" s="12">
        <v>0.22688940660526224</v>
      </c>
      <c r="H2796" s="27">
        <f t="shared" si="356"/>
        <v>1</v>
      </c>
      <c r="I2796" s="11">
        <f t="shared" si="357"/>
        <v>2</v>
      </c>
      <c r="J2796" s="28">
        <f t="shared" si="358"/>
        <v>1000</v>
      </c>
      <c r="K2796" s="28">
        <f t="shared" si="359"/>
        <v>2300</v>
      </c>
      <c r="L2796" s="11"/>
      <c r="M2796" s="11"/>
      <c r="N2796" s="11"/>
      <c r="O2796" s="11"/>
      <c r="P2796" s="11"/>
      <c r="Q2796" s="11"/>
      <c r="R2796" s="11"/>
      <c r="S2796" s="11"/>
      <c r="T2796" s="11"/>
      <c r="U2796" s="11"/>
      <c r="V2796" s="11"/>
      <c r="W2796" s="11"/>
      <c r="X2796" s="11"/>
      <c r="Y2796" s="11"/>
      <c r="Z2796" s="11"/>
      <c r="AA2796" s="11"/>
      <c r="AB2796" s="11"/>
    </row>
    <row r="2797" spans="2:28" x14ac:dyDescent="0.2">
      <c r="B2797" s="13">
        <f t="shared" si="360"/>
        <v>2794</v>
      </c>
      <c r="C2797" s="12">
        <v>7.4811371098827295E-2</v>
      </c>
      <c r="D2797" s="11">
        <f t="shared" si="353"/>
        <v>15</v>
      </c>
      <c r="E2797" s="11">
        <f t="shared" si="354"/>
        <v>15</v>
      </c>
      <c r="F2797" s="11">
        <f t="shared" si="355"/>
        <v>2250</v>
      </c>
      <c r="G2797" s="12">
        <v>0.12429693119200247</v>
      </c>
      <c r="H2797" s="27">
        <f t="shared" si="356"/>
        <v>0</v>
      </c>
      <c r="I2797" s="11">
        <f t="shared" si="357"/>
        <v>0</v>
      </c>
      <c r="J2797" s="28">
        <f t="shared" si="358"/>
        <v>0</v>
      </c>
      <c r="K2797" s="28">
        <f t="shared" si="359"/>
        <v>2250</v>
      </c>
      <c r="L2797" s="11"/>
      <c r="M2797" s="11"/>
      <c r="N2797" s="11"/>
      <c r="O2797" s="11"/>
      <c r="P2797" s="11"/>
      <c r="Q2797" s="11"/>
      <c r="R2797" s="11"/>
      <c r="S2797" s="11"/>
      <c r="T2797" s="11"/>
      <c r="U2797" s="11"/>
      <c r="V2797" s="11"/>
      <c r="W2797" s="11"/>
      <c r="X2797" s="11"/>
      <c r="Y2797" s="11"/>
      <c r="Z2797" s="11"/>
      <c r="AA2797" s="11"/>
      <c r="AB2797" s="11"/>
    </row>
    <row r="2798" spans="2:28" x14ac:dyDescent="0.2">
      <c r="B2798" s="13">
        <f t="shared" si="360"/>
        <v>2795</v>
      </c>
      <c r="C2798" s="12">
        <v>0.77042650218794084</v>
      </c>
      <c r="D2798" s="11">
        <f t="shared" si="353"/>
        <v>21</v>
      </c>
      <c r="E2798" s="11">
        <f t="shared" si="354"/>
        <v>21</v>
      </c>
      <c r="F2798" s="11">
        <f t="shared" si="355"/>
        <v>3150</v>
      </c>
      <c r="G2798" s="12">
        <v>0.59064902916529916</v>
      </c>
      <c r="H2798" s="27">
        <f t="shared" si="356"/>
        <v>2</v>
      </c>
      <c r="I2798" s="11">
        <f t="shared" si="357"/>
        <v>0</v>
      </c>
      <c r="J2798" s="28">
        <f t="shared" si="358"/>
        <v>0</v>
      </c>
      <c r="K2798" s="28">
        <f t="shared" si="359"/>
        <v>3150</v>
      </c>
      <c r="L2798" s="11"/>
      <c r="M2798" s="11"/>
      <c r="N2798" s="11"/>
      <c r="O2798" s="11"/>
      <c r="P2798" s="11"/>
      <c r="Q2798" s="11"/>
      <c r="R2798" s="11"/>
      <c r="S2798" s="11"/>
      <c r="T2798" s="11"/>
      <c r="U2798" s="11"/>
      <c r="V2798" s="11"/>
      <c r="W2798" s="11"/>
      <c r="X2798" s="11"/>
      <c r="Y2798" s="11"/>
      <c r="Z2798" s="11"/>
      <c r="AA2798" s="11"/>
      <c r="AB2798" s="11"/>
    </row>
    <row r="2799" spans="2:28" x14ac:dyDescent="0.2">
      <c r="B2799" s="13">
        <f t="shared" si="360"/>
        <v>2796</v>
      </c>
      <c r="C2799" s="12">
        <v>0.70405684734521545</v>
      </c>
      <c r="D2799" s="11">
        <f t="shared" si="353"/>
        <v>21</v>
      </c>
      <c r="E2799" s="11">
        <f t="shared" si="354"/>
        <v>21</v>
      </c>
      <c r="F2799" s="11">
        <f t="shared" si="355"/>
        <v>3150</v>
      </c>
      <c r="G2799" s="12">
        <v>0.20563790829902295</v>
      </c>
      <c r="H2799" s="27">
        <f t="shared" si="356"/>
        <v>1</v>
      </c>
      <c r="I2799" s="11">
        <f t="shared" si="357"/>
        <v>1</v>
      </c>
      <c r="J2799" s="28">
        <f t="shared" si="358"/>
        <v>500</v>
      </c>
      <c r="K2799" s="28">
        <f t="shared" si="359"/>
        <v>2650</v>
      </c>
      <c r="L2799" s="11"/>
      <c r="M2799" s="11"/>
      <c r="N2799" s="11"/>
      <c r="O2799" s="11"/>
      <c r="P2799" s="11"/>
      <c r="Q2799" s="11"/>
      <c r="R2799" s="11"/>
      <c r="S2799" s="11"/>
      <c r="T2799" s="11"/>
      <c r="U2799" s="11"/>
      <c r="V2799" s="11"/>
      <c r="W2799" s="11"/>
      <c r="X2799" s="11"/>
      <c r="Y2799" s="11"/>
      <c r="Z2799" s="11"/>
      <c r="AA2799" s="11"/>
      <c r="AB2799" s="11"/>
    </row>
    <row r="2800" spans="2:28" x14ac:dyDescent="0.2">
      <c r="B2800" s="13">
        <f t="shared" si="360"/>
        <v>2797</v>
      </c>
      <c r="C2800" s="12">
        <v>0.89260314535135021</v>
      </c>
      <c r="D2800" s="11">
        <f t="shared" si="353"/>
        <v>22</v>
      </c>
      <c r="E2800" s="11">
        <f t="shared" si="354"/>
        <v>22</v>
      </c>
      <c r="F2800" s="11">
        <f t="shared" si="355"/>
        <v>3300</v>
      </c>
      <c r="G2800" s="12">
        <v>0.37760706321080939</v>
      </c>
      <c r="H2800" s="27">
        <f t="shared" si="356"/>
        <v>2</v>
      </c>
      <c r="I2800" s="11">
        <f t="shared" si="357"/>
        <v>1</v>
      </c>
      <c r="J2800" s="28">
        <f t="shared" si="358"/>
        <v>500</v>
      </c>
      <c r="K2800" s="28">
        <f t="shared" si="359"/>
        <v>2800</v>
      </c>
      <c r="L2800" s="11"/>
      <c r="M2800" s="11"/>
      <c r="N2800" s="11"/>
      <c r="O2800" s="11"/>
      <c r="P2800" s="11"/>
      <c r="Q2800" s="11"/>
      <c r="R2800" s="11"/>
      <c r="S2800" s="11"/>
      <c r="T2800" s="11"/>
      <c r="U2800" s="11"/>
      <c r="V2800" s="11"/>
      <c r="W2800" s="11"/>
      <c r="X2800" s="11"/>
      <c r="Y2800" s="11"/>
      <c r="Z2800" s="11"/>
      <c r="AA2800" s="11"/>
      <c r="AB2800" s="11"/>
    </row>
    <row r="2801" spans="2:28" x14ac:dyDescent="0.2">
      <c r="B2801" s="13">
        <f t="shared" si="360"/>
        <v>2798</v>
      </c>
      <c r="C2801" s="12">
        <v>0.73622439931580064</v>
      </c>
      <c r="D2801" s="11">
        <f t="shared" si="353"/>
        <v>21</v>
      </c>
      <c r="E2801" s="11">
        <f t="shared" si="354"/>
        <v>21</v>
      </c>
      <c r="F2801" s="11">
        <f t="shared" si="355"/>
        <v>3150</v>
      </c>
      <c r="G2801" s="12">
        <v>0.23113718339524392</v>
      </c>
      <c r="H2801" s="27">
        <f t="shared" si="356"/>
        <v>1</v>
      </c>
      <c r="I2801" s="11">
        <f t="shared" si="357"/>
        <v>1</v>
      </c>
      <c r="J2801" s="28">
        <f t="shared" si="358"/>
        <v>500</v>
      </c>
      <c r="K2801" s="28">
        <f t="shared" si="359"/>
        <v>2650</v>
      </c>
      <c r="L2801" s="11"/>
      <c r="M2801" s="11"/>
      <c r="N2801" s="11"/>
      <c r="O2801" s="11"/>
      <c r="P2801" s="11"/>
      <c r="Q2801" s="11"/>
      <c r="R2801" s="11"/>
      <c r="S2801" s="11"/>
      <c r="T2801" s="11"/>
      <c r="U2801" s="11"/>
      <c r="V2801" s="11"/>
      <c r="W2801" s="11"/>
      <c r="X2801" s="11"/>
      <c r="Y2801" s="11"/>
      <c r="Z2801" s="11"/>
      <c r="AA2801" s="11"/>
      <c r="AB2801" s="11"/>
    </row>
    <row r="2802" spans="2:28" x14ac:dyDescent="0.2">
      <c r="B2802" s="13">
        <f t="shared" si="360"/>
        <v>2799</v>
      </c>
      <c r="C2802" s="12">
        <v>0.21690784421281029</v>
      </c>
      <c r="D2802" s="11">
        <f t="shared" si="353"/>
        <v>17</v>
      </c>
      <c r="E2802" s="11">
        <f t="shared" si="354"/>
        <v>17</v>
      </c>
      <c r="F2802" s="11">
        <f t="shared" si="355"/>
        <v>2550</v>
      </c>
      <c r="G2802" s="12">
        <v>0.26143317987847103</v>
      </c>
      <c r="H2802" s="27">
        <f t="shared" si="356"/>
        <v>1</v>
      </c>
      <c r="I2802" s="11">
        <f t="shared" si="357"/>
        <v>0</v>
      </c>
      <c r="J2802" s="28">
        <f t="shared" si="358"/>
        <v>0</v>
      </c>
      <c r="K2802" s="28">
        <f t="shared" si="359"/>
        <v>2550</v>
      </c>
      <c r="L2802" s="11"/>
      <c r="M2802" s="11"/>
      <c r="N2802" s="11"/>
      <c r="O2802" s="11"/>
      <c r="P2802" s="11"/>
      <c r="Q2802" s="11"/>
      <c r="R2802" s="11"/>
      <c r="S2802" s="11"/>
      <c r="T2802" s="11"/>
      <c r="U2802" s="11"/>
      <c r="V2802" s="11"/>
      <c r="W2802" s="11"/>
      <c r="X2802" s="11"/>
      <c r="Y2802" s="11"/>
      <c r="Z2802" s="11"/>
      <c r="AA2802" s="11"/>
      <c r="AB2802" s="11"/>
    </row>
    <row r="2803" spans="2:28" x14ac:dyDescent="0.2">
      <c r="B2803" s="13">
        <f t="shared" si="360"/>
        <v>2800</v>
      </c>
      <c r="C2803" s="12">
        <v>2.9037453684455761E-2</v>
      </c>
      <c r="D2803" s="11">
        <f t="shared" si="353"/>
        <v>14</v>
      </c>
      <c r="E2803" s="11">
        <f t="shared" si="354"/>
        <v>14</v>
      </c>
      <c r="F2803" s="11">
        <f t="shared" si="355"/>
        <v>2100</v>
      </c>
      <c r="G2803" s="12">
        <v>6.320051766452861E-2</v>
      </c>
      <c r="H2803" s="27">
        <f t="shared" si="356"/>
        <v>0</v>
      </c>
      <c r="I2803" s="11">
        <f t="shared" si="357"/>
        <v>0</v>
      </c>
      <c r="J2803" s="28">
        <f t="shared" si="358"/>
        <v>0</v>
      </c>
      <c r="K2803" s="28">
        <f t="shared" si="359"/>
        <v>2100</v>
      </c>
      <c r="L2803" s="11"/>
      <c r="M2803" s="11"/>
      <c r="N2803" s="11"/>
      <c r="O2803" s="11"/>
      <c r="P2803" s="11"/>
      <c r="Q2803" s="11"/>
      <c r="R2803" s="11"/>
      <c r="S2803" s="11"/>
      <c r="T2803" s="11"/>
      <c r="U2803" s="11"/>
      <c r="V2803" s="11"/>
      <c r="W2803" s="11"/>
      <c r="X2803" s="11"/>
      <c r="Y2803" s="11"/>
      <c r="Z2803" s="11"/>
      <c r="AA2803" s="11"/>
      <c r="AB2803" s="11"/>
    </row>
    <row r="2804" spans="2:28" x14ac:dyDescent="0.2">
      <c r="B2804" s="13">
        <f t="shared" si="360"/>
        <v>2801</v>
      </c>
      <c r="C2804" s="12">
        <v>5.3224378996551414E-3</v>
      </c>
      <c r="D2804" s="11">
        <f t="shared" si="353"/>
        <v>14</v>
      </c>
      <c r="E2804" s="11">
        <f t="shared" si="354"/>
        <v>14</v>
      </c>
      <c r="F2804" s="11">
        <f t="shared" si="355"/>
        <v>2100</v>
      </c>
      <c r="G2804" s="12">
        <v>0.96756868753734093</v>
      </c>
      <c r="H2804" s="27">
        <f t="shared" si="356"/>
        <v>4</v>
      </c>
      <c r="I2804" s="11">
        <f t="shared" si="357"/>
        <v>0</v>
      </c>
      <c r="J2804" s="28">
        <f t="shared" si="358"/>
        <v>0</v>
      </c>
      <c r="K2804" s="28">
        <f t="shared" si="359"/>
        <v>2100</v>
      </c>
      <c r="L2804" s="11"/>
      <c r="M2804" s="11"/>
      <c r="N2804" s="11"/>
      <c r="O2804" s="11"/>
      <c r="P2804" s="11"/>
      <c r="Q2804" s="11"/>
      <c r="R2804" s="11"/>
      <c r="S2804" s="11"/>
      <c r="T2804" s="11"/>
      <c r="U2804" s="11"/>
      <c r="V2804" s="11"/>
      <c r="W2804" s="11"/>
      <c r="X2804" s="11"/>
      <c r="Y2804" s="11"/>
      <c r="Z2804" s="11"/>
      <c r="AA2804" s="11"/>
      <c r="AB2804" s="11"/>
    </row>
    <row r="2805" spans="2:28" x14ac:dyDescent="0.2">
      <c r="B2805" s="13">
        <f t="shared" si="360"/>
        <v>2802</v>
      </c>
      <c r="C2805" s="12">
        <v>0.65642592999190064</v>
      </c>
      <c r="D2805" s="11">
        <f t="shared" si="353"/>
        <v>20</v>
      </c>
      <c r="E2805" s="11">
        <f t="shared" si="354"/>
        <v>20</v>
      </c>
      <c r="F2805" s="11">
        <f t="shared" si="355"/>
        <v>3000</v>
      </c>
      <c r="G2805" s="12">
        <v>9.6742420573285748E-2</v>
      </c>
      <c r="H2805" s="27">
        <f t="shared" si="356"/>
        <v>0</v>
      </c>
      <c r="I2805" s="11">
        <f t="shared" si="357"/>
        <v>1</v>
      </c>
      <c r="J2805" s="28">
        <f t="shared" si="358"/>
        <v>500</v>
      </c>
      <c r="K2805" s="28">
        <f t="shared" si="359"/>
        <v>2500</v>
      </c>
      <c r="L2805" s="11"/>
      <c r="M2805" s="11"/>
      <c r="N2805" s="11"/>
      <c r="O2805" s="11"/>
      <c r="P2805" s="11"/>
      <c r="Q2805" s="11"/>
      <c r="R2805" s="11"/>
      <c r="S2805" s="11"/>
      <c r="T2805" s="11"/>
      <c r="U2805" s="11"/>
      <c r="V2805" s="11"/>
      <c r="W2805" s="11"/>
      <c r="X2805" s="11"/>
      <c r="Y2805" s="11"/>
      <c r="Z2805" s="11"/>
      <c r="AA2805" s="11"/>
      <c r="AB2805" s="11"/>
    </row>
    <row r="2806" spans="2:28" x14ac:dyDescent="0.2">
      <c r="B2806" s="13">
        <f t="shared" si="360"/>
        <v>2803</v>
      </c>
      <c r="C2806" s="12">
        <v>0.4045205332780365</v>
      </c>
      <c r="D2806" s="11">
        <f t="shared" si="353"/>
        <v>19</v>
      </c>
      <c r="E2806" s="11">
        <f t="shared" si="354"/>
        <v>19</v>
      </c>
      <c r="F2806" s="11">
        <f t="shared" si="355"/>
        <v>2850</v>
      </c>
      <c r="G2806" s="12">
        <v>0.22573000840063495</v>
      </c>
      <c r="H2806" s="27">
        <f t="shared" si="356"/>
        <v>1</v>
      </c>
      <c r="I2806" s="11">
        <f t="shared" si="357"/>
        <v>0</v>
      </c>
      <c r="J2806" s="28">
        <f t="shared" si="358"/>
        <v>0</v>
      </c>
      <c r="K2806" s="28">
        <f t="shared" si="359"/>
        <v>2850</v>
      </c>
      <c r="L2806" s="11"/>
      <c r="M2806" s="11"/>
      <c r="N2806" s="11"/>
      <c r="O2806" s="11"/>
      <c r="P2806" s="11"/>
      <c r="Q2806" s="11"/>
      <c r="R2806" s="11"/>
      <c r="S2806" s="11"/>
      <c r="T2806" s="11"/>
      <c r="U2806" s="11"/>
      <c r="V2806" s="11"/>
      <c r="W2806" s="11"/>
      <c r="X2806" s="11"/>
      <c r="Y2806" s="11"/>
      <c r="Z2806" s="11"/>
      <c r="AA2806" s="11"/>
      <c r="AB2806" s="11"/>
    </row>
    <row r="2807" spans="2:28" x14ac:dyDescent="0.2">
      <c r="B2807" s="13">
        <f t="shared" si="360"/>
        <v>2804</v>
      </c>
      <c r="C2807" s="12">
        <v>9.7630419577086958E-2</v>
      </c>
      <c r="D2807" s="11">
        <f t="shared" si="353"/>
        <v>16</v>
      </c>
      <c r="E2807" s="11">
        <f t="shared" si="354"/>
        <v>16</v>
      </c>
      <c r="F2807" s="11">
        <f t="shared" si="355"/>
        <v>2400</v>
      </c>
      <c r="G2807" s="12">
        <v>0.63085164382262837</v>
      </c>
      <c r="H2807" s="27">
        <f t="shared" si="356"/>
        <v>2</v>
      </c>
      <c r="I2807" s="11">
        <f t="shared" si="357"/>
        <v>0</v>
      </c>
      <c r="J2807" s="28">
        <f t="shared" si="358"/>
        <v>0</v>
      </c>
      <c r="K2807" s="28">
        <f t="shared" si="359"/>
        <v>2400</v>
      </c>
      <c r="L2807" s="11"/>
      <c r="M2807" s="11"/>
      <c r="N2807" s="11"/>
      <c r="O2807" s="11"/>
      <c r="P2807" s="11"/>
      <c r="Q2807" s="11"/>
      <c r="R2807" s="11"/>
      <c r="S2807" s="11"/>
      <c r="T2807" s="11"/>
      <c r="U2807" s="11"/>
      <c r="V2807" s="11"/>
      <c r="W2807" s="11"/>
      <c r="X2807" s="11"/>
      <c r="Y2807" s="11"/>
      <c r="Z2807" s="11"/>
      <c r="AA2807" s="11"/>
      <c r="AB2807" s="11"/>
    </row>
    <row r="2808" spans="2:28" x14ac:dyDescent="0.2">
      <c r="B2808" s="13">
        <f t="shared" si="360"/>
        <v>2805</v>
      </c>
      <c r="C2808" s="12">
        <v>9.0522322032037139E-2</v>
      </c>
      <c r="D2808" s="11">
        <f t="shared" si="353"/>
        <v>16</v>
      </c>
      <c r="E2808" s="11">
        <f t="shared" si="354"/>
        <v>16</v>
      </c>
      <c r="F2808" s="11">
        <f t="shared" si="355"/>
        <v>2400</v>
      </c>
      <c r="G2808" s="12">
        <v>0.34169836761702799</v>
      </c>
      <c r="H2808" s="27">
        <f t="shared" si="356"/>
        <v>1</v>
      </c>
      <c r="I2808" s="11">
        <f t="shared" si="357"/>
        <v>0</v>
      </c>
      <c r="J2808" s="28">
        <f t="shared" si="358"/>
        <v>0</v>
      </c>
      <c r="K2808" s="28">
        <f t="shared" si="359"/>
        <v>2400</v>
      </c>
      <c r="L2808" s="11"/>
      <c r="M2808" s="11"/>
      <c r="N2808" s="11"/>
      <c r="O2808" s="11"/>
      <c r="P2808" s="11"/>
      <c r="Q2808" s="11"/>
      <c r="R2808" s="11"/>
      <c r="S2808" s="11"/>
      <c r="T2808" s="11"/>
      <c r="U2808" s="11"/>
      <c r="V2808" s="11"/>
      <c r="W2808" s="11"/>
      <c r="X2808" s="11"/>
      <c r="Y2808" s="11"/>
      <c r="Z2808" s="11"/>
      <c r="AA2808" s="11"/>
      <c r="AB2808" s="11"/>
    </row>
    <row r="2809" spans="2:28" x14ac:dyDescent="0.2">
      <c r="B2809" s="13">
        <f t="shared" si="360"/>
        <v>2806</v>
      </c>
      <c r="C2809" s="12">
        <v>0.31830571377484485</v>
      </c>
      <c r="D2809" s="11">
        <f t="shared" si="353"/>
        <v>18</v>
      </c>
      <c r="E2809" s="11">
        <f t="shared" si="354"/>
        <v>18</v>
      </c>
      <c r="F2809" s="11">
        <f t="shared" si="355"/>
        <v>2700</v>
      </c>
      <c r="G2809" s="12">
        <v>0.88799523426715798</v>
      </c>
      <c r="H2809" s="27">
        <f t="shared" si="356"/>
        <v>3</v>
      </c>
      <c r="I2809" s="11">
        <f t="shared" si="357"/>
        <v>0</v>
      </c>
      <c r="J2809" s="28">
        <f t="shared" si="358"/>
        <v>0</v>
      </c>
      <c r="K2809" s="28">
        <f t="shared" si="359"/>
        <v>2700</v>
      </c>
      <c r="L2809" s="11"/>
      <c r="M2809" s="11"/>
      <c r="N2809" s="11"/>
      <c r="O2809" s="11"/>
      <c r="P2809" s="11"/>
      <c r="Q2809" s="11"/>
      <c r="R2809" s="11"/>
      <c r="S2809" s="11"/>
      <c r="T2809" s="11"/>
      <c r="U2809" s="11"/>
      <c r="V2809" s="11"/>
      <c r="W2809" s="11"/>
      <c r="X2809" s="11"/>
      <c r="Y2809" s="11"/>
      <c r="Z2809" s="11"/>
      <c r="AA2809" s="11"/>
      <c r="AB2809" s="11"/>
    </row>
    <row r="2810" spans="2:28" x14ac:dyDescent="0.2">
      <c r="B2810" s="13">
        <f t="shared" si="360"/>
        <v>2807</v>
      </c>
      <c r="C2810" s="12">
        <v>0.61257287209745503</v>
      </c>
      <c r="D2810" s="11">
        <f t="shared" si="353"/>
        <v>20</v>
      </c>
      <c r="E2810" s="11">
        <f t="shared" si="354"/>
        <v>20</v>
      </c>
      <c r="F2810" s="11">
        <f t="shared" si="355"/>
        <v>3000</v>
      </c>
      <c r="G2810" s="12">
        <v>1.5112024075940589E-2</v>
      </c>
      <c r="H2810" s="27">
        <f t="shared" si="356"/>
        <v>0</v>
      </c>
      <c r="I2810" s="11">
        <f t="shared" si="357"/>
        <v>1</v>
      </c>
      <c r="J2810" s="28">
        <f t="shared" si="358"/>
        <v>500</v>
      </c>
      <c r="K2810" s="28">
        <f t="shared" si="359"/>
        <v>2500</v>
      </c>
      <c r="L2810" s="11"/>
      <c r="M2810" s="11"/>
      <c r="N2810" s="11"/>
      <c r="O2810" s="11"/>
      <c r="P2810" s="11"/>
      <c r="Q2810" s="11"/>
      <c r="R2810" s="11"/>
      <c r="S2810" s="11"/>
      <c r="T2810" s="11"/>
      <c r="U2810" s="11"/>
      <c r="V2810" s="11"/>
      <c r="W2810" s="11"/>
      <c r="X2810" s="11"/>
      <c r="Y2810" s="11"/>
      <c r="Z2810" s="11"/>
      <c r="AA2810" s="11"/>
      <c r="AB2810" s="11"/>
    </row>
    <row r="2811" spans="2:28" x14ac:dyDescent="0.2">
      <c r="B2811" s="13">
        <f t="shared" si="360"/>
        <v>2808</v>
      </c>
      <c r="C2811" s="12">
        <v>0.5954972886106763</v>
      </c>
      <c r="D2811" s="11">
        <f t="shared" si="353"/>
        <v>20</v>
      </c>
      <c r="E2811" s="11">
        <f t="shared" si="354"/>
        <v>20</v>
      </c>
      <c r="F2811" s="11">
        <f t="shared" si="355"/>
        <v>3000</v>
      </c>
      <c r="G2811" s="12">
        <v>1.3976690316880314E-3</v>
      </c>
      <c r="H2811" s="27">
        <f t="shared" si="356"/>
        <v>0</v>
      </c>
      <c r="I2811" s="11">
        <f t="shared" si="357"/>
        <v>1</v>
      </c>
      <c r="J2811" s="28">
        <f t="shared" si="358"/>
        <v>500</v>
      </c>
      <c r="K2811" s="28">
        <f t="shared" si="359"/>
        <v>2500</v>
      </c>
      <c r="L2811" s="11"/>
      <c r="M2811" s="11"/>
      <c r="N2811" s="11"/>
      <c r="O2811" s="11"/>
      <c r="P2811" s="11"/>
      <c r="Q2811" s="11"/>
      <c r="R2811" s="11"/>
      <c r="S2811" s="11"/>
      <c r="T2811" s="11"/>
      <c r="U2811" s="11"/>
      <c r="V2811" s="11"/>
      <c r="W2811" s="11"/>
      <c r="X2811" s="11"/>
      <c r="Y2811" s="11"/>
      <c r="Z2811" s="11"/>
      <c r="AA2811" s="11"/>
      <c r="AB2811" s="11"/>
    </row>
    <row r="2812" spans="2:28" x14ac:dyDescent="0.2">
      <c r="B2812" s="13">
        <f t="shared" si="360"/>
        <v>2809</v>
      </c>
      <c r="C2812" s="12">
        <v>0.91861749515590063</v>
      </c>
      <c r="D2812" s="11">
        <f t="shared" si="353"/>
        <v>23</v>
      </c>
      <c r="E2812" s="11">
        <f t="shared" si="354"/>
        <v>22</v>
      </c>
      <c r="F2812" s="11">
        <f t="shared" si="355"/>
        <v>3300</v>
      </c>
      <c r="G2812" s="12">
        <v>5.4437659929031712E-2</v>
      </c>
      <c r="H2812" s="27">
        <f t="shared" si="356"/>
        <v>0</v>
      </c>
      <c r="I2812" s="11">
        <f t="shared" si="357"/>
        <v>3</v>
      </c>
      <c r="J2812" s="28">
        <f t="shared" si="358"/>
        <v>1500</v>
      </c>
      <c r="K2812" s="28">
        <f t="shared" si="359"/>
        <v>1800</v>
      </c>
      <c r="L2812" s="11"/>
      <c r="M2812" s="11"/>
      <c r="N2812" s="11"/>
      <c r="O2812" s="11"/>
      <c r="P2812" s="11"/>
      <c r="Q2812" s="11"/>
      <c r="R2812" s="11"/>
      <c r="S2812" s="11"/>
      <c r="T2812" s="11"/>
      <c r="U2812" s="11"/>
      <c r="V2812" s="11"/>
      <c r="W2812" s="11"/>
      <c r="X2812" s="11"/>
      <c r="Y2812" s="11"/>
      <c r="Z2812" s="11"/>
      <c r="AA2812" s="11"/>
      <c r="AB2812" s="11"/>
    </row>
    <row r="2813" spans="2:28" x14ac:dyDescent="0.2">
      <c r="B2813" s="13">
        <f t="shared" si="360"/>
        <v>2810</v>
      </c>
      <c r="C2813" s="12">
        <v>0.89921732217292405</v>
      </c>
      <c r="D2813" s="11">
        <f t="shared" si="353"/>
        <v>22</v>
      </c>
      <c r="E2813" s="11">
        <f t="shared" si="354"/>
        <v>22</v>
      </c>
      <c r="F2813" s="11">
        <f t="shared" si="355"/>
        <v>3300</v>
      </c>
      <c r="G2813" s="12">
        <v>0.61971300994491674</v>
      </c>
      <c r="H2813" s="27">
        <f t="shared" si="356"/>
        <v>2</v>
      </c>
      <c r="I2813" s="11">
        <f t="shared" si="357"/>
        <v>1</v>
      </c>
      <c r="J2813" s="28">
        <f t="shared" si="358"/>
        <v>500</v>
      </c>
      <c r="K2813" s="28">
        <f t="shared" si="359"/>
        <v>2800</v>
      </c>
      <c r="L2813" s="11"/>
      <c r="M2813" s="11"/>
      <c r="N2813" s="11"/>
      <c r="O2813" s="11"/>
      <c r="P2813" s="11"/>
      <c r="Q2813" s="11"/>
      <c r="R2813" s="11"/>
      <c r="S2813" s="11"/>
      <c r="T2813" s="11"/>
      <c r="U2813" s="11"/>
      <c r="V2813" s="11"/>
      <c r="W2813" s="11"/>
      <c r="X2813" s="11"/>
      <c r="Y2813" s="11"/>
      <c r="Z2813" s="11"/>
      <c r="AA2813" s="11"/>
      <c r="AB2813" s="11"/>
    </row>
    <row r="2814" spans="2:28" x14ac:dyDescent="0.2">
      <c r="B2814" s="13">
        <f t="shared" si="360"/>
        <v>2811</v>
      </c>
      <c r="C2814" s="12">
        <v>0.45786023466428682</v>
      </c>
      <c r="D2814" s="11">
        <f t="shared" si="353"/>
        <v>19</v>
      </c>
      <c r="E2814" s="11">
        <f t="shared" si="354"/>
        <v>19</v>
      </c>
      <c r="F2814" s="11">
        <f t="shared" si="355"/>
        <v>2850</v>
      </c>
      <c r="G2814" s="12">
        <v>0.5200649423921978</v>
      </c>
      <c r="H2814" s="27">
        <f t="shared" si="356"/>
        <v>2</v>
      </c>
      <c r="I2814" s="11">
        <f t="shared" si="357"/>
        <v>0</v>
      </c>
      <c r="J2814" s="28">
        <f t="shared" si="358"/>
        <v>0</v>
      </c>
      <c r="K2814" s="28">
        <f t="shared" si="359"/>
        <v>2850</v>
      </c>
      <c r="L2814" s="11"/>
      <c r="M2814" s="11"/>
      <c r="N2814" s="11"/>
      <c r="O2814" s="11"/>
      <c r="P2814" s="11"/>
      <c r="Q2814" s="11"/>
      <c r="R2814" s="11"/>
      <c r="S2814" s="11"/>
      <c r="T2814" s="11"/>
      <c r="U2814" s="11"/>
      <c r="V2814" s="11"/>
      <c r="W2814" s="11"/>
      <c r="X2814" s="11"/>
      <c r="Y2814" s="11"/>
      <c r="Z2814" s="11"/>
      <c r="AA2814" s="11"/>
      <c r="AB2814" s="11"/>
    </row>
    <row r="2815" spans="2:28" x14ac:dyDescent="0.2">
      <c r="B2815" s="13">
        <f t="shared" si="360"/>
        <v>2812</v>
      </c>
      <c r="C2815" s="12">
        <v>0.81870075957359056</v>
      </c>
      <c r="D2815" s="11">
        <f t="shared" si="353"/>
        <v>21</v>
      </c>
      <c r="E2815" s="11">
        <f t="shared" si="354"/>
        <v>21</v>
      </c>
      <c r="F2815" s="11">
        <f t="shared" si="355"/>
        <v>3150</v>
      </c>
      <c r="G2815" s="12">
        <v>0.26857744890879898</v>
      </c>
      <c r="H2815" s="27">
        <f t="shared" si="356"/>
        <v>1</v>
      </c>
      <c r="I2815" s="11">
        <f t="shared" si="357"/>
        <v>1</v>
      </c>
      <c r="J2815" s="28">
        <f t="shared" si="358"/>
        <v>500</v>
      </c>
      <c r="K2815" s="28">
        <f t="shared" si="359"/>
        <v>2650</v>
      </c>
      <c r="L2815" s="11"/>
      <c r="M2815" s="11"/>
      <c r="N2815" s="11"/>
      <c r="O2815" s="11"/>
      <c r="P2815" s="11"/>
      <c r="Q2815" s="11"/>
      <c r="R2815" s="11"/>
      <c r="S2815" s="11"/>
      <c r="T2815" s="11"/>
      <c r="U2815" s="11"/>
      <c r="V2815" s="11"/>
      <c r="W2815" s="11"/>
      <c r="X2815" s="11"/>
      <c r="Y2815" s="11"/>
      <c r="Z2815" s="11"/>
      <c r="AA2815" s="11"/>
      <c r="AB2815" s="11"/>
    </row>
    <row r="2816" spans="2:28" x14ac:dyDescent="0.2">
      <c r="B2816" s="13">
        <f t="shared" si="360"/>
        <v>2813</v>
      </c>
      <c r="C2816" s="12">
        <v>0.91849737404869281</v>
      </c>
      <c r="D2816" s="11">
        <f t="shared" si="353"/>
        <v>23</v>
      </c>
      <c r="E2816" s="11">
        <f t="shared" si="354"/>
        <v>22</v>
      </c>
      <c r="F2816" s="11">
        <f t="shared" si="355"/>
        <v>3300</v>
      </c>
      <c r="G2816" s="12">
        <v>0.20957434226515737</v>
      </c>
      <c r="H2816" s="27">
        <f t="shared" si="356"/>
        <v>1</v>
      </c>
      <c r="I2816" s="11">
        <f t="shared" si="357"/>
        <v>2</v>
      </c>
      <c r="J2816" s="28">
        <f t="shared" si="358"/>
        <v>1000</v>
      </c>
      <c r="K2816" s="28">
        <f t="shared" si="359"/>
        <v>2300</v>
      </c>
      <c r="L2816" s="11"/>
      <c r="M2816" s="11"/>
      <c r="N2816" s="11"/>
      <c r="O2816" s="11"/>
      <c r="P2816" s="11"/>
      <c r="Q2816" s="11"/>
      <c r="R2816" s="11"/>
      <c r="S2816" s="11"/>
      <c r="T2816" s="11"/>
      <c r="U2816" s="11"/>
      <c r="V2816" s="11"/>
      <c r="W2816" s="11"/>
      <c r="X2816" s="11"/>
      <c r="Y2816" s="11"/>
      <c r="Z2816" s="11"/>
      <c r="AA2816" s="11"/>
      <c r="AB2816" s="11"/>
    </row>
    <row r="2817" spans="2:28" x14ac:dyDescent="0.2">
      <c r="B2817" s="13">
        <f t="shared" si="360"/>
        <v>2814</v>
      </c>
      <c r="C2817" s="12">
        <v>0.31647240381796782</v>
      </c>
      <c r="D2817" s="11">
        <f t="shared" si="353"/>
        <v>18</v>
      </c>
      <c r="E2817" s="11">
        <f t="shared" si="354"/>
        <v>18</v>
      </c>
      <c r="F2817" s="11">
        <f t="shared" si="355"/>
        <v>2700</v>
      </c>
      <c r="G2817" s="12">
        <v>8.1128373245610508E-2</v>
      </c>
      <c r="H2817" s="27">
        <f t="shared" si="356"/>
        <v>0</v>
      </c>
      <c r="I2817" s="11">
        <f t="shared" si="357"/>
        <v>0</v>
      </c>
      <c r="J2817" s="28">
        <f t="shared" si="358"/>
        <v>0</v>
      </c>
      <c r="K2817" s="28">
        <f t="shared" si="359"/>
        <v>2700</v>
      </c>
      <c r="L2817" s="11"/>
      <c r="M2817" s="11"/>
      <c r="N2817" s="11"/>
      <c r="O2817" s="11"/>
      <c r="P2817" s="11"/>
      <c r="Q2817" s="11"/>
      <c r="R2817" s="11"/>
      <c r="S2817" s="11"/>
      <c r="T2817" s="11"/>
      <c r="U2817" s="11"/>
      <c r="V2817" s="11"/>
      <c r="W2817" s="11"/>
      <c r="X2817" s="11"/>
      <c r="Y2817" s="11"/>
      <c r="Z2817" s="11"/>
      <c r="AA2817" s="11"/>
      <c r="AB2817" s="11"/>
    </row>
    <row r="2818" spans="2:28" x14ac:dyDescent="0.2">
      <c r="B2818" s="13">
        <f t="shared" si="360"/>
        <v>2815</v>
      </c>
      <c r="C2818" s="12">
        <v>1.2201404933857685E-2</v>
      </c>
      <c r="D2818" s="11">
        <f t="shared" si="353"/>
        <v>14</v>
      </c>
      <c r="E2818" s="11">
        <f t="shared" si="354"/>
        <v>14</v>
      </c>
      <c r="F2818" s="11">
        <f t="shared" si="355"/>
        <v>2100</v>
      </c>
      <c r="G2818" s="12">
        <v>0.13026830944698642</v>
      </c>
      <c r="H2818" s="27">
        <f t="shared" si="356"/>
        <v>0</v>
      </c>
      <c r="I2818" s="11">
        <f t="shared" si="357"/>
        <v>0</v>
      </c>
      <c r="J2818" s="28">
        <f t="shared" si="358"/>
        <v>0</v>
      </c>
      <c r="K2818" s="28">
        <f t="shared" si="359"/>
        <v>2100</v>
      </c>
      <c r="L2818" s="11"/>
      <c r="M2818" s="11"/>
      <c r="N2818" s="11"/>
      <c r="O2818" s="11"/>
      <c r="P2818" s="11"/>
      <c r="Q2818" s="11"/>
      <c r="R2818" s="11"/>
      <c r="S2818" s="11"/>
      <c r="T2818" s="11"/>
      <c r="U2818" s="11"/>
      <c r="V2818" s="11"/>
      <c r="W2818" s="11"/>
      <c r="X2818" s="11"/>
      <c r="Y2818" s="11"/>
      <c r="Z2818" s="11"/>
      <c r="AA2818" s="11"/>
      <c r="AB2818" s="11"/>
    </row>
    <row r="2819" spans="2:28" x14ac:dyDescent="0.2">
      <c r="B2819" s="13">
        <f t="shared" si="360"/>
        <v>2816</v>
      </c>
      <c r="C2819" s="12">
        <v>0.69768720714168819</v>
      </c>
      <c r="D2819" s="11">
        <f t="shared" si="353"/>
        <v>21</v>
      </c>
      <c r="E2819" s="11">
        <f t="shared" si="354"/>
        <v>21</v>
      </c>
      <c r="F2819" s="11">
        <f t="shared" si="355"/>
        <v>3150</v>
      </c>
      <c r="G2819" s="12">
        <v>0.76671590803953527</v>
      </c>
      <c r="H2819" s="27">
        <f t="shared" si="356"/>
        <v>3</v>
      </c>
      <c r="I2819" s="11">
        <f t="shared" si="357"/>
        <v>0</v>
      </c>
      <c r="J2819" s="28">
        <f t="shared" si="358"/>
        <v>0</v>
      </c>
      <c r="K2819" s="28">
        <f t="shared" si="359"/>
        <v>3150</v>
      </c>
      <c r="L2819" s="11"/>
      <c r="M2819" s="11"/>
      <c r="N2819" s="11"/>
      <c r="O2819" s="11"/>
      <c r="P2819" s="11"/>
      <c r="Q2819" s="11"/>
      <c r="R2819" s="11"/>
      <c r="S2819" s="11"/>
      <c r="T2819" s="11"/>
      <c r="U2819" s="11"/>
      <c r="V2819" s="11"/>
      <c r="W2819" s="11"/>
      <c r="X2819" s="11"/>
      <c r="Y2819" s="11"/>
      <c r="Z2819" s="11"/>
      <c r="AA2819" s="11"/>
      <c r="AB2819" s="11"/>
    </row>
    <row r="2820" spans="2:28" x14ac:dyDescent="0.2">
      <c r="B2820" s="13">
        <f t="shared" si="360"/>
        <v>2817</v>
      </c>
      <c r="C2820" s="12">
        <v>0.53557691607092683</v>
      </c>
      <c r="D2820" s="11">
        <f t="shared" si="353"/>
        <v>20</v>
      </c>
      <c r="E2820" s="11">
        <f t="shared" si="354"/>
        <v>20</v>
      </c>
      <c r="F2820" s="11">
        <f t="shared" si="355"/>
        <v>3000</v>
      </c>
      <c r="G2820" s="12">
        <v>0.1564453974931953</v>
      </c>
      <c r="H2820" s="27">
        <f t="shared" si="356"/>
        <v>1</v>
      </c>
      <c r="I2820" s="11">
        <f t="shared" si="357"/>
        <v>0</v>
      </c>
      <c r="J2820" s="28">
        <f t="shared" si="358"/>
        <v>0</v>
      </c>
      <c r="K2820" s="28">
        <f t="shared" si="359"/>
        <v>3000</v>
      </c>
      <c r="L2820" s="11"/>
      <c r="M2820" s="11"/>
      <c r="N2820" s="11"/>
      <c r="O2820" s="11"/>
      <c r="P2820" s="11"/>
      <c r="Q2820" s="11"/>
      <c r="R2820" s="11"/>
      <c r="S2820" s="11"/>
      <c r="T2820" s="11"/>
      <c r="U2820" s="11"/>
      <c r="V2820" s="11"/>
      <c r="W2820" s="11"/>
      <c r="X2820" s="11"/>
      <c r="Y2820" s="11"/>
      <c r="Z2820" s="11"/>
      <c r="AA2820" s="11"/>
      <c r="AB2820" s="11"/>
    </row>
    <row r="2821" spans="2:28" x14ac:dyDescent="0.2">
      <c r="B2821" s="13">
        <f t="shared" si="360"/>
        <v>2818</v>
      </c>
      <c r="C2821" s="12">
        <v>0.35246979595609373</v>
      </c>
      <c r="D2821" s="11">
        <f t="shared" ref="D2821:D2884" si="361">SUMIFS($M$4:$M$15,$P$4:$P$15,"&lt;="&amp;C2821,$O$4:$O$15,"&gt;="&amp;C2821)</f>
        <v>19</v>
      </c>
      <c r="E2821" s="11">
        <f t="shared" ref="E2821:E2884" si="362">MIN(D2821,$S$2)</f>
        <v>19</v>
      </c>
      <c r="F2821" s="11">
        <f t="shared" ref="F2821:F2884" si="363">E2821*$S$3</f>
        <v>2850</v>
      </c>
      <c r="G2821" s="12">
        <v>0.21268538882056487</v>
      </c>
      <c r="H2821" s="27">
        <f t="shared" ref="H2821:H2884" si="364">_xlfn.BINOM.INV(E2821,$S$5,G2821)</f>
        <v>1</v>
      </c>
      <c r="I2821" s="11">
        <f t="shared" ref="I2821:I2884" si="365">IF(E2821-H2821&gt;$S$6,E2821-H2821-$S$6,0)</f>
        <v>0</v>
      </c>
      <c r="J2821" s="28">
        <f t="shared" ref="J2821:J2884" si="366">I2821*$S$4</f>
        <v>0</v>
      </c>
      <c r="K2821" s="28">
        <f t="shared" ref="K2821:K2884" si="367">F2821-J2821</f>
        <v>2850</v>
      </c>
      <c r="L2821" s="11"/>
      <c r="M2821" s="11"/>
      <c r="N2821" s="11"/>
      <c r="O2821" s="11"/>
      <c r="P2821" s="11"/>
      <c r="Q2821" s="11"/>
      <c r="R2821" s="11"/>
      <c r="S2821" s="11"/>
      <c r="T2821" s="11"/>
      <c r="U2821" s="11"/>
      <c r="V2821" s="11"/>
      <c r="W2821" s="11"/>
      <c r="X2821" s="11"/>
      <c r="Y2821" s="11"/>
      <c r="Z2821" s="11"/>
      <c r="AA2821" s="11"/>
      <c r="AB2821" s="11"/>
    </row>
    <row r="2822" spans="2:28" x14ac:dyDescent="0.2">
      <c r="B2822" s="13">
        <f t="shared" ref="B2822:B2885" si="368">B2821+1</f>
        <v>2819</v>
      </c>
      <c r="C2822" s="12">
        <v>0.93293371714411344</v>
      </c>
      <c r="D2822" s="11">
        <f t="shared" si="361"/>
        <v>23</v>
      </c>
      <c r="E2822" s="11">
        <f t="shared" si="362"/>
        <v>22</v>
      </c>
      <c r="F2822" s="11">
        <f t="shared" si="363"/>
        <v>3300</v>
      </c>
      <c r="G2822" s="12">
        <v>0.93889639884109111</v>
      </c>
      <c r="H2822" s="27">
        <f t="shared" si="364"/>
        <v>5</v>
      </c>
      <c r="I2822" s="11">
        <f t="shared" si="365"/>
        <v>0</v>
      </c>
      <c r="J2822" s="28">
        <f t="shared" si="366"/>
        <v>0</v>
      </c>
      <c r="K2822" s="28">
        <f t="shared" si="367"/>
        <v>3300</v>
      </c>
      <c r="L2822" s="11"/>
      <c r="M2822" s="11"/>
      <c r="N2822" s="11"/>
      <c r="O2822" s="11"/>
      <c r="P2822" s="11"/>
      <c r="Q2822" s="11"/>
      <c r="R2822" s="11"/>
      <c r="S2822" s="11"/>
      <c r="T2822" s="11"/>
      <c r="U2822" s="11"/>
      <c r="V2822" s="11"/>
      <c r="W2822" s="11"/>
      <c r="X2822" s="11"/>
      <c r="Y2822" s="11"/>
      <c r="Z2822" s="11"/>
      <c r="AA2822" s="11"/>
      <c r="AB2822" s="11"/>
    </row>
    <row r="2823" spans="2:28" x14ac:dyDescent="0.2">
      <c r="B2823" s="13">
        <f t="shared" si="368"/>
        <v>2820</v>
      </c>
      <c r="C2823" s="12">
        <v>8.0016420734058347E-2</v>
      </c>
      <c r="D2823" s="11">
        <f t="shared" si="361"/>
        <v>16</v>
      </c>
      <c r="E2823" s="11">
        <f t="shared" si="362"/>
        <v>16</v>
      </c>
      <c r="F2823" s="11">
        <f t="shared" si="363"/>
        <v>2400</v>
      </c>
      <c r="G2823" s="12">
        <v>0.99467470900388033</v>
      </c>
      <c r="H2823" s="27">
        <f t="shared" si="364"/>
        <v>5</v>
      </c>
      <c r="I2823" s="11">
        <f t="shared" si="365"/>
        <v>0</v>
      </c>
      <c r="J2823" s="28">
        <f t="shared" si="366"/>
        <v>0</v>
      </c>
      <c r="K2823" s="28">
        <f t="shared" si="367"/>
        <v>2400</v>
      </c>
      <c r="L2823" s="11"/>
      <c r="M2823" s="11"/>
      <c r="N2823" s="11"/>
      <c r="O2823" s="11"/>
      <c r="P2823" s="11"/>
      <c r="Q2823" s="11"/>
      <c r="R2823" s="11"/>
      <c r="S2823" s="11"/>
      <c r="T2823" s="11"/>
      <c r="U2823" s="11"/>
      <c r="V2823" s="11"/>
      <c r="W2823" s="11"/>
      <c r="X2823" s="11"/>
      <c r="Y2823" s="11"/>
      <c r="Z2823" s="11"/>
      <c r="AA2823" s="11"/>
      <c r="AB2823" s="11"/>
    </row>
    <row r="2824" spans="2:28" x14ac:dyDescent="0.2">
      <c r="B2824" s="13">
        <f t="shared" si="368"/>
        <v>2821</v>
      </c>
      <c r="C2824" s="12">
        <v>0.32513648319796706</v>
      </c>
      <c r="D2824" s="11">
        <f t="shared" si="361"/>
        <v>18</v>
      </c>
      <c r="E2824" s="11">
        <f t="shared" si="362"/>
        <v>18</v>
      </c>
      <c r="F2824" s="11">
        <f t="shared" si="363"/>
        <v>2700</v>
      </c>
      <c r="G2824" s="12">
        <v>0.48762661658970952</v>
      </c>
      <c r="H2824" s="27">
        <f t="shared" si="364"/>
        <v>2</v>
      </c>
      <c r="I2824" s="11">
        <f t="shared" si="365"/>
        <v>0</v>
      </c>
      <c r="J2824" s="28">
        <f t="shared" si="366"/>
        <v>0</v>
      </c>
      <c r="K2824" s="28">
        <f t="shared" si="367"/>
        <v>2700</v>
      </c>
      <c r="L2824" s="11"/>
      <c r="M2824" s="11"/>
      <c r="N2824" s="11"/>
      <c r="O2824" s="11"/>
      <c r="P2824" s="11"/>
      <c r="Q2824" s="11"/>
      <c r="R2824" s="11"/>
      <c r="S2824" s="11"/>
      <c r="T2824" s="11"/>
      <c r="U2824" s="11"/>
      <c r="V2824" s="11"/>
      <c r="W2824" s="11"/>
      <c r="X2824" s="11"/>
      <c r="Y2824" s="11"/>
      <c r="Z2824" s="11"/>
      <c r="AA2824" s="11"/>
      <c r="AB2824" s="11"/>
    </row>
    <row r="2825" spans="2:28" x14ac:dyDescent="0.2">
      <c r="B2825" s="13">
        <f t="shared" si="368"/>
        <v>2822</v>
      </c>
      <c r="C2825" s="12">
        <v>0.67873866221412615</v>
      </c>
      <c r="D2825" s="11">
        <f t="shared" si="361"/>
        <v>20</v>
      </c>
      <c r="E2825" s="11">
        <f t="shared" si="362"/>
        <v>20</v>
      </c>
      <c r="F2825" s="11">
        <f t="shared" si="363"/>
        <v>3000</v>
      </c>
      <c r="G2825" s="12">
        <v>0.47641049015325898</v>
      </c>
      <c r="H2825" s="27">
        <f t="shared" si="364"/>
        <v>2</v>
      </c>
      <c r="I2825" s="11">
        <f t="shared" si="365"/>
        <v>0</v>
      </c>
      <c r="J2825" s="28">
        <f t="shared" si="366"/>
        <v>0</v>
      </c>
      <c r="K2825" s="28">
        <f t="shared" si="367"/>
        <v>3000</v>
      </c>
      <c r="L2825" s="11"/>
      <c r="M2825" s="11"/>
      <c r="N2825" s="11"/>
      <c r="O2825" s="11"/>
      <c r="P2825" s="11"/>
      <c r="Q2825" s="11"/>
      <c r="R2825" s="11"/>
      <c r="S2825" s="11"/>
      <c r="T2825" s="11"/>
      <c r="U2825" s="11"/>
      <c r="V2825" s="11"/>
      <c r="W2825" s="11"/>
      <c r="X2825" s="11"/>
      <c r="Y2825" s="11"/>
      <c r="Z2825" s="11"/>
      <c r="AA2825" s="11"/>
      <c r="AB2825" s="11"/>
    </row>
    <row r="2826" spans="2:28" x14ac:dyDescent="0.2">
      <c r="B2826" s="13">
        <f t="shared" si="368"/>
        <v>2823</v>
      </c>
      <c r="C2826" s="12">
        <v>0.86960984651421158</v>
      </c>
      <c r="D2826" s="11">
        <f t="shared" si="361"/>
        <v>22</v>
      </c>
      <c r="E2826" s="11">
        <f t="shared" si="362"/>
        <v>22</v>
      </c>
      <c r="F2826" s="11">
        <f t="shared" si="363"/>
        <v>3300</v>
      </c>
      <c r="G2826" s="12">
        <v>0.96090913117292664</v>
      </c>
      <c r="H2826" s="27">
        <f t="shared" si="364"/>
        <v>5</v>
      </c>
      <c r="I2826" s="11">
        <f t="shared" si="365"/>
        <v>0</v>
      </c>
      <c r="J2826" s="28">
        <f t="shared" si="366"/>
        <v>0</v>
      </c>
      <c r="K2826" s="28">
        <f t="shared" si="367"/>
        <v>3300</v>
      </c>
      <c r="L2826" s="11"/>
      <c r="M2826" s="11"/>
      <c r="N2826" s="11"/>
      <c r="O2826" s="11"/>
      <c r="P2826" s="11"/>
      <c r="Q2826" s="11"/>
      <c r="R2826" s="11"/>
      <c r="S2826" s="11"/>
      <c r="T2826" s="11"/>
      <c r="U2826" s="11"/>
      <c r="V2826" s="11"/>
      <c r="W2826" s="11"/>
      <c r="X2826" s="11"/>
      <c r="Y2826" s="11"/>
      <c r="Z2826" s="11"/>
      <c r="AA2826" s="11"/>
      <c r="AB2826" s="11"/>
    </row>
    <row r="2827" spans="2:28" x14ac:dyDescent="0.2">
      <c r="B2827" s="13">
        <f t="shared" si="368"/>
        <v>2824</v>
      </c>
      <c r="C2827" s="12">
        <v>0.41464178587374256</v>
      </c>
      <c r="D2827" s="11">
        <f t="shared" si="361"/>
        <v>19</v>
      </c>
      <c r="E2827" s="11">
        <f t="shared" si="362"/>
        <v>19</v>
      </c>
      <c r="F2827" s="11">
        <f t="shared" si="363"/>
        <v>2850</v>
      </c>
      <c r="G2827" s="12">
        <v>0.56784664559881415</v>
      </c>
      <c r="H2827" s="27">
        <f t="shared" si="364"/>
        <v>2</v>
      </c>
      <c r="I2827" s="11">
        <f t="shared" si="365"/>
        <v>0</v>
      </c>
      <c r="J2827" s="28">
        <f t="shared" si="366"/>
        <v>0</v>
      </c>
      <c r="K2827" s="28">
        <f t="shared" si="367"/>
        <v>2850</v>
      </c>
      <c r="L2827" s="11"/>
      <c r="M2827" s="11"/>
      <c r="N2827" s="11"/>
      <c r="O2827" s="11"/>
      <c r="P2827" s="11"/>
      <c r="Q2827" s="11"/>
      <c r="R2827" s="11"/>
      <c r="S2827" s="11"/>
      <c r="T2827" s="11"/>
      <c r="U2827" s="11"/>
      <c r="V2827" s="11"/>
      <c r="W2827" s="11"/>
      <c r="X2827" s="11"/>
      <c r="Y2827" s="11"/>
      <c r="Z2827" s="11"/>
      <c r="AA2827" s="11"/>
      <c r="AB2827" s="11"/>
    </row>
    <row r="2828" spans="2:28" x14ac:dyDescent="0.2">
      <c r="B2828" s="13">
        <f t="shared" si="368"/>
        <v>2825</v>
      </c>
      <c r="C2828" s="12">
        <v>0.20764022575898866</v>
      </c>
      <c r="D2828" s="11">
        <f t="shared" si="361"/>
        <v>17</v>
      </c>
      <c r="E2828" s="11">
        <f t="shared" si="362"/>
        <v>17</v>
      </c>
      <c r="F2828" s="11">
        <f t="shared" si="363"/>
        <v>2550</v>
      </c>
      <c r="G2828" s="12">
        <v>0.10005812769920952</v>
      </c>
      <c r="H2828" s="27">
        <f t="shared" si="364"/>
        <v>0</v>
      </c>
      <c r="I2828" s="11">
        <f t="shared" si="365"/>
        <v>0</v>
      </c>
      <c r="J2828" s="28">
        <f t="shared" si="366"/>
        <v>0</v>
      </c>
      <c r="K2828" s="28">
        <f t="shared" si="367"/>
        <v>2550</v>
      </c>
      <c r="L2828" s="11"/>
      <c r="M2828" s="11"/>
      <c r="N2828" s="11"/>
      <c r="O2828" s="11"/>
      <c r="P2828" s="11"/>
      <c r="Q2828" s="11"/>
      <c r="R2828" s="11"/>
      <c r="S2828" s="11"/>
      <c r="T2828" s="11"/>
      <c r="U2828" s="11"/>
      <c r="V2828" s="11"/>
      <c r="W2828" s="11"/>
      <c r="X2828" s="11"/>
      <c r="Y2828" s="11"/>
      <c r="Z2828" s="11"/>
      <c r="AA2828" s="11"/>
      <c r="AB2828" s="11"/>
    </row>
    <row r="2829" spans="2:28" x14ac:dyDescent="0.2">
      <c r="B2829" s="13">
        <f t="shared" si="368"/>
        <v>2826</v>
      </c>
      <c r="C2829" s="12">
        <v>0.38406897861465494</v>
      </c>
      <c r="D2829" s="11">
        <f t="shared" si="361"/>
        <v>19</v>
      </c>
      <c r="E2829" s="11">
        <f t="shared" si="362"/>
        <v>19</v>
      </c>
      <c r="F2829" s="11">
        <f t="shared" si="363"/>
        <v>2850</v>
      </c>
      <c r="G2829" s="12">
        <v>0.13909743686111031</v>
      </c>
      <c r="H2829" s="27">
        <f t="shared" si="364"/>
        <v>1</v>
      </c>
      <c r="I2829" s="11">
        <f t="shared" si="365"/>
        <v>0</v>
      </c>
      <c r="J2829" s="28">
        <f t="shared" si="366"/>
        <v>0</v>
      </c>
      <c r="K2829" s="28">
        <f t="shared" si="367"/>
        <v>2850</v>
      </c>
      <c r="L2829" s="11"/>
      <c r="M2829" s="11"/>
      <c r="N2829" s="11"/>
      <c r="O2829" s="11"/>
      <c r="P2829" s="11"/>
      <c r="Q2829" s="11"/>
      <c r="R2829" s="11"/>
      <c r="S2829" s="11"/>
      <c r="T2829" s="11"/>
      <c r="U2829" s="11"/>
      <c r="V2829" s="11"/>
      <c r="W2829" s="11"/>
      <c r="X2829" s="11"/>
      <c r="Y2829" s="11"/>
      <c r="Z2829" s="11"/>
      <c r="AA2829" s="11"/>
      <c r="AB2829" s="11"/>
    </row>
    <row r="2830" spans="2:28" x14ac:dyDescent="0.2">
      <c r="B2830" s="13">
        <f t="shared" si="368"/>
        <v>2827</v>
      </c>
      <c r="C2830" s="12">
        <v>0.32495964048429982</v>
      </c>
      <c r="D2830" s="11">
        <f t="shared" si="361"/>
        <v>18</v>
      </c>
      <c r="E2830" s="11">
        <f t="shared" si="362"/>
        <v>18</v>
      </c>
      <c r="F2830" s="11">
        <f t="shared" si="363"/>
        <v>2700</v>
      </c>
      <c r="G2830" s="12">
        <v>0.67352215635909507</v>
      </c>
      <c r="H2830" s="27">
        <f t="shared" si="364"/>
        <v>2</v>
      </c>
      <c r="I2830" s="11">
        <f t="shared" si="365"/>
        <v>0</v>
      </c>
      <c r="J2830" s="28">
        <f t="shared" si="366"/>
        <v>0</v>
      </c>
      <c r="K2830" s="28">
        <f t="shared" si="367"/>
        <v>2700</v>
      </c>
      <c r="L2830" s="11"/>
      <c r="M2830" s="11"/>
      <c r="N2830" s="11"/>
      <c r="O2830" s="11"/>
      <c r="P2830" s="11"/>
      <c r="Q2830" s="11"/>
      <c r="R2830" s="11"/>
      <c r="S2830" s="11"/>
      <c r="T2830" s="11"/>
      <c r="U2830" s="11"/>
      <c r="V2830" s="11"/>
      <c r="W2830" s="11"/>
      <c r="X2830" s="11"/>
      <c r="Y2830" s="11"/>
      <c r="Z2830" s="11"/>
      <c r="AA2830" s="11"/>
      <c r="AB2830" s="11"/>
    </row>
    <row r="2831" spans="2:28" x14ac:dyDescent="0.2">
      <c r="B2831" s="13">
        <f t="shared" si="368"/>
        <v>2828</v>
      </c>
      <c r="C2831" s="12">
        <v>0.72696657830184319</v>
      </c>
      <c r="D2831" s="11">
        <f t="shared" si="361"/>
        <v>21</v>
      </c>
      <c r="E2831" s="11">
        <f t="shared" si="362"/>
        <v>21</v>
      </c>
      <c r="F2831" s="11">
        <f t="shared" si="363"/>
        <v>3150</v>
      </c>
      <c r="G2831" s="12">
        <v>0.48017735052865118</v>
      </c>
      <c r="H2831" s="27">
        <f t="shared" si="364"/>
        <v>2</v>
      </c>
      <c r="I2831" s="11">
        <f t="shared" si="365"/>
        <v>0</v>
      </c>
      <c r="J2831" s="28">
        <f t="shared" si="366"/>
        <v>0</v>
      </c>
      <c r="K2831" s="28">
        <f t="shared" si="367"/>
        <v>3150</v>
      </c>
      <c r="L2831" s="11"/>
      <c r="M2831" s="11"/>
      <c r="N2831" s="11"/>
      <c r="O2831" s="11"/>
      <c r="P2831" s="11"/>
      <c r="Q2831" s="11"/>
      <c r="R2831" s="11"/>
      <c r="S2831" s="11"/>
      <c r="T2831" s="11"/>
      <c r="U2831" s="11"/>
      <c r="V2831" s="11"/>
      <c r="W2831" s="11"/>
      <c r="X2831" s="11"/>
      <c r="Y2831" s="11"/>
      <c r="Z2831" s="11"/>
      <c r="AA2831" s="11"/>
      <c r="AB2831" s="11"/>
    </row>
    <row r="2832" spans="2:28" x14ac:dyDescent="0.2">
      <c r="B2832" s="13">
        <f t="shared" si="368"/>
        <v>2829</v>
      </c>
      <c r="C2832" s="12">
        <v>0.10746754924264512</v>
      </c>
      <c r="D2832" s="11">
        <f t="shared" si="361"/>
        <v>16</v>
      </c>
      <c r="E2832" s="11">
        <f t="shared" si="362"/>
        <v>16</v>
      </c>
      <c r="F2832" s="11">
        <f t="shared" si="363"/>
        <v>2400</v>
      </c>
      <c r="G2832" s="12">
        <v>0.13968059750718476</v>
      </c>
      <c r="H2832" s="27">
        <f t="shared" si="364"/>
        <v>0</v>
      </c>
      <c r="I2832" s="11">
        <f t="shared" si="365"/>
        <v>0</v>
      </c>
      <c r="J2832" s="28">
        <f t="shared" si="366"/>
        <v>0</v>
      </c>
      <c r="K2832" s="28">
        <f t="shared" si="367"/>
        <v>2400</v>
      </c>
      <c r="L2832" s="11"/>
      <c r="M2832" s="11"/>
      <c r="N2832" s="11"/>
      <c r="O2832" s="11"/>
      <c r="P2832" s="11"/>
      <c r="Q2832" s="11"/>
      <c r="R2832" s="11"/>
      <c r="S2832" s="11"/>
      <c r="T2832" s="11"/>
      <c r="U2832" s="11"/>
      <c r="V2832" s="11"/>
      <c r="W2832" s="11"/>
      <c r="X2832" s="11"/>
      <c r="Y2832" s="11"/>
      <c r="Z2832" s="11"/>
      <c r="AA2832" s="11"/>
      <c r="AB2832" s="11"/>
    </row>
    <row r="2833" spans="2:28" x14ac:dyDescent="0.2">
      <c r="B2833" s="13">
        <f t="shared" si="368"/>
        <v>2830</v>
      </c>
      <c r="C2833" s="12">
        <v>0.30857054961807573</v>
      </c>
      <c r="D2833" s="11">
        <f t="shared" si="361"/>
        <v>18</v>
      </c>
      <c r="E2833" s="11">
        <f t="shared" si="362"/>
        <v>18</v>
      </c>
      <c r="F2833" s="11">
        <f t="shared" si="363"/>
        <v>2700</v>
      </c>
      <c r="G2833" s="12">
        <v>0.86300051399496214</v>
      </c>
      <c r="H2833" s="27">
        <f t="shared" si="364"/>
        <v>3</v>
      </c>
      <c r="I2833" s="11">
        <f t="shared" si="365"/>
        <v>0</v>
      </c>
      <c r="J2833" s="28">
        <f t="shared" si="366"/>
        <v>0</v>
      </c>
      <c r="K2833" s="28">
        <f t="shared" si="367"/>
        <v>2700</v>
      </c>
      <c r="L2833" s="11"/>
      <c r="M2833" s="11"/>
      <c r="N2833" s="11"/>
      <c r="O2833" s="11"/>
      <c r="P2833" s="11"/>
      <c r="Q2833" s="11"/>
      <c r="R2833" s="11"/>
      <c r="S2833" s="11"/>
      <c r="T2833" s="11"/>
      <c r="U2833" s="11"/>
      <c r="V2833" s="11"/>
      <c r="W2833" s="11"/>
      <c r="X2833" s="11"/>
      <c r="Y2833" s="11"/>
      <c r="Z2833" s="11"/>
      <c r="AA2833" s="11"/>
      <c r="AB2833" s="11"/>
    </row>
    <row r="2834" spans="2:28" x14ac:dyDescent="0.2">
      <c r="B2834" s="13">
        <f t="shared" si="368"/>
        <v>2831</v>
      </c>
      <c r="C2834" s="12">
        <v>0.76962706641304501</v>
      </c>
      <c r="D2834" s="11">
        <f t="shared" si="361"/>
        <v>21</v>
      </c>
      <c r="E2834" s="11">
        <f t="shared" si="362"/>
        <v>21</v>
      </c>
      <c r="F2834" s="11">
        <f t="shared" si="363"/>
        <v>3150</v>
      </c>
      <c r="G2834" s="12">
        <v>1.5407806584893935E-2</v>
      </c>
      <c r="H2834" s="27">
        <f t="shared" si="364"/>
        <v>0</v>
      </c>
      <c r="I2834" s="11">
        <f t="shared" si="365"/>
        <v>2</v>
      </c>
      <c r="J2834" s="28">
        <f t="shared" si="366"/>
        <v>1000</v>
      </c>
      <c r="K2834" s="28">
        <f t="shared" si="367"/>
        <v>2150</v>
      </c>
      <c r="L2834" s="11"/>
      <c r="M2834" s="11"/>
      <c r="N2834" s="11"/>
      <c r="O2834" s="11"/>
      <c r="P2834" s="11"/>
      <c r="Q2834" s="11"/>
      <c r="R2834" s="11"/>
      <c r="S2834" s="11"/>
      <c r="T2834" s="11"/>
      <c r="U2834" s="11"/>
      <c r="V2834" s="11"/>
      <c r="W2834" s="11"/>
      <c r="X2834" s="11"/>
      <c r="Y2834" s="11"/>
      <c r="Z2834" s="11"/>
      <c r="AA2834" s="11"/>
      <c r="AB2834" s="11"/>
    </row>
    <row r="2835" spans="2:28" x14ac:dyDescent="0.2">
      <c r="B2835" s="13">
        <f t="shared" si="368"/>
        <v>2832</v>
      </c>
      <c r="C2835" s="12">
        <v>0.60613741154902445</v>
      </c>
      <c r="D2835" s="11">
        <f t="shared" si="361"/>
        <v>20</v>
      </c>
      <c r="E2835" s="11">
        <f t="shared" si="362"/>
        <v>20</v>
      </c>
      <c r="F2835" s="11">
        <f t="shared" si="363"/>
        <v>3000</v>
      </c>
      <c r="G2835" s="12">
        <v>3.6228137572713481E-2</v>
      </c>
      <c r="H2835" s="27">
        <f t="shared" si="364"/>
        <v>0</v>
      </c>
      <c r="I2835" s="11">
        <f t="shared" si="365"/>
        <v>1</v>
      </c>
      <c r="J2835" s="28">
        <f t="shared" si="366"/>
        <v>500</v>
      </c>
      <c r="K2835" s="28">
        <f t="shared" si="367"/>
        <v>2500</v>
      </c>
      <c r="L2835" s="11"/>
      <c r="M2835" s="11"/>
      <c r="N2835" s="11"/>
      <c r="O2835" s="11"/>
      <c r="P2835" s="11"/>
      <c r="Q2835" s="11"/>
      <c r="R2835" s="11"/>
      <c r="S2835" s="11"/>
      <c r="T2835" s="11"/>
      <c r="U2835" s="11"/>
      <c r="V2835" s="11"/>
      <c r="W2835" s="11"/>
      <c r="X2835" s="11"/>
      <c r="Y2835" s="11"/>
      <c r="Z2835" s="11"/>
      <c r="AA2835" s="11"/>
      <c r="AB2835" s="11"/>
    </row>
    <row r="2836" spans="2:28" x14ac:dyDescent="0.2">
      <c r="B2836" s="13">
        <f t="shared" si="368"/>
        <v>2833</v>
      </c>
      <c r="C2836" s="12">
        <v>0.44242794990244083</v>
      </c>
      <c r="D2836" s="11">
        <f t="shared" si="361"/>
        <v>19</v>
      </c>
      <c r="E2836" s="11">
        <f t="shared" si="362"/>
        <v>19</v>
      </c>
      <c r="F2836" s="11">
        <f t="shared" si="363"/>
        <v>2850</v>
      </c>
      <c r="G2836" s="12">
        <v>2.9466897767401967E-2</v>
      </c>
      <c r="H2836" s="27">
        <f t="shared" si="364"/>
        <v>0</v>
      </c>
      <c r="I2836" s="11">
        <f t="shared" si="365"/>
        <v>0</v>
      </c>
      <c r="J2836" s="28">
        <f t="shared" si="366"/>
        <v>0</v>
      </c>
      <c r="K2836" s="28">
        <f t="shared" si="367"/>
        <v>2850</v>
      </c>
      <c r="L2836" s="11"/>
      <c r="M2836" s="11"/>
      <c r="N2836" s="11"/>
      <c r="O2836" s="11"/>
      <c r="P2836" s="11"/>
      <c r="Q2836" s="11"/>
      <c r="R2836" s="11"/>
      <c r="S2836" s="11"/>
      <c r="T2836" s="11"/>
      <c r="U2836" s="11"/>
      <c r="V2836" s="11"/>
      <c r="W2836" s="11"/>
      <c r="X2836" s="11"/>
      <c r="Y2836" s="11"/>
      <c r="Z2836" s="11"/>
      <c r="AA2836" s="11"/>
      <c r="AB2836" s="11"/>
    </row>
    <row r="2837" spans="2:28" x14ac:dyDescent="0.2">
      <c r="B2837" s="13">
        <f t="shared" si="368"/>
        <v>2834</v>
      </c>
      <c r="C2837" s="12">
        <v>0.79053019140609659</v>
      </c>
      <c r="D2837" s="11">
        <f t="shared" si="361"/>
        <v>21</v>
      </c>
      <c r="E2837" s="11">
        <f t="shared" si="362"/>
        <v>21</v>
      </c>
      <c r="F2837" s="11">
        <f t="shared" si="363"/>
        <v>3150</v>
      </c>
      <c r="G2837" s="12">
        <v>0.82852810960189516</v>
      </c>
      <c r="H2837" s="27">
        <f t="shared" si="364"/>
        <v>3</v>
      </c>
      <c r="I2837" s="11">
        <f t="shared" si="365"/>
        <v>0</v>
      </c>
      <c r="J2837" s="28">
        <f t="shared" si="366"/>
        <v>0</v>
      </c>
      <c r="K2837" s="28">
        <f t="shared" si="367"/>
        <v>3150</v>
      </c>
      <c r="L2837" s="11"/>
      <c r="M2837" s="11"/>
      <c r="N2837" s="11"/>
      <c r="O2837" s="11"/>
      <c r="P2837" s="11"/>
      <c r="Q2837" s="11"/>
      <c r="R2837" s="11"/>
      <c r="S2837" s="11"/>
      <c r="T2837" s="11"/>
      <c r="U2837" s="11"/>
      <c r="V2837" s="11"/>
      <c r="W2837" s="11"/>
      <c r="X2837" s="11"/>
      <c r="Y2837" s="11"/>
      <c r="Z2837" s="11"/>
      <c r="AA2837" s="11"/>
      <c r="AB2837" s="11"/>
    </row>
    <row r="2838" spans="2:28" x14ac:dyDescent="0.2">
      <c r="B2838" s="13">
        <f t="shared" si="368"/>
        <v>2835</v>
      </c>
      <c r="C2838" s="12">
        <v>2.8340926417071977E-3</v>
      </c>
      <c r="D2838" s="11">
        <f t="shared" si="361"/>
        <v>14</v>
      </c>
      <c r="E2838" s="11">
        <f t="shared" si="362"/>
        <v>14</v>
      </c>
      <c r="F2838" s="11">
        <f t="shared" si="363"/>
        <v>2100</v>
      </c>
      <c r="G2838" s="12">
        <v>0.68328053095700747</v>
      </c>
      <c r="H2838" s="27">
        <f t="shared" si="364"/>
        <v>2</v>
      </c>
      <c r="I2838" s="11">
        <f t="shared" si="365"/>
        <v>0</v>
      </c>
      <c r="J2838" s="28">
        <f t="shared" si="366"/>
        <v>0</v>
      </c>
      <c r="K2838" s="28">
        <f t="shared" si="367"/>
        <v>2100</v>
      </c>
      <c r="L2838" s="11"/>
      <c r="M2838" s="11"/>
      <c r="N2838" s="11"/>
      <c r="O2838" s="11"/>
      <c r="P2838" s="11"/>
      <c r="Q2838" s="11"/>
      <c r="R2838" s="11"/>
      <c r="S2838" s="11"/>
      <c r="T2838" s="11"/>
      <c r="U2838" s="11"/>
      <c r="V2838" s="11"/>
      <c r="W2838" s="11"/>
      <c r="X2838" s="11"/>
      <c r="Y2838" s="11"/>
      <c r="Z2838" s="11"/>
      <c r="AA2838" s="11"/>
      <c r="AB2838" s="11"/>
    </row>
    <row r="2839" spans="2:28" x14ac:dyDescent="0.2">
      <c r="B2839" s="13">
        <f t="shared" si="368"/>
        <v>2836</v>
      </c>
      <c r="C2839" s="12">
        <v>0.56284340488990003</v>
      </c>
      <c r="D2839" s="11">
        <f t="shared" si="361"/>
        <v>20</v>
      </c>
      <c r="E2839" s="11">
        <f t="shared" si="362"/>
        <v>20</v>
      </c>
      <c r="F2839" s="11">
        <f t="shared" si="363"/>
        <v>3000</v>
      </c>
      <c r="G2839" s="12">
        <v>0.24244712999109885</v>
      </c>
      <c r="H2839" s="27">
        <f t="shared" si="364"/>
        <v>1</v>
      </c>
      <c r="I2839" s="11">
        <f t="shared" si="365"/>
        <v>0</v>
      </c>
      <c r="J2839" s="28">
        <f t="shared" si="366"/>
        <v>0</v>
      </c>
      <c r="K2839" s="28">
        <f t="shared" si="367"/>
        <v>3000</v>
      </c>
      <c r="L2839" s="11"/>
      <c r="M2839" s="11"/>
      <c r="N2839" s="11"/>
      <c r="O2839" s="11"/>
      <c r="P2839" s="11"/>
      <c r="Q2839" s="11"/>
      <c r="R2839" s="11"/>
      <c r="S2839" s="11"/>
      <c r="T2839" s="11"/>
      <c r="U2839" s="11"/>
      <c r="V2839" s="11"/>
      <c r="W2839" s="11"/>
      <c r="X2839" s="11"/>
      <c r="Y2839" s="11"/>
      <c r="Z2839" s="11"/>
      <c r="AA2839" s="11"/>
      <c r="AB2839" s="11"/>
    </row>
    <row r="2840" spans="2:28" x14ac:dyDescent="0.2">
      <c r="B2840" s="13">
        <f t="shared" si="368"/>
        <v>2837</v>
      </c>
      <c r="C2840" s="12">
        <v>0.37146834638831594</v>
      </c>
      <c r="D2840" s="11">
        <f t="shared" si="361"/>
        <v>19</v>
      </c>
      <c r="E2840" s="11">
        <f t="shared" si="362"/>
        <v>19</v>
      </c>
      <c r="F2840" s="11">
        <f t="shared" si="363"/>
        <v>2850</v>
      </c>
      <c r="G2840" s="12">
        <v>0.19033023175794761</v>
      </c>
      <c r="H2840" s="27">
        <f t="shared" si="364"/>
        <v>1</v>
      </c>
      <c r="I2840" s="11">
        <f t="shared" si="365"/>
        <v>0</v>
      </c>
      <c r="J2840" s="28">
        <f t="shared" si="366"/>
        <v>0</v>
      </c>
      <c r="K2840" s="28">
        <f t="shared" si="367"/>
        <v>2850</v>
      </c>
      <c r="L2840" s="11"/>
      <c r="M2840" s="11"/>
      <c r="N2840" s="11"/>
      <c r="O2840" s="11"/>
      <c r="P2840" s="11"/>
      <c r="Q2840" s="11"/>
      <c r="R2840" s="11"/>
      <c r="S2840" s="11"/>
      <c r="T2840" s="11"/>
      <c r="U2840" s="11"/>
      <c r="V2840" s="11"/>
      <c r="W2840" s="11"/>
      <c r="X2840" s="11"/>
      <c r="Y2840" s="11"/>
      <c r="Z2840" s="11"/>
      <c r="AA2840" s="11"/>
      <c r="AB2840" s="11"/>
    </row>
    <row r="2841" spans="2:28" x14ac:dyDescent="0.2">
      <c r="B2841" s="13">
        <f t="shared" si="368"/>
        <v>2838</v>
      </c>
      <c r="C2841" s="12">
        <v>0.1789434015784821</v>
      </c>
      <c r="D2841" s="11">
        <f t="shared" si="361"/>
        <v>17</v>
      </c>
      <c r="E2841" s="11">
        <f t="shared" si="362"/>
        <v>17</v>
      </c>
      <c r="F2841" s="11">
        <f t="shared" si="363"/>
        <v>2550</v>
      </c>
      <c r="G2841" s="12">
        <v>0.42708288589413201</v>
      </c>
      <c r="H2841" s="27">
        <f t="shared" si="364"/>
        <v>1</v>
      </c>
      <c r="I2841" s="11">
        <f t="shared" si="365"/>
        <v>0</v>
      </c>
      <c r="J2841" s="28">
        <f t="shared" si="366"/>
        <v>0</v>
      </c>
      <c r="K2841" s="28">
        <f t="shared" si="367"/>
        <v>2550</v>
      </c>
      <c r="L2841" s="11"/>
      <c r="M2841" s="11"/>
      <c r="N2841" s="11"/>
      <c r="O2841" s="11"/>
      <c r="P2841" s="11"/>
      <c r="Q2841" s="11"/>
      <c r="R2841" s="11"/>
      <c r="S2841" s="11"/>
      <c r="T2841" s="11"/>
      <c r="U2841" s="11"/>
      <c r="V2841" s="11"/>
      <c r="W2841" s="11"/>
      <c r="X2841" s="11"/>
      <c r="Y2841" s="11"/>
      <c r="Z2841" s="11"/>
      <c r="AA2841" s="11"/>
      <c r="AB2841" s="11"/>
    </row>
    <row r="2842" spans="2:28" x14ac:dyDescent="0.2">
      <c r="B2842" s="13">
        <f t="shared" si="368"/>
        <v>2839</v>
      </c>
      <c r="C2842" s="12">
        <v>0.60833691622441577</v>
      </c>
      <c r="D2842" s="11">
        <f t="shared" si="361"/>
        <v>20</v>
      </c>
      <c r="E2842" s="11">
        <f t="shared" si="362"/>
        <v>20</v>
      </c>
      <c r="F2842" s="11">
        <f t="shared" si="363"/>
        <v>3000</v>
      </c>
      <c r="G2842" s="12">
        <v>0.76297058692419151</v>
      </c>
      <c r="H2842" s="27">
        <f t="shared" si="364"/>
        <v>3</v>
      </c>
      <c r="I2842" s="11">
        <f t="shared" si="365"/>
        <v>0</v>
      </c>
      <c r="J2842" s="28">
        <f t="shared" si="366"/>
        <v>0</v>
      </c>
      <c r="K2842" s="28">
        <f t="shared" si="367"/>
        <v>3000</v>
      </c>
      <c r="L2842" s="11"/>
      <c r="M2842" s="11"/>
      <c r="N2842" s="11"/>
      <c r="O2842" s="11"/>
      <c r="P2842" s="11"/>
      <c r="Q2842" s="11"/>
      <c r="R2842" s="11"/>
      <c r="S2842" s="11"/>
      <c r="T2842" s="11"/>
      <c r="U2842" s="11"/>
      <c r="V2842" s="11"/>
      <c r="W2842" s="11"/>
      <c r="X2842" s="11"/>
      <c r="Y2842" s="11"/>
      <c r="Z2842" s="11"/>
      <c r="AA2842" s="11"/>
      <c r="AB2842" s="11"/>
    </row>
    <row r="2843" spans="2:28" x14ac:dyDescent="0.2">
      <c r="B2843" s="13">
        <f t="shared" si="368"/>
        <v>2840</v>
      </c>
      <c r="C2843" s="12">
        <v>0.20112669768756652</v>
      </c>
      <c r="D2843" s="11">
        <f t="shared" si="361"/>
        <v>17</v>
      </c>
      <c r="E2843" s="11">
        <f t="shared" si="362"/>
        <v>17</v>
      </c>
      <c r="F2843" s="11">
        <f t="shared" si="363"/>
        <v>2550</v>
      </c>
      <c r="G2843" s="12">
        <v>0.64727156208588688</v>
      </c>
      <c r="H2843" s="27">
        <f t="shared" si="364"/>
        <v>2</v>
      </c>
      <c r="I2843" s="11">
        <f t="shared" si="365"/>
        <v>0</v>
      </c>
      <c r="J2843" s="28">
        <f t="shared" si="366"/>
        <v>0</v>
      </c>
      <c r="K2843" s="28">
        <f t="shared" si="367"/>
        <v>2550</v>
      </c>
      <c r="L2843" s="11"/>
      <c r="M2843" s="11"/>
      <c r="N2843" s="11"/>
      <c r="O2843" s="11"/>
      <c r="P2843" s="11"/>
      <c r="Q2843" s="11"/>
      <c r="R2843" s="11"/>
      <c r="S2843" s="11"/>
      <c r="T2843" s="11"/>
      <c r="U2843" s="11"/>
      <c r="V2843" s="11"/>
      <c r="W2843" s="11"/>
      <c r="X2843" s="11"/>
      <c r="Y2843" s="11"/>
      <c r="Z2843" s="11"/>
      <c r="AA2843" s="11"/>
      <c r="AB2843" s="11"/>
    </row>
    <row r="2844" spans="2:28" x14ac:dyDescent="0.2">
      <c r="B2844" s="13">
        <f t="shared" si="368"/>
        <v>2841</v>
      </c>
      <c r="C2844" s="12">
        <v>0.91938583897177362</v>
      </c>
      <c r="D2844" s="11">
        <f t="shared" si="361"/>
        <v>23</v>
      </c>
      <c r="E2844" s="11">
        <f t="shared" si="362"/>
        <v>22</v>
      </c>
      <c r="F2844" s="11">
        <f t="shared" si="363"/>
        <v>3300</v>
      </c>
      <c r="G2844" s="12">
        <v>0.24575888056391859</v>
      </c>
      <c r="H2844" s="27">
        <f t="shared" si="364"/>
        <v>1</v>
      </c>
      <c r="I2844" s="11">
        <f t="shared" si="365"/>
        <v>2</v>
      </c>
      <c r="J2844" s="28">
        <f t="shared" si="366"/>
        <v>1000</v>
      </c>
      <c r="K2844" s="28">
        <f t="shared" si="367"/>
        <v>2300</v>
      </c>
      <c r="L2844" s="11"/>
      <c r="M2844" s="11"/>
      <c r="N2844" s="11"/>
      <c r="O2844" s="11"/>
      <c r="P2844" s="11"/>
      <c r="Q2844" s="11"/>
      <c r="R2844" s="11"/>
      <c r="S2844" s="11"/>
      <c r="T2844" s="11"/>
      <c r="U2844" s="11"/>
      <c r="V2844" s="11"/>
      <c r="W2844" s="11"/>
      <c r="X2844" s="11"/>
      <c r="Y2844" s="11"/>
      <c r="Z2844" s="11"/>
      <c r="AA2844" s="11"/>
      <c r="AB2844" s="11"/>
    </row>
    <row r="2845" spans="2:28" x14ac:dyDescent="0.2">
      <c r="B2845" s="13">
        <f t="shared" si="368"/>
        <v>2842</v>
      </c>
      <c r="C2845" s="12">
        <v>0.27835759810403338</v>
      </c>
      <c r="D2845" s="11">
        <f t="shared" si="361"/>
        <v>18</v>
      </c>
      <c r="E2845" s="11">
        <f t="shared" si="362"/>
        <v>18</v>
      </c>
      <c r="F2845" s="11">
        <f t="shared" si="363"/>
        <v>2700</v>
      </c>
      <c r="G2845" s="12">
        <v>2.8485384711530726E-3</v>
      </c>
      <c r="H2845" s="27">
        <f t="shared" si="364"/>
        <v>0</v>
      </c>
      <c r="I2845" s="11">
        <f t="shared" si="365"/>
        <v>0</v>
      </c>
      <c r="J2845" s="28">
        <f t="shared" si="366"/>
        <v>0</v>
      </c>
      <c r="K2845" s="28">
        <f t="shared" si="367"/>
        <v>2700</v>
      </c>
      <c r="L2845" s="11"/>
      <c r="M2845" s="11"/>
      <c r="N2845" s="11"/>
      <c r="O2845" s="11"/>
      <c r="P2845" s="11"/>
      <c r="Q2845" s="11"/>
      <c r="R2845" s="11"/>
      <c r="S2845" s="11"/>
      <c r="T2845" s="11"/>
      <c r="U2845" s="11"/>
      <c r="V2845" s="11"/>
      <c r="W2845" s="11"/>
      <c r="X2845" s="11"/>
      <c r="Y2845" s="11"/>
      <c r="Z2845" s="11"/>
      <c r="AA2845" s="11"/>
      <c r="AB2845" s="11"/>
    </row>
    <row r="2846" spans="2:28" x14ac:dyDescent="0.2">
      <c r="B2846" s="13">
        <f t="shared" si="368"/>
        <v>2843</v>
      </c>
      <c r="C2846" s="12">
        <v>0.53369091339849439</v>
      </c>
      <c r="D2846" s="11">
        <f t="shared" si="361"/>
        <v>20</v>
      </c>
      <c r="E2846" s="11">
        <f t="shared" si="362"/>
        <v>20</v>
      </c>
      <c r="F2846" s="11">
        <f t="shared" si="363"/>
        <v>3000</v>
      </c>
      <c r="G2846" s="12">
        <v>0.75128839153517801</v>
      </c>
      <c r="H2846" s="27">
        <f t="shared" si="364"/>
        <v>3</v>
      </c>
      <c r="I2846" s="11">
        <f t="shared" si="365"/>
        <v>0</v>
      </c>
      <c r="J2846" s="28">
        <f t="shared" si="366"/>
        <v>0</v>
      </c>
      <c r="K2846" s="28">
        <f t="shared" si="367"/>
        <v>3000</v>
      </c>
      <c r="L2846" s="11"/>
      <c r="M2846" s="11"/>
      <c r="N2846" s="11"/>
      <c r="O2846" s="11"/>
      <c r="P2846" s="11"/>
      <c r="Q2846" s="11"/>
      <c r="R2846" s="11"/>
      <c r="S2846" s="11"/>
      <c r="T2846" s="11"/>
      <c r="U2846" s="11"/>
      <c r="V2846" s="11"/>
      <c r="W2846" s="11"/>
      <c r="X2846" s="11"/>
      <c r="Y2846" s="11"/>
      <c r="Z2846" s="11"/>
      <c r="AA2846" s="11"/>
      <c r="AB2846" s="11"/>
    </row>
    <row r="2847" spans="2:28" x14ac:dyDescent="0.2">
      <c r="B2847" s="13">
        <f t="shared" si="368"/>
        <v>2844</v>
      </c>
      <c r="C2847" s="12">
        <v>0.90438673289916349</v>
      </c>
      <c r="D2847" s="11">
        <f t="shared" si="361"/>
        <v>23</v>
      </c>
      <c r="E2847" s="11">
        <f t="shared" si="362"/>
        <v>22</v>
      </c>
      <c r="F2847" s="11">
        <f t="shared" si="363"/>
        <v>3300</v>
      </c>
      <c r="G2847" s="12">
        <v>0.35047145179764794</v>
      </c>
      <c r="H2847" s="27">
        <f t="shared" si="364"/>
        <v>2</v>
      </c>
      <c r="I2847" s="11">
        <f t="shared" si="365"/>
        <v>1</v>
      </c>
      <c r="J2847" s="28">
        <f t="shared" si="366"/>
        <v>500</v>
      </c>
      <c r="K2847" s="28">
        <f t="shared" si="367"/>
        <v>2800</v>
      </c>
      <c r="L2847" s="11"/>
      <c r="M2847" s="11"/>
      <c r="N2847" s="11"/>
      <c r="O2847" s="11"/>
      <c r="P2847" s="11"/>
      <c r="Q2847" s="11"/>
      <c r="R2847" s="11"/>
      <c r="S2847" s="11"/>
      <c r="T2847" s="11"/>
      <c r="U2847" s="11"/>
      <c r="V2847" s="11"/>
      <c r="W2847" s="11"/>
      <c r="X2847" s="11"/>
      <c r="Y2847" s="11"/>
      <c r="Z2847" s="11"/>
      <c r="AA2847" s="11"/>
      <c r="AB2847" s="11"/>
    </row>
    <row r="2848" spans="2:28" x14ac:dyDescent="0.2">
      <c r="B2848" s="13">
        <f t="shared" si="368"/>
        <v>2845</v>
      </c>
      <c r="C2848" s="12">
        <v>0.49045324103924159</v>
      </c>
      <c r="D2848" s="11">
        <f t="shared" si="361"/>
        <v>19</v>
      </c>
      <c r="E2848" s="11">
        <f t="shared" si="362"/>
        <v>19</v>
      </c>
      <c r="F2848" s="11">
        <f t="shared" si="363"/>
        <v>2850</v>
      </c>
      <c r="G2848" s="12">
        <v>0.88215381893680855</v>
      </c>
      <c r="H2848" s="27">
        <f t="shared" si="364"/>
        <v>3</v>
      </c>
      <c r="I2848" s="11">
        <f t="shared" si="365"/>
        <v>0</v>
      </c>
      <c r="J2848" s="28">
        <f t="shared" si="366"/>
        <v>0</v>
      </c>
      <c r="K2848" s="28">
        <f t="shared" si="367"/>
        <v>2850</v>
      </c>
      <c r="L2848" s="11"/>
      <c r="M2848" s="11"/>
      <c r="N2848" s="11"/>
      <c r="O2848" s="11"/>
      <c r="P2848" s="11"/>
      <c r="Q2848" s="11"/>
      <c r="R2848" s="11"/>
      <c r="S2848" s="11"/>
      <c r="T2848" s="11"/>
      <c r="U2848" s="11"/>
      <c r="V2848" s="11"/>
      <c r="W2848" s="11"/>
      <c r="X2848" s="11"/>
      <c r="Y2848" s="11"/>
      <c r="Z2848" s="11"/>
      <c r="AA2848" s="11"/>
      <c r="AB2848" s="11"/>
    </row>
    <row r="2849" spans="2:28" x14ac:dyDescent="0.2">
      <c r="B2849" s="13">
        <f t="shared" si="368"/>
        <v>2846</v>
      </c>
      <c r="C2849" s="12">
        <v>0.61184443186873372</v>
      </c>
      <c r="D2849" s="11">
        <f t="shared" si="361"/>
        <v>20</v>
      </c>
      <c r="E2849" s="11">
        <f t="shared" si="362"/>
        <v>20</v>
      </c>
      <c r="F2849" s="11">
        <f t="shared" si="363"/>
        <v>3000</v>
      </c>
      <c r="G2849" s="12">
        <v>0.65105268042780939</v>
      </c>
      <c r="H2849" s="27">
        <f t="shared" si="364"/>
        <v>2</v>
      </c>
      <c r="I2849" s="11">
        <f t="shared" si="365"/>
        <v>0</v>
      </c>
      <c r="J2849" s="28">
        <f t="shared" si="366"/>
        <v>0</v>
      </c>
      <c r="K2849" s="28">
        <f t="shared" si="367"/>
        <v>3000</v>
      </c>
      <c r="L2849" s="11"/>
      <c r="M2849" s="11"/>
      <c r="N2849" s="11"/>
      <c r="O2849" s="11"/>
      <c r="P2849" s="11"/>
      <c r="Q2849" s="11"/>
      <c r="R2849" s="11"/>
      <c r="S2849" s="11"/>
      <c r="T2849" s="11"/>
      <c r="U2849" s="11"/>
      <c r="V2849" s="11"/>
      <c r="W2849" s="11"/>
      <c r="X2849" s="11"/>
      <c r="Y2849" s="11"/>
      <c r="Z2849" s="11"/>
      <c r="AA2849" s="11"/>
      <c r="AB2849" s="11"/>
    </row>
    <row r="2850" spans="2:28" x14ac:dyDescent="0.2">
      <c r="B2850" s="13">
        <f t="shared" si="368"/>
        <v>2847</v>
      </c>
      <c r="C2850" s="12">
        <v>0.19070442249234043</v>
      </c>
      <c r="D2850" s="11">
        <f t="shared" si="361"/>
        <v>17</v>
      </c>
      <c r="E2850" s="11">
        <f t="shared" si="362"/>
        <v>17</v>
      </c>
      <c r="F2850" s="11">
        <f t="shared" si="363"/>
        <v>2550</v>
      </c>
      <c r="G2850" s="12">
        <v>0.72416749282979709</v>
      </c>
      <c r="H2850" s="27">
        <f t="shared" si="364"/>
        <v>2</v>
      </c>
      <c r="I2850" s="11">
        <f t="shared" si="365"/>
        <v>0</v>
      </c>
      <c r="J2850" s="28">
        <f t="shared" si="366"/>
        <v>0</v>
      </c>
      <c r="K2850" s="28">
        <f t="shared" si="367"/>
        <v>2550</v>
      </c>
      <c r="L2850" s="11"/>
      <c r="M2850" s="11"/>
      <c r="N2850" s="11"/>
      <c r="O2850" s="11"/>
      <c r="P2850" s="11"/>
      <c r="Q2850" s="11"/>
      <c r="R2850" s="11"/>
      <c r="S2850" s="11"/>
      <c r="T2850" s="11"/>
      <c r="U2850" s="11"/>
      <c r="V2850" s="11"/>
      <c r="W2850" s="11"/>
      <c r="X2850" s="11"/>
      <c r="Y2850" s="11"/>
      <c r="Z2850" s="11"/>
      <c r="AA2850" s="11"/>
      <c r="AB2850" s="11"/>
    </row>
    <row r="2851" spans="2:28" x14ac:dyDescent="0.2">
      <c r="B2851" s="13">
        <f t="shared" si="368"/>
        <v>2848</v>
      </c>
      <c r="C2851" s="12">
        <v>0.43596680804937438</v>
      </c>
      <c r="D2851" s="11">
        <f t="shared" si="361"/>
        <v>19</v>
      </c>
      <c r="E2851" s="11">
        <f t="shared" si="362"/>
        <v>19</v>
      </c>
      <c r="F2851" s="11">
        <f t="shared" si="363"/>
        <v>2850</v>
      </c>
      <c r="G2851" s="12">
        <v>9.1677229462722276E-2</v>
      </c>
      <c r="H2851" s="27">
        <f t="shared" si="364"/>
        <v>0</v>
      </c>
      <c r="I2851" s="11">
        <f t="shared" si="365"/>
        <v>0</v>
      </c>
      <c r="J2851" s="28">
        <f t="shared" si="366"/>
        <v>0</v>
      </c>
      <c r="K2851" s="28">
        <f t="shared" si="367"/>
        <v>2850</v>
      </c>
      <c r="L2851" s="11"/>
      <c r="M2851" s="11"/>
      <c r="N2851" s="11"/>
      <c r="O2851" s="11"/>
      <c r="P2851" s="11"/>
      <c r="Q2851" s="11"/>
      <c r="R2851" s="11"/>
      <c r="S2851" s="11"/>
      <c r="T2851" s="11"/>
      <c r="U2851" s="11"/>
      <c r="V2851" s="11"/>
      <c r="W2851" s="11"/>
      <c r="X2851" s="11"/>
      <c r="Y2851" s="11"/>
      <c r="Z2851" s="11"/>
      <c r="AA2851" s="11"/>
      <c r="AB2851" s="11"/>
    </row>
    <row r="2852" spans="2:28" x14ac:dyDescent="0.2">
      <c r="B2852" s="13">
        <f t="shared" si="368"/>
        <v>2849</v>
      </c>
      <c r="C2852" s="12">
        <v>0.51327883916522599</v>
      </c>
      <c r="D2852" s="11">
        <f t="shared" si="361"/>
        <v>20</v>
      </c>
      <c r="E2852" s="11">
        <f t="shared" si="362"/>
        <v>20</v>
      </c>
      <c r="F2852" s="11">
        <f t="shared" si="363"/>
        <v>3000</v>
      </c>
      <c r="G2852" s="12">
        <v>0.85346552404686837</v>
      </c>
      <c r="H2852" s="27">
        <f t="shared" si="364"/>
        <v>3</v>
      </c>
      <c r="I2852" s="11">
        <f t="shared" si="365"/>
        <v>0</v>
      </c>
      <c r="J2852" s="28">
        <f t="shared" si="366"/>
        <v>0</v>
      </c>
      <c r="K2852" s="28">
        <f t="shared" si="367"/>
        <v>3000</v>
      </c>
      <c r="L2852" s="11"/>
      <c r="M2852" s="11"/>
      <c r="N2852" s="11"/>
      <c r="O2852" s="11"/>
      <c r="P2852" s="11"/>
      <c r="Q2852" s="11"/>
      <c r="R2852" s="11"/>
      <c r="S2852" s="11"/>
      <c r="T2852" s="11"/>
      <c r="U2852" s="11"/>
      <c r="V2852" s="11"/>
      <c r="W2852" s="11"/>
      <c r="X2852" s="11"/>
      <c r="Y2852" s="11"/>
      <c r="Z2852" s="11"/>
      <c r="AA2852" s="11"/>
      <c r="AB2852" s="11"/>
    </row>
    <row r="2853" spans="2:28" x14ac:dyDescent="0.2">
      <c r="B2853" s="13">
        <f t="shared" si="368"/>
        <v>2850</v>
      </c>
      <c r="C2853" s="12">
        <v>0.6303526915854617</v>
      </c>
      <c r="D2853" s="11">
        <f t="shared" si="361"/>
        <v>20</v>
      </c>
      <c r="E2853" s="11">
        <f t="shared" si="362"/>
        <v>20</v>
      </c>
      <c r="F2853" s="11">
        <f t="shared" si="363"/>
        <v>3000</v>
      </c>
      <c r="G2853" s="12">
        <v>0.51994643480839697</v>
      </c>
      <c r="H2853" s="27">
        <f t="shared" si="364"/>
        <v>2</v>
      </c>
      <c r="I2853" s="11">
        <f t="shared" si="365"/>
        <v>0</v>
      </c>
      <c r="J2853" s="28">
        <f t="shared" si="366"/>
        <v>0</v>
      </c>
      <c r="K2853" s="28">
        <f t="shared" si="367"/>
        <v>3000</v>
      </c>
      <c r="L2853" s="11"/>
      <c r="M2853" s="11"/>
      <c r="N2853" s="11"/>
      <c r="O2853" s="11"/>
      <c r="P2853" s="11"/>
      <c r="Q2853" s="11"/>
      <c r="R2853" s="11"/>
      <c r="S2853" s="11"/>
      <c r="T2853" s="11"/>
      <c r="U2853" s="11"/>
      <c r="V2853" s="11"/>
      <c r="W2853" s="11"/>
      <c r="X2853" s="11"/>
      <c r="Y2853" s="11"/>
      <c r="Z2853" s="11"/>
      <c r="AA2853" s="11"/>
      <c r="AB2853" s="11"/>
    </row>
    <row r="2854" spans="2:28" x14ac:dyDescent="0.2">
      <c r="B2854" s="13">
        <f t="shared" si="368"/>
        <v>2851</v>
      </c>
      <c r="C2854" s="12">
        <v>0.41237291066828086</v>
      </c>
      <c r="D2854" s="11">
        <f t="shared" si="361"/>
        <v>19</v>
      </c>
      <c r="E2854" s="11">
        <f t="shared" si="362"/>
        <v>19</v>
      </c>
      <c r="F2854" s="11">
        <f t="shared" si="363"/>
        <v>2850</v>
      </c>
      <c r="G2854" s="12">
        <v>0.88301452301986127</v>
      </c>
      <c r="H2854" s="27">
        <f t="shared" si="364"/>
        <v>3</v>
      </c>
      <c r="I2854" s="11">
        <f t="shared" si="365"/>
        <v>0</v>
      </c>
      <c r="J2854" s="28">
        <f t="shared" si="366"/>
        <v>0</v>
      </c>
      <c r="K2854" s="28">
        <f t="shared" si="367"/>
        <v>2850</v>
      </c>
      <c r="L2854" s="11"/>
      <c r="M2854" s="11"/>
      <c r="N2854" s="11"/>
      <c r="O2854" s="11"/>
      <c r="P2854" s="11"/>
      <c r="Q2854" s="11"/>
      <c r="R2854" s="11"/>
      <c r="S2854" s="11"/>
      <c r="T2854" s="11"/>
      <c r="U2854" s="11"/>
      <c r="V2854" s="11"/>
      <c r="W2854" s="11"/>
      <c r="X2854" s="11"/>
      <c r="Y2854" s="11"/>
      <c r="Z2854" s="11"/>
      <c r="AA2854" s="11"/>
      <c r="AB2854" s="11"/>
    </row>
    <row r="2855" spans="2:28" x14ac:dyDescent="0.2">
      <c r="B2855" s="13">
        <f t="shared" si="368"/>
        <v>2852</v>
      </c>
      <c r="C2855" s="12">
        <v>4.8011727868216836E-3</v>
      </c>
      <c r="D2855" s="11">
        <f t="shared" si="361"/>
        <v>14</v>
      </c>
      <c r="E2855" s="11">
        <f t="shared" si="362"/>
        <v>14</v>
      </c>
      <c r="F2855" s="11">
        <f t="shared" si="363"/>
        <v>2100</v>
      </c>
      <c r="G2855" s="12">
        <v>0.57747418602001821</v>
      </c>
      <c r="H2855" s="27">
        <f t="shared" si="364"/>
        <v>1</v>
      </c>
      <c r="I2855" s="11">
        <f t="shared" si="365"/>
        <v>0</v>
      </c>
      <c r="J2855" s="28">
        <f t="shared" si="366"/>
        <v>0</v>
      </c>
      <c r="K2855" s="28">
        <f t="shared" si="367"/>
        <v>2100</v>
      </c>
      <c r="L2855" s="11"/>
      <c r="M2855" s="11"/>
      <c r="N2855" s="11"/>
      <c r="O2855" s="11"/>
      <c r="P2855" s="11"/>
      <c r="Q2855" s="11"/>
      <c r="R2855" s="11"/>
      <c r="S2855" s="11"/>
      <c r="T2855" s="11"/>
      <c r="U2855" s="11"/>
      <c r="V2855" s="11"/>
      <c r="W2855" s="11"/>
      <c r="X2855" s="11"/>
      <c r="Y2855" s="11"/>
      <c r="Z2855" s="11"/>
      <c r="AA2855" s="11"/>
      <c r="AB2855" s="11"/>
    </row>
    <row r="2856" spans="2:28" x14ac:dyDescent="0.2">
      <c r="B2856" s="13">
        <f t="shared" si="368"/>
        <v>2853</v>
      </c>
      <c r="C2856" s="12">
        <v>0.77182255297322611</v>
      </c>
      <c r="D2856" s="11">
        <f t="shared" si="361"/>
        <v>21</v>
      </c>
      <c r="E2856" s="11">
        <f t="shared" si="362"/>
        <v>21</v>
      </c>
      <c r="F2856" s="11">
        <f t="shared" si="363"/>
        <v>3150</v>
      </c>
      <c r="G2856" s="12">
        <v>0.75229095853616035</v>
      </c>
      <c r="H2856" s="27">
        <f t="shared" si="364"/>
        <v>3</v>
      </c>
      <c r="I2856" s="11">
        <f t="shared" si="365"/>
        <v>0</v>
      </c>
      <c r="J2856" s="28">
        <f t="shared" si="366"/>
        <v>0</v>
      </c>
      <c r="K2856" s="28">
        <f t="shared" si="367"/>
        <v>3150</v>
      </c>
      <c r="L2856" s="11"/>
      <c r="M2856" s="11"/>
      <c r="N2856" s="11"/>
      <c r="O2856" s="11"/>
      <c r="P2856" s="11"/>
      <c r="Q2856" s="11"/>
      <c r="R2856" s="11"/>
      <c r="S2856" s="11"/>
      <c r="T2856" s="11"/>
      <c r="U2856" s="11"/>
      <c r="V2856" s="11"/>
      <c r="W2856" s="11"/>
      <c r="X2856" s="11"/>
      <c r="Y2856" s="11"/>
      <c r="Z2856" s="11"/>
      <c r="AA2856" s="11"/>
      <c r="AB2856" s="11"/>
    </row>
    <row r="2857" spans="2:28" x14ac:dyDescent="0.2">
      <c r="B2857" s="13">
        <f t="shared" si="368"/>
        <v>2854</v>
      </c>
      <c r="C2857" s="12">
        <v>0.34135283191391874</v>
      </c>
      <c r="D2857" s="11">
        <f t="shared" si="361"/>
        <v>18</v>
      </c>
      <c r="E2857" s="11">
        <f t="shared" si="362"/>
        <v>18</v>
      </c>
      <c r="F2857" s="11">
        <f t="shared" si="363"/>
        <v>2700</v>
      </c>
      <c r="G2857" s="12">
        <v>0.71786918013945733</v>
      </c>
      <c r="H2857" s="27">
        <f t="shared" si="364"/>
        <v>2</v>
      </c>
      <c r="I2857" s="11">
        <f t="shared" si="365"/>
        <v>0</v>
      </c>
      <c r="J2857" s="28">
        <f t="shared" si="366"/>
        <v>0</v>
      </c>
      <c r="K2857" s="28">
        <f t="shared" si="367"/>
        <v>2700</v>
      </c>
      <c r="L2857" s="11"/>
      <c r="M2857" s="11"/>
      <c r="N2857" s="11"/>
      <c r="O2857" s="11"/>
      <c r="P2857" s="11"/>
      <c r="Q2857" s="11"/>
      <c r="R2857" s="11"/>
      <c r="S2857" s="11"/>
      <c r="T2857" s="11"/>
      <c r="U2857" s="11"/>
      <c r="V2857" s="11"/>
      <c r="W2857" s="11"/>
      <c r="X2857" s="11"/>
      <c r="Y2857" s="11"/>
      <c r="Z2857" s="11"/>
      <c r="AA2857" s="11"/>
      <c r="AB2857" s="11"/>
    </row>
    <row r="2858" spans="2:28" x14ac:dyDescent="0.2">
      <c r="B2858" s="13">
        <f t="shared" si="368"/>
        <v>2855</v>
      </c>
      <c r="C2858" s="12">
        <v>2.8256375213292606E-2</v>
      </c>
      <c r="D2858" s="11">
        <f t="shared" si="361"/>
        <v>14</v>
      </c>
      <c r="E2858" s="11">
        <f t="shared" si="362"/>
        <v>14</v>
      </c>
      <c r="F2858" s="11">
        <f t="shared" si="363"/>
        <v>2100</v>
      </c>
      <c r="G2858" s="12">
        <v>0.48176576526008796</v>
      </c>
      <c r="H2858" s="27">
        <f t="shared" si="364"/>
        <v>1</v>
      </c>
      <c r="I2858" s="11">
        <f t="shared" si="365"/>
        <v>0</v>
      </c>
      <c r="J2858" s="28">
        <f t="shared" si="366"/>
        <v>0</v>
      </c>
      <c r="K2858" s="28">
        <f t="shared" si="367"/>
        <v>2100</v>
      </c>
      <c r="L2858" s="11"/>
      <c r="M2858" s="11"/>
      <c r="N2858" s="11"/>
      <c r="O2858" s="11"/>
      <c r="P2858" s="11"/>
      <c r="Q2858" s="11"/>
      <c r="R2858" s="11"/>
      <c r="S2858" s="11"/>
      <c r="T2858" s="11"/>
      <c r="U2858" s="11"/>
      <c r="V2858" s="11"/>
      <c r="W2858" s="11"/>
      <c r="X2858" s="11"/>
      <c r="Y2858" s="11"/>
      <c r="Z2858" s="11"/>
      <c r="AA2858" s="11"/>
      <c r="AB2858" s="11"/>
    </row>
    <row r="2859" spans="2:28" x14ac:dyDescent="0.2">
      <c r="B2859" s="13">
        <f t="shared" si="368"/>
        <v>2856</v>
      </c>
      <c r="C2859" s="12">
        <v>0.34590904784624577</v>
      </c>
      <c r="D2859" s="11">
        <f t="shared" si="361"/>
        <v>18</v>
      </c>
      <c r="E2859" s="11">
        <f t="shared" si="362"/>
        <v>18</v>
      </c>
      <c r="F2859" s="11">
        <f t="shared" si="363"/>
        <v>2700</v>
      </c>
      <c r="G2859" s="12">
        <v>0.952946592527116</v>
      </c>
      <c r="H2859" s="27">
        <f t="shared" si="364"/>
        <v>4</v>
      </c>
      <c r="I2859" s="11">
        <f t="shared" si="365"/>
        <v>0</v>
      </c>
      <c r="J2859" s="28">
        <f t="shared" si="366"/>
        <v>0</v>
      </c>
      <c r="K2859" s="28">
        <f t="shared" si="367"/>
        <v>2700</v>
      </c>
      <c r="L2859" s="11"/>
      <c r="M2859" s="11"/>
      <c r="N2859" s="11"/>
      <c r="O2859" s="11"/>
      <c r="P2859" s="11"/>
      <c r="Q2859" s="11"/>
      <c r="R2859" s="11"/>
      <c r="S2859" s="11"/>
      <c r="T2859" s="11"/>
      <c r="U2859" s="11"/>
      <c r="V2859" s="11"/>
      <c r="W2859" s="11"/>
      <c r="X2859" s="11"/>
      <c r="Y2859" s="11"/>
      <c r="Z2859" s="11"/>
      <c r="AA2859" s="11"/>
      <c r="AB2859" s="11"/>
    </row>
    <row r="2860" spans="2:28" x14ac:dyDescent="0.2">
      <c r="B2860" s="13">
        <f t="shared" si="368"/>
        <v>2857</v>
      </c>
      <c r="C2860" s="12">
        <v>0.2770468728465606</v>
      </c>
      <c r="D2860" s="11">
        <f t="shared" si="361"/>
        <v>18</v>
      </c>
      <c r="E2860" s="11">
        <f t="shared" si="362"/>
        <v>18</v>
      </c>
      <c r="F2860" s="11">
        <f t="shared" si="363"/>
        <v>2700</v>
      </c>
      <c r="G2860" s="12">
        <v>0.10109551404288497</v>
      </c>
      <c r="H2860" s="27">
        <f t="shared" si="364"/>
        <v>0</v>
      </c>
      <c r="I2860" s="11">
        <f t="shared" si="365"/>
        <v>0</v>
      </c>
      <c r="J2860" s="28">
        <f t="shared" si="366"/>
        <v>0</v>
      </c>
      <c r="K2860" s="28">
        <f t="shared" si="367"/>
        <v>2700</v>
      </c>
      <c r="L2860" s="11"/>
      <c r="M2860" s="11"/>
      <c r="N2860" s="11"/>
      <c r="O2860" s="11"/>
      <c r="P2860" s="11"/>
      <c r="Q2860" s="11"/>
      <c r="R2860" s="11"/>
      <c r="S2860" s="11"/>
      <c r="T2860" s="11"/>
      <c r="U2860" s="11"/>
      <c r="V2860" s="11"/>
      <c r="W2860" s="11"/>
      <c r="X2860" s="11"/>
      <c r="Y2860" s="11"/>
      <c r="Z2860" s="11"/>
      <c r="AA2860" s="11"/>
      <c r="AB2860" s="11"/>
    </row>
    <row r="2861" spans="2:28" x14ac:dyDescent="0.2">
      <c r="B2861" s="13">
        <f t="shared" si="368"/>
        <v>2858</v>
      </c>
      <c r="C2861" s="12">
        <v>0.50909736646593651</v>
      </c>
      <c r="D2861" s="11">
        <f t="shared" si="361"/>
        <v>20</v>
      </c>
      <c r="E2861" s="11">
        <f t="shared" si="362"/>
        <v>20</v>
      </c>
      <c r="F2861" s="11">
        <f t="shared" si="363"/>
        <v>3000</v>
      </c>
      <c r="G2861" s="12">
        <v>1.0879459786772072E-2</v>
      </c>
      <c r="H2861" s="27">
        <f t="shared" si="364"/>
        <v>0</v>
      </c>
      <c r="I2861" s="11">
        <f t="shared" si="365"/>
        <v>1</v>
      </c>
      <c r="J2861" s="28">
        <f t="shared" si="366"/>
        <v>500</v>
      </c>
      <c r="K2861" s="28">
        <f t="shared" si="367"/>
        <v>2500</v>
      </c>
      <c r="L2861" s="11"/>
      <c r="M2861" s="11"/>
      <c r="N2861" s="11"/>
      <c r="O2861" s="11"/>
      <c r="P2861" s="11"/>
      <c r="Q2861" s="11"/>
      <c r="R2861" s="11"/>
      <c r="S2861" s="11"/>
      <c r="T2861" s="11"/>
      <c r="U2861" s="11"/>
      <c r="V2861" s="11"/>
      <c r="W2861" s="11"/>
      <c r="X2861" s="11"/>
      <c r="Y2861" s="11"/>
      <c r="Z2861" s="11"/>
      <c r="AA2861" s="11"/>
      <c r="AB2861" s="11"/>
    </row>
    <row r="2862" spans="2:28" x14ac:dyDescent="0.2">
      <c r="B2862" s="13">
        <f t="shared" si="368"/>
        <v>2859</v>
      </c>
      <c r="C2862" s="12">
        <v>0.50306479639229329</v>
      </c>
      <c r="D2862" s="11">
        <f t="shared" si="361"/>
        <v>20</v>
      </c>
      <c r="E2862" s="11">
        <f t="shared" si="362"/>
        <v>20</v>
      </c>
      <c r="F2862" s="11">
        <f t="shared" si="363"/>
        <v>3000</v>
      </c>
      <c r="G2862" s="12">
        <v>0.84029733224476166</v>
      </c>
      <c r="H2862" s="27">
        <f t="shared" si="364"/>
        <v>3</v>
      </c>
      <c r="I2862" s="11">
        <f t="shared" si="365"/>
        <v>0</v>
      </c>
      <c r="J2862" s="28">
        <f t="shared" si="366"/>
        <v>0</v>
      </c>
      <c r="K2862" s="28">
        <f t="shared" si="367"/>
        <v>3000</v>
      </c>
      <c r="L2862" s="11"/>
      <c r="M2862" s="11"/>
      <c r="N2862" s="11"/>
      <c r="O2862" s="11"/>
      <c r="P2862" s="11"/>
      <c r="Q2862" s="11"/>
      <c r="R2862" s="11"/>
      <c r="S2862" s="11"/>
      <c r="T2862" s="11"/>
      <c r="U2862" s="11"/>
      <c r="V2862" s="11"/>
      <c r="W2862" s="11"/>
      <c r="X2862" s="11"/>
      <c r="Y2862" s="11"/>
      <c r="Z2862" s="11"/>
      <c r="AA2862" s="11"/>
      <c r="AB2862" s="11"/>
    </row>
    <row r="2863" spans="2:28" x14ac:dyDescent="0.2">
      <c r="B2863" s="13">
        <f t="shared" si="368"/>
        <v>2860</v>
      </c>
      <c r="C2863" s="12">
        <v>0.9986876814449166</v>
      </c>
      <c r="D2863" s="11">
        <f t="shared" si="361"/>
        <v>25</v>
      </c>
      <c r="E2863" s="11">
        <f t="shared" si="362"/>
        <v>22</v>
      </c>
      <c r="F2863" s="11">
        <f t="shared" si="363"/>
        <v>3300</v>
      </c>
      <c r="G2863" s="12">
        <v>0.22999673123495079</v>
      </c>
      <c r="H2863" s="27">
        <f t="shared" si="364"/>
        <v>1</v>
      </c>
      <c r="I2863" s="11">
        <f t="shared" si="365"/>
        <v>2</v>
      </c>
      <c r="J2863" s="28">
        <f t="shared" si="366"/>
        <v>1000</v>
      </c>
      <c r="K2863" s="28">
        <f t="shared" si="367"/>
        <v>2300</v>
      </c>
      <c r="L2863" s="11"/>
      <c r="M2863" s="11"/>
      <c r="N2863" s="11"/>
      <c r="O2863" s="11"/>
      <c r="P2863" s="11"/>
      <c r="Q2863" s="11"/>
      <c r="R2863" s="11"/>
      <c r="S2863" s="11"/>
      <c r="T2863" s="11"/>
      <c r="U2863" s="11"/>
      <c r="V2863" s="11"/>
      <c r="W2863" s="11"/>
      <c r="X2863" s="11"/>
      <c r="Y2863" s="11"/>
      <c r="Z2863" s="11"/>
      <c r="AA2863" s="11"/>
      <c r="AB2863" s="11"/>
    </row>
    <row r="2864" spans="2:28" x14ac:dyDescent="0.2">
      <c r="B2864" s="13">
        <f t="shared" si="368"/>
        <v>2861</v>
      </c>
      <c r="C2864" s="12">
        <v>0.52912449679368079</v>
      </c>
      <c r="D2864" s="11">
        <f t="shared" si="361"/>
        <v>20</v>
      </c>
      <c r="E2864" s="11">
        <f t="shared" si="362"/>
        <v>20</v>
      </c>
      <c r="F2864" s="11">
        <f t="shared" si="363"/>
        <v>3000</v>
      </c>
      <c r="G2864" s="12">
        <v>0.41580819754785159</v>
      </c>
      <c r="H2864" s="27">
        <f t="shared" si="364"/>
        <v>2</v>
      </c>
      <c r="I2864" s="11">
        <f t="shared" si="365"/>
        <v>0</v>
      </c>
      <c r="J2864" s="28">
        <f t="shared" si="366"/>
        <v>0</v>
      </c>
      <c r="K2864" s="28">
        <f t="shared" si="367"/>
        <v>3000</v>
      </c>
      <c r="L2864" s="11"/>
      <c r="M2864" s="11"/>
      <c r="N2864" s="11"/>
      <c r="O2864" s="11"/>
      <c r="P2864" s="11"/>
      <c r="Q2864" s="11"/>
      <c r="R2864" s="11"/>
      <c r="S2864" s="11"/>
      <c r="T2864" s="11"/>
      <c r="U2864" s="11"/>
      <c r="V2864" s="11"/>
      <c r="W2864" s="11"/>
      <c r="X2864" s="11"/>
      <c r="Y2864" s="11"/>
      <c r="Z2864" s="11"/>
      <c r="AA2864" s="11"/>
      <c r="AB2864" s="11"/>
    </row>
    <row r="2865" spans="2:28" x14ac:dyDescent="0.2">
      <c r="B2865" s="13">
        <f t="shared" si="368"/>
        <v>2862</v>
      </c>
      <c r="C2865" s="12">
        <v>0.42207709623189649</v>
      </c>
      <c r="D2865" s="11">
        <f t="shared" si="361"/>
        <v>19</v>
      </c>
      <c r="E2865" s="11">
        <f t="shared" si="362"/>
        <v>19</v>
      </c>
      <c r="F2865" s="11">
        <f t="shared" si="363"/>
        <v>2850</v>
      </c>
      <c r="G2865" s="12">
        <v>0.38060417313900274</v>
      </c>
      <c r="H2865" s="27">
        <f t="shared" si="364"/>
        <v>1</v>
      </c>
      <c r="I2865" s="11">
        <f t="shared" si="365"/>
        <v>0</v>
      </c>
      <c r="J2865" s="28">
        <f t="shared" si="366"/>
        <v>0</v>
      </c>
      <c r="K2865" s="28">
        <f t="shared" si="367"/>
        <v>2850</v>
      </c>
      <c r="L2865" s="11"/>
      <c r="M2865" s="11"/>
      <c r="N2865" s="11"/>
      <c r="O2865" s="11"/>
      <c r="P2865" s="11"/>
      <c r="Q2865" s="11"/>
      <c r="R2865" s="11"/>
      <c r="S2865" s="11"/>
      <c r="T2865" s="11"/>
      <c r="U2865" s="11"/>
      <c r="V2865" s="11"/>
      <c r="W2865" s="11"/>
      <c r="X2865" s="11"/>
      <c r="Y2865" s="11"/>
      <c r="Z2865" s="11"/>
      <c r="AA2865" s="11"/>
      <c r="AB2865" s="11"/>
    </row>
    <row r="2866" spans="2:28" x14ac:dyDescent="0.2">
      <c r="B2866" s="13">
        <f t="shared" si="368"/>
        <v>2863</v>
      </c>
      <c r="C2866" s="12">
        <v>0.52612177833873608</v>
      </c>
      <c r="D2866" s="11">
        <f t="shared" si="361"/>
        <v>20</v>
      </c>
      <c r="E2866" s="11">
        <f t="shared" si="362"/>
        <v>20</v>
      </c>
      <c r="F2866" s="11">
        <f t="shared" si="363"/>
        <v>3000</v>
      </c>
      <c r="G2866" s="12">
        <v>0.84533346343753857</v>
      </c>
      <c r="H2866" s="27">
        <f t="shared" si="364"/>
        <v>3</v>
      </c>
      <c r="I2866" s="11">
        <f t="shared" si="365"/>
        <v>0</v>
      </c>
      <c r="J2866" s="28">
        <f t="shared" si="366"/>
        <v>0</v>
      </c>
      <c r="K2866" s="28">
        <f t="shared" si="367"/>
        <v>3000</v>
      </c>
      <c r="L2866" s="11"/>
      <c r="M2866" s="11"/>
      <c r="N2866" s="11"/>
      <c r="O2866" s="11"/>
      <c r="P2866" s="11"/>
      <c r="Q2866" s="11"/>
      <c r="R2866" s="11"/>
      <c r="S2866" s="11"/>
      <c r="T2866" s="11"/>
      <c r="U2866" s="11"/>
      <c r="V2866" s="11"/>
      <c r="W2866" s="11"/>
      <c r="X2866" s="11"/>
      <c r="Y2866" s="11"/>
      <c r="Z2866" s="11"/>
      <c r="AA2866" s="11"/>
      <c r="AB2866" s="11"/>
    </row>
    <row r="2867" spans="2:28" x14ac:dyDescent="0.2">
      <c r="B2867" s="13">
        <f t="shared" si="368"/>
        <v>2864</v>
      </c>
      <c r="C2867" s="12">
        <v>0.18269256416258139</v>
      </c>
      <c r="D2867" s="11">
        <f t="shared" si="361"/>
        <v>17</v>
      </c>
      <c r="E2867" s="11">
        <f t="shared" si="362"/>
        <v>17</v>
      </c>
      <c r="F2867" s="11">
        <f t="shared" si="363"/>
        <v>2550</v>
      </c>
      <c r="G2867" s="12">
        <v>0.81877372718770591</v>
      </c>
      <c r="H2867" s="27">
        <f t="shared" si="364"/>
        <v>3</v>
      </c>
      <c r="I2867" s="11">
        <f t="shared" si="365"/>
        <v>0</v>
      </c>
      <c r="J2867" s="28">
        <f t="shared" si="366"/>
        <v>0</v>
      </c>
      <c r="K2867" s="28">
        <f t="shared" si="367"/>
        <v>2550</v>
      </c>
      <c r="L2867" s="11"/>
      <c r="M2867" s="11"/>
      <c r="N2867" s="11"/>
      <c r="O2867" s="11"/>
      <c r="P2867" s="11"/>
      <c r="Q2867" s="11"/>
      <c r="R2867" s="11"/>
      <c r="S2867" s="11"/>
      <c r="T2867" s="11"/>
      <c r="U2867" s="11"/>
      <c r="V2867" s="11"/>
      <c r="W2867" s="11"/>
      <c r="X2867" s="11"/>
      <c r="Y2867" s="11"/>
      <c r="Z2867" s="11"/>
      <c r="AA2867" s="11"/>
      <c r="AB2867" s="11"/>
    </row>
    <row r="2868" spans="2:28" x14ac:dyDescent="0.2">
      <c r="B2868" s="13">
        <f t="shared" si="368"/>
        <v>2865</v>
      </c>
      <c r="C2868" s="12">
        <v>1.2138355141402601E-2</v>
      </c>
      <c r="D2868" s="11">
        <f t="shared" si="361"/>
        <v>14</v>
      </c>
      <c r="E2868" s="11">
        <f t="shared" si="362"/>
        <v>14</v>
      </c>
      <c r="F2868" s="11">
        <f t="shared" si="363"/>
        <v>2100</v>
      </c>
      <c r="G2868" s="12">
        <v>2.7996609995160182E-2</v>
      </c>
      <c r="H2868" s="27">
        <f t="shared" si="364"/>
        <v>0</v>
      </c>
      <c r="I2868" s="11">
        <f t="shared" si="365"/>
        <v>0</v>
      </c>
      <c r="J2868" s="28">
        <f t="shared" si="366"/>
        <v>0</v>
      </c>
      <c r="K2868" s="28">
        <f t="shared" si="367"/>
        <v>2100</v>
      </c>
      <c r="L2868" s="11"/>
      <c r="M2868" s="11"/>
      <c r="N2868" s="11"/>
      <c r="O2868" s="11"/>
      <c r="P2868" s="11"/>
      <c r="Q2868" s="11"/>
      <c r="R2868" s="11"/>
      <c r="S2868" s="11"/>
      <c r="T2868" s="11"/>
      <c r="U2868" s="11"/>
      <c r="V2868" s="11"/>
      <c r="W2868" s="11"/>
      <c r="X2868" s="11"/>
      <c r="Y2868" s="11"/>
      <c r="Z2868" s="11"/>
      <c r="AA2868" s="11"/>
      <c r="AB2868" s="11"/>
    </row>
    <row r="2869" spans="2:28" x14ac:dyDescent="0.2">
      <c r="B2869" s="13">
        <f t="shared" si="368"/>
        <v>2866</v>
      </c>
      <c r="C2869" s="12">
        <v>0.82604273687745122</v>
      </c>
      <c r="D2869" s="11">
        <f t="shared" si="361"/>
        <v>22</v>
      </c>
      <c r="E2869" s="11">
        <f t="shared" si="362"/>
        <v>22</v>
      </c>
      <c r="F2869" s="11">
        <f t="shared" si="363"/>
        <v>3300</v>
      </c>
      <c r="G2869" s="12">
        <v>0.38543792523814036</v>
      </c>
      <c r="H2869" s="27">
        <f t="shared" si="364"/>
        <v>2</v>
      </c>
      <c r="I2869" s="11">
        <f t="shared" si="365"/>
        <v>1</v>
      </c>
      <c r="J2869" s="28">
        <f t="shared" si="366"/>
        <v>500</v>
      </c>
      <c r="K2869" s="28">
        <f t="shared" si="367"/>
        <v>2800</v>
      </c>
      <c r="L2869" s="11"/>
      <c r="M2869" s="11"/>
      <c r="N2869" s="11"/>
      <c r="O2869" s="11"/>
      <c r="P2869" s="11"/>
      <c r="Q2869" s="11"/>
      <c r="R2869" s="11"/>
      <c r="S2869" s="11"/>
      <c r="T2869" s="11"/>
      <c r="U2869" s="11"/>
      <c r="V2869" s="11"/>
      <c r="W2869" s="11"/>
      <c r="X2869" s="11"/>
      <c r="Y2869" s="11"/>
      <c r="Z2869" s="11"/>
      <c r="AA2869" s="11"/>
      <c r="AB2869" s="11"/>
    </row>
    <row r="2870" spans="2:28" x14ac:dyDescent="0.2">
      <c r="B2870" s="13">
        <f t="shared" si="368"/>
        <v>2867</v>
      </c>
      <c r="C2870" s="12">
        <v>0.90815651530959507</v>
      </c>
      <c r="D2870" s="11">
        <f t="shared" si="361"/>
        <v>23</v>
      </c>
      <c r="E2870" s="11">
        <f t="shared" si="362"/>
        <v>22</v>
      </c>
      <c r="F2870" s="11">
        <f t="shared" si="363"/>
        <v>3300</v>
      </c>
      <c r="G2870" s="12">
        <v>0.43324938284733094</v>
      </c>
      <c r="H2870" s="27">
        <f t="shared" si="364"/>
        <v>2</v>
      </c>
      <c r="I2870" s="11">
        <f t="shared" si="365"/>
        <v>1</v>
      </c>
      <c r="J2870" s="28">
        <f t="shared" si="366"/>
        <v>500</v>
      </c>
      <c r="K2870" s="28">
        <f t="shared" si="367"/>
        <v>2800</v>
      </c>
      <c r="L2870" s="11"/>
      <c r="M2870" s="11"/>
      <c r="N2870" s="11"/>
      <c r="O2870" s="11"/>
      <c r="P2870" s="11"/>
      <c r="Q2870" s="11"/>
      <c r="R2870" s="11"/>
      <c r="S2870" s="11"/>
      <c r="T2870" s="11"/>
      <c r="U2870" s="11"/>
      <c r="V2870" s="11"/>
      <c r="W2870" s="11"/>
      <c r="X2870" s="11"/>
      <c r="Y2870" s="11"/>
      <c r="Z2870" s="11"/>
      <c r="AA2870" s="11"/>
      <c r="AB2870" s="11"/>
    </row>
    <row r="2871" spans="2:28" x14ac:dyDescent="0.2">
      <c r="B2871" s="13">
        <f t="shared" si="368"/>
        <v>2868</v>
      </c>
      <c r="C2871" s="12">
        <v>0.62470618785752441</v>
      </c>
      <c r="D2871" s="11">
        <f t="shared" si="361"/>
        <v>20</v>
      </c>
      <c r="E2871" s="11">
        <f t="shared" si="362"/>
        <v>20</v>
      </c>
      <c r="F2871" s="11">
        <f t="shared" si="363"/>
        <v>3000</v>
      </c>
      <c r="G2871" s="12">
        <v>0.17039896520905351</v>
      </c>
      <c r="H2871" s="27">
        <f t="shared" si="364"/>
        <v>1</v>
      </c>
      <c r="I2871" s="11">
        <f t="shared" si="365"/>
        <v>0</v>
      </c>
      <c r="J2871" s="28">
        <f t="shared" si="366"/>
        <v>0</v>
      </c>
      <c r="K2871" s="28">
        <f t="shared" si="367"/>
        <v>3000</v>
      </c>
      <c r="L2871" s="11"/>
      <c r="M2871" s="11"/>
      <c r="N2871" s="11"/>
      <c r="O2871" s="11"/>
      <c r="P2871" s="11"/>
      <c r="Q2871" s="11"/>
      <c r="R2871" s="11"/>
      <c r="S2871" s="11"/>
      <c r="T2871" s="11"/>
      <c r="U2871" s="11"/>
      <c r="V2871" s="11"/>
      <c r="W2871" s="11"/>
      <c r="X2871" s="11"/>
      <c r="Y2871" s="11"/>
      <c r="Z2871" s="11"/>
      <c r="AA2871" s="11"/>
      <c r="AB2871" s="11"/>
    </row>
    <row r="2872" spans="2:28" x14ac:dyDescent="0.2">
      <c r="B2872" s="13">
        <f t="shared" si="368"/>
        <v>2869</v>
      </c>
      <c r="C2872" s="12">
        <v>0.63850485060098428</v>
      </c>
      <c r="D2872" s="11">
        <f t="shared" si="361"/>
        <v>20</v>
      </c>
      <c r="E2872" s="11">
        <f t="shared" si="362"/>
        <v>20</v>
      </c>
      <c r="F2872" s="11">
        <f t="shared" si="363"/>
        <v>3000</v>
      </c>
      <c r="G2872" s="12">
        <v>0.94229203953822316</v>
      </c>
      <c r="H2872" s="27">
        <f t="shared" si="364"/>
        <v>4</v>
      </c>
      <c r="I2872" s="11">
        <f t="shared" si="365"/>
        <v>0</v>
      </c>
      <c r="J2872" s="28">
        <f t="shared" si="366"/>
        <v>0</v>
      </c>
      <c r="K2872" s="28">
        <f t="shared" si="367"/>
        <v>3000</v>
      </c>
      <c r="L2872" s="11"/>
      <c r="M2872" s="11"/>
      <c r="N2872" s="11"/>
      <c r="O2872" s="11"/>
      <c r="P2872" s="11"/>
      <c r="Q2872" s="11"/>
      <c r="R2872" s="11"/>
      <c r="S2872" s="11"/>
      <c r="T2872" s="11"/>
      <c r="U2872" s="11"/>
      <c r="V2872" s="11"/>
      <c r="W2872" s="11"/>
      <c r="X2872" s="11"/>
      <c r="Y2872" s="11"/>
      <c r="Z2872" s="11"/>
      <c r="AA2872" s="11"/>
      <c r="AB2872" s="11"/>
    </row>
    <row r="2873" spans="2:28" x14ac:dyDescent="0.2">
      <c r="B2873" s="13">
        <f t="shared" si="368"/>
        <v>2870</v>
      </c>
      <c r="C2873" s="12">
        <v>0.11036601671046398</v>
      </c>
      <c r="D2873" s="11">
        <f t="shared" si="361"/>
        <v>16</v>
      </c>
      <c r="E2873" s="11">
        <f t="shared" si="362"/>
        <v>16</v>
      </c>
      <c r="F2873" s="11">
        <f t="shared" si="363"/>
        <v>2400</v>
      </c>
      <c r="G2873" s="12">
        <v>0.72718137163010632</v>
      </c>
      <c r="H2873" s="27">
        <f t="shared" si="364"/>
        <v>2</v>
      </c>
      <c r="I2873" s="11">
        <f t="shared" si="365"/>
        <v>0</v>
      </c>
      <c r="J2873" s="28">
        <f t="shared" si="366"/>
        <v>0</v>
      </c>
      <c r="K2873" s="28">
        <f t="shared" si="367"/>
        <v>2400</v>
      </c>
      <c r="L2873" s="11"/>
      <c r="M2873" s="11"/>
      <c r="N2873" s="11"/>
      <c r="O2873" s="11"/>
      <c r="P2873" s="11"/>
      <c r="Q2873" s="11"/>
      <c r="R2873" s="11"/>
      <c r="S2873" s="11"/>
      <c r="T2873" s="11"/>
      <c r="U2873" s="11"/>
      <c r="V2873" s="11"/>
      <c r="W2873" s="11"/>
      <c r="X2873" s="11"/>
      <c r="Y2873" s="11"/>
      <c r="Z2873" s="11"/>
      <c r="AA2873" s="11"/>
      <c r="AB2873" s="11"/>
    </row>
    <row r="2874" spans="2:28" x14ac:dyDescent="0.2">
      <c r="B2874" s="13">
        <f t="shared" si="368"/>
        <v>2871</v>
      </c>
      <c r="C2874" s="12">
        <v>7.4159815299362108E-2</v>
      </c>
      <c r="D2874" s="11">
        <f t="shared" si="361"/>
        <v>15</v>
      </c>
      <c r="E2874" s="11">
        <f t="shared" si="362"/>
        <v>15</v>
      </c>
      <c r="F2874" s="11">
        <f t="shared" si="363"/>
        <v>2250</v>
      </c>
      <c r="G2874" s="12">
        <v>0.14914554922853751</v>
      </c>
      <c r="H2874" s="27">
        <f t="shared" si="364"/>
        <v>0</v>
      </c>
      <c r="I2874" s="11">
        <f t="shared" si="365"/>
        <v>0</v>
      </c>
      <c r="J2874" s="28">
        <f t="shared" si="366"/>
        <v>0</v>
      </c>
      <c r="K2874" s="28">
        <f t="shared" si="367"/>
        <v>2250</v>
      </c>
      <c r="L2874" s="11"/>
      <c r="M2874" s="11"/>
      <c r="N2874" s="11"/>
      <c r="O2874" s="11"/>
      <c r="P2874" s="11"/>
      <c r="Q2874" s="11"/>
      <c r="R2874" s="11"/>
      <c r="S2874" s="11"/>
      <c r="T2874" s="11"/>
      <c r="U2874" s="11"/>
      <c r="V2874" s="11"/>
      <c r="W2874" s="11"/>
      <c r="X2874" s="11"/>
      <c r="Y2874" s="11"/>
      <c r="Z2874" s="11"/>
      <c r="AA2874" s="11"/>
      <c r="AB2874" s="11"/>
    </row>
    <row r="2875" spans="2:28" x14ac:dyDescent="0.2">
      <c r="B2875" s="13">
        <f t="shared" si="368"/>
        <v>2872</v>
      </c>
      <c r="C2875" s="12">
        <v>0.68521547307786346</v>
      </c>
      <c r="D2875" s="11">
        <f t="shared" si="361"/>
        <v>21</v>
      </c>
      <c r="E2875" s="11">
        <f t="shared" si="362"/>
        <v>21</v>
      </c>
      <c r="F2875" s="11">
        <f t="shared" si="363"/>
        <v>3150</v>
      </c>
      <c r="G2875" s="12">
        <v>0.59263308883689103</v>
      </c>
      <c r="H2875" s="27">
        <f t="shared" si="364"/>
        <v>2</v>
      </c>
      <c r="I2875" s="11">
        <f t="shared" si="365"/>
        <v>0</v>
      </c>
      <c r="J2875" s="28">
        <f t="shared" si="366"/>
        <v>0</v>
      </c>
      <c r="K2875" s="28">
        <f t="shared" si="367"/>
        <v>3150</v>
      </c>
      <c r="L2875" s="11"/>
      <c r="M2875" s="11"/>
      <c r="N2875" s="11"/>
      <c r="O2875" s="11"/>
      <c r="P2875" s="11"/>
      <c r="Q2875" s="11"/>
      <c r="R2875" s="11"/>
      <c r="S2875" s="11"/>
      <c r="T2875" s="11"/>
      <c r="U2875" s="11"/>
      <c r="V2875" s="11"/>
      <c r="W2875" s="11"/>
      <c r="X2875" s="11"/>
      <c r="Y2875" s="11"/>
      <c r="Z2875" s="11"/>
      <c r="AA2875" s="11"/>
      <c r="AB2875" s="11"/>
    </row>
    <row r="2876" spans="2:28" x14ac:dyDescent="0.2">
      <c r="B2876" s="13">
        <f t="shared" si="368"/>
        <v>2873</v>
      </c>
      <c r="C2876" s="12">
        <v>0.10178782296229461</v>
      </c>
      <c r="D2876" s="11">
        <f t="shared" si="361"/>
        <v>16</v>
      </c>
      <c r="E2876" s="11">
        <f t="shared" si="362"/>
        <v>16</v>
      </c>
      <c r="F2876" s="11">
        <f t="shared" si="363"/>
        <v>2400</v>
      </c>
      <c r="G2876" s="12">
        <v>0.75643271158903092</v>
      </c>
      <c r="H2876" s="27">
        <f t="shared" si="364"/>
        <v>2</v>
      </c>
      <c r="I2876" s="11">
        <f t="shared" si="365"/>
        <v>0</v>
      </c>
      <c r="J2876" s="28">
        <f t="shared" si="366"/>
        <v>0</v>
      </c>
      <c r="K2876" s="28">
        <f t="shared" si="367"/>
        <v>2400</v>
      </c>
      <c r="L2876" s="11"/>
      <c r="M2876" s="11"/>
      <c r="N2876" s="11"/>
      <c r="O2876" s="11"/>
      <c r="P2876" s="11"/>
      <c r="Q2876" s="11"/>
      <c r="R2876" s="11"/>
      <c r="S2876" s="11"/>
      <c r="T2876" s="11"/>
      <c r="U2876" s="11"/>
      <c r="V2876" s="11"/>
      <c r="W2876" s="11"/>
      <c r="X2876" s="11"/>
      <c r="Y2876" s="11"/>
      <c r="Z2876" s="11"/>
      <c r="AA2876" s="11"/>
      <c r="AB2876" s="11"/>
    </row>
    <row r="2877" spans="2:28" x14ac:dyDescent="0.2">
      <c r="B2877" s="13">
        <f t="shared" si="368"/>
        <v>2874</v>
      </c>
      <c r="C2877" s="12">
        <v>3.8152846322169753E-2</v>
      </c>
      <c r="D2877" s="11">
        <f t="shared" si="361"/>
        <v>15</v>
      </c>
      <c r="E2877" s="11">
        <f t="shared" si="362"/>
        <v>15</v>
      </c>
      <c r="F2877" s="11">
        <f t="shared" si="363"/>
        <v>2250</v>
      </c>
      <c r="G2877" s="12">
        <v>0.78709381595693295</v>
      </c>
      <c r="H2877" s="27">
        <f t="shared" si="364"/>
        <v>2</v>
      </c>
      <c r="I2877" s="11">
        <f t="shared" si="365"/>
        <v>0</v>
      </c>
      <c r="J2877" s="28">
        <f t="shared" si="366"/>
        <v>0</v>
      </c>
      <c r="K2877" s="28">
        <f t="shared" si="367"/>
        <v>2250</v>
      </c>
      <c r="L2877" s="11"/>
      <c r="M2877" s="11"/>
      <c r="N2877" s="11"/>
      <c r="O2877" s="11"/>
      <c r="P2877" s="11"/>
      <c r="Q2877" s="11"/>
      <c r="R2877" s="11"/>
      <c r="S2877" s="11"/>
      <c r="T2877" s="11"/>
      <c r="U2877" s="11"/>
      <c r="V2877" s="11"/>
      <c r="W2877" s="11"/>
      <c r="X2877" s="11"/>
      <c r="Y2877" s="11"/>
      <c r="Z2877" s="11"/>
      <c r="AA2877" s="11"/>
      <c r="AB2877" s="11"/>
    </row>
    <row r="2878" spans="2:28" x14ac:dyDescent="0.2">
      <c r="B2878" s="13">
        <f t="shared" si="368"/>
        <v>2875</v>
      </c>
      <c r="C2878" s="12">
        <v>0.41196852593117217</v>
      </c>
      <c r="D2878" s="11">
        <f t="shared" si="361"/>
        <v>19</v>
      </c>
      <c r="E2878" s="11">
        <f t="shared" si="362"/>
        <v>19</v>
      </c>
      <c r="F2878" s="11">
        <f t="shared" si="363"/>
        <v>2850</v>
      </c>
      <c r="G2878" s="12">
        <v>0.99929224777614489</v>
      </c>
      <c r="H2878" s="27">
        <f t="shared" si="364"/>
        <v>7</v>
      </c>
      <c r="I2878" s="11">
        <f t="shared" si="365"/>
        <v>0</v>
      </c>
      <c r="J2878" s="28">
        <f t="shared" si="366"/>
        <v>0</v>
      </c>
      <c r="K2878" s="28">
        <f t="shared" si="367"/>
        <v>2850</v>
      </c>
      <c r="L2878" s="11"/>
      <c r="M2878" s="11"/>
      <c r="N2878" s="11"/>
      <c r="O2878" s="11"/>
      <c r="P2878" s="11"/>
      <c r="Q2878" s="11"/>
      <c r="R2878" s="11"/>
      <c r="S2878" s="11"/>
      <c r="T2878" s="11"/>
      <c r="U2878" s="11"/>
      <c r="V2878" s="11"/>
      <c r="W2878" s="11"/>
      <c r="X2878" s="11"/>
      <c r="Y2878" s="11"/>
      <c r="Z2878" s="11"/>
      <c r="AA2878" s="11"/>
      <c r="AB2878" s="11"/>
    </row>
    <row r="2879" spans="2:28" x14ac:dyDescent="0.2">
      <c r="B2879" s="13">
        <f t="shared" si="368"/>
        <v>2876</v>
      </c>
      <c r="C2879" s="12">
        <v>0.4594245669158501</v>
      </c>
      <c r="D2879" s="11">
        <f t="shared" si="361"/>
        <v>19</v>
      </c>
      <c r="E2879" s="11">
        <f t="shared" si="362"/>
        <v>19</v>
      </c>
      <c r="F2879" s="11">
        <f t="shared" si="363"/>
        <v>2850</v>
      </c>
      <c r="G2879" s="12">
        <v>0.27938626358512286</v>
      </c>
      <c r="H2879" s="27">
        <f t="shared" si="364"/>
        <v>1</v>
      </c>
      <c r="I2879" s="11">
        <f t="shared" si="365"/>
        <v>0</v>
      </c>
      <c r="J2879" s="28">
        <f t="shared" si="366"/>
        <v>0</v>
      </c>
      <c r="K2879" s="28">
        <f t="shared" si="367"/>
        <v>2850</v>
      </c>
      <c r="L2879" s="11"/>
      <c r="M2879" s="11"/>
      <c r="N2879" s="11"/>
      <c r="O2879" s="11"/>
      <c r="P2879" s="11"/>
      <c r="Q2879" s="11"/>
      <c r="R2879" s="11"/>
      <c r="S2879" s="11"/>
      <c r="T2879" s="11"/>
      <c r="U2879" s="11"/>
      <c r="V2879" s="11"/>
      <c r="W2879" s="11"/>
      <c r="X2879" s="11"/>
      <c r="Y2879" s="11"/>
      <c r="Z2879" s="11"/>
      <c r="AA2879" s="11"/>
      <c r="AB2879" s="11"/>
    </row>
    <row r="2880" spans="2:28" x14ac:dyDescent="0.2">
      <c r="B2880" s="13">
        <f t="shared" si="368"/>
        <v>2877</v>
      </c>
      <c r="C2880" s="12">
        <v>0.12988209514324334</v>
      </c>
      <c r="D2880" s="11">
        <f t="shared" si="361"/>
        <v>16</v>
      </c>
      <c r="E2880" s="11">
        <f t="shared" si="362"/>
        <v>16</v>
      </c>
      <c r="F2880" s="11">
        <f t="shared" si="363"/>
        <v>2400</v>
      </c>
      <c r="G2880" s="12">
        <v>0.38405676656626409</v>
      </c>
      <c r="H2880" s="27">
        <f t="shared" si="364"/>
        <v>1</v>
      </c>
      <c r="I2880" s="11">
        <f t="shared" si="365"/>
        <v>0</v>
      </c>
      <c r="J2880" s="28">
        <f t="shared" si="366"/>
        <v>0</v>
      </c>
      <c r="K2880" s="28">
        <f t="shared" si="367"/>
        <v>2400</v>
      </c>
      <c r="L2880" s="11"/>
      <c r="M2880" s="11"/>
      <c r="N2880" s="11"/>
      <c r="O2880" s="11"/>
      <c r="P2880" s="11"/>
      <c r="Q2880" s="11"/>
      <c r="R2880" s="11"/>
      <c r="S2880" s="11"/>
      <c r="T2880" s="11"/>
      <c r="U2880" s="11"/>
      <c r="V2880" s="11"/>
      <c r="W2880" s="11"/>
      <c r="X2880" s="11"/>
      <c r="Y2880" s="11"/>
      <c r="Z2880" s="11"/>
      <c r="AA2880" s="11"/>
      <c r="AB2880" s="11"/>
    </row>
    <row r="2881" spans="2:28" x14ac:dyDescent="0.2">
      <c r="B2881" s="13">
        <f t="shared" si="368"/>
        <v>2878</v>
      </c>
      <c r="C2881" s="12">
        <v>4.5936532070137703E-3</v>
      </c>
      <c r="D2881" s="11">
        <f t="shared" si="361"/>
        <v>14</v>
      </c>
      <c r="E2881" s="11">
        <f t="shared" si="362"/>
        <v>14</v>
      </c>
      <c r="F2881" s="11">
        <f t="shared" si="363"/>
        <v>2100</v>
      </c>
      <c r="G2881" s="12">
        <v>7.4882228938945916E-2</v>
      </c>
      <c r="H2881" s="27">
        <f t="shared" si="364"/>
        <v>0</v>
      </c>
      <c r="I2881" s="11">
        <f t="shared" si="365"/>
        <v>0</v>
      </c>
      <c r="J2881" s="28">
        <f t="shared" si="366"/>
        <v>0</v>
      </c>
      <c r="K2881" s="28">
        <f t="shared" si="367"/>
        <v>2100</v>
      </c>
      <c r="L2881" s="11"/>
      <c r="M2881" s="11"/>
      <c r="N2881" s="11"/>
      <c r="O2881" s="11"/>
      <c r="P2881" s="11"/>
      <c r="Q2881" s="11"/>
      <c r="R2881" s="11"/>
      <c r="S2881" s="11"/>
      <c r="T2881" s="11"/>
      <c r="U2881" s="11"/>
      <c r="V2881" s="11"/>
      <c r="W2881" s="11"/>
      <c r="X2881" s="11"/>
      <c r="Y2881" s="11"/>
      <c r="Z2881" s="11"/>
      <c r="AA2881" s="11"/>
      <c r="AB2881" s="11"/>
    </row>
    <row r="2882" spans="2:28" x14ac:dyDescent="0.2">
      <c r="B2882" s="13">
        <f t="shared" si="368"/>
        <v>2879</v>
      </c>
      <c r="C2882" s="12">
        <v>0.29721250125565812</v>
      </c>
      <c r="D2882" s="11">
        <f t="shared" si="361"/>
        <v>18</v>
      </c>
      <c r="E2882" s="11">
        <f t="shared" si="362"/>
        <v>18</v>
      </c>
      <c r="F2882" s="11">
        <f t="shared" si="363"/>
        <v>2700</v>
      </c>
      <c r="G2882" s="12">
        <v>0.66111364657572502</v>
      </c>
      <c r="H2882" s="27">
        <f t="shared" si="364"/>
        <v>2</v>
      </c>
      <c r="I2882" s="11">
        <f t="shared" si="365"/>
        <v>0</v>
      </c>
      <c r="J2882" s="28">
        <f t="shared" si="366"/>
        <v>0</v>
      </c>
      <c r="K2882" s="28">
        <f t="shared" si="367"/>
        <v>2700</v>
      </c>
      <c r="L2882" s="11"/>
      <c r="M2882" s="11"/>
      <c r="N2882" s="11"/>
      <c r="O2882" s="11"/>
      <c r="P2882" s="11"/>
      <c r="Q2882" s="11"/>
      <c r="R2882" s="11"/>
      <c r="S2882" s="11"/>
      <c r="T2882" s="11"/>
      <c r="U2882" s="11"/>
      <c r="V2882" s="11"/>
      <c r="W2882" s="11"/>
      <c r="X2882" s="11"/>
      <c r="Y2882" s="11"/>
      <c r="Z2882" s="11"/>
      <c r="AA2882" s="11"/>
      <c r="AB2882" s="11"/>
    </row>
    <row r="2883" spans="2:28" x14ac:dyDescent="0.2">
      <c r="B2883" s="13">
        <f t="shared" si="368"/>
        <v>2880</v>
      </c>
      <c r="C2883" s="12">
        <v>0.73739562178518514</v>
      </c>
      <c r="D2883" s="11">
        <f t="shared" si="361"/>
        <v>21</v>
      </c>
      <c r="E2883" s="11">
        <f t="shared" si="362"/>
        <v>21</v>
      </c>
      <c r="F2883" s="11">
        <f t="shared" si="363"/>
        <v>3150</v>
      </c>
      <c r="G2883" s="12">
        <v>0.48873114706919063</v>
      </c>
      <c r="H2883" s="27">
        <f t="shared" si="364"/>
        <v>2</v>
      </c>
      <c r="I2883" s="11">
        <f t="shared" si="365"/>
        <v>0</v>
      </c>
      <c r="J2883" s="28">
        <f t="shared" si="366"/>
        <v>0</v>
      </c>
      <c r="K2883" s="28">
        <f t="shared" si="367"/>
        <v>3150</v>
      </c>
      <c r="L2883" s="11"/>
      <c r="M2883" s="11"/>
      <c r="N2883" s="11"/>
      <c r="O2883" s="11"/>
      <c r="P2883" s="11"/>
      <c r="Q2883" s="11"/>
      <c r="R2883" s="11"/>
      <c r="S2883" s="11"/>
      <c r="T2883" s="11"/>
      <c r="U2883" s="11"/>
      <c r="V2883" s="11"/>
      <c r="W2883" s="11"/>
      <c r="X2883" s="11"/>
      <c r="Y2883" s="11"/>
      <c r="Z2883" s="11"/>
      <c r="AA2883" s="11"/>
      <c r="AB2883" s="11"/>
    </row>
    <row r="2884" spans="2:28" x14ac:dyDescent="0.2">
      <c r="B2884" s="13">
        <f t="shared" si="368"/>
        <v>2881</v>
      </c>
      <c r="C2884" s="12">
        <v>0.64576200066400002</v>
      </c>
      <c r="D2884" s="11">
        <f t="shared" si="361"/>
        <v>20</v>
      </c>
      <c r="E2884" s="11">
        <f t="shared" si="362"/>
        <v>20</v>
      </c>
      <c r="F2884" s="11">
        <f t="shared" si="363"/>
        <v>3000</v>
      </c>
      <c r="G2884" s="12">
        <v>5.4633323759422647E-2</v>
      </c>
      <c r="H2884" s="27">
        <f t="shared" si="364"/>
        <v>0</v>
      </c>
      <c r="I2884" s="11">
        <f t="shared" si="365"/>
        <v>1</v>
      </c>
      <c r="J2884" s="28">
        <f t="shared" si="366"/>
        <v>500</v>
      </c>
      <c r="K2884" s="28">
        <f t="shared" si="367"/>
        <v>2500</v>
      </c>
      <c r="L2884" s="11"/>
      <c r="M2884" s="11"/>
      <c r="N2884" s="11"/>
      <c r="O2884" s="11"/>
      <c r="P2884" s="11"/>
      <c r="Q2884" s="11"/>
      <c r="R2884" s="11"/>
      <c r="S2884" s="11"/>
      <c r="T2884" s="11"/>
      <c r="U2884" s="11"/>
      <c r="V2884" s="11"/>
      <c r="W2884" s="11"/>
      <c r="X2884" s="11"/>
      <c r="Y2884" s="11"/>
      <c r="Z2884" s="11"/>
      <c r="AA2884" s="11"/>
      <c r="AB2884" s="11"/>
    </row>
    <row r="2885" spans="2:28" x14ac:dyDescent="0.2">
      <c r="B2885" s="13">
        <f t="shared" si="368"/>
        <v>2882</v>
      </c>
      <c r="C2885" s="12">
        <v>0.38581248588302464</v>
      </c>
      <c r="D2885" s="11">
        <f t="shared" ref="D2885:D2948" si="369">SUMIFS($M$4:$M$15,$P$4:$P$15,"&lt;="&amp;C2885,$O$4:$O$15,"&gt;="&amp;C2885)</f>
        <v>19</v>
      </c>
      <c r="E2885" s="11">
        <f t="shared" ref="E2885:E2948" si="370">MIN(D2885,$S$2)</f>
        <v>19</v>
      </c>
      <c r="F2885" s="11">
        <f t="shared" ref="F2885:F2948" si="371">E2885*$S$3</f>
        <v>2850</v>
      </c>
      <c r="G2885" s="12">
        <v>6.1502222235941151E-2</v>
      </c>
      <c r="H2885" s="27">
        <f t="shared" ref="H2885:H2948" si="372">_xlfn.BINOM.INV(E2885,$S$5,G2885)</f>
        <v>0</v>
      </c>
      <c r="I2885" s="11">
        <f t="shared" ref="I2885:I2948" si="373">IF(E2885-H2885&gt;$S$6,E2885-H2885-$S$6,0)</f>
        <v>0</v>
      </c>
      <c r="J2885" s="28">
        <f t="shared" ref="J2885:J2948" si="374">I2885*$S$4</f>
        <v>0</v>
      </c>
      <c r="K2885" s="28">
        <f t="shared" ref="K2885:K2948" si="375">F2885-J2885</f>
        <v>2850</v>
      </c>
      <c r="L2885" s="11"/>
      <c r="M2885" s="11"/>
      <c r="N2885" s="11"/>
      <c r="O2885" s="11"/>
      <c r="P2885" s="11"/>
      <c r="Q2885" s="11"/>
      <c r="R2885" s="11"/>
      <c r="S2885" s="11"/>
      <c r="T2885" s="11"/>
      <c r="U2885" s="11"/>
      <c r="V2885" s="11"/>
      <c r="W2885" s="11"/>
      <c r="X2885" s="11"/>
      <c r="Y2885" s="11"/>
      <c r="Z2885" s="11"/>
      <c r="AA2885" s="11"/>
      <c r="AB2885" s="11"/>
    </row>
    <row r="2886" spans="2:28" x14ac:dyDescent="0.2">
      <c r="B2886" s="13">
        <f t="shared" ref="B2886:B2949" si="376">B2885+1</f>
        <v>2883</v>
      </c>
      <c r="C2886" s="12">
        <v>0.51203229113767479</v>
      </c>
      <c r="D2886" s="11">
        <f t="shared" si="369"/>
        <v>20</v>
      </c>
      <c r="E2886" s="11">
        <f t="shared" si="370"/>
        <v>20</v>
      </c>
      <c r="F2886" s="11">
        <f t="shared" si="371"/>
        <v>3000</v>
      </c>
      <c r="G2886" s="12">
        <v>0.38524073816306414</v>
      </c>
      <c r="H2886" s="27">
        <f t="shared" si="372"/>
        <v>1</v>
      </c>
      <c r="I2886" s="11">
        <f t="shared" si="373"/>
        <v>0</v>
      </c>
      <c r="J2886" s="28">
        <f t="shared" si="374"/>
        <v>0</v>
      </c>
      <c r="K2886" s="28">
        <f t="shared" si="375"/>
        <v>3000</v>
      </c>
      <c r="L2886" s="11"/>
      <c r="M2886" s="11"/>
      <c r="N2886" s="11"/>
      <c r="O2886" s="11"/>
      <c r="P2886" s="11"/>
      <c r="Q2886" s="11"/>
      <c r="R2886" s="11"/>
      <c r="S2886" s="11"/>
      <c r="T2886" s="11"/>
      <c r="U2886" s="11"/>
      <c r="V2886" s="11"/>
      <c r="W2886" s="11"/>
      <c r="X2886" s="11"/>
      <c r="Y2886" s="11"/>
      <c r="Z2886" s="11"/>
      <c r="AA2886" s="11"/>
      <c r="AB2886" s="11"/>
    </row>
    <row r="2887" spans="2:28" x14ac:dyDescent="0.2">
      <c r="B2887" s="13">
        <f t="shared" si="376"/>
        <v>2884</v>
      </c>
      <c r="C2887" s="12">
        <v>0.37794792452063852</v>
      </c>
      <c r="D2887" s="11">
        <f t="shared" si="369"/>
        <v>19</v>
      </c>
      <c r="E2887" s="11">
        <f t="shared" si="370"/>
        <v>19</v>
      </c>
      <c r="F2887" s="11">
        <f t="shared" si="371"/>
        <v>2850</v>
      </c>
      <c r="G2887" s="12">
        <v>0.52598949872384571</v>
      </c>
      <c r="H2887" s="27">
        <f t="shared" si="372"/>
        <v>2</v>
      </c>
      <c r="I2887" s="11">
        <f t="shared" si="373"/>
        <v>0</v>
      </c>
      <c r="J2887" s="28">
        <f t="shared" si="374"/>
        <v>0</v>
      </c>
      <c r="K2887" s="28">
        <f t="shared" si="375"/>
        <v>2850</v>
      </c>
      <c r="L2887" s="11"/>
      <c r="M2887" s="11"/>
      <c r="N2887" s="11"/>
      <c r="O2887" s="11"/>
      <c r="P2887" s="11"/>
      <c r="Q2887" s="11"/>
      <c r="R2887" s="11"/>
      <c r="S2887" s="11"/>
      <c r="T2887" s="11"/>
      <c r="U2887" s="11"/>
      <c r="V2887" s="11"/>
      <c r="W2887" s="11"/>
      <c r="X2887" s="11"/>
      <c r="Y2887" s="11"/>
      <c r="Z2887" s="11"/>
      <c r="AA2887" s="11"/>
      <c r="AB2887" s="11"/>
    </row>
    <row r="2888" spans="2:28" x14ac:dyDescent="0.2">
      <c r="B2888" s="13">
        <f t="shared" si="376"/>
        <v>2885</v>
      </c>
      <c r="C2888" s="12">
        <v>0.99105661621761088</v>
      </c>
      <c r="D2888" s="11">
        <f t="shared" si="369"/>
        <v>25</v>
      </c>
      <c r="E2888" s="11">
        <f t="shared" si="370"/>
        <v>22</v>
      </c>
      <c r="F2888" s="11">
        <f t="shared" si="371"/>
        <v>3300</v>
      </c>
      <c r="G2888" s="12">
        <v>0.13264316041519519</v>
      </c>
      <c r="H2888" s="27">
        <f t="shared" si="372"/>
        <v>1</v>
      </c>
      <c r="I2888" s="11">
        <f t="shared" si="373"/>
        <v>2</v>
      </c>
      <c r="J2888" s="28">
        <f t="shared" si="374"/>
        <v>1000</v>
      </c>
      <c r="K2888" s="28">
        <f t="shared" si="375"/>
        <v>2300</v>
      </c>
      <c r="L2888" s="11"/>
      <c r="M2888" s="11"/>
      <c r="N2888" s="11"/>
      <c r="O2888" s="11"/>
      <c r="P2888" s="11"/>
      <c r="Q2888" s="11"/>
      <c r="R2888" s="11"/>
      <c r="S2888" s="11"/>
      <c r="T2888" s="11"/>
      <c r="U2888" s="11"/>
      <c r="V2888" s="11"/>
      <c r="W2888" s="11"/>
      <c r="X2888" s="11"/>
      <c r="Y2888" s="11"/>
      <c r="Z2888" s="11"/>
      <c r="AA2888" s="11"/>
      <c r="AB2888" s="11"/>
    </row>
    <row r="2889" spans="2:28" x14ac:dyDescent="0.2">
      <c r="B2889" s="13">
        <f t="shared" si="376"/>
        <v>2886</v>
      </c>
      <c r="C2889" s="12">
        <v>0.3895059388799168</v>
      </c>
      <c r="D2889" s="11">
        <f t="shared" si="369"/>
        <v>19</v>
      </c>
      <c r="E2889" s="11">
        <f t="shared" si="370"/>
        <v>19</v>
      </c>
      <c r="F2889" s="11">
        <f t="shared" si="371"/>
        <v>2850</v>
      </c>
      <c r="G2889" s="12">
        <v>0.61591378336628444</v>
      </c>
      <c r="H2889" s="27">
        <f t="shared" si="372"/>
        <v>2</v>
      </c>
      <c r="I2889" s="11">
        <f t="shared" si="373"/>
        <v>0</v>
      </c>
      <c r="J2889" s="28">
        <f t="shared" si="374"/>
        <v>0</v>
      </c>
      <c r="K2889" s="28">
        <f t="shared" si="375"/>
        <v>2850</v>
      </c>
      <c r="L2889" s="11"/>
      <c r="M2889" s="11"/>
      <c r="N2889" s="11"/>
      <c r="O2889" s="11"/>
      <c r="P2889" s="11"/>
      <c r="Q2889" s="11"/>
      <c r="R2889" s="11"/>
      <c r="S2889" s="11"/>
      <c r="T2889" s="11"/>
      <c r="U2889" s="11"/>
      <c r="V2889" s="11"/>
      <c r="W2889" s="11"/>
      <c r="X2889" s="11"/>
      <c r="Y2889" s="11"/>
      <c r="Z2889" s="11"/>
      <c r="AA2889" s="11"/>
      <c r="AB2889" s="11"/>
    </row>
    <row r="2890" spans="2:28" x14ac:dyDescent="0.2">
      <c r="B2890" s="13">
        <f t="shared" si="376"/>
        <v>2887</v>
      </c>
      <c r="C2890" s="12">
        <v>0.4160205417966818</v>
      </c>
      <c r="D2890" s="11">
        <f t="shared" si="369"/>
        <v>19</v>
      </c>
      <c r="E2890" s="11">
        <f t="shared" si="370"/>
        <v>19</v>
      </c>
      <c r="F2890" s="11">
        <f t="shared" si="371"/>
        <v>2850</v>
      </c>
      <c r="G2890" s="12">
        <v>0.76528428062220188</v>
      </c>
      <c r="H2890" s="27">
        <f t="shared" si="372"/>
        <v>3</v>
      </c>
      <c r="I2890" s="11">
        <f t="shared" si="373"/>
        <v>0</v>
      </c>
      <c r="J2890" s="28">
        <f t="shared" si="374"/>
        <v>0</v>
      </c>
      <c r="K2890" s="28">
        <f t="shared" si="375"/>
        <v>2850</v>
      </c>
      <c r="L2890" s="11"/>
      <c r="M2890" s="11"/>
      <c r="N2890" s="11"/>
      <c r="O2890" s="11"/>
      <c r="P2890" s="11"/>
      <c r="Q2890" s="11"/>
      <c r="R2890" s="11"/>
      <c r="S2890" s="11"/>
      <c r="T2890" s="11"/>
      <c r="U2890" s="11"/>
      <c r="V2890" s="11"/>
      <c r="W2890" s="11"/>
      <c r="X2890" s="11"/>
      <c r="Y2890" s="11"/>
      <c r="Z2890" s="11"/>
      <c r="AA2890" s="11"/>
      <c r="AB2890" s="11"/>
    </row>
    <row r="2891" spans="2:28" x14ac:dyDescent="0.2">
      <c r="B2891" s="13">
        <f t="shared" si="376"/>
        <v>2888</v>
      </c>
      <c r="C2891" s="12">
        <v>0.72219332152325622</v>
      </c>
      <c r="D2891" s="11">
        <f t="shared" si="369"/>
        <v>21</v>
      </c>
      <c r="E2891" s="11">
        <f t="shared" si="370"/>
        <v>21</v>
      </c>
      <c r="F2891" s="11">
        <f t="shared" si="371"/>
        <v>3150</v>
      </c>
      <c r="G2891" s="12">
        <v>0.42933670012615399</v>
      </c>
      <c r="H2891" s="27">
        <f t="shared" si="372"/>
        <v>2</v>
      </c>
      <c r="I2891" s="11">
        <f t="shared" si="373"/>
        <v>0</v>
      </c>
      <c r="J2891" s="28">
        <f t="shared" si="374"/>
        <v>0</v>
      </c>
      <c r="K2891" s="28">
        <f t="shared" si="375"/>
        <v>3150</v>
      </c>
      <c r="L2891" s="11"/>
      <c r="M2891" s="11"/>
      <c r="N2891" s="11"/>
      <c r="O2891" s="11"/>
      <c r="P2891" s="11"/>
      <c r="Q2891" s="11"/>
      <c r="R2891" s="11"/>
      <c r="S2891" s="11"/>
      <c r="T2891" s="11"/>
      <c r="U2891" s="11"/>
      <c r="V2891" s="11"/>
      <c r="W2891" s="11"/>
      <c r="X2891" s="11"/>
      <c r="Y2891" s="11"/>
      <c r="Z2891" s="11"/>
      <c r="AA2891" s="11"/>
      <c r="AB2891" s="11"/>
    </row>
    <row r="2892" spans="2:28" x14ac:dyDescent="0.2">
      <c r="B2892" s="13">
        <f t="shared" si="376"/>
        <v>2889</v>
      </c>
      <c r="C2892" s="12">
        <v>0.70952856206931159</v>
      </c>
      <c r="D2892" s="11">
        <f t="shared" si="369"/>
        <v>21</v>
      </c>
      <c r="E2892" s="11">
        <f t="shared" si="370"/>
        <v>21</v>
      </c>
      <c r="F2892" s="11">
        <f t="shared" si="371"/>
        <v>3150</v>
      </c>
      <c r="G2892" s="12">
        <v>0.16129069659557516</v>
      </c>
      <c r="H2892" s="27">
        <f t="shared" si="372"/>
        <v>1</v>
      </c>
      <c r="I2892" s="11">
        <f t="shared" si="373"/>
        <v>1</v>
      </c>
      <c r="J2892" s="28">
        <f t="shared" si="374"/>
        <v>500</v>
      </c>
      <c r="K2892" s="28">
        <f t="shared" si="375"/>
        <v>2650</v>
      </c>
      <c r="L2892" s="11"/>
      <c r="M2892" s="11"/>
      <c r="N2892" s="11"/>
      <c r="O2892" s="11"/>
      <c r="P2892" s="11"/>
      <c r="Q2892" s="11"/>
      <c r="R2892" s="11"/>
      <c r="S2892" s="11"/>
      <c r="T2892" s="11"/>
      <c r="U2892" s="11"/>
      <c r="V2892" s="11"/>
      <c r="W2892" s="11"/>
      <c r="X2892" s="11"/>
      <c r="Y2892" s="11"/>
      <c r="Z2892" s="11"/>
      <c r="AA2892" s="11"/>
      <c r="AB2892" s="11"/>
    </row>
    <row r="2893" spans="2:28" x14ac:dyDescent="0.2">
      <c r="B2893" s="13">
        <f t="shared" si="376"/>
        <v>2890</v>
      </c>
      <c r="C2893" s="12">
        <v>0.38722088314166681</v>
      </c>
      <c r="D2893" s="11">
        <f t="shared" si="369"/>
        <v>19</v>
      </c>
      <c r="E2893" s="11">
        <f t="shared" si="370"/>
        <v>19</v>
      </c>
      <c r="F2893" s="11">
        <f t="shared" si="371"/>
        <v>2850</v>
      </c>
      <c r="G2893" s="12">
        <v>0.16789516410908334</v>
      </c>
      <c r="H2893" s="27">
        <f t="shared" si="372"/>
        <v>1</v>
      </c>
      <c r="I2893" s="11">
        <f t="shared" si="373"/>
        <v>0</v>
      </c>
      <c r="J2893" s="28">
        <f t="shared" si="374"/>
        <v>0</v>
      </c>
      <c r="K2893" s="28">
        <f t="shared" si="375"/>
        <v>2850</v>
      </c>
      <c r="L2893" s="11"/>
      <c r="M2893" s="11"/>
      <c r="N2893" s="11"/>
      <c r="O2893" s="11"/>
      <c r="P2893" s="11"/>
      <c r="Q2893" s="11"/>
      <c r="R2893" s="11"/>
      <c r="S2893" s="11"/>
      <c r="T2893" s="11"/>
      <c r="U2893" s="11"/>
      <c r="V2893" s="11"/>
      <c r="W2893" s="11"/>
      <c r="X2893" s="11"/>
      <c r="Y2893" s="11"/>
      <c r="Z2893" s="11"/>
      <c r="AA2893" s="11"/>
      <c r="AB2893" s="11"/>
    </row>
    <row r="2894" spans="2:28" x14ac:dyDescent="0.2">
      <c r="B2894" s="13">
        <f t="shared" si="376"/>
        <v>2891</v>
      </c>
      <c r="C2894" s="12">
        <v>8.8083103112572836E-3</v>
      </c>
      <c r="D2894" s="11">
        <f t="shared" si="369"/>
        <v>14</v>
      </c>
      <c r="E2894" s="11">
        <f t="shared" si="370"/>
        <v>14</v>
      </c>
      <c r="F2894" s="11">
        <f t="shared" si="371"/>
        <v>2100</v>
      </c>
      <c r="G2894" s="12">
        <v>0.2906308715563557</v>
      </c>
      <c r="H2894" s="27">
        <f t="shared" si="372"/>
        <v>1</v>
      </c>
      <c r="I2894" s="11">
        <f t="shared" si="373"/>
        <v>0</v>
      </c>
      <c r="J2894" s="28">
        <f t="shared" si="374"/>
        <v>0</v>
      </c>
      <c r="K2894" s="28">
        <f t="shared" si="375"/>
        <v>2100</v>
      </c>
      <c r="L2894" s="11"/>
      <c r="M2894" s="11"/>
      <c r="N2894" s="11"/>
      <c r="O2894" s="11"/>
      <c r="P2894" s="11"/>
      <c r="Q2894" s="11"/>
      <c r="R2894" s="11"/>
      <c r="S2894" s="11"/>
      <c r="T2894" s="11"/>
      <c r="U2894" s="11"/>
      <c r="V2894" s="11"/>
      <c r="W2894" s="11"/>
      <c r="X2894" s="11"/>
      <c r="Y2894" s="11"/>
      <c r="Z2894" s="11"/>
      <c r="AA2894" s="11"/>
      <c r="AB2894" s="11"/>
    </row>
    <row r="2895" spans="2:28" x14ac:dyDescent="0.2">
      <c r="B2895" s="13">
        <f t="shared" si="376"/>
        <v>2892</v>
      </c>
      <c r="C2895" s="12">
        <v>0.3488119820036224</v>
      </c>
      <c r="D2895" s="11">
        <f t="shared" si="369"/>
        <v>18</v>
      </c>
      <c r="E2895" s="11">
        <f t="shared" si="370"/>
        <v>18</v>
      </c>
      <c r="F2895" s="11">
        <f t="shared" si="371"/>
        <v>2700</v>
      </c>
      <c r="G2895" s="12">
        <v>8.2614739818228311E-2</v>
      </c>
      <c r="H2895" s="27">
        <f t="shared" si="372"/>
        <v>0</v>
      </c>
      <c r="I2895" s="11">
        <f t="shared" si="373"/>
        <v>0</v>
      </c>
      <c r="J2895" s="28">
        <f t="shared" si="374"/>
        <v>0</v>
      </c>
      <c r="K2895" s="28">
        <f t="shared" si="375"/>
        <v>2700</v>
      </c>
      <c r="L2895" s="11"/>
      <c r="M2895" s="11"/>
      <c r="N2895" s="11"/>
      <c r="O2895" s="11"/>
      <c r="P2895" s="11"/>
      <c r="Q2895" s="11"/>
      <c r="R2895" s="11"/>
      <c r="S2895" s="11"/>
      <c r="T2895" s="11"/>
      <c r="U2895" s="11"/>
      <c r="V2895" s="11"/>
      <c r="W2895" s="11"/>
      <c r="X2895" s="11"/>
      <c r="Y2895" s="11"/>
      <c r="Z2895" s="11"/>
      <c r="AA2895" s="11"/>
      <c r="AB2895" s="11"/>
    </row>
    <row r="2896" spans="2:28" x14ac:dyDescent="0.2">
      <c r="B2896" s="13">
        <f t="shared" si="376"/>
        <v>2893</v>
      </c>
      <c r="C2896" s="12">
        <v>0.3522195132372764</v>
      </c>
      <c r="D2896" s="11">
        <f t="shared" si="369"/>
        <v>19</v>
      </c>
      <c r="E2896" s="11">
        <f t="shared" si="370"/>
        <v>19</v>
      </c>
      <c r="F2896" s="11">
        <f t="shared" si="371"/>
        <v>2850</v>
      </c>
      <c r="G2896" s="12">
        <v>0.21686938172980341</v>
      </c>
      <c r="H2896" s="27">
        <f t="shared" si="372"/>
        <v>1</v>
      </c>
      <c r="I2896" s="11">
        <f t="shared" si="373"/>
        <v>0</v>
      </c>
      <c r="J2896" s="28">
        <f t="shared" si="374"/>
        <v>0</v>
      </c>
      <c r="K2896" s="28">
        <f t="shared" si="375"/>
        <v>2850</v>
      </c>
      <c r="L2896" s="11"/>
      <c r="M2896" s="11"/>
      <c r="N2896" s="11"/>
      <c r="O2896" s="11"/>
      <c r="P2896" s="11"/>
      <c r="Q2896" s="11"/>
      <c r="R2896" s="11"/>
      <c r="S2896" s="11"/>
      <c r="T2896" s="11"/>
      <c r="U2896" s="11"/>
      <c r="V2896" s="11"/>
      <c r="W2896" s="11"/>
      <c r="X2896" s="11"/>
      <c r="Y2896" s="11"/>
      <c r="Z2896" s="11"/>
      <c r="AA2896" s="11"/>
      <c r="AB2896" s="11"/>
    </row>
    <row r="2897" spans="2:28" x14ac:dyDescent="0.2">
      <c r="B2897" s="13">
        <f t="shared" si="376"/>
        <v>2894</v>
      </c>
      <c r="C2897" s="12">
        <v>0.30790335593860974</v>
      </c>
      <c r="D2897" s="11">
        <f t="shared" si="369"/>
        <v>18</v>
      </c>
      <c r="E2897" s="11">
        <f t="shared" si="370"/>
        <v>18</v>
      </c>
      <c r="F2897" s="11">
        <f t="shared" si="371"/>
        <v>2700</v>
      </c>
      <c r="G2897" s="12">
        <v>0.71465801556237563</v>
      </c>
      <c r="H2897" s="27">
        <f t="shared" si="372"/>
        <v>2</v>
      </c>
      <c r="I2897" s="11">
        <f t="shared" si="373"/>
        <v>0</v>
      </c>
      <c r="J2897" s="28">
        <f t="shared" si="374"/>
        <v>0</v>
      </c>
      <c r="K2897" s="28">
        <f t="shared" si="375"/>
        <v>2700</v>
      </c>
      <c r="L2897" s="11"/>
      <c r="M2897" s="11"/>
      <c r="N2897" s="11"/>
      <c r="O2897" s="11"/>
      <c r="P2897" s="11"/>
      <c r="Q2897" s="11"/>
      <c r="R2897" s="11"/>
      <c r="S2897" s="11"/>
      <c r="T2897" s="11"/>
      <c r="U2897" s="11"/>
      <c r="V2897" s="11"/>
      <c r="W2897" s="11"/>
      <c r="X2897" s="11"/>
      <c r="Y2897" s="11"/>
      <c r="Z2897" s="11"/>
      <c r="AA2897" s="11"/>
      <c r="AB2897" s="11"/>
    </row>
    <row r="2898" spans="2:28" x14ac:dyDescent="0.2">
      <c r="B2898" s="13">
        <f t="shared" si="376"/>
        <v>2895</v>
      </c>
      <c r="C2898" s="12">
        <v>0.59871917999628843</v>
      </c>
      <c r="D2898" s="11">
        <f t="shared" si="369"/>
        <v>20</v>
      </c>
      <c r="E2898" s="11">
        <f t="shared" si="370"/>
        <v>20</v>
      </c>
      <c r="F2898" s="11">
        <f t="shared" si="371"/>
        <v>3000</v>
      </c>
      <c r="G2898" s="12">
        <v>0.33443627877103554</v>
      </c>
      <c r="H2898" s="27">
        <f t="shared" si="372"/>
        <v>1</v>
      </c>
      <c r="I2898" s="11">
        <f t="shared" si="373"/>
        <v>0</v>
      </c>
      <c r="J2898" s="28">
        <f t="shared" si="374"/>
        <v>0</v>
      </c>
      <c r="K2898" s="28">
        <f t="shared" si="375"/>
        <v>3000</v>
      </c>
      <c r="L2898" s="11"/>
      <c r="M2898" s="11"/>
      <c r="N2898" s="11"/>
      <c r="O2898" s="11"/>
      <c r="P2898" s="11"/>
      <c r="Q2898" s="11"/>
      <c r="R2898" s="11"/>
      <c r="S2898" s="11"/>
      <c r="T2898" s="11"/>
      <c r="U2898" s="11"/>
      <c r="V2898" s="11"/>
      <c r="W2898" s="11"/>
      <c r="X2898" s="11"/>
      <c r="Y2898" s="11"/>
      <c r="Z2898" s="11"/>
      <c r="AA2898" s="11"/>
      <c r="AB2898" s="11"/>
    </row>
    <row r="2899" spans="2:28" x14ac:dyDescent="0.2">
      <c r="B2899" s="13">
        <f t="shared" si="376"/>
        <v>2896</v>
      </c>
      <c r="C2899" s="12">
        <v>0.56803703846263187</v>
      </c>
      <c r="D2899" s="11">
        <f t="shared" si="369"/>
        <v>20</v>
      </c>
      <c r="E2899" s="11">
        <f t="shared" si="370"/>
        <v>20</v>
      </c>
      <c r="F2899" s="11">
        <f t="shared" si="371"/>
        <v>3000</v>
      </c>
      <c r="G2899" s="12">
        <v>0.15460327034284538</v>
      </c>
      <c r="H2899" s="27">
        <f t="shared" si="372"/>
        <v>1</v>
      </c>
      <c r="I2899" s="11">
        <f t="shared" si="373"/>
        <v>0</v>
      </c>
      <c r="J2899" s="28">
        <f t="shared" si="374"/>
        <v>0</v>
      </c>
      <c r="K2899" s="28">
        <f t="shared" si="375"/>
        <v>3000</v>
      </c>
      <c r="L2899" s="11"/>
      <c r="M2899" s="11"/>
      <c r="N2899" s="11"/>
      <c r="O2899" s="11"/>
      <c r="P2899" s="11"/>
      <c r="Q2899" s="11"/>
      <c r="R2899" s="11"/>
      <c r="S2899" s="11"/>
      <c r="T2899" s="11"/>
      <c r="U2899" s="11"/>
      <c r="V2899" s="11"/>
      <c r="W2899" s="11"/>
      <c r="X2899" s="11"/>
      <c r="Y2899" s="11"/>
      <c r="Z2899" s="11"/>
      <c r="AA2899" s="11"/>
      <c r="AB2899" s="11"/>
    </row>
    <row r="2900" spans="2:28" x14ac:dyDescent="0.2">
      <c r="B2900" s="13">
        <f t="shared" si="376"/>
        <v>2897</v>
      </c>
      <c r="C2900" s="12">
        <v>0.98766272077089012</v>
      </c>
      <c r="D2900" s="11">
        <f t="shared" si="369"/>
        <v>25</v>
      </c>
      <c r="E2900" s="11">
        <f t="shared" si="370"/>
        <v>22</v>
      </c>
      <c r="F2900" s="11">
        <f t="shared" si="371"/>
        <v>3300</v>
      </c>
      <c r="G2900" s="12">
        <v>0.97444906100633877</v>
      </c>
      <c r="H2900" s="27">
        <f t="shared" si="372"/>
        <v>5</v>
      </c>
      <c r="I2900" s="11">
        <f t="shared" si="373"/>
        <v>0</v>
      </c>
      <c r="J2900" s="28">
        <f t="shared" si="374"/>
        <v>0</v>
      </c>
      <c r="K2900" s="28">
        <f t="shared" si="375"/>
        <v>3300</v>
      </c>
      <c r="L2900" s="11"/>
      <c r="M2900" s="11"/>
      <c r="N2900" s="11"/>
      <c r="O2900" s="11"/>
      <c r="P2900" s="11"/>
      <c r="Q2900" s="11"/>
      <c r="R2900" s="11"/>
      <c r="S2900" s="11"/>
      <c r="T2900" s="11"/>
      <c r="U2900" s="11"/>
      <c r="V2900" s="11"/>
      <c r="W2900" s="11"/>
      <c r="X2900" s="11"/>
      <c r="Y2900" s="11"/>
      <c r="Z2900" s="11"/>
      <c r="AA2900" s="11"/>
      <c r="AB2900" s="11"/>
    </row>
    <row r="2901" spans="2:28" x14ac:dyDescent="0.2">
      <c r="B2901" s="13">
        <f t="shared" si="376"/>
        <v>2898</v>
      </c>
      <c r="C2901" s="12">
        <v>0.21740111279802776</v>
      </c>
      <c r="D2901" s="11">
        <f t="shared" si="369"/>
        <v>17</v>
      </c>
      <c r="E2901" s="11">
        <f t="shared" si="370"/>
        <v>17</v>
      </c>
      <c r="F2901" s="11">
        <f t="shared" si="371"/>
        <v>2550</v>
      </c>
      <c r="G2901" s="12">
        <v>0.70127858531817922</v>
      </c>
      <c r="H2901" s="27">
        <f t="shared" si="372"/>
        <v>2</v>
      </c>
      <c r="I2901" s="11">
        <f t="shared" si="373"/>
        <v>0</v>
      </c>
      <c r="J2901" s="28">
        <f t="shared" si="374"/>
        <v>0</v>
      </c>
      <c r="K2901" s="28">
        <f t="shared" si="375"/>
        <v>2550</v>
      </c>
      <c r="L2901" s="11"/>
      <c r="M2901" s="11"/>
      <c r="N2901" s="11"/>
      <c r="O2901" s="11"/>
      <c r="P2901" s="11"/>
      <c r="Q2901" s="11"/>
      <c r="R2901" s="11"/>
      <c r="S2901" s="11"/>
      <c r="T2901" s="11"/>
      <c r="U2901" s="11"/>
      <c r="V2901" s="11"/>
      <c r="W2901" s="11"/>
      <c r="X2901" s="11"/>
      <c r="Y2901" s="11"/>
      <c r="Z2901" s="11"/>
      <c r="AA2901" s="11"/>
      <c r="AB2901" s="11"/>
    </row>
    <row r="2902" spans="2:28" x14ac:dyDescent="0.2">
      <c r="B2902" s="13">
        <f t="shared" si="376"/>
        <v>2899</v>
      </c>
      <c r="C2902" s="12">
        <v>0.75954720928960517</v>
      </c>
      <c r="D2902" s="11">
        <f t="shared" si="369"/>
        <v>21</v>
      </c>
      <c r="E2902" s="11">
        <f t="shared" si="370"/>
        <v>21</v>
      </c>
      <c r="F2902" s="11">
        <f t="shared" si="371"/>
        <v>3150</v>
      </c>
      <c r="G2902" s="12">
        <v>0.65521027205711424</v>
      </c>
      <c r="H2902" s="27">
        <f t="shared" si="372"/>
        <v>3</v>
      </c>
      <c r="I2902" s="11">
        <f t="shared" si="373"/>
        <v>0</v>
      </c>
      <c r="J2902" s="28">
        <f t="shared" si="374"/>
        <v>0</v>
      </c>
      <c r="K2902" s="28">
        <f t="shared" si="375"/>
        <v>3150</v>
      </c>
      <c r="L2902" s="11"/>
      <c r="M2902" s="11"/>
      <c r="N2902" s="11"/>
      <c r="O2902" s="11"/>
      <c r="P2902" s="11"/>
      <c r="Q2902" s="11"/>
      <c r="R2902" s="11"/>
      <c r="S2902" s="11"/>
      <c r="T2902" s="11"/>
      <c r="U2902" s="11"/>
      <c r="V2902" s="11"/>
      <c r="W2902" s="11"/>
      <c r="X2902" s="11"/>
      <c r="Y2902" s="11"/>
      <c r="Z2902" s="11"/>
      <c r="AA2902" s="11"/>
      <c r="AB2902" s="11"/>
    </row>
    <row r="2903" spans="2:28" x14ac:dyDescent="0.2">
      <c r="B2903" s="13">
        <f t="shared" si="376"/>
        <v>2900</v>
      </c>
      <c r="C2903" s="12">
        <v>0.14663951177407775</v>
      </c>
      <c r="D2903" s="11">
        <f t="shared" si="369"/>
        <v>16</v>
      </c>
      <c r="E2903" s="11">
        <f t="shared" si="370"/>
        <v>16</v>
      </c>
      <c r="F2903" s="11">
        <f t="shared" si="371"/>
        <v>2400</v>
      </c>
      <c r="G2903" s="12">
        <v>0.9110043741856596</v>
      </c>
      <c r="H2903" s="27">
        <f t="shared" si="372"/>
        <v>3</v>
      </c>
      <c r="I2903" s="11">
        <f t="shared" si="373"/>
        <v>0</v>
      </c>
      <c r="J2903" s="28">
        <f t="shared" si="374"/>
        <v>0</v>
      </c>
      <c r="K2903" s="28">
        <f t="shared" si="375"/>
        <v>2400</v>
      </c>
      <c r="L2903" s="11"/>
      <c r="M2903" s="11"/>
      <c r="N2903" s="11"/>
      <c r="O2903" s="11"/>
      <c r="P2903" s="11"/>
      <c r="Q2903" s="11"/>
      <c r="R2903" s="11"/>
      <c r="S2903" s="11"/>
      <c r="T2903" s="11"/>
      <c r="U2903" s="11"/>
      <c r="V2903" s="11"/>
      <c r="W2903" s="11"/>
      <c r="X2903" s="11"/>
      <c r="Y2903" s="11"/>
      <c r="Z2903" s="11"/>
      <c r="AA2903" s="11"/>
      <c r="AB2903" s="11"/>
    </row>
    <row r="2904" spans="2:28" x14ac:dyDescent="0.2">
      <c r="B2904" s="13">
        <f t="shared" si="376"/>
        <v>2901</v>
      </c>
      <c r="C2904" s="12">
        <v>0.37946269745736638</v>
      </c>
      <c r="D2904" s="11">
        <f t="shared" si="369"/>
        <v>19</v>
      </c>
      <c r="E2904" s="11">
        <f t="shared" si="370"/>
        <v>19</v>
      </c>
      <c r="F2904" s="11">
        <f t="shared" si="371"/>
        <v>2850</v>
      </c>
      <c r="G2904" s="12">
        <v>0.41012026127697787</v>
      </c>
      <c r="H2904" s="27">
        <f t="shared" si="372"/>
        <v>1</v>
      </c>
      <c r="I2904" s="11">
        <f t="shared" si="373"/>
        <v>0</v>
      </c>
      <c r="J2904" s="28">
        <f t="shared" si="374"/>
        <v>0</v>
      </c>
      <c r="K2904" s="28">
        <f t="shared" si="375"/>
        <v>2850</v>
      </c>
      <c r="L2904" s="11"/>
      <c r="M2904" s="11"/>
      <c r="N2904" s="11"/>
      <c r="O2904" s="11"/>
      <c r="P2904" s="11"/>
      <c r="Q2904" s="11"/>
      <c r="R2904" s="11"/>
      <c r="S2904" s="11"/>
      <c r="T2904" s="11"/>
      <c r="U2904" s="11"/>
      <c r="V2904" s="11"/>
      <c r="W2904" s="11"/>
      <c r="X2904" s="11"/>
      <c r="Y2904" s="11"/>
      <c r="Z2904" s="11"/>
      <c r="AA2904" s="11"/>
      <c r="AB2904" s="11"/>
    </row>
    <row r="2905" spans="2:28" x14ac:dyDescent="0.2">
      <c r="B2905" s="13">
        <f t="shared" si="376"/>
        <v>2902</v>
      </c>
      <c r="C2905" s="12">
        <v>0.96485645592331304</v>
      </c>
      <c r="D2905" s="11">
        <f t="shared" si="369"/>
        <v>24</v>
      </c>
      <c r="E2905" s="11">
        <f t="shared" si="370"/>
        <v>22</v>
      </c>
      <c r="F2905" s="11">
        <f t="shared" si="371"/>
        <v>3300</v>
      </c>
      <c r="G2905" s="12">
        <v>0.99687476053908897</v>
      </c>
      <c r="H2905" s="27">
        <f t="shared" si="372"/>
        <v>7</v>
      </c>
      <c r="I2905" s="11">
        <f t="shared" si="373"/>
        <v>0</v>
      </c>
      <c r="J2905" s="28">
        <f t="shared" si="374"/>
        <v>0</v>
      </c>
      <c r="K2905" s="28">
        <f t="shared" si="375"/>
        <v>3300</v>
      </c>
      <c r="L2905" s="11"/>
      <c r="M2905" s="11"/>
      <c r="N2905" s="11"/>
      <c r="O2905" s="11"/>
      <c r="P2905" s="11"/>
      <c r="Q2905" s="11"/>
      <c r="R2905" s="11"/>
      <c r="S2905" s="11"/>
      <c r="T2905" s="11"/>
      <c r="U2905" s="11"/>
      <c r="V2905" s="11"/>
      <c r="W2905" s="11"/>
      <c r="X2905" s="11"/>
      <c r="Y2905" s="11"/>
      <c r="Z2905" s="11"/>
      <c r="AA2905" s="11"/>
      <c r="AB2905" s="11"/>
    </row>
    <row r="2906" spans="2:28" x14ac:dyDescent="0.2">
      <c r="B2906" s="13">
        <f t="shared" si="376"/>
        <v>2903</v>
      </c>
      <c r="C2906" s="12">
        <v>0.903730519825658</v>
      </c>
      <c r="D2906" s="11">
        <f t="shared" si="369"/>
        <v>23</v>
      </c>
      <c r="E2906" s="11">
        <f t="shared" si="370"/>
        <v>22</v>
      </c>
      <c r="F2906" s="11">
        <f t="shared" si="371"/>
        <v>3300</v>
      </c>
      <c r="G2906" s="12">
        <v>0.92736281934317333</v>
      </c>
      <c r="H2906" s="27">
        <f t="shared" si="372"/>
        <v>4</v>
      </c>
      <c r="I2906" s="11">
        <f t="shared" si="373"/>
        <v>0</v>
      </c>
      <c r="J2906" s="28">
        <f t="shared" si="374"/>
        <v>0</v>
      </c>
      <c r="K2906" s="28">
        <f t="shared" si="375"/>
        <v>3300</v>
      </c>
      <c r="L2906" s="11"/>
      <c r="M2906" s="11"/>
      <c r="N2906" s="11"/>
      <c r="O2906" s="11"/>
      <c r="P2906" s="11"/>
      <c r="Q2906" s="11"/>
      <c r="R2906" s="11"/>
      <c r="S2906" s="11"/>
      <c r="T2906" s="11"/>
      <c r="U2906" s="11"/>
      <c r="V2906" s="11"/>
      <c r="W2906" s="11"/>
      <c r="X2906" s="11"/>
      <c r="Y2906" s="11"/>
      <c r="Z2906" s="11"/>
      <c r="AA2906" s="11"/>
      <c r="AB2906" s="11"/>
    </row>
    <row r="2907" spans="2:28" x14ac:dyDescent="0.2">
      <c r="B2907" s="13">
        <f t="shared" si="376"/>
        <v>2904</v>
      </c>
      <c r="C2907" s="12">
        <v>0.15571404291977808</v>
      </c>
      <c r="D2907" s="11">
        <f t="shared" si="369"/>
        <v>17</v>
      </c>
      <c r="E2907" s="11">
        <f t="shared" si="370"/>
        <v>17</v>
      </c>
      <c r="F2907" s="11">
        <f t="shared" si="371"/>
        <v>2550</v>
      </c>
      <c r="G2907" s="12">
        <v>0.60595489442840866</v>
      </c>
      <c r="H2907" s="27">
        <f t="shared" si="372"/>
        <v>2</v>
      </c>
      <c r="I2907" s="11">
        <f t="shared" si="373"/>
        <v>0</v>
      </c>
      <c r="J2907" s="28">
        <f t="shared" si="374"/>
        <v>0</v>
      </c>
      <c r="K2907" s="28">
        <f t="shared" si="375"/>
        <v>2550</v>
      </c>
      <c r="L2907" s="11"/>
      <c r="M2907" s="11"/>
      <c r="N2907" s="11"/>
      <c r="O2907" s="11"/>
      <c r="P2907" s="11"/>
      <c r="Q2907" s="11"/>
      <c r="R2907" s="11"/>
      <c r="S2907" s="11"/>
      <c r="T2907" s="11"/>
      <c r="U2907" s="11"/>
      <c r="V2907" s="11"/>
      <c r="W2907" s="11"/>
      <c r="X2907" s="11"/>
      <c r="Y2907" s="11"/>
      <c r="Z2907" s="11"/>
      <c r="AA2907" s="11"/>
      <c r="AB2907" s="11"/>
    </row>
    <row r="2908" spans="2:28" x14ac:dyDescent="0.2">
      <c r="B2908" s="13">
        <f t="shared" si="376"/>
        <v>2905</v>
      </c>
      <c r="C2908" s="12">
        <v>0.27925931298593565</v>
      </c>
      <c r="D2908" s="11">
        <f t="shared" si="369"/>
        <v>18</v>
      </c>
      <c r="E2908" s="11">
        <f t="shared" si="370"/>
        <v>18</v>
      </c>
      <c r="F2908" s="11">
        <f t="shared" si="371"/>
        <v>2700</v>
      </c>
      <c r="G2908" s="12">
        <v>0.78032162457731014</v>
      </c>
      <c r="H2908" s="27">
        <f t="shared" si="372"/>
        <v>3</v>
      </c>
      <c r="I2908" s="11">
        <f t="shared" si="373"/>
        <v>0</v>
      </c>
      <c r="J2908" s="28">
        <f t="shared" si="374"/>
        <v>0</v>
      </c>
      <c r="K2908" s="28">
        <f t="shared" si="375"/>
        <v>2700</v>
      </c>
      <c r="L2908" s="11"/>
      <c r="M2908" s="11"/>
      <c r="N2908" s="11"/>
      <c r="O2908" s="11"/>
      <c r="P2908" s="11"/>
      <c r="Q2908" s="11"/>
      <c r="R2908" s="11"/>
      <c r="S2908" s="11"/>
      <c r="T2908" s="11"/>
      <c r="U2908" s="11"/>
      <c r="V2908" s="11"/>
      <c r="W2908" s="11"/>
      <c r="X2908" s="11"/>
      <c r="Y2908" s="11"/>
      <c r="Z2908" s="11"/>
      <c r="AA2908" s="11"/>
      <c r="AB2908" s="11"/>
    </row>
    <row r="2909" spans="2:28" x14ac:dyDescent="0.2">
      <c r="B2909" s="13">
        <f t="shared" si="376"/>
        <v>2906</v>
      </c>
      <c r="C2909" s="12">
        <v>0.46062650616937117</v>
      </c>
      <c r="D2909" s="11">
        <f t="shared" si="369"/>
        <v>19</v>
      </c>
      <c r="E2909" s="11">
        <f t="shared" si="370"/>
        <v>19</v>
      </c>
      <c r="F2909" s="11">
        <f t="shared" si="371"/>
        <v>2850</v>
      </c>
      <c r="G2909" s="12">
        <v>0.72737852804449676</v>
      </c>
      <c r="H2909" s="27">
        <f t="shared" si="372"/>
        <v>3</v>
      </c>
      <c r="I2909" s="11">
        <f t="shared" si="373"/>
        <v>0</v>
      </c>
      <c r="J2909" s="28">
        <f t="shared" si="374"/>
        <v>0</v>
      </c>
      <c r="K2909" s="28">
        <f t="shared" si="375"/>
        <v>2850</v>
      </c>
      <c r="L2909" s="11"/>
      <c r="M2909" s="11"/>
      <c r="N2909" s="11"/>
      <c r="O2909" s="11"/>
      <c r="P2909" s="11"/>
      <c r="Q2909" s="11"/>
      <c r="R2909" s="11"/>
      <c r="S2909" s="11"/>
      <c r="T2909" s="11"/>
      <c r="U2909" s="11"/>
      <c r="V2909" s="11"/>
      <c r="W2909" s="11"/>
      <c r="X2909" s="11"/>
      <c r="Y2909" s="11"/>
      <c r="Z2909" s="11"/>
      <c r="AA2909" s="11"/>
      <c r="AB2909" s="11"/>
    </row>
    <row r="2910" spans="2:28" x14ac:dyDescent="0.2">
      <c r="B2910" s="13">
        <f t="shared" si="376"/>
        <v>2907</v>
      </c>
      <c r="C2910" s="12">
        <v>0.72597545499510918</v>
      </c>
      <c r="D2910" s="11">
        <f t="shared" si="369"/>
        <v>21</v>
      </c>
      <c r="E2910" s="11">
        <f t="shared" si="370"/>
        <v>21</v>
      </c>
      <c r="F2910" s="11">
        <f t="shared" si="371"/>
        <v>3150</v>
      </c>
      <c r="G2910" s="12">
        <v>0.45241753061385881</v>
      </c>
      <c r="H2910" s="27">
        <f t="shared" si="372"/>
        <v>2</v>
      </c>
      <c r="I2910" s="11">
        <f t="shared" si="373"/>
        <v>0</v>
      </c>
      <c r="J2910" s="28">
        <f t="shared" si="374"/>
        <v>0</v>
      </c>
      <c r="K2910" s="28">
        <f t="shared" si="375"/>
        <v>3150</v>
      </c>
      <c r="L2910" s="11"/>
      <c r="M2910" s="11"/>
      <c r="N2910" s="11"/>
      <c r="O2910" s="11"/>
      <c r="P2910" s="11"/>
      <c r="Q2910" s="11"/>
      <c r="R2910" s="11"/>
      <c r="S2910" s="11"/>
      <c r="T2910" s="11"/>
      <c r="U2910" s="11"/>
      <c r="V2910" s="11"/>
      <c r="W2910" s="11"/>
      <c r="X2910" s="11"/>
      <c r="Y2910" s="11"/>
      <c r="Z2910" s="11"/>
      <c r="AA2910" s="11"/>
      <c r="AB2910" s="11"/>
    </row>
    <row r="2911" spans="2:28" x14ac:dyDescent="0.2">
      <c r="B2911" s="13">
        <f t="shared" si="376"/>
        <v>2908</v>
      </c>
      <c r="C2911" s="12">
        <v>6.3898600758075408E-2</v>
      </c>
      <c r="D2911" s="11">
        <f t="shared" si="369"/>
        <v>15</v>
      </c>
      <c r="E2911" s="11">
        <f t="shared" si="370"/>
        <v>15</v>
      </c>
      <c r="F2911" s="11">
        <f t="shared" si="371"/>
        <v>2250</v>
      </c>
      <c r="G2911" s="12">
        <v>0.53468938235212804</v>
      </c>
      <c r="H2911" s="27">
        <f t="shared" si="372"/>
        <v>1</v>
      </c>
      <c r="I2911" s="11">
        <f t="shared" si="373"/>
        <v>0</v>
      </c>
      <c r="J2911" s="28">
        <f t="shared" si="374"/>
        <v>0</v>
      </c>
      <c r="K2911" s="28">
        <f t="shared" si="375"/>
        <v>2250</v>
      </c>
      <c r="L2911" s="11"/>
      <c r="M2911" s="11"/>
      <c r="N2911" s="11"/>
      <c r="O2911" s="11"/>
      <c r="P2911" s="11"/>
      <c r="Q2911" s="11"/>
      <c r="R2911" s="11"/>
      <c r="S2911" s="11"/>
      <c r="T2911" s="11"/>
      <c r="U2911" s="11"/>
      <c r="V2911" s="11"/>
      <c r="W2911" s="11"/>
      <c r="X2911" s="11"/>
      <c r="Y2911" s="11"/>
      <c r="Z2911" s="11"/>
      <c r="AA2911" s="11"/>
      <c r="AB2911" s="11"/>
    </row>
    <row r="2912" spans="2:28" x14ac:dyDescent="0.2">
      <c r="B2912" s="13">
        <f t="shared" si="376"/>
        <v>2909</v>
      </c>
      <c r="C2912" s="12">
        <v>0.35072866613686249</v>
      </c>
      <c r="D2912" s="11">
        <f t="shared" si="369"/>
        <v>19</v>
      </c>
      <c r="E2912" s="11">
        <f t="shared" si="370"/>
        <v>19</v>
      </c>
      <c r="F2912" s="11">
        <f t="shared" si="371"/>
        <v>2850</v>
      </c>
      <c r="G2912" s="12">
        <v>0.3138132303265444</v>
      </c>
      <c r="H2912" s="27">
        <f t="shared" si="372"/>
        <v>1</v>
      </c>
      <c r="I2912" s="11">
        <f t="shared" si="373"/>
        <v>0</v>
      </c>
      <c r="J2912" s="28">
        <f t="shared" si="374"/>
        <v>0</v>
      </c>
      <c r="K2912" s="28">
        <f t="shared" si="375"/>
        <v>2850</v>
      </c>
      <c r="L2912" s="11"/>
      <c r="M2912" s="11"/>
      <c r="N2912" s="11"/>
      <c r="O2912" s="11"/>
      <c r="P2912" s="11"/>
      <c r="Q2912" s="11"/>
      <c r="R2912" s="11"/>
      <c r="S2912" s="11"/>
      <c r="T2912" s="11"/>
      <c r="U2912" s="11"/>
      <c r="V2912" s="11"/>
      <c r="W2912" s="11"/>
      <c r="X2912" s="11"/>
      <c r="Y2912" s="11"/>
      <c r="Z2912" s="11"/>
      <c r="AA2912" s="11"/>
      <c r="AB2912" s="11"/>
    </row>
    <row r="2913" spans="2:28" x14ac:dyDescent="0.2">
      <c r="B2913" s="13">
        <f t="shared" si="376"/>
        <v>2910</v>
      </c>
      <c r="C2913" s="12">
        <v>0.66107414644662599</v>
      </c>
      <c r="D2913" s="11">
        <f t="shared" si="369"/>
        <v>20</v>
      </c>
      <c r="E2913" s="11">
        <f t="shared" si="370"/>
        <v>20</v>
      </c>
      <c r="F2913" s="11">
        <f t="shared" si="371"/>
        <v>3000</v>
      </c>
      <c r="G2913" s="12">
        <v>0.32273157265859986</v>
      </c>
      <c r="H2913" s="27">
        <f t="shared" si="372"/>
        <v>1</v>
      </c>
      <c r="I2913" s="11">
        <f t="shared" si="373"/>
        <v>0</v>
      </c>
      <c r="J2913" s="28">
        <f t="shared" si="374"/>
        <v>0</v>
      </c>
      <c r="K2913" s="28">
        <f t="shared" si="375"/>
        <v>3000</v>
      </c>
      <c r="L2913" s="11"/>
      <c r="M2913" s="11"/>
      <c r="N2913" s="11"/>
      <c r="O2913" s="11"/>
      <c r="P2913" s="11"/>
      <c r="Q2913" s="11"/>
      <c r="R2913" s="11"/>
      <c r="S2913" s="11"/>
      <c r="T2913" s="11"/>
      <c r="U2913" s="11"/>
      <c r="V2913" s="11"/>
      <c r="W2913" s="11"/>
      <c r="X2913" s="11"/>
      <c r="Y2913" s="11"/>
      <c r="Z2913" s="11"/>
      <c r="AA2913" s="11"/>
      <c r="AB2913" s="11"/>
    </row>
    <row r="2914" spans="2:28" x14ac:dyDescent="0.2">
      <c r="B2914" s="13">
        <f t="shared" si="376"/>
        <v>2911</v>
      </c>
      <c r="C2914" s="12">
        <v>0.65369934515492456</v>
      </c>
      <c r="D2914" s="11">
        <f t="shared" si="369"/>
        <v>20</v>
      </c>
      <c r="E2914" s="11">
        <f t="shared" si="370"/>
        <v>20</v>
      </c>
      <c r="F2914" s="11">
        <f t="shared" si="371"/>
        <v>3000</v>
      </c>
      <c r="G2914" s="12">
        <v>0.66168035425956218</v>
      </c>
      <c r="H2914" s="27">
        <f t="shared" si="372"/>
        <v>2</v>
      </c>
      <c r="I2914" s="11">
        <f t="shared" si="373"/>
        <v>0</v>
      </c>
      <c r="J2914" s="28">
        <f t="shared" si="374"/>
        <v>0</v>
      </c>
      <c r="K2914" s="28">
        <f t="shared" si="375"/>
        <v>3000</v>
      </c>
      <c r="L2914" s="11"/>
      <c r="M2914" s="11"/>
      <c r="N2914" s="11"/>
      <c r="O2914" s="11"/>
      <c r="P2914" s="11"/>
      <c r="Q2914" s="11"/>
      <c r="R2914" s="11"/>
      <c r="S2914" s="11"/>
      <c r="T2914" s="11"/>
      <c r="U2914" s="11"/>
      <c r="V2914" s="11"/>
      <c r="W2914" s="11"/>
      <c r="X2914" s="11"/>
      <c r="Y2914" s="11"/>
      <c r="Z2914" s="11"/>
      <c r="AA2914" s="11"/>
      <c r="AB2914" s="11"/>
    </row>
    <row r="2915" spans="2:28" x14ac:dyDescent="0.2">
      <c r="B2915" s="13">
        <f t="shared" si="376"/>
        <v>2912</v>
      </c>
      <c r="C2915" s="12">
        <v>0.66821429214778816</v>
      </c>
      <c r="D2915" s="11">
        <f t="shared" si="369"/>
        <v>20</v>
      </c>
      <c r="E2915" s="11">
        <f t="shared" si="370"/>
        <v>20</v>
      </c>
      <c r="F2915" s="11">
        <f t="shared" si="371"/>
        <v>3000</v>
      </c>
      <c r="G2915" s="12">
        <v>0.74095780828594493</v>
      </c>
      <c r="H2915" s="27">
        <f t="shared" si="372"/>
        <v>3</v>
      </c>
      <c r="I2915" s="11">
        <f t="shared" si="373"/>
        <v>0</v>
      </c>
      <c r="J2915" s="28">
        <f t="shared" si="374"/>
        <v>0</v>
      </c>
      <c r="K2915" s="28">
        <f t="shared" si="375"/>
        <v>3000</v>
      </c>
      <c r="L2915" s="11"/>
      <c r="M2915" s="11"/>
      <c r="N2915" s="11"/>
      <c r="O2915" s="11"/>
      <c r="P2915" s="11"/>
      <c r="Q2915" s="11"/>
      <c r="R2915" s="11"/>
      <c r="S2915" s="11"/>
      <c r="T2915" s="11"/>
      <c r="U2915" s="11"/>
      <c r="V2915" s="11"/>
      <c r="W2915" s="11"/>
      <c r="X2915" s="11"/>
      <c r="Y2915" s="11"/>
      <c r="Z2915" s="11"/>
      <c r="AA2915" s="11"/>
      <c r="AB2915" s="11"/>
    </row>
    <row r="2916" spans="2:28" x14ac:dyDescent="0.2">
      <c r="B2916" s="13">
        <f t="shared" si="376"/>
        <v>2913</v>
      </c>
      <c r="C2916" s="12">
        <v>0.9003408093779437</v>
      </c>
      <c r="D2916" s="11">
        <f t="shared" si="369"/>
        <v>23</v>
      </c>
      <c r="E2916" s="11">
        <f t="shared" si="370"/>
        <v>22</v>
      </c>
      <c r="F2916" s="11">
        <f t="shared" si="371"/>
        <v>3300</v>
      </c>
      <c r="G2916" s="12">
        <v>0.96871851038883106</v>
      </c>
      <c r="H2916" s="27">
        <f t="shared" si="372"/>
        <v>5</v>
      </c>
      <c r="I2916" s="11">
        <f t="shared" si="373"/>
        <v>0</v>
      </c>
      <c r="J2916" s="28">
        <f t="shared" si="374"/>
        <v>0</v>
      </c>
      <c r="K2916" s="28">
        <f t="shared" si="375"/>
        <v>3300</v>
      </c>
      <c r="L2916" s="11"/>
      <c r="M2916" s="11"/>
      <c r="N2916" s="11"/>
      <c r="O2916" s="11"/>
      <c r="P2916" s="11"/>
      <c r="Q2916" s="11"/>
      <c r="R2916" s="11"/>
      <c r="S2916" s="11"/>
      <c r="T2916" s="11"/>
      <c r="U2916" s="11"/>
      <c r="V2916" s="11"/>
      <c r="W2916" s="11"/>
      <c r="X2916" s="11"/>
      <c r="Y2916" s="11"/>
      <c r="Z2916" s="11"/>
      <c r="AA2916" s="11"/>
      <c r="AB2916" s="11"/>
    </row>
    <row r="2917" spans="2:28" x14ac:dyDescent="0.2">
      <c r="B2917" s="13">
        <f t="shared" si="376"/>
        <v>2914</v>
      </c>
      <c r="C2917" s="12">
        <v>0.63464568919978059</v>
      </c>
      <c r="D2917" s="11">
        <f t="shared" si="369"/>
        <v>20</v>
      </c>
      <c r="E2917" s="11">
        <f t="shared" si="370"/>
        <v>20</v>
      </c>
      <c r="F2917" s="11">
        <f t="shared" si="371"/>
        <v>3000</v>
      </c>
      <c r="G2917" s="12">
        <v>0.73431724523996755</v>
      </c>
      <c r="H2917" s="27">
        <f t="shared" si="372"/>
        <v>3</v>
      </c>
      <c r="I2917" s="11">
        <f t="shared" si="373"/>
        <v>0</v>
      </c>
      <c r="J2917" s="28">
        <f t="shared" si="374"/>
        <v>0</v>
      </c>
      <c r="K2917" s="28">
        <f t="shared" si="375"/>
        <v>3000</v>
      </c>
      <c r="L2917" s="11"/>
      <c r="M2917" s="11"/>
      <c r="N2917" s="11"/>
      <c r="O2917" s="11"/>
      <c r="P2917" s="11"/>
      <c r="Q2917" s="11"/>
      <c r="R2917" s="11"/>
      <c r="S2917" s="11"/>
      <c r="T2917" s="11"/>
      <c r="U2917" s="11"/>
      <c r="V2917" s="11"/>
      <c r="W2917" s="11"/>
      <c r="X2917" s="11"/>
      <c r="Y2917" s="11"/>
      <c r="Z2917" s="11"/>
      <c r="AA2917" s="11"/>
      <c r="AB2917" s="11"/>
    </row>
    <row r="2918" spans="2:28" x14ac:dyDescent="0.2">
      <c r="B2918" s="13">
        <f t="shared" si="376"/>
        <v>2915</v>
      </c>
      <c r="C2918" s="12">
        <v>0.47243532277782163</v>
      </c>
      <c r="D2918" s="11">
        <f t="shared" si="369"/>
        <v>19</v>
      </c>
      <c r="E2918" s="11">
        <f t="shared" si="370"/>
        <v>19</v>
      </c>
      <c r="F2918" s="11">
        <f t="shared" si="371"/>
        <v>2850</v>
      </c>
      <c r="G2918" s="12">
        <v>0.93882487721167129</v>
      </c>
      <c r="H2918" s="27">
        <f t="shared" si="372"/>
        <v>4</v>
      </c>
      <c r="I2918" s="11">
        <f t="shared" si="373"/>
        <v>0</v>
      </c>
      <c r="J2918" s="28">
        <f t="shared" si="374"/>
        <v>0</v>
      </c>
      <c r="K2918" s="28">
        <f t="shared" si="375"/>
        <v>2850</v>
      </c>
      <c r="L2918" s="11"/>
      <c r="M2918" s="11"/>
      <c r="N2918" s="11"/>
      <c r="O2918" s="11"/>
      <c r="P2918" s="11"/>
      <c r="Q2918" s="11"/>
      <c r="R2918" s="11"/>
      <c r="S2918" s="11"/>
      <c r="T2918" s="11"/>
      <c r="U2918" s="11"/>
      <c r="V2918" s="11"/>
      <c r="W2918" s="11"/>
      <c r="X2918" s="11"/>
      <c r="Y2918" s="11"/>
      <c r="Z2918" s="11"/>
      <c r="AA2918" s="11"/>
      <c r="AB2918" s="11"/>
    </row>
    <row r="2919" spans="2:28" x14ac:dyDescent="0.2">
      <c r="B2919" s="13">
        <f t="shared" si="376"/>
        <v>2916</v>
      </c>
      <c r="C2919" s="12">
        <v>0.85394392097483396</v>
      </c>
      <c r="D2919" s="11">
        <f t="shared" si="369"/>
        <v>22</v>
      </c>
      <c r="E2919" s="11">
        <f t="shared" si="370"/>
        <v>22</v>
      </c>
      <c r="F2919" s="11">
        <f t="shared" si="371"/>
        <v>3300</v>
      </c>
      <c r="G2919" s="12">
        <v>9.4675831716341641E-2</v>
      </c>
      <c r="H2919" s="27">
        <f t="shared" si="372"/>
        <v>0</v>
      </c>
      <c r="I2919" s="11">
        <f t="shared" si="373"/>
        <v>3</v>
      </c>
      <c r="J2919" s="28">
        <f t="shared" si="374"/>
        <v>1500</v>
      </c>
      <c r="K2919" s="28">
        <f t="shared" si="375"/>
        <v>1800</v>
      </c>
      <c r="L2919" s="11"/>
      <c r="M2919" s="11"/>
      <c r="N2919" s="11"/>
      <c r="O2919" s="11"/>
      <c r="P2919" s="11"/>
      <c r="Q2919" s="11"/>
      <c r="R2919" s="11"/>
      <c r="S2919" s="11"/>
      <c r="T2919" s="11"/>
      <c r="U2919" s="11"/>
      <c r="V2919" s="11"/>
      <c r="W2919" s="11"/>
      <c r="X2919" s="11"/>
      <c r="Y2919" s="11"/>
      <c r="Z2919" s="11"/>
      <c r="AA2919" s="11"/>
      <c r="AB2919" s="11"/>
    </row>
    <row r="2920" spans="2:28" x14ac:dyDescent="0.2">
      <c r="B2920" s="13">
        <f t="shared" si="376"/>
        <v>2917</v>
      </c>
      <c r="C2920" s="12">
        <v>0.59399750076514601</v>
      </c>
      <c r="D2920" s="11">
        <f t="shared" si="369"/>
        <v>20</v>
      </c>
      <c r="E2920" s="11">
        <f t="shared" si="370"/>
        <v>20</v>
      </c>
      <c r="F2920" s="11">
        <f t="shared" si="371"/>
        <v>3000</v>
      </c>
      <c r="G2920" s="12">
        <v>0.95347410250036568</v>
      </c>
      <c r="H2920" s="27">
        <f t="shared" si="372"/>
        <v>4</v>
      </c>
      <c r="I2920" s="11">
        <f t="shared" si="373"/>
        <v>0</v>
      </c>
      <c r="J2920" s="28">
        <f t="shared" si="374"/>
        <v>0</v>
      </c>
      <c r="K2920" s="28">
        <f t="shared" si="375"/>
        <v>3000</v>
      </c>
      <c r="L2920" s="11"/>
      <c r="M2920" s="11"/>
      <c r="N2920" s="11"/>
      <c r="O2920" s="11"/>
      <c r="P2920" s="11"/>
      <c r="Q2920" s="11"/>
      <c r="R2920" s="11"/>
      <c r="S2920" s="11"/>
      <c r="T2920" s="11"/>
      <c r="U2920" s="11"/>
      <c r="V2920" s="11"/>
      <c r="W2920" s="11"/>
      <c r="X2920" s="11"/>
      <c r="Y2920" s="11"/>
      <c r="Z2920" s="11"/>
      <c r="AA2920" s="11"/>
      <c r="AB2920" s="11"/>
    </row>
    <row r="2921" spans="2:28" x14ac:dyDescent="0.2">
      <c r="B2921" s="13">
        <f t="shared" si="376"/>
        <v>2918</v>
      </c>
      <c r="C2921" s="12">
        <v>0.65895802743006737</v>
      </c>
      <c r="D2921" s="11">
        <f t="shared" si="369"/>
        <v>20</v>
      </c>
      <c r="E2921" s="11">
        <f t="shared" si="370"/>
        <v>20</v>
      </c>
      <c r="F2921" s="11">
        <f t="shared" si="371"/>
        <v>3000</v>
      </c>
      <c r="G2921" s="12">
        <v>0.69633185680372878</v>
      </c>
      <c r="H2921" s="27">
        <f t="shared" si="372"/>
        <v>3</v>
      </c>
      <c r="I2921" s="11">
        <f t="shared" si="373"/>
        <v>0</v>
      </c>
      <c r="J2921" s="28">
        <f t="shared" si="374"/>
        <v>0</v>
      </c>
      <c r="K2921" s="28">
        <f t="shared" si="375"/>
        <v>3000</v>
      </c>
      <c r="L2921" s="11"/>
      <c r="M2921" s="11"/>
      <c r="N2921" s="11"/>
      <c r="O2921" s="11"/>
      <c r="P2921" s="11"/>
      <c r="Q2921" s="11"/>
      <c r="R2921" s="11"/>
      <c r="S2921" s="11"/>
      <c r="T2921" s="11"/>
      <c r="U2921" s="11"/>
      <c r="V2921" s="11"/>
      <c r="W2921" s="11"/>
      <c r="X2921" s="11"/>
      <c r="Y2921" s="11"/>
      <c r="Z2921" s="11"/>
      <c r="AA2921" s="11"/>
      <c r="AB2921" s="11"/>
    </row>
    <row r="2922" spans="2:28" x14ac:dyDescent="0.2">
      <c r="B2922" s="13">
        <f t="shared" si="376"/>
        <v>2919</v>
      </c>
      <c r="C2922" s="12">
        <v>0.23569087955614909</v>
      </c>
      <c r="D2922" s="11">
        <f t="shared" si="369"/>
        <v>17</v>
      </c>
      <c r="E2922" s="11">
        <f t="shared" si="370"/>
        <v>17</v>
      </c>
      <c r="F2922" s="11">
        <f t="shared" si="371"/>
        <v>2550</v>
      </c>
      <c r="G2922" s="12">
        <v>0.56901816969293673</v>
      </c>
      <c r="H2922" s="27">
        <f t="shared" si="372"/>
        <v>2</v>
      </c>
      <c r="I2922" s="11">
        <f t="shared" si="373"/>
        <v>0</v>
      </c>
      <c r="J2922" s="28">
        <f t="shared" si="374"/>
        <v>0</v>
      </c>
      <c r="K2922" s="28">
        <f t="shared" si="375"/>
        <v>2550</v>
      </c>
      <c r="L2922" s="11"/>
      <c r="M2922" s="11"/>
      <c r="N2922" s="11"/>
      <c r="O2922" s="11"/>
      <c r="P2922" s="11"/>
      <c r="Q2922" s="11"/>
      <c r="R2922" s="11"/>
      <c r="S2922" s="11"/>
      <c r="T2922" s="11"/>
      <c r="U2922" s="11"/>
      <c r="V2922" s="11"/>
      <c r="W2922" s="11"/>
      <c r="X2922" s="11"/>
      <c r="Y2922" s="11"/>
      <c r="Z2922" s="11"/>
      <c r="AA2922" s="11"/>
      <c r="AB2922" s="11"/>
    </row>
    <row r="2923" spans="2:28" x14ac:dyDescent="0.2">
      <c r="B2923" s="13">
        <f t="shared" si="376"/>
        <v>2920</v>
      </c>
      <c r="C2923" s="12">
        <v>0.24361169936656857</v>
      </c>
      <c r="D2923" s="11">
        <f t="shared" si="369"/>
        <v>18</v>
      </c>
      <c r="E2923" s="11">
        <f t="shared" si="370"/>
        <v>18</v>
      </c>
      <c r="F2923" s="11">
        <f t="shared" si="371"/>
        <v>2700</v>
      </c>
      <c r="G2923" s="12">
        <v>0.23018870323993335</v>
      </c>
      <c r="H2923" s="27">
        <f t="shared" si="372"/>
        <v>1</v>
      </c>
      <c r="I2923" s="11">
        <f t="shared" si="373"/>
        <v>0</v>
      </c>
      <c r="J2923" s="28">
        <f t="shared" si="374"/>
        <v>0</v>
      </c>
      <c r="K2923" s="28">
        <f t="shared" si="375"/>
        <v>2700</v>
      </c>
      <c r="L2923" s="11"/>
      <c r="M2923" s="11"/>
      <c r="N2923" s="11"/>
      <c r="O2923" s="11"/>
      <c r="P2923" s="11"/>
      <c r="Q2923" s="11"/>
      <c r="R2923" s="11"/>
      <c r="S2923" s="11"/>
      <c r="T2923" s="11"/>
      <c r="U2923" s="11"/>
      <c r="V2923" s="11"/>
      <c r="W2923" s="11"/>
      <c r="X2923" s="11"/>
      <c r="Y2923" s="11"/>
      <c r="Z2923" s="11"/>
      <c r="AA2923" s="11"/>
      <c r="AB2923" s="11"/>
    </row>
    <row r="2924" spans="2:28" x14ac:dyDescent="0.2">
      <c r="B2924" s="13">
        <f t="shared" si="376"/>
        <v>2921</v>
      </c>
      <c r="C2924" s="12">
        <v>0.38212912874688143</v>
      </c>
      <c r="D2924" s="11">
        <f t="shared" si="369"/>
        <v>19</v>
      </c>
      <c r="E2924" s="11">
        <f t="shared" si="370"/>
        <v>19</v>
      </c>
      <c r="F2924" s="11">
        <f t="shared" si="371"/>
        <v>2850</v>
      </c>
      <c r="G2924" s="12">
        <v>0.155474723567121</v>
      </c>
      <c r="H2924" s="27">
        <f t="shared" si="372"/>
        <v>1</v>
      </c>
      <c r="I2924" s="11">
        <f t="shared" si="373"/>
        <v>0</v>
      </c>
      <c r="J2924" s="28">
        <f t="shared" si="374"/>
        <v>0</v>
      </c>
      <c r="K2924" s="28">
        <f t="shared" si="375"/>
        <v>2850</v>
      </c>
      <c r="L2924" s="11"/>
      <c r="M2924" s="11"/>
      <c r="N2924" s="11"/>
      <c r="O2924" s="11"/>
      <c r="P2924" s="11"/>
      <c r="Q2924" s="11"/>
      <c r="R2924" s="11"/>
      <c r="S2924" s="11"/>
      <c r="T2924" s="11"/>
      <c r="U2924" s="11"/>
      <c r="V2924" s="11"/>
      <c r="W2924" s="11"/>
      <c r="X2924" s="11"/>
      <c r="Y2924" s="11"/>
      <c r="Z2924" s="11"/>
      <c r="AA2924" s="11"/>
      <c r="AB2924" s="11"/>
    </row>
    <row r="2925" spans="2:28" x14ac:dyDescent="0.2">
      <c r="B2925" s="13">
        <f t="shared" si="376"/>
        <v>2922</v>
      </c>
      <c r="C2925" s="12">
        <v>7.9717767389795302E-3</v>
      </c>
      <c r="D2925" s="11">
        <f t="shared" si="369"/>
        <v>14</v>
      </c>
      <c r="E2925" s="11">
        <f t="shared" si="370"/>
        <v>14</v>
      </c>
      <c r="F2925" s="11">
        <f t="shared" si="371"/>
        <v>2100</v>
      </c>
      <c r="G2925" s="12">
        <v>0.12794940606821625</v>
      </c>
      <c r="H2925" s="27">
        <f t="shared" si="372"/>
        <v>0</v>
      </c>
      <c r="I2925" s="11">
        <f t="shared" si="373"/>
        <v>0</v>
      </c>
      <c r="J2925" s="28">
        <f t="shared" si="374"/>
        <v>0</v>
      </c>
      <c r="K2925" s="28">
        <f t="shared" si="375"/>
        <v>2100</v>
      </c>
      <c r="L2925" s="11"/>
      <c r="M2925" s="11"/>
      <c r="N2925" s="11"/>
      <c r="O2925" s="11"/>
      <c r="P2925" s="11"/>
      <c r="Q2925" s="11"/>
      <c r="R2925" s="11"/>
      <c r="S2925" s="11"/>
      <c r="T2925" s="11"/>
      <c r="U2925" s="11"/>
      <c r="V2925" s="11"/>
      <c r="W2925" s="11"/>
      <c r="X2925" s="11"/>
      <c r="Y2925" s="11"/>
      <c r="Z2925" s="11"/>
      <c r="AA2925" s="11"/>
      <c r="AB2925" s="11"/>
    </row>
    <row r="2926" spans="2:28" x14ac:dyDescent="0.2">
      <c r="B2926" s="13">
        <f t="shared" si="376"/>
        <v>2923</v>
      </c>
      <c r="C2926" s="12">
        <v>0.34543008345982751</v>
      </c>
      <c r="D2926" s="11">
        <f t="shared" si="369"/>
        <v>18</v>
      </c>
      <c r="E2926" s="11">
        <f t="shared" si="370"/>
        <v>18</v>
      </c>
      <c r="F2926" s="11">
        <f t="shared" si="371"/>
        <v>2700</v>
      </c>
      <c r="G2926" s="12">
        <v>0.99160333677514556</v>
      </c>
      <c r="H2926" s="27">
        <f t="shared" si="372"/>
        <v>5</v>
      </c>
      <c r="I2926" s="11">
        <f t="shared" si="373"/>
        <v>0</v>
      </c>
      <c r="J2926" s="28">
        <f t="shared" si="374"/>
        <v>0</v>
      </c>
      <c r="K2926" s="28">
        <f t="shared" si="375"/>
        <v>2700</v>
      </c>
      <c r="L2926" s="11"/>
      <c r="M2926" s="11"/>
      <c r="N2926" s="11"/>
      <c r="O2926" s="11"/>
      <c r="P2926" s="11"/>
      <c r="Q2926" s="11"/>
      <c r="R2926" s="11"/>
      <c r="S2926" s="11"/>
      <c r="T2926" s="11"/>
      <c r="U2926" s="11"/>
      <c r="V2926" s="11"/>
      <c r="W2926" s="11"/>
      <c r="X2926" s="11"/>
      <c r="Y2926" s="11"/>
      <c r="Z2926" s="11"/>
      <c r="AA2926" s="11"/>
      <c r="AB2926" s="11"/>
    </row>
    <row r="2927" spans="2:28" x14ac:dyDescent="0.2">
      <c r="B2927" s="13">
        <f t="shared" si="376"/>
        <v>2924</v>
      </c>
      <c r="C2927" s="12">
        <v>0.67468554235208489</v>
      </c>
      <c r="D2927" s="11">
        <f t="shared" si="369"/>
        <v>20</v>
      </c>
      <c r="E2927" s="11">
        <f t="shared" si="370"/>
        <v>20</v>
      </c>
      <c r="F2927" s="11">
        <f t="shared" si="371"/>
        <v>3000</v>
      </c>
      <c r="G2927" s="12">
        <v>0.80349523824401303</v>
      </c>
      <c r="H2927" s="27">
        <f t="shared" si="372"/>
        <v>3</v>
      </c>
      <c r="I2927" s="11">
        <f t="shared" si="373"/>
        <v>0</v>
      </c>
      <c r="J2927" s="28">
        <f t="shared" si="374"/>
        <v>0</v>
      </c>
      <c r="K2927" s="28">
        <f t="shared" si="375"/>
        <v>3000</v>
      </c>
      <c r="L2927" s="11"/>
      <c r="M2927" s="11"/>
      <c r="N2927" s="11"/>
      <c r="O2927" s="11"/>
      <c r="P2927" s="11"/>
      <c r="Q2927" s="11"/>
      <c r="R2927" s="11"/>
      <c r="S2927" s="11"/>
      <c r="T2927" s="11"/>
      <c r="U2927" s="11"/>
      <c r="V2927" s="11"/>
      <c r="W2927" s="11"/>
      <c r="X2927" s="11"/>
      <c r="Y2927" s="11"/>
      <c r="Z2927" s="11"/>
      <c r="AA2927" s="11"/>
      <c r="AB2927" s="11"/>
    </row>
    <row r="2928" spans="2:28" x14ac:dyDescent="0.2">
      <c r="B2928" s="13">
        <f t="shared" si="376"/>
        <v>2925</v>
      </c>
      <c r="C2928" s="12">
        <v>0.60406655653517516</v>
      </c>
      <c r="D2928" s="11">
        <f t="shared" si="369"/>
        <v>20</v>
      </c>
      <c r="E2928" s="11">
        <f t="shared" si="370"/>
        <v>20</v>
      </c>
      <c r="F2928" s="11">
        <f t="shared" si="371"/>
        <v>3000</v>
      </c>
      <c r="G2928" s="12">
        <v>0.76271858563130479</v>
      </c>
      <c r="H2928" s="27">
        <f t="shared" si="372"/>
        <v>3</v>
      </c>
      <c r="I2928" s="11">
        <f t="shared" si="373"/>
        <v>0</v>
      </c>
      <c r="J2928" s="28">
        <f t="shared" si="374"/>
        <v>0</v>
      </c>
      <c r="K2928" s="28">
        <f t="shared" si="375"/>
        <v>3000</v>
      </c>
      <c r="L2928" s="11"/>
      <c r="M2928" s="11"/>
      <c r="N2928" s="11"/>
      <c r="O2928" s="11"/>
      <c r="P2928" s="11"/>
      <c r="Q2928" s="11"/>
      <c r="R2928" s="11"/>
      <c r="S2928" s="11"/>
      <c r="T2928" s="11"/>
      <c r="U2928" s="11"/>
      <c r="V2928" s="11"/>
      <c r="W2928" s="11"/>
      <c r="X2928" s="11"/>
      <c r="Y2928" s="11"/>
      <c r="Z2928" s="11"/>
      <c r="AA2928" s="11"/>
      <c r="AB2928" s="11"/>
    </row>
    <row r="2929" spans="2:28" x14ac:dyDescent="0.2">
      <c r="B2929" s="13">
        <f t="shared" si="376"/>
        <v>2926</v>
      </c>
      <c r="C2929" s="12">
        <v>0.92636661830582434</v>
      </c>
      <c r="D2929" s="11">
        <f t="shared" si="369"/>
        <v>23</v>
      </c>
      <c r="E2929" s="11">
        <f t="shared" si="370"/>
        <v>22</v>
      </c>
      <c r="F2929" s="11">
        <f t="shared" si="371"/>
        <v>3300</v>
      </c>
      <c r="G2929" s="12">
        <v>0.95681499074953458</v>
      </c>
      <c r="H2929" s="27">
        <f t="shared" si="372"/>
        <v>5</v>
      </c>
      <c r="I2929" s="11">
        <f t="shared" si="373"/>
        <v>0</v>
      </c>
      <c r="J2929" s="28">
        <f t="shared" si="374"/>
        <v>0</v>
      </c>
      <c r="K2929" s="28">
        <f t="shared" si="375"/>
        <v>3300</v>
      </c>
      <c r="L2929" s="11"/>
      <c r="M2929" s="11"/>
      <c r="N2929" s="11"/>
      <c r="O2929" s="11"/>
      <c r="P2929" s="11"/>
      <c r="Q2929" s="11"/>
      <c r="R2929" s="11"/>
      <c r="S2929" s="11"/>
      <c r="T2929" s="11"/>
      <c r="U2929" s="11"/>
      <c r="V2929" s="11"/>
      <c r="W2929" s="11"/>
      <c r="X2929" s="11"/>
      <c r="Y2929" s="11"/>
      <c r="Z2929" s="11"/>
      <c r="AA2929" s="11"/>
      <c r="AB2929" s="11"/>
    </row>
    <row r="2930" spans="2:28" x14ac:dyDescent="0.2">
      <c r="B2930" s="13">
        <f t="shared" si="376"/>
        <v>2927</v>
      </c>
      <c r="C2930" s="12">
        <v>0.23671589013891159</v>
      </c>
      <c r="D2930" s="11">
        <f t="shared" si="369"/>
        <v>17</v>
      </c>
      <c r="E2930" s="11">
        <f t="shared" si="370"/>
        <v>17</v>
      </c>
      <c r="F2930" s="11">
        <f t="shared" si="371"/>
        <v>2550</v>
      </c>
      <c r="G2930" s="12">
        <v>9.4387104565991975E-2</v>
      </c>
      <c r="H2930" s="27">
        <f t="shared" si="372"/>
        <v>0</v>
      </c>
      <c r="I2930" s="11">
        <f t="shared" si="373"/>
        <v>0</v>
      </c>
      <c r="J2930" s="28">
        <f t="shared" si="374"/>
        <v>0</v>
      </c>
      <c r="K2930" s="28">
        <f t="shared" si="375"/>
        <v>2550</v>
      </c>
      <c r="L2930" s="11"/>
      <c r="M2930" s="11"/>
      <c r="N2930" s="11"/>
      <c r="O2930" s="11"/>
      <c r="P2930" s="11"/>
      <c r="Q2930" s="11"/>
      <c r="R2930" s="11"/>
      <c r="S2930" s="11"/>
      <c r="T2930" s="11"/>
      <c r="U2930" s="11"/>
      <c r="V2930" s="11"/>
      <c r="W2930" s="11"/>
      <c r="X2930" s="11"/>
      <c r="Y2930" s="11"/>
      <c r="Z2930" s="11"/>
      <c r="AA2930" s="11"/>
      <c r="AB2930" s="11"/>
    </row>
    <row r="2931" spans="2:28" x14ac:dyDescent="0.2">
      <c r="B2931" s="13">
        <f t="shared" si="376"/>
        <v>2928</v>
      </c>
      <c r="C2931" s="12">
        <v>0.67064697536704043</v>
      </c>
      <c r="D2931" s="11">
        <f t="shared" si="369"/>
        <v>20</v>
      </c>
      <c r="E2931" s="11">
        <f t="shared" si="370"/>
        <v>20</v>
      </c>
      <c r="F2931" s="11">
        <f t="shared" si="371"/>
        <v>3000</v>
      </c>
      <c r="G2931" s="12">
        <v>0.71949895073211345</v>
      </c>
      <c r="H2931" s="27">
        <f t="shared" si="372"/>
        <v>3</v>
      </c>
      <c r="I2931" s="11">
        <f t="shared" si="373"/>
        <v>0</v>
      </c>
      <c r="J2931" s="28">
        <f t="shared" si="374"/>
        <v>0</v>
      </c>
      <c r="K2931" s="28">
        <f t="shared" si="375"/>
        <v>3000</v>
      </c>
      <c r="L2931" s="11"/>
      <c r="M2931" s="11"/>
      <c r="N2931" s="11"/>
      <c r="O2931" s="11"/>
      <c r="P2931" s="11"/>
      <c r="Q2931" s="11"/>
      <c r="R2931" s="11"/>
      <c r="S2931" s="11"/>
      <c r="T2931" s="11"/>
      <c r="U2931" s="11"/>
      <c r="V2931" s="11"/>
      <c r="W2931" s="11"/>
      <c r="X2931" s="11"/>
      <c r="Y2931" s="11"/>
      <c r="Z2931" s="11"/>
      <c r="AA2931" s="11"/>
      <c r="AB2931" s="11"/>
    </row>
    <row r="2932" spans="2:28" x14ac:dyDescent="0.2">
      <c r="B2932" s="13">
        <f t="shared" si="376"/>
        <v>2929</v>
      </c>
      <c r="C2932" s="12">
        <v>0.76455909444305259</v>
      </c>
      <c r="D2932" s="11">
        <f t="shared" si="369"/>
        <v>21</v>
      </c>
      <c r="E2932" s="11">
        <f t="shared" si="370"/>
        <v>21</v>
      </c>
      <c r="F2932" s="11">
        <f t="shared" si="371"/>
        <v>3150</v>
      </c>
      <c r="G2932" s="12">
        <v>2.4039191511394775E-2</v>
      </c>
      <c r="H2932" s="27">
        <f t="shared" si="372"/>
        <v>0</v>
      </c>
      <c r="I2932" s="11">
        <f t="shared" si="373"/>
        <v>2</v>
      </c>
      <c r="J2932" s="28">
        <f t="shared" si="374"/>
        <v>1000</v>
      </c>
      <c r="K2932" s="28">
        <f t="shared" si="375"/>
        <v>2150</v>
      </c>
      <c r="L2932" s="11"/>
      <c r="M2932" s="11"/>
      <c r="N2932" s="11"/>
      <c r="O2932" s="11"/>
      <c r="P2932" s="11"/>
      <c r="Q2932" s="11"/>
      <c r="R2932" s="11"/>
      <c r="S2932" s="11"/>
      <c r="T2932" s="11"/>
      <c r="U2932" s="11"/>
      <c r="V2932" s="11"/>
      <c r="W2932" s="11"/>
      <c r="X2932" s="11"/>
      <c r="Y2932" s="11"/>
      <c r="Z2932" s="11"/>
      <c r="AA2932" s="11"/>
      <c r="AB2932" s="11"/>
    </row>
    <row r="2933" spans="2:28" x14ac:dyDescent="0.2">
      <c r="B2933" s="13">
        <f t="shared" si="376"/>
        <v>2930</v>
      </c>
      <c r="C2933" s="12">
        <v>0.72171596266748739</v>
      </c>
      <c r="D2933" s="11">
        <f t="shared" si="369"/>
        <v>21</v>
      </c>
      <c r="E2933" s="11">
        <f t="shared" si="370"/>
        <v>21</v>
      </c>
      <c r="F2933" s="11">
        <f t="shared" si="371"/>
        <v>3150</v>
      </c>
      <c r="G2933" s="12">
        <v>0.43201769757534891</v>
      </c>
      <c r="H2933" s="27">
        <f t="shared" si="372"/>
        <v>2</v>
      </c>
      <c r="I2933" s="11">
        <f t="shared" si="373"/>
        <v>0</v>
      </c>
      <c r="J2933" s="28">
        <f t="shared" si="374"/>
        <v>0</v>
      </c>
      <c r="K2933" s="28">
        <f t="shared" si="375"/>
        <v>3150</v>
      </c>
      <c r="L2933" s="11"/>
      <c r="M2933" s="11"/>
      <c r="N2933" s="11"/>
      <c r="O2933" s="11"/>
      <c r="P2933" s="11"/>
      <c r="Q2933" s="11"/>
      <c r="R2933" s="11"/>
      <c r="S2933" s="11"/>
      <c r="T2933" s="11"/>
      <c r="U2933" s="11"/>
      <c r="V2933" s="11"/>
      <c r="W2933" s="11"/>
      <c r="X2933" s="11"/>
      <c r="Y2933" s="11"/>
      <c r="Z2933" s="11"/>
      <c r="AA2933" s="11"/>
      <c r="AB2933" s="11"/>
    </row>
    <row r="2934" spans="2:28" x14ac:dyDescent="0.2">
      <c r="B2934" s="13">
        <f t="shared" si="376"/>
        <v>2931</v>
      </c>
      <c r="C2934" s="12">
        <v>0.39754128441691705</v>
      </c>
      <c r="D2934" s="11">
        <f t="shared" si="369"/>
        <v>19</v>
      </c>
      <c r="E2934" s="11">
        <f t="shared" si="370"/>
        <v>19</v>
      </c>
      <c r="F2934" s="11">
        <f t="shared" si="371"/>
        <v>2850</v>
      </c>
      <c r="G2934" s="12">
        <v>0.73162797595158857</v>
      </c>
      <c r="H2934" s="27">
        <f t="shared" si="372"/>
        <v>3</v>
      </c>
      <c r="I2934" s="11">
        <f t="shared" si="373"/>
        <v>0</v>
      </c>
      <c r="J2934" s="28">
        <f t="shared" si="374"/>
        <v>0</v>
      </c>
      <c r="K2934" s="28">
        <f t="shared" si="375"/>
        <v>2850</v>
      </c>
      <c r="L2934" s="11"/>
      <c r="M2934" s="11"/>
      <c r="N2934" s="11"/>
      <c r="O2934" s="11"/>
      <c r="P2934" s="11"/>
      <c r="Q2934" s="11"/>
      <c r="R2934" s="11"/>
      <c r="S2934" s="11"/>
      <c r="T2934" s="11"/>
      <c r="U2934" s="11"/>
      <c r="V2934" s="11"/>
      <c r="W2934" s="11"/>
      <c r="X2934" s="11"/>
      <c r="Y2934" s="11"/>
      <c r="Z2934" s="11"/>
      <c r="AA2934" s="11"/>
      <c r="AB2934" s="11"/>
    </row>
    <row r="2935" spans="2:28" x14ac:dyDescent="0.2">
      <c r="B2935" s="13">
        <f t="shared" si="376"/>
        <v>2932</v>
      </c>
      <c r="C2935" s="12">
        <v>0.13152307092903315</v>
      </c>
      <c r="D2935" s="11">
        <f t="shared" si="369"/>
        <v>16</v>
      </c>
      <c r="E2935" s="11">
        <f t="shared" si="370"/>
        <v>16</v>
      </c>
      <c r="F2935" s="11">
        <f t="shared" si="371"/>
        <v>2400</v>
      </c>
      <c r="G2935" s="12">
        <v>0.34439560623878085</v>
      </c>
      <c r="H2935" s="27">
        <f t="shared" si="372"/>
        <v>1</v>
      </c>
      <c r="I2935" s="11">
        <f t="shared" si="373"/>
        <v>0</v>
      </c>
      <c r="J2935" s="28">
        <f t="shared" si="374"/>
        <v>0</v>
      </c>
      <c r="K2935" s="28">
        <f t="shared" si="375"/>
        <v>2400</v>
      </c>
      <c r="L2935" s="11"/>
      <c r="M2935" s="11"/>
      <c r="N2935" s="11"/>
      <c r="O2935" s="11"/>
      <c r="P2935" s="11"/>
      <c r="Q2935" s="11"/>
      <c r="R2935" s="11"/>
      <c r="S2935" s="11"/>
      <c r="T2935" s="11"/>
      <c r="U2935" s="11"/>
      <c r="V2935" s="11"/>
      <c r="W2935" s="11"/>
      <c r="X2935" s="11"/>
      <c r="Y2935" s="11"/>
      <c r="Z2935" s="11"/>
      <c r="AA2935" s="11"/>
      <c r="AB2935" s="11"/>
    </row>
    <row r="2936" spans="2:28" x14ac:dyDescent="0.2">
      <c r="B2936" s="13">
        <f t="shared" si="376"/>
        <v>2933</v>
      </c>
      <c r="C2936" s="12">
        <v>0.55243046627756132</v>
      </c>
      <c r="D2936" s="11">
        <f t="shared" si="369"/>
        <v>20</v>
      </c>
      <c r="E2936" s="11">
        <f t="shared" si="370"/>
        <v>20</v>
      </c>
      <c r="F2936" s="11">
        <f t="shared" si="371"/>
        <v>3000</v>
      </c>
      <c r="G2936" s="12">
        <v>0.42420433769802368</v>
      </c>
      <c r="H2936" s="27">
        <f t="shared" si="372"/>
        <v>2</v>
      </c>
      <c r="I2936" s="11">
        <f t="shared" si="373"/>
        <v>0</v>
      </c>
      <c r="J2936" s="28">
        <f t="shared" si="374"/>
        <v>0</v>
      </c>
      <c r="K2936" s="28">
        <f t="shared" si="375"/>
        <v>3000</v>
      </c>
      <c r="L2936" s="11"/>
      <c r="M2936" s="11"/>
      <c r="N2936" s="11"/>
      <c r="O2936" s="11"/>
      <c r="P2936" s="11"/>
      <c r="Q2936" s="11"/>
      <c r="R2936" s="11"/>
      <c r="S2936" s="11"/>
      <c r="T2936" s="11"/>
      <c r="U2936" s="11"/>
      <c r="V2936" s="11"/>
      <c r="W2936" s="11"/>
      <c r="X2936" s="11"/>
      <c r="Y2936" s="11"/>
      <c r="Z2936" s="11"/>
      <c r="AA2936" s="11"/>
      <c r="AB2936" s="11"/>
    </row>
    <row r="2937" spans="2:28" x14ac:dyDescent="0.2">
      <c r="B2937" s="13">
        <f t="shared" si="376"/>
        <v>2934</v>
      </c>
      <c r="C2937" s="12">
        <v>0.16254165483631455</v>
      </c>
      <c r="D2937" s="11">
        <f t="shared" si="369"/>
        <v>17</v>
      </c>
      <c r="E2937" s="11">
        <f t="shared" si="370"/>
        <v>17</v>
      </c>
      <c r="F2937" s="11">
        <f t="shared" si="371"/>
        <v>2550</v>
      </c>
      <c r="G2937" s="12">
        <v>0.38444386314498913</v>
      </c>
      <c r="H2937" s="27">
        <f t="shared" si="372"/>
        <v>1</v>
      </c>
      <c r="I2937" s="11">
        <f t="shared" si="373"/>
        <v>0</v>
      </c>
      <c r="J2937" s="28">
        <f t="shared" si="374"/>
        <v>0</v>
      </c>
      <c r="K2937" s="28">
        <f t="shared" si="375"/>
        <v>2550</v>
      </c>
      <c r="L2937" s="11"/>
      <c r="M2937" s="11"/>
      <c r="N2937" s="11"/>
      <c r="O2937" s="11"/>
      <c r="P2937" s="11"/>
      <c r="Q2937" s="11"/>
      <c r="R2937" s="11"/>
      <c r="S2937" s="11"/>
      <c r="T2937" s="11"/>
      <c r="U2937" s="11"/>
      <c r="V2937" s="11"/>
      <c r="W2937" s="11"/>
      <c r="X2937" s="11"/>
      <c r="Y2937" s="11"/>
      <c r="Z2937" s="11"/>
      <c r="AA2937" s="11"/>
      <c r="AB2937" s="11"/>
    </row>
    <row r="2938" spans="2:28" x14ac:dyDescent="0.2">
      <c r="B2938" s="13">
        <f t="shared" si="376"/>
        <v>2935</v>
      </c>
      <c r="C2938" s="12">
        <v>0.87601053099822557</v>
      </c>
      <c r="D2938" s="11">
        <f t="shared" si="369"/>
        <v>22</v>
      </c>
      <c r="E2938" s="11">
        <f t="shared" si="370"/>
        <v>22</v>
      </c>
      <c r="F2938" s="11">
        <f t="shared" si="371"/>
        <v>3300</v>
      </c>
      <c r="G2938" s="12">
        <v>0.35339203633957805</v>
      </c>
      <c r="H2938" s="27">
        <f t="shared" si="372"/>
        <v>2</v>
      </c>
      <c r="I2938" s="11">
        <f t="shared" si="373"/>
        <v>1</v>
      </c>
      <c r="J2938" s="28">
        <f t="shared" si="374"/>
        <v>500</v>
      </c>
      <c r="K2938" s="28">
        <f t="shared" si="375"/>
        <v>2800</v>
      </c>
      <c r="L2938" s="11"/>
      <c r="M2938" s="11"/>
      <c r="N2938" s="11"/>
      <c r="O2938" s="11"/>
      <c r="P2938" s="11"/>
      <c r="Q2938" s="11"/>
      <c r="R2938" s="11"/>
      <c r="S2938" s="11"/>
      <c r="T2938" s="11"/>
      <c r="U2938" s="11"/>
      <c r="V2938" s="11"/>
      <c r="W2938" s="11"/>
      <c r="X2938" s="11"/>
      <c r="Y2938" s="11"/>
      <c r="Z2938" s="11"/>
      <c r="AA2938" s="11"/>
      <c r="AB2938" s="11"/>
    </row>
    <row r="2939" spans="2:28" x14ac:dyDescent="0.2">
      <c r="B2939" s="13">
        <f t="shared" si="376"/>
        <v>2936</v>
      </c>
      <c r="C2939" s="12">
        <v>0.61947824231314919</v>
      </c>
      <c r="D2939" s="11">
        <f t="shared" si="369"/>
        <v>20</v>
      </c>
      <c r="E2939" s="11">
        <f t="shared" si="370"/>
        <v>20</v>
      </c>
      <c r="F2939" s="11">
        <f t="shared" si="371"/>
        <v>3000</v>
      </c>
      <c r="G2939" s="12">
        <v>0.33171861133145952</v>
      </c>
      <c r="H2939" s="27">
        <f t="shared" si="372"/>
        <v>1</v>
      </c>
      <c r="I2939" s="11">
        <f t="shared" si="373"/>
        <v>0</v>
      </c>
      <c r="J2939" s="28">
        <f t="shared" si="374"/>
        <v>0</v>
      </c>
      <c r="K2939" s="28">
        <f t="shared" si="375"/>
        <v>3000</v>
      </c>
      <c r="L2939" s="11"/>
      <c r="M2939" s="11"/>
      <c r="N2939" s="11"/>
      <c r="O2939" s="11"/>
      <c r="P2939" s="11"/>
      <c r="Q2939" s="11"/>
      <c r="R2939" s="11"/>
      <c r="S2939" s="11"/>
      <c r="T2939" s="11"/>
      <c r="U2939" s="11"/>
      <c r="V2939" s="11"/>
      <c r="W2939" s="11"/>
      <c r="X2939" s="11"/>
      <c r="Y2939" s="11"/>
      <c r="Z2939" s="11"/>
      <c r="AA2939" s="11"/>
      <c r="AB2939" s="11"/>
    </row>
    <row r="2940" spans="2:28" x14ac:dyDescent="0.2">
      <c r="B2940" s="13">
        <f t="shared" si="376"/>
        <v>2937</v>
      </c>
      <c r="C2940" s="12">
        <v>3.7062467550348366E-2</v>
      </c>
      <c r="D2940" s="11">
        <f t="shared" si="369"/>
        <v>15</v>
      </c>
      <c r="E2940" s="11">
        <f t="shared" si="370"/>
        <v>15</v>
      </c>
      <c r="F2940" s="11">
        <f t="shared" si="371"/>
        <v>2250</v>
      </c>
      <c r="G2940" s="12">
        <v>0.68503351051508277</v>
      </c>
      <c r="H2940" s="27">
        <f t="shared" si="372"/>
        <v>2</v>
      </c>
      <c r="I2940" s="11">
        <f t="shared" si="373"/>
        <v>0</v>
      </c>
      <c r="J2940" s="28">
        <f t="shared" si="374"/>
        <v>0</v>
      </c>
      <c r="K2940" s="28">
        <f t="shared" si="375"/>
        <v>2250</v>
      </c>
      <c r="L2940" s="11"/>
      <c r="M2940" s="11"/>
      <c r="N2940" s="11"/>
      <c r="O2940" s="11"/>
      <c r="P2940" s="11"/>
      <c r="Q2940" s="11"/>
      <c r="R2940" s="11"/>
      <c r="S2940" s="11"/>
      <c r="T2940" s="11"/>
      <c r="U2940" s="11"/>
      <c r="V2940" s="11"/>
      <c r="W2940" s="11"/>
      <c r="X2940" s="11"/>
      <c r="Y2940" s="11"/>
      <c r="Z2940" s="11"/>
      <c r="AA2940" s="11"/>
      <c r="AB2940" s="11"/>
    </row>
    <row r="2941" spans="2:28" x14ac:dyDescent="0.2">
      <c r="B2941" s="13">
        <f t="shared" si="376"/>
        <v>2938</v>
      </c>
      <c r="C2941" s="12">
        <v>0.96805323526575315</v>
      </c>
      <c r="D2941" s="11">
        <f t="shared" si="369"/>
        <v>24</v>
      </c>
      <c r="E2941" s="11">
        <f t="shared" si="370"/>
        <v>22</v>
      </c>
      <c r="F2941" s="11">
        <f t="shared" si="371"/>
        <v>3300</v>
      </c>
      <c r="G2941" s="12">
        <v>0.82638472697457699</v>
      </c>
      <c r="H2941" s="27">
        <f t="shared" si="372"/>
        <v>3</v>
      </c>
      <c r="I2941" s="11">
        <f t="shared" si="373"/>
        <v>0</v>
      </c>
      <c r="J2941" s="28">
        <f t="shared" si="374"/>
        <v>0</v>
      </c>
      <c r="K2941" s="28">
        <f t="shared" si="375"/>
        <v>3300</v>
      </c>
      <c r="L2941" s="11"/>
      <c r="M2941" s="11"/>
      <c r="N2941" s="11"/>
      <c r="O2941" s="11"/>
      <c r="P2941" s="11"/>
      <c r="Q2941" s="11"/>
      <c r="R2941" s="11"/>
      <c r="S2941" s="11"/>
      <c r="T2941" s="11"/>
      <c r="U2941" s="11"/>
      <c r="V2941" s="11"/>
      <c r="W2941" s="11"/>
      <c r="X2941" s="11"/>
      <c r="Y2941" s="11"/>
      <c r="Z2941" s="11"/>
      <c r="AA2941" s="11"/>
      <c r="AB2941" s="11"/>
    </row>
    <row r="2942" spans="2:28" x14ac:dyDescent="0.2">
      <c r="B2942" s="13">
        <f t="shared" si="376"/>
        <v>2939</v>
      </c>
      <c r="C2942" s="12">
        <v>0.95161784065171096</v>
      </c>
      <c r="D2942" s="11">
        <f t="shared" si="369"/>
        <v>24</v>
      </c>
      <c r="E2942" s="11">
        <f t="shared" si="370"/>
        <v>22</v>
      </c>
      <c r="F2942" s="11">
        <f t="shared" si="371"/>
        <v>3300</v>
      </c>
      <c r="G2942" s="12">
        <v>0.14121656474914113</v>
      </c>
      <c r="H2942" s="27">
        <f t="shared" si="372"/>
        <v>1</v>
      </c>
      <c r="I2942" s="11">
        <f t="shared" si="373"/>
        <v>2</v>
      </c>
      <c r="J2942" s="28">
        <f t="shared" si="374"/>
        <v>1000</v>
      </c>
      <c r="K2942" s="28">
        <f t="shared" si="375"/>
        <v>2300</v>
      </c>
      <c r="L2942" s="11"/>
      <c r="M2942" s="11"/>
      <c r="N2942" s="11"/>
      <c r="O2942" s="11"/>
      <c r="P2942" s="11"/>
      <c r="Q2942" s="11"/>
      <c r="R2942" s="11"/>
      <c r="S2942" s="11"/>
      <c r="T2942" s="11"/>
      <c r="U2942" s="11"/>
      <c r="V2942" s="11"/>
      <c r="W2942" s="11"/>
      <c r="X2942" s="11"/>
      <c r="Y2942" s="11"/>
      <c r="Z2942" s="11"/>
      <c r="AA2942" s="11"/>
      <c r="AB2942" s="11"/>
    </row>
    <row r="2943" spans="2:28" x14ac:dyDescent="0.2">
      <c r="B2943" s="13">
        <f t="shared" si="376"/>
        <v>2940</v>
      </c>
      <c r="C2943" s="12">
        <v>0.73722332922826583</v>
      </c>
      <c r="D2943" s="11">
        <f t="shared" si="369"/>
        <v>21</v>
      </c>
      <c r="E2943" s="11">
        <f t="shared" si="370"/>
        <v>21</v>
      </c>
      <c r="F2943" s="11">
        <f t="shared" si="371"/>
        <v>3150</v>
      </c>
      <c r="G2943" s="12">
        <v>0.51181697451822372</v>
      </c>
      <c r="H2943" s="27">
        <f t="shared" si="372"/>
        <v>2</v>
      </c>
      <c r="I2943" s="11">
        <f t="shared" si="373"/>
        <v>0</v>
      </c>
      <c r="J2943" s="28">
        <f t="shared" si="374"/>
        <v>0</v>
      </c>
      <c r="K2943" s="28">
        <f t="shared" si="375"/>
        <v>3150</v>
      </c>
      <c r="L2943" s="11"/>
      <c r="M2943" s="11"/>
      <c r="N2943" s="11"/>
      <c r="O2943" s="11"/>
      <c r="P2943" s="11"/>
      <c r="Q2943" s="11"/>
      <c r="R2943" s="11"/>
      <c r="S2943" s="11"/>
      <c r="T2943" s="11"/>
      <c r="U2943" s="11"/>
      <c r="V2943" s="11"/>
      <c r="W2943" s="11"/>
      <c r="X2943" s="11"/>
      <c r="Y2943" s="11"/>
      <c r="Z2943" s="11"/>
      <c r="AA2943" s="11"/>
      <c r="AB2943" s="11"/>
    </row>
    <row r="2944" spans="2:28" x14ac:dyDescent="0.2">
      <c r="B2944" s="13">
        <f t="shared" si="376"/>
        <v>2941</v>
      </c>
      <c r="C2944" s="12">
        <v>0.98601381015637513</v>
      </c>
      <c r="D2944" s="11">
        <f t="shared" si="369"/>
        <v>25</v>
      </c>
      <c r="E2944" s="11">
        <f t="shared" si="370"/>
        <v>22</v>
      </c>
      <c r="F2944" s="11">
        <f t="shared" si="371"/>
        <v>3300</v>
      </c>
      <c r="G2944" s="12">
        <v>0.67739952784286239</v>
      </c>
      <c r="H2944" s="27">
        <f t="shared" si="372"/>
        <v>3</v>
      </c>
      <c r="I2944" s="11">
        <f t="shared" si="373"/>
        <v>0</v>
      </c>
      <c r="J2944" s="28">
        <f t="shared" si="374"/>
        <v>0</v>
      </c>
      <c r="K2944" s="28">
        <f t="shared" si="375"/>
        <v>3300</v>
      </c>
      <c r="L2944" s="11"/>
      <c r="M2944" s="11"/>
      <c r="N2944" s="11"/>
      <c r="O2944" s="11"/>
      <c r="P2944" s="11"/>
      <c r="Q2944" s="11"/>
      <c r="R2944" s="11"/>
      <c r="S2944" s="11"/>
      <c r="T2944" s="11"/>
      <c r="U2944" s="11"/>
      <c r="V2944" s="11"/>
      <c r="W2944" s="11"/>
      <c r="X2944" s="11"/>
      <c r="Y2944" s="11"/>
      <c r="Z2944" s="11"/>
      <c r="AA2944" s="11"/>
      <c r="AB2944" s="11"/>
    </row>
    <row r="2945" spans="2:28" x14ac:dyDescent="0.2">
      <c r="B2945" s="13">
        <f t="shared" si="376"/>
        <v>2942</v>
      </c>
      <c r="C2945" s="12">
        <v>0.95673265414579567</v>
      </c>
      <c r="D2945" s="11">
        <f t="shared" si="369"/>
        <v>24</v>
      </c>
      <c r="E2945" s="11">
        <f t="shared" si="370"/>
        <v>22</v>
      </c>
      <c r="F2945" s="11">
        <f t="shared" si="371"/>
        <v>3300</v>
      </c>
      <c r="G2945" s="12">
        <v>0.26246643589149821</v>
      </c>
      <c r="H2945" s="27">
        <f t="shared" si="372"/>
        <v>1</v>
      </c>
      <c r="I2945" s="11">
        <f t="shared" si="373"/>
        <v>2</v>
      </c>
      <c r="J2945" s="28">
        <f t="shared" si="374"/>
        <v>1000</v>
      </c>
      <c r="K2945" s="28">
        <f t="shared" si="375"/>
        <v>2300</v>
      </c>
      <c r="L2945" s="11"/>
      <c r="M2945" s="11"/>
      <c r="N2945" s="11"/>
      <c r="O2945" s="11"/>
      <c r="P2945" s="11"/>
      <c r="Q2945" s="11"/>
      <c r="R2945" s="11"/>
      <c r="S2945" s="11"/>
      <c r="T2945" s="11"/>
      <c r="U2945" s="11"/>
      <c r="V2945" s="11"/>
      <c r="W2945" s="11"/>
      <c r="X2945" s="11"/>
      <c r="Y2945" s="11"/>
      <c r="Z2945" s="11"/>
      <c r="AA2945" s="11"/>
      <c r="AB2945" s="11"/>
    </row>
    <row r="2946" spans="2:28" x14ac:dyDescent="0.2">
      <c r="B2946" s="13">
        <f t="shared" si="376"/>
        <v>2943</v>
      </c>
      <c r="C2946" s="12">
        <v>0.26447249515047655</v>
      </c>
      <c r="D2946" s="11">
        <f t="shared" si="369"/>
        <v>18</v>
      </c>
      <c r="E2946" s="11">
        <f t="shared" si="370"/>
        <v>18</v>
      </c>
      <c r="F2946" s="11">
        <f t="shared" si="371"/>
        <v>2700</v>
      </c>
      <c r="G2946" s="12">
        <v>0.70052438492717206</v>
      </c>
      <c r="H2946" s="27">
        <f t="shared" si="372"/>
        <v>2</v>
      </c>
      <c r="I2946" s="11">
        <f t="shared" si="373"/>
        <v>0</v>
      </c>
      <c r="J2946" s="28">
        <f t="shared" si="374"/>
        <v>0</v>
      </c>
      <c r="K2946" s="28">
        <f t="shared" si="375"/>
        <v>2700</v>
      </c>
      <c r="L2946" s="11"/>
      <c r="M2946" s="11"/>
      <c r="N2946" s="11"/>
      <c r="O2946" s="11"/>
      <c r="P2946" s="11"/>
      <c r="Q2946" s="11"/>
      <c r="R2946" s="11"/>
      <c r="S2946" s="11"/>
      <c r="T2946" s="11"/>
      <c r="U2946" s="11"/>
      <c r="V2946" s="11"/>
      <c r="W2946" s="11"/>
      <c r="X2946" s="11"/>
      <c r="Y2946" s="11"/>
      <c r="Z2946" s="11"/>
      <c r="AA2946" s="11"/>
      <c r="AB2946" s="11"/>
    </row>
    <row r="2947" spans="2:28" x14ac:dyDescent="0.2">
      <c r="B2947" s="13">
        <f t="shared" si="376"/>
        <v>2944</v>
      </c>
      <c r="C2947" s="12">
        <v>0.86617121550627107</v>
      </c>
      <c r="D2947" s="11">
        <f t="shared" si="369"/>
        <v>22</v>
      </c>
      <c r="E2947" s="11">
        <f t="shared" si="370"/>
        <v>22</v>
      </c>
      <c r="F2947" s="11">
        <f t="shared" si="371"/>
        <v>3300</v>
      </c>
      <c r="G2947" s="12">
        <v>0.90026438635435391</v>
      </c>
      <c r="H2947" s="27">
        <f t="shared" si="372"/>
        <v>4</v>
      </c>
      <c r="I2947" s="11">
        <f t="shared" si="373"/>
        <v>0</v>
      </c>
      <c r="J2947" s="28">
        <f t="shared" si="374"/>
        <v>0</v>
      </c>
      <c r="K2947" s="28">
        <f t="shared" si="375"/>
        <v>3300</v>
      </c>
      <c r="L2947" s="11"/>
      <c r="M2947" s="11"/>
      <c r="N2947" s="11"/>
      <c r="O2947" s="11"/>
      <c r="P2947" s="11"/>
      <c r="Q2947" s="11"/>
      <c r="R2947" s="11"/>
      <c r="S2947" s="11"/>
      <c r="T2947" s="11"/>
      <c r="U2947" s="11"/>
      <c r="V2947" s="11"/>
      <c r="W2947" s="11"/>
      <c r="X2947" s="11"/>
      <c r="Y2947" s="11"/>
      <c r="Z2947" s="11"/>
      <c r="AA2947" s="11"/>
      <c r="AB2947" s="11"/>
    </row>
    <row r="2948" spans="2:28" x14ac:dyDescent="0.2">
      <c r="B2948" s="13">
        <f t="shared" si="376"/>
        <v>2945</v>
      </c>
      <c r="C2948" s="12">
        <v>7.6294701702184442E-2</v>
      </c>
      <c r="D2948" s="11">
        <f t="shared" si="369"/>
        <v>15</v>
      </c>
      <c r="E2948" s="11">
        <f t="shared" si="370"/>
        <v>15</v>
      </c>
      <c r="F2948" s="11">
        <f t="shared" si="371"/>
        <v>2250</v>
      </c>
      <c r="G2948" s="12">
        <v>0.55220207654245534</v>
      </c>
      <c r="H2948" s="27">
        <f t="shared" si="372"/>
        <v>2</v>
      </c>
      <c r="I2948" s="11">
        <f t="shared" si="373"/>
        <v>0</v>
      </c>
      <c r="J2948" s="28">
        <f t="shared" si="374"/>
        <v>0</v>
      </c>
      <c r="K2948" s="28">
        <f t="shared" si="375"/>
        <v>2250</v>
      </c>
      <c r="L2948" s="11"/>
      <c r="M2948" s="11"/>
      <c r="N2948" s="11"/>
      <c r="O2948" s="11"/>
      <c r="P2948" s="11"/>
      <c r="Q2948" s="11"/>
      <c r="R2948" s="11"/>
      <c r="S2948" s="11"/>
      <c r="T2948" s="11"/>
      <c r="U2948" s="11"/>
      <c r="V2948" s="11"/>
      <c r="W2948" s="11"/>
      <c r="X2948" s="11"/>
      <c r="Y2948" s="11"/>
      <c r="Z2948" s="11"/>
      <c r="AA2948" s="11"/>
      <c r="AB2948" s="11"/>
    </row>
    <row r="2949" spans="2:28" x14ac:dyDescent="0.2">
      <c r="B2949" s="13">
        <f t="shared" si="376"/>
        <v>2946</v>
      </c>
      <c r="C2949" s="12">
        <v>0.33861342231533365</v>
      </c>
      <c r="D2949" s="11">
        <f t="shared" ref="D2949:D3012" si="377">SUMIFS($M$4:$M$15,$P$4:$P$15,"&lt;="&amp;C2949,$O$4:$O$15,"&gt;="&amp;C2949)</f>
        <v>18</v>
      </c>
      <c r="E2949" s="11">
        <f t="shared" ref="E2949:E3012" si="378">MIN(D2949,$S$2)</f>
        <v>18</v>
      </c>
      <c r="F2949" s="11">
        <f t="shared" ref="F2949:F3012" si="379">E2949*$S$3</f>
        <v>2700</v>
      </c>
      <c r="G2949" s="12">
        <v>0.80537764752734708</v>
      </c>
      <c r="H2949" s="27">
        <f t="shared" ref="H2949:H3012" si="380">_xlfn.BINOM.INV(E2949,$S$5,G2949)</f>
        <v>3</v>
      </c>
      <c r="I2949" s="11">
        <f t="shared" ref="I2949:I3012" si="381">IF(E2949-H2949&gt;$S$6,E2949-H2949-$S$6,0)</f>
        <v>0</v>
      </c>
      <c r="J2949" s="28">
        <f t="shared" ref="J2949:J3012" si="382">I2949*$S$4</f>
        <v>0</v>
      </c>
      <c r="K2949" s="28">
        <f t="shared" ref="K2949:K3012" si="383">F2949-J2949</f>
        <v>2700</v>
      </c>
      <c r="L2949" s="11"/>
      <c r="M2949" s="11"/>
      <c r="N2949" s="11"/>
      <c r="O2949" s="11"/>
      <c r="P2949" s="11"/>
      <c r="Q2949" s="11"/>
      <c r="R2949" s="11"/>
      <c r="S2949" s="11"/>
      <c r="T2949" s="11"/>
      <c r="U2949" s="11"/>
      <c r="V2949" s="11"/>
      <c r="W2949" s="11"/>
      <c r="X2949" s="11"/>
      <c r="Y2949" s="11"/>
      <c r="Z2949" s="11"/>
      <c r="AA2949" s="11"/>
      <c r="AB2949" s="11"/>
    </row>
    <row r="2950" spans="2:28" x14ac:dyDescent="0.2">
      <c r="B2950" s="13">
        <f t="shared" ref="B2950:B3013" si="384">B2949+1</f>
        <v>2947</v>
      </c>
      <c r="C2950" s="12">
        <v>0.80135558105731441</v>
      </c>
      <c r="D2950" s="11">
        <f t="shared" si="377"/>
        <v>21</v>
      </c>
      <c r="E2950" s="11">
        <f t="shared" si="378"/>
        <v>21</v>
      </c>
      <c r="F2950" s="11">
        <f t="shared" si="379"/>
        <v>3150</v>
      </c>
      <c r="G2950" s="12">
        <v>6.5091731874784453E-2</v>
      </c>
      <c r="H2950" s="27">
        <f t="shared" si="380"/>
        <v>0</v>
      </c>
      <c r="I2950" s="11">
        <f t="shared" si="381"/>
        <v>2</v>
      </c>
      <c r="J2950" s="28">
        <f t="shared" si="382"/>
        <v>1000</v>
      </c>
      <c r="K2950" s="28">
        <f t="shared" si="383"/>
        <v>2150</v>
      </c>
      <c r="L2950" s="11"/>
      <c r="M2950" s="11"/>
      <c r="N2950" s="11"/>
      <c r="O2950" s="11"/>
      <c r="P2950" s="11"/>
      <c r="Q2950" s="11"/>
      <c r="R2950" s="11"/>
      <c r="S2950" s="11"/>
      <c r="T2950" s="11"/>
      <c r="U2950" s="11"/>
      <c r="V2950" s="11"/>
      <c r="W2950" s="11"/>
      <c r="X2950" s="11"/>
      <c r="Y2950" s="11"/>
      <c r="Z2950" s="11"/>
      <c r="AA2950" s="11"/>
      <c r="AB2950" s="11"/>
    </row>
    <row r="2951" spans="2:28" x14ac:dyDescent="0.2">
      <c r="B2951" s="13">
        <f t="shared" si="384"/>
        <v>2948</v>
      </c>
      <c r="C2951" s="12">
        <v>0.104642259147537</v>
      </c>
      <c r="D2951" s="11">
        <f t="shared" si="377"/>
        <v>16</v>
      </c>
      <c r="E2951" s="11">
        <f t="shared" si="378"/>
        <v>16</v>
      </c>
      <c r="F2951" s="11">
        <f t="shared" si="379"/>
        <v>2400</v>
      </c>
      <c r="G2951" s="12">
        <v>0.83877511980216013</v>
      </c>
      <c r="H2951" s="27">
        <f t="shared" si="380"/>
        <v>3</v>
      </c>
      <c r="I2951" s="11">
        <f t="shared" si="381"/>
        <v>0</v>
      </c>
      <c r="J2951" s="28">
        <f t="shared" si="382"/>
        <v>0</v>
      </c>
      <c r="K2951" s="28">
        <f t="shared" si="383"/>
        <v>2400</v>
      </c>
      <c r="L2951" s="11"/>
      <c r="M2951" s="11"/>
      <c r="N2951" s="11"/>
      <c r="O2951" s="11"/>
      <c r="P2951" s="11"/>
      <c r="Q2951" s="11"/>
      <c r="R2951" s="11"/>
      <c r="S2951" s="11"/>
      <c r="T2951" s="11"/>
      <c r="U2951" s="11"/>
      <c r="V2951" s="11"/>
      <c r="W2951" s="11"/>
      <c r="X2951" s="11"/>
      <c r="Y2951" s="11"/>
      <c r="Z2951" s="11"/>
      <c r="AA2951" s="11"/>
      <c r="AB2951" s="11"/>
    </row>
    <row r="2952" spans="2:28" x14ac:dyDescent="0.2">
      <c r="B2952" s="13">
        <f t="shared" si="384"/>
        <v>2949</v>
      </c>
      <c r="C2952" s="12">
        <v>0.96282787070495768</v>
      </c>
      <c r="D2952" s="11">
        <f t="shared" si="377"/>
        <v>24</v>
      </c>
      <c r="E2952" s="11">
        <f t="shared" si="378"/>
        <v>22</v>
      </c>
      <c r="F2952" s="11">
        <f t="shared" si="379"/>
        <v>3300</v>
      </c>
      <c r="G2952" s="12">
        <v>2.0672582768059389E-2</v>
      </c>
      <c r="H2952" s="27">
        <f t="shared" si="380"/>
        <v>0</v>
      </c>
      <c r="I2952" s="11">
        <f t="shared" si="381"/>
        <v>3</v>
      </c>
      <c r="J2952" s="28">
        <f t="shared" si="382"/>
        <v>1500</v>
      </c>
      <c r="K2952" s="28">
        <f t="shared" si="383"/>
        <v>1800</v>
      </c>
      <c r="L2952" s="11"/>
      <c r="M2952" s="11"/>
      <c r="N2952" s="11"/>
      <c r="O2952" s="11"/>
      <c r="P2952" s="11"/>
      <c r="Q2952" s="11"/>
      <c r="R2952" s="11"/>
      <c r="S2952" s="11"/>
      <c r="T2952" s="11"/>
      <c r="U2952" s="11"/>
      <c r="V2952" s="11"/>
      <c r="W2952" s="11"/>
      <c r="X2952" s="11"/>
      <c r="Y2952" s="11"/>
      <c r="Z2952" s="11"/>
      <c r="AA2952" s="11"/>
      <c r="AB2952" s="11"/>
    </row>
    <row r="2953" spans="2:28" x14ac:dyDescent="0.2">
      <c r="B2953" s="13">
        <f t="shared" si="384"/>
        <v>2950</v>
      </c>
      <c r="C2953" s="12">
        <v>0.80877319850545271</v>
      </c>
      <c r="D2953" s="11">
        <f t="shared" si="377"/>
        <v>21</v>
      </c>
      <c r="E2953" s="11">
        <f t="shared" si="378"/>
        <v>21</v>
      </c>
      <c r="F2953" s="11">
        <f t="shared" si="379"/>
        <v>3150</v>
      </c>
      <c r="G2953" s="12">
        <v>0.58736669475047576</v>
      </c>
      <c r="H2953" s="27">
        <f t="shared" si="380"/>
        <v>2</v>
      </c>
      <c r="I2953" s="11">
        <f t="shared" si="381"/>
        <v>0</v>
      </c>
      <c r="J2953" s="28">
        <f t="shared" si="382"/>
        <v>0</v>
      </c>
      <c r="K2953" s="28">
        <f t="shared" si="383"/>
        <v>3150</v>
      </c>
      <c r="L2953" s="11"/>
      <c r="M2953" s="11"/>
      <c r="N2953" s="11"/>
      <c r="O2953" s="11"/>
      <c r="P2953" s="11"/>
      <c r="Q2953" s="11"/>
      <c r="R2953" s="11"/>
      <c r="S2953" s="11"/>
      <c r="T2953" s="11"/>
      <c r="U2953" s="11"/>
      <c r="V2953" s="11"/>
      <c r="W2953" s="11"/>
      <c r="X2953" s="11"/>
      <c r="Y2953" s="11"/>
      <c r="Z2953" s="11"/>
      <c r="AA2953" s="11"/>
      <c r="AB2953" s="11"/>
    </row>
    <row r="2954" spans="2:28" x14ac:dyDescent="0.2">
      <c r="B2954" s="13">
        <f t="shared" si="384"/>
        <v>2951</v>
      </c>
      <c r="C2954" s="12">
        <v>0.82176611888829754</v>
      </c>
      <c r="D2954" s="11">
        <f t="shared" si="377"/>
        <v>22</v>
      </c>
      <c r="E2954" s="11">
        <f t="shared" si="378"/>
        <v>22</v>
      </c>
      <c r="F2954" s="11">
        <f t="shared" si="379"/>
        <v>3300</v>
      </c>
      <c r="G2954" s="12">
        <v>0.69516829831635485</v>
      </c>
      <c r="H2954" s="27">
        <f t="shared" si="380"/>
        <v>3</v>
      </c>
      <c r="I2954" s="11">
        <f t="shared" si="381"/>
        <v>0</v>
      </c>
      <c r="J2954" s="28">
        <f t="shared" si="382"/>
        <v>0</v>
      </c>
      <c r="K2954" s="28">
        <f t="shared" si="383"/>
        <v>3300</v>
      </c>
      <c r="L2954" s="11"/>
      <c r="M2954" s="11"/>
      <c r="N2954" s="11"/>
      <c r="O2954" s="11"/>
      <c r="P2954" s="11"/>
      <c r="Q2954" s="11"/>
      <c r="R2954" s="11"/>
      <c r="S2954" s="11"/>
      <c r="T2954" s="11"/>
      <c r="U2954" s="11"/>
      <c r="V2954" s="11"/>
      <c r="W2954" s="11"/>
      <c r="X2954" s="11"/>
      <c r="Y2954" s="11"/>
      <c r="Z2954" s="11"/>
      <c r="AA2954" s="11"/>
      <c r="AB2954" s="11"/>
    </row>
    <row r="2955" spans="2:28" x14ac:dyDescent="0.2">
      <c r="B2955" s="13">
        <f t="shared" si="384"/>
        <v>2952</v>
      </c>
      <c r="C2955" s="12">
        <v>0.96210264849464322</v>
      </c>
      <c r="D2955" s="11">
        <f t="shared" si="377"/>
        <v>24</v>
      </c>
      <c r="E2955" s="11">
        <f t="shared" si="378"/>
        <v>22</v>
      </c>
      <c r="F2955" s="11">
        <f t="shared" si="379"/>
        <v>3300</v>
      </c>
      <c r="G2955" s="12">
        <v>0.17445236742802117</v>
      </c>
      <c r="H2955" s="27">
        <f t="shared" si="380"/>
        <v>1</v>
      </c>
      <c r="I2955" s="11">
        <f t="shared" si="381"/>
        <v>2</v>
      </c>
      <c r="J2955" s="28">
        <f t="shared" si="382"/>
        <v>1000</v>
      </c>
      <c r="K2955" s="28">
        <f t="shared" si="383"/>
        <v>2300</v>
      </c>
      <c r="L2955" s="11"/>
      <c r="M2955" s="11"/>
      <c r="N2955" s="11"/>
      <c r="O2955" s="11"/>
      <c r="P2955" s="11"/>
      <c r="Q2955" s="11"/>
      <c r="R2955" s="11"/>
      <c r="S2955" s="11"/>
      <c r="T2955" s="11"/>
      <c r="U2955" s="11"/>
      <c r="V2955" s="11"/>
      <c r="W2955" s="11"/>
      <c r="X2955" s="11"/>
      <c r="Y2955" s="11"/>
      <c r="Z2955" s="11"/>
      <c r="AA2955" s="11"/>
      <c r="AB2955" s="11"/>
    </row>
    <row r="2956" spans="2:28" x14ac:dyDescent="0.2">
      <c r="B2956" s="13">
        <f t="shared" si="384"/>
        <v>2953</v>
      </c>
      <c r="C2956" s="12">
        <v>0.10093503444128726</v>
      </c>
      <c r="D2956" s="11">
        <f t="shared" si="377"/>
        <v>16</v>
      </c>
      <c r="E2956" s="11">
        <f t="shared" si="378"/>
        <v>16</v>
      </c>
      <c r="F2956" s="11">
        <f t="shared" si="379"/>
        <v>2400</v>
      </c>
      <c r="G2956" s="12">
        <v>0.47173192860859647</v>
      </c>
      <c r="H2956" s="27">
        <f t="shared" si="380"/>
        <v>1</v>
      </c>
      <c r="I2956" s="11">
        <f t="shared" si="381"/>
        <v>0</v>
      </c>
      <c r="J2956" s="28">
        <f t="shared" si="382"/>
        <v>0</v>
      </c>
      <c r="K2956" s="28">
        <f t="shared" si="383"/>
        <v>2400</v>
      </c>
      <c r="L2956" s="11"/>
      <c r="M2956" s="11"/>
      <c r="N2956" s="11"/>
      <c r="O2956" s="11"/>
      <c r="P2956" s="11"/>
      <c r="Q2956" s="11"/>
      <c r="R2956" s="11"/>
      <c r="S2956" s="11"/>
      <c r="T2956" s="11"/>
      <c r="U2956" s="11"/>
      <c r="V2956" s="11"/>
      <c r="W2956" s="11"/>
      <c r="X2956" s="11"/>
      <c r="Y2956" s="11"/>
      <c r="Z2956" s="11"/>
      <c r="AA2956" s="11"/>
      <c r="AB2956" s="11"/>
    </row>
    <row r="2957" spans="2:28" x14ac:dyDescent="0.2">
      <c r="B2957" s="13">
        <f t="shared" si="384"/>
        <v>2954</v>
      </c>
      <c r="C2957" s="12">
        <v>0.87234203150876088</v>
      </c>
      <c r="D2957" s="11">
        <f t="shared" si="377"/>
        <v>22</v>
      </c>
      <c r="E2957" s="11">
        <f t="shared" si="378"/>
        <v>22</v>
      </c>
      <c r="F2957" s="11">
        <f t="shared" si="379"/>
        <v>3300</v>
      </c>
      <c r="G2957" s="12">
        <v>0.27502945723154737</v>
      </c>
      <c r="H2957" s="27">
        <f t="shared" si="380"/>
        <v>1</v>
      </c>
      <c r="I2957" s="11">
        <f t="shared" si="381"/>
        <v>2</v>
      </c>
      <c r="J2957" s="28">
        <f t="shared" si="382"/>
        <v>1000</v>
      </c>
      <c r="K2957" s="28">
        <f t="shared" si="383"/>
        <v>2300</v>
      </c>
      <c r="L2957" s="11"/>
      <c r="M2957" s="11"/>
      <c r="N2957" s="11"/>
      <c r="O2957" s="11"/>
      <c r="P2957" s="11"/>
      <c r="Q2957" s="11"/>
      <c r="R2957" s="11"/>
      <c r="S2957" s="11"/>
      <c r="T2957" s="11"/>
      <c r="U2957" s="11"/>
      <c r="V2957" s="11"/>
      <c r="W2957" s="11"/>
      <c r="X2957" s="11"/>
      <c r="Y2957" s="11"/>
      <c r="Z2957" s="11"/>
      <c r="AA2957" s="11"/>
      <c r="AB2957" s="11"/>
    </row>
    <row r="2958" spans="2:28" x14ac:dyDescent="0.2">
      <c r="B2958" s="13">
        <f t="shared" si="384"/>
        <v>2955</v>
      </c>
      <c r="C2958" s="12">
        <v>0.88156096201949685</v>
      </c>
      <c r="D2958" s="11">
        <f t="shared" si="377"/>
        <v>22</v>
      </c>
      <c r="E2958" s="11">
        <f t="shared" si="378"/>
        <v>22</v>
      </c>
      <c r="F2958" s="11">
        <f t="shared" si="379"/>
        <v>3300</v>
      </c>
      <c r="G2958" s="12">
        <v>0.12043443248775287</v>
      </c>
      <c r="H2958" s="27">
        <f t="shared" si="380"/>
        <v>1</v>
      </c>
      <c r="I2958" s="11">
        <f t="shared" si="381"/>
        <v>2</v>
      </c>
      <c r="J2958" s="28">
        <f t="shared" si="382"/>
        <v>1000</v>
      </c>
      <c r="K2958" s="28">
        <f t="shared" si="383"/>
        <v>2300</v>
      </c>
      <c r="L2958" s="11"/>
      <c r="M2958" s="11"/>
      <c r="N2958" s="11"/>
      <c r="O2958" s="11"/>
      <c r="P2958" s="11"/>
      <c r="Q2958" s="11"/>
      <c r="R2958" s="11"/>
      <c r="S2958" s="11"/>
      <c r="T2958" s="11"/>
      <c r="U2958" s="11"/>
      <c r="V2958" s="11"/>
      <c r="W2958" s="11"/>
      <c r="X2958" s="11"/>
      <c r="Y2958" s="11"/>
      <c r="Z2958" s="11"/>
      <c r="AA2958" s="11"/>
      <c r="AB2958" s="11"/>
    </row>
    <row r="2959" spans="2:28" x14ac:dyDescent="0.2">
      <c r="B2959" s="13">
        <f t="shared" si="384"/>
        <v>2956</v>
      </c>
      <c r="C2959" s="12">
        <v>0.5250174990333687</v>
      </c>
      <c r="D2959" s="11">
        <f t="shared" si="377"/>
        <v>20</v>
      </c>
      <c r="E2959" s="11">
        <f t="shared" si="378"/>
        <v>20</v>
      </c>
      <c r="F2959" s="11">
        <f t="shared" si="379"/>
        <v>3000</v>
      </c>
      <c r="G2959" s="12">
        <v>8.1879968067461117E-2</v>
      </c>
      <c r="H2959" s="27">
        <f t="shared" si="380"/>
        <v>0</v>
      </c>
      <c r="I2959" s="11">
        <f t="shared" si="381"/>
        <v>1</v>
      </c>
      <c r="J2959" s="28">
        <f t="shared" si="382"/>
        <v>500</v>
      </c>
      <c r="K2959" s="28">
        <f t="shared" si="383"/>
        <v>2500</v>
      </c>
      <c r="L2959" s="11"/>
      <c r="M2959" s="11"/>
      <c r="N2959" s="11"/>
      <c r="O2959" s="11"/>
      <c r="P2959" s="11"/>
      <c r="Q2959" s="11"/>
      <c r="R2959" s="11"/>
      <c r="S2959" s="11"/>
      <c r="T2959" s="11"/>
      <c r="U2959" s="11"/>
      <c r="V2959" s="11"/>
      <c r="W2959" s="11"/>
      <c r="X2959" s="11"/>
      <c r="Y2959" s="11"/>
      <c r="Z2959" s="11"/>
      <c r="AA2959" s="11"/>
      <c r="AB2959" s="11"/>
    </row>
    <row r="2960" spans="2:28" x14ac:dyDescent="0.2">
      <c r="B2960" s="13">
        <f t="shared" si="384"/>
        <v>2957</v>
      </c>
      <c r="C2960" s="12">
        <v>0.6422282926681786</v>
      </c>
      <c r="D2960" s="11">
        <f t="shared" si="377"/>
        <v>20</v>
      </c>
      <c r="E2960" s="11">
        <f t="shared" si="378"/>
        <v>20</v>
      </c>
      <c r="F2960" s="11">
        <f t="shared" si="379"/>
        <v>3000</v>
      </c>
      <c r="G2960" s="12">
        <v>0.53699165686832429</v>
      </c>
      <c r="H2960" s="27">
        <f t="shared" si="380"/>
        <v>2</v>
      </c>
      <c r="I2960" s="11">
        <f t="shared" si="381"/>
        <v>0</v>
      </c>
      <c r="J2960" s="28">
        <f t="shared" si="382"/>
        <v>0</v>
      </c>
      <c r="K2960" s="28">
        <f t="shared" si="383"/>
        <v>3000</v>
      </c>
      <c r="L2960" s="11"/>
      <c r="M2960" s="11"/>
      <c r="N2960" s="11"/>
      <c r="O2960" s="11"/>
      <c r="P2960" s="11"/>
      <c r="Q2960" s="11"/>
      <c r="R2960" s="11"/>
      <c r="S2960" s="11"/>
      <c r="T2960" s="11"/>
      <c r="U2960" s="11"/>
      <c r="V2960" s="11"/>
      <c r="W2960" s="11"/>
      <c r="X2960" s="11"/>
      <c r="Y2960" s="11"/>
      <c r="Z2960" s="11"/>
      <c r="AA2960" s="11"/>
      <c r="AB2960" s="11"/>
    </row>
    <row r="2961" spans="2:28" x14ac:dyDescent="0.2">
      <c r="B2961" s="13">
        <f t="shared" si="384"/>
        <v>2958</v>
      </c>
      <c r="C2961" s="12">
        <v>0.98295902227462628</v>
      </c>
      <c r="D2961" s="11">
        <f t="shared" si="377"/>
        <v>25</v>
      </c>
      <c r="E2961" s="11">
        <f t="shared" si="378"/>
        <v>22</v>
      </c>
      <c r="F2961" s="11">
        <f t="shared" si="379"/>
        <v>3300</v>
      </c>
      <c r="G2961" s="12">
        <v>0.77190503011959755</v>
      </c>
      <c r="H2961" s="27">
        <f t="shared" si="380"/>
        <v>3</v>
      </c>
      <c r="I2961" s="11">
        <f t="shared" si="381"/>
        <v>0</v>
      </c>
      <c r="J2961" s="28">
        <f t="shared" si="382"/>
        <v>0</v>
      </c>
      <c r="K2961" s="28">
        <f t="shared" si="383"/>
        <v>3300</v>
      </c>
      <c r="L2961" s="11"/>
      <c r="M2961" s="11"/>
      <c r="N2961" s="11"/>
      <c r="O2961" s="11"/>
      <c r="P2961" s="11"/>
      <c r="Q2961" s="11"/>
      <c r="R2961" s="11"/>
      <c r="S2961" s="11"/>
      <c r="T2961" s="11"/>
      <c r="U2961" s="11"/>
      <c r="V2961" s="11"/>
      <c r="W2961" s="11"/>
      <c r="X2961" s="11"/>
      <c r="Y2961" s="11"/>
      <c r="Z2961" s="11"/>
      <c r="AA2961" s="11"/>
      <c r="AB2961" s="11"/>
    </row>
    <row r="2962" spans="2:28" x14ac:dyDescent="0.2">
      <c r="B2962" s="13">
        <f t="shared" si="384"/>
        <v>2959</v>
      </c>
      <c r="C2962" s="12">
        <v>0.23501640785802302</v>
      </c>
      <c r="D2962" s="11">
        <f t="shared" si="377"/>
        <v>17</v>
      </c>
      <c r="E2962" s="11">
        <f t="shared" si="378"/>
        <v>17</v>
      </c>
      <c r="F2962" s="11">
        <f t="shared" si="379"/>
        <v>2550</v>
      </c>
      <c r="G2962" s="12">
        <v>2.5492851685078755E-2</v>
      </c>
      <c r="H2962" s="27">
        <f t="shared" si="380"/>
        <v>0</v>
      </c>
      <c r="I2962" s="11">
        <f t="shared" si="381"/>
        <v>0</v>
      </c>
      <c r="J2962" s="28">
        <f t="shared" si="382"/>
        <v>0</v>
      </c>
      <c r="K2962" s="28">
        <f t="shared" si="383"/>
        <v>2550</v>
      </c>
      <c r="L2962" s="11"/>
      <c r="M2962" s="11"/>
      <c r="N2962" s="11"/>
      <c r="O2962" s="11"/>
      <c r="P2962" s="11"/>
      <c r="Q2962" s="11"/>
      <c r="R2962" s="11"/>
      <c r="S2962" s="11"/>
      <c r="T2962" s="11"/>
      <c r="U2962" s="11"/>
      <c r="V2962" s="11"/>
      <c r="W2962" s="11"/>
      <c r="X2962" s="11"/>
      <c r="Y2962" s="11"/>
      <c r="Z2962" s="11"/>
      <c r="AA2962" s="11"/>
      <c r="AB2962" s="11"/>
    </row>
    <row r="2963" spans="2:28" x14ac:dyDescent="0.2">
      <c r="B2963" s="13">
        <f t="shared" si="384"/>
        <v>2960</v>
      </c>
      <c r="C2963" s="12">
        <v>0.16356685023484907</v>
      </c>
      <c r="D2963" s="11">
        <f t="shared" si="377"/>
        <v>17</v>
      </c>
      <c r="E2963" s="11">
        <f t="shared" si="378"/>
        <v>17</v>
      </c>
      <c r="F2963" s="11">
        <f t="shared" si="379"/>
        <v>2550</v>
      </c>
      <c r="G2963" s="12">
        <v>0.48080501687394872</v>
      </c>
      <c r="H2963" s="27">
        <f t="shared" si="380"/>
        <v>1</v>
      </c>
      <c r="I2963" s="11">
        <f t="shared" si="381"/>
        <v>0</v>
      </c>
      <c r="J2963" s="28">
        <f t="shared" si="382"/>
        <v>0</v>
      </c>
      <c r="K2963" s="28">
        <f t="shared" si="383"/>
        <v>2550</v>
      </c>
      <c r="L2963" s="11"/>
      <c r="M2963" s="11"/>
      <c r="N2963" s="11"/>
      <c r="O2963" s="11"/>
      <c r="P2963" s="11"/>
      <c r="Q2963" s="11"/>
      <c r="R2963" s="11"/>
      <c r="S2963" s="11"/>
      <c r="T2963" s="11"/>
      <c r="U2963" s="11"/>
      <c r="V2963" s="11"/>
      <c r="W2963" s="11"/>
      <c r="X2963" s="11"/>
      <c r="Y2963" s="11"/>
      <c r="Z2963" s="11"/>
      <c r="AA2963" s="11"/>
      <c r="AB2963" s="11"/>
    </row>
    <row r="2964" spans="2:28" x14ac:dyDescent="0.2">
      <c r="B2964" s="13">
        <f t="shared" si="384"/>
        <v>2961</v>
      </c>
      <c r="C2964" s="12">
        <v>9.9384952280597627E-2</v>
      </c>
      <c r="D2964" s="11">
        <f t="shared" si="377"/>
        <v>16</v>
      </c>
      <c r="E2964" s="11">
        <f t="shared" si="378"/>
        <v>16</v>
      </c>
      <c r="F2964" s="11">
        <f t="shared" si="379"/>
        <v>2400</v>
      </c>
      <c r="G2964" s="12">
        <v>0.99963990620515841</v>
      </c>
      <c r="H2964" s="27">
        <f t="shared" si="380"/>
        <v>7</v>
      </c>
      <c r="I2964" s="11">
        <f t="shared" si="381"/>
        <v>0</v>
      </c>
      <c r="J2964" s="28">
        <f t="shared" si="382"/>
        <v>0</v>
      </c>
      <c r="K2964" s="28">
        <f t="shared" si="383"/>
        <v>2400</v>
      </c>
      <c r="L2964" s="11"/>
      <c r="M2964" s="11"/>
      <c r="N2964" s="11"/>
      <c r="O2964" s="11"/>
      <c r="P2964" s="11"/>
      <c r="Q2964" s="11"/>
      <c r="R2964" s="11"/>
      <c r="S2964" s="11"/>
      <c r="T2964" s="11"/>
      <c r="U2964" s="11"/>
      <c r="V2964" s="11"/>
      <c r="W2964" s="11"/>
      <c r="X2964" s="11"/>
      <c r="Y2964" s="11"/>
      <c r="Z2964" s="11"/>
      <c r="AA2964" s="11"/>
      <c r="AB2964" s="11"/>
    </row>
    <row r="2965" spans="2:28" x14ac:dyDescent="0.2">
      <c r="B2965" s="13">
        <f t="shared" si="384"/>
        <v>2962</v>
      </c>
      <c r="C2965" s="12">
        <v>0.9045987149693141</v>
      </c>
      <c r="D2965" s="11">
        <f t="shared" si="377"/>
        <v>23</v>
      </c>
      <c r="E2965" s="11">
        <f t="shared" si="378"/>
        <v>22</v>
      </c>
      <c r="F2965" s="11">
        <f t="shared" si="379"/>
        <v>3300</v>
      </c>
      <c r="G2965" s="12">
        <v>0.13717550338962181</v>
      </c>
      <c r="H2965" s="27">
        <f t="shared" si="380"/>
        <v>1</v>
      </c>
      <c r="I2965" s="11">
        <f t="shared" si="381"/>
        <v>2</v>
      </c>
      <c r="J2965" s="28">
        <f t="shared" si="382"/>
        <v>1000</v>
      </c>
      <c r="K2965" s="28">
        <f t="shared" si="383"/>
        <v>2300</v>
      </c>
      <c r="L2965" s="11"/>
      <c r="M2965" s="11"/>
      <c r="N2965" s="11"/>
      <c r="O2965" s="11"/>
      <c r="P2965" s="11"/>
      <c r="Q2965" s="11"/>
      <c r="R2965" s="11"/>
      <c r="S2965" s="11"/>
      <c r="T2965" s="11"/>
      <c r="U2965" s="11"/>
      <c r="V2965" s="11"/>
      <c r="W2965" s="11"/>
      <c r="X2965" s="11"/>
      <c r="Y2965" s="11"/>
      <c r="Z2965" s="11"/>
      <c r="AA2965" s="11"/>
      <c r="AB2965" s="11"/>
    </row>
    <row r="2966" spans="2:28" x14ac:dyDescent="0.2">
      <c r="B2966" s="13">
        <f t="shared" si="384"/>
        <v>2963</v>
      </c>
      <c r="C2966" s="12">
        <v>0.52176163283635435</v>
      </c>
      <c r="D2966" s="11">
        <f t="shared" si="377"/>
        <v>20</v>
      </c>
      <c r="E2966" s="11">
        <f t="shared" si="378"/>
        <v>20</v>
      </c>
      <c r="F2966" s="11">
        <f t="shared" si="379"/>
        <v>3000</v>
      </c>
      <c r="G2966" s="12">
        <v>0.78920890858113102</v>
      </c>
      <c r="H2966" s="27">
        <f t="shared" si="380"/>
        <v>3</v>
      </c>
      <c r="I2966" s="11">
        <f t="shared" si="381"/>
        <v>0</v>
      </c>
      <c r="J2966" s="28">
        <f t="shared" si="382"/>
        <v>0</v>
      </c>
      <c r="K2966" s="28">
        <f t="shared" si="383"/>
        <v>3000</v>
      </c>
      <c r="L2966" s="11"/>
      <c r="M2966" s="11"/>
      <c r="N2966" s="11"/>
      <c r="O2966" s="11"/>
      <c r="P2966" s="11"/>
      <c r="Q2966" s="11"/>
      <c r="R2966" s="11"/>
      <c r="S2966" s="11"/>
      <c r="T2966" s="11"/>
      <c r="U2966" s="11"/>
      <c r="V2966" s="11"/>
      <c r="W2966" s="11"/>
      <c r="X2966" s="11"/>
      <c r="Y2966" s="11"/>
      <c r="Z2966" s="11"/>
      <c r="AA2966" s="11"/>
      <c r="AB2966" s="11"/>
    </row>
    <row r="2967" spans="2:28" x14ac:dyDescent="0.2">
      <c r="B2967" s="13">
        <f t="shared" si="384"/>
        <v>2964</v>
      </c>
      <c r="C2967" s="12">
        <v>0.33489287031140735</v>
      </c>
      <c r="D2967" s="11">
        <f t="shared" si="377"/>
        <v>18</v>
      </c>
      <c r="E2967" s="11">
        <f t="shared" si="378"/>
        <v>18</v>
      </c>
      <c r="F2967" s="11">
        <f t="shared" si="379"/>
        <v>2700</v>
      </c>
      <c r="G2967" s="12">
        <v>0.42663886147208074</v>
      </c>
      <c r="H2967" s="27">
        <f t="shared" si="380"/>
        <v>1</v>
      </c>
      <c r="I2967" s="11">
        <f t="shared" si="381"/>
        <v>0</v>
      </c>
      <c r="J2967" s="28">
        <f t="shared" si="382"/>
        <v>0</v>
      </c>
      <c r="K2967" s="28">
        <f t="shared" si="383"/>
        <v>2700</v>
      </c>
      <c r="L2967" s="11"/>
      <c r="M2967" s="11"/>
      <c r="N2967" s="11"/>
      <c r="O2967" s="11"/>
      <c r="P2967" s="11"/>
      <c r="Q2967" s="11"/>
      <c r="R2967" s="11"/>
      <c r="S2967" s="11"/>
      <c r="T2967" s="11"/>
      <c r="U2967" s="11"/>
      <c r="V2967" s="11"/>
      <c r="W2967" s="11"/>
      <c r="X2967" s="11"/>
      <c r="Y2967" s="11"/>
      <c r="Z2967" s="11"/>
      <c r="AA2967" s="11"/>
      <c r="AB2967" s="11"/>
    </row>
    <row r="2968" spans="2:28" x14ac:dyDescent="0.2">
      <c r="B2968" s="13">
        <f t="shared" si="384"/>
        <v>2965</v>
      </c>
      <c r="C2968" s="12">
        <v>9.8590847327022502E-3</v>
      </c>
      <c r="D2968" s="11">
        <f t="shared" si="377"/>
        <v>14</v>
      </c>
      <c r="E2968" s="11">
        <f t="shared" si="378"/>
        <v>14</v>
      </c>
      <c r="F2968" s="11">
        <f t="shared" si="379"/>
        <v>2100</v>
      </c>
      <c r="G2968" s="12">
        <v>0.80103693545163368</v>
      </c>
      <c r="H2968" s="27">
        <f t="shared" si="380"/>
        <v>2</v>
      </c>
      <c r="I2968" s="11">
        <f t="shared" si="381"/>
        <v>0</v>
      </c>
      <c r="J2968" s="28">
        <f t="shared" si="382"/>
        <v>0</v>
      </c>
      <c r="K2968" s="28">
        <f t="shared" si="383"/>
        <v>2100</v>
      </c>
      <c r="L2968" s="11"/>
      <c r="M2968" s="11"/>
      <c r="N2968" s="11"/>
      <c r="O2968" s="11"/>
      <c r="P2968" s="11"/>
      <c r="Q2968" s="11"/>
      <c r="R2968" s="11"/>
      <c r="S2968" s="11"/>
      <c r="T2968" s="11"/>
      <c r="U2968" s="11"/>
      <c r="V2968" s="11"/>
      <c r="W2968" s="11"/>
      <c r="X2968" s="11"/>
      <c r="Y2968" s="11"/>
      <c r="Z2968" s="11"/>
      <c r="AA2968" s="11"/>
      <c r="AB2968" s="11"/>
    </row>
    <row r="2969" spans="2:28" x14ac:dyDescent="0.2">
      <c r="B2969" s="13">
        <f t="shared" si="384"/>
        <v>2966</v>
      </c>
      <c r="C2969" s="12">
        <v>0.97820483830365634</v>
      </c>
      <c r="D2969" s="11">
        <f t="shared" si="377"/>
        <v>24</v>
      </c>
      <c r="E2969" s="11">
        <f t="shared" si="378"/>
        <v>22</v>
      </c>
      <c r="F2969" s="11">
        <f t="shared" si="379"/>
        <v>3300</v>
      </c>
      <c r="G2969" s="12">
        <v>0.25313268958090129</v>
      </c>
      <c r="H2969" s="27">
        <f t="shared" si="380"/>
        <v>1</v>
      </c>
      <c r="I2969" s="11">
        <f t="shared" si="381"/>
        <v>2</v>
      </c>
      <c r="J2969" s="28">
        <f t="shared" si="382"/>
        <v>1000</v>
      </c>
      <c r="K2969" s="28">
        <f t="shared" si="383"/>
        <v>2300</v>
      </c>
      <c r="L2969" s="11"/>
      <c r="M2969" s="11"/>
      <c r="N2969" s="11"/>
      <c r="O2969" s="11"/>
      <c r="P2969" s="11"/>
      <c r="Q2969" s="11"/>
      <c r="R2969" s="11"/>
      <c r="S2969" s="11"/>
      <c r="T2969" s="11"/>
      <c r="U2969" s="11"/>
      <c r="V2969" s="11"/>
      <c r="W2969" s="11"/>
      <c r="X2969" s="11"/>
      <c r="Y2969" s="11"/>
      <c r="Z2969" s="11"/>
      <c r="AA2969" s="11"/>
      <c r="AB2969" s="11"/>
    </row>
    <row r="2970" spans="2:28" x14ac:dyDescent="0.2">
      <c r="B2970" s="13">
        <f t="shared" si="384"/>
        <v>2967</v>
      </c>
      <c r="C2970" s="12">
        <v>0.57342223465036657</v>
      </c>
      <c r="D2970" s="11">
        <f t="shared" si="377"/>
        <v>20</v>
      </c>
      <c r="E2970" s="11">
        <f t="shared" si="378"/>
        <v>20</v>
      </c>
      <c r="F2970" s="11">
        <f t="shared" si="379"/>
        <v>3000</v>
      </c>
      <c r="G2970" s="12">
        <v>0.44500291940496295</v>
      </c>
      <c r="H2970" s="27">
        <f t="shared" si="380"/>
        <v>2</v>
      </c>
      <c r="I2970" s="11">
        <f t="shared" si="381"/>
        <v>0</v>
      </c>
      <c r="J2970" s="28">
        <f t="shared" si="382"/>
        <v>0</v>
      </c>
      <c r="K2970" s="28">
        <f t="shared" si="383"/>
        <v>3000</v>
      </c>
      <c r="L2970" s="11"/>
      <c r="M2970" s="11"/>
      <c r="N2970" s="11"/>
      <c r="O2970" s="11"/>
      <c r="P2970" s="11"/>
      <c r="Q2970" s="11"/>
      <c r="R2970" s="11"/>
      <c r="S2970" s="11"/>
      <c r="T2970" s="11"/>
      <c r="U2970" s="11"/>
      <c r="V2970" s="11"/>
      <c r="W2970" s="11"/>
      <c r="X2970" s="11"/>
      <c r="Y2970" s="11"/>
      <c r="Z2970" s="11"/>
      <c r="AA2970" s="11"/>
      <c r="AB2970" s="11"/>
    </row>
    <row r="2971" spans="2:28" x14ac:dyDescent="0.2">
      <c r="B2971" s="13">
        <f t="shared" si="384"/>
        <v>2968</v>
      </c>
      <c r="C2971" s="12">
        <v>0.88383723649983781</v>
      </c>
      <c r="D2971" s="11">
        <f t="shared" si="377"/>
        <v>22</v>
      </c>
      <c r="E2971" s="11">
        <f t="shared" si="378"/>
        <v>22</v>
      </c>
      <c r="F2971" s="11">
        <f t="shared" si="379"/>
        <v>3300</v>
      </c>
      <c r="G2971" s="12">
        <v>0.25379126000368879</v>
      </c>
      <c r="H2971" s="27">
        <f t="shared" si="380"/>
        <v>1</v>
      </c>
      <c r="I2971" s="11">
        <f t="shared" si="381"/>
        <v>2</v>
      </c>
      <c r="J2971" s="28">
        <f t="shared" si="382"/>
        <v>1000</v>
      </c>
      <c r="K2971" s="28">
        <f t="shared" si="383"/>
        <v>2300</v>
      </c>
      <c r="L2971" s="11"/>
      <c r="M2971" s="11"/>
      <c r="N2971" s="11"/>
      <c r="O2971" s="11"/>
      <c r="P2971" s="11"/>
      <c r="Q2971" s="11"/>
      <c r="R2971" s="11"/>
      <c r="S2971" s="11"/>
      <c r="T2971" s="11"/>
      <c r="U2971" s="11"/>
      <c r="V2971" s="11"/>
      <c r="W2971" s="11"/>
      <c r="X2971" s="11"/>
      <c r="Y2971" s="11"/>
      <c r="Z2971" s="11"/>
      <c r="AA2971" s="11"/>
      <c r="AB2971" s="11"/>
    </row>
    <row r="2972" spans="2:28" x14ac:dyDescent="0.2">
      <c r="B2972" s="13">
        <f t="shared" si="384"/>
        <v>2969</v>
      </c>
      <c r="C2972" s="12">
        <v>0.51711720047892085</v>
      </c>
      <c r="D2972" s="11">
        <f t="shared" si="377"/>
        <v>20</v>
      </c>
      <c r="E2972" s="11">
        <f t="shared" si="378"/>
        <v>20</v>
      </c>
      <c r="F2972" s="11">
        <f t="shared" si="379"/>
        <v>3000</v>
      </c>
      <c r="G2972" s="12">
        <v>0.88249059652822237</v>
      </c>
      <c r="H2972" s="27">
        <f t="shared" si="380"/>
        <v>4</v>
      </c>
      <c r="I2972" s="11">
        <f t="shared" si="381"/>
        <v>0</v>
      </c>
      <c r="J2972" s="28">
        <f t="shared" si="382"/>
        <v>0</v>
      </c>
      <c r="K2972" s="28">
        <f t="shared" si="383"/>
        <v>3000</v>
      </c>
      <c r="L2972" s="11"/>
      <c r="M2972" s="11"/>
      <c r="N2972" s="11"/>
      <c r="O2972" s="11"/>
      <c r="P2972" s="11"/>
      <c r="Q2972" s="11"/>
      <c r="R2972" s="11"/>
      <c r="S2972" s="11"/>
      <c r="T2972" s="11"/>
      <c r="U2972" s="11"/>
      <c r="V2972" s="11"/>
      <c r="W2972" s="11"/>
      <c r="X2972" s="11"/>
      <c r="Y2972" s="11"/>
      <c r="Z2972" s="11"/>
      <c r="AA2972" s="11"/>
      <c r="AB2972" s="11"/>
    </row>
    <row r="2973" spans="2:28" x14ac:dyDescent="0.2">
      <c r="B2973" s="13">
        <f t="shared" si="384"/>
        <v>2970</v>
      </c>
      <c r="C2973" s="12">
        <v>0.56164818921248771</v>
      </c>
      <c r="D2973" s="11">
        <f t="shared" si="377"/>
        <v>20</v>
      </c>
      <c r="E2973" s="11">
        <f t="shared" si="378"/>
        <v>20</v>
      </c>
      <c r="F2973" s="11">
        <f t="shared" si="379"/>
        <v>3000</v>
      </c>
      <c r="G2973" s="12">
        <v>0.55227558278004174</v>
      </c>
      <c r="H2973" s="27">
        <f t="shared" si="380"/>
        <v>2</v>
      </c>
      <c r="I2973" s="11">
        <f t="shared" si="381"/>
        <v>0</v>
      </c>
      <c r="J2973" s="28">
        <f t="shared" si="382"/>
        <v>0</v>
      </c>
      <c r="K2973" s="28">
        <f t="shared" si="383"/>
        <v>3000</v>
      </c>
      <c r="L2973" s="11"/>
      <c r="M2973" s="11"/>
      <c r="N2973" s="11"/>
      <c r="O2973" s="11"/>
      <c r="P2973" s="11"/>
      <c r="Q2973" s="11"/>
      <c r="R2973" s="11"/>
      <c r="S2973" s="11"/>
      <c r="T2973" s="11"/>
      <c r="U2973" s="11"/>
      <c r="V2973" s="11"/>
      <c r="W2973" s="11"/>
      <c r="X2973" s="11"/>
      <c r="Y2973" s="11"/>
      <c r="Z2973" s="11"/>
      <c r="AA2973" s="11"/>
      <c r="AB2973" s="11"/>
    </row>
    <row r="2974" spans="2:28" x14ac:dyDescent="0.2">
      <c r="B2974" s="13">
        <f t="shared" si="384"/>
        <v>2971</v>
      </c>
      <c r="C2974" s="12">
        <v>0.66263333670546898</v>
      </c>
      <c r="D2974" s="11">
        <f t="shared" si="377"/>
        <v>20</v>
      </c>
      <c r="E2974" s="11">
        <f t="shared" si="378"/>
        <v>20</v>
      </c>
      <c r="F2974" s="11">
        <f t="shared" si="379"/>
        <v>3000</v>
      </c>
      <c r="G2974" s="12">
        <v>0.4454754015963428</v>
      </c>
      <c r="H2974" s="27">
        <f t="shared" si="380"/>
        <v>2</v>
      </c>
      <c r="I2974" s="11">
        <f t="shared" si="381"/>
        <v>0</v>
      </c>
      <c r="J2974" s="28">
        <f t="shared" si="382"/>
        <v>0</v>
      </c>
      <c r="K2974" s="28">
        <f t="shared" si="383"/>
        <v>3000</v>
      </c>
      <c r="L2974" s="11"/>
      <c r="M2974" s="11"/>
      <c r="N2974" s="11"/>
      <c r="O2974" s="11"/>
      <c r="P2974" s="11"/>
      <c r="Q2974" s="11"/>
      <c r="R2974" s="11"/>
      <c r="S2974" s="11"/>
      <c r="T2974" s="11"/>
      <c r="U2974" s="11"/>
      <c r="V2974" s="11"/>
      <c r="W2974" s="11"/>
      <c r="X2974" s="11"/>
      <c r="Y2974" s="11"/>
      <c r="Z2974" s="11"/>
      <c r="AA2974" s="11"/>
      <c r="AB2974" s="11"/>
    </row>
    <row r="2975" spans="2:28" x14ac:dyDescent="0.2">
      <c r="B2975" s="13">
        <f t="shared" si="384"/>
        <v>2972</v>
      </c>
      <c r="C2975" s="12">
        <v>0.51501427081529649</v>
      </c>
      <c r="D2975" s="11">
        <f t="shared" si="377"/>
        <v>20</v>
      </c>
      <c r="E2975" s="11">
        <f t="shared" si="378"/>
        <v>20</v>
      </c>
      <c r="F2975" s="11">
        <f t="shared" si="379"/>
        <v>3000</v>
      </c>
      <c r="G2975" s="12">
        <v>0.4713136495637672</v>
      </c>
      <c r="H2975" s="27">
        <f t="shared" si="380"/>
        <v>2</v>
      </c>
      <c r="I2975" s="11">
        <f t="shared" si="381"/>
        <v>0</v>
      </c>
      <c r="J2975" s="28">
        <f t="shared" si="382"/>
        <v>0</v>
      </c>
      <c r="K2975" s="28">
        <f t="shared" si="383"/>
        <v>3000</v>
      </c>
      <c r="L2975" s="11"/>
      <c r="M2975" s="11"/>
      <c r="N2975" s="11"/>
      <c r="O2975" s="11"/>
      <c r="P2975" s="11"/>
      <c r="Q2975" s="11"/>
      <c r="R2975" s="11"/>
      <c r="S2975" s="11"/>
      <c r="T2975" s="11"/>
      <c r="U2975" s="11"/>
      <c r="V2975" s="11"/>
      <c r="W2975" s="11"/>
      <c r="X2975" s="11"/>
      <c r="Y2975" s="11"/>
      <c r="Z2975" s="11"/>
      <c r="AA2975" s="11"/>
      <c r="AB2975" s="11"/>
    </row>
    <row r="2976" spans="2:28" x14ac:dyDescent="0.2">
      <c r="B2976" s="13">
        <f t="shared" si="384"/>
        <v>2973</v>
      </c>
      <c r="C2976" s="12">
        <v>0.8792376233860284</v>
      </c>
      <c r="D2976" s="11">
        <f t="shared" si="377"/>
        <v>22</v>
      </c>
      <c r="E2976" s="11">
        <f t="shared" si="378"/>
        <v>22</v>
      </c>
      <c r="F2976" s="11">
        <f t="shared" si="379"/>
        <v>3300</v>
      </c>
      <c r="G2976" s="12">
        <v>6.7680894842267803E-2</v>
      </c>
      <c r="H2976" s="27">
        <f t="shared" si="380"/>
        <v>0</v>
      </c>
      <c r="I2976" s="11">
        <f t="shared" si="381"/>
        <v>3</v>
      </c>
      <c r="J2976" s="28">
        <f t="shared" si="382"/>
        <v>1500</v>
      </c>
      <c r="K2976" s="28">
        <f t="shared" si="383"/>
        <v>1800</v>
      </c>
      <c r="L2976" s="11"/>
      <c r="M2976" s="11"/>
      <c r="N2976" s="11"/>
      <c r="O2976" s="11"/>
      <c r="P2976" s="11"/>
      <c r="Q2976" s="11"/>
      <c r="R2976" s="11"/>
      <c r="S2976" s="11"/>
      <c r="T2976" s="11"/>
      <c r="U2976" s="11"/>
      <c r="V2976" s="11"/>
      <c r="W2976" s="11"/>
      <c r="X2976" s="11"/>
      <c r="Y2976" s="11"/>
      <c r="Z2976" s="11"/>
      <c r="AA2976" s="11"/>
      <c r="AB2976" s="11"/>
    </row>
    <row r="2977" spans="2:28" x14ac:dyDescent="0.2">
      <c r="B2977" s="13">
        <f t="shared" si="384"/>
        <v>2974</v>
      </c>
      <c r="C2977" s="12">
        <v>0.52849974001492062</v>
      </c>
      <c r="D2977" s="11">
        <f t="shared" si="377"/>
        <v>20</v>
      </c>
      <c r="E2977" s="11">
        <f t="shared" si="378"/>
        <v>20</v>
      </c>
      <c r="F2977" s="11">
        <f t="shared" si="379"/>
        <v>3000</v>
      </c>
      <c r="G2977" s="12">
        <v>0.97219367382756838</v>
      </c>
      <c r="H2977" s="27">
        <f t="shared" si="380"/>
        <v>5</v>
      </c>
      <c r="I2977" s="11">
        <f t="shared" si="381"/>
        <v>0</v>
      </c>
      <c r="J2977" s="28">
        <f t="shared" si="382"/>
        <v>0</v>
      </c>
      <c r="K2977" s="28">
        <f t="shared" si="383"/>
        <v>3000</v>
      </c>
      <c r="L2977" s="11"/>
      <c r="M2977" s="11"/>
      <c r="N2977" s="11"/>
      <c r="O2977" s="11"/>
      <c r="P2977" s="11"/>
      <c r="Q2977" s="11"/>
      <c r="R2977" s="11"/>
      <c r="S2977" s="11"/>
      <c r="T2977" s="11"/>
      <c r="U2977" s="11"/>
      <c r="V2977" s="11"/>
      <c r="W2977" s="11"/>
      <c r="X2977" s="11"/>
      <c r="Y2977" s="11"/>
      <c r="Z2977" s="11"/>
      <c r="AA2977" s="11"/>
      <c r="AB2977" s="11"/>
    </row>
    <row r="2978" spans="2:28" x14ac:dyDescent="0.2">
      <c r="B2978" s="13">
        <f t="shared" si="384"/>
        <v>2975</v>
      </c>
      <c r="C2978" s="12">
        <v>0.81632819002363521</v>
      </c>
      <c r="D2978" s="11">
        <f t="shared" si="377"/>
        <v>21</v>
      </c>
      <c r="E2978" s="11">
        <f t="shared" si="378"/>
        <v>21</v>
      </c>
      <c r="F2978" s="11">
        <f t="shared" si="379"/>
        <v>3150</v>
      </c>
      <c r="G2978" s="12">
        <v>0.78742256768964602</v>
      </c>
      <c r="H2978" s="27">
        <f t="shared" si="380"/>
        <v>3</v>
      </c>
      <c r="I2978" s="11">
        <f t="shared" si="381"/>
        <v>0</v>
      </c>
      <c r="J2978" s="28">
        <f t="shared" si="382"/>
        <v>0</v>
      </c>
      <c r="K2978" s="28">
        <f t="shared" si="383"/>
        <v>3150</v>
      </c>
      <c r="L2978" s="11"/>
      <c r="M2978" s="11"/>
      <c r="N2978" s="11"/>
      <c r="O2978" s="11"/>
      <c r="P2978" s="11"/>
      <c r="Q2978" s="11"/>
      <c r="R2978" s="11"/>
      <c r="S2978" s="11"/>
      <c r="T2978" s="11"/>
      <c r="U2978" s="11"/>
      <c r="V2978" s="11"/>
      <c r="W2978" s="11"/>
      <c r="X2978" s="11"/>
      <c r="Y2978" s="11"/>
      <c r="Z2978" s="11"/>
      <c r="AA2978" s="11"/>
      <c r="AB2978" s="11"/>
    </row>
    <row r="2979" spans="2:28" x14ac:dyDescent="0.2">
      <c r="B2979" s="13">
        <f t="shared" si="384"/>
        <v>2976</v>
      </c>
      <c r="C2979" s="12">
        <v>5.5857548337629681E-2</v>
      </c>
      <c r="D2979" s="11">
        <f t="shared" si="377"/>
        <v>15</v>
      </c>
      <c r="E2979" s="11">
        <f t="shared" si="378"/>
        <v>15</v>
      </c>
      <c r="F2979" s="11">
        <f t="shared" si="379"/>
        <v>2250</v>
      </c>
      <c r="G2979" s="12">
        <v>0.37162904453384549</v>
      </c>
      <c r="H2979" s="27">
        <f t="shared" si="380"/>
        <v>1</v>
      </c>
      <c r="I2979" s="11">
        <f t="shared" si="381"/>
        <v>0</v>
      </c>
      <c r="J2979" s="28">
        <f t="shared" si="382"/>
        <v>0</v>
      </c>
      <c r="K2979" s="28">
        <f t="shared" si="383"/>
        <v>2250</v>
      </c>
      <c r="L2979" s="11"/>
      <c r="M2979" s="11"/>
      <c r="N2979" s="11"/>
      <c r="O2979" s="11"/>
      <c r="P2979" s="11"/>
      <c r="Q2979" s="11"/>
      <c r="R2979" s="11"/>
      <c r="S2979" s="11"/>
      <c r="T2979" s="11"/>
      <c r="U2979" s="11"/>
      <c r="V2979" s="11"/>
      <c r="W2979" s="11"/>
      <c r="X2979" s="11"/>
      <c r="Y2979" s="11"/>
      <c r="Z2979" s="11"/>
      <c r="AA2979" s="11"/>
      <c r="AB2979" s="11"/>
    </row>
    <row r="2980" spans="2:28" x14ac:dyDescent="0.2">
      <c r="B2980" s="13">
        <f t="shared" si="384"/>
        <v>2977</v>
      </c>
      <c r="C2980" s="12">
        <v>7.0605600719327755E-2</v>
      </c>
      <c r="D2980" s="11">
        <f t="shared" si="377"/>
        <v>15</v>
      </c>
      <c r="E2980" s="11">
        <f t="shared" si="378"/>
        <v>15</v>
      </c>
      <c r="F2980" s="11">
        <f t="shared" si="379"/>
        <v>2250</v>
      </c>
      <c r="G2980" s="12">
        <v>0.59425398852267886</v>
      </c>
      <c r="H2980" s="27">
        <f t="shared" si="380"/>
        <v>2</v>
      </c>
      <c r="I2980" s="11">
        <f t="shared" si="381"/>
        <v>0</v>
      </c>
      <c r="J2980" s="28">
        <f t="shared" si="382"/>
        <v>0</v>
      </c>
      <c r="K2980" s="28">
        <f t="shared" si="383"/>
        <v>2250</v>
      </c>
      <c r="L2980" s="11"/>
      <c r="M2980" s="11"/>
      <c r="N2980" s="11"/>
      <c r="O2980" s="11"/>
      <c r="P2980" s="11"/>
      <c r="Q2980" s="11"/>
      <c r="R2980" s="11"/>
      <c r="S2980" s="11"/>
      <c r="T2980" s="11"/>
      <c r="U2980" s="11"/>
      <c r="V2980" s="11"/>
      <c r="W2980" s="11"/>
      <c r="X2980" s="11"/>
      <c r="Y2980" s="11"/>
      <c r="Z2980" s="11"/>
      <c r="AA2980" s="11"/>
      <c r="AB2980" s="11"/>
    </row>
    <row r="2981" spans="2:28" x14ac:dyDescent="0.2">
      <c r="B2981" s="13">
        <f t="shared" si="384"/>
        <v>2978</v>
      </c>
      <c r="C2981" s="12">
        <v>0.5106845356947407</v>
      </c>
      <c r="D2981" s="11">
        <f t="shared" si="377"/>
        <v>20</v>
      </c>
      <c r="E2981" s="11">
        <f t="shared" si="378"/>
        <v>20</v>
      </c>
      <c r="F2981" s="11">
        <f t="shared" si="379"/>
        <v>3000</v>
      </c>
      <c r="G2981" s="12">
        <v>0.9013687631656403</v>
      </c>
      <c r="H2981" s="27">
        <f t="shared" si="380"/>
        <v>4</v>
      </c>
      <c r="I2981" s="11">
        <f t="shared" si="381"/>
        <v>0</v>
      </c>
      <c r="J2981" s="28">
        <f t="shared" si="382"/>
        <v>0</v>
      </c>
      <c r="K2981" s="28">
        <f t="shared" si="383"/>
        <v>3000</v>
      </c>
      <c r="L2981" s="11"/>
      <c r="M2981" s="11"/>
      <c r="N2981" s="11"/>
      <c r="O2981" s="11"/>
      <c r="P2981" s="11"/>
      <c r="Q2981" s="11"/>
      <c r="R2981" s="11"/>
      <c r="S2981" s="11"/>
      <c r="T2981" s="11"/>
      <c r="U2981" s="11"/>
      <c r="V2981" s="11"/>
      <c r="W2981" s="11"/>
      <c r="X2981" s="11"/>
      <c r="Y2981" s="11"/>
      <c r="Z2981" s="11"/>
      <c r="AA2981" s="11"/>
      <c r="AB2981" s="11"/>
    </row>
    <row r="2982" spans="2:28" x14ac:dyDescent="0.2">
      <c r="B2982" s="13">
        <f t="shared" si="384"/>
        <v>2979</v>
      </c>
      <c r="C2982" s="12">
        <v>8.9047576016076824E-2</v>
      </c>
      <c r="D2982" s="11">
        <f t="shared" si="377"/>
        <v>16</v>
      </c>
      <c r="E2982" s="11">
        <f t="shared" si="378"/>
        <v>16</v>
      </c>
      <c r="F2982" s="11">
        <f t="shared" si="379"/>
        <v>2400</v>
      </c>
      <c r="G2982" s="12">
        <v>0.45180504997837234</v>
      </c>
      <c r="H2982" s="27">
        <f t="shared" si="380"/>
        <v>1</v>
      </c>
      <c r="I2982" s="11">
        <f t="shared" si="381"/>
        <v>0</v>
      </c>
      <c r="J2982" s="28">
        <f t="shared" si="382"/>
        <v>0</v>
      </c>
      <c r="K2982" s="28">
        <f t="shared" si="383"/>
        <v>2400</v>
      </c>
      <c r="L2982" s="11"/>
      <c r="M2982" s="11"/>
      <c r="N2982" s="11"/>
      <c r="O2982" s="11"/>
      <c r="P2982" s="11"/>
      <c r="Q2982" s="11"/>
      <c r="R2982" s="11"/>
      <c r="S2982" s="11"/>
      <c r="T2982" s="11"/>
      <c r="U2982" s="11"/>
      <c r="V2982" s="11"/>
      <c r="W2982" s="11"/>
      <c r="X2982" s="11"/>
      <c r="Y2982" s="11"/>
      <c r="Z2982" s="11"/>
      <c r="AA2982" s="11"/>
      <c r="AB2982" s="11"/>
    </row>
    <row r="2983" spans="2:28" x14ac:dyDescent="0.2">
      <c r="B2983" s="13">
        <f t="shared" si="384"/>
        <v>2980</v>
      </c>
      <c r="C2983" s="12">
        <v>0.98329514505376592</v>
      </c>
      <c r="D2983" s="11">
        <f t="shared" si="377"/>
        <v>25</v>
      </c>
      <c r="E2983" s="11">
        <f t="shared" si="378"/>
        <v>22</v>
      </c>
      <c r="F2983" s="11">
        <f t="shared" si="379"/>
        <v>3300</v>
      </c>
      <c r="G2983" s="12">
        <v>0.38547378434186164</v>
      </c>
      <c r="H2983" s="27">
        <f t="shared" si="380"/>
        <v>2</v>
      </c>
      <c r="I2983" s="11">
        <f t="shared" si="381"/>
        <v>1</v>
      </c>
      <c r="J2983" s="28">
        <f t="shared" si="382"/>
        <v>500</v>
      </c>
      <c r="K2983" s="28">
        <f t="shared" si="383"/>
        <v>2800</v>
      </c>
      <c r="L2983" s="11"/>
      <c r="M2983" s="11"/>
      <c r="N2983" s="11"/>
      <c r="O2983" s="11"/>
      <c r="P2983" s="11"/>
      <c r="Q2983" s="11"/>
      <c r="R2983" s="11"/>
      <c r="S2983" s="11"/>
      <c r="T2983" s="11"/>
      <c r="U2983" s="11"/>
      <c r="V2983" s="11"/>
      <c r="W2983" s="11"/>
      <c r="X2983" s="11"/>
      <c r="Y2983" s="11"/>
      <c r="Z2983" s="11"/>
      <c r="AA2983" s="11"/>
      <c r="AB2983" s="11"/>
    </row>
    <row r="2984" spans="2:28" x14ac:dyDescent="0.2">
      <c r="B2984" s="13">
        <f t="shared" si="384"/>
        <v>2981</v>
      </c>
      <c r="C2984" s="12">
        <v>0.29353832860937179</v>
      </c>
      <c r="D2984" s="11">
        <f t="shared" si="377"/>
        <v>18</v>
      </c>
      <c r="E2984" s="11">
        <f t="shared" si="378"/>
        <v>18</v>
      </c>
      <c r="F2984" s="11">
        <f t="shared" si="379"/>
        <v>2700</v>
      </c>
      <c r="G2984" s="12">
        <v>0.15849280993032067</v>
      </c>
      <c r="H2984" s="27">
        <f t="shared" si="380"/>
        <v>1</v>
      </c>
      <c r="I2984" s="11">
        <f t="shared" si="381"/>
        <v>0</v>
      </c>
      <c r="J2984" s="28">
        <f t="shared" si="382"/>
        <v>0</v>
      </c>
      <c r="K2984" s="28">
        <f t="shared" si="383"/>
        <v>2700</v>
      </c>
      <c r="L2984" s="11"/>
      <c r="M2984" s="11"/>
      <c r="N2984" s="11"/>
      <c r="O2984" s="11"/>
      <c r="P2984" s="11"/>
      <c r="Q2984" s="11"/>
      <c r="R2984" s="11"/>
      <c r="S2984" s="11"/>
      <c r="T2984" s="11"/>
      <c r="U2984" s="11"/>
      <c r="V2984" s="11"/>
      <c r="W2984" s="11"/>
      <c r="X2984" s="11"/>
      <c r="Y2984" s="11"/>
      <c r="Z2984" s="11"/>
      <c r="AA2984" s="11"/>
      <c r="AB2984" s="11"/>
    </row>
    <row r="2985" spans="2:28" x14ac:dyDescent="0.2">
      <c r="B2985" s="13">
        <f t="shared" si="384"/>
        <v>2982</v>
      </c>
      <c r="C2985" s="12">
        <v>0.42031696761329174</v>
      </c>
      <c r="D2985" s="11">
        <f t="shared" si="377"/>
        <v>19</v>
      </c>
      <c r="E2985" s="11">
        <f t="shared" si="378"/>
        <v>19</v>
      </c>
      <c r="F2985" s="11">
        <f t="shared" si="379"/>
        <v>2850</v>
      </c>
      <c r="G2985" s="12">
        <v>0.28393763920577042</v>
      </c>
      <c r="H2985" s="27">
        <f t="shared" si="380"/>
        <v>1</v>
      </c>
      <c r="I2985" s="11">
        <f t="shared" si="381"/>
        <v>0</v>
      </c>
      <c r="J2985" s="28">
        <f t="shared" si="382"/>
        <v>0</v>
      </c>
      <c r="K2985" s="28">
        <f t="shared" si="383"/>
        <v>2850</v>
      </c>
      <c r="L2985" s="11"/>
      <c r="M2985" s="11"/>
      <c r="N2985" s="11"/>
      <c r="O2985" s="11"/>
      <c r="P2985" s="11"/>
      <c r="Q2985" s="11"/>
      <c r="R2985" s="11"/>
      <c r="S2985" s="11"/>
      <c r="T2985" s="11"/>
      <c r="U2985" s="11"/>
      <c r="V2985" s="11"/>
      <c r="W2985" s="11"/>
      <c r="X2985" s="11"/>
      <c r="Y2985" s="11"/>
      <c r="Z2985" s="11"/>
      <c r="AA2985" s="11"/>
      <c r="AB2985" s="11"/>
    </row>
    <row r="2986" spans="2:28" x14ac:dyDescent="0.2">
      <c r="B2986" s="13">
        <f t="shared" si="384"/>
        <v>2983</v>
      </c>
      <c r="C2986" s="12">
        <v>0.69304671170368615</v>
      </c>
      <c r="D2986" s="11">
        <f t="shared" si="377"/>
        <v>21</v>
      </c>
      <c r="E2986" s="11">
        <f t="shared" si="378"/>
        <v>21</v>
      </c>
      <c r="F2986" s="11">
        <f t="shared" si="379"/>
        <v>3150</v>
      </c>
      <c r="G2986" s="12">
        <v>0.81817505224486287</v>
      </c>
      <c r="H2986" s="27">
        <f t="shared" si="380"/>
        <v>3</v>
      </c>
      <c r="I2986" s="11">
        <f t="shared" si="381"/>
        <v>0</v>
      </c>
      <c r="J2986" s="28">
        <f t="shared" si="382"/>
        <v>0</v>
      </c>
      <c r="K2986" s="28">
        <f t="shared" si="383"/>
        <v>3150</v>
      </c>
      <c r="L2986" s="11"/>
      <c r="M2986" s="11"/>
      <c r="N2986" s="11"/>
      <c r="O2986" s="11"/>
      <c r="P2986" s="11"/>
      <c r="Q2986" s="11"/>
      <c r="R2986" s="11"/>
      <c r="S2986" s="11"/>
      <c r="T2986" s="11"/>
      <c r="U2986" s="11"/>
      <c r="V2986" s="11"/>
      <c r="W2986" s="11"/>
      <c r="X2986" s="11"/>
      <c r="Y2986" s="11"/>
      <c r="Z2986" s="11"/>
      <c r="AA2986" s="11"/>
      <c r="AB2986" s="11"/>
    </row>
    <row r="2987" spans="2:28" x14ac:dyDescent="0.2">
      <c r="B2987" s="13">
        <f t="shared" si="384"/>
        <v>2984</v>
      </c>
      <c r="C2987" s="12">
        <v>0.20602428062928935</v>
      </c>
      <c r="D2987" s="11">
        <f t="shared" si="377"/>
        <v>17</v>
      </c>
      <c r="E2987" s="11">
        <f t="shared" si="378"/>
        <v>17</v>
      </c>
      <c r="F2987" s="11">
        <f t="shared" si="379"/>
        <v>2550</v>
      </c>
      <c r="G2987" s="12">
        <v>0.22364177055514745</v>
      </c>
      <c r="H2987" s="27">
        <f t="shared" si="380"/>
        <v>1</v>
      </c>
      <c r="I2987" s="11">
        <f t="shared" si="381"/>
        <v>0</v>
      </c>
      <c r="J2987" s="28">
        <f t="shared" si="382"/>
        <v>0</v>
      </c>
      <c r="K2987" s="28">
        <f t="shared" si="383"/>
        <v>2550</v>
      </c>
      <c r="L2987" s="11"/>
      <c r="M2987" s="11"/>
      <c r="N2987" s="11"/>
      <c r="O2987" s="11"/>
      <c r="P2987" s="11"/>
      <c r="Q2987" s="11"/>
      <c r="R2987" s="11"/>
      <c r="S2987" s="11"/>
      <c r="T2987" s="11"/>
      <c r="U2987" s="11"/>
      <c r="V2987" s="11"/>
      <c r="W2987" s="11"/>
      <c r="X2987" s="11"/>
      <c r="Y2987" s="11"/>
      <c r="Z2987" s="11"/>
      <c r="AA2987" s="11"/>
      <c r="AB2987" s="11"/>
    </row>
    <row r="2988" spans="2:28" x14ac:dyDescent="0.2">
      <c r="B2988" s="13">
        <f t="shared" si="384"/>
        <v>2985</v>
      </c>
      <c r="C2988" s="12">
        <v>0.38092553706406951</v>
      </c>
      <c r="D2988" s="11">
        <f t="shared" si="377"/>
        <v>19</v>
      </c>
      <c r="E2988" s="11">
        <f t="shared" si="378"/>
        <v>19</v>
      </c>
      <c r="F2988" s="11">
        <f t="shared" si="379"/>
        <v>2850</v>
      </c>
      <c r="G2988" s="12">
        <v>0.34752212286587714</v>
      </c>
      <c r="H2988" s="27">
        <f t="shared" si="380"/>
        <v>1</v>
      </c>
      <c r="I2988" s="11">
        <f t="shared" si="381"/>
        <v>0</v>
      </c>
      <c r="J2988" s="28">
        <f t="shared" si="382"/>
        <v>0</v>
      </c>
      <c r="K2988" s="28">
        <f t="shared" si="383"/>
        <v>2850</v>
      </c>
      <c r="L2988" s="11"/>
      <c r="M2988" s="11"/>
      <c r="N2988" s="11"/>
      <c r="O2988" s="11"/>
      <c r="P2988" s="11"/>
      <c r="Q2988" s="11"/>
      <c r="R2988" s="11"/>
      <c r="S2988" s="11"/>
      <c r="T2988" s="11"/>
      <c r="U2988" s="11"/>
      <c r="V2988" s="11"/>
      <c r="W2988" s="11"/>
      <c r="X2988" s="11"/>
      <c r="Y2988" s="11"/>
      <c r="Z2988" s="11"/>
      <c r="AA2988" s="11"/>
      <c r="AB2988" s="11"/>
    </row>
    <row r="2989" spans="2:28" x14ac:dyDescent="0.2">
      <c r="B2989" s="13">
        <f t="shared" si="384"/>
        <v>2986</v>
      </c>
      <c r="C2989" s="12">
        <v>0.89916435337552947</v>
      </c>
      <c r="D2989" s="11">
        <f t="shared" si="377"/>
        <v>22</v>
      </c>
      <c r="E2989" s="11">
        <f t="shared" si="378"/>
        <v>22</v>
      </c>
      <c r="F2989" s="11">
        <f t="shared" si="379"/>
        <v>3300</v>
      </c>
      <c r="G2989" s="12">
        <v>0.41553860269510079</v>
      </c>
      <c r="H2989" s="27">
        <f t="shared" si="380"/>
        <v>2</v>
      </c>
      <c r="I2989" s="11">
        <f t="shared" si="381"/>
        <v>1</v>
      </c>
      <c r="J2989" s="28">
        <f t="shared" si="382"/>
        <v>500</v>
      </c>
      <c r="K2989" s="28">
        <f t="shared" si="383"/>
        <v>2800</v>
      </c>
      <c r="L2989" s="11"/>
      <c r="M2989" s="11"/>
      <c r="N2989" s="11"/>
      <c r="O2989" s="11"/>
      <c r="P2989" s="11"/>
      <c r="Q2989" s="11"/>
      <c r="R2989" s="11"/>
      <c r="S2989" s="11"/>
      <c r="T2989" s="11"/>
      <c r="U2989" s="11"/>
      <c r="V2989" s="11"/>
      <c r="W2989" s="11"/>
      <c r="X2989" s="11"/>
      <c r="Y2989" s="11"/>
      <c r="Z2989" s="11"/>
      <c r="AA2989" s="11"/>
      <c r="AB2989" s="11"/>
    </row>
    <row r="2990" spans="2:28" x14ac:dyDescent="0.2">
      <c r="B2990" s="13">
        <f t="shared" si="384"/>
        <v>2987</v>
      </c>
      <c r="C2990" s="12">
        <v>0.67056591978780089</v>
      </c>
      <c r="D2990" s="11">
        <f t="shared" si="377"/>
        <v>20</v>
      </c>
      <c r="E2990" s="11">
        <f t="shared" si="378"/>
        <v>20</v>
      </c>
      <c r="F2990" s="11">
        <f t="shared" si="379"/>
        <v>3000</v>
      </c>
      <c r="G2990" s="12">
        <v>0.24333510138223369</v>
      </c>
      <c r="H2990" s="27">
        <f t="shared" si="380"/>
        <v>1</v>
      </c>
      <c r="I2990" s="11">
        <f t="shared" si="381"/>
        <v>0</v>
      </c>
      <c r="J2990" s="28">
        <f t="shared" si="382"/>
        <v>0</v>
      </c>
      <c r="K2990" s="28">
        <f t="shared" si="383"/>
        <v>3000</v>
      </c>
      <c r="L2990" s="11"/>
      <c r="M2990" s="11"/>
      <c r="N2990" s="11"/>
      <c r="O2990" s="11"/>
      <c r="P2990" s="11"/>
      <c r="Q2990" s="11"/>
      <c r="R2990" s="11"/>
      <c r="S2990" s="11"/>
      <c r="T2990" s="11"/>
      <c r="U2990" s="11"/>
      <c r="V2990" s="11"/>
      <c r="W2990" s="11"/>
      <c r="X2990" s="11"/>
      <c r="Y2990" s="11"/>
      <c r="Z2990" s="11"/>
      <c r="AA2990" s="11"/>
      <c r="AB2990" s="11"/>
    </row>
    <row r="2991" spans="2:28" x14ac:dyDescent="0.2">
      <c r="B2991" s="13">
        <f t="shared" si="384"/>
        <v>2988</v>
      </c>
      <c r="C2991" s="12">
        <v>0.74057242555966996</v>
      </c>
      <c r="D2991" s="11">
        <f t="shared" si="377"/>
        <v>21</v>
      </c>
      <c r="E2991" s="11">
        <f t="shared" si="378"/>
        <v>21</v>
      </c>
      <c r="F2991" s="11">
        <f t="shared" si="379"/>
        <v>3150</v>
      </c>
      <c r="G2991" s="12">
        <v>0.68940867615052048</v>
      </c>
      <c r="H2991" s="27">
        <f t="shared" si="380"/>
        <v>3</v>
      </c>
      <c r="I2991" s="11">
        <f t="shared" si="381"/>
        <v>0</v>
      </c>
      <c r="J2991" s="28">
        <f t="shared" si="382"/>
        <v>0</v>
      </c>
      <c r="K2991" s="28">
        <f t="shared" si="383"/>
        <v>3150</v>
      </c>
      <c r="L2991" s="11"/>
      <c r="M2991" s="11"/>
      <c r="N2991" s="11"/>
      <c r="O2991" s="11"/>
      <c r="P2991" s="11"/>
      <c r="Q2991" s="11"/>
      <c r="R2991" s="11"/>
      <c r="S2991" s="11"/>
      <c r="T2991" s="11"/>
      <c r="U2991" s="11"/>
      <c r="V2991" s="11"/>
      <c r="W2991" s="11"/>
      <c r="X2991" s="11"/>
      <c r="Y2991" s="11"/>
      <c r="Z2991" s="11"/>
      <c r="AA2991" s="11"/>
      <c r="AB2991" s="11"/>
    </row>
    <row r="2992" spans="2:28" x14ac:dyDescent="0.2">
      <c r="B2992" s="13">
        <f t="shared" si="384"/>
        <v>2989</v>
      </c>
      <c r="C2992" s="12">
        <v>0.51517745220918898</v>
      </c>
      <c r="D2992" s="11">
        <f t="shared" si="377"/>
        <v>20</v>
      </c>
      <c r="E2992" s="11">
        <f t="shared" si="378"/>
        <v>20</v>
      </c>
      <c r="F2992" s="11">
        <f t="shared" si="379"/>
        <v>3000</v>
      </c>
      <c r="G2992" s="12">
        <v>0.96284893365810342</v>
      </c>
      <c r="H2992" s="27">
        <f t="shared" si="380"/>
        <v>5</v>
      </c>
      <c r="I2992" s="11">
        <f t="shared" si="381"/>
        <v>0</v>
      </c>
      <c r="J2992" s="28">
        <f t="shared" si="382"/>
        <v>0</v>
      </c>
      <c r="K2992" s="28">
        <f t="shared" si="383"/>
        <v>3000</v>
      </c>
      <c r="L2992" s="11"/>
      <c r="M2992" s="11"/>
      <c r="N2992" s="11"/>
      <c r="O2992" s="11"/>
      <c r="P2992" s="11"/>
      <c r="Q2992" s="11"/>
      <c r="R2992" s="11"/>
      <c r="S2992" s="11"/>
      <c r="T2992" s="11"/>
      <c r="U2992" s="11"/>
      <c r="V2992" s="11"/>
      <c r="W2992" s="11"/>
      <c r="X2992" s="11"/>
      <c r="Y2992" s="11"/>
      <c r="Z2992" s="11"/>
      <c r="AA2992" s="11"/>
      <c r="AB2992" s="11"/>
    </row>
    <row r="2993" spans="2:28" x14ac:dyDescent="0.2">
      <c r="B2993" s="13">
        <f t="shared" si="384"/>
        <v>2990</v>
      </c>
      <c r="C2993" s="12">
        <v>0.8562317700777714</v>
      </c>
      <c r="D2993" s="11">
        <f t="shared" si="377"/>
        <v>22</v>
      </c>
      <c r="E2993" s="11">
        <f t="shared" si="378"/>
        <v>22</v>
      </c>
      <c r="F2993" s="11">
        <f t="shared" si="379"/>
        <v>3300</v>
      </c>
      <c r="G2993" s="12">
        <v>6.3093016887883713E-2</v>
      </c>
      <c r="H2993" s="27">
        <f t="shared" si="380"/>
        <v>0</v>
      </c>
      <c r="I2993" s="11">
        <f t="shared" si="381"/>
        <v>3</v>
      </c>
      <c r="J2993" s="28">
        <f t="shared" si="382"/>
        <v>1500</v>
      </c>
      <c r="K2993" s="28">
        <f t="shared" si="383"/>
        <v>1800</v>
      </c>
      <c r="L2993" s="11"/>
      <c r="M2993" s="11"/>
      <c r="N2993" s="11"/>
      <c r="O2993" s="11"/>
      <c r="P2993" s="11"/>
      <c r="Q2993" s="11"/>
      <c r="R2993" s="11"/>
      <c r="S2993" s="11"/>
      <c r="T2993" s="11"/>
      <c r="U2993" s="11"/>
      <c r="V2993" s="11"/>
      <c r="W2993" s="11"/>
      <c r="X2993" s="11"/>
      <c r="Y2993" s="11"/>
      <c r="Z2993" s="11"/>
      <c r="AA2993" s="11"/>
      <c r="AB2993" s="11"/>
    </row>
    <row r="2994" spans="2:28" x14ac:dyDescent="0.2">
      <c r="B2994" s="13">
        <f t="shared" si="384"/>
        <v>2991</v>
      </c>
      <c r="C2994" s="12">
        <v>0.81122609354029473</v>
      </c>
      <c r="D2994" s="11">
        <f t="shared" si="377"/>
        <v>21</v>
      </c>
      <c r="E2994" s="11">
        <f t="shared" si="378"/>
        <v>21</v>
      </c>
      <c r="F2994" s="11">
        <f t="shared" si="379"/>
        <v>3150</v>
      </c>
      <c r="G2994" s="12">
        <v>0.99495535122185585</v>
      </c>
      <c r="H2994" s="27">
        <f t="shared" si="380"/>
        <v>6</v>
      </c>
      <c r="I2994" s="11">
        <f t="shared" si="381"/>
        <v>0</v>
      </c>
      <c r="J2994" s="28">
        <f t="shared" si="382"/>
        <v>0</v>
      </c>
      <c r="K2994" s="28">
        <f t="shared" si="383"/>
        <v>3150</v>
      </c>
      <c r="L2994" s="11"/>
      <c r="M2994" s="11"/>
      <c r="N2994" s="11"/>
      <c r="O2994" s="11"/>
      <c r="P2994" s="11"/>
      <c r="Q2994" s="11"/>
      <c r="R2994" s="11"/>
      <c r="S2994" s="11"/>
      <c r="T2994" s="11"/>
      <c r="U2994" s="11"/>
      <c r="V2994" s="11"/>
      <c r="W2994" s="11"/>
      <c r="X2994" s="11"/>
      <c r="Y2994" s="11"/>
      <c r="Z2994" s="11"/>
      <c r="AA2994" s="11"/>
      <c r="AB2994" s="11"/>
    </row>
    <row r="2995" spans="2:28" x14ac:dyDescent="0.2">
      <c r="B2995" s="13">
        <f t="shared" si="384"/>
        <v>2992</v>
      </c>
      <c r="C2995" s="12">
        <v>0.90835273158987639</v>
      </c>
      <c r="D2995" s="11">
        <f t="shared" si="377"/>
        <v>23</v>
      </c>
      <c r="E2995" s="11">
        <f t="shared" si="378"/>
        <v>22</v>
      </c>
      <c r="F2995" s="11">
        <f t="shared" si="379"/>
        <v>3300</v>
      </c>
      <c r="G2995" s="12">
        <v>0.43987277827785531</v>
      </c>
      <c r="H2995" s="27">
        <f t="shared" si="380"/>
        <v>2</v>
      </c>
      <c r="I2995" s="11">
        <f t="shared" si="381"/>
        <v>1</v>
      </c>
      <c r="J2995" s="28">
        <f t="shared" si="382"/>
        <v>500</v>
      </c>
      <c r="K2995" s="28">
        <f t="shared" si="383"/>
        <v>2800</v>
      </c>
      <c r="L2995" s="11"/>
      <c r="M2995" s="11"/>
      <c r="N2995" s="11"/>
      <c r="O2995" s="11"/>
      <c r="P2995" s="11"/>
      <c r="Q2995" s="11"/>
      <c r="R2995" s="11"/>
      <c r="S2995" s="11"/>
      <c r="T2995" s="11"/>
      <c r="U2995" s="11"/>
      <c r="V2995" s="11"/>
      <c r="W2995" s="11"/>
      <c r="X2995" s="11"/>
      <c r="Y2995" s="11"/>
      <c r="Z2995" s="11"/>
      <c r="AA2995" s="11"/>
      <c r="AB2995" s="11"/>
    </row>
    <row r="2996" spans="2:28" x14ac:dyDescent="0.2">
      <c r="B2996" s="13">
        <f t="shared" si="384"/>
        <v>2993</v>
      </c>
      <c r="C2996" s="12">
        <v>0.90447550696908863</v>
      </c>
      <c r="D2996" s="11">
        <f t="shared" si="377"/>
        <v>23</v>
      </c>
      <c r="E2996" s="11">
        <f t="shared" si="378"/>
        <v>22</v>
      </c>
      <c r="F2996" s="11">
        <f t="shared" si="379"/>
        <v>3300</v>
      </c>
      <c r="G2996" s="12">
        <v>6.7505799372570396E-2</v>
      </c>
      <c r="H2996" s="27">
        <f t="shared" si="380"/>
        <v>0</v>
      </c>
      <c r="I2996" s="11">
        <f t="shared" si="381"/>
        <v>3</v>
      </c>
      <c r="J2996" s="28">
        <f t="shared" si="382"/>
        <v>1500</v>
      </c>
      <c r="K2996" s="28">
        <f t="shared" si="383"/>
        <v>1800</v>
      </c>
      <c r="L2996" s="11"/>
      <c r="M2996" s="11"/>
      <c r="N2996" s="11"/>
      <c r="O2996" s="11"/>
      <c r="P2996" s="11"/>
      <c r="Q2996" s="11"/>
      <c r="R2996" s="11"/>
      <c r="S2996" s="11"/>
      <c r="T2996" s="11"/>
      <c r="U2996" s="11"/>
      <c r="V2996" s="11"/>
      <c r="W2996" s="11"/>
      <c r="X2996" s="11"/>
      <c r="Y2996" s="11"/>
      <c r="Z2996" s="11"/>
      <c r="AA2996" s="11"/>
      <c r="AB2996" s="11"/>
    </row>
    <row r="2997" spans="2:28" x14ac:dyDescent="0.2">
      <c r="B2997" s="13">
        <f t="shared" si="384"/>
        <v>2994</v>
      </c>
      <c r="C2997" s="12">
        <v>0.77367960654636914</v>
      </c>
      <c r="D2997" s="11">
        <f t="shared" si="377"/>
        <v>21</v>
      </c>
      <c r="E2997" s="11">
        <f t="shared" si="378"/>
        <v>21</v>
      </c>
      <c r="F2997" s="11">
        <f t="shared" si="379"/>
        <v>3150</v>
      </c>
      <c r="G2997" s="12">
        <v>0.64508794736273856</v>
      </c>
      <c r="H2997" s="27">
        <f t="shared" si="380"/>
        <v>2</v>
      </c>
      <c r="I2997" s="11">
        <f t="shared" si="381"/>
        <v>0</v>
      </c>
      <c r="J2997" s="28">
        <f t="shared" si="382"/>
        <v>0</v>
      </c>
      <c r="K2997" s="28">
        <f t="shared" si="383"/>
        <v>3150</v>
      </c>
      <c r="L2997" s="11"/>
      <c r="M2997" s="11"/>
      <c r="N2997" s="11"/>
      <c r="O2997" s="11"/>
      <c r="P2997" s="11"/>
      <c r="Q2997" s="11"/>
      <c r="R2997" s="11"/>
      <c r="S2997" s="11"/>
      <c r="T2997" s="11"/>
      <c r="U2997" s="11"/>
      <c r="V2997" s="11"/>
      <c r="W2997" s="11"/>
      <c r="X2997" s="11"/>
      <c r="Y2997" s="11"/>
      <c r="Z2997" s="11"/>
      <c r="AA2997" s="11"/>
      <c r="AB2997" s="11"/>
    </row>
    <row r="2998" spans="2:28" x14ac:dyDescent="0.2">
      <c r="B2998" s="13">
        <f t="shared" si="384"/>
        <v>2995</v>
      </c>
      <c r="C2998" s="12">
        <v>4.1462042215214878E-2</v>
      </c>
      <c r="D2998" s="11">
        <f t="shared" si="377"/>
        <v>15</v>
      </c>
      <c r="E2998" s="11">
        <f t="shared" si="378"/>
        <v>15</v>
      </c>
      <c r="F2998" s="11">
        <f t="shared" si="379"/>
        <v>2250</v>
      </c>
      <c r="G2998" s="12">
        <v>0.21432274530426465</v>
      </c>
      <c r="H2998" s="27">
        <f t="shared" si="380"/>
        <v>1</v>
      </c>
      <c r="I2998" s="11">
        <f t="shared" si="381"/>
        <v>0</v>
      </c>
      <c r="J2998" s="28">
        <f t="shared" si="382"/>
        <v>0</v>
      </c>
      <c r="K2998" s="28">
        <f t="shared" si="383"/>
        <v>2250</v>
      </c>
      <c r="L2998" s="11"/>
      <c r="M2998" s="11"/>
      <c r="N2998" s="11"/>
      <c r="O2998" s="11"/>
      <c r="P2998" s="11"/>
      <c r="Q2998" s="11"/>
      <c r="R2998" s="11"/>
      <c r="S2998" s="11"/>
      <c r="T2998" s="11"/>
      <c r="U2998" s="11"/>
      <c r="V2998" s="11"/>
      <c r="W2998" s="11"/>
      <c r="X2998" s="11"/>
      <c r="Y2998" s="11"/>
      <c r="Z2998" s="11"/>
      <c r="AA2998" s="11"/>
      <c r="AB2998" s="11"/>
    </row>
    <row r="2999" spans="2:28" x14ac:dyDescent="0.2">
      <c r="B2999" s="13">
        <f t="shared" si="384"/>
        <v>2996</v>
      </c>
      <c r="C2999" s="12">
        <v>0.91848664950857983</v>
      </c>
      <c r="D2999" s="11">
        <f t="shared" si="377"/>
        <v>23</v>
      </c>
      <c r="E2999" s="11">
        <f t="shared" si="378"/>
        <v>22</v>
      </c>
      <c r="F2999" s="11">
        <f t="shared" si="379"/>
        <v>3300</v>
      </c>
      <c r="G2999" s="12">
        <v>0.62271288159540317</v>
      </c>
      <c r="H2999" s="27">
        <f t="shared" si="380"/>
        <v>3</v>
      </c>
      <c r="I2999" s="11">
        <f t="shared" si="381"/>
        <v>0</v>
      </c>
      <c r="J2999" s="28">
        <f t="shared" si="382"/>
        <v>0</v>
      </c>
      <c r="K2999" s="28">
        <f t="shared" si="383"/>
        <v>3300</v>
      </c>
      <c r="L2999" s="11"/>
      <c r="M2999" s="11"/>
      <c r="N2999" s="11"/>
      <c r="O2999" s="11"/>
      <c r="P2999" s="11"/>
      <c r="Q2999" s="11"/>
      <c r="R2999" s="11"/>
      <c r="S2999" s="11"/>
      <c r="T2999" s="11"/>
      <c r="U2999" s="11"/>
      <c r="V2999" s="11"/>
      <c r="W2999" s="11"/>
      <c r="X2999" s="11"/>
      <c r="Y2999" s="11"/>
      <c r="Z2999" s="11"/>
      <c r="AA2999" s="11"/>
      <c r="AB2999" s="11"/>
    </row>
    <row r="3000" spans="2:28" x14ac:dyDescent="0.2">
      <c r="B3000" s="13">
        <f t="shared" si="384"/>
        <v>2997</v>
      </c>
      <c r="C3000" s="12">
        <v>0.26043527715626669</v>
      </c>
      <c r="D3000" s="11">
        <f t="shared" si="377"/>
        <v>18</v>
      </c>
      <c r="E3000" s="11">
        <f t="shared" si="378"/>
        <v>18</v>
      </c>
      <c r="F3000" s="11">
        <f t="shared" si="379"/>
        <v>2700</v>
      </c>
      <c r="G3000" s="12">
        <v>0.98892508022073045</v>
      </c>
      <c r="H3000" s="27">
        <f t="shared" si="380"/>
        <v>5</v>
      </c>
      <c r="I3000" s="11">
        <f t="shared" si="381"/>
        <v>0</v>
      </c>
      <c r="J3000" s="28">
        <f t="shared" si="382"/>
        <v>0</v>
      </c>
      <c r="K3000" s="28">
        <f t="shared" si="383"/>
        <v>2700</v>
      </c>
      <c r="L3000" s="11"/>
      <c r="M3000" s="11"/>
      <c r="N3000" s="11"/>
      <c r="O3000" s="11"/>
      <c r="P3000" s="11"/>
      <c r="Q3000" s="11"/>
      <c r="R3000" s="11"/>
      <c r="S3000" s="11"/>
      <c r="T3000" s="11"/>
      <c r="U3000" s="11"/>
      <c r="V3000" s="11"/>
      <c r="W3000" s="11"/>
      <c r="X3000" s="11"/>
      <c r="Y3000" s="11"/>
      <c r="Z3000" s="11"/>
      <c r="AA3000" s="11"/>
      <c r="AB3000" s="11"/>
    </row>
    <row r="3001" spans="2:28" x14ac:dyDescent="0.2">
      <c r="B3001" s="13">
        <f t="shared" si="384"/>
        <v>2998</v>
      </c>
      <c r="C3001" s="12">
        <v>0.56395587257440738</v>
      </c>
      <c r="D3001" s="11">
        <f t="shared" si="377"/>
        <v>20</v>
      </c>
      <c r="E3001" s="11">
        <f t="shared" si="378"/>
        <v>20</v>
      </c>
      <c r="F3001" s="11">
        <f t="shared" si="379"/>
        <v>3000</v>
      </c>
      <c r="G3001" s="12">
        <v>7.5549971589024434E-2</v>
      </c>
      <c r="H3001" s="27">
        <f t="shared" si="380"/>
        <v>0</v>
      </c>
      <c r="I3001" s="11">
        <f t="shared" si="381"/>
        <v>1</v>
      </c>
      <c r="J3001" s="28">
        <f t="shared" si="382"/>
        <v>500</v>
      </c>
      <c r="K3001" s="28">
        <f t="shared" si="383"/>
        <v>2500</v>
      </c>
      <c r="L3001" s="11"/>
      <c r="M3001" s="11"/>
      <c r="N3001" s="11"/>
      <c r="O3001" s="11"/>
      <c r="P3001" s="11"/>
      <c r="Q3001" s="11"/>
      <c r="R3001" s="11"/>
      <c r="S3001" s="11"/>
      <c r="T3001" s="11"/>
      <c r="U3001" s="11"/>
      <c r="V3001" s="11"/>
      <c r="W3001" s="11"/>
      <c r="X3001" s="11"/>
      <c r="Y3001" s="11"/>
      <c r="Z3001" s="11"/>
      <c r="AA3001" s="11"/>
      <c r="AB3001" s="11"/>
    </row>
    <row r="3002" spans="2:28" x14ac:dyDescent="0.2">
      <c r="B3002" s="13">
        <f t="shared" si="384"/>
        <v>2999</v>
      </c>
      <c r="C3002" s="12">
        <v>0.35419108628209028</v>
      </c>
      <c r="D3002" s="11">
        <f t="shared" si="377"/>
        <v>19</v>
      </c>
      <c r="E3002" s="11">
        <f t="shared" si="378"/>
        <v>19</v>
      </c>
      <c r="F3002" s="11">
        <f t="shared" si="379"/>
        <v>2850</v>
      </c>
      <c r="G3002" s="12">
        <v>0.58888773308183961</v>
      </c>
      <c r="H3002" s="27">
        <f t="shared" si="380"/>
        <v>2</v>
      </c>
      <c r="I3002" s="11">
        <f t="shared" si="381"/>
        <v>0</v>
      </c>
      <c r="J3002" s="28">
        <f t="shared" si="382"/>
        <v>0</v>
      </c>
      <c r="K3002" s="28">
        <f t="shared" si="383"/>
        <v>2850</v>
      </c>
      <c r="L3002" s="11"/>
      <c r="M3002" s="11"/>
      <c r="N3002" s="11"/>
      <c r="O3002" s="11"/>
      <c r="P3002" s="11"/>
      <c r="Q3002" s="11"/>
      <c r="R3002" s="11"/>
      <c r="S3002" s="11"/>
      <c r="T3002" s="11"/>
      <c r="U3002" s="11"/>
      <c r="V3002" s="11"/>
      <c r="W3002" s="11"/>
      <c r="X3002" s="11"/>
      <c r="Y3002" s="11"/>
      <c r="Z3002" s="11"/>
      <c r="AA3002" s="11"/>
      <c r="AB3002" s="11"/>
    </row>
    <row r="3003" spans="2:28" x14ac:dyDescent="0.2">
      <c r="B3003" s="13">
        <f t="shared" si="384"/>
        <v>3000</v>
      </c>
      <c r="C3003" s="12">
        <v>0.41577096131271485</v>
      </c>
      <c r="D3003" s="11">
        <f t="shared" si="377"/>
        <v>19</v>
      </c>
      <c r="E3003" s="11">
        <f t="shared" si="378"/>
        <v>19</v>
      </c>
      <c r="F3003" s="11">
        <f t="shared" si="379"/>
        <v>2850</v>
      </c>
      <c r="G3003" s="12">
        <v>0.43270391880788428</v>
      </c>
      <c r="H3003" s="27">
        <f t="shared" si="380"/>
        <v>2</v>
      </c>
      <c r="I3003" s="11">
        <f t="shared" si="381"/>
        <v>0</v>
      </c>
      <c r="J3003" s="28">
        <f t="shared" si="382"/>
        <v>0</v>
      </c>
      <c r="K3003" s="28">
        <f t="shared" si="383"/>
        <v>2850</v>
      </c>
      <c r="L3003" s="11"/>
      <c r="M3003" s="11"/>
      <c r="N3003" s="11"/>
      <c r="O3003" s="11"/>
      <c r="P3003" s="11"/>
      <c r="Q3003" s="11"/>
      <c r="R3003" s="11"/>
      <c r="S3003" s="11"/>
      <c r="T3003" s="11"/>
      <c r="U3003" s="11"/>
      <c r="V3003" s="11"/>
      <c r="W3003" s="11"/>
      <c r="X3003" s="11"/>
      <c r="Y3003" s="11"/>
      <c r="Z3003" s="11"/>
      <c r="AA3003" s="11"/>
      <c r="AB3003" s="11"/>
    </row>
    <row r="3004" spans="2:28" x14ac:dyDescent="0.2">
      <c r="B3004" s="13">
        <f t="shared" si="384"/>
        <v>3001</v>
      </c>
      <c r="C3004" s="12">
        <v>6.3120200189262898E-2</v>
      </c>
      <c r="D3004" s="11">
        <f t="shared" si="377"/>
        <v>15</v>
      </c>
      <c r="E3004" s="11">
        <f t="shared" si="378"/>
        <v>15</v>
      </c>
      <c r="F3004" s="11">
        <f t="shared" si="379"/>
        <v>2250</v>
      </c>
      <c r="G3004" s="12">
        <v>0.36338128869325059</v>
      </c>
      <c r="H3004" s="27">
        <f t="shared" si="380"/>
        <v>1</v>
      </c>
      <c r="I3004" s="11">
        <f t="shared" si="381"/>
        <v>0</v>
      </c>
      <c r="J3004" s="28">
        <f t="shared" si="382"/>
        <v>0</v>
      </c>
      <c r="K3004" s="28">
        <f t="shared" si="383"/>
        <v>2250</v>
      </c>
      <c r="L3004" s="11"/>
      <c r="M3004" s="11"/>
      <c r="N3004" s="11"/>
      <c r="O3004" s="11"/>
      <c r="P3004" s="11"/>
      <c r="Q3004" s="11"/>
      <c r="R3004" s="11"/>
      <c r="S3004" s="11"/>
      <c r="T3004" s="11"/>
      <c r="U3004" s="11"/>
      <c r="V3004" s="11"/>
      <c r="W3004" s="11"/>
      <c r="X3004" s="11"/>
      <c r="Y3004" s="11"/>
      <c r="Z3004" s="11"/>
      <c r="AA3004" s="11"/>
      <c r="AB3004" s="11"/>
    </row>
    <row r="3005" spans="2:28" x14ac:dyDescent="0.2">
      <c r="B3005" s="13">
        <f t="shared" si="384"/>
        <v>3002</v>
      </c>
      <c r="C3005" s="12">
        <v>0.19699005369195211</v>
      </c>
      <c r="D3005" s="11">
        <f t="shared" si="377"/>
        <v>17</v>
      </c>
      <c r="E3005" s="11">
        <f t="shared" si="378"/>
        <v>17</v>
      </c>
      <c r="F3005" s="11">
        <f t="shared" si="379"/>
        <v>2550</v>
      </c>
      <c r="G3005" s="12">
        <v>0.20020286340320081</v>
      </c>
      <c r="H3005" s="27">
        <f t="shared" si="380"/>
        <v>1</v>
      </c>
      <c r="I3005" s="11">
        <f t="shared" si="381"/>
        <v>0</v>
      </c>
      <c r="J3005" s="28">
        <f t="shared" si="382"/>
        <v>0</v>
      </c>
      <c r="K3005" s="28">
        <f t="shared" si="383"/>
        <v>2550</v>
      </c>
      <c r="L3005" s="11"/>
      <c r="M3005" s="11"/>
      <c r="N3005" s="11"/>
      <c r="O3005" s="11"/>
      <c r="P3005" s="11"/>
      <c r="Q3005" s="11"/>
      <c r="R3005" s="11"/>
      <c r="S3005" s="11"/>
      <c r="T3005" s="11"/>
      <c r="U3005" s="11"/>
      <c r="V3005" s="11"/>
      <c r="W3005" s="11"/>
      <c r="X3005" s="11"/>
      <c r="Y3005" s="11"/>
      <c r="Z3005" s="11"/>
      <c r="AA3005" s="11"/>
      <c r="AB3005" s="11"/>
    </row>
    <row r="3006" spans="2:28" x14ac:dyDescent="0.2">
      <c r="B3006" s="13">
        <f t="shared" si="384"/>
        <v>3003</v>
      </c>
      <c r="C3006" s="12">
        <v>0.78825018508324762</v>
      </c>
      <c r="D3006" s="11">
        <f t="shared" si="377"/>
        <v>21</v>
      </c>
      <c r="E3006" s="11">
        <f t="shared" si="378"/>
        <v>21</v>
      </c>
      <c r="F3006" s="11">
        <f t="shared" si="379"/>
        <v>3150</v>
      </c>
      <c r="G3006" s="12">
        <v>0.90948428086394784</v>
      </c>
      <c r="H3006" s="27">
        <f t="shared" si="380"/>
        <v>4</v>
      </c>
      <c r="I3006" s="11">
        <f t="shared" si="381"/>
        <v>0</v>
      </c>
      <c r="J3006" s="28">
        <f t="shared" si="382"/>
        <v>0</v>
      </c>
      <c r="K3006" s="28">
        <f t="shared" si="383"/>
        <v>3150</v>
      </c>
      <c r="L3006" s="11"/>
      <c r="M3006" s="11"/>
      <c r="N3006" s="11"/>
      <c r="O3006" s="11"/>
      <c r="P3006" s="11"/>
      <c r="Q3006" s="11"/>
      <c r="R3006" s="11"/>
      <c r="S3006" s="11"/>
      <c r="T3006" s="11"/>
      <c r="U3006" s="11"/>
      <c r="V3006" s="11"/>
      <c r="W3006" s="11"/>
      <c r="X3006" s="11"/>
      <c r="Y3006" s="11"/>
      <c r="Z3006" s="11"/>
      <c r="AA3006" s="11"/>
      <c r="AB3006" s="11"/>
    </row>
    <row r="3007" spans="2:28" x14ac:dyDescent="0.2">
      <c r="B3007" s="13">
        <f t="shared" si="384"/>
        <v>3004</v>
      </c>
      <c r="C3007" s="12">
        <v>0.56933093424993431</v>
      </c>
      <c r="D3007" s="11">
        <f t="shared" si="377"/>
        <v>20</v>
      </c>
      <c r="E3007" s="11">
        <f t="shared" si="378"/>
        <v>20</v>
      </c>
      <c r="F3007" s="11">
        <f t="shared" si="379"/>
        <v>3000</v>
      </c>
      <c r="G3007" s="12">
        <v>0.5717284540919062</v>
      </c>
      <c r="H3007" s="27">
        <f t="shared" si="380"/>
        <v>2</v>
      </c>
      <c r="I3007" s="11">
        <f t="shared" si="381"/>
        <v>0</v>
      </c>
      <c r="J3007" s="28">
        <f t="shared" si="382"/>
        <v>0</v>
      </c>
      <c r="K3007" s="28">
        <f t="shared" si="383"/>
        <v>3000</v>
      </c>
      <c r="L3007" s="11"/>
      <c r="M3007" s="11"/>
      <c r="N3007" s="11"/>
      <c r="O3007" s="11"/>
      <c r="P3007" s="11"/>
      <c r="Q3007" s="11"/>
      <c r="R3007" s="11"/>
      <c r="S3007" s="11"/>
      <c r="T3007" s="11"/>
      <c r="U3007" s="11"/>
      <c r="V3007" s="11"/>
      <c r="W3007" s="11"/>
      <c r="X3007" s="11"/>
      <c r="Y3007" s="11"/>
      <c r="Z3007" s="11"/>
      <c r="AA3007" s="11"/>
      <c r="AB3007" s="11"/>
    </row>
    <row r="3008" spans="2:28" x14ac:dyDescent="0.2">
      <c r="B3008" s="13">
        <f t="shared" si="384"/>
        <v>3005</v>
      </c>
      <c r="C3008" s="12">
        <v>9.7860526268967574E-2</v>
      </c>
      <c r="D3008" s="11">
        <f t="shared" si="377"/>
        <v>16</v>
      </c>
      <c r="E3008" s="11">
        <f t="shared" si="378"/>
        <v>16</v>
      </c>
      <c r="F3008" s="11">
        <f t="shared" si="379"/>
        <v>2400</v>
      </c>
      <c r="G3008" s="12">
        <v>0.49447192460577472</v>
      </c>
      <c r="H3008" s="27">
        <f t="shared" si="380"/>
        <v>1</v>
      </c>
      <c r="I3008" s="11">
        <f t="shared" si="381"/>
        <v>0</v>
      </c>
      <c r="J3008" s="28">
        <f t="shared" si="382"/>
        <v>0</v>
      </c>
      <c r="K3008" s="28">
        <f t="shared" si="383"/>
        <v>2400</v>
      </c>
      <c r="L3008" s="11"/>
      <c r="M3008" s="11"/>
      <c r="N3008" s="11"/>
      <c r="O3008" s="11"/>
      <c r="P3008" s="11"/>
      <c r="Q3008" s="11"/>
      <c r="R3008" s="11"/>
      <c r="S3008" s="11"/>
      <c r="T3008" s="11"/>
      <c r="U3008" s="11"/>
      <c r="V3008" s="11"/>
      <c r="W3008" s="11"/>
      <c r="X3008" s="11"/>
      <c r="Y3008" s="11"/>
      <c r="Z3008" s="11"/>
      <c r="AA3008" s="11"/>
      <c r="AB3008" s="11"/>
    </row>
    <row r="3009" spans="2:28" x14ac:dyDescent="0.2">
      <c r="B3009" s="13">
        <f t="shared" si="384"/>
        <v>3006</v>
      </c>
      <c r="C3009" s="12">
        <v>0.58973620825032835</v>
      </c>
      <c r="D3009" s="11">
        <f t="shared" si="377"/>
        <v>20</v>
      </c>
      <c r="E3009" s="11">
        <f t="shared" si="378"/>
        <v>20</v>
      </c>
      <c r="F3009" s="11">
        <f t="shared" si="379"/>
        <v>3000</v>
      </c>
      <c r="G3009" s="12">
        <v>0.6063141890742586</v>
      </c>
      <c r="H3009" s="27">
        <f t="shared" si="380"/>
        <v>2</v>
      </c>
      <c r="I3009" s="11">
        <f t="shared" si="381"/>
        <v>0</v>
      </c>
      <c r="J3009" s="28">
        <f t="shared" si="382"/>
        <v>0</v>
      </c>
      <c r="K3009" s="28">
        <f t="shared" si="383"/>
        <v>3000</v>
      </c>
      <c r="L3009" s="11"/>
      <c r="M3009" s="11"/>
      <c r="N3009" s="11"/>
      <c r="O3009" s="11"/>
      <c r="P3009" s="11"/>
      <c r="Q3009" s="11"/>
      <c r="R3009" s="11"/>
      <c r="S3009" s="11"/>
      <c r="T3009" s="11"/>
      <c r="U3009" s="11"/>
      <c r="V3009" s="11"/>
      <c r="W3009" s="11"/>
      <c r="X3009" s="11"/>
      <c r="Y3009" s="11"/>
      <c r="Z3009" s="11"/>
      <c r="AA3009" s="11"/>
      <c r="AB3009" s="11"/>
    </row>
    <row r="3010" spans="2:28" x14ac:dyDescent="0.2">
      <c r="B3010" s="13">
        <f t="shared" si="384"/>
        <v>3007</v>
      </c>
      <c r="C3010" s="12">
        <v>0.37211643413866247</v>
      </c>
      <c r="D3010" s="11">
        <f t="shared" si="377"/>
        <v>19</v>
      </c>
      <c r="E3010" s="11">
        <f t="shared" si="378"/>
        <v>19</v>
      </c>
      <c r="F3010" s="11">
        <f t="shared" si="379"/>
        <v>2850</v>
      </c>
      <c r="G3010" s="12">
        <v>0.52517011209045783</v>
      </c>
      <c r="H3010" s="27">
        <f t="shared" si="380"/>
        <v>2</v>
      </c>
      <c r="I3010" s="11">
        <f t="shared" si="381"/>
        <v>0</v>
      </c>
      <c r="J3010" s="28">
        <f t="shared" si="382"/>
        <v>0</v>
      </c>
      <c r="K3010" s="28">
        <f t="shared" si="383"/>
        <v>2850</v>
      </c>
      <c r="L3010" s="11"/>
      <c r="M3010" s="11"/>
      <c r="N3010" s="11"/>
      <c r="O3010" s="11"/>
      <c r="P3010" s="11"/>
      <c r="Q3010" s="11"/>
      <c r="R3010" s="11"/>
      <c r="S3010" s="11"/>
      <c r="T3010" s="11"/>
      <c r="U3010" s="11"/>
      <c r="V3010" s="11"/>
      <c r="W3010" s="11"/>
      <c r="X3010" s="11"/>
      <c r="Y3010" s="11"/>
      <c r="Z3010" s="11"/>
      <c r="AA3010" s="11"/>
      <c r="AB3010" s="11"/>
    </row>
    <row r="3011" spans="2:28" x14ac:dyDescent="0.2">
      <c r="B3011" s="13">
        <f t="shared" si="384"/>
        <v>3008</v>
      </c>
      <c r="C3011" s="12">
        <v>0.49033418810456531</v>
      </c>
      <c r="D3011" s="11">
        <f t="shared" si="377"/>
        <v>19</v>
      </c>
      <c r="E3011" s="11">
        <f t="shared" si="378"/>
        <v>19</v>
      </c>
      <c r="F3011" s="11">
        <f t="shared" si="379"/>
        <v>2850</v>
      </c>
      <c r="G3011" s="12">
        <v>0.67739461227865261</v>
      </c>
      <c r="H3011" s="27">
        <f t="shared" si="380"/>
        <v>2</v>
      </c>
      <c r="I3011" s="11">
        <f t="shared" si="381"/>
        <v>0</v>
      </c>
      <c r="J3011" s="28">
        <f t="shared" si="382"/>
        <v>0</v>
      </c>
      <c r="K3011" s="28">
        <f t="shared" si="383"/>
        <v>2850</v>
      </c>
      <c r="L3011" s="11"/>
      <c r="M3011" s="11"/>
      <c r="N3011" s="11"/>
      <c r="O3011" s="11"/>
      <c r="P3011" s="11"/>
      <c r="Q3011" s="11"/>
      <c r="R3011" s="11"/>
      <c r="S3011" s="11"/>
      <c r="T3011" s="11"/>
      <c r="U3011" s="11"/>
      <c r="V3011" s="11"/>
      <c r="W3011" s="11"/>
      <c r="X3011" s="11"/>
      <c r="Y3011" s="11"/>
      <c r="Z3011" s="11"/>
      <c r="AA3011" s="11"/>
      <c r="AB3011" s="11"/>
    </row>
    <row r="3012" spans="2:28" x14ac:dyDescent="0.2">
      <c r="B3012" s="13">
        <f t="shared" si="384"/>
        <v>3009</v>
      </c>
      <c r="C3012" s="12">
        <v>0.80644632844265429</v>
      </c>
      <c r="D3012" s="11">
        <f t="shared" si="377"/>
        <v>21</v>
      </c>
      <c r="E3012" s="11">
        <f t="shared" si="378"/>
        <v>21</v>
      </c>
      <c r="F3012" s="11">
        <f t="shared" si="379"/>
        <v>3150</v>
      </c>
      <c r="G3012" s="12">
        <v>0.42805750089789363</v>
      </c>
      <c r="H3012" s="27">
        <f t="shared" si="380"/>
        <v>2</v>
      </c>
      <c r="I3012" s="11">
        <f t="shared" si="381"/>
        <v>0</v>
      </c>
      <c r="J3012" s="28">
        <f t="shared" si="382"/>
        <v>0</v>
      </c>
      <c r="K3012" s="28">
        <f t="shared" si="383"/>
        <v>3150</v>
      </c>
      <c r="L3012" s="11"/>
      <c r="M3012" s="11"/>
      <c r="N3012" s="11"/>
      <c r="O3012" s="11"/>
      <c r="P3012" s="11"/>
      <c r="Q3012" s="11"/>
      <c r="R3012" s="11"/>
      <c r="S3012" s="11"/>
      <c r="T3012" s="11"/>
      <c r="U3012" s="11"/>
      <c r="V3012" s="11"/>
      <c r="W3012" s="11"/>
      <c r="X3012" s="11"/>
      <c r="Y3012" s="11"/>
      <c r="Z3012" s="11"/>
      <c r="AA3012" s="11"/>
      <c r="AB3012" s="11"/>
    </row>
    <row r="3013" spans="2:28" x14ac:dyDescent="0.2">
      <c r="B3013" s="13">
        <f t="shared" si="384"/>
        <v>3010</v>
      </c>
      <c r="C3013" s="12">
        <v>0.98434370581398534</v>
      </c>
      <c r="D3013" s="11">
        <f t="shared" ref="D3013:D3076" si="385">SUMIFS($M$4:$M$15,$P$4:$P$15,"&lt;="&amp;C3013,$O$4:$O$15,"&gt;="&amp;C3013)</f>
        <v>25</v>
      </c>
      <c r="E3013" s="11">
        <f t="shared" ref="E3013:E3076" si="386">MIN(D3013,$S$2)</f>
        <v>22</v>
      </c>
      <c r="F3013" s="11">
        <f t="shared" ref="F3013:F3076" si="387">E3013*$S$3</f>
        <v>3300</v>
      </c>
      <c r="G3013" s="12">
        <v>2.9920706194804914E-2</v>
      </c>
      <c r="H3013" s="27">
        <f t="shared" ref="H3013:H3076" si="388">_xlfn.BINOM.INV(E3013,$S$5,G3013)</f>
        <v>0</v>
      </c>
      <c r="I3013" s="11">
        <f t="shared" ref="I3013:I3076" si="389">IF(E3013-H3013&gt;$S$6,E3013-H3013-$S$6,0)</f>
        <v>3</v>
      </c>
      <c r="J3013" s="28">
        <f t="shared" ref="J3013:J3076" si="390">I3013*$S$4</f>
        <v>1500</v>
      </c>
      <c r="K3013" s="28">
        <f t="shared" ref="K3013:K3076" si="391">F3013-J3013</f>
        <v>1800</v>
      </c>
      <c r="L3013" s="11"/>
      <c r="M3013" s="11"/>
      <c r="N3013" s="11"/>
      <c r="O3013" s="11"/>
      <c r="P3013" s="11"/>
      <c r="Q3013" s="11"/>
      <c r="R3013" s="11"/>
      <c r="S3013" s="11"/>
      <c r="T3013" s="11"/>
      <c r="U3013" s="11"/>
      <c r="V3013" s="11"/>
      <c r="W3013" s="11"/>
      <c r="X3013" s="11"/>
      <c r="Y3013" s="11"/>
      <c r="Z3013" s="11"/>
      <c r="AA3013" s="11"/>
      <c r="AB3013" s="11"/>
    </row>
    <row r="3014" spans="2:28" x14ac:dyDescent="0.2">
      <c r="B3014" s="13">
        <f t="shared" ref="B3014:B3077" si="392">B3013+1</f>
        <v>3011</v>
      </c>
      <c r="C3014" s="12">
        <v>0.21035268009300478</v>
      </c>
      <c r="D3014" s="11">
        <f t="shared" si="385"/>
        <v>17</v>
      </c>
      <c r="E3014" s="11">
        <f t="shared" si="386"/>
        <v>17</v>
      </c>
      <c r="F3014" s="11">
        <f t="shared" si="387"/>
        <v>2550</v>
      </c>
      <c r="G3014" s="12">
        <v>0.90876208683354431</v>
      </c>
      <c r="H3014" s="27">
        <f t="shared" si="388"/>
        <v>3</v>
      </c>
      <c r="I3014" s="11">
        <f t="shared" si="389"/>
        <v>0</v>
      </c>
      <c r="J3014" s="28">
        <f t="shared" si="390"/>
        <v>0</v>
      </c>
      <c r="K3014" s="28">
        <f t="shared" si="391"/>
        <v>2550</v>
      </c>
      <c r="L3014" s="11"/>
      <c r="M3014" s="11"/>
      <c r="N3014" s="11"/>
      <c r="O3014" s="11"/>
      <c r="P3014" s="11"/>
      <c r="Q3014" s="11"/>
      <c r="R3014" s="11"/>
      <c r="S3014" s="11"/>
      <c r="T3014" s="11"/>
      <c r="U3014" s="11"/>
      <c r="V3014" s="11"/>
      <c r="W3014" s="11"/>
      <c r="X3014" s="11"/>
      <c r="Y3014" s="11"/>
      <c r="Z3014" s="11"/>
      <c r="AA3014" s="11"/>
      <c r="AB3014" s="11"/>
    </row>
    <row r="3015" spans="2:28" x14ac:dyDescent="0.2">
      <c r="B3015" s="13">
        <f t="shared" si="392"/>
        <v>3012</v>
      </c>
      <c r="C3015" s="12">
        <v>0.94256916727916074</v>
      </c>
      <c r="D3015" s="11">
        <f t="shared" si="385"/>
        <v>23</v>
      </c>
      <c r="E3015" s="11">
        <f t="shared" si="386"/>
        <v>22</v>
      </c>
      <c r="F3015" s="11">
        <f t="shared" si="387"/>
        <v>3300</v>
      </c>
      <c r="G3015" s="12">
        <v>0.82655686342242962</v>
      </c>
      <c r="H3015" s="27">
        <f t="shared" si="388"/>
        <v>3</v>
      </c>
      <c r="I3015" s="11">
        <f t="shared" si="389"/>
        <v>0</v>
      </c>
      <c r="J3015" s="28">
        <f t="shared" si="390"/>
        <v>0</v>
      </c>
      <c r="K3015" s="28">
        <f t="shared" si="391"/>
        <v>3300</v>
      </c>
      <c r="L3015" s="11"/>
      <c r="M3015" s="11"/>
      <c r="N3015" s="11"/>
      <c r="O3015" s="11"/>
      <c r="P3015" s="11"/>
      <c r="Q3015" s="11"/>
      <c r="R3015" s="11"/>
      <c r="S3015" s="11"/>
      <c r="T3015" s="11"/>
      <c r="U3015" s="11"/>
      <c r="V3015" s="11"/>
      <c r="W3015" s="11"/>
      <c r="X3015" s="11"/>
      <c r="Y3015" s="11"/>
      <c r="Z3015" s="11"/>
      <c r="AA3015" s="11"/>
      <c r="AB3015" s="11"/>
    </row>
    <row r="3016" spans="2:28" x14ac:dyDescent="0.2">
      <c r="B3016" s="13">
        <f t="shared" si="392"/>
        <v>3013</v>
      </c>
      <c r="C3016" s="12">
        <v>0.83629272365956364</v>
      </c>
      <c r="D3016" s="11">
        <f t="shared" si="385"/>
        <v>22</v>
      </c>
      <c r="E3016" s="11">
        <f t="shared" si="386"/>
        <v>22</v>
      </c>
      <c r="F3016" s="11">
        <f t="shared" si="387"/>
        <v>3300</v>
      </c>
      <c r="G3016" s="12">
        <v>1.6500048850370708E-2</v>
      </c>
      <c r="H3016" s="27">
        <f t="shared" si="388"/>
        <v>0</v>
      </c>
      <c r="I3016" s="11">
        <f t="shared" si="389"/>
        <v>3</v>
      </c>
      <c r="J3016" s="28">
        <f t="shared" si="390"/>
        <v>1500</v>
      </c>
      <c r="K3016" s="28">
        <f t="shared" si="391"/>
        <v>1800</v>
      </c>
      <c r="L3016" s="11"/>
      <c r="M3016" s="11"/>
      <c r="N3016" s="11"/>
      <c r="O3016" s="11"/>
      <c r="P3016" s="11"/>
      <c r="Q3016" s="11"/>
      <c r="R3016" s="11"/>
      <c r="S3016" s="11"/>
      <c r="T3016" s="11"/>
      <c r="U3016" s="11"/>
      <c r="V3016" s="11"/>
      <c r="W3016" s="11"/>
      <c r="X3016" s="11"/>
      <c r="Y3016" s="11"/>
      <c r="Z3016" s="11"/>
      <c r="AA3016" s="11"/>
      <c r="AB3016" s="11"/>
    </row>
    <row r="3017" spans="2:28" x14ac:dyDescent="0.2">
      <c r="B3017" s="13">
        <f t="shared" si="392"/>
        <v>3014</v>
      </c>
      <c r="C3017" s="12">
        <v>0.24150455578809626</v>
      </c>
      <c r="D3017" s="11">
        <f t="shared" si="385"/>
        <v>18</v>
      </c>
      <c r="E3017" s="11">
        <f t="shared" si="386"/>
        <v>18</v>
      </c>
      <c r="F3017" s="11">
        <f t="shared" si="387"/>
        <v>2700</v>
      </c>
      <c r="G3017" s="12">
        <v>0.37226231036509827</v>
      </c>
      <c r="H3017" s="27">
        <f t="shared" si="388"/>
        <v>1</v>
      </c>
      <c r="I3017" s="11">
        <f t="shared" si="389"/>
        <v>0</v>
      </c>
      <c r="J3017" s="28">
        <f t="shared" si="390"/>
        <v>0</v>
      </c>
      <c r="K3017" s="28">
        <f t="shared" si="391"/>
        <v>2700</v>
      </c>
      <c r="L3017" s="11"/>
      <c r="M3017" s="11"/>
      <c r="N3017" s="11"/>
      <c r="O3017" s="11"/>
      <c r="P3017" s="11"/>
      <c r="Q3017" s="11"/>
      <c r="R3017" s="11"/>
      <c r="S3017" s="11"/>
      <c r="T3017" s="11"/>
      <c r="U3017" s="11"/>
      <c r="V3017" s="11"/>
      <c r="W3017" s="11"/>
      <c r="X3017" s="11"/>
      <c r="Y3017" s="11"/>
      <c r="Z3017" s="11"/>
      <c r="AA3017" s="11"/>
      <c r="AB3017" s="11"/>
    </row>
    <row r="3018" spans="2:28" x14ac:dyDescent="0.2">
      <c r="B3018" s="13">
        <f t="shared" si="392"/>
        <v>3015</v>
      </c>
      <c r="C3018" s="12">
        <v>0.96718881090143283</v>
      </c>
      <c r="D3018" s="11">
        <f t="shared" si="385"/>
        <v>24</v>
      </c>
      <c r="E3018" s="11">
        <f t="shared" si="386"/>
        <v>22</v>
      </c>
      <c r="F3018" s="11">
        <f t="shared" si="387"/>
        <v>3300</v>
      </c>
      <c r="G3018" s="12">
        <v>0.3522085031759421</v>
      </c>
      <c r="H3018" s="27">
        <f t="shared" si="388"/>
        <v>2</v>
      </c>
      <c r="I3018" s="11">
        <f t="shared" si="389"/>
        <v>1</v>
      </c>
      <c r="J3018" s="28">
        <f t="shared" si="390"/>
        <v>500</v>
      </c>
      <c r="K3018" s="28">
        <f t="shared" si="391"/>
        <v>2800</v>
      </c>
      <c r="L3018" s="11"/>
      <c r="M3018" s="11"/>
      <c r="N3018" s="11"/>
      <c r="O3018" s="11"/>
      <c r="P3018" s="11"/>
      <c r="Q3018" s="11"/>
      <c r="R3018" s="11"/>
      <c r="S3018" s="11"/>
      <c r="T3018" s="11"/>
      <c r="U3018" s="11"/>
      <c r="V3018" s="11"/>
      <c r="W3018" s="11"/>
      <c r="X3018" s="11"/>
      <c r="Y3018" s="11"/>
      <c r="Z3018" s="11"/>
      <c r="AA3018" s="11"/>
      <c r="AB3018" s="11"/>
    </row>
    <row r="3019" spans="2:28" x14ac:dyDescent="0.2">
      <c r="B3019" s="13">
        <f t="shared" si="392"/>
        <v>3016</v>
      </c>
      <c r="C3019" s="12">
        <v>0.79662183730864222</v>
      </c>
      <c r="D3019" s="11">
        <f t="shared" si="385"/>
        <v>21</v>
      </c>
      <c r="E3019" s="11">
        <f t="shared" si="386"/>
        <v>21</v>
      </c>
      <c r="F3019" s="11">
        <f t="shared" si="387"/>
        <v>3150</v>
      </c>
      <c r="G3019" s="12">
        <v>0.7955639076448292</v>
      </c>
      <c r="H3019" s="27">
        <f t="shared" si="388"/>
        <v>3</v>
      </c>
      <c r="I3019" s="11">
        <f t="shared" si="389"/>
        <v>0</v>
      </c>
      <c r="J3019" s="28">
        <f t="shared" si="390"/>
        <v>0</v>
      </c>
      <c r="K3019" s="28">
        <f t="shared" si="391"/>
        <v>3150</v>
      </c>
      <c r="L3019" s="11"/>
      <c r="M3019" s="11"/>
      <c r="N3019" s="11"/>
      <c r="O3019" s="11"/>
      <c r="P3019" s="11"/>
      <c r="Q3019" s="11"/>
      <c r="R3019" s="11"/>
      <c r="S3019" s="11"/>
      <c r="T3019" s="11"/>
      <c r="U3019" s="11"/>
      <c r="V3019" s="11"/>
      <c r="W3019" s="11"/>
      <c r="X3019" s="11"/>
      <c r="Y3019" s="11"/>
      <c r="Z3019" s="11"/>
      <c r="AA3019" s="11"/>
      <c r="AB3019" s="11"/>
    </row>
    <row r="3020" spans="2:28" x14ac:dyDescent="0.2">
      <c r="B3020" s="13">
        <f t="shared" si="392"/>
        <v>3017</v>
      </c>
      <c r="C3020" s="12">
        <v>0.48616631243710684</v>
      </c>
      <c r="D3020" s="11">
        <f t="shared" si="385"/>
        <v>19</v>
      </c>
      <c r="E3020" s="11">
        <f t="shared" si="386"/>
        <v>19</v>
      </c>
      <c r="F3020" s="11">
        <f t="shared" si="387"/>
        <v>2850</v>
      </c>
      <c r="G3020" s="12">
        <v>0.49916862774791926</v>
      </c>
      <c r="H3020" s="27">
        <f t="shared" si="388"/>
        <v>2</v>
      </c>
      <c r="I3020" s="11">
        <f t="shared" si="389"/>
        <v>0</v>
      </c>
      <c r="J3020" s="28">
        <f t="shared" si="390"/>
        <v>0</v>
      </c>
      <c r="K3020" s="28">
        <f t="shared" si="391"/>
        <v>2850</v>
      </c>
      <c r="L3020" s="11"/>
      <c r="M3020" s="11"/>
      <c r="N3020" s="11"/>
      <c r="O3020" s="11"/>
      <c r="P3020" s="11"/>
      <c r="Q3020" s="11"/>
      <c r="R3020" s="11"/>
      <c r="S3020" s="11"/>
      <c r="T3020" s="11"/>
      <c r="U3020" s="11"/>
      <c r="V3020" s="11"/>
      <c r="W3020" s="11"/>
      <c r="X3020" s="11"/>
      <c r="Y3020" s="11"/>
      <c r="Z3020" s="11"/>
      <c r="AA3020" s="11"/>
      <c r="AB3020" s="11"/>
    </row>
    <row r="3021" spans="2:28" x14ac:dyDescent="0.2">
      <c r="B3021" s="13">
        <f t="shared" si="392"/>
        <v>3018</v>
      </c>
      <c r="C3021" s="12">
        <v>0.98106617217910275</v>
      </c>
      <c r="D3021" s="11">
        <f t="shared" si="385"/>
        <v>25</v>
      </c>
      <c r="E3021" s="11">
        <f t="shared" si="386"/>
        <v>22</v>
      </c>
      <c r="F3021" s="11">
        <f t="shared" si="387"/>
        <v>3300</v>
      </c>
      <c r="G3021" s="12">
        <v>0.17315650625251167</v>
      </c>
      <c r="H3021" s="27">
        <f t="shared" si="388"/>
        <v>1</v>
      </c>
      <c r="I3021" s="11">
        <f t="shared" si="389"/>
        <v>2</v>
      </c>
      <c r="J3021" s="28">
        <f t="shared" si="390"/>
        <v>1000</v>
      </c>
      <c r="K3021" s="28">
        <f t="shared" si="391"/>
        <v>2300</v>
      </c>
      <c r="L3021" s="11"/>
      <c r="M3021" s="11"/>
      <c r="N3021" s="11"/>
      <c r="O3021" s="11"/>
      <c r="P3021" s="11"/>
      <c r="Q3021" s="11"/>
      <c r="R3021" s="11"/>
      <c r="S3021" s="11"/>
      <c r="T3021" s="11"/>
      <c r="U3021" s="11"/>
      <c r="V3021" s="11"/>
      <c r="W3021" s="11"/>
      <c r="X3021" s="11"/>
      <c r="Y3021" s="11"/>
      <c r="Z3021" s="11"/>
      <c r="AA3021" s="11"/>
      <c r="AB3021" s="11"/>
    </row>
    <row r="3022" spans="2:28" x14ac:dyDescent="0.2">
      <c r="B3022" s="13">
        <f t="shared" si="392"/>
        <v>3019</v>
      </c>
      <c r="C3022" s="12">
        <v>0.89299331471783361</v>
      </c>
      <c r="D3022" s="11">
        <f t="shared" si="385"/>
        <v>22</v>
      </c>
      <c r="E3022" s="11">
        <f t="shared" si="386"/>
        <v>22</v>
      </c>
      <c r="F3022" s="11">
        <f t="shared" si="387"/>
        <v>3300</v>
      </c>
      <c r="G3022" s="12">
        <v>0.85199887103303473</v>
      </c>
      <c r="H3022" s="27">
        <f t="shared" si="388"/>
        <v>4</v>
      </c>
      <c r="I3022" s="11">
        <f t="shared" si="389"/>
        <v>0</v>
      </c>
      <c r="J3022" s="28">
        <f t="shared" si="390"/>
        <v>0</v>
      </c>
      <c r="K3022" s="28">
        <f t="shared" si="391"/>
        <v>3300</v>
      </c>
      <c r="L3022" s="11"/>
      <c r="M3022" s="11"/>
      <c r="N3022" s="11"/>
      <c r="O3022" s="11"/>
      <c r="P3022" s="11"/>
      <c r="Q3022" s="11"/>
      <c r="R3022" s="11"/>
      <c r="S3022" s="11"/>
      <c r="T3022" s="11"/>
      <c r="U3022" s="11"/>
      <c r="V3022" s="11"/>
      <c r="W3022" s="11"/>
      <c r="X3022" s="11"/>
      <c r="Y3022" s="11"/>
      <c r="Z3022" s="11"/>
      <c r="AA3022" s="11"/>
      <c r="AB3022" s="11"/>
    </row>
    <row r="3023" spans="2:28" x14ac:dyDescent="0.2">
      <c r="B3023" s="13">
        <f t="shared" si="392"/>
        <v>3020</v>
      </c>
      <c r="C3023" s="12">
        <v>0.5383223015639399</v>
      </c>
      <c r="D3023" s="11">
        <f t="shared" si="385"/>
        <v>20</v>
      </c>
      <c r="E3023" s="11">
        <f t="shared" si="386"/>
        <v>20</v>
      </c>
      <c r="F3023" s="11">
        <f t="shared" si="387"/>
        <v>3000</v>
      </c>
      <c r="G3023" s="12">
        <v>0.48908358056660273</v>
      </c>
      <c r="H3023" s="27">
        <f t="shared" si="388"/>
        <v>2</v>
      </c>
      <c r="I3023" s="11">
        <f t="shared" si="389"/>
        <v>0</v>
      </c>
      <c r="J3023" s="28">
        <f t="shared" si="390"/>
        <v>0</v>
      </c>
      <c r="K3023" s="28">
        <f t="shared" si="391"/>
        <v>3000</v>
      </c>
      <c r="L3023" s="11"/>
      <c r="M3023" s="11"/>
      <c r="N3023" s="11"/>
      <c r="O3023" s="11"/>
      <c r="P3023" s="11"/>
      <c r="Q3023" s="11"/>
      <c r="R3023" s="11"/>
      <c r="S3023" s="11"/>
      <c r="T3023" s="11"/>
      <c r="U3023" s="11"/>
      <c r="V3023" s="11"/>
      <c r="W3023" s="11"/>
      <c r="X3023" s="11"/>
      <c r="Y3023" s="11"/>
      <c r="Z3023" s="11"/>
      <c r="AA3023" s="11"/>
      <c r="AB3023" s="11"/>
    </row>
    <row r="3024" spans="2:28" x14ac:dyDescent="0.2">
      <c r="B3024" s="13">
        <f t="shared" si="392"/>
        <v>3021</v>
      </c>
      <c r="C3024" s="12">
        <v>0.70492834397466198</v>
      </c>
      <c r="D3024" s="11">
        <f t="shared" si="385"/>
        <v>21</v>
      </c>
      <c r="E3024" s="11">
        <f t="shared" si="386"/>
        <v>21</v>
      </c>
      <c r="F3024" s="11">
        <f t="shared" si="387"/>
        <v>3150</v>
      </c>
      <c r="G3024" s="12">
        <v>0.19531002168921641</v>
      </c>
      <c r="H3024" s="27">
        <f t="shared" si="388"/>
        <v>1</v>
      </c>
      <c r="I3024" s="11">
        <f t="shared" si="389"/>
        <v>1</v>
      </c>
      <c r="J3024" s="28">
        <f t="shared" si="390"/>
        <v>500</v>
      </c>
      <c r="K3024" s="28">
        <f t="shared" si="391"/>
        <v>2650</v>
      </c>
      <c r="L3024" s="11"/>
      <c r="M3024" s="11"/>
      <c r="N3024" s="11"/>
      <c r="O3024" s="11"/>
      <c r="P3024" s="11"/>
      <c r="Q3024" s="11"/>
      <c r="R3024" s="11"/>
      <c r="S3024" s="11"/>
      <c r="T3024" s="11"/>
      <c r="U3024" s="11"/>
      <c r="V3024" s="11"/>
      <c r="W3024" s="11"/>
      <c r="X3024" s="11"/>
      <c r="Y3024" s="11"/>
      <c r="Z3024" s="11"/>
      <c r="AA3024" s="11"/>
      <c r="AB3024" s="11"/>
    </row>
    <row r="3025" spans="2:28" x14ac:dyDescent="0.2">
      <c r="B3025" s="13">
        <f t="shared" si="392"/>
        <v>3022</v>
      </c>
      <c r="C3025" s="12">
        <v>0.92166733320310401</v>
      </c>
      <c r="D3025" s="11">
        <f t="shared" si="385"/>
        <v>23</v>
      </c>
      <c r="E3025" s="11">
        <f t="shared" si="386"/>
        <v>22</v>
      </c>
      <c r="F3025" s="11">
        <f t="shared" si="387"/>
        <v>3300</v>
      </c>
      <c r="G3025" s="12">
        <v>0.60754967667646431</v>
      </c>
      <c r="H3025" s="27">
        <f t="shared" si="388"/>
        <v>2</v>
      </c>
      <c r="I3025" s="11">
        <f t="shared" si="389"/>
        <v>1</v>
      </c>
      <c r="J3025" s="28">
        <f t="shared" si="390"/>
        <v>500</v>
      </c>
      <c r="K3025" s="28">
        <f t="shared" si="391"/>
        <v>2800</v>
      </c>
      <c r="L3025" s="11"/>
      <c r="M3025" s="11"/>
      <c r="N3025" s="11"/>
      <c r="O3025" s="11"/>
      <c r="P3025" s="11"/>
      <c r="Q3025" s="11"/>
      <c r="R3025" s="11"/>
      <c r="S3025" s="11"/>
      <c r="T3025" s="11"/>
      <c r="U3025" s="11"/>
      <c r="V3025" s="11"/>
      <c r="W3025" s="11"/>
      <c r="X3025" s="11"/>
      <c r="Y3025" s="11"/>
      <c r="Z3025" s="11"/>
      <c r="AA3025" s="11"/>
      <c r="AB3025" s="11"/>
    </row>
    <row r="3026" spans="2:28" x14ac:dyDescent="0.2">
      <c r="B3026" s="13">
        <f t="shared" si="392"/>
        <v>3023</v>
      </c>
      <c r="C3026" s="12">
        <v>0.79053914626252864</v>
      </c>
      <c r="D3026" s="11">
        <f t="shared" si="385"/>
        <v>21</v>
      </c>
      <c r="E3026" s="11">
        <f t="shared" si="386"/>
        <v>21</v>
      </c>
      <c r="F3026" s="11">
        <f t="shared" si="387"/>
        <v>3150</v>
      </c>
      <c r="G3026" s="12">
        <v>0.42508121859261894</v>
      </c>
      <c r="H3026" s="27">
        <f t="shared" si="388"/>
        <v>2</v>
      </c>
      <c r="I3026" s="11">
        <f t="shared" si="389"/>
        <v>0</v>
      </c>
      <c r="J3026" s="28">
        <f t="shared" si="390"/>
        <v>0</v>
      </c>
      <c r="K3026" s="28">
        <f t="shared" si="391"/>
        <v>3150</v>
      </c>
      <c r="L3026" s="11"/>
      <c r="M3026" s="11"/>
      <c r="N3026" s="11"/>
      <c r="O3026" s="11"/>
      <c r="P3026" s="11"/>
      <c r="Q3026" s="11"/>
      <c r="R3026" s="11"/>
      <c r="S3026" s="11"/>
      <c r="T3026" s="11"/>
      <c r="U3026" s="11"/>
      <c r="V3026" s="11"/>
      <c r="W3026" s="11"/>
      <c r="X3026" s="11"/>
      <c r="Y3026" s="11"/>
      <c r="Z3026" s="11"/>
      <c r="AA3026" s="11"/>
      <c r="AB3026" s="11"/>
    </row>
    <row r="3027" spans="2:28" x14ac:dyDescent="0.2">
      <c r="B3027" s="13">
        <f t="shared" si="392"/>
        <v>3024</v>
      </c>
      <c r="C3027" s="12">
        <v>7.9161266022225285E-2</v>
      </c>
      <c r="D3027" s="11">
        <f t="shared" si="385"/>
        <v>15</v>
      </c>
      <c r="E3027" s="11">
        <f t="shared" si="386"/>
        <v>15</v>
      </c>
      <c r="F3027" s="11">
        <f t="shared" si="387"/>
        <v>2250</v>
      </c>
      <c r="G3027" s="12">
        <v>8.3769001566900814E-2</v>
      </c>
      <c r="H3027" s="27">
        <f t="shared" si="388"/>
        <v>0</v>
      </c>
      <c r="I3027" s="11">
        <f t="shared" si="389"/>
        <v>0</v>
      </c>
      <c r="J3027" s="28">
        <f t="shared" si="390"/>
        <v>0</v>
      </c>
      <c r="K3027" s="28">
        <f t="shared" si="391"/>
        <v>2250</v>
      </c>
      <c r="L3027" s="11"/>
      <c r="M3027" s="11"/>
      <c r="N3027" s="11"/>
      <c r="O3027" s="11"/>
      <c r="P3027" s="11"/>
      <c r="Q3027" s="11"/>
      <c r="R3027" s="11"/>
      <c r="S3027" s="11"/>
      <c r="T3027" s="11"/>
      <c r="U3027" s="11"/>
      <c r="V3027" s="11"/>
      <c r="W3027" s="11"/>
      <c r="X3027" s="11"/>
      <c r="Y3027" s="11"/>
      <c r="Z3027" s="11"/>
      <c r="AA3027" s="11"/>
      <c r="AB3027" s="11"/>
    </row>
    <row r="3028" spans="2:28" x14ac:dyDescent="0.2">
      <c r="B3028" s="13">
        <f t="shared" si="392"/>
        <v>3025</v>
      </c>
      <c r="C3028" s="12">
        <v>0.53099643164686638</v>
      </c>
      <c r="D3028" s="11">
        <f t="shared" si="385"/>
        <v>20</v>
      </c>
      <c r="E3028" s="11">
        <f t="shared" si="386"/>
        <v>20</v>
      </c>
      <c r="F3028" s="11">
        <f t="shared" si="387"/>
        <v>3000</v>
      </c>
      <c r="G3028" s="12">
        <v>8.4824986387204593E-2</v>
      </c>
      <c r="H3028" s="27">
        <f t="shared" si="388"/>
        <v>0</v>
      </c>
      <c r="I3028" s="11">
        <f t="shared" si="389"/>
        <v>1</v>
      </c>
      <c r="J3028" s="28">
        <f t="shared" si="390"/>
        <v>500</v>
      </c>
      <c r="K3028" s="28">
        <f t="shared" si="391"/>
        <v>2500</v>
      </c>
      <c r="L3028" s="11"/>
      <c r="M3028" s="11"/>
      <c r="N3028" s="11"/>
      <c r="O3028" s="11"/>
      <c r="P3028" s="11"/>
      <c r="Q3028" s="11"/>
      <c r="R3028" s="11"/>
      <c r="S3028" s="11"/>
      <c r="T3028" s="11"/>
      <c r="U3028" s="11"/>
      <c r="V3028" s="11"/>
      <c r="W3028" s="11"/>
      <c r="X3028" s="11"/>
      <c r="Y3028" s="11"/>
      <c r="Z3028" s="11"/>
      <c r="AA3028" s="11"/>
      <c r="AB3028" s="11"/>
    </row>
    <row r="3029" spans="2:28" x14ac:dyDescent="0.2">
      <c r="B3029" s="13">
        <f t="shared" si="392"/>
        <v>3026</v>
      </c>
      <c r="C3029" s="12">
        <v>0.43225842932962766</v>
      </c>
      <c r="D3029" s="11">
        <f t="shared" si="385"/>
        <v>19</v>
      </c>
      <c r="E3029" s="11">
        <f t="shared" si="386"/>
        <v>19</v>
      </c>
      <c r="F3029" s="11">
        <f t="shared" si="387"/>
        <v>2850</v>
      </c>
      <c r="G3029" s="12">
        <v>0.80999867206651155</v>
      </c>
      <c r="H3029" s="27">
        <f t="shared" si="388"/>
        <v>3</v>
      </c>
      <c r="I3029" s="11">
        <f t="shared" si="389"/>
        <v>0</v>
      </c>
      <c r="J3029" s="28">
        <f t="shared" si="390"/>
        <v>0</v>
      </c>
      <c r="K3029" s="28">
        <f t="shared" si="391"/>
        <v>2850</v>
      </c>
      <c r="L3029" s="11"/>
      <c r="M3029" s="11"/>
      <c r="N3029" s="11"/>
      <c r="O3029" s="11"/>
      <c r="P3029" s="11"/>
      <c r="Q3029" s="11"/>
      <c r="R3029" s="11"/>
      <c r="S3029" s="11"/>
      <c r="T3029" s="11"/>
      <c r="U3029" s="11"/>
      <c r="V3029" s="11"/>
      <c r="W3029" s="11"/>
      <c r="X3029" s="11"/>
      <c r="Y3029" s="11"/>
      <c r="Z3029" s="11"/>
      <c r="AA3029" s="11"/>
      <c r="AB3029" s="11"/>
    </row>
    <row r="3030" spans="2:28" x14ac:dyDescent="0.2">
      <c r="B3030" s="13">
        <f t="shared" si="392"/>
        <v>3027</v>
      </c>
      <c r="C3030" s="12">
        <v>0.38330162473893981</v>
      </c>
      <c r="D3030" s="11">
        <f t="shared" si="385"/>
        <v>19</v>
      </c>
      <c r="E3030" s="11">
        <f t="shared" si="386"/>
        <v>19</v>
      </c>
      <c r="F3030" s="11">
        <f t="shared" si="387"/>
        <v>2850</v>
      </c>
      <c r="G3030" s="12">
        <v>0.2242968920988363</v>
      </c>
      <c r="H3030" s="27">
        <f t="shared" si="388"/>
        <v>1</v>
      </c>
      <c r="I3030" s="11">
        <f t="shared" si="389"/>
        <v>0</v>
      </c>
      <c r="J3030" s="28">
        <f t="shared" si="390"/>
        <v>0</v>
      </c>
      <c r="K3030" s="28">
        <f t="shared" si="391"/>
        <v>2850</v>
      </c>
      <c r="L3030" s="11"/>
      <c r="M3030" s="11"/>
      <c r="N3030" s="11"/>
      <c r="O3030" s="11"/>
      <c r="P3030" s="11"/>
      <c r="Q3030" s="11"/>
      <c r="R3030" s="11"/>
      <c r="S3030" s="11"/>
      <c r="T3030" s="11"/>
      <c r="U3030" s="11"/>
      <c r="V3030" s="11"/>
      <c r="W3030" s="11"/>
      <c r="X3030" s="11"/>
      <c r="Y3030" s="11"/>
      <c r="Z3030" s="11"/>
      <c r="AA3030" s="11"/>
      <c r="AB3030" s="11"/>
    </row>
    <row r="3031" spans="2:28" x14ac:dyDescent="0.2">
      <c r="B3031" s="13">
        <f t="shared" si="392"/>
        <v>3028</v>
      </c>
      <c r="C3031" s="12">
        <v>0.93229063795728973</v>
      </c>
      <c r="D3031" s="11">
        <f t="shared" si="385"/>
        <v>23</v>
      </c>
      <c r="E3031" s="11">
        <f t="shared" si="386"/>
        <v>22</v>
      </c>
      <c r="F3031" s="11">
        <f t="shared" si="387"/>
        <v>3300</v>
      </c>
      <c r="G3031" s="12">
        <v>0.929580217035051</v>
      </c>
      <c r="H3031" s="27">
        <f t="shared" si="388"/>
        <v>4</v>
      </c>
      <c r="I3031" s="11">
        <f t="shared" si="389"/>
        <v>0</v>
      </c>
      <c r="J3031" s="28">
        <f t="shared" si="390"/>
        <v>0</v>
      </c>
      <c r="K3031" s="28">
        <f t="shared" si="391"/>
        <v>3300</v>
      </c>
      <c r="L3031" s="11"/>
      <c r="M3031" s="11"/>
      <c r="N3031" s="11"/>
      <c r="O3031" s="11"/>
      <c r="P3031" s="11"/>
      <c r="Q3031" s="11"/>
      <c r="R3031" s="11"/>
      <c r="S3031" s="11"/>
      <c r="T3031" s="11"/>
      <c r="U3031" s="11"/>
      <c r="V3031" s="11"/>
      <c r="W3031" s="11"/>
      <c r="X3031" s="11"/>
      <c r="Y3031" s="11"/>
      <c r="Z3031" s="11"/>
      <c r="AA3031" s="11"/>
      <c r="AB3031" s="11"/>
    </row>
    <row r="3032" spans="2:28" x14ac:dyDescent="0.2">
      <c r="B3032" s="13">
        <f t="shared" si="392"/>
        <v>3029</v>
      </c>
      <c r="C3032" s="12">
        <v>0.68381177457843523</v>
      </c>
      <c r="D3032" s="11">
        <f t="shared" si="385"/>
        <v>21</v>
      </c>
      <c r="E3032" s="11">
        <f t="shared" si="386"/>
        <v>21</v>
      </c>
      <c r="F3032" s="11">
        <f t="shared" si="387"/>
        <v>3150</v>
      </c>
      <c r="G3032" s="12">
        <v>0.82080138469854425</v>
      </c>
      <c r="H3032" s="27">
        <f t="shared" si="388"/>
        <v>3</v>
      </c>
      <c r="I3032" s="11">
        <f t="shared" si="389"/>
        <v>0</v>
      </c>
      <c r="J3032" s="28">
        <f t="shared" si="390"/>
        <v>0</v>
      </c>
      <c r="K3032" s="28">
        <f t="shared" si="391"/>
        <v>3150</v>
      </c>
      <c r="L3032" s="11"/>
      <c r="M3032" s="11"/>
      <c r="N3032" s="11"/>
      <c r="O3032" s="11"/>
      <c r="P3032" s="11"/>
      <c r="Q3032" s="11"/>
      <c r="R3032" s="11"/>
      <c r="S3032" s="11"/>
      <c r="T3032" s="11"/>
      <c r="U3032" s="11"/>
      <c r="V3032" s="11"/>
      <c r="W3032" s="11"/>
      <c r="X3032" s="11"/>
      <c r="Y3032" s="11"/>
      <c r="Z3032" s="11"/>
      <c r="AA3032" s="11"/>
      <c r="AB3032" s="11"/>
    </row>
    <row r="3033" spans="2:28" x14ac:dyDescent="0.2">
      <c r="B3033" s="13">
        <f t="shared" si="392"/>
        <v>3030</v>
      </c>
      <c r="C3033" s="12">
        <v>0.29906292220552433</v>
      </c>
      <c r="D3033" s="11">
        <f t="shared" si="385"/>
        <v>18</v>
      </c>
      <c r="E3033" s="11">
        <f t="shared" si="386"/>
        <v>18</v>
      </c>
      <c r="F3033" s="11">
        <f t="shared" si="387"/>
        <v>2700</v>
      </c>
      <c r="G3033" s="12">
        <v>0.19361124668906204</v>
      </c>
      <c r="H3033" s="27">
        <f t="shared" si="388"/>
        <v>1</v>
      </c>
      <c r="I3033" s="11">
        <f t="shared" si="389"/>
        <v>0</v>
      </c>
      <c r="J3033" s="28">
        <f t="shared" si="390"/>
        <v>0</v>
      </c>
      <c r="K3033" s="28">
        <f t="shared" si="391"/>
        <v>2700</v>
      </c>
      <c r="L3033" s="11"/>
      <c r="M3033" s="11"/>
      <c r="N3033" s="11"/>
      <c r="O3033" s="11"/>
      <c r="P3033" s="11"/>
      <c r="Q3033" s="11"/>
      <c r="R3033" s="11"/>
      <c r="S3033" s="11"/>
      <c r="T3033" s="11"/>
      <c r="U3033" s="11"/>
      <c r="V3033" s="11"/>
      <c r="W3033" s="11"/>
      <c r="X3033" s="11"/>
      <c r="Y3033" s="11"/>
      <c r="Z3033" s="11"/>
      <c r="AA3033" s="11"/>
      <c r="AB3033" s="11"/>
    </row>
    <row r="3034" spans="2:28" x14ac:dyDescent="0.2">
      <c r="B3034" s="13">
        <f t="shared" si="392"/>
        <v>3031</v>
      </c>
      <c r="C3034" s="12">
        <v>0.31402581690755127</v>
      </c>
      <c r="D3034" s="11">
        <f t="shared" si="385"/>
        <v>18</v>
      </c>
      <c r="E3034" s="11">
        <f t="shared" si="386"/>
        <v>18</v>
      </c>
      <c r="F3034" s="11">
        <f t="shared" si="387"/>
        <v>2700</v>
      </c>
      <c r="G3034" s="12">
        <v>0.95121703527021173</v>
      </c>
      <c r="H3034" s="27">
        <f t="shared" si="388"/>
        <v>4</v>
      </c>
      <c r="I3034" s="11">
        <f t="shared" si="389"/>
        <v>0</v>
      </c>
      <c r="J3034" s="28">
        <f t="shared" si="390"/>
        <v>0</v>
      </c>
      <c r="K3034" s="28">
        <f t="shared" si="391"/>
        <v>2700</v>
      </c>
      <c r="L3034" s="11"/>
      <c r="M3034" s="11"/>
      <c r="N3034" s="11"/>
      <c r="O3034" s="11"/>
      <c r="P3034" s="11"/>
      <c r="Q3034" s="11"/>
      <c r="R3034" s="11"/>
      <c r="S3034" s="11"/>
      <c r="T3034" s="11"/>
      <c r="U3034" s="11"/>
      <c r="V3034" s="11"/>
      <c r="W3034" s="11"/>
      <c r="X3034" s="11"/>
      <c r="Y3034" s="11"/>
      <c r="Z3034" s="11"/>
      <c r="AA3034" s="11"/>
      <c r="AB3034" s="11"/>
    </row>
    <row r="3035" spans="2:28" x14ac:dyDescent="0.2">
      <c r="B3035" s="13">
        <f t="shared" si="392"/>
        <v>3032</v>
      </c>
      <c r="C3035" s="12">
        <v>0.3125599496458652</v>
      </c>
      <c r="D3035" s="11">
        <f t="shared" si="385"/>
        <v>18</v>
      </c>
      <c r="E3035" s="11">
        <f t="shared" si="386"/>
        <v>18</v>
      </c>
      <c r="F3035" s="11">
        <f t="shared" si="387"/>
        <v>2700</v>
      </c>
      <c r="G3035" s="12">
        <v>0.83855687164373238</v>
      </c>
      <c r="H3035" s="27">
        <f t="shared" si="388"/>
        <v>3</v>
      </c>
      <c r="I3035" s="11">
        <f t="shared" si="389"/>
        <v>0</v>
      </c>
      <c r="J3035" s="28">
        <f t="shared" si="390"/>
        <v>0</v>
      </c>
      <c r="K3035" s="28">
        <f t="shared" si="391"/>
        <v>2700</v>
      </c>
      <c r="L3035" s="11"/>
      <c r="M3035" s="11"/>
      <c r="N3035" s="11"/>
      <c r="O3035" s="11"/>
      <c r="P3035" s="11"/>
      <c r="Q3035" s="11"/>
      <c r="R3035" s="11"/>
      <c r="S3035" s="11"/>
      <c r="T3035" s="11"/>
      <c r="U3035" s="11"/>
      <c r="V3035" s="11"/>
      <c r="W3035" s="11"/>
      <c r="X3035" s="11"/>
      <c r="Y3035" s="11"/>
      <c r="Z3035" s="11"/>
      <c r="AA3035" s="11"/>
      <c r="AB3035" s="11"/>
    </row>
    <row r="3036" spans="2:28" x14ac:dyDescent="0.2">
      <c r="B3036" s="13">
        <f t="shared" si="392"/>
        <v>3033</v>
      </c>
      <c r="C3036" s="12">
        <v>0.72482557308006657</v>
      </c>
      <c r="D3036" s="11">
        <f t="shared" si="385"/>
        <v>21</v>
      </c>
      <c r="E3036" s="11">
        <f t="shared" si="386"/>
        <v>21</v>
      </c>
      <c r="F3036" s="11">
        <f t="shared" si="387"/>
        <v>3150</v>
      </c>
      <c r="G3036" s="12">
        <v>0.96671286425816794</v>
      </c>
      <c r="H3036" s="27">
        <f t="shared" si="388"/>
        <v>5</v>
      </c>
      <c r="I3036" s="11">
        <f t="shared" si="389"/>
        <v>0</v>
      </c>
      <c r="J3036" s="28">
        <f t="shared" si="390"/>
        <v>0</v>
      </c>
      <c r="K3036" s="28">
        <f t="shared" si="391"/>
        <v>3150</v>
      </c>
      <c r="L3036" s="11"/>
      <c r="M3036" s="11"/>
      <c r="N3036" s="11"/>
      <c r="O3036" s="11"/>
      <c r="P3036" s="11"/>
      <c r="Q3036" s="11"/>
      <c r="R3036" s="11"/>
      <c r="S3036" s="11"/>
      <c r="T3036" s="11"/>
      <c r="U3036" s="11"/>
      <c r="V3036" s="11"/>
      <c r="W3036" s="11"/>
      <c r="X3036" s="11"/>
      <c r="Y3036" s="11"/>
      <c r="Z3036" s="11"/>
      <c r="AA3036" s="11"/>
      <c r="AB3036" s="11"/>
    </row>
    <row r="3037" spans="2:28" x14ac:dyDescent="0.2">
      <c r="B3037" s="13">
        <f t="shared" si="392"/>
        <v>3034</v>
      </c>
      <c r="C3037" s="12">
        <v>0.67805002526675306</v>
      </c>
      <c r="D3037" s="11">
        <f t="shared" si="385"/>
        <v>20</v>
      </c>
      <c r="E3037" s="11">
        <f t="shared" si="386"/>
        <v>20</v>
      </c>
      <c r="F3037" s="11">
        <f t="shared" si="387"/>
        <v>3000</v>
      </c>
      <c r="G3037" s="12">
        <v>0.20568269627003744</v>
      </c>
      <c r="H3037" s="27">
        <f t="shared" si="388"/>
        <v>1</v>
      </c>
      <c r="I3037" s="11">
        <f t="shared" si="389"/>
        <v>0</v>
      </c>
      <c r="J3037" s="28">
        <f t="shared" si="390"/>
        <v>0</v>
      </c>
      <c r="K3037" s="28">
        <f t="shared" si="391"/>
        <v>3000</v>
      </c>
      <c r="L3037" s="11"/>
      <c r="M3037" s="11"/>
      <c r="N3037" s="11"/>
      <c r="O3037" s="11"/>
      <c r="P3037" s="11"/>
      <c r="Q3037" s="11"/>
      <c r="R3037" s="11"/>
      <c r="S3037" s="11"/>
      <c r="T3037" s="11"/>
      <c r="U3037" s="11"/>
      <c r="V3037" s="11"/>
      <c r="W3037" s="11"/>
      <c r="X3037" s="11"/>
      <c r="Y3037" s="11"/>
      <c r="Z3037" s="11"/>
      <c r="AA3037" s="11"/>
      <c r="AB3037" s="11"/>
    </row>
    <row r="3038" spans="2:28" x14ac:dyDescent="0.2">
      <c r="B3038" s="13">
        <f t="shared" si="392"/>
        <v>3035</v>
      </c>
      <c r="C3038" s="12">
        <v>0.73498337658183155</v>
      </c>
      <c r="D3038" s="11">
        <f t="shared" si="385"/>
        <v>21</v>
      </c>
      <c r="E3038" s="11">
        <f t="shared" si="386"/>
        <v>21</v>
      </c>
      <c r="F3038" s="11">
        <f t="shared" si="387"/>
        <v>3150</v>
      </c>
      <c r="G3038" s="12">
        <v>0.881014164005268</v>
      </c>
      <c r="H3038" s="27">
        <f t="shared" si="388"/>
        <v>4</v>
      </c>
      <c r="I3038" s="11">
        <f t="shared" si="389"/>
        <v>0</v>
      </c>
      <c r="J3038" s="28">
        <f t="shared" si="390"/>
        <v>0</v>
      </c>
      <c r="K3038" s="28">
        <f t="shared" si="391"/>
        <v>3150</v>
      </c>
      <c r="L3038" s="11"/>
      <c r="M3038" s="11"/>
      <c r="N3038" s="11"/>
      <c r="O3038" s="11"/>
      <c r="P3038" s="11"/>
      <c r="Q3038" s="11"/>
      <c r="R3038" s="11"/>
      <c r="S3038" s="11"/>
      <c r="T3038" s="11"/>
      <c r="U3038" s="11"/>
      <c r="V3038" s="11"/>
      <c r="W3038" s="11"/>
      <c r="X3038" s="11"/>
      <c r="Y3038" s="11"/>
      <c r="Z3038" s="11"/>
      <c r="AA3038" s="11"/>
      <c r="AB3038" s="11"/>
    </row>
    <row r="3039" spans="2:28" x14ac:dyDescent="0.2">
      <c r="B3039" s="13">
        <f t="shared" si="392"/>
        <v>3036</v>
      </c>
      <c r="C3039" s="12">
        <v>0.85327471120266851</v>
      </c>
      <c r="D3039" s="11">
        <f t="shared" si="385"/>
        <v>22</v>
      </c>
      <c r="E3039" s="11">
        <f t="shared" si="386"/>
        <v>22</v>
      </c>
      <c r="F3039" s="11">
        <f t="shared" si="387"/>
        <v>3300</v>
      </c>
      <c r="G3039" s="12">
        <v>0.58728490431308011</v>
      </c>
      <c r="H3039" s="27">
        <f t="shared" si="388"/>
        <v>2</v>
      </c>
      <c r="I3039" s="11">
        <f t="shared" si="389"/>
        <v>1</v>
      </c>
      <c r="J3039" s="28">
        <f t="shared" si="390"/>
        <v>500</v>
      </c>
      <c r="K3039" s="28">
        <f t="shared" si="391"/>
        <v>2800</v>
      </c>
      <c r="L3039" s="11"/>
      <c r="M3039" s="11"/>
      <c r="N3039" s="11"/>
      <c r="O3039" s="11"/>
      <c r="P3039" s="11"/>
      <c r="Q3039" s="11"/>
      <c r="R3039" s="11"/>
      <c r="S3039" s="11"/>
      <c r="T3039" s="11"/>
      <c r="U3039" s="11"/>
      <c r="V3039" s="11"/>
      <c r="W3039" s="11"/>
      <c r="X3039" s="11"/>
      <c r="Y3039" s="11"/>
      <c r="Z3039" s="11"/>
      <c r="AA3039" s="11"/>
      <c r="AB3039" s="11"/>
    </row>
    <row r="3040" spans="2:28" x14ac:dyDescent="0.2">
      <c r="B3040" s="13">
        <f t="shared" si="392"/>
        <v>3037</v>
      </c>
      <c r="C3040" s="12">
        <v>0.70070916313086207</v>
      </c>
      <c r="D3040" s="11">
        <f t="shared" si="385"/>
        <v>21</v>
      </c>
      <c r="E3040" s="11">
        <f t="shared" si="386"/>
        <v>21</v>
      </c>
      <c r="F3040" s="11">
        <f t="shared" si="387"/>
        <v>3150</v>
      </c>
      <c r="G3040" s="12">
        <v>0.89841994932177016</v>
      </c>
      <c r="H3040" s="27">
        <f t="shared" si="388"/>
        <v>4</v>
      </c>
      <c r="I3040" s="11">
        <f t="shared" si="389"/>
        <v>0</v>
      </c>
      <c r="J3040" s="28">
        <f t="shared" si="390"/>
        <v>0</v>
      </c>
      <c r="K3040" s="28">
        <f t="shared" si="391"/>
        <v>3150</v>
      </c>
      <c r="L3040" s="11"/>
      <c r="M3040" s="11"/>
      <c r="N3040" s="11"/>
      <c r="O3040" s="11"/>
      <c r="P3040" s="11"/>
      <c r="Q3040" s="11"/>
      <c r="R3040" s="11"/>
      <c r="S3040" s="11"/>
      <c r="T3040" s="11"/>
      <c r="U3040" s="11"/>
      <c r="V3040" s="11"/>
      <c r="W3040" s="11"/>
      <c r="X3040" s="11"/>
      <c r="Y3040" s="11"/>
      <c r="Z3040" s="11"/>
      <c r="AA3040" s="11"/>
      <c r="AB3040" s="11"/>
    </row>
    <row r="3041" spans="2:28" x14ac:dyDescent="0.2">
      <c r="B3041" s="13">
        <f t="shared" si="392"/>
        <v>3038</v>
      </c>
      <c r="C3041" s="12">
        <v>0.40462584704389593</v>
      </c>
      <c r="D3041" s="11">
        <f t="shared" si="385"/>
        <v>19</v>
      </c>
      <c r="E3041" s="11">
        <f t="shared" si="386"/>
        <v>19</v>
      </c>
      <c r="F3041" s="11">
        <f t="shared" si="387"/>
        <v>2850</v>
      </c>
      <c r="G3041" s="12">
        <v>8.5175776784376489E-2</v>
      </c>
      <c r="H3041" s="27">
        <f t="shared" si="388"/>
        <v>0</v>
      </c>
      <c r="I3041" s="11">
        <f t="shared" si="389"/>
        <v>0</v>
      </c>
      <c r="J3041" s="28">
        <f t="shared" si="390"/>
        <v>0</v>
      </c>
      <c r="K3041" s="28">
        <f t="shared" si="391"/>
        <v>2850</v>
      </c>
      <c r="L3041" s="11"/>
      <c r="M3041" s="11"/>
      <c r="N3041" s="11"/>
      <c r="O3041" s="11"/>
      <c r="P3041" s="11"/>
      <c r="Q3041" s="11"/>
      <c r="R3041" s="11"/>
      <c r="S3041" s="11"/>
      <c r="T3041" s="11"/>
      <c r="U3041" s="11"/>
      <c r="V3041" s="11"/>
      <c r="W3041" s="11"/>
      <c r="X3041" s="11"/>
      <c r="Y3041" s="11"/>
      <c r="Z3041" s="11"/>
      <c r="AA3041" s="11"/>
      <c r="AB3041" s="11"/>
    </row>
    <row r="3042" spans="2:28" x14ac:dyDescent="0.2">
      <c r="B3042" s="13">
        <f t="shared" si="392"/>
        <v>3039</v>
      </c>
      <c r="C3042" s="12">
        <v>0.21455561582310023</v>
      </c>
      <c r="D3042" s="11">
        <f t="shared" si="385"/>
        <v>17</v>
      </c>
      <c r="E3042" s="11">
        <f t="shared" si="386"/>
        <v>17</v>
      </c>
      <c r="F3042" s="11">
        <f t="shared" si="387"/>
        <v>2550</v>
      </c>
      <c r="G3042" s="12">
        <v>0.23879549544291645</v>
      </c>
      <c r="H3042" s="27">
        <f t="shared" si="388"/>
        <v>1</v>
      </c>
      <c r="I3042" s="11">
        <f t="shared" si="389"/>
        <v>0</v>
      </c>
      <c r="J3042" s="28">
        <f t="shared" si="390"/>
        <v>0</v>
      </c>
      <c r="K3042" s="28">
        <f t="shared" si="391"/>
        <v>2550</v>
      </c>
      <c r="L3042" s="11"/>
      <c r="M3042" s="11"/>
      <c r="N3042" s="11"/>
      <c r="O3042" s="11"/>
      <c r="P3042" s="11"/>
      <c r="Q3042" s="11"/>
      <c r="R3042" s="11"/>
      <c r="S3042" s="11"/>
      <c r="T3042" s="11"/>
      <c r="U3042" s="11"/>
      <c r="V3042" s="11"/>
      <c r="W3042" s="11"/>
      <c r="X3042" s="11"/>
      <c r="Y3042" s="11"/>
      <c r="Z3042" s="11"/>
      <c r="AA3042" s="11"/>
      <c r="AB3042" s="11"/>
    </row>
    <row r="3043" spans="2:28" x14ac:dyDescent="0.2">
      <c r="B3043" s="13">
        <f t="shared" si="392"/>
        <v>3040</v>
      </c>
      <c r="C3043" s="12">
        <v>0.23288096036920358</v>
      </c>
      <c r="D3043" s="11">
        <f t="shared" si="385"/>
        <v>17</v>
      </c>
      <c r="E3043" s="11">
        <f t="shared" si="386"/>
        <v>17</v>
      </c>
      <c r="F3043" s="11">
        <f t="shared" si="387"/>
        <v>2550</v>
      </c>
      <c r="G3043" s="12">
        <v>0.67591134070670511</v>
      </c>
      <c r="H3043" s="27">
        <f t="shared" si="388"/>
        <v>2</v>
      </c>
      <c r="I3043" s="11">
        <f t="shared" si="389"/>
        <v>0</v>
      </c>
      <c r="J3043" s="28">
        <f t="shared" si="390"/>
        <v>0</v>
      </c>
      <c r="K3043" s="28">
        <f t="shared" si="391"/>
        <v>2550</v>
      </c>
      <c r="L3043" s="11"/>
      <c r="M3043" s="11"/>
      <c r="N3043" s="11"/>
      <c r="O3043" s="11"/>
      <c r="P3043" s="11"/>
      <c r="Q3043" s="11"/>
      <c r="R3043" s="11"/>
      <c r="S3043" s="11"/>
      <c r="T3043" s="11"/>
      <c r="U3043" s="11"/>
      <c r="V3043" s="11"/>
      <c r="W3043" s="11"/>
      <c r="X3043" s="11"/>
      <c r="Y3043" s="11"/>
      <c r="Z3043" s="11"/>
      <c r="AA3043" s="11"/>
      <c r="AB3043" s="11"/>
    </row>
    <row r="3044" spans="2:28" x14ac:dyDescent="0.2">
      <c r="B3044" s="13">
        <f t="shared" si="392"/>
        <v>3041</v>
      </c>
      <c r="C3044" s="12">
        <v>0.64048823033511426</v>
      </c>
      <c r="D3044" s="11">
        <f t="shared" si="385"/>
        <v>20</v>
      </c>
      <c r="E3044" s="11">
        <f t="shared" si="386"/>
        <v>20</v>
      </c>
      <c r="F3044" s="11">
        <f t="shared" si="387"/>
        <v>3000</v>
      </c>
      <c r="G3044" s="12">
        <v>0.11978347672862866</v>
      </c>
      <c r="H3044" s="27">
        <f t="shared" si="388"/>
        <v>0</v>
      </c>
      <c r="I3044" s="11">
        <f t="shared" si="389"/>
        <v>1</v>
      </c>
      <c r="J3044" s="28">
        <f t="shared" si="390"/>
        <v>500</v>
      </c>
      <c r="K3044" s="28">
        <f t="shared" si="391"/>
        <v>2500</v>
      </c>
      <c r="L3044" s="11"/>
      <c r="M3044" s="11"/>
      <c r="N3044" s="11"/>
      <c r="O3044" s="11"/>
      <c r="P3044" s="11"/>
      <c r="Q3044" s="11"/>
      <c r="R3044" s="11"/>
      <c r="S3044" s="11"/>
      <c r="T3044" s="11"/>
      <c r="U3044" s="11"/>
      <c r="V3044" s="11"/>
      <c r="W3044" s="11"/>
      <c r="X3044" s="11"/>
      <c r="Y3044" s="11"/>
      <c r="Z3044" s="11"/>
      <c r="AA3044" s="11"/>
      <c r="AB3044" s="11"/>
    </row>
    <row r="3045" spans="2:28" x14ac:dyDescent="0.2">
      <c r="B3045" s="13">
        <f t="shared" si="392"/>
        <v>3042</v>
      </c>
      <c r="C3045" s="12">
        <v>0.79120257354637535</v>
      </c>
      <c r="D3045" s="11">
        <f t="shared" si="385"/>
        <v>21</v>
      </c>
      <c r="E3045" s="11">
        <f t="shared" si="386"/>
        <v>21</v>
      </c>
      <c r="F3045" s="11">
        <f t="shared" si="387"/>
        <v>3150</v>
      </c>
      <c r="G3045" s="12">
        <v>0.9130233862923578</v>
      </c>
      <c r="H3045" s="27">
        <f t="shared" si="388"/>
        <v>4</v>
      </c>
      <c r="I3045" s="11">
        <f t="shared" si="389"/>
        <v>0</v>
      </c>
      <c r="J3045" s="28">
        <f t="shared" si="390"/>
        <v>0</v>
      </c>
      <c r="K3045" s="28">
        <f t="shared" si="391"/>
        <v>3150</v>
      </c>
      <c r="L3045" s="11"/>
      <c r="M3045" s="11"/>
      <c r="N3045" s="11"/>
      <c r="O3045" s="11"/>
      <c r="P3045" s="11"/>
      <c r="Q3045" s="11"/>
      <c r="R3045" s="11"/>
      <c r="S3045" s="11"/>
      <c r="T3045" s="11"/>
      <c r="U3045" s="11"/>
      <c r="V3045" s="11"/>
      <c r="W3045" s="11"/>
      <c r="X3045" s="11"/>
      <c r="Y3045" s="11"/>
      <c r="Z3045" s="11"/>
      <c r="AA3045" s="11"/>
      <c r="AB3045" s="11"/>
    </row>
    <row r="3046" spans="2:28" x14ac:dyDescent="0.2">
      <c r="B3046" s="13">
        <f t="shared" si="392"/>
        <v>3043</v>
      </c>
      <c r="C3046" s="12">
        <v>0.87826778063258004</v>
      </c>
      <c r="D3046" s="11">
        <f t="shared" si="385"/>
        <v>22</v>
      </c>
      <c r="E3046" s="11">
        <f t="shared" si="386"/>
        <v>22</v>
      </c>
      <c r="F3046" s="11">
        <f t="shared" si="387"/>
        <v>3300</v>
      </c>
      <c r="G3046" s="12">
        <v>0.15726627085683254</v>
      </c>
      <c r="H3046" s="27">
        <f t="shared" si="388"/>
        <v>1</v>
      </c>
      <c r="I3046" s="11">
        <f t="shared" si="389"/>
        <v>2</v>
      </c>
      <c r="J3046" s="28">
        <f t="shared" si="390"/>
        <v>1000</v>
      </c>
      <c r="K3046" s="28">
        <f t="shared" si="391"/>
        <v>2300</v>
      </c>
      <c r="L3046" s="11"/>
      <c r="M3046" s="11"/>
      <c r="N3046" s="11"/>
      <c r="O3046" s="11"/>
      <c r="P3046" s="11"/>
      <c r="Q3046" s="11"/>
      <c r="R3046" s="11"/>
      <c r="S3046" s="11"/>
      <c r="T3046" s="11"/>
      <c r="U3046" s="11"/>
      <c r="V3046" s="11"/>
      <c r="W3046" s="11"/>
      <c r="X3046" s="11"/>
      <c r="Y3046" s="11"/>
      <c r="Z3046" s="11"/>
      <c r="AA3046" s="11"/>
      <c r="AB3046" s="11"/>
    </row>
    <row r="3047" spans="2:28" x14ac:dyDescent="0.2">
      <c r="B3047" s="13">
        <f t="shared" si="392"/>
        <v>3044</v>
      </c>
      <c r="C3047" s="12">
        <v>0.55157762838263735</v>
      </c>
      <c r="D3047" s="11">
        <f t="shared" si="385"/>
        <v>20</v>
      </c>
      <c r="E3047" s="11">
        <f t="shared" si="386"/>
        <v>20</v>
      </c>
      <c r="F3047" s="11">
        <f t="shared" si="387"/>
        <v>3000</v>
      </c>
      <c r="G3047" s="12">
        <v>6.1089721750341219E-2</v>
      </c>
      <c r="H3047" s="27">
        <f t="shared" si="388"/>
        <v>0</v>
      </c>
      <c r="I3047" s="11">
        <f t="shared" si="389"/>
        <v>1</v>
      </c>
      <c r="J3047" s="28">
        <f t="shared" si="390"/>
        <v>500</v>
      </c>
      <c r="K3047" s="28">
        <f t="shared" si="391"/>
        <v>2500</v>
      </c>
      <c r="L3047" s="11"/>
      <c r="M3047" s="11"/>
      <c r="N3047" s="11"/>
      <c r="O3047" s="11"/>
      <c r="P3047" s="11"/>
      <c r="Q3047" s="11"/>
      <c r="R3047" s="11"/>
      <c r="S3047" s="11"/>
      <c r="T3047" s="11"/>
      <c r="U3047" s="11"/>
      <c r="V3047" s="11"/>
      <c r="W3047" s="11"/>
      <c r="X3047" s="11"/>
      <c r="Y3047" s="11"/>
      <c r="Z3047" s="11"/>
      <c r="AA3047" s="11"/>
      <c r="AB3047" s="11"/>
    </row>
    <row r="3048" spans="2:28" x14ac:dyDescent="0.2">
      <c r="B3048" s="13">
        <f t="shared" si="392"/>
        <v>3045</v>
      </c>
      <c r="C3048" s="12">
        <v>0.76566417462600878</v>
      </c>
      <c r="D3048" s="11">
        <f t="shared" si="385"/>
        <v>21</v>
      </c>
      <c r="E3048" s="11">
        <f t="shared" si="386"/>
        <v>21</v>
      </c>
      <c r="F3048" s="11">
        <f t="shared" si="387"/>
        <v>3150</v>
      </c>
      <c r="G3048" s="12">
        <v>0.33629179805823917</v>
      </c>
      <c r="H3048" s="27">
        <f t="shared" si="388"/>
        <v>1</v>
      </c>
      <c r="I3048" s="11">
        <f t="shared" si="389"/>
        <v>1</v>
      </c>
      <c r="J3048" s="28">
        <f t="shared" si="390"/>
        <v>500</v>
      </c>
      <c r="K3048" s="28">
        <f t="shared" si="391"/>
        <v>2650</v>
      </c>
      <c r="L3048" s="11"/>
      <c r="M3048" s="11"/>
      <c r="N3048" s="11"/>
      <c r="O3048" s="11"/>
      <c r="P3048" s="11"/>
      <c r="Q3048" s="11"/>
      <c r="R3048" s="11"/>
      <c r="S3048" s="11"/>
      <c r="T3048" s="11"/>
      <c r="U3048" s="11"/>
      <c r="V3048" s="11"/>
      <c r="W3048" s="11"/>
      <c r="X3048" s="11"/>
      <c r="Y3048" s="11"/>
      <c r="Z3048" s="11"/>
      <c r="AA3048" s="11"/>
      <c r="AB3048" s="11"/>
    </row>
    <row r="3049" spans="2:28" x14ac:dyDescent="0.2">
      <c r="B3049" s="13">
        <f t="shared" si="392"/>
        <v>3046</v>
      </c>
      <c r="C3049" s="12">
        <v>9.4071832074291151E-2</v>
      </c>
      <c r="D3049" s="11">
        <f t="shared" si="385"/>
        <v>16</v>
      </c>
      <c r="E3049" s="11">
        <f t="shared" si="386"/>
        <v>16</v>
      </c>
      <c r="F3049" s="11">
        <f t="shared" si="387"/>
        <v>2400</v>
      </c>
      <c r="G3049" s="12">
        <v>0.31553471402579003</v>
      </c>
      <c r="H3049" s="27">
        <f t="shared" si="388"/>
        <v>1</v>
      </c>
      <c r="I3049" s="11">
        <f t="shared" si="389"/>
        <v>0</v>
      </c>
      <c r="J3049" s="28">
        <f t="shared" si="390"/>
        <v>0</v>
      </c>
      <c r="K3049" s="28">
        <f t="shared" si="391"/>
        <v>2400</v>
      </c>
      <c r="L3049" s="11"/>
      <c r="M3049" s="11"/>
      <c r="N3049" s="11"/>
      <c r="O3049" s="11"/>
      <c r="P3049" s="11"/>
      <c r="Q3049" s="11"/>
      <c r="R3049" s="11"/>
      <c r="S3049" s="11"/>
      <c r="T3049" s="11"/>
      <c r="U3049" s="11"/>
      <c r="V3049" s="11"/>
      <c r="W3049" s="11"/>
      <c r="X3049" s="11"/>
      <c r="Y3049" s="11"/>
      <c r="Z3049" s="11"/>
      <c r="AA3049" s="11"/>
      <c r="AB3049" s="11"/>
    </row>
    <row r="3050" spans="2:28" x14ac:dyDescent="0.2">
      <c r="B3050" s="13">
        <f t="shared" si="392"/>
        <v>3047</v>
      </c>
      <c r="C3050" s="12">
        <v>0.59300193196460005</v>
      </c>
      <c r="D3050" s="11">
        <f t="shared" si="385"/>
        <v>20</v>
      </c>
      <c r="E3050" s="11">
        <f t="shared" si="386"/>
        <v>20</v>
      </c>
      <c r="F3050" s="11">
        <f t="shared" si="387"/>
        <v>3000</v>
      </c>
      <c r="G3050" s="12">
        <v>0.61763732615435873</v>
      </c>
      <c r="H3050" s="27">
        <f t="shared" si="388"/>
        <v>2</v>
      </c>
      <c r="I3050" s="11">
        <f t="shared" si="389"/>
        <v>0</v>
      </c>
      <c r="J3050" s="28">
        <f t="shared" si="390"/>
        <v>0</v>
      </c>
      <c r="K3050" s="28">
        <f t="shared" si="391"/>
        <v>3000</v>
      </c>
      <c r="L3050" s="11"/>
      <c r="M3050" s="11"/>
      <c r="N3050" s="11"/>
      <c r="O3050" s="11"/>
      <c r="P3050" s="11"/>
      <c r="Q3050" s="11"/>
      <c r="R3050" s="11"/>
      <c r="S3050" s="11"/>
      <c r="T3050" s="11"/>
      <c r="U3050" s="11"/>
      <c r="V3050" s="11"/>
      <c r="W3050" s="11"/>
      <c r="X3050" s="11"/>
      <c r="Y3050" s="11"/>
      <c r="Z3050" s="11"/>
      <c r="AA3050" s="11"/>
      <c r="AB3050" s="11"/>
    </row>
    <row r="3051" spans="2:28" x14ac:dyDescent="0.2">
      <c r="B3051" s="13">
        <f t="shared" si="392"/>
        <v>3048</v>
      </c>
      <c r="C3051" s="12">
        <v>2.9279286481135203E-2</v>
      </c>
      <c r="D3051" s="11">
        <f t="shared" si="385"/>
        <v>14</v>
      </c>
      <c r="E3051" s="11">
        <f t="shared" si="386"/>
        <v>14</v>
      </c>
      <c r="F3051" s="11">
        <f t="shared" si="387"/>
        <v>2100</v>
      </c>
      <c r="G3051" s="12">
        <v>0.90996704427318065</v>
      </c>
      <c r="H3051" s="27">
        <f t="shared" si="388"/>
        <v>3</v>
      </c>
      <c r="I3051" s="11">
        <f t="shared" si="389"/>
        <v>0</v>
      </c>
      <c r="J3051" s="28">
        <f t="shared" si="390"/>
        <v>0</v>
      </c>
      <c r="K3051" s="28">
        <f t="shared" si="391"/>
        <v>2100</v>
      </c>
      <c r="L3051" s="11"/>
      <c r="M3051" s="11"/>
      <c r="N3051" s="11"/>
      <c r="O3051" s="11"/>
      <c r="P3051" s="11"/>
      <c r="Q3051" s="11"/>
      <c r="R3051" s="11"/>
      <c r="S3051" s="11"/>
      <c r="T3051" s="11"/>
      <c r="U3051" s="11"/>
      <c r="V3051" s="11"/>
      <c r="W3051" s="11"/>
      <c r="X3051" s="11"/>
      <c r="Y3051" s="11"/>
      <c r="Z3051" s="11"/>
      <c r="AA3051" s="11"/>
      <c r="AB3051" s="11"/>
    </row>
    <row r="3052" spans="2:28" x14ac:dyDescent="0.2">
      <c r="B3052" s="13">
        <f t="shared" si="392"/>
        <v>3049</v>
      </c>
      <c r="C3052" s="12">
        <v>0.52896812787441105</v>
      </c>
      <c r="D3052" s="11">
        <f t="shared" si="385"/>
        <v>20</v>
      </c>
      <c r="E3052" s="11">
        <f t="shared" si="386"/>
        <v>20</v>
      </c>
      <c r="F3052" s="11">
        <f t="shared" si="387"/>
        <v>3000</v>
      </c>
      <c r="G3052" s="12">
        <v>0.99452168949584263</v>
      </c>
      <c r="H3052" s="27">
        <f t="shared" si="388"/>
        <v>6</v>
      </c>
      <c r="I3052" s="11">
        <f t="shared" si="389"/>
        <v>0</v>
      </c>
      <c r="J3052" s="28">
        <f t="shared" si="390"/>
        <v>0</v>
      </c>
      <c r="K3052" s="28">
        <f t="shared" si="391"/>
        <v>3000</v>
      </c>
      <c r="L3052" s="11"/>
      <c r="M3052" s="11"/>
      <c r="N3052" s="11"/>
      <c r="O3052" s="11"/>
      <c r="P3052" s="11"/>
      <c r="Q3052" s="11"/>
      <c r="R3052" s="11"/>
      <c r="S3052" s="11"/>
      <c r="T3052" s="11"/>
      <c r="U3052" s="11"/>
      <c r="V3052" s="11"/>
      <c r="W3052" s="11"/>
      <c r="X3052" s="11"/>
      <c r="Y3052" s="11"/>
      <c r="Z3052" s="11"/>
      <c r="AA3052" s="11"/>
      <c r="AB3052" s="11"/>
    </row>
    <row r="3053" spans="2:28" x14ac:dyDescent="0.2">
      <c r="B3053" s="13">
        <f t="shared" si="392"/>
        <v>3050</v>
      </c>
      <c r="C3053" s="12">
        <v>0.66141598574703542</v>
      </c>
      <c r="D3053" s="11">
        <f t="shared" si="385"/>
        <v>20</v>
      </c>
      <c r="E3053" s="11">
        <f t="shared" si="386"/>
        <v>20</v>
      </c>
      <c r="F3053" s="11">
        <f t="shared" si="387"/>
        <v>3000</v>
      </c>
      <c r="G3053" s="12">
        <v>0.10938492182521531</v>
      </c>
      <c r="H3053" s="27">
        <f t="shared" si="388"/>
        <v>0</v>
      </c>
      <c r="I3053" s="11">
        <f t="shared" si="389"/>
        <v>1</v>
      </c>
      <c r="J3053" s="28">
        <f t="shared" si="390"/>
        <v>500</v>
      </c>
      <c r="K3053" s="28">
        <f t="shared" si="391"/>
        <v>2500</v>
      </c>
      <c r="L3053" s="11"/>
      <c r="M3053" s="11"/>
      <c r="N3053" s="11"/>
      <c r="O3053" s="11"/>
      <c r="P3053" s="11"/>
      <c r="Q3053" s="11"/>
      <c r="R3053" s="11"/>
      <c r="S3053" s="11"/>
      <c r="T3053" s="11"/>
      <c r="U3053" s="11"/>
      <c r="V3053" s="11"/>
      <c r="W3053" s="11"/>
      <c r="X3053" s="11"/>
      <c r="Y3053" s="11"/>
      <c r="Z3053" s="11"/>
      <c r="AA3053" s="11"/>
      <c r="AB3053" s="11"/>
    </row>
    <row r="3054" spans="2:28" x14ac:dyDescent="0.2">
      <c r="B3054" s="13">
        <f t="shared" si="392"/>
        <v>3051</v>
      </c>
      <c r="C3054" s="12">
        <v>3.0381344012932021E-2</v>
      </c>
      <c r="D3054" s="11">
        <f t="shared" si="385"/>
        <v>15</v>
      </c>
      <c r="E3054" s="11">
        <f t="shared" si="386"/>
        <v>15</v>
      </c>
      <c r="F3054" s="11">
        <f t="shared" si="387"/>
        <v>2250</v>
      </c>
      <c r="G3054" s="12">
        <v>0.95921158224170355</v>
      </c>
      <c r="H3054" s="27">
        <f t="shared" si="388"/>
        <v>4</v>
      </c>
      <c r="I3054" s="11">
        <f t="shared" si="389"/>
        <v>0</v>
      </c>
      <c r="J3054" s="28">
        <f t="shared" si="390"/>
        <v>0</v>
      </c>
      <c r="K3054" s="28">
        <f t="shared" si="391"/>
        <v>2250</v>
      </c>
      <c r="L3054" s="11"/>
      <c r="M3054" s="11"/>
      <c r="N3054" s="11"/>
      <c r="O3054" s="11"/>
      <c r="P3054" s="11"/>
      <c r="Q3054" s="11"/>
      <c r="R3054" s="11"/>
      <c r="S3054" s="11"/>
      <c r="T3054" s="11"/>
      <c r="U3054" s="11"/>
      <c r="V3054" s="11"/>
      <c r="W3054" s="11"/>
      <c r="X3054" s="11"/>
      <c r="Y3054" s="11"/>
      <c r="Z3054" s="11"/>
      <c r="AA3054" s="11"/>
      <c r="AB3054" s="11"/>
    </row>
    <row r="3055" spans="2:28" x14ac:dyDescent="0.2">
      <c r="B3055" s="13">
        <f t="shared" si="392"/>
        <v>3052</v>
      </c>
      <c r="C3055" s="12">
        <v>0.46710536550360271</v>
      </c>
      <c r="D3055" s="11">
        <f t="shared" si="385"/>
        <v>19</v>
      </c>
      <c r="E3055" s="11">
        <f t="shared" si="386"/>
        <v>19</v>
      </c>
      <c r="F3055" s="11">
        <f t="shared" si="387"/>
        <v>2850</v>
      </c>
      <c r="G3055" s="12">
        <v>0.45343502249605638</v>
      </c>
      <c r="H3055" s="27">
        <f t="shared" si="388"/>
        <v>2</v>
      </c>
      <c r="I3055" s="11">
        <f t="shared" si="389"/>
        <v>0</v>
      </c>
      <c r="J3055" s="28">
        <f t="shared" si="390"/>
        <v>0</v>
      </c>
      <c r="K3055" s="28">
        <f t="shared" si="391"/>
        <v>2850</v>
      </c>
      <c r="L3055" s="11"/>
      <c r="M3055" s="11"/>
      <c r="N3055" s="11"/>
      <c r="O3055" s="11"/>
      <c r="P3055" s="11"/>
      <c r="Q3055" s="11"/>
      <c r="R3055" s="11"/>
      <c r="S3055" s="11"/>
      <c r="T3055" s="11"/>
      <c r="U3055" s="11"/>
      <c r="V3055" s="11"/>
      <c r="W3055" s="11"/>
      <c r="X3055" s="11"/>
      <c r="Y3055" s="11"/>
      <c r="Z3055" s="11"/>
      <c r="AA3055" s="11"/>
      <c r="AB3055" s="11"/>
    </row>
    <row r="3056" spans="2:28" x14ac:dyDescent="0.2">
      <c r="B3056" s="13">
        <f t="shared" si="392"/>
        <v>3053</v>
      </c>
      <c r="C3056" s="12">
        <v>0.89371996805454235</v>
      </c>
      <c r="D3056" s="11">
        <f t="shared" si="385"/>
        <v>22</v>
      </c>
      <c r="E3056" s="11">
        <f t="shared" si="386"/>
        <v>22</v>
      </c>
      <c r="F3056" s="11">
        <f t="shared" si="387"/>
        <v>3300</v>
      </c>
      <c r="G3056" s="12">
        <v>0.24367383050712632</v>
      </c>
      <c r="H3056" s="27">
        <f t="shared" si="388"/>
        <v>1</v>
      </c>
      <c r="I3056" s="11">
        <f t="shared" si="389"/>
        <v>2</v>
      </c>
      <c r="J3056" s="28">
        <f t="shared" si="390"/>
        <v>1000</v>
      </c>
      <c r="K3056" s="28">
        <f t="shared" si="391"/>
        <v>2300</v>
      </c>
      <c r="L3056" s="11"/>
      <c r="M3056" s="11"/>
      <c r="N3056" s="11"/>
      <c r="O3056" s="11"/>
      <c r="P3056" s="11"/>
      <c r="Q3056" s="11"/>
      <c r="R3056" s="11"/>
      <c r="S3056" s="11"/>
      <c r="T3056" s="11"/>
      <c r="U3056" s="11"/>
      <c r="V3056" s="11"/>
      <c r="W3056" s="11"/>
      <c r="X3056" s="11"/>
      <c r="Y3056" s="11"/>
      <c r="Z3056" s="11"/>
      <c r="AA3056" s="11"/>
      <c r="AB3056" s="11"/>
    </row>
    <row r="3057" spans="2:28" x14ac:dyDescent="0.2">
      <c r="B3057" s="13">
        <f t="shared" si="392"/>
        <v>3054</v>
      </c>
      <c r="C3057" s="12">
        <v>7.9899884202732419E-2</v>
      </c>
      <c r="D3057" s="11">
        <f t="shared" si="385"/>
        <v>15</v>
      </c>
      <c r="E3057" s="11">
        <f t="shared" si="386"/>
        <v>15</v>
      </c>
      <c r="F3057" s="11">
        <f t="shared" si="387"/>
        <v>2250</v>
      </c>
      <c r="G3057" s="12">
        <v>9.8226368412617227E-2</v>
      </c>
      <c r="H3057" s="27">
        <f t="shared" si="388"/>
        <v>0</v>
      </c>
      <c r="I3057" s="11">
        <f t="shared" si="389"/>
        <v>0</v>
      </c>
      <c r="J3057" s="28">
        <f t="shared" si="390"/>
        <v>0</v>
      </c>
      <c r="K3057" s="28">
        <f t="shared" si="391"/>
        <v>2250</v>
      </c>
      <c r="L3057" s="11"/>
      <c r="M3057" s="11"/>
      <c r="N3057" s="11"/>
      <c r="O3057" s="11"/>
      <c r="P3057" s="11"/>
      <c r="Q3057" s="11"/>
      <c r="R3057" s="11"/>
      <c r="S3057" s="11"/>
      <c r="T3057" s="11"/>
      <c r="U3057" s="11"/>
      <c r="V3057" s="11"/>
      <c r="W3057" s="11"/>
      <c r="X3057" s="11"/>
      <c r="Y3057" s="11"/>
      <c r="Z3057" s="11"/>
      <c r="AA3057" s="11"/>
      <c r="AB3057" s="11"/>
    </row>
    <row r="3058" spans="2:28" x14ac:dyDescent="0.2">
      <c r="B3058" s="13">
        <f t="shared" si="392"/>
        <v>3055</v>
      </c>
      <c r="C3058" s="12">
        <v>0.84462924081963076</v>
      </c>
      <c r="D3058" s="11">
        <f t="shared" si="385"/>
        <v>22</v>
      </c>
      <c r="E3058" s="11">
        <f t="shared" si="386"/>
        <v>22</v>
      </c>
      <c r="F3058" s="11">
        <f t="shared" si="387"/>
        <v>3300</v>
      </c>
      <c r="G3058" s="12">
        <v>3.7616291779763E-2</v>
      </c>
      <c r="H3058" s="27">
        <f t="shared" si="388"/>
        <v>0</v>
      </c>
      <c r="I3058" s="11">
        <f t="shared" si="389"/>
        <v>3</v>
      </c>
      <c r="J3058" s="28">
        <f t="shared" si="390"/>
        <v>1500</v>
      </c>
      <c r="K3058" s="28">
        <f t="shared" si="391"/>
        <v>1800</v>
      </c>
      <c r="L3058" s="11"/>
      <c r="M3058" s="11"/>
      <c r="N3058" s="11"/>
      <c r="O3058" s="11"/>
      <c r="P3058" s="11"/>
      <c r="Q3058" s="11"/>
      <c r="R3058" s="11"/>
      <c r="S3058" s="11"/>
      <c r="T3058" s="11"/>
      <c r="U3058" s="11"/>
      <c r="V3058" s="11"/>
      <c r="W3058" s="11"/>
      <c r="X3058" s="11"/>
      <c r="Y3058" s="11"/>
      <c r="Z3058" s="11"/>
      <c r="AA3058" s="11"/>
      <c r="AB3058" s="11"/>
    </row>
    <row r="3059" spans="2:28" x14ac:dyDescent="0.2">
      <c r="B3059" s="13">
        <f t="shared" si="392"/>
        <v>3056</v>
      </c>
      <c r="C3059" s="12">
        <v>0.60494652104124191</v>
      </c>
      <c r="D3059" s="11">
        <f t="shared" si="385"/>
        <v>20</v>
      </c>
      <c r="E3059" s="11">
        <f t="shared" si="386"/>
        <v>20</v>
      </c>
      <c r="F3059" s="11">
        <f t="shared" si="387"/>
        <v>3000</v>
      </c>
      <c r="G3059" s="12">
        <v>2.6855449904458317E-2</v>
      </c>
      <c r="H3059" s="27">
        <f t="shared" si="388"/>
        <v>0</v>
      </c>
      <c r="I3059" s="11">
        <f t="shared" si="389"/>
        <v>1</v>
      </c>
      <c r="J3059" s="28">
        <f t="shared" si="390"/>
        <v>500</v>
      </c>
      <c r="K3059" s="28">
        <f t="shared" si="391"/>
        <v>2500</v>
      </c>
      <c r="L3059" s="11"/>
      <c r="M3059" s="11"/>
      <c r="N3059" s="11"/>
      <c r="O3059" s="11"/>
      <c r="P3059" s="11"/>
      <c r="Q3059" s="11"/>
      <c r="R3059" s="11"/>
      <c r="S3059" s="11"/>
      <c r="T3059" s="11"/>
      <c r="U3059" s="11"/>
      <c r="V3059" s="11"/>
      <c r="W3059" s="11"/>
      <c r="X3059" s="11"/>
      <c r="Y3059" s="11"/>
      <c r="Z3059" s="11"/>
      <c r="AA3059" s="11"/>
      <c r="AB3059" s="11"/>
    </row>
    <row r="3060" spans="2:28" x14ac:dyDescent="0.2">
      <c r="B3060" s="13">
        <f t="shared" si="392"/>
        <v>3057</v>
      </c>
      <c r="C3060" s="12">
        <v>0.52329705339174204</v>
      </c>
      <c r="D3060" s="11">
        <f t="shared" si="385"/>
        <v>20</v>
      </c>
      <c r="E3060" s="11">
        <f t="shared" si="386"/>
        <v>20</v>
      </c>
      <c r="F3060" s="11">
        <f t="shared" si="387"/>
        <v>3000</v>
      </c>
      <c r="G3060" s="12">
        <v>0.18932050058651062</v>
      </c>
      <c r="H3060" s="27">
        <f t="shared" si="388"/>
        <v>1</v>
      </c>
      <c r="I3060" s="11">
        <f t="shared" si="389"/>
        <v>0</v>
      </c>
      <c r="J3060" s="28">
        <f t="shared" si="390"/>
        <v>0</v>
      </c>
      <c r="K3060" s="28">
        <f t="shared" si="391"/>
        <v>3000</v>
      </c>
      <c r="L3060" s="11"/>
      <c r="M3060" s="11"/>
      <c r="N3060" s="11"/>
      <c r="O3060" s="11"/>
      <c r="P3060" s="11"/>
      <c r="Q3060" s="11"/>
      <c r="R3060" s="11"/>
      <c r="S3060" s="11"/>
      <c r="T3060" s="11"/>
      <c r="U3060" s="11"/>
      <c r="V3060" s="11"/>
      <c r="W3060" s="11"/>
      <c r="X3060" s="11"/>
      <c r="Y3060" s="11"/>
      <c r="Z3060" s="11"/>
      <c r="AA3060" s="11"/>
      <c r="AB3060" s="11"/>
    </row>
    <row r="3061" spans="2:28" x14ac:dyDescent="0.2">
      <c r="B3061" s="13">
        <f t="shared" si="392"/>
        <v>3058</v>
      </c>
      <c r="C3061" s="12">
        <v>0.72031859217589045</v>
      </c>
      <c r="D3061" s="11">
        <f t="shared" si="385"/>
        <v>21</v>
      </c>
      <c r="E3061" s="11">
        <f t="shared" si="386"/>
        <v>21</v>
      </c>
      <c r="F3061" s="11">
        <f t="shared" si="387"/>
        <v>3150</v>
      </c>
      <c r="G3061" s="12">
        <v>0.60848340026132086</v>
      </c>
      <c r="H3061" s="27">
        <f t="shared" si="388"/>
        <v>2</v>
      </c>
      <c r="I3061" s="11">
        <f t="shared" si="389"/>
        <v>0</v>
      </c>
      <c r="J3061" s="28">
        <f t="shared" si="390"/>
        <v>0</v>
      </c>
      <c r="K3061" s="28">
        <f t="shared" si="391"/>
        <v>3150</v>
      </c>
      <c r="L3061" s="11"/>
      <c r="M3061" s="11"/>
      <c r="N3061" s="11"/>
      <c r="O3061" s="11"/>
      <c r="P3061" s="11"/>
      <c r="Q3061" s="11"/>
      <c r="R3061" s="11"/>
      <c r="S3061" s="11"/>
      <c r="T3061" s="11"/>
      <c r="U3061" s="11"/>
      <c r="V3061" s="11"/>
      <c r="W3061" s="11"/>
      <c r="X3061" s="11"/>
      <c r="Y3061" s="11"/>
      <c r="Z3061" s="11"/>
      <c r="AA3061" s="11"/>
      <c r="AB3061" s="11"/>
    </row>
    <row r="3062" spans="2:28" x14ac:dyDescent="0.2">
      <c r="B3062" s="13">
        <f t="shared" si="392"/>
        <v>3059</v>
      </c>
      <c r="C3062" s="12">
        <v>0.44889228613402077</v>
      </c>
      <c r="D3062" s="11">
        <f t="shared" si="385"/>
        <v>19</v>
      </c>
      <c r="E3062" s="11">
        <f t="shared" si="386"/>
        <v>19</v>
      </c>
      <c r="F3062" s="11">
        <f t="shared" si="387"/>
        <v>2850</v>
      </c>
      <c r="G3062" s="12">
        <v>0.50874765182897275</v>
      </c>
      <c r="H3062" s="27">
        <f t="shared" si="388"/>
        <v>2</v>
      </c>
      <c r="I3062" s="11">
        <f t="shared" si="389"/>
        <v>0</v>
      </c>
      <c r="J3062" s="28">
        <f t="shared" si="390"/>
        <v>0</v>
      </c>
      <c r="K3062" s="28">
        <f t="shared" si="391"/>
        <v>2850</v>
      </c>
      <c r="L3062" s="11"/>
      <c r="M3062" s="11"/>
      <c r="N3062" s="11"/>
      <c r="O3062" s="11"/>
      <c r="P3062" s="11"/>
      <c r="Q3062" s="11"/>
      <c r="R3062" s="11"/>
      <c r="S3062" s="11"/>
      <c r="T3062" s="11"/>
      <c r="U3062" s="11"/>
      <c r="V3062" s="11"/>
      <c r="W3062" s="11"/>
      <c r="X3062" s="11"/>
      <c r="Y3062" s="11"/>
      <c r="Z3062" s="11"/>
      <c r="AA3062" s="11"/>
      <c r="AB3062" s="11"/>
    </row>
    <row r="3063" spans="2:28" x14ac:dyDescent="0.2">
      <c r="B3063" s="13">
        <f t="shared" si="392"/>
        <v>3060</v>
      </c>
      <c r="C3063" s="12">
        <v>0.95166488441202546</v>
      </c>
      <c r="D3063" s="11">
        <f t="shared" si="385"/>
        <v>24</v>
      </c>
      <c r="E3063" s="11">
        <f t="shared" si="386"/>
        <v>22</v>
      </c>
      <c r="F3063" s="11">
        <f t="shared" si="387"/>
        <v>3300</v>
      </c>
      <c r="G3063" s="12">
        <v>0.8130649173909692</v>
      </c>
      <c r="H3063" s="27">
        <f t="shared" si="388"/>
        <v>3</v>
      </c>
      <c r="I3063" s="11">
        <f t="shared" si="389"/>
        <v>0</v>
      </c>
      <c r="J3063" s="28">
        <f t="shared" si="390"/>
        <v>0</v>
      </c>
      <c r="K3063" s="28">
        <f t="shared" si="391"/>
        <v>3300</v>
      </c>
      <c r="L3063" s="11"/>
      <c r="M3063" s="11"/>
      <c r="N3063" s="11"/>
      <c r="O3063" s="11"/>
      <c r="P3063" s="11"/>
      <c r="Q3063" s="11"/>
      <c r="R3063" s="11"/>
      <c r="S3063" s="11"/>
      <c r="T3063" s="11"/>
      <c r="U3063" s="11"/>
      <c r="V3063" s="11"/>
      <c r="W3063" s="11"/>
      <c r="X3063" s="11"/>
      <c r="Y3063" s="11"/>
      <c r="Z3063" s="11"/>
      <c r="AA3063" s="11"/>
      <c r="AB3063" s="11"/>
    </row>
    <row r="3064" spans="2:28" x14ac:dyDescent="0.2">
      <c r="B3064" s="13">
        <f t="shared" si="392"/>
        <v>3061</v>
      </c>
      <c r="C3064" s="12">
        <v>0.58061762545581475</v>
      </c>
      <c r="D3064" s="11">
        <f t="shared" si="385"/>
        <v>20</v>
      </c>
      <c r="E3064" s="11">
        <f t="shared" si="386"/>
        <v>20</v>
      </c>
      <c r="F3064" s="11">
        <f t="shared" si="387"/>
        <v>3000</v>
      </c>
      <c r="G3064" s="12">
        <v>0.3641806250995161</v>
      </c>
      <c r="H3064" s="27">
        <f t="shared" si="388"/>
        <v>1</v>
      </c>
      <c r="I3064" s="11">
        <f t="shared" si="389"/>
        <v>0</v>
      </c>
      <c r="J3064" s="28">
        <f t="shared" si="390"/>
        <v>0</v>
      </c>
      <c r="K3064" s="28">
        <f t="shared" si="391"/>
        <v>3000</v>
      </c>
      <c r="L3064" s="11"/>
      <c r="M3064" s="11"/>
      <c r="N3064" s="11"/>
      <c r="O3064" s="11"/>
      <c r="P3064" s="11"/>
      <c r="Q3064" s="11"/>
      <c r="R3064" s="11"/>
      <c r="S3064" s="11"/>
      <c r="T3064" s="11"/>
      <c r="U3064" s="11"/>
      <c r="V3064" s="11"/>
      <c r="W3064" s="11"/>
      <c r="X3064" s="11"/>
      <c r="Y3064" s="11"/>
      <c r="Z3064" s="11"/>
      <c r="AA3064" s="11"/>
      <c r="AB3064" s="11"/>
    </row>
    <row r="3065" spans="2:28" x14ac:dyDescent="0.2">
      <c r="B3065" s="13">
        <f t="shared" si="392"/>
        <v>3062</v>
      </c>
      <c r="C3065" s="12">
        <v>0.14542340983837787</v>
      </c>
      <c r="D3065" s="11">
        <f t="shared" si="385"/>
        <v>16</v>
      </c>
      <c r="E3065" s="11">
        <f t="shared" si="386"/>
        <v>16</v>
      </c>
      <c r="F3065" s="11">
        <f t="shared" si="387"/>
        <v>2400</v>
      </c>
      <c r="G3065" s="12">
        <v>0.48090835999358061</v>
      </c>
      <c r="H3065" s="27">
        <f t="shared" si="388"/>
        <v>1</v>
      </c>
      <c r="I3065" s="11">
        <f t="shared" si="389"/>
        <v>0</v>
      </c>
      <c r="J3065" s="28">
        <f t="shared" si="390"/>
        <v>0</v>
      </c>
      <c r="K3065" s="28">
        <f t="shared" si="391"/>
        <v>2400</v>
      </c>
      <c r="L3065" s="11"/>
      <c r="M3065" s="11"/>
      <c r="N3065" s="11"/>
      <c r="O3065" s="11"/>
      <c r="P3065" s="11"/>
      <c r="Q3065" s="11"/>
      <c r="R3065" s="11"/>
      <c r="S3065" s="11"/>
      <c r="T3065" s="11"/>
      <c r="U3065" s="11"/>
      <c r="V3065" s="11"/>
      <c r="W3065" s="11"/>
      <c r="X3065" s="11"/>
      <c r="Y3065" s="11"/>
      <c r="Z3065" s="11"/>
      <c r="AA3065" s="11"/>
      <c r="AB3065" s="11"/>
    </row>
    <row r="3066" spans="2:28" x14ac:dyDescent="0.2">
      <c r="B3066" s="13">
        <f t="shared" si="392"/>
        <v>3063</v>
      </c>
      <c r="C3066" s="12">
        <v>0.22569147468465189</v>
      </c>
      <c r="D3066" s="11">
        <f t="shared" si="385"/>
        <v>17</v>
      </c>
      <c r="E3066" s="11">
        <f t="shared" si="386"/>
        <v>17</v>
      </c>
      <c r="F3066" s="11">
        <f t="shared" si="387"/>
        <v>2550</v>
      </c>
      <c r="G3066" s="12">
        <v>6.317901413069682E-2</v>
      </c>
      <c r="H3066" s="27">
        <f t="shared" si="388"/>
        <v>0</v>
      </c>
      <c r="I3066" s="11">
        <f t="shared" si="389"/>
        <v>0</v>
      </c>
      <c r="J3066" s="28">
        <f t="shared" si="390"/>
        <v>0</v>
      </c>
      <c r="K3066" s="28">
        <f t="shared" si="391"/>
        <v>2550</v>
      </c>
      <c r="L3066" s="11"/>
      <c r="M3066" s="11"/>
      <c r="N3066" s="11"/>
      <c r="O3066" s="11"/>
      <c r="P3066" s="11"/>
      <c r="Q3066" s="11"/>
      <c r="R3066" s="11"/>
      <c r="S3066" s="11"/>
      <c r="T3066" s="11"/>
      <c r="U3066" s="11"/>
      <c r="V3066" s="11"/>
      <c r="W3066" s="11"/>
      <c r="X3066" s="11"/>
      <c r="Y3066" s="11"/>
      <c r="Z3066" s="11"/>
      <c r="AA3066" s="11"/>
      <c r="AB3066" s="11"/>
    </row>
    <row r="3067" spans="2:28" x14ac:dyDescent="0.2">
      <c r="B3067" s="13">
        <f t="shared" si="392"/>
        <v>3064</v>
      </c>
      <c r="C3067" s="12">
        <v>0.43433692202721108</v>
      </c>
      <c r="D3067" s="11">
        <f t="shared" si="385"/>
        <v>19</v>
      </c>
      <c r="E3067" s="11">
        <f t="shared" si="386"/>
        <v>19</v>
      </c>
      <c r="F3067" s="11">
        <f t="shared" si="387"/>
        <v>2850</v>
      </c>
      <c r="G3067" s="12">
        <v>0.91178354135118223</v>
      </c>
      <c r="H3067" s="27">
        <f t="shared" si="388"/>
        <v>4</v>
      </c>
      <c r="I3067" s="11">
        <f t="shared" si="389"/>
        <v>0</v>
      </c>
      <c r="J3067" s="28">
        <f t="shared" si="390"/>
        <v>0</v>
      </c>
      <c r="K3067" s="28">
        <f t="shared" si="391"/>
        <v>2850</v>
      </c>
      <c r="L3067" s="11"/>
      <c r="M3067" s="11"/>
      <c r="N3067" s="11"/>
      <c r="O3067" s="11"/>
      <c r="P3067" s="11"/>
      <c r="Q3067" s="11"/>
      <c r="R3067" s="11"/>
      <c r="S3067" s="11"/>
      <c r="T3067" s="11"/>
      <c r="U3067" s="11"/>
      <c r="V3067" s="11"/>
      <c r="W3067" s="11"/>
      <c r="X3067" s="11"/>
      <c r="Y3067" s="11"/>
      <c r="Z3067" s="11"/>
      <c r="AA3067" s="11"/>
      <c r="AB3067" s="11"/>
    </row>
    <row r="3068" spans="2:28" x14ac:dyDescent="0.2">
      <c r="B3068" s="13">
        <f t="shared" si="392"/>
        <v>3065</v>
      </c>
      <c r="C3068" s="12">
        <v>0.89042725863216832</v>
      </c>
      <c r="D3068" s="11">
        <f t="shared" si="385"/>
        <v>22</v>
      </c>
      <c r="E3068" s="11">
        <f t="shared" si="386"/>
        <v>22</v>
      </c>
      <c r="F3068" s="11">
        <f t="shared" si="387"/>
        <v>3300</v>
      </c>
      <c r="G3068" s="12">
        <v>0.35038103027337375</v>
      </c>
      <c r="H3068" s="27">
        <f t="shared" si="388"/>
        <v>2</v>
      </c>
      <c r="I3068" s="11">
        <f t="shared" si="389"/>
        <v>1</v>
      </c>
      <c r="J3068" s="28">
        <f t="shared" si="390"/>
        <v>500</v>
      </c>
      <c r="K3068" s="28">
        <f t="shared" si="391"/>
        <v>2800</v>
      </c>
      <c r="L3068" s="11"/>
      <c r="M3068" s="11"/>
      <c r="N3068" s="11"/>
      <c r="O3068" s="11"/>
      <c r="P3068" s="11"/>
      <c r="Q3068" s="11"/>
      <c r="R3068" s="11"/>
      <c r="S3068" s="11"/>
      <c r="T3068" s="11"/>
      <c r="U3068" s="11"/>
      <c r="V3068" s="11"/>
      <c r="W3068" s="11"/>
      <c r="X3068" s="11"/>
      <c r="Y3068" s="11"/>
      <c r="Z3068" s="11"/>
      <c r="AA3068" s="11"/>
      <c r="AB3068" s="11"/>
    </row>
    <row r="3069" spans="2:28" x14ac:dyDescent="0.2">
      <c r="B3069" s="13">
        <f t="shared" si="392"/>
        <v>3066</v>
      </c>
      <c r="C3069" s="12">
        <v>0.29484458869515451</v>
      </c>
      <c r="D3069" s="11">
        <f t="shared" si="385"/>
        <v>18</v>
      </c>
      <c r="E3069" s="11">
        <f t="shared" si="386"/>
        <v>18</v>
      </c>
      <c r="F3069" s="11">
        <f t="shared" si="387"/>
        <v>2700</v>
      </c>
      <c r="G3069" s="12">
        <v>0.43896660106690943</v>
      </c>
      <c r="H3069" s="27">
        <f t="shared" si="388"/>
        <v>1</v>
      </c>
      <c r="I3069" s="11">
        <f t="shared" si="389"/>
        <v>0</v>
      </c>
      <c r="J3069" s="28">
        <f t="shared" si="390"/>
        <v>0</v>
      </c>
      <c r="K3069" s="28">
        <f t="shared" si="391"/>
        <v>2700</v>
      </c>
      <c r="L3069" s="11"/>
      <c r="M3069" s="11"/>
      <c r="N3069" s="11"/>
      <c r="O3069" s="11"/>
      <c r="P3069" s="11"/>
      <c r="Q3069" s="11"/>
      <c r="R3069" s="11"/>
      <c r="S3069" s="11"/>
      <c r="T3069" s="11"/>
      <c r="U3069" s="11"/>
      <c r="V3069" s="11"/>
      <c r="W3069" s="11"/>
      <c r="X3069" s="11"/>
      <c r="Y3069" s="11"/>
      <c r="Z3069" s="11"/>
      <c r="AA3069" s="11"/>
      <c r="AB3069" s="11"/>
    </row>
    <row r="3070" spans="2:28" x14ac:dyDescent="0.2">
      <c r="B3070" s="13">
        <f t="shared" si="392"/>
        <v>3067</v>
      </c>
      <c r="C3070" s="12">
        <v>0.14958187606131479</v>
      </c>
      <c r="D3070" s="11">
        <f t="shared" si="385"/>
        <v>16</v>
      </c>
      <c r="E3070" s="11">
        <f t="shared" si="386"/>
        <v>16</v>
      </c>
      <c r="F3070" s="11">
        <f t="shared" si="387"/>
        <v>2400</v>
      </c>
      <c r="G3070" s="12">
        <v>0.45675921943437459</v>
      </c>
      <c r="H3070" s="27">
        <f t="shared" si="388"/>
        <v>1</v>
      </c>
      <c r="I3070" s="11">
        <f t="shared" si="389"/>
        <v>0</v>
      </c>
      <c r="J3070" s="28">
        <f t="shared" si="390"/>
        <v>0</v>
      </c>
      <c r="K3070" s="28">
        <f t="shared" si="391"/>
        <v>2400</v>
      </c>
      <c r="L3070" s="11"/>
      <c r="M3070" s="11"/>
      <c r="N3070" s="11"/>
      <c r="O3070" s="11"/>
      <c r="P3070" s="11"/>
      <c r="Q3070" s="11"/>
      <c r="R3070" s="11"/>
      <c r="S3070" s="11"/>
      <c r="T3070" s="11"/>
      <c r="U3070" s="11"/>
      <c r="V3070" s="11"/>
      <c r="W3070" s="11"/>
      <c r="X3070" s="11"/>
      <c r="Y3070" s="11"/>
      <c r="Z3070" s="11"/>
      <c r="AA3070" s="11"/>
      <c r="AB3070" s="11"/>
    </row>
    <row r="3071" spans="2:28" x14ac:dyDescent="0.2">
      <c r="B3071" s="13">
        <f t="shared" si="392"/>
        <v>3068</v>
      </c>
      <c r="C3071" s="12">
        <v>0.42168438106640915</v>
      </c>
      <c r="D3071" s="11">
        <f t="shared" si="385"/>
        <v>19</v>
      </c>
      <c r="E3071" s="11">
        <f t="shared" si="386"/>
        <v>19</v>
      </c>
      <c r="F3071" s="11">
        <f t="shared" si="387"/>
        <v>2850</v>
      </c>
      <c r="G3071" s="12">
        <v>0.32818543055035532</v>
      </c>
      <c r="H3071" s="27">
        <f t="shared" si="388"/>
        <v>1</v>
      </c>
      <c r="I3071" s="11">
        <f t="shared" si="389"/>
        <v>0</v>
      </c>
      <c r="J3071" s="28">
        <f t="shared" si="390"/>
        <v>0</v>
      </c>
      <c r="K3071" s="28">
        <f t="shared" si="391"/>
        <v>2850</v>
      </c>
      <c r="L3071" s="11"/>
      <c r="M3071" s="11"/>
      <c r="N3071" s="11"/>
      <c r="O3071" s="11"/>
      <c r="P3071" s="11"/>
      <c r="Q3071" s="11"/>
      <c r="R3071" s="11"/>
      <c r="S3071" s="11"/>
      <c r="T3071" s="11"/>
      <c r="U3071" s="11"/>
      <c r="V3071" s="11"/>
      <c r="W3071" s="11"/>
      <c r="X3071" s="11"/>
      <c r="Y3071" s="11"/>
      <c r="Z3071" s="11"/>
      <c r="AA3071" s="11"/>
      <c r="AB3071" s="11"/>
    </row>
    <row r="3072" spans="2:28" x14ac:dyDescent="0.2">
      <c r="B3072" s="13">
        <f t="shared" si="392"/>
        <v>3069</v>
      </c>
      <c r="C3072" s="12">
        <v>0.17063508158105523</v>
      </c>
      <c r="D3072" s="11">
        <f t="shared" si="385"/>
        <v>17</v>
      </c>
      <c r="E3072" s="11">
        <f t="shared" si="386"/>
        <v>17</v>
      </c>
      <c r="F3072" s="11">
        <f t="shared" si="387"/>
        <v>2550</v>
      </c>
      <c r="G3072" s="12">
        <v>0.17396983948702305</v>
      </c>
      <c r="H3072" s="27">
        <f t="shared" si="388"/>
        <v>1</v>
      </c>
      <c r="I3072" s="11">
        <f t="shared" si="389"/>
        <v>0</v>
      </c>
      <c r="J3072" s="28">
        <f t="shared" si="390"/>
        <v>0</v>
      </c>
      <c r="K3072" s="28">
        <f t="shared" si="391"/>
        <v>2550</v>
      </c>
      <c r="L3072" s="11"/>
      <c r="M3072" s="11"/>
      <c r="N3072" s="11"/>
      <c r="O3072" s="11"/>
      <c r="P3072" s="11"/>
      <c r="Q3072" s="11"/>
      <c r="R3072" s="11"/>
      <c r="S3072" s="11"/>
      <c r="T3072" s="11"/>
      <c r="U3072" s="11"/>
      <c r="V3072" s="11"/>
      <c r="W3072" s="11"/>
      <c r="X3072" s="11"/>
      <c r="Y3072" s="11"/>
      <c r="Z3072" s="11"/>
      <c r="AA3072" s="11"/>
      <c r="AB3072" s="11"/>
    </row>
    <row r="3073" spans="2:28" x14ac:dyDescent="0.2">
      <c r="B3073" s="13">
        <f t="shared" si="392"/>
        <v>3070</v>
      </c>
      <c r="C3073" s="12">
        <v>0.49926114081370432</v>
      </c>
      <c r="D3073" s="11">
        <f t="shared" si="385"/>
        <v>19</v>
      </c>
      <c r="E3073" s="11">
        <f t="shared" si="386"/>
        <v>19</v>
      </c>
      <c r="F3073" s="11">
        <f t="shared" si="387"/>
        <v>2850</v>
      </c>
      <c r="G3073" s="12">
        <v>0.32374923962014435</v>
      </c>
      <c r="H3073" s="27">
        <f t="shared" si="388"/>
        <v>1</v>
      </c>
      <c r="I3073" s="11">
        <f t="shared" si="389"/>
        <v>0</v>
      </c>
      <c r="J3073" s="28">
        <f t="shared" si="390"/>
        <v>0</v>
      </c>
      <c r="K3073" s="28">
        <f t="shared" si="391"/>
        <v>2850</v>
      </c>
      <c r="L3073" s="11"/>
      <c r="M3073" s="11"/>
      <c r="N3073" s="11"/>
      <c r="O3073" s="11"/>
      <c r="P3073" s="11"/>
      <c r="Q3073" s="11"/>
      <c r="R3073" s="11"/>
      <c r="S3073" s="11"/>
      <c r="T3073" s="11"/>
      <c r="U3073" s="11"/>
      <c r="V3073" s="11"/>
      <c r="W3073" s="11"/>
      <c r="X3073" s="11"/>
      <c r="Y3073" s="11"/>
      <c r="Z3073" s="11"/>
      <c r="AA3073" s="11"/>
      <c r="AB3073" s="11"/>
    </row>
    <row r="3074" spans="2:28" x14ac:dyDescent="0.2">
      <c r="B3074" s="13">
        <f t="shared" si="392"/>
        <v>3071</v>
      </c>
      <c r="C3074" s="12">
        <v>0.85155302201899652</v>
      </c>
      <c r="D3074" s="11">
        <f t="shared" si="385"/>
        <v>22</v>
      </c>
      <c r="E3074" s="11">
        <f t="shared" si="386"/>
        <v>22</v>
      </c>
      <c r="F3074" s="11">
        <f t="shared" si="387"/>
        <v>3300</v>
      </c>
      <c r="G3074" s="12">
        <v>0.84972863284818545</v>
      </c>
      <c r="H3074" s="27">
        <f t="shared" si="388"/>
        <v>4</v>
      </c>
      <c r="I3074" s="11">
        <f t="shared" si="389"/>
        <v>0</v>
      </c>
      <c r="J3074" s="28">
        <f t="shared" si="390"/>
        <v>0</v>
      </c>
      <c r="K3074" s="28">
        <f t="shared" si="391"/>
        <v>3300</v>
      </c>
      <c r="L3074" s="11"/>
      <c r="M3074" s="11"/>
      <c r="N3074" s="11"/>
      <c r="O3074" s="11"/>
      <c r="P3074" s="11"/>
      <c r="Q3074" s="11"/>
      <c r="R3074" s="11"/>
      <c r="S3074" s="11"/>
      <c r="T3074" s="11"/>
      <c r="U3074" s="11"/>
      <c r="V3074" s="11"/>
      <c r="W3074" s="11"/>
      <c r="X3074" s="11"/>
      <c r="Y3074" s="11"/>
      <c r="Z3074" s="11"/>
      <c r="AA3074" s="11"/>
      <c r="AB3074" s="11"/>
    </row>
    <row r="3075" spans="2:28" x14ac:dyDescent="0.2">
      <c r="B3075" s="13">
        <f t="shared" si="392"/>
        <v>3072</v>
      </c>
      <c r="C3075" s="12">
        <v>0.19831334480658003</v>
      </c>
      <c r="D3075" s="11">
        <f t="shared" si="385"/>
        <v>17</v>
      </c>
      <c r="E3075" s="11">
        <f t="shared" si="386"/>
        <v>17</v>
      </c>
      <c r="F3075" s="11">
        <f t="shared" si="387"/>
        <v>2550</v>
      </c>
      <c r="G3075" s="12">
        <v>0.85743505216307059</v>
      </c>
      <c r="H3075" s="27">
        <f t="shared" si="388"/>
        <v>3</v>
      </c>
      <c r="I3075" s="11">
        <f t="shared" si="389"/>
        <v>0</v>
      </c>
      <c r="J3075" s="28">
        <f t="shared" si="390"/>
        <v>0</v>
      </c>
      <c r="K3075" s="28">
        <f t="shared" si="391"/>
        <v>2550</v>
      </c>
      <c r="L3075" s="11"/>
      <c r="M3075" s="11"/>
      <c r="N3075" s="11"/>
      <c r="O3075" s="11"/>
      <c r="P3075" s="11"/>
      <c r="Q3075" s="11"/>
      <c r="R3075" s="11"/>
      <c r="S3075" s="11"/>
      <c r="T3075" s="11"/>
      <c r="U3075" s="11"/>
      <c r="V3075" s="11"/>
      <c r="W3075" s="11"/>
      <c r="X3075" s="11"/>
      <c r="Y3075" s="11"/>
      <c r="Z3075" s="11"/>
      <c r="AA3075" s="11"/>
      <c r="AB3075" s="11"/>
    </row>
    <row r="3076" spans="2:28" x14ac:dyDescent="0.2">
      <c r="B3076" s="13">
        <f t="shared" si="392"/>
        <v>3073</v>
      </c>
      <c r="C3076" s="12">
        <v>0.92118678661685904</v>
      </c>
      <c r="D3076" s="11">
        <f t="shared" si="385"/>
        <v>23</v>
      </c>
      <c r="E3076" s="11">
        <f t="shared" si="386"/>
        <v>22</v>
      </c>
      <c r="F3076" s="11">
        <f t="shared" si="387"/>
        <v>3300</v>
      </c>
      <c r="G3076" s="12">
        <v>0.85538409146166816</v>
      </c>
      <c r="H3076" s="27">
        <f t="shared" si="388"/>
        <v>4</v>
      </c>
      <c r="I3076" s="11">
        <f t="shared" si="389"/>
        <v>0</v>
      </c>
      <c r="J3076" s="28">
        <f t="shared" si="390"/>
        <v>0</v>
      </c>
      <c r="K3076" s="28">
        <f t="shared" si="391"/>
        <v>3300</v>
      </c>
      <c r="L3076" s="11"/>
      <c r="M3076" s="11"/>
      <c r="N3076" s="11"/>
      <c r="O3076" s="11"/>
      <c r="P3076" s="11"/>
      <c r="Q3076" s="11"/>
      <c r="R3076" s="11"/>
      <c r="S3076" s="11"/>
      <c r="T3076" s="11"/>
      <c r="U3076" s="11"/>
      <c r="V3076" s="11"/>
      <c r="W3076" s="11"/>
      <c r="X3076" s="11"/>
      <c r="Y3076" s="11"/>
      <c r="Z3076" s="11"/>
      <c r="AA3076" s="11"/>
      <c r="AB3076" s="11"/>
    </row>
    <row r="3077" spans="2:28" x14ac:dyDescent="0.2">
      <c r="B3077" s="13">
        <f t="shared" si="392"/>
        <v>3074</v>
      </c>
      <c r="C3077" s="12">
        <v>0.89270010395850974</v>
      </c>
      <c r="D3077" s="11">
        <f t="shared" ref="D3077:D3140" si="393">SUMIFS($M$4:$M$15,$P$4:$P$15,"&lt;="&amp;C3077,$O$4:$O$15,"&gt;="&amp;C3077)</f>
        <v>22</v>
      </c>
      <c r="E3077" s="11">
        <f t="shared" ref="E3077:E3140" si="394">MIN(D3077,$S$2)</f>
        <v>22</v>
      </c>
      <c r="F3077" s="11">
        <f t="shared" ref="F3077:F3140" si="395">E3077*$S$3</f>
        <v>3300</v>
      </c>
      <c r="G3077" s="12">
        <v>5.6769581654935619E-2</v>
      </c>
      <c r="H3077" s="27">
        <f t="shared" ref="H3077:H3140" si="396">_xlfn.BINOM.INV(E3077,$S$5,G3077)</f>
        <v>0</v>
      </c>
      <c r="I3077" s="11">
        <f t="shared" ref="I3077:I3140" si="397">IF(E3077-H3077&gt;$S$6,E3077-H3077-$S$6,0)</f>
        <v>3</v>
      </c>
      <c r="J3077" s="28">
        <f t="shared" ref="J3077:J3140" si="398">I3077*$S$4</f>
        <v>1500</v>
      </c>
      <c r="K3077" s="28">
        <f t="shared" ref="K3077:K3140" si="399">F3077-J3077</f>
        <v>1800</v>
      </c>
      <c r="L3077" s="11"/>
      <c r="M3077" s="11"/>
      <c r="N3077" s="11"/>
      <c r="O3077" s="11"/>
      <c r="P3077" s="11"/>
      <c r="Q3077" s="11"/>
      <c r="R3077" s="11"/>
      <c r="S3077" s="11"/>
      <c r="T3077" s="11"/>
      <c r="U3077" s="11"/>
      <c r="V3077" s="11"/>
      <c r="W3077" s="11"/>
      <c r="X3077" s="11"/>
      <c r="Y3077" s="11"/>
      <c r="Z3077" s="11"/>
      <c r="AA3077" s="11"/>
      <c r="AB3077" s="11"/>
    </row>
    <row r="3078" spans="2:28" x14ac:dyDescent="0.2">
      <c r="B3078" s="13">
        <f t="shared" ref="B3078:B3141" si="400">B3077+1</f>
        <v>3075</v>
      </c>
      <c r="C3078" s="12">
        <v>0.45752984672605723</v>
      </c>
      <c r="D3078" s="11">
        <f t="shared" si="393"/>
        <v>19</v>
      </c>
      <c r="E3078" s="11">
        <f t="shared" si="394"/>
        <v>19</v>
      </c>
      <c r="F3078" s="11">
        <f t="shared" si="395"/>
        <v>2850</v>
      </c>
      <c r="G3078" s="12">
        <v>0.2350006727820948</v>
      </c>
      <c r="H3078" s="27">
        <f t="shared" si="396"/>
        <v>1</v>
      </c>
      <c r="I3078" s="11">
        <f t="shared" si="397"/>
        <v>0</v>
      </c>
      <c r="J3078" s="28">
        <f t="shared" si="398"/>
        <v>0</v>
      </c>
      <c r="K3078" s="28">
        <f t="shared" si="399"/>
        <v>2850</v>
      </c>
      <c r="L3078" s="11"/>
      <c r="M3078" s="11"/>
      <c r="N3078" s="11"/>
      <c r="O3078" s="11"/>
      <c r="P3078" s="11"/>
      <c r="Q3078" s="11"/>
      <c r="R3078" s="11"/>
      <c r="S3078" s="11"/>
      <c r="T3078" s="11"/>
      <c r="U3078" s="11"/>
      <c r="V3078" s="11"/>
      <c r="W3078" s="11"/>
      <c r="X3078" s="11"/>
      <c r="Y3078" s="11"/>
      <c r="Z3078" s="11"/>
      <c r="AA3078" s="11"/>
      <c r="AB3078" s="11"/>
    </row>
    <row r="3079" spans="2:28" x14ac:dyDescent="0.2">
      <c r="B3079" s="13">
        <f t="shared" si="400"/>
        <v>3076</v>
      </c>
      <c r="C3079" s="12">
        <v>0.97516382315066674</v>
      </c>
      <c r="D3079" s="11">
        <f t="shared" si="393"/>
        <v>24</v>
      </c>
      <c r="E3079" s="11">
        <f t="shared" si="394"/>
        <v>22</v>
      </c>
      <c r="F3079" s="11">
        <f t="shared" si="395"/>
        <v>3300</v>
      </c>
      <c r="G3079" s="12">
        <v>0.46113052382584629</v>
      </c>
      <c r="H3079" s="27">
        <f t="shared" si="396"/>
        <v>2</v>
      </c>
      <c r="I3079" s="11">
        <f t="shared" si="397"/>
        <v>1</v>
      </c>
      <c r="J3079" s="28">
        <f t="shared" si="398"/>
        <v>500</v>
      </c>
      <c r="K3079" s="28">
        <f t="shared" si="399"/>
        <v>2800</v>
      </c>
      <c r="L3079" s="11"/>
      <c r="M3079" s="11"/>
      <c r="N3079" s="11"/>
      <c r="O3079" s="11"/>
      <c r="P3079" s="11"/>
      <c r="Q3079" s="11"/>
      <c r="R3079" s="11"/>
      <c r="S3079" s="11"/>
      <c r="T3079" s="11"/>
      <c r="U3079" s="11"/>
      <c r="V3079" s="11"/>
      <c r="W3079" s="11"/>
      <c r="X3079" s="11"/>
      <c r="Y3079" s="11"/>
      <c r="Z3079" s="11"/>
      <c r="AA3079" s="11"/>
      <c r="AB3079" s="11"/>
    </row>
    <row r="3080" spans="2:28" x14ac:dyDescent="0.2">
      <c r="B3080" s="13">
        <f t="shared" si="400"/>
        <v>3077</v>
      </c>
      <c r="C3080" s="12">
        <v>0.45227633196140771</v>
      </c>
      <c r="D3080" s="11">
        <f t="shared" si="393"/>
        <v>19</v>
      </c>
      <c r="E3080" s="11">
        <f t="shared" si="394"/>
        <v>19</v>
      </c>
      <c r="F3080" s="11">
        <f t="shared" si="395"/>
        <v>2850</v>
      </c>
      <c r="G3080" s="12">
        <v>0.2829906240865192</v>
      </c>
      <c r="H3080" s="27">
        <f t="shared" si="396"/>
        <v>1</v>
      </c>
      <c r="I3080" s="11">
        <f t="shared" si="397"/>
        <v>0</v>
      </c>
      <c r="J3080" s="28">
        <f t="shared" si="398"/>
        <v>0</v>
      </c>
      <c r="K3080" s="28">
        <f t="shared" si="399"/>
        <v>2850</v>
      </c>
      <c r="L3080" s="11"/>
      <c r="M3080" s="11"/>
      <c r="N3080" s="11"/>
      <c r="O3080" s="11"/>
      <c r="P3080" s="11"/>
      <c r="Q3080" s="11"/>
      <c r="R3080" s="11"/>
      <c r="S3080" s="11"/>
      <c r="T3080" s="11"/>
      <c r="U3080" s="11"/>
      <c r="V3080" s="11"/>
      <c r="W3080" s="11"/>
      <c r="X3080" s="11"/>
      <c r="Y3080" s="11"/>
      <c r="Z3080" s="11"/>
      <c r="AA3080" s="11"/>
      <c r="AB3080" s="11"/>
    </row>
    <row r="3081" spans="2:28" x14ac:dyDescent="0.2">
      <c r="B3081" s="13">
        <f t="shared" si="400"/>
        <v>3078</v>
      </c>
      <c r="C3081" s="12">
        <v>0.43743097027438538</v>
      </c>
      <c r="D3081" s="11">
        <f t="shared" si="393"/>
        <v>19</v>
      </c>
      <c r="E3081" s="11">
        <f t="shared" si="394"/>
        <v>19</v>
      </c>
      <c r="F3081" s="11">
        <f t="shared" si="395"/>
        <v>2850</v>
      </c>
      <c r="G3081" s="12">
        <v>0.94954724347958386</v>
      </c>
      <c r="H3081" s="27">
        <f t="shared" si="396"/>
        <v>4</v>
      </c>
      <c r="I3081" s="11">
        <f t="shared" si="397"/>
        <v>0</v>
      </c>
      <c r="J3081" s="28">
        <f t="shared" si="398"/>
        <v>0</v>
      </c>
      <c r="K3081" s="28">
        <f t="shared" si="399"/>
        <v>2850</v>
      </c>
      <c r="L3081" s="11"/>
      <c r="M3081" s="11"/>
      <c r="N3081" s="11"/>
      <c r="O3081" s="11"/>
      <c r="P3081" s="11"/>
      <c r="Q3081" s="11"/>
      <c r="R3081" s="11"/>
      <c r="S3081" s="11"/>
      <c r="T3081" s="11"/>
      <c r="U3081" s="11"/>
      <c r="V3081" s="11"/>
      <c r="W3081" s="11"/>
      <c r="X3081" s="11"/>
      <c r="Y3081" s="11"/>
      <c r="Z3081" s="11"/>
      <c r="AA3081" s="11"/>
      <c r="AB3081" s="11"/>
    </row>
    <row r="3082" spans="2:28" x14ac:dyDescent="0.2">
      <c r="B3082" s="13">
        <f t="shared" si="400"/>
        <v>3079</v>
      </c>
      <c r="C3082" s="12">
        <v>4.2850259992018747E-2</v>
      </c>
      <c r="D3082" s="11">
        <f t="shared" si="393"/>
        <v>15</v>
      </c>
      <c r="E3082" s="11">
        <f t="shared" si="394"/>
        <v>15</v>
      </c>
      <c r="F3082" s="11">
        <f t="shared" si="395"/>
        <v>2250</v>
      </c>
      <c r="G3082" s="12">
        <v>0.83692671125995344</v>
      </c>
      <c r="H3082" s="27">
        <f t="shared" si="396"/>
        <v>3</v>
      </c>
      <c r="I3082" s="11">
        <f t="shared" si="397"/>
        <v>0</v>
      </c>
      <c r="J3082" s="28">
        <f t="shared" si="398"/>
        <v>0</v>
      </c>
      <c r="K3082" s="28">
        <f t="shared" si="399"/>
        <v>2250</v>
      </c>
      <c r="L3082" s="11"/>
      <c r="M3082" s="11"/>
      <c r="N3082" s="11"/>
      <c r="O3082" s="11"/>
      <c r="P3082" s="11"/>
      <c r="Q3082" s="11"/>
      <c r="R3082" s="11"/>
      <c r="S3082" s="11"/>
      <c r="T3082" s="11"/>
      <c r="U3082" s="11"/>
      <c r="V3082" s="11"/>
      <c r="W3082" s="11"/>
      <c r="X3082" s="11"/>
      <c r="Y3082" s="11"/>
      <c r="Z3082" s="11"/>
      <c r="AA3082" s="11"/>
      <c r="AB3082" s="11"/>
    </row>
    <row r="3083" spans="2:28" x14ac:dyDescent="0.2">
      <c r="B3083" s="13">
        <f t="shared" si="400"/>
        <v>3080</v>
      </c>
      <c r="C3083" s="12">
        <v>0.10023129236335415</v>
      </c>
      <c r="D3083" s="11">
        <f t="shared" si="393"/>
        <v>16</v>
      </c>
      <c r="E3083" s="11">
        <f t="shared" si="394"/>
        <v>16</v>
      </c>
      <c r="F3083" s="11">
        <f t="shared" si="395"/>
        <v>2400</v>
      </c>
      <c r="G3083" s="12">
        <v>0.51768141423169611</v>
      </c>
      <c r="H3083" s="27">
        <f t="shared" si="396"/>
        <v>2</v>
      </c>
      <c r="I3083" s="11">
        <f t="shared" si="397"/>
        <v>0</v>
      </c>
      <c r="J3083" s="28">
        <f t="shared" si="398"/>
        <v>0</v>
      </c>
      <c r="K3083" s="28">
        <f t="shared" si="399"/>
        <v>2400</v>
      </c>
      <c r="L3083" s="11"/>
      <c r="M3083" s="11"/>
      <c r="N3083" s="11"/>
      <c r="O3083" s="11"/>
      <c r="P3083" s="11"/>
      <c r="Q3083" s="11"/>
      <c r="R3083" s="11"/>
      <c r="S3083" s="11"/>
      <c r="T3083" s="11"/>
      <c r="U3083" s="11"/>
      <c r="V3083" s="11"/>
      <c r="W3083" s="11"/>
      <c r="X3083" s="11"/>
      <c r="Y3083" s="11"/>
      <c r="Z3083" s="11"/>
      <c r="AA3083" s="11"/>
      <c r="AB3083" s="11"/>
    </row>
    <row r="3084" spans="2:28" x14ac:dyDescent="0.2">
      <c r="B3084" s="13">
        <f t="shared" si="400"/>
        <v>3081</v>
      </c>
      <c r="C3084" s="12">
        <v>0.49080228905882317</v>
      </c>
      <c r="D3084" s="11">
        <f t="shared" si="393"/>
        <v>19</v>
      </c>
      <c r="E3084" s="11">
        <f t="shared" si="394"/>
        <v>19</v>
      </c>
      <c r="F3084" s="11">
        <f t="shared" si="395"/>
        <v>2850</v>
      </c>
      <c r="G3084" s="12">
        <v>0.67875323435224899</v>
      </c>
      <c r="H3084" s="27">
        <f t="shared" si="396"/>
        <v>2</v>
      </c>
      <c r="I3084" s="11">
        <f t="shared" si="397"/>
        <v>0</v>
      </c>
      <c r="J3084" s="28">
        <f t="shared" si="398"/>
        <v>0</v>
      </c>
      <c r="K3084" s="28">
        <f t="shared" si="399"/>
        <v>2850</v>
      </c>
      <c r="L3084" s="11"/>
      <c r="M3084" s="11"/>
      <c r="N3084" s="11"/>
      <c r="O3084" s="11"/>
      <c r="P3084" s="11"/>
      <c r="Q3084" s="11"/>
      <c r="R3084" s="11"/>
      <c r="S3084" s="11"/>
      <c r="T3084" s="11"/>
      <c r="U3084" s="11"/>
      <c r="V3084" s="11"/>
      <c r="W3084" s="11"/>
      <c r="X3084" s="11"/>
      <c r="Y3084" s="11"/>
      <c r="Z3084" s="11"/>
      <c r="AA3084" s="11"/>
      <c r="AB3084" s="11"/>
    </row>
    <row r="3085" spans="2:28" x14ac:dyDescent="0.2">
      <c r="B3085" s="13">
        <f t="shared" si="400"/>
        <v>3082</v>
      </c>
      <c r="C3085" s="12">
        <v>0.7895165019643291</v>
      </c>
      <c r="D3085" s="11">
        <f t="shared" si="393"/>
        <v>21</v>
      </c>
      <c r="E3085" s="11">
        <f t="shared" si="394"/>
        <v>21</v>
      </c>
      <c r="F3085" s="11">
        <f t="shared" si="395"/>
        <v>3150</v>
      </c>
      <c r="G3085" s="12">
        <v>0.22160736402966863</v>
      </c>
      <c r="H3085" s="27">
        <f t="shared" si="396"/>
        <v>1</v>
      </c>
      <c r="I3085" s="11">
        <f t="shared" si="397"/>
        <v>1</v>
      </c>
      <c r="J3085" s="28">
        <f t="shared" si="398"/>
        <v>500</v>
      </c>
      <c r="K3085" s="28">
        <f t="shared" si="399"/>
        <v>2650</v>
      </c>
      <c r="L3085" s="11"/>
      <c r="M3085" s="11"/>
      <c r="N3085" s="11"/>
      <c r="O3085" s="11"/>
      <c r="P3085" s="11"/>
      <c r="Q3085" s="11"/>
      <c r="R3085" s="11"/>
      <c r="S3085" s="11"/>
      <c r="T3085" s="11"/>
      <c r="U3085" s="11"/>
      <c r="V3085" s="11"/>
      <c r="W3085" s="11"/>
      <c r="X3085" s="11"/>
      <c r="Y3085" s="11"/>
      <c r="Z3085" s="11"/>
      <c r="AA3085" s="11"/>
      <c r="AB3085" s="11"/>
    </row>
    <row r="3086" spans="2:28" x14ac:dyDescent="0.2">
      <c r="B3086" s="13">
        <f t="shared" si="400"/>
        <v>3083</v>
      </c>
      <c r="C3086" s="12">
        <v>0.45938306769371617</v>
      </c>
      <c r="D3086" s="11">
        <f t="shared" si="393"/>
        <v>19</v>
      </c>
      <c r="E3086" s="11">
        <f t="shared" si="394"/>
        <v>19</v>
      </c>
      <c r="F3086" s="11">
        <f t="shared" si="395"/>
        <v>2850</v>
      </c>
      <c r="G3086" s="12">
        <v>0.33842370941609268</v>
      </c>
      <c r="H3086" s="27">
        <f t="shared" si="396"/>
        <v>1</v>
      </c>
      <c r="I3086" s="11">
        <f t="shared" si="397"/>
        <v>0</v>
      </c>
      <c r="J3086" s="28">
        <f t="shared" si="398"/>
        <v>0</v>
      </c>
      <c r="K3086" s="28">
        <f t="shared" si="399"/>
        <v>2850</v>
      </c>
      <c r="L3086" s="11"/>
      <c r="M3086" s="11"/>
      <c r="N3086" s="11"/>
      <c r="O3086" s="11"/>
      <c r="P3086" s="11"/>
      <c r="Q3086" s="11"/>
      <c r="R3086" s="11"/>
      <c r="S3086" s="11"/>
      <c r="T3086" s="11"/>
      <c r="U3086" s="11"/>
      <c r="V3086" s="11"/>
      <c r="W3086" s="11"/>
      <c r="X3086" s="11"/>
      <c r="Y3086" s="11"/>
      <c r="Z3086" s="11"/>
      <c r="AA3086" s="11"/>
      <c r="AB3086" s="11"/>
    </row>
    <row r="3087" spans="2:28" x14ac:dyDescent="0.2">
      <c r="B3087" s="13">
        <f t="shared" si="400"/>
        <v>3084</v>
      </c>
      <c r="C3087" s="12">
        <v>0.45961717551105352</v>
      </c>
      <c r="D3087" s="11">
        <f t="shared" si="393"/>
        <v>19</v>
      </c>
      <c r="E3087" s="11">
        <f t="shared" si="394"/>
        <v>19</v>
      </c>
      <c r="F3087" s="11">
        <f t="shared" si="395"/>
        <v>2850</v>
      </c>
      <c r="G3087" s="12">
        <v>0.82493642653314492</v>
      </c>
      <c r="H3087" s="27">
        <f t="shared" si="396"/>
        <v>3</v>
      </c>
      <c r="I3087" s="11">
        <f t="shared" si="397"/>
        <v>0</v>
      </c>
      <c r="J3087" s="28">
        <f t="shared" si="398"/>
        <v>0</v>
      </c>
      <c r="K3087" s="28">
        <f t="shared" si="399"/>
        <v>2850</v>
      </c>
      <c r="L3087" s="11"/>
      <c r="M3087" s="11"/>
      <c r="N3087" s="11"/>
      <c r="O3087" s="11"/>
      <c r="P3087" s="11"/>
      <c r="Q3087" s="11"/>
      <c r="R3087" s="11"/>
      <c r="S3087" s="11"/>
      <c r="T3087" s="11"/>
      <c r="U3087" s="11"/>
      <c r="V3087" s="11"/>
      <c r="W3087" s="11"/>
      <c r="X3087" s="11"/>
      <c r="Y3087" s="11"/>
      <c r="Z3087" s="11"/>
      <c r="AA3087" s="11"/>
      <c r="AB3087" s="11"/>
    </row>
    <row r="3088" spans="2:28" x14ac:dyDescent="0.2">
      <c r="B3088" s="13">
        <f t="shared" si="400"/>
        <v>3085</v>
      </c>
      <c r="C3088" s="12">
        <v>0.65563843222520712</v>
      </c>
      <c r="D3088" s="11">
        <f t="shared" si="393"/>
        <v>20</v>
      </c>
      <c r="E3088" s="11">
        <f t="shared" si="394"/>
        <v>20</v>
      </c>
      <c r="F3088" s="11">
        <f t="shared" si="395"/>
        <v>3000</v>
      </c>
      <c r="G3088" s="12">
        <v>0.22882118012258035</v>
      </c>
      <c r="H3088" s="27">
        <f t="shared" si="396"/>
        <v>1</v>
      </c>
      <c r="I3088" s="11">
        <f t="shared" si="397"/>
        <v>0</v>
      </c>
      <c r="J3088" s="28">
        <f t="shared" si="398"/>
        <v>0</v>
      </c>
      <c r="K3088" s="28">
        <f t="shared" si="399"/>
        <v>3000</v>
      </c>
      <c r="L3088" s="11"/>
      <c r="M3088" s="11"/>
      <c r="N3088" s="11"/>
      <c r="O3088" s="11"/>
      <c r="P3088" s="11"/>
      <c r="Q3088" s="11"/>
      <c r="R3088" s="11"/>
      <c r="S3088" s="11"/>
      <c r="T3088" s="11"/>
      <c r="U3088" s="11"/>
      <c r="V3088" s="11"/>
      <c r="W3088" s="11"/>
      <c r="X3088" s="11"/>
      <c r="Y3088" s="11"/>
      <c r="Z3088" s="11"/>
      <c r="AA3088" s="11"/>
      <c r="AB3088" s="11"/>
    </row>
    <row r="3089" spans="2:28" x14ac:dyDescent="0.2">
      <c r="B3089" s="13">
        <f t="shared" si="400"/>
        <v>3086</v>
      </c>
      <c r="C3089" s="12">
        <v>0.88867915164494782</v>
      </c>
      <c r="D3089" s="11">
        <f t="shared" si="393"/>
        <v>22</v>
      </c>
      <c r="E3089" s="11">
        <f t="shared" si="394"/>
        <v>22</v>
      </c>
      <c r="F3089" s="11">
        <f t="shared" si="395"/>
        <v>3300</v>
      </c>
      <c r="G3089" s="12">
        <v>0.93328824985705217</v>
      </c>
      <c r="H3089" s="27">
        <f t="shared" si="396"/>
        <v>4</v>
      </c>
      <c r="I3089" s="11">
        <f t="shared" si="397"/>
        <v>0</v>
      </c>
      <c r="J3089" s="28">
        <f t="shared" si="398"/>
        <v>0</v>
      </c>
      <c r="K3089" s="28">
        <f t="shared" si="399"/>
        <v>3300</v>
      </c>
      <c r="L3089" s="11"/>
      <c r="M3089" s="11"/>
      <c r="N3089" s="11"/>
      <c r="O3089" s="11"/>
      <c r="P3089" s="11"/>
      <c r="Q3089" s="11"/>
      <c r="R3089" s="11"/>
      <c r="S3089" s="11"/>
      <c r="T3089" s="11"/>
      <c r="U3089" s="11"/>
      <c r="V3089" s="11"/>
      <c r="W3089" s="11"/>
      <c r="X3089" s="11"/>
      <c r="Y3089" s="11"/>
      <c r="Z3089" s="11"/>
      <c r="AA3089" s="11"/>
      <c r="AB3089" s="11"/>
    </row>
    <row r="3090" spans="2:28" x14ac:dyDescent="0.2">
      <c r="B3090" s="13">
        <f t="shared" si="400"/>
        <v>3087</v>
      </c>
      <c r="C3090" s="12">
        <v>0.11783066689672117</v>
      </c>
      <c r="D3090" s="11">
        <f t="shared" si="393"/>
        <v>16</v>
      </c>
      <c r="E3090" s="11">
        <f t="shared" si="394"/>
        <v>16</v>
      </c>
      <c r="F3090" s="11">
        <f t="shared" si="395"/>
        <v>2400</v>
      </c>
      <c r="G3090" s="12">
        <v>0.51392454989779512</v>
      </c>
      <c r="H3090" s="27">
        <f t="shared" si="396"/>
        <v>1</v>
      </c>
      <c r="I3090" s="11">
        <f t="shared" si="397"/>
        <v>0</v>
      </c>
      <c r="J3090" s="28">
        <f t="shared" si="398"/>
        <v>0</v>
      </c>
      <c r="K3090" s="28">
        <f t="shared" si="399"/>
        <v>2400</v>
      </c>
      <c r="L3090" s="11"/>
      <c r="M3090" s="11"/>
      <c r="N3090" s="11"/>
      <c r="O3090" s="11"/>
      <c r="P3090" s="11"/>
      <c r="Q3090" s="11"/>
      <c r="R3090" s="11"/>
      <c r="S3090" s="11"/>
      <c r="T3090" s="11"/>
      <c r="U3090" s="11"/>
      <c r="V3090" s="11"/>
      <c r="W3090" s="11"/>
      <c r="X3090" s="11"/>
      <c r="Y3090" s="11"/>
      <c r="Z3090" s="11"/>
      <c r="AA3090" s="11"/>
      <c r="AB3090" s="11"/>
    </row>
    <row r="3091" spans="2:28" x14ac:dyDescent="0.2">
      <c r="B3091" s="13">
        <f t="shared" si="400"/>
        <v>3088</v>
      </c>
      <c r="C3091" s="12">
        <v>0.20252373598589835</v>
      </c>
      <c r="D3091" s="11">
        <f t="shared" si="393"/>
        <v>17</v>
      </c>
      <c r="E3091" s="11">
        <f t="shared" si="394"/>
        <v>17</v>
      </c>
      <c r="F3091" s="11">
        <f t="shared" si="395"/>
        <v>2550</v>
      </c>
      <c r="G3091" s="12">
        <v>0.80183379754691986</v>
      </c>
      <c r="H3091" s="27">
        <f t="shared" si="396"/>
        <v>3</v>
      </c>
      <c r="I3091" s="11">
        <f t="shared" si="397"/>
        <v>0</v>
      </c>
      <c r="J3091" s="28">
        <f t="shared" si="398"/>
        <v>0</v>
      </c>
      <c r="K3091" s="28">
        <f t="shared" si="399"/>
        <v>2550</v>
      </c>
      <c r="L3091" s="11"/>
      <c r="M3091" s="11"/>
      <c r="N3091" s="11"/>
      <c r="O3091" s="11"/>
      <c r="P3091" s="11"/>
      <c r="Q3091" s="11"/>
      <c r="R3091" s="11"/>
      <c r="S3091" s="11"/>
      <c r="T3091" s="11"/>
      <c r="U3091" s="11"/>
      <c r="V3091" s="11"/>
      <c r="W3091" s="11"/>
      <c r="X3091" s="11"/>
      <c r="Y3091" s="11"/>
      <c r="Z3091" s="11"/>
      <c r="AA3091" s="11"/>
      <c r="AB3091" s="11"/>
    </row>
    <row r="3092" spans="2:28" x14ac:dyDescent="0.2">
      <c r="B3092" s="13">
        <f t="shared" si="400"/>
        <v>3089</v>
      </c>
      <c r="C3092" s="12">
        <v>0.45532867437515667</v>
      </c>
      <c r="D3092" s="11">
        <f t="shared" si="393"/>
        <v>19</v>
      </c>
      <c r="E3092" s="11">
        <f t="shared" si="394"/>
        <v>19</v>
      </c>
      <c r="F3092" s="11">
        <f t="shared" si="395"/>
        <v>2850</v>
      </c>
      <c r="G3092" s="12">
        <v>0.4001624792004278</v>
      </c>
      <c r="H3092" s="27">
        <f t="shared" si="396"/>
        <v>1</v>
      </c>
      <c r="I3092" s="11">
        <f t="shared" si="397"/>
        <v>0</v>
      </c>
      <c r="J3092" s="28">
        <f t="shared" si="398"/>
        <v>0</v>
      </c>
      <c r="K3092" s="28">
        <f t="shared" si="399"/>
        <v>2850</v>
      </c>
      <c r="L3092" s="11"/>
      <c r="M3092" s="11"/>
      <c r="N3092" s="11"/>
      <c r="O3092" s="11"/>
      <c r="P3092" s="11"/>
      <c r="Q3092" s="11"/>
      <c r="R3092" s="11"/>
      <c r="S3092" s="11"/>
      <c r="T3092" s="11"/>
      <c r="U3092" s="11"/>
      <c r="V3092" s="11"/>
      <c r="W3092" s="11"/>
      <c r="X3092" s="11"/>
      <c r="Y3092" s="11"/>
      <c r="Z3092" s="11"/>
      <c r="AA3092" s="11"/>
      <c r="AB3092" s="11"/>
    </row>
    <row r="3093" spans="2:28" x14ac:dyDescent="0.2">
      <c r="B3093" s="13">
        <f t="shared" si="400"/>
        <v>3090</v>
      </c>
      <c r="C3093" s="12">
        <v>0.42431870188322307</v>
      </c>
      <c r="D3093" s="11">
        <f t="shared" si="393"/>
        <v>19</v>
      </c>
      <c r="E3093" s="11">
        <f t="shared" si="394"/>
        <v>19</v>
      </c>
      <c r="F3093" s="11">
        <f t="shared" si="395"/>
        <v>2850</v>
      </c>
      <c r="G3093" s="12">
        <v>0.64594402845796228</v>
      </c>
      <c r="H3093" s="27">
        <f t="shared" si="396"/>
        <v>2</v>
      </c>
      <c r="I3093" s="11">
        <f t="shared" si="397"/>
        <v>0</v>
      </c>
      <c r="J3093" s="28">
        <f t="shared" si="398"/>
        <v>0</v>
      </c>
      <c r="K3093" s="28">
        <f t="shared" si="399"/>
        <v>2850</v>
      </c>
      <c r="L3093" s="11"/>
      <c r="M3093" s="11"/>
      <c r="N3093" s="11"/>
      <c r="O3093" s="11"/>
      <c r="P3093" s="11"/>
      <c r="Q3093" s="11"/>
      <c r="R3093" s="11"/>
      <c r="S3093" s="11"/>
      <c r="T3093" s="11"/>
      <c r="U3093" s="11"/>
      <c r="V3093" s="11"/>
      <c r="W3093" s="11"/>
      <c r="X3093" s="11"/>
      <c r="Y3093" s="11"/>
      <c r="Z3093" s="11"/>
      <c r="AA3093" s="11"/>
      <c r="AB3093" s="11"/>
    </row>
    <row r="3094" spans="2:28" x14ac:dyDescent="0.2">
      <c r="B3094" s="13">
        <f t="shared" si="400"/>
        <v>3091</v>
      </c>
      <c r="C3094" s="12">
        <v>0.61906998392410439</v>
      </c>
      <c r="D3094" s="11">
        <f t="shared" si="393"/>
        <v>20</v>
      </c>
      <c r="E3094" s="11">
        <f t="shared" si="394"/>
        <v>20</v>
      </c>
      <c r="F3094" s="11">
        <f t="shared" si="395"/>
        <v>3000</v>
      </c>
      <c r="G3094" s="12">
        <v>0.22865251495746897</v>
      </c>
      <c r="H3094" s="27">
        <f t="shared" si="396"/>
        <v>1</v>
      </c>
      <c r="I3094" s="11">
        <f t="shared" si="397"/>
        <v>0</v>
      </c>
      <c r="J3094" s="28">
        <f t="shared" si="398"/>
        <v>0</v>
      </c>
      <c r="K3094" s="28">
        <f t="shared" si="399"/>
        <v>3000</v>
      </c>
      <c r="L3094" s="11"/>
      <c r="M3094" s="11"/>
      <c r="N3094" s="11"/>
      <c r="O3094" s="11"/>
      <c r="P3094" s="11"/>
      <c r="Q3094" s="11"/>
      <c r="R3094" s="11"/>
      <c r="S3094" s="11"/>
      <c r="T3094" s="11"/>
      <c r="U3094" s="11"/>
      <c r="V3094" s="11"/>
      <c r="W3094" s="11"/>
      <c r="X3094" s="11"/>
      <c r="Y3094" s="11"/>
      <c r="Z3094" s="11"/>
      <c r="AA3094" s="11"/>
      <c r="AB3094" s="11"/>
    </row>
    <row r="3095" spans="2:28" x14ac:dyDescent="0.2">
      <c r="B3095" s="13">
        <f t="shared" si="400"/>
        <v>3092</v>
      </c>
      <c r="C3095" s="12">
        <v>0.84858191205943756</v>
      </c>
      <c r="D3095" s="11">
        <f t="shared" si="393"/>
        <v>22</v>
      </c>
      <c r="E3095" s="11">
        <f t="shared" si="394"/>
        <v>22</v>
      </c>
      <c r="F3095" s="11">
        <f t="shared" si="395"/>
        <v>3300</v>
      </c>
      <c r="G3095" s="12">
        <v>1.2156810195525614E-2</v>
      </c>
      <c r="H3095" s="27">
        <f t="shared" si="396"/>
        <v>0</v>
      </c>
      <c r="I3095" s="11">
        <f t="shared" si="397"/>
        <v>3</v>
      </c>
      <c r="J3095" s="28">
        <f t="shared" si="398"/>
        <v>1500</v>
      </c>
      <c r="K3095" s="28">
        <f t="shared" si="399"/>
        <v>1800</v>
      </c>
      <c r="L3095" s="11"/>
      <c r="M3095" s="11"/>
      <c r="N3095" s="11"/>
      <c r="O3095" s="11"/>
      <c r="P3095" s="11"/>
      <c r="Q3095" s="11"/>
      <c r="R3095" s="11"/>
      <c r="S3095" s="11"/>
      <c r="T3095" s="11"/>
      <c r="U3095" s="11"/>
      <c r="V3095" s="11"/>
      <c r="W3095" s="11"/>
      <c r="X3095" s="11"/>
      <c r="Y3095" s="11"/>
      <c r="Z3095" s="11"/>
      <c r="AA3095" s="11"/>
      <c r="AB3095" s="11"/>
    </row>
    <row r="3096" spans="2:28" x14ac:dyDescent="0.2">
      <c r="B3096" s="13">
        <f t="shared" si="400"/>
        <v>3093</v>
      </c>
      <c r="C3096" s="12">
        <v>0.2498369182093384</v>
      </c>
      <c r="D3096" s="11">
        <f t="shared" si="393"/>
        <v>18</v>
      </c>
      <c r="E3096" s="11">
        <f t="shared" si="394"/>
        <v>18</v>
      </c>
      <c r="F3096" s="11">
        <f t="shared" si="395"/>
        <v>2700</v>
      </c>
      <c r="G3096" s="12">
        <v>0.28138262996299945</v>
      </c>
      <c r="H3096" s="27">
        <f t="shared" si="396"/>
        <v>1</v>
      </c>
      <c r="I3096" s="11">
        <f t="shared" si="397"/>
        <v>0</v>
      </c>
      <c r="J3096" s="28">
        <f t="shared" si="398"/>
        <v>0</v>
      </c>
      <c r="K3096" s="28">
        <f t="shared" si="399"/>
        <v>2700</v>
      </c>
      <c r="L3096" s="11"/>
      <c r="M3096" s="11"/>
      <c r="N3096" s="11"/>
      <c r="O3096" s="11"/>
      <c r="P3096" s="11"/>
      <c r="Q3096" s="11"/>
      <c r="R3096" s="11"/>
      <c r="S3096" s="11"/>
      <c r="T3096" s="11"/>
      <c r="U3096" s="11"/>
      <c r="V3096" s="11"/>
      <c r="W3096" s="11"/>
      <c r="X3096" s="11"/>
      <c r="Y3096" s="11"/>
      <c r="Z3096" s="11"/>
      <c r="AA3096" s="11"/>
      <c r="AB3096" s="11"/>
    </row>
    <row r="3097" spans="2:28" x14ac:dyDescent="0.2">
      <c r="B3097" s="13">
        <f t="shared" si="400"/>
        <v>3094</v>
      </c>
      <c r="C3097" s="12">
        <v>0.3319355375748021</v>
      </c>
      <c r="D3097" s="11">
        <f t="shared" si="393"/>
        <v>18</v>
      </c>
      <c r="E3097" s="11">
        <f t="shared" si="394"/>
        <v>18</v>
      </c>
      <c r="F3097" s="11">
        <f t="shared" si="395"/>
        <v>2700</v>
      </c>
      <c r="G3097" s="12">
        <v>0.44301340658888833</v>
      </c>
      <c r="H3097" s="27">
        <f t="shared" si="396"/>
        <v>1</v>
      </c>
      <c r="I3097" s="11">
        <f t="shared" si="397"/>
        <v>0</v>
      </c>
      <c r="J3097" s="28">
        <f t="shared" si="398"/>
        <v>0</v>
      </c>
      <c r="K3097" s="28">
        <f t="shared" si="399"/>
        <v>2700</v>
      </c>
      <c r="L3097" s="11"/>
      <c r="M3097" s="11"/>
      <c r="N3097" s="11"/>
      <c r="O3097" s="11"/>
      <c r="P3097" s="11"/>
      <c r="Q3097" s="11"/>
      <c r="R3097" s="11"/>
      <c r="S3097" s="11"/>
      <c r="T3097" s="11"/>
      <c r="U3097" s="11"/>
      <c r="V3097" s="11"/>
      <c r="W3097" s="11"/>
      <c r="X3097" s="11"/>
      <c r="Y3097" s="11"/>
      <c r="Z3097" s="11"/>
      <c r="AA3097" s="11"/>
      <c r="AB3097" s="11"/>
    </row>
    <row r="3098" spans="2:28" x14ac:dyDescent="0.2">
      <c r="B3098" s="13">
        <f t="shared" si="400"/>
        <v>3095</v>
      </c>
      <c r="C3098" s="12">
        <v>0.30489825135295323</v>
      </c>
      <c r="D3098" s="11">
        <f t="shared" si="393"/>
        <v>18</v>
      </c>
      <c r="E3098" s="11">
        <f t="shared" si="394"/>
        <v>18</v>
      </c>
      <c r="F3098" s="11">
        <f t="shared" si="395"/>
        <v>2700</v>
      </c>
      <c r="G3098" s="12">
        <v>0.10514605181877013</v>
      </c>
      <c r="H3098" s="27">
        <f t="shared" si="396"/>
        <v>0</v>
      </c>
      <c r="I3098" s="11">
        <f t="shared" si="397"/>
        <v>0</v>
      </c>
      <c r="J3098" s="28">
        <f t="shared" si="398"/>
        <v>0</v>
      </c>
      <c r="K3098" s="28">
        <f t="shared" si="399"/>
        <v>2700</v>
      </c>
      <c r="L3098" s="11"/>
      <c r="M3098" s="11"/>
      <c r="N3098" s="11"/>
      <c r="O3098" s="11"/>
      <c r="P3098" s="11"/>
      <c r="Q3098" s="11"/>
      <c r="R3098" s="11"/>
      <c r="S3098" s="11"/>
      <c r="T3098" s="11"/>
      <c r="U3098" s="11"/>
      <c r="V3098" s="11"/>
      <c r="W3098" s="11"/>
      <c r="X3098" s="11"/>
      <c r="Y3098" s="11"/>
      <c r="Z3098" s="11"/>
      <c r="AA3098" s="11"/>
      <c r="AB3098" s="11"/>
    </row>
    <row r="3099" spans="2:28" x14ac:dyDescent="0.2">
      <c r="B3099" s="13">
        <f t="shared" si="400"/>
        <v>3096</v>
      </c>
      <c r="C3099" s="12">
        <v>8.8224600055848423E-2</v>
      </c>
      <c r="D3099" s="11">
        <f t="shared" si="393"/>
        <v>16</v>
      </c>
      <c r="E3099" s="11">
        <f t="shared" si="394"/>
        <v>16</v>
      </c>
      <c r="F3099" s="11">
        <f t="shared" si="395"/>
        <v>2400</v>
      </c>
      <c r="G3099" s="12">
        <v>1.2418436197485061E-2</v>
      </c>
      <c r="H3099" s="27">
        <f t="shared" si="396"/>
        <v>0</v>
      </c>
      <c r="I3099" s="11">
        <f t="shared" si="397"/>
        <v>0</v>
      </c>
      <c r="J3099" s="28">
        <f t="shared" si="398"/>
        <v>0</v>
      </c>
      <c r="K3099" s="28">
        <f t="shared" si="399"/>
        <v>2400</v>
      </c>
      <c r="L3099" s="11"/>
      <c r="M3099" s="11"/>
      <c r="N3099" s="11"/>
      <c r="O3099" s="11"/>
      <c r="P3099" s="11"/>
      <c r="Q3099" s="11"/>
      <c r="R3099" s="11"/>
      <c r="S3099" s="11"/>
      <c r="T3099" s="11"/>
      <c r="U3099" s="11"/>
      <c r="V3099" s="11"/>
      <c r="W3099" s="11"/>
      <c r="X3099" s="11"/>
      <c r="Y3099" s="11"/>
      <c r="Z3099" s="11"/>
      <c r="AA3099" s="11"/>
      <c r="AB3099" s="11"/>
    </row>
    <row r="3100" spans="2:28" x14ac:dyDescent="0.2">
      <c r="B3100" s="13">
        <f t="shared" si="400"/>
        <v>3097</v>
      </c>
      <c r="C3100" s="12">
        <v>8.5605336710919966E-3</v>
      </c>
      <c r="D3100" s="11">
        <f t="shared" si="393"/>
        <v>14</v>
      </c>
      <c r="E3100" s="11">
        <f t="shared" si="394"/>
        <v>14</v>
      </c>
      <c r="F3100" s="11">
        <f t="shared" si="395"/>
        <v>2100</v>
      </c>
      <c r="G3100" s="12">
        <v>0.53654995063402688</v>
      </c>
      <c r="H3100" s="27">
        <f t="shared" si="396"/>
        <v>1</v>
      </c>
      <c r="I3100" s="11">
        <f t="shared" si="397"/>
        <v>0</v>
      </c>
      <c r="J3100" s="28">
        <f t="shared" si="398"/>
        <v>0</v>
      </c>
      <c r="K3100" s="28">
        <f t="shared" si="399"/>
        <v>2100</v>
      </c>
      <c r="L3100" s="11"/>
      <c r="M3100" s="11"/>
      <c r="N3100" s="11"/>
      <c r="O3100" s="11"/>
      <c r="P3100" s="11"/>
      <c r="Q3100" s="11"/>
      <c r="R3100" s="11"/>
      <c r="S3100" s="11"/>
      <c r="T3100" s="11"/>
      <c r="U3100" s="11"/>
      <c r="V3100" s="11"/>
      <c r="W3100" s="11"/>
      <c r="X3100" s="11"/>
      <c r="Y3100" s="11"/>
      <c r="Z3100" s="11"/>
      <c r="AA3100" s="11"/>
      <c r="AB3100" s="11"/>
    </row>
    <row r="3101" spans="2:28" x14ac:dyDescent="0.2">
      <c r="B3101" s="13">
        <f t="shared" si="400"/>
        <v>3098</v>
      </c>
      <c r="C3101" s="12">
        <v>0.24856796699709371</v>
      </c>
      <c r="D3101" s="11">
        <f t="shared" si="393"/>
        <v>18</v>
      </c>
      <c r="E3101" s="11">
        <f t="shared" si="394"/>
        <v>18</v>
      </c>
      <c r="F3101" s="11">
        <f t="shared" si="395"/>
        <v>2700</v>
      </c>
      <c r="G3101" s="12">
        <v>6.790108215589985E-2</v>
      </c>
      <c r="H3101" s="27">
        <f t="shared" si="396"/>
        <v>0</v>
      </c>
      <c r="I3101" s="11">
        <f t="shared" si="397"/>
        <v>0</v>
      </c>
      <c r="J3101" s="28">
        <f t="shared" si="398"/>
        <v>0</v>
      </c>
      <c r="K3101" s="28">
        <f t="shared" si="399"/>
        <v>2700</v>
      </c>
      <c r="L3101" s="11"/>
      <c r="M3101" s="11"/>
      <c r="N3101" s="11"/>
      <c r="O3101" s="11"/>
      <c r="P3101" s="11"/>
      <c r="Q3101" s="11"/>
      <c r="R3101" s="11"/>
      <c r="S3101" s="11"/>
      <c r="T3101" s="11"/>
      <c r="U3101" s="11"/>
      <c r="V3101" s="11"/>
      <c r="W3101" s="11"/>
      <c r="X3101" s="11"/>
      <c r="Y3101" s="11"/>
      <c r="Z3101" s="11"/>
      <c r="AA3101" s="11"/>
      <c r="AB3101" s="11"/>
    </row>
    <row r="3102" spans="2:28" x14ac:dyDescent="0.2">
      <c r="B3102" s="13">
        <f t="shared" si="400"/>
        <v>3099</v>
      </c>
      <c r="C3102" s="12">
        <v>5.6041989095640954E-2</v>
      </c>
      <c r="D3102" s="11">
        <f t="shared" si="393"/>
        <v>15</v>
      </c>
      <c r="E3102" s="11">
        <f t="shared" si="394"/>
        <v>15</v>
      </c>
      <c r="F3102" s="11">
        <f t="shared" si="395"/>
        <v>2250</v>
      </c>
      <c r="G3102" s="12">
        <v>4.4262627699313217E-2</v>
      </c>
      <c r="H3102" s="27">
        <f t="shared" si="396"/>
        <v>0</v>
      </c>
      <c r="I3102" s="11">
        <f t="shared" si="397"/>
        <v>0</v>
      </c>
      <c r="J3102" s="28">
        <f t="shared" si="398"/>
        <v>0</v>
      </c>
      <c r="K3102" s="28">
        <f t="shared" si="399"/>
        <v>2250</v>
      </c>
      <c r="L3102" s="11"/>
      <c r="M3102" s="11"/>
      <c r="N3102" s="11"/>
      <c r="O3102" s="11"/>
      <c r="P3102" s="11"/>
      <c r="Q3102" s="11"/>
      <c r="R3102" s="11"/>
      <c r="S3102" s="11"/>
      <c r="T3102" s="11"/>
      <c r="U3102" s="11"/>
      <c r="V3102" s="11"/>
      <c r="W3102" s="11"/>
      <c r="X3102" s="11"/>
      <c r="Y3102" s="11"/>
      <c r="Z3102" s="11"/>
      <c r="AA3102" s="11"/>
      <c r="AB3102" s="11"/>
    </row>
    <row r="3103" spans="2:28" x14ac:dyDescent="0.2">
      <c r="B3103" s="13">
        <f t="shared" si="400"/>
        <v>3100</v>
      </c>
      <c r="C3103" s="12">
        <v>0.29429553939251285</v>
      </c>
      <c r="D3103" s="11">
        <f t="shared" si="393"/>
        <v>18</v>
      </c>
      <c r="E3103" s="11">
        <f t="shared" si="394"/>
        <v>18</v>
      </c>
      <c r="F3103" s="11">
        <f t="shared" si="395"/>
        <v>2700</v>
      </c>
      <c r="G3103" s="12">
        <v>0.37975271096316998</v>
      </c>
      <c r="H3103" s="27">
        <f t="shared" si="396"/>
        <v>1</v>
      </c>
      <c r="I3103" s="11">
        <f t="shared" si="397"/>
        <v>0</v>
      </c>
      <c r="J3103" s="28">
        <f t="shared" si="398"/>
        <v>0</v>
      </c>
      <c r="K3103" s="28">
        <f t="shared" si="399"/>
        <v>2700</v>
      </c>
      <c r="L3103" s="11"/>
      <c r="M3103" s="11"/>
      <c r="N3103" s="11"/>
      <c r="O3103" s="11"/>
      <c r="P3103" s="11"/>
      <c r="Q3103" s="11"/>
      <c r="R3103" s="11"/>
      <c r="S3103" s="11"/>
      <c r="T3103" s="11"/>
      <c r="U3103" s="11"/>
      <c r="V3103" s="11"/>
      <c r="W3103" s="11"/>
      <c r="X3103" s="11"/>
      <c r="Y3103" s="11"/>
      <c r="Z3103" s="11"/>
      <c r="AA3103" s="11"/>
      <c r="AB3103" s="11"/>
    </row>
    <row r="3104" spans="2:28" x14ac:dyDescent="0.2">
      <c r="B3104" s="13">
        <f t="shared" si="400"/>
        <v>3101</v>
      </c>
      <c r="C3104" s="12">
        <v>0.80239711536031844</v>
      </c>
      <c r="D3104" s="11">
        <f t="shared" si="393"/>
        <v>21</v>
      </c>
      <c r="E3104" s="11">
        <f t="shared" si="394"/>
        <v>21</v>
      </c>
      <c r="F3104" s="11">
        <f t="shared" si="395"/>
        <v>3150</v>
      </c>
      <c r="G3104" s="12">
        <v>0.45223113079301935</v>
      </c>
      <c r="H3104" s="27">
        <f t="shared" si="396"/>
        <v>2</v>
      </c>
      <c r="I3104" s="11">
        <f t="shared" si="397"/>
        <v>0</v>
      </c>
      <c r="J3104" s="28">
        <f t="shared" si="398"/>
        <v>0</v>
      </c>
      <c r="K3104" s="28">
        <f t="shared" si="399"/>
        <v>3150</v>
      </c>
      <c r="L3104" s="11"/>
      <c r="M3104" s="11"/>
      <c r="N3104" s="11"/>
      <c r="O3104" s="11"/>
      <c r="P3104" s="11"/>
      <c r="Q3104" s="11"/>
      <c r="R3104" s="11"/>
      <c r="S3104" s="11"/>
      <c r="T3104" s="11"/>
      <c r="U3104" s="11"/>
      <c r="V3104" s="11"/>
      <c r="W3104" s="11"/>
      <c r="X3104" s="11"/>
      <c r="Y3104" s="11"/>
      <c r="Z3104" s="11"/>
      <c r="AA3104" s="11"/>
      <c r="AB3104" s="11"/>
    </row>
    <row r="3105" spans="2:28" x14ac:dyDescent="0.2">
      <c r="B3105" s="13">
        <f t="shared" si="400"/>
        <v>3102</v>
      </c>
      <c r="C3105" s="12">
        <v>0.62646449939300963</v>
      </c>
      <c r="D3105" s="11">
        <f t="shared" si="393"/>
        <v>20</v>
      </c>
      <c r="E3105" s="11">
        <f t="shared" si="394"/>
        <v>20</v>
      </c>
      <c r="F3105" s="11">
        <f t="shared" si="395"/>
        <v>3000</v>
      </c>
      <c r="G3105" s="12">
        <v>0.72152842333768241</v>
      </c>
      <c r="H3105" s="27">
        <f t="shared" si="396"/>
        <v>3</v>
      </c>
      <c r="I3105" s="11">
        <f t="shared" si="397"/>
        <v>0</v>
      </c>
      <c r="J3105" s="28">
        <f t="shared" si="398"/>
        <v>0</v>
      </c>
      <c r="K3105" s="28">
        <f t="shared" si="399"/>
        <v>3000</v>
      </c>
      <c r="L3105" s="11"/>
      <c r="M3105" s="11"/>
      <c r="N3105" s="11"/>
      <c r="O3105" s="11"/>
      <c r="P3105" s="11"/>
      <c r="Q3105" s="11"/>
      <c r="R3105" s="11"/>
      <c r="S3105" s="11"/>
      <c r="T3105" s="11"/>
      <c r="U3105" s="11"/>
      <c r="V3105" s="11"/>
      <c r="W3105" s="11"/>
      <c r="X3105" s="11"/>
      <c r="Y3105" s="11"/>
      <c r="Z3105" s="11"/>
      <c r="AA3105" s="11"/>
      <c r="AB3105" s="11"/>
    </row>
    <row r="3106" spans="2:28" x14ac:dyDescent="0.2">
      <c r="B3106" s="13">
        <f t="shared" si="400"/>
        <v>3103</v>
      </c>
      <c r="C3106" s="12">
        <v>5.9869169636400654E-3</v>
      </c>
      <c r="D3106" s="11">
        <f t="shared" si="393"/>
        <v>14</v>
      </c>
      <c r="E3106" s="11">
        <f t="shared" si="394"/>
        <v>14</v>
      </c>
      <c r="F3106" s="11">
        <f t="shared" si="395"/>
        <v>2100</v>
      </c>
      <c r="G3106" s="12">
        <v>0.27271728370701032</v>
      </c>
      <c r="H3106" s="27">
        <f t="shared" si="396"/>
        <v>1</v>
      </c>
      <c r="I3106" s="11">
        <f t="shared" si="397"/>
        <v>0</v>
      </c>
      <c r="J3106" s="28">
        <f t="shared" si="398"/>
        <v>0</v>
      </c>
      <c r="K3106" s="28">
        <f t="shared" si="399"/>
        <v>2100</v>
      </c>
      <c r="L3106" s="11"/>
      <c r="M3106" s="11"/>
      <c r="N3106" s="11"/>
      <c r="O3106" s="11"/>
      <c r="P3106" s="11"/>
      <c r="Q3106" s="11"/>
      <c r="R3106" s="11"/>
      <c r="S3106" s="11"/>
      <c r="T3106" s="11"/>
      <c r="U3106" s="11"/>
      <c r="V3106" s="11"/>
      <c r="W3106" s="11"/>
      <c r="X3106" s="11"/>
      <c r="Y3106" s="11"/>
      <c r="Z3106" s="11"/>
      <c r="AA3106" s="11"/>
      <c r="AB3106" s="11"/>
    </row>
    <row r="3107" spans="2:28" x14ac:dyDescent="0.2">
      <c r="B3107" s="13">
        <f t="shared" si="400"/>
        <v>3104</v>
      </c>
      <c r="C3107" s="12">
        <v>0.98873023749703415</v>
      </c>
      <c r="D3107" s="11">
        <f t="shared" si="393"/>
        <v>25</v>
      </c>
      <c r="E3107" s="11">
        <f t="shared" si="394"/>
        <v>22</v>
      </c>
      <c r="F3107" s="11">
        <f t="shared" si="395"/>
        <v>3300</v>
      </c>
      <c r="G3107" s="12">
        <v>0.27757731890733561</v>
      </c>
      <c r="H3107" s="27">
        <f t="shared" si="396"/>
        <v>1</v>
      </c>
      <c r="I3107" s="11">
        <f t="shared" si="397"/>
        <v>2</v>
      </c>
      <c r="J3107" s="28">
        <f t="shared" si="398"/>
        <v>1000</v>
      </c>
      <c r="K3107" s="28">
        <f t="shared" si="399"/>
        <v>2300</v>
      </c>
      <c r="L3107" s="11"/>
      <c r="M3107" s="11"/>
      <c r="N3107" s="11"/>
      <c r="O3107" s="11"/>
      <c r="P3107" s="11"/>
      <c r="Q3107" s="11"/>
      <c r="R3107" s="11"/>
      <c r="S3107" s="11"/>
      <c r="T3107" s="11"/>
      <c r="U3107" s="11"/>
      <c r="V3107" s="11"/>
      <c r="W3107" s="11"/>
      <c r="X3107" s="11"/>
      <c r="Y3107" s="11"/>
      <c r="Z3107" s="11"/>
      <c r="AA3107" s="11"/>
      <c r="AB3107" s="11"/>
    </row>
    <row r="3108" spans="2:28" x14ac:dyDescent="0.2">
      <c r="B3108" s="13">
        <f t="shared" si="400"/>
        <v>3105</v>
      </c>
      <c r="C3108" s="12">
        <v>0.54584579432767355</v>
      </c>
      <c r="D3108" s="11">
        <f t="shared" si="393"/>
        <v>20</v>
      </c>
      <c r="E3108" s="11">
        <f t="shared" si="394"/>
        <v>20</v>
      </c>
      <c r="F3108" s="11">
        <f t="shared" si="395"/>
        <v>3000</v>
      </c>
      <c r="G3108" s="12">
        <v>0.14732072260266393</v>
      </c>
      <c r="H3108" s="27">
        <f t="shared" si="396"/>
        <v>1</v>
      </c>
      <c r="I3108" s="11">
        <f t="shared" si="397"/>
        <v>0</v>
      </c>
      <c r="J3108" s="28">
        <f t="shared" si="398"/>
        <v>0</v>
      </c>
      <c r="K3108" s="28">
        <f t="shared" si="399"/>
        <v>3000</v>
      </c>
      <c r="L3108" s="11"/>
      <c r="M3108" s="11"/>
      <c r="N3108" s="11"/>
      <c r="O3108" s="11"/>
      <c r="P3108" s="11"/>
      <c r="Q3108" s="11"/>
      <c r="R3108" s="11"/>
      <c r="S3108" s="11"/>
      <c r="T3108" s="11"/>
      <c r="U3108" s="11"/>
      <c r="V3108" s="11"/>
      <c r="W3108" s="11"/>
      <c r="X3108" s="11"/>
      <c r="Y3108" s="11"/>
      <c r="Z3108" s="11"/>
      <c r="AA3108" s="11"/>
      <c r="AB3108" s="11"/>
    </row>
    <row r="3109" spans="2:28" x14ac:dyDescent="0.2">
      <c r="B3109" s="13">
        <f t="shared" si="400"/>
        <v>3106</v>
      </c>
      <c r="C3109" s="12">
        <v>0.56242569191762559</v>
      </c>
      <c r="D3109" s="11">
        <f t="shared" si="393"/>
        <v>20</v>
      </c>
      <c r="E3109" s="11">
        <f t="shared" si="394"/>
        <v>20</v>
      </c>
      <c r="F3109" s="11">
        <f t="shared" si="395"/>
        <v>3000</v>
      </c>
      <c r="G3109" s="12">
        <v>0.37509189212864613</v>
      </c>
      <c r="H3109" s="27">
        <f t="shared" si="396"/>
        <v>1</v>
      </c>
      <c r="I3109" s="11">
        <f t="shared" si="397"/>
        <v>0</v>
      </c>
      <c r="J3109" s="28">
        <f t="shared" si="398"/>
        <v>0</v>
      </c>
      <c r="K3109" s="28">
        <f t="shared" si="399"/>
        <v>3000</v>
      </c>
      <c r="L3109" s="11"/>
      <c r="M3109" s="11"/>
      <c r="N3109" s="11"/>
      <c r="O3109" s="11"/>
      <c r="P3109" s="11"/>
      <c r="Q3109" s="11"/>
      <c r="R3109" s="11"/>
      <c r="S3109" s="11"/>
      <c r="T3109" s="11"/>
      <c r="U3109" s="11"/>
      <c r="V3109" s="11"/>
      <c r="W3109" s="11"/>
      <c r="X3109" s="11"/>
      <c r="Y3109" s="11"/>
      <c r="Z3109" s="11"/>
      <c r="AA3109" s="11"/>
      <c r="AB3109" s="11"/>
    </row>
    <row r="3110" spans="2:28" x14ac:dyDescent="0.2">
      <c r="B3110" s="13">
        <f t="shared" si="400"/>
        <v>3107</v>
      </c>
      <c r="C3110" s="12">
        <v>0.60508594949347172</v>
      </c>
      <c r="D3110" s="11">
        <f t="shared" si="393"/>
        <v>20</v>
      </c>
      <c r="E3110" s="11">
        <f t="shared" si="394"/>
        <v>20</v>
      </c>
      <c r="F3110" s="11">
        <f t="shared" si="395"/>
        <v>3000</v>
      </c>
      <c r="G3110" s="12">
        <v>0.33985706074519595</v>
      </c>
      <c r="H3110" s="27">
        <f t="shared" si="396"/>
        <v>1</v>
      </c>
      <c r="I3110" s="11">
        <f t="shared" si="397"/>
        <v>0</v>
      </c>
      <c r="J3110" s="28">
        <f t="shared" si="398"/>
        <v>0</v>
      </c>
      <c r="K3110" s="28">
        <f t="shared" si="399"/>
        <v>3000</v>
      </c>
      <c r="L3110" s="11"/>
      <c r="M3110" s="11"/>
      <c r="N3110" s="11"/>
      <c r="O3110" s="11"/>
      <c r="P3110" s="11"/>
      <c r="Q3110" s="11"/>
      <c r="R3110" s="11"/>
      <c r="S3110" s="11"/>
      <c r="T3110" s="11"/>
      <c r="U3110" s="11"/>
      <c r="V3110" s="11"/>
      <c r="W3110" s="11"/>
      <c r="X3110" s="11"/>
      <c r="Y3110" s="11"/>
      <c r="Z3110" s="11"/>
      <c r="AA3110" s="11"/>
      <c r="AB3110" s="11"/>
    </row>
    <row r="3111" spans="2:28" x14ac:dyDescent="0.2">
      <c r="B3111" s="13">
        <f t="shared" si="400"/>
        <v>3108</v>
      </c>
      <c r="C3111" s="12">
        <v>0.36703775782308345</v>
      </c>
      <c r="D3111" s="11">
        <f t="shared" si="393"/>
        <v>19</v>
      </c>
      <c r="E3111" s="11">
        <f t="shared" si="394"/>
        <v>19</v>
      </c>
      <c r="F3111" s="11">
        <f t="shared" si="395"/>
        <v>2850</v>
      </c>
      <c r="G3111" s="12">
        <v>0.79265163111861825</v>
      </c>
      <c r="H3111" s="27">
        <f t="shared" si="396"/>
        <v>3</v>
      </c>
      <c r="I3111" s="11">
        <f t="shared" si="397"/>
        <v>0</v>
      </c>
      <c r="J3111" s="28">
        <f t="shared" si="398"/>
        <v>0</v>
      </c>
      <c r="K3111" s="28">
        <f t="shared" si="399"/>
        <v>2850</v>
      </c>
      <c r="L3111" s="11"/>
      <c r="M3111" s="11"/>
      <c r="N3111" s="11"/>
      <c r="O3111" s="11"/>
      <c r="P3111" s="11"/>
      <c r="Q3111" s="11"/>
      <c r="R3111" s="11"/>
      <c r="S3111" s="11"/>
      <c r="T3111" s="11"/>
      <c r="U3111" s="11"/>
      <c r="V3111" s="11"/>
      <c r="W3111" s="11"/>
      <c r="X3111" s="11"/>
      <c r="Y3111" s="11"/>
      <c r="Z3111" s="11"/>
      <c r="AA3111" s="11"/>
      <c r="AB3111" s="11"/>
    </row>
    <row r="3112" spans="2:28" x14ac:dyDescent="0.2">
      <c r="B3112" s="13">
        <f t="shared" si="400"/>
        <v>3109</v>
      </c>
      <c r="C3112" s="12">
        <v>0.70909896885139634</v>
      </c>
      <c r="D3112" s="11">
        <f t="shared" si="393"/>
        <v>21</v>
      </c>
      <c r="E3112" s="11">
        <f t="shared" si="394"/>
        <v>21</v>
      </c>
      <c r="F3112" s="11">
        <f t="shared" si="395"/>
        <v>3150</v>
      </c>
      <c r="G3112" s="12">
        <v>0.97325224770992269</v>
      </c>
      <c r="H3112" s="27">
        <f t="shared" si="396"/>
        <v>5</v>
      </c>
      <c r="I3112" s="11">
        <f t="shared" si="397"/>
        <v>0</v>
      </c>
      <c r="J3112" s="28">
        <f t="shared" si="398"/>
        <v>0</v>
      </c>
      <c r="K3112" s="28">
        <f t="shared" si="399"/>
        <v>3150</v>
      </c>
      <c r="L3112" s="11"/>
      <c r="M3112" s="11"/>
      <c r="N3112" s="11"/>
      <c r="O3112" s="11"/>
      <c r="P3112" s="11"/>
      <c r="Q3112" s="11"/>
      <c r="R3112" s="11"/>
      <c r="S3112" s="11"/>
      <c r="T3112" s="11"/>
      <c r="U3112" s="11"/>
      <c r="V3112" s="11"/>
      <c r="W3112" s="11"/>
      <c r="X3112" s="11"/>
      <c r="Y3112" s="11"/>
      <c r="Z3112" s="11"/>
      <c r="AA3112" s="11"/>
      <c r="AB3112" s="11"/>
    </row>
    <row r="3113" spans="2:28" x14ac:dyDescent="0.2">
      <c r="B3113" s="13">
        <f t="shared" si="400"/>
        <v>3110</v>
      </c>
      <c r="C3113" s="12">
        <v>0.20782280306397283</v>
      </c>
      <c r="D3113" s="11">
        <f t="shared" si="393"/>
        <v>17</v>
      </c>
      <c r="E3113" s="11">
        <f t="shared" si="394"/>
        <v>17</v>
      </c>
      <c r="F3113" s="11">
        <f t="shared" si="395"/>
        <v>2550</v>
      </c>
      <c r="G3113" s="12">
        <v>0.27918634031884593</v>
      </c>
      <c r="H3113" s="27">
        <f t="shared" si="396"/>
        <v>1</v>
      </c>
      <c r="I3113" s="11">
        <f t="shared" si="397"/>
        <v>0</v>
      </c>
      <c r="J3113" s="28">
        <f t="shared" si="398"/>
        <v>0</v>
      </c>
      <c r="K3113" s="28">
        <f t="shared" si="399"/>
        <v>2550</v>
      </c>
      <c r="L3113" s="11"/>
      <c r="M3113" s="11"/>
      <c r="N3113" s="11"/>
      <c r="O3113" s="11"/>
      <c r="P3113" s="11"/>
      <c r="Q3113" s="11"/>
      <c r="R3113" s="11"/>
      <c r="S3113" s="11"/>
      <c r="T3113" s="11"/>
      <c r="U3113" s="11"/>
      <c r="V3113" s="11"/>
      <c r="W3113" s="11"/>
      <c r="X3113" s="11"/>
      <c r="Y3113" s="11"/>
      <c r="Z3113" s="11"/>
      <c r="AA3113" s="11"/>
      <c r="AB3113" s="11"/>
    </row>
    <row r="3114" spans="2:28" x14ac:dyDescent="0.2">
      <c r="B3114" s="13">
        <f t="shared" si="400"/>
        <v>3111</v>
      </c>
      <c r="C3114" s="12">
        <v>0.54409665657556461</v>
      </c>
      <c r="D3114" s="11">
        <f t="shared" si="393"/>
        <v>20</v>
      </c>
      <c r="E3114" s="11">
        <f t="shared" si="394"/>
        <v>20</v>
      </c>
      <c r="F3114" s="11">
        <f t="shared" si="395"/>
        <v>3000</v>
      </c>
      <c r="G3114" s="12">
        <v>0.45998303144492747</v>
      </c>
      <c r="H3114" s="27">
        <f t="shared" si="396"/>
        <v>2</v>
      </c>
      <c r="I3114" s="11">
        <f t="shared" si="397"/>
        <v>0</v>
      </c>
      <c r="J3114" s="28">
        <f t="shared" si="398"/>
        <v>0</v>
      </c>
      <c r="K3114" s="28">
        <f t="shared" si="399"/>
        <v>3000</v>
      </c>
      <c r="L3114" s="11"/>
      <c r="M3114" s="11"/>
      <c r="N3114" s="11"/>
      <c r="O3114" s="11"/>
      <c r="P3114" s="11"/>
      <c r="Q3114" s="11"/>
      <c r="R3114" s="11"/>
      <c r="S3114" s="11"/>
      <c r="T3114" s="11"/>
      <c r="U3114" s="11"/>
      <c r="V3114" s="11"/>
      <c r="W3114" s="11"/>
      <c r="X3114" s="11"/>
      <c r="Y3114" s="11"/>
      <c r="Z3114" s="11"/>
      <c r="AA3114" s="11"/>
      <c r="AB3114" s="11"/>
    </row>
    <row r="3115" spans="2:28" x14ac:dyDescent="0.2">
      <c r="B3115" s="13">
        <f t="shared" si="400"/>
        <v>3112</v>
      </c>
      <c r="C3115" s="12">
        <v>0.62820263487623051</v>
      </c>
      <c r="D3115" s="11">
        <f t="shared" si="393"/>
        <v>20</v>
      </c>
      <c r="E3115" s="11">
        <f t="shared" si="394"/>
        <v>20</v>
      </c>
      <c r="F3115" s="11">
        <f t="shared" si="395"/>
        <v>3000</v>
      </c>
      <c r="G3115" s="12">
        <v>0.28365003504466746</v>
      </c>
      <c r="H3115" s="27">
        <f t="shared" si="396"/>
        <v>1</v>
      </c>
      <c r="I3115" s="11">
        <f t="shared" si="397"/>
        <v>0</v>
      </c>
      <c r="J3115" s="28">
        <f t="shared" si="398"/>
        <v>0</v>
      </c>
      <c r="K3115" s="28">
        <f t="shared" si="399"/>
        <v>3000</v>
      </c>
      <c r="L3115" s="11"/>
      <c r="M3115" s="11"/>
      <c r="N3115" s="11"/>
      <c r="O3115" s="11"/>
      <c r="P3115" s="11"/>
      <c r="Q3115" s="11"/>
      <c r="R3115" s="11"/>
      <c r="S3115" s="11"/>
      <c r="T3115" s="11"/>
      <c r="U3115" s="11"/>
      <c r="V3115" s="11"/>
      <c r="W3115" s="11"/>
      <c r="X3115" s="11"/>
      <c r="Y3115" s="11"/>
      <c r="Z3115" s="11"/>
      <c r="AA3115" s="11"/>
      <c r="AB3115" s="11"/>
    </row>
    <row r="3116" spans="2:28" x14ac:dyDescent="0.2">
      <c r="B3116" s="13">
        <f t="shared" si="400"/>
        <v>3113</v>
      </c>
      <c r="C3116" s="12">
        <v>0.21501307437454542</v>
      </c>
      <c r="D3116" s="11">
        <f t="shared" si="393"/>
        <v>17</v>
      </c>
      <c r="E3116" s="11">
        <f t="shared" si="394"/>
        <v>17</v>
      </c>
      <c r="F3116" s="11">
        <f t="shared" si="395"/>
        <v>2550</v>
      </c>
      <c r="G3116" s="12">
        <v>0.88249042562253488</v>
      </c>
      <c r="H3116" s="27">
        <f t="shared" si="396"/>
        <v>3</v>
      </c>
      <c r="I3116" s="11">
        <f t="shared" si="397"/>
        <v>0</v>
      </c>
      <c r="J3116" s="28">
        <f t="shared" si="398"/>
        <v>0</v>
      </c>
      <c r="K3116" s="28">
        <f t="shared" si="399"/>
        <v>2550</v>
      </c>
      <c r="L3116" s="11"/>
      <c r="M3116" s="11"/>
      <c r="N3116" s="11"/>
      <c r="O3116" s="11"/>
      <c r="P3116" s="11"/>
      <c r="Q3116" s="11"/>
      <c r="R3116" s="11"/>
      <c r="S3116" s="11"/>
      <c r="T3116" s="11"/>
      <c r="U3116" s="11"/>
      <c r="V3116" s="11"/>
      <c r="W3116" s="11"/>
      <c r="X3116" s="11"/>
      <c r="Y3116" s="11"/>
      <c r="Z3116" s="11"/>
      <c r="AA3116" s="11"/>
      <c r="AB3116" s="11"/>
    </row>
    <row r="3117" spans="2:28" x14ac:dyDescent="0.2">
      <c r="B3117" s="13">
        <f t="shared" si="400"/>
        <v>3114</v>
      </c>
      <c r="C3117" s="12">
        <v>0.48729701534623882</v>
      </c>
      <c r="D3117" s="11">
        <f t="shared" si="393"/>
        <v>19</v>
      </c>
      <c r="E3117" s="11">
        <f t="shared" si="394"/>
        <v>19</v>
      </c>
      <c r="F3117" s="11">
        <f t="shared" si="395"/>
        <v>2850</v>
      </c>
      <c r="G3117" s="12">
        <v>0.99425128808398233</v>
      </c>
      <c r="H3117" s="27">
        <f t="shared" si="396"/>
        <v>6</v>
      </c>
      <c r="I3117" s="11">
        <f t="shared" si="397"/>
        <v>0</v>
      </c>
      <c r="J3117" s="28">
        <f t="shared" si="398"/>
        <v>0</v>
      </c>
      <c r="K3117" s="28">
        <f t="shared" si="399"/>
        <v>2850</v>
      </c>
      <c r="L3117" s="11"/>
      <c r="M3117" s="11"/>
      <c r="N3117" s="11"/>
      <c r="O3117" s="11"/>
      <c r="P3117" s="11"/>
      <c r="Q3117" s="11"/>
      <c r="R3117" s="11"/>
      <c r="S3117" s="11"/>
      <c r="T3117" s="11"/>
      <c r="U3117" s="11"/>
      <c r="V3117" s="11"/>
      <c r="W3117" s="11"/>
      <c r="X3117" s="11"/>
      <c r="Y3117" s="11"/>
      <c r="Z3117" s="11"/>
      <c r="AA3117" s="11"/>
      <c r="AB3117" s="11"/>
    </row>
    <row r="3118" spans="2:28" x14ac:dyDescent="0.2">
      <c r="B3118" s="13">
        <f t="shared" si="400"/>
        <v>3115</v>
      </c>
      <c r="C3118" s="12">
        <v>0.97406178299148027</v>
      </c>
      <c r="D3118" s="11">
        <f t="shared" si="393"/>
        <v>24</v>
      </c>
      <c r="E3118" s="11">
        <f t="shared" si="394"/>
        <v>22</v>
      </c>
      <c r="F3118" s="11">
        <f t="shared" si="395"/>
        <v>3300</v>
      </c>
      <c r="G3118" s="12">
        <v>0.19818749127889257</v>
      </c>
      <c r="H3118" s="27">
        <f t="shared" si="396"/>
        <v>1</v>
      </c>
      <c r="I3118" s="11">
        <f t="shared" si="397"/>
        <v>2</v>
      </c>
      <c r="J3118" s="28">
        <f t="shared" si="398"/>
        <v>1000</v>
      </c>
      <c r="K3118" s="28">
        <f t="shared" si="399"/>
        <v>2300</v>
      </c>
      <c r="L3118" s="11"/>
      <c r="M3118" s="11"/>
      <c r="N3118" s="11"/>
      <c r="O3118" s="11"/>
      <c r="P3118" s="11"/>
      <c r="Q3118" s="11"/>
      <c r="R3118" s="11"/>
      <c r="S3118" s="11"/>
      <c r="T3118" s="11"/>
      <c r="U3118" s="11"/>
      <c r="V3118" s="11"/>
      <c r="W3118" s="11"/>
      <c r="X3118" s="11"/>
      <c r="Y3118" s="11"/>
      <c r="Z3118" s="11"/>
      <c r="AA3118" s="11"/>
      <c r="AB3118" s="11"/>
    </row>
    <row r="3119" spans="2:28" x14ac:dyDescent="0.2">
      <c r="B3119" s="13">
        <f t="shared" si="400"/>
        <v>3116</v>
      </c>
      <c r="C3119" s="12">
        <v>0.35107332508156108</v>
      </c>
      <c r="D3119" s="11">
        <f t="shared" si="393"/>
        <v>19</v>
      </c>
      <c r="E3119" s="11">
        <f t="shared" si="394"/>
        <v>19</v>
      </c>
      <c r="F3119" s="11">
        <f t="shared" si="395"/>
        <v>2850</v>
      </c>
      <c r="G3119" s="12">
        <v>0.32123820289642291</v>
      </c>
      <c r="H3119" s="27">
        <f t="shared" si="396"/>
        <v>1</v>
      </c>
      <c r="I3119" s="11">
        <f t="shared" si="397"/>
        <v>0</v>
      </c>
      <c r="J3119" s="28">
        <f t="shared" si="398"/>
        <v>0</v>
      </c>
      <c r="K3119" s="28">
        <f t="shared" si="399"/>
        <v>2850</v>
      </c>
      <c r="L3119" s="11"/>
      <c r="M3119" s="11"/>
      <c r="N3119" s="11"/>
      <c r="O3119" s="11"/>
      <c r="P3119" s="11"/>
      <c r="Q3119" s="11"/>
      <c r="R3119" s="11"/>
      <c r="S3119" s="11"/>
      <c r="T3119" s="11"/>
      <c r="U3119" s="11"/>
      <c r="V3119" s="11"/>
      <c r="W3119" s="11"/>
      <c r="X3119" s="11"/>
      <c r="Y3119" s="11"/>
      <c r="Z3119" s="11"/>
      <c r="AA3119" s="11"/>
      <c r="AB3119" s="11"/>
    </row>
    <row r="3120" spans="2:28" x14ac:dyDescent="0.2">
      <c r="B3120" s="13">
        <f t="shared" si="400"/>
        <v>3117</v>
      </c>
      <c r="C3120" s="12">
        <v>0.87915543559541487</v>
      </c>
      <c r="D3120" s="11">
        <f t="shared" si="393"/>
        <v>22</v>
      </c>
      <c r="E3120" s="11">
        <f t="shared" si="394"/>
        <v>22</v>
      </c>
      <c r="F3120" s="11">
        <f t="shared" si="395"/>
        <v>3300</v>
      </c>
      <c r="G3120" s="12">
        <v>0.83782530163189939</v>
      </c>
      <c r="H3120" s="27">
        <f t="shared" si="396"/>
        <v>4</v>
      </c>
      <c r="I3120" s="11">
        <f t="shared" si="397"/>
        <v>0</v>
      </c>
      <c r="J3120" s="28">
        <f t="shared" si="398"/>
        <v>0</v>
      </c>
      <c r="K3120" s="28">
        <f t="shared" si="399"/>
        <v>3300</v>
      </c>
      <c r="L3120" s="11"/>
      <c r="M3120" s="11"/>
      <c r="N3120" s="11"/>
      <c r="O3120" s="11"/>
      <c r="P3120" s="11"/>
      <c r="Q3120" s="11"/>
      <c r="R3120" s="11"/>
      <c r="S3120" s="11"/>
      <c r="T3120" s="11"/>
      <c r="U3120" s="11"/>
      <c r="V3120" s="11"/>
      <c r="W3120" s="11"/>
      <c r="X3120" s="11"/>
      <c r="Y3120" s="11"/>
      <c r="Z3120" s="11"/>
      <c r="AA3120" s="11"/>
      <c r="AB3120" s="11"/>
    </row>
    <row r="3121" spans="2:28" x14ac:dyDescent="0.2">
      <c r="B3121" s="13">
        <f t="shared" si="400"/>
        <v>3118</v>
      </c>
      <c r="C3121" s="12">
        <v>0.18478394164247181</v>
      </c>
      <c r="D3121" s="11">
        <f t="shared" si="393"/>
        <v>17</v>
      </c>
      <c r="E3121" s="11">
        <f t="shared" si="394"/>
        <v>17</v>
      </c>
      <c r="F3121" s="11">
        <f t="shared" si="395"/>
        <v>2550</v>
      </c>
      <c r="G3121" s="12">
        <v>0.42357566613100306</v>
      </c>
      <c r="H3121" s="27">
        <f t="shared" si="396"/>
        <v>1</v>
      </c>
      <c r="I3121" s="11">
        <f t="shared" si="397"/>
        <v>0</v>
      </c>
      <c r="J3121" s="28">
        <f t="shared" si="398"/>
        <v>0</v>
      </c>
      <c r="K3121" s="28">
        <f t="shared" si="399"/>
        <v>2550</v>
      </c>
      <c r="L3121" s="11"/>
      <c r="M3121" s="11"/>
      <c r="N3121" s="11"/>
      <c r="O3121" s="11"/>
      <c r="P3121" s="11"/>
      <c r="Q3121" s="11"/>
      <c r="R3121" s="11"/>
      <c r="S3121" s="11"/>
      <c r="T3121" s="11"/>
      <c r="U3121" s="11"/>
      <c r="V3121" s="11"/>
      <c r="W3121" s="11"/>
      <c r="X3121" s="11"/>
      <c r="Y3121" s="11"/>
      <c r="Z3121" s="11"/>
      <c r="AA3121" s="11"/>
      <c r="AB3121" s="11"/>
    </row>
    <row r="3122" spans="2:28" x14ac:dyDescent="0.2">
      <c r="B3122" s="13">
        <f t="shared" si="400"/>
        <v>3119</v>
      </c>
      <c r="C3122" s="12">
        <v>0.92762171695261375</v>
      </c>
      <c r="D3122" s="11">
        <f t="shared" si="393"/>
        <v>23</v>
      </c>
      <c r="E3122" s="11">
        <f t="shared" si="394"/>
        <v>22</v>
      </c>
      <c r="F3122" s="11">
        <f t="shared" si="395"/>
        <v>3300</v>
      </c>
      <c r="G3122" s="12">
        <v>0.11347207315100805</v>
      </c>
      <c r="H3122" s="27">
        <f t="shared" si="396"/>
        <v>1</v>
      </c>
      <c r="I3122" s="11">
        <f t="shared" si="397"/>
        <v>2</v>
      </c>
      <c r="J3122" s="28">
        <f t="shared" si="398"/>
        <v>1000</v>
      </c>
      <c r="K3122" s="28">
        <f t="shared" si="399"/>
        <v>2300</v>
      </c>
      <c r="L3122" s="11"/>
      <c r="M3122" s="11"/>
      <c r="N3122" s="11"/>
      <c r="O3122" s="11"/>
      <c r="P3122" s="11"/>
      <c r="Q3122" s="11"/>
      <c r="R3122" s="11"/>
      <c r="S3122" s="11"/>
      <c r="T3122" s="11"/>
      <c r="U3122" s="11"/>
      <c r="V3122" s="11"/>
      <c r="W3122" s="11"/>
      <c r="X3122" s="11"/>
      <c r="Y3122" s="11"/>
      <c r="Z3122" s="11"/>
      <c r="AA3122" s="11"/>
      <c r="AB3122" s="11"/>
    </row>
    <row r="3123" spans="2:28" x14ac:dyDescent="0.2">
      <c r="B3123" s="13">
        <f t="shared" si="400"/>
        <v>3120</v>
      </c>
      <c r="C3123" s="12">
        <v>0.95147101193455919</v>
      </c>
      <c r="D3123" s="11">
        <f t="shared" si="393"/>
        <v>24</v>
      </c>
      <c r="E3123" s="11">
        <f t="shared" si="394"/>
        <v>22</v>
      </c>
      <c r="F3123" s="11">
        <f t="shared" si="395"/>
        <v>3300</v>
      </c>
      <c r="G3123" s="12">
        <v>0.79351038916739824</v>
      </c>
      <c r="H3123" s="27">
        <f t="shared" si="396"/>
        <v>3</v>
      </c>
      <c r="I3123" s="11">
        <f t="shared" si="397"/>
        <v>0</v>
      </c>
      <c r="J3123" s="28">
        <f t="shared" si="398"/>
        <v>0</v>
      </c>
      <c r="K3123" s="28">
        <f t="shared" si="399"/>
        <v>3300</v>
      </c>
      <c r="L3123" s="11"/>
      <c r="M3123" s="11"/>
      <c r="N3123" s="11"/>
      <c r="O3123" s="11"/>
      <c r="P3123" s="11"/>
      <c r="Q3123" s="11"/>
      <c r="R3123" s="11"/>
      <c r="S3123" s="11"/>
      <c r="T3123" s="11"/>
      <c r="U3123" s="11"/>
      <c r="V3123" s="11"/>
      <c r="W3123" s="11"/>
      <c r="X3123" s="11"/>
      <c r="Y3123" s="11"/>
      <c r="Z3123" s="11"/>
      <c r="AA3123" s="11"/>
      <c r="AB3123" s="11"/>
    </row>
    <row r="3124" spans="2:28" x14ac:dyDescent="0.2">
      <c r="B3124" s="13">
        <f t="shared" si="400"/>
        <v>3121</v>
      </c>
      <c r="C3124" s="12">
        <v>0.52745962877000174</v>
      </c>
      <c r="D3124" s="11">
        <f t="shared" si="393"/>
        <v>20</v>
      </c>
      <c r="E3124" s="11">
        <f t="shared" si="394"/>
        <v>20</v>
      </c>
      <c r="F3124" s="11">
        <f t="shared" si="395"/>
        <v>3000</v>
      </c>
      <c r="G3124" s="12">
        <v>0.90093607634411321</v>
      </c>
      <c r="H3124" s="27">
        <f t="shared" si="396"/>
        <v>4</v>
      </c>
      <c r="I3124" s="11">
        <f t="shared" si="397"/>
        <v>0</v>
      </c>
      <c r="J3124" s="28">
        <f t="shared" si="398"/>
        <v>0</v>
      </c>
      <c r="K3124" s="28">
        <f t="shared" si="399"/>
        <v>3000</v>
      </c>
      <c r="L3124" s="11"/>
      <c r="M3124" s="11"/>
      <c r="N3124" s="11"/>
      <c r="O3124" s="11"/>
      <c r="P3124" s="11"/>
      <c r="Q3124" s="11"/>
      <c r="R3124" s="11"/>
      <c r="S3124" s="11"/>
      <c r="T3124" s="11"/>
      <c r="U3124" s="11"/>
      <c r="V3124" s="11"/>
      <c r="W3124" s="11"/>
      <c r="X3124" s="11"/>
      <c r="Y3124" s="11"/>
      <c r="Z3124" s="11"/>
      <c r="AA3124" s="11"/>
      <c r="AB3124" s="11"/>
    </row>
    <row r="3125" spans="2:28" x14ac:dyDescent="0.2">
      <c r="B3125" s="13">
        <f t="shared" si="400"/>
        <v>3122</v>
      </c>
      <c r="C3125" s="12">
        <v>1.1409084276930992E-2</v>
      </c>
      <c r="D3125" s="11">
        <f t="shared" si="393"/>
        <v>14</v>
      </c>
      <c r="E3125" s="11">
        <f t="shared" si="394"/>
        <v>14</v>
      </c>
      <c r="F3125" s="11">
        <f t="shared" si="395"/>
        <v>2100</v>
      </c>
      <c r="G3125" s="12">
        <v>0.85542574860746889</v>
      </c>
      <c r="H3125" s="27">
        <f t="shared" si="396"/>
        <v>3</v>
      </c>
      <c r="I3125" s="11">
        <f t="shared" si="397"/>
        <v>0</v>
      </c>
      <c r="J3125" s="28">
        <f t="shared" si="398"/>
        <v>0</v>
      </c>
      <c r="K3125" s="28">
        <f t="shared" si="399"/>
        <v>2100</v>
      </c>
      <c r="L3125" s="11"/>
      <c r="M3125" s="11"/>
      <c r="N3125" s="11"/>
      <c r="O3125" s="11"/>
      <c r="P3125" s="11"/>
      <c r="Q3125" s="11"/>
      <c r="R3125" s="11"/>
      <c r="S3125" s="11"/>
      <c r="T3125" s="11"/>
      <c r="U3125" s="11"/>
      <c r="V3125" s="11"/>
      <c r="W3125" s="11"/>
      <c r="X3125" s="11"/>
      <c r="Y3125" s="11"/>
      <c r="Z3125" s="11"/>
      <c r="AA3125" s="11"/>
      <c r="AB3125" s="11"/>
    </row>
    <row r="3126" spans="2:28" x14ac:dyDescent="0.2">
      <c r="B3126" s="13">
        <f t="shared" si="400"/>
        <v>3123</v>
      </c>
      <c r="C3126" s="12">
        <v>0.62143249647672594</v>
      </c>
      <c r="D3126" s="11">
        <f t="shared" si="393"/>
        <v>20</v>
      </c>
      <c r="E3126" s="11">
        <f t="shared" si="394"/>
        <v>20</v>
      </c>
      <c r="F3126" s="11">
        <f t="shared" si="395"/>
        <v>3000</v>
      </c>
      <c r="G3126" s="12">
        <v>8.0645748135713569E-2</v>
      </c>
      <c r="H3126" s="27">
        <f t="shared" si="396"/>
        <v>0</v>
      </c>
      <c r="I3126" s="11">
        <f t="shared" si="397"/>
        <v>1</v>
      </c>
      <c r="J3126" s="28">
        <f t="shared" si="398"/>
        <v>500</v>
      </c>
      <c r="K3126" s="28">
        <f t="shared" si="399"/>
        <v>2500</v>
      </c>
      <c r="L3126" s="11"/>
      <c r="M3126" s="11"/>
      <c r="N3126" s="11"/>
      <c r="O3126" s="11"/>
      <c r="P3126" s="11"/>
      <c r="Q3126" s="11"/>
      <c r="R3126" s="11"/>
      <c r="S3126" s="11"/>
      <c r="T3126" s="11"/>
      <c r="U3126" s="11"/>
      <c r="V3126" s="11"/>
      <c r="W3126" s="11"/>
      <c r="X3126" s="11"/>
      <c r="Y3126" s="11"/>
      <c r="Z3126" s="11"/>
      <c r="AA3126" s="11"/>
      <c r="AB3126" s="11"/>
    </row>
    <row r="3127" spans="2:28" x14ac:dyDescent="0.2">
      <c r="B3127" s="13">
        <f t="shared" si="400"/>
        <v>3124</v>
      </c>
      <c r="C3127" s="12">
        <v>0.26889718958505027</v>
      </c>
      <c r="D3127" s="11">
        <f t="shared" si="393"/>
        <v>18</v>
      </c>
      <c r="E3127" s="11">
        <f t="shared" si="394"/>
        <v>18</v>
      </c>
      <c r="F3127" s="11">
        <f t="shared" si="395"/>
        <v>2700</v>
      </c>
      <c r="G3127" s="12">
        <v>0.79515470030916546</v>
      </c>
      <c r="H3127" s="27">
        <f t="shared" si="396"/>
        <v>3</v>
      </c>
      <c r="I3127" s="11">
        <f t="shared" si="397"/>
        <v>0</v>
      </c>
      <c r="J3127" s="28">
        <f t="shared" si="398"/>
        <v>0</v>
      </c>
      <c r="K3127" s="28">
        <f t="shared" si="399"/>
        <v>2700</v>
      </c>
      <c r="L3127" s="11"/>
      <c r="M3127" s="11"/>
      <c r="N3127" s="11"/>
      <c r="O3127" s="11"/>
      <c r="P3127" s="11"/>
      <c r="Q3127" s="11"/>
      <c r="R3127" s="11"/>
      <c r="S3127" s="11"/>
      <c r="T3127" s="11"/>
      <c r="U3127" s="11"/>
      <c r="V3127" s="11"/>
      <c r="W3127" s="11"/>
      <c r="X3127" s="11"/>
      <c r="Y3127" s="11"/>
      <c r="Z3127" s="11"/>
      <c r="AA3127" s="11"/>
      <c r="AB3127" s="11"/>
    </row>
    <row r="3128" spans="2:28" x14ac:dyDescent="0.2">
      <c r="B3128" s="13">
        <f t="shared" si="400"/>
        <v>3125</v>
      </c>
      <c r="C3128" s="12">
        <v>0.33014384331259317</v>
      </c>
      <c r="D3128" s="11">
        <f t="shared" si="393"/>
        <v>18</v>
      </c>
      <c r="E3128" s="11">
        <f t="shared" si="394"/>
        <v>18</v>
      </c>
      <c r="F3128" s="11">
        <f t="shared" si="395"/>
        <v>2700</v>
      </c>
      <c r="G3128" s="12">
        <v>0.70720357139300616</v>
      </c>
      <c r="H3128" s="27">
        <f t="shared" si="396"/>
        <v>2</v>
      </c>
      <c r="I3128" s="11">
        <f t="shared" si="397"/>
        <v>0</v>
      </c>
      <c r="J3128" s="28">
        <f t="shared" si="398"/>
        <v>0</v>
      </c>
      <c r="K3128" s="28">
        <f t="shared" si="399"/>
        <v>2700</v>
      </c>
      <c r="L3128" s="11"/>
      <c r="M3128" s="11"/>
      <c r="N3128" s="11"/>
      <c r="O3128" s="11"/>
      <c r="P3128" s="11"/>
      <c r="Q3128" s="11"/>
      <c r="R3128" s="11"/>
      <c r="S3128" s="11"/>
      <c r="T3128" s="11"/>
      <c r="U3128" s="11"/>
      <c r="V3128" s="11"/>
      <c r="W3128" s="11"/>
      <c r="X3128" s="11"/>
      <c r="Y3128" s="11"/>
      <c r="Z3128" s="11"/>
      <c r="AA3128" s="11"/>
      <c r="AB3128" s="11"/>
    </row>
    <row r="3129" spans="2:28" x14ac:dyDescent="0.2">
      <c r="B3129" s="13">
        <f t="shared" si="400"/>
        <v>3126</v>
      </c>
      <c r="C3129" s="12">
        <v>0.51451674003902825</v>
      </c>
      <c r="D3129" s="11">
        <f t="shared" si="393"/>
        <v>20</v>
      </c>
      <c r="E3129" s="11">
        <f t="shared" si="394"/>
        <v>20</v>
      </c>
      <c r="F3129" s="11">
        <f t="shared" si="395"/>
        <v>3000</v>
      </c>
      <c r="G3129" s="12">
        <v>7.7616765472036109E-2</v>
      </c>
      <c r="H3129" s="27">
        <f t="shared" si="396"/>
        <v>0</v>
      </c>
      <c r="I3129" s="11">
        <f t="shared" si="397"/>
        <v>1</v>
      </c>
      <c r="J3129" s="28">
        <f t="shared" si="398"/>
        <v>500</v>
      </c>
      <c r="K3129" s="28">
        <f t="shared" si="399"/>
        <v>2500</v>
      </c>
      <c r="L3129" s="11"/>
      <c r="M3129" s="11"/>
      <c r="N3129" s="11"/>
      <c r="O3129" s="11"/>
      <c r="P3129" s="11"/>
      <c r="Q3129" s="11"/>
      <c r="R3129" s="11"/>
      <c r="S3129" s="11"/>
      <c r="T3129" s="11"/>
      <c r="U3129" s="11"/>
      <c r="V3129" s="11"/>
      <c r="W3129" s="11"/>
      <c r="X3129" s="11"/>
      <c r="Y3129" s="11"/>
      <c r="Z3129" s="11"/>
      <c r="AA3129" s="11"/>
      <c r="AB3129" s="11"/>
    </row>
    <row r="3130" spans="2:28" x14ac:dyDescent="0.2">
      <c r="B3130" s="13">
        <f t="shared" si="400"/>
        <v>3127</v>
      </c>
      <c r="C3130" s="12">
        <v>0.64923077917758254</v>
      </c>
      <c r="D3130" s="11">
        <f t="shared" si="393"/>
        <v>20</v>
      </c>
      <c r="E3130" s="11">
        <f t="shared" si="394"/>
        <v>20</v>
      </c>
      <c r="F3130" s="11">
        <f t="shared" si="395"/>
        <v>3000</v>
      </c>
      <c r="G3130" s="12">
        <v>0.68028488724768255</v>
      </c>
      <c r="H3130" s="27">
        <f t="shared" si="396"/>
        <v>3</v>
      </c>
      <c r="I3130" s="11">
        <f t="shared" si="397"/>
        <v>0</v>
      </c>
      <c r="J3130" s="28">
        <f t="shared" si="398"/>
        <v>0</v>
      </c>
      <c r="K3130" s="28">
        <f t="shared" si="399"/>
        <v>3000</v>
      </c>
      <c r="L3130" s="11"/>
      <c r="M3130" s="11"/>
      <c r="N3130" s="11"/>
      <c r="O3130" s="11"/>
      <c r="P3130" s="11"/>
      <c r="Q3130" s="11"/>
      <c r="R3130" s="11"/>
      <c r="S3130" s="11"/>
      <c r="T3130" s="11"/>
      <c r="U3130" s="11"/>
      <c r="V3130" s="11"/>
      <c r="W3130" s="11"/>
      <c r="X3130" s="11"/>
      <c r="Y3130" s="11"/>
      <c r="Z3130" s="11"/>
      <c r="AA3130" s="11"/>
      <c r="AB3130" s="11"/>
    </row>
    <row r="3131" spans="2:28" x14ac:dyDescent="0.2">
      <c r="B3131" s="13">
        <f t="shared" si="400"/>
        <v>3128</v>
      </c>
      <c r="C3131" s="12">
        <v>0.50426489703241506</v>
      </c>
      <c r="D3131" s="11">
        <f t="shared" si="393"/>
        <v>20</v>
      </c>
      <c r="E3131" s="11">
        <f t="shared" si="394"/>
        <v>20</v>
      </c>
      <c r="F3131" s="11">
        <f t="shared" si="395"/>
        <v>3000</v>
      </c>
      <c r="G3131" s="12">
        <v>0.65598033670545308</v>
      </c>
      <c r="H3131" s="27">
        <f t="shared" si="396"/>
        <v>2</v>
      </c>
      <c r="I3131" s="11">
        <f t="shared" si="397"/>
        <v>0</v>
      </c>
      <c r="J3131" s="28">
        <f t="shared" si="398"/>
        <v>0</v>
      </c>
      <c r="K3131" s="28">
        <f t="shared" si="399"/>
        <v>3000</v>
      </c>
      <c r="L3131" s="11"/>
      <c r="M3131" s="11"/>
      <c r="N3131" s="11"/>
      <c r="O3131" s="11"/>
      <c r="P3131" s="11"/>
      <c r="Q3131" s="11"/>
      <c r="R3131" s="11"/>
      <c r="S3131" s="11"/>
      <c r="T3131" s="11"/>
      <c r="U3131" s="11"/>
      <c r="V3131" s="11"/>
      <c r="W3131" s="11"/>
      <c r="X3131" s="11"/>
      <c r="Y3131" s="11"/>
      <c r="Z3131" s="11"/>
      <c r="AA3131" s="11"/>
      <c r="AB3131" s="11"/>
    </row>
    <row r="3132" spans="2:28" x14ac:dyDescent="0.2">
      <c r="B3132" s="13">
        <f t="shared" si="400"/>
        <v>3129</v>
      </c>
      <c r="C3132" s="12">
        <v>0.34913390769943231</v>
      </c>
      <c r="D3132" s="11">
        <f t="shared" si="393"/>
        <v>18</v>
      </c>
      <c r="E3132" s="11">
        <f t="shared" si="394"/>
        <v>18</v>
      </c>
      <c r="F3132" s="11">
        <f t="shared" si="395"/>
        <v>2700</v>
      </c>
      <c r="G3132" s="12">
        <v>0.18893734096443693</v>
      </c>
      <c r="H3132" s="27">
        <f t="shared" si="396"/>
        <v>1</v>
      </c>
      <c r="I3132" s="11">
        <f t="shared" si="397"/>
        <v>0</v>
      </c>
      <c r="J3132" s="28">
        <f t="shared" si="398"/>
        <v>0</v>
      </c>
      <c r="K3132" s="28">
        <f t="shared" si="399"/>
        <v>2700</v>
      </c>
      <c r="L3132" s="11"/>
      <c r="M3132" s="11"/>
      <c r="N3132" s="11"/>
      <c r="O3132" s="11"/>
      <c r="P3132" s="11"/>
      <c r="Q3132" s="11"/>
      <c r="R3132" s="11"/>
      <c r="S3132" s="11"/>
      <c r="T3132" s="11"/>
      <c r="U3132" s="11"/>
      <c r="V3132" s="11"/>
      <c r="W3132" s="11"/>
      <c r="X3132" s="11"/>
      <c r="Y3132" s="11"/>
      <c r="Z3132" s="11"/>
      <c r="AA3132" s="11"/>
      <c r="AB3132" s="11"/>
    </row>
    <row r="3133" spans="2:28" x14ac:dyDescent="0.2">
      <c r="B3133" s="13">
        <f t="shared" si="400"/>
        <v>3130</v>
      </c>
      <c r="C3133" s="12">
        <v>0.94472546928683687</v>
      </c>
      <c r="D3133" s="11">
        <f t="shared" si="393"/>
        <v>23</v>
      </c>
      <c r="E3133" s="11">
        <f t="shared" si="394"/>
        <v>22</v>
      </c>
      <c r="F3133" s="11">
        <f t="shared" si="395"/>
        <v>3300</v>
      </c>
      <c r="G3133" s="12">
        <v>0.88862895840234712</v>
      </c>
      <c r="H3133" s="27">
        <f t="shared" si="396"/>
        <v>4</v>
      </c>
      <c r="I3133" s="11">
        <f t="shared" si="397"/>
        <v>0</v>
      </c>
      <c r="J3133" s="28">
        <f t="shared" si="398"/>
        <v>0</v>
      </c>
      <c r="K3133" s="28">
        <f t="shared" si="399"/>
        <v>3300</v>
      </c>
      <c r="L3133" s="11"/>
      <c r="M3133" s="11"/>
      <c r="N3133" s="11"/>
      <c r="O3133" s="11"/>
      <c r="P3133" s="11"/>
      <c r="Q3133" s="11"/>
      <c r="R3133" s="11"/>
      <c r="S3133" s="11"/>
      <c r="T3133" s="11"/>
      <c r="U3133" s="11"/>
      <c r="V3133" s="11"/>
      <c r="W3133" s="11"/>
      <c r="X3133" s="11"/>
      <c r="Y3133" s="11"/>
      <c r="Z3133" s="11"/>
      <c r="AA3133" s="11"/>
      <c r="AB3133" s="11"/>
    </row>
    <row r="3134" spans="2:28" x14ac:dyDescent="0.2">
      <c r="B3134" s="13">
        <f t="shared" si="400"/>
        <v>3131</v>
      </c>
      <c r="C3134" s="12">
        <v>0.72097510274508048</v>
      </c>
      <c r="D3134" s="11">
        <f t="shared" si="393"/>
        <v>21</v>
      </c>
      <c r="E3134" s="11">
        <f t="shared" si="394"/>
        <v>21</v>
      </c>
      <c r="F3134" s="11">
        <f t="shared" si="395"/>
        <v>3150</v>
      </c>
      <c r="G3134" s="12">
        <v>0.3879911278669923</v>
      </c>
      <c r="H3134" s="27">
        <f t="shared" si="396"/>
        <v>2</v>
      </c>
      <c r="I3134" s="11">
        <f t="shared" si="397"/>
        <v>0</v>
      </c>
      <c r="J3134" s="28">
        <f t="shared" si="398"/>
        <v>0</v>
      </c>
      <c r="K3134" s="28">
        <f t="shared" si="399"/>
        <v>3150</v>
      </c>
      <c r="L3134" s="11"/>
      <c r="M3134" s="11"/>
      <c r="N3134" s="11"/>
      <c r="O3134" s="11"/>
      <c r="P3134" s="11"/>
      <c r="Q3134" s="11"/>
      <c r="R3134" s="11"/>
      <c r="S3134" s="11"/>
      <c r="T3134" s="11"/>
      <c r="U3134" s="11"/>
      <c r="V3134" s="11"/>
      <c r="W3134" s="11"/>
      <c r="X3134" s="11"/>
      <c r="Y3134" s="11"/>
      <c r="Z3134" s="11"/>
      <c r="AA3134" s="11"/>
      <c r="AB3134" s="11"/>
    </row>
    <row r="3135" spans="2:28" x14ac:dyDescent="0.2">
      <c r="B3135" s="13">
        <f t="shared" si="400"/>
        <v>3132</v>
      </c>
      <c r="C3135" s="12">
        <v>0.66939619113712046</v>
      </c>
      <c r="D3135" s="11">
        <f t="shared" si="393"/>
        <v>20</v>
      </c>
      <c r="E3135" s="11">
        <f t="shared" si="394"/>
        <v>20</v>
      </c>
      <c r="F3135" s="11">
        <f t="shared" si="395"/>
        <v>3000</v>
      </c>
      <c r="G3135" s="12">
        <v>0.45307548802625464</v>
      </c>
      <c r="H3135" s="27">
        <f t="shared" si="396"/>
        <v>2</v>
      </c>
      <c r="I3135" s="11">
        <f t="shared" si="397"/>
        <v>0</v>
      </c>
      <c r="J3135" s="28">
        <f t="shared" si="398"/>
        <v>0</v>
      </c>
      <c r="K3135" s="28">
        <f t="shared" si="399"/>
        <v>3000</v>
      </c>
      <c r="L3135" s="11"/>
      <c r="M3135" s="11"/>
      <c r="N3135" s="11"/>
      <c r="O3135" s="11"/>
      <c r="P3135" s="11"/>
      <c r="Q3135" s="11"/>
      <c r="R3135" s="11"/>
      <c r="S3135" s="11"/>
      <c r="T3135" s="11"/>
      <c r="U3135" s="11"/>
      <c r="V3135" s="11"/>
      <c r="W3135" s="11"/>
      <c r="X3135" s="11"/>
      <c r="Y3135" s="11"/>
      <c r="Z3135" s="11"/>
      <c r="AA3135" s="11"/>
      <c r="AB3135" s="11"/>
    </row>
    <row r="3136" spans="2:28" x14ac:dyDescent="0.2">
      <c r="B3136" s="13">
        <f t="shared" si="400"/>
        <v>3133</v>
      </c>
      <c r="C3136" s="12">
        <v>0.37467282726553652</v>
      </c>
      <c r="D3136" s="11">
        <f t="shared" si="393"/>
        <v>19</v>
      </c>
      <c r="E3136" s="11">
        <f t="shared" si="394"/>
        <v>19</v>
      </c>
      <c r="F3136" s="11">
        <f t="shared" si="395"/>
        <v>2850</v>
      </c>
      <c r="G3136" s="12">
        <v>0.61014366683191823</v>
      </c>
      <c r="H3136" s="27">
        <f t="shared" si="396"/>
        <v>2</v>
      </c>
      <c r="I3136" s="11">
        <f t="shared" si="397"/>
        <v>0</v>
      </c>
      <c r="J3136" s="28">
        <f t="shared" si="398"/>
        <v>0</v>
      </c>
      <c r="K3136" s="28">
        <f t="shared" si="399"/>
        <v>2850</v>
      </c>
      <c r="L3136" s="11"/>
      <c r="M3136" s="11"/>
      <c r="N3136" s="11"/>
      <c r="O3136" s="11"/>
      <c r="P3136" s="11"/>
      <c r="Q3136" s="11"/>
      <c r="R3136" s="11"/>
      <c r="S3136" s="11"/>
      <c r="T3136" s="11"/>
      <c r="U3136" s="11"/>
      <c r="V3136" s="11"/>
      <c r="W3136" s="11"/>
      <c r="X3136" s="11"/>
      <c r="Y3136" s="11"/>
      <c r="Z3136" s="11"/>
      <c r="AA3136" s="11"/>
      <c r="AB3136" s="11"/>
    </row>
    <row r="3137" spans="2:28" x14ac:dyDescent="0.2">
      <c r="B3137" s="13">
        <f t="shared" si="400"/>
        <v>3134</v>
      </c>
      <c r="C3137" s="12">
        <v>0.11090772608397692</v>
      </c>
      <c r="D3137" s="11">
        <f t="shared" si="393"/>
        <v>16</v>
      </c>
      <c r="E3137" s="11">
        <f t="shared" si="394"/>
        <v>16</v>
      </c>
      <c r="F3137" s="11">
        <f t="shared" si="395"/>
        <v>2400</v>
      </c>
      <c r="G3137" s="12">
        <v>0.44438425286359229</v>
      </c>
      <c r="H3137" s="27">
        <f t="shared" si="396"/>
        <v>1</v>
      </c>
      <c r="I3137" s="11">
        <f t="shared" si="397"/>
        <v>0</v>
      </c>
      <c r="J3137" s="28">
        <f t="shared" si="398"/>
        <v>0</v>
      </c>
      <c r="K3137" s="28">
        <f t="shared" si="399"/>
        <v>2400</v>
      </c>
      <c r="L3137" s="11"/>
      <c r="M3137" s="11"/>
      <c r="N3137" s="11"/>
      <c r="O3137" s="11"/>
      <c r="P3137" s="11"/>
      <c r="Q3137" s="11"/>
      <c r="R3137" s="11"/>
      <c r="S3137" s="11"/>
      <c r="T3137" s="11"/>
      <c r="U3137" s="11"/>
      <c r="V3137" s="11"/>
      <c r="W3137" s="11"/>
      <c r="X3137" s="11"/>
      <c r="Y3137" s="11"/>
      <c r="Z3137" s="11"/>
      <c r="AA3137" s="11"/>
      <c r="AB3137" s="11"/>
    </row>
    <row r="3138" spans="2:28" x14ac:dyDescent="0.2">
      <c r="B3138" s="13">
        <f t="shared" si="400"/>
        <v>3135</v>
      </c>
      <c r="C3138" s="12">
        <v>0.41259187349277859</v>
      </c>
      <c r="D3138" s="11">
        <f t="shared" si="393"/>
        <v>19</v>
      </c>
      <c r="E3138" s="11">
        <f t="shared" si="394"/>
        <v>19</v>
      </c>
      <c r="F3138" s="11">
        <f t="shared" si="395"/>
        <v>2850</v>
      </c>
      <c r="G3138" s="12">
        <v>0.52593300523275022</v>
      </c>
      <c r="H3138" s="27">
        <f t="shared" si="396"/>
        <v>2</v>
      </c>
      <c r="I3138" s="11">
        <f t="shared" si="397"/>
        <v>0</v>
      </c>
      <c r="J3138" s="28">
        <f t="shared" si="398"/>
        <v>0</v>
      </c>
      <c r="K3138" s="28">
        <f t="shared" si="399"/>
        <v>2850</v>
      </c>
      <c r="L3138" s="11"/>
      <c r="M3138" s="11"/>
      <c r="N3138" s="11"/>
      <c r="O3138" s="11"/>
      <c r="P3138" s="11"/>
      <c r="Q3138" s="11"/>
      <c r="R3138" s="11"/>
      <c r="S3138" s="11"/>
      <c r="T3138" s="11"/>
      <c r="U3138" s="11"/>
      <c r="V3138" s="11"/>
      <c r="W3138" s="11"/>
      <c r="X3138" s="11"/>
      <c r="Y3138" s="11"/>
      <c r="Z3138" s="11"/>
      <c r="AA3138" s="11"/>
      <c r="AB3138" s="11"/>
    </row>
    <row r="3139" spans="2:28" x14ac:dyDescent="0.2">
      <c r="B3139" s="13">
        <f t="shared" si="400"/>
        <v>3136</v>
      </c>
      <c r="C3139" s="12">
        <v>0.6845203556972066</v>
      </c>
      <c r="D3139" s="11">
        <f t="shared" si="393"/>
        <v>21</v>
      </c>
      <c r="E3139" s="11">
        <f t="shared" si="394"/>
        <v>21</v>
      </c>
      <c r="F3139" s="11">
        <f t="shared" si="395"/>
        <v>3150</v>
      </c>
      <c r="G3139" s="12">
        <v>0.64973624566985932</v>
      </c>
      <c r="H3139" s="27">
        <f t="shared" si="396"/>
        <v>3</v>
      </c>
      <c r="I3139" s="11">
        <f t="shared" si="397"/>
        <v>0</v>
      </c>
      <c r="J3139" s="28">
        <f t="shared" si="398"/>
        <v>0</v>
      </c>
      <c r="K3139" s="28">
        <f t="shared" si="399"/>
        <v>3150</v>
      </c>
      <c r="L3139" s="11"/>
      <c r="M3139" s="11"/>
      <c r="N3139" s="11"/>
      <c r="O3139" s="11"/>
      <c r="P3139" s="11"/>
      <c r="Q3139" s="11"/>
      <c r="R3139" s="11"/>
      <c r="S3139" s="11"/>
      <c r="T3139" s="11"/>
      <c r="U3139" s="11"/>
      <c r="V3139" s="11"/>
      <c r="W3139" s="11"/>
      <c r="X3139" s="11"/>
      <c r="Y3139" s="11"/>
      <c r="Z3139" s="11"/>
      <c r="AA3139" s="11"/>
      <c r="AB3139" s="11"/>
    </row>
    <row r="3140" spans="2:28" x14ac:dyDescent="0.2">
      <c r="B3140" s="13">
        <f t="shared" si="400"/>
        <v>3137</v>
      </c>
      <c r="C3140" s="12">
        <v>0.74496159605769252</v>
      </c>
      <c r="D3140" s="11">
        <f t="shared" si="393"/>
        <v>21</v>
      </c>
      <c r="E3140" s="11">
        <f t="shared" si="394"/>
        <v>21</v>
      </c>
      <c r="F3140" s="11">
        <f t="shared" si="395"/>
        <v>3150</v>
      </c>
      <c r="G3140" s="12">
        <v>0.14354142352651933</v>
      </c>
      <c r="H3140" s="27">
        <f t="shared" si="396"/>
        <v>1</v>
      </c>
      <c r="I3140" s="11">
        <f t="shared" si="397"/>
        <v>1</v>
      </c>
      <c r="J3140" s="28">
        <f t="shared" si="398"/>
        <v>500</v>
      </c>
      <c r="K3140" s="28">
        <f t="shared" si="399"/>
        <v>2650</v>
      </c>
      <c r="L3140" s="11"/>
      <c r="M3140" s="11"/>
      <c r="N3140" s="11"/>
      <c r="O3140" s="11"/>
      <c r="P3140" s="11"/>
      <c r="Q3140" s="11"/>
      <c r="R3140" s="11"/>
      <c r="S3140" s="11"/>
      <c r="T3140" s="11"/>
      <c r="U3140" s="11"/>
      <c r="V3140" s="11"/>
      <c r="W3140" s="11"/>
      <c r="X3140" s="11"/>
      <c r="Y3140" s="11"/>
      <c r="Z3140" s="11"/>
      <c r="AA3140" s="11"/>
      <c r="AB3140" s="11"/>
    </row>
    <row r="3141" spans="2:28" x14ac:dyDescent="0.2">
      <c r="B3141" s="13">
        <f t="shared" si="400"/>
        <v>3138</v>
      </c>
      <c r="C3141" s="12">
        <v>0.83608517022839357</v>
      </c>
      <c r="D3141" s="11">
        <f t="shared" ref="D3141:D3204" si="401">SUMIFS($M$4:$M$15,$P$4:$P$15,"&lt;="&amp;C3141,$O$4:$O$15,"&gt;="&amp;C3141)</f>
        <v>22</v>
      </c>
      <c r="E3141" s="11">
        <f t="shared" ref="E3141:E3204" si="402">MIN(D3141,$S$2)</f>
        <v>22</v>
      </c>
      <c r="F3141" s="11">
        <f t="shared" ref="F3141:F3204" si="403">E3141*$S$3</f>
        <v>3300</v>
      </c>
      <c r="G3141" s="12">
        <v>0.20411072818845466</v>
      </c>
      <c r="H3141" s="27">
        <f t="shared" ref="H3141:H3204" si="404">_xlfn.BINOM.INV(E3141,$S$5,G3141)</f>
        <v>1</v>
      </c>
      <c r="I3141" s="11">
        <f t="shared" ref="I3141:I3204" si="405">IF(E3141-H3141&gt;$S$6,E3141-H3141-$S$6,0)</f>
        <v>2</v>
      </c>
      <c r="J3141" s="28">
        <f t="shared" ref="J3141:J3204" si="406">I3141*$S$4</f>
        <v>1000</v>
      </c>
      <c r="K3141" s="28">
        <f t="shared" ref="K3141:K3204" si="407">F3141-J3141</f>
        <v>2300</v>
      </c>
      <c r="L3141" s="11"/>
      <c r="M3141" s="11"/>
      <c r="N3141" s="11"/>
      <c r="O3141" s="11"/>
      <c r="P3141" s="11"/>
      <c r="Q3141" s="11"/>
      <c r="R3141" s="11"/>
      <c r="S3141" s="11"/>
      <c r="T3141" s="11"/>
      <c r="U3141" s="11"/>
      <c r="V3141" s="11"/>
      <c r="W3141" s="11"/>
      <c r="X3141" s="11"/>
      <c r="Y3141" s="11"/>
      <c r="Z3141" s="11"/>
      <c r="AA3141" s="11"/>
      <c r="AB3141" s="11"/>
    </row>
    <row r="3142" spans="2:28" x14ac:dyDescent="0.2">
      <c r="B3142" s="13">
        <f t="shared" ref="B3142:B3205" si="408">B3141+1</f>
        <v>3139</v>
      </c>
      <c r="C3142" s="12">
        <v>0.80669212126760514</v>
      </c>
      <c r="D3142" s="11">
        <f t="shared" si="401"/>
        <v>21</v>
      </c>
      <c r="E3142" s="11">
        <f t="shared" si="402"/>
        <v>21</v>
      </c>
      <c r="F3142" s="11">
        <f t="shared" si="403"/>
        <v>3150</v>
      </c>
      <c r="G3142" s="12">
        <v>0.90844831687257532</v>
      </c>
      <c r="H3142" s="27">
        <f t="shared" si="404"/>
        <v>4</v>
      </c>
      <c r="I3142" s="11">
        <f t="shared" si="405"/>
        <v>0</v>
      </c>
      <c r="J3142" s="28">
        <f t="shared" si="406"/>
        <v>0</v>
      </c>
      <c r="K3142" s="28">
        <f t="shared" si="407"/>
        <v>3150</v>
      </c>
      <c r="L3142" s="11"/>
      <c r="M3142" s="11"/>
      <c r="N3142" s="11"/>
      <c r="O3142" s="11"/>
      <c r="P3142" s="11"/>
      <c r="Q3142" s="11"/>
      <c r="R3142" s="11"/>
      <c r="S3142" s="11"/>
      <c r="T3142" s="11"/>
      <c r="U3142" s="11"/>
      <c r="V3142" s="11"/>
      <c r="W3142" s="11"/>
      <c r="X3142" s="11"/>
      <c r="Y3142" s="11"/>
      <c r="Z3142" s="11"/>
      <c r="AA3142" s="11"/>
      <c r="AB3142" s="11"/>
    </row>
    <row r="3143" spans="2:28" x14ac:dyDescent="0.2">
      <c r="B3143" s="13">
        <f t="shared" si="408"/>
        <v>3140</v>
      </c>
      <c r="C3143" s="12">
        <v>0.49072786450775963</v>
      </c>
      <c r="D3143" s="11">
        <f t="shared" si="401"/>
        <v>19</v>
      </c>
      <c r="E3143" s="11">
        <f t="shared" si="402"/>
        <v>19</v>
      </c>
      <c r="F3143" s="11">
        <f t="shared" si="403"/>
        <v>2850</v>
      </c>
      <c r="G3143" s="12">
        <v>0.55476489391392358</v>
      </c>
      <c r="H3143" s="27">
        <f t="shared" si="404"/>
        <v>2</v>
      </c>
      <c r="I3143" s="11">
        <f t="shared" si="405"/>
        <v>0</v>
      </c>
      <c r="J3143" s="28">
        <f t="shared" si="406"/>
        <v>0</v>
      </c>
      <c r="K3143" s="28">
        <f t="shared" si="407"/>
        <v>2850</v>
      </c>
      <c r="L3143" s="11"/>
      <c r="M3143" s="11"/>
      <c r="N3143" s="11"/>
      <c r="O3143" s="11"/>
      <c r="P3143" s="11"/>
      <c r="Q3143" s="11"/>
      <c r="R3143" s="11"/>
      <c r="S3143" s="11"/>
      <c r="T3143" s="11"/>
      <c r="U3143" s="11"/>
      <c r="V3143" s="11"/>
      <c r="W3143" s="11"/>
      <c r="X3143" s="11"/>
      <c r="Y3143" s="11"/>
      <c r="Z3143" s="11"/>
      <c r="AA3143" s="11"/>
      <c r="AB3143" s="11"/>
    </row>
    <row r="3144" spans="2:28" x14ac:dyDescent="0.2">
      <c r="B3144" s="13">
        <f t="shared" si="408"/>
        <v>3141</v>
      </c>
      <c r="C3144" s="12">
        <v>0.33906501435495473</v>
      </c>
      <c r="D3144" s="11">
        <f t="shared" si="401"/>
        <v>18</v>
      </c>
      <c r="E3144" s="11">
        <f t="shared" si="402"/>
        <v>18</v>
      </c>
      <c r="F3144" s="11">
        <f t="shared" si="403"/>
        <v>2700</v>
      </c>
      <c r="G3144" s="12">
        <v>0.2601496364860858</v>
      </c>
      <c r="H3144" s="27">
        <f t="shared" si="404"/>
        <v>1</v>
      </c>
      <c r="I3144" s="11">
        <f t="shared" si="405"/>
        <v>0</v>
      </c>
      <c r="J3144" s="28">
        <f t="shared" si="406"/>
        <v>0</v>
      </c>
      <c r="K3144" s="28">
        <f t="shared" si="407"/>
        <v>2700</v>
      </c>
      <c r="L3144" s="11"/>
      <c r="M3144" s="11"/>
      <c r="N3144" s="11"/>
      <c r="O3144" s="11"/>
      <c r="P3144" s="11"/>
      <c r="Q3144" s="11"/>
      <c r="R3144" s="11"/>
      <c r="S3144" s="11"/>
      <c r="T3144" s="11"/>
      <c r="U3144" s="11"/>
      <c r="V3144" s="11"/>
      <c r="W3144" s="11"/>
      <c r="X3144" s="11"/>
      <c r="Y3144" s="11"/>
      <c r="Z3144" s="11"/>
      <c r="AA3144" s="11"/>
      <c r="AB3144" s="11"/>
    </row>
    <row r="3145" spans="2:28" x14ac:dyDescent="0.2">
      <c r="B3145" s="13">
        <f t="shared" si="408"/>
        <v>3142</v>
      </c>
      <c r="C3145" s="12">
        <v>8.2683453509017291E-2</v>
      </c>
      <c r="D3145" s="11">
        <f t="shared" si="401"/>
        <v>16</v>
      </c>
      <c r="E3145" s="11">
        <f t="shared" si="402"/>
        <v>16</v>
      </c>
      <c r="F3145" s="11">
        <f t="shared" si="403"/>
        <v>2400</v>
      </c>
      <c r="G3145" s="12">
        <v>0.90147226302305117</v>
      </c>
      <c r="H3145" s="27">
        <f t="shared" si="404"/>
        <v>3</v>
      </c>
      <c r="I3145" s="11">
        <f t="shared" si="405"/>
        <v>0</v>
      </c>
      <c r="J3145" s="28">
        <f t="shared" si="406"/>
        <v>0</v>
      </c>
      <c r="K3145" s="28">
        <f t="shared" si="407"/>
        <v>2400</v>
      </c>
      <c r="L3145" s="11"/>
      <c r="M3145" s="11"/>
      <c r="N3145" s="11"/>
      <c r="O3145" s="11"/>
      <c r="P3145" s="11"/>
      <c r="Q3145" s="11"/>
      <c r="R3145" s="11"/>
      <c r="S3145" s="11"/>
      <c r="T3145" s="11"/>
      <c r="U3145" s="11"/>
      <c r="V3145" s="11"/>
      <c r="W3145" s="11"/>
      <c r="X3145" s="11"/>
      <c r="Y3145" s="11"/>
      <c r="Z3145" s="11"/>
      <c r="AA3145" s="11"/>
      <c r="AB3145" s="11"/>
    </row>
    <row r="3146" spans="2:28" x14ac:dyDescent="0.2">
      <c r="B3146" s="13">
        <f t="shared" si="408"/>
        <v>3143</v>
      </c>
      <c r="C3146" s="12">
        <v>0.67023910880890136</v>
      </c>
      <c r="D3146" s="11">
        <f t="shared" si="401"/>
        <v>20</v>
      </c>
      <c r="E3146" s="11">
        <f t="shared" si="402"/>
        <v>20</v>
      </c>
      <c r="F3146" s="11">
        <f t="shared" si="403"/>
        <v>3000</v>
      </c>
      <c r="G3146" s="12">
        <v>0.23531182277937879</v>
      </c>
      <c r="H3146" s="27">
        <f t="shared" si="404"/>
        <v>1</v>
      </c>
      <c r="I3146" s="11">
        <f t="shared" si="405"/>
        <v>0</v>
      </c>
      <c r="J3146" s="28">
        <f t="shared" si="406"/>
        <v>0</v>
      </c>
      <c r="K3146" s="28">
        <f t="shared" si="407"/>
        <v>3000</v>
      </c>
      <c r="L3146" s="11"/>
      <c r="M3146" s="11"/>
      <c r="N3146" s="11"/>
      <c r="O3146" s="11"/>
      <c r="P3146" s="11"/>
      <c r="Q3146" s="11"/>
      <c r="R3146" s="11"/>
      <c r="S3146" s="11"/>
      <c r="T3146" s="11"/>
      <c r="U3146" s="11"/>
      <c r="V3146" s="11"/>
      <c r="W3146" s="11"/>
      <c r="X3146" s="11"/>
      <c r="Y3146" s="11"/>
      <c r="Z3146" s="11"/>
      <c r="AA3146" s="11"/>
      <c r="AB3146" s="11"/>
    </row>
    <row r="3147" spans="2:28" x14ac:dyDescent="0.2">
      <c r="B3147" s="13">
        <f t="shared" si="408"/>
        <v>3144</v>
      </c>
      <c r="C3147" s="12">
        <v>0.55712383835901091</v>
      </c>
      <c r="D3147" s="11">
        <f t="shared" si="401"/>
        <v>20</v>
      </c>
      <c r="E3147" s="11">
        <f t="shared" si="402"/>
        <v>20</v>
      </c>
      <c r="F3147" s="11">
        <f t="shared" si="403"/>
        <v>3000</v>
      </c>
      <c r="G3147" s="12">
        <v>0.81936214401554031</v>
      </c>
      <c r="H3147" s="27">
        <f t="shared" si="404"/>
        <v>3</v>
      </c>
      <c r="I3147" s="11">
        <f t="shared" si="405"/>
        <v>0</v>
      </c>
      <c r="J3147" s="28">
        <f t="shared" si="406"/>
        <v>0</v>
      </c>
      <c r="K3147" s="28">
        <f t="shared" si="407"/>
        <v>3000</v>
      </c>
      <c r="L3147" s="11"/>
      <c r="M3147" s="11"/>
      <c r="N3147" s="11"/>
      <c r="O3147" s="11"/>
      <c r="P3147" s="11"/>
      <c r="Q3147" s="11"/>
      <c r="R3147" s="11"/>
      <c r="S3147" s="11"/>
      <c r="T3147" s="11"/>
      <c r="U3147" s="11"/>
      <c r="V3147" s="11"/>
      <c r="W3147" s="11"/>
      <c r="X3147" s="11"/>
      <c r="Y3147" s="11"/>
      <c r="Z3147" s="11"/>
      <c r="AA3147" s="11"/>
      <c r="AB3147" s="11"/>
    </row>
    <row r="3148" spans="2:28" x14ac:dyDescent="0.2">
      <c r="B3148" s="13">
        <f t="shared" si="408"/>
        <v>3145</v>
      </c>
      <c r="C3148" s="12">
        <v>0.8899604335161343</v>
      </c>
      <c r="D3148" s="11">
        <f t="shared" si="401"/>
        <v>22</v>
      </c>
      <c r="E3148" s="11">
        <f t="shared" si="402"/>
        <v>22</v>
      </c>
      <c r="F3148" s="11">
        <f t="shared" si="403"/>
        <v>3300</v>
      </c>
      <c r="G3148" s="12">
        <v>0.45727305341463131</v>
      </c>
      <c r="H3148" s="27">
        <f t="shared" si="404"/>
        <v>2</v>
      </c>
      <c r="I3148" s="11">
        <f t="shared" si="405"/>
        <v>1</v>
      </c>
      <c r="J3148" s="28">
        <f t="shared" si="406"/>
        <v>500</v>
      </c>
      <c r="K3148" s="28">
        <f t="shared" si="407"/>
        <v>2800</v>
      </c>
      <c r="L3148" s="11"/>
      <c r="M3148" s="11"/>
      <c r="N3148" s="11"/>
      <c r="O3148" s="11"/>
      <c r="P3148" s="11"/>
      <c r="Q3148" s="11"/>
      <c r="R3148" s="11"/>
      <c r="S3148" s="11"/>
      <c r="T3148" s="11"/>
      <c r="U3148" s="11"/>
      <c r="V3148" s="11"/>
      <c r="W3148" s="11"/>
      <c r="X3148" s="11"/>
      <c r="Y3148" s="11"/>
      <c r="Z3148" s="11"/>
      <c r="AA3148" s="11"/>
      <c r="AB3148" s="11"/>
    </row>
    <row r="3149" spans="2:28" x14ac:dyDescent="0.2">
      <c r="B3149" s="13">
        <f t="shared" si="408"/>
        <v>3146</v>
      </c>
      <c r="C3149" s="12">
        <v>0.81157758034731531</v>
      </c>
      <c r="D3149" s="11">
        <f t="shared" si="401"/>
        <v>21</v>
      </c>
      <c r="E3149" s="11">
        <f t="shared" si="402"/>
        <v>21</v>
      </c>
      <c r="F3149" s="11">
        <f t="shared" si="403"/>
        <v>3150</v>
      </c>
      <c r="G3149" s="12">
        <v>0.51306614515405458</v>
      </c>
      <c r="H3149" s="27">
        <f t="shared" si="404"/>
        <v>2</v>
      </c>
      <c r="I3149" s="11">
        <f t="shared" si="405"/>
        <v>0</v>
      </c>
      <c r="J3149" s="28">
        <f t="shared" si="406"/>
        <v>0</v>
      </c>
      <c r="K3149" s="28">
        <f t="shared" si="407"/>
        <v>3150</v>
      </c>
      <c r="L3149" s="11"/>
      <c r="M3149" s="11"/>
      <c r="N3149" s="11"/>
      <c r="O3149" s="11"/>
      <c r="P3149" s="11"/>
      <c r="Q3149" s="11"/>
      <c r="R3149" s="11"/>
      <c r="S3149" s="11"/>
      <c r="T3149" s="11"/>
      <c r="U3149" s="11"/>
      <c r="V3149" s="11"/>
      <c r="W3149" s="11"/>
      <c r="X3149" s="11"/>
      <c r="Y3149" s="11"/>
      <c r="Z3149" s="11"/>
      <c r="AA3149" s="11"/>
      <c r="AB3149" s="11"/>
    </row>
    <row r="3150" spans="2:28" x14ac:dyDescent="0.2">
      <c r="B3150" s="13">
        <f t="shared" si="408"/>
        <v>3147</v>
      </c>
      <c r="C3150" s="12">
        <v>3.1698701739330093E-2</v>
      </c>
      <c r="D3150" s="11">
        <f t="shared" si="401"/>
        <v>15</v>
      </c>
      <c r="E3150" s="11">
        <f t="shared" si="402"/>
        <v>15</v>
      </c>
      <c r="F3150" s="11">
        <f t="shared" si="403"/>
        <v>2250</v>
      </c>
      <c r="G3150" s="12">
        <v>0.46842396547916787</v>
      </c>
      <c r="H3150" s="27">
        <f t="shared" si="404"/>
        <v>1</v>
      </c>
      <c r="I3150" s="11">
        <f t="shared" si="405"/>
        <v>0</v>
      </c>
      <c r="J3150" s="28">
        <f t="shared" si="406"/>
        <v>0</v>
      </c>
      <c r="K3150" s="28">
        <f t="shared" si="407"/>
        <v>2250</v>
      </c>
      <c r="L3150" s="11"/>
      <c r="M3150" s="11"/>
      <c r="N3150" s="11"/>
      <c r="O3150" s="11"/>
      <c r="P3150" s="11"/>
      <c r="Q3150" s="11"/>
      <c r="R3150" s="11"/>
      <c r="S3150" s="11"/>
      <c r="T3150" s="11"/>
      <c r="U3150" s="11"/>
      <c r="V3150" s="11"/>
      <c r="W3150" s="11"/>
      <c r="X3150" s="11"/>
      <c r="Y3150" s="11"/>
      <c r="Z3150" s="11"/>
      <c r="AA3150" s="11"/>
      <c r="AB3150" s="11"/>
    </row>
    <row r="3151" spans="2:28" x14ac:dyDescent="0.2">
      <c r="B3151" s="13">
        <f t="shared" si="408"/>
        <v>3148</v>
      </c>
      <c r="C3151" s="12">
        <v>0.28516538828067339</v>
      </c>
      <c r="D3151" s="11">
        <f t="shared" si="401"/>
        <v>18</v>
      </c>
      <c r="E3151" s="11">
        <f t="shared" si="402"/>
        <v>18</v>
      </c>
      <c r="F3151" s="11">
        <f t="shared" si="403"/>
        <v>2700</v>
      </c>
      <c r="G3151" s="12">
        <v>0.82351406570319885</v>
      </c>
      <c r="H3151" s="27">
        <f t="shared" si="404"/>
        <v>3</v>
      </c>
      <c r="I3151" s="11">
        <f t="shared" si="405"/>
        <v>0</v>
      </c>
      <c r="J3151" s="28">
        <f t="shared" si="406"/>
        <v>0</v>
      </c>
      <c r="K3151" s="28">
        <f t="shared" si="407"/>
        <v>2700</v>
      </c>
      <c r="L3151" s="11"/>
      <c r="M3151" s="11"/>
      <c r="N3151" s="11"/>
      <c r="O3151" s="11"/>
      <c r="P3151" s="11"/>
      <c r="Q3151" s="11"/>
      <c r="R3151" s="11"/>
      <c r="S3151" s="11"/>
      <c r="T3151" s="11"/>
      <c r="U3151" s="11"/>
      <c r="V3151" s="11"/>
      <c r="W3151" s="11"/>
      <c r="X3151" s="11"/>
      <c r="Y3151" s="11"/>
      <c r="Z3151" s="11"/>
      <c r="AA3151" s="11"/>
      <c r="AB3151" s="11"/>
    </row>
    <row r="3152" spans="2:28" x14ac:dyDescent="0.2">
      <c r="B3152" s="13">
        <f t="shared" si="408"/>
        <v>3149</v>
      </c>
      <c r="C3152" s="12">
        <v>0.58461678605399547</v>
      </c>
      <c r="D3152" s="11">
        <f t="shared" si="401"/>
        <v>20</v>
      </c>
      <c r="E3152" s="11">
        <f t="shared" si="402"/>
        <v>20</v>
      </c>
      <c r="F3152" s="11">
        <f t="shared" si="403"/>
        <v>3000</v>
      </c>
      <c r="G3152" s="12">
        <v>0.16609441067617059</v>
      </c>
      <c r="H3152" s="27">
        <f t="shared" si="404"/>
        <v>1</v>
      </c>
      <c r="I3152" s="11">
        <f t="shared" si="405"/>
        <v>0</v>
      </c>
      <c r="J3152" s="28">
        <f t="shared" si="406"/>
        <v>0</v>
      </c>
      <c r="K3152" s="28">
        <f t="shared" si="407"/>
        <v>3000</v>
      </c>
      <c r="L3152" s="11"/>
      <c r="M3152" s="11"/>
      <c r="N3152" s="11"/>
      <c r="O3152" s="11"/>
      <c r="P3152" s="11"/>
      <c r="Q3152" s="11"/>
      <c r="R3152" s="11"/>
      <c r="S3152" s="11"/>
      <c r="T3152" s="11"/>
      <c r="U3152" s="11"/>
      <c r="V3152" s="11"/>
      <c r="W3152" s="11"/>
      <c r="X3152" s="11"/>
      <c r="Y3152" s="11"/>
      <c r="Z3152" s="11"/>
      <c r="AA3152" s="11"/>
      <c r="AB3152" s="11"/>
    </row>
    <row r="3153" spans="2:28" x14ac:dyDescent="0.2">
      <c r="B3153" s="13">
        <f t="shared" si="408"/>
        <v>3150</v>
      </c>
      <c r="C3153" s="12">
        <v>0.33794610092065458</v>
      </c>
      <c r="D3153" s="11">
        <f t="shared" si="401"/>
        <v>18</v>
      </c>
      <c r="E3153" s="11">
        <f t="shared" si="402"/>
        <v>18</v>
      </c>
      <c r="F3153" s="11">
        <f t="shared" si="403"/>
        <v>2700</v>
      </c>
      <c r="G3153" s="12">
        <v>0.65663682456322747</v>
      </c>
      <c r="H3153" s="27">
        <f t="shared" si="404"/>
        <v>2</v>
      </c>
      <c r="I3153" s="11">
        <f t="shared" si="405"/>
        <v>0</v>
      </c>
      <c r="J3153" s="28">
        <f t="shared" si="406"/>
        <v>0</v>
      </c>
      <c r="K3153" s="28">
        <f t="shared" si="407"/>
        <v>2700</v>
      </c>
      <c r="L3153" s="11"/>
      <c r="M3153" s="11"/>
      <c r="N3153" s="11"/>
      <c r="O3153" s="11"/>
      <c r="P3153" s="11"/>
      <c r="Q3153" s="11"/>
      <c r="R3153" s="11"/>
      <c r="S3153" s="11"/>
      <c r="T3153" s="11"/>
      <c r="U3153" s="11"/>
      <c r="V3153" s="11"/>
      <c r="W3153" s="11"/>
      <c r="X3153" s="11"/>
      <c r="Y3153" s="11"/>
      <c r="Z3153" s="11"/>
      <c r="AA3153" s="11"/>
      <c r="AB3153" s="11"/>
    </row>
    <row r="3154" spans="2:28" x14ac:dyDescent="0.2">
      <c r="B3154" s="13">
        <f t="shared" si="408"/>
        <v>3151</v>
      </c>
      <c r="C3154" s="12">
        <v>0.95914916541921091</v>
      </c>
      <c r="D3154" s="11">
        <f t="shared" si="401"/>
        <v>24</v>
      </c>
      <c r="E3154" s="11">
        <f t="shared" si="402"/>
        <v>22</v>
      </c>
      <c r="F3154" s="11">
        <f t="shared" si="403"/>
        <v>3300</v>
      </c>
      <c r="G3154" s="12">
        <v>0.8138275103246374</v>
      </c>
      <c r="H3154" s="27">
        <f t="shared" si="404"/>
        <v>3</v>
      </c>
      <c r="I3154" s="11">
        <f t="shared" si="405"/>
        <v>0</v>
      </c>
      <c r="J3154" s="28">
        <f t="shared" si="406"/>
        <v>0</v>
      </c>
      <c r="K3154" s="28">
        <f t="shared" si="407"/>
        <v>3300</v>
      </c>
      <c r="L3154" s="11"/>
      <c r="M3154" s="11"/>
      <c r="N3154" s="11"/>
      <c r="O3154" s="11"/>
      <c r="P3154" s="11"/>
      <c r="Q3154" s="11"/>
      <c r="R3154" s="11"/>
      <c r="S3154" s="11"/>
      <c r="T3154" s="11"/>
      <c r="U3154" s="11"/>
      <c r="V3154" s="11"/>
      <c r="W3154" s="11"/>
      <c r="X3154" s="11"/>
      <c r="Y3154" s="11"/>
      <c r="Z3154" s="11"/>
      <c r="AA3154" s="11"/>
      <c r="AB3154" s="11"/>
    </row>
    <row r="3155" spans="2:28" x14ac:dyDescent="0.2">
      <c r="B3155" s="13">
        <f t="shared" si="408"/>
        <v>3152</v>
      </c>
      <c r="C3155" s="12">
        <v>0.24982849605220703</v>
      </c>
      <c r="D3155" s="11">
        <f t="shared" si="401"/>
        <v>18</v>
      </c>
      <c r="E3155" s="11">
        <f t="shared" si="402"/>
        <v>18</v>
      </c>
      <c r="F3155" s="11">
        <f t="shared" si="403"/>
        <v>2700</v>
      </c>
      <c r="G3155" s="12">
        <v>0.33774330619716963</v>
      </c>
      <c r="H3155" s="27">
        <f t="shared" si="404"/>
        <v>1</v>
      </c>
      <c r="I3155" s="11">
        <f t="shared" si="405"/>
        <v>0</v>
      </c>
      <c r="J3155" s="28">
        <f t="shared" si="406"/>
        <v>0</v>
      </c>
      <c r="K3155" s="28">
        <f t="shared" si="407"/>
        <v>2700</v>
      </c>
      <c r="L3155" s="11"/>
      <c r="M3155" s="11"/>
      <c r="N3155" s="11"/>
      <c r="O3155" s="11"/>
      <c r="P3155" s="11"/>
      <c r="Q3155" s="11"/>
      <c r="R3155" s="11"/>
      <c r="S3155" s="11"/>
      <c r="T3155" s="11"/>
      <c r="U3155" s="11"/>
      <c r="V3155" s="11"/>
      <c r="W3155" s="11"/>
      <c r="X3155" s="11"/>
      <c r="Y3155" s="11"/>
      <c r="Z3155" s="11"/>
      <c r="AA3155" s="11"/>
      <c r="AB3155" s="11"/>
    </row>
    <row r="3156" spans="2:28" x14ac:dyDescent="0.2">
      <c r="B3156" s="13">
        <f t="shared" si="408"/>
        <v>3153</v>
      </c>
      <c r="C3156" s="12">
        <v>0.44592923597332057</v>
      </c>
      <c r="D3156" s="11">
        <f t="shared" si="401"/>
        <v>19</v>
      </c>
      <c r="E3156" s="11">
        <f t="shared" si="402"/>
        <v>19</v>
      </c>
      <c r="F3156" s="11">
        <f t="shared" si="403"/>
        <v>2850</v>
      </c>
      <c r="G3156" s="12">
        <v>0.69314729589784296</v>
      </c>
      <c r="H3156" s="27">
        <f t="shared" si="404"/>
        <v>2</v>
      </c>
      <c r="I3156" s="11">
        <f t="shared" si="405"/>
        <v>0</v>
      </c>
      <c r="J3156" s="28">
        <f t="shared" si="406"/>
        <v>0</v>
      </c>
      <c r="K3156" s="28">
        <f t="shared" si="407"/>
        <v>2850</v>
      </c>
      <c r="L3156" s="11"/>
      <c r="M3156" s="11"/>
      <c r="N3156" s="11"/>
      <c r="O3156" s="11"/>
      <c r="P3156" s="11"/>
      <c r="Q3156" s="11"/>
      <c r="R3156" s="11"/>
      <c r="S3156" s="11"/>
      <c r="T3156" s="11"/>
      <c r="U3156" s="11"/>
      <c r="V3156" s="11"/>
      <c r="W3156" s="11"/>
      <c r="X3156" s="11"/>
      <c r="Y3156" s="11"/>
      <c r="Z3156" s="11"/>
      <c r="AA3156" s="11"/>
      <c r="AB3156" s="11"/>
    </row>
    <row r="3157" spans="2:28" x14ac:dyDescent="0.2">
      <c r="B3157" s="13">
        <f t="shared" si="408"/>
        <v>3154</v>
      </c>
      <c r="C3157" s="12">
        <v>0.87992768621786011</v>
      </c>
      <c r="D3157" s="11">
        <f t="shared" si="401"/>
        <v>22</v>
      </c>
      <c r="E3157" s="11">
        <f t="shared" si="402"/>
        <v>22</v>
      </c>
      <c r="F3157" s="11">
        <f t="shared" si="403"/>
        <v>3300</v>
      </c>
      <c r="G3157" s="12">
        <v>0.87158591575172006</v>
      </c>
      <c r="H3157" s="27">
        <f t="shared" si="404"/>
        <v>4</v>
      </c>
      <c r="I3157" s="11">
        <f t="shared" si="405"/>
        <v>0</v>
      </c>
      <c r="J3157" s="28">
        <f t="shared" si="406"/>
        <v>0</v>
      </c>
      <c r="K3157" s="28">
        <f t="shared" si="407"/>
        <v>3300</v>
      </c>
      <c r="L3157" s="11"/>
      <c r="M3157" s="11"/>
      <c r="N3157" s="11"/>
      <c r="O3157" s="11"/>
      <c r="P3157" s="11"/>
      <c r="Q3157" s="11"/>
      <c r="R3157" s="11"/>
      <c r="S3157" s="11"/>
      <c r="T3157" s="11"/>
      <c r="U3157" s="11"/>
      <c r="V3157" s="11"/>
      <c r="W3157" s="11"/>
      <c r="X3157" s="11"/>
      <c r="Y3157" s="11"/>
      <c r="Z3157" s="11"/>
      <c r="AA3157" s="11"/>
      <c r="AB3157" s="11"/>
    </row>
    <row r="3158" spans="2:28" x14ac:dyDescent="0.2">
      <c r="B3158" s="13">
        <f t="shared" si="408"/>
        <v>3155</v>
      </c>
      <c r="C3158" s="12">
        <v>0.7893133679772244</v>
      </c>
      <c r="D3158" s="11">
        <f t="shared" si="401"/>
        <v>21</v>
      </c>
      <c r="E3158" s="11">
        <f t="shared" si="402"/>
        <v>21</v>
      </c>
      <c r="F3158" s="11">
        <f t="shared" si="403"/>
        <v>3150</v>
      </c>
      <c r="G3158" s="12">
        <v>8.3329102927475862E-2</v>
      </c>
      <c r="H3158" s="27">
        <f t="shared" si="404"/>
        <v>0</v>
      </c>
      <c r="I3158" s="11">
        <f t="shared" si="405"/>
        <v>2</v>
      </c>
      <c r="J3158" s="28">
        <f t="shared" si="406"/>
        <v>1000</v>
      </c>
      <c r="K3158" s="28">
        <f t="shared" si="407"/>
        <v>2150</v>
      </c>
      <c r="L3158" s="11"/>
      <c r="M3158" s="11"/>
      <c r="N3158" s="11"/>
      <c r="O3158" s="11"/>
      <c r="P3158" s="11"/>
      <c r="Q3158" s="11"/>
      <c r="R3158" s="11"/>
      <c r="S3158" s="11"/>
      <c r="T3158" s="11"/>
      <c r="U3158" s="11"/>
      <c r="V3158" s="11"/>
      <c r="W3158" s="11"/>
      <c r="X3158" s="11"/>
      <c r="Y3158" s="11"/>
      <c r="Z3158" s="11"/>
      <c r="AA3158" s="11"/>
      <c r="AB3158" s="11"/>
    </row>
    <row r="3159" spans="2:28" x14ac:dyDescent="0.2">
      <c r="B3159" s="13">
        <f t="shared" si="408"/>
        <v>3156</v>
      </c>
      <c r="C3159" s="12">
        <v>0.25539037882158921</v>
      </c>
      <c r="D3159" s="11">
        <f t="shared" si="401"/>
        <v>18</v>
      </c>
      <c r="E3159" s="11">
        <f t="shared" si="402"/>
        <v>18</v>
      </c>
      <c r="F3159" s="11">
        <f t="shared" si="403"/>
        <v>2700</v>
      </c>
      <c r="G3159" s="12">
        <v>1.2024723364826295E-3</v>
      </c>
      <c r="H3159" s="27">
        <f t="shared" si="404"/>
        <v>0</v>
      </c>
      <c r="I3159" s="11">
        <f t="shared" si="405"/>
        <v>0</v>
      </c>
      <c r="J3159" s="28">
        <f t="shared" si="406"/>
        <v>0</v>
      </c>
      <c r="K3159" s="28">
        <f t="shared" si="407"/>
        <v>2700</v>
      </c>
      <c r="L3159" s="11"/>
      <c r="M3159" s="11"/>
      <c r="N3159" s="11"/>
      <c r="O3159" s="11"/>
      <c r="P3159" s="11"/>
      <c r="Q3159" s="11"/>
      <c r="R3159" s="11"/>
      <c r="S3159" s="11"/>
      <c r="T3159" s="11"/>
      <c r="U3159" s="11"/>
      <c r="V3159" s="11"/>
      <c r="W3159" s="11"/>
      <c r="X3159" s="11"/>
      <c r="Y3159" s="11"/>
      <c r="Z3159" s="11"/>
      <c r="AA3159" s="11"/>
      <c r="AB3159" s="11"/>
    </row>
    <row r="3160" spans="2:28" x14ac:dyDescent="0.2">
      <c r="B3160" s="13">
        <f t="shared" si="408"/>
        <v>3157</v>
      </c>
      <c r="C3160" s="12">
        <v>0.37518289774918934</v>
      </c>
      <c r="D3160" s="11">
        <f t="shared" si="401"/>
        <v>19</v>
      </c>
      <c r="E3160" s="11">
        <f t="shared" si="402"/>
        <v>19</v>
      </c>
      <c r="F3160" s="11">
        <f t="shared" si="403"/>
        <v>2850</v>
      </c>
      <c r="G3160" s="12">
        <v>0.5886783956698094</v>
      </c>
      <c r="H3160" s="27">
        <f t="shared" si="404"/>
        <v>2</v>
      </c>
      <c r="I3160" s="11">
        <f t="shared" si="405"/>
        <v>0</v>
      </c>
      <c r="J3160" s="28">
        <f t="shared" si="406"/>
        <v>0</v>
      </c>
      <c r="K3160" s="28">
        <f t="shared" si="407"/>
        <v>2850</v>
      </c>
      <c r="L3160" s="11"/>
      <c r="M3160" s="11"/>
      <c r="N3160" s="11"/>
      <c r="O3160" s="11"/>
      <c r="P3160" s="11"/>
      <c r="Q3160" s="11"/>
      <c r="R3160" s="11"/>
      <c r="S3160" s="11"/>
      <c r="T3160" s="11"/>
      <c r="U3160" s="11"/>
      <c r="V3160" s="11"/>
      <c r="W3160" s="11"/>
      <c r="X3160" s="11"/>
      <c r="Y3160" s="11"/>
      <c r="Z3160" s="11"/>
      <c r="AA3160" s="11"/>
      <c r="AB3160" s="11"/>
    </row>
    <row r="3161" spans="2:28" x14ac:dyDescent="0.2">
      <c r="B3161" s="13">
        <f t="shared" si="408"/>
        <v>3158</v>
      </c>
      <c r="C3161" s="12">
        <v>0.73021536792786357</v>
      </c>
      <c r="D3161" s="11">
        <f t="shared" si="401"/>
        <v>21</v>
      </c>
      <c r="E3161" s="11">
        <f t="shared" si="402"/>
        <v>21</v>
      </c>
      <c r="F3161" s="11">
        <f t="shared" si="403"/>
        <v>3150</v>
      </c>
      <c r="G3161" s="12">
        <v>0.4975910523073126</v>
      </c>
      <c r="H3161" s="27">
        <f t="shared" si="404"/>
        <v>2</v>
      </c>
      <c r="I3161" s="11">
        <f t="shared" si="405"/>
        <v>0</v>
      </c>
      <c r="J3161" s="28">
        <f t="shared" si="406"/>
        <v>0</v>
      </c>
      <c r="K3161" s="28">
        <f t="shared" si="407"/>
        <v>3150</v>
      </c>
      <c r="L3161" s="11"/>
      <c r="M3161" s="11"/>
      <c r="N3161" s="11"/>
      <c r="O3161" s="11"/>
      <c r="P3161" s="11"/>
      <c r="Q3161" s="11"/>
      <c r="R3161" s="11"/>
      <c r="S3161" s="11"/>
      <c r="T3161" s="11"/>
      <c r="U3161" s="11"/>
      <c r="V3161" s="11"/>
      <c r="W3161" s="11"/>
      <c r="X3161" s="11"/>
      <c r="Y3161" s="11"/>
      <c r="Z3161" s="11"/>
      <c r="AA3161" s="11"/>
      <c r="AB3161" s="11"/>
    </row>
    <row r="3162" spans="2:28" x14ac:dyDescent="0.2">
      <c r="B3162" s="13">
        <f t="shared" si="408"/>
        <v>3159</v>
      </c>
      <c r="C3162" s="12">
        <v>0.60281006246745228</v>
      </c>
      <c r="D3162" s="11">
        <f t="shared" si="401"/>
        <v>20</v>
      </c>
      <c r="E3162" s="11">
        <f t="shared" si="402"/>
        <v>20</v>
      </c>
      <c r="F3162" s="11">
        <f t="shared" si="403"/>
        <v>3000</v>
      </c>
      <c r="G3162" s="12">
        <v>0.29179252196132766</v>
      </c>
      <c r="H3162" s="27">
        <f t="shared" si="404"/>
        <v>1</v>
      </c>
      <c r="I3162" s="11">
        <f t="shared" si="405"/>
        <v>0</v>
      </c>
      <c r="J3162" s="28">
        <f t="shared" si="406"/>
        <v>0</v>
      </c>
      <c r="K3162" s="28">
        <f t="shared" si="407"/>
        <v>3000</v>
      </c>
      <c r="L3162" s="11"/>
      <c r="M3162" s="11"/>
      <c r="N3162" s="11"/>
      <c r="O3162" s="11"/>
      <c r="P3162" s="11"/>
      <c r="Q3162" s="11"/>
      <c r="R3162" s="11"/>
      <c r="S3162" s="11"/>
      <c r="T3162" s="11"/>
      <c r="U3162" s="11"/>
      <c r="V3162" s="11"/>
      <c r="W3162" s="11"/>
      <c r="X3162" s="11"/>
      <c r="Y3162" s="11"/>
      <c r="Z3162" s="11"/>
      <c r="AA3162" s="11"/>
      <c r="AB3162" s="11"/>
    </row>
    <row r="3163" spans="2:28" x14ac:dyDescent="0.2">
      <c r="B3163" s="13">
        <f t="shared" si="408"/>
        <v>3160</v>
      </c>
      <c r="C3163" s="12">
        <v>0.1017039521845462</v>
      </c>
      <c r="D3163" s="11">
        <f t="shared" si="401"/>
        <v>16</v>
      </c>
      <c r="E3163" s="11">
        <f t="shared" si="402"/>
        <v>16</v>
      </c>
      <c r="F3163" s="11">
        <f t="shared" si="403"/>
        <v>2400</v>
      </c>
      <c r="G3163" s="12">
        <v>0.91565568994996616</v>
      </c>
      <c r="H3163" s="27">
        <f t="shared" si="404"/>
        <v>3</v>
      </c>
      <c r="I3163" s="11">
        <f t="shared" si="405"/>
        <v>0</v>
      </c>
      <c r="J3163" s="28">
        <f t="shared" si="406"/>
        <v>0</v>
      </c>
      <c r="K3163" s="28">
        <f t="shared" si="407"/>
        <v>2400</v>
      </c>
      <c r="L3163" s="11"/>
      <c r="M3163" s="11"/>
      <c r="N3163" s="11"/>
      <c r="O3163" s="11"/>
      <c r="P3163" s="11"/>
      <c r="Q3163" s="11"/>
      <c r="R3163" s="11"/>
      <c r="S3163" s="11"/>
      <c r="T3163" s="11"/>
      <c r="U3163" s="11"/>
      <c r="V3163" s="11"/>
      <c r="W3163" s="11"/>
      <c r="X3163" s="11"/>
      <c r="Y3163" s="11"/>
      <c r="Z3163" s="11"/>
      <c r="AA3163" s="11"/>
      <c r="AB3163" s="11"/>
    </row>
    <row r="3164" spans="2:28" x14ac:dyDescent="0.2">
      <c r="B3164" s="13">
        <f t="shared" si="408"/>
        <v>3161</v>
      </c>
      <c r="C3164" s="12">
        <v>0.35417727351264883</v>
      </c>
      <c r="D3164" s="11">
        <f t="shared" si="401"/>
        <v>19</v>
      </c>
      <c r="E3164" s="11">
        <f t="shared" si="402"/>
        <v>19</v>
      </c>
      <c r="F3164" s="11">
        <f t="shared" si="403"/>
        <v>2850</v>
      </c>
      <c r="G3164" s="12">
        <v>0.65789930814658937</v>
      </c>
      <c r="H3164" s="27">
        <f t="shared" si="404"/>
        <v>2</v>
      </c>
      <c r="I3164" s="11">
        <f t="shared" si="405"/>
        <v>0</v>
      </c>
      <c r="J3164" s="28">
        <f t="shared" si="406"/>
        <v>0</v>
      </c>
      <c r="K3164" s="28">
        <f t="shared" si="407"/>
        <v>2850</v>
      </c>
      <c r="L3164" s="11"/>
      <c r="M3164" s="11"/>
      <c r="N3164" s="11"/>
      <c r="O3164" s="11"/>
      <c r="P3164" s="11"/>
      <c r="Q3164" s="11"/>
      <c r="R3164" s="11"/>
      <c r="S3164" s="11"/>
      <c r="T3164" s="11"/>
      <c r="U3164" s="11"/>
      <c r="V3164" s="11"/>
      <c r="W3164" s="11"/>
      <c r="X3164" s="11"/>
      <c r="Y3164" s="11"/>
      <c r="Z3164" s="11"/>
      <c r="AA3164" s="11"/>
      <c r="AB3164" s="11"/>
    </row>
    <row r="3165" spans="2:28" x14ac:dyDescent="0.2">
      <c r="B3165" s="13">
        <f t="shared" si="408"/>
        <v>3162</v>
      </c>
      <c r="C3165" s="12">
        <v>0.62874199171448086</v>
      </c>
      <c r="D3165" s="11">
        <f t="shared" si="401"/>
        <v>20</v>
      </c>
      <c r="E3165" s="11">
        <f t="shared" si="402"/>
        <v>20</v>
      </c>
      <c r="F3165" s="11">
        <f t="shared" si="403"/>
        <v>3000</v>
      </c>
      <c r="G3165" s="12">
        <v>0.96475246373611423</v>
      </c>
      <c r="H3165" s="27">
        <f t="shared" si="404"/>
        <v>5</v>
      </c>
      <c r="I3165" s="11">
        <f t="shared" si="405"/>
        <v>0</v>
      </c>
      <c r="J3165" s="28">
        <f t="shared" si="406"/>
        <v>0</v>
      </c>
      <c r="K3165" s="28">
        <f t="shared" si="407"/>
        <v>3000</v>
      </c>
      <c r="L3165" s="11"/>
      <c r="M3165" s="11"/>
      <c r="N3165" s="11"/>
      <c r="O3165" s="11"/>
      <c r="P3165" s="11"/>
      <c r="Q3165" s="11"/>
      <c r="R3165" s="11"/>
      <c r="S3165" s="11"/>
      <c r="T3165" s="11"/>
      <c r="U3165" s="11"/>
      <c r="V3165" s="11"/>
      <c r="W3165" s="11"/>
      <c r="X3165" s="11"/>
      <c r="Y3165" s="11"/>
      <c r="Z3165" s="11"/>
      <c r="AA3165" s="11"/>
      <c r="AB3165" s="11"/>
    </row>
    <row r="3166" spans="2:28" x14ac:dyDescent="0.2">
      <c r="B3166" s="13">
        <f t="shared" si="408"/>
        <v>3163</v>
      </c>
      <c r="C3166" s="12">
        <v>0.80351670094652705</v>
      </c>
      <c r="D3166" s="11">
        <f t="shared" si="401"/>
        <v>21</v>
      </c>
      <c r="E3166" s="11">
        <f t="shared" si="402"/>
        <v>21</v>
      </c>
      <c r="F3166" s="11">
        <f t="shared" si="403"/>
        <v>3150</v>
      </c>
      <c r="G3166" s="12">
        <v>0.61747952892775215</v>
      </c>
      <c r="H3166" s="27">
        <f t="shared" si="404"/>
        <v>2</v>
      </c>
      <c r="I3166" s="11">
        <f t="shared" si="405"/>
        <v>0</v>
      </c>
      <c r="J3166" s="28">
        <f t="shared" si="406"/>
        <v>0</v>
      </c>
      <c r="K3166" s="28">
        <f t="shared" si="407"/>
        <v>3150</v>
      </c>
      <c r="L3166" s="11"/>
      <c r="M3166" s="11"/>
      <c r="N3166" s="11"/>
      <c r="O3166" s="11"/>
      <c r="P3166" s="11"/>
      <c r="Q3166" s="11"/>
      <c r="R3166" s="11"/>
      <c r="S3166" s="11"/>
      <c r="T3166" s="11"/>
      <c r="U3166" s="11"/>
      <c r="V3166" s="11"/>
      <c r="W3166" s="11"/>
      <c r="X3166" s="11"/>
      <c r="Y3166" s="11"/>
      <c r="Z3166" s="11"/>
      <c r="AA3166" s="11"/>
      <c r="AB3166" s="11"/>
    </row>
    <row r="3167" spans="2:28" x14ac:dyDescent="0.2">
      <c r="B3167" s="13">
        <f t="shared" si="408"/>
        <v>3164</v>
      </c>
      <c r="C3167" s="12">
        <v>0.17104398669195398</v>
      </c>
      <c r="D3167" s="11">
        <f t="shared" si="401"/>
        <v>17</v>
      </c>
      <c r="E3167" s="11">
        <f t="shared" si="402"/>
        <v>17</v>
      </c>
      <c r="F3167" s="11">
        <f t="shared" si="403"/>
        <v>2550</v>
      </c>
      <c r="G3167" s="12">
        <v>0.7398711065618111</v>
      </c>
      <c r="H3167" s="27">
        <f t="shared" si="404"/>
        <v>2</v>
      </c>
      <c r="I3167" s="11">
        <f t="shared" si="405"/>
        <v>0</v>
      </c>
      <c r="J3167" s="28">
        <f t="shared" si="406"/>
        <v>0</v>
      </c>
      <c r="K3167" s="28">
        <f t="shared" si="407"/>
        <v>2550</v>
      </c>
      <c r="L3167" s="11"/>
      <c r="M3167" s="11"/>
      <c r="N3167" s="11"/>
      <c r="O3167" s="11"/>
      <c r="P3167" s="11"/>
      <c r="Q3167" s="11"/>
      <c r="R3167" s="11"/>
      <c r="S3167" s="11"/>
      <c r="T3167" s="11"/>
      <c r="U3167" s="11"/>
      <c r="V3167" s="11"/>
      <c r="W3167" s="11"/>
      <c r="X3167" s="11"/>
      <c r="Y3167" s="11"/>
      <c r="Z3167" s="11"/>
      <c r="AA3167" s="11"/>
      <c r="AB3167" s="11"/>
    </row>
    <row r="3168" spans="2:28" x14ac:dyDescent="0.2">
      <c r="B3168" s="13">
        <f t="shared" si="408"/>
        <v>3165</v>
      </c>
      <c r="C3168" s="12">
        <v>0.48983898113189706</v>
      </c>
      <c r="D3168" s="11">
        <f t="shared" si="401"/>
        <v>19</v>
      </c>
      <c r="E3168" s="11">
        <f t="shared" si="402"/>
        <v>19</v>
      </c>
      <c r="F3168" s="11">
        <f t="shared" si="403"/>
        <v>2850</v>
      </c>
      <c r="G3168" s="12">
        <v>0.4297596643549636</v>
      </c>
      <c r="H3168" s="27">
        <f t="shared" si="404"/>
        <v>2</v>
      </c>
      <c r="I3168" s="11">
        <f t="shared" si="405"/>
        <v>0</v>
      </c>
      <c r="J3168" s="28">
        <f t="shared" si="406"/>
        <v>0</v>
      </c>
      <c r="K3168" s="28">
        <f t="shared" si="407"/>
        <v>2850</v>
      </c>
      <c r="L3168" s="11"/>
      <c r="M3168" s="11"/>
      <c r="N3168" s="11"/>
      <c r="O3168" s="11"/>
      <c r="P3168" s="11"/>
      <c r="Q3168" s="11"/>
      <c r="R3168" s="11"/>
      <c r="S3168" s="11"/>
      <c r="T3168" s="11"/>
      <c r="U3168" s="11"/>
      <c r="V3168" s="11"/>
      <c r="W3168" s="11"/>
      <c r="X3168" s="11"/>
      <c r="Y3168" s="11"/>
      <c r="Z3168" s="11"/>
      <c r="AA3168" s="11"/>
      <c r="AB3168" s="11"/>
    </row>
    <row r="3169" spans="2:28" x14ac:dyDescent="0.2">
      <c r="B3169" s="13">
        <f t="shared" si="408"/>
        <v>3166</v>
      </c>
      <c r="C3169" s="12">
        <v>0.41768532991500651</v>
      </c>
      <c r="D3169" s="11">
        <f t="shared" si="401"/>
        <v>19</v>
      </c>
      <c r="E3169" s="11">
        <f t="shared" si="402"/>
        <v>19</v>
      </c>
      <c r="F3169" s="11">
        <f t="shared" si="403"/>
        <v>2850</v>
      </c>
      <c r="G3169" s="12">
        <v>0.23286867026142044</v>
      </c>
      <c r="H3169" s="27">
        <f t="shared" si="404"/>
        <v>1</v>
      </c>
      <c r="I3169" s="11">
        <f t="shared" si="405"/>
        <v>0</v>
      </c>
      <c r="J3169" s="28">
        <f t="shared" si="406"/>
        <v>0</v>
      </c>
      <c r="K3169" s="28">
        <f t="shared" si="407"/>
        <v>2850</v>
      </c>
      <c r="L3169" s="11"/>
      <c r="M3169" s="11"/>
      <c r="N3169" s="11"/>
      <c r="O3169" s="11"/>
      <c r="P3169" s="11"/>
      <c r="Q3169" s="11"/>
      <c r="R3169" s="11"/>
      <c r="S3169" s="11"/>
      <c r="T3169" s="11"/>
      <c r="U3169" s="11"/>
      <c r="V3169" s="11"/>
      <c r="W3169" s="11"/>
      <c r="X3169" s="11"/>
      <c r="Y3169" s="11"/>
      <c r="Z3169" s="11"/>
      <c r="AA3169" s="11"/>
      <c r="AB3169" s="11"/>
    </row>
    <row r="3170" spans="2:28" x14ac:dyDescent="0.2">
      <c r="B3170" s="13">
        <f t="shared" si="408"/>
        <v>3167</v>
      </c>
      <c r="C3170" s="12">
        <v>0.80263340232844227</v>
      </c>
      <c r="D3170" s="11">
        <f t="shared" si="401"/>
        <v>21</v>
      </c>
      <c r="E3170" s="11">
        <f t="shared" si="402"/>
        <v>21</v>
      </c>
      <c r="F3170" s="11">
        <f t="shared" si="403"/>
        <v>3150</v>
      </c>
      <c r="G3170" s="12">
        <v>0.42899325163900182</v>
      </c>
      <c r="H3170" s="27">
        <f t="shared" si="404"/>
        <v>2</v>
      </c>
      <c r="I3170" s="11">
        <f t="shared" si="405"/>
        <v>0</v>
      </c>
      <c r="J3170" s="28">
        <f t="shared" si="406"/>
        <v>0</v>
      </c>
      <c r="K3170" s="28">
        <f t="shared" si="407"/>
        <v>3150</v>
      </c>
      <c r="L3170" s="11"/>
      <c r="M3170" s="11"/>
      <c r="N3170" s="11"/>
      <c r="O3170" s="11"/>
      <c r="P3170" s="11"/>
      <c r="Q3170" s="11"/>
      <c r="R3170" s="11"/>
      <c r="S3170" s="11"/>
      <c r="T3170" s="11"/>
      <c r="U3170" s="11"/>
      <c r="V3170" s="11"/>
      <c r="W3170" s="11"/>
      <c r="X3170" s="11"/>
      <c r="Y3170" s="11"/>
      <c r="Z3170" s="11"/>
      <c r="AA3170" s="11"/>
      <c r="AB3170" s="11"/>
    </row>
    <row r="3171" spans="2:28" x14ac:dyDescent="0.2">
      <c r="B3171" s="13">
        <f t="shared" si="408"/>
        <v>3168</v>
      </c>
      <c r="C3171" s="12">
        <v>0.28992938431976456</v>
      </c>
      <c r="D3171" s="11">
        <f t="shared" si="401"/>
        <v>18</v>
      </c>
      <c r="E3171" s="11">
        <f t="shared" si="402"/>
        <v>18</v>
      </c>
      <c r="F3171" s="11">
        <f t="shared" si="403"/>
        <v>2700</v>
      </c>
      <c r="G3171" s="12">
        <v>0.57706425481213475</v>
      </c>
      <c r="H3171" s="27">
        <f t="shared" si="404"/>
        <v>2</v>
      </c>
      <c r="I3171" s="11">
        <f t="shared" si="405"/>
        <v>0</v>
      </c>
      <c r="J3171" s="28">
        <f t="shared" si="406"/>
        <v>0</v>
      </c>
      <c r="K3171" s="28">
        <f t="shared" si="407"/>
        <v>2700</v>
      </c>
      <c r="L3171" s="11"/>
      <c r="M3171" s="11"/>
      <c r="N3171" s="11"/>
      <c r="O3171" s="11"/>
      <c r="P3171" s="11"/>
      <c r="Q3171" s="11"/>
      <c r="R3171" s="11"/>
      <c r="S3171" s="11"/>
      <c r="T3171" s="11"/>
      <c r="U3171" s="11"/>
      <c r="V3171" s="11"/>
      <c r="W3171" s="11"/>
      <c r="X3171" s="11"/>
      <c r="Y3171" s="11"/>
      <c r="Z3171" s="11"/>
      <c r="AA3171" s="11"/>
      <c r="AB3171" s="11"/>
    </row>
    <row r="3172" spans="2:28" x14ac:dyDescent="0.2">
      <c r="B3172" s="13">
        <f t="shared" si="408"/>
        <v>3169</v>
      </c>
      <c r="C3172" s="12">
        <v>0.79221128613403702</v>
      </c>
      <c r="D3172" s="11">
        <f t="shared" si="401"/>
        <v>21</v>
      </c>
      <c r="E3172" s="11">
        <f t="shared" si="402"/>
        <v>21</v>
      </c>
      <c r="F3172" s="11">
        <f t="shared" si="403"/>
        <v>3150</v>
      </c>
      <c r="G3172" s="12">
        <v>0.61931358797588409</v>
      </c>
      <c r="H3172" s="27">
        <f t="shared" si="404"/>
        <v>2</v>
      </c>
      <c r="I3172" s="11">
        <f t="shared" si="405"/>
        <v>0</v>
      </c>
      <c r="J3172" s="28">
        <f t="shared" si="406"/>
        <v>0</v>
      </c>
      <c r="K3172" s="28">
        <f t="shared" si="407"/>
        <v>3150</v>
      </c>
      <c r="L3172" s="11"/>
      <c r="M3172" s="11"/>
      <c r="N3172" s="11"/>
      <c r="O3172" s="11"/>
      <c r="P3172" s="11"/>
      <c r="Q3172" s="11"/>
      <c r="R3172" s="11"/>
      <c r="S3172" s="11"/>
      <c r="T3172" s="11"/>
      <c r="U3172" s="11"/>
      <c r="V3172" s="11"/>
      <c r="W3172" s="11"/>
      <c r="X3172" s="11"/>
      <c r="Y3172" s="11"/>
      <c r="Z3172" s="11"/>
      <c r="AA3172" s="11"/>
      <c r="AB3172" s="11"/>
    </row>
    <row r="3173" spans="2:28" x14ac:dyDescent="0.2">
      <c r="B3173" s="13">
        <f t="shared" si="408"/>
        <v>3170</v>
      </c>
      <c r="C3173" s="12">
        <v>0.16137760253465872</v>
      </c>
      <c r="D3173" s="11">
        <f t="shared" si="401"/>
        <v>17</v>
      </c>
      <c r="E3173" s="11">
        <f t="shared" si="402"/>
        <v>17</v>
      </c>
      <c r="F3173" s="11">
        <f t="shared" si="403"/>
        <v>2550</v>
      </c>
      <c r="G3173" s="12">
        <v>1.7994510447768342E-2</v>
      </c>
      <c r="H3173" s="27">
        <f t="shared" si="404"/>
        <v>0</v>
      </c>
      <c r="I3173" s="11">
        <f t="shared" si="405"/>
        <v>0</v>
      </c>
      <c r="J3173" s="28">
        <f t="shared" si="406"/>
        <v>0</v>
      </c>
      <c r="K3173" s="28">
        <f t="shared" si="407"/>
        <v>2550</v>
      </c>
      <c r="L3173" s="11"/>
      <c r="M3173" s="11"/>
      <c r="N3173" s="11"/>
      <c r="O3173" s="11"/>
      <c r="P3173" s="11"/>
      <c r="Q3173" s="11"/>
      <c r="R3173" s="11"/>
      <c r="S3173" s="11"/>
      <c r="T3173" s="11"/>
      <c r="U3173" s="11"/>
      <c r="V3173" s="11"/>
      <c r="W3173" s="11"/>
      <c r="X3173" s="11"/>
      <c r="Y3173" s="11"/>
      <c r="Z3173" s="11"/>
      <c r="AA3173" s="11"/>
      <c r="AB3173" s="11"/>
    </row>
    <row r="3174" spans="2:28" x14ac:dyDescent="0.2">
      <c r="B3174" s="13">
        <f t="shared" si="408"/>
        <v>3171</v>
      </c>
      <c r="C3174" s="12">
        <v>0.12610663320752091</v>
      </c>
      <c r="D3174" s="11">
        <f t="shared" si="401"/>
        <v>16</v>
      </c>
      <c r="E3174" s="11">
        <f t="shared" si="402"/>
        <v>16</v>
      </c>
      <c r="F3174" s="11">
        <f t="shared" si="403"/>
        <v>2400</v>
      </c>
      <c r="G3174" s="12">
        <v>2.2774942782434082E-2</v>
      </c>
      <c r="H3174" s="27">
        <f t="shared" si="404"/>
        <v>0</v>
      </c>
      <c r="I3174" s="11">
        <f t="shared" si="405"/>
        <v>0</v>
      </c>
      <c r="J3174" s="28">
        <f t="shared" si="406"/>
        <v>0</v>
      </c>
      <c r="K3174" s="28">
        <f t="shared" si="407"/>
        <v>2400</v>
      </c>
      <c r="L3174" s="11"/>
      <c r="M3174" s="11"/>
      <c r="N3174" s="11"/>
      <c r="O3174" s="11"/>
      <c r="P3174" s="11"/>
      <c r="Q3174" s="11"/>
      <c r="R3174" s="11"/>
      <c r="S3174" s="11"/>
      <c r="T3174" s="11"/>
      <c r="U3174" s="11"/>
      <c r="V3174" s="11"/>
      <c r="W3174" s="11"/>
      <c r="X3174" s="11"/>
      <c r="Y3174" s="11"/>
      <c r="Z3174" s="11"/>
      <c r="AA3174" s="11"/>
      <c r="AB3174" s="11"/>
    </row>
    <row r="3175" spans="2:28" x14ac:dyDescent="0.2">
      <c r="B3175" s="13">
        <f t="shared" si="408"/>
        <v>3172</v>
      </c>
      <c r="C3175" s="12">
        <v>0.47886096075193352</v>
      </c>
      <c r="D3175" s="11">
        <f t="shared" si="401"/>
        <v>19</v>
      </c>
      <c r="E3175" s="11">
        <f t="shared" si="402"/>
        <v>19</v>
      </c>
      <c r="F3175" s="11">
        <f t="shared" si="403"/>
        <v>2850</v>
      </c>
      <c r="G3175" s="12">
        <v>0.26982440174793088</v>
      </c>
      <c r="H3175" s="27">
        <f t="shared" si="404"/>
        <v>1</v>
      </c>
      <c r="I3175" s="11">
        <f t="shared" si="405"/>
        <v>0</v>
      </c>
      <c r="J3175" s="28">
        <f t="shared" si="406"/>
        <v>0</v>
      </c>
      <c r="K3175" s="28">
        <f t="shared" si="407"/>
        <v>2850</v>
      </c>
      <c r="L3175" s="11"/>
      <c r="M3175" s="11"/>
      <c r="N3175" s="11"/>
      <c r="O3175" s="11"/>
      <c r="P3175" s="11"/>
      <c r="Q3175" s="11"/>
      <c r="R3175" s="11"/>
      <c r="S3175" s="11"/>
      <c r="T3175" s="11"/>
      <c r="U3175" s="11"/>
      <c r="V3175" s="11"/>
      <c r="W3175" s="11"/>
      <c r="X3175" s="11"/>
      <c r="Y3175" s="11"/>
      <c r="Z3175" s="11"/>
      <c r="AA3175" s="11"/>
      <c r="AB3175" s="11"/>
    </row>
    <row r="3176" spans="2:28" x14ac:dyDescent="0.2">
      <c r="B3176" s="13">
        <f t="shared" si="408"/>
        <v>3173</v>
      </c>
      <c r="C3176" s="12">
        <v>0.95438594470582405</v>
      </c>
      <c r="D3176" s="11">
        <f t="shared" si="401"/>
        <v>24</v>
      </c>
      <c r="E3176" s="11">
        <f t="shared" si="402"/>
        <v>22</v>
      </c>
      <c r="F3176" s="11">
        <f t="shared" si="403"/>
        <v>3300</v>
      </c>
      <c r="G3176" s="12">
        <v>0.81549881574509631</v>
      </c>
      <c r="H3176" s="27">
        <f t="shared" si="404"/>
        <v>3</v>
      </c>
      <c r="I3176" s="11">
        <f t="shared" si="405"/>
        <v>0</v>
      </c>
      <c r="J3176" s="28">
        <f t="shared" si="406"/>
        <v>0</v>
      </c>
      <c r="K3176" s="28">
        <f t="shared" si="407"/>
        <v>3300</v>
      </c>
      <c r="L3176" s="11"/>
      <c r="M3176" s="11"/>
      <c r="N3176" s="11"/>
      <c r="O3176" s="11"/>
      <c r="P3176" s="11"/>
      <c r="Q3176" s="11"/>
      <c r="R3176" s="11"/>
      <c r="S3176" s="11"/>
      <c r="T3176" s="11"/>
      <c r="U3176" s="11"/>
      <c r="V3176" s="11"/>
      <c r="W3176" s="11"/>
      <c r="X3176" s="11"/>
      <c r="Y3176" s="11"/>
      <c r="Z3176" s="11"/>
      <c r="AA3176" s="11"/>
      <c r="AB3176" s="11"/>
    </row>
    <row r="3177" spans="2:28" x14ac:dyDescent="0.2">
      <c r="B3177" s="13">
        <f t="shared" si="408"/>
        <v>3174</v>
      </c>
      <c r="C3177" s="12">
        <v>0.21338823615258506</v>
      </c>
      <c r="D3177" s="11">
        <f t="shared" si="401"/>
        <v>17</v>
      </c>
      <c r="E3177" s="11">
        <f t="shared" si="402"/>
        <v>17</v>
      </c>
      <c r="F3177" s="11">
        <f t="shared" si="403"/>
        <v>2550</v>
      </c>
      <c r="G3177" s="12">
        <v>0.90941849352661897</v>
      </c>
      <c r="H3177" s="27">
        <f t="shared" si="404"/>
        <v>3</v>
      </c>
      <c r="I3177" s="11">
        <f t="shared" si="405"/>
        <v>0</v>
      </c>
      <c r="J3177" s="28">
        <f t="shared" si="406"/>
        <v>0</v>
      </c>
      <c r="K3177" s="28">
        <f t="shared" si="407"/>
        <v>2550</v>
      </c>
      <c r="L3177" s="11"/>
      <c r="M3177" s="11"/>
      <c r="N3177" s="11"/>
      <c r="O3177" s="11"/>
      <c r="P3177" s="11"/>
      <c r="Q3177" s="11"/>
      <c r="R3177" s="11"/>
      <c r="S3177" s="11"/>
      <c r="T3177" s="11"/>
      <c r="U3177" s="11"/>
      <c r="V3177" s="11"/>
      <c r="W3177" s="11"/>
      <c r="X3177" s="11"/>
      <c r="Y3177" s="11"/>
      <c r="Z3177" s="11"/>
      <c r="AA3177" s="11"/>
      <c r="AB3177" s="11"/>
    </row>
    <row r="3178" spans="2:28" x14ac:dyDescent="0.2">
      <c r="B3178" s="13">
        <f t="shared" si="408"/>
        <v>3175</v>
      </c>
      <c r="C3178" s="12">
        <v>0.92959574031849546</v>
      </c>
      <c r="D3178" s="11">
        <f t="shared" si="401"/>
        <v>23</v>
      </c>
      <c r="E3178" s="11">
        <f t="shared" si="402"/>
        <v>22</v>
      </c>
      <c r="F3178" s="11">
        <f t="shared" si="403"/>
        <v>3300</v>
      </c>
      <c r="G3178" s="12">
        <v>0.45217698003863382</v>
      </c>
      <c r="H3178" s="27">
        <f t="shared" si="404"/>
        <v>2</v>
      </c>
      <c r="I3178" s="11">
        <f t="shared" si="405"/>
        <v>1</v>
      </c>
      <c r="J3178" s="28">
        <f t="shared" si="406"/>
        <v>500</v>
      </c>
      <c r="K3178" s="28">
        <f t="shared" si="407"/>
        <v>2800</v>
      </c>
      <c r="L3178" s="11"/>
      <c r="M3178" s="11"/>
      <c r="N3178" s="11"/>
      <c r="O3178" s="11"/>
      <c r="P3178" s="11"/>
      <c r="Q3178" s="11"/>
      <c r="R3178" s="11"/>
      <c r="S3178" s="11"/>
      <c r="T3178" s="11"/>
      <c r="U3178" s="11"/>
      <c r="V3178" s="11"/>
      <c r="W3178" s="11"/>
      <c r="X3178" s="11"/>
      <c r="Y3178" s="11"/>
      <c r="Z3178" s="11"/>
      <c r="AA3178" s="11"/>
      <c r="AB3178" s="11"/>
    </row>
    <row r="3179" spans="2:28" x14ac:dyDescent="0.2">
      <c r="B3179" s="13">
        <f t="shared" si="408"/>
        <v>3176</v>
      </c>
      <c r="C3179" s="12">
        <v>0.37907032662853646</v>
      </c>
      <c r="D3179" s="11">
        <f t="shared" si="401"/>
        <v>19</v>
      </c>
      <c r="E3179" s="11">
        <f t="shared" si="402"/>
        <v>19</v>
      </c>
      <c r="F3179" s="11">
        <f t="shared" si="403"/>
        <v>2850</v>
      </c>
      <c r="G3179" s="12">
        <v>0.54982640958126783</v>
      </c>
      <c r="H3179" s="27">
        <f t="shared" si="404"/>
        <v>2</v>
      </c>
      <c r="I3179" s="11">
        <f t="shared" si="405"/>
        <v>0</v>
      </c>
      <c r="J3179" s="28">
        <f t="shared" si="406"/>
        <v>0</v>
      </c>
      <c r="K3179" s="28">
        <f t="shared" si="407"/>
        <v>2850</v>
      </c>
      <c r="L3179" s="11"/>
      <c r="M3179" s="11"/>
      <c r="N3179" s="11"/>
      <c r="O3179" s="11"/>
      <c r="P3179" s="11"/>
      <c r="Q3179" s="11"/>
      <c r="R3179" s="11"/>
      <c r="S3179" s="11"/>
      <c r="T3179" s="11"/>
      <c r="U3179" s="11"/>
      <c r="V3179" s="11"/>
      <c r="W3179" s="11"/>
      <c r="X3179" s="11"/>
      <c r="Y3179" s="11"/>
      <c r="Z3179" s="11"/>
      <c r="AA3179" s="11"/>
      <c r="AB3179" s="11"/>
    </row>
    <row r="3180" spans="2:28" x14ac:dyDescent="0.2">
      <c r="B3180" s="13">
        <f t="shared" si="408"/>
        <v>3177</v>
      </c>
      <c r="C3180" s="12">
        <v>0.31400526064956769</v>
      </c>
      <c r="D3180" s="11">
        <f t="shared" si="401"/>
        <v>18</v>
      </c>
      <c r="E3180" s="11">
        <f t="shared" si="402"/>
        <v>18</v>
      </c>
      <c r="F3180" s="11">
        <f t="shared" si="403"/>
        <v>2700</v>
      </c>
      <c r="G3180" s="12">
        <v>0.149804262996177</v>
      </c>
      <c r="H3180" s="27">
        <f t="shared" si="404"/>
        <v>0</v>
      </c>
      <c r="I3180" s="11">
        <f t="shared" si="405"/>
        <v>0</v>
      </c>
      <c r="J3180" s="28">
        <f t="shared" si="406"/>
        <v>0</v>
      </c>
      <c r="K3180" s="28">
        <f t="shared" si="407"/>
        <v>2700</v>
      </c>
      <c r="L3180" s="11"/>
      <c r="M3180" s="11"/>
      <c r="N3180" s="11"/>
      <c r="O3180" s="11"/>
      <c r="P3180" s="11"/>
      <c r="Q3180" s="11"/>
      <c r="R3180" s="11"/>
      <c r="S3180" s="11"/>
      <c r="T3180" s="11"/>
      <c r="U3180" s="11"/>
      <c r="V3180" s="11"/>
      <c r="W3180" s="11"/>
      <c r="X3180" s="11"/>
      <c r="Y3180" s="11"/>
      <c r="Z3180" s="11"/>
      <c r="AA3180" s="11"/>
      <c r="AB3180" s="11"/>
    </row>
    <row r="3181" spans="2:28" x14ac:dyDescent="0.2">
      <c r="B3181" s="13">
        <f t="shared" si="408"/>
        <v>3178</v>
      </c>
      <c r="C3181" s="12">
        <v>0.40241193823073695</v>
      </c>
      <c r="D3181" s="11">
        <f t="shared" si="401"/>
        <v>19</v>
      </c>
      <c r="E3181" s="11">
        <f t="shared" si="402"/>
        <v>19</v>
      </c>
      <c r="F3181" s="11">
        <f t="shared" si="403"/>
        <v>2850</v>
      </c>
      <c r="G3181" s="12">
        <v>0.62697685163019423</v>
      </c>
      <c r="H3181" s="27">
        <f t="shared" si="404"/>
        <v>2</v>
      </c>
      <c r="I3181" s="11">
        <f t="shared" si="405"/>
        <v>0</v>
      </c>
      <c r="J3181" s="28">
        <f t="shared" si="406"/>
        <v>0</v>
      </c>
      <c r="K3181" s="28">
        <f t="shared" si="407"/>
        <v>2850</v>
      </c>
      <c r="L3181" s="11"/>
      <c r="M3181" s="11"/>
      <c r="N3181" s="11"/>
      <c r="O3181" s="11"/>
      <c r="P3181" s="11"/>
      <c r="Q3181" s="11"/>
      <c r="R3181" s="11"/>
      <c r="S3181" s="11"/>
      <c r="T3181" s="11"/>
      <c r="U3181" s="11"/>
      <c r="V3181" s="11"/>
      <c r="W3181" s="11"/>
      <c r="X3181" s="11"/>
      <c r="Y3181" s="11"/>
      <c r="Z3181" s="11"/>
      <c r="AA3181" s="11"/>
      <c r="AB3181" s="11"/>
    </row>
    <row r="3182" spans="2:28" x14ac:dyDescent="0.2">
      <c r="B3182" s="13">
        <f t="shared" si="408"/>
        <v>3179</v>
      </c>
      <c r="C3182" s="12">
        <v>0.8333297975946663</v>
      </c>
      <c r="D3182" s="11">
        <f t="shared" si="401"/>
        <v>22</v>
      </c>
      <c r="E3182" s="11">
        <f t="shared" si="402"/>
        <v>22</v>
      </c>
      <c r="F3182" s="11">
        <f t="shared" si="403"/>
        <v>3300</v>
      </c>
      <c r="G3182" s="12">
        <v>6.9614541488157711E-2</v>
      </c>
      <c r="H3182" s="27">
        <f t="shared" si="404"/>
        <v>0</v>
      </c>
      <c r="I3182" s="11">
        <f t="shared" si="405"/>
        <v>3</v>
      </c>
      <c r="J3182" s="28">
        <f t="shared" si="406"/>
        <v>1500</v>
      </c>
      <c r="K3182" s="28">
        <f t="shared" si="407"/>
        <v>1800</v>
      </c>
      <c r="L3182" s="11"/>
      <c r="M3182" s="11"/>
      <c r="N3182" s="11"/>
      <c r="O3182" s="11"/>
      <c r="P3182" s="11"/>
      <c r="Q3182" s="11"/>
      <c r="R3182" s="11"/>
      <c r="S3182" s="11"/>
      <c r="T3182" s="11"/>
      <c r="U3182" s="11"/>
      <c r="V3182" s="11"/>
      <c r="W3182" s="11"/>
      <c r="X3182" s="11"/>
      <c r="Y3182" s="11"/>
      <c r="Z3182" s="11"/>
      <c r="AA3182" s="11"/>
      <c r="AB3182" s="11"/>
    </row>
    <row r="3183" spans="2:28" x14ac:dyDescent="0.2">
      <c r="B3183" s="13">
        <f t="shared" si="408"/>
        <v>3180</v>
      </c>
      <c r="C3183" s="12">
        <v>0.97345531832892895</v>
      </c>
      <c r="D3183" s="11">
        <f t="shared" si="401"/>
        <v>24</v>
      </c>
      <c r="E3183" s="11">
        <f t="shared" si="402"/>
        <v>22</v>
      </c>
      <c r="F3183" s="11">
        <f t="shared" si="403"/>
        <v>3300</v>
      </c>
      <c r="G3183" s="12">
        <v>0.81429032911691468</v>
      </c>
      <c r="H3183" s="27">
        <f t="shared" si="404"/>
        <v>3</v>
      </c>
      <c r="I3183" s="11">
        <f t="shared" si="405"/>
        <v>0</v>
      </c>
      <c r="J3183" s="28">
        <f t="shared" si="406"/>
        <v>0</v>
      </c>
      <c r="K3183" s="28">
        <f t="shared" si="407"/>
        <v>3300</v>
      </c>
      <c r="L3183" s="11"/>
      <c r="M3183" s="11"/>
      <c r="N3183" s="11"/>
      <c r="O3183" s="11"/>
      <c r="P3183" s="11"/>
      <c r="Q3183" s="11"/>
      <c r="R3183" s="11"/>
      <c r="S3183" s="11"/>
      <c r="T3183" s="11"/>
      <c r="U3183" s="11"/>
      <c r="V3183" s="11"/>
      <c r="W3183" s="11"/>
      <c r="X3183" s="11"/>
      <c r="Y3183" s="11"/>
      <c r="Z3183" s="11"/>
      <c r="AA3183" s="11"/>
      <c r="AB3183" s="11"/>
    </row>
    <row r="3184" spans="2:28" x14ac:dyDescent="0.2">
      <c r="B3184" s="13">
        <f t="shared" si="408"/>
        <v>3181</v>
      </c>
      <c r="C3184" s="12">
        <v>0.34678166791074583</v>
      </c>
      <c r="D3184" s="11">
        <f t="shared" si="401"/>
        <v>18</v>
      </c>
      <c r="E3184" s="11">
        <f t="shared" si="402"/>
        <v>18</v>
      </c>
      <c r="F3184" s="11">
        <f t="shared" si="403"/>
        <v>2700</v>
      </c>
      <c r="G3184" s="12">
        <v>6.9502616254766503E-2</v>
      </c>
      <c r="H3184" s="27">
        <f t="shared" si="404"/>
        <v>0</v>
      </c>
      <c r="I3184" s="11">
        <f t="shared" si="405"/>
        <v>0</v>
      </c>
      <c r="J3184" s="28">
        <f t="shared" si="406"/>
        <v>0</v>
      </c>
      <c r="K3184" s="28">
        <f t="shared" si="407"/>
        <v>2700</v>
      </c>
      <c r="L3184" s="11"/>
      <c r="M3184" s="11"/>
      <c r="N3184" s="11"/>
      <c r="O3184" s="11"/>
      <c r="P3184" s="11"/>
      <c r="Q3184" s="11"/>
      <c r="R3184" s="11"/>
      <c r="S3184" s="11"/>
      <c r="T3184" s="11"/>
      <c r="U3184" s="11"/>
      <c r="V3184" s="11"/>
      <c r="W3184" s="11"/>
      <c r="X3184" s="11"/>
      <c r="Y3184" s="11"/>
      <c r="Z3184" s="11"/>
      <c r="AA3184" s="11"/>
      <c r="AB3184" s="11"/>
    </row>
    <row r="3185" spans="2:28" x14ac:dyDescent="0.2">
      <c r="B3185" s="13">
        <f t="shared" si="408"/>
        <v>3182</v>
      </c>
      <c r="C3185" s="12">
        <v>1.0907773717479197E-2</v>
      </c>
      <c r="D3185" s="11">
        <f t="shared" si="401"/>
        <v>14</v>
      </c>
      <c r="E3185" s="11">
        <f t="shared" si="402"/>
        <v>14</v>
      </c>
      <c r="F3185" s="11">
        <f t="shared" si="403"/>
        <v>2100</v>
      </c>
      <c r="G3185" s="12">
        <v>0.47217201720643887</v>
      </c>
      <c r="H3185" s="27">
        <f t="shared" si="404"/>
        <v>1</v>
      </c>
      <c r="I3185" s="11">
        <f t="shared" si="405"/>
        <v>0</v>
      </c>
      <c r="J3185" s="28">
        <f t="shared" si="406"/>
        <v>0</v>
      </c>
      <c r="K3185" s="28">
        <f t="shared" si="407"/>
        <v>2100</v>
      </c>
      <c r="L3185" s="11"/>
      <c r="M3185" s="11"/>
      <c r="N3185" s="11"/>
      <c r="O3185" s="11"/>
      <c r="P3185" s="11"/>
      <c r="Q3185" s="11"/>
      <c r="R3185" s="11"/>
      <c r="S3185" s="11"/>
      <c r="T3185" s="11"/>
      <c r="U3185" s="11"/>
      <c r="V3185" s="11"/>
      <c r="W3185" s="11"/>
      <c r="X3185" s="11"/>
      <c r="Y3185" s="11"/>
      <c r="Z3185" s="11"/>
      <c r="AA3185" s="11"/>
      <c r="AB3185" s="11"/>
    </row>
    <row r="3186" spans="2:28" x14ac:dyDescent="0.2">
      <c r="B3186" s="13">
        <f t="shared" si="408"/>
        <v>3183</v>
      </c>
      <c r="C3186" s="12">
        <v>0.77756120164543652</v>
      </c>
      <c r="D3186" s="11">
        <f t="shared" si="401"/>
        <v>21</v>
      </c>
      <c r="E3186" s="11">
        <f t="shared" si="402"/>
        <v>21</v>
      </c>
      <c r="F3186" s="11">
        <f t="shared" si="403"/>
        <v>3150</v>
      </c>
      <c r="G3186" s="12">
        <v>0.86222497268974441</v>
      </c>
      <c r="H3186" s="27">
        <f t="shared" si="404"/>
        <v>4</v>
      </c>
      <c r="I3186" s="11">
        <f t="shared" si="405"/>
        <v>0</v>
      </c>
      <c r="J3186" s="28">
        <f t="shared" si="406"/>
        <v>0</v>
      </c>
      <c r="K3186" s="28">
        <f t="shared" si="407"/>
        <v>3150</v>
      </c>
      <c r="L3186" s="11"/>
      <c r="M3186" s="11"/>
      <c r="N3186" s="11"/>
      <c r="O3186" s="11"/>
      <c r="P3186" s="11"/>
      <c r="Q3186" s="11"/>
      <c r="R3186" s="11"/>
      <c r="S3186" s="11"/>
      <c r="T3186" s="11"/>
      <c r="U3186" s="11"/>
      <c r="V3186" s="11"/>
      <c r="W3186" s="11"/>
      <c r="X3186" s="11"/>
      <c r="Y3186" s="11"/>
      <c r="Z3186" s="11"/>
      <c r="AA3186" s="11"/>
      <c r="AB3186" s="11"/>
    </row>
    <row r="3187" spans="2:28" x14ac:dyDescent="0.2">
      <c r="B3187" s="13">
        <f t="shared" si="408"/>
        <v>3184</v>
      </c>
      <c r="C3187" s="12">
        <v>0.37898630591696925</v>
      </c>
      <c r="D3187" s="11">
        <f t="shared" si="401"/>
        <v>19</v>
      </c>
      <c r="E3187" s="11">
        <f t="shared" si="402"/>
        <v>19</v>
      </c>
      <c r="F3187" s="11">
        <f t="shared" si="403"/>
        <v>2850</v>
      </c>
      <c r="G3187" s="12">
        <v>0.51193860301155214</v>
      </c>
      <c r="H3187" s="27">
        <f t="shared" si="404"/>
        <v>2</v>
      </c>
      <c r="I3187" s="11">
        <f t="shared" si="405"/>
        <v>0</v>
      </c>
      <c r="J3187" s="28">
        <f t="shared" si="406"/>
        <v>0</v>
      </c>
      <c r="K3187" s="28">
        <f t="shared" si="407"/>
        <v>2850</v>
      </c>
      <c r="L3187" s="11"/>
      <c r="M3187" s="11"/>
      <c r="N3187" s="11"/>
      <c r="O3187" s="11"/>
      <c r="P3187" s="11"/>
      <c r="Q3187" s="11"/>
      <c r="R3187" s="11"/>
      <c r="S3187" s="11"/>
      <c r="T3187" s="11"/>
      <c r="U3187" s="11"/>
      <c r="V3187" s="11"/>
      <c r="W3187" s="11"/>
      <c r="X3187" s="11"/>
      <c r="Y3187" s="11"/>
      <c r="Z3187" s="11"/>
      <c r="AA3187" s="11"/>
      <c r="AB3187" s="11"/>
    </row>
    <row r="3188" spans="2:28" x14ac:dyDescent="0.2">
      <c r="B3188" s="13">
        <f t="shared" si="408"/>
        <v>3185</v>
      </c>
      <c r="C3188" s="12">
        <v>0.82518995411656093</v>
      </c>
      <c r="D3188" s="11">
        <f t="shared" si="401"/>
        <v>22</v>
      </c>
      <c r="E3188" s="11">
        <f t="shared" si="402"/>
        <v>22</v>
      </c>
      <c r="F3188" s="11">
        <f t="shared" si="403"/>
        <v>3300</v>
      </c>
      <c r="G3188" s="12">
        <v>0.51540331801409478</v>
      </c>
      <c r="H3188" s="27">
        <f t="shared" si="404"/>
        <v>2</v>
      </c>
      <c r="I3188" s="11">
        <f t="shared" si="405"/>
        <v>1</v>
      </c>
      <c r="J3188" s="28">
        <f t="shared" si="406"/>
        <v>500</v>
      </c>
      <c r="K3188" s="28">
        <f t="shared" si="407"/>
        <v>2800</v>
      </c>
      <c r="L3188" s="11"/>
      <c r="M3188" s="11"/>
      <c r="N3188" s="11"/>
      <c r="O3188" s="11"/>
      <c r="P3188" s="11"/>
      <c r="Q3188" s="11"/>
      <c r="R3188" s="11"/>
      <c r="S3188" s="11"/>
      <c r="T3188" s="11"/>
      <c r="U3188" s="11"/>
      <c r="V3188" s="11"/>
      <c r="W3188" s="11"/>
      <c r="X3188" s="11"/>
      <c r="Y3188" s="11"/>
      <c r="Z3188" s="11"/>
      <c r="AA3188" s="11"/>
      <c r="AB3188" s="11"/>
    </row>
    <row r="3189" spans="2:28" x14ac:dyDescent="0.2">
      <c r="B3189" s="13">
        <f t="shared" si="408"/>
        <v>3186</v>
      </c>
      <c r="C3189" s="12">
        <v>0.27807754729707501</v>
      </c>
      <c r="D3189" s="11">
        <f t="shared" si="401"/>
        <v>18</v>
      </c>
      <c r="E3189" s="11">
        <f t="shared" si="402"/>
        <v>18</v>
      </c>
      <c r="F3189" s="11">
        <f t="shared" si="403"/>
        <v>2700</v>
      </c>
      <c r="G3189" s="12">
        <v>0.79179839778154337</v>
      </c>
      <c r="H3189" s="27">
        <f t="shared" si="404"/>
        <v>3</v>
      </c>
      <c r="I3189" s="11">
        <f t="shared" si="405"/>
        <v>0</v>
      </c>
      <c r="J3189" s="28">
        <f t="shared" si="406"/>
        <v>0</v>
      </c>
      <c r="K3189" s="28">
        <f t="shared" si="407"/>
        <v>2700</v>
      </c>
      <c r="L3189" s="11"/>
      <c r="M3189" s="11"/>
      <c r="N3189" s="11"/>
      <c r="O3189" s="11"/>
      <c r="P3189" s="11"/>
      <c r="Q3189" s="11"/>
      <c r="R3189" s="11"/>
      <c r="S3189" s="11"/>
      <c r="T3189" s="11"/>
      <c r="U3189" s="11"/>
      <c r="V3189" s="11"/>
      <c r="W3189" s="11"/>
      <c r="X3189" s="11"/>
      <c r="Y3189" s="11"/>
      <c r="Z3189" s="11"/>
      <c r="AA3189" s="11"/>
      <c r="AB3189" s="11"/>
    </row>
    <row r="3190" spans="2:28" x14ac:dyDescent="0.2">
      <c r="B3190" s="13">
        <f t="shared" si="408"/>
        <v>3187</v>
      </c>
      <c r="C3190" s="12">
        <v>0.75888418574717809</v>
      </c>
      <c r="D3190" s="11">
        <f t="shared" si="401"/>
        <v>21</v>
      </c>
      <c r="E3190" s="11">
        <f t="shared" si="402"/>
        <v>21</v>
      </c>
      <c r="F3190" s="11">
        <f t="shared" si="403"/>
        <v>3150</v>
      </c>
      <c r="G3190" s="12">
        <v>9.3401880408949034E-2</v>
      </c>
      <c r="H3190" s="27">
        <f t="shared" si="404"/>
        <v>0</v>
      </c>
      <c r="I3190" s="11">
        <f t="shared" si="405"/>
        <v>2</v>
      </c>
      <c r="J3190" s="28">
        <f t="shared" si="406"/>
        <v>1000</v>
      </c>
      <c r="K3190" s="28">
        <f t="shared" si="407"/>
        <v>2150</v>
      </c>
      <c r="L3190" s="11"/>
      <c r="M3190" s="11"/>
      <c r="N3190" s="11"/>
      <c r="O3190" s="11"/>
      <c r="P3190" s="11"/>
      <c r="Q3190" s="11"/>
      <c r="R3190" s="11"/>
      <c r="S3190" s="11"/>
      <c r="T3190" s="11"/>
      <c r="U3190" s="11"/>
      <c r="V3190" s="11"/>
      <c r="W3190" s="11"/>
      <c r="X3190" s="11"/>
      <c r="Y3190" s="11"/>
      <c r="Z3190" s="11"/>
      <c r="AA3190" s="11"/>
      <c r="AB3190" s="11"/>
    </row>
    <row r="3191" spans="2:28" x14ac:dyDescent="0.2">
      <c r="B3191" s="13">
        <f t="shared" si="408"/>
        <v>3188</v>
      </c>
      <c r="C3191" s="12">
        <v>0.8972536855570683</v>
      </c>
      <c r="D3191" s="11">
        <f t="shared" si="401"/>
        <v>22</v>
      </c>
      <c r="E3191" s="11">
        <f t="shared" si="402"/>
        <v>22</v>
      </c>
      <c r="F3191" s="11">
        <f t="shared" si="403"/>
        <v>3300</v>
      </c>
      <c r="G3191" s="12">
        <v>0.24723876383404553</v>
      </c>
      <c r="H3191" s="27">
        <f t="shared" si="404"/>
        <v>1</v>
      </c>
      <c r="I3191" s="11">
        <f t="shared" si="405"/>
        <v>2</v>
      </c>
      <c r="J3191" s="28">
        <f t="shared" si="406"/>
        <v>1000</v>
      </c>
      <c r="K3191" s="28">
        <f t="shared" si="407"/>
        <v>2300</v>
      </c>
      <c r="L3191" s="11"/>
      <c r="M3191" s="11"/>
      <c r="N3191" s="11"/>
      <c r="O3191" s="11"/>
      <c r="P3191" s="11"/>
      <c r="Q3191" s="11"/>
      <c r="R3191" s="11"/>
      <c r="S3191" s="11"/>
      <c r="T3191" s="11"/>
      <c r="U3191" s="11"/>
      <c r="V3191" s="11"/>
      <c r="W3191" s="11"/>
      <c r="X3191" s="11"/>
      <c r="Y3191" s="11"/>
      <c r="Z3191" s="11"/>
      <c r="AA3191" s="11"/>
      <c r="AB3191" s="11"/>
    </row>
    <row r="3192" spans="2:28" x14ac:dyDescent="0.2">
      <c r="B3192" s="13">
        <f t="shared" si="408"/>
        <v>3189</v>
      </c>
      <c r="C3192" s="12">
        <v>0.879089285076466</v>
      </c>
      <c r="D3192" s="11">
        <f t="shared" si="401"/>
        <v>22</v>
      </c>
      <c r="E3192" s="11">
        <f t="shared" si="402"/>
        <v>22</v>
      </c>
      <c r="F3192" s="11">
        <f t="shared" si="403"/>
        <v>3300</v>
      </c>
      <c r="G3192" s="12">
        <v>0.95836419174455356</v>
      </c>
      <c r="H3192" s="27">
        <f t="shared" si="404"/>
        <v>5</v>
      </c>
      <c r="I3192" s="11">
        <f t="shared" si="405"/>
        <v>0</v>
      </c>
      <c r="J3192" s="28">
        <f t="shared" si="406"/>
        <v>0</v>
      </c>
      <c r="K3192" s="28">
        <f t="shared" si="407"/>
        <v>3300</v>
      </c>
      <c r="L3192" s="11"/>
      <c r="M3192" s="11"/>
      <c r="N3192" s="11"/>
      <c r="O3192" s="11"/>
      <c r="P3192" s="11"/>
      <c r="Q3192" s="11"/>
      <c r="R3192" s="11"/>
      <c r="S3192" s="11"/>
      <c r="T3192" s="11"/>
      <c r="U3192" s="11"/>
      <c r="V3192" s="11"/>
      <c r="W3192" s="11"/>
      <c r="X3192" s="11"/>
      <c r="Y3192" s="11"/>
      <c r="Z3192" s="11"/>
      <c r="AA3192" s="11"/>
      <c r="AB3192" s="11"/>
    </row>
    <row r="3193" spans="2:28" x14ac:dyDescent="0.2">
      <c r="B3193" s="13">
        <f t="shared" si="408"/>
        <v>3190</v>
      </c>
      <c r="C3193" s="12">
        <v>0.3282416116603365</v>
      </c>
      <c r="D3193" s="11">
        <f t="shared" si="401"/>
        <v>18</v>
      </c>
      <c r="E3193" s="11">
        <f t="shared" si="402"/>
        <v>18</v>
      </c>
      <c r="F3193" s="11">
        <f t="shared" si="403"/>
        <v>2700</v>
      </c>
      <c r="G3193" s="12">
        <v>0.96610566105815088</v>
      </c>
      <c r="H3193" s="27">
        <f t="shared" si="404"/>
        <v>4</v>
      </c>
      <c r="I3193" s="11">
        <f t="shared" si="405"/>
        <v>0</v>
      </c>
      <c r="J3193" s="28">
        <f t="shared" si="406"/>
        <v>0</v>
      </c>
      <c r="K3193" s="28">
        <f t="shared" si="407"/>
        <v>2700</v>
      </c>
      <c r="L3193" s="11"/>
      <c r="M3193" s="11"/>
      <c r="N3193" s="11"/>
      <c r="O3193" s="11"/>
      <c r="P3193" s="11"/>
      <c r="Q3193" s="11"/>
      <c r="R3193" s="11"/>
      <c r="S3193" s="11"/>
      <c r="T3193" s="11"/>
      <c r="U3193" s="11"/>
      <c r="V3193" s="11"/>
      <c r="W3193" s="11"/>
      <c r="X3193" s="11"/>
      <c r="Y3193" s="11"/>
      <c r="Z3193" s="11"/>
      <c r="AA3193" s="11"/>
      <c r="AB3193" s="11"/>
    </row>
    <row r="3194" spans="2:28" x14ac:dyDescent="0.2">
      <c r="B3194" s="13">
        <f t="shared" si="408"/>
        <v>3191</v>
      </c>
      <c r="C3194" s="12">
        <v>0.74025210765286653</v>
      </c>
      <c r="D3194" s="11">
        <f t="shared" si="401"/>
        <v>21</v>
      </c>
      <c r="E3194" s="11">
        <f t="shared" si="402"/>
        <v>21</v>
      </c>
      <c r="F3194" s="11">
        <f t="shared" si="403"/>
        <v>3150</v>
      </c>
      <c r="G3194" s="12">
        <v>0.40824169644272645</v>
      </c>
      <c r="H3194" s="27">
        <f t="shared" si="404"/>
        <v>2</v>
      </c>
      <c r="I3194" s="11">
        <f t="shared" si="405"/>
        <v>0</v>
      </c>
      <c r="J3194" s="28">
        <f t="shared" si="406"/>
        <v>0</v>
      </c>
      <c r="K3194" s="28">
        <f t="shared" si="407"/>
        <v>3150</v>
      </c>
      <c r="L3194" s="11"/>
      <c r="M3194" s="11"/>
      <c r="N3194" s="11"/>
      <c r="O3194" s="11"/>
      <c r="P3194" s="11"/>
      <c r="Q3194" s="11"/>
      <c r="R3194" s="11"/>
      <c r="S3194" s="11"/>
      <c r="T3194" s="11"/>
      <c r="U3194" s="11"/>
      <c r="V3194" s="11"/>
      <c r="W3194" s="11"/>
      <c r="X3194" s="11"/>
      <c r="Y3194" s="11"/>
      <c r="Z3194" s="11"/>
      <c r="AA3194" s="11"/>
      <c r="AB3194" s="11"/>
    </row>
    <row r="3195" spans="2:28" x14ac:dyDescent="0.2">
      <c r="B3195" s="13">
        <f t="shared" si="408"/>
        <v>3192</v>
      </c>
      <c r="C3195" s="12">
        <v>3.6769430344769982E-2</v>
      </c>
      <c r="D3195" s="11">
        <f t="shared" si="401"/>
        <v>15</v>
      </c>
      <c r="E3195" s="11">
        <f t="shared" si="402"/>
        <v>15</v>
      </c>
      <c r="F3195" s="11">
        <f t="shared" si="403"/>
        <v>2250</v>
      </c>
      <c r="G3195" s="12">
        <v>0.28225125595385137</v>
      </c>
      <c r="H3195" s="27">
        <f t="shared" si="404"/>
        <v>1</v>
      </c>
      <c r="I3195" s="11">
        <f t="shared" si="405"/>
        <v>0</v>
      </c>
      <c r="J3195" s="28">
        <f t="shared" si="406"/>
        <v>0</v>
      </c>
      <c r="K3195" s="28">
        <f t="shared" si="407"/>
        <v>2250</v>
      </c>
      <c r="L3195" s="11"/>
      <c r="M3195" s="11"/>
      <c r="N3195" s="11"/>
      <c r="O3195" s="11"/>
      <c r="P3195" s="11"/>
      <c r="Q3195" s="11"/>
      <c r="R3195" s="11"/>
      <c r="S3195" s="11"/>
      <c r="T3195" s="11"/>
      <c r="U3195" s="11"/>
      <c r="V3195" s="11"/>
      <c r="W3195" s="11"/>
      <c r="X3195" s="11"/>
      <c r="Y3195" s="11"/>
      <c r="Z3195" s="11"/>
      <c r="AA3195" s="11"/>
      <c r="AB3195" s="11"/>
    </row>
    <row r="3196" spans="2:28" x14ac:dyDescent="0.2">
      <c r="B3196" s="13">
        <f t="shared" si="408"/>
        <v>3193</v>
      </c>
      <c r="C3196" s="12">
        <v>0.72215880607903138</v>
      </c>
      <c r="D3196" s="11">
        <f t="shared" si="401"/>
        <v>21</v>
      </c>
      <c r="E3196" s="11">
        <f t="shared" si="402"/>
        <v>21</v>
      </c>
      <c r="F3196" s="11">
        <f t="shared" si="403"/>
        <v>3150</v>
      </c>
      <c r="G3196" s="12">
        <v>8.0627905620411777E-2</v>
      </c>
      <c r="H3196" s="27">
        <f t="shared" si="404"/>
        <v>0</v>
      </c>
      <c r="I3196" s="11">
        <f t="shared" si="405"/>
        <v>2</v>
      </c>
      <c r="J3196" s="28">
        <f t="shared" si="406"/>
        <v>1000</v>
      </c>
      <c r="K3196" s="28">
        <f t="shared" si="407"/>
        <v>2150</v>
      </c>
      <c r="L3196" s="11"/>
      <c r="M3196" s="11"/>
      <c r="N3196" s="11"/>
      <c r="O3196" s="11"/>
      <c r="P3196" s="11"/>
      <c r="Q3196" s="11"/>
      <c r="R3196" s="11"/>
      <c r="S3196" s="11"/>
      <c r="T3196" s="11"/>
      <c r="U3196" s="11"/>
      <c r="V3196" s="11"/>
      <c r="W3196" s="11"/>
      <c r="X3196" s="11"/>
      <c r="Y3196" s="11"/>
      <c r="Z3196" s="11"/>
      <c r="AA3196" s="11"/>
      <c r="AB3196" s="11"/>
    </row>
    <row r="3197" spans="2:28" x14ac:dyDescent="0.2">
      <c r="B3197" s="13">
        <f t="shared" si="408"/>
        <v>3194</v>
      </c>
      <c r="C3197" s="12">
        <v>0.97563488183676395</v>
      </c>
      <c r="D3197" s="11">
        <f t="shared" si="401"/>
        <v>24</v>
      </c>
      <c r="E3197" s="11">
        <f t="shared" si="402"/>
        <v>22</v>
      </c>
      <c r="F3197" s="11">
        <f t="shared" si="403"/>
        <v>3300</v>
      </c>
      <c r="G3197" s="12">
        <v>0.79277071611355676</v>
      </c>
      <c r="H3197" s="27">
        <f t="shared" si="404"/>
        <v>3</v>
      </c>
      <c r="I3197" s="11">
        <f t="shared" si="405"/>
        <v>0</v>
      </c>
      <c r="J3197" s="28">
        <f t="shared" si="406"/>
        <v>0</v>
      </c>
      <c r="K3197" s="28">
        <f t="shared" si="407"/>
        <v>3300</v>
      </c>
      <c r="L3197" s="11"/>
      <c r="M3197" s="11"/>
      <c r="N3197" s="11"/>
      <c r="O3197" s="11"/>
      <c r="P3197" s="11"/>
      <c r="Q3197" s="11"/>
      <c r="R3197" s="11"/>
      <c r="S3197" s="11"/>
      <c r="T3197" s="11"/>
      <c r="U3197" s="11"/>
      <c r="V3197" s="11"/>
      <c r="W3197" s="11"/>
      <c r="X3197" s="11"/>
      <c r="Y3197" s="11"/>
      <c r="Z3197" s="11"/>
      <c r="AA3197" s="11"/>
      <c r="AB3197" s="11"/>
    </row>
    <row r="3198" spans="2:28" x14ac:dyDescent="0.2">
      <c r="B3198" s="13">
        <f t="shared" si="408"/>
        <v>3195</v>
      </c>
      <c r="C3198" s="12">
        <v>0.99800775438997302</v>
      </c>
      <c r="D3198" s="11">
        <f t="shared" si="401"/>
        <v>25</v>
      </c>
      <c r="E3198" s="11">
        <f t="shared" si="402"/>
        <v>22</v>
      </c>
      <c r="F3198" s="11">
        <f t="shared" si="403"/>
        <v>3300</v>
      </c>
      <c r="G3198" s="12">
        <v>0.84728485963352629</v>
      </c>
      <c r="H3198" s="27">
        <f t="shared" si="404"/>
        <v>4</v>
      </c>
      <c r="I3198" s="11">
        <f t="shared" si="405"/>
        <v>0</v>
      </c>
      <c r="J3198" s="28">
        <f t="shared" si="406"/>
        <v>0</v>
      </c>
      <c r="K3198" s="28">
        <f t="shared" si="407"/>
        <v>3300</v>
      </c>
      <c r="L3198" s="11"/>
      <c r="M3198" s="11"/>
      <c r="N3198" s="11"/>
      <c r="O3198" s="11"/>
      <c r="P3198" s="11"/>
      <c r="Q3198" s="11"/>
      <c r="R3198" s="11"/>
      <c r="S3198" s="11"/>
      <c r="T3198" s="11"/>
      <c r="U3198" s="11"/>
      <c r="V3198" s="11"/>
      <c r="W3198" s="11"/>
      <c r="X3198" s="11"/>
      <c r="Y3198" s="11"/>
      <c r="Z3198" s="11"/>
      <c r="AA3198" s="11"/>
      <c r="AB3198" s="11"/>
    </row>
    <row r="3199" spans="2:28" x14ac:dyDescent="0.2">
      <c r="B3199" s="13">
        <f t="shared" si="408"/>
        <v>3196</v>
      </c>
      <c r="C3199" s="12">
        <v>8.8611449904066109E-2</v>
      </c>
      <c r="D3199" s="11">
        <f t="shared" si="401"/>
        <v>16</v>
      </c>
      <c r="E3199" s="11">
        <f t="shared" si="402"/>
        <v>16</v>
      </c>
      <c r="F3199" s="11">
        <f t="shared" si="403"/>
        <v>2400</v>
      </c>
      <c r="G3199" s="12">
        <v>0.67335301152878646</v>
      </c>
      <c r="H3199" s="27">
        <f t="shared" si="404"/>
        <v>2</v>
      </c>
      <c r="I3199" s="11">
        <f t="shared" si="405"/>
        <v>0</v>
      </c>
      <c r="J3199" s="28">
        <f t="shared" si="406"/>
        <v>0</v>
      </c>
      <c r="K3199" s="28">
        <f t="shared" si="407"/>
        <v>2400</v>
      </c>
      <c r="L3199" s="11"/>
      <c r="M3199" s="11"/>
      <c r="N3199" s="11"/>
      <c r="O3199" s="11"/>
      <c r="P3199" s="11"/>
      <c r="Q3199" s="11"/>
      <c r="R3199" s="11"/>
      <c r="S3199" s="11"/>
      <c r="T3199" s="11"/>
      <c r="U3199" s="11"/>
      <c r="V3199" s="11"/>
      <c r="W3199" s="11"/>
      <c r="X3199" s="11"/>
      <c r="Y3199" s="11"/>
      <c r="Z3199" s="11"/>
      <c r="AA3199" s="11"/>
      <c r="AB3199" s="11"/>
    </row>
    <row r="3200" spans="2:28" x14ac:dyDescent="0.2">
      <c r="B3200" s="13">
        <f t="shared" si="408"/>
        <v>3197</v>
      </c>
      <c r="C3200" s="12">
        <v>0.90736514829559289</v>
      </c>
      <c r="D3200" s="11">
        <f t="shared" si="401"/>
        <v>23</v>
      </c>
      <c r="E3200" s="11">
        <f t="shared" si="402"/>
        <v>22</v>
      </c>
      <c r="F3200" s="11">
        <f t="shared" si="403"/>
        <v>3300</v>
      </c>
      <c r="G3200" s="12">
        <v>0.68437249372772313</v>
      </c>
      <c r="H3200" s="27">
        <f t="shared" si="404"/>
        <v>3</v>
      </c>
      <c r="I3200" s="11">
        <f t="shared" si="405"/>
        <v>0</v>
      </c>
      <c r="J3200" s="28">
        <f t="shared" si="406"/>
        <v>0</v>
      </c>
      <c r="K3200" s="28">
        <f t="shared" si="407"/>
        <v>3300</v>
      </c>
      <c r="L3200" s="11"/>
      <c r="M3200" s="11"/>
      <c r="N3200" s="11"/>
      <c r="O3200" s="11"/>
      <c r="P3200" s="11"/>
      <c r="Q3200" s="11"/>
      <c r="R3200" s="11"/>
      <c r="S3200" s="11"/>
      <c r="T3200" s="11"/>
      <c r="U3200" s="11"/>
      <c r="V3200" s="11"/>
      <c r="W3200" s="11"/>
      <c r="X3200" s="11"/>
      <c r="Y3200" s="11"/>
      <c r="Z3200" s="11"/>
      <c r="AA3200" s="11"/>
      <c r="AB3200" s="11"/>
    </row>
    <row r="3201" spans="2:28" x14ac:dyDescent="0.2">
      <c r="B3201" s="13">
        <f t="shared" si="408"/>
        <v>3198</v>
      </c>
      <c r="C3201" s="12">
        <v>0.48019984580780728</v>
      </c>
      <c r="D3201" s="11">
        <f t="shared" si="401"/>
        <v>19</v>
      </c>
      <c r="E3201" s="11">
        <f t="shared" si="402"/>
        <v>19</v>
      </c>
      <c r="F3201" s="11">
        <f t="shared" si="403"/>
        <v>2850</v>
      </c>
      <c r="G3201" s="12">
        <v>0.65155439610508192</v>
      </c>
      <c r="H3201" s="27">
        <f t="shared" si="404"/>
        <v>2</v>
      </c>
      <c r="I3201" s="11">
        <f t="shared" si="405"/>
        <v>0</v>
      </c>
      <c r="J3201" s="28">
        <f t="shared" si="406"/>
        <v>0</v>
      </c>
      <c r="K3201" s="28">
        <f t="shared" si="407"/>
        <v>2850</v>
      </c>
      <c r="L3201" s="11"/>
      <c r="M3201" s="11"/>
      <c r="N3201" s="11"/>
      <c r="O3201" s="11"/>
      <c r="P3201" s="11"/>
      <c r="Q3201" s="11"/>
      <c r="R3201" s="11"/>
      <c r="S3201" s="11"/>
      <c r="T3201" s="11"/>
      <c r="U3201" s="11"/>
      <c r="V3201" s="11"/>
      <c r="W3201" s="11"/>
      <c r="X3201" s="11"/>
      <c r="Y3201" s="11"/>
      <c r="Z3201" s="11"/>
      <c r="AA3201" s="11"/>
      <c r="AB3201" s="11"/>
    </row>
    <row r="3202" spans="2:28" x14ac:dyDescent="0.2">
      <c r="B3202" s="13">
        <f t="shared" si="408"/>
        <v>3199</v>
      </c>
      <c r="C3202" s="12">
        <v>0.57994259949653892</v>
      </c>
      <c r="D3202" s="11">
        <f t="shared" si="401"/>
        <v>20</v>
      </c>
      <c r="E3202" s="11">
        <f t="shared" si="402"/>
        <v>20</v>
      </c>
      <c r="F3202" s="11">
        <f t="shared" si="403"/>
        <v>3000</v>
      </c>
      <c r="G3202" s="12">
        <v>0.4834627912118481</v>
      </c>
      <c r="H3202" s="27">
        <f t="shared" si="404"/>
        <v>2</v>
      </c>
      <c r="I3202" s="11">
        <f t="shared" si="405"/>
        <v>0</v>
      </c>
      <c r="J3202" s="28">
        <f t="shared" si="406"/>
        <v>0</v>
      </c>
      <c r="K3202" s="28">
        <f t="shared" si="407"/>
        <v>3000</v>
      </c>
      <c r="L3202" s="11"/>
      <c r="M3202" s="11"/>
      <c r="N3202" s="11"/>
      <c r="O3202" s="11"/>
      <c r="P3202" s="11"/>
      <c r="Q3202" s="11"/>
      <c r="R3202" s="11"/>
      <c r="S3202" s="11"/>
      <c r="T3202" s="11"/>
      <c r="U3202" s="11"/>
      <c r="V3202" s="11"/>
      <c r="W3202" s="11"/>
      <c r="X3202" s="11"/>
      <c r="Y3202" s="11"/>
      <c r="Z3202" s="11"/>
      <c r="AA3202" s="11"/>
      <c r="AB3202" s="11"/>
    </row>
    <row r="3203" spans="2:28" x14ac:dyDescent="0.2">
      <c r="B3203" s="13">
        <f t="shared" si="408"/>
        <v>3200</v>
      </c>
      <c r="C3203" s="12">
        <v>0.29793032294221877</v>
      </c>
      <c r="D3203" s="11">
        <f t="shared" si="401"/>
        <v>18</v>
      </c>
      <c r="E3203" s="11">
        <f t="shared" si="402"/>
        <v>18</v>
      </c>
      <c r="F3203" s="11">
        <f t="shared" si="403"/>
        <v>2700</v>
      </c>
      <c r="G3203" s="12">
        <v>7.9082433661151752E-2</v>
      </c>
      <c r="H3203" s="27">
        <f t="shared" si="404"/>
        <v>0</v>
      </c>
      <c r="I3203" s="11">
        <f t="shared" si="405"/>
        <v>0</v>
      </c>
      <c r="J3203" s="28">
        <f t="shared" si="406"/>
        <v>0</v>
      </c>
      <c r="K3203" s="28">
        <f t="shared" si="407"/>
        <v>2700</v>
      </c>
      <c r="L3203" s="11"/>
      <c r="M3203" s="11"/>
      <c r="N3203" s="11"/>
      <c r="O3203" s="11"/>
      <c r="P3203" s="11"/>
      <c r="Q3203" s="11"/>
      <c r="R3203" s="11"/>
      <c r="S3203" s="11"/>
      <c r="T3203" s="11"/>
      <c r="U3203" s="11"/>
      <c r="V3203" s="11"/>
      <c r="W3203" s="11"/>
      <c r="X3203" s="11"/>
      <c r="Y3203" s="11"/>
      <c r="Z3203" s="11"/>
      <c r="AA3203" s="11"/>
      <c r="AB3203" s="11"/>
    </row>
    <row r="3204" spans="2:28" x14ac:dyDescent="0.2">
      <c r="B3204" s="13">
        <f t="shared" si="408"/>
        <v>3201</v>
      </c>
      <c r="C3204" s="12">
        <v>0.77458116663492327</v>
      </c>
      <c r="D3204" s="11">
        <f t="shared" si="401"/>
        <v>21</v>
      </c>
      <c r="E3204" s="11">
        <f t="shared" si="402"/>
        <v>21</v>
      </c>
      <c r="F3204" s="11">
        <f t="shared" si="403"/>
        <v>3150</v>
      </c>
      <c r="G3204" s="12">
        <v>0.78486406338020265</v>
      </c>
      <c r="H3204" s="27">
        <f t="shared" si="404"/>
        <v>3</v>
      </c>
      <c r="I3204" s="11">
        <f t="shared" si="405"/>
        <v>0</v>
      </c>
      <c r="J3204" s="28">
        <f t="shared" si="406"/>
        <v>0</v>
      </c>
      <c r="K3204" s="28">
        <f t="shared" si="407"/>
        <v>3150</v>
      </c>
      <c r="L3204" s="11"/>
      <c r="M3204" s="11"/>
      <c r="N3204" s="11"/>
      <c r="O3204" s="11"/>
      <c r="P3204" s="11"/>
      <c r="Q3204" s="11"/>
      <c r="R3204" s="11"/>
      <c r="S3204" s="11"/>
      <c r="T3204" s="11"/>
      <c r="U3204" s="11"/>
      <c r="V3204" s="11"/>
      <c r="W3204" s="11"/>
      <c r="X3204" s="11"/>
      <c r="Y3204" s="11"/>
      <c r="Z3204" s="11"/>
      <c r="AA3204" s="11"/>
      <c r="AB3204" s="11"/>
    </row>
    <row r="3205" spans="2:28" x14ac:dyDescent="0.2">
      <c r="B3205" s="13">
        <f t="shared" si="408"/>
        <v>3202</v>
      </c>
      <c r="C3205" s="12">
        <v>0.66371506579478667</v>
      </c>
      <c r="D3205" s="11">
        <f t="shared" ref="D3205:D3268" si="409">SUMIFS($M$4:$M$15,$P$4:$P$15,"&lt;="&amp;C3205,$O$4:$O$15,"&gt;="&amp;C3205)</f>
        <v>20</v>
      </c>
      <c r="E3205" s="11">
        <f t="shared" ref="E3205:E3268" si="410">MIN(D3205,$S$2)</f>
        <v>20</v>
      </c>
      <c r="F3205" s="11">
        <f t="shared" ref="F3205:F3268" si="411">E3205*$S$3</f>
        <v>3000</v>
      </c>
      <c r="G3205" s="12">
        <v>0.35024370934289661</v>
      </c>
      <c r="H3205" s="27">
        <f t="shared" ref="H3205:H3268" si="412">_xlfn.BINOM.INV(E3205,$S$5,G3205)</f>
        <v>1</v>
      </c>
      <c r="I3205" s="11">
        <f t="shared" ref="I3205:I3268" si="413">IF(E3205-H3205&gt;$S$6,E3205-H3205-$S$6,0)</f>
        <v>0</v>
      </c>
      <c r="J3205" s="28">
        <f t="shared" ref="J3205:J3268" si="414">I3205*$S$4</f>
        <v>0</v>
      </c>
      <c r="K3205" s="28">
        <f t="shared" ref="K3205:K3268" si="415">F3205-J3205</f>
        <v>3000</v>
      </c>
      <c r="L3205" s="11"/>
      <c r="M3205" s="11"/>
      <c r="N3205" s="11"/>
      <c r="O3205" s="11"/>
      <c r="P3205" s="11"/>
      <c r="Q3205" s="11"/>
      <c r="R3205" s="11"/>
      <c r="S3205" s="11"/>
      <c r="T3205" s="11"/>
      <c r="U3205" s="11"/>
      <c r="V3205" s="11"/>
      <c r="W3205" s="11"/>
      <c r="X3205" s="11"/>
      <c r="Y3205" s="11"/>
      <c r="Z3205" s="11"/>
      <c r="AA3205" s="11"/>
      <c r="AB3205" s="11"/>
    </row>
    <row r="3206" spans="2:28" x14ac:dyDescent="0.2">
      <c r="B3206" s="13">
        <f t="shared" ref="B3206:B3269" si="416">B3205+1</f>
        <v>3203</v>
      </c>
      <c r="C3206" s="12">
        <v>0.90369819546434649</v>
      </c>
      <c r="D3206" s="11">
        <f t="shared" si="409"/>
        <v>23</v>
      </c>
      <c r="E3206" s="11">
        <f t="shared" si="410"/>
        <v>22</v>
      </c>
      <c r="F3206" s="11">
        <f t="shared" si="411"/>
        <v>3300</v>
      </c>
      <c r="G3206" s="12">
        <v>0.48659089291736868</v>
      </c>
      <c r="H3206" s="27">
        <f t="shared" si="412"/>
        <v>2</v>
      </c>
      <c r="I3206" s="11">
        <f t="shared" si="413"/>
        <v>1</v>
      </c>
      <c r="J3206" s="28">
        <f t="shared" si="414"/>
        <v>500</v>
      </c>
      <c r="K3206" s="28">
        <f t="shared" si="415"/>
        <v>2800</v>
      </c>
      <c r="L3206" s="11"/>
      <c r="M3206" s="11"/>
      <c r="N3206" s="11"/>
      <c r="O3206" s="11"/>
      <c r="P3206" s="11"/>
      <c r="Q3206" s="11"/>
      <c r="R3206" s="11"/>
      <c r="S3206" s="11"/>
      <c r="T3206" s="11"/>
      <c r="U3206" s="11"/>
      <c r="V3206" s="11"/>
      <c r="W3206" s="11"/>
      <c r="X3206" s="11"/>
      <c r="Y3206" s="11"/>
      <c r="Z3206" s="11"/>
      <c r="AA3206" s="11"/>
      <c r="AB3206" s="11"/>
    </row>
    <row r="3207" spans="2:28" x14ac:dyDescent="0.2">
      <c r="B3207" s="13">
        <f t="shared" si="416"/>
        <v>3204</v>
      </c>
      <c r="C3207" s="12">
        <v>0.69820085029904178</v>
      </c>
      <c r="D3207" s="11">
        <f t="shared" si="409"/>
        <v>21</v>
      </c>
      <c r="E3207" s="11">
        <f t="shared" si="410"/>
        <v>21</v>
      </c>
      <c r="F3207" s="11">
        <f t="shared" si="411"/>
        <v>3150</v>
      </c>
      <c r="G3207" s="12">
        <v>0.82429177497007555</v>
      </c>
      <c r="H3207" s="27">
        <f t="shared" si="412"/>
        <v>3</v>
      </c>
      <c r="I3207" s="11">
        <f t="shared" si="413"/>
        <v>0</v>
      </c>
      <c r="J3207" s="28">
        <f t="shared" si="414"/>
        <v>0</v>
      </c>
      <c r="K3207" s="28">
        <f t="shared" si="415"/>
        <v>3150</v>
      </c>
      <c r="L3207" s="11"/>
      <c r="M3207" s="11"/>
      <c r="N3207" s="11"/>
      <c r="O3207" s="11"/>
      <c r="P3207" s="11"/>
      <c r="Q3207" s="11"/>
      <c r="R3207" s="11"/>
      <c r="S3207" s="11"/>
      <c r="T3207" s="11"/>
      <c r="U3207" s="11"/>
      <c r="V3207" s="11"/>
      <c r="W3207" s="11"/>
      <c r="X3207" s="11"/>
      <c r="Y3207" s="11"/>
      <c r="Z3207" s="11"/>
      <c r="AA3207" s="11"/>
      <c r="AB3207" s="11"/>
    </row>
    <row r="3208" spans="2:28" x14ac:dyDescent="0.2">
      <c r="B3208" s="13">
        <f t="shared" si="416"/>
        <v>3205</v>
      </c>
      <c r="C3208" s="12">
        <v>0.99196301419074262</v>
      </c>
      <c r="D3208" s="11">
        <f t="shared" si="409"/>
        <v>25</v>
      </c>
      <c r="E3208" s="11">
        <f t="shared" si="410"/>
        <v>22</v>
      </c>
      <c r="F3208" s="11">
        <f t="shared" si="411"/>
        <v>3300</v>
      </c>
      <c r="G3208" s="12">
        <v>0.78006246166848281</v>
      </c>
      <c r="H3208" s="27">
        <f t="shared" si="412"/>
        <v>3</v>
      </c>
      <c r="I3208" s="11">
        <f t="shared" si="413"/>
        <v>0</v>
      </c>
      <c r="J3208" s="28">
        <f t="shared" si="414"/>
        <v>0</v>
      </c>
      <c r="K3208" s="28">
        <f t="shared" si="415"/>
        <v>3300</v>
      </c>
      <c r="L3208" s="11"/>
      <c r="M3208" s="11"/>
      <c r="N3208" s="11"/>
      <c r="O3208" s="11"/>
      <c r="P3208" s="11"/>
      <c r="Q3208" s="11"/>
      <c r="R3208" s="11"/>
      <c r="S3208" s="11"/>
      <c r="T3208" s="11"/>
      <c r="U3208" s="11"/>
      <c r="V3208" s="11"/>
      <c r="W3208" s="11"/>
      <c r="X3208" s="11"/>
      <c r="Y3208" s="11"/>
      <c r="Z3208" s="11"/>
      <c r="AA3208" s="11"/>
      <c r="AB3208" s="11"/>
    </row>
    <row r="3209" spans="2:28" x14ac:dyDescent="0.2">
      <c r="B3209" s="13">
        <f t="shared" si="416"/>
        <v>3206</v>
      </c>
      <c r="C3209" s="12">
        <v>0.81427594423425986</v>
      </c>
      <c r="D3209" s="11">
        <f t="shared" si="409"/>
        <v>21</v>
      </c>
      <c r="E3209" s="11">
        <f t="shared" si="410"/>
        <v>21</v>
      </c>
      <c r="F3209" s="11">
        <f t="shared" si="411"/>
        <v>3150</v>
      </c>
      <c r="G3209" s="12">
        <v>0.56611031770839038</v>
      </c>
      <c r="H3209" s="27">
        <f t="shared" si="412"/>
        <v>2</v>
      </c>
      <c r="I3209" s="11">
        <f t="shared" si="413"/>
        <v>0</v>
      </c>
      <c r="J3209" s="28">
        <f t="shared" si="414"/>
        <v>0</v>
      </c>
      <c r="K3209" s="28">
        <f t="shared" si="415"/>
        <v>3150</v>
      </c>
      <c r="L3209" s="11"/>
      <c r="M3209" s="11"/>
      <c r="N3209" s="11"/>
      <c r="O3209" s="11"/>
      <c r="P3209" s="11"/>
      <c r="Q3209" s="11"/>
      <c r="R3209" s="11"/>
      <c r="S3209" s="11"/>
      <c r="T3209" s="11"/>
      <c r="U3209" s="11"/>
      <c r="V3209" s="11"/>
      <c r="W3209" s="11"/>
      <c r="X3209" s="11"/>
      <c r="Y3209" s="11"/>
      <c r="Z3209" s="11"/>
      <c r="AA3209" s="11"/>
      <c r="AB3209" s="11"/>
    </row>
    <row r="3210" spans="2:28" x14ac:dyDescent="0.2">
      <c r="B3210" s="13">
        <f t="shared" si="416"/>
        <v>3207</v>
      </c>
      <c r="C3210" s="12">
        <v>0.24385129379367732</v>
      </c>
      <c r="D3210" s="11">
        <f t="shared" si="409"/>
        <v>18</v>
      </c>
      <c r="E3210" s="11">
        <f t="shared" si="410"/>
        <v>18</v>
      </c>
      <c r="F3210" s="11">
        <f t="shared" si="411"/>
        <v>2700</v>
      </c>
      <c r="G3210" s="12">
        <v>0.99723842597126044</v>
      </c>
      <c r="H3210" s="27">
        <f t="shared" si="412"/>
        <v>6</v>
      </c>
      <c r="I3210" s="11">
        <f t="shared" si="413"/>
        <v>0</v>
      </c>
      <c r="J3210" s="28">
        <f t="shared" si="414"/>
        <v>0</v>
      </c>
      <c r="K3210" s="28">
        <f t="shared" si="415"/>
        <v>2700</v>
      </c>
      <c r="L3210" s="11"/>
      <c r="M3210" s="11"/>
      <c r="N3210" s="11"/>
      <c r="O3210" s="11"/>
      <c r="P3210" s="11"/>
      <c r="Q3210" s="11"/>
      <c r="R3210" s="11"/>
      <c r="S3210" s="11"/>
      <c r="T3210" s="11"/>
      <c r="U3210" s="11"/>
      <c r="V3210" s="11"/>
      <c r="W3210" s="11"/>
      <c r="X3210" s="11"/>
      <c r="Y3210" s="11"/>
      <c r="Z3210" s="11"/>
      <c r="AA3210" s="11"/>
      <c r="AB3210" s="11"/>
    </row>
    <row r="3211" spans="2:28" x14ac:dyDescent="0.2">
      <c r="B3211" s="13">
        <f t="shared" si="416"/>
        <v>3208</v>
      </c>
      <c r="C3211" s="12">
        <v>0.57474816718513966</v>
      </c>
      <c r="D3211" s="11">
        <f t="shared" si="409"/>
        <v>20</v>
      </c>
      <c r="E3211" s="11">
        <f t="shared" si="410"/>
        <v>20</v>
      </c>
      <c r="F3211" s="11">
        <f t="shared" si="411"/>
        <v>3000</v>
      </c>
      <c r="G3211" s="12">
        <v>0.82172509097756607</v>
      </c>
      <c r="H3211" s="27">
        <f t="shared" si="412"/>
        <v>3</v>
      </c>
      <c r="I3211" s="11">
        <f t="shared" si="413"/>
        <v>0</v>
      </c>
      <c r="J3211" s="28">
        <f t="shared" si="414"/>
        <v>0</v>
      </c>
      <c r="K3211" s="28">
        <f t="shared" si="415"/>
        <v>3000</v>
      </c>
      <c r="L3211" s="11"/>
      <c r="M3211" s="11"/>
      <c r="N3211" s="11"/>
      <c r="O3211" s="11"/>
      <c r="P3211" s="11"/>
      <c r="Q3211" s="11"/>
      <c r="R3211" s="11"/>
      <c r="S3211" s="11"/>
      <c r="T3211" s="11"/>
      <c r="U3211" s="11"/>
      <c r="V3211" s="11"/>
      <c r="W3211" s="11"/>
      <c r="X3211" s="11"/>
      <c r="Y3211" s="11"/>
      <c r="Z3211" s="11"/>
      <c r="AA3211" s="11"/>
      <c r="AB3211" s="11"/>
    </row>
    <row r="3212" spans="2:28" x14ac:dyDescent="0.2">
      <c r="B3212" s="13">
        <f t="shared" si="416"/>
        <v>3209</v>
      </c>
      <c r="C3212" s="12">
        <v>0.59774252561292585</v>
      </c>
      <c r="D3212" s="11">
        <f t="shared" si="409"/>
        <v>20</v>
      </c>
      <c r="E3212" s="11">
        <f t="shared" si="410"/>
        <v>20</v>
      </c>
      <c r="F3212" s="11">
        <f t="shared" si="411"/>
        <v>3000</v>
      </c>
      <c r="G3212" s="12">
        <v>1.6550250842752967E-2</v>
      </c>
      <c r="H3212" s="27">
        <f t="shared" si="412"/>
        <v>0</v>
      </c>
      <c r="I3212" s="11">
        <f t="shared" si="413"/>
        <v>1</v>
      </c>
      <c r="J3212" s="28">
        <f t="shared" si="414"/>
        <v>500</v>
      </c>
      <c r="K3212" s="28">
        <f t="shared" si="415"/>
        <v>2500</v>
      </c>
      <c r="L3212" s="11"/>
      <c r="M3212" s="11"/>
      <c r="N3212" s="11"/>
      <c r="O3212" s="11"/>
      <c r="P3212" s="11"/>
      <c r="Q3212" s="11"/>
      <c r="R3212" s="11"/>
      <c r="S3212" s="11"/>
      <c r="T3212" s="11"/>
      <c r="U3212" s="11"/>
      <c r="V3212" s="11"/>
      <c r="W3212" s="11"/>
      <c r="X3212" s="11"/>
      <c r="Y3212" s="11"/>
      <c r="Z3212" s="11"/>
      <c r="AA3212" s="11"/>
      <c r="AB3212" s="11"/>
    </row>
    <row r="3213" spans="2:28" x14ac:dyDescent="0.2">
      <c r="B3213" s="13">
        <f t="shared" si="416"/>
        <v>3210</v>
      </c>
      <c r="C3213" s="12">
        <v>0.40859055166005653</v>
      </c>
      <c r="D3213" s="11">
        <f t="shared" si="409"/>
        <v>19</v>
      </c>
      <c r="E3213" s="11">
        <f t="shared" si="410"/>
        <v>19</v>
      </c>
      <c r="F3213" s="11">
        <f t="shared" si="411"/>
        <v>2850</v>
      </c>
      <c r="G3213" s="12">
        <v>0.16797483636337518</v>
      </c>
      <c r="H3213" s="27">
        <f t="shared" si="412"/>
        <v>1</v>
      </c>
      <c r="I3213" s="11">
        <f t="shared" si="413"/>
        <v>0</v>
      </c>
      <c r="J3213" s="28">
        <f t="shared" si="414"/>
        <v>0</v>
      </c>
      <c r="K3213" s="28">
        <f t="shared" si="415"/>
        <v>2850</v>
      </c>
      <c r="L3213" s="11"/>
      <c r="M3213" s="11"/>
      <c r="N3213" s="11"/>
      <c r="O3213" s="11"/>
      <c r="P3213" s="11"/>
      <c r="Q3213" s="11"/>
      <c r="R3213" s="11"/>
      <c r="S3213" s="11"/>
      <c r="T3213" s="11"/>
      <c r="U3213" s="11"/>
      <c r="V3213" s="11"/>
      <c r="W3213" s="11"/>
      <c r="X3213" s="11"/>
      <c r="Y3213" s="11"/>
      <c r="Z3213" s="11"/>
      <c r="AA3213" s="11"/>
      <c r="AB3213" s="11"/>
    </row>
    <row r="3214" spans="2:28" x14ac:dyDescent="0.2">
      <c r="B3214" s="13">
        <f t="shared" si="416"/>
        <v>3211</v>
      </c>
      <c r="C3214" s="12">
        <v>0.87989490547743265</v>
      </c>
      <c r="D3214" s="11">
        <f t="shared" si="409"/>
        <v>22</v>
      </c>
      <c r="E3214" s="11">
        <f t="shared" si="410"/>
        <v>22</v>
      </c>
      <c r="F3214" s="11">
        <f t="shared" si="411"/>
        <v>3300</v>
      </c>
      <c r="G3214" s="12">
        <v>0.18489217150783388</v>
      </c>
      <c r="H3214" s="27">
        <f t="shared" si="412"/>
        <v>1</v>
      </c>
      <c r="I3214" s="11">
        <f t="shared" si="413"/>
        <v>2</v>
      </c>
      <c r="J3214" s="28">
        <f t="shared" si="414"/>
        <v>1000</v>
      </c>
      <c r="K3214" s="28">
        <f t="shared" si="415"/>
        <v>2300</v>
      </c>
      <c r="L3214" s="11"/>
      <c r="M3214" s="11"/>
      <c r="N3214" s="11"/>
      <c r="O3214" s="11"/>
      <c r="P3214" s="11"/>
      <c r="Q3214" s="11"/>
      <c r="R3214" s="11"/>
      <c r="S3214" s="11"/>
      <c r="T3214" s="11"/>
      <c r="U3214" s="11"/>
      <c r="V3214" s="11"/>
      <c r="W3214" s="11"/>
      <c r="X3214" s="11"/>
      <c r="Y3214" s="11"/>
      <c r="Z3214" s="11"/>
      <c r="AA3214" s="11"/>
      <c r="AB3214" s="11"/>
    </row>
    <row r="3215" spans="2:28" x14ac:dyDescent="0.2">
      <c r="B3215" s="13">
        <f t="shared" si="416"/>
        <v>3212</v>
      </c>
      <c r="C3215" s="12">
        <v>9.8600465979287955E-2</v>
      </c>
      <c r="D3215" s="11">
        <f t="shared" si="409"/>
        <v>16</v>
      </c>
      <c r="E3215" s="11">
        <f t="shared" si="410"/>
        <v>16</v>
      </c>
      <c r="F3215" s="11">
        <f t="shared" si="411"/>
        <v>2400</v>
      </c>
      <c r="G3215" s="12">
        <v>0.58683903690041694</v>
      </c>
      <c r="H3215" s="27">
        <f t="shared" si="412"/>
        <v>2</v>
      </c>
      <c r="I3215" s="11">
        <f t="shared" si="413"/>
        <v>0</v>
      </c>
      <c r="J3215" s="28">
        <f t="shared" si="414"/>
        <v>0</v>
      </c>
      <c r="K3215" s="28">
        <f t="shared" si="415"/>
        <v>2400</v>
      </c>
      <c r="L3215" s="11"/>
      <c r="M3215" s="11"/>
      <c r="N3215" s="11"/>
      <c r="O3215" s="11"/>
      <c r="P3215" s="11"/>
      <c r="Q3215" s="11"/>
      <c r="R3215" s="11"/>
      <c r="S3215" s="11"/>
      <c r="T3215" s="11"/>
      <c r="U3215" s="11"/>
      <c r="V3215" s="11"/>
      <c r="W3215" s="11"/>
      <c r="X3215" s="11"/>
      <c r="Y3215" s="11"/>
      <c r="Z3215" s="11"/>
      <c r="AA3215" s="11"/>
      <c r="AB3215" s="11"/>
    </row>
    <row r="3216" spans="2:28" x14ac:dyDescent="0.2">
      <c r="B3216" s="13">
        <f t="shared" si="416"/>
        <v>3213</v>
      </c>
      <c r="C3216" s="12">
        <v>0.75229268627193513</v>
      </c>
      <c r="D3216" s="11">
        <f t="shared" si="409"/>
        <v>21</v>
      </c>
      <c r="E3216" s="11">
        <f t="shared" si="410"/>
        <v>21</v>
      </c>
      <c r="F3216" s="11">
        <f t="shared" si="411"/>
        <v>3150</v>
      </c>
      <c r="G3216" s="12">
        <v>0.2925828374487407</v>
      </c>
      <c r="H3216" s="27">
        <f t="shared" si="412"/>
        <v>1</v>
      </c>
      <c r="I3216" s="11">
        <f t="shared" si="413"/>
        <v>1</v>
      </c>
      <c r="J3216" s="28">
        <f t="shared" si="414"/>
        <v>500</v>
      </c>
      <c r="K3216" s="28">
        <f t="shared" si="415"/>
        <v>2650</v>
      </c>
      <c r="L3216" s="11"/>
      <c r="M3216" s="11"/>
      <c r="N3216" s="11"/>
      <c r="O3216" s="11"/>
      <c r="P3216" s="11"/>
      <c r="Q3216" s="11"/>
      <c r="R3216" s="11"/>
      <c r="S3216" s="11"/>
      <c r="T3216" s="11"/>
      <c r="U3216" s="11"/>
      <c r="V3216" s="11"/>
      <c r="W3216" s="11"/>
      <c r="X3216" s="11"/>
      <c r="Y3216" s="11"/>
      <c r="Z3216" s="11"/>
      <c r="AA3216" s="11"/>
      <c r="AB3216" s="11"/>
    </row>
    <row r="3217" spans="2:28" x14ac:dyDescent="0.2">
      <c r="B3217" s="13">
        <f t="shared" si="416"/>
        <v>3214</v>
      </c>
      <c r="C3217" s="12">
        <v>0.66203557374316035</v>
      </c>
      <c r="D3217" s="11">
        <f t="shared" si="409"/>
        <v>20</v>
      </c>
      <c r="E3217" s="11">
        <f t="shared" si="410"/>
        <v>20</v>
      </c>
      <c r="F3217" s="11">
        <f t="shared" si="411"/>
        <v>3000</v>
      </c>
      <c r="G3217" s="12">
        <v>0.96843367937273139</v>
      </c>
      <c r="H3217" s="27">
        <f t="shared" si="412"/>
        <v>5</v>
      </c>
      <c r="I3217" s="11">
        <f t="shared" si="413"/>
        <v>0</v>
      </c>
      <c r="J3217" s="28">
        <f t="shared" si="414"/>
        <v>0</v>
      </c>
      <c r="K3217" s="28">
        <f t="shared" si="415"/>
        <v>3000</v>
      </c>
      <c r="L3217" s="11"/>
      <c r="M3217" s="11"/>
      <c r="N3217" s="11"/>
      <c r="O3217" s="11"/>
      <c r="P3217" s="11"/>
      <c r="Q3217" s="11"/>
      <c r="R3217" s="11"/>
      <c r="S3217" s="11"/>
      <c r="T3217" s="11"/>
      <c r="U3217" s="11"/>
      <c r="V3217" s="11"/>
      <c r="W3217" s="11"/>
      <c r="X3217" s="11"/>
      <c r="Y3217" s="11"/>
      <c r="Z3217" s="11"/>
      <c r="AA3217" s="11"/>
      <c r="AB3217" s="11"/>
    </row>
    <row r="3218" spans="2:28" x14ac:dyDescent="0.2">
      <c r="B3218" s="13">
        <f t="shared" si="416"/>
        <v>3215</v>
      </c>
      <c r="C3218" s="12">
        <v>0.48319114752706016</v>
      </c>
      <c r="D3218" s="11">
        <f t="shared" si="409"/>
        <v>19</v>
      </c>
      <c r="E3218" s="11">
        <f t="shared" si="410"/>
        <v>19</v>
      </c>
      <c r="F3218" s="11">
        <f t="shared" si="411"/>
        <v>2850</v>
      </c>
      <c r="G3218" s="12">
        <v>0.2727346609610396</v>
      </c>
      <c r="H3218" s="27">
        <f t="shared" si="412"/>
        <v>1</v>
      </c>
      <c r="I3218" s="11">
        <f t="shared" si="413"/>
        <v>0</v>
      </c>
      <c r="J3218" s="28">
        <f t="shared" si="414"/>
        <v>0</v>
      </c>
      <c r="K3218" s="28">
        <f t="shared" si="415"/>
        <v>2850</v>
      </c>
      <c r="L3218" s="11"/>
      <c r="M3218" s="11"/>
      <c r="N3218" s="11"/>
      <c r="O3218" s="11"/>
      <c r="P3218" s="11"/>
      <c r="Q3218" s="11"/>
      <c r="R3218" s="11"/>
      <c r="S3218" s="11"/>
      <c r="T3218" s="11"/>
      <c r="U3218" s="11"/>
      <c r="V3218" s="11"/>
      <c r="W3218" s="11"/>
      <c r="X3218" s="11"/>
      <c r="Y3218" s="11"/>
      <c r="Z3218" s="11"/>
      <c r="AA3218" s="11"/>
      <c r="AB3218" s="11"/>
    </row>
    <row r="3219" spans="2:28" x14ac:dyDescent="0.2">
      <c r="B3219" s="13">
        <f t="shared" si="416"/>
        <v>3216</v>
      </c>
      <c r="C3219" s="12">
        <v>0.15424300817219527</v>
      </c>
      <c r="D3219" s="11">
        <f t="shared" si="409"/>
        <v>17</v>
      </c>
      <c r="E3219" s="11">
        <f t="shared" si="410"/>
        <v>17</v>
      </c>
      <c r="F3219" s="11">
        <f t="shared" si="411"/>
        <v>2550</v>
      </c>
      <c r="G3219" s="12">
        <v>0.22518851559159547</v>
      </c>
      <c r="H3219" s="27">
        <f t="shared" si="412"/>
        <v>1</v>
      </c>
      <c r="I3219" s="11">
        <f t="shared" si="413"/>
        <v>0</v>
      </c>
      <c r="J3219" s="28">
        <f t="shared" si="414"/>
        <v>0</v>
      </c>
      <c r="K3219" s="28">
        <f t="shared" si="415"/>
        <v>2550</v>
      </c>
      <c r="L3219" s="11"/>
      <c r="M3219" s="11"/>
      <c r="N3219" s="11"/>
      <c r="O3219" s="11"/>
      <c r="P3219" s="11"/>
      <c r="Q3219" s="11"/>
      <c r="R3219" s="11"/>
      <c r="S3219" s="11"/>
      <c r="T3219" s="11"/>
      <c r="U3219" s="11"/>
      <c r="V3219" s="11"/>
      <c r="W3219" s="11"/>
      <c r="X3219" s="11"/>
      <c r="Y3219" s="11"/>
      <c r="Z3219" s="11"/>
      <c r="AA3219" s="11"/>
      <c r="AB3219" s="11"/>
    </row>
    <row r="3220" spans="2:28" x14ac:dyDescent="0.2">
      <c r="B3220" s="13">
        <f t="shared" si="416"/>
        <v>3217</v>
      </c>
      <c r="C3220" s="12">
        <v>0.89917681870274324</v>
      </c>
      <c r="D3220" s="11">
        <f t="shared" si="409"/>
        <v>22</v>
      </c>
      <c r="E3220" s="11">
        <f t="shared" si="410"/>
        <v>22</v>
      </c>
      <c r="F3220" s="11">
        <f t="shared" si="411"/>
        <v>3300</v>
      </c>
      <c r="G3220" s="12">
        <v>0.87797546701554741</v>
      </c>
      <c r="H3220" s="27">
        <f t="shared" si="412"/>
        <v>4</v>
      </c>
      <c r="I3220" s="11">
        <f t="shared" si="413"/>
        <v>0</v>
      </c>
      <c r="J3220" s="28">
        <f t="shared" si="414"/>
        <v>0</v>
      </c>
      <c r="K3220" s="28">
        <f t="shared" si="415"/>
        <v>3300</v>
      </c>
      <c r="L3220" s="11"/>
      <c r="M3220" s="11"/>
      <c r="N3220" s="11"/>
      <c r="O3220" s="11"/>
      <c r="P3220" s="11"/>
      <c r="Q3220" s="11"/>
      <c r="R3220" s="11"/>
      <c r="S3220" s="11"/>
      <c r="T3220" s="11"/>
      <c r="U3220" s="11"/>
      <c r="V3220" s="11"/>
      <c r="W3220" s="11"/>
      <c r="X3220" s="11"/>
      <c r="Y3220" s="11"/>
      <c r="Z3220" s="11"/>
      <c r="AA3220" s="11"/>
      <c r="AB3220" s="11"/>
    </row>
    <row r="3221" spans="2:28" x14ac:dyDescent="0.2">
      <c r="B3221" s="13">
        <f t="shared" si="416"/>
        <v>3218</v>
      </c>
      <c r="C3221" s="12">
        <v>5.8285078594885187E-3</v>
      </c>
      <c r="D3221" s="11">
        <f t="shared" si="409"/>
        <v>14</v>
      </c>
      <c r="E3221" s="11">
        <f t="shared" si="410"/>
        <v>14</v>
      </c>
      <c r="F3221" s="11">
        <f t="shared" si="411"/>
        <v>2100</v>
      </c>
      <c r="G3221" s="12">
        <v>0.27464901950574705</v>
      </c>
      <c r="H3221" s="27">
        <f t="shared" si="412"/>
        <v>1</v>
      </c>
      <c r="I3221" s="11">
        <f t="shared" si="413"/>
        <v>0</v>
      </c>
      <c r="J3221" s="28">
        <f t="shared" si="414"/>
        <v>0</v>
      </c>
      <c r="K3221" s="28">
        <f t="shared" si="415"/>
        <v>2100</v>
      </c>
      <c r="L3221" s="11"/>
      <c r="M3221" s="11"/>
      <c r="N3221" s="11"/>
      <c r="O3221" s="11"/>
      <c r="P3221" s="11"/>
      <c r="Q3221" s="11"/>
      <c r="R3221" s="11"/>
      <c r="S3221" s="11"/>
      <c r="T3221" s="11"/>
      <c r="U3221" s="11"/>
      <c r="V3221" s="11"/>
      <c r="W3221" s="11"/>
      <c r="X3221" s="11"/>
      <c r="Y3221" s="11"/>
      <c r="Z3221" s="11"/>
      <c r="AA3221" s="11"/>
      <c r="AB3221" s="11"/>
    </row>
    <row r="3222" spans="2:28" x14ac:dyDescent="0.2">
      <c r="B3222" s="13">
        <f t="shared" si="416"/>
        <v>3219</v>
      </c>
      <c r="C3222" s="12">
        <v>0.13363687240836286</v>
      </c>
      <c r="D3222" s="11">
        <f t="shared" si="409"/>
        <v>16</v>
      </c>
      <c r="E3222" s="11">
        <f t="shared" si="410"/>
        <v>16</v>
      </c>
      <c r="F3222" s="11">
        <f t="shared" si="411"/>
        <v>2400</v>
      </c>
      <c r="G3222" s="12">
        <v>0.34068885514265357</v>
      </c>
      <c r="H3222" s="27">
        <f t="shared" si="412"/>
        <v>1</v>
      </c>
      <c r="I3222" s="11">
        <f t="shared" si="413"/>
        <v>0</v>
      </c>
      <c r="J3222" s="28">
        <f t="shared" si="414"/>
        <v>0</v>
      </c>
      <c r="K3222" s="28">
        <f t="shared" si="415"/>
        <v>2400</v>
      </c>
      <c r="L3222" s="11"/>
      <c r="M3222" s="11"/>
      <c r="N3222" s="11"/>
      <c r="O3222" s="11"/>
      <c r="P3222" s="11"/>
      <c r="Q3222" s="11"/>
      <c r="R3222" s="11"/>
      <c r="S3222" s="11"/>
      <c r="T3222" s="11"/>
      <c r="U3222" s="11"/>
      <c r="V3222" s="11"/>
      <c r="W3222" s="11"/>
      <c r="X3222" s="11"/>
      <c r="Y3222" s="11"/>
      <c r="Z3222" s="11"/>
      <c r="AA3222" s="11"/>
      <c r="AB3222" s="11"/>
    </row>
    <row r="3223" spans="2:28" x14ac:dyDescent="0.2">
      <c r="B3223" s="13">
        <f t="shared" si="416"/>
        <v>3220</v>
      </c>
      <c r="C3223" s="12">
        <v>0.32521706518355231</v>
      </c>
      <c r="D3223" s="11">
        <f t="shared" si="409"/>
        <v>18</v>
      </c>
      <c r="E3223" s="11">
        <f t="shared" si="410"/>
        <v>18</v>
      </c>
      <c r="F3223" s="11">
        <f t="shared" si="411"/>
        <v>2700</v>
      </c>
      <c r="G3223" s="12">
        <v>0.38913218028570751</v>
      </c>
      <c r="H3223" s="27">
        <f t="shared" si="412"/>
        <v>1</v>
      </c>
      <c r="I3223" s="11">
        <f t="shared" si="413"/>
        <v>0</v>
      </c>
      <c r="J3223" s="28">
        <f t="shared" si="414"/>
        <v>0</v>
      </c>
      <c r="K3223" s="28">
        <f t="shared" si="415"/>
        <v>2700</v>
      </c>
      <c r="L3223" s="11"/>
      <c r="M3223" s="11"/>
      <c r="N3223" s="11"/>
      <c r="O3223" s="11"/>
      <c r="P3223" s="11"/>
      <c r="Q3223" s="11"/>
      <c r="R3223" s="11"/>
      <c r="S3223" s="11"/>
      <c r="T3223" s="11"/>
      <c r="U3223" s="11"/>
      <c r="V3223" s="11"/>
      <c r="W3223" s="11"/>
      <c r="X3223" s="11"/>
      <c r="Y3223" s="11"/>
      <c r="Z3223" s="11"/>
      <c r="AA3223" s="11"/>
      <c r="AB3223" s="11"/>
    </row>
    <row r="3224" spans="2:28" x14ac:dyDescent="0.2">
      <c r="B3224" s="13">
        <f t="shared" si="416"/>
        <v>3221</v>
      </c>
      <c r="C3224" s="12">
        <v>0.7735705479128776</v>
      </c>
      <c r="D3224" s="11">
        <f t="shared" si="409"/>
        <v>21</v>
      </c>
      <c r="E3224" s="11">
        <f t="shared" si="410"/>
        <v>21</v>
      </c>
      <c r="F3224" s="11">
        <f t="shared" si="411"/>
        <v>3150</v>
      </c>
      <c r="G3224" s="12">
        <v>0.29547710761795687</v>
      </c>
      <c r="H3224" s="27">
        <f t="shared" si="412"/>
        <v>1</v>
      </c>
      <c r="I3224" s="11">
        <f t="shared" si="413"/>
        <v>1</v>
      </c>
      <c r="J3224" s="28">
        <f t="shared" si="414"/>
        <v>500</v>
      </c>
      <c r="K3224" s="28">
        <f t="shared" si="415"/>
        <v>2650</v>
      </c>
      <c r="L3224" s="11"/>
      <c r="M3224" s="11"/>
      <c r="N3224" s="11"/>
      <c r="O3224" s="11"/>
      <c r="P3224" s="11"/>
      <c r="Q3224" s="11"/>
      <c r="R3224" s="11"/>
      <c r="S3224" s="11"/>
      <c r="T3224" s="11"/>
      <c r="U3224" s="11"/>
      <c r="V3224" s="11"/>
      <c r="W3224" s="11"/>
      <c r="X3224" s="11"/>
      <c r="Y3224" s="11"/>
      <c r="Z3224" s="11"/>
      <c r="AA3224" s="11"/>
      <c r="AB3224" s="11"/>
    </row>
    <row r="3225" spans="2:28" x14ac:dyDescent="0.2">
      <c r="B3225" s="13">
        <f t="shared" si="416"/>
        <v>3222</v>
      </c>
      <c r="C3225" s="12">
        <v>0.10742082513941709</v>
      </c>
      <c r="D3225" s="11">
        <f t="shared" si="409"/>
        <v>16</v>
      </c>
      <c r="E3225" s="11">
        <f t="shared" si="410"/>
        <v>16</v>
      </c>
      <c r="F3225" s="11">
        <f t="shared" si="411"/>
        <v>2400</v>
      </c>
      <c r="G3225" s="12">
        <v>1.5338605924172022E-2</v>
      </c>
      <c r="H3225" s="27">
        <f t="shared" si="412"/>
        <v>0</v>
      </c>
      <c r="I3225" s="11">
        <f t="shared" si="413"/>
        <v>0</v>
      </c>
      <c r="J3225" s="28">
        <f t="shared" si="414"/>
        <v>0</v>
      </c>
      <c r="K3225" s="28">
        <f t="shared" si="415"/>
        <v>2400</v>
      </c>
      <c r="L3225" s="11"/>
      <c r="M3225" s="11"/>
      <c r="N3225" s="11"/>
      <c r="O3225" s="11"/>
      <c r="P3225" s="11"/>
      <c r="Q3225" s="11"/>
      <c r="R3225" s="11"/>
      <c r="S3225" s="11"/>
      <c r="T3225" s="11"/>
      <c r="U3225" s="11"/>
      <c r="V3225" s="11"/>
      <c r="W3225" s="11"/>
      <c r="X3225" s="11"/>
      <c r="Y3225" s="11"/>
      <c r="Z3225" s="11"/>
      <c r="AA3225" s="11"/>
      <c r="AB3225" s="11"/>
    </row>
    <row r="3226" spans="2:28" x14ac:dyDescent="0.2">
      <c r="B3226" s="13">
        <f t="shared" si="416"/>
        <v>3223</v>
      </c>
      <c r="C3226" s="12">
        <v>0.76744227575671331</v>
      </c>
      <c r="D3226" s="11">
        <f t="shared" si="409"/>
        <v>21</v>
      </c>
      <c r="E3226" s="11">
        <f t="shared" si="410"/>
        <v>21</v>
      </c>
      <c r="F3226" s="11">
        <f t="shared" si="411"/>
        <v>3150</v>
      </c>
      <c r="G3226" s="12">
        <v>0.59860219708871587</v>
      </c>
      <c r="H3226" s="27">
        <f t="shared" si="412"/>
        <v>2</v>
      </c>
      <c r="I3226" s="11">
        <f t="shared" si="413"/>
        <v>0</v>
      </c>
      <c r="J3226" s="28">
        <f t="shared" si="414"/>
        <v>0</v>
      </c>
      <c r="K3226" s="28">
        <f t="shared" si="415"/>
        <v>3150</v>
      </c>
      <c r="L3226" s="11"/>
      <c r="M3226" s="11"/>
      <c r="N3226" s="11"/>
      <c r="O3226" s="11"/>
      <c r="P3226" s="11"/>
      <c r="Q3226" s="11"/>
      <c r="R3226" s="11"/>
      <c r="S3226" s="11"/>
      <c r="T3226" s="11"/>
      <c r="U3226" s="11"/>
      <c r="V3226" s="11"/>
      <c r="W3226" s="11"/>
      <c r="X3226" s="11"/>
      <c r="Y3226" s="11"/>
      <c r="Z3226" s="11"/>
      <c r="AA3226" s="11"/>
      <c r="AB3226" s="11"/>
    </row>
    <row r="3227" spans="2:28" x14ac:dyDescent="0.2">
      <c r="B3227" s="13">
        <f t="shared" si="416"/>
        <v>3224</v>
      </c>
      <c r="C3227" s="12">
        <v>8.8542646587038254E-2</v>
      </c>
      <c r="D3227" s="11">
        <f t="shared" si="409"/>
        <v>16</v>
      </c>
      <c r="E3227" s="11">
        <f t="shared" si="410"/>
        <v>16</v>
      </c>
      <c r="F3227" s="11">
        <f t="shared" si="411"/>
        <v>2400</v>
      </c>
      <c r="G3227" s="12">
        <v>0.87716570581888764</v>
      </c>
      <c r="H3227" s="27">
        <f t="shared" si="412"/>
        <v>3</v>
      </c>
      <c r="I3227" s="11">
        <f t="shared" si="413"/>
        <v>0</v>
      </c>
      <c r="J3227" s="28">
        <f t="shared" si="414"/>
        <v>0</v>
      </c>
      <c r="K3227" s="28">
        <f t="shared" si="415"/>
        <v>2400</v>
      </c>
      <c r="L3227" s="11"/>
      <c r="M3227" s="11"/>
      <c r="N3227" s="11"/>
      <c r="O3227" s="11"/>
      <c r="P3227" s="11"/>
      <c r="Q3227" s="11"/>
      <c r="R3227" s="11"/>
      <c r="S3227" s="11"/>
      <c r="T3227" s="11"/>
      <c r="U3227" s="11"/>
      <c r="V3227" s="11"/>
      <c r="W3227" s="11"/>
      <c r="X3227" s="11"/>
      <c r="Y3227" s="11"/>
      <c r="Z3227" s="11"/>
      <c r="AA3227" s="11"/>
      <c r="AB3227" s="11"/>
    </row>
    <row r="3228" spans="2:28" x14ac:dyDescent="0.2">
      <c r="B3228" s="13">
        <f t="shared" si="416"/>
        <v>3225</v>
      </c>
      <c r="C3228" s="12">
        <v>9.8967032914689446E-2</v>
      </c>
      <c r="D3228" s="11">
        <f t="shared" si="409"/>
        <v>16</v>
      </c>
      <c r="E3228" s="11">
        <f t="shared" si="410"/>
        <v>16</v>
      </c>
      <c r="F3228" s="11">
        <f t="shared" si="411"/>
        <v>2400</v>
      </c>
      <c r="G3228" s="12">
        <v>0.72098062571770982</v>
      </c>
      <c r="H3228" s="27">
        <f t="shared" si="412"/>
        <v>2</v>
      </c>
      <c r="I3228" s="11">
        <f t="shared" si="413"/>
        <v>0</v>
      </c>
      <c r="J3228" s="28">
        <f t="shared" si="414"/>
        <v>0</v>
      </c>
      <c r="K3228" s="28">
        <f t="shared" si="415"/>
        <v>2400</v>
      </c>
      <c r="L3228" s="11"/>
      <c r="M3228" s="11"/>
      <c r="N3228" s="11"/>
      <c r="O3228" s="11"/>
      <c r="P3228" s="11"/>
      <c r="Q3228" s="11"/>
      <c r="R3228" s="11"/>
      <c r="S3228" s="11"/>
      <c r="T3228" s="11"/>
      <c r="U3228" s="11"/>
      <c r="V3228" s="11"/>
      <c r="W3228" s="11"/>
      <c r="X3228" s="11"/>
      <c r="Y3228" s="11"/>
      <c r="Z3228" s="11"/>
      <c r="AA3228" s="11"/>
      <c r="AB3228" s="11"/>
    </row>
    <row r="3229" spans="2:28" x14ac:dyDescent="0.2">
      <c r="B3229" s="13">
        <f t="shared" si="416"/>
        <v>3226</v>
      </c>
      <c r="C3229" s="12">
        <v>0.81753174461812339</v>
      </c>
      <c r="D3229" s="11">
        <f t="shared" si="409"/>
        <v>21</v>
      </c>
      <c r="E3229" s="11">
        <f t="shared" si="410"/>
        <v>21</v>
      </c>
      <c r="F3229" s="11">
        <f t="shared" si="411"/>
        <v>3150</v>
      </c>
      <c r="G3229" s="12">
        <v>0.34471955701282631</v>
      </c>
      <c r="H3229" s="27">
        <f t="shared" si="412"/>
        <v>1</v>
      </c>
      <c r="I3229" s="11">
        <f t="shared" si="413"/>
        <v>1</v>
      </c>
      <c r="J3229" s="28">
        <f t="shared" si="414"/>
        <v>500</v>
      </c>
      <c r="K3229" s="28">
        <f t="shared" si="415"/>
        <v>2650</v>
      </c>
      <c r="L3229" s="11"/>
      <c r="M3229" s="11"/>
      <c r="N3229" s="11"/>
      <c r="O3229" s="11"/>
      <c r="P3229" s="11"/>
      <c r="Q3229" s="11"/>
      <c r="R3229" s="11"/>
      <c r="S3229" s="11"/>
      <c r="T3229" s="11"/>
      <c r="U3229" s="11"/>
      <c r="V3229" s="11"/>
      <c r="W3229" s="11"/>
      <c r="X3229" s="11"/>
      <c r="Y3229" s="11"/>
      <c r="Z3229" s="11"/>
      <c r="AA3229" s="11"/>
      <c r="AB3229" s="11"/>
    </row>
    <row r="3230" spans="2:28" x14ac:dyDescent="0.2">
      <c r="B3230" s="13">
        <f t="shared" si="416"/>
        <v>3227</v>
      </c>
      <c r="C3230" s="12">
        <v>0.56943817084150306</v>
      </c>
      <c r="D3230" s="11">
        <f t="shared" si="409"/>
        <v>20</v>
      </c>
      <c r="E3230" s="11">
        <f t="shared" si="410"/>
        <v>20</v>
      </c>
      <c r="F3230" s="11">
        <f t="shared" si="411"/>
        <v>3000</v>
      </c>
      <c r="G3230" s="12">
        <v>0.71761637761445296</v>
      </c>
      <c r="H3230" s="27">
        <f t="shared" si="412"/>
        <v>3</v>
      </c>
      <c r="I3230" s="11">
        <f t="shared" si="413"/>
        <v>0</v>
      </c>
      <c r="J3230" s="28">
        <f t="shared" si="414"/>
        <v>0</v>
      </c>
      <c r="K3230" s="28">
        <f t="shared" si="415"/>
        <v>3000</v>
      </c>
      <c r="L3230" s="11"/>
      <c r="M3230" s="11"/>
      <c r="N3230" s="11"/>
      <c r="O3230" s="11"/>
      <c r="P3230" s="11"/>
      <c r="Q3230" s="11"/>
      <c r="R3230" s="11"/>
      <c r="S3230" s="11"/>
      <c r="T3230" s="11"/>
      <c r="U3230" s="11"/>
      <c r="V3230" s="11"/>
      <c r="W3230" s="11"/>
      <c r="X3230" s="11"/>
      <c r="Y3230" s="11"/>
      <c r="Z3230" s="11"/>
      <c r="AA3230" s="11"/>
      <c r="AB3230" s="11"/>
    </row>
    <row r="3231" spans="2:28" x14ac:dyDescent="0.2">
      <c r="B3231" s="13">
        <f t="shared" si="416"/>
        <v>3228</v>
      </c>
      <c r="C3231" s="12">
        <v>0.14902216541970181</v>
      </c>
      <c r="D3231" s="11">
        <f t="shared" si="409"/>
        <v>16</v>
      </c>
      <c r="E3231" s="11">
        <f t="shared" si="410"/>
        <v>16</v>
      </c>
      <c r="F3231" s="11">
        <f t="shared" si="411"/>
        <v>2400</v>
      </c>
      <c r="G3231" s="12">
        <v>0.70120310092243876</v>
      </c>
      <c r="H3231" s="27">
        <f t="shared" si="412"/>
        <v>2</v>
      </c>
      <c r="I3231" s="11">
        <f t="shared" si="413"/>
        <v>0</v>
      </c>
      <c r="J3231" s="28">
        <f t="shared" si="414"/>
        <v>0</v>
      </c>
      <c r="K3231" s="28">
        <f t="shared" si="415"/>
        <v>2400</v>
      </c>
      <c r="L3231" s="11"/>
      <c r="M3231" s="11"/>
      <c r="N3231" s="11"/>
      <c r="O3231" s="11"/>
      <c r="P3231" s="11"/>
      <c r="Q3231" s="11"/>
      <c r="R3231" s="11"/>
      <c r="S3231" s="11"/>
      <c r="T3231" s="11"/>
      <c r="U3231" s="11"/>
      <c r="V3231" s="11"/>
      <c r="W3231" s="11"/>
      <c r="X3231" s="11"/>
      <c r="Y3231" s="11"/>
      <c r="Z3231" s="11"/>
      <c r="AA3231" s="11"/>
      <c r="AB3231" s="11"/>
    </row>
    <row r="3232" spans="2:28" x14ac:dyDescent="0.2">
      <c r="B3232" s="13">
        <f t="shared" si="416"/>
        <v>3229</v>
      </c>
      <c r="C3232" s="12">
        <v>0.1948935910959011</v>
      </c>
      <c r="D3232" s="11">
        <f t="shared" si="409"/>
        <v>17</v>
      </c>
      <c r="E3232" s="11">
        <f t="shared" si="410"/>
        <v>17</v>
      </c>
      <c r="F3232" s="11">
        <f t="shared" si="411"/>
        <v>2550</v>
      </c>
      <c r="G3232" s="12">
        <v>0.49067066937496906</v>
      </c>
      <c r="H3232" s="27">
        <f t="shared" si="412"/>
        <v>2</v>
      </c>
      <c r="I3232" s="11">
        <f t="shared" si="413"/>
        <v>0</v>
      </c>
      <c r="J3232" s="28">
        <f t="shared" si="414"/>
        <v>0</v>
      </c>
      <c r="K3232" s="28">
        <f t="shared" si="415"/>
        <v>2550</v>
      </c>
      <c r="L3232" s="11"/>
      <c r="M3232" s="11"/>
      <c r="N3232" s="11"/>
      <c r="O3232" s="11"/>
      <c r="P3232" s="11"/>
      <c r="Q3232" s="11"/>
      <c r="R3232" s="11"/>
      <c r="S3232" s="11"/>
      <c r="T3232" s="11"/>
      <c r="U3232" s="11"/>
      <c r="V3232" s="11"/>
      <c r="W3232" s="11"/>
      <c r="X3232" s="11"/>
      <c r="Y3232" s="11"/>
      <c r="Z3232" s="11"/>
      <c r="AA3232" s="11"/>
      <c r="AB3232" s="11"/>
    </row>
    <row r="3233" spans="2:28" x14ac:dyDescent="0.2">
      <c r="B3233" s="13">
        <f t="shared" si="416"/>
        <v>3230</v>
      </c>
      <c r="C3233" s="12">
        <v>0.23700756531744394</v>
      </c>
      <c r="D3233" s="11">
        <f t="shared" si="409"/>
        <v>17</v>
      </c>
      <c r="E3233" s="11">
        <f t="shared" si="410"/>
        <v>17</v>
      </c>
      <c r="F3233" s="11">
        <f t="shared" si="411"/>
        <v>2550</v>
      </c>
      <c r="G3233" s="12">
        <v>0.22412806853353717</v>
      </c>
      <c r="H3233" s="27">
        <f t="shared" si="412"/>
        <v>1</v>
      </c>
      <c r="I3233" s="11">
        <f t="shared" si="413"/>
        <v>0</v>
      </c>
      <c r="J3233" s="28">
        <f t="shared" si="414"/>
        <v>0</v>
      </c>
      <c r="K3233" s="28">
        <f t="shared" si="415"/>
        <v>2550</v>
      </c>
      <c r="L3233" s="11"/>
      <c r="M3233" s="11"/>
      <c r="N3233" s="11"/>
      <c r="O3233" s="11"/>
      <c r="P3233" s="11"/>
      <c r="Q3233" s="11"/>
      <c r="R3233" s="11"/>
      <c r="S3233" s="11"/>
      <c r="T3233" s="11"/>
      <c r="U3233" s="11"/>
      <c r="V3233" s="11"/>
      <c r="W3233" s="11"/>
      <c r="X3233" s="11"/>
      <c r="Y3233" s="11"/>
      <c r="Z3233" s="11"/>
      <c r="AA3233" s="11"/>
      <c r="AB3233" s="11"/>
    </row>
    <row r="3234" spans="2:28" x14ac:dyDescent="0.2">
      <c r="B3234" s="13">
        <f t="shared" si="416"/>
        <v>3231</v>
      </c>
      <c r="C3234" s="12">
        <v>0.90035835796534702</v>
      </c>
      <c r="D3234" s="11">
        <f t="shared" si="409"/>
        <v>23</v>
      </c>
      <c r="E3234" s="11">
        <f t="shared" si="410"/>
        <v>22</v>
      </c>
      <c r="F3234" s="11">
        <f t="shared" si="411"/>
        <v>3300</v>
      </c>
      <c r="G3234" s="12">
        <v>0.91095526631597967</v>
      </c>
      <c r="H3234" s="27">
        <f t="shared" si="412"/>
        <v>4</v>
      </c>
      <c r="I3234" s="11">
        <f t="shared" si="413"/>
        <v>0</v>
      </c>
      <c r="J3234" s="28">
        <f t="shared" si="414"/>
        <v>0</v>
      </c>
      <c r="K3234" s="28">
        <f t="shared" si="415"/>
        <v>3300</v>
      </c>
      <c r="L3234" s="11"/>
      <c r="M3234" s="11"/>
      <c r="N3234" s="11"/>
      <c r="O3234" s="11"/>
      <c r="P3234" s="11"/>
      <c r="Q3234" s="11"/>
      <c r="R3234" s="11"/>
      <c r="S3234" s="11"/>
      <c r="T3234" s="11"/>
      <c r="U3234" s="11"/>
      <c r="V3234" s="11"/>
      <c r="W3234" s="11"/>
      <c r="X3234" s="11"/>
      <c r="Y3234" s="11"/>
      <c r="Z3234" s="11"/>
      <c r="AA3234" s="11"/>
      <c r="AB3234" s="11"/>
    </row>
    <row r="3235" spans="2:28" x14ac:dyDescent="0.2">
      <c r="B3235" s="13">
        <f t="shared" si="416"/>
        <v>3232</v>
      </c>
      <c r="C3235" s="12">
        <v>0.52618335206277711</v>
      </c>
      <c r="D3235" s="11">
        <f t="shared" si="409"/>
        <v>20</v>
      </c>
      <c r="E3235" s="11">
        <f t="shared" si="410"/>
        <v>20</v>
      </c>
      <c r="F3235" s="11">
        <f t="shared" si="411"/>
        <v>3000</v>
      </c>
      <c r="G3235" s="12">
        <v>0.71508761715064206</v>
      </c>
      <c r="H3235" s="27">
        <f t="shared" si="412"/>
        <v>3</v>
      </c>
      <c r="I3235" s="11">
        <f t="shared" si="413"/>
        <v>0</v>
      </c>
      <c r="J3235" s="28">
        <f t="shared" si="414"/>
        <v>0</v>
      </c>
      <c r="K3235" s="28">
        <f t="shared" si="415"/>
        <v>3000</v>
      </c>
      <c r="L3235" s="11"/>
      <c r="M3235" s="11"/>
      <c r="N3235" s="11"/>
      <c r="O3235" s="11"/>
      <c r="P3235" s="11"/>
      <c r="Q3235" s="11"/>
      <c r="R3235" s="11"/>
      <c r="S3235" s="11"/>
      <c r="T3235" s="11"/>
      <c r="U3235" s="11"/>
      <c r="V3235" s="11"/>
      <c r="W3235" s="11"/>
      <c r="X3235" s="11"/>
      <c r="Y3235" s="11"/>
      <c r="Z3235" s="11"/>
      <c r="AA3235" s="11"/>
      <c r="AB3235" s="11"/>
    </row>
    <row r="3236" spans="2:28" x14ac:dyDescent="0.2">
      <c r="B3236" s="13">
        <f t="shared" si="416"/>
        <v>3233</v>
      </c>
      <c r="C3236" s="12">
        <v>0.33079305449825624</v>
      </c>
      <c r="D3236" s="11">
        <f t="shared" si="409"/>
        <v>18</v>
      </c>
      <c r="E3236" s="11">
        <f t="shared" si="410"/>
        <v>18</v>
      </c>
      <c r="F3236" s="11">
        <f t="shared" si="411"/>
        <v>2700</v>
      </c>
      <c r="G3236" s="12">
        <v>0.65908826603361637</v>
      </c>
      <c r="H3236" s="27">
        <f t="shared" si="412"/>
        <v>2</v>
      </c>
      <c r="I3236" s="11">
        <f t="shared" si="413"/>
        <v>0</v>
      </c>
      <c r="J3236" s="28">
        <f t="shared" si="414"/>
        <v>0</v>
      </c>
      <c r="K3236" s="28">
        <f t="shared" si="415"/>
        <v>2700</v>
      </c>
      <c r="L3236" s="11"/>
      <c r="M3236" s="11"/>
      <c r="N3236" s="11"/>
      <c r="O3236" s="11"/>
      <c r="P3236" s="11"/>
      <c r="Q3236" s="11"/>
      <c r="R3236" s="11"/>
      <c r="S3236" s="11"/>
      <c r="T3236" s="11"/>
      <c r="U3236" s="11"/>
      <c r="V3236" s="11"/>
      <c r="W3236" s="11"/>
      <c r="X3236" s="11"/>
      <c r="Y3236" s="11"/>
      <c r="Z3236" s="11"/>
      <c r="AA3236" s="11"/>
      <c r="AB3236" s="11"/>
    </row>
    <row r="3237" spans="2:28" x14ac:dyDescent="0.2">
      <c r="B3237" s="13">
        <f t="shared" si="416"/>
        <v>3234</v>
      </c>
      <c r="C3237" s="12">
        <v>0.14026948430789399</v>
      </c>
      <c r="D3237" s="11">
        <f t="shared" si="409"/>
        <v>16</v>
      </c>
      <c r="E3237" s="11">
        <f t="shared" si="410"/>
        <v>16</v>
      </c>
      <c r="F3237" s="11">
        <f t="shared" si="411"/>
        <v>2400</v>
      </c>
      <c r="G3237" s="12">
        <v>0.77614046626130972</v>
      </c>
      <c r="H3237" s="27">
        <f t="shared" si="412"/>
        <v>2</v>
      </c>
      <c r="I3237" s="11">
        <f t="shared" si="413"/>
        <v>0</v>
      </c>
      <c r="J3237" s="28">
        <f t="shared" si="414"/>
        <v>0</v>
      </c>
      <c r="K3237" s="28">
        <f t="shared" si="415"/>
        <v>2400</v>
      </c>
      <c r="L3237" s="11"/>
      <c r="M3237" s="11"/>
      <c r="N3237" s="11"/>
      <c r="O3237" s="11"/>
      <c r="P3237" s="11"/>
      <c r="Q3237" s="11"/>
      <c r="R3237" s="11"/>
      <c r="S3237" s="11"/>
      <c r="T3237" s="11"/>
      <c r="U3237" s="11"/>
      <c r="V3237" s="11"/>
      <c r="W3237" s="11"/>
      <c r="X3237" s="11"/>
      <c r="Y3237" s="11"/>
      <c r="Z3237" s="11"/>
      <c r="AA3237" s="11"/>
      <c r="AB3237" s="11"/>
    </row>
    <row r="3238" spans="2:28" x14ac:dyDescent="0.2">
      <c r="B3238" s="13">
        <f t="shared" si="416"/>
        <v>3235</v>
      </c>
      <c r="C3238" s="12">
        <v>0.60747895202983027</v>
      </c>
      <c r="D3238" s="11">
        <f t="shared" si="409"/>
        <v>20</v>
      </c>
      <c r="E3238" s="11">
        <f t="shared" si="410"/>
        <v>20</v>
      </c>
      <c r="F3238" s="11">
        <f t="shared" si="411"/>
        <v>3000</v>
      </c>
      <c r="G3238" s="12">
        <v>0.92835397123582031</v>
      </c>
      <c r="H3238" s="27">
        <f t="shared" si="412"/>
        <v>4</v>
      </c>
      <c r="I3238" s="11">
        <f t="shared" si="413"/>
        <v>0</v>
      </c>
      <c r="J3238" s="28">
        <f t="shared" si="414"/>
        <v>0</v>
      </c>
      <c r="K3238" s="28">
        <f t="shared" si="415"/>
        <v>3000</v>
      </c>
      <c r="L3238" s="11"/>
      <c r="M3238" s="11"/>
      <c r="N3238" s="11"/>
      <c r="O3238" s="11"/>
      <c r="P3238" s="11"/>
      <c r="Q3238" s="11"/>
      <c r="R3238" s="11"/>
      <c r="S3238" s="11"/>
      <c r="T3238" s="11"/>
      <c r="U3238" s="11"/>
      <c r="V3238" s="11"/>
      <c r="W3238" s="11"/>
      <c r="X3238" s="11"/>
      <c r="Y3238" s="11"/>
      <c r="Z3238" s="11"/>
      <c r="AA3238" s="11"/>
      <c r="AB3238" s="11"/>
    </row>
    <row r="3239" spans="2:28" x14ac:dyDescent="0.2">
      <c r="B3239" s="13">
        <f t="shared" si="416"/>
        <v>3236</v>
      </c>
      <c r="C3239" s="12">
        <v>0.34483941523048045</v>
      </c>
      <c r="D3239" s="11">
        <f t="shared" si="409"/>
        <v>18</v>
      </c>
      <c r="E3239" s="11">
        <f t="shared" si="410"/>
        <v>18</v>
      </c>
      <c r="F3239" s="11">
        <f t="shared" si="411"/>
        <v>2700</v>
      </c>
      <c r="G3239" s="12">
        <v>0.14807287477916897</v>
      </c>
      <c r="H3239" s="27">
        <f t="shared" si="412"/>
        <v>0</v>
      </c>
      <c r="I3239" s="11">
        <f t="shared" si="413"/>
        <v>0</v>
      </c>
      <c r="J3239" s="28">
        <f t="shared" si="414"/>
        <v>0</v>
      </c>
      <c r="K3239" s="28">
        <f t="shared" si="415"/>
        <v>2700</v>
      </c>
      <c r="L3239" s="11"/>
      <c r="M3239" s="11"/>
      <c r="N3239" s="11"/>
      <c r="O3239" s="11"/>
      <c r="P3239" s="11"/>
      <c r="Q3239" s="11"/>
      <c r="R3239" s="11"/>
      <c r="S3239" s="11"/>
      <c r="T3239" s="11"/>
      <c r="U3239" s="11"/>
      <c r="V3239" s="11"/>
      <c r="W3239" s="11"/>
      <c r="X3239" s="11"/>
      <c r="Y3239" s="11"/>
      <c r="Z3239" s="11"/>
      <c r="AA3239" s="11"/>
      <c r="AB3239" s="11"/>
    </row>
    <row r="3240" spans="2:28" x14ac:dyDescent="0.2">
      <c r="B3240" s="13">
        <f t="shared" si="416"/>
        <v>3237</v>
      </c>
      <c r="C3240" s="12">
        <v>0.79957134126558282</v>
      </c>
      <c r="D3240" s="11">
        <f t="shared" si="409"/>
        <v>21</v>
      </c>
      <c r="E3240" s="11">
        <f t="shared" si="410"/>
        <v>21</v>
      </c>
      <c r="F3240" s="11">
        <f t="shared" si="411"/>
        <v>3150</v>
      </c>
      <c r="G3240" s="12">
        <v>0.59929611277214989</v>
      </c>
      <c r="H3240" s="27">
        <f t="shared" si="412"/>
        <v>2</v>
      </c>
      <c r="I3240" s="11">
        <f t="shared" si="413"/>
        <v>0</v>
      </c>
      <c r="J3240" s="28">
        <f t="shared" si="414"/>
        <v>0</v>
      </c>
      <c r="K3240" s="28">
        <f t="shared" si="415"/>
        <v>3150</v>
      </c>
      <c r="L3240" s="11"/>
      <c r="M3240" s="11"/>
      <c r="N3240" s="11"/>
      <c r="O3240" s="11"/>
      <c r="P3240" s="11"/>
      <c r="Q3240" s="11"/>
      <c r="R3240" s="11"/>
      <c r="S3240" s="11"/>
      <c r="T3240" s="11"/>
      <c r="U3240" s="11"/>
      <c r="V3240" s="11"/>
      <c r="W3240" s="11"/>
      <c r="X3240" s="11"/>
      <c r="Y3240" s="11"/>
      <c r="Z3240" s="11"/>
      <c r="AA3240" s="11"/>
      <c r="AB3240" s="11"/>
    </row>
    <row r="3241" spans="2:28" x14ac:dyDescent="0.2">
      <c r="B3241" s="13">
        <f t="shared" si="416"/>
        <v>3238</v>
      </c>
      <c r="C3241" s="12">
        <v>0.94331652780293751</v>
      </c>
      <c r="D3241" s="11">
        <f t="shared" si="409"/>
        <v>23</v>
      </c>
      <c r="E3241" s="11">
        <f t="shared" si="410"/>
        <v>22</v>
      </c>
      <c r="F3241" s="11">
        <f t="shared" si="411"/>
        <v>3300</v>
      </c>
      <c r="G3241" s="12">
        <v>0.43329346443518502</v>
      </c>
      <c r="H3241" s="27">
        <f t="shared" si="412"/>
        <v>2</v>
      </c>
      <c r="I3241" s="11">
        <f t="shared" si="413"/>
        <v>1</v>
      </c>
      <c r="J3241" s="28">
        <f t="shared" si="414"/>
        <v>500</v>
      </c>
      <c r="K3241" s="28">
        <f t="shared" si="415"/>
        <v>2800</v>
      </c>
      <c r="L3241" s="11"/>
      <c r="M3241" s="11"/>
      <c r="N3241" s="11"/>
      <c r="O3241" s="11"/>
      <c r="P3241" s="11"/>
      <c r="Q3241" s="11"/>
      <c r="R3241" s="11"/>
      <c r="S3241" s="11"/>
      <c r="T3241" s="11"/>
      <c r="U3241" s="11"/>
      <c r="V3241" s="11"/>
      <c r="W3241" s="11"/>
      <c r="X3241" s="11"/>
      <c r="Y3241" s="11"/>
      <c r="Z3241" s="11"/>
      <c r="AA3241" s="11"/>
      <c r="AB3241" s="11"/>
    </row>
    <row r="3242" spans="2:28" x14ac:dyDescent="0.2">
      <c r="B3242" s="13">
        <f t="shared" si="416"/>
        <v>3239</v>
      </c>
      <c r="C3242" s="12">
        <v>0.61349887425934146</v>
      </c>
      <c r="D3242" s="11">
        <f t="shared" si="409"/>
        <v>20</v>
      </c>
      <c r="E3242" s="11">
        <f t="shared" si="410"/>
        <v>20</v>
      </c>
      <c r="F3242" s="11">
        <f t="shared" si="411"/>
        <v>3000</v>
      </c>
      <c r="G3242" s="12">
        <v>0.40530383756346311</v>
      </c>
      <c r="H3242" s="27">
        <f t="shared" si="412"/>
        <v>2</v>
      </c>
      <c r="I3242" s="11">
        <f t="shared" si="413"/>
        <v>0</v>
      </c>
      <c r="J3242" s="28">
        <f t="shared" si="414"/>
        <v>0</v>
      </c>
      <c r="K3242" s="28">
        <f t="shared" si="415"/>
        <v>3000</v>
      </c>
      <c r="L3242" s="11"/>
      <c r="M3242" s="11"/>
      <c r="N3242" s="11"/>
      <c r="O3242" s="11"/>
      <c r="P3242" s="11"/>
      <c r="Q3242" s="11"/>
      <c r="R3242" s="11"/>
      <c r="S3242" s="11"/>
      <c r="T3242" s="11"/>
      <c r="U3242" s="11"/>
      <c r="V3242" s="11"/>
      <c r="W3242" s="11"/>
      <c r="X3242" s="11"/>
      <c r="Y3242" s="11"/>
      <c r="Z3242" s="11"/>
      <c r="AA3242" s="11"/>
      <c r="AB3242" s="11"/>
    </row>
    <row r="3243" spans="2:28" x14ac:dyDescent="0.2">
      <c r="B3243" s="13">
        <f t="shared" si="416"/>
        <v>3240</v>
      </c>
      <c r="C3243" s="12">
        <v>4.26484995668589E-2</v>
      </c>
      <c r="D3243" s="11">
        <f t="shared" si="409"/>
        <v>15</v>
      </c>
      <c r="E3243" s="11">
        <f t="shared" si="410"/>
        <v>15</v>
      </c>
      <c r="F3243" s="11">
        <f t="shared" si="411"/>
        <v>2250</v>
      </c>
      <c r="G3243" s="12">
        <v>0.65090707420392901</v>
      </c>
      <c r="H3243" s="27">
        <f t="shared" si="412"/>
        <v>2</v>
      </c>
      <c r="I3243" s="11">
        <f t="shared" si="413"/>
        <v>0</v>
      </c>
      <c r="J3243" s="28">
        <f t="shared" si="414"/>
        <v>0</v>
      </c>
      <c r="K3243" s="28">
        <f t="shared" si="415"/>
        <v>2250</v>
      </c>
      <c r="L3243" s="11"/>
      <c r="M3243" s="11"/>
      <c r="N3243" s="11"/>
      <c r="O3243" s="11"/>
      <c r="P3243" s="11"/>
      <c r="Q3243" s="11"/>
      <c r="R3243" s="11"/>
      <c r="S3243" s="11"/>
      <c r="T3243" s="11"/>
      <c r="U3243" s="11"/>
      <c r="V3243" s="11"/>
      <c r="W3243" s="11"/>
      <c r="X3243" s="11"/>
      <c r="Y3243" s="11"/>
      <c r="Z3243" s="11"/>
      <c r="AA3243" s="11"/>
      <c r="AB3243" s="11"/>
    </row>
    <row r="3244" spans="2:28" x14ac:dyDescent="0.2">
      <c r="B3244" s="13">
        <f t="shared" si="416"/>
        <v>3241</v>
      </c>
      <c r="C3244" s="12">
        <v>0.59863387562509651</v>
      </c>
      <c r="D3244" s="11">
        <f t="shared" si="409"/>
        <v>20</v>
      </c>
      <c r="E3244" s="11">
        <f t="shared" si="410"/>
        <v>20</v>
      </c>
      <c r="F3244" s="11">
        <f t="shared" si="411"/>
        <v>3000</v>
      </c>
      <c r="G3244" s="12">
        <v>0.81544021917720377</v>
      </c>
      <c r="H3244" s="27">
        <f t="shared" si="412"/>
        <v>3</v>
      </c>
      <c r="I3244" s="11">
        <f t="shared" si="413"/>
        <v>0</v>
      </c>
      <c r="J3244" s="28">
        <f t="shared" si="414"/>
        <v>0</v>
      </c>
      <c r="K3244" s="28">
        <f t="shared" si="415"/>
        <v>3000</v>
      </c>
      <c r="L3244" s="11"/>
      <c r="M3244" s="11"/>
      <c r="N3244" s="11"/>
      <c r="O3244" s="11"/>
      <c r="P3244" s="11"/>
      <c r="Q3244" s="11"/>
      <c r="R3244" s="11"/>
      <c r="S3244" s="11"/>
      <c r="T3244" s="11"/>
      <c r="U3244" s="11"/>
      <c r="V3244" s="11"/>
      <c r="W3244" s="11"/>
      <c r="X3244" s="11"/>
      <c r="Y3244" s="11"/>
      <c r="Z3244" s="11"/>
      <c r="AA3244" s="11"/>
      <c r="AB3244" s="11"/>
    </row>
    <row r="3245" spans="2:28" x14ac:dyDescent="0.2">
      <c r="B3245" s="13">
        <f t="shared" si="416"/>
        <v>3242</v>
      </c>
      <c r="C3245" s="12">
        <v>0.16916017293810126</v>
      </c>
      <c r="D3245" s="11">
        <f t="shared" si="409"/>
        <v>17</v>
      </c>
      <c r="E3245" s="11">
        <f t="shared" si="410"/>
        <v>17</v>
      </c>
      <c r="F3245" s="11">
        <f t="shared" si="411"/>
        <v>2550</v>
      </c>
      <c r="G3245" s="12">
        <v>0.68447096100663563</v>
      </c>
      <c r="H3245" s="27">
        <f t="shared" si="412"/>
        <v>2</v>
      </c>
      <c r="I3245" s="11">
        <f t="shared" si="413"/>
        <v>0</v>
      </c>
      <c r="J3245" s="28">
        <f t="shared" si="414"/>
        <v>0</v>
      </c>
      <c r="K3245" s="28">
        <f t="shared" si="415"/>
        <v>2550</v>
      </c>
      <c r="L3245" s="11"/>
      <c r="M3245" s="11"/>
      <c r="N3245" s="11"/>
      <c r="O3245" s="11"/>
      <c r="P3245" s="11"/>
      <c r="Q3245" s="11"/>
      <c r="R3245" s="11"/>
      <c r="S3245" s="11"/>
      <c r="T3245" s="11"/>
      <c r="U3245" s="11"/>
      <c r="V3245" s="11"/>
      <c r="W3245" s="11"/>
      <c r="X3245" s="11"/>
      <c r="Y3245" s="11"/>
      <c r="Z3245" s="11"/>
      <c r="AA3245" s="11"/>
      <c r="AB3245" s="11"/>
    </row>
    <row r="3246" spans="2:28" x14ac:dyDescent="0.2">
      <c r="B3246" s="13">
        <f t="shared" si="416"/>
        <v>3243</v>
      </c>
      <c r="C3246" s="12">
        <v>0.30347706471875402</v>
      </c>
      <c r="D3246" s="11">
        <f t="shared" si="409"/>
        <v>18</v>
      </c>
      <c r="E3246" s="11">
        <f t="shared" si="410"/>
        <v>18</v>
      </c>
      <c r="F3246" s="11">
        <f t="shared" si="411"/>
        <v>2700</v>
      </c>
      <c r="G3246" s="12">
        <v>0.51380354686318608</v>
      </c>
      <c r="H3246" s="27">
        <f t="shared" si="412"/>
        <v>2</v>
      </c>
      <c r="I3246" s="11">
        <f t="shared" si="413"/>
        <v>0</v>
      </c>
      <c r="J3246" s="28">
        <f t="shared" si="414"/>
        <v>0</v>
      </c>
      <c r="K3246" s="28">
        <f t="shared" si="415"/>
        <v>2700</v>
      </c>
      <c r="L3246" s="11"/>
      <c r="M3246" s="11"/>
      <c r="N3246" s="11"/>
      <c r="O3246" s="11"/>
      <c r="P3246" s="11"/>
      <c r="Q3246" s="11"/>
      <c r="R3246" s="11"/>
      <c r="S3246" s="11"/>
      <c r="T3246" s="11"/>
      <c r="U3246" s="11"/>
      <c r="V3246" s="11"/>
      <c r="W3246" s="11"/>
      <c r="X3246" s="11"/>
      <c r="Y3246" s="11"/>
      <c r="Z3246" s="11"/>
      <c r="AA3246" s="11"/>
      <c r="AB3246" s="11"/>
    </row>
    <row r="3247" spans="2:28" x14ac:dyDescent="0.2">
      <c r="B3247" s="13">
        <f t="shared" si="416"/>
        <v>3244</v>
      </c>
      <c r="C3247" s="12">
        <v>0.87322617411645964</v>
      </c>
      <c r="D3247" s="11">
        <f t="shared" si="409"/>
        <v>22</v>
      </c>
      <c r="E3247" s="11">
        <f t="shared" si="410"/>
        <v>22</v>
      </c>
      <c r="F3247" s="11">
        <f t="shared" si="411"/>
        <v>3300</v>
      </c>
      <c r="G3247" s="12">
        <v>0.60768006441458766</v>
      </c>
      <c r="H3247" s="27">
        <f t="shared" si="412"/>
        <v>2</v>
      </c>
      <c r="I3247" s="11">
        <f t="shared" si="413"/>
        <v>1</v>
      </c>
      <c r="J3247" s="28">
        <f t="shared" si="414"/>
        <v>500</v>
      </c>
      <c r="K3247" s="28">
        <f t="shared" si="415"/>
        <v>2800</v>
      </c>
      <c r="L3247" s="11"/>
      <c r="M3247" s="11"/>
      <c r="N3247" s="11"/>
      <c r="O3247" s="11"/>
      <c r="P3247" s="11"/>
      <c r="Q3247" s="11"/>
      <c r="R3247" s="11"/>
      <c r="S3247" s="11"/>
      <c r="T3247" s="11"/>
      <c r="U3247" s="11"/>
      <c r="V3247" s="11"/>
      <c r="W3247" s="11"/>
      <c r="X3247" s="11"/>
      <c r="Y3247" s="11"/>
      <c r="Z3247" s="11"/>
      <c r="AA3247" s="11"/>
      <c r="AB3247" s="11"/>
    </row>
    <row r="3248" spans="2:28" x14ac:dyDescent="0.2">
      <c r="B3248" s="13">
        <f t="shared" si="416"/>
        <v>3245</v>
      </c>
      <c r="C3248" s="12">
        <v>0.43833018308135763</v>
      </c>
      <c r="D3248" s="11">
        <f t="shared" si="409"/>
        <v>19</v>
      </c>
      <c r="E3248" s="11">
        <f t="shared" si="410"/>
        <v>19</v>
      </c>
      <c r="F3248" s="11">
        <f t="shared" si="411"/>
        <v>2850</v>
      </c>
      <c r="G3248" s="12">
        <v>0.8354598562811113</v>
      </c>
      <c r="H3248" s="27">
        <f t="shared" si="412"/>
        <v>3</v>
      </c>
      <c r="I3248" s="11">
        <f t="shared" si="413"/>
        <v>0</v>
      </c>
      <c r="J3248" s="28">
        <f t="shared" si="414"/>
        <v>0</v>
      </c>
      <c r="K3248" s="28">
        <f t="shared" si="415"/>
        <v>2850</v>
      </c>
      <c r="L3248" s="11"/>
      <c r="M3248" s="11"/>
      <c r="N3248" s="11"/>
      <c r="O3248" s="11"/>
      <c r="P3248" s="11"/>
      <c r="Q3248" s="11"/>
      <c r="R3248" s="11"/>
      <c r="S3248" s="11"/>
      <c r="T3248" s="11"/>
      <c r="U3248" s="11"/>
      <c r="V3248" s="11"/>
      <c r="W3248" s="11"/>
      <c r="X3248" s="11"/>
      <c r="Y3248" s="11"/>
      <c r="Z3248" s="11"/>
      <c r="AA3248" s="11"/>
      <c r="AB3248" s="11"/>
    </row>
    <row r="3249" spans="2:28" x14ac:dyDescent="0.2">
      <c r="B3249" s="13">
        <f t="shared" si="416"/>
        <v>3246</v>
      </c>
      <c r="C3249" s="12">
        <v>0.24415505233602763</v>
      </c>
      <c r="D3249" s="11">
        <f t="shared" si="409"/>
        <v>18</v>
      </c>
      <c r="E3249" s="11">
        <f t="shared" si="410"/>
        <v>18</v>
      </c>
      <c r="F3249" s="11">
        <f t="shared" si="411"/>
        <v>2700</v>
      </c>
      <c r="G3249" s="12">
        <v>0.24300209129830297</v>
      </c>
      <c r="H3249" s="27">
        <f t="shared" si="412"/>
        <v>1</v>
      </c>
      <c r="I3249" s="11">
        <f t="shared" si="413"/>
        <v>0</v>
      </c>
      <c r="J3249" s="28">
        <f t="shared" si="414"/>
        <v>0</v>
      </c>
      <c r="K3249" s="28">
        <f t="shared" si="415"/>
        <v>2700</v>
      </c>
      <c r="L3249" s="11"/>
      <c r="M3249" s="11"/>
      <c r="N3249" s="11"/>
      <c r="O3249" s="11"/>
      <c r="P3249" s="11"/>
      <c r="Q3249" s="11"/>
      <c r="R3249" s="11"/>
      <c r="S3249" s="11"/>
      <c r="T3249" s="11"/>
      <c r="U3249" s="11"/>
      <c r="V3249" s="11"/>
      <c r="W3249" s="11"/>
      <c r="X3249" s="11"/>
      <c r="Y3249" s="11"/>
      <c r="Z3249" s="11"/>
      <c r="AA3249" s="11"/>
      <c r="AB3249" s="11"/>
    </row>
    <row r="3250" spans="2:28" x14ac:dyDescent="0.2">
      <c r="B3250" s="13">
        <f t="shared" si="416"/>
        <v>3247</v>
      </c>
      <c r="C3250" s="12">
        <v>0.13109479081313469</v>
      </c>
      <c r="D3250" s="11">
        <f t="shared" si="409"/>
        <v>16</v>
      </c>
      <c r="E3250" s="11">
        <f t="shared" si="410"/>
        <v>16</v>
      </c>
      <c r="F3250" s="11">
        <f t="shared" si="411"/>
        <v>2400</v>
      </c>
      <c r="G3250" s="12">
        <v>0.18276648425680175</v>
      </c>
      <c r="H3250" s="27">
        <f t="shared" si="412"/>
        <v>0</v>
      </c>
      <c r="I3250" s="11">
        <f t="shared" si="413"/>
        <v>0</v>
      </c>
      <c r="J3250" s="28">
        <f t="shared" si="414"/>
        <v>0</v>
      </c>
      <c r="K3250" s="28">
        <f t="shared" si="415"/>
        <v>2400</v>
      </c>
      <c r="L3250" s="11"/>
      <c r="M3250" s="11"/>
      <c r="N3250" s="11"/>
      <c r="O3250" s="11"/>
      <c r="P3250" s="11"/>
      <c r="Q3250" s="11"/>
      <c r="R3250" s="11"/>
      <c r="S3250" s="11"/>
      <c r="T3250" s="11"/>
      <c r="U3250" s="11"/>
      <c r="V3250" s="11"/>
      <c r="W3250" s="11"/>
      <c r="X3250" s="11"/>
      <c r="Y3250" s="11"/>
      <c r="Z3250" s="11"/>
      <c r="AA3250" s="11"/>
      <c r="AB3250" s="11"/>
    </row>
    <row r="3251" spans="2:28" x14ac:dyDescent="0.2">
      <c r="B3251" s="13">
        <f t="shared" si="416"/>
        <v>3248</v>
      </c>
      <c r="C3251" s="12">
        <v>0.73108304477183617</v>
      </c>
      <c r="D3251" s="11">
        <f t="shared" si="409"/>
        <v>21</v>
      </c>
      <c r="E3251" s="11">
        <f t="shared" si="410"/>
        <v>21</v>
      </c>
      <c r="F3251" s="11">
        <f t="shared" si="411"/>
        <v>3150</v>
      </c>
      <c r="G3251" s="12">
        <v>0.92401918901126356</v>
      </c>
      <c r="H3251" s="27">
        <f t="shared" si="412"/>
        <v>4</v>
      </c>
      <c r="I3251" s="11">
        <f t="shared" si="413"/>
        <v>0</v>
      </c>
      <c r="J3251" s="28">
        <f t="shared" si="414"/>
        <v>0</v>
      </c>
      <c r="K3251" s="28">
        <f t="shared" si="415"/>
        <v>3150</v>
      </c>
      <c r="L3251" s="11"/>
      <c r="M3251" s="11"/>
      <c r="N3251" s="11"/>
      <c r="O3251" s="11"/>
      <c r="P3251" s="11"/>
      <c r="Q3251" s="11"/>
      <c r="R3251" s="11"/>
      <c r="S3251" s="11"/>
      <c r="T3251" s="11"/>
      <c r="U3251" s="11"/>
      <c r="V3251" s="11"/>
      <c r="W3251" s="11"/>
      <c r="X3251" s="11"/>
      <c r="Y3251" s="11"/>
      <c r="Z3251" s="11"/>
      <c r="AA3251" s="11"/>
      <c r="AB3251" s="11"/>
    </row>
    <row r="3252" spans="2:28" x14ac:dyDescent="0.2">
      <c r="B3252" s="13">
        <f t="shared" si="416"/>
        <v>3249</v>
      </c>
      <c r="C3252" s="12">
        <v>0.22278821271606231</v>
      </c>
      <c r="D3252" s="11">
        <f t="shared" si="409"/>
        <v>17</v>
      </c>
      <c r="E3252" s="11">
        <f t="shared" si="410"/>
        <v>17</v>
      </c>
      <c r="F3252" s="11">
        <f t="shared" si="411"/>
        <v>2550</v>
      </c>
      <c r="G3252" s="12">
        <v>0.45171838851648283</v>
      </c>
      <c r="H3252" s="27">
        <f t="shared" si="412"/>
        <v>1</v>
      </c>
      <c r="I3252" s="11">
        <f t="shared" si="413"/>
        <v>0</v>
      </c>
      <c r="J3252" s="28">
        <f t="shared" si="414"/>
        <v>0</v>
      </c>
      <c r="K3252" s="28">
        <f t="shared" si="415"/>
        <v>2550</v>
      </c>
      <c r="L3252" s="11"/>
      <c r="M3252" s="11"/>
      <c r="N3252" s="11"/>
      <c r="O3252" s="11"/>
      <c r="P3252" s="11"/>
      <c r="Q3252" s="11"/>
      <c r="R3252" s="11"/>
      <c r="S3252" s="11"/>
      <c r="T3252" s="11"/>
      <c r="U3252" s="11"/>
      <c r="V3252" s="11"/>
      <c r="W3252" s="11"/>
      <c r="X3252" s="11"/>
      <c r="Y3252" s="11"/>
      <c r="Z3252" s="11"/>
      <c r="AA3252" s="11"/>
      <c r="AB3252" s="11"/>
    </row>
    <row r="3253" spans="2:28" x14ac:dyDescent="0.2">
      <c r="B3253" s="13">
        <f t="shared" si="416"/>
        <v>3250</v>
      </c>
      <c r="C3253" s="12">
        <v>0.11653349093703314</v>
      </c>
      <c r="D3253" s="11">
        <f t="shared" si="409"/>
        <v>16</v>
      </c>
      <c r="E3253" s="11">
        <f t="shared" si="410"/>
        <v>16</v>
      </c>
      <c r="F3253" s="11">
        <f t="shared" si="411"/>
        <v>2400</v>
      </c>
      <c r="G3253" s="12">
        <v>0.9126365031577518</v>
      </c>
      <c r="H3253" s="27">
        <f t="shared" si="412"/>
        <v>3</v>
      </c>
      <c r="I3253" s="11">
        <f t="shared" si="413"/>
        <v>0</v>
      </c>
      <c r="J3253" s="28">
        <f t="shared" si="414"/>
        <v>0</v>
      </c>
      <c r="K3253" s="28">
        <f t="shared" si="415"/>
        <v>2400</v>
      </c>
      <c r="L3253" s="11"/>
      <c r="M3253" s="11"/>
      <c r="N3253" s="11"/>
      <c r="O3253" s="11"/>
      <c r="P3253" s="11"/>
      <c r="Q3253" s="11"/>
      <c r="R3253" s="11"/>
      <c r="S3253" s="11"/>
      <c r="T3253" s="11"/>
      <c r="U3253" s="11"/>
      <c r="V3253" s="11"/>
      <c r="W3253" s="11"/>
      <c r="X3253" s="11"/>
      <c r="Y3253" s="11"/>
      <c r="Z3253" s="11"/>
      <c r="AA3253" s="11"/>
      <c r="AB3253" s="11"/>
    </row>
    <row r="3254" spans="2:28" x14ac:dyDescent="0.2">
      <c r="B3254" s="13">
        <f t="shared" si="416"/>
        <v>3251</v>
      </c>
      <c r="C3254" s="12">
        <v>0.30322508137524895</v>
      </c>
      <c r="D3254" s="11">
        <f t="shared" si="409"/>
        <v>18</v>
      </c>
      <c r="E3254" s="11">
        <f t="shared" si="410"/>
        <v>18</v>
      </c>
      <c r="F3254" s="11">
        <f t="shared" si="411"/>
        <v>2700</v>
      </c>
      <c r="G3254" s="12">
        <v>0.38143273566568936</v>
      </c>
      <c r="H3254" s="27">
        <f t="shared" si="412"/>
        <v>1</v>
      </c>
      <c r="I3254" s="11">
        <f t="shared" si="413"/>
        <v>0</v>
      </c>
      <c r="J3254" s="28">
        <f t="shared" si="414"/>
        <v>0</v>
      </c>
      <c r="K3254" s="28">
        <f t="shared" si="415"/>
        <v>2700</v>
      </c>
      <c r="L3254" s="11"/>
      <c r="M3254" s="11"/>
      <c r="N3254" s="11"/>
      <c r="O3254" s="11"/>
      <c r="P3254" s="11"/>
      <c r="Q3254" s="11"/>
      <c r="R3254" s="11"/>
      <c r="S3254" s="11"/>
      <c r="T3254" s="11"/>
      <c r="U3254" s="11"/>
      <c r="V3254" s="11"/>
      <c r="W3254" s="11"/>
      <c r="X3254" s="11"/>
      <c r="Y3254" s="11"/>
      <c r="Z3254" s="11"/>
      <c r="AA3254" s="11"/>
      <c r="AB3254" s="11"/>
    </row>
    <row r="3255" spans="2:28" x14ac:dyDescent="0.2">
      <c r="B3255" s="13">
        <f t="shared" si="416"/>
        <v>3252</v>
      </c>
      <c r="C3255" s="12">
        <v>0.9562606835743982</v>
      </c>
      <c r="D3255" s="11">
        <f t="shared" si="409"/>
        <v>24</v>
      </c>
      <c r="E3255" s="11">
        <f t="shared" si="410"/>
        <v>22</v>
      </c>
      <c r="F3255" s="11">
        <f t="shared" si="411"/>
        <v>3300</v>
      </c>
      <c r="G3255" s="12">
        <v>0.3816856533332067</v>
      </c>
      <c r="H3255" s="27">
        <f t="shared" si="412"/>
        <v>2</v>
      </c>
      <c r="I3255" s="11">
        <f t="shared" si="413"/>
        <v>1</v>
      </c>
      <c r="J3255" s="28">
        <f t="shared" si="414"/>
        <v>500</v>
      </c>
      <c r="K3255" s="28">
        <f t="shared" si="415"/>
        <v>2800</v>
      </c>
      <c r="L3255" s="11"/>
      <c r="M3255" s="11"/>
      <c r="N3255" s="11"/>
      <c r="O3255" s="11"/>
      <c r="P3255" s="11"/>
      <c r="Q3255" s="11"/>
      <c r="R3255" s="11"/>
      <c r="S3255" s="11"/>
      <c r="T3255" s="11"/>
      <c r="U3255" s="11"/>
      <c r="V3255" s="11"/>
      <c r="W3255" s="11"/>
      <c r="X3255" s="11"/>
      <c r="Y3255" s="11"/>
      <c r="Z3255" s="11"/>
      <c r="AA3255" s="11"/>
      <c r="AB3255" s="11"/>
    </row>
    <row r="3256" spans="2:28" x14ac:dyDescent="0.2">
      <c r="B3256" s="13">
        <f t="shared" si="416"/>
        <v>3253</v>
      </c>
      <c r="C3256" s="12">
        <v>0.58235215724344647</v>
      </c>
      <c r="D3256" s="11">
        <f t="shared" si="409"/>
        <v>20</v>
      </c>
      <c r="E3256" s="11">
        <f t="shared" si="410"/>
        <v>20</v>
      </c>
      <c r="F3256" s="11">
        <f t="shared" si="411"/>
        <v>3000</v>
      </c>
      <c r="G3256" s="12">
        <v>0.6196542729718062</v>
      </c>
      <c r="H3256" s="27">
        <f t="shared" si="412"/>
        <v>2</v>
      </c>
      <c r="I3256" s="11">
        <f t="shared" si="413"/>
        <v>0</v>
      </c>
      <c r="J3256" s="28">
        <f t="shared" si="414"/>
        <v>0</v>
      </c>
      <c r="K3256" s="28">
        <f t="shared" si="415"/>
        <v>3000</v>
      </c>
      <c r="L3256" s="11"/>
      <c r="M3256" s="11"/>
      <c r="N3256" s="11"/>
      <c r="O3256" s="11"/>
      <c r="P3256" s="11"/>
      <c r="Q3256" s="11"/>
      <c r="R3256" s="11"/>
      <c r="S3256" s="11"/>
      <c r="T3256" s="11"/>
      <c r="U3256" s="11"/>
      <c r="V3256" s="11"/>
      <c r="W3256" s="11"/>
      <c r="X3256" s="11"/>
      <c r="Y3256" s="11"/>
      <c r="Z3256" s="11"/>
      <c r="AA3256" s="11"/>
      <c r="AB3256" s="11"/>
    </row>
    <row r="3257" spans="2:28" x14ac:dyDescent="0.2">
      <c r="B3257" s="13">
        <f t="shared" si="416"/>
        <v>3254</v>
      </c>
      <c r="C3257" s="12">
        <v>0.36165034965748788</v>
      </c>
      <c r="D3257" s="11">
        <f t="shared" si="409"/>
        <v>19</v>
      </c>
      <c r="E3257" s="11">
        <f t="shared" si="410"/>
        <v>19</v>
      </c>
      <c r="F3257" s="11">
        <f t="shared" si="411"/>
        <v>2850</v>
      </c>
      <c r="G3257" s="12">
        <v>7.6855759982037641E-2</v>
      </c>
      <c r="H3257" s="27">
        <f t="shared" si="412"/>
        <v>0</v>
      </c>
      <c r="I3257" s="11">
        <f t="shared" si="413"/>
        <v>0</v>
      </c>
      <c r="J3257" s="28">
        <f t="shared" si="414"/>
        <v>0</v>
      </c>
      <c r="K3257" s="28">
        <f t="shared" si="415"/>
        <v>2850</v>
      </c>
      <c r="L3257" s="11"/>
      <c r="M3257" s="11"/>
      <c r="N3257" s="11"/>
      <c r="O3257" s="11"/>
      <c r="P3257" s="11"/>
      <c r="Q3257" s="11"/>
      <c r="R3257" s="11"/>
      <c r="S3257" s="11"/>
      <c r="T3257" s="11"/>
      <c r="U3257" s="11"/>
      <c r="V3257" s="11"/>
      <c r="W3257" s="11"/>
      <c r="X3257" s="11"/>
      <c r="Y3257" s="11"/>
      <c r="Z3257" s="11"/>
      <c r="AA3257" s="11"/>
      <c r="AB3257" s="11"/>
    </row>
    <row r="3258" spans="2:28" x14ac:dyDescent="0.2">
      <c r="B3258" s="13">
        <f t="shared" si="416"/>
        <v>3255</v>
      </c>
      <c r="C3258" s="12">
        <v>0.65965088971590269</v>
      </c>
      <c r="D3258" s="11">
        <f t="shared" si="409"/>
        <v>20</v>
      </c>
      <c r="E3258" s="11">
        <f t="shared" si="410"/>
        <v>20</v>
      </c>
      <c r="F3258" s="11">
        <f t="shared" si="411"/>
        <v>3000</v>
      </c>
      <c r="G3258" s="12">
        <v>0.57185022525202012</v>
      </c>
      <c r="H3258" s="27">
        <f t="shared" si="412"/>
        <v>2</v>
      </c>
      <c r="I3258" s="11">
        <f t="shared" si="413"/>
        <v>0</v>
      </c>
      <c r="J3258" s="28">
        <f t="shared" si="414"/>
        <v>0</v>
      </c>
      <c r="K3258" s="28">
        <f t="shared" si="415"/>
        <v>3000</v>
      </c>
      <c r="L3258" s="11"/>
      <c r="M3258" s="11"/>
      <c r="N3258" s="11"/>
      <c r="O3258" s="11"/>
      <c r="P3258" s="11"/>
      <c r="Q3258" s="11"/>
      <c r="R3258" s="11"/>
      <c r="S3258" s="11"/>
      <c r="T3258" s="11"/>
      <c r="U3258" s="11"/>
      <c r="V3258" s="11"/>
      <c r="W3258" s="11"/>
      <c r="X3258" s="11"/>
      <c r="Y3258" s="11"/>
      <c r="Z3258" s="11"/>
      <c r="AA3258" s="11"/>
      <c r="AB3258" s="11"/>
    </row>
    <row r="3259" spans="2:28" x14ac:dyDescent="0.2">
      <c r="B3259" s="13">
        <f t="shared" si="416"/>
        <v>3256</v>
      </c>
      <c r="C3259" s="12">
        <v>0.79736452463563579</v>
      </c>
      <c r="D3259" s="11">
        <f t="shared" si="409"/>
        <v>21</v>
      </c>
      <c r="E3259" s="11">
        <f t="shared" si="410"/>
        <v>21</v>
      </c>
      <c r="F3259" s="11">
        <f t="shared" si="411"/>
        <v>3150</v>
      </c>
      <c r="G3259" s="12">
        <v>0.32620074490692685</v>
      </c>
      <c r="H3259" s="27">
        <f t="shared" si="412"/>
        <v>1</v>
      </c>
      <c r="I3259" s="11">
        <f t="shared" si="413"/>
        <v>1</v>
      </c>
      <c r="J3259" s="28">
        <f t="shared" si="414"/>
        <v>500</v>
      </c>
      <c r="K3259" s="28">
        <f t="shared" si="415"/>
        <v>2650</v>
      </c>
      <c r="L3259" s="11"/>
      <c r="M3259" s="11"/>
      <c r="N3259" s="11"/>
      <c r="O3259" s="11"/>
      <c r="P3259" s="11"/>
      <c r="Q3259" s="11"/>
      <c r="R3259" s="11"/>
      <c r="S3259" s="11"/>
      <c r="T3259" s="11"/>
      <c r="U3259" s="11"/>
      <c r="V3259" s="11"/>
      <c r="W3259" s="11"/>
      <c r="X3259" s="11"/>
      <c r="Y3259" s="11"/>
      <c r="Z3259" s="11"/>
      <c r="AA3259" s="11"/>
      <c r="AB3259" s="11"/>
    </row>
    <row r="3260" spans="2:28" x14ac:dyDescent="0.2">
      <c r="B3260" s="13">
        <f t="shared" si="416"/>
        <v>3257</v>
      </c>
      <c r="C3260" s="12">
        <v>9.0309251159593984E-2</v>
      </c>
      <c r="D3260" s="11">
        <f t="shared" si="409"/>
        <v>16</v>
      </c>
      <c r="E3260" s="11">
        <f t="shared" si="410"/>
        <v>16</v>
      </c>
      <c r="F3260" s="11">
        <f t="shared" si="411"/>
        <v>2400</v>
      </c>
      <c r="G3260" s="12">
        <v>0.36024662902381377</v>
      </c>
      <c r="H3260" s="27">
        <f t="shared" si="412"/>
        <v>1</v>
      </c>
      <c r="I3260" s="11">
        <f t="shared" si="413"/>
        <v>0</v>
      </c>
      <c r="J3260" s="28">
        <f t="shared" si="414"/>
        <v>0</v>
      </c>
      <c r="K3260" s="28">
        <f t="shared" si="415"/>
        <v>2400</v>
      </c>
      <c r="L3260" s="11"/>
      <c r="M3260" s="11"/>
      <c r="N3260" s="11"/>
      <c r="O3260" s="11"/>
      <c r="P3260" s="11"/>
      <c r="Q3260" s="11"/>
      <c r="R3260" s="11"/>
      <c r="S3260" s="11"/>
      <c r="T3260" s="11"/>
      <c r="U3260" s="11"/>
      <c r="V3260" s="11"/>
      <c r="W3260" s="11"/>
      <c r="X3260" s="11"/>
      <c r="Y3260" s="11"/>
      <c r="Z3260" s="11"/>
      <c r="AA3260" s="11"/>
      <c r="AB3260" s="11"/>
    </row>
    <row r="3261" spans="2:28" x14ac:dyDescent="0.2">
      <c r="B3261" s="13">
        <f t="shared" si="416"/>
        <v>3258</v>
      </c>
      <c r="C3261" s="12">
        <v>0.79141310547989774</v>
      </c>
      <c r="D3261" s="11">
        <f t="shared" si="409"/>
        <v>21</v>
      </c>
      <c r="E3261" s="11">
        <f t="shared" si="410"/>
        <v>21</v>
      </c>
      <c r="F3261" s="11">
        <f t="shared" si="411"/>
        <v>3150</v>
      </c>
      <c r="G3261" s="12">
        <v>0.63471056164637574</v>
      </c>
      <c r="H3261" s="27">
        <f t="shared" si="412"/>
        <v>2</v>
      </c>
      <c r="I3261" s="11">
        <f t="shared" si="413"/>
        <v>0</v>
      </c>
      <c r="J3261" s="28">
        <f t="shared" si="414"/>
        <v>0</v>
      </c>
      <c r="K3261" s="28">
        <f t="shared" si="415"/>
        <v>3150</v>
      </c>
      <c r="L3261" s="11"/>
      <c r="M3261" s="11"/>
      <c r="N3261" s="11"/>
      <c r="O3261" s="11"/>
      <c r="P3261" s="11"/>
      <c r="Q3261" s="11"/>
      <c r="R3261" s="11"/>
      <c r="S3261" s="11"/>
      <c r="T3261" s="11"/>
      <c r="U3261" s="11"/>
      <c r="V3261" s="11"/>
      <c r="W3261" s="11"/>
      <c r="X3261" s="11"/>
      <c r="Y3261" s="11"/>
      <c r="Z3261" s="11"/>
      <c r="AA3261" s="11"/>
      <c r="AB3261" s="11"/>
    </row>
    <row r="3262" spans="2:28" x14ac:dyDescent="0.2">
      <c r="B3262" s="13">
        <f t="shared" si="416"/>
        <v>3259</v>
      </c>
      <c r="C3262" s="12">
        <v>7.6136911901234172E-2</v>
      </c>
      <c r="D3262" s="11">
        <f t="shared" si="409"/>
        <v>15</v>
      </c>
      <c r="E3262" s="11">
        <f t="shared" si="410"/>
        <v>15</v>
      </c>
      <c r="F3262" s="11">
        <f t="shared" si="411"/>
        <v>2250</v>
      </c>
      <c r="G3262" s="12">
        <v>0.52235211549312621</v>
      </c>
      <c r="H3262" s="27">
        <f t="shared" si="412"/>
        <v>1</v>
      </c>
      <c r="I3262" s="11">
        <f t="shared" si="413"/>
        <v>0</v>
      </c>
      <c r="J3262" s="28">
        <f t="shared" si="414"/>
        <v>0</v>
      </c>
      <c r="K3262" s="28">
        <f t="shared" si="415"/>
        <v>2250</v>
      </c>
      <c r="L3262" s="11"/>
      <c r="M3262" s="11"/>
      <c r="N3262" s="11"/>
      <c r="O3262" s="11"/>
      <c r="P3262" s="11"/>
      <c r="Q3262" s="11"/>
      <c r="R3262" s="11"/>
      <c r="S3262" s="11"/>
      <c r="T3262" s="11"/>
      <c r="U3262" s="11"/>
      <c r="V3262" s="11"/>
      <c r="W3262" s="11"/>
      <c r="X3262" s="11"/>
      <c r="Y3262" s="11"/>
      <c r="Z3262" s="11"/>
      <c r="AA3262" s="11"/>
      <c r="AB3262" s="11"/>
    </row>
    <row r="3263" spans="2:28" x14ac:dyDescent="0.2">
      <c r="B3263" s="13">
        <f t="shared" si="416"/>
        <v>3260</v>
      </c>
      <c r="C3263" s="12">
        <v>0.7767165506572471</v>
      </c>
      <c r="D3263" s="11">
        <f t="shared" si="409"/>
        <v>21</v>
      </c>
      <c r="E3263" s="11">
        <f t="shared" si="410"/>
        <v>21</v>
      </c>
      <c r="F3263" s="11">
        <f t="shared" si="411"/>
        <v>3150</v>
      </c>
      <c r="G3263" s="12">
        <v>0.47534913969790538</v>
      </c>
      <c r="H3263" s="27">
        <f t="shared" si="412"/>
        <v>2</v>
      </c>
      <c r="I3263" s="11">
        <f t="shared" si="413"/>
        <v>0</v>
      </c>
      <c r="J3263" s="28">
        <f t="shared" si="414"/>
        <v>0</v>
      </c>
      <c r="K3263" s="28">
        <f t="shared" si="415"/>
        <v>3150</v>
      </c>
      <c r="L3263" s="11"/>
      <c r="M3263" s="11"/>
      <c r="N3263" s="11"/>
      <c r="O3263" s="11"/>
      <c r="P3263" s="11"/>
      <c r="Q3263" s="11"/>
      <c r="R3263" s="11"/>
      <c r="S3263" s="11"/>
      <c r="T3263" s="11"/>
      <c r="U3263" s="11"/>
      <c r="V3263" s="11"/>
      <c r="W3263" s="11"/>
      <c r="X3263" s="11"/>
      <c r="Y3263" s="11"/>
      <c r="Z3263" s="11"/>
      <c r="AA3263" s="11"/>
      <c r="AB3263" s="11"/>
    </row>
    <row r="3264" spans="2:28" x14ac:dyDescent="0.2">
      <c r="B3264" s="13">
        <f t="shared" si="416"/>
        <v>3261</v>
      </c>
      <c r="C3264" s="12">
        <v>0.75344947721597344</v>
      </c>
      <c r="D3264" s="11">
        <f t="shared" si="409"/>
        <v>21</v>
      </c>
      <c r="E3264" s="11">
        <f t="shared" si="410"/>
        <v>21</v>
      </c>
      <c r="F3264" s="11">
        <f t="shared" si="411"/>
        <v>3150</v>
      </c>
      <c r="G3264" s="12">
        <v>0.46420257779077101</v>
      </c>
      <c r="H3264" s="27">
        <f t="shared" si="412"/>
        <v>2</v>
      </c>
      <c r="I3264" s="11">
        <f t="shared" si="413"/>
        <v>0</v>
      </c>
      <c r="J3264" s="28">
        <f t="shared" si="414"/>
        <v>0</v>
      </c>
      <c r="K3264" s="28">
        <f t="shared" si="415"/>
        <v>3150</v>
      </c>
      <c r="L3264" s="11"/>
      <c r="M3264" s="11"/>
      <c r="N3264" s="11"/>
      <c r="O3264" s="11"/>
      <c r="P3264" s="11"/>
      <c r="Q3264" s="11"/>
      <c r="R3264" s="11"/>
      <c r="S3264" s="11"/>
      <c r="T3264" s="11"/>
      <c r="U3264" s="11"/>
      <c r="V3264" s="11"/>
      <c r="W3264" s="11"/>
      <c r="X3264" s="11"/>
      <c r="Y3264" s="11"/>
      <c r="Z3264" s="11"/>
      <c r="AA3264" s="11"/>
      <c r="AB3264" s="11"/>
    </row>
    <row r="3265" spans="2:28" x14ac:dyDescent="0.2">
      <c r="B3265" s="13">
        <f t="shared" si="416"/>
        <v>3262</v>
      </c>
      <c r="C3265" s="12">
        <v>0.31367457564545453</v>
      </c>
      <c r="D3265" s="11">
        <f t="shared" si="409"/>
        <v>18</v>
      </c>
      <c r="E3265" s="11">
        <f t="shared" si="410"/>
        <v>18</v>
      </c>
      <c r="F3265" s="11">
        <f t="shared" si="411"/>
        <v>2700</v>
      </c>
      <c r="G3265" s="12">
        <v>0.47135290556049037</v>
      </c>
      <c r="H3265" s="27">
        <f t="shared" si="412"/>
        <v>2</v>
      </c>
      <c r="I3265" s="11">
        <f t="shared" si="413"/>
        <v>0</v>
      </c>
      <c r="J3265" s="28">
        <f t="shared" si="414"/>
        <v>0</v>
      </c>
      <c r="K3265" s="28">
        <f t="shared" si="415"/>
        <v>2700</v>
      </c>
      <c r="L3265" s="11"/>
      <c r="M3265" s="11"/>
      <c r="N3265" s="11"/>
      <c r="O3265" s="11"/>
      <c r="P3265" s="11"/>
      <c r="Q3265" s="11"/>
      <c r="R3265" s="11"/>
      <c r="S3265" s="11"/>
      <c r="T3265" s="11"/>
      <c r="U3265" s="11"/>
      <c r="V3265" s="11"/>
      <c r="W3265" s="11"/>
      <c r="X3265" s="11"/>
      <c r="Y3265" s="11"/>
      <c r="Z3265" s="11"/>
      <c r="AA3265" s="11"/>
      <c r="AB3265" s="11"/>
    </row>
    <row r="3266" spans="2:28" x14ac:dyDescent="0.2">
      <c r="B3266" s="13">
        <f t="shared" si="416"/>
        <v>3263</v>
      </c>
      <c r="C3266" s="12">
        <v>0.68329585811394078</v>
      </c>
      <c r="D3266" s="11">
        <f t="shared" si="409"/>
        <v>21</v>
      </c>
      <c r="E3266" s="11">
        <f t="shared" si="410"/>
        <v>21</v>
      </c>
      <c r="F3266" s="11">
        <f t="shared" si="411"/>
        <v>3150</v>
      </c>
      <c r="G3266" s="12">
        <v>0.96475103516693839</v>
      </c>
      <c r="H3266" s="27">
        <f t="shared" si="412"/>
        <v>5</v>
      </c>
      <c r="I3266" s="11">
        <f t="shared" si="413"/>
        <v>0</v>
      </c>
      <c r="J3266" s="28">
        <f t="shared" si="414"/>
        <v>0</v>
      </c>
      <c r="K3266" s="28">
        <f t="shared" si="415"/>
        <v>3150</v>
      </c>
      <c r="L3266" s="11"/>
      <c r="M3266" s="11"/>
      <c r="N3266" s="11"/>
      <c r="O3266" s="11"/>
      <c r="P3266" s="11"/>
      <c r="Q3266" s="11"/>
      <c r="R3266" s="11"/>
      <c r="S3266" s="11"/>
      <c r="T3266" s="11"/>
      <c r="U3266" s="11"/>
      <c r="V3266" s="11"/>
      <c r="W3266" s="11"/>
      <c r="X3266" s="11"/>
      <c r="Y3266" s="11"/>
      <c r="Z3266" s="11"/>
      <c r="AA3266" s="11"/>
      <c r="AB3266" s="11"/>
    </row>
    <row r="3267" spans="2:28" x14ac:dyDescent="0.2">
      <c r="B3267" s="13">
        <f t="shared" si="416"/>
        <v>3264</v>
      </c>
      <c r="C3267" s="12">
        <v>8.9165760407264871E-2</v>
      </c>
      <c r="D3267" s="11">
        <f t="shared" si="409"/>
        <v>16</v>
      </c>
      <c r="E3267" s="11">
        <f t="shared" si="410"/>
        <v>16</v>
      </c>
      <c r="F3267" s="11">
        <f t="shared" si="411"/>
        <v>2400</v>
      </c>
      <c r="G3267" s="12">
        <v>0.56006817614879245</v>
      </c>
      <c r="H3267" s="27">
        <f t="shared" si="412"/>
        <v>2</v>
      </c>
      <c r="I3267" s="11">
        <f t="shared" si="413"/>
        <v>0</v>
      </c>
      <c r="J3267" s="28">
        <f t="shared" si="414"/>
        <v>0</v>
      </c>
      <c r="K3267" s="28">
        <f t="shared" si="415"/>
        <v>2400</v>
      </c>
      <c r="L3267" s="11"/>
      <c r="M3267" s="11"/>
      <c r="N3267" s="11"/>
      <c r="O3267" s="11"/>
      <c r="P3267" s="11"/>
      <c r="Q3267" s="11"/>
      <c r="R3267" s="11"/>
      <c r="S3267" s="11"/>
      <c r="T3267" s="11"/>
      <c r="U3267" s="11"/>
      <c r="V3267" s="11"/>
      <c r="W3267" s="11"/>
      <c r="X3267" s="11"/>
      <c r="Y3267" s="11"/>
      <c r="Z3267" s="11"/>
      <c r="AA3267" s="11"/>
      <c r="AB3267" s="11"/>
    </row>
    <row r="3268" spans="2:28" x14ac:dyDescent="0.2">
      <c r="B3268" s="13">
        <f t="shared" si="416"/>
        <v>3265</v>
      </c>
      <c r="C3268" s="12">
        <v>0.4350525041599792</v>
      </c>
      <c r="D3268" s="11">
        <f t="shared" si="409"/>
        <v>19</v>
      </c>
      <c r="E3268" s="11">
        <f t="shared" si="410"/>
        <v>19</v>
      </c>
      <c r="F3268" s="11">
        <f t="shared" si="411"/>
        <v>2850</v>
      </c>
      <c r="G3268" s="12">
        <v>0.93973870726459263</v>
      </c>
      <c r="H3268" s="27">
        <f t="shared" si="412"/>
        <v>4</v>
      </c>
      <c r="I3268" s="11">
        <f t="shared" si="413"/>
        <v>0</v>
      </c>
      <c r="J3268" s="28">
        <f t="shared" si="414"/>
        <v>0</v>
      </c>
      <c r="K3268" s="28">
        <f t="shared" si="415"/>
        <v>2850</v>
      </c>
      <c r="L3268" s="11"/>
      <c r="M3268" s="11"/>
      <c r="N3268" s="11"/>
      <c r="O3268" s="11"/>
      <c r="P3268" s="11"/>
      <c r="Q3268" s="11"/>
      <c r="R3268" s="11"/>
      <c r="S3268" s="11"/>
      <c r="T3268" s="11"/>
      <c r="U3268" s="11"/>
      <c r="V3268" s="11"/>
      <c r="W3268" s="11"/>
      <c r="X3268" s="11"/>
      <c r="Y3268" s="11"/>
      <c r="Z3268" s="11"/>
      <c r="AA3268" s="11"/>
      <c r="AB3268" s="11"/>
    </row>
    <row r="3269" spans="2:28" x14ac:dyDescent="0.2">
      <c r="B3269" s="13">
        <f t="shared" si="416"/>
        <v>3266</v>
      </c>
      <c r="C3269" s="12">
        <v>0.12075372948462171</v>
      </c>
      <c r="D3269" s="11">
        <f t="shared" ref="D3269:D3332" si="417">SUMIFS($M$4:$M$15,$P$4:$P$15,"&lt;="&amp;C3269,$O$4:$O$15,"&gt;="&amp;C3269)</f>
        <v>16</v>
      </c>
      <c r="E3269" s="11">
        <f t="shared" ref="E3269:E3332" si="418">MIN(D3269,$S$2)</f>
        <v>16</v>
      </c>
      <c r="F3269" s="11">
        <f t="shared" ref="F3269:F3332" si="419">E3269*$S$3</f>
        <v>2400</v>
      </c>
      <c r="G3269" s="12">
        <v>0.39856084447890339</v>
      </c>
      <c r="H3269" s="27">
        <f t="shared" ref="H3269:H3332" si="420">_xlfn.BINOM.INV(E3269,$S$5,G3269)</f>
        <v>1</v>
      </c>
      <c r="I3269" s="11">
        <f t="shared" ref="I3269:I3332" si="421">IF(E3269-H3269&gt;$S$6,E3269-H3269-$S$6,0)</f>
        <v>0</v>
      </c>
      <c r="J3269" s="28">
        <f t="shared" ref="J3269:J3332" si="422">I3269*$S$4</f>
        <v>0</v>
      </c>
      <c r="K3269" s="28">
        <f t="shared" ref="K3269:K3332" si="423">F3269-J3269</f>
        <v>2400</v>
      </c>
      <c r="L3269" s="11"/>
      <c r="M3269" s="11"/>
      <c r="N3269" s="11"/>
      <c r="O3269" s="11"/>
      <c r="P3269" s="11"/>
      <c r="Q3269" s="11"/>
      <c r="R3269" s="11"/>
      <c r="S3269" s="11"/>
      <c r="T3269" s="11"/>
      <c r="U3269" s="11"/>
      <c r="V3269" s="11"/>
      <c r="W3269" s="11"/>
      <c r="X3269" s="11"/>
      <c r="Y3269" s="11"/>
      <c r="Z3269" s="11"/>
      <c r="AA3269" s="11"/>
      <c r="AB3269" s="11"/>
    </row>
    <row r="3270" spans="2:28" x14ac:dyDescent="0.2">
      <c r="B3270" s="13">
        <f t="shared" ref="B3270:B3333" si="424">B3269+1</f>
        <v>3267</v>
      </c>
      <c r="C3270" s="12">
        <v>0.77631687497434732</v>
      </c>
      <c r="D3270" s="11">
        <f t="shared" si="417"/>
        <v>21</v>
      </c>
      <c r="E3270" s="11">
        <f t="shared" si="418"/>
        <v>21</v>
      </c>
      <c r="F3270" s="11">
        <f t="shared" si="419"/>
        <v>3150</v>
      </c>
      <c r="G3270" s="12">
        <v>0.4456664758247737</v>
      </c>
      <c r="H3270" s="27">
        <f t="shared" si="420"/>
        <v>2</v>
      </c>
      <c r="I3270" s="11">
        <f t="shared" si="421"/>
        <v>0</v>
      </c>
      <c r="J3270" s="28">
        <f t="shared" si="422"/>
        <v>0</v>
      </c>
      <c r="K3270" s="28">
        <f t="shared" si="423"/>
        <v>3150</v>
      </c>
      <c r="L3270" s="11"/>
      <c r="M3270" s="11"/>
      <c r="N3270" s="11"/>
      <c r="O3270" s="11"/>
      <c r="P3270" s="11"/>
      <c r="Q3270" s="11"/>
      <c r="R3270" s="11"/>
      <c r="S3270" s="11"/>
      <c r="T3270" s="11"/>
      <c r="U3270" s="11"/>
      <c r="V3270" s="11"/>
      <c r="W3270" s="11"/>
      <c r="X3270" s="11"/>
      <c r="Y3270" s="11"/>
      <c r="Z3270" s="11"/>
      <c r="AA3270" s="11"/>
      <c r="AB3270" s="11"/>
    </row>
    <row r="3271" spans="2:28" x14ac:dyDescent="0.2">
      <c r="B3271" s="13">
        <f t="shared" si="424"/>
        <v>3268</v>
      </c>
      <c r="C3271" s="12">
        <v>0.22038499027228198</v>
      </c>
      <c r="D3271" s="11">
        <f t="shared" si="417"/>
        <v>17</v>
      </c>
      <c r="E3271" s="11">
        <f t="shared" si="418"/>
        <v>17</v>
      </c>
      <c r="F3271" s="11">
        <f t="shared" si="419"/>
        <v>2550</v>
      </c>
      <c r="G3271" s="12">
        <v>0.10778428917988414</v>
      </c>
      <c r="H3271" s="27">
        <f t="shared" si="420"/>
        <v>0</v>
      </c>
      <c r="I3271" s="11">
        <f t="shared" si="421"/>
        <v>0</v>
      </c>
      <c r="J3271" s="28">
        <f t="shared" si="422"/>
        <v>0</v>
      </c>
      <c r="K3271" s="28">
        <f t="shared" si="423"/>
        <v>2550</v>
      </c>
      <c r="L3271" s="11"/>
      <c r="M3271" s="11"/>
      <c r="N3271" s="11"/>
      <c r="O3271" s="11"/>
      <c r="P3271" s="11"/>
      <c r="Q3271" s="11"/>
      <c r="R3271" s="11"/>
      <c r="S3271" s="11"/>
      <c r="T3271" s="11"/>
      <c r="U3271" s="11"/>
      <c r="V3271" s="11"/>
      <c r="W3271" s="11"/>
      <c r="X3271" s="11"/>
      <c r="Y3271" s="11"/>
      <c r="Z3271" s="11"/>
      <c r="AA3271" s="11"/>
      <c r="AB3271" s="11"/>
    </row>
    <row r="3272" spans="2:28" x14ac:dyDescent="0.2">
      <c r="B3272" s="13">
        <f t="shared" si="424"/>
        <v>3269</v>
      </c>
      <c r="C3272" s="12">
        <v>0.54922716312075659</v>
      </c>
      <c r="D3272" s="11">
        <f t="shared" si="417"/>
        <v>20</v>
      </c>
      <c r="E3272" s="11">
        <f t="shared" si="418"/>
        <v>20</v>
      </c>
      <c r="F3272" s="11">
        <f t="shared" si="419"/>
        <v>3000</v>
      </c>
      <c r="G3272" s="12">
        <v>0.77870955300815281</v>
      </c>
      <c r="H3272" s="27">
        <f t="shared" si="420"/>
        <v>3</v>
      </c>
      <c r="I3272" s="11">
        <f t="shared" si="421"/>
        <v>0</v>
      </c>
      <c r="J3272" s="28">
        <f t="shared" si="422"/>
        <v>0</v>
      </c>
      <c r="K3272" s="28">
        <f t="shared" si="423"/>
        <v>3000</v>
      </c>
      <c r="L3272" s="11"/>
      <c r="M3272" s="11"/>
      <c r="N3272" s="11"/>
      <c r="O3272" s="11"/>
      <c r="P3272" s="11"/>
      <c r="Q3272" s="11"/>
      <c r="R3272" s="11"/>
      <c r="S3272" s="11"/>
      <c r="T3272" s="11"/>
      <c r="U3272" s="11"/>
      <c r="V3272" s="11"/>
      <c r="W3272" s="11"/>
      <c r="X3272" s="11"/>
      <c r="Y3272" s="11"/>
      <c r="Z3272" s="11"/>
      <c r="AA3272" s="11"/>
      <c r="AB3272" s="11"/>
    </row>
    <row r="3273" spans="2:28" x14ac:dyDescent="0.2">
      <c r="B3273" s="13">
        <f t="shared" si="424"/>
        <v>3270</v>
      </c>
      <c r="C3273" s="12">
        <v>0.69547758365453749</v>
      </c>
      <c r="D3273" s="11">
        <f t="shared" si="417"/>
        <v>21</v>
      </c>
      <c r="E3273" s="11">
        <f t="shared" si="418"/>
        <v>21</v>
      </c>
      <c r="F3273" s="11">
        <f t="shared" si="419"/>
        <v>3150</v>
      </c>
      <c r="G3273" s="12">
        <v>0.3038517854361098</v>
      </c>
      <c r="H3273" s="27">
        <f t="shared" si="420"/>
        <v>1</v>
      </c>
      <c r="I3273" s="11">
        <f t="shared" si="421"/>
        <v>1</v>
      </c>
      <c r="J3273" s="28">
        <f t="shared" si="422"/>
        <v>500</v>
      </c>
      <c r="K3273" s="28">
        <f t="shared" si="423"/>
        <v>2650</v>
      </c>
      <c r="L3273" s="11"/>
      <c r="M3273" s="11"/>
      <c r="N3273" s="11"/>
      <c r="O3273" s="11"/>
      <c r="P3273" s="11"/>
      <c r="Q3273" s="11"/>
      <c r="R3273" s="11"/>
      <c r="S3273" s="11"/>
      <c r="T3273" s="11"/>
      <c r="U3273" s="11"/>
      <c r="V3273" s="11"/>
      <c r="W3273" s="11"/>
      <c r="X3273" s="11"/>
      <c r="Y3273" s="11"/>
      <c r="Z3273" s="11"/>
      <c r="AA3273" s="11"/>
      <c r="AB3273" s="11"/>
    </row>
    <row r="3274" spans="2:28" x14ac:dyDescent="0.2">
      <c r="B3274" s="13">
        <f t="shared" si="424"/>
        <v>3271</v>
      </c>
      <c r="C3274" s="12">
        <v>0.38132713772327775</v>
      </c>
      <c r="D3274" s="11">
        <f t="shared" si="417"/>
        <v>19</v>
      </c>
      <c r="E3274" s="11">
        <f t="shared" si="418"/>
        <v>19</v>
      </c>
      <c r="F3274" s="11">
        <f t="shared" si="419"/>
        <v>2850</v>
      </c>
      <c r="G3274" s="12">
        <v>0.9058155453659521</v>
      </c>
      <c r="H3274" s="27">
        <f t="shared" si="420"/>
        <v>4</v>
      </c>
      <c r="I3274" s="11">
        <f t="shared" si="421"/>
        <v>0</v>
      </c>
      <c r="J3274" s="28">
        <f t="shared" si="422"/>
        <v>0</v>
      </c>
      <c r="K3274" s="28">
        <f t="shared" si="423"/>
        <v>2850</v>
      </c>
      <c r="L3274" s="11"/>
      <c r="M3274" s="11"/>
      <c r="N3274" s="11"/>
      <c r="O3274" s="11"/>
      <c r="P3274" s="11"/>
      <c r="Q3274" s="11"/>
      <c r="R3274" s="11"/>
      <c r="S3274" s="11"/>
      <c r="T3274" s="11"/>
      <c r="U3274" s="11"/>
      <c r="V3274" s="11"/>
      <c r="W3274" s="11"/>
      <c r="X3274" s="11"/>
      <c r="Y3274" s="11"/>
      <c r="Z3274" s="11"/>
      <c r="AA3274" s="11"/>
      <c r="AB3274" s="11"/>
    </row>
    <row r="3275" spans="2:28" x14ac:dyDescent="0.2">
      <c r="B3275" s="13">
        <f t="shared" si="424"/>
        <v>3272</v>
      </c>
      <c r="C3275" s="12">
        <v>0.18785378836244004</v>
      </c>
      <c r="D3275" s="11">
        <f t="shared" si="417"/>
        <v>17</v>
      </c>
      <c r="E3275" s="11">
        <f t="shared" si="418"/>
        <v>17</v>
      </c>
      <c r="F3275" s="11">
        <f t="shared" si="419"/>
        <v>2550</v>
      </c>
      <c r="G3275" s="12">
        <v>0.27558657356735006</v>
      </c>
      <c r="H3275" s="27">
        <f t="shared" si="420"/>
        <v>1</v>
      </c>
      <c r="I3275" s="11">
        <f t="shared" si="421"/>
        <v>0</v>
      </c>
      <c r="J3275" s="28">
        <f t="shared" si="422"/>
        <v>0</v>
      </c>
      <c r="K3275" s="28">
        <f t="shared" si="423"/>
        <v>2550</v>
      </c>
      <c r="L3275" s="11"/>
      <c r="M3275" s="11"/>
      <c r="N3275" s="11"/>
      <c r="O3275" s="11"/>
      <c r="P3275" s="11"/>
      <c r="Q3275" s="11"/>
      <c r="R3275" s="11"/>
      <c r="S3275" s="11"/>
      <c r="T3275" s="11"/>
      <c r="U3275" s="11"/>
      <c r="V3275" s="11"/>
      <c r="W3275" s="11"/>
      <c r="X3275" s="11"/>
      <c r="Y3275" s="11"/>
      <c r="Z3275" s="11"/>
      <c r="AA3275" s="11"/>
      <c r="AB3275" s="11"/>
    </row>
    <row r="3276" spans="2:28" x14ac:dyDescent="0.2">
      <c r="B3276" s="13">
        <f t="shared" si="424"/>
        <v>3273</v>
      </c>
      <c r="C3276" s="12">
        <v>2.2663252964129188E-2</v>
      </c>
      <c r="D3276" s="11">
        <f t="shared" si="417"/>
        <v>14</v>
      </c>
      <c r="E3276" s="11">
        <f t="shared" si="418"/>
        <v>14</v>
      </c>
      <c r="F3276" s="11">
        <f t="shared" si="419"/>
        <v>2100</v>
      </c>
      <c r="G3276" s="12">
        <v>0.97311059951712453</v>
      </c>
      <c r="H3276" s="27">
        <f t="shared" si="420"/>
        <v>4</v>
      </c>
      <c r="I3276" s="11">
        <f t="shared" si="421"/>
        <v>0</v>
      </c>
      <c r="J3276" s="28">
        <f t="shared" si="422"/>
        <v>0</v>
      </c>
      <c r="K3276" s="28">
        <f t="shared" si="423"/>
        <v>2100</v>
      </c>
      <c r="L3276" s="11"/>
      <c r="M3276" s="11"/>
      <c r="N3276" s="11"/>
      <c r="O3276" s="11"/>
      <c r="P3276" s="11"/>
      <c r="Q3276" s="11"/>
      <c r="R3276" s="11"/>
      <c r="S3276" s="11"/>
      <c r="T3276" s="11"/>
      <c r="U3276" s="11"/>
      <c r="V3276" s="11"/>
      <c r="W3276" s="11"/>
      <c r="X3276" s="11"/>
      <c r="Y3276" s="11"/>
      <c r="Z3276" s="11"/>
      <c r="AA3276" s="11"/>
      <c r="AB3276" s="11"/>
    </row>
    <row r="3277" spans="2:28" x14ac:dyDescent="0.2">
      <c r="B3277" s="13">
        <f t="shared" si="424"/>
        <v>3274</v>
      </c>
      <c r="C3277" s="12">
        <v>0.33606593396171158</v>
      </c>
      <c r="D3277" s="11">
        <f t="shared" si="417"/>
        <v>18</v>
      </c>
      <c r="E3277" s="11">
        <f t="shared" si="418"/>
        <v>18</v>
      </c>
      <c r="F3277" s="11">
        <f t="shared" si="419"/>
        <v>2700</v>
      </c>
      <c r="G3277" s="12">
        <v>0.64015142396568048</v>
      </c>
      <c r="H3277" s="27">
        <f t="shared" si="420"/>
        <v>2</v>
      </c>
      <c r="I3277" s="11">
        <f t="shared" si="421"/>
        <v>0</v>
      </c>
      <c r="J3277" s="28">
        <f t="shared" si="422"/>
        <v>0</v>
      </c>
      <c r="K3277" s="28">
        <f t="shared" si="423"/>
        <v>2700</v>
      </c>
      <c r="L3277" s="11"/>
      <c r="M3277" s="11"/>
      <c r="N3277" s="11"/>
      <c r="O3277" s="11"/>
      <c r="P3277" s="11"/>
      <c r="Q3277" s="11"/>
      <c r="R3277" s="11"/>
      <c r="S3277" s="11"/>
      <c r="T3277" s="11"/>
      <c r="U3277" s="11"/>
      <c r="V3277" s="11"/>
      <c r="W3277" s="11"/>
      <c r="X3277" s="11"/>
      <c r="Y3277" s="11"/>
      <c r="Z3277" s="11"/>
      <c r="AA3277" s="11"/>
      <c r="AB3277" s="11"/>
    </row>
    <row r="3278" spans="2:28" x14ac:dyDescent="0.2">
      <c r="B3278" s="13">
        <f t="shared" si="424"/>
        <v>3275</v>
      </c>
      <c r="C3278" s="12">
        <v>0.56024786163947105</v>
      </c>
      <c r="D3278" s="11">
        <f t="shared" si="417"/>
        <v>20</v>
      </c>
      <c r="E3278" s="11">
        <f t="shared" si="418"/>
        <v>20</v>
      </c>
      <c r="F3278" s="11">
        <f t="shared" si="419"/>
        <v>3000</v>
      </c>
      <c r="G3278" s="12">
        <v>0.45323963613521057</v>
      </c>
      <c r="H3278" s="27">
        <f t="shared" si="420"/>
        <v>2</v>
      </c>
      <c r="I3278" s="11">
        <f t="shared" si="421"/>
        <v>0</v>
      </c>
      <c r="J3278" s="28">
        <f t="shared" si="422"/>
        <v>0</v>
      </c>
      <c r="K3278" s="28">
        <f t="shared" si="423"/>
        <v>3000</v>
      </c>
      <c r="L3278" s="11"/>
      <c r="M3278" s="11"/>
      <c r="N3278" s="11"/>
      <c r="O3278" s="11"/>
      <c r="P3278" s="11"/>
      <c r="Q3278" s="11"/>
      <c r="R3278" s="11"/>
      <c r="S3278" s="11"/>
      <c r="T3278" s="11"/>
      <c r="U3278" s="11"/>
      <c r="V3278" s="11"/>
      <c r="W3278" s="11"/>
      <c r="X3278" s="11"/>
      <c r="Y3278" s="11"/>
      <c r="Z3278" s="11"/>
      <c r="AA3278" s="11"/>
      <c r="AB3278" s="11"/>
    </row>
    <row r="3279" spans="2:28" x14ac:dyDescent="0.2">
      <c r="B3279" s="13">
        <f t="shared" si="424"/>
        <v>3276</v>
      </c>
      <c r="C3279" s="12">
        <v>0.99687100772826198</v>
      </c>
      <c r="D3279" s="11">
        <f t="shared" si="417"/>
        <v>25</v>
      </c>
      <c r="E3279" s="11">
        <f t="shared" si="418"/>
        <v>22</v>
      </c>
      <c r="F3279" s="11">
        <f t="shared" si="419"/>
        <v>3300</v>
      </c>
      <c r="G3279" s="12">
        <v>5.7602606680086432E-2</v>
      </c>
      <c r="H3279" s="27">
        <f t="shared" si="420"/>
        <v>0</v>
      </c>
      <c r="I3279" s="11">
        <f t="shared" si="421"/>
        <v>3</v>
      </c>
      <c r="J3279" s="28">
        <f t="shared" si="422"/>
        <v>1500</v>
      </c>
      <c r="K3279" s="28">
        <f t="shared" si="423"/>
        <v>1800</v>
      </c>
      <c r="L3279" s="11"/>
      <c r="M3279" s="11"/>
      <c r="N3279" s="11"/>
      <c r="O3279" s="11"/>
      <c r="P3279" s="11"/>
      <c r="Q3279" s="11"/>
      <c r="R3279" s="11"/>
      <c r="S3279" s="11"/>
      <c r="T3279" s="11"/>
      <c r="U3279" s="11"/>
      <c r="V3279" s="11"/>
      <c r="W3279" s="11"/>
      <c r="X3279" s="11"/>
      <c r="Y3279" s="11"/>
      <c r="Z3279" s="11"/>
      <c r="AA3279" s="11"/>
      <c r="AB3279" s="11"/>
    </row>
    <row r="3280" spans="2:28" x14ac:dyDescent="0.2">
      <c r="B3280" s="13">
        <f t="shared" si="424"/>
        <v>3277</v>
      </c>
      <c r="C3280" s="12">
        <v>0.87755019742216434</v>
      </c>
      <c r="D3280" s="11">
        <f t="shared" si="417"/>
        <v>22</v>
      </c>
      <c r="E3280" s="11">
        <f t="shared" si="418"/>
        <v>22</v>
      </c>
      <c r="F3280" s="11">
        <f t="shared" si="419"/>
        <v>3300</v>
      </c>
      <c r="G3280" s="12">
        <v>0.48866161598518421</v>
      </c>
      <c r="H3280" s="27">
        <f t="shared" si="420"/>
        <v>2</v>
      </c>
      <c r="I3280" s="11">
        <f t="shared" si="421"/>
        <v>1</v>
      </c>
      <c r="J3280" s="28">
        <f t="shared" si="422"/>
        <v>500</v>
      </c>
      <c r="K3280" s="28">
        <f t="shared" si="423"/>
        <v>2800</v>
      </c>
      <c r="L3280" s="11"/>
      <c r="M3280" s="11"/>
      <c r="N3280" s="11"/>
      <c r="O3280" s="11"/>
      <c r="P3280" s="11"/>
      <c r="Q3280" s="11"/>
      <c r="R3280" s="11"/>
      <c r="S3280" s="11"/>
      <c r="T3280" s="11"/>
      <c r="U3280" s="11"/>
      <c r="V3280" s="11"/>
      <c r="W3280" s="11"/>
      <c r="X3280" s="11"/>
      <c r="Y3280" s="11"/>
      <c r="Z3280" s="11"/>
      <c r="AA3280" s="11"/>
      <c r="AB3280" s="11"/>
    </row>
    <row r="3281" spans="2:28" x14ac:dyDescent="0.2">
      <c r="B3281" s="13">
        <f t="shared" si="424"/>
        <v>3278</v>
      </c>
      <c r="C3281" s="12">
        <v>0.60720531941961886</v>
      </c>
      <c r="D3281" s="11">
        <f t="shared" si="417"/>
        <v>20</v>
      </c>
      <c r="E3281" s="11">
        <f t="shared" si="418"/>
        <v>20</v>
      </c>
      <c r="F3281" s="11">
        <f t="shared" si="419"/>
        <v>3000</v>
      </c>
      <c r="G3281" s="12">
        <v>0.22492935643719636</v>
      </c>
      <c r="H3281" s="27">
        <f t="shared" si="420"/>
        <v>1</v>
      </c>
      <c r="I3281" s="11">
        <f t="shared" si="421"/>
        <v>0</v>
      </c>
      <c r="J3281" s="28">
        <f t="shared" si="422"/>
        <v>0</v>
      </c>
      <c r="K3281" s="28">
        <f t="shared" si="423"/>
        <v>3000</v>
      </c>
      <c r="L3281" s="11"/>
      <c r="M3281" s="11"/>
      <c r="N3281" s="11"/>
      <c r="O3281" s="11"/>
      <c r="P3281" s="11"/>
      <c r="Q3281" s="11"/>
      <c r="R3281" s="11"/>
      <c r="S3281" s="11"/>
      <c r="T3281" s="11"/>
      <c r="U3281" s="11"/>
      <c r="V3281" s="11"/>
      <c r="W3281" s="11"/>
      <c r="X3281" s="11"/>
      <c r="Y3281" s="11"/>
      <c r="Z3281" s="11"/>
      <c r="AA3281" s="11"/>
      <c r="AB3281" s="11"/>
    </row>
    <row r="3282" spans="2:28" x14ac:dyDescent="0.2">
      <c r="B3282" s="13">
        <f t="shared" si="424"/>
        <v>3279</v>
      </c>
      <c r="C3282" s="12">
        <v>0.38561705624745446</v>
      </c>
      <c r="D3282" s="11">
        <f t="shared" si="417"/>
        <v>19</v>
      </c>
      <c r="E3282" s="11">
        <f t="shared" si="418"/>
        <v>19</v>
      </c>
      <c r="F3282" s="11">
        <f t="shared" si="419"/>
        <v>2850</v>
      </c>
      <c r="G3282" s="12">
        <v>0.46044119737587696</v>
      </c>
      <c r="H3282" s="27">
        <f t="shared" si="420"/>
        <v>2</v>
      </c>
      <c r="I3282" s="11">
        <f t="shared" si="421"/>
        <v>0</v>
      </c>
      <c r="J3282" s="28">
        <f t="shared" si="422"/>
        <v>0</v>
      </c>
      <c r="K3282" s="28">
        <f t="shared" si="423"/>
        <v>2850</v>
      </c>
      <c r="L3282" s="11"/>
      <c r="M3282" s="11"/>
      <c r="N3282" s="11"/>
      <c r="O3282" s="11"/>
      <c r="P3282" s="11"/>
      <c r="Q3282" s="11"/>
      <c r="R3282" s="11"/>
      <c r="S3282" s="11"/>
      <c r="T3282" s="11"/>
      <c r="U3282" s="11"/>
      <c r="V3282" s="11"/>
      <c r="W3282" s="11"/>
      <c r="X3282" s="11"/>
      <c r="Y3282" s="11"/>
      <c r="Z3282" s="11"/>
      <c r="AA3282" s="11"/>
      <c r="AB3282" s="11"/>
    </row>
    <row r="3283" spans="2:28" x14ac:dyDescent="0.2">
      <c r="B3283" s="13">
        <f t="shared" si="424"/>
        <v>3280</v>
      </c>
      <c r="C3283" s="12">
        <v>0.11946088650129505</v>
      </c>
      <c r="D3283" s="11">
        <f t="shared" si="417"/>
        <v>16</v>
      </c>
      <c r="E3283" s="11">
        <f t="shared" si="418"/>
        <v>16</v>
      </c>
      <c r="F3283" s="11">
        <f t="shared" si="419"/>
        <v>2400</v>
      </c>
      <c r="G3283" s="12">
        <v>9.8121233892733306E-2</v>
      </c>
      <c r="H3283" s="27">
        <f t="shared" si="420"/>
        <v>0</v>
      </c>
      <c r="I3283" s="11">
        <f t="shared" si="421"/>
        <v>0</v>
      </c>
      <c r="J3283" s="28">
        <f t="shared" si="422"/>
        <v>0</v>
      </c>
      <c r="K3283" s="28">
        <f t="shared" si="423"/>
        <v>2400</v>
      </c>
      <c r="L3283" s="11"/>
      <c r="M3283" s="11"/>
      <c r="N3283" s="11"/>
      <c r="O3283" s="11"/>
      <c r="P3283" s="11"/>
      <c r="Q3283" s="11"/>
      <c r="R3283" s="11"/>
      <c r="S3283" s="11"/>
      <c r="T3283" s="11"/>
      <c r="U3283" s="11"/>
      <c r="V3283" s="11"/>
      <c r="W3283" s="11"/>
      <c r="X3283" s="11"/>
      <c r="Y3283" s="11"/>
      <c r="Z3283" s="11"/>
      <c r="AA3283" s="11"/>
      <c r="AB3283" s="11"/>
    </row>
    <row r="3284" spans="2:28" x14ac:dyDescent="0.2">
      <c r="B3284" s="13">
        <f t="shared" si="424"/>
        <v>3281</v>
      </c>
      <c r="C3284" s="12">
        <v>0.69795684268656866</v>
      </c>
      <c r="D3284" s="11">
        <f t="shared" si="417"/>
        <v>21</v>
      </c>
      <c r="E3284" s="11">
        <f t="shared" si="418"/>
        <v>21</v>
      </c>
      <c r="F3284" s="11">
        <f t="shared" si="419"/>
        <v>3150</v>
      </c>
      <c r="G3284" s="12">
        <v>0.11804432356503813</v>
      </c>
      <c r="H3284" s="27">
        <f t="shared" si="420"/>
        <v>1</v>
      </c>
      <c r="I3284" s="11">
        <f t="shared" si="421"/>
        <v>1</v>
      </c>
      <c r="J3284" s="28">
        <f t="shared" si="422"/>
        <v>500</v>
      </c>
      <c r="K3284" s="28">
        <f t="shared" si="423"/>
        <v>2650</v>
      </c>
      <c r="L3284" s="11"/>
      <c r="M3284" s="11"/>
      <c r="N3284" s="11"/>
      <c r="O3284" s="11"/>
      <c r="P3284" s="11"/>
      <c r="Q3284" s="11"/>
      <c r="R3284" s="11"/>
      <c r="S3284" s="11"/>
      <c r="T3284" s="11"/>
      <c r="U3284" s="11"/>
      <c r="V3284" s="11"/>
      <c r="W3284" s="11"/>
      <c r="X3284" s="11"/>
      <c r="Y3284" s="11"/>
      <c r="Z3284" s="11"/>
      <c r="AA3284" s="11"/>
      <c r="AB3284" s="11"/>
    </row>
    <row r="3285" spans="2:28" x14ac:dyDescent="0.2">
      <c r="B3285" s="13">
        <f t="shared" si="424"/>
        <v>3282</v>
      </c>
      <c r="C3285" s="12">
        <v>8.043880386273583E-2</v>
      </c>
      <c r="D3285" s="11">
        <f t="shared" si="417"/>
        <v>16</v>
      </c>
      <c r="E3285" s="11">
        <f t="shared" si="418"/>
        <v>16</v>
      </c>
      <c r="F3285" s="11">
        <f t="shared" si="419"/>
        <v>2400</v>
      </c>
      <c r="G3285" s="12">
        <v>0.66937281936401472</v>
      </c>
      <c r="H3285" s="27">
        <f t="shared" si="420"/>
        <v>2</v>
      </c>
      <c r="I3285" s="11">
        <f t="shared" si="421"/>
        <v>0</v>
      </c>
      <c r="J3285" s="28">
        <f t="shared" si="422"/>
        <v>0</v>
      </c>
      <c r="K3285" s="28">
        <f t="shared" si="423"/>
        <v>2400</v>
      </c>
      <c r="L3285" s="11"/>
      <c r="M3285" s="11"/>
      <c r="N3285" s="11"/>
      <c r="O3285" s="11"/>
      <c r="P3285" s="11"/>
      <c r="Q3285" s="11"/>
      <c r="R3285" s="11"/>
      <c r="S3285" s="11"/>
      <c r="T3285" s="11"/>
      <c r="U3285" s="11"/>
      <c r="V3285" s="11"/>
      <c r="W3285" s="11"/>
      <c r="X3285" s="11"/>
      <c r="Y3285" s="11"/>
      <c r="Z3285" s="11"/>
      <c r="AA3285" s="11"/>
      <c r="AB3285" s="11"/>
    </row>
    <row r="3286" spans="2:28" x14ac:dyDescent="0.2">
      <c r="B3286" s="13">
        <f t="shared" si="424"/>
        <v>3283</v>
      </c>
      <c r="C3286" s="12">
        <v>0.78014653942193135</v>
      </c>
      <c r="D3286" s="11">
        <f t="shared" si="417"/>
        <v>21</v>
      </c>
      <c r="E3286" s="11">
        <f t="shared" si="418"/>
        <v>21</v>
      </c>
      <c r="F3286" s="11">
        <f t="shared" si="419"/>
        <v>3150</v>
      </c>
      <c r="G3286" s="12">
        <v>6.492088640488658E-2</v>
      </c>
      <c r="H3286" s="27">
        <f t="shared" si="420"/>
        <v>0</v>
      </c>
      <c r="I3286" s="11">
        <f t="shared" si="421"/>
        <v>2</v>
      </c>
      <c r="J3286" s="28">
        <f t="shared" si="422"/>
        <v>1000</v>
      </c>
      <c r="K3286" s="28">
        <f t="shared" si="423"/>
        <v>2150</v>
      </c>
      <c r="L3286" s="11"/>
      <c r="M3286" s="11"/>
      <c r="N3286" s="11"/>
      <c r="O3286" s="11"/>
      <c r="P3286" s="11"/>
      <c r="Q3286" s="11"/>
      <c r="R3286" s="11"/>
      <c r="S3286" s="11"/>
      <c r="T3286" s="11"/>
      <c r="U3286" s="11"/>
      <c r="V3286" s="11"/>
      <c r="W3286" s="11"/>
      <c r="X3286" s="11"/>
      <c r="Y3286" s="11"/>
      <c r="Z3286" s="11"/>
      <c r="AA3286" s="11"/>
      <c r="AB3286" s="11"/>
    </row>
    <row r="3287" spans="2:28" x14ac:dyDescent="0.2">
      <c r="B3287" s="13">
        <f t="shared" si="424"/>
        <v>3284</v>
      </c>
      <c r="C3287" s="12">
        <v>0.46895020819169553</v>
      </c>
      <c r="D3287" s="11">
        <f t="shared" si="417"/>
        <v>19</v>
      </c>
      <c r="E3287" s="11">
        <f t="shared" si="418"/>
        <v>19</v>
      </c>
      <c r="F3287" s="11">
        <f t="shared" si="419"/>
        <v>2850</v>
      </c>
      <c r="G3287" s="12">
        <v>0.76328745560307865</v>
      </c>
      <c r="H3287" s="27">
        <f t="shared" si="420"/>
        <v>3</v>
      </c>
      <c r="I3287" s="11">
        <f t="shared" si="421"/>
        <v>0</v>
      </c>
      <c r="J3287" s="28">
        <f t="shared" si="422"/>
        <v>0</v>
      </c>
      <c r="K3287" s="28">
        <f t="shared" si="423"/>
        <v>2850</v>
      </c>
      <c r="L3287" s="11"/>
      <c r="M3287" s="11"/>
      <c r="N3287" s="11"/>
      <c r="O3287" s="11"/>
      <c r="P3287" s="11"/>
      <c r="Q3287" s="11"/>
      <c r="R3287" s="11"/>
      <c r="S3287" s="11"/>
      <c r="T3287" s="11"/>
      <c r="U3287" s="11"/>
      <c r="V3287" s="11"/>
      <c r="W3287" s="11"/>
      <c r="X3287" s="11"/>
      <c r="Y3287" s="11"/>
      <c r="Z3287" s="11"/>
      <c r="AA3287" s="11"/>
      <c r="AB3287" s="11"/>
    </row>
    <row r="3288" spans="2:28" x14ac:dyDescent="0.2">
      <c r="B3288" s="13">
        <f t="shared" si="424"/>
        <v>3285</v>
      </c>
      <c r="C3288" s="12">
        <v>0.66822608806261885</v>
      </c>
      <c r="D3288" s="11">
        <f t="shared" si="417"/>
        <v>20</v>
      </c>
      <c r="E3288" s="11">
        <f t="shared" si="418"/>
        <v>20</v>
      </c>
      <c r="F3288" s="11">
        <f t="shared" si="419"/>
        <v>3000</v>
      </c>
      <c r="G3288" s="12">
        <v>0.69939951505759879</v>
      </c>
      <c r="H3288" s="27">
        <f t="shared" si="420"/>
        <v>3</v>
      </c>
      <c r="I3288" s="11">
        <f t="shared" si="421"/>
        <v>0</v>
      </c>
      <c r="J3288" s="28">
        <f t="shared" si="422"/>
        <v>0</v>
      </c>
      <c r="K3288" s="28">
        <f t="shared" si="423"/>
        <v>3000</v>
      </c>
      <c r="L3288" s="11"/>
      <c r="M3288" s="11"/>
      <c r="N3288" s="11"/>
      <c r="O3288" s="11"/>
      <c r="P3288" s="11"/>
      <c r="Q3288" s="11"/>
      <c r="R3288" s="11"/>
      <c r="S3288" s="11"/>
      <c r="T3288" s="11"/>
      <c r="U3288" s="11"/>
      <c r="V3288" s="11"/>
      <c r="W3288" s="11"/>
      <c r="X3288" s="11"/>
      <c r="Y3288" s="11"/>
      <c r="Z3288" s="11"/>
      <c r="AA3288" s="11"/>
      <c r="AB3288" s="11"/>
    </row>
    <row r="3289" spans="2:28" x14ac:dyDescent="0.2">
      <c r="B3289" s="13">
        <f t="shared" si="424"/>
        <v>3286</v>
      </c>
      <c r="C3289" s="12">
        <v>0.42945338142268352</v>
      </c>
      <c r="D3289" s="11">
        <f t="shared" si="417"/>
        <v>19</v>
      </c>
      <c r="E3289" s="11">
        <f t="shared" si="418"/>
        <v>19</v>
      </c>
      <c r="F3289" s="11">
        <f t="shared" si="419"/>
        <v>2850</v>
      </c>
      <c r="G3289" s="12">
        <v>0.90790538771680818</v>
      </c>
      <c r="H3289" s="27">
        <f t="shared" si="420"/>
        <v>4</v>
      </c>
      <c r="I3289" s="11">
        <f t="shared" si="421"/>
        <v>0</v>
      </c>
      <c r="J3289" s="28">
        <f t="shared" si="422"/>
        <v>0</v>
      </c>
      <c r="K3289" s="28">
        <f t="shared" si="423"/>
        <v>2850</v>
      </c>
      <c r="L3289" s="11"/>
      <c r="M3289" s="11"/>
      <c r="N3289" s="11"/>
      <c r="O3289" s="11"/>
      <c r="P3289" s="11"/>
      <c r="Q3289" s="11"/>
      <c r="R3289" s="11"/>
      <c r="S3289" s="11"/>
      <c r="T3289" s="11"/>
      <c r="U3289" s="11"/>
      <c r="V3289" s="11"/>
      <c r="W3289" s="11"/>
      <c r="X3289" s="11"/>
      <c r="Y3289" s="11"/>
      <c r="Z3289" s="11"/>
      <c r="AA3289" s="11"/>
      <c r="AB3289" s="11"/>
    </row>
    <row r="3290" spans="2:28" x14ac:dyDescent="0.2">
      <c r="B3290" s="13">
        <f t="shared" si="424"/>
        <v>3287</v>
      </c>
      <c r="C3290" s="12">
        <v>0.206133846976428</v>
      </c>
      <c r="D3290" s="11">
        <f t="shared" si="417"/>
        <v>17</v>
      </c>
      <c r="E3290" s="11">
        <f t="shared" si="418"/>
        <v>17</v>
      </c>
      <c r="F3290" s="11">
        <f t="shared" si="419"/>
        <v>2550</v>
      </c>
      <c r="G3290" s="12">
        <v>0.67264083768918237</v>
      </c>
      <c r="H3290" s="27">
        <f t="shared" si="420"/>
        <v>2</v>
      </c>
      <c r="I3290" s="11">
        <f t="shared" si="421"/>
        <v>0</v>
      </c>
      <c r="J3290" s="28">
        <f t="shared" si="422"/>
        <v>0</v>
      </c>
      <c r="K3290" s="28">
        <f t="shared" si="423"/>
        <v>2550</v>
      </c>
      <c r="L3290" s="11"/>
      <c r="M3290" s="11"/>
      <c r="N3290" s="11"/>
      <c r="O3290" s="11"/>
      <c r="P3290" s="11"/>
      <c r="Q3290" s="11"/>
      <c r="R3290" s="11"/>
      <c r="S3290" s="11"/>
      <c r="T3290" s="11"/>
      <c r="U3290" s="11"/>
      <c r="V3290" s="11"/>
      <c r="W3290" s="11"/>
      <c r="X3290" s="11"/>
      <c r="Y3290" s="11"/>
      <c r="Z3290" s="11"/>
      <c r="AA3290" s="11"/>
      <c r="AB3290" s="11"/>
    </row>
    <row r="3291" spans="2:28" x14ac:dyDescent="0.2">
      <c r="B3291" s="13">
        <f t="shared" si="424"/>
        <v>3288</v>
      </c>
      <c r="C3291" s="12">
        <v>0.92266008750818662</v>
      </c>
      <c r="D3291" s="11">
        <f t="shared" si="417"/>
        <v>23</v>
      </c>
      <c r="E3291" s="11">
        <f t="shared" si="418"/>
        <v>22</v>
      </c>
      <c r="F3291" s="11">
        <f t="shared" si="419"/>
        <v>3300</v>
      </c>
      <c r="G3291" s="12">
        <v>0.71533703204895172</v>
      </c>
      <c r="H3291" s="27">
        <f t="shared" si="420"/>
        <v>3</v>
      </c>
      <c r="I3291" s="11">
        <f t="shared" si="421"/>
        <v>0</v>
      </c>
      <c r="J3291" s="28">
        <f t="shared" si="422"/>
        <v>0</v>
      </c>
      <c r="K3291" s="28">
        <f t="shared" si="423"/>
        <v>3300</v>
      </c>
      <c r="L3291" s="11"/>
      <c r="M3291" s="11"/>
      <c r="N3291" s="11"/>
      <c r="O3291" s="11"/>
      <c r="P3291" s="11"/>
      <c r="Q3291" s="11"/>
      <c r="R3291" s="11"/>
      <c r="S3291" s="11"/>
      <c r="T3291" s="11"/>
      <c r="U3291" s="11"/>
      <c r="V3291" s="11"/>
      <c r="W3291" s="11"/>
      <c r="X3291" s="11"/>
      <c r="Y3291" s="11"/>
      <c r="Z3291" s="11"/>
      <c r="AA3291" s="11"/>
      <c r="AB3291" s="11"/>
    </row>
    <row r="3292" spans="2:28" x14ac:dyDescent="0.2">
      <c r="B3292" s="13">
        <f t="shared" si="424"/>
        <v>3289</v>
      </c>
      <c r="C3292" s="12">
        <v>0.19196797384635922</v>
      </c>
      <c r="D3292" s="11">
        <f t="shared" si="417"/>
        <v>17</v>
      </c>
      <c r="E3292" s="11">
        <f t="shared" si="418"/>
        <v>17</v>
      </c>
      <c r="F3292" s="11">
        <f t="shared" si="419"/>
        <v>2550</v>
      </c>
      <c r="G3292" s="12">
        <v>0.79404010368402478</v>
      </c>
      <c r="H3292" s="27">
        <f t="shared" si="420"/>
        <v>3</v>
      </c>
      <c r="I3292" s="11">
        <f t="shared" si="421"/>
        <v>0</v>
      </c>
      <c r="J3292" s="28">
        <f t="shared" si="422"/>
        <v>0</v>
      </c>
      <c r="K3292" s="28">
        <f t="shared" si="423"/>
        <v>2550</v>
      </c>
      <c r="L3292" s="11"/>
      <c r="M3292" s="11"/>
      <c r="N3292" s="11"/>
      <c r="O3292" s="11"/>
      <c r="P3292" s="11"/>
      <c r="Q3292" s="11"/>
      <c r="R3292" s="11"/>
      <c r="S3292" s="11"/>
      <c r="T3292" s="11"/>
      <c r="U3292" s="11"/>
      <c r="V3292" s="11"/>
      <c r="W3292" s="11"/>
      <c r="X3292" s="11"/>
      <c r="Y3292" s="11"/>
      <c r="Z3292" s="11"/>
      <c r="AA3292" s="11"/>
      <c r="AB3292" s="11"/>
    </row>
    <row r="3293" spans="2:28" x14ac:dyDescent="0.2">
      <c r="B3293" s="13">
        <f t="shared" si="424"/>
        <v>3290</v>
      </c>
      <c r="C3293" s="12">
        <v>0.60212430722377297</v>
      </c>
      <c r="D3293" s="11">
        <f t="shared" si="417"/>
        <v>20</v>
      </c>
      <c r="E3293" s="11">
        <f t="shared" si="418"/>
        <v>20</v>
      </c>
      <c r="F3293" s="11">
        <f t="shared" si="419"/>
        <v>3000</v>
      </c>
      <c r="G3293" s="12">
        <v>0.66163397377678745</v>
      </c>
      <c r="H3293" s="27">
        <f t="shared" si="420"/>
        <v>2</v>
      </c>
      <c r="I3293" s="11">
        <f t="shared" si="421"/>
        <v>0</v>
      </c>
      <c r="J3293" s="28">
        <f t="shared" si="422"/>
        <v>0</v>
      </c>
      <c r="K3293" s="28">
        <f t="shared" si="423"/>
        <v>3000</v>
      </c>
      <c r="L3293" s="11"/>
      <c r="M3293" s="11"/>
      <c r="N3293" s="11"/>
      <c r="O3293" s="11"/>
      <c r="P3293" s="11"/>
      <c r="Q3293" s="11"/>
      <c r="R3293" s="11"/>
      <c r="S3293" s="11"/>
      <c r="T3293" s="11"/>
      <c r="U3293" s="11"/>
      <c r="V3293" s="11"/>
      <c r="W3293" s="11"/>
      <c r="X3293" s="11"/>
      <c r="Y3293" s="11"/>
      <c r="Z3293" s="11"/>
      <c r="AA3293" s="11"/>
      <c r="AB3293" s="11"/>
    </row>
    <row r="3294" spans="2:28" x14ac:dyDescent="0.2">
      <c r="B3294" s="13">
        <f t="shared" si="424"/>
        <v>3291</v>
      </c>
      <c r="C3294" s="12">
        <v>0.81453595273458612</v>
      </c>
      <c r="D3294" s="11">
        <f t="shared" si="417"/>
        <v>21</v>
      </c>
      <c r="E3294" s="11">
        <f t="shared" si="418"/>
        <v>21</v>
      </c>
      <c r="F3294" s="11">
        <f t="shared" si="419"/>
        <v>3150</v>
      </c>
      <c r="G3294" s="12">
        <v>0.14407313030248237</v>
      </c>
      <c r="H3294" s="27">
        <f t="shared" si="420"/>
        <v>1</v>
      </c>
      <c r="I3294" s="11">
        <f t="shared" si="421"/>
        <v>1</v>
      </c>
      <c r="J3294" s="28">
        <f t="shared" si="422"/>
        <v>500</v>
      </c>
      <c r="K3294" s="28">
        <f t="shared" si="423"/>
        <v>2650</v>
      </c>
      <c r="L3294" s="11"/>
      <c r="M3294" s="11"/>
      <c r="N3294" s="11"/>
      <c r="O3294" s="11"/>
      <c r="P3294" s="11"/>
      <c r="Q3294" s="11"/>
      <c r="R3294" s="11"/>
      <c r="S3294" s="11"/>
      <c r="T3294" s="11"/>
      <c r="U3294" s="11"/>
      <c r="V3294" s="11"/>
      <c r="W3294" s="11"/>
      <c r="X3294" s="11"/>
      <c r="Y3294" s="11"/>
      <c r="Z3294" s="11"/>
      <c r="AA3294" s="11"/>
      <c r="AB3294" s="11"/>
    </row>
    <row r="3295" spans="2:28" x14ac:dyDescent="0.2">
      <c r="B3295" s="13">
        <f t="shared" si="424"/>
        <v>3292</v>
      </c>
      <c r="C3295" s="12">
        <v>0.539594628288669</v>
      </c>
      <c r="D3295" s="11">
        <f t="shared" si="417"/>
        <v>20</v>
      </c>
      <c r="E3295" s="11">
        <f t="shared" si="418"/>
        <v>20</v>
      </c>
      <c r="F3295" s="11">
        <f t="shared" si="419"/>
        <v>3000</v>
      </c>
      <c r="G3295" s="12">
        <v>0.94556714414895537</v>
      </c>
      <c r="H3295" s="27">
        <f t="shared" si="420"/>
        <v>4</v>
      </c>
      <c r="I3295" s="11">
        <f t="shared" si="421"/>
        <v>0</v>
      </c>
      <c r="J3295" s="28">
        <f t="shared" si="422"/>
        <v>0</v>
      </c>
      <c r="K3295" s="28">
        <f t="shared" si="423"/>
        <v>3000</v>
      </c>
      <c r="L3295" s="11"/>
      <c r="M3295" s="11"/>
      <c r="N3295" s="11"/>
      <c r="O3295" s="11"/>
      <c r="P3295" s="11"/>
      <c r="Q3295" s="11"/>
      <c r="R3295" s="11"/>
      <c r="S3295" s="11"/>
      <c r="T3295" s="11"/>
      <c r="U3295" s="11"/>
      <c r="V3295" s="11"/>
      <c r="W3295" s="11"/>
      <c r="X3295" s="11"/>
      <c r="Y3295" s="11"/>
      <c r="Z3295" s="11"/>
      <c r="AA3295" s="11"/>
      <c r="AB3295" s="11"/>
    </row>
    <row r="3296" spans="2:28" x14ac:dyDescent="0.2">
      <c r="B3296" s="13">
        <f t="shared" si="424"/>
        <v>3293</v>
      </c>
      <c r="C3296" s="12">
        <v>0.73547023111057375</v>
      </c>
      <c r="D3296" s="11">
        <f t="shared" si="417"/>
        <v>21</v>
      </c>
      <c r="E3296" s="11">
        <f t="shared" si="418"/>
        <v>21</v>
      </c>
      <c r="F3296" s="11">
        <f t="shared" si="419"/>
        <v>3150</v>
      </c>
      <c r="G3296" s="12">
        <v>0.17354075514717504</v>
      </c>
      <c r="H3296" s="27">
        <f t="shared" si="420"/>
        <v>1</v>
      </c>
      <c r="I3296" s="11">
        <f t="shared" si="421"/>
        <v>1</v>
      </c>
      <c r="J3296" s="28">
        <f t="shared" si="422"/>
        <v>500</v>
      </c>
      <c r="K3296" s="28">
        <f t="shared" si="423"/>
        <v>2650</v>
      </c>
      <c r="L3296" s="11"/>
      <c r="M3296" s="11"/>
      <c r="N3296" s="11"/>
      <c r="O3296" s="11"/>
      <c r="P3296" s="11"/>
      <c r="Q3296" s="11"/>
      <c r="R3296" s="11"/>
      <c r="S3296" s="11"/>
      <c r="T3296" s="11"/>
      <c r="U3296" s="11"/>
      <c r="V3296" s="11"/>
      <c r="W3296" s="11"/>
      <c r="X3296" s="11"/>
      <c r="Y3296" s="11"/>
      <c r="Z3296" s="11"/>
      <c r="AA3296" s="11"/>
      <c r="AB3296" s="11"/>
    </row>
    <row r="3297" spans="2:28" x14ac:dyDescent="0.2">
      <c r="B3297" s="13">
        <f t="shared" si="424"/>
        <v>3294</v>
      </c>
      <c r="C3297" s="12">
        <v>0.43399176861080446</v>
      </c>
      <c r="D3297" s="11">
        <f t="shared" si="417"/>
        <v>19</v>
      </c>
      <c r="E3297" s="11">
        <f t="shared" si="418"/>
        <v>19</v>
      </c>
      <c r="F3297" s="11">
        <f t="shared" si="419"/>
        <v>2850</v>
      </c>
      <c r="G3297" s="12">
        <v>0.55104128041058587</v>
      </c>
      <c r="H3297" s="27">
        <f t="shared" si="420"/>
        <v>2</v>
      </c>
      <c r="I3297" s="11">
        <f t="shared" si="421"/>
        <v>0</v>
      </c>
      <c r="J3297" s="28">
        <f t="shared" si="422"/>
        <v>0</v>
      </c>
      <c r="K3297" s="28">
        <f t="shared" si="423"/>
        <v>2850</v>
      </c>
      <c r="L3297" s="11"/>
      <c r="M3297" s="11"/>
      <c r="N3297" s="11"/>
      <c r="O3297" s="11"/>
      <c r="P3297" s="11"/>
      <c r="Q3297" s="11"/>
      <c r="R3297" s="11"/>
      <c r="S3297" s="11"/>
      <c r="T3297" s="11"/>
      <c r="U3297" s="11"/>
      <c r="V3297" s="11"/>
      <c r="W3297" s="11"/>
      <c r="X3297" s="11"/>
      <c r="Y3297" s="11"/>
      <c r="Z3297" s="11"/>
      <c r="AA3297" s="11"/>
      <c r="AB3297" s="11"/>
    </row>
    <row r="3298" spans="2:28" x14ac:dyDescent="0.2">
      <c r="B3298" s="13">
        <f t="shared" si="424"/>
        <v>3295</v>
      </c>
      <c r="C3298" s="12">
        <v>0.36011060072983558</v>
      </c>
      <c r="D3298" s="11">
        <f t="shared" si="417"/>
        <v>19</v>
      </c>
      <c r="E3298" s="11">
        <f t="shared" si="418"/>
        <v>19</v>
      </c>
      <c r="F3298" s="11">
        <f t="shared" si="419"/>
        <v>2850</v>
      </c>
      <c r="G3298" s="12">
        <v>0.14912371749161457</v>
      </c>
      <c r="H3298" s="27">
        <f t="shared" si="420"/>
        <v>1</v>
      </c>
      <c r="I3298" s="11">
        <f t="shared" si="421"/>
        <v>0</v>
      </c>
      <c r="J3298" s="28">
        <f t="shared" si="422"/>
        <v>0</v>
      </c>
      <c r="K3298" s="28">
        <f t="shared" si="423"/>
        <v>2850</v>
      </c>
      <c r="L3298" s="11"/>
      <c r="M3298" s="11"/>
      <c r="N3298" s="11"/>
      <c r="O3298" s="11"/>
      <c r="P3298" s="11"/>
      <c r="Q3298" s="11"/>
      <c r="R3298" s="11"/>
      <c r="S3298" s="11"/>
      <c r="T3298" s="11"/>
      <c r="U3298" s="11"/>
      <c r="V3298" s="11"/>
      <c r="W3298" s="11"/>
      <c r="X3298" s="11"/>
      <c r="Y3298" s="11"/>
      <c r="Z3298" s="11"/>
      <c r="AA3298" s="11"/>
      <c r="AB3298" s="11"/>
    </row>
    <row r="3299" spans="2:28" x14ac:dyDescent="0.2">
      <c r="B3299" s="13">
        <f t="shared" si="424"/>
        <v>3296</v>
      </c>
      <c r="C3299" s="12">
        <v>0.58127264583322069</v>
      </c>
      <c r="D3299" s="11">
        <f t="shared" si="417"/>
        <v>20</v>
      </c>
      <c r="E3299" s="11">
        <f t="shared" si="418"/>
        <v>20</v>
      </c>
      <c r="F3299" s="11">
        <f t="shared" si="419"/>
        <v>3000</v>
      </c>
      <c r="G3299" s="12">
        <v>2.9679631328162537E-2</v>
      </c>
      <c r="H3299" s="27">
        <f t="shared" si="420"/>
        <v>0</v>
      </c>
      <c r="I3299" s="11">
        <f t="shared" si="421"/>
        <v>1</v>
      </c>
      <c r="J3299" s="28">
        <f t="shared" si="422"/>
        <v>500</v>
      </c>
      <c r="K3299" s="28">
        <f t="shared" si="423"/>
        <v>2500</v>
      </c>
      <c r="L3299" s="11"/>
      <c r="M3299" s="11"/>
      <c r="N3299" s="11"/>
      <c r="O3299" s="11"/>
      <c r="P3299" s="11"/>
      <c r="Q3299" s="11"/>
      <c r="R3299" s="11"/>
      <c r="S3299" s="11"/>
      <c r="T3299" s="11"/>
      <c r="U3299" s="11"/>
      <c r="V3299" s="11"/>
      <c r="W3299" s="11"/>
      <c r="X3299" s="11"/>
      <c r="Y3299" s="11"/>
      <c r="Z3299" s="11"/>
      <c r="AA3299" s="11"/>
      <c r="AB3299" s="11"/>
    </row>
    <row r="3300" spans="2:28" x14ac:dyDescent="0.2">
      <c r="B3300" s="13">
        <f t="shared" si="424"/>
        <v>3297</v>
      </c>
      <c r="C3300" s="12">
        <v>2.6749004730173942E-2</v>
      </c>
      <c r="D3300" s="11">
        <f t="shared" si="417"/>
        <v>14</v>
      </c>
      <c r="E3300" s="11">
        <f t="shared" si="418"/>
        <v>14</v>
      </c>
      <c r="F3300" s="11">
        <f t="shared" si="419"/>
        <v>2100</v>
      </c>
      <c r="G3300" s="12">
        <v>0.66884706524970772</v>
      </c>
      <c r="H3300" s="27">
        <f t="shared" si="420"/>
        <v>2</v>
      </c>
      <c r="I3300" s="11">
        <f t="shared" si="421"/>
        <v>0</v>
      </c>
      <c r="J3300" s="28">
        <f t="shared" si="422"/>
        <v>0</v>
      </c>
      <c r="K3300" s="28">
        <f t="shared" si="423"/>
        <v>2100</v>
      </c>
      <c r="L3300" s="11"/>
      <c r="M3300" s="11"/>
      <c r="N3300" s="11"/>
      <c r="O3300" s="11"/>
      <c r="P3300" s="11"/>
      <c r="Q3300" s="11"/>
      <c r="R3300" s="11"/>
      <c r="S3300" s="11"/>
      <c r="T3300" s="11"/>
      <c r="U3300" s="11"/>
      <c r="V3300" s="11"/>
      <c r="W3300" s="11"/>
      <c r="X3300" s="11"/>
      <c r="Y3300" s="11"/>
      <c r="Z3300" s="11"/>
      <c r="AA3300" s="11"/>
      <c r="AB3300" s="11"/>
    </row>
    <row r="3301" spans="2:28" x14ac:dyDescent="0.2">
      <c r="B3301" s="13">
        <f t="shared" si="424"/>
        <v>3298</v>
      </c>
      <c r="C3301" s="12">
        <v>0.79233716738390347</v>
      </c>
      <c r="D3301" s="11">
        <f t="shared" si="417"/>
        <v>21</v>
      </c>
      <c r="E3301" s="11">
        <f t="shared" si="418"/>
        <v>21</v>
      </c>
      <c r="F3301" s="11">
        <f t="shared" si="419"/>
        <v>3150</v>
      </c>
      <c r="G3301" s="12">
        <v>0.24864939374349493</v>
      </c>
      <c r="H3301" s="27">
        <f t="shared" si="420"/>
        <v>1</v>
      </c>
      <c r="I3301" s="11">
        <f t="shared" si="421"/>
        <v>1</v>
      </c>
      <c r="J3301" s="28">
        <f t="shared" si="422"/>
        <v>500</v>
      </c>
      <c r="K3301" s="28">
        <f t="shared" si="423"/>
        <v>2650</v>
      </c>
      <c r="L3301" s="11"/>
      <c r="M3301" s="11"/>
      <c r="N3301" s="11"/>
      <c r="O3301" s="11"/>
      <c r="P3301" s="11"/>
      <c r="Q3301" s="11"/>
      <c r="R3301" s="11"/>
      <c r="S3301" s="11"/>
      <c r="T3301" s="11"/>
      <c r="U3301" s="11"/>
      <c r="V3301" s="11"/>
      <c r="W3301" s="11"/>
      <c r="X3301" s="11"/>
      <c r="Y3301" s="11"/>
      <c r="Z3301" s="11"/>
      <c r="AA3301" s="11"/>
      <c r="AB3301" s="11"/>
    </row>
    <row r="3302" spans="2:28" x14ac:dyDescent="0.2">
      <c r="B3302" s="13">
        <f t="shared" si="424"/>
        <v>3299</v>
      </c>
      <c r="C3302" s="12">
        <v>7.2519654580197046E-2</v>
      </c>
      <c r="D3302" s="11">
        <f t="shared" si="417"/>
        <v>15</v>
      </c>
      <c r="E3302" s="11">
        <f t="shared" si="418"/>
        <v>15</v>
      </c>
      <c r="F3302" s="11">
        <f t="shared" si="419"/>
        <v>2250</v>
      </c>
      <c r="G3302" s="12">
        <v>0.448683330877927</v>
      </c>
      <c r="H3302" s="27">
        <f t="shared" si="420"/>
        <v>1</v>
      </c>
      <c r="I3302" s="11">
        <f t="shared" si="421"/>
        <v>0</v>
      </c>
      <c r="J3302" s="28">
        <f t="shared" si="422"/>
        <v>0</v>
      </c>
      <c r="K3302" s="28">
        <f t="shared" si="423"/>
        <v>2250</v>
      </c>
      <c r="L3302" s="11"/>
      <c r="M3302" s="11"/>
      <c r="N3302" s="11"/>
      <c r="O3302" s="11"/>
      <c r="P3302" s="11"/>
      <c r="Q3302" s="11"/>
      <c r="R3302" s="11"/>
      <c r="S3302" s="11"/>
      <c r="T3302" s="11"/>
      <c r="U3302" s="11"/>
      <c r="V3302" s="11"/>
      <c r="W3302" s="11"/>
      <c r="X3302" s="11"/>
      <c r="Y3302" s="11"/>
      <c r="Z3302" s="11"/>
      <c r="AA3302" s="11"/>
      <c r="AB3302" s="11"/>
    </row>
    <row r="3303" spans="2:28" x14ac:dyDescent="0.2">
      <c r="B3303" s="13">
        <f t="shared" si="424"/>
        <v>3300</v>
      </c>
      <c r="C3303" s="12">
        <v>0.77673396120775573</v>
      </c>
      <c r="D3303" s="11">
        <f t="shared" si="417"/>
        <v>21</v>
      </c>
      <c r="E3303" s="11">
        <f t="shared" si="418"/>
        <v>21</v>
      </c>
      <c r="F3303" s="11">
        <f t="shared" si="419"/>
        <v>3150</v>
      </c>
      <c r="G3303" s="12">
        <v>4.2132025468054612E-3</v>
      </c>
      <c r="H3303" s="27">
        <f t="shared" si="420"/>
        <v>0</v>
      </c>
      <c r="I3303" s="11">
        <f t="shared" si="421"/>
        <v>2</v>
      </c>
      <c r="J3303" s="28">
        <f t="shared" si="422"/>
        <v>1000</v>
      </c>
      <c r="K3303" s="28">
        <f t="shared" si="423"/>
        <v>2150</v>
      </c>
      <c r="L3303" s="11"/>
      <c r="M3303" s="11"/>
      <c r="N3303" s="11"/>
      <c r="O3303" s="11"/>
      <c r="P3303" s="11"/>
      <c r="Q3303" s="11"/>
      <c r="R3303" s="11"/>
      <c r="S3303" s="11"/>
      <c r="T3303" s="11"/>
      <c r="U3303" s="11"/>
      <c r="V3303" s="11"/>
      <c r="W3303" s="11"/>
      <c r="X3303" s="11"/>
      <c r="Y3303" s="11"/>
      <c r="Z3303" s="11"/>
      <c r="AA3303" s="11"/>
      <c r="AB3303" s="11"/>
    </row>
    <row r="3304" spans="2:28" x14ac:dyDescent="0.2">
      <c r="B3304" s="13">
        <f t="shared" si="424"/>
        <v>3301</v>
      </c>
      <c r="C3304" s="12">
        <v>0.80358490602216071</v>
      </c>
      <c r="D3304" s="11">
        <f t="shared" si="417"/>
        <v>21</v>
      </c>
      <c r="E3304" s="11">
        <f t="shared" si="418"/>
        <v>21</v>
      </c>
      <c r="F3304" s="11">
        <f t="shared" si="419"/>
        <v>3150</v>
      </c>
      <c r="G3304" s="12">
        <v>0.16788896786157248</v>
      </c>
      <c r="H3304" s="27">
        <f t="shared" si="420"/>
        <v>1</v>
      </c>
      <c r="I3304" s="11">
        <f t="shared" si="421"/>
        <v>1</v>
      </c>
      <c r="J3304" s="28">
        <f t="shared" si="422"/>
        <v>500</v>
      </c>
      <c r="K3304" s="28">
        <f t="shared" si="423"/>
        <v>2650</v>
      </c>
      <c r="L3304" s="11"/>
      <c r="M3304" s="11"/>
      <c r="N3304" s="11"/>
      <c r="O3304" s="11"/>
      <c r="P3304" s="11"/>
      <c r="Q3304" s="11"/>
      <c r="R3304" s="11"/>
      <c r="S3304" s="11"/>
      <c r="T3304" s="11"/>
      <c r="U3304" s="11"/>
      <c r="V3304" s="11"/>
      <c r="W3304" s="11"/>
      <c r="X3304" s="11"/>
      <c r="Y3304" s="11"/>
      <c r="Z3304" s="11"/>
      <c r="AA3304" s="11"/>
      <c r="AB3304" s="11"/>
    </row>
    <row r="3305" spans="2:28" x14ac:dyDescent="0.2">
      <c r="B3305" s="13">
        <f t="shared" si="424"/>
        <v>3302</v>
      </c>
      <c r="C3305" s="12">
        <v>0.91832048483692919</v>
      </c>
      <c r="D3305" s="11">
        <f t="shared" si="417"/>
        <v>23</v>
      </c>
      <c r="E3305" s="11">
        <f t="shared" si="418"/>
        <v>22</v>
      </c>
      <c r="F3305" s="11">
        <f t="shared" si="419"/>
        <v>3300</v>
      </c>
      <c r="G3305" s="12">
        <v>0.90662859060316836</v>
      </c>
      <c r="H3305" s="27">
        <f t="shared" si="420"/>
        <v>4</v>
      </c>
      <c r="I3305" s="11">
        <f t="shared" si="421"/>
        <v>0</v>
      </c>
      <c r="J3305" s="28">
        <f t="shared" si="422"/>
        <v>0</v>
      </c>
      <c r="K3305" s="28">
        <f t="shared" si="423"/>
        <v>3300</v>
      </c>
      <c r="L3305" s="11"/>
      <c r="M3305" s="11"/>
      <c r="N3305" s="11"/>
      <c r="O3305" s="11"/>
      <c r="P3305" s="11"/>
      <c r="Q3305" s="11"/>
      <c r="R3305" s="11"/>
      <c r="S3305" s="11"/>
      <c r="T3305" s="11"/>
      <c r="U3305" s="11"/>
      <c r="V3305" s="11"/>
      <c r="W3305" s="11"/>
      <c r="X3305" s="11"/>
      <c r="Y3305" s="11"/>
      <c r="Z3305" s="11"/>
      <c r="AA3305" s="11"/>
      <c r="AB3305" s="11"/>
    </row>
    <row r="3306" spans="2:28" x14ac:dyDescent="0.2">
      <c r="B3306" s="13">
        <f t="shared" si="424"/>
        <v>3303</v>
      </c>
      <c r="C3306" s="12">
        <v>0.6092282096841154</v>
      </c>
      <c r="D3306" s="11">
        <f t="shared" si="417"/>
        <v>20</v>
      </c>
      <c r="E3306" s="11">
        <f t="shared" si="418"/>
        <v>20</v>
      </c>
      <c r="F3306" s="11">
        <f t="shared" si="419"/>
        <v>3000</v>
      </c>
      <c r="G3306" s="12">
        <v>0.1186432627047227</v>
      </c>
      <c r="H3306" s="27">
        <f t="shared" si="420"/>
        <v>0</v>
      </c>
      <c r="I3306" s="11">
        <f t="shared" si="421"/>
        <v>1</v>
      </c>
      <c r="J3306" s="28">
        <f t="shared" si="422"/>
        <v>500</v>
      </c>
      <c r="K3306" s="28">
        <f t="shared" si="423"/>
        <v>2500</v>
      </c>
      <c r="L3306" s="11"/>
      <c r="M3306" s="11"/>
      <c r="N3306" s="11"/>
      <c r="O3306" s="11"/>
      <c r="P3306" s="11"/>
      <c r="Q3306" s="11"/>
      <c r="R3306" s="11"/>
      <c r="S3306" s="11"/>
      <c r="T3306" s="11"/>
      <c r="U3306" s="11"/>
      <c r="V3306" s="11"/>
      <c r="W3306" s="11"/>
      <c r="X3306" s="11"/>
      <c r="Y3306" s="11"/>
      <c r="Z3306" s="11"/>
      <c r="AA3306" s="11"/>
      <c r="AB3306" s="11"/>
    </row>
    <row r="3307" spans="2:28" x14ac:dyDescent="0.2">
      <c r="B3307" s="13">
        <f t="shared" si="424"/>
        <v>3304</v>
      </c>
      <c r="C3307" s="12">
        <v>7.71177332267724E-2</v>
      </c>
      <c r="D3307" s="11">
        <f t="shared" si="417"/>
        <v>15</v>
      </c>
      <c r="E3307" s="11">
        <f t="shared" si="418"/>
        <v>15</v>
      </c>
      <c r="F3307" s="11">
        <f t="shared" si="419"/>
        <v>2250</v>
      </c>
      <c r="G3307" s="12">
        <v>0.51489898863220684</v>
      </c>
      <c r="H3307" s="27">
        <f t="shared" si="420"/>
        <v>1</v>
      </c>
      <c r="I3307" s="11">
        <f t="shared" si="421"/>
        <v>0</v>
      </c>
      <c r="J3307" s="28">
        <f t="shared" si="422"/>
        <v>0</v>
      </c>
      <c r="K3307" s="28">
        <f t="shared" si="423"/>
        <v>2250</v>
      </c>
      <c r="L3307" s="11"/>
      <c r="M3307" s="11"/>
      <c r="N3307" s="11"/>
      <c r="O3307" s="11"/>
      <c r="P3307" s="11"/>
      <c r="Q3307" s="11"/>
      <c r="R3307" s="11"/>
      <c r="S3307" s="11"/>
      <c r="T3307" s="11"/>
      <c r="U3307" s="11"/>
      <c r="V3307" s="11"/>
      <c r="W3307" s="11"/>
      <c r="X3307" s="11"/>
      <c r="Y3307" s="11"/>
      <c r="Z3307" s="11"/>
      <c r="AA3307" s="11"/>
      <c r="AB3307" s="11"/>
    </row>
    <row r="3308" spans="2:28" x14ac:dyDescent="0.2">
      <c r="B3308" s="13">
        <f t="shared" si="424"/>
        <v>3305</v>
      </c>
      <c r="C3308" s="12">
        <v>0.15196822136748944</v>
      </c>
      <c r="D3308" s="11">
        <f t="shared" si="417"/>
        <v>17</v>
      </c>
      <c r="E3308" s="11">
        <f t="shared" si="418"/>
        <v>17</v>
      </c>
      <c r="F3308" s="11">
        <f t="shared" si="419"/>
        <v>2550</v>
      </c>
      <c r="G3308" s="12">
        <v>0.97431784155275336</v>
      </c>
      <c r="H3308" s="27">
        <f t="shared" si="420"/>
        <v>4</v>
      </c>
      <c r="I3308" s="11">
        <f t="shared" si="421"/>
        <v>0</v>
      </c>
      <c r="J3308" s="28">
        <f t="shared" si="422"/>
        <v>0</v>
      </c>
      <c r="K3308" s="28">
        <f t="shared" si="423"/>
        <v>2550</v>
      </c>
      <c r="L3308" s="11"/>
      <c r="M3308" s="11"/>
      <c r="N3308" s="11"/>
      <c r="O3308" s="11"/>
      <c r="P3308" s="11"/>
      <c r="Q3308" s="11"/>
      <c r="R3308" s="11"/>
      <c r="S3308" s="11"/>
      <c r="T3308" s="11"/>
      <c r="U3308" s="11"/>
      <c r="V3308" s="11"/>
      <c r="W3308" s="11"/>
      <c r="X3308" s="11"/>
      <c r="Y3308" s="11"/>
      <c r="Z3308" s="11"/>
      <c r="AA3308" s="11"/>
      <c r="AB3308" s="11"/>
    </row>
    <row r="3309" spans="2:28" x14ac:dyDescent="0.2">
      <c r="B3309" s="13">
        <f t="shared" si="424"/>
        <v>3306</v>
      </c>
      <c r="C3309" s="12">
        <v>0.82929790002682924</v>
      </c>
      <c r="D3309" s="11">
        <f t="shared" si="417"/>
        <v>22</v>
      </c>
      <c r="E3309" s="11">
        <f t="shared" si="418"/>
        <v>22</v>
      </c>
      <c r="F3309" s="11">
        <f t="shared" si="419"/>
        <v>3300</v>
      </c>
      <c r="G3309" s="12">
        <v>0.18128703568268811</v>
      </c>
      <c r="H3309" s="27">
        <f t="shared" si="420"/>
        <v>1</v>
      </c>
      <c r="I3309" s="11">
        <f t="shared" si="421"/>
        <v>2</v>
      </c>
      <c r="J3309" s="28">
        <f t="shared" si="422"/>
        <v>1000</v>
      </c>
      <c r="K3309" s="28">
        <f t="shared" si="423"/>
        <v>2300</v>
      </c>
      <c r="L3309" s="11"/>
      <c r="M3309" s="11"/>
      <c r="N3309" s="11"/>
      <c r="O3309" s="11"/>
      <c r="P3309" s="11"/>
      <c r="Q3309" s="11"/>
      <c r="R3309" s="11"/>
      <c r="S3309" s="11"/>
      <c r="T3309" s="11"/>
      <c r="U3309" s="11"/>
      <c r="V3309" s="11"/>
      <c r="W3309" s="11"/>
      <c r="X3309" s="11"/>
      <c r="Y3309" s="11"/>
      <c r="Z3309" s="11"/>
      <c r="AA3309" s="11"/>
      <c r="AB3309" s="11"/>
    </row>
    <row r="3310" spans="2:28" x14ac:dyDescent="0.2">
      <c r="B3310" s="13">
        <f t="shared" si="424"/>
        <v>3307</v>
      </c>
      <c r="C3310" s="12">
        <v>0.73786750657485822</v>
      </c>
      <c r="D3310" s="11">
        <f t="shared" si="417"/>
        <v>21</v>
      </c>
      <c r="E3310" s="11">
        <f t="shared" si="418"/>
        <v>21</v>
      </c>
      <c r="F3310" s="11">
        <f t="shared" si="419"/>
        <v>3150</v>
      </c>
      <c r="G3310" s="12">
        <v>0.64604240903868593</v>
      </c>
      <c r="H3310" s="27">
        <f t="shared" si="420"/>
        <v>2</v>
      </c>
      <c r="I3310" s="11">
        <f t="shared" si="421"/>
        <v>0</v>
      </c>
      <c r="J3310" s="28">
        <f t="shared" si="422"/>
        <v>0</v>
      </c>
      <c r="K3310" s="28">
        <f t="shared" si="423"/>
        <v>3150</v>
      </c>
      <c r="L3310" s="11"/>
      <c r="M3310" s="11"/>
      <c r="N3310" s="11"/>
      <c r="O3310" s="11"/>
      <c r="P3310" s="11"/>
      <c r="Q3310" s="11"/>
      <c r="R3310" s="11"/>
      <c r="S3310" s="11"/>
      <c r="T3310" s="11"/>
      <c r="U3310" s="11"/>
      <c r="V3310" s="11"/>
      <c r="W3310" s="11"/>
      <c r="X3310" s="11"/>
      <c r="Y3310" s="11"/>
      <c r="Z3310" s="11"/>
      <c r="AA3310" s="11"/>
      <c r="AB3310" s="11"/>
    </row>
    <row r="3311" spans="2:28" x14ac:dyDescent="0.2">
      <c r="B3311" s="13">
        <f t="shared" si="424"/>
        <v>3308</v>
      </c>
      <c r="C3311" s="12">
        <v>0.68910400053682186</v>
      </c>
      <c r="D3311" s="11">
        <f t="shared" si="417"/>
        <v>21</v>
      </c>
      <c r="E3311" s="11">
        <f t="shared" si="418"/>
        <v>21</v>
      </c>
      <c r="F3311" s="11">
        <f t="shared" si="419"/>
        <v>3150</v>
      </c>
      <c r="G3311" s="12">
        <v>0.97617988562573976</v>
      </c>
      <c r="H3311" s="27">
        <f t="shared" si="420"/>
        <v>5</v>
      </c>
      <c r="I3311" s="11">
        <f t="shared" si="421"/>
        <v>0</v>
      </c>
      <c r="J3311" s="28">
        <f t="shared" si="422"/>
        <v>0</v>
      </c>
      <c r="K3311" s="28">
        <f t="shared" si="423"/>
        <v>3150</v>
      </c>
      <c r="L3311" s="11"/>
      <c r="M3311" s="11"/>
      <c r="N3311" s="11"/>
      <c r="O3311" s="11"/>
      <c r="P3311" s="11"/>
      <c r="Q3311" s="11"/>
      <c r="R3311" s="11"/>
      <c r="S3311" s="11"/>
      <c r="T3311" s="11"/>
      <c r="U3311" s="11"/>
      <c r="V3311" s="11"/>
      <c r="W3311" s="11"/>
      <c r="X3311" s="11"/>
      <c r="Y3311" s="11"/>
      <c r="Z3311" s="11"/>
      <c r="AA3311" s="11"/>
      <c r="AB3311" s="11"/>
    </row>
    <row r="3312" spans="2:28" x14ac:dyDescent="0.2">
      <c r="B3312" s="13">
        <f t="shared" si="424"/>
        <v>3309</v>
      </c>
      <c r="C3312" s="12">
        <v>9.5569330977843925E-2</v>
      </c>
      <c r="D3312" s="11">
        <f t="shared" si="417"/>
        <v>16</v>
      </c>
      <c r="E3312" s="11">
        <f t="shared" si="418"/>
        <v>16</v>
      </c>
      <c r="F3312" s="11">
        <f t="shared" si="419"/>
        <v>2400</v>
      </c>
      <c r="G3312" s="12">
        <v>0.29155963811242436</v>
      </c>
      <c r="H3312" s="27">
        <f t="shared" si="420"/>
        <v>1</v>
      </c>
      <c r="I3312" s="11">
        <f t="shared" si="421"/>
        <v>0</v>
      </c>
      <c r="J3312" s="28">
        <f t="shared" si="422"/>
        <v>0</v>
      </c>
      <c r="K3312" s="28">
        <f t="shared" si="423"/>
        <v>2400</v>
      </c>
      <c r="L3312" s="11"/>
      <c r="M3312" s="11"/>
      <c r="N3312" s="11"/>
      <c r="O3312" s="11"/>
      <c r="P3312" s="11"/>
      <c r="Q3312" s="11"/>
      <c r="R3312" s="11"/>
      <c r="S3312" s="11"/>
      <c r="T3312" s="11"/>
      <c r="U3312" s="11"/>
      <c r="V3312" s="11"/>
      <c r="W3312" s="11"/>
      <c r="X3312" s="11"/>
      <c r="Y3312" s="11"/>
      <c r="Z3312" s="11"/>
      <c r="AA3312" s="11"/>
      <c r="AB3312" s="11"/>
    </row>
    <row r="3313" spans="2:28" x14ac:dyDescent="0.2">
      <c r="B3313" s="13">
        <f t="shared" si="424"/>
        <v>3310</v>
      </c>
      <c r="C3313" s="12">
        <v>0.47888843650597035</v>
      </c>
      <c r="D3313" s="11">
        <f t="shared" si="417"/>
        <v>19</v>
      </c>
      <c r="E3313" s="11">
        <f t="shared" si="418"/>
        <v>19</v>
      </c>
      <c r="F3313" s="11">
        <f t="shared" si="419"/>
        <v>2850</v>
      </c>
      <c r="G3313" s="12">
        <v>0.57601179100651867</v>
      </c>
      <c r="H3313" s="27">
        <f t="shared" si="420"/>
        <v>2</v>
      </c>
      <c r="I3313" s="11">
        <f t="shared" si="421"/>
        <v>0</v>
      </c>
      <c r="J3313" s="28">
        <f t="shared" si="422"/>
        <v>0</v>
      </c>
      <c r="K3313" s="28">
        <f t="shared" si="423"/>
        <v>2850</v>
      </c>
      <c r="L3313" s="11"/>
      <c r="M3313" s="11"/>
      <c r="N3313" s="11"/>
      <c r="O3313" s="11"/>
      <c r="P3313" s="11"/>
      <c r="Q3313" s="11"/>
      <c r="R3313" s="11"/>
      <c r="S3313" s="11"/>
      <c r="T3313" s="11"/>
      <c r="U3313" s="11"/>
      <c r="V3313" s="11"/>
      <c r="W3313" s="11"/>
      <c r="X3313" s="11"/>
      <c r="Y3313" s="11"/>
      <c r="Z3313" s="11"/>
      <c r="AA3313" s="11"/>
      <c r="AB3313" s="11"/>
    </row>
    <row r="3314" spans="2:28" x14ac:dyDescent="0.2">
      <c r="B3314" s="13">
        <f t="shared" si="424"/>
        <v>3311</v>
      </c>
      <c r="C3314" s="12">
        <v>0.36980784379644316</v>
      </c>
      <c r="D3314" s="11">
        <f t="shared" si="417"/>
        <v>19</v>
      </c>
      <c r="E3314" s="11">
        <f t="shared" si="418"/>
        <v>19</v>
      </c>
      <c r="F3314" s="11">
        <f t="shared" si="419"/>
        <v>2850</v>
      </c>
      <c r="G3314" s="12">
        <v>0.93879031297100535</v>
      </c>
      <c r="H3314" s="27">
        <f t="shared" si="420"/>
        <v>4</v>
      </c>
      <c r="I3314" s="11">
        <f t="shared" si="421"/>
        <v>0</v>
      </c>
      <c r="J3314" s="28">
        <f t="shared" si="422"/>
        <v>0</v>
      </c>
      <c r="K3314" s="28">
        <f t="shared" si="423"/>
        <v>2850</v>
      </c>
      <c r="L3314" s="11"/>
      <c r="M3314" s="11"/>
      <c r="N3314" s="11"/>
      <c r="O3314" s="11"/>
      <c r="P3314" s="11"/>
      <c r="Q3314" s="11"/>
      <c r="R3314" s="11"/>
      <c r="S3314" s="11"/>
      <c r="T3314" s="11"/>
      <c r="U3314" s="11"/>
      <c r="V3314" s="11"/>
      <c r="W3314" s="11"/>
      <c r="X3314" s="11"/>
      <c r="Y3314" s="11"/>
      <c r="Z3314" s="11"/>
      <c r="AA3314" s="11"/>
      <c r="AB3314" s="11"/>
    </row>
    <row r="3315" spans="2:28" x14ac:dyDescent="0.2">
      <c r="B3315" s="13">
        <f t="shared" si="424"/>
        <v>3312</v>
      </c>
      <c r="C3315" s="12">
        <v>0.15503562901893575</v>
      </c>
      <c r="D3315" s="11">
        <f t="shared" si="417"/>
        <v>17</v>
      </c>
      <c r="E3315" s="11">
        <f t="shared" si="418"/>
        <v>17</v>
      </c>
      <c r="F3315" s="11">
        <f t="shared" si="419"/>
        <v>2550</v>
      </c>
      <c r="G3315" s="12">
        <v>0.23959057983659571</v>
      </c>
      <c r="H3315" s="27">
        <f t="shared" si="420"/>
        <v>1</v>
      </c>
      <c r="I3315" s="11">
        <f t="shared" si="421"/>
        <v>0</v>
      </c>
      <c r="J3315" s="28">
        <f t="shared" si="422"/>
        <v>0</v>
      </c>
      <c r="K3315" s="28">
        <f t="shared" si="423"/>
        <v>2550</v>
      </c>
      <c r="L3315" s="11"/>
      <c r="M3315" s="11"/>
      <c r="N3315" s="11"/>
      <c r="O3315" s="11"/>
      <c r="P3315" s="11"/>
      <c r="Q3315" s="11"/>
      <c r="R3315" s="11"/>
      <c r="S3315" s="11"/>
      <c r="T3315" s="11"/>
      <c r="U3315" s="11"/>
      <c r="V3315" s="11"/>
      <c r="W3315" s="11"/>
      <c r="X3315" s="11"/>
      <c r="Y3315" s="11"/>
      <c r="Z3315" s="11"/>
      <c r="AA3315" s="11"/>
      <c r="AB3315" s="11"/>
    </row>
    <row r="3316" spans="2:28" x14ac:dyDescent="0.2">
      <c r="B3316" s="13">
        <f t="shared" si="424"/>
        <v>3313</v>
      </c>
      <c r="C3316" s="12">
        <v>0.60899537230781675</v>
      </c>
      <c r="D3316" s="11">
        <f t="shared" si="417"/>
        <v>20</v>
      </c>
      <c r="E3316" s="11">
        <f t="shared" si="418"/>
        <v>20</v>
      </c>
      <c r="F3316" s="11">
        <f t="shared" si="419"/>
        <v>3000</v>
      </c>
      <c r="G3316" s="12">
        <v>5.9619371815724298E-2</v>
      </c>
      <c r="H3316" s="27">
        <f t="shared" si="420"/>
        <v>0</v>
      </c>
      <c r="I3316" s="11">
        <f t="shared" si="421"/>
        <v>1</v>
      </c>
      <c r="J3316" s="28">
        <f t="shared" si="422"/>
        <v>500</v>
      </c>
      <c r="K3316" s="28">
        <f t="shared" si="423"/>
        <v>2500</v>
      </c>
      <c r="L3316" s="11"/>
      <c r="M3316" s="11"/>
      <c r="N3316" s="11"/>
      <c r="O3316" s="11"/>
      <c r="P3316" s="11"/>
      <c r="Q3316" s="11"/>
      <c r="R3316" s="11"/>
      <c r="S3316" s="11"/>
      <c r="T3316" s="11"/>
      <c r="U3316" s="11"/>
      <c r="V3316" s="11"/>
      <c r="W3316" s="11"/>
      <c r="X3316" s="11"/>
      <c r="Y3316" s="11"/>
      <c r="Z3316" s="11"/>
      <c r="AA3316" s="11"/>
      <c r="AB3316" s="11"/>
    </row>
    <row r="3317" spans="2:28" x14ac:dyDescent="0.2">
      <c r="B3317" s="13">
        <f t="shared" si="424"/>
        <v>3314</v>
      </c>
      <c r="C3317" s="12">
        <v>0.92386296103759546</v>
      </c>
      <c r="D3317" s="11">
        <f t="shared" si="417"/>
        <v>23</v>
      </c>
      <c r="E3317" s="11">
        <f t="shared" si="418"/>
        <v>22</v>
      </c>
      <c r="F3317" s="11">
        <f t="shared" si="419"/>
        <v>3300</v>
      </c>
      <c r="G3317" s="12">
        <v>0.51797399060895766</v>
      </c>
      <c r="H3317" s="27">
        <f t="shared" si="420"/>
        <v>2</v>
      </c>
      <c r="I3317" s="11">
        <f t="shared" si="421"/>
        <v>1</v>
      </c>
      <c r="J3317" s="28">
        <f t="shared" si="422"/>
        <v>500</v>
      </c>
      <c r="K3317" s="28">
        <f t="shared" si="423"/>
        <v>2800</v>
      </c>
      <c r="L3317" s="11"/>
      <c r="M3317" s="11"/>
      <c r="N3317" s="11"/>
      <c r="O3317" s="11"/>
      <c r="P3317" s="11"/>
      <c r="Q3317" s="11"/>
      <c r="R3317" s="11"/>
      <c r="S3317" s="11"/>
      <c r="T3317" s="11"/>
      <c r="U3317" s="11"/>
      <c r="V3317" s="11"/>
      <c r="W3317" s="11"/>
      <c r="X3317" s="11"/>
      <c r="Y3317" s="11"/>
      <c r="Z3317" s="11"/>
      <c r="AA3317" s="11"/>
      <c r="AB3317" s="11"/>
    </row>
    <row r="3318" spans="2:28" x14ac:dyDescent="0.2">
      <c r="B3318" s="13">
        <f t="shared" si="424"/>
        <v>3315</v>
      </c>
      <c r="C3318" s="12">
        <v>9.4183093534563334E-3</v>
      </c>
      <c r="D3318" s="11">
        <f t="shared" si="417"/>
        <v>14</v>
      </c>
      <c r="E3318" s="11">
        <f t="shared" si="418"/>
        <v>14</v>
      </c>
      <c r="F3318" s="11">
        <f t="shared" si="419"/>
        <v>2100</v>
      </c>
      <c r="G3318" s="12">
        <v>0.47831126963699444</v>
      </c>
      <c r="H3318" s="27">
        <f t="shared" si="420"/>
        <v>1</v>
      </c>
      <c r="I3318" s="11">
        <f t="shared" si="421"/>
        <v>0</v>
      </c>
      <c r="J3318" s="28">
        <f t="shared" si="422"/>
        <v>0</v>
      </c>
      <c r="K3318" s="28">
        <f t="shared" si="423"/>
        <v>2100</v>
      </c>
      <c r="L3318" s="11"/>
      <c r="M3318" s="11"/>
      <c r="N3318" s="11"/>
      <c r="O3318" s="11"/>
      <c r="P3318" s="11"/>
      <c r="Q3318" s="11"/>
      <c r="R3318" s="11"/>
      <c r="S3318" s="11"/>
      <c r="T3318" s="11"/>
      <c r="U3318" s="11"/>
      <c r="V3318" s="11"/>
      <c r="W3318" s="11"/>
      <c r="X3318" s="11"/>
      <c r="Y3318" s="11"/>
      <c r="Z3318" s="11"/>
      <c r="AA3318" s="11"/>
      <c r="AB3318" s="11"/>
    </row>
    <row r="3319" spans="2:28" x14ac:dyDescent="0.2">
      <c r="B3319" s="13">
        <f t="shared" si="424"/>
        <v>3316</v>
      </c>
      <c r="C3319" s="12">
        <v>0.22630411035859577</v>
      </c>
      <c r="D3319" s="11">
        <f t="shared" si="417"/>
        <v>17</v>
      </c>
      <c r="E3319" s="11">
        <f t="shared" si="418"/>
        <v>17</v>
      </c>
      <c r="F3319" s="11">
        <f t="shared" si="419"/>
        <v>2550</v>
      </c>
      <c r="G3319" s="12">
        <v>0.4863710726491115</v>
      </c>
      <c r="H3319" s="27">
        <f t="shared" si="420"/>
        <v>2</v>
      </c>
      <c r="I3319" s="11">
        <f t="shared" si="421"/>
        <v>0</v>
      </c>
      <c r="J3319" s="28">
        <f t="shared" si="422"/>
        <v>0</v>
      </c>
      <c r="K3319" s="28">
        <f t="shared" si="423"/>
        <v>2550</v>
      </c>
      <c r="L3319" s="11"/>
      <c r="M3319" s="11"/>
      <c r="N3319" s="11"/>
      <c r="O3319" s="11"/>
      <c r="P3319" s="11"/>
      <c r="Q3319" s="11"/>
      <c r="R3319" s="11"/>
      <c r="S3319" s="11"/>
      <c r="T3319" s="11"/>
      <c r="U3319" s="11"/>
      <c r="V3319" s="11"/>
      <c r="W3319" s="11"/>
      <c r="X3319" s="11"/>
      <c r="Y3319" s="11"/>
      <c r="Z3319" s="11"/>
      <c r="AA3319" s="11"/>
      <c r="AB3319" s="11"/>
    </row>
    <row r="3320" spans="2:28" x14ac:dyDescent="0.2">
      <c r="B3320" s="13">
        <f t="shared" si="424"/>
        <v>3317</v>
      </c>
      <c r="C3320" s="12">
        <v>0.37310659914350452</v>
      </c>
      <c r="D3320" s="11">
        <f t="shared" si="417"/>
        <v>19</v>
      </c>
      <c r="E3320" s="11">
        <f t="shared" si="418"/>
        <v>19</v>
      </c>
      <c r="F3320" s="11">
        <f t="shared" si="419"/>
        <v>2850</v>
      </c>
      <c r="G3320" s="12">
        <v>0.35136318289925039</v>
      </c>
      <c r="H3320" s="27">
        <f t="shared" si="420"/>
        <v>1</v>
      </c>
      <c r="I3320" s="11">
        <f t="shared" si="421"/>
        <v>0</v>
      </c>
      <c r="J3320" s="28">
        <f t="shared" si="422"/>
        <v>0</v>
      </c>
      <c r="K3320" s="28">
        <f t="shared" si="423"/>
        <v>2850</v>
      </c>
      <c r="L3320" s="11"/>
      <c r="M3320" s="11"/>
      <c r="N3320" s="11"/>
      <c r="O3320" s="11"/>
      <c r="P3320" s="11"/>
      <c r="Q3320" s="11"/>
      <c r="R3320" s="11"/>
      <c r="S3320" s="11"/>
      <c r="T3320" s="11"/>
      <c r="U3320" s="11"/>
      <c r="V3320" s="11"/>
      <c r="W3320" s="11"/>
      <c r="X3320" s="11"/>
      <c r="Y3320" s="11"/>
      <c r="Z3320" s="11"/>
      <c r="AA3320" s="11"/>
      <c r="AB3320" s="11"/>
    </row>
    <row r="3321" spans="2:28" x14ac:dyDescent="0.2">
      <c r="B3321" s="13">
        <f t="shared" si="424"/>
        <v>3318</v>
      </c>
      <c r="C3321" s="12">
        <v>0.66230991966760333</v>
      </c>
      <c r="D3321" s="11">
        <f t="shared" si="417"/>
        <v>20</v>
      </c>
      <c r="E3321" s="11">
        <f t="shared" si="418"/>
        <v>20</v>
      </c>
      <c r="F3321" s="11">
        <f t="shared" si="419"/>
        <v>3000</v>
      </c>
      <c r="G3321" s="12">
        <v>0.2589905626764456</v>
      </c>
      <c r="H3321" s="27">
        <f t="shared" si="420"/>
        <v>1</v>
      </c>
      <c r="I3321" s="11">
        <f t="shared" si="421"/>
        <v>0</v>
      </c>
      <c r="J3321" s="28">
        <f t="shared" si="422"/>
        <v>0</v>
      </c>
      <c r="K3321" s="28">
        <f t="shared" si="423"/>
        <v>3000</v>
      </c>
      <c r="L3321" s="11"/>
      <c r="M3321" s="11"/>
      <c r="N3321" s="11"/>
      <c r="O3321" s="11"/>
      <c r="P3321" s="11"/>
      <c r="Q3321" s="11"/>
      <c r="R3321" s="11"/>
      <c r="S3321" s="11"/>
      <c r="T3321" s="11"/>
      <c r="U3321" s="11"/>
      <c r="V3321" s="11"/>
      <c r="W3321" s="11"/>
      <c r="X3321" s="11"/>
      <c r="Y3321" s="11"/>
      <c r="Z3321" s="11"/>
      <c r="AA3321" s="11"/>
      <c r="AB3321" s="11"/>
    </row>
    <row r="3322" spans="2:28" x14ac:dyDescent="0.2">
      <c r="B3322" s="13">
        <f t="shared" si="424"/>
        <v>3319</v>
      </c>
      <c r="C3322" s="12">
        <v>0.17236278967926133</v>
      </c>
      <c r="D3322" s="11">
        <f t="shared" si="417"/>
        <v>17</v>
      </c>
      <c r="E3322" s="11">
        <f t="shared" si="418"/>
        <v>17</v>
      </c>
      <c r="F3322" s="11">
        <f t="shared" si="419"/>
        <v>2550</v>
      </c>
      <c r="G3322" s="12">
        <v>0.40579744146444341</v>
      </c>
      <c r="H3322" s="27">
        <f t="shared" si="420"/>
        <v>1</v>
      </c>
      <c r="I3322" s="11">
        <f t="shared" si="421"/>
        <v>0</v>
      </c>
      <c r="J3322" s="28">
        <f t="shared" si="422"/>
        <v>0</v>
      </c>
      <c r="K3322" s="28">
        <f t="shared" si="423"/>
        <v>2550</v>
      </c>
      <c r="L3322" s="11"/>
      <c r="M3322" s="11"/>
      <c r="N3322" s="11"/>
      <c r="O3322" s="11"/>
      <c r="P3322" s="11"/>
      <c r="Q3322" s="11"/>
      <c r="R3322" s="11"/>
      <c r="S3322" s="11"/>
      <c r="T3322" s="11"/>
      <c r="U3322" s="11"/>
      <c r="V3322" s="11"/>
      <c r="W3322" s="11"/>
      <c r="X3322" s="11"/>
      <c r="Y3322" s="11"/>
      <c r="Z3322" s="11"/>
      <c r="AA3322" s="11"/>
      <c r="AB3322" s="11"/>
    </row>
    <row r="3323" spans="2:28" x14ac:dyDescent="0.2">
      <c r="B3323" s="13">
        <f t="shared" si="424"/>
        <v>3320</v>
      </c>
      <c r="C3323" s="12">
        <v>0.5020281865226307</v>
      </c>
      <c r="D3323" s="11">
        <f t="shared" si="417"/>
        <v>20</v>
      </c>
      <c r="E3323" s="11">
        <f t="shared" si="418"/>
        <v>20</v>
      </c>
      <c r="F3323" s="11">
        <f t="shared" si="419"/>
        <v>3000</v>
      </c>
      <c r="G3323" s="12">
        <v>0.10276881916290148</v>
      </c>
      <c r="H3323" s="27">
        <f t="shared" si="420"/>
        <v>0</v>
      </c>
      <c r="I3323" s="11">
        <f t="shared" si="421"/>
        <v>1</v>
      </c>
      <c r="J3323" s="28">
        <f t="shared" si="422"/>
        <v>500</v>
      </c>
      <c r="K3323" s="28">
        <f t="shared" si="423"/>
        <v>2500</v>
      </c>
      <c r="L3323" s="11"/>
      <c r="M3323" s="11"/>
      <c r="N3323" s="11"/>
      <c r="O3323" s="11"/>
      <c r="P3323" s="11"/>
      <c r="Q3323" s="11"/>
      <c r="R3323" s="11"/>
      <c r="S3323" s="11"/>
      <c r="T3323" s="11"/>
      <c r="U3323" s="11"/>
      <c r="V3323" s="11"/>
      <c r="W3323" s="11"/>
      <c r="X3323" s="11"/>
      <c r="Y3323" s="11"/>
      <c r="Z3323" s="11"/>
      <c r="AA3323" s="11"/>
      <c r="AB3323" s="11"/>
    </row>
    <row r="3324" spans="2:28" x14ac:dyDescent="0.2">
      <c r="B3324" s="13">
        <f t="shared" si="424"/>
        <v>3321</v>
      </c>
      <c r="C3324" s="12">
        <v>0.87751698057623606</v>
      </c>
      <c r="D3324" s="11">
        <f t="shared" si="417"/>
        <v>22</v>
      </c>
      <c r="E3324" s="11">
        <f t="shared" si="418"/>
        <v>22</v>
      </c>
      <c r="F3324" s="11">
        <f t="shared" si="419"/>
        <v>3300</v>
      </c>
      <c r="G3324" s="12">
        <v>0.14137372275327831</v>
      </c>
      <c r="H3324" s="27">
        <f t="shared" si="420"/>
        <v>1</v>
      </c>
      <c r="I3324" s="11">
        <f t="shared" si="421"/>
        <v>2</v>
      </c>
      <c r="J3324" s="28">
        <f t="shared" si="422"/>
        <v>1000</v>
      </c>
      <c r="K3324" s="28">
        <f t="shared" si="423"/>
        <v>2300</v>
      </c>
      <c r="L3324" s="11"/>
      <c r="M3324" s="11"/>
      <c r="N3324" s="11"/>
      <c r="O3324" s="11"/>
      <c r="P3324" s="11"/>
      <c r="Q3324" s="11"/>
      <c r="R3324" s="11"/>
      <c r="S3324" s="11"/>
      <c r="T3324" s="11"/>
      <c r="U3324" s="11"/>
      <c r="V3324" s="11"/>
      <c r="W3324" s="11"/>
      <c r="X3324" s="11"/>
      <c r="Y3324" s="11"/>
      <c r="Z3324" s="11"/>
      <c r="AA3324" s="11"/>
      <c r="AB3324" s="11"/>
    </row>
    <row r="3325" spans="2:28" x14ac:dyDescent="0.2">
      <c r="B3325" s="13">
        <f t="shared" si="424"/>
        <v>3322</v>
      </c>
      <c r="C3325" s="12">
        <v>0.963017626941301</v>
      </c>
      <c r="D3325" s="11">
        <f t="shared" si="417"/>
        <v>24</v>
      </c>
      <c r="E3325" s="11">
        <f t="shared" si="418"/>
        <v>22</v>
      </c>
      <c r="F3325" s="11">
        <f t="shared" si="419"/>
        <v>3300</v>
      </c>
      <c r="G3325" s="12">
        <v>0.253761265370408</v>
      </c>
      <c r="H3325" s="27">
        <f t="shared" si="420"/>
        <v>1</v>
      </c>
      <c r="I3325" s="11">
        <f t="shared" si="421"/>
        <v>2</v>
      </c>
      <c r="J3325" s="28">
        <f t="shared" si="422"/>
        <v>1000</v>
      </c>
      <c r="K3325" s="28">
        <f t="shared" si="423"/>
        <v>2300</v>
      </c>
      <c r="L3325" s="11"/>
      <c r="M3325" s="11"/>
      <c r="N3325" s="11"/>
      <c r="O3325" s="11"/>
      <c r="P3325" s="11"/>
      <c r="Q3325" s="11"/>
      <c r="R3325" s="11"/>
      <c r="S3325" s="11"/>
      <c r="T3325" s="11"/>
      <c r="U3325" s="11"/>
      <c r="V3325" s="11"/>
      <c r="W3325" s="11"/>
      <c r="X3325" s="11"/>
      <c r="Y3325" s="11"/>
      <c r="Z3325" s="11"/>
      <c r="AA3325" s="11"/>
      <c r="AB3325" s="11"/>
    </row>
    <row r="3326" spans="2:28" x14ac:dyDescent="0.2">
      <c r="B3326" s="13">
        <f t="shared" si="424"/>
        <v>3323</v>
      </c>
      <c r="C3326" s="12">
        <v>0.58400636656292171</v>
      </c>
      <c r="D3326" s="11">
        <f t="shared" si="417"/>
        <v>20</v>
      </c>
      <c r="E3326" s="11">
        <f t="shared" si="418"/>
        <v>20</v>
      </c>
      <c r="F3326" s="11">
        <f t="shared" si="419"/>
        <v>3000</v>
      </c>
      <c r="G3326" s="12">
        <v>0.64127865080640167</v>
      </c>
      <c r="H3326" s="27">
        <f t="shared" si="420"/>
        <v>2</v>
      </c>
      <c r="I3326" s="11">
        <f t="shared" si="421"/>
        <v>0</v>
      </c>
      <c r="J3326" s="28">
        <f t="shared" si="422"/>
        <v>0</v>
      </c>
      <c r="K3326" s="28">
        <f t="shared" si="423"/>
        <v>3000</v>
      </c>
      <c r="L3326" s="11"/>
      <c r="M3326" s="11"/>
      <c r="N3326" s="11"/>
      <c r="O3326" s="11"/>
      <c r="P3326" s="11"/>
      <c r="Q3326" s="11"/>
      <c r="R3326" s="11"/>
      <c r="S3326" s="11"/>
      <c r="T3326" s="11"/>
      <c r="U3326" s="11"/>
      <c r="V3326" s="11"/>
      <c r="W3326" s="11"/>
      <c r="X3326" s="11"/>
      <c r="Y3326" s="11"/>
      <c r="Z3326" s="11"/>
      <c r="AA3326" s="11"/>
      <c r="AB3326" s="11"/>
    </row>
    <row r="3327" spans="2:28" x14ac:dyDescent="0.2">
      <c r="B3327" s="13">
        <f t="shared" si="424"/>
        <v>3324</v>
      </c>
      <c r="C3327" s="12">
        <v>0.92107492584758788</v>
      </c>
      <c r="D3327" s="11">
        <f t="shared" si="417"/>
        <v>23</v>
      </c>
      <c r="E3327" s="11">
        <f t="shared" si="418"/>
        <v>22</v>
      </c>
      <c r="F3327" s="11">
        <f t="shared" si="419"/>
        <v>3300</v>
      </c>
      <c r="G3327" s="12">
        <v>0.27662288350142128</v>
      </c>
      <c r="H3327" s="27">
        <f t="shared" si="420"/>
        <v>1</v>
      </c>
      <c r="I3327" s="11">
        <f t="shared" si="421"/>
        <v>2</v>
      </c>
      <c r="J3327" s="28">
        <f t="shared" si="422"/>
        <v>1000</v>
      </c>
      <c r="K3327" s="28">
        <f t="shared" si="423"/>
        <v>2300</v>
      </c>
      <c r="L3327" s="11"/>
      <c r="M3327" s="11"/>
      <c r="N3327" s="11"/>
      <c r="O3327" s="11"/>
      <c r="P3327" s="11"/>
      <c r="Q3327" s="11"/>
      <c r="R3327" s="11"/>
      <c r="S3327" s="11"/>
      <c r="T3327" s="11"/>
      <c r="U3327" s="11"/>
      <c r="V3327" s="11"/>
      <c r="W3327" s="11"/>
      <c r="X3327" s="11"/>
      <c r="Y3327" s="11"/>
      <c r="Z3327" s="11"/>
      <c r="AA3327" s="11"/>
      <c r="AB3327" s="11"/>
    </row>
    <row r="3328" spans="2:28" x14ac:dyDescent="0.2">
      <c r="B3328" s="13">
        <f t="shared" si="424"/>
        <v>3325</v>
      </c>
      <c r="C3328" s="12">
        <v>7.8232110987993098E-2</v>
      </c>
      <c r="D3328" s="11">
        <f t="shared" si="417"/>
        <v>15</v>
      </c>
      <c r="E3328" s="11">
        <f t="shared" si="418"/>
        <v>15</v>
      </c>
      <c r="F3328" s="11">
        <f t="shared" si="419"/>
        <v>2250</v>
      </c>
      <c r="G3328" s="12">
        <v>0.43872694656354272</v>
      </c>
      <c r="H3328" s="27">
        <f t="shared" si="420"/>
        <v>1</v>
      </c>
      <c r="I3328" s="11">
        <f t="shared" si="421"/>
        <v>0</v>
      </c>
      <c r="J3328" s="28">
        <f t="shared" si="422"/>
        <v>0</v>
      </c>
      <c r="K3328" s="28">
        <f t="shared" si="423"/>
        <v>2250</v>
      </c>
      <c r="L3328" s="11"/>
      <c r="M3328" s="11"/>
      <c r="N3328" s="11"/>
      <c r="O3328" s="11"/>
      <c r="P3328" s="11"/>
      <c r="Q3328" s="11"/>
      <c r="R3328" s="11"/>
      <c r="S3328" s="11"/>
      <c r="T3328" s="11"/>
      <c r="U3328" s="11"/>
      <c r="V3328" s="11"/>
      <c r="W3328" s="11"/>
      <c r="X3328" s="11"/>
      <c r="Y3328" s="11"/>
      <c r="Z3328" s="11"/>
      <c r="AA3328" s="11"/>
      <c r="AB3328" s="11"/>
    </row>
    <row r="3329" spans="2:28" x14ac:dyDescent="0.2">
      <c r="B3329" s="13">
        <f t="shared" si="424"/>
        <v>3326</v>
      </c>
      <c r="C3329" s="12">
        <v>0.18245600689435748</v>
      </c>
      <c r="D3329" s="11">
        <f t="shared" si="417"/>
        <v>17</v>
      </c>
      <c r="E3329" s="11">
        <f t="shared" si="418"/>
        <v>17</v>
      </c>
      <c r="F3329" s="11">
        <f t="shared" si="419"/>
        <v>2550</v>
      </c>
      <c r="G3329" s="12">
        <v>6.2845193316103498E-2</v>
      </c>
      <c r="H3329" s="27">
        <f t="shared" si="420"/>
        <v>0</v>
      </c>
      <c r="I3329" s="11">
        <f t="shared" si="421"/>
        <v>0</v>
      </c>
      <c r="J3329" s="28">
        <f t="shared" si="422"/>
        <v>0</v>
      </c>
      <c r="K3329" s="28">
        <f t="shared" si="423"/>
        <v>2550</v>
      </c>
      <c r="L3329" s="11"/>
      <c r="M3329" s="11"/>
      <c r="N3329" s="11"/>
      <c r="O3329" s="11"/>
      <c r="P3329" s="11"/>
      <c r="Q3329" s="11"/>
      <c r="R3329" s="11"/>
      <c r="S3329" s="11"/>
      <c r="T3329" s="11"/>
      <c r="U3329" s="11"/>
      <c r="V3329" s="11"/>
      <c r="W3329" s="11"/>
      <c r="X3329" s="11"/>
      <c r="Y3329" s="11"/>
      <c r="Z3329" s="11"/>
      <c r="AA3329" s="11"/>
      <c r="AB3329" s="11"/>
    </row>
    <row r="3330" spans="2:28" x14ac:dyDescent="0.2">
      <c r="B3330" s="13">
        <f t="shared" si="424"/>
        <v>3327</v>
      </c>
      <c r="C3330" s="12">
        <v>0.3623831859007749</v>
      </c>
      <c r="D3330" s="11">
        <f t="shared" si="417"/>
        <v>19</v>
      </c>
      <c r="E3330" s="11">
        <f t="shared" si="418"/>
        <v>19</v>
      </c>
      <c r="F3330" s="11">
        <f t="shared" si="419"/>
        <v>2850</v>
      </c>
      <c r="G3330" s="12">
        <v>0.18387068674444274</v>
      </c>
      <c r="H3330" s="27">
        <f t="shared" si="420"/>
        <v>1</v>
      </c>
      <c r="I3330" s="11">
        <f t="shared" si="421"/>
        <v>0</v>
      </c>
      <c r="J3330" s="28">
        <f t="shared" si="422"/>
        <v>0</v>
      </c>
      <c r="K3330" s="28">
        <f t="shared" si="423"/>
        <v>2850</v>
      </c>
      <c r="L3330" s="11"/>
      <c r="M3330" s="11"/>
      <c r="N3330" s="11"/>
      <c r="O3330" s="11"/>
      <c r="P3330" s="11"/>
      <c r="Q3330" s="11"/>
      <c r="R3330" s="11"/>
      <c r="S3330" s="11"/>
      <c r="T3330" s="11"/>
      <c r="U3330" s="11"/>
      <c r="V3330" s="11"/>
      <c r="W3330" s="11"/>
      <c r="X3330" s="11"/>
      <c r="Y3330" s="11"/>
      <c r="Z3330" s="11"/>
      <c r="AA3330" s="11"/>
      <c r="AB3330" s="11"/>
    </row>
    <row r="3331" spans="2:28" x14ac:dyDescent="0.2">
      <c r="B3331" s="13">
        <f t="shared" si="424"/>
        <v>3328</v>
      </c>
      <c r="C3331" s="12">
        <v>0.12559549446954998</v>
      </c>
      <c r="D3331" s="11">
        <f t="shared" si="417"/>
        <v>16</v>
      </c>
      <c r="E3331" s="11">
        <f t="shared" si="418"/>
        <v>16</v>
      </c>
      <c r="F3331" s="11">
        <f t="shared" si="419"/>
        <v>2400</v>
      </c>
      <c r="G3331" s="12">
        <v>0.87895053203844886</v>
      </c>
      <c r="H3331" s="27">
        <f t="shared" si="420"/>
        <v>3</v>
      </c>
      <c r="I3331" s="11">
        <f t="shared" si="421"/>
        <v>0</v>
      </c>
      <c r="J3331" s="28">
        <f t="shared" si="422"/>
        <v>0</v>
      </c>
      <c r="K3331" s="28">
        <f t="shared" si="423"/>
        <v>2400</v>
      </c>
      <c r="L3331" s="11"/>
      <c r="M3331" s="11"/>
      <c r="N3331" s="11"/>
      <c r="O3331" s="11"/>
      <c r="P3331" s="11"/>
      <c r="Q3331" s="11"/>
      <c r="R3331" s="11"/>
      <c r="S3331" s="11"/>
      <c r="T3331" s="11"/>
      <c r="U3331" s="11"/>
      <c r="V3331" s="11"/>
      <c r="W3331" s="11"/>
      <c r="X3331" s="11"/>
      <c r="Y3331" s="11"/>
      <c r="Z3331" s="11"/>
      <c r="AA3331" s="11"/>
      <c r="AB3331" s="11"/>
    </row>
    <row r="3332" spans="2:28" x14ac:dyDescent="0.2">
      <c r="B3332" s="13">
        <f t="shared" si="424"/>
        <v>3329</v>
      </c>
      <c r="C3332" s="12">
        <v>0.89193969752670865</v>
      </c>
      <c r="D3332" s="11">
        <f t="shared" si="417"/>
        <v>22</v>
      </c>
      <c r="E3332" s="11">
        <f t="shared" si="418"/>
        <v>22</v>
      </c>
      <c r="F3332" s="11">
        <f t="shared" si="419"/>
        <v>3300</v>
      </c>
      <c r="G3332" s="12">
        <v>0.94360458254163659</v>
      </c>
      <c r="H3332" s="27">
        <f t="shared" si="420"/>
        <v>5</v>
      </c>
      <c r="I3332" s="11">
        <f t="shared" si="421"/>
        <v>0</v>
      </c>
      <c r="J3332" s="28">
        <f t="shared" si="422"/>
        <v>0</v>
      </c>
      <c r="K3332" s="28">
        <f t="shared" si="423"/>
        <v>3300</v>
      </c>
      <c r="L3332" s="11"/>
      <c r="M3332" s="11"/>
      <c r="N3332" s="11"/>
      <c r="O3332" s="11"/>
      <c r="P3332" s="11"/>
      <c r="Q3332" s="11"/>
      <c r="R3332" s="11"/>
      <c r="S3332" s="11"/>
      <c r="T3332" s="11"/>
      <c r="U3332" s="11"/>
      <c r="V3332" s="11"/>
      <c r="W3332" s="11"/>
      <c r="X3332" s="11"/>
      <c r="Y3332" s="11"/>
      <c r="Z3332" s="11"/>
      <c r="AA3332" s="11"/>
      <c r="AB3332" s="11"/>
    </row>
    <row r="3333" spans="2:28" x14ac:dyDescent="0.2">
      <c r="B3333" s="13">
        <f t="shared" si="424"/>
        <v>3330</v>
      </c>
      <c r="C3333" s="12">
        <v>0.47462435216275423</v>
      </c>
      <c r="D3333" s="11">
        <f t="shared" ref="D3333:D3396" si="425">SUMIFS($M$4:$M$15,$P$4:$P$15,"&lt;="&amp;C3333,$O$4:$O$15,"&gt;="&amp;C3333)</f>
        <v>19</v>
      </c>
      <c r="E3333" s="11">
        <f t="shared" ref="E3333:E3396" si="426">MIN(D3333,$S$2)</f>
        <v>19</v>
      </c>
      <c r="F3333" s="11">
        <f t="shared" ref="F3333:F3396" si="427">E3333*$S$3</f>
        <v>2850</v>
      </c>
      <c r="G3333" s="12">
        <v>0.84073148726777303</v>
      </c>
      <c r="H3333" s="27">
        <f t="shared" ref="H3333:H3396" si="428">_xlfn.BINOM.INV(E3333,$S$5,G3333)</f>
        <v>3</v>
      </c>
      <c r="I3333" s="11">
        <f t="shared" ref="I3333:I3396" si="429">IF(E3333-H3333&gt;$S$6,E3333-H3333-$S$6,0)</f>
        <v>0</v>
      </c>
      <c r="J3333" s="28">
        <f t="shared" ref="J3333:J3396" si="430">I3333*$S$4</f>
        <v>0</v>
      </c>
      <c r="K3333" s="28">
        <f t="shared" ref="K3333:K3396" si="431">F3333-J3333</f>
        <v>2850</v>
      </c>
      <c r="L3333" s="11"/>
      <c r="M3333" s="11"/>
      <c r="N3333" s="11"/>
      <c r="O3333" s="11"/>
      <c r="P3333" s="11"/>
      <c r="Q3333" s="11"/>
      <c r="R3333" s="11"/>
      <c r="S3333" s="11"/>
      <c r="T3333" s="11"/>
      <c r="U3333" s="11"/>
      <c r="V3333" s="11"/>
      <c r="W3333" s="11"/>
      <c r="X3333" s="11"/>
      <c r="Y3333" s="11"/>
      <c r="Z3333" s="11"/>
      <c r="AA3333" s="11"/>
      <c r="AB3333" s="11"/>
    </row>
    <row r="3334" spans="2:28" x14ac:dyDescent="0.2">
      <c r="B3334" s="13">
        <f t="shared" ref="B3334:B3397" si="432">B3333+1</f>
        <v>3331</v>
      </c>
      <c r="C3334" s="12">
        <v>7.4903119518739403E-2</v>
      </c>
      <c r="D3334" s="11">
        <f t="shared" si="425"/>
        <v>15</v>
      </c>
      <c r="E3334" s="11">
        <f t="shared" si="426"/>
        <v>15</v>
      </c>
      <c r="F3334" s="11">
        <f t="shared" si="427"/>
        <v>2250</v>
      </c>
      <c r="G3334" s="12">
        <v>0.5403732236265657</v>
      </c>
      <c r="H3334" s="27">
        <f t="shared" si="428"/>
        <v>1</v>
      </c>
      <c r="I3334" s="11">
        <f t="shared" si="429"/>
        <v>0</v>
      </c>
      <c r="J3334" s="28">
        <f t="shared" si="430"/>
        <v>0</v>
      </c>
      <c r="K3334" s="28">
        <f t="shared" si="431"/>
        <v>2250</v>
      </c>
      <c r="L3334" s="11"/>
      <c r="M3334" s="11"/>
      <c r="N3334" s="11"/>
      <c r="O3334" s="11"/>
      <c r="P3334" s="11"/>
      <c r="Q3334" s="11"/>
      <c r="R3334" s="11"/>
      <c r="S3334" s="11"/>
      <c r="T3334" s="11"/>
      <c r="U3334" s="11"/>
      <c r="V3334" s="11"/>
      <c r="W3334" s="11"/>
      <c r="X3334" s="11"/>
      <c r="Y3334" s="11"/>
      <c r="Z3334" s="11"/>
      <c r="AA3334" s="11"/>
      <c r="AB3334" s="11"/>
    </row>
    <row r="3335" spans="2:28" x14ac:dyDescent="0.2">
      <c r="B3335" s="13">
        <f t="shared" si="432"/>
        <v>3332</v>
      </c>
      <c r="C3335" s="12">
        <v>0.60695893497542441</v>
      </c>
      <c r="D3335" s="11">
        <f t="shared" si="425"/>
        <v>20</v>
      </c>
      <c r="E3335" s="11">
        <f t="shared" si="426"/>
        <v>20</v>
      </c>
      <c r="F3335" s="11">
        <f t="shared" si="427"/>
        <v>3000</v>
      </c>
      <c r="G3335" s="12">
        <v>0.64838690810901323</v>
      </c>
      <c r="H3335" s="27">
        <f t="shared" si="428"/>
        <v>2</v>
      </c>
      <c r="I3335" s="11">
        <f t="shared" si="429"/>
        <v>0</v>
      </c>
      <c r="J3335" s="28">
        <f t="shared" si="430"/>
        <v>0</v>
      </c>
      <c r="K3335" s="28">
        <f t="shared" si="431"/>
        <v>3000</v>
      </c>
      <c r="L3335" s="11"/>
      <c r="M3335" s="11"/>
      <c r="N3335" s="11"/>
      <c r="O3335" s="11"/>
      <c r="P3335" s="11"/>
      <c r="Q3335" s="11"/>
      <c r="R3335" s="11"/>
      <c r="S3335" s="11"/>
      <c r="T3335" s="11"/>
      <c r="U3335" s="11"/>
      <c r="V3335" s="11"/>
      <c r="W3335" s="11"/>
      <c r="X3335" s="11"/>
      <c r="Y3335" s="11"/>
      <c r="Z3335" s="11"/>
      <c r="AA3335" s="11"/>
      <c r="AB3335" s="11"/>
    </row>
    <row r="3336" spans="2:28" x14ac:dyDescent="0.2">
      <c r="B3336" s="13">
        <f t="shared" si="432"/>
        <v>3333</v>
      </c>
      <c r="C3336" s="12">
        <v>0.12857618488576905</v>
      </c>
      <c r="D3336" s="11">
        <f t="shared" si="425"/>
        <v>16</v>
      </c>
      <c r="E3336" s="11">
        <f t="shared" si="426"/>
        <v>16</v>
      </c>
      <c r="F3336" s="11">
        <f t="shared" si="427"/>
        <v>2400</v>
      </c>
      <c r="G3336" s="12">
        <v>0.27701147789442304</v>
      </c>
      <c r="H3336" s="27">
        <f t="shared" si="428"/>
        <v>1</v>
      </c>
      <c r="I3336" s="11">
        <f t="shared" si="429"/>
        <v>0</v>
      </c>
      <c r="J3336" s="28">
        <f t="shared" si="430"/>
        <v>0</v>
      </c>
      <c r="K3336" s="28">
        <f t="shared" si="431"/>
        <v>2400</v>
      </c>
      <c r="L3336" s="11"/>
      <c r="M3336" s="11"/>
      <c r="N3336" s="11"/>
      <c r="O3336" s="11"/>
      <c r="P3336" s="11"/>
      <c r="Q3336" s="11"/>
      <c r="R3336" s="11"/>
      <c r="S3336" s="11"/>
      <c r="T3336" s="11"/>
      <c r="U3336" s="11"/>
      <c r="V3336" s="11"/>
      <c r="W3336" s="11"/>
      <c r="X3336" s="11"/>
      <c r="Y3336" s="11"/>
      <c r="Z3336" s="11"/>
      <c r="AA3336" s="11"/>
      <c r="AB3336" s="11"/>
    </row>
    <row r="3337" spans="2:28" x14ac:dyDescent="0.2">
      <c r="B3337" s="13">
        <f t="shared" si="432"/>
        <v>3334</v>
      </c>
      <c r="C3337" s="12">
        <v>0.42699184586846539</v>
      </c>
      <c r="D3337" s="11">
        <f t="shared" si="425"/>
        <v>19</v>
      </c>
      <c r="E3337" s="11">
        <f t="shared" si="426"/>
        <v>19</v>
      </c>
      <c r="F3337" s="11">
        <f t="shared" si="427"/>
        <v>2850</v>
      </c>
      <c r="G3337" s="12">
        <v>7.4597333088882722E-3</v>
      </c>
      <c r="H3337" s="27">
        <f t="shared" si="428"/>
        <v>0</v>
      </c>
      <c r="I3337" s="11">
        <f t="shared" si="429"/>
        <v>0</v>
      </c>
      <c r="J3337" s="28">
        <f t="shared" si="430"/>
        <v>0</v>
      </c>
      <c r="K3337" s="28">
        <f t="shared" si="431"/>
        <v>2850</v>
      </c>
      <c r="L3337" s="11"/>
      <c r="M3337" s="11"/>
      <c r="N3337" s="11"/>
      <c r="O3337" s="11"/>
      <c r="P3337" s="11"/>
      <c r="Q3337" s="11"/>
      <c r="R3337" s="11"/>
      <c r="S3337" s="11"/>
      <c r="T3337" s="11"/>
      <c r="U3337" s="11"/>
      <c r="V3337" s="11"/>
      <c r="W3337" s="11"/>
      <c r="X3337" s="11"/>
      <c r="Y3337" s="11"/>
      <c r="Z3337" s="11"/>
      <c r="AA3337" s="11"/>
      <c r="AB3337" s="11"/>
    </row>
    <row r="3338" spans="2:28" x14ac:dyDescent="0.2">
      <c r="B3338" s="13">
        <f t="shared" si="432"/>
        <v>3335</v>
      </c>
      <c r="C3338" s="12">
        <v>0.31737026921956113</v>
      </c>
      <c r="D3338" s="11">
        <f t="shared" si="425"/>
        <v>18</v>
      </c>
      <c r="E3338" s="11">
        <f t="shared" si="426"/>
        <v>18</v>
      </c>
      <c r="F3338" s="11">
        <f t="shared" si="427"/>
        <v>2700</v>
      </c>
      <c r="G3338" s="12">
        <v>0.39429229470742166</v>
      </c>
      <c r="H3338" s="27">
        <f t="shared" si="428"/>
        <v>1</v>
      </c>
      <c r="I3338" s="11">
        <f t="shared" si="429"/>
        <v>0</v>
      </c>
      <c r="J3338" s="28">
        <f t="shared" si="430"/>
        <v>0</v>
      </c>
      <c r="K3338" s="28">
        <f t="shared" si="431"/>
        <v>2700</v>
      </c>
      <c r="L3338" s="11"/>
      <c r="M3338" s="11"/>
      <c r="N3338" s="11"/>
      <c r="O3338" s="11"/>
      <c r="P3338" s="11"/>
      <c r="Q3338" s="11"/>
      <c r="R3338" s="11"/>
      <c r="S3338" s="11"/>
      <c r="T3338" s="11"/>
      <c r="U3338" s="11"/>
      <c r="V3338" s="11"/>
      <c r="W3338" s="11"/>
      <c r="X3338" s="11"/>
      <c r="Y3338" s="11"/>
      <c r="Z3338" s="11"/>
      <c r="AA3338" s="11"/>
      <c r="AB3338" s="11"/>
    </row>
    <row r="3339" spans="2:28" x14ac:dyDescent="0.2">
      <c r="B3339" s="13">
        <f t="shared" si="432"/>
        <v>3336</v>
      </c>
      <c r="C3339" s="12">
        <v>0.51162392089076691</v>
      </c>
      <c r="D3339" s="11">
        <f t="shared" si="425"/>
        <v>20</v>
      </c>
      <c r="E3339" s="11">
        <f t="shared" si="426"/>
        <v>20</v>
      </c>
      <c r="F3339" s="11">
        <f t="shared" si="427"/>
        <v>3000</v>
      </c>
      <c r="G3339" s="12">
        <v>0.41109159684863106</v>
      </c>
      <c r="H3339" s="27">
        <f t="shared" si="428"/>
        <v>2</v>
      </c>
      <c r="I3339" s="11">
        <f t="shared" si="429"/>
        <v>0</v>
      </c>
      <c r="J3339" s="28">
        <f t="shared" si="430"/>
        <v>0</v>
      </c>
      <c r="K3339" s="28">
        <f t="shared" si="431"/>
        <v>3000</v>
      </c>
      <c r="L3339" s="11"/>
      <c r="M3339" s="11"/>
      <c r="N3339" s="11"/>
      <c r="O3339" s="11"/>
      <c r="P3339" s="11"/>
      <c r="Q3339" s="11"/>
      <c r="R3339" s="11"/>
      <c r="S3339" s="11"/>
      <c r="T3339" s="11"/>
      <c r="U3339" s="11"/>
      <c r="V3339" s="11"/>
      <c r="W3339" s="11"/>
      <c r="X3339" s="11"/>
      <c r="Y3339" s="11"/>
      <c r="Z3339" s="11"/>
      <c r="AA3339" s="11"/>
      <c r="AB3339" s="11"/>
    </row>
    <row r="3340" spans="2:28" x14ac:dyDescent="0.2">
      <c r="B3340" s="13">
        <f t="shared" si="432"/>
        <v>3337</v>
      </c>
      <c r="C3340" s="12">
        <v>0.74432463170371832</v>
      </c>
      <c r="D3340" s="11">
        <f t="shared" si="425"/>
        <v>21</v>
      </c>
      <c r="E3340" s="11">
        <f t="shared" si="426"/>
        <v>21</v>
      </c>
      <c r="F3340" s="11">
        <f t="shared" si="427"/>
        <v>3150</v>
      </c>
      <c r="G3340" s="12">
        <v>0.72672797553715107</v>
      </c>
      <c r="H3340" s="27">
        <f t="shared" si="428"/>
        <v>3</v>
      </c>
      <c r="I3340" s="11">
        <f t="shared" si="429"/>
        <v>0</v>
      </c>
      <c r="J3340" s="28">
        <f t="shared" si="430"/>
        <v>0</v>
      </c>
      <c r="K3340" s="28">
        <f t="shared" si="431"/>
        <v>3150</v>
      </c>
      <c r="L3340" s="11"/>
      <c r="M3340" s="11"/>
      <c r="N3340" s="11"/>
      <c r="O3340" s="11"/>
      <c r="P3340" s="11"/>
      <c r="Q3340" s="11"/>
      <c r="R3340" s="11"/>
      <c r="S3340" s="11"/>
      <c r="T3340" s="11"/>
      <c r="U3340" s="11"/>
      <c r="V3340" s="11"/>
      <c r="W3340" s="11"/>
      <c r="X3340" s="11"/>
      <c r="Y3340" s="11"/>
      <c r="Z3340" s="11"/>
      <c r="AA3340" s="11"/>
      <c r="AB3340" s="11"/>
    </row>
    <row r="3341" spans="2:28" x14ac:dyDescent="0.2">
      <c r="B3341" s="13">
        <f t="shared" si="432"/>
        <v>3338</v>
      </c>
      <c r="C3341" s="12">
        <v>0.58851422191569447</v>
      </c>
      <c r="D3341" s="11">
        <f t="shared" si="425"/>
        <v>20</v>
      </c>
      <c r="E3341" s="11">
        <f t="shared" si="426"/>
        <v>20</v>
      </c>
      <c r="F3341" s="11">
        <f t="shared" si="427"/>
        <v>3000</v>
      </c>
      <c r="G3341" s="12">
        <v>0.50999280018992599</v>
      </c>
      <c r="H3341" s="27">
        <f t="shared" si="428"/>
        <v>2</v>
      </c>
      <c r="I3341" s="11">
        <f t="shared" si="429"/>
        <v>0</v>
      </c>
      <c r="J3341" s="28">
        <f t="shared" si="430"/>
        <v>0</v>
      </c>
      <c r="K3341" s="28">
        <f t="shared" si="431"/>
        <v>3000</v>
      </c>
      <c r="L3341" s="11"/>
      <c r="M3341" s="11"/>
      <c r="N3341" s="11"/>
      <c r="O3341" s="11"/>
      <c r="P3341" s="11"/>
      <c r="Q3341" s="11"/>
      <c r="R3341" s="11"/>
      <c r="S3341" s="11"/>
      <c r="T3341" s="11"/>
      <c r="U3341" s="11"/>
      <c r="V3341" s="11"/>
      <c r="W3341" s="11"/>
      <c r="X3341" s="11"/>
      <c r="Y3341" s="11"/>
      <c r="Z3341" s="11"/>
      <c r="AA3341" s="11"/>
      <c r="AB3341" s="11"/>
    </row>
    <row r="3342" spans="2:28" x14ac:dyDescent="0.2">
      <c r="B3342" s="13">
        <f t="shared" si="432"/>
        <v>3339</v>
      </c>
      <c r="C3342" s="12">
        <v>0.52904436873782679</v>
      </c>
      <c r="D3342" s="11">
        <f t="shared" si="425"/>
        <v>20</v>
      </c>
      <c r="E3342" s="11">
        <f t="shared" si="426"/>
        <v>20</v>
      </c>
      <c r="F3342" s="11">
        <f t="shared" si="427"/>
        <v>3000</v>
      </c>
      <c r="G3342" s="12">
        <v>0.87229643824392</v>
      </c>
      <c r="H3342" s="27">
        <f t="shared" si="428"/>
        <v>4</v>
      </c>
      <c r="I3342" s="11">
        <f t="shared" si="429"/>
        <v>0</v>
      </c>
      <c r="J3342" s="28">
        <f t="shared" si="430"/>
        <v>0</v>
      </c>
      <c r="K3342" s="28">
        <f t="shared" si="431"/>
        <v>3000</v>
      </c>
      <c r="L3342" s="11"/>
      <c r="M3342" s="11"/>
      <c r="N3342" s="11"/>
      <c r="O3342" s="11"/>
      <c r="P3342" s="11"/>
      <c r="Q3342" s="11"/>
      <c r="R3342" s="11"/>
      <c r="S3342" s="11"/>
      <c r="T3342" s="11"/>
      <c r="U3342" s="11"/>
      <c r="V3342" s="11"/>
      <c r="W3342" s="11"/>
      <c r="X3342" s="11"/>
      <c r="Y3342" s="11"/>
      <c r="Z3342" s="11"/>
      <c r="AA3342" s="11"/>
      <c r="AB3342" s="11"/>
    </row>
    <row r="3343" spans="2:28" x14ac:dyDescent="0.2">
      <c r="B3343" s="13">
        <f t="shared" si="432"/>
        <v>3340</v>
      </c>
      <c r="C3343" s="12">
        <v>1.3718081446928432E-2</v>
      </c>
      <c r="D3343" s="11">
        <f t="shared" si="425"/>
        <v>14</v>
      </c>
      <c r="E3343" s="11">
        <f t="shared" si="426"/>
        <v>14</v>
      </c>
      <c r="F3343" s="11">
        <f t="shared" si="427"/>
        <v>2100</v>
      </c>
      <c r="G3343" s="12">
        <v>0.54513196470739311</v>
      </c>
      <c r="H3343" s="27">
        <f t="shared" si="428"/>
        <v>1</v>
      </c>
      <c r="I3343" s="11">
        <f t="shared" si="429"/>
        <v>0</v>
      </c>
      <c r="J3343" s="28">
        <f t="shared" si="430"/>
        <v>0</v>
      </c>
      <c r="K3343" s="28">
        <f t="shared" si="431"/>
        <v>2100</v>
      </c>
      <c r="L3343" s="11"/>
      <c r="M3343" s="11"/>
      <c r="N3343" s="11"/>
      <c r="O3343" s="11"/>
      <c r="P3343" s="11"/>
      <c r="Q3343" s="11"/>
      <c r="R3343" s="11"/>
      <c r="S3343" s="11"/>
      <c r="T3343" s="11"/>
      <c r="U3343" s="11"/>
      <c r="V3343" s="11"/>
      <c r="W3343" s="11"/>
      <c r="X3343" s="11"/>
      <c r="Y3343" s="11"/>
      <c r="Z3343" s="11"/>
      <c r="AA3343" s="11"/>
      <c r="AB3343" s="11"/>
    </row>
    <row r="3344" spans="2:28" x14ac:dyDescent="0.2">
      <c r="B3344" s="13">
        <f t="shared" si="432"/>
        <v>3341</v>
      </c>
      <c r="C3344" s="12">
        <v>0.53285463593497029</v>
      </c>
      <c r="D3344" s="11">
        <f t="shared" si="425"/>
        <v>20</v>
      </c>
      <c r="E3344" s="11">
        <f t="shared" si="426"/>
        <v>20</v>
      </c>
      <c r="F3344" s="11">
        <f t="shared" si="427"/>
        <v>3000</v>
      </c>
      <c r="G3344" s="12">
        <v>0.96797263709879355</v>
      </c>
      <c r="H3344" s="27">
        <f t="shared" si="428"/>
        <v>5</v>
      </c>
      <c r="I3344" s="11">
        <f t="shared" si="429"/>
        <v>0</v>
      </c>
      <c r="J3344" s="28">
        <f t="shared" si="430"/>
        <v>0</v>
      </c>
      <c r="K3344" s="28">
        <f t="shared" si="431"/>
        <v>3000</v>
      </c>
      <c r="L3344" s="11"/>
      <c r="M3344" s="11"/>
      <c r="N3344" s="11"/>
      <c r="O3344" s="11"/>
      <c r="P3344" s="11"/>
      <c r="Q3344" s="11"/>
      <c r="R3344" s="11"/>
      <c r="S3344" s="11"/>
      <c r="T3344" s="11"/>
      <c r="U3344" s="11"/>
      <c r="V3344" s="11"/>
      <c r="W3344" s="11"/>
      <c r="X3344" s="11"/>
      <c r="Y3344" s="11"/>
      <c r="Z3344" s="11"/>
      <c r="AA3344" s="11"/>
      <c r="AB3344" s="11"/>
    </row>
    <row r="3345" spans="2:28" x14ac:dyDescent="0.2">
      <c r="B3345" s="13">
        <f t="shared" si="432"/>
        <v>3342</v>
      </c>
      <c r="C3345" s="12">
        <v>0.22199954541344358</v>
      </c>
      <c r="D3345" s="11">
        <f t="shared" si="425"/>
        <v>17</v>
      </c>
      <c r="E3345" s="11">
        <f t="shared" si="426"/>
        <v>17</v>
      </c>
      <c r="F3345" s="11">
        <f t="shared" si="427"/>
        <v>2550</v>
      </c>
      <c r="G3345" s="12">
        <v>0.38692240074323814</v>
      </c>
      <c r="H3345" s="27">
        <f t="shared" si="428"/>
        <v>1</v>
      </c>
      <c r="I3345" s="11">
        <f t="shared" si="429"/>
        <v>0</v>
      </c>
      <c r="J3345" s="28">
        <f t="shared" si="430"/>
        <v>0</v>
      </c>
      <c r="K3345" s="28">
        <f t="shared" si="431"/>
        <v>2550</v>
      </c>
      <c r="L3345" s="11"/>
      <c r="M3345" s="11"/>
      <c r="N3345" s="11"/>
      <c r="O3345" s="11"/>
      <c r="P3345" s="11"/>
      <c r="Q3345" s="11"/>
      <c r="R3345" s="11"/>
      <c r="S3345" s="11"/>
      <c r="T3345" s="11"/>
      <c r="U3345" s="11"/>
      <c r="V3345" s="11"/>
      <c r="W3345" s="11"/>
      <c r="X3345" s="11"/>
      <c r="Y3345" s="11"/>
      <c r="Z3345" s="11"/>
      <c r="AA3345" s="11"/>
      <c r="AB3345" s="11"/>
    </row>
    <row r="3346" spans="2:28" x14ac:dyDescent="0.2">
      <c r="B3346" s="13">
        <f t="shared" si="432"/>
        <v>3343</v>
      </c>
      <c r="C3346" s="12">
        <v>8.9368918265888442E-2</v>
      </c>
      <c r="D3346" s="11">
        <f t="shared" si="425"/>
        <v>16</v>
      </c>
      <c r="E3346" s="11">
        <f t="shared" si="426"/>
        <v>16</v>
      </c>
      <c r="F3346" s="11">
        <f t="shared" si="427"/>
        <v>2400</v>
      </c>
      <c r="G3346" s="12">
        <v>0.4891673640044425</v>
      </c>
      <c r="H3346" s="27">
        <f t="shared" si="428"/>
        <v>1</v>
      </c>
      <c r="I3346" s="11">
        <f t="shared" si="429"/>
        <v>0</v>
      </c>
      <c r="J3346" s="28">
        <f t="shared" si="430"/>
        <v>0</v>
      </c>
      <c r="K3346" s="28">
        <f t="shared" si="431"/>
        <v>2400</v>
      </c>
      <c r="L3346" s="11"/>
      <c r="M3346" s="11"/>
      <c r="N3346" s="11"/>
      <c r="O3346" s="11"/>
      <c r="P3346" s="11"/>
      <c r="Q3346" s="11"/>
      <c r="R3346" s="11"/>
      <c r="S3346" s="11"/>
      <c r="T3346" s="11"/>
      <c r="U3346" s="11"/>
      <c r="V3346" s="11"/>
      <c r="W3346" s="11"/>
      <c r="X3346" s="11"/>
      <c r="Y3346" s="11"/>
      <c r="Z3346" s="11"/>
      <c r="AA3346" s="11"/>
      <c r="AB3346" s="11"/>
    </row>
    <row r="3347" spans="2:28" x14ac:dyDescent="0.2">
      <c r="B3347" s="13">
        <f t="shared" si="432"/>
        <v>3344</v>
      </c>
      <c r="C3347" s="12">
        <v>0.89974627408387742</v>
      </c>
      <c r="D3347" s="11">
        <f t="shared" si="425"/>
        <v>22</v>
      </c>
      <c r="E3347" s="11">
        <f t="shared" si="426"/>
        <v>22</v>
      </c>
      <c r="F3347" s="11">
        <f t="shared" si="427"/>
        <v>3300</v>
      </c>
      <c r="G3347" s="12">
        <v>0.7489008694210787</v>
      </c>
      <c r="H3347" s="27">
        <f t="shared" si="428"/>
        <v>3</v>
      </c>
      <c r="I3347" s="11">
        <f t="shared" si="429"/>
        <v>0</v>
      </c>
      <c r="J3347" s="28">
        <f t="shared" si="430"/>
        <v>0</v>
      </c>
      <c r="K3347" s="28">
        <f t="shared" si="431"/>
        <v>3300</v>
      </c>
      <c r="L3347" s="11"/>
      <c r="M3347" s="11"/>
      <c r="N3347" s="11"/>
      <c r="O3347" s="11"/>
      <c r="P3347" s="11"/>
      <c r="Q3347" s="11"/>
      <c r="R3347" s="11"/>
      <c r="S3347" s="11"/>
      <c r="T3347" s="11"/>
      <c r="U3347" s="11"/>
      <c r="V3347" s="11"/>
      <c r="W3347" s="11"/>
      <c r="X3347" s="11"/>
      <c r="Y3347" s="11"/>
      <c r="Z3347" s="11"/>
      <c r="AA3347" s="11"/>
      <c r="AB3347" s="11"/>
    </row>
    <row r="3348" spans="2:28" x14ac:dyDescent="0.2">
      <c r="B3348" s="13">
        <f t="shared" si="432"/>
        <v>3345</v>
      </c>
      <c r="C3348" s="12">
        <v>0.54889263629251461</v>
      </c>
      <c r="D3348" s="11">
        <f t="shared" si="425"/>
        <v>20</v>
      </c>
      <c r="E3348" s="11">
        <f t="shared" si="426"/>
        <v>20</v>
      </c>
      <c r="F3348" s="11">
        <f t="shared" si="427"/>
        <v>3000</v>
      </c>
      <c r="G3348" s="12">
        <v>0.49704887814336918</v>
      </c>
      <c r="H3348" s="27">
        <f t="shared" si="428"/>
        <v>2</v>
      </c>
      <c r="I3348" s="11">
        <f t="shared" si="429"/>
        <v>0</v>
      </c>
      <c r="J3348" s="28">
        <f t="shared" si="430"/>
        <v>0</v>
      </c>
      <c r="K3348" s="28">
        <f t="shared" si="431"/>
        <v>3000</v>
      </c>
      <c r="L3348" s="11"/>
      <c r="M3348" s="11"/>
      <c r="N3348" s="11"/>
      <c r="O3348" s="11"/>
      <c r="P3348" s="11"/>
      <c r="Q3348" s="11"/>
      <c r="R3348" s="11"/>
      <c r="S3348" s="11"/>
      <c r="T3348" s="11"/>
      <c r="U3348" s="11"/>
      <c r="V3348" s="11"/>
      <c r="W3348" s="11"/>
      <c r="X3348" s="11"/>
      <c r="Y3348" s="11"/>
      <c r="Z3348" s="11"/>
      <c r="AA3348" s="11"/>
      <c r="AB3348" s="11"/>
    </row>
    <row r="3349" spans="2:28" x14ac:dyDescent="0.2">
      <c r="B3349" s="13">
        <f t="shared" si="432"/>
        <v>3346</v>
      </c>
      <c r="C3349" s="12">
        <v>0.73874851712365819</v>
      </c>
      <c r="D3349" s="11">
        <f t="shared" si="425"/>
        <v>21</v>
      </c>
      <c r="E3349" s="11">
        <f t="shared" si="426"/>
        <v>21</v>
      </c>
      <c r="F3349" s="11">
        <f t="shared" si="427"/>
        <v>3150</v>
      </c>
      <c r="G3349" s="12">
        <v>0.40340180995993336</v>
      </c>
      <c r="H3349" s="27">
        <f t="shared" si="428"/>
        <v>2</v>
      </c>
      <c r="I3349" s="11">
        <f t="shared" si="429"/>
        <v>0</v>
      </c>
      <c r="J3349" s="28">
        <f t="shared" si="430"/>
        <v>0</v>
      </c>
      <c r="K3349" s="28">
        <f t="shared" si="431"/>
        <v>3150</v>
      </c>
      <c r="L3349" s="11"/>
      <c r="M3349" s="11"/>
      <c r="N3349" s="11"/>
      <c r="O3349" s="11"/>
      <c r="P3349" s="11"/>
      <c r="Q3349" s="11"/>
      <c r="R3349" s="11"/>
      <c r="S3349" s="11"/>
      <c r="T3349" s="11"/>
      <c r="U3349" s="11"/>
      <c r="V3349" s="11"/>
      <c r="W3349" s="11"/>
      <c r="X3349" s="11"/>
      <c r="Y3349" s="11"/>
      <c r="Z3349" s="11"/>
      <c r="AA3349" s="11"/>
      <c r="AB3349" s="11"/>
    </row>
    <row r="3350" spans="2:28" x14ac:dyDescent="0.2">
      <c r="B3350" s="13">
        <f t="shared" si="432"/>
        <v>3347</v>
      </c>
      <c r="C3350" s="12">
        <v>0.98566380051566493</v>
      </c>
      <c r="D3350" s="11">
        <f t="shared" si="425"/>
        <v>25</v>
      </c>
      <c r="E3350" s="11">
        <f t="shared" si="426"/>
        <v>22</v>
      </c>
      <c r="F3350" s="11">
        <f t="shared" si="427"/>
        <v>3300</v>
      </c>
      <c r="G3350" s="12">
        <v>0.98732371910084993</v>
      </c>
      <c r="H3350" s="27">
        <f t="shared" si="428"/>
        <v>6</v>
      </c>
      <c r="I3350" s="11">
        <f t="shared" si="429"/>
        <v>0</v>
      </c>
      <c r="J3350" s="28">
        <f t="shared" si="430"/>
        <v>0</v>
      </c>
      <c r="K3350" s="28">
        <f t="shared" si="431"/>
        <v>3300</v>
      </c>
      <c r="L3350" s="11"/>
      <c r="M3350" s="11"/>
      <c r="N3350" s="11"/>
      <c r="O3350" s="11"/>
      <c r="P3350" s="11"/>
      <c r="Q3350" s="11"/>
      <c r="R3350" s="11"/>
      <c r="S3350" s="11"/>
      <c r="T3350" s="11"/>
      <c r="U3350" s="11"/>
      <c r="V3350" s="11"/>
      <c r="W3350" s="11"/>
      <c r="X3350" s="11"/>
      <c r="Y3350" s="11"/>
      <c r="Z3350" s="11"/>
      <c r="AA3350" s="11"/>
      <c r="AB3350" s="11"/>
    </row>
    <row r="3351" spans="2:28" x14ac:dyDescent="0.2">
      <c r="B3351" s="13">
        <f t="shared" si="432"/>
        <v>3348</v>
      </c>
      <c r="C3351" s="12">
        <v>0.79762770679599237</v>
      </c>
      <c r="D3351" s="11">
        <f t="shared" si="425"/>
        <v>21</v>
      </c>
      <c r="E3351" s="11">
        <f t="shared" si="426"/>
        <v>21</v>
      </c>
      <c r="F3351" s="11">
        <f t="shared" si="427"/>
        <v>3150</v>
      </c>
      <c r="G3351" s="12">
        <v>0.21932842919852735</v>
      </c>
      <c r="H3351" s="27">
        <f t="shared" si="428"/>
        <v>1</v>
      </c>
      <c r="I3351" s="11">
        <f t="shared" si="429"/>
        <v>1</v>
      </c>
      <c r="J3351" s="28">
        <f t="shared" si="430"/>
        <v>500</v>
      </c>
      <c r="K3351" s="28">
        <f t="shared" si="431"/>
        <v>2650</v>
      </c>
      <c r="L3351" s="11"/>
      <c r="M3351" s="11"/>
      <c r="N3351" s="11"/>
      <c r="O3351" s="11"/>
      <c r="P3351" s="11"/>
      <c r="Q3351" s="11"/>
      <c r="R3351" s="11"/>
      <c r="S3351" s="11"/>
      <c r="T3351" s="11"/>
      <c r="U3351" s="11"/>
      <c r="V3351" s="11"/>
      <c r="W3351" s="11"/>
      <c r="X3351" s="11"/>
      <c r="Y3351" s="11"/>
      <c r="Z3351" s="11"/>
      <c r="AA3351" s="11"/>
      <c r="AB3351" s="11"/>
    </row>
    <row r="3352" spans="2:28" x14ac:dyDescent="0.2">
      <c r="B3352" s="13">
        <f t="shared" si="432"/>
        <v>3349</v>
      </c>
      <c r="C3352" s="12">
        <v>0.1155397516007064</v>
      </c>
      <c r="D3352" s="11">
        <f t="shared" si="425"/>
        <v>16</v>
      </c>
      <c r="E3352" s="11">
        <f t="shared" si="426"/>
        <v>16</v>
      </c>
      <c r="F3352" s="11">
        <f t="shared" si="427"/>
        <v>2400</v>
      </c>
      <c r="G3352" s="12">
        <v>0.23982623373561474</v>
      </c>
      <c r="H3352" s="27">
        <f t="shared" si="428"/>
        <v>1</v>
      </c>
      <c r="I3352" s="11">
        <f t="shared" si="429"/>
        <v>0</v>
      </c>
      <c r="J3352" s="28">
        <f t="shared" si="430"/>
        <v>0</v>
      </c>
      <c r="K3352" s="28">
        <f t="shared" si="431"/>
        <v>2400</v>
      </c>
      <c r="L3352" s="11"/>
      <c r="M3352" s="11"/>
      <c r="N3352" s="11"/>
      <c r="O3352" s="11"/>
      <c r="P3352" s="11"/>
      <c r="Q3352" s="11"/>
      <c r="R3352" s="11"/>
      <c r="S3352" s="11"/>
      <c r="T3352" s="11"/>
      <c r="U3352" s="11"/>
      <c r="V3352" s="11"/>
      <c r="W3352" s="11"/>
      <c r="X3352" s="11"/>
      <c r="Y3352" s="11"/>
      <c r="Z3352" s="11"/>
      <c r="AA3352" s="11"/>
      <c r="AB3352" s="11"/>
    </row>
    <row r="3353" spans="2:28" x14ac:dyDescent="0.2">
      <c r="B3353" s="13">
        <f t="shared" si="432"/>
        <v>3350</v>
      </c>
      <c r="C3353" s="12">
        <v>0.81069980654735718</v>
      </c>
      <c r="D3353" s="11">
        <f t="shared" si="425"/>
        <v>21</v>
      </c>
      <c r="E3353" s="11">
        <f t="shared" si="426"/>
        <v>21</v>
      </c>
      <c r="F3353" s="11">
        <f t="shared" si="427"/>
        <v>3150</v>
      </c>
      <c r="G3353" s="12">
        <v>0.24698248440260318</v>
      </c>
      <c r="H3353" s="27">
        <f t="shared" si="428"/>
        <v>1</v>
      </c>
      <c r="I3353" s="11">
        <f t="shared" si="429"/>
        <v>1</v>
      </c>
      <c r="J3353" s="28">
        <f t="shared" si="430"/>
        <v>500</v>
      </c>
      <c r="K3353" s="28">
        <f t="shared" si="431"/>
        <v>2650</v>
      </c>
      <c r="L3353" s="11"/>
      <c r="M3353" s="11"/>
      <c r="N3353" s="11"/>
      <c r="O3353" s="11"/>
      <c r="P3353" s="11"/>
      <c r="Q3353" s="11"/>
      <c r="R3353" s="11"/>
      <c r="S3353" s="11"/>
      <c r="T3353" s="11"/>
      <c r="U3353" s="11"/>
      <c r="V3353" s="11"/>
      <c r="W3353" s="11"/>
      <c r="X3353" s="11"/>
      <c r="Y3353" s="11"/>
      <c r="Z3353" s="11"/>
      <c r="AA3353" s="11"/>
      <c r="AB3353" s="11"/>
    </row>
    <row r="3354" spans="2:28" x14ac:dyDescent="0.2">
      <c r="B3354" s="13">
        <f t="shared" si="432"/>
        <v>3351</v>
      </c>
      <c r="C3354" s="12">
        <v>0.34975293966110088</v>
      </c>
      <c r="D3354" s="11">
        <f t="shared" si="425"/>
        <v>18</v>
      </c>
      <c r="E3354" s="11">
        <f t="shared" si="426"/>
        <v>18</v>
      </c>
      <c r="F3354" s="11">
        <f t="shared" si="427"/>
        <v>2700</v>
      </c>
      <c r="G3354" s="12">
        <v>0.94290794624914887</v>
      </c>
      <c r="H3354" s="27">
        <f t="shared" si="428"/>
        <v>4</v>
      </c>
      <c r="I3354" s="11">
        <f t="shared" si="429"/>
        <v>0</v>
      </c>
      <c r="J3354" s="28">
        <f t="shared" si="430"/>
        <v>0</v>
      </c>
      <c r="K3354" s="28">
        <f t="shared" si="431"/>
        <v>2700</v>
      </c>
      <c r="L3354" s="11"/>
      <c r="M3354" s="11"/>
      <c r="N3354" s="11"/>
      <c r="O3354" s="11"/>
      <c r="P3354" s="11"/>
      <c r="Q3354" s="11"/>
      <c r="R3354" s="11"/>
      <c r="S3354" s="11"/>
      <c r="T3354" s="11"/>
      <c r="U3354" s="11"/>
      <c r="V3354" s="11"/>
      <c r="W3354" s="11"/>
      <c r="X3354" s="11"/>
      <c r="Y3354" s="11"/>
      <c r="Z3354" s="11"/>
      <c r="AA3354" s="11"/>
      <c r="AB3354" s="11"/>
    </row>
    <row r="3355" spans="2:28" x14ac:dyDescent="0.2">
      <c r="B3355" s="13">
        <f t="shared" si="432"/>
        <v>3352</v>
      </c>
      <c r="C3355" s="12">
        <v>0.42551556224440024</v>
      </c>
      <c r="D3355" s="11">
        <f t="shared" si="425"/>
        <v>19</v>
      </c>
      <c r="E3355" s="11">
        <f t="shared" si="426"/>
        <v>19</v>
      </c>
      <c r="F3355" s="11">
        <f t="shared" si="427"/>
        <v>2850</v>
      </c>
      <c r="G3355" s="12">
        <v>0.45949067649498676</v>
      </c>
      <c r="H3355" s="27">
        <f t="shared" si="428"/>
        <v>2</v>
      </c>
      <c r="I3355" s="11">
        <f t="shared" si="429"/>
        <v>0</v>
      </c>
      <c r="J3355" s="28">
        <f t="shared" si="430"/>
        <v>0</v>
      </c>
      <c r="K3355" s="28">
        <f t="shared" si="431"/>
        <v>2850</v>
      </c>
      <c r="L3355" s="11"/>
      <c r="M3355" s="11"/>
      <c r="N3355" s="11"/>
      <c r="O3355" s="11"/>
      <c r="P3355" s="11"/>
      <c r="Q3355" s="11"/>
      <c r="R3355" s="11"/>
      <c r="S3355" s="11"/>
      <c r="T3355" s="11"/>
      <c r="U3355" s="11"/>
      <c r="V3355" s="11"/>
      <c r="W3355" s="11"/>
      <c r="X3355" s="11"/>
      <c r="Y3355" s="11"/>
      <c r="Z3355" s="11"/>
      <c r="AA3355" s="11"/>
      <c r="AB3355" s="11"/>
    </row>
    <row r="3356" spans="2:28" x14ac:dyDescent="0.2">
      <c r="B3356" s="13">
        <f t="shared" si="432"/>
        <v>3353</v>
      </c>
      <c r="C3356" s="12">
        <v>0.92077695232209678</v>
      </c>
      <c r="D3356" s="11">
        <f t="shared" si="425"/>
        <v>23</v>
      </c>
      <c r="E3356" s="11">
        <f t="shared" si="426"/>
        <v>22</v>
      </c>
      <c r="F3356" s="11">
        <f t="shared" si="427"/>
        <v>3300</v>
      </c>
      <c r="G3356" s="12">
        <v>0.85284383942628406</v>
      </c>
      <c r="H3356" s="27">
        <f t="shared" si="428"/>
        <v>4</v>
      </c>
      <c r="I3356" s="11">
        <f t="shared" si="429"/>
        <v>0</v>
      </c>
      <c r="J3356" s="28">
        <f t="shared" si="430"/>
        <v>0</v>
      </c>
      <c r="K3356" s="28">
        <f t="shared" si="431"/>
        <v>3300</v>
      </c>
      <c r="L3356" s="11"/>
      <c r="M3356" s="11"/>
      <c r="N3356" s="11"/>
      <c r="O3356" s="11"/>
      <c r="P3356" s="11"/>
      <c r="Q3356" s="11"/>
      <c r="R3356" s="11"/>
      <c r="S3356" s="11"/>
      <c r="T3356" s="11"/>
      <c r="U3356" s="11"/>
      <c r="V3356" s="11"/>
      <c r="W3356" s="11"/>
      <c r="X3356" s="11"/>
      <c r="Y3356" s="11"/>
      <c r="Z3356" s="11"/>
      <c r="AA3356" s="11"/>
      <c r="AB3356" s="11"/>
    </row>
    <row r="3357" spans="2:28" x14ac:dyDescent="0.2">
      <c r="B3357" s="13">
        <f t="shared" si="432"/>
        <v>3354</v>
      </c>
      <c r="C3357" s="12">
        <v>0.72627690949112089</v>
      </c>
      <c r="D3357" s="11">
        <f t="shared" si="425"/>
        <v>21</v>
      </c>
      <c r="E3357" s="11">
        <f t="shared" si="426"/>
        <v>21</v>
      </c>
      <c r="F3357" s="11">
        <f t="shared" si="427"/>
        <v>3150</v>
      </c>
      <c r="G3357" s="12">
        <v>4.9413591066116425E-4</v>
      </c>
      <c r="H3357" s="27">
        <f t="shared" si="428"/>
        <v>0</v>
      </c>
      <c r="I3357" s="11">
        <f t="shared" si="429"/>
        <v>2</v>
      </c>
      <c r="J3357" s="28">
        <f t="shared" si="430"/>
        <v>1000</v>
      </c>
      <c r="K3357" s="28">
        <f t="shared" si="431"/>
        <v>2150</v>
      </c>
      <c r="L3357" s="11"/>
      <c r="M3357" s="11"/>
      <c r="N3357" s="11"/>
      <c r="O3357" s="11"/>
      <c r="P3357" s="11"/>
      <c r="Q3357" s="11"/>
      <c r="R3357" s="11"/>
      <c r="S3357" s="11"/>
      <c r="T3357" s="11"/>
      <c r="U3357" s="11"/>
      <c r="V3357" s="11"/>
      <c r="W3357" s="11"/>
      <c r="X3357" s="11"/>
      <c r="Y3357" s="11"/>
      <c r="Z3357" s="11"/>
      <c r="AA3357" s="11"/>
      <c r="AB3357" s="11"/>
    </row>
    <row r="3358" spans="2:28" x14ac:dyDescent="0.2">
      <c r="B3358" s="13">
        <f t="shared" si="432"/>
        <v>3355</v>
      </c>
      <c r="C3358" s="12">
        <v>0.56835996140533773</v>
      </c>
      <c r="D3358" s="11">
        <f t="shared" si="425"/>
        <v>20</v>
      </c>
      <c r="E3358" s="11">
        <f t="shared" si="426"/>
        <v>20</v>
      </c>
      <c r="F3358" s="11">
        <f t="shared" si="427"/>
        <v>3000</v>
      </c>
      <c r="G3358" s="12">
        <v>1.4210759122073369E-2</v>
      </c>
      <c r="H3358" s="27">
        <f t="shared" si="428"/>
        <v>0</v>
      </c>
      <c r="I3358" s="11">
        <f t="shared" si="429"/>
        <v>1</v>
      </c>
      <c r="J3358" s="28">
        <f t="shared" si="430"/>
        <v>500</v>
      </c>
      <c r="K3358" s="28">
        <f t="shared" si="431"/>
        <v>2500</v>
      </c>
      <c r="L3358" s="11"/>
      <c r="M3358" s="11"/>
      <c r="N3358" s="11"/>
      <c r="O3358" s="11"/>
      <c r="P3358" s="11"/>
      <c r="Q3358" s="11"/>
      <c r="R3358" s="11"/>
      <c r="S3358" s="11"/>
      <c r="T3358" s="11"/>
      <c r="U3358" s="11"/>
      <c r="V3358" s="11"/>
      <c r="W3358" s="11"/>
      <c r="X3358" s="11"/>
      <c r="Y3358" s="11"/>
      <c r="Z3358" s="11"/>
      <c r="AA3358" s="11"/>
      <c r="AB3358" s="11"/>
    </row>
    <row r="3359" spans="2:28" x14ac:dyDescent="0.2">
      <c r="B3359" s="13">
        <f t="shared" si="432"/>
        <v>3356</v>
      </c>
      <c r="C3359" s="12">
        <v>6.5277833101234917E-2</v>
      </c>
      <c r="D3359" s="11">
        <f t="shared" si="425"/>
        <v>15</v>
      </c>
      <c r="E3359" s="11">
        <f t="shared" si="426"/>
        <v>15</v>
      </c>
      <c r="F3359" s="11">
        <f t="shared" si="427"/>
        <v>2250</v>
      </c>
      <c r="G3359" s="12">
        <v>0.72088174212696521</v>
      </c>
      <c r="H3359" s="27">
        <f t="shared" si="428"/>
        <v>2</v>
      </c>
      <c r="I3359" s="11">
        <f t="shared" si="429"/>
        <v>0</v>
      </c>
      <c r="J3359" s="28">
        <f t="shared" si="430"/>
        <v>0</v>
      </c>
      <c r="K3359" s="28">
        <f t="shared" si="431"/>
        <v>2250</v>
      </c>
      <c r="L3359" s="11"/>
      <c r="M3359" s="11"/>
      <c r="N3359" s="11"/>
      <c r="O3359" s="11"/>
      <c r="P3359" s="11"/>
      <c r="Q3359" s="11"/>
      <c r="R3359" s="11"/>
      <c r="S3359" s="11"/>
      <c r="T3359" s="11"/>
      <c r="U3359" s="11"/>
      <c r="V3359" s="11"/>
      <c r="W3359" s="11"/>
      <c r="X3359" s="11"/>
      <c r="Y3359" s="11"/>
      <c r="Z3359" s="11"/>
      <c r="AA3359" s="11"/>
      <c r="AB3359" s="11"/>
    </row>
    <row r="3360" spans="2:28" x14ac:dyDescent="0.2">
      <c r="B3360" s="13">
        <f t="shared" si="432"/>
        <v>3357</v>
      </c>
      <c r="C3360" s="12">
        <v>0.23167727522875792</v>
      </c>
      <c r="D3360" s="11">
        <f t="shared" si="425"/>
        <v>17</v>
      </c>
      <c r="E3360" s="11">
        <f t="shared" si="426"/>
        <v>17</v>
      </c>
      <c r="F3360" s="11">
        <f t="shared" si="427"/>
        <v>2550</v>
      </c>
      <c r="G3360" s="12">
        <v>0.14380153046882016</v>
      </c>
      <c r="H3360" s="27">
        <f t="shared" si="428"/>
        <v>0</v>
      </c>
      <c r="I3360" s="11">
        <f t="shared" si="429"/>
        <v>0</v>
      </c>
      <c r="J3360" s="28">
        <f t="shared" si="430"/>
        <v>0</v>
      </c>
      <c r="K3360" s="28">
        <f t="shared" si="431"/>
        <v>2550</v>
      </c>
      <c r="L3360" s="11"/>
      <c r="M3360" s="11"/>
      <c r="N3360" s="11"/>
      <c r="O3360" s="11"/>
      <c r="P3360" s="11"/>
      <c r="Q3360" s="11"/>
      <c r="R3360" s="11"/>
      <c r="S3360" s="11"/>
      <c r="T3360" s="11"/>
      <c r="U3360" s="11"/>
      <c r="V3360" s="11"/>
      <c r="W3360" s="11"/>
      <c r="X3360" s="11"/>
      <c r="Y3360" s="11"/>
      <c r="Z3360" s="11"/>
      <c r="AA3360" s="11"/>
      <c r="AB3360" s="11"/>
    </row>
    <row r="3361" spans="2:28" x14ac:dyDescent="0.2">
      <c r="B3361" s="13">
        <f t="shared" si="432"/>
        <v>3358</v>
      </c>
      <c r="C3361" s="12">
        <v>0.97035528607773813</v>
      </c>
      <c r="D3361" s="11">
        <f t="shared" si="425"/>
        <v>24</v>
      </c>
      <c r="E3361" s="11">
        <f t="shared" si="426"/>
        <v>22</v>
      </c>
      <c r="F3361" s="11">
        <f t="shared" si="427"/>
        <v>3300</v>
      </c>
      <c r="G3361" s="12">
        <v>0.48987509336961021</v>
      </c>
      <c r="H3361" s="27">
        <f t="shared" si="428"/>
        <v>2</v>
      </c>
      <c r="I3361" s="11">
        <f t="shared" si="429"/>
        <v>1</v>
      </c>
      <c r="J3361" s="28">
        <f t="shared" si="430"/>
        <v>500</v>
      </c>
      <c r="K3361" s="28">
        <f t="shared" si="431"/>
        <v>2800</v>
      </c>
      <c r="L3361" s="11"/>
      <c r="M3361" s="11"/>
      <c r="N3361" s="11"/>
      <c r="O3361" s="11"/>
      <c r="P3361" s="11"/>
      <c r="Q3361" s="11"/>
      <c r="R3361" s="11"/>
      <c r="S3361" s="11"/>
      <c r="T3361" s="11"/>
      <c r="U3361" s="11"/>
      <c r="V3361" s="11"/>
      <c r="W3361" s="11"/>
      <c r="X3361" s="11"/>
      <c r="Y3361" s="11"/>
      <c r="Z3361" s="11"/>
      <c r="AA3361" s="11"/>
      <c r="AB3361" s="11"/>
    </row>
    <row r="3362" spans="2:28" x14ac:dyDescent="0.2">
      <c r="B3362" s="13">
        <f t="shared" si="432"/>
        <v>3359</v>
      </c>
      <c r="C3362" s="12">
        <v>0.95053758485734141</v>
      </c>
      <c r="D3362" s="11">
        <f t="shared" si="425"/>
        <v>24</v>
      </c>
      <c r="E3362" s="11">
        <f t="shared" si="426"/>
        <v>22</v>
      </c>
      <c r="F3362" s="11">
        <f t="shared" si="427"/>
        <v>3300</v>
      </c>
      <c r="G3362" s="12">
        <v>0.52282533725116564</v>
      </c>
      <c r="H3362" s="27">
        <f t="shared" si="428"/>
        <v>2</v>
      </c>
      <c r="I3362" s="11">
        <f t="shared" si="429"/>
        <v>1</v>
      </c>
      <c r="J3362" s="28">
        <f t="shared" si="430"/>
        <v>500</v>
      </c>
      <c r="K3362" s="28">
        <f t="shared" si="431"/>
        <v>2800</v>
      </c>
      <c r="L3362" s="11"/>
      <c r="M3362" s="11"/>
      <c r="N3362" s="11"/>
      <c r="O3362" s="11"/>
      <c r="P3362" s="11"/>
      <c r="Q3362" s="11"/>
      <c r="R3362" s="11"/>
      <c r="S3362" s="11"/>
      <c r="T3362" s="11"/>
      <c r="U3362" s="11"/>
      <c r="V3362" s="11"/>
      <c r="W3362" s="11"/>
      <c r="X3362" s="11"/>
      <c r="Y3362" s="11"/>
      <c r="Z3362" s="11"/>
      <c r="AA3362" s="11"/>
      <c r="AB3362" s="11"/>
    </row>
    <row r="3363" spans="2:28" x14ac:dyDescent="0.2">
      <c r="B3363" s="13">
        <f t="shared" si="432"/>
        <v>3360</v>
      </c>
      <c r="C3363" s="12">
        <v>4.4712807914151553E-2</v>
      </c>
      <c r="D3363" s="11">
        <f t="shared" si="425"/>
        <v>15</v>
      </c>
      <c r="E3363" s="11">
        <f t="shared" si="426"/>
        <v>15</v>
      </c>
      <c r="F3363" s="11">
        <f t="shared" si="427"/>
        <v>2250</v>
      </c>
      <c r="G3363" s="12">
        <v>0.17123041061379862</v>
      </c>
      <c r="H3363" s="27">
        <f t="shared" si="428"/>
        <v>0</v>
      </c>
      <c r="I3363" s="11">
        <f t="shared" si="429"/>
        <v>0</v>
      </c>
      <c r="J3363" s="28">
        <f t="shared" si="430"/>
        <v>0</v>
      </c>
      <c r="K3363" s="28">
        <f t="shared" si="431"/>
        <v>2250</v>
      </c>
      <c r="L3363" s="11"/>
      <c r="M3363" s="11"/>
      <c r="N3363" s="11"/>
      <c r="O3363" s="11"/>
      <c r="P3363" s="11"/>
      <c r="Q3363" s="11"/>
      <c r="R3363" s="11"/>
      <c r="S3363" s="11"/>
      <c r="T3363" s="11"/>
      <c r="U3363" s="11"/>
      <c r="V3363" s="11"/>
      <c r="W3363" s="11"/>
      <c r="X3363" s="11"/>
      <c r="Y3363" s="11"/>
      <c r="Z3363" s="11"/>
      <c r="AA3363" s="11"/>
      <c r="AB3363" s="11"/>
    </row>
    <row r="3364" spans="2:28" x14ac:dyDescent="0.2">
      <c r="B3364" s="13">
        <f t="shared" si="432"/>
        <v>3361</v>
      </c>
      <c r="C3364" s="12">
        <v>0.93370022620298887</v>
      </c>
      <c r="D3364" s="11">
        <f t="shared" si="425"/>
        <v>23</v>
      </c>
      <c r="E3364" s="11">
        <f t="shared" si="426"/>
        <v>22</v>
      </c>
      <c r="F3364" s="11">
        <f t="shared" si="427"/>
        <v>3300</v>
      </c>
      <c r="G3364" s="12">
        <v>0.9342807274058158</v>
      </c>
      <c r="H3364" s="27">
        <f t="shared" si="428"/>
        <v>4</v>
      </c>
      <c r="I3364" s="11">
        <f t="shared" si="429"/>
        <v>0</v>
      </c>
      <c r="J3364" s="28">
        <f t="shared" si="430"/>
        <v>0</v>
      </c>
      <c r="K3364" s="28">
        <f t="shared" si="431"/>
        <v>3300</v>
      </c>
      <c r="L3364" s="11"/>
      <c r="M3364" s="11"/>
      <c r="N3364" s="11"/>
      <c r="O3364" s="11"/>
      <c r="P3364" s="11"/>
      <c r="Q3364" s="11"/>
      <c r="R3364" s="11"/>
      <c r="S3364" s="11"/>
      <c r="T3364" s="11"/>
      <c r="U3364" s="11"/>
      <c r="V3364" s="11"/>
      <c r="W3364" s="11"/>
      <c r="X3364" s="11"/>
      <c r="Y3364" s="11"/>
      <c r="Z3364" s="11"/>
      <c r="AA3364" s="11"/>
      <c r="AB3364" s="11"/>
    </row>
    <row r="3365" spans="2:28" x14ac:dyDescent="0.2">
      <c r="B3365" s="13">
        <f t="shared" si="432"/>
        <v>3362</v>
      </c>
      <c r="C3365" s="12">
        <v>0.21141380184401659</v>
      </c>
      <c r="D3365" s="11">
        <f t="shared" si="425"/>
        <v>17</v>
      </c>
      <c r="E3365" s="11">
        <f t="shared" si="426"/>
        <v>17</v>
      </c>
      <c r="F3365" s="11">
        <f t="shared" si="427"/>
        <v>2550</v>
      </c>
      <c r="G3365" s="12">
        <v>0.1035590894342141</v>
      </c>
      <c r="H3365" s="27">
        <f t="shared" si="428"/>
        <v>0</v>
      </c>
      <c r="I3365" s="11">
        <f t="shared" si="429"/>
        <v>0</v>
      </c>
      <c r="J3365" s="28">
        <f t="shared" si="430"/>
        <v>0</v>
      </c>
      <c r="K3365" s="28">
        <f t="shared" si="431"/>
        <v>2550</v>
      </c>
      <c r="L3365" s="11"/>
      <c r="M3365" s="11"/>
      <c r="N3365" s="11"/>
      <c r="O3365" s="11"/>
      <c r="P3365" s="11"/>
      <c r="Q3365" s="11"/>
      <c r="R3365" s="11"/>
      <c r="S3365" s="11"/>
      <c r="T3365" s="11"/>
      <c r="U3365" s="11"/>
      <c r="V3365" s="11"/>
      <c r="W3365" s="11"/>
      <c r="X3365" s="11"/>
      <c r="Y3365" s="11"/>
      <c r="Z3365" s="11"/>
      <c r="AA3365" s="11"/>
      <c r="AB3365" s="11"/>
    </row>
    <row r="3366" spans="2:28" x14ac:dyDescent="0.2">
      <c r="B3366" s="13">
        <f t="shared" si="432"/>
        <v>3363</v>
      </c>
      <c r="C3366" s="12">
        <v>0.29029373299448946</v>
      </c>
      <c r="D3366" s="11">
        <f t="shared" si="425"/>
        <v>18</v>
      </c>
      <c r="E3366" s="11">
        <f t="shared" si="426"/>
        <v>18</v>
      </c>
      <c r="F3366" s="11">
        <f t="shared" si="427"/>
        <v>2700</v>
      </c>
      <c r="G3366" s="12">
        <v>8.7804324426075886E-2</v>
      </c>
      <c r="H3366" s="27">
        <f t="shared" si="428"/>
        <v>0</v>
      </c>
      <c r="I3366" s="11">
        <f t="shared" si="429"/>
        <v>0</v>
      </c>
      <c r="J3366" s="28">
        <f t="shared" si="430"/>
        <v>0</v>
      </c>
      <c r="K3366" s="28">
        <f t="shared" si="431"/>
        <v>2700</v>
      </c>
      <c r="L3366" s="11"/>
      <c r="M3366" s="11"/>
      <c r="N3366" s="11"/>
      <c r="O3366" s="11"/>
      <c r="P3366" s="11"/>
      <c r="Q3366" s="11"/>
      <c r="R3366" s="11"/>
      <c r="S3366" s="11"/>
      <c r="T3366" s="11"/>
      <c r="U3366" s="11"/>
      <c r="V3366" s="11"/>
      <c r="W3366" s="11"/>
      <c r="X3366" s="11"/>
      <c r="Y3366" s="11"/>
      <c r="Z3366" s="11"/>
      <c r="AA3366" s="11"/>
      <c r="AB3366" s="11"/>
    </row>
    <row r="3367" spans="2:28" x14ac:dyDescent="0.2">
      <c r="B3367" s="13">
        <f t="shared" si="432"/>
        <v>3364</v>
      </c>
      <c r="C3367" s="12">
        <v>0.386688375033164</v>
      </c>
      <c r="D3367" s="11">
        <f t="shared" si="425"/>
        <v>19</v>
      </c>
      <c r="E3367" s="11">
        <f t="shared" si="426"/>
        <v>19</v>
      </c>
      <c r="F3367" s="11">
        <f t="shared" si="427"/>
        <v>2850</v>
      </c>
      <c r="G3367" s="12">
        <v>9.2163447149379407E-2</v>
      </c>
      <c r="H3367" s="27">
        <f t="shared" si="428"/>
        <v>0</v>
      </c>
      <c r="I3367" s="11">
        <f t="shared" si="429"/>
        <v>0</v>
      </c>
      <c r="J3367" s="28">
        <f t="shared" si="430"/>
        <v>0</v>
      </c>
      <c r="K3367" s="28">
        <f t="shared" si="431"/>
        <v>2850</v>
      </c>
      <c r="L3367" s="11"/>
      <c r="M3367" s="11"/>
      <c r="N3367" s="11"/>
      <c r="O3367" s="11"/>
      <c r="P3367" s="11"/>
      <c r="Q3367" s="11"/>
      <c r="R3367" s="11"/>
      <c r="S3367" s="11"/>
      <c r="T3367" s="11"/>
      <c r="U3367" s="11"/>
      <c r="V3367" s="11"/>
      <c r="W3367" s="11"/>
      <c r="X3367" s="11"/>
      <c r="Y3367" s="11"/>
      <c r="Z3367" s="11"/>
      <c r="AA3367" s="11"/>
      <c r="AB3367" s="11"/>
    </row>
    <row r="3368" spans="2:28" x14ac:dyDescent="0.2">
      <c r="B3368" s="13">
        <f t="shared" si="432"/>
        <v>3365</v>
      </c>
      <c r="C3368" s="12">
        <v>0.42357547230055015</v>
      </c>
      <c r="D3368" s="11">
        <f t="shared" si="425"/>
        <v>19</v>
      </c>
      <c r="E3368" s="11">
        <f t="shared" si="426"/>
        <v>19</v>
      </c>
      <c r="F3368" s="11">
        <f t="shared" si="427"/>
        <v>2850</v>
      </c>
      <c r="G3368" s="12">
        <v>0.61665909055688028</v>
      </c>
      <c r="H3368" s="27">
        <f t="shared" si="428"/>
        <v>2</v>
      </c>
      <c r="I3368" s="11">
        <f t="shared" si="429"/>
        <v>0</v>
      </c>
      <c r="J3368" s="28">
        <f t="shared" si="430"/>
        <v>0</v>
      </c>
      <c r="K3368" s="28">
        <f t="shared" si="431"/>
        <v>2850</v>
      </c>
      <c r="L3368" s="11"/>
      <c r="M3368" s="11"/>
      <c r="N3368" s="11"/>
      <c r="O3368" s="11"/>
      <c r="P3368" s="11"/>
      <c r="Q3368" s="11"/>
      <c r="R3368" s="11"/>
      <c r="S3368" s="11"/>
      <c r="T3368" s="11"/>
      <c r="U3368" s="11"/>
      <c r="V3368" s="11"/>
      <c r="W3368" s="11"/>
      <c r="X3368" s="11"/>
      <c r="Y3368" s="11"/>
      <c r="Z3368" s="11"/>
      <c r="AA3368" s="11"/>
      <c r="AB3368" s="11"/>
    </row>
    <row r="3369" spans="2:28" x14ac:dyDescent="0.2">
      <c r="B3369" s="13">
        <f t="shared" si="432"/>
        <v>3366</v>
      </c>
      <c r="C3369" s="12">
        <v>0.69260812439669206</v>
      </c>
      <c r="D3369" s="11">
        <f t="shared" si="425"/>
        <v>21</v>
      </c>
      <c r="E3369" s="11">
        <f t="shared" si="426"/>
        <v>21</v>
      </c>
      <c r="F3369" s="11">
        <f t="shared" si="427"/>
        <v>3150</v>
      </c>
      <c r="G3369" s="12">
        <v>0.16046153249955342</v>
      </c>
      <c r="H3369" s="27">
        <f t="shared" si="428"/>
        <v>1</v>
      </c>
      <c r="I3369" s="11">
        <f t="shared" si="429"/>
        <v>1</v>
      </c>
      <c r="J3369" s="28">
        <f t="shared" si="430"/>
        <v>500</v>
      </c>
      <c r="K3369" s="28">
        <f t="shared" si="431"/>
        <v>2650</v>
      </c>
      <c r="L3369" s="11"/>
      <c r="M3369" s="11"/>
      <c r="N3369" s="11"/>
      <c r="O3369" s="11"/>
      <c r="P3369" s="11"/>
      <c r="Q3369" s="11"/>
      <c r="R3369" s="11"/>
      <c r="S3369" s="11"/>
      <c r="T3369" s="11"/>
      <c r="U3369" s="11"/>
      <c r="V3369" s="11"/>
      <c r="W3369" s="11"/>
      <c r="X3369" s="11"/>
      <c r="Y3369" s="11"/>
      <c r="Z3369" s="11"/>
      <c r="AA3369" s="11"/>
      <c r="AB3369" s="11"/>
    </row>
    <row r="3370" spans="2:28" x14ac:dyDescent="0.2">
      <c r="B3370" s="13">
        <f t="shared" si="432"/>
        <v>3367</v>
      </c>
      <c r="C3370" s="12">
        <v>1.4391661610202555E-2</v>
      </c>
      <c r="D3370" s="11">
        <f t="shared" si="425"/>
        <v>14</v>
      </c>
      <c r="E3370" s="11">
        <f t="shared" si="426"/>
        <v>14</v>
      </c>
      <c r="F3370" s="11">
        <f t="shared" si="427"/>
        <v>2100</v>
      </c>
      <c r="G3370" s="12">
        <v>0.12345446855876518</v>
      </c>
      <c r="H3370" s="27">
        <f t="shared" si="428"/>
        <v>0</v>
      </c>
      <c r="I3370" s="11">
        <f t="shared" si="429"/>
        <v>0</v>
      </c>
      <c r="J3370" s="28">
        <f t="shared" si="430"/>
        <v>0</v>
      </c>
      <c r="K3370" s="28">
        <f t="shared" si="431"/>
        <v>2100</v>
      </c>
      <c r="L3370" s="11"/>
      <c r="M3370" s="11"/>
      <c r="N3370" s="11"/>
      <c r="O3370" s="11"/>
      <c r="P3370" s="11"/>
      <c r="Q3370" s="11"/>
      <c r="R3370" s="11"/>
      <c r="S3370" s="11"/>
      <c r="T3370" s="11"/>
      <c r="U3370" s="11"/>
      <c r="V3370" s="11"/>
      <c r="W3370" s="11"/>
      <c r="X3370" s="11"/>
      <c r="Y3370" s="11"/>
      <c r="Z3370" s="11"/>
      <c r="AA3370" s="11"/>
      <c r="AB3370" s="11"/>
    </row>
    <row r="3371" spans="2:28" x14ac:dyDescent="0.2">
      <c r="B3371" s="13">
        <f t="shared" si="432"/>
        <v>3368</v>
      </c>
      <c r="C3371" s="12">
        <v>0.68127382000259018</v>
      </c>
      <c r="D3371" s="11">
        <f t="shared" si="425"/>
        <v>21</v>
      </c>
      <c r="E3371" s="11">
        <f t="shared" si="426"/>
        <v>21</v>
      </c>
      <c r="F3371" s="11">
        <f t="shared" si="427"/>
        <v>3150</v>
      </c>
      <c r="G3371" s="12">
        <v>0.3761456952855351</v>
      </c>
      <c r="H3371" s="27">
        <f t="shared" si="428"/>
        <v>2</v>
      </c>
      <c r="I3371" s="11">
        <f t="shared" si="429"/>
        <v>0</v>
      </c>
      <c r="J3371" s="28">
        <f t="shared" si="430"/>
        <v>0</v>
      </c>
      <c r="K3371" s="28">
        <f t="shared" si="431"/>
        <v>3150</v>
      </c>
      <c r="L3371" s="11"/>
      <c r="M3371" s="11"/>
      <c r="N3371" s="11"/>
      <c r="O3371" s="11"/>
      <c r="P3371" s="11"/>
      <c r="Q3371" s="11"/>
      <c r="R3371" s="11"/>
      <c r="S3371" s="11"/>
      <c r="T3371" s="11"/>
      <c r="U3371" s="11"/>
      <c r="V3371" s="11"/>
      <c r="W3371" s="11"/>
      <c r="X3371" s="11"/>
      <c r="Y3371" s="11"/>
      <c r="Z3371" s="11"/>
      <c r="AA3371" s="11"/>
      <c r="AB3371" s="11"/>
    </row>
    <row r="3372" spans="2:28" x14ac:dyDescent="0.2">
      <c r="B3372" s="13">
        <f t="shared" si="432"/>
        <v>3369</v>
      </c>
      <c r="C3372" s="12">
        <v>0.76738612750191548</v>
      </c>
      <c r="D3372" s="11">
        <f t="shared" si="425"/>
        <v>21</v>
      </c>
      <c r="E3372" s="11">
        <f t="shared" si="426"/>
        <v>21</v>
      </c>
      <c r="F3372" s="11">
        <f t="shared" si="427"/>
        <v>3150</v>
      </c>
      <c r="G3372" s="12">
        <v>0.57766921420897233</v>
      </c>
      <c r="H3372" s="27">
        <f t="shared" si="428"/>
        <v>2</v>
      </c>
      <c r="I3372" s="11">
        <f t="shared" si="429"/>
        <v>0</v>
      </c>
      <c r="J3372" s="28">
        <f t="shared" si="430"/>
        <v>0</v>
      </c>
      <c r="K3372" s="28">
        <f t="shared" si="431"/>
        <v>3150</v>
      </c>
      <c r="L3372" s="11"/>
      <c r="M3372" s="11"/>
      <c r="N3372" s="11"/>
      <c r="O3372" s="11"/>
      <c r="P3372" s="11"/>
      <c r="Q3372" s="11"/>
      <c r="R3372" s="11"/>
      <c r="S3372" s="11"/>
      <c r="T3372" s="11"/>
      <c r="U3372" s="11"/>
      <c r="V3372" s="11"/>
      <c r="W3372" s="11"/>
      <c r="X3372" s="11"/>
      <c r="Y3372" s="11"/>
      <c r="Z3372" s="11"/>
      <c r="AA3372" s="11"/>
      <c r="AB3372" s="11"/>
    </row>
    <row r="3373" spans="2:28" x14ac:dyDescent="0.2">
      <c r="B3373" s="13">
        <f t="shared" si="432"/>
        <v>3370</v>
      </c>
      <c r="C3373" s="12">
        <v>0.34144900662793931</v>
      </c>
      <c r="D3373" s="11">
        <f t="shared" si="425"/>
        <v>18</v>
      </c>
      <c r="E3373" s="11">
        <f t="shared" si="426"/>
        <v>18</v>
      </c>
      <c r="F3373" s="11">
        <f t="shared" si="427"/>
        <v>2700</v>
      </c>
      <c r="G3373" s="12">
        <v>0.79116155115333742</v>
      </c>
      <c r="H3373" s="27">
        <f t="shared" si="428"/>
        <v>3</v>
      </c>
      <c r="I3373" s="11">
        <f t="shared" si="429"/>
        <v>0</v>
      </c>
      <c r="J3373" s="28">
        <f t="shared" si="430"/>
        <v>0</v>
      </c>
      <c r="K3373" s="28">
        <f t="shared" si="431"/>
        <v>2700</v>
      </c>
      <c r="L3373" s="11"/>
      <c r="M3373" s="11"/>
      <c r="N3373" s="11"/>
      <c r="O3373" s="11"/>
      <c r="P3373" s="11"/>
      <c r="Q3373" s="11"/>
      <c r="R3373" s="11"/>
      <c r="S3373" s="11"/>
      <c r="T3373" s="11"/>
      <c r="U3373" s="11"/>
      <c r="V3373" s="11"/>
      <c r="W3373" s="11"/>
      <c r="X3373" s="11"/>
      <c r="Y3373" s="11"/>
      <c r="Z3373" s="11"/>
      <c r="AA3373" s="11"/>
      <c r="AB3373" s="11"/>
    </row>
    <row r="3374" spans="2:28" x14ac:dyDescent="0.2">
      <c r="B3374" s="13">
        <f t="shared" si="432"/>
        <v>3371</v>
      </c>
      <c r="C3374" s="12">
        <v>8.5606655877101923E-2</v>
      </c>
      <c r="D3374" s="11">
        <f t="shared" si="425"/>
        <v>16</v>
      </c>
      <c r="E3374" s="11">
        <f t="shared" si="426"/>
        <v>16</v>
      </c>
      <c r="F3374" s="11">
        <f t="shared" si="427"/>
        <v>2400</v>
      </c>
      <c r="G3374" s="12">
        <v>2.2226737575768096E-2</v>
      </c>
      <c r="H3374" s="27">
        <f t="shared" si="428"/>
        <v>0</v>
      </c>
      <c r="I3374" s="11">
        <f t="shared" si="429"/>
        <v>0</v>
      </c>
      <c r="J3374" s="28">
        <f t="shared" si="430"/>
        <v>0</v>
      </c>
      <c r="K3374" s="28">
        <f t="shared" si="431"/>
        <v>2400</v>
      </c>
      <c r="L3374" s="11"/>
      <c r="M3374" s="11"/>
      <c r="N3374" s="11"/>
      <c r="O3374" s="11"/>
      <c r="P3374" s="11"/>
      <c r="Q3374" s="11"/>
      <c r="R3374" s="11"/>
      <c r="S3374" s="11"/>
      <c r="T3374" s="11"/>
      <c r="U3374" s="11"/>
      <c r="V3374" s="11"/>
      <c r="W3374" s="11"/>
      <c r="X3374" s="11"/>
      <c r="Y3374" s="11"/>
      <c r="Z3374" s="11"/>
      <c r="AA3374" s="11"/>
      <c r="AB3374" s="11"/>
    </row>
    <row r="3375" spans="2:28" x14ac:dyDescent="0.2">
      <c r="B3375" s="13">
        <f t="shared" si="432"/>
        <v>3372</v>
      </c>
      <c r="C3375" s="12">
        <v>0.40348615614896988</v>
      </c>
      <c r="D3375" s="11">
        <f t="shared" si="425"/>
        <v>19</v>
      </c>
      <c r="E3375" s="11">
        <f t="shared" si="426"/>
        <v>19</v>
      </c>
      <c r="F3375" s="11">
        <f t="shared" si="427"/>
        <v>2850</v>
      </c>
      <c r="G3375" s="12">
        <v>0.82643495664166322</v>
      </c>
      <c r="H3375" s="27">
        <f t="shared" si="428"/>
        <v>3</v>
      </c>
      <c r="I3375" s="11">
        <f t="shared" si="429"/>
        <v>0</v>
      </c>
      <c r="J3375" s="28">
        <f t="shared" si="430"/>
        <v>0</v>
      </c>
      <c r="K3375" s="28">
        <f t="shared" si="431"/>
        <v>2850</v>
      </c>
      <c r="L3375" s="11"/>
      <c r="M3375" s="11"/>
      <c r="N3375" s="11"/>
      <c r="O3375" s="11"/>
      <c r="P3375" s="11"/>
      <c r="Q3375" s="11"/>
      <c r="R3375" s="11"/>
      <c r="S3375" s="11"/>
      <c r="T3375" s="11"/>
      <c r="U3375" s="11"/>
      <c r="V3375" s="11"/>
      <c r="W3375" s="11"/>
      <c r="X3375" s="11"/>
      <c r="Y3375" s="11"/>
      <c r="Z3375" s="11"/>
      <c r="AA3375" s="11"/>
      <c r="AB3375" s="11"/>
    </row>
    <row r="3376" spans="2:28" x14ac:dyDescent="0.2">
      <c r="B3376" s="13">
        <f t="shared" si="432"/>
        <v>3373</v>
      </c>
      <c r="C3376" s="12">
        <v>0.33513816611812097</v>
      </c>
      <c r="D3376" s="11">
        <f t="shared" si="425"/>
        <v>18</v>
      </c>
      <c r="E3376" s="11">
        <f t="shared" si="426"/>
        <v>18</v>
      </c>
      <c r="F3376" s="11">
        <f t="shared" si="427"/>
        <v>2700</v>
      </c>
      <c r="G3376" s="12">
        <v>0.55397899374181825</v>
      </c>
      <c r="H3376" s="27">
        <f t="shared" si="428"/>
        <v>2</v>
      </c>
      <c r="I3376" s="11">
        <f t="shared" si="429"/>
        <v>0</v>
      </c>
      <c r="J3376" s="28">
        <f t="shared" si="430"/>
        <v>0</v>
      </c>
      <c r="K3376" s="28">
        <f t="shared" si="431"/>
        <v>2700</v>
      </c>
      <c r="L3376" s="11"/>
      <c r="M3376" s="11"/>
      <c r="N3376" s="11"/>
      <c r="O3376" s="11"/>
      <c r="P3376" s="11"/>
      <c r="Q3376" s="11"/>
      <c r="R3376" s="11"/>
      <c r="S3376" s="11"/>
      <c r="T3376" s="11"/>
      <c r="U3376" s="11"/>
      <c r="V3376" s="11"/>
      <c r="W3376" s="11"/>
      <c r="X3376" s="11"/>
      <c r="Y3376" s="11"/>
      <c r="Z3376" s="11"/>
      <c r="AA3376" s="11"/>
      <c r="AB3376" s="11"/>
    </row>
    <row r="3377" spans="2:28" x14ac:dyDescent="0.2">
      <c r="B3377" s="13">
        <f t="shared" si="432"/>
        <v>3374</v>
      </c>
      <c r="C3377" s="12">
        <v>0.48276754507350506</v>
      </c>
      <c r="D3377" s="11">
        <f t="shared" si="425"/>
        <v>19</v>
      </c>
      <c r="E3377" s="11">
        <f t="shared" si="426"/>
        <v>19</v>
      </c>
      <c r="F3377" s="11">
        <f t="shared" si="427"/>
        <v>2850</v>
      </c>
      <c r="G3377" s="12">
        <v>0.86438776011186169</v>
      </c>
      <c r="H3377" s="27">
        <f t="shared" si="428"/>
        <v>3</v>
      </c>
      <c r="I3377" s="11">
        <f t="shared" si="429"/>
        <v>0</v>
      </c>
      <c r="J3377" s="28">
        <f t="shared" si="430"/>
        <v>0</v>
      </c>
      <c r="K3377" s="28">
        <f t="shared" si="431"/>
        <v>2850</v>
      </c>
      <c r="L3377" s="11"/>
      <c r="M3377" s="11"/>
      <c r="N3377" s="11"/>
      <c r="O3377" s="11"/>
      <c r="P3377" s="11"/>
      <c r="Q3377" s="11"/>
      <c r="R3377" s="11"/>
      <c r="S3377" s="11"/>
      <c r="T3377" s="11"/>
      <c r="U3377" s="11"/>
      <c r="V3377" s="11"/>
      <c r="W3377" s="11"/>
      <c r="X3377" s="11"/>
      <c r="Y3377" s="11"/>
      <c r="Z3377" s="11"/>
      <c r="AA3377" s="11"/>
      <c r="AB3377" s="11"/>
    </row>
    <row r="3378" spans="2:28" x14ac:dyDescent="0.2">
      <c r="B3378" s="13">
        <f t="shared" si="432"/>
        <v>3375</v>
      </c>
      <c r="C3378" s="12">
        <v>0.39507195143148455</v>
      </c>
      <c r="D3378" s="11">
        <f t="shared" si="425"/>
        <v>19</v>
      </c>
      <c r="E3378" s="11">
        <f t="shared" si="426"/>
        <v>19</v>
      </c>
      <c r="F3378" s="11">
        <f t="shared" si="427"/>
        <v>2850</v>
      </c>
      <c r="G3378" s="12">
        <v>0.70939752069306716</v>
      </c>
      <c r="H3378" s="27">
        <f t="shared" si="428"/>
        <v>3</v>
      </c>
      <c r="I3378" s="11">
        <f t="shared" si="429"/>
        <v>0</v>
      </c>
      <c r="J3378" s="28">
        <f t="shared" si="430"/>
        <v>0</v>
      </c>
      <c r="K3378" s="28">
        <f t="shared" si="431"/>
        <v>2850</v>
      </c>
      <c r="L3378" s="11"/>
      <c r="M3378" s="11"/>
      <c r="N3378" s="11"/>
      <c r="O3378" s="11"/>
      <c r="P3378" s="11"/>
      <c r="Q3378" s="11"/>
      <c r="R3378" s="11"/>
      <c r="S3378" s="11"/>
      <c r="T3378" s="11"/>
      <c r="U3378" s="11"/>
      <c r="V3378" s="11"/>
      <c r="W3378" s="11"/>
      <c r="X3378" s="11"/>
      <c r="Y3378" s="11"/>
      <c r="Z3378" s="11"/>
      <c r="AA3378" s="11"/>
      <c r="AB3378" s="11"/>
    </row>
    <row r="3379" spans="2:28" x14ac:dyDescent="0.2">
      <c r="B3379" s="13">
        <f t="shared" si="432"/>
        <v>3376</v>
      </c>
      <c r="C3379" s="12">
        <v>0.44550872464715208</v>
      </c>
      <c r="D3379" s="11">
        <f t="shared" si="425"/>
        <v>19</v>
      </c>
      <c r="E3379" s="11">
        <f t="shared" si="426"/>
        <v>19</v>
      </c>
      <c r="F3379" s="11">
        <f t="shared" si="427"/>
        <v>2850</v>
      </c>
      <c r="G3379" s="12">
        <v>0.74537768713527797</v>
      </c>
      <c r="H3379" s="27">
        <f t="shared" si="428"/>
        <v>3</v>
      </c>
      <c r="I3379" s="11">
        <f t="shared" si="429"/>
        <v>0</v>
      </c>
      <c r="J3379" s="28">
        <f t="shared" si="430"/>
        <v>0</v>
      </c>
      <c r="K3379" s="28">
        <f t="shared" si="431"/>
        <v>2850</v>
      </c>
      <c r="L3379" s="11"/>
      <c r="M3379" s="11"/>
      <c r="N3379" s="11"/>
      <c r="O3379" s="11"/>
      <c r="P3379" s="11"/>
      <c r="Q3379" s="11"/>
      <c r="R3379" s="11"/>
      <c r="S3379" s="11"/>
      <c r="T3379" s="11"/>
      <c r="U3379" s="11"/>
      <c r="V3379" s="11"/>
      <c r="W3379" s="11"/>
      <c r="X3379" s="11"/>
      <c r="Y3379" s="11"/>
      <c r="Z3379" s="11"/>
      <c r="AA3379" s="11"/>
      <c r="AB3379" s="11"/>
    </row>
    <row r="3380" spans="2:28" x14ac:dyDescent="0.2">
      <c r="B3380" s="13">
        <f t="shared" si="432"/>
        <v>3377</v>
      </c>
      <c r="C3380" s="12">
        <v>0.15013387921316246</v>
      </c>
      <c r="D3380" s="11">
        <f t="shared" si="425"/>
        <v>17</v>
      </c>
      <c r="E3380" s="11">
        <f t="shared" si="426"/>
        <v>17</v>
      </c>
      <c r="F3380" s="11">
        <f t="shared" si="427"/>
        <v>2550</v>
      </c>
      <c r="G3380" s="12">
        <v>0.99681624658847745</v>
      </c>
      <c r="H3380" s="27">
        <f t="shared" si="428"/>
        <v>6</v>
      </c>
      <c r="I3380" s="11">
        <f t="shared" si="429"/>
        <v>0</v>
      </c>
      <c r="J3380" s="28">
        <f t="shared" si="430"/>
        <v>0</v>
      </c>
      <c r="K3380" s="28">
        <f t="shared" si="431"/>
        <v>2550</v>
      </c>
      <c r="L3380" s="11"/>
      <c r="M3380" s="11"/>
      <c r="N3380" s="11"/>
      <c r="O3380" s="11"/>
      <c r="P3380" s="11"/>
      <c r="Q3380" s="11"/>
      <c r="R3380" s="11"/>
      <c r="S3380" s="11"/>
      <c r="T3380" s="11"/>
      <c r="U3380" s="11"/>
      <c r="V3380" s="11"/>
      <c r="W3380" s="11"/>
      <c r="X3380" s="11"/>
      <c r="Y3380" s="11"/>
      <c r="Z3380" s="11"/>
      <c r="AA3380" s="11"/>
      <c r="AB3380" s="11"/>
    </row>
    <row r="3381" spans="2:28" x14ac:dyDescent="0.2">
      <c r="B3381" s="13">
        <f t="shared" si="432"/>
        <v>3378</v>
      </c>
      <c r="C3381" s="12">
        <v>0.78759784632815821</v>
      </c>
      <c r="D3381" s="11">
        <f t="shared" si="425"/>
        <v>21</v>
      </c>
      <c r="E3381" s="11">
        <f t="shared" si="426"/>
        <v>21</v>
      </c>
      <c r="F3381" s="11">
        <f t="shared" si="427"/>
        <v>3150</v>
      </c>
      <c r="G3381" s="12">
        <v>0.97129896906395119</v>
      </c>
      <c r="H3381" s="27">
        <f t="shared" si="428"/>
        <v>5</v>
      </c>
      <c r="I3381" s="11">
        <f t="shared" si="429"/>
        <v>0</v>
      </c>
      <c r="J3381" s="28">
        <f t="shared" si="430"/>
        <v>0</v>
      </c>
      <c r="K3381" s="28">
        <f t="shared" si="431"/>
        <v>3150</v>
      </c>
      <c r="L3381" s="11"/>
      <c r="M3381" s="11"/>
      <c r="N3381" s="11"/>
      <c r="O3381" s="11"/>
      <c r="P3381" s="11"/>
      <c r="Q3381" s="11"/>
      <c r="R3381" s="11"/>
      <c r="S3381" s="11"/>
      <c r="T3381" s="11"/>
      <c r="U3381" s="11"/>
      <c r="V3381" s="11"/>
      <c r="W3381" s="11"/>
      <c r="X3381" s="11"/>
      <c r="Y3381" s="11"/>
      <c r="Z3381" s="11"/>
      <c r="AA3381" s="11"/>
      <c r="AB3381" s="11"/>
    </row>
    <row r="3382" spans="2:28" x14ac:dyDescent="0.2">
      <c r="B3382" s="13">
        <f t="shared" si="432"/>
        <v>3379</v>
      </c>
      <c r="C3382" s="12">
        <v>0.56070743746428475</v>
      </c>
      <c r="D3382" s="11">
        <f t="shared" si="425"/>
        <v>20</v>
      </c>
      <c r="E3382" s="11">
        <f t="shared" si="426"/>
        <v>20</v>
      </c>
      <c r="F3382" s="11">
        <f t="shared" si="427"/>
        <v>3000</v>
      </c>
      <c r="G3382" s="12">
        <v>0.12484431797211304</v>
      </c>
      <c r="H3382" s="27">
        <f t="shared" si="428"/>
        <v>1</v>
      </c>
      <c r="I3382" s="11">
        <f t="shared" si="429"/>
        <v>0</v>
      </c>
      <c r="J3382" s="28">
        <f t="shared" si="430"/>
        <v>0</v>
      </c>
      <c r="K3382" s="28">
        <f t="shared" si="431"/>
        <v>3000</v>
      </c>
      <c r="L3382" s="11"/>
      <c r="M3382" s="11"/>
      <c r="N3382" s="11"/>
      <c r="O3382" s="11"/>
      <c r="P3382" s="11"/>
      <c r="Q3382" s="11"/>
      <c r="R3382" s="11"/>
      <c r="S3382" s="11"/>
      <c r="T3382" s="11"/>
      <c r="U3382" s="11"/>
      <c r="V3382" s="11"/>
      <c r="W3382" s="11"/>
      <c r="X3382" s="11"/>
      <c r="Y3382" s="11"/>
      <c r="Z3382" s="11"/>
      <c r="AA3382" s="11"/>
      <c r="AB3382" s="11"/>
    </row>
    <row r="3383" spans="2:28" x14ac:dyDescent="0.2">
      <c r="B3383" s="13">
        <f t="shared" si="432"/>
        <v>3380</v>
      </c>
      <c r="C3383" s="12">
        <v>0.53417401175091528</v>
      </c>
      <c r="D3383" s="11">
        <f t="shared" si="425"/>
        <v>20</v>
      </c>
      <c r="E3383" s="11">
        <f t="shared" si="426"/>
        <v>20</v>
      </c>
      <c r="F3383" s="11">
        <f t="shared" si="427"/>
        <v>3000</v>
      </c>
      <c r="G3383" s="12">
        <v>0.61196548907359616</v>
      </c>
      <c r="H3383" s="27">
        <f t="shared" si="428"/>
        <v>2</v>
      </c>
      <c r="I3383" s="11">
        <f t="shared" si="429"/>
        <v>0</v>
      </c>
      <c r="J3383" s="28">
        <f t="shared" si="430"/>
        <v>0</v>
      </c>
      <c r="K3383" s="28">
        <f t="shared" si="431"/>
        <v>3000</v>
      </c>
      <c r="L3383" s="11"/>
      <c r="M3383" s="11"/>
      <c r="N3383" s="11"/>
      <c r="O3383" s="11"/>
      <c r="P3383" s="11"/>
      <c r="Q3383" s="11"/>
      <c r="R3383" s="11"/>
      <c r="S3383" s="11"/>
      <c r="T3383" s="11"/>
      <c r="U3383" s="11"/>
      <c r="V3383" s="11"/>
      <c r="W3383" s="11"/>
      <c r="X3383" s="11"/>
      <c r="Y3383" s="11"/>
      <c r="Z3383" s="11"/>
      <c r="AA3383" s="11"/>
      <c r="AB3383" s="11"/>
    </row>
    <row r="3384" spans="2:28" x14ac:dyDescent="0.2">
      <c r="B3384" s="13">
        <f t="shared" si="432"/>
        <v>3381</v>
      </c>
      <c r="C3384" s="12">
        <v>0.97100323514023823</v>
      </c>
      <c r="D3384" s="11">
        <f t="shared" si="425"/>
        <v>24</v>
      </c>
      <c r="E3384" s="11">
        <f t="shared" si="426"/>
        <v>22</v>
      </c>
      <c r="F3384" s="11">
        <f t="shared" si="427"/>
        <v>3300</v>
      </c>
      <c r="G3384" s="12">
        <v>0.25724634092119825</v>
      </c>
      <c r="H3384" s="27">
        <f t="shared" si="428"/>
        <v>1</v>
      </c>
      <c r="I3384" s="11">
        <f t="shared" si="429"/>
        <v>2</v>
      </c>
      <c r="J3384" s="28">
        <f t="shared" si="430"/>
        <v>1000</v>
      </c>
      <c r="K3384" s="28">
        <f t="shared" si="431"/>
        <v>2300</v>
      </c>
      <c r="L3384" s="11"/>
      <c r="M3384" s="11"/>
      <c r="N3384" s="11"/>
      <c r="O3384" s="11"/>
      <c r="P3384" s="11"/>
      <c r="Q3384" s="11"/>
      <c r="R3384" s="11"/>
      <c r="S3384" s="11"/>
      <c r="T3384" s="11"/>
      <c r="U3384" s="11"/>
      <c r="V3384" s="11"/>
      <c r="W3384" s="11"/>
      <c r="X3384" s="11"/>
      <c r="Y3384" s="11"/>
      <c r="Z3384" s="11"/>
      <c r="AA3384" s="11"/>
      <c r="AB3384" s="11"/>
    </row>
    <row r="3385" spans="2:28" x14ac:dyDescent="0.2">
      <c r="B3385" s="13">
        <f t="shared" si="432"/>
        <v>3382</v>
      </c>
      <c r="C3385" s="12">
        <v>0.22190663227237517</v>
      </c>
      <c r="D3385" s="11">
        <f t="shared" si="425"/>
        <v>17</v>
      </c>
      <c r="E3385" s="11">
        <f t="shared" si="426"/>
        <v>17</v>
      </c>
      <c r="F3385" s="11">
        <f t="shared" si="427"/>
        <v>2550</v>
      </c>
      <c r="G3385" s="12">
        <v>0.2693627154914815</v>
      </c>
      <c r="H3385" s="27">
        <f t="shared" si="428"/>
        <v>1</v>
      </c>
      <c r="I3385" s="11">
        <f t="shared" si="429"/>
        <v>0</v>
      </c>
      <c r="J3385" s="28">
        <f t="shared" si="430"/>
        <v>0</v>
      </c>
      <c r="K3385" s="28">
        <f t="shared" si="431"/>
        <v>2550</v>
      </c>
      <c r="L3385" s="11"/>
      <c r="M3385" s="11"/>
      <c r="N3385" s="11"/>
      <c r="O3385" s="11"/>
      <c r="P3385" s="11"/>
      <c r="Q3385" s="11"/>
      <c r="R3385" s="11"/>
      <c r="S3385" s="11"/>
      <c r="T3385" s="11"/>
      <c r="U3385" s="11"/>
      <c r="V3385" s="11"/>
      <c r="W3385" s="11"/>
      <c r="X3385" s="11"/>
      <c r="Y3385" s="11"/>
      <c r="Z3385" s="11"/>
      <c r="AA3385" s="11"/>
      <c r="AB3385" s="11"/>
    </row>
    <row r="3386" spans="2:28" x14ac:dyDescent="0.2">
      <c r="B3386" s="13">
        <f t="shared" si="432"/>
        <v>3383</v>
      </c>
      <c r="C3386" s="12">
        <v>0.13514072521537024</v>
      </c>
      <c r="D3386" s="11">
        <f t="shared" si="425"/>
        <v>16</v>
      </c>
      <c r="E3386" s="11">
        <f t="shared" si="426"/>
        <v>16</v>
      </c>
      <c r="F3386" s="11">
        <f t="shared" si="427"/>
        <v>2400</v>
      </c>
      <c r="G3386" s="12">
        <v>0.63979799355228162</v>
      </c>
      <c r="H3386" s="27">
        <f t="shared" si="428"/>
        <v>2</v>
      </c>
      <c r="I3386" s="11">
        <f t="shared" si="429"/>
        <v>0</v>
      </c>
      <c r="J3386" s="28">
        <f t="shared" si="430"/>
        <v>0</v>
      </c>
      <c r="K3386" s="28">
        <f t="shared" si="431"/>
        <v>2400</v>
      </c>
      <c r="L3386" s="11"/>
      <c r="M3386" s="11"/>
      <c r="N3386" s="11"/>
      <c r="O3386" s="11"/>
      <c r="P3386" s="11"/>
      <c r="Q3386" s="11"/>
      <c r="R3386" s="11"/>
      <c r="S3386" s="11"/>
      <c r="T3386" s="11"/>
      <c r="U3386" s="11"/>
      <c r="V3386" s="11"/>
      <c r="W3386" s="11"/>
      <c r="X3386" s="11"/>
      <c r="Y3386" s="11"/>
      <c r="Z3386" s="11"/>
      <c r="AA3386" s="11"/>
      <c r="AB3386" s="11"/>
    </row>
    <row r="3387" spans="2:28" x14ac:dyDescent="0.2">
      <c r="B3387" s="13">
        <f t="shared" si="432"/>
        <v>3384</v>
      </c>
      <c r="C3387" s="12">
        <v>0.28641206708986322</v>
      </c>
      <c r="D3387" s="11">
        <f t="shared" si="425"/>
        <v>18</v>
      </c>
      <c r="E3387" s="11">
        <f t="shared" si="426"/>
        <v>18</v>
      </c>
      <c r="F3387" s="11">
        <f t="shared" si="427"/>
        <v>2700</v>
      </c>
      <c r="G3387" s="12">
        <v>0.41641269047596818</v>
      </c>
      <c r="H3387" s="27">
        <f t="shared" si="428"/>
        <v>1</v>
      </c>
      <c r="I3387" s="11">
        <f t="shared" si="429"/>
        <v>0</v>
      </c>
      <c r="J3387" s="28">
        <f t="shared" si="430"/>
        <v>0</v>
      </c>
      <c r="K3387" s="28">
        <f t="shared" si="431"/>
        <v>2700</v>
      </c>
      <c r="L3387" s="11"/>
      <c r="M3387" s="11"/>
      <c r="N3387" s="11"/>
      <c r="O3387" s="11"/>
      <c r="P3387" s="11"/>
      <c r="Q3387" s="11"/>
      <c r="R3387" s="11"/>
      <c r="S3387" s="11"/>
      <c r="T3387" s="11"/>
      <c r="U3387" s="11"/>
      <c r="V3387" s="11"/>
      <c r="W3387" s="11"/>
      <c r="X3387" s="11"/>
      <c r="Y3387" s="11"/>
      <c r="Z3387" s="11"/>
      <c r="AA3387" s="11"/>
      <c r="AB3387" s="11"/>
    </row>
    <row r="3388" spans="2:28" x14ac:dyDescent="0.2">
      <c r="B3388" s="13">
        <f t="shared" si="432"/>
        <v>3385</v>
      </c>
      <c r="C3388" s="12">
        <v>0.77997575745619818</v>
      </c>
      <c r="D3388" s="11">
        <f t="shared" si="425"/>
        <v>21</v>
      </c>
      <c r="E3388" s="11">
        <f t="shared" si="426"/>
        <v>21</v>
      </c>
      <c r="F3388" s="11">
        <f t="shared" si="427"/>
        <v>3150</v>
      </c>
      <c r="G3388" s="12">
        <v>0.55732955728175038</v>
      </c>
      <c r="H3388" s="27">
        <f t="shared" si="428"/>
        <v>2</v>
      </c>
      <c r="I3388" s="11">
        <f t="shared" si="429"/>
        <v>0</v>
      </c>
      <c r="J3388" s="28">
        <f t="shared" si="430"/>
        <v>0</v>
      </c>
      <c r="K3388" s="28">
        <f t="shared" si="431"/>
        <v>3150</v>
      </c>
      <c r="L3388" s="11"/>
      <c r="M3388" s="11"/>
      <c r="N3388" s="11"/>
      <c r="O3388" s="11"/>
      <c r="P3388" s="11"/>
      <c r="Q3388" s="11"/>
      <c r="R3388" s="11"/>
      <c r="S3388" s="11"/>
      <c r="T3388" s="11"/>
      <c r="U3388" s="11"/>
      <c r="V3388" s="11"/>
      <c r="W3388" s="11"/>
      <c r="X3388" s="11"/>
      <c r="Y3388" s="11"/>
      <c r="Z3388" s="11"/>
      <c r="AA3388" s="11"/>
      <c r="AB3388" s="11"/>
    </row>
    <row r="3389" spans="2:28" x14ac:dyDescent="0.2">
      <c r="B3389" s="13">
        <f t="shared" si="432"/>
        <v>3386</v>
      </c>
      <c r="C3389" s="12">
        <v>5.4542547720812906E-2</v>
      </c>
      <c r="D3389" s="11">
        <f t="shared" si="425"/>
        <v>15</v>
      </c>
      <c r="E3389" s="11">
        <f t="shared" si="426"/>
        <v>15</v>
      </c>
      <c r="F3389" s="11">
        <f t="shared" si="427"/>
        <v>2250</v>
      </c>
      <c r="G3389" s="12">
        <v>0.96007398171760527</v>
      </c>
      <c r="H3389" s="27">
        <f t="shared" si="428"/>
        <v>4</v>
      </c>
      <c r="I3389" s="11">
        <f t="shared" si="429"/>
        <v>0</v>
      </c>
      <c r="J3389" s="28">
        <f t="shared" si="430"/>
        <v>0</v>
      </c>
      <c r="K3389" s="28">
        <f t="shared" si="431"/>
        <v>2250</v>
      </c>
      <c r="L3389" s="11"/>
      <c r="M3389" s="11"/>
      <c r="N3389" s="11"/>
      <c r="O3389" s="11"/>
      <c r="P3389" s="11"/>
      <c r="Q3389" s="11"/>
      <c r="R3389" s="11"/>
      <c r="S3389" s="11"/>
      <c r="T3389" s="11"/>
      <c r="U3389" s="11"/>
      <c r="V3389" s="11"/>
      <c r="W3389" s="11"/>
      <c r="X3389" s="11"/>
      <c r="Y3389" s="11"/>
      <c r="Z3389" s="11"/>
      <c r="AA3389" s="11"/>
      <c r="AB3389" s="11"/>
    </row>
    <row r="3390" spans="2:28" x14ac:dyDescent="0.2">
      <c r="B3390" s="13">
        <f t="shared" si="432"/>
        <v>3387</v>
      </c>
      <c r="C3390" s="12">
        <v>0.25262589428325199</v>
      </c>
      <c r="D3390" s="11">
        <f t="shared" si="425"/>
        <v>18</v>
      </c>
      <c r="E3390" s="11">
        <f t="shared" si="426"/>
        <v>18</v>
      </c>
      <c r="F3390" s="11">
        <f t="shared" si="427"/>
        <v>2700</v>
      </c>
      <c r="G3390" s="12">
        <v>0.14749368971839161</v>
      </c>
      <c r="H3390" s="27">
        <f t="shared" si="428"/>
        <v>0</v>
      </c>
      <c r="I3390" s="11">
        <f t="shared" si="429"/>
        <v>0</v>
      </c>
      <c r="J3390" s="28">
        <f t="shared" si="430"/>
        <v>0</v>
      </c>
      <c r="K3390" s="28">
        <f t="shared" si="431"/>
        <v>2700</v>
      </c>
      <c r="L3390" s="11"/>
      <c r="M3390" s="11"/>
      <c r="N3390" s="11"/>
      <c r="O3390" s="11"/>
      <c r="P3390" s="11"/>
      <c r="Q3390" s="11"/>
      <c r="R3390" s="11"/>
      <c r="S3390" s="11"/>
      <c r="T3390" s="11"/>
      <c r="U3390" s="11"/>
      <c r="V3390" s="11"/>
      <c r="W3390" s="11"/>
      <c r="X3390" s="11"/>
      <c r="Y3390" s="11"/>
      <c r="Z3390" s="11"/>
      <c r="AA3390" s="11"/>
      <c r="AB3390" s="11"/>
    </row>
    <row r="3391" spans="2:28" x14ac:dyDescent="0.2">
      <c r="B3391" s="13">
        <f t="shared" si="432"/>
        <v>3388</v>
      </c>
      <c r="C3391" s="12">
        <v>0.26810259053267027</v>
      </c>
      <c r="D3391" s="11">
        <f t="shared" si="425"/>
        <v>18</v>
      </c>
      <c r="E3391" s="11">
        <f t="shared" si="426"/>
        <v>18</v>
      </c>
      <c r="F3391" s="11">
        <f t="shared" si="427"/>
        <v>2700</v>
      </c>
      <c r="G3391" s="12">
        <v>0.63542227968749088</v>
      </c>
      <c r="H3391" s="27">
        <f t="shared" si="428"/>
        <v>2</v>
      </c>
      <c r="I3391" s="11">
        <f t="shared" si="429"/>
        <v>0</v>
      </c>
      <c r="J3391" s="28">
        <f t="shared" si="430"/>
        <v>0</v>
      </c>
      <c r="K3391" s="28">
        <f t="shared" si="431"/>
        <v>2700</v>
      </c>
      <c r="L3391" s="11"/>
      <c r="M3391" s="11"/>
      <c r="N3391" s="11"/>
      <c r="O3391" s="11"/>
      <c r="P3391" s="11"/>
      <c r="Q3391" s="11"/>
      <c r="R3391" s="11"/>
      <c r="S3391" s="11"/>
      <c r="T3391" s="11"/>
      <c r="U3391" s="11"/>
      <c r="V3391" s="11"/>
      <c r="W3391" s="11"/>
      <c r="X3391" s="11"/>
      <c r="Y3391" s="11"/>
      <c r="Z3391" s="11"/>
      <c r="AA3391" s="11"/>
      <c r="AB3391" s="11"/>
    </row>
    <row r="3392" spans="2:28" x14ac:dyDescent="0.2">
      <c r="B3392" s="13">
        <f t="shared" si="432"/>
        <v>3389</v>
      </c>
      <c r="C3392" s="12">
        <v>0.35025329773975689</v>
      </c>
      <c r="D3392" s="11">
        <f t="shared" si="425"/>
        <v>19</v>
      </c>
      <c r="E3392" s="11">
        <f t="shared" si="426"/>
        <v>19</v>
      </c>
      <c r="F3392" s="11">
        <f t="shared" si="427"/>
        <v>2850</v>
      </c>
      <c r="G3392" s="12">
        <v>6.5125257715915486E-2</v>
      </c>
      <c r="H3392" s="27">
        <f t="shared" si="428"/>
        <v>0</v>
      </c>
      <c r="I3392" s="11">
        <f t="shared" si="429"/>
        <v>0</v>
      </c>
      <c r="J3392" s="28">
        <f t="shared" si="430"/>
        <v>0</v>
      </c>
      <c r="K3392" s="28">
        <f t="shared" si="431"/>
        <v>2850</v>
      </c>
      <c r="L3392" s="11"/>
      <c r="M3392" s="11"/>
      <c r="N3392" s="11"/>
      <c r="O3392" s="11"/>
      <c r="P3392" s="11"/>
      <c r="Q3392" s="11"/>
      <c r="R3392" s="11"/>
      <c r="S3392" s="11"/>
      <c r="T3392" s="11"/>
      <c r="U3392" s="11"/>
      <c r="V3392" s="11"/>
      <c r="W3392" s="11"/>
      <c r="X3392" s="11"/>
      <c r="Y3392" s="11"/>
      <c r="Z3392" s="11"/>
      <c r="AA3392" s="11"/>
      <c r="AB3392" s="11"/>
    </row>
    <row r="3393" spans="2:28" x14ac:dyDescent="0.2">
      <c r="B3393" s="13">
        <f t="shared" si="432"/>
        <v>3390</v>
      </c>
      <c r="C3393" s="12">
        <v>0.3612985902950987</v>
      </c>
      <c r="D3393" s="11">
        <f t="shared" si="425"/>
        <v>19</v>
      </c>
      <c r="E3393" s="11">
        <f t="shared" si="426"/>
        <v>19</v>
      </c>
      <c r="F3393" s="11">
        <f t="shared" si="427"/>
        <v>2850</v>
      </c>
      <c r="G3393" s="12">
        <v>0.63282873905788839</v>
      </c>
      <c r="H3393" s="27">
        <f t="shared" si="428"/>
        <v>2</v>
      </c>
      <c r="I3393" s="11">
        <f t="shared" si="429"/>
        <v>0</v>
      </c>
      <c r="J3393" s="28">
        <f t="shared" si="430"/>
        <v>0</v>
      </c>
      <c r="K3393" s="28">
        <f t="shared" si="431"/>
        <v>2850</v>
      </c>
      <c r="L3393" s="11"/>
      <c r="M3393" s="11"/>
      <c r="N3393" s="11"/>
      <c r="O3393" s="11"/>
      <c r="P3393" s="11"/>
      <c r="Q3393" s="11"/>
      <c r="R3393" s="11"/>
      <c r="S3393" s="11"/>
      <c r="T3393" s="11"/>
      <c r="U3393" s="11"/>
      <c r="V3393" s="11"/>
      <c r="W3393" s="11"/>
      <c r="X3393" s="11"/>
      <c r="Y3393" s="11"/>
      <c r="Z3393" s="11"/>
      <c r="AA3393" s="11"/>
      <c r="AB3393" s="11"/>
    </row>
    <row r="3394" spans="2:28" x14ac:dyDescent="0.2">
      <c r="B3394" s="13">
        <f t="shared" si="432"/>
        <v>3391</v>
      </c>
      <c r="C3394" s="12">
        <v>0.63723667806228479</v>
      </c>
      <c r="D3394" s="11">
        <f t="shared" si="425"/>
        <v>20</v>
      </c>
      <c r="E3394" s="11">
        <f t="shared" si="426"/>
        <v>20</v>
      </c>
      <c r="F3394" s="11">
        <f t="shared" si="427"/>
        <v>3000</v>
      </c>
      <c r="G3394" s="12">
        <v>0.41505688368591176</v>
      </c>
      <c r="H3394" s="27">
        <f t="shared" si="428"/>
        <v>2</v>
      </c>
      <c r="I3394" s="11">
        <f t="shared" si="429"/>
        <v>0</v>
      </c>
      <c r="J3394" s="28">
        <f t="shared" si="430"/>
        <v>0</v>
      </c>
      <c r="K3394" s="28">
        <f t="shared" si="431"/>
        <v>3000</v>
      </c>
      <c r="L3394" s="11"/>
      <c r="M3394" s="11"/>
      <c r="N3394" s="11"/>
      <c r="O3394" s="11"/>
      <c r="P3394" s="11"/>
      <c r="Q3394" s="11"/>
      <c r="R3394" s="11"/>
      <c r="S3394" s="11"/>
      <c r="T3394" s="11"/>
      <c r="U3394" s="11"/>
      <c r="V3394" s="11"/>
      <c r="W3394" s="11"/>
      <c r="X3394" s="11"/>
      <c r="Y3394" s="11"/>
      <c r="Z3394" s="11"/>
      <c r="AA3394" s="11"/>
      <c r="AB3394" s="11"/>
    </row>
    <row r="3395" spans="2:28" x14ac:dyDescent="0.2">
      <c r="B3395" s="13">
        <f t="shared" si="432"/>
        <v>3392</v>
      </c>
      <c r="C3395" s="12">
        <v>0.9869685381410559</v>
      </c>
      <c r="D3395" s="11">
        <f t="shared" si="425"/>
        <v>25</v>
      </c>
      <c r="E3395" s="11">
        <f t="shared" si="426"/>
        <v>22</v>
      </c>
      <c r="F3395" s="11">
        <f t="shared" si="427"/>
        <v>3300</v>
      </c>
      <c r="G3395" s="12">
        <v>0.39760079697336237</v>
      </c>
      <c r="H3395" s="27">
        <f t="shared" si="428"/>
        <v>2</v>
      </c>
      <c r="I3395" s="11">
        <f t="shared" si="429"/>
        <v>1</v>
      </c>
      <c r="J3395" s="28">
        <f t="shared" si="430"/>
        <v>500</v>
      </c>
      <c r="K3395" s="28">
        <f t="shared" si="431"/>
        <v>2800</v>
      </c>
      <c r="L3395" s="11"/>
      <c r="M3395" s="11"/>
      <c r="N3395" s="11"/>
      <c r="O3395" s="11"/>
      <c r="P3395" s="11"/>
      <c r="Q3395" s="11"/>
      <c r="R3395" s="11"/>
      <c r="S3395" s="11"/>
      <c r="T3395" s="11"/>
      <c r="U3395" s="11"/>
      <c r="V3395" s="11"/>
      <c r="W3395" s="11"/>
      <c r="X3395" s="11"/>
      <c r="Y3395" s="11"/>
      <c r="Z3395" s="11"/>
      <c r="AA3395" s="11"/>
      <c r="AB3395" s="11"/>
    </row>
    <row r="3396" spans="2:28" x14ac:dyDescent="0.2">
      <c r="B3396" s="13">
        <f t="shared" si="432"/>
        <v>3393</v>
      </c>
      <c r="C3396" s="12">
        <v>0.49837307557586363</v>
      </c>
      <c r="D3396" s="11">
        <f t="shared" si="425"/>
        <v>19</v>
      </c>
      <c r="E3396" s="11">
        <f t="shared" si="426"/>
        <v>19</v>
      </c>
      <c r="F3396" s="11">
        <f t="shared" si="427"/>
        <v>2850</v>
      </c>
      <c r="G3396" s="12">
        <v>0.63871476975986896</v>
      </c>
      <c r="H3396" s="27">
        <f t="shared" si="428"/>
        <v>2</v>
      </c>
      <c r="I3396" s="11">
        <f t="shared" si="429"/>
        <v>0</v>
      </c>
      <c r="J3396" s="28">
        <f t="shared" si="430"/>
        <v>0</v>
      </c>
      <c r="K3396" s="28">
        <f t="shared" si="431"/>
        <v>2850</v>
      </c>
      <c r="L3396" s="11"/>
      <c r="M3396" s="11"/>
      <c r="N3396" s="11"/>
      <c r="O3396" s="11"/>
      <c r="P3396" s="11"/>
      <c r="Q3396" s="11"/>
      <c r="R3396" s="11"/>
      <c r="S3396" s="11"/>
      <c r="T3396" s="11"/>
      <c r="U3396" s="11"/>
      <c r="V3396" s="11"/>
      <c r="W3396" s="11"/>
      <c r="X3396" s="11"/>
      <c r="Y3396" s="11"/>
      <c r="Z3396" s="11"/>
      <c r="AA3396" s="11"/>
      <c r="AB3396" s="11"/>
    </row>
    <row r="3397" spans="2:28" x14ac:dyDescent="0.2">
      <c r="B3397" s="13">
        <f t="shared" si="432"/>
        <v>3394</v>
      </c>
      <c r="C3397" s="12">
        <v>0.20259321992530166</v>
      </c>
      <c r="D3397" s="11">
        <f t="shared" ref="D3397:D3460" si="433">SUMIFS($M$4:$M$15,$P$4:$P$15,"&lt;="&amp;C3397,$O$4:$O$15,"&gt;="&amp;C3397)</f>
        <v>17</v>
      </c>
      <c r="E3397" s="11">
        <f t="shared" ref="E3397:E3460" si="434">MIN(D3397,$S$2)</f>
        <v>17</v>
      </c>
      <c r="F3397" s="11">
        <f t="shared" ref="F3397:F3460" si="435">E3397*$S$3</f>
        <v>2550</v>
      </c>
      <c r="G3397" s="12">
        <v>0.41036397690734938</v>
      </c>
      <c r="H3397" s="27">
        <f t="shared" ref="H3397:H3460" si="436">_xlfn.BINOM.INV(E3397,$S$5,G3397)</f>
        <v>1</v>
      </c>
      <c r="I3397" s="11">
        <f t="shared" ref="I3397:I3460" si="437">IF(E3397-H3397&gt;$S$6,E3397-H3397-$S$6,0)</f>
        <v>0</v>
      </c>
      <c r="J3397" s="28">
        <f t="shared" ref="J3397:J3460" si="438">I3397*$S$4</f>
        <v>0</v>
      </c>
      <c r="K3397" s="28">
        <f t="shared" ref="K3397:K3460" si="439">F3397-J3397</f>
        <v>2550</v>
      </c>
      <c r="L3397" s="11"/>
      <c r="M3397" s="11"/>
      <c r="N3397" s="11"/>
      <c r="O3397" s="11"/>
      <c r="P3397" s="11"/>
      <c r="Q3397" s="11"/>
      <c r="R3397" s="11"/>
      <c r="S3397" s="11"/>
      <c r="T3397" s="11"/>
      <c r="U3397" s="11"/>
      <c r="V3397" s="11"/>
      <c r="W3397" s="11"/>
      <c r="X3397" s="11"/>
      <c r="Y3397" s="11"/>
      <c r="Z3397" s="11"/>
      <c r="AA3397" s="11"/>
      <c r="AB3397" s="11"/>
    </row>
    <row r="3398" spans="2:28" x14ac:dyDescent="0.2">
      <c r="B3398" s="13">
        <f t="shared" ref="B3398:B3461" si="440">B3397+1</f>
        <v>3395</v>
      </c>
      <c r="C3398" s="12">
        <v>3.7147198947107385E-2</v>
      </c>
      <c r="D3398" s="11">
        <f t="shared" si="433"/>
        <v>15</v>
      </c>
      <c r="E3398" s="11">
        <f t="shared" si="434"/>
        <v>15</v>
      </c>
      <c r="F3398" s="11">
        <f t="shared" si="435"/>
        <v>2250</v>
      </c>
      <c r="G3398" s="12">
        <v>0.68685875152665243</v>
      </c>
      <c r="H3398" s="27">
        <f t="shared" si="436"/>
        <v>2</v>
      </c>
      <c r="I3398" s="11">
        <f t="shared" si="437"/>
        <v>0</v>
      </c>
      <c r="J3398" s="28">
        <f t="shared" si="438"/>
        <v>0</v>
      </c>
      <c r="K3398" s="28">
        <f t="shared" si="439"/>
        <v>2250</v>
      </c>
      <c r="L3398" s="11"/>
      <c r="M3398" s="11"/>
      <c r="N3398" s="11"/>
      <c r="O3398" s="11"/>
      <c r="P3398" s="11"/>
      <c r="Q3398" s="11"/>
      <c r="R3398" s="11"/>
      <c r="S3398" s="11"/>
      <c r="T3398" s="11"/>
      <c r="U3398" s="11"/>
      <c r="V3398" s="11"/>
      <c r="W3398" s="11"/>
      <c r="X3398" s="11"/>
      <c r="Y3398" s="11"/>
      <c r="Z3398" s="11"/>
      <c r="AA3398" s="11"/>
      <c r="AB3398" s="11"/>
    </row>
    <row r="3399" spans="2:28" x14ac:dyDescent="0.2">
      <c r="B3399" s="13">
        <f t="shared" si="440"/>
        <v>3396</v>
      </c>
      <c r="C3399" s="12">
        <v>0.24612100756023081</v>
      </c>
      <c r="D3399" s="11">
        <f t="shared" si="433"/>
        <v>18</v>
      </c>
      <c r="E3399" s="11">
        <f t="shared" si="434"/>
        <v>18</v>
      </c>
      <c r="F3399" s="11">
        <f t="shared" si="435"/>
        <v>2700</v>
      </c>
      <c r="G3399" s="12">
        <v>0.90493481764360495</v>
      </c>
      <c r="H3399" s="27">
        <f t="shared" si="436"/>
        <v>4</v>
      </c>
      <c r="I3399" s="11">
        <f t="shared" si="437"/>
        <v>0</v>
      </c>
      <c r="J3399" s="28">
        <f t="shared" si="438"/>
        <v>0</v>
      </c>
      <c r="K3399" s="28">
        <f t="shared" si="439"/>
        <v>2700</v>
      </c>
      <c r="L3399" s="11"/>
      <c r="M3399" s="11"/>
      <c r="N3399" s="11"/>
      <c r="O3399" s="11"/>
      <c r="P3399" s="11"/>
      <c r="Q3399" s="11"/>
      <c r="R3399" s="11"/>
      <c r="S3399" s="11"/>
      <c r="T3399" s="11"/>
      <c r="U3399" s="11"/>
      <c r="V3399" s="11"/>
      <c r="W3399" s="11"/>
      <c r="X3399" s="11"/>
      <c r="Y3399" s="11"/>
      <c r="Z3399" s="11"/>
      <c r="AA3399" s="11"/>
      <c r="AB3399" s="11"/>
    </row>
    <row r="3400" spans="2:28" x14ac:dyDescent="0.2">
      <c r="B3400" s="13">
        <f t="shared" si="440"/>
        <v>3397</v>
      </c>
      <c r="C3400" s="12">
        <v>0.13791110800909923</v>
      </c>
      <c r="D3400" s="11">
        <f t="shared" si="433"/>
        <v>16</v>
      </c>
      <c r="E3400" s="11">
        <f t="shared" si="434"/>
        <v>16</v>
      </c>
      <c r="F3400" s="11">
        <f t="shared" si="435"/>
        <v>2400</v>
      </c>
      <c r="G3400" s="12">
        <v>9.9697014842265563E-2</v>
      </c>
      <c r="H3400" s="27">
        <f t="shared" si="436"/>
        <v>0</v>
      </c>
      <c r="I3400" s="11">
        <f t="shared" si="437"/>
        <v>0</v>
      </c>
      <c r="J3400" s="28">
        <f t="shared" si="438"/>
        <v>0</v>
      </c>
      <c r="K3400" s="28">
        <f t="shared" si="439"/>
        <v>2400</v>
      </c>
      <c r="L3400" s="11"/>
      <c r="M3400" s="11"/>
      <c r="N3400" s="11"/>
      <c r="O3400" s="11"/>
      <c r="P3400" s="11"/>
      <c r="Q3400" s="11"/>
      <c r="R3400" s="11"/>
      <c r="S3400" s="11"/>
      <c r="T3400" s="11"/>
      <c r="U3400" s="11"/>
      <c r="V3400" s="11"/>
      <c r="W3400" s="11"/>
      <c r="X3400" s="11"/>
      <c r="Y3400" s="11"/>
      <c r="Z3400" s="11"/>
      <c r="AA3400" s="11"/>
      <c r="AB3400" s="11"/>
    </row>
    <row r="3401" spans="2:28" x14ac:dyDescent="0.2">
      <c r="B3401" s="13">
        <f t="shared" si="440"/>
        <v>3398</v>
      </c>
      <c r="C3401" s="12">
        <v>8.5022757300428187E-2</v>
      </c>
      <c r="D3401" s="11">
        <f t="shared" si="433"/>
        <v>16</v>
      </c>
      <c r="E3401" s="11">
        <f t="shared" si="434"/>
        <v>16</v>
      </c>
      <c r="F3401" s="11">
        <f t="shared" si="435"/>
        <v>2400</v>
      </c>
      <c r="G3401" s="12">
        <v>0.80815279592212641</v>
      </c>
      <c r="H3401" s="27">
        <f t="shared" si="436"/>
        <v>3</v>
      </c>
      <c r="I3401" s="11">
        <f t="shared" si="437"/>
        <v>0</v>
      </c>
      <c r="J3401" s="28">
        <f t="shared" si="438"/>
        <v>0</v>
      </c>
      <c r="K3401" s="28">
        <f t="shared" si="439"/>
        <v>2400</v>
      </c>
      <c r="L3401" s="11"/>
      <c r="M3401" s="11"/>
      <c r="N3401" s="11"/>
      <c r="O3401" s="11"/>
      <c r="P3401" s="11"/>
      <c r="Q3401" s="11"/>
      <c r="R3401" s="11"/>
      <c r="S3401" s="11"/>
      <c r="T3401" s="11"/>
      <c r="U3401" s="11"/>
      <c r="V3401" s="11"/>
      <c r="W3401" s="11"/>
      <c r="X3401" s="11"/>
      <c r="Y3401" s="11"/>
      <c r="Z3401" s="11"/>
      <c r="AA3401" s="11"/>
      <c r="AB3401" s="11"/>
    </row>
    <row r="3402" spans="2:28" x14ac:dyDescent="0.2">
      <c r="B3402" s="13">
        <f t="shared" si="440"/>
        <v>3399</v>
      </c>
      <c r="C3402" s="12">
        <v>6.3406580357613929E-2</v>
      </c>
      <c r="D3402" s="11">
        <f t="shared" si="433"/>
        <v>15</v>
      </c>
      <c r="E3402" s="11">
        <f t="shared" si="434"/>
        <v>15</v>
      </c>
      <c r="F3402" s="11">
        <f t="shared" si="435"/>
        <v>2250</v>
      </c>
      <c r="G3402" s="12">
        <v>0.56384553479667088</v>
      </c>
      <c r="H3402" s="27">
        <f t="shared" si="436"/>
        <v>2</v>
      </c>
      <c r="I3402" s="11">
        <f t="shared" si="437"/>
        <v>0</v>
      </c>
      <c r="J3402" s="28">
        <f t="shared" si="438"/>
        <v>0</v>
      </c>
      <c r="K3402" s="28">
        <f t="shared" si="439"/>
        <v>2250</v>
      </c>
      <c r="L3402" s="11"/>
      <c r="M3402" s="11"/>
      <c r="N3402" s="11"/>
      <c r="O3402" s="11"/>
      <c r="P3402" s="11"/>
      <c r="Q3402" s="11"/>
      <c r="R3402" s="11"/>
      <c r="S3402" s="11"/>
      <c r="T3402" s="11"/>
      <c r="U3402" s="11"/>
      <c r="V3402" s="11"/>
      <c r="W3402" s="11"/>
      <c r="X3402" s="11"/>
      <c r="Y3402" s="11"/>
      <c r="Z3402" s="11"/>
      <c r="AA3402" s="11"/>
      <c r="AB3402" s="11"/>
    </row>
    <row r="3403" spans="2:28" x14ac:dyDescent="0.2">
      <c r="B3403" s="13">
        <f t="shared" si="440"/>
        <v>3400</v>
      </c>
      <c r="C3403" s="12">
        <v>0.57759074698160162</v>
      </c>
      <c r="D3403" s="11">
        <f t="shared" si="433"/>
        <v>20</v>
      </c>
      <c r="E3403" s="11">
        <f t="shared" si="434"/>
        <v>20</v>
      </c>
      <c r="F3403" s="11">
        <f t="shared" si="435"/>
        <v>3000</v>
      </c>
      <c r="G3403" s="12">
        <v>0.18869820872210352</v>
      </c>
      <c r="H3403" s="27">
        <f t="shared" si="436"/>
        <v>1</v>
      </c>
      <c r="I3403" s="11">
        <f t="shared" si="437"/>
        <v>0</v>
      </c>
      <c r="J3403" s="28">
        <f t="shared" si="438"/>
        <v>0</v>
      </c>
      <c r="K3403" s="28">
        <f t="shared" si="439"/>
        <v>3000</v>
      </c>
      <c r="L3403" s="11"/>
      <c r="M3403" s="11"/>
      <c r="N3403" s="11"/>
      <c r="O3403" s="11"/>
      <c r="P3403" s="11"/>
      <c r="Q3403" s="11"/>
      <c r="R3403" s="11"/>
      <c r="S3403" s="11"/>
      <c r="T3403" s="11"/>
      <c r="U3403" s="11"/>
      <c r="V3403" s="11"/>
      <c r="W3403" s="11"/>
      <c r="X3403" s="11"/>
      <c r="Y3403" s="11"/>
      <c r="Z3403" s="11"/>
      <c r="AA3403" s="11"/>
      <c r="AB3403" s="11"/>
    </row>
    <row r="3404" spans="2:28" x14ac:dyDescent="0.2">
      <c r="B3404" s="13">
        <f t="shared" si="440"/>
        <v>3401</v>
      </c>
      <c r="C3404" s="12">
        <v>0.33638027701671114</v>
      </c>
      <c r="D3404" s="11">
        <f t="shared" si="433"/>
        <v>18</v>
      </c>
      <c r="E3404" s="11">
        <f t="shared" si="434"/>
        <v>18</v>
      </c>
      <c r="F3404" s="11">
        <f t="shared" si="435"/>
        <v>2700</v>
      </c>
      <c r="G3404" s="12">
        <v>0.99233527691508583</v>
      </c>
      <c r="H3404" s="27">
        <f t="shared" si="436"/>
        <v>5</v>
      </c>
      <c r="I3404" s="11">
        <f t="shared" si="437"/>
        <v>0</v>
      </c>
      <c r="J3404" s="28">
        <f t="shared" si="438"/>
        <v>0</v>
      </c>
      <c r="K3404" s="28">
        <f t="shared" si="439"/>
        <v>2700</v>
      </c>
      <c r="L3404" s="11"/>
      <c r="M3404" s="11"/>
      <c r="N3404" s="11"/>
      <c r="O3404" s="11"/>
      <c r="P3404" s="11"/>
      <c r="Q3404" s="11"/>
      <c r="R3404" s="11"/>
      <c r="S3404" s="11"/>
      <c r="T3404" s="11"/>
      <c r="U3404" s="11"/>
      <c r="V3404" s="11"/>
      <c r="W3404" s="11"/>
      <c r="X3404" s="11"/>
      <c r="Y3404" s="11"/>
      <c r="Z3404" s="11"/>
      <c r="AA3404" s="11"/>
      <c r="AB3404" s="11"/>
    </row>
    <row r="3405" spans="2:28" x14ac:dyDescent="0.2">
      <c r="B3405" s="13">
        <f t="shared" si="440"/>
        <v>3402</v>
      </c>
      <c r="C3405" s="12">
        <v>0.86636836241962722</v>
      </c>
      <c r="D3405" s="11">
        <f t="shared" si="433"/>
        <v>22</v>
      </c>
      <c r="E3405" s="11">
        <f t="shared" si="434"/>
        <v>22</v>
      </c>
      <c r="F3405" s="11">
        <f t="shared" si="435"/>
        <v>3300</v>
      </c>
      <c r="G3405" s="12">
        <v>0.88576927885061285</v>
      </c>
      <c r="H3405" s="27">
        <f t="shared" si="436"/>
        <v>4</v>
      </c>
      <c r="I3405" s="11">
        <f t="shared" si="437"/>
        <v>0</v>
      </c>
      <c r="J3405" s="28">
        <f t="shared" si="438"/>
        <v>0</v>
      </c>
      <c r="K3405" s="28">
        <f t="shared" si="439"/>
        <v>3300</v>
      </c>
      <c r="L3405" s="11"/>
      <c r="M3405" s="11"/>
      <c r="N3405" s="11"/>
      <c r="O3405" s="11"/>
      <c r="P3405" s="11"/>
      <c r="Q3405" s="11"/>
      <c r="R3405" s="11"/>
      <c r="S3405" s="11"/>
      <c r="T3405" s="11"/>
      <c r="U3405" s="11"/>
      <c r="V3405" s="11"/>
      <c r="W3405" s="11"/>
      <c r="X3405" s="11"/>
      <c r="Y3405" s="11"/>
      <c r="Z3405" s="11"/>
      <c r="AA3405" s="11"/>
      <c r="AB3405" s="11"/>
    </row>
    <row r="3406" spans="2:28" x14ac:dyDescent="0.2">
      <c r="B3406" s="13">
        <f t="shared" si="440"/>
        <v>3403</v>
      </c>
      <c r="C3406" s="12">
        <v>0.81503361455583523</v>
      </c>
      <c r="D3406" s="11">
        <f t="shared" si="433"/>
        <v>21</v>
      </c>
      <c r="E3406" s="11">
        <f t="shared" si="434"/>
        <v>21</v>
      </c>
      <c r="F3406" s="11">
        <f t="shared" si="435"/>
        <v>3150</v>
      </c>
      <c r="G3406" s="12">
        <v>0.147421814652551</v>
      </c>
      <c r="H3406" s="27">
        <f t="shared" si="436"/>
        <v>1</v>
      </c>
      <c r="I3406" s="11">
        <f t="shared" si="437"/>
        <v>1</v>
      </c>
      <c r="J3406" s="28">
        <f t="shared" si="438"/>
        <v>500</v>
      </c>
      <c r="K3406" s="28">
        <f t="shared" si="439"/>
        <v>2650</v>
      </c>
      <c r="L3406" s="11"/>
      <c r="M3406" s="11"/>
      <c r="N3406" s="11"/>
      <c r="O3406" s="11"/>
      <c r="P3406" s="11"/>
      <c r="Q3406" s="11"/>
      <c r="R3406" s="11"/>
      <c r="S3406" s="11"/>
      <c r="T3406" s="11"/>
      <c r="U3406" s="11"/>
      <c r="V3406" s="11"/>
      <c r="W3406" s="11"/>
      <c r="X3406" s="11"/>
      <c r="Y3406" s="11"/>
      <c r="Z3406" s="11"/>
      <c r="AA3406" s="11"/>
      <c r="AB3406" s="11"/>
    </row>
    <row r="3407" spans="2:28" x14ac:dyDescent="0.2">
      <c r="B3407" s="13">
        <f t="shared" si="440"/>
        <v>3404</v>
      </c>
      <c r="C3407" s="12">
        <v>0.71118447471058766</v>
      </c>
      <c r="D3407" s="11">
        <f t="shared" si="433"/>
        <v>21</v>
      </c>
      <c r="E3407" s="11">
        <f t="shared" si="434"/>
        <v>21</v>
      </c>
      <c r="F3407" s="11">
        <f t="shared" si="435"/>
        <v>3150</v>
      </c>
      <c r="G3407" s="12">
        <v>0.52706211717511264</v>
      </c>
      <c r="H3407" s="27">
        <f t="shared" si="436"/>
        <v>2</v>
      </c>
      <c r="I3407" s="11">
        <f t="shared" si="437"/>
        <v>0</v>
      </c>
      <c r="J3407" s="28">
        <f t="shared" si="438"/>
        <v>0</v>
      </c>
      <c r="K3407" s="28">
        <f t="shared" si="439"/>
        <v>3150</v>
      </c>
      <c r="L3407" s="11"/>
      <c r="M3407" s="11"/>
      <c r="N3407" s="11"/>
      <c r="O3407" s="11"/>
      <c r="P3407" s="11"/>
      <c r="Q3407" s="11"/>
      <c r="R3407" s="11"/>
      <c r="S3407" s="11"/>
      <c r="T3407" s="11"/>
      <c r="U3407" s="11"/>
      <c r="V3407" s="11"/>
      <c r="W3407" s="11"/>
      <c r="X3407" s="11"/>
      <c r="Y3407" s="11"/>
      <c r="Z3407" s="11"/>
      <c r="AA3407" s="11"/>
      <c r="AB3407" s="11"/>
    </row>
    <row r="3408" spans="2:28" x14ac:dyDescent="0.2">
      <c r="B3408" s="13">
        <f t="shared" si="440"/>
        <v>3405</v>
      </c>
      <c r="C3408" s="12">
        <v>3.3358428839545429E-2</v>
      </c>
      <c r="D3408" s="11">
        <f t="shared" si="433"/>
        <v>15</v>
      </c>
      <c r="E3408" s="11">
        <f t="shared" si="434"/>
        <v>15</v>
      </c>
      <c r="F3408" s="11">
        <f t="shared" si="435"/>
        <v>2250</v>
      </c>
      <c r="G3408" s="12">
        <v>0.9900770948029356</v>
      </c>
      <c r="H3408" s="27">
        <f t="shared" si="436"/>
        <v>5</v>
      </c>
      <c r="I3408" s="11">
        <f t="shared" si="437"/>
        <v>0</v>
      </c>
      <c r="J3408" s="28">
        <f t="shared" si="438"/>
        <v>0</v>
      </c>
      <c r="K3408" s="28">
        <f t="shared" si="439"/>
        <v>2250</v>
      </c>
      <c r="L3408" s="11"/>
      <c r="M3408" s="11"/>
      <c r="N3408" s="11"/>
      <c r="O3408" s="11"/>
      <c r="P3408" s="11"/>
      <c r="Q3408" s="11"/>
      <c r="R3408" s="11"/>
      <c r="S3408" s="11"/>
      <c r="T3408" s="11"/>
      <c r="U3408" s="11"/>
      <c r="V3408" s="11"/>
      <c r="W3408" s="11"/>
      <c r="X3408" s="11"/>
      <c r="Y3408" s="11"/>
      <c r="Z3408" s="11"/>
      <c r="AA3408" s="11"/>
      <c r="AB3408" s="11"/>
    </row>
    <row r="3409" spans="2:28" x14ac:dyDescent="0.2">
      <c r="B3409" s="13">
        <f t="shared" si="440"/>
        <v>3406</v>
      </c>
      <c r="C3409" s="12">
        <v>0.66511490898902292</v>
      </c>
      <c r="D3409" s="11">
        <f t="shared" si="433"/>
        <v>20</v>
      </c>
      <c r="E3409" s="11">
        <f t="shared" si="434"/>
        <v>20</v>
      </c>
      <c r="F3409" s="11">
        <f t="shared" si="435"/>
        <v>3000</v>
      </c>
      <c r="G3409" s="12">
        <v>0.49017154673274543</v>
      </c>
      <c r="H3409" s="27">
        <f t="shared" si="436"/>
        <v>2</v>
      </c>
      <c r="I3409" s="11">
        <f t="shared" si="437"/>
        <v>0</v>
      </c>
      <c r="J3409" s="28">
        <f t="shared" si="438"/>
        <v>0</v>
      </c>
      <c r="K3409" s="28">
        <f t="shared" si="439"/>
        <v>3000</v>
      </c>
      <c r="L3409" s="11"/>
      <c r="M3409" s="11"/>
      <c r="N3409" s="11"/>
      <c r="O3409" s="11"/>
      <c r="P3409" s="11"/>
      <c r="Q3409" s="11"/>
      <c r="R3409" s="11"/>
      <c r="S3409" s="11"/>
      <c r="T3409" s="11"/>
      <c r="U3409" s="11"/>
      <c r="V3409" s="11"/>
      <c r="W3409" s="11"/>
      <c r="X3409" s="11"/>
      <c r="Y3409" s="11"/>
      <c r="Z3409" s="11"/>
      <c r="AA3409" s="11"/>
      <c r="AB3409" s="11"/>
    </row>
    <row r="3410" spans="2:28" x14ac:dyDescent="0.2">
      <c r="B3410" s="13">
        <f t="shared" si="440"/>
        <v>3407</v>
      </c>
      <c r="C3410" s="12">
        <v>0.86502723065429266</v>
      </c>
      <c r="D3410" s="11">
        <f t="shared" si="433"/>
        <v>22</v>
      </c>
      <c r="E3410" s="11">
        <f t="shared" si="434"/>
        <v>22</v>
      </c>
      <c r="F3410" s="11">
        <f t="shared" si="435"/>
        <v>3300</v>
      </c>
      <c r="G3410" s="12">
        <v>0.7159582850765549</v>
      </c>
      <c r="H3410" s="27">
        <f t="shared" si="436"/>
        <v>3</v>
      </c>
      <c r="I3410" s="11">
        <f t="shared" si="437"/>
        <v>0</v>
      </c>
      <c r="J3410" s="28">
        <f t="shared" si="438"/>
        <v>0</v>
      </c>
      <c r="K3410" s="28">
        <f t="shared" si="439"/>
        <v>3300</v>
      </c>
      <c r="L3410" s="11"/>
      <c r="M3410" s="11"/>
      <c r="N3410" s="11"/>
      <c r="O3410" s="11"/>
      <c r="P3410" s="11"/>
      <c r="Q3410" s="11"/>
      <c r="R3410" s="11"/>
      <c r="S3410" s="11"/>
      <c r="T3410" s="11"/>
      <c r="U3410" s="11"/>
      <c r="V3410" s="11"/>
      <c r="W3410" s="11"/>
      <c r="X3410" s="11"/>
      <c r="Y3410" s="11"/>
      <c r="Z3410" s="11"/>
      <c r="AA3410" s="11"/>
      <c r="AB3410" s="11"/>
    </row>
    <row r="3411" spans="2:28" x14ac:dyDescent="0.2">
      <c r="B3411" s="13">
        <f t="shared" si="440"/>
        <v>3408</v>
      </c>
      <c r="C3411" s="12">
        <v>0.1780743879775345</v>
      </c>
      <c r="D3411" s="11">
        <f t="shared" si="433"/>
        <v>17</v>
      </c>
      <c r="E3411" s="11">
        <f t="shared" si="434"/>
        <v>17</v>
      </c>
      <c r="F3411" s="11">
        <f t="shared" si="435"/>
        <v>2550</v>
      </c>
      <c r="G3411" s="12">
        <v>0.876832362658308</v>
      </c>
      <c r="H3411" s="27">
        <f t="shared" si="436"/>
        <v>3</v>
      </c>
      <c r="I3411" s="11">
        <f t="shared" si="437"/>
        <v>0</v>
      </c>
      <c r="J3411" s="28">
        <f t="shared" si="438"/>
        <v>0</v>
      </c>
      <c r="K3411" s="28">
        <f t="shared" si="439"/>
        <v>2550</v>
      </c>
      <c r="L3411" s="11"/>
      <c r="M3411" s="11"/>
      <c r="N3411" s="11"/>
      <c r="O3411" s="11"/>
      <c r="P3411" s="11"/>
      <c r="Q3411" s="11"/>
      <c r="R3411" s="11"/>
      <c r="S3411" s="11"/>
      <c r="T3411" s="11"/>
      <c r="U3411" s="11"/>
      <c r="V3411" s="11"/>
      <c r="W3411" s="11"/>
      <c r="X3411" s="11"/>
      <c r="Y3411" s="11"/>
      <c r="Z3411" s="11"/>
      <c r="AA3411" s="11"/>
      <c r="AB3411" s="11"/>
    </row>
    <row r="3412" spans="2:28" x14ac:dyDescent="0.2">
      <c r="B3412" s="13">
        <f t="shared" si="440"/>
        <v>3409</v>
      </c>
      <c r="C3412" s="12">
        <v>0.93456006596344587</v>
      </c>
      <c r="D3412" s="11">
        <f t="shared" si="433"/>
        <v>23</v>
      </c>
      <c r="E3412" s="11">
        <f t="shared" si="434"/>
        <v>22</v>
      </c>
      <c r="F3412" s="11">
        <f t="shared" si="435"/>
        <v>3300</v>
      </c>
      <c r="G3412" s="12">
        <v>0.43942949622457994</v>
      </c>
      <c r="H3412" s="27">
        <f t="shared" si="436"/>
        <v>2</v>
      </c>
      <c r="I3412" s="11">
        <f t="shared" si="437"/>
        <v>1</v>
      </c>
      <c r="J3412" s="28">
        <f t="shared" si="438"/>
        <v>500</v>
      </c>
      <c r="K3412" s="28">
        <f t="shared" si="439"/>
        <v>2800</v>
      </c>
      <c r="L3412" s="11"/>
      <c r="M3412" s="11"/>
      <c r="N3412" s="11"/>
      <c r="O3412" s="11"/>
      <c r="P3412" s="11"/>
      <c r="Q3412" s="11"/>
      <c r="R3412" s="11"/>
      <c r="S3412" s="11"/>
      <c r="T3412" s="11"/>
      <c r="U3412" s="11"/>
      <c r="V3412" s="11"/>
      <c r="W3412" s="11"/>
      <c r="X3412" s="11"/>
      <c r="Y3412" s="11"/>
      <c r="Z3412" s="11"/>
      <c r="AA3412" s="11"/>
      <c r="AB3412" s="11"/>
    </row>
    <row r="3413" spans="2:28" x14ac:dyDescent="0.2">
      <c r="B3413" s="13">
        <f t="shared" si="440"/>
        <v>3410</v>
      </c>
      <c r="C3413" s="12">
        <v>0.37509730428814037</v>
      </c>
      <c r="D3413" s="11">
        <f t="shared" si="433"/>
        <v>19</v>
      </c>
      <c r="E3413" s="11">
        <f t="shared" si="434"/>
        <v>19</v>
      </c>
      <c r="F3413" s="11">
        <f t="shared" si="435"/>
        <v>2850</v>
      </c>
      <c r="G3413" s="12">
        <v>6.0308626416374467E-2</v>
      </c>
      <c r="H3413" s="27">
        <f t="shared" si="436"/>
        <v>0</v>
      </c>
      <c r="I3413" s="11">
        <f t="shared" si="437"/>
        <v>0</v>
      </c>
      <c r="J3413" s="28">
        <f t="shared" si="438"/>
        <v>0</v>
      </c>
      <c r="K3413" s="28">
        <f t="shared" si="439"/>
        <v>2850</v>
      </c>
      <c r="L3413" s="11"/>
      <c r="M3413" s="11"/>
      <c r="N3413" s="11"/>
      <c r="O3413" s="11"/>
      <c r="P3413" s="11"/>
      <c r="Q3413" s="11"/>
      <c r="R3413" s="11"/>
      <c r="S3413" s="11"/>
      <c r="T3413" s="11"/>
      <c r="U3413" s="11"/>
      <c r="V3413" s="11"/>
      <c r="W3413" s="11"/>
      <c r="X3413" s="11"/>
      <c r="Y3413" s="11"/>
      <c r="Z3413" s="11"/>
      <c r="AA3413" s="11"/>
      <c r="AB3413" s="11"/>
    </row>
    <row r="3414" spans="2:28" x14ac:dyDescent="0.2">
      <c r="B3414" s="13">
        <f t="shared" si="440"/>
        <v>3411</v>
      </c>
      <c r="C3414" s="12">
        <v>0.66187944337724913</v>
      </c>
      <c r="D3414" s="11">
        <f t="shared" si="433"/>
        <v>20</v>
      </c>
      <c r="E3414" s="11">
        <f t="shared" si="434"/>
        <v>20</v>
      </c>
      <c r="F3414" s="11">
        <f t="shared" si="435"/>
        <v>3000</v>
      </c>
      <c r="G3414" s="12">
        <v>0.21178378407579912</v>
      </c>
      <c r="H3414" s="27">
        <f t="shared" si="436"/>
        <v>1</v>
      </c>
      <c r="I3414" s="11">
        <f t="shared" si="437"/>
        <v>0</v>
      </c>
      <c r="J3414" s="28">
        <f t="shared" si="438"/>
        <v>0</v>
      </c>
      <c r="K3414" s="28">
        <f t="shared" si="439"/>
        <v>3000</v>
      </c>
      <c r="L3414" s="11"/>
      <c r="M3414" s="11"/>
      <c r="N3414" s="11"/>
      <c r="O3414" s="11"/>
      <c r="P3414" s="11"/>
      <c r="Q3414" s="11"/>
      <c r="R3414" s="11"/>
      <c r="S3414" s="11"/>
      <c r="T3414" s="11"/>
      <c r="U3414" s="11"/>
      <c r="V3414" s="11"/>
      <c r="W3414" s="11"/>
      <c r="X3414" s="11"/>
      <c r="Y3414" s="11"/>
      <c r="Z3414" s="11"/>
      <c r="AA3414" s="11"/>
      <c r="AB3414" s="11"/>
    </row>
    <row r="3415" spans="2:28" x14ac:dyDescent="0.2">
      <c r="B3415" s="13">
        <f t="shared" si="440"/>
        <v>3412</v>
      </c>
      <c r="C3415" s="12">
        <v>0.65714441004512614</v>
      </c>
      <c r="D3415" s="11">
        <f t="shared" si="433"/>
        <v>20</v>
      </c>
      <c r="E3415" s="11">
        <f t="shared" si="434"/>
        <v>20</v>
      </c>
      <c r="F3415" s="11">
        <f t="shared" si="435"/>
        <v>3000</v>
      </c>
      <c r="G3415" s="12">
        <v>0.90780054081842942</v>
      </c>
      <c r="H3415" s="27">
        <f t="shared" si="436"/>
        <v>4</v>
      </c>
      <c r="I3415" s="11">
        <f t="shared" si="437"/>
        <v>0</v>
      </c>
      <c r="J3415" s="28">
        <f t="shared" si="438"/>
        <v>0</v>
      </c>
      <c r="K3415" s="28">
        <f t="shared" si="439"/>
        <v>3000</v>
      </c>
      <c r="L3415" s="11"/>
      <c r="M3415" s="11"/>
      <c r="N3415" s="11"/>
      <c r="O3415" s="11"/>
      <c r="P3415" s="11"/>
      <c r="Q3415" s="11"/>
      <c r="R3415" s="11"/>
      <c r="S3415" s="11"/>
      <c r="T3415" s="11"/>
      <c r="U3415" s="11"/>
      <c r="V3415" s="11"/>
      <c r="W3415" s="11"/>
      <c r="X3415" s="11"/>
      <c r="Y3415" s="11"/>
      <c r="Z3415" s="11"/>
      <c r="AA3415" s="11"/>
      <c r="AB3415" s="11"/>
    </row>
    <row r="3416" spans="2:28" x14ac:dyDescent="0.2">
      <c r="B3416" s="13">
        <f t="shared" si="440"/>
        <v>3413</v>
      </c>
      <c r="C3416" s="12">
        <v>0.98342960210195896</v>
      </c>
      <c r="D3416" s="11">
        <f t="shared" si="433"/>
        <v>25</v>
      </c>
      <c r="E3416" s="11">
        <f t="shared" si="434"/>
        <v>22</v>
      </c>
      <c r="F3416" s="11">
        <f t="shared" si="435"/>
        <v>3300</v>
      </c>
      <c r="G3416" s="12">
        <v>0.33575186282365899</v>
      </c>
      <c r="H3416" s="27">
        <f t="shared" si="436"/>
        <v>1</v>
      </c>
      <c r="I3416" s="11">
        <f t="shared" si="437"/>
        <v>2</v>
      </c>
      <c r="J3416" s="28">
        <f t="shared" si="438"/>
        <v>1000</v>
      </c>
      <c r="K3416" s="28">
        <f t="shared" si="439"/>
        <v>2300</v>
      </c>
      <c r="L3416" s="11"/>
      <c r="M3416" s="11"/>
      <c r="N3416" s="11"/>
      <c r="O3416" s="11"/>
      <c r="P3416" s="11"/>
      <c r="Q3416" s="11"/>
      <c r="R3416" s="11"/>
      <c r="S3416" s="11"/>
      <c r="T3416" s="11"/>
      <c r="U3416" s="11"/>
      <c r="V3416" s="11"/>
      <c r="W3416" s="11"/>
      <c r="X3416" s="11"/>
      <c r="Y3416" s="11"/>
      <c r="Z3416" s="11"/>
      <c r="AA3416" s="11"/>
      <c r="AB3416" s="11"/>
    </row>
    <row r="3417" spans="2:28" x14ac:dyDescent="0.2">
      <c r="B3417" s="13">
        <f t="shared" si="440"/>
        <v>3414</v>
      </c>
      <c r="C3417" s="12">
        <v>0.86866883816986207</v>
      </c>
      <c r="D3417" s="11">
        <f t="shared" si="433"/>
        <v>22</v>
      </c>
      <c r="E3417" s="11">
        <f t="shared" si="434"/>
        <v>22</v>
      </c>
      <c r="F3417" s="11">
        <f t="shared" si="435"/>
        <v>3300</v>
      </c>
      <c r="G3417" s="12">
        <v>0.48009669136246047</v>
      </c>
      <c r="H3417" s="27">
        <f t="shared" si="436"/>
        <v>2</v>
      </c>
      <c r="I3417" s="11">
        <f t="shared" si="437"/>
        <v>1</v>
      </c>
      <c r="J3417" s="28">
        <f t="shared" si="438"/>
        <v>500</v>
      </c>
      <c r="K3417" s="28">
        <f t="shared" si="439"/>
        <v>2800</v>
      </c>
      <c r="L3417" s="11"/>
      <c r="M3417" s="11"/>
      <c r="N3417" s="11"/>
      <c r="O3417" s="11"/>
      <c r="P3417" s="11"/>
      <c r="Q3417" s="11"/>
      <c r="R3417" s="11"/>
      <c r="S3417" s="11"/>
      <c r="T3417" s="11"/>
      <c r="U3417" s="11"/>
      <c r="V3417" s="11"/>
      <c r="W3417" s="11"/>
      <c r="X3417" s="11"/>
      <c r="Y3417" s="11"/>
      <c r="Z3417" s="11"/>
      <c r="AA3417" s="11"/>
      <c r="AB3417" s="11"/>
    </row>
    <row r="3418" spans="2:28" x14ac:dyDescent="0.2">
      <c r="B3418" s="13">
        <f t="shared" si="440"/>
        <v>3415</v>
      </c>
      <c r="C3418" s="12">
        <v>0.30683858773870243</v>
      </c>
      <c r="D3418" s="11">
        <f t="shared" si="433"/>
        <v>18</v>
      </c>
      <c r="E3418" s="11">
        <f t="shared" si="434"/>
        <v>18</v>
      </c>
      <c r="F3418" s="11">
        <f t="shared" si="435"/>
        <v>2700</v>
      </c>
      <c r="G3418" s="12">
        <v>0.86244633991297515</v>
      </c>
      <c r="H3418" s="27">
        <f t="shared" si="436"/>
        <v>3</v>
      </c>
      <c r="I3418" s="11">
        <f t="shared" si="437"/>
        <v>0</v>
      </c>
      <c r="J3418" s="28">
        <f t="shared" si="438"/>
        <v>0</v>
      </c>
      <c r="K3418" s="28">
        <f t="shared" si="439"/>
        <v>2700</v>
      </c>
      <c r="L3418" s="11"/>
      <c r="M3418" s="11"/>
      <c r="N3418" s="11"/>
      <c r="O3418" s="11"/>
      <c r="P3418" s="11"/>
      <c r="Q3418" s="11"/>
      <c r="R3418" s="11"/>
      <c r="S3418" s="11"/>
      <c r="T3418" s="11"/>
      <c r="U3418" s="11"/>
      <c r="V3418" s="11"/>
      <c r="W3418" s="11"/>
      <c r="X3418" s="11"/>
      <c r="Y3418" s="11"/>
      <c r="Z3418" s="11"/>
      <c r="AA3418" s="11"/>
      <c r="AB3418" s="11"/>
    </row>
    <row r="3419" spans="2:28" x14ac:dyDescent="0.2">
      <c r="B3419" s="13">
        <f t="shared" si="440"/>
        <v>3416</v>
      </c>
      <c r="C3419" s="12">
        <v>0.29069034176154562</v>
      </c>
      <c r="D3419" s="11">
        <f t="shared" si="433"/>
        <v>18</v>
      </c>
      <c r="E3419" s="11">
        <f t="shared" si="434"/>
        <v>18</v>
      </c>
      <c r="F3419" s="11">
        <f t="shared" si="435"/>
        <v>2700</v>
      </c>
      <c r="G3419" s="12">
        <v>0.82698230708137033</v>
      </c>
      <c r="H3419" s="27">
        <f t="shared" si="436"/>
        <v>3</v>
      </c>
      <c r="I3419" s="11">
        <f t="shared" si="437"/>
        <v>0</v>
      </c>
      <c r="J3419" s="28">
        <f t="shared" si="438"/>
        <v>0</v>
      </c>
      <c r="K3419" s="28">
        <f t="shared" si="439"/>
        <v>2700</v>
      </c>
      <c r="L3419" s="11"/>
      <c r="M3419" s="11"/>
      <c r="N3419" s="11"/>
      <c r="O3419" s="11"/>
      <c r="P3419" s="11"/>
      <c r="Q3419" s="11"/>
      <c r="R3419" s="11"/>
      <c r="S3419" s="11"/>
      <c r="T3419" s="11"/>
      <c r="U3419" s="11"/>
      <c r="V3419" s="11"/>
      <c r="W3419" s="11"/>
      <c r="X3419" s="11"/>
      <c r="Y3419" s="11"/>
      <c r="Z3419" s="11"/>
      <c r="AA3419" s="11"/>
      <c r="AB3419" s="11"/>
    </row>
    <row r="3420" spans="2:28" x14ac:dyDescent="0.2">
      <c r="B3420" s="13">
        <f t="shared" si="440"/>
        <v>3417</v>
      </c>
      <c r="C3420" s="12">
        <v>0.5644775802511659</v>
      </c>
      <c r="D3420" s="11">
        <f t="shared" si="433"/>
        <v>20</v>
      </c>
      <c r="E3420" s="11">
        <f t="shared" si="434"/>
        <v>20</v>
      </c>
      <c r="F3420" s="11">
        <f t="shared" si="435"/>
        <v>3000</v>
      </c>
      <c r="G3420" s="12">
        <v>0.27781561053968351</v>
      </c>
      <c r="H3420" s="27">
        <f t="shared" si="436"/>
        <v>1</v>
      </c>
      <c r="I3420" s="11">
        <f t="shared" si="437"/>
        <v>0</v>
      </c>
      <c r="J3420" s="28">
        <f t="shared" si="438"/>
        <v>0</v>
      </c>
      <c r="K3420" s="28">
        <f t="shared" si="439"/>
        <v>3000</v>
      </c>
      <c r="L3420" s="11"/>
      <c r="M3420" s="11"/>
      <c r="N3420" s="11"/>
      <c r="O3420" s="11"/>
      <c r="P3420" s="11"/>
      <c r="Q3420" s="11"/>
      <c r="R3420" s="11"/>
      <c r="S3420" s="11"/>
      <c r="T3420" s="11"/>
      <c r="U3420" s="11"/>
      <c r="V3420" s="11"/>
      <c r="W3420" s="11"/>
      <c r="X3420" s="11"/>
      <c r="Y3420" s="11"/>
      <c r="Z3420" s="11"/>
      <c r="AA3420" s="11"/>
      <c r="AB3420" s="11"/>
    </row>
    <row r="3421" spans="2:28" x14ac:dyDescent="0.2">
      <c r="B3421" s="13">
        <f t="shared" si="440"/>
        <v>3418</v>
      </c>
      <c r="C3421" s="12">
        <v>0.28153349742182987</v>
      </c>
      <c r="D3421" s="11">
        <f t="shared" si="433"/>
        <v>18</v>
      </c>
      <c r="E3421" s="11">
        <f t="shared" si="434"/>
        <v>18</v>
      </c>
      <c r="F3421" s="11">
        <f t="shared" si="435"/>
        <v>2700</v>
      </c>
      <c r="G3421" s="12">
        <v>0.27111977546192323</v>
      </c>
      <c r="H3421" s="27">
        <f t="shared" si="436"/>
        <v>1</v>
      </c>
      <c r="I3421" s="11">
        <f t="shared" si="437"/>
        <v>0</v>
      </c>
      <c r="J3421" s="28">
        <f t="shared" si="438"/>
        <v>0</v>
      </c>
      <c r="K3421" s="28">
        <f t="shared" si="439"/>
        <v>2700</v>
      </c>
      <c r="L3421" s="11"/>
      <c r="M3421" s="11"/>
      <c r="N3421" s="11"/>
      <c r="O3421" s="11"/>
      <c r="P3421" s="11"/>
      <c r="Q3421" s="11"/>
      <c r="R3421" s="11"/>
      <c r="S3421" s="11"/>
      <c r="T3421" s="11"/>
      <c r="U3421" s="11"/>
      <c r="V3421" s="11"/>
      <c r="W3421" s="11"/>
      <c r="X3421" s="11"/>
      <c r="Y3421" s="11"/>
      <c r="Z3421" s="11"/>
      <c r="AA3421" s="11"/>
      <c r="AB3421" s="11"/>
    </row>
    <row r="3422" spans="2:28" x14ac:dyDescent="0.2">
      <c r="B3422" s="13">
        <f t="shared" si="440"/>
        <v>3419</v>
      </c>
      <c r="C3422" s="12">
        <v>0.61871431348559525</v>
      </c>
      <c r="D3422" s="11">
        <f t="shared" si="433"/>
        <v>20</v>
      </c>
      <c r="E3422" s="11">
        <f t="shared" si="434"/>
        <v>20</v>
      </c>
      <c r="F3422" s="11">
        <f t="shared" si="435"/>
        <v>3000</v>
      </c>
      <c r="G3422" s="12">
        <v>0.27271752112666259</v>
      </c>
      <c r="H3422" s="27">
        <f t="shared" si="436"/>
        <v>1</v>
      </c>
      <c r="I3422" s="11">
        <f t="shared" si="437"/>
        <v>0</v>
      </c>
      <c r="J3422" s="28">
        <f t="shared" si="438"/>
        <v>0</v>
      </c>
      <c r="K3422" s="28">
        <f t="shared" si="439"/>
        <v>3000</v>
      </c>
      <c r="L3422" s="11"/>
      <c r="M3422" s="11"/>
      <c r="N3422" s="11"/>
      <c r="O3422" s="11"/>
      <c r="P3422" s="11"/>
      <c r="Q3422" s="11"/>
      <c r="R3422" s="11"/>
      <c r="S3422" s="11"/>
      <c r="T3422" s="11"/>
      <c r="U3422" s="11"/>
      <c r="V3422" s="11"/>
      <c r="W3422" s="11"/>
      <c r="X3422" s="11"/>
      <c r="Y3422" s="11"/>
      <c r="Z3422" s="11"/>
      <c r="AA3422" s="11"/>
      <c r="AB3422" s="11"/>
    </row>
    <row r="3423" spans="2:28" x14ac:dyDescent="0.2">
      <c r="B3423" s="13">
        <f t="shared" si="440"/>
        <v>3420</v>
      </c>
      <c r="C3423" s="12">
        <v>0.14124698360688182</v>
      </c>
      <c r="D3423" s="11">
        <f t="shared" si="433"/>
        <v>16</v>
      </c>
      <c r="E3423" s="11">
        <f t="shared" si="434"/>
        <v>16</v>
      </c>
      <c r="F3423" s="11">
        <f t="shared" si="435"/>
        <v>2400</v>
      </c>
      <c r="G3423" s="12">
        <v>9.77074881310801E-2</v>
      </c>
      <c r="H3423" s="27">
        <f t="shared" si="436"/>
        <v>0</v>
      </c>
      <c r="I3423" s="11">
        <f t="shared" si="437"/>
        <v>0</v>
      </c>
      <c r="J3423" s="28">
        <f t="shared" si="438"/>
        <v>0</v>
      </c>
      <c r="K3423" s="28">
        <f t="shared" si="439"/>
        <v>2400</v>
      </c>
      <c r="L3423" s="11"/>
      <c r="M3423" s="11"/>
      <c r="N3423" s="11"/>
      <c r="O3423" s="11"/>
      <c r="P3423" s="11"/>
      <c r="Q3423" s="11"/>
      <c r="R3423" s="11"/>
      <c r="S3423" s="11"/>
      <c r="T3423" s="11"/>
      <c r="U3423" s="11"/>
      <c r="V3423" s="11"/>
      <c r="W3423" s="11"/>
      <c r="X3423" s="11"/>
      <c r="Y3423" s="11"/>
      <c r="Z3423" s="11"/>
      <c r="AA3423" s="11"/>
      <c r="AB3423" s="11"/>
    </row>
    <row r="3424" spans="2:28" x14ac:dyDescent="0.2">
      <c r="B3424" s="13">
        <f t="shared" si="440"/>
        <v>3421</v>
      </c>
      <c r="C3424" s="12">
        <v>0.71255961009329249</v>
      </c>
      <c r="D3424" s="11">
        <f t="shared" si="433"/>
        <v>21</v>
      </c>
      <c r="E3424" s="11">
        <f t="shared" si="434"/>
        <v>21</v>
      </c>
      <c r="F3424" s="11">
        <f t="shared" si="435"/>
        <v>3150</v>
      </c>
      <c r="G3424" s="12">
        <v>0.29149274426431726</v>
      </c>
      <c r="H3424" s="27">
        <f t="shared" si="436"/>
        <v>1</v>
      </c>
      <c r="I3424" s="11">
        <f t="shared" si="437"/>
        <v>1</v>
      </c>
      <c r="J3424" s="28">
        <f t="shared" si="438"/>
        <v>500</v>
      </c>
      <c r="K3424" s="28">
        <f t="shared" si="439"/>
        <v>2650</v>
      </c>
      <c r="L3424" s="11"/>
      <c r="M3424" s="11"/>
      <c r="N3424" s="11"/>
      <c r="O3424" s="11"/>
      <c r="P3424" s="11"/>
      <c r="Q3424" s="11"/>
      <c r="R3424" s="11"/>
      <c r="S3424" s="11"/>
      <c r="T3424" s="11"/>
      <c r="U3424" s="11"/>
      <c r="V3424" s="11"/>
      <c r="W3424" s="11"/>
      <c r="X3424" s="11"/>
      <c r="Y3424" s="11"/>
      <c r="Z3424" s="11"/>
      <c r="AA3424" s="11"/>
      <c r="AB3424" s="11"/>
    </row>
    <row r="3425" spans="2:28" x14ac:dyDescent="0.2">
      <c r="B3425" s="13">
        <f t="shared" si="440"/>
        <v>3422</v>
      </c>
      <c r="C3425" s="12">
        <v>0.10108325164387821</v>
      </c>
      <c r="D3425" s="11">
        <f t="shared" si="433"/>
        <v>16</v>
      </c>
      <c r="E3425" s="11">
        <f t="shared" si="434"/>
        <v>16</v>
      </c>
      <c r="F3425" s="11">
        <f t="shared" si="435"/>
        <v>2400</v>
      </c>
      <c r="G3425" s="12">
        <v>0.83963684658099524</v>
      </c>
      <c r="H3425" s="27">
        <f t="shared" si="436"/>
        <v>3</v>
      </c>
      <c r="I3425" s="11">
        <f t="shared" si="437"/>
        <v>0</v>
      </c>
      <c r="J3425" s="28">
        <f t="shared" si="438"/>
        <v>0</v>
      </c>
      <c r="K3425" s="28">
        <f t="shared" si="439"/>
        <v>2400</v>
      </c>
      <c r="L3425" s="11"/>
      <c r="M3425" s="11"/>
      <c r="N3425" s="11"/>
      <c r="O3425" s="11"/>
      <c r="P3425" s="11"/>
      <c r="Q3425" s="11"/>
      <c r="R3425" s="11"/>
      <c r="S3425" s="11"/>
      <c r="T3425" s="11"/>
      <c r="U3425" s="11"/>
      <c r="V3425" s="11"/>
      <c r="W3425" s="11"/>
      <c r="X3425" s="11"/>
      <c r="Y3425" s="11"/>
      <c r="Z3425" s="11"/>
      <c r="AA3425" s="11"/>
      <c r="AB3425" s="11"/>
    </row>
    <row r="3426" spans="2:28" x14ac:dyDescent="0.2">
      <c r="B3426" s="13">
        <f t="shared" si="440"/>
        <v>3423</v>
      </c>
      <c r="C3426" s="12">
        <v>0.38905036791332814</v>
      </c>
      <c r="D3426" s="11">
        <f t="shared" si="433"/>
        <v>19</v>
      </c>
      <c r="E3426" s="11">
        <f t="shared" si="434"/>
        <v>19</v>
      </c>
      <c r="F3426" s="11">
        <f t="shared" si="435"/>
        <v>2850</v>
      </c>
      <c r="G3426" s="12">
        <v>0.83976061107026567</v>
      </c>
      <c r="H3426" s="27">
        <f t="shared" si="436"/>
        <v>3</v>
      </c>
      <c r="I3426" s="11">
        <f t="shared" si="437"/>
        <v>0</v>
      </c>
      <c r="J3426" s="28">
        <f t="shared" si="438"/>
        <v>0</v>
      </c>
      <c r="K3426" s="28">
        <f t="shared" si="439"/>
        <v>2850</v>
      </c>
      <c r="L3426" s="11"/>
      <c r="M3426" s="11"/>
      <c r="N3426" s="11"/>
      <c r="O3426" s="11"/>
      <c r="P3426" s="11"/>
      <c r="Q3426" s="11"/>
      <c r="R3426" s="11"/>
      <c r="S3426" s="11"/>
      <c r="T3426" s="11"/>
      <c r="U3426" s="11"/>
      <c r="V3426" s="11"/>
      <c r="W3426" s="11"/>
      <c r="X3426" s="11"/>
      <c r="Y3426" s="11"/>
      <c r="Z3426" s="11"/>
      <c r="AA3426" s="11"/>
      <c r="AB3426" s="11"/>
    </row>
    <row r="3427" spans="2:28" x14ac:dyDescent="0.2">
      <c r="B3427" s="13">
        <f t="shared" si="440"/>
        <v>3424</v>
      </c>
      <c r="C3427" s="12">
        <v>0.42088907107568607</v>
      </c>
      <c r="D3427" s="11">
        <f t="shared" si="433"/>
        <v>19</v>
      </c>
      <c r="E3427" s="11">
        <f t="shared" si="434"/>
        <v>19</v>
      </c>
      <c r="F3427" s="11">
        <f t="shared" si="435"/>
        <v>2850</v>
      </c>
      <c r="G3427" s="12">
        <v>0.60957331072841126</v>
      </c>
      <c r="H3427" s="27">
        <f t="shared" si="436"/>
        <v>2</v>
      </c>
      <c r="I3427" s="11">
        <f t="shared" si="437"/>
        <v>0</v>
      </c>
      <c r="J3427" s="28">
        <f t="shared" si="438"/>
        <v>0</v>
      </c>
      <c r="K3427" s="28">
        <f t="shared" si="439"/>
        <v>2850</v>
      </c>
      <c r="L3427" s="11"/>
      <c r="M3427" s="11"/>
      <c r="N3427" s="11"/>
      <c r="O3427" s="11"/>
      <c r="P3427" s="11"/>
      <c r="Q3427" s="11"/>
      <c r="R3427" s="11"/>
      <c r="S3427" s="11"/>
      <c r="T3427" s="11"/>
      <c r="U3427" s="11"/>
      <c r="V3427" s="11"/>
      <c r="W3427" s="11"/>
      <c r="X3427" s="11"/>
      <c r="Y3427" s="11"/>
      <c r="Z3427" s="11"/>
      <c r="AA3427" s="11"/>
      <c r="AB3427" s="11"/>
    </row>
    <row r="3428" spans="2:28" x14ac:dyDescent="0.2">
      <c r="B3428" s="13">
        <f t="shared" si="440"/>
        <v>3425</v>
      </c>
      <c r="C3428" s="12">
        <v>8.5850987220984831E-2</v>
      </c>
      <c r="D3428" s="11">
        <f t="shared" si="433"/>
        <v>16</v>
      </c>
      <c r="E3428" s="11">
        <f t="shared" si="434"/>
        <v>16</v>
      </c>
      <c r="F3428" s="11">
        <f t="shared" si="435"/>
        <v>2400</v>
      </c>
      <c r="G3428" s="12">
        <v>0.57251162416193802</v>
      </c>
      <c r="H3428" s="27">
        <f t="shared" si="436"/>
        <v>2</v>
      </c>
      <c r="I3428" s="11">
        <f t="shared" si="437"/>
        <v>0</v>
      </c>
      <c r="J3428" s="28">
        <f t="shared" si="438"/>
        <v>0</v>
      </c>
      <c r="K3428" s="28">
        <f t="shared" si="439"/>
        <v>2400</v>
      </c>
      <c r="L3428" s="11"/>
      <c r="M3428" s="11"/>
      <c r="N3428" s="11"/>
      <c r="O3428" s="11"/>
      <c r="P3428" s="11"/>
      <c r="Q3428" s="11"/>
      <c r="R3428" s="11"/>
      <c r="S3428" s="11"/>
      <c r="T3428" s="11"/>
      <c r="U3428" s="11"/>
      <c r="V3428" s="11"/>
      <c r="W3428" s="11"/>
      <c r="X3428" s="11"/>
      <c r="Y3428" s="11"/>
      <c r="Z3428" s="11"/>
      <c r="AA3428" s="11"/>
      <c r="AB3428" s="11"/>
    </row>
    <row r="3429" spans="2:28" x14ac:dyDescent="0.2">
      <c r="B3429" s="13">
        <f t="shared" si="440"/>
        <v>3426</v>
      </c>
      <c r="C3429" s="12">
        <v>0.19074911319303933</v>
      </c>
      <c r="D3429" s="11">
        <f t="shared" si="433"/>
        <v>17</v>
      </c>
      <c r="E3429" s="11">
        <f t="shared" si="434"/>
        <v>17</v>
      </c>
      <c r="F3429" s="11">
        <f t="shared" si="435"/>
        <v>2550</v>
      </c>
      <c r="G3429" s="12">
        <v>0.79627125347116845</v>
      </c>
      <c r="H3429" s="27">
        <f t="shared" si="436"/>
        <v>3</v>
      </c>
      <c r="I3429" s="11">
        <f t="shared" si="437"/>
        <v>0</v>
      </c>
      <c r="J3429" s="28">
        <f t="shared" si="438"/>
        <v>0</v>
      </c>
      <c r="K3429" s="28">
        <f t="shared" si="439"/>
        <v>2550</v>
      </c>
      <c r="L3429" s="11"/>
      <c r="M3429" s="11"/>
      <c r="N3429" s="11"/>
      <c r="O3429" s="11"/>
      <c r="P3429" s="11"/>
      <c r="Q3429" s="11"/>
      <c r="R3429" s="11"/>
      <c r="S3429" s="11"/>
      <c r="T3429" s="11"/>
      <c r="U3429" s="11"/>
      <c r="V3429" s="11"/>
      <c r="W3429" s="11"/>
      <c r="X3429" s="11"/>
      <c r="Y3429" s="11"/>
      <c r="Z3429" s="11"/>
      <c r="AA3429" s="11"/>
      <c r="AB3429" s="11"/>
    </row>
    <row r="3430" spans="2:28" x14ac:dyDescent="0.2">
      <c r="B3430" s="13">
        <f t="shared" si="440"/>
        <v>3427</v>
      </c>
      <c r="C3430" s="12">
        <v>0.77515587476959857</v>
      </c>
      <c r="D3430" s="11">
        <f t="shared" si="433"/>
        <v>21</v>
      </c>
      <c r="E3430" s="11">
        <f t="shared" si="434"/>
        <v>21</v>
      </c>
      <c r="F3430" s="11">
        <f t="shared" si="435"/>
        <v>3150</v>
      </c>
      <c r="G3430" s="12">
        <v>0.75802194929902145</v>
      </c>
      <c r="H3430" s="27">
        <f t="shared" si="436"/>
        <v>3</v>
      </c>
      <c r="I3430" s="11">
        <f t="shared" si="437"/>
        <v>0</v>
      </c>
      <c r="J3430" s="28">
        <f t="shared" si="438"/>
        <v>0</v>
      </c>
      <c r="K3430" s="28">
        <f t="shared" si="439"/>
        <v>3150</v>
      </c>
      <c r="L3430" s="11"/>
      <c r="M3430" s="11"/>
      <c r="N3430" s="11"/>
      <c r="O3430" s="11"/>
      <c r="P3430" s="11"/>
      <c r="Q3430" s="11"/>
      <c r="R3430" s="11"/>
      <c r="S3430" s="11"/>
      <c r="T3430" s="11"/>
      <c r="U3430" s="11"/>
      <c r="V3430" s="11"/>
      <c r="W3430" s="11"/>
      <c r="X3430" s="11"/>
      <c r="Y3430" s="11"/>
      <c r="Z3430" s="11"/>
      <c r="AA3430" s="11"/>
      <c r="AB3430" s="11"/>
    </row>
    <row r="3431" spans="2:28" x14ac:dyDescent="0.2">
      <c r="B3431" s="13">
        <f t="shared" si="440"/>
        <v>3428</v>
      </c>
      <c r="C3431" s="12">
        <v>0.9580942021368074</v>
      </c>
      <c r="D3431" s="11">
        <f t="shared" si="433"/>
        <v>24</v>
      </c>
      <c r="E3431" s="11">
        <f t="shared" si="434"/>
        <v>22</v>
      </c>
      <c r="F3431" s="11">
        <f t="shared" si="435"/>
        <v>3300</v>
      </c>
      <c r="G3431" s="12">
        <v>0.39806018056763126</v>
      </c>
      <c r="H3431" s="27">
        <f t="shared" si="436"/>
        <v>2</v>
      </c>
      <c r="I3431" s="11">
        <f t="shared" si="437"/>
        <v>1</v>
      </c>
      <c r="J3431" s="28">
        <f t="shared" si="438"/>
        <v>500</v>
      </c>
      <c r="K3431" s="28">
        <f t="shared" si="439"/>
        <v>2800</v>
      </c>
      <c r="L3431" s="11"/>
      <c r="M3431" s="11"/>
      <c r="N3431" s="11"/>
      <c r="O3431" s="11"/>
      <c r="P3431" s="11"/>
      <c r="Q3431" s="11"/>
      <c r="R3431" s="11"/>
      <c r="S3431" s="11"/>
      <c r="T3431" s="11"/>
      <c r="U3431" s="11"/>
      <c r="V3431" s="11"/>
      <c r="W3431" s="11"/>
      <c r="X3431" s="11"/>
      <c r="Y3431" s="11"/>
      <c r="Z3431" s="11"/>
      <c r="AA3431" s="11"/>
      <c r="AB3431" s="11"/>
    </row>
    <row r="3432" spans="2:28" x14ac:dyDescent="0.2">
      <c r="B3432" s="13">
        <f t="shared" si="440"/>
        <v>3429</v>
      </c>
      <c r="C3432" s="12">
        <v>0.13787987706975091</v>
      </c>
      <c r="D3432" s="11">
        <f t="shared" si="433"/>
        <v>16</v>
      </c>
      <c r="E3432" s="11">
        <f t="shared" si="434"/>
        <v>16</v>
      </c>
      <c r="F3432" s="11">
        <f t="shared" si="435"/>
        <v>2400</v>
      </c>
      <c r="G3432" s="12">
        <v>0.81420958775235941</v>
      </c>
      <c r="H3432" s="27">
        <f t="shared" si="436"/>
        <v>3</v>
      </c>
      <c r="I3432" s="11">
        <f t="shared" si="437"/>
        <v>0</v>
      </c>
      <c r="J3432" s="28">
        <f t="shared" si="438"/>
        <v>0</v>
      </c>
      <c r="K3432" s="28">
        <f t="shared" si="439"/>
        <v>2400</v>
      </c>
      <c r="L3432" s="11"/>
      <c r="M3432" s="11"/>
      <c r="N3432" s="11"/>
      <c r="O3432" s="11"/>
      <c r="P3432" s="11"/>
      <c r="Q3432" s="11"/>
      <c r="R3432" s="11"/>
      <c r="S3432" s="11"/>
      <c r="T3432" s="11"/>
      <c r="U3432" s="11"/>
      <c r="V3432" s="11"/>
      <c r="W3432" s="11"/>
      <c r="X3432" s="11"/>
      <c r="Y3432" s="11"/>
      <c r="Z3432" s="11"/>
      <c r="AA3432" s="11"/>
      <c r="AB3432" s="11"/>
    </row>
    <row r="3433" spans="2:28" x14ac:dyDescent="0.2">
      <c r="B3433" s="13">
        <f t="shared" si="440"/>
        <v>3430</v>
      </c>
      <c r="C3433" s="12">
        <v>5.6812197383053209E-2</v>
      </c>
      <c r="D3433" s="11">
        <f t="shared" si="433"/>
        <v>15</v>
      </c>
      <c r="E3433" s="11">
        <f t="shared" si="434"/>
        <v>15</v>
      </c>
      <c r="F3433" s="11">
        <f t="shared" si="435"/>
        <v>2250</v>
      </c>
      <c r="G3433" s="12">
        <v>0.3383220918016262</v>
      </c>
      <c r="H3433" s="27">
        <f t="shared" si="436"/>
        <v>1</v>
      </c>
      <c r="I3433" s="11">
        <f t="shared" si="437"/>
        <v>0</v>
      </c>
      <c r="J3433" s="28">
        <f t="shared" si="438"/>
        <v>0</v>
      </c>
      <c r="K3433" s="28">
        <f t="shared" si="439"/>
        <v>2250</v>
      </c>
      <c r="L3433" s="11"/>
      <c r="M3433" s="11"/>
      <c r="N3433" s="11"/>
      <c r="O3433" s="11"/>
      <c r="P3433" s="11"/>
      <c r="Q3433" s="11"/>
      <c r="R3433" s="11"/>
      <c r="S3433" s="11"/>
      <c r="T3433" s="11"/>
      <c r="U3433" s="11"/>
      <c r="V3433" s="11"/>
      <c r="W3433" s="11"/>
      <c r="X3433" s="11"/>
      <c r="Y3433" s="11"/>
      <c r="Z3433" s="11"/>
      <c r="AA3433" s="11"/>
      <c r="AB3433" s="11"/>
    </row>
    <row r="3434" spans="2:28" x14ac:dyDescent="0.2">
      <c r="B3434" s="13">
        <f t="shared" si="440"/>
        <v>3431</v>
      </c>
      <c r="C3434" s="12">
        <v>8.9505743539141203E-2</v>
      </c>
      <c r="D3434" s="11">
        <f t="shared" si="433"/>
        <v>16</v>
      </c>
      <c r="E3434" s="11">
        <f t="shared" si="434"/>
        <v>16</v>
      </c>
      <c r="F3434" s="11">
        <f t="shared" si="435"/>
        <v>2400</v>
      </c>
      <c r="G3434" s="12">
        <v>0.99113103778481104</v>
      </c>
      <c r="H3434" s="27">
        <f t="shared" si="436"/>
        <v>5</v>
      </c>
      <c r="I3434" s="11">
        <f t="shared" si="437"/>
        <v>0</v>
      </c>
      <c r="J3434" s="28">
        <f t="shared" si="438"/>
        <v>0</v>
      </c>
      <c r="K3434" s="28">
        <f t="shared" si="439"/>
        <v>2400</v>
      </c>
      <c r="L3434" s="11"/>
      <c r="M3434" s="11"/>
      <c r="N3434" s="11"/>
      <c r="O3434" s="11"/>
      <c r="P3434" s="11"/>
      <c r="Q3434" s="11"/>
      <c r="R3434" s="11"/>
      <c r="S3434" s="11"/>
      <c r="T3434" s="11"/>
      <c r="U3434" s="11"/>
      <c r="V3434" s="11"/>
      <c r="W3434" s="11"/>
      <c r="X3434" s="11"/>
      <c r="Y3434" s="11"/>
      <c r="Z3434" s="11"/>
      <c r="AA3434" s="11"/>
      <c r="AB3434" s="11"/>
    </row>
    <row r="3435" spans="2:28" x14ac:dyDescent="0.2">
      <c r="B3435" s="13">
        <f t="shared" si="440"/>
        <v>3432</v>
      </c>
      <c r="C3435" s="12">
        <v>0.36205767523776444</v>
      </c>
      <c r="D3435" s="11">
        <f t="shared" si="433"/>
        <v>19</v>
      </c>
      <c r="E3435" s="11">
        <f t="shared" si="434"/>
        <v>19</v>
      </c>
      <c r="F3435" s="11">
        <f t="shared" si="435"/>
        <v>2850</v>
      </c>
      <c r="G3435" s="12">
        <v>0.37903870641572512</v>
      </c>
      <c r="H3435" s="27">
        <f t="shared" si="436"/>
        <v>1</v>
      </c>
      <c r="I3435" s="11">
        <f t="shared" si="437"/>
        <v>0</v>
      </c>
      <c r="J3435" s="28">
        <f t="shared" si="438"/>
        <v>0</v>
      </c>
      <c r="K3435" s="28">
        <f t="shared" si="439"/>
        <v>2850</v>
      </c>
      <c r="L3435" s="11"/>
      <c r="M3435" s="11"/>
      <c r="N3435" s="11"/>
      <c r="O3435" s="11"/>
      <c r="P3435" s="11"/>
      <c r="Q3435" s="11"/>
      <c r="R3435" s="11"/>
      <c r="S3435" s="11"/>
      <c r="T3435" s="11"/>
      <c r="U3435" s="11"/>
      <c r="V3435" s="11"/>
      <c r="W3435" s="11"/>
      <c r="X3435" s="11"/>
      <c r="Y3435" s="11"/>
      <c r="Z3435" s="11"/>
      <c r="AA3435" s="11"/>
      <c r="AB3435" s="11"/>
    </row>
    <row r="3436" spans="2:28" x14ac:dyDescent="0.2">
      <c r="B3436" s="13">
        <f t="shared" si="440"/>
        <v>3433</v>
      </c>
      <c r="C3436" s="12">
        <v>0.99927633526135695</v>
      </c>
      <c r="D3436" s="11">
        <f t="shared" si="433"/>
        <v>25</v>
      </c>
      <c r="E3436" s="11">
        <f t="shared" si="434"/>
        <v>22</v>
      </c>
      <c r="F3436" s="11">
        <f t="shared" si="435"/>
        <v>3300</v>
      </c>
      <c r="G3436" s="12">
        <v>0.7216071088753957</v>
      </c>
      <c r="H3436" s="27">
        <f t="shared" si="436"/>
        <v>3</v>
      </c>
      <c r="I3436" s="11">
        <f t="shared" si="437"/>
        <v>0</v>
      </c>
      <c r="J3436" s="28">
        <f t="shared" si="438"/>
        <v>0</v>
      </c>
      <c r="K3436" s="28">
        <f t="shared" si="439"/>
        <v>3300</v>
      </c>
      <c r="L3436" s="11"/>
      <c r="M3436" s="11"/>
      <c r="N3436" s="11"/>
      <c r="O3436" s="11"/>
      <c r="P3436" s="11"/>
      <c r="Q3436" s="11"/>
      <c r="R3436" s="11"/>
      <c r="S3436" s="11"/>
      <c r="T3436" s="11"/>
      <c r="U3436" s="11"/>
      <c r="V3436" s="11"/>
      <c r="W3436" s="11"/>
      <c r="X3436" s="11"/>
      <c r="Y3436" s="11"/>
      <c r="Z3436" s="11"/>
      <c r="AA3436" s="11"/>
      <c r="AB3436" s="11"/>
    </row>
    <row r="3437" spans="2:28" x14ac:dyDescent="0.2">
      <c r="B3437" s="13">
        <f t="shared" si="440"/>
        <v>3434</v>
      </c>
      <c r="C3437" s="12">
        <v>0.97075460338115493</v>
      </c>
      <c r="D3437" s="11">
        <f t="shared" si="433"/>
        <v>24</v>
      </c>
      <c r="E3437" s="11">
        <f t="shared" si="434"/>
        <v>22</v>
      </c>
      <c r="F3437" s="11">
        <f t="shared" si="435"/>
        <v>3300</v>
      </c>
      <c r="G3437" s="12">
        <v>0.55883140885766902</v>
      </c>
      <c r="H3437" s="27">
        <f t="shared" si="436"/>
        <v>2</v>
      </c>
      <c r="I3437" s="11">
        <f t="shared" si="437"/>
        <v>1</v>
      </c>
      <c r="J3437" s="28">
        <f t="shared" si="438"/>
        <v>500</v>
      </c>
      <c r="K3437" s="28">
        <f t="shared" si="439"/>
        <v>2800</v>
      </c>
      <c r="L3437" s="11"/>
      <c r="M3437" s="11"/>
      <c r="N3437" s="11"/>
      <c r="O3437" s="11"/>
      <c r="P3437" s="11"/>
      <c r="Q3437" s="11"/>
      <c r="R3437" s="11"/>
      <c r="S3437" s="11"/>
      <c r="T3437" s="11"/>
      <c r="U3437" s="11"/>
      <c r="V3437" s="11"/>
      <c r="W3437" s="11"/>
      <c r="X3437" s="11"/>
      <c r="Y3437" s="11"/>
      <c r="Z3437" s="11"/>
      <c r="AA3437" s="11"/>
      <c r="AB3437" s="11"/>
    </row>
    <row r="3438" spans="2:28" x14ac:dyDescent="0.2">
      <c r="B3438" s="13">
        <f t="shared" si="440"/>
        <v>3435</v>
      </c>
      <c r="C3438" s="12">
        <v>9.9752757506460621E-2</v>
      </c>
      <c r="D3438" s="11">
        <f t="shared" si="433"/>
        <v>16</v>
      </c>
      <c r="E3438" s="11">
        <f t="shared" si="434"/>
        <v>16</v>
      </c>
      <c r="F3438" s="11">
        <f t="shared" si="435"/>
        <v>2400</v>
      </c>
      <c r="G3438" s="12">
        <v>0.35247893380988204</v>
      </c>
      <c r="H3438" s="27">
        <f t="shared" si="436"/>
        <v>1</v>
      </c>
      <c r="I3438" s="11">
        <f t="shared" si="437"/>
        <v>0</v>
      </c>
      <c r="J3438" s="28">
        <f t="shared" si="438"/>
        <v>0</v>
      </c>
      <c r="K3438" s="28">
        <f t="shared" si="439"/>
        <v>2400</v>
      </c>
      <c r="L3438" s="11"/>
      <c r="M3438" s="11"/>
      <c r="N3438" s="11"/>
      <c r="O3438" s="11"/>
      <c r="P3438" s="11"/>
      <c r="Q3438" s="11"/>
      <c r="R3438" s="11"/>
      <c r="S3438" s="11"/>
      <c r="T3438" s="11"/>
      <c r="U3438" s="11"/>
      <c r="V3438" s="11"/>
      <c r="W3438" s="11"/>
      <c r="X3438" s="11"/>
      <c r="Y3438" s="11"/>
      <c r="Z3438" s="11"/>
      <c r="AA3438" s="11"/>
      <c r="AB3438" s="11"/>
    </row>
    <row r="3439" spans="2:28" x14ac:dyDescent="0.2">
      <c r="B3439" s="13">
        <f t="shared" si="440"/>
        <v>3436</v>
      </c>
      <c r="C3439" s="12">
        <v>0.54113383302636131</v>
      </c>
      <c r="D3439" s="11">
        <f t="shared" si="433"/>
        <v>20</v>
      </c>
      <c r="E3439" s="11">
        <f t="shared" si="434"/>
        <v>20</v>
      </c>
      <c r="F3439" s="11">
        <f t="shared" si="435"/>
        <v>3000</v>
      </c>
      <c r="G3439" s="12">
        <v>0.26941327771967005</v>
      </c>
      <c r="H3439" s="27">
        <f t="shared" si="436"/>
        <v>1</v>
      </c>
      <c r="I3439" s="11">
        <f t="shared" si="437"/>
        <v>0</v>
      </c>
      <c r="J3439" s="28">
        <f t="shared" si="438"/>
        <v>0</v>
      </c>
      <c r="K3439" s="28">
        <f t="shared" si="439"/>
        <v>3000</v>
      </c>
      <c r="L3439" s="11"/>
      <c r="M3439" s="11"/>
      <c r="N3439" s="11"/>
      <c r="O3439" s="11"/>
      <c r="P3439" s="11"/>
      <c r="Q3439" s="11"/>
      <c r="R3439" s="11"/>
      <c r="S3439" s="11"/>
      <c r="T3439" s="11"/>
      <c r="U3439" s="11"/>
      <c r="V3439" s="11"/>
      <c r="W3439" s="11"/>
      <c r="X3439" s="11"/>
      <c r="Y3439" s="11"/>
      <c r="Z3439" s="11"/>
      <c r="AA3439" s="11"/>
      <c r="AB3439" s="11"/>
    </row>
    <row r="3440" spans="2:28" x14ac:dyDescent="0.2">
      <c r="B3440" s="13">
        <f t="shared" si="440"/>
        <v>3437</v>
      </c>
      <c r="C3440" s="12">
        <v>0.47160065806379436</v>
      </c>
      <c r="D3440" s="11">
        <f t="shared" si="433"/>
        <v>19</v>
      </c>
      <c r="E3440" s="11">
        <f t="shared" si="434"/>
        <v>19</v>
      </c>
      <c r="F3440" s="11">
        <f t="shared" si="435"/>
        <v>2850</v>
      </c>
      <c r="G3440" s="12">
        <v>0.95974591980633439</v>
      </c>
      <c r="H3440" s="27">
        <f t="shared" si="436"/>
        <v>4</v>
      </c>
      <c r="I3440" s="11">
        <f t="shared" si="437"/>
        <v>0</v>
      </c>
      <c r="J3440" s="28">
        <f t="shared" si="438"/>
        <v>0</v>
      </c>
      <c r="K3440" s="28">
        <f t="shared" si="439"/>
        <v>2850</v>
      </c>
      <c r="L3440" s="11"/>
      <c r="M3440" s="11"/>
      <c r="N3440" s="11"/>
      <c r="O3440" s="11"/>
      <c r="P3440" s="11"/>
      <c r="Q3440" s="11"/>
      <c r="R3440" s="11"/>
      <c r="S3440" s="11"/>
      <c r="T3440" s="11"/>
      <c r="U3440" s="11"/>
      <c r="V3440" s="11"/>
      <c r="W3440" s="11"/>
      <c r="X3440" s="11"/>
      <c r="Y3440" s="11"/>
      <c r="Z3440" s="11"/>
      <c r="AA3440" s="11"/>
      <c r="AB3440" s="11"/>
    </row>
    <row r="3441" spans="2:28" x14ac:dyDescent="0.2">
      <c r="B3441" s="13">
        <f t="shared" si="440"/>
        <v>3438</v>
      </c>
      <c r="C3441" s="12">
        <v>0.21275103939099027</v>
      </c>
      <c r="D3441" s="11">
        <f t="shared" si="433"/>
        <v>17</v>
      </c>
      <c r="E3441" s="11">
        <f t="shared" si="434"/>
        <v>17</v>
      </c>
      <c r="F3441" s="11">
        <f t="shared" si="435"/>
        <v>2550</v>
      </c>
      <c r="G3441" s="12">
        <v>0.39762969846423779</v>
      </c>
      <c r="H3441" s="27">
        <f t="shared" si="436"/>
        <v>1</v>
      </c>
      <c r="I3441" s="11">
        <f t="shared" si="437"/>
        <v>0</v>
      </c>
      <c r="J3441" s="28">
        <f t="shared" si="438"/>
        <v>0</v>
      </c>
      <c r="K3441" s="28">
        <f t="shared" si="439"/>
        <v>2550</v>
      </c>
      <c r="L3441" s="11"/>
      <c r="M3441" s="11"/>
      <c r="N3441" s="11"/>
      <c r="O3441" s="11"/>
      <c r="P3441" s="11"/>
      <c r="Q3441" s="11"/>
      <c r="R3441" s="11"/>
      <c r="S3441" s="11"/>
      <c r="T3441" s="11"/>
      <c r="U3441" s="11"/>
      <c r="V3441" s="11"/>
      <c r="W3441" s="11"/>
      <c r="X3441" s="11"/>
      <c r="Y3441" s="11"/>
      <c r="Z3441" s="11"/>
      <c r="AA3441" s="11"/>
      <c r="AB3441" s="11"/>
    </row>
    <row r="3442" spans="2:28" x14ac:dyDescent="0.2">
      <c r="B3442" s="13">
        <f t="shared" si="440"/>
        <v>3439</v>
      </c>
      <c r="C3442" s="12">
        <v>0.5145187431254663</v>
      </c>
      <c r="D3442" s="11">
        <f t="shared" si="433"/>
        <v>20</v>
      </c>
      <c r="E3442" s="11">
        <f t="shared" si="434"/>
        <v>20</v>
      </c>
      <c r="F3442" s="11">
        <f t="shared" si="435"/>
        <v>3000</v>
      </c>
      <c r="G3442" s="12">
        <v>0.78005761100007831</v>
      </c>
      <c r="H3442" s="27">
        <f t="shared" si="436"/>
        <v>3</v>
      </c>
      <c r="I3442" s="11">
        <f t="shared" si="437"/>
        <v>0</v>
      </c>
      <c r="J3442" s="28">
        <f t="shared" si="438"/>
        <v>0</v>
      </c>
      <c r="K3442" s="28">
        <f t="shared" si="439"/>
        <v>3000</v>
      </c>
      <c r="L3442" s="11"/>
      <c r="M3442" s="11"/>
      <c r="N3442" s="11"/>
      <c r="O3442" s="11"/>
      <c r="P3442" s="11"/>
      <c r="Q3442" s="11"/>
      <c r="R3442" s="11"/>
      <c r="S3442" s="11"/>
      <c r="T3442" s="11"/>
      <c r="U3442" s="11"/>
      <c r="V3442" s="11"/>
      <c r="W3442" s="11"/>
      <c r="X3442" s="11"/>
      <c r="Y3442" s="11"/>
      <c r="Z3442" s="11"/>
      <c r="AA3442" s="11"/>
      <c r="AB3442" s="11"/>
    </row>
    <row r="3443" spans="2:28" x14ac:dyDescent="0.2">
      <c r="B3443" s="13">
        <f t="shared" si="440"/>
        <v>3440</v>
      </c>
      <c r="C3443" s="12">
        <v>0.96782504418054027</v>
      </c>
      <c r="D3443" s="11">
        <f t="shared" si="433"/>
        <v>24</v>
      </c>
      <c r="E3443" s="11">
        <f t="shared" si="434"/>
        <v>22</v>
      </c>
      <c r="F3443" s="11">
        <f t="shared" si="435"/>
        <v>3300</v>
      </c>
      <c r="G3443" s="12">
        <v>1.1247301014005728E-2</v>
      </c>
      <c r="H3443" s="27">
        <f t="shared" si="436"/>
        <v>0</v>
      </c>
      <c r="I3443" s="11">
        <f t="shared" si="437"/>
        <v>3</v>
      </c>
      <c r="J3443" s="28">
        <f t="shared" si="438"/>
        <v>1500</v>
      </c>
      <c r="K3443" s="28">
        <f t="shared" si="439"/>
        <v>1800</v>
      </c>
      <c r="L3443" s="11"/>
      <c r="M3443" s="11"/>
      <c r="N3443" s="11"/>
      <c r="O3443" s="11"/>
      <c r="P3443" s="11"/>
      <c r="Q3443" s="11"/>
      <c r="R3443" s="11"/>
      <c r="S3443" s="11"/>
      <c r="T3443" s="11"/>
      <c r="U3443" s="11"/>
      <c r="V3443" s="11"/>
      <c r="W3443" s="11"/>
      <c r="X3443" s="11"/>
      <c r="Y3443" s="11"/>
      <c r="Z3443" s="11"/>
      <c r="AA3443" s="11"/>
      <c r="AB3443" s="11"/>
    </row>
    <row r="3444" spans="2:28" x14ac:dyDescent="0.2">
      <c r="B3444" s="13">
        <f t="shared" si="440"/>
        <v>3441</v>
      </c>
      <c r="C3444" s="12">
        <v>2.2527189527744906E-2</v>
      </c>
      <c r="D3444" s="11">
        <f t="shared" si="433"/>
        <v>14</v>
      </c>
      <c r="E3444" s="11">
        <f t="shared" si="434"/>
        <v>14</v>
      </c>
      <c r="F3444" s="11">
        <f t="shared" si="435"/>
        <v>2100</v>
      </c>
      <c r="G3444" s="12">
        <v>0.24489314742919543</v>
      </c>
      <c r="H3444" s="27">
        <f t="shared" si="436"/>
        <v>1</v>
      </c>
      <c r="I3444" s="11">
        <f t="shared" si="437"/>
        <v>0</v>
      </c>
      <c r="J3444" s="28">
        <f t="shared" si="438"/>
        <v>0</v>
      </c>
      <c r="K3444" s="28">
        <f t="shared" si="439"/>
        <v>2100</v>
      </c>
      <c r="L3444" s="11"/>
      <c r="M3444" s="11"/>
      <c r="N3444" s="11"/>
      <c r="O3444" s="11"/>
      <c r="P3444" s="11"/>
      <c r="Q3444" s="11"/>
      <c r="R3444" s="11"/>
      <c r="S3444" s="11"/>
      <c r="T3444" s="11"/>
      <c r="U3444" s="11"/>
      <c r="V3444" s="11"/>
      <c r="W3444" s="11"/>
      <c r="X3444" s="11"/>
      <c r="Y3444" s="11"/>
      <c r="Z3444" s="11"/>
      <c r="AA3444" s="11"/>
      <c r="AB3444" s="11"/>
    </row>
    <row r="3445" spans="2:28" x14ac:dyDescent="0.2">
      <c r="B3445" s="13">
        <f t="shared" si="440"/>
        <v>3442</v>
      </c>
      <c r="C3445" s="12">
        <v>0.93267567041122457</v>
      </c>
      <c r="D3445" s="11">
        <f t="shared" si="433"/>
        <v>23</v>
      </c>
      <c r="E3445" s="11">
        <f t="shared" si="434"/>
        <v>22</v>
      </c>
      <c r="F3445" s="11">
        <f t="shared" si="435"/>
        <v>3300</v>
      </c>
      <c r="G3445" s="12">
        <v>0.4183139147614342</v>
      </c>
      <c r="H3445" s="27">
        <f t="shared" si="436"/>
        <v>2</v>
      </c>
      <c r="I3445" s="11">
        <f t="shared" si="437"/>
        <v>1</v>
      </c>
      <c r="J3445" s="28">
        <f t="shared" si="438"/>
        <v>500</v>
      </c>
      <c r="K3445" s="28">
        <f t="shared" si="439"/>
        <v>2800</v>
      </c>
      <c r="L3445" s="11"/>
      <c r="M3445" s="11"/>
      <c r="N3445" s="11"/>
      <c r="O3445" s="11"/>
      <c r="P3445" s="11"/>
      <c r="Q3445" s="11"/>
      <c r="R3445" s="11"/>
      <c r="S3445" s="11"/>
      <c r="T3445" s="11"/>
      <c r="U3445" s="11"/>
      <c r="V3445" s="11"/>
      <c r="W3445" s="11"/>
      <c r="X3445" s="11"/>
      <c r="Y3445" s="11"/>
      <c r="Z3445" s="11"/>
      <c r="AA3445" s="11"/>
      <c r="AB3445" s="11"/>
    </row>
    <row r="3446" spans="2:28" x14ac:dyDescent="0.2">
      <c r="B3446" s="13">
        <f t="shared" si="440"/>
        <v>3443</v>
      </c>
      <c r="C3446" s="12">
        <v>0.3173833196447442</v>
      </c>
      <c r="D3446" s="11">
        <f t="shared" si="433"/>
        <v>18</v>
      </c>
      <c r="E3446" s="11">
        <f t="shared" si="434"/>
        <v>18</v>
      </c>
      <c r="F3446" s="11">
        <f t="shared" si="435"/>
        <v>2700</v>
      </c>
      <c r="G3446" s="12">
        <v>0.77670481813489156</v>
      </c>
      <c r="H3446" s="27">
        <f t="shared" si="436"/>
        <v>3</v>
      </c>
      <c r="I3446" s="11">
        <f t="shared" si="437"/>
        <v>0</v>
      </c>
      <c r="J3446" s="28">
        <f t="shared" si="438"/>
        <v>0</v>
      </c>
      <c r="K3446" s="28">
        <f t="shared" si="439"/>
        <v>2700</v>
      </c>
      <c r="L3446" s="11"/>
      <c r="M3446" s="11"/>
      <c r="N3446" s="11"/>
      <c r="O3446" s="11"/>
      <c r="P3446" s="11"/>
      <c r="Q3446" s="11"/>
      <c r="R3446" s="11"/>
      <c r="S3446" s="11"/>
      <c r="T3446" s="11"/>
      <c r="U3446" s="11"/>
      <c r="V3446" s="11"/>
      <c r="W3446" s="11"/>
      <c r="X3446" s="11"/>
      <c r="Y3446" s="11"/>
      <c r="Z3446" s="11"/>
      <c r="AA3446" s="11"/>
      <c r="AB3446" s="11"/>
    </row>
    <row r="3447" spans="2:28" x14ac:dyDescent="0.2">
      <c r="B3447" s="13">
        <f t="shared" si="440"/>
        <v>3444</v>
      </c>
      <c r="C3447" s="12">
        <v>0.96064213474617255</v>
      </c>
      <c r="D3447" s="11">
        <f t="shared" si="433"/>
        <v>24</v>
      </c>
      <c r="E3447" s="11">
        <f t="shared" si="434"/>
        <v>22</v>
      </c>
      <c r="F3447" s="11">
        <f t="shared" si="435"/>
        <v>3300</v>
      </c>
      <c r="G3447" s="12">
        <v>0.25403895614891259</v>
      </c>
      <c r="H3447" s="27">
        <f t="shared" si="436"/>
        <v>1</v>
      </c>
      <c r="I3447" s="11">
        <f t="shared" si="437"/>
        <v>2</v>
      </c>
      <c r="J3447" s="28">
        <f t="shared" si="438"/>
        <v>1000</v>
      </c>
      <c r="K3447" s="28">
        <f t="shared" si="439"/>
        <v>2300</v>
      </c>
      <c r="L3447" s="11"/>
      <c r="M3447" s="11"/>
      <c r="N3447" s="11"/>
      <c r="O3447" s="11"/>
      <c r="P3447" s="11"/>
      <c r="Q3447" s="11"/>
      <c r="R3447" s="11"/>
      <c r="S3447" s="11"/>
      <c r="T3447" s="11"/>
      <c r="U3447" s="11"/>
      <c r="V3447" s="11"/>
      <c r="W3447" s="11"/>
      <c r="X3447" s="11"/>
      <c r="Y3447" s="11"/>
      <c r="Z3447" s="11"/>
      <c r="AA3447" s="11"/>
      <c r="AB3447" s="11"/>
    </row>
    <row r="3448" spans="2:28" x14ac:dyDescent="0.2">
      <c r="B3448" s="13">
        <f t="shared" si="440"/>
        <v>3445</v>
      </c>
      <c r="C3448" s="12">
        <v>0.66239704567897384</v>
      </c>
      <c r="D3448" s="11">
        <f t="shared" si="433"/>
        <v>20</v>
      </c>
      <c r="E3448" s="11">
        <f t="shared" si="434"/>
        <v>20</v>
      </c>
      <c r="F3448" s="11">
        <f t="shared" si="435"/>
        <v>3000</v>
      </c>
      <c r="G3448" s="12">
        <v>0.71395744092987101</v>
      </c>
      <c r="H3448" s="27">
        <f t="shared" si="436"/>
        <v>3</v>
      </c>
      <c r="I3448" s="11">
        <f t="shared" si="437"/>
        <v>0</v>
      </c>
      <c r="J3448" s="28">
        <f t="shared" si="438"/>
        <v>0</v>
      </c>
      <c r="K3448" s="28">
        <f t="shared" si="439"/>
        <v>3000</v>
      </c>
      <c r="L3448" s="11"/>
      <c r="M3448" s="11"/>
      <c r="N3448" s="11"/>
      <c r="O3448" s="11"/>
      <c r="P3448" s="11"/>
      <c r="Q3448" s="11"/>
      <c r="R3448" s="11"/>
      <c r="S3448" s="11"/>
      <c r="T3448" s="11"/>
      <c r="U3448" s="11"/>
      <c r="V3448" s="11"/>
      <c r="W3448" s="11"/>
      <c r="X3448" s="11"/>
      <c r="Y3448" s="11"/>
      <c r="Z3448" s="11"/>
      <c r="AA3448" s="11"/>
      <c r="AB3448" s="11"/>
    </row>
    <row r="3449" spans="2:28" x14ac:dyDescent="0.2">
      <c r="B3449" s="13">
        <f t="shared" si="440"/>
        <v>3446</v>
      </c>
      <c r="C3449" s="12">
        <v>0.35454425939908141</v>
      </c>
      <c r="D3449" s="11">
        <f t="shared" si="433"/>
        <v>19</v>
      </c>
      <c r="E3449" s="11">
        <f t="shared" si="434"/>
        <v>19</v>
      </c>
      <c r="F3449" s="11">
        <f t="shared" si="435"/>
        <v>2850</v>
      </c>
      <c r="G3449" s="12">
        <v>0.96862537569033347</v>
      </c>
      <c r="H3449" s="27">
        <f t="shared" si="436"/>
        <v>5</v>
      </c>
      <c r="I3449" s="11">
        <f t="shared" si="437"/>
        <v>0</v>
      </c>
      <c r="J3449" s="28">
        <f t="shared" si="438"/>
        <v>0</v>
      </c>
      <c r="K3449" s="28">
        <f t="shared" si="439"/>
        <v>2850</v>
      </c>
      <c r="L3449" s="11"/>
      <c r="M3449" s="11"/>
      <c r="N3449" s="11"/>
      <c r="O3449" s="11"/>
      <c r="P3449" s="11"/>
      <c r="Q3449" s="11"/>
      <c r="R3449" s="11"/>
      <c r="S3449" s="11"/>
      <c r="T3449" s="11"/>
      <c r="U3449" s="11"/>
      <c r="V3449" s="11"/>
      <c r="W3449" s="11"/>
      <c r="X3449" s="11"/>
      <c r="Y3449" s="11"/>
      <c r="Z3449" s="11"/>
      <c r="AA3449" s="11"/>
      <c r="AB3449" s="11"/>
    </row>
    <row r="3450" spans="2:28" x14ac:dyDescent="0.2">
      <c r="B3450" s="13">
        <f t="shared" si="440"/>
        <v>3447</v>
      </c>
      <c r="C3450" s="12">
        <v>0.72174933383537354</v>
      </c>
      <c r="D3450" s="11">
        <f t="shared" si="433"/>
        <v>21</v>
      </c>
      <c r="E3450" s="11">
        <f t="shared" si="434"/>
        <v>21</v>
      </c>
      <c r="F3450" s="11">
        <f t="shared" si="435"/>
        <v>3150</v>
      </c>
      <c r="G3450" s="12">
        <v>0.37776383172109296</v>
      </c>
      <c r="H3450" s="27">
        <f t="shared" si="436"/>
        <v>2</v>
      </c>
      <c r="I3450" s="11">
        <f t="shared" si="437"/>
        <v>0</v>
      </c>
      <c r="J3450" s="28">
        <f t="shared" si="438"/>
        <v>0</v>
      </c>
      <c r="K3450" s="28">
        <f t="shared" si="439"/>
        <v>3150</v>
      </c>
      <c r="L3450" s="11"/>
      <c r="M3450" s="11"/>
      <c r="N3450" s="11"/>
      <c r="O3450" s="11"/>
      <c r="P3450" s="11"/>
      <c r="Q3450" s="11"/>
      <c r="R3450" s="11"/>
      <c r="S3450" s="11"/>
      <c r="T3450" s="11"/>
      <c r="U3450" s="11"/>
      <c r="V3450" s="11"/>
      <c r="W3450" s="11"/>
      <c r="X3450" s="11"/>
      <c r="Y3450" s="11"/>
      <c r="Z3450" s="11"/>
      <c r="AA3450" s="11"/>
      <c r="AB3450" s="11"/>
    </row>
    <row r="3451" spans="2:28" x14ac:dyDescent="0.2">
      <c r="B3451" s="13">
        <f t="shared" si="440"/>
        <v>3448</v>
      </c>
      <c r="C3451" s="12">
        <v>0.47543654856314066</v>
      </c>
      <c r="D3451" s="11">
        <f t="shared" si="433"/>
        <v>19</v>
      </c>
      <c r="E3451" s="11">
        <f t="shared" si="434"/>
        <v>19</v>
      </c>
      <c r="F3451" s="11">
        <f t="shared" si="435"/>
        <v>2850</v>
      </c>
      <c r="G3451" s="12">
        <v>0.25156734378032897</v>
      </c>
      <c r="H3451" s="27">
        <f t="shared" si="436"/>
        <v>1</v>
      </c>
      <c r="I3451" s="11">
        <f t="shared" si="437"/>
        <v>0</v>
      </c>
      <c r="J3451" s="28">
        <f t="shared" si="438"/>
        <v>0</v>
      </c>
      <c r="K3451" s="28">
        <f t="shared" si="439"/>
        <v>2850</v>
      </c>
      <c r="L3451" s="11"/>
      <c r="M3451" s="11"/>
      <c r="N3451" s="11"/>
      <c r="O3451" s="11"/>
      <c r="P3451" s="11"/>
      <c r="Q3451" s="11"/>
      <c r="R3451" s="11"/>
      <c r="S3451" s="11"/>
      <c r="T3451" s="11"/>
      <c r="U3451" s="11"/>
      <c r="V3451" s="11"/>
      <c r="W3451" s="11"/>
      <c r="X3451" s="11"/>
      <c r="Y3451" s="11"/>
      <c r="Z3451" s="11"/>
      <c r="AA3451" s="11"/>
      <c r="AB3451" s="11"/>
    </row>
    <row r="3452" spans="2:28" x14ac:dyDescent="0.2">
      <c r="B3452" s="13">
        <f t="shared" si="440"/>
        <v>3449</v>
      </c>
      <c r="C3452" s="12">
        <v>0.11034373803468867</v>
      </c>
      <c r="D3452" s="11">
        <f t="shared" si="433"/>
        <v>16</v>
      </c>
      <c r="E3452" s="11">
        <f t="shared" si="434"/>
        <v>16</v>
      </c>
      <c r="F3452" s="11">
        <f t="shared" si="435"/>
        <v>2400</v>
      </c>
      <c r="G3452" s="12">
        <v>0.15886146563745507</v>
      </c>
      <c r="H3452" s="27">
        <f t="shared" si="436"/>
        <v>0</v>
      </c>
      <c r="I3452" s="11">
        <f t="shared" si="437"/>
        <v>0</v>
      </c>
      <c r="J3452" s="28">
        <f t="shared" si="438"/>
        <v>0</v>
      </c>
      <c r="K3452" s="28">
        <f t="shared" si="439"/>
        <v>2400</v>
      </c>
      <c r="L3452" s="11"/>
      <c r="M3452" s="11"/>
      <c r="N3452" s="11"/>
      <c r="O3452" s="11"/>
      <c r="P3452" s="11"/>
      <c r="Q3452" s="11"/>
      <c r="R3452" s="11"/>
      <c r="S3452" s="11"/>
      <c r="T3452" s="11"/>
      <c r="U3452" s="11"/>
      <c r="V3452" s="11"/>
      <c r="W3452" s="11"/>
      <c r="X3452" s="11"/>
      <c r="Y3452" s="11"/>
      <c r="Z3452" s="11"/>
      <c r="AA3452" s="11"/>
      <c r="AB3452" s="11"/>
    </row>
    <row r="3453" spans="2:28" x14ac:dyDescent="0.2">
      <c r="B3453" s="13">
        <f t="shared" si="440"/>
        <v>3450</v>
      </c>
      <c r="C3453" s="12">
        <v>5.7020980524025711E-2</v>
      </c>
      <c r="D3453" s="11">
        <f t="shared" si="433"/>
        <v>15</v>
      </c>
      <c r="E3453" s="11">
        <f t="shared" si="434"/>
        <v>15</v>
      </c>
      <c r="F3453" s="11">
        <f t="shared" si="435"/>
        <v>2250</v>
      </c>
      <c r="G3453" s="12">
        <v>0.5065296448173886</v>
      </c>
      <c r="H3453" s="27">
        <f t="shared" si="436"/>
        <v>1</v>
      </c>
      <c r="I3453" s="11">
        <f t="shared" si="437"/>
        <v>0</v>
      </c>
      <c r="J3453" s="28">
        <f t="shared" si="438"/>
        <v>0</v>
      </c>
      <c r="K3453" s="28">
        <f t="shared" si="439"/>
        <v>2250</v>
      </c>
      <c r="L3453" s="11"/>
      <c r="M3453" s="11"/>
      <c r="N3453" s="11"/>
      <c r="O3453" s="11"/>
      <c r="P3453" s="11"/>
      <c r="Q3453" s="11"/>
      <c r="R3453" s="11"/>
      <c r="S3453" s="11"/>
      <c r="T3453" s="11"/>
      <c r="U3453" s="11"/>
      <c r="V3453" s="11"/>
      <c r="W3453" s="11"/>
      <c r="X3453" s="11"/>
      <c r="Y3453" s="11"/>
      <c r="Z3453" s="11"/>
      <c r="AA3453" s="11"/>
      <c r="AB3453" s="11"/>
    </row>
    <row r="3454" spans="2:28" x14ac:dyDescent="0.2">
      <c r="B3454" s="13">
        <f t="shared" si="440"/>
        <v>3451</v>
      </c>
      <c r="C3454" s="12">
        <v>0.65437707458616734</v>
      </c>
      <c r="D3454" s="11">
        <f t="shared" si="433"/>
        <v>20</v>
      </c>
      <c r="E3454" s="11">
        <f t="shared" si="434"/>
        <v>20</v>
      </c>
      <c r="F3454" s="11">
        <f t="shared" si="435"/>
        <v>3000</v>
      </c>
      <c r="G3454" s="12">
        <v>0.28939622688335875</v>
      </c>
      <c r="H3454" s="27">
        <f t="shared" si="436"/>
        <v>1</v>
      </c>
      <c r="I3454" s="11">
        <f t="shared" si="437"/>
        <v>0</v>
      </c>
      <c r="J3454" s="28">
        <f t="shared" si="438"/>
        <v>0</v>
      </c>
      <c r="K3454" s="28">
        <f t="shared" si="439"/>
        <v>3000</v>
      </c>
      <c r="L3454" s="11"/>
      <c r="M3454" s="11"/>
      <c r="N3454" s="11"/>
      <c r="O3454" s="11"/>
      <c r="P3454" s="11"/>
      <c r="Q3454" s="11"/>
      <c r="R3454" s="11"/>
      <c r="S3454" s="11"/>
      <c r="T3454" s="11"/>
      <c r="U3454" s="11"/>
      <c r="V3454" s="11"/>
      <c r="W3454" s="11"/>
      <c r="X3454" s="11"/>
      <c r="Y3454" s="11"/>
      <c r="Z3454" s="11"/>
      <c r="AA3454" s="11"/>
      <c r="AB3454" s="11"/>
    </row>
    <row r="3455" spans="2:28" x14ac:dyDescent="0.2">
      <c r="B3455" s="13">
        <f t="shared" si="440"/>
        <v>3452</v>
      </c>
      <c r="C3455" s="12">
        <v>7.6630851713624382E-2</v>
      </c>
      <c r="D3455" s="11">
        <f t="shared" si="433"/>
        <v>15</v>
      </c>
      <c r="E3455" s="11">
        <f t="shared" si="434"/>
        <v>15</v>
      </c>
      <c r="F3455" s="11">
        <f t="shared" si="435"/>
        <v>2250</v>
      </c>
      <c r="G3455" s="12">
        <v>0.93004329601206426</v>
      </c>
      <c r="H3455" s="27">
        <f t="shared" si="436"/>
        <v>3</v>
      </c>
      <c r="I3455" s="11">
        <f t="shared" si="437"/>
        <v>0</v>
      </c>
      <c r="J3455" s="28">
        <f t="shared" si="438"/>
        <v>0</v>
      </c>
      <c r="K3455" s="28">
        <f t="shared" si="439"/>
        <v>2250</v>
      </c>
      <c r="L3455" s="11"/>
      <c r="M3455" s="11"/>
      <c r="N3455" s="11"/>
      <c r="O3455" s="11"/>
      <c r="P3455" s="11"/>
      <c r="Q3455" s="11"/>
      <c r="R3455" s="11"/>
      <c r="S3455" s="11"/>
      <c r="T3455" s="11"/>
      <c r="U3455" s="11"/>
      <c r="V3455" s="11"/>
      <c r="W3455" s="11"/>
      <c r="X3455" s="11"/>
      <c r="Y3455" s="11"/>
      <c r="Z3455" s="11"/>
      <c r="AA3455" s="11"/>
      <c r="AB3455" s="11"/>
    </row>
    <row r="3456" spans="2:28" x14ac:dyDescent="0.2">
      <c r="B3456" s="13">
        <f t="shared" si="440"/>
        <v>3453</v>
      </c>
      <c r="C3456" s="12">
        <v>0.11761090339509972</v>
      </c>
      <c r="D3456" s="11">
        <f t="shared" si="433"/>
        <v>16</v>
      </c>
      <c r="E3456" s="11">
        <f t="shared" si="434"/>
        <v>16</v>
      </c>
      <c r="F3456" s="11">
        <f t="shared" si="435"/>
        <v>2400</v>
      </c>
      <c r="G3456" s="12">
        <v>0.80647741858083832</v>
      </c>
      <c r="H3456" s="27">
        <f t="shared" si="436"/>
        <v>3</v>
      </c>
      <c r="I3456" s="11">
        <f t="shared" si="437"/>
        <v>0</v>
      </c>
      <c r="J3456" s="28">
        <f t="shared" si="438"/>
        <v>0</v>
      </c>
      <c r="K3456" s="28">
        <f t="shared" si="439"/>
        <v>2400</v>
      </c>
      <c r="L3456" s="11"/>
      <c r="M3456" s="11"/>
      <c r="N3456" s="11"/>
      <c r="O3456" s="11"/>
      <c r="P3456" s="11"/>
      <c r="Q3456" s="11"/>
      <c r="R3456" s="11"/>
      <c r="S3456" s="11"/>
      <c r="T3456" s="11"/>
      <c r="U3456" s="11"/>
      <c r="V3456" s="11"/>
      <c r="W3456" s="11"/>
      <c r="X3456" s="11"/>
      <c r="Y3456" s="11"/>
      <c r="Z3456" s="11"/>
      <c r="AA3456" s="11"/>
      <c r="AB3456" s="11"/>
    </row>
    <row r="3457" spans="2:28" x14ac:dyDescent="0.2">
      <c r="B3457" s="13">
        <f t="shared" si="440"/>
        <v>3454</v>
      </c>
      <c r="C3457" s="12">
        <v>0.62476553065990259</v>
      </c>
      <c r="D3457" s="11">
        <f t="shared" si="433"/>
        <v>20</v>
      </c>
      <c r="E3457" s="11">
        <f t="shared" si="434"/>
        <v>20</v>
      </c>
      <c r="F3457" s="11">
        <f t="shared" si="435"/>
        <v>3000</v>
      </c>
      <c r="G3457" s="12">
        <v>0.59334963694544862</v>
      </c>
      <c r="H3457" s="27">
        <f t="shared" si="436"/>
        <v>2</v>
      </c>
      <c r="I3457" s="11">
        <f t="shared" si="437"/>
        <v>0</v>
      </c>
      <c r="J3457" s="28">
        <f t="shared" si="438"/>
        <v>0</v>
      </c>
      <c r="K3457" s="28">
        <f t="shared" si="439"/>
        <v>3000</v>
      </c>
      <c r="L3457" s="11"/>
      <c r="M3457" s="11"/>
      <c r="N3457" s="11"/>
      <c r="O3457" s="11"/>
      <c r="P3457" s="11"/>
      <c r="Q3457" s="11"/>
      <c r="R3457" s="11"/>
      <c r="S3457" s="11"/>
      <c r="T3457" s="11"/>
      <c r="U3457" s="11"/>
      <c r="V3457" s="11"/>
      <c r="W3457" s="11"/>
      <c r="X3457" s="11"/>
      <c r="Y3457" s="11"/>
      <c r="Z3457" s="11"/>
      <c r="AA3457" s="11"/>
      <c r="AB3457" s="11"/>
    </row>
    <row r="3458" spans="2:28" x14ac:dyDescent="0.2">
      <c r="B3458" s="13">
        <f t="shared" si="440"/>
        <v>3455</v>
      </c>
      <c r="C3458" s="12">
        <v>0.97540906342632283</v>
      </c>
      <c r="D3458" s="11">
        <f t="shared" si="433"/>
        <v>24</v>
      </c>
      <c r="E3458" s="11">
        <f t="shared" si="434"/>
        <v>22</v>
      </c>
      <c r="F3458" s="11">
        <f t="shared" si="435"/>
        <v>3300</v>
      </c>
      <c r="G3458" s="12">
        <v>0.50373627701325696</v>
      </c>
      <c r="H3458" s="27">
        <f t="shared" si="436"/>
        <v>2</v>
      </c>
      <c r="I3458" s="11">
        <f t="shared" si="437"/>
        <v>1</v>
      </c>
      <c r="J3458" s="28">
        <f t="shared" si="438"/>
        <v>500</v>
      </c>
      <c r="K3458" s="28">
        <f t="shared" si="439"/>
        <v>2800</v>
      </c>
      <c r="L3458" s="11"/>
      <c r="M3458" s="11"/>
      <c r="N3458" s="11"/>
      <c r="O3458" s="11"/>
      <c r="P3458" s="11"/>
      <c r="Q3458" s="11"/>
      <c r="R3458" s="11"/>
      <c r="S3458" s="11"/>
      <c r="T3458" s="11"/>
      <c r="U3458" s="11"/>
      <c r="V3458" s="11"/>
      <c r="W3458" s="11"/>
      <c r="X3458" s="11"/>
      <c r="Y3458" s="11"/>
      <c r="Z3458" s="11"/>
      <c r="AA3458" s="11"/>
      <c r="AB3458" s="11"/>
    </row>
    <row r="3459" spans="2:28" x14ac:dyDescent="0.2">
      <c r="B3459" s="13">
        <f t="shared" si="440"/>
        <v>3456</v>
      </c>
      <c r="C3459" s="12">
        <v>0.8222717386400028</v>
      </c>
      <c r="D3459" s="11">
        <f t="shared" si="433"/>
        <v>22</v>
      </c>
      <c r="E3459" s="11">
        <f t="shared" si="434"/>
        <v>22</v>
      </c>
      <c r="F3459" s="11">
        <f t="shared" si="435"/>
        <v>3300</v>
      </c>
      <c r="G3459" s="12">
        <v>7.0978955290710855E-2</v>
      </c>
      <c r="H3459" s="27">
        <f t="shared" si="436"/>
        <v>0</v>
      </c>
      <c r="I3459" s="11">
        <f t="shared" si="437"/>
        <v>3</v>
      </c>
      <c r="J3459" s="28">
        <f t="shared" si="438"/>
        <v>1500</v>
      </c>
      <c r="K3459" s="28">
        <f t="shared" si="439"/>
        <v>1800</v>
      </c>
      <c r="L3459" s="11"/>
      <c r="M3459" s="11"/>
      <c r="N3459" s="11"/>
      <c r="O3459" s="11"/>
      <c r="P3459" s="11"/>
      <c r="Q3459" s="11"/>
      <c r="R3459" s="11"/>
      <c r="S3459" s="11"/>
      <c r="T3459" s="11"/>
      <c r="U3459" s="11"/>
      <c r="V3459" s="11"/>
      <c r="W3459" s="11"/>
      <c r="X3459" s="11"/>
      <c r="Y3459" s="11"/>
      <c r="Z3459" s="11"/>
      <c r="AA3459" s="11"/>
      <c r="AB3459" s="11"/>
    </row>
    <row r="3460" spans="2:28" x14ac:dyDescent="0.2">
      <c r="B3460" s="13">
        <f t="shared" si="440"/>
        <v>3457</v>
      </c>
      <c r="C3460" s="12">
        <v>0.8900290817769867</v>
      </c>
      <c r="D3460" s="11">
        <f t="shared" si="433"/>
        <v>22</v>
      </c>
      <c r="E3460" s="11">
        <f t="shared" si="434"/>
        <v>22</v>
      </c>
      <c r="F3460" s="11">
        <f t="shared" si="435"/>
        <v>3300</v>
      </c>
      <c r="G3460" s="12">
        <v>0.13670011963217221</v>
      </c>
      <c r="H3460" s="27">
        <f t="shared" si="436"/>
        <v>1</v>
      </c>
      <c r="I3460" s="11">
        <f t="shared" si="437"/>
        <v>2</v>
      </c>
      <c r="J3460" s="28">
        <f t="shared" si="438"/>
        <v>1000</v>
      </c>
      <c r="K3460" s="28">
        <f t="shared" si="439"/>
        <v>2300</v>
      </c>
      <c r="L3460" s="11"/>
      <c r="M3460" s="11"/>
      <c r="N3460" s="11"/>
      <c r="O3460" s="11"/>
      <c r="P3460" s="11"/>
      <c r="Q3460" s="11"/>
      <c r="R3460" s="11"/>
      <c r="S3460" s="11"/>
      <c r="T3460" s="11"/>
      <c r="U3460" s="11"/>
      <c r="V3460" s="11"/>
      <c r="W3460" s="11"/>
      <c r="X3460" s="11"/>
      <c r="Y3460" s="11"/>
      <c r="Z3460" s="11"/>
      <c r="AA3460" s="11"/>
      <c r="AB3460" s="11"/>
    </row>
    <row r="3461" spans="2:28" x14ac:dyDescent="0.2">
      <c r="B3461" s="13">
        <f t="shared" si="440"/>
        <v>3458</v>
      </c>
      <c r="C3461" s="12">
        <v>0.49244892492901982</v>
      </c>
      <c r="D3461" s="11">
        <f t="shared" ref="D3461:D3524" si="441">SUMIFS($M$4:$M$15,$P$4:$P$15,"&lt;="&amp;C3461,$O$4:$O$15,"&gt;="&amp;C3461)</f>
        <v>19</v>
      </c>
      <c r="E3461" s="11">
        <f t="shared" ref="E3461:E3524" si="442">MIN(D3461,$S$2)</f>
        <v>19</v>
      </c>
      <c r="F3461" s="11">
        <f t="shared" ref="F3461:F3524" si="443">E3461*$S$3</f>
        <v>2850</v>
      </c>
      <c r="G3461" s="12">
        <v>0.72079936198223205</v>
      </c>
      <c r="H3461" s="27">
        <f t="shared" ref="H3461:H3524" si="444">_xlfn.BINOM.INV(E3461,$S$5,G3461)</f>
        <v>3</v>
      </c>
      <c r="I3461" s="11">
        <f t="shared" ref="I3461:I3524" si="445">IF(E3461-H3461&gt;$S$6,E3461-H3461-$S$6,0)</f>
        <v>0</v>
      </c>
      <c r="J3461" s="28">
        <f t="shared" ref="J3461:J3524" si="446">I3461*$S$4</f>
        <v>0</v>
      </c>
      <c r="K3461" s="28">
        <f t="shared" ref="K3461:K3524" si="447">F3461-J3461</f>
        <v>2850</v>
      </c>
      <c r="L3461" s="11"/>
      <c r="M3461" s="11"/>
      <c r="N3461" s="11"/>
      <c r="O3461" s="11"/>
      <c r="P3461" s="11"/>
      <c r="Q3461" s="11"/>
      <c r="R3461" s="11"/>
      <c r="S3461" s="11"/>
      <c r="T3461" s="11"/>
      <c r="U3461" s="11"/>
      <c r="V3461" s="11"/>
      <c r="W3461" s="11"/>
      <c r="X3461" s="11"/>
      <c r="Y3461" s="11"/>
      <c r="Z3461" s="11"/>
      <c r="AA3461" s="11"/>
      <c r="AB3461" s="11"/>
    </row>
    <row r="3462" spans="2:28" x14ac:dyDescent="0.2">
      <c r="B3462" s="13">
        <f t="shared" ref="B3462:B3525" si="448">B3461+1</f>
        <v>3459</v>
      </c>
      <c r="C3462" s="12">
        <v>0.38155252837895615</v>
      </c>
      <c r="D3462" s="11">
        <f t="shared" si="441"/>
        <v>19</v>
      </c>
      <c r="E3462" s="11">
        <f t="shared" si="442"/>
        <v>19</v>
      </c>
      <c r="F3462" s="11">
        <f t="shared" si="443"/>
        <v>2850</v>
      </c>
      <c r="G3462" s="12">
        <v>0.27362419605542121</v>
      </c>
      <c r="H3462" s="27">
        <f t="shared" si="444"/>
        <v>1</v>
      </c>
      <c r="I3462" s="11">
        <f t="shared" si="445"/>
        <v>0</v>
      </c>
      <c r="J3462" s="28">
        <f t="shared" si="446"/>
        <v>0</v>
      </c>
      <c r="K3462" s="28">
        <f t="shared" si="447"/>
        <v>2850</v>
      </c>
      <c r="L3462" s="11"/>
      <c r="M3462" s="11"/>
      <c r="N3462" s="11"/>
      <c r="O3462" s="11"/>
      <c r="P3462" s="11"/>
      <c r="Q3462" s="11"/>
      <c r="R3462" s="11"/>
      <c r="S3462" s="11"/>
      <c r="T3462" s="11"/>
      <c r="U3462" s="11"/>
      <c r="V3462" s="11"/>
      <c r="W3462" s="11"/>
      <c r="X3462" s="11"/>
      <c r="Y3462" s="11"/>
      <c r="Z3462" s="11"/>
      <c r="AA3462" s="11"/>
      <c r="AB3462" s="11"/>
    </row>
    <row r="3463" spans="2:28" x14ac:dyDescent="0.2">
      <c r="B3463" s="13">
        <f t="shared" si="448"/>
        <v>3460</v>
      </c>
      <c r="C3463" s="12">
        <v>0.757723640802489</v>
      </c>
      <c r="D3463" s="11">
        <f t="shared" si="441"/>
        <v>21</v>
      </c>
      <c r="E3463" s="11">
        <f t="shared" si="442"/>
        <v>21</v>
      </c>
      <c r="F3463" s="11">
        <f t="shared" si="443"/>
        <v>3150</v>
      </c>
      <c r="G3463" s="12">
        <v>0.94894053052234639</v>
      </c>
      <c r="H3463" s="27">
        <f t="shared" si="444"/>
        <v>5</v>
      </c>
      <c r="I3463" s="11">
        <f t="shared" si="445"/>
        <v>0</v>
      </c>
      <c r="J3463" s="28">
        <f t="shared" si="446"/>
        <v>0</v>
      </c>
      <c r="K3463" s="28">
        <f t="shared" si="447"/>
        <v>3150</v>
      </c>
      <c r="L3463" s="11"/>
      <c r="M3463" s="11"/>
      <c r="N3463" s="11"/>
      <c r="O3463" s="11"/>
      <c r="P3463" s="11"/>
      <c r="Q3463" s="11"/>
      <c r="R3463" s="11"/>
      <c r="S3463" s="11"/>
      <c r="T3463" s="11"/>
      <c r="U3463" s="11"/>
      <c r="V3463" s="11"/>
      <c r="W3463" s="11"/>
      <c r="X3463" s="11"/>
      <c r="Y3463" s="11"/>
      <c r="Z3463" s="11"/>
      <c r="AA3463" s="11"/>
      <c r="AB3463" s="11"/>
    </row>
    <row r="3464" spans="2:28" x14ac:dyDescent="0.2">
      <c r="B3464" s="13">
        <f t="shared" si="448"/>
        <v>3461</v>
      </c>
      <c r="C3464" s="12">
        <v>4.1608347895746967E-2</v>
      </c>
      <c r="D3464" s="11">
        <f t="shared" si="441"/>
        <v>15</v>
      </c>
      <c r="E3464" s="11">
        <f t="shared" si="442"/>
        <v>15</v>
      </c>
      <c r="F3464" s="11">
        <f t="shared" si="443"/>
        <v>2250</v>
      </c>
      <c r="G3464" s="12">
        <v>0.5956616883308109</v>
      </c>
      <c r="H3464" s="27">
        <f t="shared" si="444"/>
        <v>2</v>
      </c>
      <c r="I3464" s="11">
        <f t="shared" si="445"/>
        <v>0</v>
      </c>
      <c r="J3464" s="28">
        <f t="shared" si="446"/>
        <v>0</v>
      </c>
      <c r="K3464" s="28">
        <f t="shared" si="447"/>
        <v>2250</v>
      </c>
      <c r="L3464" s="11"/>
      <c r="M3464" s="11"/>
      <c r="N3464" s="11"/>
      <c r="O3464" s="11"/>
      <c r="P3464" s="11"/>
      <c r="Q3464" s="11"/>
      <c r="R3464" s="11"/>
      <c r="S3464" s="11"/>
      <c r="T3464" s="11"/>
      <c r="U3464" s="11"/>
      <c r="V3464" s="11"/>
      <c r="W3464" s="11"/>
      <c r="X3464" s="11"/>
      <c r="Y3464" s="11"/>
      <c r="Z3464" s="11"/>
      <c r="AA3464" s="11"/>
      <c r="AB3464" s="11"/>
    </row>
    <row r="3465" spans="2:28" x14ac:dyDescent="0.2">
      <c r="B3465" s="13">
        <f t="shared" si="448"/>
        <v>3462</v>
      </c>
      <c r="C3465" s="12">
        <v>0.33113852183263315</v>
      </c>
      <c r="D3465" s="11">
        <f t="shared" si="441"/>
        <v>18</v>
      </c>
      <c r="E3465" s="11">
        <f t="shared" si="442"/>
        <v>18</v>
      </c>
      <c r="F3465" s="11">
        <f t="shared" si="443"/>
        <v>2700</v>
      </c>
      <c r="G3465" s="12">
        <v>0.55001442152299118</v>
      </c>
      <c r="H3465" s="27">
        <f t="shared" si="444"/>
        <v>2</v>
      </c>
      <c r="I3465" s="11">
        <f t="shared" si="445"/>
        <v>0</v>
      </c>
      <c r="J3465" s="28">
        <f t="shared" si="446"/>
        <v>0</v>
      </c>
      <c r="K3465" s="28">
        <f t="shared" si="447"/>
        <v>2700</v>
      </c>
      <c r="L3465" s="11"/>
      <c r="M3465" s="11"/>
      <c r="N3465" s="11"/>
      <c r="O3465" s="11"/>
      <c r="P3465" s="11"/>
      <c r="Q3465" s="11"/>
      <c r="R3465" s="11"/>
      <c r="S3465" s="11"/>
      <c r="T3465" s="11"/>
      <c r="U3465" s="11"/>
      <c r="V3465" s="11"/>
      <c r="W3465" s="11"/>
      <c r="X3465" s="11"/>
      <c r="Y3465" s="11"/>
      <c r="Z3465" s="11"/>
      <c r="AA3465" s="11"/>
      <c r="AB3465" s="11"/>
    </row>
    <row r="3466" spans="2:28" x14ac:dyDescent="0.2">
      <c r="B3466" s="13">
        <f t="shared" si="448"/>
        <v>3463</v>
      </c>
      <c r="C3466" s="12">
        <v>0.80864607181182779</v>
      </c>
      <c r="D3466" s="11">
        <f t="shared" si="441"/>
        <v>21</v>
      </c>
      <c r="E3466" s="11">
        <f t="shared" si="442"/>
        <v>21</v>
      </c>
      <c r="F3466" s="11">
        <f t="shared" si="443"/>
        <v>3150</v>
      </c>
      <c r="G3466" s="12">
        <v>0.80618702252845698</v>
      </c>
      <c r="H3466" s="27">
        <f t="shared" si="444"/>
        <v>3</v>
      </c>
      <c r="I3466" s="11">
        <f t="shared" si="445"/>
        <v>0</v>
      </c>
      <c r="J3466" s="28">
        <f t="shared" si="446"/>
        <v>0</v>
      </c>
      <c r="K3466" s="28">
        <f t="shared" si="447"/>
        <v>3150</v>
      </c>
      <c r="L3466" s="11"/>
      <c r="M3466" s="11"/>
      <c r="N3466" s="11"/>
      <c r="O3466" s="11"/>
      <c r="P3466" s="11"/>
      <c r="Q3466" s="11"/>
      <c r="R3466" s="11"/>
      <c r="S3466" s="11"/>
      <c r="T3466" s="11"/>
      <c r="U3466" s="11"/>
      <c r="V3466" s="11"/>
      <c r="W3466" s="11"/>
      <c r="X3466" s="11"/>
      <c r="Y3466" s="11"/>
      <c r="Z3466" s="11"/>
      <c r="AA3466" s="11"/>
      <c r="AB3466" s="11"/>
    </row>
    <row r="3467" spans="2:28" x14ac:dyDescent="0.2">
      <c r="B3467" s="13">
        <f t="shared" si="448"/>
        <v>3464</v>
      </c>
      <c r="C3467" s="12">
        <v>0.61118736382909744</v>
      </c>
      <c r="D3467" s="11">
        <f t="shared" si="441"/>
        <v>20</v>
      </c>
      <c r="E3467" s="11">
        <f t="shared" si="442"/>
        <v>20</v>
      </c>
      <c r="F3467" s="11">
        <f t="shared" si="443"/>
        <v>3000</v>
      </c>
      <c r="G3467" s="12">
        <v>0.48367509322502344</v>
      </c>
      <c r="H3467" s="27">
        <f t="shared" si="444"/>
        <v>2</v>
      </c>
      <c r="I3467" s="11">
        <f t="shared" si="445"/>
        <v>0</v>
      </c>
      <c r="J3467" s="28">
        <f t="shared" si="446"/>
        <v>0</v>
      </c>
      <c r="K3467" s="28">
        <f t="shared" si="447"/>
        <v>3000</v>
      </c>
      <c r="L3467" s="11"/>
      <c r="M3467" s="11"/>
      <c r="N3467" s="11"/>
      <c r="O3467" s="11"/>
      <c r="P3467" s="11"/>
      <c r="Q3467" s="11"/>
      <c r="R3467" s="11"/>
      <c r="S3467" s="11"/>
      <c r="T3467" s="11"/>
      <c r="U3467" s="11"/>
      <c r="V3467" s="11"/>
      <c r="W3467" s="11"/>
      <c r="X3467" s="11"/>
      <c r="Y3467" s="11"/>
      <c r="Z3467" s="11"/>
      <c r="AA3467" s="11"/>
      <c r="AB3467" s="11"/>
    </row>
    <row r="3468" spans="2:28" x14ac:dyDescent="0.2">
      <c r="B3468" s="13">
        <f t="shared" si="448"/>
        <v>3465</v>
      </c>
      <c r="C3468" s="12">
        <v>0.608720452840256</v>
      </c>
      <c r="D3468" s="11">
        <f t="shared" si="441"/>
        <v>20</v>
      </c>
      <c r="E3468" s="11">
        <f t="shared" si="442"/>
        <v>20</v>
      </c>
      <c r="F3468" s="11">
        <f t="shared" si="443"/>
        <v>3000</v>
      </c>
      <c r="G3468" s="12">
        <v>0.26694011618358504</v>
      </c>
      <c r="H3468" s="27">
        <f t="shared" si="444"/>
        <v>1</v>
      </c>
      <c r="I3468" s="11">
        <f t="shared" si="445"/>
        <v>0</v>
      </c>
      <c r="J3468" s="28">
        <f t="shared" si="446"/>
        <v>0</v>
      </c>
      <c r="K3468" s="28">
        <f t="shared" si="447"/>
        <v>3000</v>
      </c>
      <c r="L3468" s="11"/>
      <c r="M3468" s="11"/>
      <c r="N3468" s="11"/>
      <c r="O3468" s="11"/>
      <c r="P3468" s="11"/>
      <c r="Q3468" s="11"/>
      <c r="R3468" s="11"/>
      <c r="S3468" s="11"/>
      <c r="T3468" s="11"/>
      <c r="U3468" s="11"/>
      <c r="V3468" s="11"/>
      <c r="W3468" s="11"/>
      <c r="X3468" s="11"/>
      <c r="Y3468" s="11"/>
      <c r="Z3468" s="11"/>
      <c r="AA3468" s="11"/>
      <c r="AB3468" s="11"/>
    </row>
    <row r="3469" spans="2:28" x14ac:dyDescent="0.2">
      <c r="B3469" s="13">
        <f t="shared" si="448"/>
        <v>3466</v>
      </c>
      <c r="C3469" s="12">
        <v>0.11790576657269947</v>
      </c>
      <c r="D3469" s="11">
        <f t="shared" si="441"/>
        <v>16</v>
      </c>
      <c r="E3469" s="11">
        <f t="shared" si="442"/>
        <v>16</v>
      </c>
      <c r="F3469" s="11">
        <f t="shared" si="443"/>
        <v>2400</v>
      </c>
      <c r="G3469" s="12">
        <v>0.21441830379330051</v>
      </c>
      <c r="H3469" s="27">
        <f t="shared" si="444"/>
        <v>1</v>
      </c>
      <c r="I3469" s="11">
        <f t="shared" si="445"/>
        <v>0</v>
      </c>
      <c r="J3469" s="28">
        <f t="shared" si="446"/>
        <v>0</v>
      </c>
      <c r="K3469" s="28">
        <f t="shared" si="447"/>
        <v>2400</v>
      </c>
      <c r="L3469" s="11"/>
      <c r="M3469" s="11"/>
      <c r="N3469" s="11"/>
      <c r="O3469" s="11"/>
      <c r="P3469" s="11"/>
      <c r="Q3469" s="11"/>
      <c r="R3469" s="11"/>
      <c r="S3469" s="11"/>
      <c r="T3469" s="11"/>
      <c r="U3469" s="11"/>
      <c r="V3469" s="11"/>
      <c r="W3469" s="11"/>
      <c r="X3469" s="11"/>
      <c r="Y3469" s="11"/>
      <c r="Z3469" s="11"/>
      <c r="AA3469" s="11"/>
      <c r="AB3469" s="11"/>
    </row>
    <row r="3470" spans="2:28" x14ac:dyDescent="0.2">
      <c r="B3470" s="13">
        <f t="shared" si="448"/>
        <v>3467</v>
      </c>
      <c r="C3470" s="12">
        <v>0.36457481619220522</v>
      </c>
      <c r="D3470" s="11">
        <f t="shared" si="441"/>
        <v>19</v>
      </c>
      <c r="E3470" s="11">
        <f t="shared" si="442"/>
        <v>19</v>
      </c>
      <c r="F3470" s="11">
        <f t="shared" si="443"/>
        <v>2850</v>
      </c>
      <c r="G3470" s="12">
        <v>0.5009793006368215</v>
      </c>
      <c r="H3470" s="27">
        <f t="shared" si="444"/>
        <v>2</v>
      </c>
      <c r="I3470" s="11">
        <f t="shared" si="445"/>
        <v>0</v>
      </c>
      <c r="J3470" s="28">
        <f t="shared" si="446"/>
        <v>0</v>
      </c>
      <c r="K3470" s="28">
        <f t="shared" si="447"/>
        <v>2850</v>
      </c>
      <c r="L3470" s="11"/>
      <c r="M3470" s="11"/>
      <c r="N3470" s="11"/>
      <c r="O3470" s="11"/>
      <c r="P3470" s="11"/>
      <c r="Q3470" s="11"/>
      <c r="R3470" s="11"/>
      <c r="S3470" s="11"/>
      <c r="T3470" s="11"/>
      <c r="U3470" s="11"/>
      <c r="V3470" s="11"/>
      <c r="W3470" s="11"/>
      <c r="X3470" s="11"/>
      <c r="Y3470" s="11"/>
      <c r="Z3470" s="11"/>
      <c r="AA3470" s="11"/>
      <c r="AB3470" s="11"/>
    </row>
    <row r="3471" spans="2:28" x14ac:dyDescent="0.2">
      <c r="B3471" s="13">
        <f t="shared" si="448"/>
        <v>3468</v>
      </c>
      <c r="C3471" s="12">
        <v>0.96286055418997096</v>
      </c>
      <c r="D3471" s="11">
        <f t="shared" si="441"/>
        <v>24</v>
      </c>
      <c r="E3471" s="11">
        <f t="shared" si="442"/>
        <v>22</v>
      </c>
      <c r="F3471" s="11">
        <f t="shared" si="443"/>
        <v>3300</v>
      </c>
      <c r="G3471" s="12">
        <v>0.61161702490729242</v>
      </c>
      <c r="H3471" s="27">
        <f t="shared" si="444"/>
        <v>2</v>
      </c>
      <c r="I3471" s="11">
        <f t="shared" si="445"/>
        <v>1</v>
      </c>
      <c r="J3471" s="28">
        <f t="shared" si="446"/>
        <v>500</v>
      </c>
      <c r="K3471" s="28">
        <f t="shared" si="447"/>
        <v>2800</v>
      </c>
      <c r="L3471" s="11"/>
      <c r="M3471" s="11"/>
      <c r="N3471" s="11"/>
      <c r="O3471" s="11"/>
      <c r="P3471" s="11"/>
      <c r="Q3471" s="11"/>
      <c r="R3471" s="11"/>
      <c r="S3471" s="11"/>
      <c r="T3471" s="11"/>
      <c r="U3471" s="11"/>
      <c r="V3471" s="11"/>
      <c r="W3471" s="11"/>
      <c r="X3471" s="11"/>
      <c r="Y3471" s="11"/>
      <c r="Z3471" s="11"/>
      <c r="AA3471" s="11"/>
      <c r="AB3471" s="11"/>
    </row>
    <row r="3472" spans="2:28" x14ac:dyDescent="0.2">
      <c r="B3472" s="13">
        <f t="shared" si="448"/>
        <v>3469</v>
      </c>
      <c r="C3472" s="12">
        <v>0.4612303815448372</v>
      </c>
      <c r="D3472" s="11">
        <f t="shared" si="441"/>
        <v>19</v>
      </c>
      <c r="E3472" s="11">
        <f t="shared" si="442"/>
        <v>19</v>
      </c>
      <c r="F3472" s="11">
        <f t="shared" si="443"/>
        <v>2850</v>
      </c>
      <c r="G3472" s="12">
        <v>0.16275060613392067</v>
      </c>
      <c r="H3472" s="27">
        <f t="shared" si="444"/>
        <v>1</v>
      </c>
      <c r="I3472" s="11">
        <f t="shared" si="445"/>
        <v>0</v>
      </c>
      <c r="J3472" s="28">
        <f t="shared" si="446"/>
        <v>0</v>
      </c>
      <c r="K3472" s="28">
        <f t="shared" si="447"/>
        <v>2850</v>
      </c>
      <c r="L3472" s="11"/>
      <c r="M3472" s="11"/>
      <c r="N3472" s="11"/>
      <c r="O3472" s="11"/>
      <c r="P3472" s="11"/>
      <c r="Q3472" s="11"/>
      <c r="R3472" s="11"/>
      <c r="S3472" s="11"/>
      <c r="T3472" s="11"/>
      <c r="U3472" s="11"/>
      <c r="V3472" s="11"/>
      <c r="W3472" s="11"/>
      <c r="X3472" s="11"/>
      <c r="Y3472" s="11"/>
      <c r="Z3472" s="11"/>
      <c r="AA3472" s="11"/>
      <c r="AB3472" s="11"/>
    </row>
    <row r="3473" spans="2:28" x14ac:dyDescent="0.2">
      <c r="B3473" s="13">
        <f t="shared" si="448"/>
        <v>3470</v>
      </c>
      <c r="C3473" s="12">
        <v>0.70192736507890041</v>
      </c>
      <c r="D3473" s="11">
        <f t="shared" si="441"/>
        <v>21</v>
      </c>
      <c r="E3473" s="11">
        <f t="shared" si="442"/>
        <v>21</v>
      </c>
      <c r="F3473" s="11">
        <f t="shared" si="443"/>
        <v>3150</v>
      </c>
      <c r="G3473" s="12">
        <v>0.68426878234572086</v>
      </c>
      <c r="H3473" s="27">
        <f t="shared" si="444"/>
        <v>3</v>
      </c>
      <c r="I3473" s="11">
        <f t="shared" si="445"/>
        <v>0</v>
      </c>
      <c r="J3473" s="28">
        <f t="shared" si="446"/>
        <v>0</v>
      </c>
      <c r="K3473" s="28">
        <f t="shared" si="447"/>
        <v>3150</v>
      </c>
      <c r="L3473" s="11"/>
      <c r="M3473" s="11"/>
      <c r="N3473" s="11"/>
      <c r="O3473" s="11"/>
      <c r="P3473" s="11"/>
      <c r="Q3473" s="11"/>
      <c r="R3473" s="11"/>
      <c r="S3473" s="11"/>
      <c r="T3473" s="11"/>
      <c r="U3473" s="11"/>
      <c r="V3473" s="11"/>
      <c r="W3473" s="11"/>
      <c r="X3473" s="11"/>
      <c r="Y3473" s="11"/>
      <c r="Z3473" s="11"/>
      <c r="AA3473" s="11"/>
      <c r="AB3473" s="11"/>
    </row>
    <row r="3474" spans="2:28" x14ac:dyDescent="0.2">
      <c r="B3474" s="13">
        <f t="shared" si="448"/>
        <v>3471</v>
      </c>
      <c r="C3474" s="12">
        <v>2.1597560550531414E-2</v>
      </c>
      <c r="D3474" s="11">
        <f t="shared" si="441"/>
        <v>14</v>
      </c>
      <c r="E3474" s="11">
        <f t="shared" si="442"/>
        <v>14</v>
      </c>
      <c r="F3474" s="11">
        <f t="shared" si="443"/>
        <v>2100</v>
      </c>
      <c r="G3474" s="12">
        <v>0.41191823215622814</v>
      </c>
      <c r="H3474" s="27">
        <f t="shared" si="444"/>
        <v>1</v>
      </c>
      <c r="I3474" s="11">
        <f t="shared" si="445"/>
        <v>0</v>
      </c>
      <c r="J3474" s="28">
        <f t="shared" si="446"/>
        <v>0</v>
      </c>
      <c r="K3474" s="28">
        <f t="shared" si="447"/>
        <v>2100</v>
      </c>
      <c r="L3474" s="11"/>
      <c r="M3474" s="11"/>
      <c r="N3474" s="11"/>
      <c r="O3474" s="11"/>
      <c r="P3474" s="11"/>
      <c r="Q3474" s="11"/>
      <c r="R3474" s="11"/>
      <c r="S3474" s="11"/>
      <c r="T3474" s="11"/>
      <c r="U3474" s="11"/>
      <c r="V3474" s="11"/>
      <c r="W3474" s="11"/>
      <c r="X3474" s="11"/>
      <c r="Y3474" s="11"/>
      <c r="Z3474" s="11"/>
      <c r="AA3474" s="11"/>
      <c r="AB3474" s="11"/>
    </row>
    <row r="3475" spans="2:28" x14ac:dyDescent="0.2">
      <c r="B3475" s="13">
        <f t="shared" si="448"/>
        <v>3472</v>
      </c>
      <c r="C3475" s="12">
        <v>0.87886470485902524</v>
      </c>
      <c r="D3475" s="11">
        <f t="shared" si="441"/>
        <v>22</v>
      </c>
      <c r="E3475" s="11">
        <f t="shared" si="442"/>
        <v>22</v>
      </c>
      <c r="F3475" s="11">
        <f t="shared" si="443"/>
        <v>3300</v>
      </c>
      <c r="G3475" s="12">
        <v>0.30860803464537356</v>
      </c>
      <c r="H3475" s="27">
        <f t="shared" si="444"/>
        <v>1</v>
      </c>
      <c r="I3475" s="11">
        <f t="shared" si="445"/>
        <v>2</v>
      </c>
      <c r="J3475" s="28">
        <f t="shared" si="446"/>
        <v>1000</v>
      </c>
      <c r="K3475" s="28">
        <f t="shared" si="447"/>
        <v>2300</v>
      </c>
      <c r="L3475" s="11"/>
      <c r="M3475" s="11"/>
      <c r="N3475" s="11"/>
      <c r="O3475" s="11"/>
      <c r="P3475" s="11"/>
      <c r="Q3475" s="11"/>
      <c r="R3475" s="11"/>
      <c r="S3475" s="11"/>
      <c r="T3475" s="11"/>
      <c r="U3475" s="11"/>
      <c r="V3475" s="11"/>
      <c r="W3475" s="11"/>
      <c r="X3475" s="11"/>
      <c r="Y3475" s="11"/>
      <c r="Z3475" s="11"/>
      <c r="AA3475" s="11"/>
      <c r="AB3475" s="11"/>
    </row>
    <row r="3476" spans="2:28" x14ac:dyDescent="0.2">
      <c r="B3476" s="13">
        <f t="shared" si="448"/>
        <v>3473</v>
      </c>
      <c r="C3476" s="12">
        <v>0.98205554297405973</v>
      </c>
      <c r="D3476" s="11">
        <f t="shared" si="441"/>
        <v>25</v>
      </c>
      <c r="E3476" s="11">
        <f t="shared" si="442"/>
        <v>22</v>
      </c>
      <c r="F3476" s="11">
        <f t="shared" si="443"/>
        <v>3300</v>
      </c>
      <c r="G3476" s="12">
        <v>0.74900399001860485</v>
      </c>
      <c r="H3476" s="27">
        <f t="shared" si="444"/>
        <v>3</v>
      </c>
      <c r="I3476" s="11">
        <f t="shared" si="445"/>
        <v>0</v>
      </c>
      <c r="J3476" s="28">
        <f t="shared" si="446"/>
        <v>0</v>
      </c>
      <c r="K3476" s="28">
        <f t="shared" si="447"/>
        <v>3300</v>
      </c>
      <c r="L3476" s="11"/>
      <c r="M3476" s="11"/>
      <c r="N3476" s="11"/>
      <c r="O3476" s="11"/>
      <c r="P3476" s="11"/>
      <c r="Q3476" s="11"/>
      <c r="R3476" s="11"/>
      <c r="S3476" s="11"/>
      <c r="T3476" s="11"/>
      <c r="U3476" s="11"/>
      <c r="V3476" s="11"/>
      <c r="W3476" s="11"/>
      <c r="X3476" s="11"/>
      <c r="Y3476" s="11"/>
      <c r="Z3476" s="11"/>
      <c r="AA3476" s="11"/>
      <c r="AB3476" s="11"/>
    </row>
    <row r="3477" spans="2:28" x14ac:dyDescent="0.2">
      <c r="B3477" s="13">
        <f t="shared" si="448"/>
        <v>3474</v>
      </c>
      <c r="C3477" s="12">
        <v>9.3923711693590928E-2</v>
      </c>
      <c r="D3477" s="11">
        <f t="shared" si="441"/>
        <v>16</v>
      </c>
      <c r="E3477" s="11">
        <f t="shared" si="442"/>
        <v>16</v>
      </c>
      <c r="F3477" s="11">
        <f t="shared" si="443"/>
        <v>2400</v>
      </c>
      <c r="G3477" s="12">
        <v>0.71804158983771915</v>
      </c>
      <c r="H3477" s="27">
        <f t="shared" si="444"/>
        <v>2</v>
      </c>
      <c r="I3477" s="11">
        <f t="shared" si="445"/>
        <v>0</v>
      </c>
      <c r="J3477" s="28">
        <f t="shared" si="446"/>
        <v>0</v>
      </c>
      <c r="K3477" s="28">
        <f t="shared" si="447"/>
        <v>2400</v>
      </c>
      <c r="L3477" s="11"/>
      <c r="M3477" s="11"/>
      <c r="N3477" s="11"/>
      <c r="O3477" s="11"/>
      <c r="P3477" s="11"/>
      <c r="Q3477" s="11"/>
      <c r="R3477" s="11"/>
      <c r="S3477" s="11"/>
      <c r="T3477" s="11"/>
      <c r="U3477" s="11"/>
      <c r="V3477" s="11"/>
      <c r="W3477" s="11"/>
      <c r="X3477" s="11"/>
      <c r="Y3477" s="11"/>
      <c r="Z3477" s="11"/>
      <c r="AA3477" s="11"/>
      <c r="AB3477" s="11"/>
    </row>
    <row r="3478" spans="2:28" x14ac:dyDescent="0.2">
      <c r="B3478" s="13">
        <f t="shared" si="448"/>
        <v>3475</v>
      </c>
      <c r="C3478" s="12">
        <v>6.5364590151058111E-2</v>
      </c>
      <c r="D3478" s="11">
        <f t="shared" si="441"/>
        <v>15</v>
      </c>
      <c r="E3478" s="11">
        <f t="shared" si="442"/>
        <v>15</v>
      </c>
      <c r="F3478" s="11">
        <f t="shared" si="443"/>
        <v>2250</v>
      </c>
      <c r="G3478" s="12">
        <v>0.75070844049175189</v>
      </c>
      <c r="H3478" s="27">
        <f t="shared" si="444"/>
        <v>2</v>
      </c>
      <c r="I3478" s="11">
        <f t="shared" si="445"/>
        <v>0</v>
      </c>
      <c r="J3478" s="28">
        <f t="shared" si="446"/>
        <v>0</v>
      </c>
      <c r="K3478" s="28">
        <f t="shared" si="447"/>
        <v>2250</v>
      </c>
      <c r="L3478" s="11"/>
      <c r="M3478" s="11"/>
      <c r="N3478" s="11"/>
      <c r="O3478" s="11"/>
      <c r="P3478" s="11"/>
      <c r="Q3478" s="11"/>
      <c r="R3478" s="11"/>
      <c r="S3478" s="11"/>
      <c r="T3478" s="11"/>
      <c r="U3478" s="11"/>
      <c r="V3478" s="11"/>
      <c r="W3478" s="11"/>
      <c r="X3478" s="11"/>
      <c r="Y3478" s="11"/>
      <c r="Z3478" s="11"/>
      <c r="AA3478" s="11"/>
      <c r="AB3478" s="11"/>
    </row>
    <row r="3479" spans="2:28" x14ac:dyDescent="0.2">
      <c r="B3479" s="13">
        <f t="shared" si="448"/>
        <v>3476</v>
      </c>
      <c r="C3479" s="12">
        <v>0.98647685121838602</v>
      </c>
      <c r="D3479" s="11">
        <f t="shared" si="441"/>
        <v>25</v>
      </c>
      <c r="E3479" s="11">
        <f t="shared" si="442"/>
        <v>22</v>
      </c>
      <c r="F3479" s="11">
        <f t="shared" si="443"/>
        <v>3300</v>
      </c>
      <c r="G3479" s="12">
        <v>0.82698584820986931</v>
      </c>
      <c r="H3479" s="27">
        <f t="shared" si="444"/>
        <v>3</v>
      </c>
      <c r="I3479" s="11">
        <f t="shared" si="445"/>
        <v>0</v>
      </c>
      <c r="J3479" s="28">
        <f t="shared" si="446"/>
        <v>0</v>
      </c>
      <c r="K3479" s="28">
        <f t="shared" si="447"/>
        <v>3300</v>
      </c>
      <c r="L3479" s="11"/>
      <c r="M3479" s="11"/>
      <c r="N3479" s="11"/>
      <c r="O3479" s="11"/>
      <c r="P3479" s="11"/>
      <c r="Q3479" s="11"/>
      <c r="R3479" s="11"/>
      <c r="S3479" s="11"/>
      <c r="T3479" s="11"/>
      <c r="U3479" s="11"/>
      <c r="V3479" s="11"/>
      <c r="W3479" s="11"/>
      <c r="X3479" s="11"/>
      <c r="Y3479" s="11"/>
      <c r="Z3479" s="11"/>
      <c r="AA3479" s="11"/>
      <c r="AB3479" s="11"/>
    </row>
    <row r="3480" spans="2:28" x14ac:dyDescent="0.2">
      <c r="B3480" s="13">
        <f t="shared" si="448"/>
        <v>3477</v>
      </c>
      <c r="C3480" s="12">
        <v>0.86414039195174341</v>
      </c>
      <c r="D3480" s="11">
        <f t="shared" si="441"/>
        <v>22</v>
      </c>
      <c r="E3480" s="11">
        <f t="shared" si="442"/>
        <v>22</v>
      </c>
      <c r="F3480" s="11">
        <f t="shared" si="443"/>
        <v>3300</v>
      </c>
      <c r="G3480" s="12">
        <v>2.9414962084614138E-2</v>
      </c>
      <c r="H3480" s="27">
        <f t="shared" si="444"/>
        <v>0</v>
      </c>
      <c r="I3480" s="11">
        <f t="shared" si="445"/>
        <v>3</v>
      </c>
      <c r="J3480" s="28">
        <f t="shared" si="446"/>
        <v>1500</v>
      </c>
      <c r="K3480" s="28">
        <f t="shared" si="447"/>
        <v>1800</v>
      </c>
      <c r="L3480" s="11"/>
      <c r="M3480" s="11"/>
      <c r="N3480" s="11"/>
      <c r="O3480" s="11"/>
      <c r="P3480" s="11"/>
      <c r="Q3480" s="11"/>
      <c r="R3480" s="11"/>
      <c r="S3480" s="11"/>
      <c r="T3480" s="11"/>
      <c r="U3480" s="11"/>
      <c r="V3480" s="11"/>
      <c r="W3480" s="11"/>
      <c r="X3480" s="11"/>
      <c r="Y3480" s="11"/>
      <c r="Z3480" s="11"/>
      <c r="AA3480" s="11"/>
      <c r="AB3480" s="11"/>
    </row>
    <row r="3481" spans="2:28" x14ac:dyDescent="0.2">
      <c r="B3481" s="13">
        <f t="shared" si="448"/>
        <v>3478</v>
      </c>
      <c r="C3481" s="12">
        <v>0.4100867612952146</v>
      </c>
      <c r="D3481" s="11">
        <f t="shared" si="441"/>
        <v>19</v>
      </c>
      <c r="E3481" s="11">
        <f t="shared" si="442"/>
        <v>19</v>
      </c>
      <c r="F3481" s="11">
        <f t="shared" si="443"/>
        <v>2850</v>
      </c>
      <c r="G3481" s="12">
        <v>0.21432015125779258</v>
      </c>
      <c r="H3481" s="27">
        <f t="shared" si="444"/>
        <v>1</v>
      </c>
      <c r="I3481" s="11">
        <f t="shared" si="445"/>
        <v>0</v>
      </c>
      <c r="J3481" s="28">
        <f t="shared" si="446"/>
        <v>0</v>
      </c>
      <c r="K3481" s="28">
        <f t="shared" si="447"/>
        <v>2850</v>
      </c>
      <c r="L3481" s="11"/>
      <c r="M3481" s="11"/>
      <c r="N3481" s="11"/>
      <c r="O3481" s="11"/>
      <c r="P3481" s="11"/>
      <c r="Q3481" s="11"/>
      <c r="R3481" s="11"/>
      <c r="S3481" s="11"/>
      <c r="T3481" s="11"/>
      <c r="U3481" s="11"/>
      <c r="V3481" s="11"/>
      <c r="W3481" s="11"/>
      <c r="X3481" s="11"/>
      <c r="Y3481" s="11"/>
      <c r="Z3481" s="11"/>
      <c r="AA3481" s="11"/>
      <c r="AB3481" s="11"/>
    </row>
    <row r="3482" spans="2:28" x14ac:dyDescent="0.2">
      <c r="B3482" s="13">
        <f t="shared" si="448"/>
        <v>3479</v>
      </c>
      <c r="C3482" s="12">
        <v>0.97909745128362857</v>
      </c>
      <c r="D3482" s="11">
        <f t="shared" si="441"/>
        <v>24</v>
      </c>
      <c r="E3482" s="11">
        <f t="shared" si="442"/>
        <v>22</v>
      </c>
      <c r="F3482" s="11">
        <f t="shared" si="443"/>
        <v>3300</v>
      </c>
      <c r="G3482" s="12">
        <v>0.47879782354865885</v>
      </c>
      <c r="H3482" s="27">
        <f t="shared" si="444"/>
        <v>2</v>
      </c>
      <c r="I3482" s="11">
        <f t="shared" si="445"/>
        <v>1</v>
      </c>
      <c r="J3482" s="28">
        <f t="shared" si="446"/>
        <v>500</v>
      </c>
      <c r="K3482" s="28">
        <f t="shared" si="447"/>
        <v>2800</v>
      </c>
      <c r="L3482" s="11"/>
      <c r="M3482" s="11"/>
      <c r="N3482" s="11"/>
      <c r="O3482" s="11"/>
      <c r="P3482" s="11"/>
      <c r="Q3482" s="11"/>
      <c r="R3482" s="11"/>
      <c r="S3482" s="11"/>
      <c r="T3482" s="11"/>
      <c r="U3482" s="11"/>
      <c r="V3482" s="11"/>
      <c r="W3482" s="11"/>
      <c r="X3482" s="11"/>
      <c r="Y3482" s="11"/>
      <c r="Z3482" s="11"/>
      <c r="AA3482" s="11"/>
      <c r="AB3482" s="11"/>
    </row>
    <row r="3483" spans="2:28" x14ac:dyDescent="0.2">
      <c r="B3483" s="13">
        <f t="shared" si="448"/>
        <v>3480</v>
      </c>
      <c r="C3483" s="12">
        <v>8.3725750039393865E-2</v>
      </c>
      <c r="D3483" s="11">
        <f t="shared" si="441"/>
        <v>16</v>
      </c>
      <c r="E3483" s="11">
        <f t="shared" si="442"/>
        <v>16</v>
      </c>
      <c r="F3483" s="11">
        <f t="shared" si="443"/>
        <v>2400</v>
      </c>
      <c r="G3483" s="12">
        <v>0.71276524812907505</v>
      </c>
      <c r="H3483" s="27">
        <f t="shared" si="444"/>
        <v>2</v>
      </c>
      <c r="I3483" s="11">
        <f t="shared" si="445"/>
        <v>0</v>
      </c>
      <c r="J3483" s="28">
        <f t="shared" si="446"/>
        <v>0</v>
      </c>
      <c r="K3483" s="28">
        <f t="shared" si="447"/>
        <v>2400</v>
      </c>
      <c r="L3483" s="11"/>
      <c r="M3483" s="11"/>
      <c r="N3483" s="11"/>
      <c r="O3483" s="11"/>
      <c r="P3483" s="11"/>
      <c r="Q3483" s="11"/>
      <c r="R3483" s="11"/>
      <c r="S3483" s="11"/>
      <c r="T3483" s="11"/>
      <c r="U3483" s="11"/>
      <c r="V3483" s="11"/>
      <c r="W3483" s="11"/>
      <c r="X3483" s="11"/>
      <c r="Y3483" s="11"/>
      <c r="Z3483" s="11"/>
      <c r="AA3483" s="11"/>
      <c r="AB3483" s="11"/>
    </row>
    <row r="3484" spans="2:28" x14ac:dyDescent="0.2">
      <c r="B3484" s="13">
        <f t="shared" si="448"/>
        <v>3481</v>
      </c>
      <c r="C3484" s="12">
        <v>0.24100842123972788</v>
      </c>
      <c r="D3484" s="11">
        <f t="shared" si="441"/>
        <v>18</v>
      </c>
      <c r="E3484" s="11">
        <f t="shared" si="442"/>
        <v>18</v>
      </c>
      <c r="F3484" s="11">
        <f t="shared" si="443"/>
        <v>2700</v>
      </c>
      <c r="G3484" s="12">
        <v>0.95968307404851028</v>
      </c>
      <c r="H3484" s="27">
        <f t="shared" si="444"/>
        <v>4</v>
      </c>
      <c r="I3484" s="11">
        <f t="shared" si="445"/>
        <v>0</v>
      </c>
      <c r="J3484" s="28">
        <f t="shared" si="446"/>
        <v>0</v>
      </c>
      <c r="K3484" s="28">
        <f t="shared" si="447"/>
        <v>2700</v>
      </c>
      <c r="L3484" s="11"/>
      <c r="M3484" s="11"/>
      <c r="N3484" s="11"/>
      <c r="O3484" s="11"/>
      <c r="P3484" s="11"/>
      <c r="Q3484" s="11"/>
      <c r="R3484" s="11"/>
      <c r="S3484" s="11"/>
      <c r="T3484" s="11"/>
      <c r="U3484" s="11"/>
      <c r="V3484" s="11"/>
      <c r="W3484" s="11"/>
      <c r="X3484" s="11"/>
      <c r="Y3484" s="11"/>
      <c r="Z3484" s="11"/>
      <c r="AA3484" s="11"/>
      <c r="AB3484" s="11"/>
    </row>
    <row r="3485" spans="2:28" x14ac:dyDescent="0.2">
      <c r="B3485" s="13">
        <f t="shared" si="448"/>
        <v>3482</v>
      </c>
      <c r="C3485" s="12">
        <v>0.30284269258583751</v>
      </c>
      <c r="D3485" s="11">
        <f t="shared" si="441"/>
        <v>18</v>
      </c>
      <c r="E3485" s="11">
        <f t="shared" si="442"/>
        <v>18</v>
      </c>
      <c r="F3485" s="11">
        <f t="shared" si="443"/>
        <v>2700</v>
      </c>
      <c r="G3485" s="12">
        <v>0.39367525700175365</v>
      </c>
      <c r="H3485" s="27">
        <f t="shared" si="444"/>
        <v>1</v>
      </c>
      <c r="I3485" s="11">
        <f t="shared" si="445"/>
        <v>0</v>
      </c>
      <c r="J3485" s="28">
        <f t="shared" si="446"/>
        <v>0</v>
      </c>
      <c r="K3485" s="28">
        <f t="shared" si="447"/>
        <v>2700</v>
      </c>
      <c r="L3485" s="11"/>
      <c r="M3485" s="11"/>
      <c r="N3485" s="11"/>
      <c r="O3485" s="11"/>
      <c r="P3485" s="11"/>
      <c r="Q3485" s="11"/>
      <c r="R3485" s="11"/>
      <c r="S3485" s="11"/>
      <c r="T3485" s="11"/>
      <c r="U3485" s="11"/>
      <c r="V3485" s="11"/>
      <c r="W3485" s="11"/>
      <c r="X3485" s="11"/>
      <c r="Y3485" s="11"/>
      <c r="Z3485" s="11"/>
      <c r="AA3485" s="11"/>
      <c r="AB3485" s="11"/>
    </row>
    <row r="3486" spans="2:28" x14ac:dyDescent="0.2">
      <c r="B3486" s="13">
        <f t="shared" si="448"/>
        <v>3483</v>
      </c>
      <c r="C3486" s="12">
        <v>0.64410138437176978</v>
      </c>
      <c r="D3486" s="11">
        <f t="shared" si="441"/>
        <v>20</v>
      </c>
      <c r="E3486" s="11">
        <f t="shared" si="442"/>
        <v>20</v>
      </c>
      <c r="F3486" s="11">
        <f t="shared" si="443"/>
        <v>3000</v>
      </c>
      <c r="G3486" s="12">
        <v>0.21248454569786157</v>
      </c>
      <c r="H3486" s="27">
        <f t="shared" si="444"/>
        <v>1</v>
      </c>
      <c r="I3486" s="11">
        <f t="shared" si="445"/>
        <v>0</v>
      </c>
      <c r="J3486" s="28">
        <f t="shared" si="446"/>
        <v>0</v>
      </c>
      <c r="K3486" s="28">
        <f t="shared" si="447"/>
        <v>3000</v>
      </c>
      <c r="L3486" s="11"/>
      <c r="M3486" s="11"/>
      <c r="N3486" s="11"/>
      <c r="O3486" s="11"/>
      <c r="P3486" s="11"/>
      <c r="Q3486" s="11"/>
      <c r="R3486" s="11"/>
      <c r="S3486" s="11"/>
      <c r="T3486" s="11"/>
      <c r="U3486" s="11"/>
      <c r="V3486" s="11"/>
      <c r="W3486" s="11"/>
      <c r="X3486" s="11"/>
      <c r="Y3486" s="11"/>
      <c r="Z3486" s="11"/>
      <c r="AA3486" s="11"/>
      <c r="AB3486" s="11"/>
    </row>
    <row r="3487" spans="2:28" x14ac:dyDescent="0.2">
      <c r="B3487" s="13">
        <f t="shared" si="448"/>
        <v>3484</v>
      </c>
      <c r="C3487" s="12">
        <v>0.66864181488554564</v>
      </c>
      <c r="D3487" s="11">
        <f t="shared" si="441"/>
        <v>20</v>
      </c>
      <c r="E3487" s="11">
        <f t="shared" si="442"/>
        <v>20</v>
      </c>
      <c r="F3487" s="11">
        <f t="shared" si="443"/>
        <v>3000</v>
      </c>
      <c r="G3487" s="12">
        <v>0.84906773996238105</v>
      </c>
      <c r="H3487" s="27">
        <f t="shared" si="444"/>
        <v>3</v>
      </c>
      <c r="I3487" s="11">
        <f t="shared" si="445"/>
        <v>0</v>
      </c>
      <c r="J3487" s="28">
        <f t="shared" si="446"/>
        <v>0</v>
      </c>
      <c r="K3487" s="28">
        <f t="shared" si="447"/>
        <v>3000</v>
      </c>
      <c r="L3487" s="11"/>
      <c r="M3487" s="11"/>
      <c r="N3487" s="11"/>
      <c r="O3487" s="11"/>
      <c r="P3487" s="11"/>
      <c r="Q3487" s="11"/>
      <c r="R3487" s="11"/>
      <c r="S3487" s="11"/>
      <c r="T3487" s="11"/>
      <c r="U3487" s="11"/>
      <c r="V3487" s="11"/>
      <c r="W3487" s="11"/>
      <c r="X3487" s="11"/>
      <c r="Y3487" s="11"/>
      <c r="Z3487" s="11"/>
      <c r="AA3487" s="11"/>
      <c r="AB3487" s="11"/>
    </row>
    <row r="3488" spans="2:28" x14ac:dyDescent="0.2">
      <c r="B3488" s="13">
        <f t="shared" si="448"/>
        <v>3485</v>
      </c>
      <c r="C3488" s="12">
        <v>0.8344027187502141</v>
      </c>
      <c r="D3488" s="11">
        <f t="shared" si="441"/>
        <v>22</v>
      </c>
      <c r="E3488" s="11">
        <f t="shared" si="442"/>
        <v>22</v>
      </c>
      <c r="F3488" s="11">
        <f t="shared" si="443"/>
        <v>3300</v>
      </c>
      <c r="G3488" s="12">
        <v>0.92107207688452597</v>
      </c>
      <c r="H3488" s="27">
        <f t="shared" si="444"/>
        <v>4</v>
      </c>
      <c r="I3488" s="11">
        <f t="shared" si="445"/>
        <v>0</v>
      </c>
      <c r="J3488" s="28">
        <f t="shared" si="446"/>
        <v>0</v>
      </c>
      <c r="K3488" s="28">
        <f t="shared" si="447"/>
        <v>3300</v>
      </c>
      <c r="L3488" s="11"/>
      <c r="M3488" s="11"/>
      <c r="N3488" s="11"/>
      <c r="O3488" s="11"/>
      <c r="P3488" s="11"/>
      <c r="Q3488" s="11"/>
      <c r="R3488" s="11"/>
      <c r="S3488" s="11"/>
      <c r="T3488" s="11"/>
      <c r="U3488" s="11"/>
      <c r="V3488" s="11"/>
      <c r="W3488" s="11"/>
      <c r="X3488" s="11"/>
      <c r="Y3488" s="11"/>
      <c r="Z3488" s="11"/>
      <c r="AA3488" s="11"/>
      <c r="AB3488" s="11"/>
    </row>
    <row r="3489" spans="2:28" x14ac:dyDescent="0.2">
      <c r="B3489" s="13">
        <f t="shared" si="448"/>
        <v>3486</v>
      </c>
      <c r="C3489" s="12">
        <v>0.60952902841456691</v>
      </c>
      <c r="D3489" s="11">
        <f t="shared" si="441"/>
        <v>20</v>
      </c>
      <c r="E3489" s="11">
        <f t="shared" si="442"/>
        <v>20</v>
      </c>
      <c r="F3489" s="11">
        <f t="shared" si="443"/>
        <v>3000</v>
      </c>
      <c r="G3489" s="12">
        <v>0.41038142918031384</v>
      </c>
      <c r="H3489" s="27">
        <f t="shared" si="444"/>
        <v>2</v>
      </c>
      <c r="I3489" s="11">
        <f t="shared" si="445"/>
        <v>0</v>
      </c>
      <c r="J3489" s="28">
        <f t="shared" si="446"/>
        <v>0</v>
      </c>
      <c r="K3489" s="28">
        <f t="shared" si="447"/>
        <v>3000</v>
      </c>
      <c r="L3489" s="11"/>
      <c r="M3489" s="11"/>
      <c r="N3489" s="11"/>
      <c r="O3489" s="11"/>
      <c r="P3489" s="11"/>
      <c r="Q3489" s="11"/>
      <c r="R3489" s="11"/>
      <c r="S3489" s="11"/>
      <c r="T3489" s="11"/>
      <c r="U3489" s="11"/>
      <c r="V3489" s="11"/>
      <c r="W3489" s="11"/>
      <c r="X3489" s="11"/>
      <c r="Y3489" s="11"/>
      <c r="Z3489" s="11"/>
      <c r="AA3489" s="11"/>
      <c r="AB3489" s="11"/>
    </row>
    <row r="3490" spans="2:28" x14ac:dyDescent="0.2">
      <c r="B3490" s="13">
        <f t="shared" si="448"/>
        <v>3487</v>
      </c>
      <c r="C3490" s="12">
        <v>0.58781750252492682</v>
      </c>
      <c r="D3490" s="11">
        <f t="shared" si="441"/>
        <v>20</v>
      </c>
      <c r="E3490" s="11">
        <f t="shared" si="442"/>
        <v>20</v>
      </c>
      <c r="F3490" s="11">
        <f t="shared" si="443"/>
        <v>3000</v>
      </c>
      <c r="G3490" s="12">
        <v>0.92004349110141159</v>
      </c>
      <c r="H3490" s="27">
        <f t="shared" si="444"/>
        <v>4</v>
      </c>
      <c r="I3490" s="11">
        <f t="shared" si="445"/>
        <v>0</v>
      </c>
      <c r="J3490" s="28">
        <f t="shared" si="446"/>
        <v>0</v>
      </c>
      <c r="K3490" s="28">
        <f t="shared" si="447"/>
        <v>3000</v>
      </c>
      <c r="L3490" s="11"/>
      <c r="M3490" s="11"/>
      <c r="N3490" s="11"/>
      <c r="O3490" s="11"/>
      <c r="P3490" s="11"/>
      <c r="Q3490" s="11"/>
      <c r="R3490" s="11"/>
      <c r="S3490" s="11"/>
      <c r="T3490" s="11"/>
      <c r="U3490" s="11"/>
      <c r="V3490" s="11"/>
      <c r="W3490" s="11"/>
      <c r="X3490" s="11"/>
      <c r="Y3490" s="11"/>
      <c r="Z3490" s="11"/>
      <c r="AA3490" s="11"/>
      <c r="AB3490" s="11"/>
    </row>
    <row r="3491" spans="2:28" x14ac:dyDescent="0.2">
      <c r="B3491" s="13">
        <f t="shared" si="448"/>
        <v>3488</v>
      </c>
      <c r="C3491" s="12">
        <v>2.7841928835732888E-2</v>
      </c>
      <c r="D3491" s="11">
        <f t="shared" si="441"/>
        <v>14</v>
      </c>
      <c r="E3491" s="11">
        <f t="shared" si="442"/>
        <v>14</v>
      </c>
      <c r="F3491" s="11">
        <f t="shared" si="443"/>
        <v>2100</v>
      </c>
      <c r="G3491" s="12">
        <v>0.94970061240417825</v>
      </c>
      <c r="H3491" s="27">
        <f t="shared" si="444"/>
        <v>3</v>
      </c>
      <c r="I3491" s="11">
        <f t="shared" si="445"/>
        <v>0</v>
      </c>
      <c r="J3491" s="28">
        <f t="shared" si="446"/>
        <v>0</v>
      </c>
      <c r="K3491" s="28">
        <f t="shared" si="447"/>
        <v>2100</v>
      </c>
      <c r="L3491" s="11"/>
      <c r="M3491" s="11"/>
      <c r="N3491" s="11"/>
      <c r="O3491" s="11"/>
      <c r="P3491" s="11"/>
      <c r="Q3491" s="11"/>
      <c r="R3491" s="11"/>
      <c r="S3491" s="11"/>
      <c r="T3491" s="11"/>
      <c r="U3491" s="11"/>
      <c r="V3491" s="11"/>
      <c r="W3491" s="11"/>
      <c r="X3491" s="11"/>
      <c r="Y3491" s="11"/>
      <c r="Z3491" s="11"/>
      <c r="AA3491" s="11"/>
      <c r="AB3491" s="11"/>
    </row>
    <row r="3492" spans="2:28" x14ac:dyDescent="0.2">
      <c r="B3492" s="13">
        <f t="shared" si="448"/>
        <v>3489</v>
      </c>
      <c r="C3492" s="12">
        <v>0.73967368621163399</v>
      </c>
      <c r="D3492" s="11">
        <f t="shared" si="441"/>
        <v>21</v>
      </c>
      <c r="E3492" s="11">
        <f t="shared" si="442"/>
        <v>21</v>
      </c>
      <c r="F3492" s="11">
        <f t="shared" si="443"/>
        <v>3150</v>
      </c>
      <c r="G3492" s="12">
        <v>0.8792495927661228</v>
      </c>
      <c r="H3492" s="27">
        <f t="shared" si="444"/>
        <v>4</v>
      </c>
      <c r="I3492" s="11">
        <f t="shared" si="445"/>
        <v>0</v>
      </c>
      <c r="J3492" s="28">
        <f t="shared" si="446"/>
        <v>0</v>
      </c>
      <c r="K3492" s="28">
        <f t="shared" si="447"/>
        <v>3150</v>
      </c>
      <c r="L3492" s="11"/>
      <c r="M3492" s="11"/>
      <c r="N3492" s="11"/>
      <c r="O3492" s="11"/>
      <c r="P3492" s="11"/>
      <c r="Q3492" s="11"/>
      <c r="R3492" s="11"/>
      <c r="S3492" s="11"/>
      <c r="T3492" s="11"/>
      <c r="U3492" s="11"/>
      <c r="V3492" s="11"/>
      <c r="W3492" s="11"/>
      <c r="X3492" s="11"/>
      <c r="Y3492" s="11"/>
      <c r="Z3492" s="11"/>
      <c r="AA3492" s="11"/>
      <c r="AB3492" s="11"/>
    </row>
    <row r="3493" spans="2:28" x14ac:dyDescent="0.2">
      <c r="B3493" s="13">
        <f t="shared" si="448"/>
        <v>3490</v>
      </c>
      <c r="C3493" s="12">
        <v>0.54976124869186771</v>
      </c>
      <c r="D3493" s="11">
        <f t="shared" si="441"/>
        <v>20</v>
      </c>
      <c r="E3493" s="11">
        <f t="shared" si="442"/>
        <v>20</v>
      </c>
      <c r="F3493" s="11">
        <f t="shared" si="443"/>
        <v>3000</v>
      </c>
      <c r="G3493" s="12">
        <v>0.70286807357881953</v>
      </c>
      <c r="H3493" s="27">
        <f t="shared" si="444"/>
        <v>3</v>
      </c>
      <c r="I3493" s="11">
        <f t="shared" si="445"/>
        <v>0</v>
      </c>
      <c r="J3493" s="28">
        <f t="shared" si="446"/>
        <v>0</v>
      </c>
      <c r="K3493" s="28">
        <f t="shared" si="447"/>
        <v>3000</v>
      </c>
      <c r="L3493" s="11"/>
      <c r="M3493" s="11"/>
      <c r="N3493" s="11"/>
      <c r="O3493" s="11"/>
      <c r="P3493" s="11"/>
      <c r="Q3493" s="11"/>
      <c r="R3493" s="11"/>
      <c r="S3493" s="11"/>
      <c r="T3493" s="11"/>
      <c r="U3493" s="11"/>
      <c r="V3493" s="11"/>
      <c r="W3493" s="11"/>
      <c r="X3493" s="11"/>
      <c r="Y3493" s="11"/>
      <c r="Z3493" s="11"/>
      <c r="AA3493" s="11"/>
      <c r="AB3493" s="11"/>
    </row>
    <row r="3494" spans="2:28" x14ac:dyDescent="0.2">
      <c r="B3494" s="13">
        <f t="shared" si="448"/>
        <v>3491</v>
      </c>
      <c r="C3494" s="12">
        <v>0.49856241064487172</v>
      </c>
      <c r="D3494" s="11">
        <f t="shared" si="441"/>
        <v>19</v>
      </c>
      <c r="E3494" s="11">
        <f t="shared" si="442"/>
        <v>19</v>
      </c>
      <c r="F3494" s="11">
        <f t="shared" si="443"/>
        <v>2850</v>
      </c>
      <c r="G3494" s="12">
        <v>0.95826964770923162</v>
      </c>
      <c r="H3494" s="27">
        <f t="shared" si="444"/>
        <v>4</v>
      </c>
      <c r="I3494" s="11">
        <f t="shared" si="445"/>
        <v>0</v>
      </c>
      <c r="J3494" s="28">
        <f t="shared" si="446"/>
        <v>0</v>
      </c>
      <c r="K3494" s="28">
        <f t="shared" si="447"/>
        <v>2850</v>
      </c>
      <c r="L3494" s="11"/>
      <c r="M3494" s="11"/>
      <c r="N3494" s="11"/>
      <c r="O3494" s="11"/>
      <c r="P3494" s="11"/>
      <c r="Q3494" s="11"/>
      <c r="R3494" s="11"/>
      <c r="S3494" s="11"/>
      <c r="T3494" s="11"/>
      <c r="U3494" s="11"/>
      <c r="V3494" s="11"/>
      <c r="W3494" s="11"/>
      <c r="X3494" s="11"/>
      <c r="Y3494" s="11"/>
      <c r="Z3494" s="11"/>
      <c r="AA3494" s="11"/>
      <c r="AB3494" s="11"/>
    </row>
    <row r="3495" spans="2:28" x14ac:dyDescent="0.2">
      <c r="B3495" s="13">
        <f t="shared" si="448"/>
        <v>3492</v>
      </c>
      <c r="C3495" s="12">
        <v>0.72021862119124336</v>
      </c>
      <c r="D3495" s="11">
        <f t="shared" si="441"/>
        <v>21</v>
      </c>
      <c r="E3495" s="11">
        <f t="shared" si="442"/>
        <v>21</v>
      </c>
      <c r="F3495" s="11">
        <f t="shared" si="443"/>
        <v>3150</v>
      </c>
      <c r="G3495" s="12">
        <v>0.65651074349932981</v>
      </c>
      <c r="H3495" s="27">
        <f t="shared" si="444"/>
        <v>3</v>
      </c>
      <c r="I3495" s="11">
        <f t="shared" si="445"/>
        <v>0</v>
      </c>
      <c r="J3495" s="28">
        <f t="shared" si="446"/>
        <v>0</v>
      </c>
      <c r="K3495" s="28">
        <f t="shared" si="447"/>
        <v>3150</v>
      </c>
      <c r="L3495" s="11"/>
      <c r="M3495" s="11"/>
      <c r="N3495" s="11"/>
      <c r="O3495" s="11"/>
      <c r="P3495" s="11"/>
      <c r="Q3495" s="11"/>
      <c r="R3495" s="11"/>
      <c r="S3495" s="11"/>
      <c r="T3495" s="11"/>
      <c r="U3495" s="11"/>
      <c r="V3495" s="11"/>
      <c r="W3495" s="11"/>
      <c r="X3495" s="11"/>
      <c r="Y3495" s="11"/>
      <c r="Z3495" s="11"/>
      <c r="AA3495" s="11"/>
      <c r="AB3495" s="11"/>
    </row>
    <row r="3496" spans="2:28" x14ac:dyDescent="0.2">
      <c r="B3496" s="13">
        <f t="shared" si="448"/>
        <v>3493</v>
      </c>
      <c r="C3496" s="12">
        <v>8.6063635104370206E-2</v>
      </c>
      <c r="D3496" s="11">
        <f t="shared" si="441"/>
        <v>16</v>
      </c>
      <c r="E3496" s="11">
        <f t="shared" si="442"/>
        <v>16</v>
      </c>
      <c r="F3496" s="11">
        <f t="shared" si="443"/>
        <v>2400</v>
      </c>
      <c r="G3496" s="12">
        <v>0.31775862482250061</v>
      </c>
      <c r="H3496" s="27">
        <f t="shared" si="444"/>
        <v>1</v>
      </c>
      <c r="I3496" s="11">
        <f t="shared" si="445"/>
        <v>0</v>
      </c>
      <c r="J3496" s="28">
        <f t="shared" si="446"/>
        <v>0</v>
      </c>
      <c r="K3496" s="28">
        <f t="shared" si="447"/>
        <v>2400</v>
      </c>
      <c r="L3496" s="11"/>
      <c r="M3496" s="11"/>
      <c r="N3496" s="11"/>
      <c r="O3496" s="11"/>
      <c r="P3496" s="11"/>
      <c r="Q3496" s="11"/>
      <c r="R3496" s="11"/>
      <c r="S3496" s="11"/>
      <c r="T3496" s="11"/>
      <c r="U3496" s="11"/>
      <c r="V3496" s="11"/>
      <c r="W3496" s="11"/>
      <c r="X3496" s="11"/>
      <c r="Y3496" s="11"/>
      <c r="Z3496" s="11"/>
      <c r="AA3496" s="11"/>
      <c r="AB3496" s="11"/>
    </row>
    <row r="3497" spans="2:28" x14ac:dyDescent="0.2">
      <c r="B3497" s="13">
        <f t="shared" si="448"/>
        <v>3494</v>
      </c>
      <c r="C3497" s="12">
        <v>0.68457685998577511</v>
      </c>
      <c r="D3497" s="11">
        <f t="shared" si="441"/>
        <v>21</v>
      </c>
      <c r="E3497" s="11">
        <f t="shared" si="442"/>
        <v>21</v>
      </c>
      <c r="F3497" s="11">
        <f t="shared" si="443"/>
        <v>3150</v>
      </c>
      <c r="G3497" s="12">
        <v>0.4725265474627659</v>
      </c>
      <c r="H3497" s="27">
        <f t="shared" si="444"/>
        <v>2</v>
      </c>
      <c r="I3497" s="11">
        <f t="shared" si="445"/>
        <v>0</v>
      </c>
      <c r="J3497" s="28">
        <f t="shared" si="446"/>
        <v>0</v>
      </c>
      <c r="K3497" s="28">
        <f t="shared" si="447"/>
        <v>3150</v>
      </c>
      <c r="L3497" s="11"/>
      <c r="M3497" s="11"/>
      <c r="N3497" s="11"/>
      <c r="O3497" s="11"/>
      <c r="P3497" s="11"/>
      <c r="Q3497" s="11"/>
      <c r="R3497" s="11"/>
      <c r="S3497" s="11"/>
      <c r="T3497" s="11"/>
      <c r="U3497" s="11"/>
      <c r="V3497" s="11"/>
      <c r="W3497" s="11"/>
      <c r="X3497" s="11"/>
      <c r="Y3497" s="11"/>
      <c r="Z3497" s="11"/>
      <c r="AA3497" s="11"/>
      <c r="AB3497" s="11"/>
    </row>
    <row r="3498" spans="2:28" x14ac:dyDescent="0.2">
      <c r="B3498" s="13">
        <f t="shared" si="448"/>
        <v>3495</v>
      </c>
      <c r="C3498" s="12">
        <v>0.99484578705011806</v>
      </c>
      <c r="D3498" s="11">
        <f t="shared" si="441"/>
        <v>25</v>
      </c>
      <c r="E3498" s="11">
        <f t="shared" si="442"/>
        <v>22</v>
      </c>
      <c r="F3498" s="11">
        <f t="shared" si="443"/>
        <v>3300</v>
      </c>
      <c r="G3498" s="12">
        <v>0.43265884990885894</v>
      </c>
      <c r="H3498" s="27">
        <f t="shared" si="444"/>
        <v>2</v>
      </c>
      <c r="I3498" s="11">
        <f t="shared" si="445"/>
        <v>1</v>
      </c>
      <c r="J3498" s="28">
        <f t="shared" si="446"/>
        <v>500</v>
      </c>
      <c r="K3498" s="28">
        <f t="shared" si="447"/>
        <v>2800</v>
      </c>
      <c r="L3498" s="11"/>
      <c r="M3498" s="11"/>
      <c r="N3498" s="11"/>
      <c r="O3498" s="11"/>
      <c r="P3498" s="11"/>
      <c r="Q3498" s="11"/>
      <c r="R3498" s="11"/>
      <c r="S3498" s="11"/>
      <c r="T3498" s="11"/>
      <c r="U3498" s="11"/>
      <c r="V3498" s="11"/>
      <c r="W3498" s="11"/>
      <c r="X3498" s="11"/>
      <c r="Y3498" s="11"/>
      <c r="Z3498" s="11"/>
      <c r="AA3498" s="11"/>
      <c r="AB3498" s="11"/>
    </row>
    <row r="3499" spans="2:28" x14ac:dyDescent="0.2">
      <c r="B3499" s="13">
        <f t="shared" si="448"/>
        <v>3496</v>
      </c>
      <c r="C3499" s="12">
        <v>0.45475097919502994</v>
      </c>
      <c r="D3499" s="11">
        <f t="shared" si="441"/>
        <v>19</v>
      </c>
      <c r="E3499" s="11">
        <f t="shared" si="442"/>
        <v>19</v>
      </c>
      <c r="F3499" s="11">
        <f t="shared" si="443"/>
        <v>2850</v>
      </c>
      <c r="G3499" s="12">
        <v>9.0941506010842277E-2</v>
      </c>
      <c r="H3499" s="27">
        <f t="shared" si="444"/>
        <v>0</v>
      </c>
      <c r="I3499" s="11">
        <f t="shared" si="445"/>
        <v>0</v>
      </c>
      <c r="J3499" s="28">
        <f t="shared" si="446"/>
        <v>0</v>
      </c>
      <c r="K3499" s="28">
        <f t="shared" si="447"/>
        <v>2850</v>
      </c>
      <c r="L3499" s="11"/>
      <c r="M3499" s="11"/>
      <c r="N3499" s="11"/>
      <c r="O3499" s="11"/>
      <c r="P3499" s="11"/>
      <c r="Q3499" s="11"/>
      <c r="R3499" s="11"/>
      <c r="S3499" s="11"/>
      <c r="T3499" s="11"/>
      <c r="U3499" s="11"/>
      <c r="V3499" s="11"/>
      <c r="W3499" s="11"/>
      <c r="X3499" s="11"/>
      <c r="Y3499" s="11"/>
      <c r="Z3499" s="11"/>
      <c r="AA3499" s="11"/>
      <c r="AB3499" s="11"/>
    </row>
    <row r="3500" spans="2:28" x14ac:dyDescent="0.2">
      <c r="B3500" s="13">
        <f t="shared" si="448"/>
        <v>3497</v>
      </c>
      <c r="C3500" s="12">
        <v>0.40545340210731595</v>
      </c>
      <c r="D3500" s="11">
        <f t="shared" si="441"/>
        <v>19</v>
      </c>
      <c r="E3500" s="11">
        <f t="shared" si="442"/>
        <v>19</v>
      </c>
      <c r="F3500" s="11">
        <f t="shared" si="443"/>
        <v>2850</v>
      </c>
      <c r="G3500" s="12">
        <v>0.10295054291115813</v>
      </c>
      <c r="H3500" s="27">
        <f t="shared" si="444"/>
        <v>0</v>
      </c>
      <c r="I3500" s="11">
        <f t="shared" si="445"/>
        <v>0</v>
      </c>
      <c r="J3500" s="28">
        <f t="shared" si="446"/>
        <v>0</v>
      </c>
      <c r="K3500" s="28">
        <f t="shared" si="447"/>
        <v>2850</v>
      </c>
      <c r="L3500" s="11"/>
      <c r="M3500" s="11"/>
      <c r="N3500" s="11"/>
      <c r="O3500" s="11"/>
      <c r="P3500" s="11"/>
      <c r="Q3500" s="11"/>
      <c r="R3500" s="11"/>
      <c r="S3500" s="11"/>
      <c r="T3500" s="11"/>
      <c r="U3500" s="11"/>
      <c r="V3500" s="11"/>
      <c r="W3500" s="11"/>
      <c r="X3500" s="11"/>
      <c r="Y3500" s="11"/>
      <c r="Z3500" s="11"/>
      <c r="AA3500" s="11"/>
      <c r="AB3500" s="11"/>
    </row>
    <row r="3501" spans="2:28" x14ac:dyDescent="0.2">
      <c r="B3501" s="13">
        <f t="shared" si="448"/>
        <v>3498</v>
      </c>
      <c r="C3501" s="12">
        <v>0.84015494057586781</v>
      </c>
      <c r="D3501" s="11">
        <f t="shared" si="441"/>
        <v>22</v>
      </c>
      <c r="E3501" s="11">
        <f t="shared" si="442"/>
        <v>22</v>
      </c>
      <c r="F3501" s="11">
        <f t="shared" si="443"/>
        <v>3300</v>
      </c>
      <c r="G3501" s="12">
        <v>0.26241119143746339</v>
      </c>
      <c r="H3501" s="27">
        <f t="shared" si="444"/>
        <v>1</v>
      </c>
      <c r="I3501" s="11">
        <f t="shared" si="445"/>
        <v>2</v>
      </c>
      <c r="J3501" s="28">
        <f t="shared" si="446"/>
        <v>1000</v>
      </c>
      <c r="K3501" s="28">
        <f t="shared" si="447"/>
        <v>2300</v>
      </c>
      <c r="L3501" s="11"/>
      <c r="M3501" s="11"/>
      <c r="N3501" s="11"/>
      <c r="O3501" s="11"/>
      <c r="P3501" s="11"/>
      <c r="Q3501" s="11"/>
      <c r="R3501" s="11"/>
      <c r="S3501" s="11"/>
      <c r="T3501" s="11"/>
      <c r="U3501" s="11"/>
      <c r="V3501" s="11"/>
      <c r="W3501" s="11"/>
      <c r="X3501" s="11"/>
      <c r="Y3501" s="11"/>
      <c r="Z3501" s="11"/>
      <c r="AA3501" s="11"/>
      <c r="AB3501" s="11"/>
    </row>
    <row r="3502" spans="2:28" x14ac:dyDescent="0.2">
      <c r="B3502" s="13">
        <f t="shared" si="448"/>
        <v>3499</v>
      </c>
      <c r="C3502" s="12">
        <v>0.672081618939391</v>
      </c>
      <c r="D3502" s="11">
        <f t="shared" si="441"/>
        <v>20</v>
      </c>
      <c r="E3502" s="11">
        <f t="shared" si="442"/>
        <v>20</v>
      </c>
      <c r="F3502" s="11">
        <f t="shared" si="443"/>
        <v>3000</v>
      </c>
      <c r="G3502" s="12">
        <v>0.10626008513960916</v>
      </c>
      <c r="H3502" s="27">
        <f t="shared" si="444"/>
        <v>0</v>
      </c>
      <c r="I3502" s="11">
        <f t="shared" si="445"/>
        <v>1</v>
      </c>
      <c r="J3502" s="28">
        <f t="shared" si="446"/>
        <v>500</v>
      </c>
      <c r="K3502" s="28">
        <f t="shared" si="447"/>
        <v>2500</v>
      </c>
      <c r="L3502" s="11"/>
      <c r="M3502" s="11"/>
      <c r="N3502" s="11"/>
      <c r="O3502" s="11"/>
      <c r="P3502" s="11"/>
      <c r="Q3502" s="11"/>
      <c r="R3502" s="11"/>
      <c r="S3502" s="11"/>
      <c r="T3502" s="11"/>
      <c r="U3502" s="11"/>
      <c r="V3502" s="11"/>
      <c r="W3502" s="11"/>
      <c r="X3502" s="11"/>
      <c r="Y3502" s="11"/>
      <c r="Z3502" s="11"/>
      <c r="AA3502" s="11"/>
      <c r="AB3502" s="11"/>
    </row>
    <row r="3503" spans="2:28" x14ac:dyDescent="0.2">
      <c r="B3503" s="13">
        <f t="shared" si="448"/>
        <v>3500</v>
      </c>
      <c r="C3503" s="12">
        <v>0.45350472063675118</v>
      </c>
      <c r="D3503" s="11">
        <f t="shared" si="441"/>
        <v>19</v>
      </c>
      <c r="E3503" s="11">
        <f t="shared" si="442"/>
        <v>19</v>
      </c>
      <c r="F3503" s="11">
        <f t="shared" si="443"/>
        <v>2850</v>
      </c>
      <c r="G3503" s="12">
        <v>0.87704326510857866</v>
      </c>
      <c r="H3503" s="27">
        <f t="shared" si="444"/>
        <v>3</v>
      </c>
      <c r="I3503" s="11">
        <f t="shared" si="445"/>
        <v>0</v>
      </c>
      <c r="J3503" s="28">
        <f t="shared" si="446"/>
        <v>0</v>
      </c>
      <c r="K3503" s="28">
        <f t="shared" si="447"/>
        <v>2850</v>
      </c>
      <c r="L3503" s="11"/>
      <c r="M3503" s="11"/>
      <c r="N3503" s="11"/>
      <c r="O3503" s="11"/>
      <c r="P3503" s="11"/>
      <c r="Q3503" s="11"/>
      <c r="R3503" s="11"/>
      <c r="S3503" s="11"/>
      <c r="T3503" s="11"/>
      <c r="U3503" s="11"/>
      <c r="V3503" s="11"/>
      <c r="W3503" s="11"/>
      <c r="X3503" s="11"/>
      <c r="Y3503" s="11"/>
      <c r="Z3503" s="11"/>
      <c r="AA3503" s="11"/>
      <c r="AB3503" s="11"/>
    </row>
    <row r="3504" spans="2:28" x14ac:dyDescent="0.2">
      <c r="B3504" s="13">
        <f t="shared" si="448"/>
        <v>3501</v>
      </c>
      <c r="C3504" s="12">
        <v>0.71980359201481592</v>
      </c>
      <c r="D3504" s="11">
        <f t="shared" si="441"/>
        <v>21</v>
      </c>
      <c r="E3504" s="11">
        <f t="shared" si="442"/>
        <v>21</v>
      </c>
      <c r="F3504" s="11">
        <f t="shared" si="443"/>
        <v>3150</v>
      </c>
      <c r="G3504" s="12">
        <v>0.60811895316933895</v>
      </c>
      <c r="H3504" s="27">
        <f t="shared" si="444"/>
        <v>2</v>
      </c>
      <c r="I3504" s="11">
        <f t="shared" si="445"/>
        <v>0</v>
      </c>
      <c r="J3504" s="28">
        <f t="shared" si="446"/>
        <v>0</v>
      </c>
      <c r="K3504" s="28">
        <f t="shared" si="447"/>
        <v>3150</v>
      </c>
      <c r="L3504" s="11"/>
      <c r="M3504" s="11"/>
      <c r="N3504" s="11"/>
      <c r="O3504" s="11"/>
      <c r="P3504" s="11"/>
      <c r="Q3504" s="11"/>
      <c r="R3504" s="11"/>
      <c r="S3504" s="11"/>
      <c r="T3504" s="11"/>
      <c r="U3504" s="11"/>
      <c r="V3504" s="11"/>
      <c r="W3504" s="11"/>
      <c r="X3504" s="11"/>
      <c r="Y3504" s="11"/>
      <c r="Z3504" s="11"/>
      <c r="AA3504" s="11"/>
      <c r="AB3504" s="11"/>
    </row>
    <row r="3505" spans="2:28" x14ac:dyDescent="0.2">
      <c r="B3505" s="13">
        <f t="shared" si="448"/>
        <v>3502</v>
      </c>
      <c r="C3505" s="12">
        <v>0.77527358919956291</v>
      </c>
      <c r="D3505" s="11">
        <f t="shared" si="441"/>
        <v>21</v>
      </c>
      <c r="E3505" s="11">
        <f t="shared" si="442"/>
        <v>21</v>
      </c>
      <c r="F3505" s="11">
        <f t="shared" si="443"/>
        <v>3150</v>
      </c>
      <c r="G3505" s="12">
        <v>0.4647040765059004</v>
      </c>
      <c r="H3505" s="27">
        <f t="shared" si="444"/>
        <v>2</v>
      </c>
      <c r="I3505" s="11">
        <f t="shared" si="445"/>
        <v>0</v>
      </c>
      <c r="J3505" s="28">
        <f t="shared" si="446"/>
        <v>0</v>
      </c>
      <c r="K3505" s="28">
        <f t="shared" si="447"/>
        <v>3150</v>
      </c>
      <c r="L3505" s="11"/>
      <c r="M3505" s="11"/>
      <c r="N3505" s="11"/>
      <c r="O3505" s="11"/>
      <c r="P3505" s="11"/>
      <c r="Q3505" s="11"/>
      <c r="R3505" s="11"/>
      <c r="S3505" s="11"/>
      <c r="T3505" s="11"/>
      <c r="U3505" s="11"/>
      <c r="V3505" s="11"/>
      <c r="W3505" s="11"/>
      <c r="X3505" s="11"/>
      <c r="Y3505" s="11"/>
      <c r="Z3505" s="11"/>
      <c r="AA3505" s="11"/>
      <c r="AB3505" s="11"/>
    </row>
    <row r="3506" spans="2:28" x14ac:dyDescent="0.2">
      <c r="B3506" s="13">
        <f t="shared" si="448"/>
        <v>3503</v>
      </c>
      <c r="C3506" s="12">
        <v>0.97631730963244168</v>
      </c>
      <c r="D3506" s="11">
        <f t="shared" si="441"/>
        <v>24</v>
      </c>
      <c r="E3506" s="11">
        <f t="shared" si="442"/>
        <v>22</v>
      </c>
      <c r="F3506" s="11">
        <f t="shared" si="443"/>
        <v>3300</v>
      </c>
      <c r="G3506" s="12">
        <v>0.80318161348320116</v>
      </c>
      <c r="H3506" s="27">
        <f t="shared" si="444"/>
        <v>3</v>
      </c>
      <c r="I3506" s="11">
        <f t="shared" si="445"/>
        <v>0</v>
      </c>
      <c r="J3506" s="28">
        <f t="shared" si="446"/>
        <v>0</v>
      </c>
      <c r="K3506" s="28">
        <f t="shared" si="447"/>
        <v>3300</v>
      </c>
      <c r="L3506" s="11"/>
      <c r="M3506" s="11"/>
      <c r="N3506" s="11"/>
      <c r="O3506" s="11"/>
      <c r="P3506" s="11"/>
      <c r="Q3506" s="11"/>
      <c r="R3506" s="11"/>
      <c r="S3506" s="11"/>
      <c r="T3506" s="11"/>
      <c r="U3506" s="11"/>
      <c r="V3506" s="11"/>
      <c r="W3506" s="11"/>
      <c r="X3506" s="11"/>
      <c r="Y3506" s="11"/>
      <c r="Z3506" s="11"/>
      <c r="AA3506" s="11"/>
      <c r="AB3506" s="11"/>
    </row>
    <row r="3507" spans="2:28" x14ac:dyDescent="0.2">
      <c r="B3507" s="13">
        <f t="shared" si="448"/>
        <v>3504</v>
      </c>
      <c r="C3507" s="12">
        <v>3.3962325996946929E-2</v>
      </c>
      <c r="D3507" s="11">
        <f t="shared" si="441"/>
        <v>15</v>
      </c>
      <c r="E3507" s="11">
        <f t="shared" si="442"/>
        <v>15</v>
      </c>
      <c r="F3507" s="11">
        <f t="shared" si="443"/>
        <v>2250</v>
      </c>
      <c r="G3507" s="12">
        <v>0.45599115184316164</v>
      </c>
      <c r="H3507" s="27">
        <f t="shared" si="444"/>
        <v>1</v>
      </c>
      <c r="I3507" s="11">
        <f t="shared" si="445"/>
        <v>0</v>
      </c>
      <c r="J3507" s="28">
        <f t="shared" si="446"/>
        <v>0</v>
      </c>
      <c r="K3507" s="28">
        <f t="shared" si="447"/>
        <v>2250</v>
      </c>
      <c r="L3507" s="11"/>
      <c r="M3507" s="11"/>
      <c r="N3507" s="11"/>
      <c r="O3507" s="11"/>
      <c r="P3507" s="11"/>
      <c r="Q3507" s="11"/>
      <c r="R3507" s="11"/>
      <c r="S3507" s="11"/>
      <c r="T3507" s="11"/>
      <c r="U3507" s="11"/>
      <c r="V3507" s="11"/>
      <c r="W3507" s="11"/>
      <c r="X3507" s="11"/>
      <c r="Y3507" s="11"/>
      <c r="Z3507" s="11"/>
      <c r="AA3507" s="11"/>
      <c r="AB3507" s="11"/>
    </row>
    <row r="3508" spans="2:28" x14ac:dyDescent="0.2">
      <c r="B3508" s="13">
        <f t="shared" si="448"/>
        <v>3505</v>
      </c>
      <c r="C3508" s="12">
        <v>0.54746624906232111</v>
      </c>
      <c r="D3508" s="11">
        <f t="shared" si="441"/>
        <v>20</v>
      </c>
      <c r="E3508" s="11">
        <f t="shared" si="442"/>
        <v>20</v>
      </c>
      <c r="F3508" s="11">
        <f t="shared" si="443"/>
        <v>3000</v>
      </c>
      <c r="G3508" s="12">
        <v>0.21769233246651642</v>
      </c>
      <c r="H3508" s="27">
        <f t="shared" si="444"/>
        <v>1</v>
      </c>
      <c r="I3508" s="11">
        <f t="shared" si="445"/>
        <v>0</v>
      </c>
      <c r="J3508" s="28">
        <f t="shared" si="446"/>
        <v>0</v>
      </c>
      <c r="K3508" s="28">
        <f t="shared" si="447"/>
        <v>3000</v>
      </c>
      <c r="L3508" s="11"/>
      <c r="M3508" s="11"/>
      <c r="N3508" s="11"/>
      <c r="O3508" s="11"/>
      <c r="P3508" s="11"/>
      <c r="Q3508" s="11"/>
      <c r="R3508" s="11"/>
      <c r="S3508" s="11"/>
      <c r="T3508" s="11"/>
      <c r="U3508" s="11"/>
      <c r="V3508" s="11"/>
      <c r="W3508" s="11"/>
      <c r="X3508" s="11"/>
      <c r="Y3508" s="11"/>
      <c r="Z3508" s="11"/>
      <c r="AA3508" s="11"/>
      <c r="AB3508" s="11"/>
    </row>
    <row r="3509" spans="2:28" x14ac:dyDescent="0.2">
      <c r="B3509" s="13">
        <f t="shared" si="448"/>
        <v>3506</v>
      </c>
      <c r="C3509" s="12">
        <v>8.8762006247388281E-2</v>
      </c>
      <c r="D3509" s="11">
        <f t="shared" si="441"/>
        <v>16</v>
      </c>
      <c r="E3509" s="11">
        <f t="shared" si="442"/>
        <v>16</v>
      </c>
      <c r="F3509" s="11">
        <f t="shared" si="443"/>
        <v>2400</v>
      </c>
      <c r="G3509" s="12">
        <v>0.24536989392742026</v>
      </c>
      <c r="H3509" s="27">
        <f t="shared" si="444"/>
        <v>1</v>
      </c>
      <c r="I3509" s="11">
        <f t="shared" si="445"/>
        <v>0</v>
      </c>
      <c r="J3509" s="28">
        <f t="shared" si="446"/>
        <v>0</v>
      </c>
      <c r="K3509" s="28">
        <f t="shared" si="447"/>
        <v>2400</v>
      </c>
      <c r="L3509" s="11"/>
      <c r="M3509" s="11"/>
      <c r="N3509" s="11"/>
      <c r="O3509" s="11"/>
      <c r="P3509" s="11"/>
      <c r="Q3509" s="11"/>
      <c r="R3509" s="11"/>
      <c r="S3509" s="11"/>
      <c r="T3509" s="11"/>
      <c r="U3509" s="11"/>
      <c r="V3509" s="11"/>
      <c r="W3509" s="11"/>
      <c r="X3509" s="11"/>
      <c r="Y3509" s="11"/>
      <c r="Z3509" s="11"/>
      <c r="AA3509" s="11"/>
      <c r="AB3509" s="11"/>
    </row>
    <row r="3510" spans="2:28" x14ac:dyDescent="0.2">
      <c r="B3510" s="13">
        <f t="shared" si="448"/>
        <v>3507</v>
      </c>
      <c r="C3510" s="12">
        <v>0.85332278089473812</v>
      </c>
      <c r="D3510" s="11">
        <f t="shared" si="441"/>
        <v>22</v>
      </c>
      <c r="E3510" s="11">
        <f t="shared" si="442"/>
        <v>22</v>
      </c>
      <c r="F3510" s="11">
        <f t="shared" si="443"/>
        <v>3300</v>
      </c>
      <c r="G3510" s="12">
        <v>0.22541531973247353</v>
      </c>
      <c r="H3510" s="27">
        <f t="shared" si="444"/>
        <v>1</v>
      </c>
      <c r="I3510" s="11">
        <f t="shared" si="445"/>
        <v>2</v>
      </c>
      <c r="J3510" s="28">
        <f t="shared" si="446"/>
        <v>1000</v>
      </c>
      <c r="K3510" s="28">
        <f t="shared" si="447"/>
        <v>2300</v>
      </c>
      <c r="L3510" s="11"/>
      <c r="M3510" s="11"/>
      <c r="N3510" s="11"/>
      <c r="O3510" s="11"/>
      <c r="P3510" s="11"/>
      <c r="Q3510" s="11"/>
      <c r="R3510" s="11"/>
      <c r="S3510" s="11"/>
      <c r="T3510" s="11"/>
      <c r="U3510" s="11"/>
      <c r="V3510" s="11"/>
      <c r="W3510" s="11"/>
      <c r="X3510" s="11"/>
      <c r="Y3510" s="11"/>
      <c r="Z3510" s="11"/>
      <c r="AA3510" s="11"/>
      <c r="AB3510" s="11"/>
    </row>
    <row r="3511" spans="2:28" x14ac:dyDescent="0.2">
      <c r="B3511" s="13">
        <f t="shared" si="448"/>
        <v>3508</v>
      </c>
      <c r="C3511" s="12">
        <v>0.7964619587124675</v>
      </c>
      <c r="D3511" s="11">
        <f t="shared" si="441"/>
        <v>21</v>
      </c>
      <c r="E3511" s="11">
        <f t="shared" si="442"/>
        <v>21</v>
      </c>
      <c r="F3511" s="11">
        <f t="shared" si="443"/>
        <v>3150</v>
      </c>
      <c r="G3511" s="12">
        <v>0.23573214399053599</v>
      </c>
      <c r="H3511" s="27">
        <f t="shared" si="444"/>
        <v>1</v>
      </c>
      <c r="I3511" s="11">
        <f t="shared" si="445"/>
        <v>1</v>
      </c>
      <c r="J3511" s="28">
        <f t="shared" si="446"/>
        <v>500</v>
      </c>
      <c r="K3511" s="28">
        <f t="shared" si="447"/>
        <v>2650</v>
      </c>
      <c r="L3511" s="11"/>
      <c r="M3511" s="11"/>
      <c r="N3511" s="11"/>
      <c r="O3511" s="11"/>
      <c r="P3511" s="11"/>
      <c r="Q3511" s="11"/>
      <c r="R3511" s="11"/>
      <c r="S3511" s="11"/>
      <c r="T3511" s="11"/>
      <c r="U3511" s="11"/>
      <c r="V3511" s="11"/>
      <c r="W3511" s="11"/>
      <c r="X3511" s="11"/>
      <c r="Y3511" s="11"/>
      <c r="Z3511" s="11"/>
      <c r="AA3511" s="11"/>
      <c r="AB3511" s="11"/>
    </row>
    <row r="3512" spans="2:28" x14ac:dyDescent="0.2">
      <c r="B3512" s="13">
        <f t="shared" si="448"/>
        <v>3509</v>
      </c>
      <c r="C3512" s="12">
        <v>5.0986666969709771E-2</v>
      </c>
      <c r="D3512" s="11">
        <f t="shared" si="441"/>
        <v>15</v>
      </c>
      <c r="E3512" s="11">
        <f t="shared" si="442"/>
        <v>15</v>
      </c>
      <c r="F3512" s="11">
        <f t="shared" si="443"/>
        <v>2250</v>
      </c>
      <c r="G3512" s="12">
        <v>0.8197723238904322</v>
      </c>
      <c r="H3512" s="27">
        <f t="shared" si="444"/>
        <v>3</v>
      </c>
      <c r="I3512" s="11">
        <f t="shared" si="445"/>
        <v>0</v>
      </c>
      <c r="J3512" s="28">
        <f t="shared" si="446"/>
        <v>0</v>
      </c>
      <c r="K3512" s="28">
        <f t="shared" si="447"/>
        <v>2250</v>
      </c>
      <c r="L3512" s="11"/>
      <c r="M3512" s="11"/>
      <c r="N3512" s="11"/>
      <c r="O3512" s="11"/>
      <c r="P3512" s="11"/>
      <c r="Q3512" s="11"/>
      <c r="R3512" s="11"/>
      <c r="S3512" s="11"/>
      <c r="T3512" s="11"/>
      <c r="U3512" s="11"/>
      <c r="V3512" s="11"/>
      <c r="W3512" s="11"/>
      <c r="X3512" s="11"/>
      <c r="Y3512" s="11"/>
      <c r="Z3512" s="11"/>
      <c r="AA3512" s="11"/>
      <c r="AB3512" s="11"/>
    </row>
    <row r="3513" spans="2:28" x14ac:dyDescent="0.2">
      <c r="B3513" s="13">
        <f t="shared" si="448"/>
        <v>3510</v>
      </c>
      <c r="C3513" s="12">
        <v>0.27754360806206146</v>
      </c>
      <c r="D3513" s="11">
        <f t="shared" si="441"/>
        <v>18</v>
      </c>
      <c r="E3513" s="11">
        <f t="shared" si="442"/>
        <v>18</v>
      </c>
      <c r="F3513" s="11">
        <f t="shared" si="443"/>
        <v>2700</v>
      </c>
      <c r="G3513" s="12">
        <v>7.9140437729954938E-2</v>
      </c>
      <c r="H3513" s="27">
        <f t="shared" si="444"/>
        <v>0</v>
      </c>
      <c r="I3513" s="11">
        <f t="shared" si="445"/>
        <v>0</v>
      </c>
      <c r="J3513" s="28">
        <f t="shared" si="446"/>
        <v>0</v>
      </c>
      <c r="K3513" s="28">
        <f t="shared" si="447"/>
        <v>2700</v>
      </c>
      <c r="L3513" s="11"/>
      <c r="M3513" s="11"/>
      <c r="N3513" s="11"/>
      <c r="O3513" s="11"/>
      <c r="P3513" s="11"/>
      <c r="Q3513" s="11"/>
      <c r="R3513" s="11"/>
      <c r="S3513" s="11"/>
      <c r="T3513" s="11"/>
      <c r="U3513" s="11"/>
      <c r="V3513" s="11"/>
      <c r="W3513" s="11"/>
      <c r="X3513" s="11"/>
      <c r="Y3513" s="11"/>
      <c r="Z3513" s="11"/>
      <c r="AA3513" s="11"/>
      <c r="AB3513" s="11"/>
    </row>
    <row r="3514" spans="2:28" x14ac:dyDescent="0.2">
      <c r="B3514" s="13">
        <f t="shared" si="448"/>
        <v>3511</v>
      </c>
      <c r="C3514" s="12">
        <v>0.96962163739932805</v>
      </c>
      <c r="D3514" s="11">
        <f t="shared" si="441"/>
        <v>24</v>
      </c>
      <c r="E3514" s="11">
        <f t="shared" si="442"/>
        <v>22</v>
      </c>
      <c r="F3514" s="11">
        <f t="shared" si="443"/>
        <v>3300</v>
      </c>
      <c r="G3514" s="12">
        <v>0.57013051331740272</v>
      </c>
      <c r="H3514" s="27">
        <f t="shared" si="444"/>
        <v>2</v>
      </c>
      <c r="I3514" s="11">
        <f t="shared" si="445"/>
        <v>1</v>
      </c>
      <c r="J3514" s="28">
        <f t="shared" si="446"/>
        <v>500</v>
      </c>
      <c r="K3514" s="28">
        <f t="shared" si="447"/>
        <v>2800</v>
      </c>
      <c r="L3514" s="11"/>
      <c r="M3514" s="11"/>
      <c r="N3514" s="11"/>
      <c r="O3514" s="11"/>
      <c r="P3514" s="11"/>
      <c r="Q3514" s="11"/>
      <c r="R3514" s="11"/>
      <c r="S3514" s="11"/>
      <c r="T3514" s="11"/>
      <c r="U3514" s="11"/>
      <c r="V3514" s="11"/>
      <c r="W3514" s="11"/>
      <c r="X3514" s="11"/>
      <c r="Y3514" s="11"/>
      <c r="Z3514" s="11"/>
      <c r="AA3514" s="11"/>
      <c r="AB3514" s="11"/>
    </row>
    <row r="3515" spans="2:28" x14ac:dyDescent="0.2">
      <c r="B3515" s="13">
        <f t="shared" si="448"/>
        <v>3512</v>
      </c>
      <c r="C3515" s="12">
        <v>0.84170812923776628</v>
      </c>
      <c r="D3515" s="11">
        <f t="shared" si="441"/>
        <v>22</v>
      </c>
      <c r="E3515" s="11">
        <f t="shared" si="442"/>
        <v>22</v>
      </c>
      <c r="F3515" s="11">
        <f t="shared" si="443"/>
        <v>3300</v>
      </c>
      <c r="G3515" s="12">
        <v>2.0280372451603745E-2</v>
      </c>
      <c r="H3515" s="27">
        <f t="shared" si="444"/>
        <v>0</v>
      </c>
      <c r="I3515" s="11">
        <f t="shared" si="445"/>
        <v>3</v>
      </c>
      <c r="J3515" s="28">
        <f t="shared" si="446"/>
        <v>1500</v>
      </c>
      <c r="K3515" s="28">
        <f t="shared" si="447"/>
        <v>1800</v>
      </c>
      <c r="L3515" s="11"/>
      <c r="M3515" s="11"/>
      <c r="N3515" s="11"/>
      <c r="O3515" s="11"/>
      <c r="P3515" s="11"/>
      <c r="Q3515" s="11"/>
      <c r="R3515" s="11"/>
      <c r="S3515" s="11"/>
      <c r="T3515" s="11"/>
      <c r="U3515" s="11"/>
      <c r="V3515" s="11"/>
      <c r="W3515" s="11"/>
      <c r="X3515" s="11"/>
      <c r="Y3515" s="11"/>
      <c r="Z3515" s="11"/>
      <c r="AA3515" s="11"/>
      <c r="AB3515" s="11"/>
    </row>
    <row r="3516" spans="2:28" x14ac:dyDescent="0.2">
      <c r="B3516" s="13">
        <f t="shared" si="448"/>
        <v>3513</v>
      </c>
      <c r="C3516" s="12">
        <v>0.6402815469116897</v>
      </c>
      <c r="D3516" s="11">
        <f t="shared" si="441"/>
        <v>20</v>
      </c>
      <c r="E3516" s="11">
        <f t="shared" si="442"/>
        <v>20</v>
      </c>
      <c r="F3516" s="11">
        <f t="shared" si="443"/>
        <v>3000</v>
      </c>
      <c r="G3516" s="12">
        <v>0.37814552559780445</v>
      </c>
      <c r="H3516" s="27">
        <f t="shared" si="444"/>
        <v>1</v>
      </c>
      <c r="I3516" s="11">
        <f t="shared" si="445"/>
        <v>0</v>
      </c>
      <c r="J3516" s="28">
        <f t="shared" si="446"/>
        <v>0</v>
      </c>
      <c r="K3516" s="28">
        <f t="shared" si="447"/>
        <v>3000</v>
      </c>
      <c r="L3516" s="11"/>
      <c r="M3516" s="11"/>
      <c r="N3516" s="11"/>
      <c r="O3516" s="11"/>
      <c r="P3516" s="11"/>
      <c r="Q3516" s="11"/>
      <c r="R3516" s="11"/>
      <c r="S3516" s="11"/>
      <c r="T3516" s="11"/>
      <c r="U3516" s="11"/>
      <c r="V3516" s="11"/>
      <c r="W3516" s="11"/>
      <c r="X3516" s="11"/>
      <c r="Y3516" s="11"/>
      <c r="Z3516" s="11"/>
      <c r="AA3516" s="11"/>
      <c r="AB3516" s="11"/>
    </row>
    <row r="3517" spans="2:28" x14ac:dyDescent="0.2">
      <c r="B3517" s="13">
        <f t="shared" si="448"/>
        <v>3514</v>
      </c>
      <c r="C3517" s="12">
        <v>0.74954873901973951</v>
      </c>
      <c r="D3517" s="11">
        <f t="shared" si="441"/>
        <v>21</v>
      </c>
      <c r="E3517" s="11">
        <f t="shared" si="442"/>
        <v>21</v>
      </c>
      <c r="F3517" s="11">
        <f t="shared" si="443"/>
        <v>3150</v>
      </c>
      <c r="G3517" s="12">
        <v>0.45207051236159412</v>
      </c>
      <c r="H3517" s="27">
        <f t="shared" si="444"/>
        <v>2</v>
      </c>
      <c r="I3517" s="11">
        <f t="shared" si="445"/>
        <v>0</v>
      </c>
      <c r="J3517" s="28">
        <f t="shared" si="446"/>
        <v>0</v>
      </c>
      <c r="K3517" s="28">
        <f t="shared" si="447"/>
        <v>3150</v>
      </c>
      <c r="L3517" s="11"/>
      <c r="M3517" s="11"/>
      <c r="N3517" s="11"/>
      <c r="O3517" s="11"/>
      <c r="P3517" s="11"/>
      <c r="Q3517" s="11"/>
      <c r="R3517" s="11"/>
      <c r="S3517" s="11"/>
      <c r="T3517" s="11"/>
      <c r="U3517" s="11"/>
      <c r="V3517" s="11"/>
      <c r="W3517" s="11"/>
      <c r="X3517" s="11"/>
      <c r="Y3517" s="11"/>
      <c r="Z3517" s="11"/>
      <c r="AA3517" s="11"/>
      <c r="AB3517" s="11"/>
    </row>
    <row r="3518" spans="2:28" x14ac:dyDescent="0.2">
      <c r="B3518" s="13">
        <f t="shared" si="448"/>
        <v>3515</v>
      </c>
      <c r="C3518" s="12">
        <v>0.54009631867100127</v>
      </c>
      <c r="D3518" s="11">
        <f t="shared" si="441"/>
        <v>20</v>
      </c>
      <c r="E3518" s="11">
        <f t="shared" si="442"/>
        <v>20</v>
      </c>
      <c r="F3518" s="11">
        <f t="shared" si="443"/>
        <v>3000</v>
      </c>
      <c r="G3518" s="12">
        <v>0.43959135050832887</v>
      </c>
      <c r="H3518" s="27">
        <f t="shared" si="444"/>
        <v>2</v>
      </c>
      <c r="I3518" s="11">
        <f t="shared" si="445"/>
        <v>0</v>
      </c>
      <c r="J3518" s="28">
        <f t="shared" si="446"/>
        <v>0</v>
      </c>
      <c r="K3518" s="28">
        <f t="shared" si="447"/>
        <v>3000</v>
      </c>
      <c r="L3518" s="11"/>
      <c r="M3518" s="11"/>
      <c r="N3518" s="11"/>
      <c r="O3518" s="11"/>
      <c r="P3518" s="11"/>
      <c r="Q3518" s="11"/>
      <c r="R3518" s="11"/>
      <c r="S3518" s="11"/>
      <c r="T3518" s="11"/>
      <c r="U3518" s="11"/>
      <c r="V3518" s="11"/>
      <c r="W3518" s="11"/>
      <c r="X3518" s="11"/>
      <c r="Y3518" s="11"/>
      <c r="Z3518" s="11"/>
      <c r="AA3518" s="11"/>
      <c r="AB3518" s="11"/>
    </row>
    <row r="3519" spans="2:28" x14ac:dyDescent="0.2">
      <c r="B3519" s="13">
        <f t="shared" si="448"/>
        <v>3516</v>
      </c>
      <c r="C3519" s="12">
        <v>0.6719384693279904</v>
      </c>
      <c r="D3519" s="11">
        <f t="shared" si="441"/>
        <v>20</v>
      </c>
      <c r="E3519" s="11">
        <f t="shared" si="442"/>
        <v>20</v>
      </c>
      <c r="F3519" s="11">
        <f t="shared" si="443"/>
        <v>3000</v>
      </c>
      <c r="G3519" s="12">
        <v>0.31361130962999062</v>
      </c>
      <c r="H3519" s="27">
        <f t="shared" si="444"/>
        <v>1</v>
      </c>
      <c r="I3519" s="11">
        <f t="shared" si="445"/>
        <v>0</v>
      </c>
      <c r="J3519" s="28">
        <f t="shared" si="446"/>
        <v>0</v>
      </c>
      <c r="K3519" s="28">
        <f t="shared" si="447"/>
        <v>3000</v>
      </c>
      <c r="L3519" s="11"/>
      <c r="M3519" s="11"/>
      <c r="N3519" s="11"/>
      <c r="O3519" s="11"/>
      <c r="P3519" s="11"/>
      <c r="Q3519" s="11"/>
      <c r="R3519" s="11"/>
      <c r="S3519" s="11"/>
      <c r="T3519" s="11"/>
      <c r="U3519" s="11"/>
      <c r="V3519" s="11"/>
      <c r="W3519" s="11"/>
      <c r="X3519" s="11"/>
      <c r="Y3519" s="11"/>
      <c r="Z3519" s="11"/>
      <c r="AA3519" s="11"/>
      <c r="AB3519" s="11"/>
    </row>
    <row r="3520" spans="2:28" x14ac:dyDescent="0.2">
      <c r="B3520" s="13">
        <f t="shared" si="448"/>
        <v>3517</v>
      </c>
      <c r="C3520" s="12">
        <v>0.91663249453075613</v>
      </c>
      <c r="D3520" s="11">
        <f t="shared" si="441"/>
        <v>23</v>
      </c>
      <c r="E3520" s="11">
        <f t="shared" si="442"/>
        <v>22</v>
      </c>
      <c r="F3520" s="11">
        <f t="shared" si="443"/>
        <v>3300</v>
      </c>
      <c r="G3520" s="12">
        <v>0.76697571733687153</v>
      </c>
      <c r="H3520" s="27">
        <f t="shared" si="444"/>
        <v>3</v>
      </c>
      <c r="I3520" s="11">
        <f t="shared" si="445"/>
        <v>0</v>
      </c>
      <c r="J3520" s="28">
        <f t="shared" si="446"/>
        <v>0</v>
      </c>
      <c r="K3520" s="28">
        <f t="shared" si="447"/>
        <v>3300</v>
      </c>
      <c r="L3520" s="11"/>
      <c r="M3520" s="11"/>
      <c r="N3520" s="11"/>
      <c r="O3520" s="11"/>
      <c r="P3520" s="11"/>
      <c r="Q3520" s="11"/>
      <c r="R3520" s="11"/>
      <c r="S3520" s="11"/>
      <c r="T3520" s="11"/>
      <c r="U3520" s="11"/>
      <c r="V3520" s="11"/>
      <c r="W3520" s="11"/>
      <c r="X3520" s="11"/>
      <c r="Y3520" s="11"/>
      <c r="Z3520" s="11"/>
      <c r="AA3520" s="11"/>
      <c r="AB3520" s="11"/>
    </row>
    <row r="3521" spans="2:28" x14ac:dyDescent="0.2">
      <c r="B3521" s="13">
        <f t="shared" si="448"/>
        <v>3518</v>
      </c>
      <c r="C3521" s="12">
        <v>0.87776420970114255</v>
      </c>
      <c r="D3521" s="11">
        <f t="shared" si="441"/>
        <v>22</v>
      </c>
      <c r="E3521" s="11">
        <f t="shared" si="442"/>
        <v>22</v>
      </c>
      <c r="F3521" s="11">
        <f t="shared" si="443"/>
        <v>3300</v>
      </c>
      <c r="G3521" s="12">
        <v>0.20619945654620853</v>
      </c>
      <c r="H3521" s="27">
        <f t="shared" si="444"/>
        <v>1</v>
      </c>
      <c r="I3521" s="11">
        <f t="shared" si="445"/>
        <v>2</v>
      </c>
      <c r="J3521" s="28">
        <f t="shared" si="446"/>
        <v>1000</v>
      </c>
      <c r="K3521" s="28">
        <f t="shared" si="447"/>
        <v>2300</v>
      </c>
      <c r="L3521" s="11"/>
      <c r="M3521" s="11"/>
      <c r="N3521" s="11"/>
      <c r="O3521" s="11"/>
      <c r="P3521" s="11"/>
      <c r="Q3521" s="11"/>
      <c r="R3521" s="11"/>
      <c r="S3521" s="11"/>
      <c r="T3521" s="11"/>
      <c r="U3521" s="11"/>
      <c r="V3521" s="11"/>
      <c r="W3521" s="11"/>
      <c r="X3521" s="11"/>
      <c r="Y3521" s="11"/>
      <c r="Z3521" s="11"/>
      <c r="AA3521" s="11"/>
      <c r="AB3521" s="11"/>
    </row>
    <row r="3522" spans="2:28" x14ac:dyDescent="0.2">
      <c r="B3522" s="13">
        <f t="shared" si="448"/>
        <v>3519</v>
      </c>
      <c r="C3522" s="12">
        <v>0.92888891035038723</v>
      </c>
      <c r="D3522" s="11">
        <f t="shared" si="441"/>
        <v>23</v>
      </c>
      <c r="E3522" s="11">
        <f t="shared" si="442"/>
        <v>22</v>
      </c>
      <c r="F3522" s="11">
        <f t="shared" si="443"/>
        <v>3300</v>
      </c>
      <c r="G3522" s="12">
        <v>0.55631723412515466</v>
      </c>
      <c r="H3522" s="27">
        <f t="shared" si="444"/>
        <v>2</v>
      </c>
      <c r="I3522" s="11">
        <f t="shared" si="445"/>
        <v>1</v>
      </c>
      <c r="J3522" s="28">
        <f t="shared" si="446"/>
        <v>500</v>
      </c>
      <c r="K3522" s="28">
        <f t="shared" si="447"/>
        <v>2800</v>
      </c>
      <c r="L3522" s="11"/>
      <c r="M3522" s="11"/>
      <c r="N3522" s="11"/>
      <c r="O3522" s="11"/>
      <c r="P3522" s="11"/>
      <c r="Q3522" s="11"/>
      <c r="R3522" s="11"/>
      <c r="S3522" s="11"/>
      <c r="T3522" s="11"/>
      <c r="U3522" s="11"/>
      <c r="V3522" s="11"/>
      <c r="W3522" s="11"/>
      <c r="X3522" s="11"/>
      <c r="Y3522" s="11"/>
      <c r="Z3522" s="11"/>
      <c r="AA3522" s="11"/>
      <c r="AB3522" s="11"/>
    </row>
    <row r="3523" spans="2:28" x14ac:dyDescent="0.2">
      <c r="B3523" s="13">
        <f t="shared" si="448"/>
        <v>3520</v>
      </c>
      <c r="C3523" s="12">
        <v>0.66243633292085391</v>
      </c>
      <c r="D3523" s="11">
        <f t="shared" si="441"/>
        <v>20</v>
      </c>
      <c r="E3523" s="11">
        <f t="shared" si="442"/>
        <v>20</v>
      </c>
      <c r="F3523" s="11">
        <f t="shared" si="443"/>
        <v>3000</v>
      </c>
      <c r="G3523" s="12">
        <v>8.7057619469358305E-2</v>
      </c>
      <c r="H3523" s="27">
        <f t="shared" si="444"/>
        <v>0</v>
      </c>
      <c r="I3523" s="11">
        <f t="shared" si="445"/>
        <v>1</v>
      </c>
      <c r="J3523" s="28">
        <f t="shared" si="446"/>
        <v>500</v>
      </c>
      <c r="K3523" s="28">
        <f t="shared" si="447"/>
        <v>2500</v>
      </c>
      <c r="L3523" s="11"/>
      <c r="M3523" s="11"/>
      <c r="N3523" s="11"/>
      <c r="O3523" s="11"/>
      <c r="P3523" s="11"/>
      <c r="Q3523" s="11"/>
      <c r="R3523" s="11"/>
      <c r="S3523" s="11"/>
      <c r="T3523" s="11"/>
      <c r="U3523" s="11"/>
      <c r="V3523" s="11"/>
      <c r="W3523" s="11"/>
      <c r="X3523" s="11"/>
      <c r="Y3523" s="11"/>
      <c r="Z3523" s="11"/>
      <c r="AA3523" s="11"/>
      <c r="AB3523" s="11"/>
    </row>
    <row r="3524" spans="2:28" x14ac:dyDescent="0.2">
      <c r="B3524" s="13">
        <f t="shared" si="448"/>
        <v>3521</v>
      </c>
      <c r="C3524" s="12">
        <v>0.61324711486545969</v>
      </c>
      <c r="D3524" s="11">
        <f t="shared" si="441"/>
        <v>20</v>
      </c>
      <c r="E3524" s="11">
        <f t="shared" si="442"/>
        <v>20</v>
      </c>
      <c r="F3524" s="11">
        <f t="shared" si="443"/>
        <v>3000</v>
      </c>
      <c r="G3524" s="12">
        <v>7.4528851458134371E-2</v>
      </c>
      <c r="H3524" s="27">
        <f t="shared" si="444"/>
        <v>0</v>
      </c>
      <c r="I3524" s="11">
        <f t="shared" si="445"/>
        <v>1</v>
      </c>
      <c r="J3524" s="28">
        <f t="shared" si="446"/>
        <v>500</v>
      </c>
      <c r="K3524" s="28">
        <f t="shared" si="447"/>
        <v>2500</v>
      </c>
      <c r="L3524" s="11"/>
      <c r="M3524" s="11"/>
      <c r="N3524" s="11"/>
      <c r="O3524" s="11"/>
      <c r="P3524" s="11"/>
      <c r="Q3524" s="11"/>
      <c r="R3524" s="11"/>
      <c r="S3524" s="11"/>
      <c r="T3524" s="11"/>
      <c r="U3524" s="11"/>
      <c r="V3524" s="11"/>
      <c r="W3524" s="11"/>
      <c r="X3524" s="11"/>
      <c r="Y3524" s="11"/>
      <c r="Z3524" s="11"/>
      <c r="AA3524" s="11"/>
      <c r="AB3524" s="11"/>
    </row>
    <row r="3525" spans="2:28" x14ac:dyDescent="0.2">
      <c r="B3525" s="13">
        <f t="shared" si="448"/>
        <v>3522</v>
      </c>
      <c r="C3525" s="12">
        <v>0.35504922270083927</v>
      </c>
      <c r="D3525" s="11">
        <f t="shared" ref="D3525:D3588" si="449">SUMIFS($M$4:$M$15,$P$4:$P$15,"&lt;="&amp;C3525,$O$4:$O$15,"&gt;="&amp;C3525)</f>
        <v>19</v>
      </c>
      <c r="E3525" s="11">
        <f t="shared" ref="E3525:E3588" si="450">MIN(D3525,$S$2)</f>
        <v>19</v>
      </c>
      <c r="F3525" s="11">
        <f t="shared" ref="F3525:F3588" si="451">E3525*$S$3</f>
        <v>2850</v>
      </c>
      <c r="G3525" s="12">
        <v>0.54784222139214067</v>
      </c>
      <c r="H3525" s="27">
        <f t="shared" ref="H3525:H3588" si="452">_xlfn.BINOM.INV(E3525,$S$5,G3525)</f>
        <v>2</v>
      </c>
      <c r="I3525" s="11">
        <f t="shared" ref="I3525:I3588" si="453">IF(E3525-H3525&gt;$S$6,E3525-H3525-$S$6,0)</f>
        <v>0</v>
      </c>
      <c r="J3525" s="28">
        <f t="shared" ref="J3525:J3588" si="454">I3525*$S$4</f>
        <v>0</v>
      </c>
      <c r="K3525" s="28">
        <f t="shared" ref="K3525:K3588" si="455">F3525-J3525</f>
        <v>2850</v>
      </c>
      <c r="L3525" s="11"/>
      <c r="M3525" s="11"/>
      <c r="N3525" s="11"/>
      <c r="O3525" s="11"/>
      <c r="P3525" s="11"/>
      <c r="Q3525" s="11"/>
      <c r="R3525" s="11"/>
      <c r="S3525" s="11"/>
      <c r="T3525" s="11"/>
      <c r="U3525" s="11"/>
      <c r="V3525" s="11"/>
      <c r="W3525" s="11"/>
      <c r="X3525" s="11"/>
      <c r="Y3525" s="11"/>
      <c r="Z3525" s="11"/>
      <c r="AA3525" s="11"/>
      <c r="AB3525" s="11"/>
    </row>
    <row r="3526" spans="2:28" x14ac:dyDescent="0.2">
      <c r="B3526" s="13">
        <f t="shared" ref="B3526:B3589" si="456">B3525+1</f>
        <v>3523</v>
      </c>
      <c r="C3526" s="12">
        <v>0.94164083361320361</v>
      </c>
      <c r="D3526" s="11">
        <f t="shared" si="449"/>
        <v>23</v>
      </c>
      <c r="E3526" s="11">
        <f t="shared" si="450"/>
        <v>22</v>
      </c>
      <c r="F3526" s="11">
        <f t="shared" si="451"/>
        <v>3300</v>
      </c>
      <c r="G3526" s="12">
        <v>0.29127552403068124</v>
      </c>
      <c r="H3526" s="27">
        <f t="shared" si="452"/>
        <v>1</v>
      </c>
      <c r="I3526" s="11">
        <f t="shared" si="453"/>
        <v>2</v>
      </c>
      <c r="J3526" s="28">
        <f t="shared" si="454"/>
        <v>1000</v>
      </c>
      <c r="K3526" s="28">
        <f t="shared" si="455"/>
        <v>2300</v>
      </c>
      <c r="L3526" s="11"/>
      <c r="M3526" s="11"/>
      <c r="N3526" s="11"/>
      <c r="O3526" s="11"/>
      <c r="P3526" s="11"/>
      <c r="Q3526" s="11"/>
      <c r="R3526" s="11"/>
      <c r="S3526" s="11"/>
      <c r="T3526" s="11"/>
      <c r="U3526" s="11"/>
      <c r="V3526" s="11"/>
      <c r="W3526" s="11"/>
      <c r="X3526" s="11"/>
      <c r="Y3526" s="11"/>
      <c r="Z3526" s="11"/>
      <c r="AA3526" s="11"/>
      <c r="AB3526" s="11"/>
    </row>
    <row r="3527" spans="2:28" x14ac:dyDescent="0.2">
      <c r="B3527" s="13">
        <f t="shared" si="456"/>
        <v>3524</v>
      </c>
      <c r="C3527" s="12">
        <v>0.37022217208294494</v>
      </c>
      <c r="D3527" s="11">
        <f t="shared" si="449"/>
        <v>19</v>
      </c>
      <c r="E3527" s="11">
        <f t="shared" si="450"/>
        <v>19</v>
      </c>
      <c r="F3527" s="11">
        <f t="shared" si="451"/>
        <v>2850</v>
      </c>
      <c r="G3527" s="12">
        <v>0.23872018642970072</v>
      </c>
      <c r="H3527" s="27">
        <f t="shared" si="452"/>
        <v>1</v>
      </c>
      <c r="I3527" s="11">
        <f t="shared" si="453"/>
        <v>0</v>
      </c>
      <c r="J3527" s="28">
        <f t="shared" si="454"/>
        <v>0</v>
      </c>
      <c r="K3527" s="28">
        <f t="shared" si="455"/>
        <v>2850</v>
      </c>
      <c r="L3527" s="11"/>
      <c r="M3527" s="11"/>
      <c r="N3527" s="11"/>
      <c r="O3527" s="11"/>
      <c r="P3527" s="11"/>
      <c r="Q3527" s="11"/>
      <c r="R3527" s="11"/>
      <c r="S3527" s="11"/>
      <c r="T3527" s="11"/>
      <c r="U3527" s="11"/>
      <c r="V3527" s="11"/>
      <c r="W3527" s="11"/>
      <c r="X3527" s="11"/>
      <c r="Y3527" s="11"/>
      <c r="Z3527" s="11"/>
      <c r="AA3527" s="11"/>
      <c r="AB3527" s="11"/>
    </row>
    <row r="3528" spans="2:28" x14ac:dyDescent="0.2">
      <c r="B3528" s="13">
        <f t="shared" si="456"/>
        <v>3525</v>
      </c>
      <c r="C3528" s="12">
        <v>0.45125447089149384</v>
      </c>
      <c r="D3528" s="11">
        <f t="shared" si="449"/>
        <v>19</v>
      </c>
      <c r="E3528" s="11">
        <f t="shared" si="450"/>
        <v>19</v>
      </c>
      <c r="F3528" s="11">
        <f t="shared" si="451"/>
        <v>2850</v>
      </c>
      <c r="G3528" s="12">
        <v>0.77235120841267579</v>
      </c>
      <c r="H3528" s="27">
        <f t="shared" si="452"/>
        <v>3</v>
      </c>
      <c r="I3528" s="11">
        <f t="shared" si="453"/>
        <v>0</v>
      </c>
      <c r="J3528" s="28">
        <f t="shared" si="454"/>
        <v>0</v>
      </c>
      <c r="K3528" s="28">
        <f t="shared" si="455"/>
        <v>2850</v>
      </c>
      <c r="L3528" s="11"/>
      <c r="M3528" s="11"/>
      <c r="N3528" s="11"/>
      <c r="O3528" s="11"/>
      <c r="P3528" s="11"/>
      <c r="Q3528" s="11"/>
      <c r="R3528" s="11"/>
      <c r="S3528" s="11"/>
      <c r="T3528" s="11"/>
      <c r="U3528" s="11"/>
      <c r="V3528" s="11"/>
      <c r="W3528" s="11"/>
      <c r="X3528" s="11"/>
      <c r="Y3528" s="11"/>
      <c r="Z3528" s="11"/>
      <c r="AA3528" s="11"/>
      <c r="AB3528" s="11"/>
    </row>
    <row r="3529" spans="2:28" x14ac:dyDescent="0.2">
      <c r="B3529" s="13">
        <f t="shared" si="456"/>
        <v>3526</v>
      </c>
      <c r="C3529" s="12">
        <v>0.84465763722274112</v>
      </c>
      <c r="D3529" s="11">
        <f t="shared" si="449"/>
        <v>22</v>
      </c>
      <c r="E3529" s="11">
        <f t="shared" si="450"/>
        <v>22</v>
      </c>
      <c r="F3529" s="11">
        <f t="shared" si="451"/>
        <v>3300</v>
      </c>
      <c r="G3529" s="12">
        <v>0.33041284414094341</v>
      </c>
      <c r="H3529" s="27">
        <f t="shared" si="452"/>
        <v>1</v>
      </c>
      <c r="I3529" s="11">
        <f t="shared" si="453"/>
        <v>2</v>
      </c>
      <c r="J3529" s="28">
        <f t="shared" si="454"/>
        <v>1000</v>
      </c>
      <c r="K3529" s="28">
        <f t="shared" si="455"/>
        <v>2300</v>
      </c>
      <c r="L3529" s="11"/>
      <c r="M3529" s="11"/>
      <c r="N3529" s="11"/>
      <c r="O3529" s="11"/>
      <c r="P3529" s="11"/>
      <c r="Q3529" s="11"/>
      <c r="R3529" s="11"/>
      <c r="S3529" s="11"/>
      <c r="T3529" s="11"/>
      <c r="U3529" s="11"/>
      <c r="V3529" s="11"/>
      <c r="W3529" s="11"/>
      <c r="X3529" s="11"/>
      <c r="Y3529" s="11"/>
      <c r="Z3529" s="11"/>
      <c r="AA3529" s="11"/>
      <c r="AB3529" s="11"/>
    </row>
    <row r="3530" spans="2:28" x14ac:dyDescent="0.2">
      <c r="B3530" s="13">
        <f t="shared" si="456"/>
        <v>3527</v>
      </c>
      <c r="C3530" s="12">
        <v>0.936625224184093</v>
      </c>
      <c r="D3530" s="11">
        <f t="shared" si="449"/>
        <v>23</v>
      </c>
      <c r="E3530" s="11">
        <f t="shared" si="450"/>
        <v>22</v>
      </c>
      <c r="F3530" s="11">
        <f t="shared" si="451"/>
        <v>3300</v>
      </c>
      <c r="G3530" s="12">
        <v>0.64709939581218989</v>
      </c>
      <c r="H3530" s="27">
        <f t="shared" si="452"/>
        <v>3</v>
      </c>
      <c r="I3530" s="11">
        <f t="shared" si="453"/>
        <v>0</v>
      </c>
      <c r="J3530" s="28">
        <f t="shared" si="454"/>
        <v>0</v>
      </c>
      <c r="K3530" s="28">
        <f t="shared" si="455"/>
        <v>3300</v>
      </c>
      <c r="L3530" s="11"/>
      <c r="M3530" s="11"/>
      <c r="N3530" s="11"/>
      <c r="O3530" s="11"/>
      <c r="P3530" s="11"/>
      <c r="Q3530" s="11"/>
      <c r="R3530" s="11"/>
      <c r="S3530" s="11"/>
      <c r="T3530" s="11"/>
      <c r="U3530" s="11"/>
      <c r="V3530" s="11"/>
      <c r="W3530" s="11"/>
      <c r="X3530" s="11"/>
      <c r="Y3530" s="11"/>
      <c r="Z3530" s="11"/>
      <c r="AA3530" s="11"/>
      <c r="AB3530" s="11"/>
    </row>
    <row r="3531" spans="2:28" x14ac:dyDescent="0.2">
      <c r="B3531" s="13">
        <f t="shared" si="456"/>
        <v>3528</v>
      </c>
      <c r="C3531" s="12">
        <v>0.85298650884583216</v>
      </c>
      <c r="D3531" s="11">
        <f t="shared" si="449"/>
        <v>22</v>
      </c>
      <c r="E3531" s="11">
        <f t="shared" si="450"/>
        <v>22</v>
      </c>
      <c r="F3531" s="11">
        <f t="shared" si="451"/>
        <v>3300</v>
      </c>
      <c r="G3531" s="12">
        <v>0.96279116519540431</v>
      </c>
      <c r="H3531" s="27">
        <f t="shared" si="452"/>
        <v>5</v>
      </c>
      <c r="I3531" s="11">
        <f t="shared" si="453"/>
        <v>0</v>
      </c>
      <c r="J3531" s="28">
        <f t="shared" si="454"/>
        <v>0</v>
      </c>
      <c r="K3531" s="28">
        <f t="shared" si="455"/>
        <v>3300</v>
      </c>
      <c r="L3531" s="11"/>
      <c r="M3531" s="11"/>
      <c r="N3531" s="11"/>
      <c r="O3531" s="11"/>
      <c r="P3531" s="11"/>
      <c r="Q3531" s="11"/>
      <c r="R3531" s="11"/>
      <c r="S3531" s="11"/>
      <c r="T3531" s="11"/>
      <c r="U3531" s="11"/>
      <c r="V3531" s="11"/>
      <c r="W3531" s="11"/>
      <c r="X3531" s="11"/>
      <c r="Y3531" s="11"/>
      <c r="Z3531" s="11"/>
      <c r="AA3531" s="11"/>
      <c r="AB3531" s="11"/>
    </row>
    <row r="3532" spans="2:28" x14ac:dyDescent="0.2">
      <c r="B3532" s="13">
        <f t="shared" si="456"/>
        <v>3529</v>
      </c>
      <c r="C3532" s="12">
        <v>0.67020315714019563</v>
      </c>
      <c r="D3532" s="11">
        <f t="shared" si="449"/>
        <v>20</v>
      </c>
      <c r="E3532" s="11">
        <f t="shared" si="450"/>
        <v>20</v>
      </c>
      <c r="F3532" s="11">
        <f t="shared" si="451"/>
        <v>3000</v>
      </c>
      <c r="G3532" s="12">
        <v>0.68070256566879261</v>
      </c>
      <c r="H3532" s="27">
        <f t="shared" si="452"/>
        <v>3</v>
      </c>
      <c r="I3532" s="11">
        <f t="shared" si="453"/>
        <v>0</v>
      </c>
      <c r="J3532" s="28">
        <f t="shared" si="454"/>
        <v>0</v>
      </c>
      <c r="K3532" s="28">
        <f t="shared" si="455"/>
        <v>3000</v>
      </c>
      <c r="L3532" s="11"/>
      <c r="M3532" s="11"/>
      <c r="N3532" s="11"/>
      <c r="O3532" s="11"/>
      <c r="P3532" s="11"/>
      <c r="Q3532" s="11"/>
      <c r="R3532" s="11"/>
      <c r="S3532" s="11"/>
      <c r="T3532" s="11"/>
      <c r="U3532" s="11"/>
      <c r="V3532" s="11"/>
      <c r="W3532" s="11"/>
      <c r="X3532" s="11"/>
      <c r="Y3532" s="11"/>
      <c r="Z3532" s="11"/>
      <c r="AA3532" s="11"/>
      <c r="AB3532" s="11"/>
    </row>
    <row r="3533" spans="2:28" x14ac:dyDescent="0.2">
      <c r="B3533" s="13">
        <f t="shared" si="456"/>
        <v>3530</v>
      </c>
      <c r="C3533" s="12">
        <v>0.89965464985423527</v>
      </c>
      <c r="D3533" s="11">
        <f t="shared" si="449"/>
        <v>22</v>
      </c>
      <c r="E3533" s="11">
        <f t="shared" si="450"/>
        <v>22</v>
      </c>
      <c r="F3533" s="11">
        <f t="shared" si="451"/>
        <v>3300</v>
      </c>
      <c r="G3533" s="12">
        <v>0.78427058292017138</v>
      </c>
      <c r="H3533" s="27">
        <f t="shared" si="452"/>
        <v>3</v>
      </c>
      <c r="I3533" s="11">
        <f t="shared" si="453"/>
        <v>0</v>
      </c>
      <c r="J3533" s="28">
        <f t="shared" si="454"/>
        <v>0</v>
      </c>
      <c r="K3533" s="28">
        <f t="shared" si="455"/>
        <v>3300</v>
      </c>
      <c r="L3533" s="11"/>
      <c r="M3533" s="11"/>
      <c r="N3533" s="11"/>
      <c r="O3533" s="11"/>
      <c r="P3533" s="11"/>
      <c r="Q3533" s="11"/>
      <c r="R3533" s="11"/>
      <c r="S3533" s="11"/>
      <c r="T3533" s="11"/>
      <c r="U3533" s="11"/>
      <c r="V3533" s="11"/>
      <c r="W3533" s="11"/>
      <c r="X3533" s="11"/>
      <c r="Y3533" s="11"/>
      <c r="Z3533" s="11"/>
      <c r="AA3533" s="11"/>
      <c r="AB3533" s="11"/>
    </row>
    <row r="3534" spans="2:28" x14ac:dyDescent="0.2">
      <c r="B3534" s="13">
        <f t="shared" si="456"/>
        <v>3531</v>
      </c>
      <c r="C3534" s="12">
        <v>0.48599459616971186</v>
      </c>
      <c r="D3534" s="11">
        <f t="shared" si="449"/>
        <v>19</v>
      </c>
      <c r="E3534" s="11">
        <f t="shared" si="450"/>
        <v>19</v>
      </c>
      <c r="F3534" s="11">
        <f t="shared" si="451"/>
        <v>2850</v>
      </c>
      <c r="G3534" s="12">
        <v>0.96972407886872292</v>
      </c>
      <c r="H3534" s="27">
        <f t="shared" si="452"/>
        <v>5</v>
      </c>
      <c r="I3534" s="11">
        <f t="shared" si="453"/>
        <v>0</v>
      </c>
      <c r="J3534" s="28">
        <f t="shared" si="454"/>
        <v>0</v>
      </c>
      <c r="K3534" s="28">
        <f t="shared" si="455"/>
        <v>2850</v>
      </c>
      <c r="L3534" s="11"/>
      <c r="M3534" s="11"/>
      <c r="N3534" s="11"/>
      <c r="O3534" s="11"/>
      <c r="P3534" s="11"/>
      <c r="Q3534" s="11"/>
      <c r="R3534" s="11"/>
      <c r="S3534" s="11"/>
      <c r="T3534" s="11"/>
      <c r="U3534" s="11"/>
      <c r="V3534" s="11"/>
      <c r="W3534" s="11"/>
      <c r="X3534" s="11"/>
      <c r="Y3534" s="11"/>
      <c r="Z3534" s="11"/>
      <c r="AA3534" s="11"/>
      <c r="AB3534" s="11"/>
    </row>
    <row r="3535" spans="2:28" x14ac:dyDescent="0.2">
      <c r="B3535" s="13">
        <f t="shared" si="456"/>
        <v>3532</v>
      </c>
      <c r="C3535" s="12">
        <v>1.8045380794413202E-2</v>
      </c>
      <c r="D3535" s="11">
        <f t="shared" si="449"/>
        <v>14</v>
      </c>
      <c r="E3535" s="11">
        <f t="shared" si="450"/>
        <v>14</v>
      </c>
      <c r="F3535" s="11">
        <f t="shared" si="451"/>
        <v>2100</v>
      </c>
      <c r="G3535" s="12">
        <v>0.79925538697357457</v>
      </c>
      <c r="H3535" s="27">
        <f t="shared" si="452"/>
        <v>2</v>
      </c>
      <c r="I3535" s="11">
        <f t="shared" si="453"/>
        <v>0</v>
      </c>
      <c r="J3535" s="28">
        <f t="shared" si="454"/>
        <v>0</v>
      </c>
      <c r="K3535" s="28">
        <f t="shared" si="455"/>
        <v>2100</v>
      </c>
      <c r="L3535" s="11"/>
      <c r="M3535" s="11"/>
      <c r="N3535" s="11"/>
      <c r="O3535" s="11"/>
      <c r="P3535" s="11"/>
      <c r="Q3535" s="11"/>
      <c r="R3535" s="11"/>
      <c r="S3535" s="11"/>
      <c r="T3535" s="11"/>
      <c r="U3535" s="11"/>
      <c r="V3535" s="11"/>
      <c r="W3535" s="11"/>
      <c r="X3535" s="11"/>
      <c r="Y3535" s="11"/>
      <c r="Z3535" s="11"/>
      <c r="AA3535" s="11"/>
      <c r="AB3535" s="11"/>
    </row>
    <row r="3536" spans="2:28" x14ac:dyDescent="0.2">
      <c r="B3536" s="13">
        <f t="shared" si="456"/>
        <v>3533</v>
      </c>
      <c r="C3536" s="12">
        <v>0.32413192192547224</v>
      </c>
      <c r="D3536" s="11">
        <f t="shared" si="449"/>
        <v>18</v>
      </c>
      <c r="E3536" s="11">
        <f t="shared" si="450"/>
        <v>18</v>
      </c>
      <c r="F3536" s="11">
        <f t="shared" si="451"/>
        <v>2700</v>
      </c>
      <c r="G3536" s="12">
        <v>0.17747197381375779</v>
      </c>
      <c r="H3536" s="27">
        <f t="shared" si="452"/>
        <v>1</v>
      </c>
      <c r="I3536" s="11">
        <f t="shared" si="453"/>
        <v>0</v>
      </c>
      <c r="J3536" s="28">
        <f t="shared" si="454"/>
        <v>0</v>
      </c>
      <c r="K3536" s="28">
        <f t="shared" si="455"/>
        <v>2700</v>
      </c>
      <c r="L3536" s="11"/>
      <c r="M3536" s="11"/>
      <c r="N3536" s="11"/>
      <c r="O3536" s="11"/>
      <c r="P3536" s="11"/>
      <c r="Q3536" s="11"/>
      <c r="R3536" s="11"/>
      <c r="S3536" s="11"/>
      <c r="T3536" s="11"/>
      <c r="U3536" s="11"/>
      <c r="V3536" s="11"/>
      <c r="W3536" s="11"/>
      <c r="X3536" s="11"/>
      <c r="Y3536" s="11"/>
      <c r="Z3536" s="11"/>
      <c r="AA3536" s="11"/>
      <c r="AB3536" s="11"/>
    </row>
    <row r="3537" spans="2:28" x14ac:dyDescent="0.2">
      <c r="B3537" s="13">
        <f t="shared" si="456"/>
        <v>3534</v>
      </c>
      <c r="C3537" s="12">
        <v>0.6655639941826732</v>
      </c>
      <c r="D3537" s="11">
        <f t="shared" si="449"/>
        <v>20</v>
      </c>
      <c r="E3537" s="11">
        <f t="shared" si="450"/>
        <v>20</v>
      </c>
      <c r="F3537" s="11">
        <f t="shared" si="451"/>
        <v>3000</v>
      </c>
      <c r="G3537" s="12">
        <v>0.93551520681542277</v>
      </c>
      <c r="H3537" s="27">
        <f t="shared" si="452"/>
        <v>4</v>
      </c>
      <c r="I3537" s="11">
        <f t="shared" si="453"/>
        <v>0</v>
      </c>
      <c r="J3537" s="28">
        <f t="shared" si="454"/>
        <v>0</v>
      </c>
      <c r="K3537" s="28">
        <f t="shared" si="455"/>
        <v>3000</v>
      </c>
      <c r="L3537" s="11"/>
      <c r="M3537" s="11"/>
      <c r="N3537" s="11"/>
      <c r="O3537" s="11"/>
      <c r="P3537" s="11"/>
      <c r="Q3537" s="11"/>
      <c r="R3537" s="11"/>
      <c r="S3537" s="11"/>
      <c r="T3537" s="11"/>
      <c r="U3537" s="11"/>
      <c r="V3537" s="11"/>
      <c r="W3537" s="11"/>
      <c r="X3537" s="11"/>
      <c r="Y3537" s="11"/>
      <c r="Z3537" s="11"/>
      <c r="AA3537" s="11"/>
      <c r="AB3537" s="11"/>
    </row>
    <row r="3538" spans="2:28" x14ac:dyDescent="0.2">
      <c r="B3538" s="13">
        <f t="shared" si="456"/>
        <v>3535</v>
      </c>
      <c r="C3538" s="12">
        <v>0.97592709864501381</v>
      </c>
      <c r="D3538" s="11">
        <f t="shared" si="449"/>
        <v>24</v>
      </c>
      <c r="E3538" s="11">
        <f t="shared" si="450"/>
        <v>22</v>
      </c>
      <c r="F3538" s="11">
        <f t="shared" si="451"/>
        <v>3300</v>
      </c>
      <c r="G3538" s="12">
        <v>0.50821878544964383</v>
      </c>
      <c r="H3538" s="27">
        <f t="shared" si="452"/>
        <v>2</v>
      </c>
      <c r="I3538" s="11">
        <f t="shared" si="453"/>
        <v>1</v>
      </c>
      <c r="J3538" s="28">
        <f t="shared" si="454"/>
        <v>500</v>
      </c>
      <c r="K3538" s="28">
        <f t="shared" si="455"/>
        <v>2800</v>
      </c>
      <c r="L3538" s="11"/>
      <c r="M3538" s="11"/>
      <c r="N3538" s="11"/>
      <c r="O3538" s="11"/>
      <c r="P3538" s="11"/>
      <c r="Q3538" s="11"/>
      <c r="R3538" s="11"/>
      <c r="S3538" s="11"/>
      <c r="T3538" s="11"/>
      <c r="U3538" s="11"/>
      <c r="V3538" s="11"/>
      <c r="W3538" s="11"/>
      <c r="X3538" s="11"/>
      <c r="Y3538" s="11"/>
      <c r="Z3538" s="11"/>
      <c r="AA3538" s="11"/>
      <c r="AB3538" s="11"/>
    </row>
    <row r="3539" spans="2:28" x14ac:dyDescent="0.2">
      <c r="B3539" s="13">
        <f t="shared" si="456"/>
        <v>3536</v>
      </c>
      <c r="C3539" s="12">
        <v>0.80373512983416584</v>
      </c>
      <c r="D3539" s="11">
        <f t="shared" si="449"/>
        <v>21</v>
      </c>
      <c r="E3539" s="11">
        <f t="shared" si="450"/>
        <v>21</v>
      </c>
      <c r="F3539" s="11">
        <f t="shared" si="451"/>
        <v>3150</v>
      </c>
      <c r="G3539" s="12">
        <v>0.60764432486860764</v>
      </c>
      <c r="H3539" s="27">
        <f t="shared" si="452"/>
        <v>2</v>
      </c>
      <c r="I3539" s="11">
        <f t="shared" si="453"/>
        <v>0</v>
      </c>
      <c r="J3539" s="28">
        <f t="shared" si="454"/>
        <v>0</v>
      </c>
      <c r="K3539" s="28">
        <f t="shared" si="455"/>
        <v>3150</v>
      </c>
      <c r="L3539" s="11"/>
      <c r="M3539" s="11"/>
      <c r="N3539" s="11"/>
      <c r="O3539" s="11"/>
      <c r="P3539" s="11"/>
      <c r="Q3539" s="11"/>
      <c r="R3539" s="11"/>
      <c r="S3539" s="11"/>
      <c r="T3539" s="11"/>
      <c r="U3539" s="11"/>
      <c r="V3539" s="11"/>
      <c r="W3539" s="11"/>
      <c r="X3539" s="11"/>
      <c r="Y3539" s="11"/>
      <c r="Z3539" s="11"/>
      <c r="AA3539" s="11"/>
      <c r="AB3539" s="11"/>
    </row>
    <row r="3540" spans="2:28" x14ac:dyDescent="0.2">
      <c r="B3540" s="13">
        <f t="shared" si="456"/>
        <v>3537</v>
      </c>
      <c r="C3540" s="12">
        <v>0.18462423324903376</v>
      </c>
      <c r="D3540" s="11">
        <f t="shared" si="449"/>
        <v>17</v>
      </c>
      <c r="E3540" s="11">
        <f t="shared" si="450"/>
        <v>17</v>
      </c>
      <c r="F3540" s="11">
        <f t="shared" si="451"/>
        <v>2550</v>
      </c>
      <c r="G3540" s="12">
        <v>0.93747897065957475</v>
      </c>
      <c r="H3540" s="27">
        <f t="shared" si="452"/>
        <v>4</v>
      </c>
      <c r="I3540" s="11">
        <f t="shared" si="453"/>
        <v>0</v>
      </c>
      <c r="J3540" s="28">
        <f t="shared" si="454"/>
        <v>0</v>
      </c>
      <c r="K3540" s="28">
        <f t="shared" si="455"/>
        <v>2550</v>
      </c>
      <c r="L3540" s="11"/>
      <c r="M3540" s="11"/>
      <c r="N3540" s="11"/>
      <c r="O3540" s="11"/>
      <c r="P3540" s="11"/>
      <c r="Q3540" s="11"/>
      <c r="R3540" s="11"/>
      <c r="S3540" s="11"/>
      <c r="T3540" s="11"/>
      <c r="U3540" s="11"/>
      <c r="V3540" s="11"/>
      <c r="W3540" s="11"/>
      <c r="X3540" s="11"/>
      <c r="Y3540" s="11"/>
      <c r="Z3540" s="11"/>
      <c r="AA3540" s="11"/>
      <c r="AB3540" s="11"/>
    </row>
    <row r="3541" spans="2:28" x14ac:dyDescent="0.2">
      <c r="B3541" s="13">
        <f t="shared" si="456"/>
        <v>3538</v>
      </c>
      <c r="C3541" s="12">
        <v>0.2452221142817651</v>
      </c>
      <c r="D3541" s="11">
        <f t="shared" si="449"/>
        <v>18</v>
      </c>
      <c r="E3541" s="11">
        <f t="shared" si="450"/>
        <v>18</v>
      </c>
      <c r="F3541" s="11">
        <f t="shared" si="451"/>
        <v>2700</v>
      </c>
      <c r="G3541" s="12">
        <v>0.48038139580572925</v>
      </c>
      <c r="H3541" s="27">
        <f t="shared" si="452"/>
        <v>2</v>
      </c>
      <c r="I3541" s="11">
        <f t="shared" si="453"/>
        <v>0</v>
      </c>
      <c r="J3541" s="28">
        <f t="shared" si="454"/>
        <v>0</v>
      </c>
      <c r="K3541" s="28">
        <f t="shared" si="455"/>
        <v>2700</v>
      </c>
      <c r="L3541" s="11"/>
      <c r="M3541" s="11"/>
      <c r="N3541" s="11"/>
      <c r="O3541" s="11"/>
      <c r="P3541" s="11"/>
      <c r="Q3541" s="11"/>
      <c r="R3541" s="11"/>
      <c r="S3541" s="11"/>
      <c r="T3541" s="11"/>
      <c r="U3541" s="11"/>
      <c r="V3541" s="11"/>
      <c r="W3541" s="11"/>
      <c r="X3541" s="11"/>
      <c r="Y3541" s="11"/>
      <c r="Z3541" s="11"/>
      <c r="AA3541" s="11"/>
      <c r="AB3541" s="11"/>
    </row>
    <row r="3542" spans="2:28" x14ac:dyDescent="0.2">
      <c r="B3542" s="13">
        <f t="shared" si="456"/>
        <v>3539</v>
      </c>
      <c r="C3542" s="12">
        <v>0.33884537331868281</v>
      </c>
      <c r="D3542" s="11">
        <f t="shared" si="449"/>
        <v>18</v>
      </c>
      <c r="E3542" s="11">
        <f t="shared" si="450"/>
        <v>18</v>
      </c>
      <c r="F3542" s="11">
        <f t="shared" si="451"/>
        <v>2700</v>
      </c>
      <c r="G3542" s="12">
        <v>0.99236350759502945</v>
      </c>
      <c r="H3542" s="27">
        <f t="shared" si="452"/>
        <v>5</v>
      </c>
      <c r="I3542" s="11">
        <f t="shared" si="453"/>
        <v>0</v>
      </c>
      <c r="J3542" s="28">
        <f t="shared" si="454"/>
        <v>0</v>
      </c>
      <c r="K3542" s="28">
        <f t="shared" si="455"/>
        <v>2700</v>
      </c>
      <c r="L3542" s="11"/>
      <c r="M3542" s="11"/>
      <c r="N3542" s="11"/>
      <c r="O3542" s="11"/>
      <c r="P3542" s="11"/>
      <c r="Q3542" s="11"/>
      <c r="R3542" s="11"/>
      <c r="S3542" s="11"/>
      <c r="T3542" s="11"/>
      <c r="U3542" s="11"/>
      <c r="V3542" s="11"/>
      <c r="W3542" s="11"/>
      <c r="X3542" s="11"/>
      <c r="Y3542" s="11"/>
      <c r="Z3542" s="11"/>
      <c r="AA3542" s="11"/>
      <c r="AB3542" s="11"/>
    </row>
    <row r="3543" spans="2:28" x14ac:dyDescent="0.2">
      <c r="B3543" s="13">
        <f t="shared" si="456"/>
        <v>3540</v>
      </c>
      <c r="C3543" s="12">
        <v>3.8772109751482708E-2</v>
      </c>
      <c r="D3543" s="11">
        <f t="shared" si="449"/>
        <v>15</v>
      </c>
      <c r="E3543" s="11">
        <f t="shared" si="450"/>
        <v>15</v>
      </c>
      <c r="F3543" s="11">
        <f t="shared" si="451"/>
        <v>2250</v>
      </c>
      <c r="G3543" s="12">
        <v>0.85185403162526885</v>
      </c>
      <c r="H3543" s="27">
        <f t="shared" si="452"/>
        <v>3</v>
      </c>
      <c r="I3543" s="11">
        <f t="shared" si="453"/>
        <v>0</v>
      </c>
      <c r="J3543" s="28">
        <f t="shared" si="454"/>
        <v>0</v>
      </c>
      <c r="K3543" s="28">
        <f t="shared" si="455"/>
        <v>2250</v>
      </c>
      <c r="L3543" s="11"/>
      <c r="M3543" s="11"/>
      <c r="N3543" s="11"/>
      <c r="O3543" s="11"/>
      <c r="P3543" s="11"/>
      <c r="Q3543" s="11"/>
      <c r="R3543" s="11"/>
      <c r="S3543" s="11"/>
      <c r="T3543" s="11"/>
      <c r="U3543" s="11"/>
      <c r="V3543" s="11"/>
      <c r="W3543" s="11"/>
      <c r="X3543" s="11"/>
      <c r="Y3543" s="11"/>
      <c r="Z3543" s="11"/>
      <c r="AA3543" s="11"/>
      <c r="AB3543" s="11"/>
    </row>
    <row r="3544" spans="2:28" x14ac:dyDescent="0.2">
      <c r="B3544" s="13">
        <f t="shared" si="456"/>
        <v>3541</v>
      </c>
      <c r="C3544" s="12">
        <v>4.0479224628496291E-2</v>
      </c>
      <c r="D3544" s="11">
        <f t="shared" si="449"/>
        <v>15</v>
      </c>
      <c r="E3544" s="11">
        <f t="shared" si="450"/>
        <v>15</v>
      </c>
      <c r="F3544" s="11">
        <f t="shared" si="451"/>
        <v>2250</v>
      </c>
      <c r="G3544" s="12">
        <v>0.87650388571551918</v>
      </c>
      <c r="H3544" s="27">
        <f t="shared" si="452"/>
        <v>3</v>
      </c>
      <c r="I3544" s="11">
        <f t="shared" si="453"/>
        <v>0</v>
      </c>
      <c r="J3544" s="28">
        <f t="shared" si="454"/>
        <v>0</v>
      </c>
      <c r="K3544" s="28">
        <f t="shared" si="455"/>
        <v>2250</v>
      </c>
      <c r="L3544" s="11"/>
      <c r="M3544" s="11"/>
      <c r="N3544" s="11"/>
      <c r="O3544" s="11"/>
      <c r="P3544" s="11"/>
      <c r="Q3544" s="11"/>
      <c r="R3544" s="11"/>
      <c r="S3544" s="11"/>
      <c r="T3544" s="11"/>
      <c r="U3544" s="11"/>
      <c r="V3544" s="11"/>
      <c r="W3544" s="11"/>
      <c r="X3544" s="11"/>
      <c r="Y3544" s="11"/>
      <c r="Z3544" s="11"/>
      <c r="AA3544" s="11"/>
      <c r="AB3544" s="11"/>
    </row>
    <row r="3545" spans="2:28" x14ac:dyDescent="0.2">
      <c r="B3545" s="13">
        <f t="shared" si="456"/>
        <v>3542</v>
      </c>
      <c r="C3545" s="12">
        <v>9.3742774092911874E-2</v>
      </c>
      <c r="D3545" s="11">
        <f t="shared" si="449"/>
        <v>16</v>
      </c>
      <c r="E3545" s="11">
        <f t="shared" si="450"/>
        <v>16</v>
      </c>
      <c r="F3545" s="11">
        <f t="shared" si="451"/>
        <v>2400</v>
      </c>
      <c r="G3545" s="12">
        <v>0.16377940914072575</v>
      </c>
      <c r="H3545" s="27">
        <f t="shared" si="452"/>
        <v>0</v>
      </c>
      <c r="I3545" s="11">
        <f t="shared" si="453"/>
        <v>0</v>
      </c>
      <c r="J3545" s="28">
        <f t="shared" si="454"/>
        <v>0</v>
      </c>
      <c r="K3545" s="28">
        <f t="shared" si="455"/>
        <v>2400</v>
      </c>
      <c r="L3545" s="11"/>
      <c r="M3545" s="11"/>
      <c r="N3545" s="11"/>
      <c r="O3545" s="11"/>
      <c r="P3545" s="11"/>
      <c r="Q3545" s="11"/>
      <c r="R3545" s="11"/>
      <c r="S3545" s="11"/>
      <c r="T3545" s="11"/>
      <c r="U3545" s="11"/>
      <c r="V3545" s="11"/>
      <c r="W3545" s="11"/>
      <c r="X3545" s="11"/>
      <c r="Y3545" s="11"/>
      <c r="Z3545" s="11"/>
      <c r="AA3545" s="11"/>
      <c r="AB3545" s="11"/>
    </row>
    <row r="3546" spans="2:28" x14ac:dyDescent="0.2">
      <c r="B3546" s="13">
        <f t="shared" si="456"/>
        <v>3543</v>
      </c>
      <c r="C3546" s="12">
        <v>0.74432963096305549</v>
      </c>
      <c r="D3546" s="11">
        <f t="shared" si="449"/>
        <v>21</v>
      </c>
      <c r="E3546" s="11">
        <f t="shared" si="450"/>
        <v>21</v>
      </c>
      <c r="F3546" s="11">
        <f t="shared" si="451"/>
        <v>3150</v>
      </c>
      <c r="G3546" s="12">
        <v>0.13289765895634209</v>
      </c>
      <c r="H3546" s="27">
        <f t="shared" si="452"/>
        <v>1</v>
      </c>
      <c r="I3546" s="11">
        <f t="shared" si="453"/>
        <v>1</v>
      </c>
      <c r="J3546" s="28">
        <f t="shared" si="454"/>
        <v>500</v>
      </c>
      <c r="K3546" s="28">
        <f t="shared" si="455"/>
        <v>2650</v>
      </c>
      <c r="L3546" s="11"/>
      <c r="M3546" s="11"/>
      <c r="N3546" s="11"/>
      <c r="O3546" s="11"/>
      <c r="P3546" s="11"/>
      <c r="Q3546" s="11"/>
      <c r="R3546" s="11"/>
      <c r="S3546" s="11"/>
      <c r="T3546" s="11"/>
      <c r="U3546" s="11"/>
      <c r="V3546" s="11"/>
      <c r="W3546" s="11"/>
      <c r="X3546" s="11"/>
      <c r="Y3546" s="11"/>
      <c r="Z3546" s="11"/>
      <c r="AA3546" s="11"/>
      <c r="AB3546" s="11"/>
    </row>
    <row r="3547" spans="2:28" x14ac:dyDescent="0.2">
      <c r="B3547" s="13">
        <f t="shared" si="456"/>
        <v>3544</v>
      </c>
      <c r="C3547" s="12">
        <v>0.94496415159915026</v>
      </c>
      <c r="D3547" s="11">
        <f t="shared" si="449"/>
        <v>23</v>
      </c>
      <c r="E3547" s="11">
        <f t="shared" si="450"/>
        <v>22</v>
      </c>
      <c r="F3547" s="11">
        <f t="shared" si="451"/>
        <v>3300</v>
      </c>
      <c r="G3547" s="12">
        <v>0.91102536059105299</v>
      </c>
      <c r="H3547" s="27">
        <f t="shared" si="452"/>
        <v>4</v>
      </c>
      <c r="I3547" s="11">
        <f t="shared" si="453"/>
        <v>0</v>
      </c>
      <c r="J3547" s="28">
        <f t="shared" si="454"/>
        <v>0</v>
      </c>
      <c r="K3547" s="28">
        <f t="shared" si="455"/>
        <v>3300</v>
      </c>
      <c r="L3547" s="11"/>
      <c r="M3547" s="11"/>
      <c r="N3547" s="11"/>
      <c r="O3547" s="11"/>
      <c r="P3547" s="11"/>
      <c r="Q3547" s="11"/>
      <c r="R3547" s="11"/>
      <c r="S3547" s="11"/>
      <c r="T3547" s="11"/>
      <c r="U3547" s="11"/>
      <c r="V3547" s="11"/>
      <c r="W3547" s="11"/>
      <c r="X3547" s="11"/>
      <c r="Y3547" s="11"/>
      <c r="Z3547" s="11"/>
      <c r="AA3547" s="11"/>
      <c r="AB3547" s="11"/>
    </row>
    <row r="3548" spans="2:28" x14ac:dyDescent="0.2">
      <c r="B3548" s="13">
        <f t="shared" si="456"/>
        <v>3545</v>
      </c>
      <c r="C3548" s="12">
        <v>0.49909585905289378</v>
      </c>
      <c r="D3548" s="11">
        <f t="shared" si="449"/>
        <v>19</v>
      </c>
      <c r="E3548" s="11">
        <f t="shared" si="450"/>
        <v>19</v>
      </c>
      <c r="F3548" s="11">
        <f t="shared" si="451"/>
        <v>2850</v>
      </c>
      <c r="G3548" s="12">
        <v>0.87324506249556189</v>
      </c>
      <c r="H3548" s="27">
        <f t="shared" si="452"/>
        <v>3</v>
      </c>
      <c r="I3548" s="11">
        <f t="shared" si="453"/>
        <v>0</v>
      </c>
      <c r="J3548" s="28">
        <f t="shared" si="454"/>
        <v>0</v>
      </c>
      <c r="K3548" s="28">
        <f t="shared" si="455"/>
        <v>2850</v>
      </c>
      <c r="L3548" s="11"/>
      <c r="M3548" s="11"/>
      <c r="N3548" s="11"/>
      <c r="O3548" s="11"/>
      <c r="P3548" s="11"/>
      <c r="Q3548" s="11"/>
      <c r="R3548" s="11"/>
      <c r="S3548" s="11"/>
      <c r="T3548" s="11"/>
      <c r="U3548" s="11"/>
      <c r="V3548" s="11"/>
      <c r="W3548" s="11"/>
      <c r="X3548" s="11"/>
      <c r="Y3548" s="11"/>
      <c r="Z3548" s="11"/>
      <c r="AA3548" s="11"/>
      <c r="AB3548" s="11"/>
    </row>
    <row r="3549" spans="2:28" x14ac:dyDescent="0.2">
      <c r="B3549" s="13">
        <f t="shared" si="456"/>
        <v>3546</v>
      </c>
      <c r="C3549" s="12">
        <v>0.32723674164526428</v>
      </c>
      <c r="D3549" s="11">
        <f t="shared" si="449"/>
        <v>18</v>
      </c>
      <c r="E3549" s="11">
        <f t="shared" si="450"/>
        <v>18</v>
      </c>
      <c r="F3549" s="11">
        <f t="shared" si="451"/>
        <v>2700</v>
      </c>
      <c r="G3549" s="12">
        <v>0.44188952640309109</v>
      </c>
      <c r="H3549" s="27">
        <f t="shared" si="452"/>
        <v>1</v>
      </c>
      <c r="I3549" s="11">
        <f t="shared" si="453"/>
        <v>0</v>
      </c>
      <c r="J3549" s="28">
        <f t="shared" si="454"/>
        <v>0</v>
      </c>
      <c r="K3549" s="28">
        <f t="shared" si="455"/>
        <v>2700</v>
      </c>
      <c r="L3549" s="11"/>
      <c r="M3549" s="11"/>
      <c r="N3549" s="11"/>
      <c r="O3549" s="11"/>
      <c r="P3549" s="11"/>
      <c r="Q3549" s="11"/>
      <c r="R3549" s="11"/>
      <c r="S3549" s="11"/>
      <c r="T3549" s="11"/>
      <c r="U3549" s="11"/>
      <c r="V3549" s="11"/>
      <c r="W3549" s="11"/>
      <c r="X3549" s="11"/>
      <c r="Y3549" s="11"/>
      <c r="Z3549" s="11"/>
      <c r="AA3549" s="11"/>
      <c r="AB3549" s="11"/>
    </row>
    <row r="3550" spans="2:28" x14ac:dyDescent="0.2">
      <c r="B3550" s="13">
        <f t="shared" si="456"/>
        <v>3547</v>
      </c>
      <c r="C3550" s="12">
        <v>0.89322367652587664</v>
      </c>
      <c r="D3550" s="11">
        <f t="shared" si="449"/>
        <v>22</v>
      </c>
      <c r="E3550" s="11">
        <f t="shared" si="450"/>
        <v>22</v>
      </c>
      <c r="F3550" s="11">
        <f t="shared" si="451"/>
        <v>3300</v>
      </c>
      <c r="G3550" s="12">
        <v>0.69599342449104196</v>
      </c>
      <c r="H3550" s="27">
        <f t="shared" si="452"/>
        <v>3</v>
      </c>
      <c r="I3550" s="11">
        <f t="shared" si="453"/>
        <v>0</v>
      </c>
      <c r="J3550" s="28">
        <f t="shared" si="454"/>
        <v>0</v>
      </c>
      <c r="K3550" s="28">
        <f t="shared" si="455"/>
        <v>3300</v>
      </c>
      <c r="L3550" s="11"/>
      <c r="M3550" s="11"/>
      <c r="N3550" s="11"/>
      <c r="O3550" s="11"/>
      <c r="P3550" s="11"/>
      <c r="Q3550" s="11"/>
      <c r="R3550" s="11"/>
      <c r="S3550" s="11"/>
      <c r="T3550" s="11"/>
      <c r="U3550" s="11"/>
      <c r="V3550" s="11"/>
      <c r="W3550" s="11"/>
      <c r="X3550" s="11"/>
      <c r="Y3550" s="11"/>
      <c r="Z3550" s="11"/>
      <c r="AA3550" s="11"/>
      <c r="AB3550" s="11"/>
    </row>
    <row r="3551" spans="2:28" x14ac:dyDescent="0.2">
      <c r="B3551" s="13">
        <f t="shared" si="456"/>
        <v>3548</v>
      </c>
      <c r="C3551" s="12">
        <v>0.94608311459640793</v>
      </c>
      <c r="D3551" s="11">
        <f t="shared" si="449"/>
        <v>23</v>
      </c>
      <c r="E3551" s="11">
        <f t="shared" si="450"/>
        <v>22</v>
      </c>
      <c r="F3551" s="11">
        <f t="shared" si="451"/>
        <v>3300</v>
      </c>
      <c r="G3551" s="12">
        <v>0.62011091461426182</v>
      </c>
      <c r="H3551" s="27">
        <f t="shared" si="452"/>
        <v>3</v>
      </c>
      <c r="I3551" s="11">
        <f t="shared" si="453"/>
        <v>0</v>
      </c>
      <c r="J3551" s="28">
        <f t="shared" si="454"/>
        <v>0</v>
      </c>
      <c r="K3551" s="28">
        <f t="shared" si="455"/>
        <v>3300</v>
      </c>
      <c r="L3551" s="11"/>
      <c r="M3551" s="11"/>
      <c r="N3551" s="11"/>
      <c r="O3551" s="11"/>
      <c r="P3551" s="11"/>
      <c r="Q3551" s="11"/>
      <c r="R3551" s="11"/>
      <c r="S3551" s="11"/>
      <c r="T3551" s="11"/>
      <c r="U3551" s="11"/>
      <c r="V3551" s="11"/>
      <c r="W3551" s="11"/>
      <c r="X3551" s="11"/>
      <c r="Y3551" s="11"/>
      <c r="Z3551" s="11"/>
      <c r="AA3551" s="11"/>
      <c r="AB3551" s="11"/>
    </row>
    <row r="3552" spans="2:28" x14ac:dyDescent="0.2">
      <c r="B3552" s="13">
        <f t="shared" si="456"/>
        <v>3549</v>
      </c>
      <c r="C3552" s="12">
        <v>9.9692151840261478E-2</v>
      </c>
      <c r="D3552" s="11">
        <f t="shared" si="449"/>
        <v>16</v>
      </c>
      <c r="E3552" s="11">
        <f t="shared" si="450"/>
        <v>16</v>
      </c>
      <c r="F3552" s="11">
        <f t="shared" si="451"/>
        <v>2400</v>
      </c>
      <c r="G3552" s="12">
        <v>0.6309602603567096</v>
      </c>
      <c r="H3552" s="27">
        <f t="shared" si="452"/>
        <v>2</v>
      </c>
      <c r="I3552" s="11">
        <f t="shared" si="453"/>
        <v>0</v>
      </c>
      <c r="J3552" s="28">
        <f t="shared" si="454"/>
        <v>0</v>
      </c>
      <c r="K3552" s="28">
        <f t="shared" si="455"/>
        <v>2400</v>
      </c>
      <c r="L3552" s="11"/>
      <c r="M3552" s="11"/>
      <c r="N3552" s="11"/>
      <c r="O3552" s="11"/>
      <c r="P3552" s="11"/>
      <c r="Q3552" s="11"/>
      <c r="R3552" s="11"/>
      <c r="S3552" s="11"/>
      <c r="T3552" s="11"/>
      <c r="U3552" s="11"/>
      <c r="V3552" s="11"/>
      <c r="W3552" s="11"/>
      <c r="X3552" s="11"/>
      <c r="Y3552" s="11"/>
      <c r="Z3552" s="11"/>
      <c r="AA3552" s="11"/>
      <c r="AB3552" s="11"/>
    </row>
    <row r="3553" spans="2:28" x14ac:dyDescent="0.2">
      <c r="B3553" s="13">
        <f t="shared" si="456"/>
        <v>3550</v>
      </c>
      <c r="C3553" s="12">
        <v>0.37673892569922041</v>
      </c>
      <c r="D3553" s="11">
        <f t="shared" si="449"/>
        <v>19</v>
      </c>
      <c r="E3553" s="11">
        <f t="shared" si="450"/>
        <v>19</v>
      </c>
      <c r="F3553" s="11">
        <f t="shared" si="451"/>
        <v>2850</v>
      </c>
      <c r="G3553" s="12">
        <v>0.83514012349040134</v>
      </c>
      <c r="H3553" s="27">
        <f t="shared" si="452"/>
        <v>3</v>
      </c>
      <c r="I3553" s="11">
        <f t="shared" si="453"/>
        <v>0</v>
      </c>
      <c r="J3553" s="28">
        <f t="shared" si="454"/>
        <v>0</v>
      </c>
      <c r="K3553" s="28">
        <f t="shared" si="455"/>
        <v>2850</v>
      </c>
      <c r="L3553" s="11"/>
      <c r="M3553" s="11"/>
      <c r="N3553" s="11"/>
      <c r="O3553" s="11"/>
      <c r="P3553" s="11"/>
      <c r="Q3553" s="11"/>
      <c r="R3553" s="11"/>
      <c r="S3553" s="11"/>
      <c r="T3553" s="11"/>
      <c r="U3553" s="11"/>
      <c r="V3553" s="11"/>
      <c r="W3553" s="11"/>
      <c r="X3553" s="11"/>
      <c r="Y3553" s="11"/>
      <c r="Z3553" s="11"/>
      <c r="AA3553" s="11"/>
      <c r="AB3553" s="11"/>
    </row>
    <row r="3554" spans="2:28" x14ac:dyDescent="0.2">
      <c r="B3554" s="13">
        <f t="shared" si="456"/>
        <v>3551</v>
      </c>
      <c r="C3554" s="12">
        <v>0.47571236467508404</v>
      </c>
      <c r="D3554" s="11">
        <f t="shared" si="449"/>
        <v>19</v>
      </c>
      <c r="E3554" s="11">
        <f t="shared" si="450"/>
        <v>19</v>
      </c>
      <c r="F3554" s="11">
        <f t="shared" si="451"/>
        <v>2850</v>
      </c>
      <c r="G3554" s="12">
        <v>0.36855227336256224</v>
      </c>
      <c r="H3554" s="27">
        <f t="shared" si="452"/>
        <v>1</v>
      </c>
      <c r="I3554" s="11">
        <f t="shared" si="453"/>
        <v>0</v>
      </c>
      <c r="J3554" s="28">
        <f t="shared" si="454"/>
        <v>0</v>
      </c>
      <c r="K3554" s="28">
        <f t="shared" si="455"/>
        <v>2850</v>
      </c>
      <c r="L3554" s="11"/>
      <c r="M3554" s="11"/>
      <c r="N3554" s="11"/>
      <c r="O3554" s="11"/>
      <c r="P3554" s="11"/>
      <c r="Q3554" s="11"/>
      <c r="R3554" s="11"/>
      <c r="S3554" s="11"/>
      <c r="T3554" s="11"/>
      <c r="U3554" s="11"/>
      <c r="V3554" s="11"/>
      <c r="W3554" s="11"/>
      <c r="X3554" s="11"/>
      <c r="Y3554" s="11"/>
      <c r="Z3554" s="11"/>
      <c r="AA3554" s="11"/>
      <c r="AB3554" s="11"/>
    </row>
    <row r="3555" spans="2:28" x14ac:dyDescent="0.2">
      <c r="B3555" s="13">
        <f t="shared" si="456"/>
        <v>3552</v>
      </c>
      <c r="C3555" s="12">
        <v>0.3672171388460127</v>
      </c>
      <c r="D3555" s="11">
        <f t="shared" si="449"/>
        <v>19</v>
      </c>
      <c r="E3555" s="11">
        <f t="shared" si="450"/>
        <v>19</v>
      </c>
      <c r="F3555" s="11">
        <f t="shared" si="451"/>
        <v>2850</v>
      </c>
      <c r="G3555" s="12">
        <v>0.85952239658618035</v>
      </c>
      <c r="H3555" s="27">
        <f t="shared" si="452"/>
        <v>3</v>
      </c>
      <c r="I3555" s="11">
        <f t="shared" si="453"/>
        <v>0</v>
      </c>
      <c r="J3555" s="28">
        <f t="shared" si="454"/>
        <v>0</v>
      </c>
      <c r="K3555" s="28">
        <f t="shared" si="455"/>
        <v>2850</v>
      </c>
      <c r="L3555" s="11"/>
      <c r="M3555" s="11"/>
      <c r="N3555" s="11"/>
      <c r="O3555" s="11"/>
      <c r="P3555" s="11"/>
      <c r="Q3555" s="11"/>
      <c r="R3555" s="11"/>
      <c r="S3555" s="11"/>
      <c r="T3555" s="11"/>
      <c r="U3555" s="11"/>
      <c r="V3555" s="11"/>
      <c r="W3555" s="11"/>
      <c r="X3555" s="11"/>
      <c r="Y3555" s="11"/>
      <c r="Z3555" s="11"/>
      <c r="AA3555" s="11"/>
      <c r="AB3555" s="11"/>
    </row>
    <row r="3556" spans="2:28" x14ac:dyDescent="0.2">
      <c r="B3556" s="13">
        <f t="shared" si="456"/>
        <v>3553</v>
      </c>
      <c r="C3556" s="12">
        <v>0.73136827090228362</v>
      </c>
      <c r="D3556" s="11">
        <f t="shared" si="449"/>
        <v>21</v>
      </c>
      <c r="E3556" s="11">
        <f t="shared" si="450"/>
        <v>21</v>
      </c>
      <c r="F3556" s="11">
        <f t="shared" si="451"/>
        <v>3150</v>
      </c>
      <c r="G3556" s="12">
        <v>0.87347347314640844</v>
      </c>
      <c r="H3556" s="27">
        <f t="shared" si="452"/>
        <v>4</v>
      </c>
      <c r="I3556" s="11">
        <f t="shared" si="453"/>
        <v>0</v>
      </c>
      <c r="J3556" s="28">
        <f t="shared" si="454"/>
        <v>0</v>
      </c>
      <c r="K3556" s="28">
        <f t="shared" si="455"/>
        <v>3150</v>
      </c>
      <c r="L3556" s="11"/>
      <c r="M3556" s="11"/>
      <c r="N3556" s="11"/>
      <c r="O3556" s="11"/>
      <c r="P3556" s="11"/>
      <c r="Q3556" s="11"/>
      <c r="R3556" s="11"/>
      <c r="S3556" s="11"/>
      <c r="T3556" s="11"/>
      <c r="U3556" s="11"/>
      <c r="V3556" s="11"/>
      <c r="W3556" s="11"/>
      <c r="X3556" s="11"/>
      <c r="Y3556" s="11"/>
      <c r="Z3556" s="11"/>
      <c r="AA3556" s="11"/>
      <c r="AB3556" s="11"/>
    </row>
    <row r="3557" spans="2:28" x14ac:dyDescent="0.2">
      <c r="B3557" s="13">
        <f t="shared" si="456"/>
        <v>3554</v>
      </c>
      <c r="C3557" s="12">
        <v>0.43444411265005878</v>
      </c>
      <c r="D3557" s="11">
        <f t="shared" si="449"/>
        <v>19</v>
      </c>
      <c r="E3557" s="11">
        <f t="shared" si="450"/>
        <v>19</v>
      </c>
      <c r="F3557" s="11">
        <f t="shared" si="451"/>
        <v>2850</v>
      </c>
      <c r="G3557" s="12">
        <v>0.26271694427361347</v>
      </c>
      <c r="H3557" s="27">
        <f t="shared" si="452"/>
        <v>1</v>
      </c>
      <c r="I3557" s="11">
        <f t="shared" si="453"/>
        <v>0</v>
      </c>
      <c r="J3557" s="28">
        <f t="shared" si="454"/>
        <v>0</v>
      </c>
      <c r="K3557" s="28">
        <f t="shared" si="455"/>
        <v>2850</v>
      </c>
      <c r="L3557" s="11"/>
      <c r="M3557" s="11"/>
      <c r="N3557" s="11"/>
      <c r="O3557" s="11"/>
      <c r="P3557" s="11"/>
      <c r="Q3557" s="11"/>
      <c r="R3557" s="11"/>
      <c r="S3557" s="11"/>
      <c r="T3557" s="11"/>
      <c r="U3557" s="11"/>
      <c r="V3557" s="11"/>
      <c r="W3557" s="11"/>
      <c r="X3557" s="11"/>
      <c r="Y3557" s="11"/>
      <c r="Z3557" s="11"/>
      <c r="AA3557" s="11"/>
      <c r="AB3557" s="11"/>
    </row>
    <row r="3558" spans="2:28" x14ac:dyDescent="0.2">
      <c r="B3558" s="13">
        <f t="shared" si="456"/>
        <v>3555</v>
      </c>
      <c r="C3558" s="12">
        <v>0.11611689119938673</v>
      </c>
      <c r="D3558" s="11">
        <f t="shared" si="449"/>
        <v>16</v>
      </c>
      <c r="E3558" s="11">
        <f t="shared" si="450"/>
        <v>16</v>
      </c>
      <c r="F3558" s="11">
        <f t="shared" si="451"/>
        <v>2400</v>
      </c>
      <c r="G3558" s="12">
        <v>0.82957577376529246</v>
      </c>
      <c r="H3558" s="27">
        <f t="shared" si="452"/>
        <v>3</v>
      </c>
      <c r="I3558" s="11">
        <f t="shared" si="453"/>
        <v>0</v>
      </c>
      <c r="J3558" s="28">
        <f t="shared" si="454"/>
        <v>0</v>
      </c>
      <c r="K3558" s="28">
        <f t="shared" si="455"/>
        <v>2400</v>
      </c>
      <c r="L3558" s="11"/>
      <c r="M3558" s="11"/>
      <c r="N3558" s="11"/>
      <c r="O3558" s="11"/>
      <c r="P3558" s="11"/>
      <c r="Q3558" s="11"/>
      <c r="R3558" s="11"/>
      <c r="S3558" s="11"/>
      <c r="T3558" s="11"/>
      <c r="U3558" s="11"/>
      <c r="V3558" s="11"/>
      <c r="W3558" s="11"/>
      <c r="X3558" s="11"/>
      <c r="Y3558" s="11"/>
      <c r="Z3558" s="11"/>
      <c r="AA3558" s="11"/>
      <c r="AB3558" s="11"/>
    </row>
    <row r="3559" spans="2:28" x14ac:dyDescent="0.2">
      <c r="B3559" s="13">
        <f t="shared" si="456"/>
        <v>3556</v>
      </c>
      <c r="C3559" s="12">
        <v>0.33751534515944248</v>
      </c>
      <c r="D3559" s="11">
        <f t="shared" si="449"/>
        <v>18</v>
      </c>
      <c r="E3559" s="11">
        <f t="shared" si="450"/>
        <v>18</v>
      </c>
      <c r="F3559" s="11">
        <f t="shared" si="451"/>
        <v>2700</v>
      </c>
      <c r="G3559" s="12">
        <v>7.5306304899723009E-2</v>
      </c>
      <c r="H3559" s="27">
        <f t="shared" si="452"/>
        <v>0</v>
      </c>
      <c r="I3559" s="11">
        <f t="shared" si="453"/>
        <v>0</v>
      </c>
      <c r="J3559" s="28">
        <f t="shared" si="454"/>
        <v>0</v>
      </c>
      <c r="K3559" s="28">
        <f t="shared" si="455"/>
        <v>2700</v>
      </c>
      <c r="L3559" s="11"/>
      <c r="M3559" s="11"/>
      <c r="N3559" s="11"/>
      <c r="O3559" s="11"/>
      <c r="P3559" s="11"/>
      <c r="Q3559" s="11"/>
      <c r="R3559" s="11"/>
      <c r="S3559" s="11"/>
      <c r="T3559" s="11"/>
      <c r="U3559" s="11"/>
      <c r="V3559" s="11"/>
      <c r="W3559" s="11"/>
      <c r="X3559" s="11"/>
      <c r="Y3559" s="11"/>
      <c r="Z3559" s="11"/>
      <c r="AA3559" s="11"/>
      <c r="AB3559" s="11"/>
    </row>
    <row r="3560" spans="2:28" x14ac:dyDescent="0.2">
      <c r="B3560" s="13">
        <f t="shared" si="456"/>
        <v>3557</v>
      </c>
      <c r="C3560" s="12">
        <v>0.15656819710030134</v>
      </c>
      <c r="D3560" s="11">
        <f t="shared" si="449"/>
        <v>17</v>
      </c>
      <c r="E3560" s="11">
        <f t="shared" si="450"/>
        <v>17</v>
      </c>
      <c r="F3560" s="11">
        <f t="shared" si="451"/>
        <v>2550</v>
      </c>
      <c r="G3560" s="12">
        <v>0.70420623150824946</v>
      </c>
      <c r="H3560" s="27">
        <f t="shared" si="452"/>
        <v>2</v>
      </c>
      <c r="I3560" s="11">
        <f t="shared" si="453"/>
        <v>0</v>
      </c>
      <c r="J3560" s="28">
        <f t="shared" si="454"/>
        <v>0</v>
      </c>
      <c r="K3560" s="28">
        <f t="shared" si="455"/>
        <v>2550</v>
      </c>
      <c r="L3560" s="11"/>
      <c r="M3560" s="11"/>
      <c r="N3560" s="11"/>
      <c r="O3560" s="11"/>
      <c r="P3560" s="11"/>
      <c r="Q3560" s="11"/>
      <c r="R3560" s="11"/>
      <c r="S3560" s="11"/>
      <c r="T3560" s="11"/>
      <c r="U3560" s="11"/>
      <c r="V3560" s="11"/>
      <c r="W3560" s="11"/>
      <c r="X3560" s="11"/>
      <c r="Y3560" s="11"/>
      <c r="Z3560" s="11"/>
      <c r="AA3560" s="11"/>
      <c r="AB3560" s="11"/>
    </row>
    <row r="3561" spans="2:28" x14ac:dyDescent="0.2">
      <c r="B3561" s="13">
        <f t="shared" si="456"/>
        <v>3558</v>
      </c>
      <c r="C3561" s="12">
        <v>0.77902186737515033</v>
      </c>
      <c r="D3561" s="11">
        <f t="shared" si="449"/>
        <v>21</v>
      </c>
      <c r="E3561" s="11">
        <f t="shared" si="450"/>
        <v>21</v>
      </c>
      <c r="F3561" s="11">
        <f t="shared" si="451"/>
        <v>3150</v>
      </c>
      <c r="G3561" s="12">
        <v>2.8422070492305052E-2</v>
      </c>
      <c r="H3561" s="27">
        <f t="shared" si="452"/>
        <v>0</v>
      </c>
      <c r="I3561" s="11">
        <f t="shared" si="453"/>
        <v>2</v>
      </c>
      <c r="J3561" s="28">
        <f t="shared" si="454"/>
        <v>1000</v>
      </c>
      <c r="K3561" s="28">
        <f t="shared" si="455"/>
        <v>2150</v>
      </c>
      <c r="L3561" s="11"/>
      <c r="M3561" s="11"/>
      <c r="N3561" s="11"/>
      <c r="O3561" s="11"/>
      <c r="P3561" s="11"/>
      <c r="Q3561" s="11"/>
      <c r="R3561" s="11"/>
      <c r="S3561" s="11"/>
      <c r="T3561" s="11"/>
      <c r="U3561" s="11"/>
      <c r="V3561" s="11"/>
      <c r="W3561" s="11"/>
      <c r="X3561" s="11"/>
      <c r="Y3561" s="11"/>
      <c r="Z3561" s="11"/>
      <c r="AA3561" s="11"/>
      <c r="AB3561" s="11"/>
    </row>
    <row r="3562" spans="2:28" x14ac:dyDescent="0.2">
      <c r="B3562" s="13">
        <f t="shared" si="456"/>
        <v>3559</v>
      </c>
      <c r="C3562" s="12">
        <v>0.37619959412100301</v>
      </c>
      <c r="D3562" s="11">
        <f t="shared" si="449"/>
        <v>19</v>
      </c>
      <c r="E3562" s="11">
        <f t="shared" si="450"/>
        <v>19</v>
      </c>
      <c r="F3562" s="11">
        <f t="shared" si="451"/>
        <v>2850</v>
      </c>
      <c r="G3562" s="12">
        <v>0.34566236555646179</v>
      </c>
      <c r="H3562" s="27">
        <f t="shared" si="452"/>
        <v>1</v>
      </c>
      <c r="I3562" s="11">
        <f t="shared" si="453"/>
        <v>0</v>
      </c>
      <c r="J3562" s="28">
        <f t="shared" si="454"/>
        <v>0</v>
      </c>
      <c r="K3562" s="28">
        <f t="shared" si="455"/>
        <v>2850</v>
      </c>
      <c r="L3562" s="11"/>
      <c r="M3562" s="11"/>
      <c r="N3562" s="11"/>
      <c r="O3562" s="11"/>
      <c r="P3562" s="11"/>
      <c r="Q3562" s="11"/>
      <c r="R3562" s="11"/>
      <c r="S3562" s="11"/>
      <c r="T3562" s="11"/>
      <c r="U3562" s="11"/>
      <c r="V3562" s="11"/>
      <c r="W3562" s="11"/>
      <c r="X3562" s="11"/>
      <c r="Y3562" s="11"/>
      <c r="Z3562" s="11"/>
      <c r="AA3562" s="11"/>
      <c r="AB3562" s="11"/>
    </row>
    <row r="3563" spans="2:28" x14ac:dyDescent="0.2">
      <c r="B3563" s="13">
        <f t="shared" si="456"/>
        <v>3560</v>
      </c>
      <c r="C3563" s="12">
        <v>0.89832002052783599</v>
      </c>
      <c r="D3563" s="11">
        <f t="shared" si="449"/>
        <v>22</v>
      </c>
      <c r="E3563" s="11">
        <f t="shared" si="450"/>
        <v>22</v>
      </c>
      <c r="F3563" s="11">
        <f t="shared" si="451"/>
        <v>3300</v>
      </c>
      <c r="G3563" s="12">
        <v>7.6002318491317666E-2</v>
      </c>
      <c r="H3563" s="27">
        <f t="shared" si="452"/>
        <v>0</v>
      </c>
      <c r="I3563" s="11">
        <f t="shared" si="453"/>
        <v>3</v>
      </c>
      <c r="J3563" s="28">
        <f t="shared" si="454"/>
        <v>1500</v>
      </c>
      <c r="K3563" s="28">
        <f t="shared" si="455"/>
        <v>1800</v>
      </c>
      <c r="L3563" s="11"/>
      <c r="M3563" s="11"/>
      <c r="N3563" s="11"/>
      <c r="O3563" s="11"/>
      <c r="P3563" s="11"/>
      <c r="Q3563" s="11"/>
      <c r="R3563" s="11"/>
      <c r="S3563" s="11"/>
      <c r="T3563" s="11"/>
      <c r="U3563" s="11"/>
      <c r="V3563" s="11"/>
      <c r="W3563" s="11"/>
      <c r="X3563" s="11"/>
      <c r="Y3563" s="11"/>
      <c r="Z3563" s="11"/>
      <c r="AA3563" s="11"/>
      <c r="AB3563" s="11"/>
    </row>
    <row r="3564" spans="2:28" x14ac:dyDescent="0.2">
      <c r="B3564" s="13">
        <f t="shared" si="456"/>
        <v>3561</v>
      </c>
      <c r="C3564" s="12">
        <v>0.78507078239676964</v>
      </c>
      <c r="D3564" s="11">
        <f t="shared" si="449"/>
        <v>21</v>
      </c>
      <c r="E3564" s="11">
        <f t="shared" si="450"/>
        <v>21</v>
      </c>
      <c r="F3564" s="11">
        <f t="shared" si="451"/>
        <v>3150</v>
      </c>
      <c r="G3564" s="12">
        <v>0.69217437285259353</v>
      </c>
      <c r="H3564" s="27">
        <f t="shared" si="452"/>
        <v>3</v>
      </c>
      <c r="I3564" s="11">
        <f t="shared" si="453"/>
        <v>0</v>
      </c>
      <c r="J3564" s="28">
        <f t="shared" si="454"/>
        <v>0</v>
      </c>
      <c r="K3564" s="28">
        <f t="shared" si="455"/>
        <v>3150</v>
      </c>
      <c r="L3564" s="11"/>
      <c r="M3564" s="11"/>
      <c r="N3564" s="11"/>
      <c r="O3564" s="11"/>
      <c r="P3564" s="11"/>
      <c r="Q3564" s="11"/>
      <c r="R3564" s="11"/>
      <c r="S3564" s="11"/>
      <c r="T3564" s="11"/>
      <c r="U3564" s="11"/>
      <c r="V3564" s="11"/>
      <c r="W3564" s="11"/>
      <c r="X3564" s="11"/>
      <c r="Y3564" s="11"/>
      <c r="Z3564" s="11"/>
      <c r="AA3564" s="11"/>
      <c r="AB3564" s="11"/>
    </row>
    <row r="3565" spans="2:28" x14ac:dyDescent="0.2">
      <c r="B3565" s="13">
        <f t="shared" si="456"/>
        <v>3562</v>
      </c>
      <c r="C3565" s="12">
        <v>0.61991190157018816</v>
      </c>
      <c r="D3565" s="11">
        <f t="shared" si="449"/>
        <v>20</v>
      </c>
      <c r="E3565" s="11">
        <f t="shared" si="450"/>
        <v>20</v>
      </c>
      <c r="F3565" s="11">
        <f t="shared" si="451"/>
        <v>3000</v>
      </c>
      <c r="G3565" s="12">
        <v>0.32845997073233424</v>
      </c>
      <c r="H3565" s="27">
        <f t="shared" si="452"/>
        <v>1</v>
      </c>
      <c r="I3565" s="11">
        <f t="shared" si="453"/>
        <v>0</v>
      </c>
      <c r="J3565" s="28">
        <f t="shared" si="454"/>
        <v>0</v>
      </c>
      <c r="K3565" s="28">
        <f t="shared" si="455"/>
        <v>3000</v>
      </c>
      <c r="L3565" s="11"/>
      <c r="M3565" s="11"/>
      <c r="N3565" s="11"/>
      <c r="O3565" s="11"/>
      <c r="P3565" s="11"/>
      <c r="Q3565" s="11"/>
      <c r="R3565" s="11"/>
      <c r="S3565" s="11"/>
      <c r="T3565" s="11"/>
      <c r="U3565" s="11"/>
      <c r="V3565" s="11"/>
      <c r="W3565" s="11"/>
      <c r="X3565" s="11"/>
      <c r="Y3565" s="11"/>
      <c r="Z3565" s="11"/>
      <c r="AA3565" s="11"/>
      <c r="AB3565" s="11"/>
    </row>
    <row r="3566" spans="2:28" x14ac:dyDescent="0.2">
      <c r="B3566" s="13">
        <f t="shared" si="456"/>
        <v>3563</v>
      </c>
      <c r="C3566" s="12">
        <v>0.14495956877648009</v>
      </c>
      <c r="D3566" s="11">
        <f t="shared" si="449"/>
        <v>16</v>
      </c>
      <c r="E3566" s="11">
        <f t="shared" si="450"/>
        <v>16</v>
      </c>
      <c r="F3566" s="11">
        <f t="shared" si="451"/>
        <v>2400</v>
      </c>
      <c r="G3566" s="12">
        <v>0.73011327893066025</v>
      </c>
      <c r="H3566" s="27">
        <f t="shared" si="452"/>
        <v>2</v>
      </c>
      <c r="I3566" s="11">
        <f t="shared" si="453"/>
        <v>0</v>
      </c>
      <c r="J3566" s="28">
        <f t="shared" si="454"/>
        <v>0</v>
      </c>
      <c r="K3566" s="28">
        <f t="shared" si="455"/>
        <v>2400</v>
      </c>
      <c r="L3566" s="11"/>
      <c r="M3566" s="11"/>
      <c r="N3566" s="11"/>
      <c r="O3566" s="11"/>
      <c r="P3566" s="11"/>
      <c r="Q3566" s="11"/>
      <c r="R3566" s="11"/>
      <c r="S3566" s="11"/>
      <c r="T3566" s="11"/>
      <c r="U3566" s="11"/>
      <c r="V3566" s="11"/>
      <c r="W3566" s="11"/>
      <c r="X3566" s="11"/>
      <c r="Y3566" s="11"/>
      <c r="Z3566" s="11"/>
      <c r="AA3566" s="11"/>
      <c r="AB3566" s="11"/>
    </row>
    <row r="3567" spans="2:28" x14ac:dyDescent="0.2">
      <c r="B3567" s="13">
        <f t="shared" si="456"/>
        <v>3564</v>
      </c>
      <c r="C3567" s="12">
        <v>0.9503443595035459</v>
      </c>
      <c r="D3567" s="11">
        <f t="shared" si="449"/>
        <v>24</v>
      </c>
      <c r="E3567" s="11">
        <f t="shared" si="450"/>
        <v>22</v>
      </c>
      <c r="F3567" s="11">
        <f t="shared" si="451"/>
        <v>3300</v>
      </c>
      <c r="G3567" s="12">
        <v>0.99064121598941624</v>
      </c>
      <c r="H3567" s="27">
        <f t="shared" si="452"/>
        <v>6</v>
      </c>
      <c r="I3567" s="11">
        <f t="shared" si="453"/>
        <v>0</v>
      </c>
      <c r="J3567" s="28">
        <f t="shared" si="454"/>
        <v>0</v>
      </c>
      <c r="K3567" s="28">
        <f t="shared" si="455"/>
        <v>3300</v>
      </c>
      <c r="L3567" s="11"/>
      <c r="M3567" s="11"/>
      <c r="N3567" s="11"/>
      <c r="O3567" s="11"/>
      <c r="P3567" s="11"/>
      <c r="Q3567" s="11"/>
      <c r="R3567" s="11"/>
      <c r="S3567" s="11"/>
      <c r="T3567" s="11"/>
      <c r="U3567" s="11"/>
      <c r="V3567" s="11"/>
      <c r="W3567" s="11"/>
      <c r="X3567" s="11"/>
      <c r="Y3567" s="11"/>
      <c r="Z3567" s="11"/>
      <c r="AA3567" s="11"/>
      <c r="AB3567" s="11"/>
    </row>
    <row r="3568" spans="2:28" x14ac:dyDescent="0.2">
      <c r="B3568" s="13">
        <f t="shared" si="456"/>
        <v>3565</v>
      </c>
      <c r="C3568" s="12">
        <v>2.8334258403882373E-2</v>
      </c>
      <c r="D3568" s="11">
        <f t="shared" si="449"/>
        <v>14</v>
      </c>
      <c r="E3568" s="11">
        <f t="shared" si="450"/>
        <v>14</v>
      </c>
      <c r="F3568" s="11">
        <f t="shared" si="451"/>
        <v>2100</v>
      </c>
      <c r="G3568" s="12">
        <v>0.21374658533234836</v>
      </c>
      <c r="H3568" s="27">
        <f t="shared" si="452"/>
        <v>0</v>
      </c>
      <c r="I3568" s="11">
        <f t="shared" si="453"/>
        <v>0</v>
      </c>
      <c r="J3568" s="28">
        <f t="shared" si="454"/>
        <v>0</v>
      </c>
      <c r="K3568" s="28">
        <f t="shared" si="455"/>
        <v>2100</v>
      </c>
      <c r="L3568" s="11"/>
      <c r="M3568" s="11"/>
      <c r="N3568" s="11"/>
      <c r="O3568" s="11"/>
      <c r="P3568" s="11"/>
      <c r="Q3568" s="11"/>
      <c r="R3568" s="11"/>
      <c r="S3568" s="11"/>
      <c r="T3568" s="11"/>
      <c r="U3568" s="11"/>
      <c r="V3568" s="11"/>
      <c r="W3568" s="11"/>
      <c r="X3568" s="11"/>
      <c r="Y3568" s="11"/>
      <c r="Z3568" s="11"/>
      <c r="AA3568" s="11"/>
      <c r="AB3568" s="11"/>
    </row>
    <row r="3569" spans="2:28" x14ac:dyDescent="0.2">
      <c r="B3569" s="13">
        <f t="shared" si="456"/>
        <v>3566</v>
      </c>
      <c r="C3569" s="12">
        <v>0.45764055701195017</v>
      </c>
      <c r="D3569" s="11">
        <f t="shared" si="449"/>
        <v>19</v>
      </c>
      <c r="E3569" s="11">
        <f t="shared" si="450"/>
        <v>19</v>
      </c>
      <c r="F3569" s="11">
        <f t="shared" si="451"/>
        <v>2850</v>
      </c>
      <c r="G3569" s="12">
        <v>0.8782584937200727</v>
      </c>
      <c r="H3569" s="27">
        <f t="shared" si="452"/>
        <v>3</v>
      </c>
      <c r="I3569" s="11">
        <f t="shared" si="453"/>
        <v>0</v>
      </c>
      <c r="J3569" s="28">
        <f t="shared" si="454"/>
        <v>0</v>
      </c>
      <c r="K3569" s="28">
        <f t="shared" si="455"/>
        <v>2850</v>
      </c>
      <c r="L3569" s="11"/>
      <c r="M3569" s="11"/>
      <c r="N3569" s="11"/>
      <c r="O3569" s="11"/>
      <c r="P3569" s="11"/>
      <c r="Q3569" s="11"/>
      <c r="R3569" s="11"/>
      <c r="S3569" s="11"/>
      <c r="T3569" s="11"/>
      <c r="U3569" s="11"/>
      <c r="V3569" s="11"/>
      <c r="W3569" s="11"/>
      <c r="X3569" s="11"/>
      <c r="Y3569" s="11"/>
      <c r="Z3569" s="11"/>
      <c r="AA3569" s="11"/>
      <c r="AB3569" s="11"/>
    </row>
    <row r="3570" spans="2:28" x14ac:dyDescent="0.2">
      <c r="B3570" s="13">
        <f t="shared" si="456"/>
        <v>3567</v>
      </c>
      <c r="C3570" s="12">
        <v>8.3028450466669734E-2</v>
      </c>
      <c r="D3570" s="11">
        <f t="shared" si="449"/>
        <v>16</v>
      </c>
      <c r="E3570" s="11">
        <f t="shared" si="450"/>
        <v>16</v>
      </c>
      <c r="F3570" s="11">
        <f t="shared" si="451"/>
        <v>2400</v>
      </c>
      <c r="G3570" s="12">
        <v>0.25658779425277523</v>
      </c>
      <c r="H3570" s="27">
        <f t="shared" si="452"/>
        <v>1</v>
      </c>
      <c r="I3570" s="11">
        <f t="shared" si="453"/>
        <v>0</v>
      </c>
      <c r="J3570" s="28">
        <f t="shared" si="454"/>
        <v>0</v>
      </c>
      <c r="K3570" s="28">
        <f t="shared" si="455"/>
        <v>2400</v>
      </c>
      <c r="L3570" s="11"/>
      <c r="M3570" s="11"/>
      <c r="N3570" s="11"/>
      <c r="O3570" s="11"/>
      <c r="P3570" s="11"/>
      <c r="Q3570" s="11"/>
      <c r="R3570" s="11"/>
      <c r="S3570" s="11"/>
      <c r="T3570" s="11"/>
      <c r="U3570" s="11"/>
      <c r="V3570" s="11"/>
      <c r="W3570" s="11"/>
      <c r="X3570" s="11"/>
      <c r="Y3570" s="11"/>
      <c r="Z3570" s="11"/>
      <c r="AA3570" s="11"/>
      <c r="AB3570" s="11"/>
    </row>
    <row r="3571" spans="2:28" x14ac:dyDescent="0.2">
      <c r="B3571" s="13">
        <f t="shared" si="456"/>
        <v>3568</v>
      </c>
      <c r="C3571" s="12">
        <v>0.42755498344594967</v>
      </c>
      <c r="D3571" s="11">
        <f t="shared" si="449"/>
        <v>19</v>
      </c>
      <c r="E3571" s="11">
        <f t="shared" si="450"/>
        <v>19</v>
      </c>
      <c r="F3571" s="11">
        <f t="shared" si="451"/>
        <v>2850</v>
      </c>
      <c r="G3571" s="12">
        <v>0.45783568027286781</v>
      </c>
      <c r="H3571" s="27">
        <f t="shared" si="452"/>
        <v>2</v>
      </c>
      <c r="I3571" s="11">
        <f t="shared" si="453"/>
        <v>0</v>
      </c>
      <c r="J3571" s="28">
        <f t="shared" si="454"/>
        <v>0</v>
      </c>
      <c r="K3571" s="28">
        <f t="shared" si="455"/>
        <v>2850</v>
      </c>
      <c r="L3571" s="11"/>
      <c r="M3571" s="11"/>
      <c r="N3571" s="11"/>
      <c r="O3571" s="11"/>
      <c r="P3571" s="11"/>
      <c r="Q3571" s="11"/>
      <c r="R3571" s="11"/>
      <c r="S3571" s="11"/>
      <c r="T3571" s="11"/>
      <c r="U3571" s="11"/>
      <c r="V3571" s="11"/>
      <c r="W3571" s="11"/>
      <c r="X3571" s="11"/>
      <c r="Y3571" s="11"/>
      <c r="Z3571" s="11"/>
      <c r="AA3571" s="11"/>
      <c r="AB3571" s="11"/>
    </row>
    <row r="3572" spans="2:28" x14ac:dyDescent="0.2">
      <c r="B3572" s="13">
        <f t="shared" si="456"/>
        <v>3569</v>
      </c>
      <c r="C3572" s="12">
        <v>0.90540057219993786</v>
      </c>
      <c r="D3572" s="11">
        <f t="shared" si="449"/>
        <v>23</v>
      </c>
      <c r="E3572" s="11">
        <f t="shared" si="450"/>
        <v>22</v>
      </c>
      <c r="F3572" s="11">
        <f t="shared" si="451"/>
        <v>3300</v>
      </c>
      <c r="G3572" s="12">
        <v>0.12388227636017868</v>
      </c>
      <c r="H3572" s="27">
        <f t="shared" si="452"/>
        <v>1</v>
      </c>
      <c r="I3572" s="11">
        <f t="shared" si="453"/>
        <v>2</v>
      </c>
      <c r="J3572" s="28">
        <f t="shared" si="454"/>
        <v>1000</v>
      </c>
      <c r="K3572" s="28">
        <f t="shared" si="455"/>
        <v>2300</v>
      </c>
      <c r="L3572" s="11"/>
      <c r="M3572" s="11"/>
      <c r="N3572" s="11"/>
      <c r="O3572" s="11"/>
      <c r="P3572" s="11"/>
      <c r="Q3572" s="11"/>
      <c r="R3572" s="11"/>
      <c r="S3572" s="11"/>
      <c r="T3572" s="11"/>
      <c r="U3572" s="11"/>
      <c r="V3572" s="11"/>
      <c r="W3572" s="11"/>
      <c r="X3572" s="11"/>
      <c r="Y3572" s="11"/>
      <c r="Z3572" s="11"/>
      <c r="AA3572" s="11"/>
      <c r="AB3572" s="11"/>
    </row>
    <row r="3573" spans="2:28" x14ac:dyDescent="0.2">
      <c r="B3573" s="13">
        <f t="shared" si="456"/>
        <v>3570</v>
      </c>
      <c r="C3573" s="12">
        <v>0.42839893037514554</v>
      </c>
      <c r="D3573" s="11">
        <f t="shared" si="449"/>
        <v>19</v>
      </c>
      <c r="E3573" s="11">
        <f t="shared" si="450"/>
        <v>19</v>
      </c>
      <c r="F3573" s="11">
        <f t="shared" si="451"/>
        <v>2850</v>
      </c>
      <c r="G3573" s="12">
        <v>0.28067455041564926</v>
      </c>
      <c r="H3573" s="27">
        <f t="shared" si="452"/>
        <v>1</v>
      </c>
      <c r="I3573" s="11">
        <f t="shared" si="453"/>
        <v>0</v>
      </c>
      <c r="J3573" s="28">
        <f t="shared" si="454"/>
        <v>0</v>
      </c>
      <c r="K3573" s="28">
        <f t="shared" si="455"/>
        <v>2850</v>
      </c>
      <c r="L3573" s="11"/>
      <c r="M3573" s="11"/>
      <c r="N3573" s="11"/>
      <c r="O3573" s="11"/>
      <c r="P3573" s="11"/>
      <c r="Q3573" s="11"/>
      <c r="R3573" s="11"/>
      <c r="S3573" s="11"/>
      <c r="T3573" s="11"/>
      <c r="U3573" s="11"/>
      <c r="V3573" s="11"/>
      <c r="W3573" s="11"/>
      <c r="X3573" s="11"/>
      <c r="Y3573" s="11"/>
      <c r="Z3573" s="11"/>
      <c r="AA3573" s="11"/>
      <c r="AB3573" s="11"/>
    </row>
    <row r="3574" spans="2:28" x14ac:dyDescent="0.2">
      <c r="B3574" s="13">
        <f t="shared" si="456"/>
        <v>3571</v>
      </c>
      <c r="C3574" s="12">
        <v>9.2508258457228432E-2</v>
      </c>
      <c r="D3574" s="11">
        <f t="shared" si="449"/>
        <v>16</v>
      </c>
      <c r="E3574" s="11">
        <f t="shared" si="450"/>
        <v>16</v>
      </c>
      <c r="F3574" s="11">
        <f t="shared" si="451"/>
        <v>2400</v>
      </c>
      <c r="G3574" s="12">
        <v>0.33175923431053134</v>
      </c>
      <c r="H3574" s="27">
        <f t="shared" si="452"/>
        <v>1</v>
      </c>
      <c r="I3574" s="11">
        <f t="shared" si="453"/>
        <v>0</v>
      </c>
      <c r="J3574" s="28">
        <f t="shared" si="454"/>
        <v>0</v>
      </c>
      <c r="K3574" s="28">
        <f t="shared" si="455"/>
        <v>2400</v>
      </c>
      <c r="L3574" s="11"/>
      <c r="M3574" s="11"/>
      <c r="N3574" s="11"/>
      <c r="O3574" s="11"/>
      <c r="P3574" s="11"/>
      <c r="Q3574" s="11"/>
      <c r="R3574" s="11"/>
      <c r="S3574" s="11"/>
      <c r="T3574" s="11"/>
      <c r="U3574" s="11"/>
      <c r="V3574" s="11"/>
      <c r="W3574" s="11"/>
      <c r="X3574" s="11"/>
      <c r="Y3574" s="11"/>
      <c r="Z3574" s="11"/>
      <c r="AA3574" s="11"/>
      <c r="AB3574" s="11"/>
    </row>
    <row r="3575" spans="2:28" x14ac:dyDescent="0.2">
      <c r="B3575" s="13">
        <f t="shared" si="456"/>
        <v>3572</v>
      </c>
      <c r="C3575" s="12">
        <v>5.2889611984019425E-2</v>
      </c>
      <c r="D3575" s="11">
        <f t="shared" si="449"/>
        <v>15</v>
      </c>
      <c r="E3575" s="11">
        <f t="shared" si="450"/>
        <v>15</v>
      </c>
      <c r="F3575" s="11">
        <f t="shared" si="451"/>
        <v>2250</v>
      </c>
      <c r="G3575" s="12">
        <v>0.66325289140113208</v>
      </c>
      <c r="H3575" s="27">
        <f t="shared" si="452"/>
        <v>2</v>
      </c>
      <c r="I3575" s="11">
        <f t="shared" si="453"/>
        <v>0</v>
      </c>
      <c r="J3575" s="28">
        <f t="shared" si="454"/>
        <v>0</v>
      </c>
      <c r="K3575" s="28">
        <f t="shared" si="455"/>
        <v>2250</v>
      </c>
      <c r="L3575" s="11"/>
      <c r="M3575" s="11"/>
      <c r="N3575" s="11"/>
      <c r="O3575" s="11"/>
      <c r="P3575" s="11"/>
      <c r="Q3575" s="11"/>
      <c r="R3575" s="11"/>
      <c r="S3575" s="11"/>
      <c r="T3575" s="11"/>
      <c r="U3575" s="11"/>
      <c r="V3575" s="11"/>
      <c r="W3575" s="11"/>
      <c r="X3575" s="11"/>
      <c r="Y3575" s="11"/>
      <c r="Z3575" s="11"/>
      <c r="AA3575" s="11"/>
      <c r="AB3575" s="11"/>
    </row>
    <row r="3576" spans="2:28" x14ac:dyDescent="0.2">
      <c r="B3576" s="13">
        <f t="shared" si="456"/>
        <v>3573</v>
      </c>
      <c r="C3576" s="12">
        <v>0.53585906761930602</v>
      </c>
      <c r="D3576" s="11">
        <f t="shared" si="449"/>
        <v>20</v>
      </c>
      <c r="E3576" s="11">
        <f t="shared" si="450"/>
        <v>20</v>
      </c>
      <c r="F3576" s="11">
        <f t="shared" si="451"/>
        <v>3000</v>
      </c>
      <c r="G3576" s="12">
        <v>0.33887531958250683</v>
      </c>
      <c r="H3576" s="27">
        <f t="shared" si="452"/>
        <v>1</v>
      </c>
      <c r="I3576" s="11">
        <f t="shared" si="453"/>
        <v>0</v>
      </c>
      <c r="J3576" s="28">
        <f t="shared" si="454"/>
        <v>0</v>
      </c>
      <c r="K3576" s="28">
        <f t="shared" si="455"/>
        <v>3000</v>
      </c>
      <c r="L3576" s="11"/>
      <c r="M3576" s="11"/>
      <c r="N3576" s="11"/>
      <c r="O3576" s="11"/>
      <c r="P3576" s="11"/>
      <c r="Q3576" s="11"/>
      <c r="R3576" s="11"/>
      <c r="S3576" s="11"/>
      <c r="T3576" s="11"/>
      <c r="U3576" s="11"/>
      <c r="V3576" s="11"/>
      <c r="W3576" s="11"/>
      <c r="X3576" s="11"/>
      <c r="Y3576" s="11"/>
      <c r="Z3576" s="11"/>
      <c r="AA3576" s="11"/>
      <c r="AB3576" s="11"/>
    </row>
    <row r="3577" spans="2:28" x14ac:dyDescent="0.2">
      <c r="B3577" s="13">
        <f t="shared" si="456"/>
        <v>3574</v>
      </c>
      <c r="C3577" s="12">
        <v>0.35213828716597761</v>
      </c>
      <c r="D3577" s="11">
        <f t="shared" si="449"/>
        <v>19</v>
      </c>
      <c r="E3577" s="11">
        <f t="shared" si="450"/>
        <v>19</v>
      </c>
      <c r="F3577" s="11">
        <f t="shared" si="451"/>
        <v>2850</v>
      </c>
      <c r="G3577" s="12">
        <v>0.38030658095522074</v>
      </c>
      <c r="H3577" s="27">
        <f t="shared" si="452"/>
        <v>1</v>
      </c>
      <c r="I3577" s="11">
        <f t="shared" si="453"/>
        <v>0</v>
      </c>
      <c r="J3577" s="28">
        <f t="shared" si="454"/>
        <v>0</v>
      </c>
      <c r="K3577" s="28">
        <f t="shared" si="455"/>
        <v>2850</v>
      </c>
      <c r="L3577" s="11"/>
      <c r="M3577" s="11"/>
      <c r="N3577" s="11"/>
      <c r="O3577" s="11"/>
      <c r="P3577" s="11"/>
      <c r="Q3577" s="11"/>
      <c r="R3577" s="11"/>
      <c r="S3577" s="11"/>
      <c r="T3577" s="11"/>
      <c r="U3577" s="11"/>
      <c r="V3577" s="11"/>
      <c r="W3577" s="11"/>
      <c r="X3577" s="11"/>
      <c r="Y3577" s="11"/>
      <c r="Z3577" s="11"/>
      <c r="AA3577" s="11"/>
      <c r="AB3577" s="11"/>
    </row>
    <row r="3578" spans="2:28" x14ac:dyDescent="0.2">
      <c r="B3578" s="13">
        <f t="shared" si="456"/>
        <v>3575</v>
      </c>
      <c r="C3578" s="12">
        <v>0.75838519823329908</v>
      </c>
      <c r="D3578" s="11">
        <f t="shared" si="449"/>
        <v>21</v>
      </c>
      <c r="E3578" s="11">
        <f t="shared" si="450"/>
        <v>21</v>
      </c>
      <c r="F3578" s="11">
        <f t="shared" si="451"/>
        <v>3150</v>
      </c>
      <c r="G3578" s="12">
        <v>0.58765087451620812</v>
      </c>
      <c r="H3578" s="27">
        <f t="shared" si="452"/>
        <v>2</v>
      </c>
      <c r="I3578" s="11">
        <f t="shared" si="453"/>
        <v>0</v>
      </c>
      <c r="J3578" s="28">
        <f t="shared" si="454"/>
        <v>0</v>
      </c>
      <c r="K3578" s="28">
        <f t="shared" si="455"/>
        <v>3150</v>
      </c>
      <c r="L3578" s="11"/>
      <c r="M3578" s="11"/>
      <c r="N3578" s="11"/>
      <c r="O3578" s="11"/>
      <c r="P3578" s="11"/>
      <c r="Q3578" s="11"/>
      <c r="R3578" s="11"/>
      <c r="S3578" s="11"/>
      <c r="T3578" s="11"/>
      <c r="U3578" s="11"/>
      <c r="V3578" s="11"/>
      <c r="W3578" s="11"/>
      <c r="X3578" s="11"/>
      <c r="Y3578" s="11"/>
      <c r="Z3578" s="11"/>
      <c r="AA3578" s="11"/>
      <c r="AB3578" s="11"/>
    </row>
    <row r="3579" spans="2:28" x14ac:dyDescent="0.2">
      <c r="B3579" s="13">
        <f t="shared" si="456"/>
        <v>3576</v>
      </c>
      <c r="C3579" s="12">
        <v>6.0776134064429055E-2</v>
      </c>
      <c r="D3579" s="11">
        <f t="shared" si="449"/>
        <v>15</v>
      </c>
      <c r="E3579" s="11">
        <f t="shared" si="450"/>
        <v>15</v>
      </c>
      <c r="F3579" s="11">
        <f t="shared" si="451"/>
        <v>2250</v>
      </c>
      <c r="G3579" s="12">
        <v>0.38778181653928923</v>
      </c>
      <c r="H3579" s="27">
        <f t="shared" si="452"/>
        <v>1</v>
      </c>
      <c r="I3579" s="11">
        <f t="shared" si="453"/>
        <v>0</v>
      </c>
      <c r="J3579" s="28">
        <f t="shared" si="454"/>
        <v>0</v>
      </c>
      <c r="K3579" s="28">
        <f t="shared" si="455"/>
        <v>2250</v>
      </c>
      <c r="L3579" s="11"/>
      <c r="M3579" s="11"/>
      <c r="N3579" s="11"/>
      <c r="O3579" s="11"/>
      <c r="P3579" s="11"/>
      <c r="Q3579" s="11"/>
      <c r="R3579" s="11"/>
      <c r="S3579" s="11"/>
      <c r="T3579" s="11"/>
      <c r="U3579" s="11"/>
      <c r="V3579" s="11"/>
      <c r="W3579" s="11"/>
      <c r="X3579" s="11"/>
      <c r="Y3579" s="11"/>
      <c r="Z3579" s="11"/>
      <c r="AA3579" s="11"/>
      <c r="AB3579" s="11"/>
    </row>
    <row r="3580" spans="2:28" x14ac:dyDescent="0.2">
      <c r="B3580" s="13">
        <f t="shared" si="456"/>
        <v>3577</v>
      </c>
      <c r="C3580" s="12">
        <v>0.27088477565997637</v>
      </c>
      <c r="D3580" s="11">
        <f t="shared" si="449"/>
        <v>18</v>
      </c>
      <c r="E3580" s="11">
        <f t="shared" si="450"/>
        <v>18</v>
      </c>
      <c r="F3580" s="11">
        <f t="shared" si="451"/>
        <v>2700</v>
      </c>
      <c r="G3580" s="12">
        <v>0.32766910144179651</v>
      </c>
      <c r="H3580" s="27">
        <f t="shared" si="452"/>
        <v>1</v>
      </c>
      <c r="I3580" s="11">
        <f t="shared" si="453"/>
        <v>0</v>
      </c>
      <c r="J3580" s="28">
        <f t="shared" si="454"/>
        <v>0</v>
      </c>
      <c r="K3580" s="28">
        <f t="shared" si="455"/>
        <v>2700</v>
      </c>
      <c r="L3580" s="11"/>
      <c r="M3580" s="11"/>
      <c r="N3580" s="11"/>
      <c r="O3580" s="11"/>
      <c r="P3580" s="11"/>
      <c r="Q3580" s="11"/>
      <c r="R3580" s="11"/>
      <c r="S3580" s="11"/>
      <c r="T3580" s="11"/>
      <c r="U3580" s="11"/>
      <c r="V3580" s="11"/>
      <c r="W3580" s="11"/>
      <c r="X3580" s="11"/>
      <c r="Y3580" s="11"/>
      <c r="Z3580" s="11"/>
      <c r="AA3580" s="11"/>
      <c r="AB3580" s="11"/>
    </row>
    <row r="3581" spans="2:28" x14ac:dyDescent="0.2">
      <c r="B3581" s="13">
        <f t="shared" si="456"/>
        <v>3578</v>
      </c>
      <c r="C3581" s="12">
        <v>0.29575676467281353</v>
      </c>
      <c r="D3581" s="11">
        <f t="shared" si="449"/>
        <v>18</v>
      </c>
      <c r="E3581" s="11">
        <f t="shared" si="450"/>
        <v>18</v>
      </c>
      <c r="F3581" s="11">
        <f t="shared" si="451"/>
        <v>2700</v>
      </c>
      <c r="G3581" s="12">
        <v>2.2795558782846337E-2</v>
      </c>
      <c r="H3581" s="27">
        <f t="shared" si="452"/>
        <v>0</v>
      </c>
      <c r="I3581" s="11">
        <f t="shared" si="453"/>
        <v>0</v>
      </c>
      <c r="J3581" s="28">
        <f t="shared" si="454"/>
        <v>0</v>
      </c>
      <c r="K3581" s="28">
        <f t="shared" si="455"/>
        <v>2700</v>
      </c>
      <c r="L3581" s="11"/>
      <c r="M3581" s="11"/>
      <c r="N3581" s="11"/>
      <c r="O3581" s="11"/>
      <c r="P3581" s="11"/>
      <c r="Q3581" s="11"/>
      <c r="R3581" s="11"/>
      <c r="S3581" s="11"/>
      <c r="T3581" s="11"/>
      <c r="U3581" s="11"/>
      <c r="V3581" s="11"/>
      <c r="W3581" s="11"/>
      <c r="X3581" s="11"/>
      <c r="Y3581" s="11"/>
      <c r="Z3581" s="11"/>
      <c r="AA3581" s="11"/>
      <c r="AB3581" s="11"/>
    </row>
    <row r="3582" spans="2:28" x14ac:dyDescent="0.2">
      <c r="B3582" s="13">
        <f t="shared" si="456"/>
        <v>3579</v>
      </c>
      <c r="C3582" s="12">
        <v>0.8033307305237406</v>
      </c>
      <c r="D3582" s="11">
        <f t="shared" si="449"/>
        <v>21</v>
      </c>
      <c r="E3582" s="11">
        <f t="shared" si="450"/>
        <v>21</v>
      </c>
      <c r="F3582" s="11">
        <f t="shared" si="451"/>
        <v>3150</v>
      </c>
      <c r="G3582" s="12">
        <v>0.10604600018346844</v>
      </c>
      <c r="H3582" s="27">
        <f t="shared" si="452"/>
        <v>0</v>
      </c>
      <c r="I3582" s="11">
        <f t="shared" si="453"/>
        <v>2</v>
      </c>
      <c r="J3582" s="28">
        <f t="shared" si="454"/>
        <v>1000</v>
      </c>
      <c r="K3582" s="28">
        <f t="shared" si="455"/>
        <v>2150</v>
      </c>
      <c r="L3582" s="11"/>
      <c r="M3582" s="11"/>
      <c r="N3582" s="11"/>
      <c r="O3582" s="11"/>
      <c r="P3582" s="11"/>
      <c r="Q3582" s="11"/>
      <c r="R3582" s="11"/>
      <c r="S3582" s="11"/>
      <c r="T3582" s="11"/>
      <c r="U3582" s="11"/>
      <c r="V3582" s="11"/>
      <c r="W3582" s="11"/>
      <c r="X3582" s="11"/>
      <c r="Y3582" s="11"/>
      <c r="Z3582" s="11"/>
      <c r="AA3582" s="11"/>
      <c r="AB3582" s="11"/>
    </row>
    <row r="3583" spans="2:28" x14ac:dyDescent="0.2">
      <c r="B3583" s="13">
        <f t="shared" si="456"/>
        <v>3580</v>
      </c>
      <c r="C3583" s="12">
        <v>0.97976976031473384</v>
      </c>
      <c r="D3583" s="11">
        <f t="shared" si="449"/>
        <v>24</v>
      </c>
      <c r="E3583" s="11">
        <f t="shared" si="450"/>
        <v>22</v>
      </c>
      <c r="F3583" s="11">
        <f t="shared" si="451"/>
        <v>3300</v>
      </c>
      <c r="G3583" s="12">
        <v>0.12419540560396736</v>
      </c>
      <c r="H3583" s="27">
        <f t="shared" si="452"/>
        <v>1</v>
      </c>
      <c r="I3583" s="11">
        <f t="shared" si="453"/>
        <v>2</v>
      </c>
      <c r="J3583" s="28">
        <f t="shared" si="454"/>
        <v>1000</v>
      </c>
      <c r="K3583" s="28">
        <f t="shared" si="455"/>
        <v>2300</v>
      </c>
      <c r="L3583" s="11"/>
      <c r="M3583" s="11"/>
      <c r="N3583" s="11"/>
      <c r="O3583" s="11"/>
      <c r="P3583" s="11"/>
      <c r="Q3583" s="11"/>
      <c r="R3583" s="11"/>
      <c r="S3583" s="11"/>
      <c r="T3583" s="11"/>
      <c r="U3583" s="11"/>
      <c r="V3583" s="11"/>
      <c r="W3583" s="11"/>
      <c r="X3583" s="11"/>
      <c r="Y3583" s="11"/>
      <c r="Z3583" s="11"/>
      <c r="AA3583" s="11"/>
      <c r="AB3583" s="11"/>
    </row>
    <row r="3584" spans="2:28" x14ac:dyDescent="0.2">
      <c r="B3584" s="13">
        <f t="shared" si="456"/>
        <v>3581</v>
      </c>
      <c r="C3584" s="12">
        <v>0.77963150558643446</v>
      </c>
      <c r="D3584" s="11">
        <f t="shared" si="449"/>
        <v>21</v>
      </c>
      <c r="E3584" s="11">
        <f t="shared" si="450"/>
        <v>21</v>
      </c>
      <c r="F3584" s="11">
        <f t="shared" si="451"/>
        <v>3150</v>
      </c>
      <c r="G3584" s="12">
        <v>0.17421310042240545</v>
      </c>
      <c r="H3584" s="27">
        <f t="shared" si="452"/>
        <v>1</v>
      </c>
      <c r="I3584" s="11">
        <f t="shared" si="453"/>
        <v>1</v>
      </c>
      <c r="J3584" s="28">
        <f t="shared" si="454"/>
        <v>500</v>
      </c>
      <c r="K3584" s="28">
        <f t="shared" si="455"/>
        <v>2650</v>
      </c>
      <c r="L3584" s="11"/>
      <c r="M3584" s="11"/>
      <c r="N3584" s="11"/>
      <c r="O3584" s="11"/>
      <c r="P3584" s="11"/>
      <c r="Q3584" s="11"/>
      <c r="R3584" s="11"/>
      <c r="S3584" s="11"/>
      <c r="T3584" s="11"/>
      <c r="U3584" s="11"/>
      <c r="V3584" s="11"/>
      <c r="W3584" s="11"/>
      <c r="X3584" s="11"/>
      <c r="Y3584" s="11"/>
      <c r="Z3584" s="11"/>
      <c r="AA3584" s="11"/>
      <c r="AB3584" s="11"/>
    </row>
    <row r="3585" spans="2:28" x14ac:dyDescent="0.2">
      <c r="B3585" s="13">
        <f t="shared" si="456"/>
        <v>3582</v>
      </c>
      <c r="C3585" s="12">
        <v>0.82228006900917749</v>
      </c>
      <c r="D3585" s="11">
        <f t="shared" si="449"/>
        <v>22</v>
      </c>
      <c r="E3585" s="11">
        <f t="shared" si="450"/>
        <v>22</v>
      </c>
      <c r="F3585" s="11">
        <f t="shared" si="451"/>
        <v>3300</v>
      </c>
      <c r="G3585" s="12">
        <v>0.35289203693179405</v>
      </c>
      <c r="H3585" s="27">
        <f t="shared" si="452"/>
        <v>2</v>
      </c>
      <c r="I3585" s="11">
        <f t="shared" si="453"/>
        <v>1</v>
      </c>
      <c r="J3585" s="28">
        <f t="shared" si="454"/>
        <v>500</v>
      </c>
      <c r="K3585" s="28">
        <f t="shared" si="455"/>
        <v>2800</v>
      </c>
      <c r="L3585" s="11"/>
      <c r="M3585" s="11"/>
      <c r="N3585" s="11"/>
      <c r="O3585" s="11"/>
      <c r="P3585" s="11"/>
      <c r="Q3585" s="11"/>
      <c r="R3585" s="11"/>
      <c r="S3585" s="11"/>
      <c r="T3585" s="11"/>
      <c r="U3585" s="11"/>
      <c r="V3585" s="11"/>
      <c r="W3585" s="11"/>
      <c r="X3585" s="11"/>
      <c r="Y3585" s="11"/>
      <c r="Z3585" s="11"/>
      <c r="AA3585" s="11"/>
      <c r="AB3585" s="11"/>
    </row>
    <row r="3586" spans="2:28" x14ac:dyDescent="0.2">
      <c r="B3586" s="13">
        <f t="shared" si="456"/>
        <v>3583</v>
      </c>
      <c r="C3586" s="12">
        <v>0.41064697753745782</v>
      </c>
      <c r="D3586" s="11">
        <f t="shared" si="449"/>
        <v>19</v>
      </c>
      <c r="E3586" s="11">
        <f t="shared" si="450"/>
        <v>19</v>
      </c>
      <c r="F3586" s="11">
        <f t="shared" si="451"/>
        <v>2850</v>
      </c>
      <c r="G3586" s="12">
        <v>0.3649676305689733</v>
      </c>
      <c r="H3586" s="27">
        <f t="shared" si="452"/>
        <v>1</v>
      </c>
      <c r="I3586" s="11">
        <f t="shared" si="453"/>
        <v>0</v>
      </c>
      <c r="J3586" s="28">
        <f t="shared" si="454"/>
        <v>0</v>
      </c>
      <c r="K3586" s="28">
        <f t="shared" si="455"/>
        <v>2850</v>
      </c>
      <c r="L3586" s="11"/>
      <c r="M3586" s="11"/>
      <c r="N3586" s="11"/>
      <c r="O3586" s="11"/>
      <c r="P3586" s="11"/>
      <c r="Q3586" s="11"/>
      <c r="R3586" s="11"/>
      <c r="S3586" s="11"/>
      <c r="T3586" s="11"/>
      <c r="U3586" s="11"/>
      <c r="V3586" s="11"/>
      <c r="W3586" s="11"/>
      <c r="X3586" s="11"/>
      <c r="Y3586" s="11"/>
      <c r="Z3586" s="11"/>
      <c r="AA3586" s="11"/>
      <c r="AB3586" s="11"/>
    </row>
    <row r="3587" spans="2:28" x14ac:dyDescent="0.2">
      <c r="B3587" s="13">
        <f t="shared" si="456"/>
        <v>3584</v>
      </c>
      <c r="C3587" s="12">
        <v>0.48368198750857294</v>
      </c>
      <c r="D3587" s="11">
        <f t="shared" si="449"/>
        <v>19</v>
      </c>
      <c r="E3587" s="11">
        <f t="shared" si="450"/>
        <v>19</v>
      </c>
      <c r="F3587" s="11">
        <f t="shared" si="451"/>
        <v>2850</v>
      </c>
      <c r="G3587" s="12">
        <v>0.88194900572088319</v>
      </c>
      <c r="H3587" s="27">
        <f t="shared" si="452"/>
        <v>3</v>
      </c>
      <c r="I3587" s="11">
        <f t="shared" si="453"/>
        <v>0</v>
      </c>
      <c r="J3587" s="28">
        <f t="shared" si="454"/>
        <v>0</v>
      </c>
      <c r="K3587" s="28">
        <f t="shared" si="455"/>
        <v>2850</v>
      </c>
      <c r="L3587" s="11"/>
      <c r="M3587" s="11"/>
      <c r="N3587" s="11"/>
      <c r="O3587" s="11"/>
      <c r="P3587" s="11"/>
      <c r="Q3587" s="11"/>
      <c r="R3587" s="11"/>
      <c r="S3587" s="11"/>
      <c r="T3587" s="11"/>
      <c r="U3587" s="11"/>
      <c r="V3587" s="11"/>
      <c r="W3587" s="11"/>
      <c r="X3587" s="11"/>
      <c r="Y3587" s="11"/>
      <c r="Z3587" s="11"/>
      <c r="AA3587" s="11"/>
      <c r="AB3587" s="11"/>
    </row>
    <row r="3588" spans="2:28" x14ac:dyDescent="0.2">
      <c r="B3588" s="13">
        <f t="shared" si="456"/>
        <v>3585</v>
      </c>
      <c r="C3588" s="12">
        <v>0.46607747778217934</v>
      </c>
      <c r="D3588" s="11">
        <f t="shared" si="449"/>
        <v>19</v>
      </c>
      <c r="E3588" s="11">
        <f t="shared" si="450"/>
        <v>19</v>
      </c>
      <c r="F3588" s="11">
        <f t="shared" si="451"/>
        <v>2850</v>
      </c>
      <c r="G3588" s="12">
        <v>0.60342414031876479</v>
      </c>
      <c r="H3588" s="27">
        <f t="shared" si="452"/>
        <v>2</v>
      </c>
      <c r="I3588" s="11">
        <f t="shared" si="453"/>
        <v>0</v>
      </c>
      <c r="J3588" s="28">
        <f t="shared" si="454"/>
        <v>0</v>
      </c>
      <c r="K3588" s="28">
        <f t="shared" si="455"/>
        <v>2850</v>
      </c>
      <c r="L3588" s="11"/>
      <c r="M3588" s="11"/>
      <c r="N3588" s="11"/>
      <c r="O3588" s="11"/>
      <c r="P3588" s="11"/>
      <c r="Q3588" s="11"/>
      <c r="R3588" s="11"/>
      <c r="S3588" s="11"/>
      <c r="T3588" s="11"/>
      <c r="U3588" s="11"/>
      <c r="V3588" s="11"/>
      <c r="W3588" s="11"/>
      <c r="X3588" s="11"/>
      <c r="Y3588" s="11"/>
      <c r="Z3588" s="11"/>
      <c r="AA3588" s="11"/>
      <c r="AB3588" s="11"/>
    </row>
    <row r="3589" spans="2:28" x14ac:dyDescent="0.2">
      <c r="B3589" s="13">
        <f t="shared" si="456"/>
        <v>3586</v>
      </c>
      <c r="C3589" s="12">
        <v>1.3535296559983645E-2</v>
      </c>
      <c r="D3589" s="11">
        <f t="shared" ref="D3589:D3652" si="457">SUMIFS($M$4:$M$15,$P$4:$P$15,"&lt;="&amp;C3589,$O$4:$O$15,"&gt;="&amp;C3589)</f>
        <v>14</v>
      </c>
      <c r="E3589" s="11">
        <f t="shared" ref="E3589:E3652" si="458">MIN(D3589,$S$2)</f>
        <v>14</v>
      </c>
      <c r="F3589" s="11">
        <f t="shared" ref="F3589:F3652" si="459">E3589*$S$3</f>
        <v>2100</v>
      </c>
      <c r="G3589" s="12">
        <v>0.89755440051359348</v>
      </c>
      <c r="H3589" s="27">
        <f t="shared" ref="H3589:H3652" si="460">_xlfn.BINOM.INV(E3589,$S$5,G3589)</f>
        <v>3</v>
      </c>
      <c r="I3589" s="11">
        <f t="shared" ref="I3589:I3652" si="461">IF(E3589-H3589&gt;$S$6,E3589-H3589-$S$6,0)</f>
        <v>0</v>
      </c>
      <c r="J3589" s="28">
        <f t="shared" ref="J3589:J3652" si="462">I3589*$S$4</f>
        <v>0</v>
      </c>
      <c r="K3589" s="28">
        <f t="shared" ref="K3589:K3652" si="463">F3589-J3589</f>
        <v>2100</v>
      </c>
      <c r="L3589" s="11"/>
      <c r="M3589" s="11"/>
      <c r="N3589" s="11"/>
      <c r="O3589" s="11"/>
      <c r="P3589" s="11"/>
      <c r="Q3589" s="11"/>
      <c r="R3589" s="11"/>
      <c r="S3589" s="11"/>
      <c r="T3589" s="11"/>
      <c r="U3589" s="11"/>
      <c r="V3589" s="11"/>
      <c r="W3589" s="11"/>
      <c r="X3589" s="11"/>
      <c r="Y3589" s="11"/>
      <c r="Z3589" s="11"/>
      <c r="AA3589" s="11"/>
      <c r="AB3589" s="11"/>
    </row>
    <row r="3590" spans="2:28" x14ac:dyDescent="0.2">
      <c r="B3590" s="13">
        <f t="shared" ref="B3590:B3653" si="464">B3589+1</f>
        <v>3587</v>
      </c>
      <c r="C3590" s="12">
        <v>0.26278095794512102</v>
      </c>
      <c r="D3590" s="11">
        <f t="shared" si="457"/>
        <v>18</v>
      </c>
      <c r="E3590" s="11">
        <f t="shared" si="458"/>
        <v>18</v>
      </c>
      <c r="F3590" s="11">
        <f t="shared" si="459"/>
        <v>2700</v>
      </c>
      <c r="G3590" s="12">
        <v>0.20124663439764645</v>
      </c>
      <c r="H3590" s="27">
        <f t="shared" si="460"/>
        <v>1</v>
      </c>
      <c r="I3590" s="11">
        <f t="shared" si="461"/>
        <v>0</v>
      </c>
      <c r="J3590" s="28">
        <f t="shared" si="462"/>
        <v>0</v>
      </c>
      <c r="K3590" s="28">
        <f t="shared" si="463"/>
        <v>2700</v>
      </c>
      <c r="L3590" s="11"/>
      <c r="M3590" s="11"/>
      <c r="N3590" s="11"/>
      <c r="O3590" s="11"/>
      <c r="P3590" s="11"/>
      <c r="Q3590" s="11"/>
      <c r="R3590" s="11"/>
      <c r="S3590" s="11"/>
      <c r="T3590" s="11"/>
      <c r="U3590" s="11"/>
      <c r="V3590" s="11"/>
      <c r="W3590" s="11"/>
      <c r="X3590" s="11"/>
      <c r="Y3590" s="11"/>
      <c r="Z3590" s="11"/>
      <c r="AA3590" s="11"/>
      <c r="AB3590" s="11"/>
    </row>
    <row r="3591" spans="2:28" x14ac:dyDescent="0.2">
      <c r="B3591" s="13">
        <f t="shared" si="464"/>
        <v>3588</v>
      </c>
      <c r="C3591" s="12">
        <v>0.43244739583953662</v>
      </c>
      <c r="D3591" s="11">
        <f t="shared" si="457"/>
        <v>19</v>
      </c>
      <c r="E3591" s="11">
        <f t="shared" si="458"/>
        <v>19</v>
      </c>
      <c r="F3591" s="11">
        <f t="shared" si="459"/>
        <v>2850</v>
      </c>
      <c r="G3591" s="12">
        <v>0.57866599086263637</v>
      </c>
      <c r="H3591" s="27">
        <f t="shared" si="460"/>
        <v>2</v>
      </c>
      <c r="I3591" s="11">
        <f t="shared" si="461"/>
        <v>0</v>
      </c>
      <c r="J3591" s="28">
        <f t="shared" si="462"/>
        <v>0</v>
      </c>
      <c r="K3591" s="28">
        <f t="shared" si="463"/>
        <v>2850</v>
      </c>
      <c r="L3591" s="11"/>
      <c r="M3591" s="11"/>
      <c r="N3591" s="11"/>
      <c r="O3591" s="11"/>
      <c r="P3591" s="11"/>
      <c r="Q3591" s="11"/>
      <c r="R3591" s="11"/>
      <c r="S3591" s="11"/>
      <c r="T3591" s="11"/>
      <c r="U3591" s="11"/>
      <c r="V3591" s="11"/>
      <c r="W3591" s="11"/>
      <c r="X3591" s="11"/>
      <c r="Y3591" s="11"/>
      <c r="Z3591" s="11"/>
      <c r="AA3591" s="11"/>
      <c r="AB3591" s="11"/>
    </row>
    <row r="3592" spans="2:28" x14ac:dyDescent="0.2">
      <c r="B3592" s="13">
        <f t="shared" si="464"/>
        <v>3589</v>
      </c>
      <c r="C3592" s="12">
        <v>3.4837056000573963E-3</v>
      </c>
      <c r="D3592" s="11">
        <f t="shared" si="457"/>
        <v>14</v>
      </c>
      <c r="E3592" s="11">
        <f t="shared" si="458"/>
        <v>14</v>
      </c>
      <c r="F3592" s="11">
        <f t="shared" si="459"/>
        <v>2100</v>
      </c>
      <c r="G3592" s="12">
        <v>0.71880529742891186</v>
      </c>
      <c r="H3592" s="27">
        <f t="shared" si="460"/>
        <v>2</v>
      </c>
      <c r="I3592" s="11">
        <f t="shared" si="461"/>
        <v>0</v>
      </c>
      <c r="J3592" s="28">
        <f t="shared" si="462"/>
        <v>0</v>
      </c>
      <c r="K3592" s="28">
        <f t="shared" si="463"/>
        <v>2100</v>
      </c>
      <c r="L3592" s="11"/>
      <c r="M3592" s="11"/>
      <c r="N3592" s="11"/>
      <c r="O3592" s="11"/>
      <c r="P3592" s="11"/>
      <c r="Q3592" s="11"/>
      <c r="R3592" s="11"/>
      <c r="S3592" s="11"/>
      <c r="T3592" s="11"/>
      <c r="U3592" s="11"/>
      <c r="V3592" s="11"/>
      <c r="W3592" s="11"/>
      <c r="X3592" s="11"/>
      <c r="Y3592" s="11"/>
      <c r="Z3592" s="11"/>
      <c r="AA3592" s="11"/>
      <c r="AB3592" s="11"/>
    </row>
    <row r="3593" spans="2:28" x14ac:dyDescent="0.2">
      <c r="B3593" s="13">
        <f t="shared" si="464"/>
        <v>3590</v>
      </c>
      <c r="C3593" s="12">
        <v>0.76133695172492022</v>
      </c>
      <c r="D3593" s="11">
        <f t="shared" si="457"/>
        <v>21</v>
      </c>
      <c r="E3593" s="11">
        <f t="shared" si="458"/>
        <v>21</v>
      </c>
      <c r="F3593" s="11">
        <f t="shared" si="459"/>
        <v>3150</v>
      </c>
      <c r="G3593" s="12">
        <v>0.72820855852316835</v>
      </c>
      <c r="H3593" s="27">
        <f t="shared" si="460"/>
        <v>3</v>
      </c>
      <c r="I3593" s="11">
        <f t="shared" si="461"/>
        <v>0</v>
      </c>
      <c r="J3593" s="28">
        <f t="shared" si="462"/>
        <v>0</v>
      </c>
      <c r="K3593" s="28">
        <f t="shared" si="463"/>
        <v>3150</v>
      </c>
      <c r="L3593" s="11"/>
      <c r="M3593" s="11"/>
      <c r="N3593" s="11"/>
      <c r="O3593" s="11"/>
      <c r="P3593" s="11"/>
      <c r="Q3593" s="11"/>
      <c r="R3593" s="11"/>
      <c r="S3593" s="11"/>
      <c r="T3593" s="11"/>
      <c r="U3593" s="11"/>
      <c r="V3593" s="11"/>
      <c r="W3593" s="11"/>
      <c r="X3593" s="11"/>
      <c r="Y3593" s="11"/>
      <c r="Z3593" s="11"/>
      <c r="AA3593" s="11"/>
      <c r="AB3593" s="11"/>
    </row>
    <row r="3594" spans="2:28" x14ac:dyDescent="0.2">
      <c r="B3594" s="13">
        <f t="shared" si="464"/>
        <v>3591</v>
      </c>
      <c r="C3594" s="12">
        <v>0.90822404749332375</v>
      </c>
      <c r="D3594" s="11">
        <f t="shared" si="457"/>
        <v>23</v>
      </c>
      <c r="E3594" s="11">
        <f t="shared" si="458"/>
        <v>22</v>
      </c>
      <c r="F3594" s="11">
        <f t="shared" si="459"/>
        <v>3300</v>
      </c>
      <c r="G3594" s="12">
        <v>8.4938649753816375E-2</v>
      </c>
      <c r="H3594" s="27">
        <f t="shared" si="460"/>
        <v>0</v>
      </c>
      <c r="I3594" s="11">
        <f t="shared" si="461"/>
        <v>3</v>
      </c>
      <c r="J3594" s="28">
        <f t="shared" si="462"/>
        <v>1500</v>
      </c>
      <c r="K3594" s="28">
        <f t="shared" si="463"/>
        <v>1800</v>
      </c>
      <c r="L3594" s="11"/>
      <c r="M3594" s="11"/>
      <c r="N3594" s="11"/>
      <c r="O3594" s="11"/>
      <c r="P3594" s="11"/>
      <c r="Q3594" s="11"/>
      <c r="R3594" s="11"/>
      <c r="S3594" s="11"/>
      <c r="T3594" s="11"/>
      <c r="U3594" s="11"/>
      <c r="V3594" s="11"/>
      <c r="W3594" s="11"/>
      <c r="X3594" s="11"/>
      <c r="Y3594" s="11"/>
      <c r="Z3594" s="11"/>
      <c r="AA3594" s="11"/>
      <c r="AB3594" s="11"/>
    </row>
    <row r="3595" spans="2:28" x14ac:dyDescent="0.2">
      <c r="B3595" s="13">
        <f t="shared" si="464"/>
        <v>3592</v>
      </c>
      <c r="C3595" s="12">
        <v>0.55011451985126147</v>
      </c>
      <c r="D3595" s="11">
        <f t="shared" si="457"/>
        <v>20</v>
      </c>
      <c r="E3595" s="11">
        <f t="shared" si="458"/>
        <v>20</v>
      </c>
      <c r="F3595" s="11">
        <f t="shared" si="459"/>
        <v>3000</v>
      </c>
      <c r="G3595" s="12">
        <v>0.63010402230128171</v>
      </c>
      <c r="H3595" s="27">
        <f t="shared" si="460"/>
        <v>2</v>
      </c>
      <c r="I3595" s="11">
        <f t="shared" si="461"/>
        <v>0</v>
      </c>
      <c r="J3595" s="28">
        <f t="shared" si="462"/>
        <v>0</v>
      </c>
      <c r="K3595" s="28">
        <f t="shared" si="463"/>
        <v>3000</v>
      </c>
      <c r="L3595" s="11"/>
      <c r="M3595" s="11"/>
      <c r="N3595" s="11"/>
      <c r="O3595" s="11"/>
      <c r="P3595" s="11"/>
      <c r="Q3595" s="11"/>
      <c r="R3595" s="11"/>
      <c r="S3595" s="11"/>
      <c r="T3595" s="11"/>
      <c r="U3595" s="11"/>
      <c r="V3595" s="11"/>
      <c r="W3595" s="11"/>
      <c r="X3595" s="11"/>
      <c r="Y3595" s="11"/>
      <c r="Z3595" s="11"/>
      <c r="AA3595" s="11"/>
      <c r="AB3595" s="11"/>
    </row>
    <row r="3596" spans="2:28" x14ac:dyDescent="0.2">
      <c r="B3596" s="13">
        <f t="shared" si="464"/>
        <v>3593</v>
      </c>
      <c r="C3596" s="12">
        <v>0.83395625154343256</v>
      </c>
      <c r="D3596" s="11">
        <f t="shared" si="457"/>
        <v>22</v>
      </c>
      <c r="E3596" s="11">
        <f t="shared" si="458"/>
        <v>22</v>
      </c>
      <c r="F3596" s="11">
        <f t="shared" si="459"/>
        <v>3300</v>
      </c>
      <c r="G3596" s="12">
        <v>0.71527135540032216</v>
      </c>
      <c r="H3596" s="27">
        <f t="shared" si="460"/>
        <v>3</v>
      </c>
      <c r="I3596" s="11">
        <f t="shared" si="461"/>
        <v>0</v>
      </c>
      <c r="J3596" s="28">
        <f t="shared" si="462"/>
        <v>0</v>
      </c>
      <c r="K3596" s="28">
        <f t="shared" si="463"/>
        <v>3300</v>
      </c>
      <c r="L3596" s="11"/>
      <c r="M3596" s="11"/>
      <c r="N3596" s="11"/>
      <c r="O3596" s="11"/>
      <c r="P3596" s="11"/>
      <c r="Q3596" s="11"/>
      <c r="R3596" s="11"/>
      <c r="S3596" s="11"/>
      <c r="T3596" s="11"/>
      <c r="U3596" s="11"/>
      <c r="V3596" s="11"/>
      <c r="W3596" s="11"/>
      <c r="X3596" s="11"/>
      <c r="Y3596" s="11"/>
      <c r="Z3596" s="11"/>
      <c r="AA3596" s="11"/>
      <c r="AB3596" s="11"/>
    </row>
    <row r="3597" spans="2:28" x14ac:dyDescent="0.2">
      <c r="B3597" s="13">
        <f t="shared" si="464"/>
        <v>3594</v>
      </c>
      <c r="C3597" s="12">
        <v>0.66675381535397005</v>
      </c>
      <c r="D3597" s="11">
        <f t="shared" si="457"/>
        <v>20</v>
      </c>
      <c r="E3597" s="11">
        <f t="shared" si="458"/>
        <v>20</v>
      </c>
      <c r="F3597" s="11">
        <f t="shared" si="459"/>
        <v>3000</v>
      </c>
      <c r="G3597" s="12">
        <v>0.67051703715124267</v>
      </c>
      <c r="H3597" s="27">
        <f t="shared" si="460"/>
        <v>2</v>
      </c>
      <c r="I3597" s="11">
        <f t="shared" si="461"/>
        <v>0</v>
      </c>
      <c r="J3597" s="28">
        <f t="shared" si="462"/>
        <v>0</v>
      </c>
      <c r="K3597" s="28">
        <f t="shared" si="463"/>
        <v>3000</v>
      </c>
      <c r="L3597" s="11"/>
      <c r="M3597" s="11"/>
      <c r="N3597" s="11"/>
      <c r="O3597" s="11"/>
      <c r="P3597" s="11"/>
      <c r="Q3597" s="11"/>
      <c r="R3597" s="11"/>
      <c r="S3597" s="11"/>
      <c r="T3597" s="11"/>
      <c r="U3597" s="11"/>
      <c r="V3597" s="11"/>
      <c r="W3597" s="11"/>
      <c r="X3597" s="11"/>
      <c r="Y3597" s="11"/>
      <c r="Z3597" s="11"/>
      <c r="AA3597" s="11"/>
      <c r="AB3597" s="11"/>
    </row>
    <row r="3598" spans="2:28" x14ac:dyDescent="0.2">
      <c r="B3598" s="13">
        <f t="shared" si="464"/>
        <v>3595</v>
      </c>
      <c r="C3598" s="12">
        <v>0.87641338331499008</v>
      </c>
      <c r="D3598" s="11">
        <f t="shared" si="457"/>
        <v>22</v>
      </c>
      <c r="E3598" s="11">
        <f t="shared" si="458"/>
        <v>22</v>
      </c>
      <c r="F3598" s="11">
        <f t="shared" si="459"/>
        <v>3300</v>
      </c>
      <c r="G3598" s="12">
        <v>0.39174677247161538</v>
      </c>
      <c r="H3598" s="27">
        <f t="shared" si="460"/>
        <v>2</v>
      </c>
      <c r="I3598" s="11">
        <f t="shared" si="461"/>
        <v>1</v>
      </c>
      <c r="J3598" s="28">
        <f t="shared" si="462"/>
        <v>500</v>
      </c>
      <c r="K3598" s="28">
        <f t="shared" si="463"/>
        <v>2800</v>
      </c>
      <c r="L3598" s="11"/>
      <c r="M3598" s="11"/>
      <c r="N3598" s="11"/>
      <c r="O3598" s="11"/>
      <c r="P3598" s="11"/>
      <c r="Q3598" s="11"/>
      <c r="R3598" s="11"/>
      <c r="S3598" s="11"/>
      <c r="T3598" s="11"/>
      <c r="U3598" s="11"/>
      <c r="V3598" s="11"/>
      <c r="W3598" s="11"/>
      <c r="X3598" s="11"/>
      <c r="Y3598" s="11"/>
      <c r="Z3598" s="11"/>
      <c r="AA3598" s="11"/>
      <c r="AB3598" s="11"/>
    </row>
    <row r="3599" spans="2:28" x14ac:dyDescent="0.2">
      <c r="B3599" s="13">
        <f t="shared" si="464"/>
        <v>3596</v>
      </c>
      <c r="C3599" s="12">
        <v>0.84057925549774759</v>
      </c>
      <c r="D3599" s="11">
        <f t="shared" si="457"/>
        <v>22</v>
      </c>
      <c r="E3599" s="11">
        <f t="shared" si="458"/>
        <v>22</v>
      </c>
      <c r="F3599" s="11">
        <f t="shared" si="459"/>
        <v>3300</v>
      </c>
      <c r="G3599" s="12">
        <v>0.32936515683914369</v>
      </c>
      <c r="H3599" s="27">
        <f t="shared" si="460"/>
        <v>1</v>
      </c>
      <c r="I3599" s="11">
        <f t="shared" si="461"/>
        <v>2</v>
      </c>
      <c r="J3599" s="28">
        <f t="shared" si="462"/>
        <v>1000</v>
      </c>
      <c r="K3599" s="28">
        <f t="shared" si="463"/>
        <v>2300</v>
      </c>
      <c r="L3599" s="11"/>
      <c r="M3599" s="11"/>
      <c r="N3599" s="11"/>
      <c r="O3599" s="11"/>
      <c r="P3599" s="11"/>
      <c r="Q3599" s="11"/>
      <c r="R3599" s="11"/>
      <c r="S3599" s="11"/>
      <c r="T3599" s="11"/>
      <c r="U3599" s="11"/>
      <c r="V3599" s="11"/>
      <c r="W3599" s="11"/>
      <c r="X3599" s="11"/>
      <c r="Y3599" s="11"/>
      <c r="Z3599" s="11"/>
      <c r="AA3599" s="11"/>
      <c r="AB3599" s="11"/>
    </row>
    <row r="3600" spans="2:28" x14ac:dyDescent="0.2">
      <c r="B3600" s="13">
        <f t="shared" si="464"/>
        <v>3597</v>
      </c>
      <c r="C3600" s="12">
        <v>0.32046426864524702</v>
      </c>
      <c r="D3600" s="11">
        <f t="shared" si="457"/>
        <v>18</v>
      </c>
      <c r="E3600" s="11">
        <f t="shared" si="458"/>
        <v>18</v>
      </c>
      <c r="F3600" s="11">
        <f t="shared" si="459"/>
        <v>2700</v>
      </c>
      <c r="G3600" s="12">
        <v>5.7323980058242574E-2</v>
      </c>
      <c r="H3600" s="27">
        <f t="shared" si="460"/>
        <v>0</v>
      </c>
      <c r="I3600" s="11">
        <f t="shared" si="461"/>
        <v>0</v>
      </c>
      <c r="J3600" s="28">
        <f t="shared" si="462"/>
        <v>0</v>
      </c>
      <c r="K3600" s="28">
        <f t="shared" si="463"/>
        <v>2700</v>
      </c>
      <c r="L3600" s="11"/>
      <c r="M3600" s="11"/>
      <c r="N3600" s="11"/>
      <c r="O3600" s="11"/>
      <c r="P3600" s="11"/>
      <c r="Q3600" s="11"/>
      <c r="R3600" s="11"/>
      <c r="S3600" s="11"/>
      <c r="T3600" s="11"/>
      <c r="U3600" s="11"/>
      <c r="V3600" s="11"/>
      <c r="W3600" s="11"/>
      <c r="X3600" s="11"/>
      <c r="Y3600" s="11"/>
      <c r="Z3600" s="11"/>
      <c r="AA3600" s="11"/>
      <c r="AB3600" s="11"/>
    </row>
    <row r="3601" spans="2:28" x14ac:dyDescent="0.2">
      <c r="B3601" s="13">
        <f t="shared" si="464"/>
        <v>3598</v>
      </c>
      <c r="C3601" s="12">
        <v>1.3600385040846819E-2</v>
      </c>
      <c r="D3601" s="11">
        <f t="shared" si="457"/>
        <v>14</v>
      </c>
      <c r="E3601" s="11">
        <f t="shared" si="458"/>
        <v>14</v>
      </c>
      <c r="F3601" s="11">
        <f t="shared" si="459"/>
        <v>2100</v>
      </c>
      <c r="G3601" s="12">
        <v>0.87486964803728784</v>
      </c>
      <c r="H3601" s="27">
        <f t="shared" si="460"/>
        <v>3</v>
      </c>
      <c r="I3601" s="11">
        <f t="shared" si="461"/>
        <v>0</v>
      </c>
      <c r="J3601" s="28">
        <f t="shared" si="462"/>
        <v>0</v>
      </c>
      <c r="K3601" s="28">
        <f t="shared" si="463"/>
        <v>2100</v>
      </c>
      <c r="L3601" s="11"/>
      <c r="M3601" s="11"/>
      <c r="N3601" s="11"/>
      <c r="O3601" s="11"/>
      <c r="P3601" s="11"/>
      <c r="Q3601" s="11"/>
      <c r="R3601" s="11"/>
      <c r="S3601" s="11"/>
      <c r="T3601" s="11"/>
      <c r="U3601" s="11"/>
      <c r="V3601" s="11"/>
      <c r="W3601" s="11"/>
      <c r="X3601" s="11"/>
      <c r="Y3601" s="11"/>
      <c r="Z3601" s="11"/>
      <c r="AA3601" s="11"/>
      <c r="AB3601" s="11"/>
    </row>
    <row r="3602" spans="2:28" x14ac:dyDescent="0.2">
      <c r="B3602" s="13">
        <f t="shared" si="464"/>
        <v>3599</v>
      </c>
      <c r="C3602" s="12">
        <v>0.22530856596446303</v>
      </c>
      <c r="D3602" s="11">
        <f t="shared" si="457"/>
        <v>17</v>
      </c>
      <c r="E3602" s="11">
        <f t="shared" si="458"/>
        <v>17</v>
      </c>
      <c r="F3602" s="11">
        <f t="shared" si="459"/>
        <v>2550</v>
      </c>
      <c r="G3602" s="12">
        <v>0.62783472614991309</v>
      </c>
      <c r="H3602" s="27">
        <f t="shared" si="460"/>
        <v>2</v>
      </c>
      <c r="I3602" s="11">
        <f t="shared" si="461"/>
        <v>0</v>
      </c>
      <c r="J3602" s="28">
        <f t="shared" si="462"/>
        <v>0</v>
      </c>
      <c r="K3602" s="28">
        <f t="shared" si="463"/>
        <v>2550</v>
      </c>
      <c r="L3602" s="11"/>
      <c r="M3602" s="11"/>
      <c r="N3602" s="11"/>
      <c r="O3602" s="11"/>
      <c r="P3602" s="11"/>
      <c r="Q3602" s="11"/>
      <c r="R3602" s="11"/>
      <c r="S3602" s="11"/>
      <c r="T3602" s="11"/>
      <c r="U3602" s="11"/>
      <c r="V3602" s="11"/>
      <c r="W3602" s="11"/>
      <c r="X3602" s="11"/>
      <c r="Y3602" s="11"/>
      <c r="Z3602" s="11"/>
      <c r="AA3602" s="11"/>
      <c r="AB3602" s="11"/>
    </row>
    <row r="3603" spans="2:28" x14ac:dyDescent="0.2">
      <c r="B3603" s="13">
        <f t="shared" si="464"/>
        <v>3600</v>
      </c>
      <c r="C3603" s="12">
        <v>4.3759204110113914E-2</v>
      </c>
      <c r="D3603" s="11">
        <f t="shared" si="457"/>
        <v>15</v>
      </c>
      <c r="E3603" s="11">
        <f t="shared" si="458"/>
        <v>15</v>
      </c>
      <c r="F3603" s="11">
        <f t="shared" si="459"/>
        <v>2250</v>
      </c>
      <c r="G3603" s="12">
        <v>0.5859996227112817</v>
      </c>
      <c r="H3603" s="27">
        <f t="shared" si="460"/>
        <v>2</v>
      </c>
      <c r="I3603" s="11">
        <f t="shared" si="461"/>
        <v>0</v>
      </c>
      <c r="J3603" s="28">
        <f t="shared" si="462"/>
        <v>0</v>
      </c>
      <c r="K3603" s="28">
        <f t="shared" si="463"/>
        <v>2250</v>
      </c>
      <c r="L3603" s="11"/>
      <c r="M3603" s="11"/>
      <c r="N3603" s="11"/>
      <c r="O3603" s="11"/>
      <c r="P3603" s="11"/>
      <c r="Q3603" s="11"/>
      <c r="R3603" s="11"/>
      <c r="S3603" s="11"/>
      <c r="T3603" s="11"/>
      <c r="U3603" s="11"/>
      <c r="V3603" s="11"/>
      <c r="W3603" s="11"/>
      <c r="X3603" s="11"/>
      <c r="Y3603" s="11"/>
      <c r="Z3603" s="11"/>
      <c r="AA3603" s="11"/>
      <c r="AB3603" s="11"/>
    </row>
    <row r="3604" spans="2:28" x14ac:dyDescent="0.2">
      <c r="B3604" s="13">
        <f t="shared" si="464"/>
        <v>3601</v>
      </c>
      <c r="C3604" s="12">
        <v>0.32871538006655021</v>
      </c>
      <c r="D3604" s="11">
        <f t="shared" si="457"/>
        <v>18</v>
      </c>
      <c r="E3604" s="11">
        <f t="shared" si="458"/>
        <v>18</v>
      </c>
      <c r="F3604" s="11">
        <f t="shared" si="459"/>
        <v>2700</v>
      </c>
      <c r="G3604" s="12">
        <v>9.5707654185877788E-2</v>
      </c>
      <c r="H3604" s="27">
        <f t="shared" si="460"/>
        <v>0</v>
      </c>
      <c r="I3604" s="11">
        <f t="shared" si="461"/>
        <v>0</v>
      </c>
      <c r="J3604" s="28">
        <f t="shared" si="462"/>
        <v>0</v>
      </c>
      <c r="K3604" s="28">
        <f t="shared" si="463"/>
        <v>2700</v>
      </c>
      <c r="L3604" s="11"/>
      <c r="M3604" s="11"/>
      <c r="N3604" s="11"/>
      <c r="O3604" s="11"/>
      <c r="P3604" s="11"/>
      <c r="Q3604" s="11"/>
      <c r="R3604" s="11"/>
      <c r="S3604" s="11"/>
      <c r="T3604" s="11"/>
      <c r="U3604" s="11"/>
      <c r="V3604" s="11"/>
      <c r="W3604" s="11"/>
      <c r="X3604" s="11"/>
      <c r="Y3604" s="11"/>
      <c r="Z3604" s="11"/>
      <c r="AA3604" s="11"/>
      <c r="AB3604" s="11"/>
    </row>
    <row r="3605" spans="2:28" x14ac:dyDescent="0.2">
      <c r="B3605" s="13">
        <f t="shared" si="464"/>
        <v>3602</v>
      </c>
      <c r="C3605" s="12">
        <v>0.94097855115371087</v>
      </c>
      <c r="D3605" s="11">
        <f t="shared" si="457"/>
        <v>23</v>
      </c>
      <c r="E3605" s="11">
        <f t="shared" si="458"/>
        <v>22</v>
      </c>
      <c r="F3605" s="11">
        <f t="shared" si="459"/>
        <v>3300</v>
      </c>
      <c r="G3605" s="12">
        <v>0.98126245076645802</v>
      </c>
      <c r="H3605" s="27">
        <f t="shared" si="460"/>
        <v>5</v>
      </c>
      <c r="I3605" s="11">
        <f t="shared" si="461"/>
        <v>0</v>
      </c>
      <c r="J3605" s="28">
        <f t="shared" si="462"/>
        <v>0</v>
      </c>
      <c r="K3605" s="28">
        <f t="shared" si="463"/>
        <v>3300</v>
      </c>
      <c r="L3605" s="11"/>
      <c r="M3605" s="11"/>
      <c r="N3605" s="11"/>
      <c r="O3605" s="11"/>
      <c r="P3605" s="11"/>
      <c r="Q3605" s="11"/>
      <c r="R3605" s="11"/>
      <c r="S3605" s="11"/>
      <c r="T3605" s="11"/>
      <c r="U3605" s="11"/>
      <c r="V3605" s="11"/>
      <c r="W3605" s="11"/>
      <c r="X3605" s="11"/>
      <c r="Y3605" s="11"/>
      <c r="Z3605" s="11"/>
      <c r="AA3605" s="11"/>
      <c r="AB3605" s="11"/>
    </row>
    <row r="3606" spans="2:28" x14ac:dyDescent="0.2">
      <c r="B3606" s="13">
        <f t="shared" si="464"/>
        <v>3603</v>
      </c>
      <c r="C3606" s="12">
        <v>0.2535134810214088</v>
      </c>
      <c r="D3606" s="11">
        <f t="shared" si="457"/>
        <v>18</v>
      </c>
      <c r="E3606" s="11">
        <f t="shared" si="458"/>
        <v>18</v>
      </c>
      <c r="F3606" s="11">
        <f t="shared" si="459"/>
        <v>2700</v>
      </c>
      <c r="G3606" s="12">
        <v>0.16667087752992116</v>
      </c>
      <c r="H3606" s="27">
        <f t="shared" si="460"/>
        <v>1</v>
      </c>
      <c r="I3606" s="11">
        <f t="shared" si="461"/>
        <v>0</v>
      </c>
      <c r="J3606" s="28">
        <f t="shared" si="462"/>
        <v>0</v>
      </c>
      <c r="K3606" s="28">
        <f t="shared" si="463"/>
        <v>2700</v>
      </c>
      <c r="L3606" s="11"/>
      <c r="M3606" s="11"/>
      <c r="N3606" s="11"/>
      <c r="O3606" s="11"/>
      <c r="P3606" s="11"/>
      <c r="Q3606" s="11"/>
      <c r="R3606" s="11"/>
      <c r="S3606" s="11"/>
      <c r="T3606" s="11"/>
      <c r="U3606" s="11"/>
      <c r="V3606" s="11"/>
      <c r="W3606" s="11"/>
      <c r="X3606" s="11"/>
      <c r="Y3606" s="11"/>
      <c r="Z3606" s="11"/>
      <c r="AA3606" s="11"/>
      <c r="AB3606" s="11"/>
    </row>
    <row r="3607" spans="2:28" x14ac:dyDescent="0.2">
      <c r="B3607" s="13">
        <f t="shared" si="464"/>
        <v>3604</v>
      </c>
      <c r="C3607" s="12">
        <v>0.95371219971015198</v>
      </c>
      <c r="D3607" s="11">
        <f t="shared" si="457"/>
        <v>24</v>
      </c>
      <c r="E3607" s="11">
        <f t="shared" si="458"/>
        <v>22</v>
      </c>
      <c r="F3607" s="11">
        <f t="shared" si="459"/>
        <v>3300</v>
      </c>
      <c r="G3607" s="12">
        <v>0.57926457255529962</v>
      </c>
      <c r="H3607" s="27">
        <f t="shared" si="460"/>
        <v>2</v>
      </c>
      <c r="I3607" s="11">
        <f t="shared" si="461"/>
        <v>1</v>
      </c>
      <c r="J3607" s="28">
        <f t="shared" si="462"/>
        <v>500</v>
      </c>
      <c r="K3607" s="28">
        <f t="shared" si="463"/>
        <v>2800</v>
      </c>
      <c r="L3607" s="11"/>
      <c r="M3607" s="11"/>
      <c r="N3607" s="11"/>
      <c r="O3607" s="11"/>
      <c r="P3607" s="11"/>
      <c r="Q3607" s="11"/>
      <c r="R3607" s="11"/>
      <c r="S3607" s="11"/>
      <c r="T3607" s="11"/>
      <c r="U3607" s="11"/>
      <c r="V3607" s="11"/>
      <c r="W3607" s="11"/>
      <c r="X3607" s="11"/>
      <c r="Y3607" s="11"/>
      <c r="Z3607" s="11"/>
      <c r="AA3607" s="11"/>
      <c r="AB3607" s="11"/>
    </row>
    <row r="3608" spans="2:28" x14ac:dyDescent="0.2">
      <c r="B3608" s="13">
        <f t="shared" si="464"/>
        <v>3605</v>
      </c>
      <c r="C3608" s="12">
        <v>0.57376609759546349</v>
      </c>
      <c r="D3608" s="11">
        <f t="shared" si="457"/>
        <v>20</v>
      </c>
      <c r="E3608" s="11">
        <f t="shared" si="458"/>
        <v>20</v>
      </c>
      <c r="F3608" s="11">
        <f t="shared" si="459"/>
        <v>3000</v>
      </c>
      <c r="G3608" s="12">
        <v>0.67913306685950292</v>
      </c>
      <c r="H3608" s="27">
        <f t="shared" si="460"/>
        <v>3</v>
      </c>
      <c r="I3608" s="11">
        <f t="shared" si="461"/>
        <v>0</v>
      </c>
      <c r="J3608" s="28">
        <f t="shared" si="462"/>
        <v>0</v>
      </c>
      <c r="K3608" s="28">
        <f t="shared" si="463"/>
        <v>3000</v>
      </c>
      <c r="L3608" s="11"/>
      <c r="M3608" s="11"/>
      <c r="N3608" s="11"/>
      <c r="O3608" s="11"/>
      <c r="P3608" s="11"/>
      <c r="Q3608" s="11"/>
      <c r="R3608" s="11"/>
      <c r="S3608" s="11"/>
      <c r="T3608" s="11"/>
      <c r="U3608" s="11"/>
      <c r="V3608" s="11"/>
      <c r="W3608" s="11"/>
      <c r="X3608" s="11"/>
      <c r="Y3608" s="11"/>
      <c r="Z3608" s="11"/>
      <c r="AA3608" s="11"/>
      <c r="AB3608" s="11"/>
    </row>
    <row r="3609" spans="2:28" x14ac:dyDescent="0.2">
      <c r="B3609" s="13">
        <f t="shared" si="464"/>
        <v>3606</v>
      </c>
      <c r="C3609" s="12">
        <v>0.6670304121919165</v>
      </c>
      <c r="D3609" s="11">
        <f t="shared" si="457"/>
        <v>20</v>
      </c>
      <c r="E3609" s="11">
        <f t="shared" si="458"/>
        <v>20</v>
      </c>
      <c r="F3609" s="11">
        <f t="shared" si="459"/>
        <v>3000</v>
      </c>
      <c r="G3609" s="12">
        <v>0.17669316820485348</v>
      </c>
      <c r="H3609" s="27">
        <f t="shared" si="460"/>
        <v>1</v>
      </c>
      <c r="I3609" s="11">
        <f t="shared" si="461"/>
        <v>0</v>
      </c>
      <c r="J3609" s="28">
        <f t="shared" si="462"/>
        <v>0</v>
      </c>
      <c r="K3609" s="28">
        <f t="shared" si="463"/>
        <v>3000</v>
      </c>
      <c r="L3609" s="11"/>
      <c r="M3609" s="11"/>
      <c r="N3609" s="11"/>
      <c r="O3609" s="11"/>
      <c r="P3609" s="11"/>
      <c r="Q3609" s="11"/>
      <c r="R3609" s="11"/>
      <c r="S3609" s="11"/>
      <c r="T3609" s="11"/>
      <c r="U3609" s="11"/>
      <c r="V3609" s="11"/>
      <c r="W3609" s="11"/>
      <c r="X3609" s="11"/>
      <c r="Y3609" s="11"/>
      <c r="Z3609" s="11"/>
      <c r="AA3609" s="11"/>
      <c r="AB3609" s="11"/>
    </row>
    <row r="3610" spans="2:28" x14ac:dyDescent="0.2">
      <c r="B3610" s="13">
        <f t="shared" si="464"/>
        <v>3607</v>
      </c>
      <c r="C3610" s="12">
        <v>0.38263184065595057</v>
      </c>
      <c r="D3610" s="11">
        <f t="shared" si="457"/>
        <v>19</v>
      </c>
      <c r="E3610" s="11">
        <f t="shared" si="458"/>
        <v>19</v>
      </c>
      <c r="F3610" s="11">
        <f t="shared" si="459"/>
        <v>2850</v>
      </c>
      <c r="G3610" s="12">
        <v>0.16823264779364699</v>
      </c>
      <c r="H3610" s="27">
        <f t="shared" si="460"/>
        <v>1</v>
      </c>
      <c r="I3610" s="11">
        <f t="shared" si="461"/>
        <v>0</v>
      </c>
      <c r="J3610" s="28">
        <f t="shared" si="462"/>
        <v>0</v>
      </c>
      <c r="K3610" s="28">
        <f t="shared" si="463"/>
        <v>2850</v>
      </c>
      <c r="L3610" s="11"/>
      <c r="M3610" s="11"/>
      <c r="N3610" s="11"/>
      <c r="O3610" s="11"/>
      <c r="P3610" s="11"/>
      <c r="Q3610" s="11"/>
      <c r="R3610" s="11"/>
      <c r="S3610" s="11"/>
      <c r="T3610" s="11"/>
      <c r="U3610" s="11"/>
      <c r="V3610" s="11"/>
      <c r="W3610" s="11"/>
      <c r="X3610" s="11"/>
      <c r="Y3610" s="11"/>
      <c r="Z3610" s="11"/>
      <c r="AA3610" s="11"/>
      <c r="AB3610" s="11"/>
    </row>
    <row r="3611" spans="2:28" x14ac:dyDescent="0.2">
      <c r="B3611" s="13">
        <f t="shared" si="464"/>
        <v>3608</v>
      </c>
      <c r="C3611" s="12">
        <v>0.6003374871187932</v>
      </c>
      <c r="D3611" s="11">
        <f t="shared" si="457"/>
        <v>20</v>
      </c>
      <c r="E3611" s="11">
        <f t="shared" si="458"/>
        <v>20</v>
      </c>
      <c r="F3611" s="11">
        <f t="shared" si="459"/>
        <v>3000</v>
      </c>
      <c r="G3611" s="12">
        <v>0.88374596995410193</v>
      </c>
      <c r="H3611" s="27">
        <f t="shared" si="460"/>
        <v>4</v>
      </c>
      <c r="I3611" s="11">
        <f t="shared" si="461"/>
        <v>0</v>
      </c>
      <c r="J3611" s="28">
        <f t="shared" si="462"/>
        <v>0</v>
      </c>
      <c r="K3611" s="28">
        <f t="shared" si="463"/>
        <v>3000</v>
      </c>
      <c r="L3611" s="11"/>
      <c r="M3611" s="11"/>
      <c r="N3611" s="11"/>
      <c r="O3611" s="11"/>
      <c r="P3611" s="11"/>
      <c r="Q3611" s="11"/>
      <c r="R3611" s="11"/>
      <c r="S3611" s="11"/>
      <c r="T3611" s="11"/>
      <c r="U3611" s="11"/>
      <c r="V3611" s="11"/>
      <c r="W3611" s="11"/>
      <c r="X3611" s="11"/>
      <c r="Y3611" s="11"/>
      <c r="Z3611" s="11"/>
      <c r="AA3611" s="11"/>
      <c r="AB3611" s="11"/>
    </row>
    <row r="3612" spans="2:28" x14ac:dyDescent="0.2">
      <c r="B3612" s="13">
        <f t="shared" si="464"/>
        <v>3609</v>
      </c>
      <c r="C3612" s="12">
        <v>0.30744018135922191</v>
      </c>
      <c r="D3612" s="11">
        <f t="shared" si="457"/>
        <v>18</v>
      </c>
      <c r="E3612" s="11">
        <f t="shared" si="458"/>
        <v>18</v>
      </c>
      <c r="F3612" s="11">
        <f t="shared" si="459"/>
        <v>2700</v>
      </c>
      <c r="G3612" s="12">
        <v>0.42518573936027348</v>
      </c>
      <c r="H3612" s="27">
        <f t="shared" si="460"/>
        <v>1</v>
      </c>
      <c r="I3612" s="11">
        <f t="shared" si="461"/>
        <v>0</v>
      </c>
      <c r="J3612" s="28">
        <f t="shared" si="462"/>
        <v>0</v>
      </c>
      <c r="K3612" s="28">
        <f t="shared" si="463"/>
        <v>2700</v>
      </c>
      <c r="L3612" s="11"/>
      <c r="M3612" s="11"/>
      <c r="N3612" s="11"/>
      <c r="O3612" s="11"/>
      <c r="P3612" s="11"/>
      <c r="Q3612" s="11"/>
      <c r="R3612" s="11"/>
      <c r="S3612" s="11"/>
      <c r="T3612" s="11"/>
      <c r="U3612" s="11"/>
      <c r="V3612" s="11"/>
      <c r="W3612" s="11"/>
      <c r="X3612" s="11"/>
      <c r="Y3612" s="11"/>
      <c r="Z3612" s="11"/>
      <c r="AA3612" s="11"/>
      <c r="AB3612" s="11"/>
    </row>
    <row r="3613" spans="2:28" x14ac:dyDescent="0.2">
      <c r="B3613" s="13">
        <f t="shared" si="464"/>
        <v>3610</v>
      </c>
      <c r="C3613" s="12">
        <v>0.52546513842519027</v>
      </c>
      <c r="D3613" s="11">
        <f t="shared" si="457"/>
        <v>20</v>
      </c>
      <c r="E3613" s="11">
        <f t="shared" si="458"/>
        <v>20</v>
      </c>
      <c r="F3613" s="11">
        <f t="shared" si="459"/>
        <v>3000</v>
      </c>
      <c r="G3613" s="12">
        <v>0.57819899309242739</v>
      </c>
      <c r="H3613" s="27">
        <f t="shared" si="460"/>
        <v>2</v>
      </c>
      <c r="I3613" s="11">
        <f t="shared" si="461"/>
        <v>0</v>
      </c>
      <c r="J3613" s="28">
        <f t="shared" si="462"/>
        <v>0</v>
      </c>
      <c r="K3613" s="28">
        <f t="shared" si="463"/>
        <v>3000</v>
      </c>
      <c r="L3613" s="11"/>
      <c r="M3613" s="11"/>
      <c r="N3613" s="11"/>
      <c r="O3613" s="11"/>
      <c r="P3613" s="11"/>
      <c r="Q3613" s="11"/>
      <c r="R3613" s="11"/>
      <c r="S3613" s="11"/>
      <c r="T3613" s="11"/>
      <c r="U3613" s="11"/>
      <c r="V3613" s="11"/>
      <c r="W3613" s="11"/>
      <c r="X3613" s="11"/>
      <c r="Y3613" s="11"/>
      <c r="Z3613" s="11"/>
      <c r="AA3613" s="11"/>
      <c r="AB3613" s="11"/>
    </row>
    <row r="3614" spans="2:28" x14ac:dyDescent="0.2">
      <c r="B3614" s="13">
        <f t="shared" si="464"/>
        <v>3611</v>
      </c>
      <c r="C3614" s="12">
        <v>0.76142505231566793</v>
      </c>
      <c r="D3614" s="11">
        <f t="shared" si="457"/>
        <v>21</v>
      </c>
      <c r="E3614" s="11">
        <f t="shared" si="458"/>
        <v>21</v>
      </c>
      <c r="F3614" s="11">
        <f t="shared" si="459"/>
        <v>3150</v>
      </c>
      <c r="G3614" s="12">
        <v>0.39579817321271216</v>
      </c>
      <c r="H3614" s="27">
        <f t="shared" si="460"/>
        <v>2</v>
      </c>
      <c r="I3614" s="11">
        <f t="shared" si="461"/>
        <v>0</v>
      </c>
      <c r="J3614" s="28">
        <f t="shared" si="462"/>
        <v>0</v>
      </c>
      <c r="K3614" s="28">
        <f t="shared" si="463"/>
        <v>3150</v>
      </c>
      <c r="L3614" s="11"/>
      <c r="M3614" s="11"/>
      <c r="N3614" s="11"/>
      <c r="O3614" s="11"/>
      <c r="P3614" s="11"/>
      <c r="Q3614" s="11"/>
      <c r="R3614" s="11"/>
      <c r="S3614" s="11"/>
      <c r="T3614" s="11"/>
      <c r="U3614" s="11"/>
      <c r="V3614" s="11"/>
      <c r="W3614" s="11"/>
      <c r="X3614" s="11"/>
      <c r="Y3614" s="11"/>
      <c r="Z3614" s="11"/>
      <c r="AA3614" s="11"/>
      <c r="AB3614" s="11"/>
    </row>
    <row r="3615" spans="2:28" x14ac:dyDescent="0.2">
      <c r="B3615" s="13">
        <f t="shared" si="464"/>
        <v>3612</v>
      </c>
      <c r="C3615" s="12">
        <v>0.73440124307189047</v>
      </c>
      <c r="D3615" s="11">
        <f t="shared" si="457"/>
        <v>21</v>
      </c>
      <c r="E3615" s="11">
        <f t="shared" si="458"/>
        <v>21</v>
      </c>
      <c r="F3615" s="11">
        <f t="shared" si="459"/>
        <v>3150</v>
      </c>
      <c r="G3615" s="12">
        <v>0.7639905613129786</v>
      </c>
      <c r="H3615" s="27">
        <f t="shared" si="460"/>
        <v>3</v>
      </c>
      <c r="I3615" s="11">
        <f t="shared" si="461"/>
        <v>0</v>
      </c>
      <c r="J3615" s="28">
        <f t="shared" si="462"/>
        <v>0</v>
      </c>
      <c r="K3615" s="28">
        <f t="shared" si="463"/>
        <v>3150</v>
      </c>
      <c r="L3615" s="11"/>
      <c r="M3615" s="11"/>
      <c r="N3615" s="11"/>
      <c r="O3615" s="11"/>
      <c r="P3615" s="11"/>
      <c r="Q3615" s="11"/>
      <c r="R3615" s="11"/>
      <c r="S3615" s="11"/>
      <c r="T3615" s="11"/>
      <c r="U3615" s="11"/>
      <c r="V3615" s="11"/>
      <c r="W3615" s="11"/>
      <c r="X3615" s="11"/>
      <c r="Y3615" s="11"/>
      <c r="Z3615" s="11"/>
      <c r="AA3615" s="11"/>
      <c r="AB3615" s="11"/>
    </row>
    <row r="3616" spans="2:28" x14ac:dyDescent="0.2">
      <c r="B3616" s="13">
        <f t="shared" si="464"/>
        <v>3613</v>
      </c>
      <c r="C3616" s="12">
        <v>0.2512917399598884</v>
      </c>
      <c r="D3616" s="11">
        <f t="shared" si="457"/>
        <v>18</v>
      </c>
      <c r="E3616" s="11">
        <f t="shared" si="458"/>
        <v>18</v>
      </c>
      <c r="F3616" s="11">
        <f t="shared" si="459"/>
        <v>2700</v>
      </c>
      <c r="G3616" s="12">
        <v>0.15657500051438422</v>
      </c>
      <c r="H3616" s="27">
        <f t="shared" si="460"/>
        <v>1</v>
      </c>
      <c r="I3616" s="11">
        <f t="shared" si="461"/>
        <v>0</v>
      </c>
      <c r="J3616" s="28">
        <f t="shared" si="462"/>
        <v>0</v>
      </c>
      <c r="K3616" s="28">
        <f t="shared" si="463"/>
        <v>2700</v>
      </c>
      <c r="L3616" s="11"/>
      <c r="M3616" s="11"/>
      <c r="N3616" s="11"/>
      <c r="O3616" s="11"/>
      <c r="P3616" s="11"/>
      <c r="Q3616" s="11"/>
      <c r="R3616" s="11"/>
      <c r="S3616" s="11"/>
      <c r="T3616" s="11"/>
      <c r="U3616" s="11"/>
      <c r="V3616" s="11"/>
      <c r="W3616" s="11"/>
      <c r="X3616" s="11"/>
      <c r="Y3616" s="11"/>
      <c r="Z3616" s="11"/>
      <c r="AA3616" s="11"/>
      <c r="AB3616" s="11"/>
    </row>
    <row r="3617" spans="2:28" x14ac:dyDescent="0.2">
      <c r="B3617" s="13">
        <f t="shared" si="464"/>
        <v>3614</v>
      </c>
      <c r="C3617" s="12">
        <v>0.84587119964747481</v>
      </c>
      <c r="D3617" s="11">
        <f t="shared" si="457"/>
        <v>22</v>
      </c>
      <c r="E3617" s="11">
        <f t="shared" si="458"/>
        <v>22</v>
      </c>
      <c r="F3617" s="11">
        <f t="shared" si="459"/>
        <v>3300</v>
      </c>
      <c r="G3617" s="12">
        <v>0.54047492776240091</v>
      </c>
      <c r="H3617" s="27">
        <f t="shared" si="460"/>
        <v>2</v>
      </c>
      <c r="I3617" s="11">
        <f t="shared" si="461"/>
        <v>1</v>
      </c>
      <c r="J3617" s="28">
        <f t="shared" si="462"/>
        <v>500</v>
      </c>
      <c r="K3617" s="28">
        <f t="shared" si="463"/>
        <v>2800</v>
      </c>
      <c r="L3617" s="11"/>
      <c r="M3617" s="11"/>
      <c r="N3617" s="11"/>
      <c r="O3617" s="11"/>
      <c r="P3617" s="11"/>
      <c r="Q3617" s="11"/>
      <c r="R3617" s="11"/>
      <c r="S3617" s="11"/>
      <c r="T3617" s="11"/>
      <c r="U3617" s="11"/>
      <c r="V3617" s="11"/>
      <c r="W3617" s="11"/>
      <c r="X3617" s="11"/>
      <c r="Y3617" s="11"/>
      <c r="Z3617" s="11"/>
      <c r="AA3617" s="11"/>
      <c r="AB3617" s="11"/>
    </row>
    <row r="3618" spans="2:28" x14ac:dyDescent="0.2">
      <c r="B3618" s="13">
        <f t="shared" si="464"/>
        <v>3615</v>
      </c>
      <c r="C3618" s="12">
        <v>0.89552595218343489</v>
      </c>
      <c r="D3618" s="11">
        <f t="shared" si="457"/>
        <v>22</v>
      </c>
      <c r="E3618" s="11">
        <f t="shared" si="458"/>
        <v>22</v>
      </c>
      <c r="F3618" s="11">
        <f t="shared" si="459"/>
        <v>3300</v>
      </c>
      <c r="G3618" s="12">
        <v>0.2186343503084015</v>
      </c>
      <c r="H3618" s="27">
        <f t="shared" si="460"/>
        <v>1</v>
      </c>
      <c r="I3618" s="11">
        <f t="shared" si="461"/>
        <v>2</v>
      </c>
      <c r="J3618" s="28">
        <f t="shared" si="462"/>
        <v>1000</v>
      </c>
      <c r="K3618" s="28">
        <f t="shared" si="463"/>
        <v>2300</v>
      </c>
      <c r="L3618" s="11"/>
      <c r="M3618" s="11"/>
      <c r="N3618" s="11"/>
      <c r="O3618" s="11"/>
      <c r="P3618" s="11"/>
      <c r="Q3618" s="11"/>
      <c r="R3618" s="11"/>
      <c r="S3618" s="11"/>
      <c r="T3618" s="11"/>
      <c r="U3618" s="11"/>
      <c r="V3618" s="11"/>
      <c r="W3618" s="11"/>
      <c r="X3618" s="11"/>
      <c r="Y3618" s="11"/>
      <c r="Z3618" s="11"/>
      <c r="AA3618" s="11"/>
      <c r="AB3618" s="11"/>
    </row>
    <row r="3619" spans="2:28" x14ac:dyDescent="0.2">
      <c r="B3619" s="13">
        <f t="shared" si="464"/>
        <v>3616</v>
      </c>
      <c r="C3619" s="12">
        <v>4.6704462414835501E-2</v>
      </c>
      <c r="D3619" s="11">
        <f t="shared" si="457"/>
        <v>15</v>
      </c>
      <c r="E3619" s="11">
        <f t="shared" si="458"/>
        <v>15</v>
      </c>
      <c r="F3619" s="11">
        <f t="shared" si="459"/>
        <v>2250</v>
      </c>
      <c r="G3619" s="12">
        <v>0.37103219894171602</v>
      </c>
      <c r="H3619" s="27">
        <f t="shared" si="460"/>
        <v>1</v>
      </c>
      <c r="I3619" s="11">
        <f t="shared" si="461"/>
        <v>0</v>
      </c>
      <c r="J3619" s="28">
        <f t="shared" si="462"/>
        <v>0</v>
      </c>
      <c r="K3619" s="28">
        <f t="shared" si="463"/>
        <v>2250</v>
      </c>
      <c r="L3619" s="11"/>
      <c r="M3619" s="11"/>
      <c r="N3619" s="11"/>
      <c r="O3619" s="11"/>
      <c r="P3619" s="11"/>
      <c r="Q3619" s="11"/>
      <c r="R3619" s="11"/>
      <c r="S3619" s="11"/>
      <c r="T3619" s="11"/>
      <c r="U3619" s="11"/>
      <c r="V3619" s="11"/>
      <c r="W3619" s="11"/>
      <c r="X3619" s="11"/>
      <c r="Y3619" s="11"/>
      <c r="Z3619" s="11"/>
      <c r="AA3619" s="11"/>
      <c r="AB3619" s="11"/>
    </row>
    <row r="3620" spans="2:28" x14ac:dyDescent="0.2">
      <c r="B3620" s="13">
        <f t="shared" si="464"/>
        <v>3617</v>
      </c>
      <c r="C3620" s="12">
        <v>0.72175928954129065</v>
      </c>
      <c r="D3620" s="11">
        <f t="shared" si="457"/>
        <v>21</v>
      </c>
      <c r="E3620" s="11">
        <f t="shared" si="458"/>
        <v>21</v>
      </c>
      <c r="F3620" s="11">
        <f t="shared" si="459"/>
        <v>3150</v>
      </c>
      <c r="G3620" s="12">
        <v>0.74165491291264862</v>
      </c>
      <c r="H3620" s="27">
        <f t="shared" si="460"/>
        <v>3</v>
      </c>
      <c r="I3620" s="11">
        <f t="shared" si="461"/>
        <v>0</v>
      </c>
      <c r="J3620" s="28">
        <f t="shared" si="462"/>
        <v>0</v>
      </c>
      <c r="K3620" s="28">
        <f t="shared" si="463"/>
        <v>3150</v>
      </c>
      <c r="L3620" s="11"/>
      <c r="M3620" s="11"/>
      <c r="N3620" s="11"/>
      <c r="O3620" s="11"/>
      <c r="P3620" s="11"/>
      <c r="Q3620" s="11"/>
      <c r="R3620" s="11"/>
      <c r="S3620" s="11"/>
      <c r="T3620" s="11"/>
      <c r="U3620" s="11"/>
      <c r="V3620" s="11"/>
      <c r="W3620" s="11"/>
      <c r="X3620" s="11"/>
      <c r="Y3620" s="11"/>
      <c r="Z3620" s="11"/>
      <c r="AA3620" s="11"/>
      <c r="AB3620" s="11"/>
    </row>
    <row r="3621" spans="2:28" x14ac:dyDescent="0.2">
      <c r="B3621" s="13">
        <f t="shared" si="464"/>
        <v>3618</v>
      </c>
      <c r="C3621" s="12">
        <v>0.39506006808273431</v>
      </c>
      <c r="D3621" s="11">
        <f t="shared" si="457"/>
        <v>19</v>
      </c>
      <c r="E3621" s="11">
        <f t="shared" si="458"/>
        <v>19</v>
      </c>
      <c r="F3621" s="11">
        <f t="shared" si="459"/>
        <v>2850</v>
      </c>
      <c r="G3621" s="12">
        <v>3.1553809592664961E-2</v>
      </c>
      <c r="H3621" s="27">
        <f t="shared" si="460"/>
        <v>0</v>
      </c>
      <c r="I3621" s="11">
        <f t="shared" si="461"/>
        <v>0</v>
      </c>
      <c r="J3621" s="28">
        <f t="shared" si="462"/>
        <v>0</v>
      </c>
      <c r="K3621" s="28">
        <f t="shared" si="463"/>
        <v>2850</v>
      </c>
      <c r="L3621" s="11"/>
      <c r="M3621" s="11"/>
      <c r="N3621" s="11"/>
      <c r="O3621" s="11"/>
      <c r="P3621" s="11"/>
      <c r="Q3621" s="11"/>
      <c r="R3621" s="11"/>
      <c r="S3621" s="11"/>
      <c r="T3621" s="11"/>
      <c r="U3621" s="11"/>
      <c r="V3621" s="11"/>
      <c r="W3621" s="11"/>
      <c r="X3621" s="11"/>
      <c r="Y3621" s="11"/>
      <c r="Z3621" s="11"/>
      <c r="AA3621" s="11"/>
      <c r="AB3621" s="11"/>
    </row>
    <row r="3622" spans="2:28" x14ac:dyDescent="0.2">
      <c r="B3622" s="13">
        <f t="shared" si="464"/>
        <v>3619</v>
      </c>
      <c r="C3622" s="12">
        <v>0.90933884245277818</v>
      </c>
      <c r="D3622" s="11">
        <f t="shared" si="457"/>
        <v>23</v>
      </c>
      <c r="E3622" s="11">
        <f t="shared" si="458"/>
        <v>22</v>
      </c>
      <c r="F3622" s="11">
        <f t="shared" si="459"/>
        <v>3300</v>
      </c>
      <c r="G3622" s="12">
        <v>0.32336122531401201</v>
      </c>
      <c r="H3622" s="27">
        <f t="shared" si="460"/>
        <v>1</v>
      </c>
      <c r="I3622" s="11">
        <f t="shared" si="461"/>
        <v>2</v>
      </c>
      <c r="J3622" s="28">
        <f t="shared" si="462"/>
        <v>1000</v>
      </c>
      <c r="K3622" s="28">
        <f t="shared" si="463"/>
        <v>2300</v>
      </c>
      <c r="L3622" s="11"/>
      <c r="M3622" s="11"/>
      <c r="N3622" s="11"/>
      <c r="O3622" s="11"/>
      <c r="P3622" s="11"/>
      <c r="Q3622" s="11"/>
      <c r="R3622" s="11"/>
      <c r="S3622" s="11"/>
      <c r="T3622" s="11"/>
      <c r="U3622" s="11"/>
      <c r="V3622" s="11"/>
      <c r="W3622" s="11"/>
      <c r="X3622" s="11"/>
      <c r="Y3622" s="11"/>
      <c r="Z3622" s="11"/>
      <c r="AA3622" s="11"/>
      <c r="AB3622" s="11"/>
    </row>
    <row r="3623" spans="2:28" x14ac:dyDescent="0.2">
      <c r="B3623" s="13">
        <f t="shared" si="464"/>
        <v>3620</v>
      </c>
      <c r="C3623" s="12">
        <v>0.45882044528634147</v>
      </c>
      <c r="D3623" s="11">
        <f t="shared" si="457"/>
        <v>19</v>
      </c>
      <c r="E3623" s="11">
        <f t="shared" si="458"/>
        <v>19</v>
      </c>
      <c r="F3623" s="11">
        <f t="shared" si="459"/>
        <v>2850</v>
      </c>
      <c r="G3623" s="12">
        <v>0.53036444981184727</v>
      </c>
      <c r="H3623" s="27">
        <f t="shared" si="460"/>
        <v>2</v>
      </c>
      <c r="I3623" s="11">
        <f t="shared" si="461"/>
        <v>0</v>
      </c>
      <c r="J3623" s="28">
        <f t="shared" si="462"/>
        <v>0</v>
      </c>
      <c r="K3623" s="28">
        <f t="shared" si="463"/>
        <v>2850</v>
      </c>
      <c r="L3623" s="11"/>
      <c r="M3623" s="11"/>
      <c r="N3623" s="11"/>
      <c r="O3623" s="11"/>
      <c r="P3623" s="11"/>
      <c r="Q3623" s="11"/>
      <c r="R3623" s="11"/>
      <c r="S3623" s="11"/>
      <c r="T3623" s="11"/>
      <c r="U3623" s="11"/>
      <c r="V3623" s="11"/>
      <c r="W3623" s="11"/>
      <c r="X3623" s="11"/>
      <c r="Y3623" s="11"/>
      <c r="Z3623" s="11"/>
      <c r="AA3623" s="11"/>
      <c r="AB3623" s="11"/>
    </row>
    <row r="3624" spans="2:28" x14ac:dyDescent="0.2">
      <c r="B3624" s="13">
        <f t="shared" si="464"/>
        <v>3621</v>
      </c>
      <c r="C3624" s="12">
        <v>0.17812756079041814</v>
      </c>
      <c r="D3624" s="11">
        <f t="shared" si="457"/>
        <v>17</v>
      </c>
      <c r="E3624" s="11">
        <f t="shared" si="458"/>
        <v>17</v>
      </c>
      <c r="F3624" s="11">
        <f t="shared" si="459"/>
        <v>2550</v>
      </c>
      <c r="G3624" s="12">
        <v>0.97360011219133291</v>
      </c>
      <c r="H3624" s="27">
        <f t="shared" si="460"/>
        <v>4</v>
      </c>
      <c r="I3624" s="11">
        <f t="shared" si="461"/>
        <v>0</v>
      </c>
      <c r="J3624" s="28">
        <f t="shared" si="462"/>
        <v>0</v>
      </c>
      <c r="K3624" s="28">
        <f t="shared" si="463"/>
        <v>2550</v>
      </c>
      <c r="L3624" s="11"/>
      <c r="M3624" s="11"/>
      <c r="N3624" s="11"/>
      <c r="O3624" s="11"/>
      <c r="P3624" s="11"/>
      <c r="Q3624" s="11"/>
      <c r="R3624" s="11"/>
      <c r="S3624" s="11"/>
      <c r="T3624" s="11"/>
      <c r="U3624" s="11"/>
      <c r="V3624" s="11"/>
      <c r="W3624" s="11"/>
      <c r="X3624" s="11"/>
      <c r="Y3624" s="11"/>
      <c r="Z3624" s="11"/>
      <c r="AA3624" s="11"/>
      <c r="AB3624" s="11"/>
    </row>
    <row r="3625" spans="2:28" x14ac:dyDescent="0.2">
      <c r="B3625" s="13">
        <f t="shared" si="464"/>
        <v>3622</v>
      </c>
      <c r="C3625" s="12">
        <v>0.79631252782221795</v>
      </c>
      <c r="D3625" s="11">
        <f t="shared" si="457"/>
        <v>21</v>
      </c>
      <c r="E3625" s="11">
        <f t="shared" si="458"/>
        <v>21</v>
      </c>
      <c r="F3625" s="11">
        <f t="shared" si="459"/>
        <v>3150</v>
      </c>
      <c r="G3625" s="12">
        <v>5.8199804878736328E-2</v>
      </c>
      <c r="H3625" s="27">
        <f t="shared" si="460"/>
        <v>0</v>
      </c>
      <c r="I3625" s="11">
        <f t="shared" si="461"/>
        <v>2</v>
      </c>
      <c r="J3625" s="28">
        <f t="shared" si="462"/>
        <v>1000</v>
      </c>
      <c r="K3625" s="28">
        <f t="shared" si="463"/>
        <v>2150</v>
      </c>
      <c r="L3625" s="11"/>
      <c r="M3625" s="11"/>
      <c r="N3625" s="11"/>
      <c r="O3625" s="11"/>
      <c r="P3625" s="11"/>
      <c r="Q3625" s="11"/>
      <c r="R3625" s="11"/>
      <c r="S3625" s="11"/>
      <c r="T3625" s="11"/>
      <c r="U3625" s="11"/>
      <c r="V3625" s="11"/>
      <c r="W3625" s="11"/>
      <c r="X3625" s="11"/>
      <c r="Y3625" s="11"/>
      <c r="Z3625" s="11"/>
      <c r="AA3625" s="11"/>
      <c r="AB3625" s="11"/>
    </row>
    <row r="3626" spans="2:28" x14ac:dyDescent="0.2">
      <c r="B3626" s="13">
        <f t="shared" si="464"/>
        <v>3623</v>
      </c>
      <c r="C3626" s="12">
        <v>0.40228638521868409</v>
      </c>
      <c r="D3626" s="11">
        <f t="shared" si="457"/>
        <v>19</v>
      </c>
      <c r="E3626" s="11">
        <f t="shared" si="458"/>
        <v>19</v>
      </c>
      <c r="F3626" s="11">
        <f t="shared" si="459"/>
        <v>2850</v>
      </c>
      <c r="G3626" s="12">
        <v>0.88474204073120077</v>
      </c>
      <c r="H3626" s="27">
        <f t="shared" si="460"/>
        <v>3</v>
      </c>
      <c r="I3626" s="11">
        <f t="shared" si="461"/>
        <v>0</v>
      </c>
      <c r="J3626" s="28">
        <f t="shared" si="462"/>
        <v>0</v>
      </c>
      <c r="K3626" s="28">
        <f t="shared" si="463"/>
        <v>2850</v>
      </c>
      <c r="L3626" s="11"/>
      <c r="M3626" s="11"/>
      <c r="N3626" s="11"/>
      <c r="O3626" s="11"/>
      <c r="P3626" s="11"/>
      <c r="Q3626" s="11"/>
      <c r="R3626" s="11"/>
      <c r="S3626" s="11"/>
      <c r="T3626" s="11"/>
      <c r="U3626" s="11"/>
      <c r="V3626" s="11"/>
      <c r="W3626" s="11"/>
      <c r="X3626" s="11"/>
      <c r="Y3626" s="11"/>
      <c r="Z3626" s="11"/>
      <c r="AA3626" s="11"/>
      <c r="AB3626" s="11"/>
    </row>
    <row r="3627" spans="2:28" x14ac:dyDescent="0.2">
      <c r="B3627" s="13">
        <f t="shared" si="464"/>
        <v>3624</v>
      </c>
      <c r="C3627" s="12">
        <v>0.38679924383715281</v>
      </c>
      <c r="D3627" s="11">
        <f t="shared" si="457"/>
        <v>19</v>
      </c>
      <c r="E3627" s="11">
        <f t="shared" si="458"/>
        <v>19</v>
      </c>
      <c r="F3627" s="11">
        <f t="shared" si="459"/>
        <v>2850</v>
      </c>
      <c r="G3627" s="12">
        <v>0.98596329334716659</v>
      </c>
      <c r="H3627" s="27">
        <f t="shared" si="460"/>
        <v>5</v>
      </c>
      <c r="I3627" s="11">
        <f t="shared" si="461"/>
        <v>0</v>
      </c>
      <c r="J3627" s="28">
        <f t="shared" si="462"/>
        <v>0</v>
      </c>
      <c r="K3627" s="28">
        <f t="shared" si="463"/>
        <v>2850</v>
      </c>
      <c r="L3627" s="11"/>
      <c r="M3627" s="11"/>
      <c r="N3627" s="11"/>
      <c r="O3627" s="11"/>
      <c r="P3627" s="11"/>
      <c r="Q3627" s="11"/>
      <c r="R3627" s="11"/>
      <c r="S3627" s="11"/>
      <c r="T3627" s="11"/>
      <c r="U3627" s="11"/>
      <c r="V3627" s="11"/>
      <c r="W3627" s="11"/>
      <c r="X3627" s="11"/>
      <c r="Y3627" s="11"/>
      <c r="Z3627" s="11"/>
      <c r="AA3627" s="11"/>
      <c r="AB3627" s="11"/>
    </row>
    <row r="3628" spans="2:28" x14ac:dyDescent="0.2">
      <c r="B3628" s="13">
        <f t="shared" si="464"/>
        <v>3625</v>
      </c>
      <c r="C3628" s="12">
        <v>0.61908006512134717</v>
      </c>
      <c r="D3628" s="11">
        <f t="shared" si="457"/>
        <v>20</v>
      </c>
      <c r="E3628" s="11">
        <f t="shared" si="458"/>
        <v>20</v>
      </c>
      <c r="F3628" s="11">
        <f t="shared" si="459"/>
        <v>3000</v>
      </c>
      <c r="G3628" s="12">
        <v>9.8729081273500663E-2</v>
      </c>
      <c r="H3628" s="27">
        <f t="shared" si="460"/>
        <v>0</v>
      </c>
      <c r="I3628" s="11">
        <f t="shared" si="461"/>
        <v>1</v>
      </c>
      <c r="J3628" s="28">
        <f t="shared" si="462"/>
        <v>500</v>
      </c>
      <c r="K3628" s="28">
        <f t="shared" si="463"/>
        <v>2500</v>
      </c>
      <c r="L3628" s="11"/>
      <c r="M3628" s="11"/>
      <c r="N3628" s="11"/>
      <c r="O3628" s="11"/>
      <c r="P3628" s="11"/>
      <c r="Q3628" s="11"/>
      <c r="R3628" s="11"/>
      <c r="S3628" s="11"/>
      <c r="T3628" s="11"/>
      <c r="U3628" s="11"/>
      <c r="V3628" s="11"/>
      <c r="W3628" s="11"/>
      <c r="X3628" s="11"/>
      <c r="Y3628" s="11"/>
      <c r="Z3628" s="11"/>
      <c r="AA3628" s="11"/>
      <c r="AB3628" s="11"/>
    </row>
    <row r="3629" spans="2:28" x14ac:dyDescent="0.2">
      <c r="B3629" s="13">
        <f t="shared" si="464"/>
        <v>3626</v>
      </c>
      <c r="C3629" s="12">
        <v>0.39292937057102972</v>
      </c>
      <c r="D3629" s="11">
        <f t="shared" si="457"/>
        <v>19</v>
      </c>
      <c r="E3629" s="11">
        <f t="shared" si="458"/>
        <v>19</v>
      </c>
      <c r="F3629" s="11">
        <f t="shared" si="459"/>
        <v>2850</v>
      </c>
      <c r="G3629" s="12">
        <v>0.95841452984496811</v>
      </c>
      <c r="H3629" s="27">
        <f t="shared" si="460"/>
        <v>4</v>
      </c>
      <c r="I3629" s="11">
        <f t="shared" si="461"/>
        <v>0</v>
      </c>
      <c r="J3629" s="28">
        <f t="shared" si="462"/>
        <v>0</v>
      </c>
      <c r="K3629" s="28">
        <f t="shared" si="463"/>
        <v>2850</v>
      </c>
      <c r="L3629" s="11"/>
      <c r="M3629" s="11"/>
      <c r="N3629" s="11"/>
      <c r="O3629" s="11"/>
      <c r="P3629" s="11"/>
      <c r="Q3629" s="11"/>
      <c r="R3629" s="11"/>
      <c r="S3629" s="11"/>
      <c r="T3629" s="11"/>
      <c r="U3629" s="11"/>
      <c r="V3629" s="11"/>
      <c r="W3629" s="11"/>
      <c r="X3629" s="11"/>
      <c r="Y3629" s="11"/>
      <c r="Z3629" s="11"/>
      <c r="AA3629" s="11"/>
      <c r="AB3629" s="11"/>
    </row>
    <row r="3630" spans="2:28" x14ac:dyDescent="0.2">
      <c r="B3630" s="13">
        <f t="shared" si="464"/>
        <v>3627</v>
      </c>
      <c r="C3630" s="12">
        <v>0.97845532251227896</v>
      </c>
      <c r="D3630" s="11">
        <f t="shared" si="457"/>
        <v>24</v>
      </c>
      <c r="E3630" s="11">
        <f t="shared" si="458"/>
        <v>22</v>
      </c>
      <c r="F3630" s="11">
        <f t="shared" si="459"/>
        <v>3300</v>
      </c>
      <c r="G3630" s="12">
        <v>0.16529818874437008</v>
      </c>
      <c r="H3630" s="27">
        <f t="shared" si="460"/>
        <v>1</v>
      </c>
      <c r="I3630" s="11">
        <f t="shared" si="461"/>
        <v>2</v>
      </c>
      <c r="J3630" s="28">
        <f t="shared" si="462"/>
        <v>1000</v>
      </c>
      <c r="K3630" s="28">
        <f t="shared" si="463"/>
        <v>2300</v>
      </c>
      <c r="L3630" s="11"/>
      <c r="M3630" s="11"/>
      <c r="N3630" s="11"/>
      <c r="O3630" s="11"/>
      <c r="P3630" s="11"/>
      <c r="Q3630" s="11"/>
      <c r="R3630" s="11"/>
      <c r="S3630" s="11"/>
      <c r="T3630" s="11"/>
      <c r="U3630" s="11"/>
      <c r="V3630" s="11"/>
      <c r="W3630" s="11"/>
      <c r="X3630" s="11"/>
      <c r="Y3630" s="11"/>
      <c r="Z3630" s="11"/>
      <c r="AA3630" s="11"/>
      <c r="AB3630" s="11"/>
    </row>
    <row r="3631" spans="2:28" x14ac:dyDescent="0.2">
      <c r="B3631" s="13">
        <f t="shared" si="464"/>
        <v>3628</v>
      </c>
      <c r="C3631" s="12">
        <v>6.0785574701296863E-2</v>
      </c>
      <c r="D3631" s="11">
        <f t="shared" si="457"/>
        <v>15</v>
      </c>
      <c r="E3631" s="11">
        <f t="shared" si="458"/>
        <v>15</v>
      </c>
      <c r="F3631" s="11">
        <f t="shared" si="459"/>
        <v>2250</v>
      </c>
      <c r="G3631" s="12">
        <v>0.27893145304560973</v>
      </c>
      <c r="H3631" s="27">
        <f t="shared" si="460"/>
        <v>1</v>
      </c>
      <c r="I3631" s="11">
        <f t="shared" si="461"/>
        <v>0</v>
      </c>
      <c r="J3631" s="28">
        <f t="shared" si="462"/>
        <v>0</v>
      </c>
      <c r="K3631" s="28">
        <f t="shared" si="463"/>
        <v>2250</v>
      </c>
      <c r="L3631" s="11"/>
      <c r="M3631" s="11"/>
      <c r="N3631" s="11"/>
      <c r="O3631" s="11"/>
      <c r="P3631" s="11"/>
      <c r="Q3631" s="11"/>
      <c r="R3631" s="11"/>
      <c r="S3631" s="11"/>
      <c r="T3631" s="11"/>
      <c r="U3631" s="11"/>
      <c r="V3631" s="11"/>
      <c r="W3631" s="11"/>
      <c r="X3631" s="11"/>
      <c r="Y3631" s="11"/>
      <c r="Z3631" s="11"/>
      <c r="AA3631" s="11"/>
      <c r="AB3631" s="11"/>
    </row>
    <row r="3632" spans="2:28" x14ac:dyDescent="0.2">
      <c r="B3632" s="13">
        <f t="shared" si="464"/>
        <v>3629</v>
      </c>
      <c r="C3632" s="12">
        <v>0.54114479245047342</v>
      </c>
      <c r="D3632" s="11">
        <f t="shared" si="457"/>
        <v>20</v>
      </c>
      <c r="E3632" s="11">
        <f t="shared" si="458"/>
        <v>20</v>
      </c>
      <c r="F3632" s="11">
        <f t="shared" si="459"/>
        <v>3000</v>
      </c>
      <c r="G3632" s="12">
        <v>0.16118430847489518</v>
      </c>
      <c r="H3632" s="27">
        <f t="shared" si="460"/>
        <v>1</v>
      </c>
      <c r="I3632" s="11">
        <f t="shared" si="461"/>
        <v>0</v>
      </c>
      <c r="J3632" s="28">
        <f t="shared" si="462"/>
        <v>0</v>
      </c>
      <c r="K3632" s="28">
        <f t="shared" si="463"/>
        <v>3000</v>
      </c>
      <c r="L3632" s="11"/>
      <c r="M3632" s="11"/>
      <c r="N3632" s="11"/>
      <c r="O3632" s="11"/>
      <c r="P3632" s="11"/>
      <c r="Q3632" s="11"/>
      <c r="R3632" s="11"/>
      <c r="S3632" s="11"/>
      <c r="T3632" s="11"/>
      <c r="U3632" s="11"/>
      <c r="V3632" s="11"/>
      <c r="W3632" s="11"/>
      <c r="X3632" s="11"/>
      <c r="Y3632" s="11"/>
      <c r="Z3632" s="11"/>
      <c r="AA3632" s="11"/>
      <c r="AB3632" s="11"/>
    </row>
    <row r="3633" spans="2:28" x14ac:dyDescent="0.2">
      <c r="B3633" s="13">
        <f t="shared" si="464"/>
        <v>3630</v>
      </c>
      <c r="C3633" s="12">
        <v>0.37624225352797502</v>
      </c>
      <c r="D3633" s="11">
        <f t="shared" si="457"/>
        <v>19</v>
      </c>
      <c r="E3633" s="11">
        <f t="shared" si="458"/>
        <v>19</v>
      </c>
      <c r="F3633" s="11">
        <f t="shared" si="459"/>
        <v>2850</v>
      </c>
      <c r="G3633" s="12">
        <v>0.38249480921986634</v>
      </c>
      <c r="H3633" s="27">
        <f t="shared" si="460"/>
        <v>1</v>
      </c>
      <c r="I3633" s="11">
        <f t="shared" si="461"/>
        <v>0</v>
      </c>
      <c r="J3633" s="28">
        <f t="shared" si="462"/>
        <v>0</v>
      </c>
      <c r="K3633" s="28">
        <f t="shared" si="463"/>
        <v>2850</v>
      </c>
      <c r="L3633" s="11"/>
      <c r="M3633" s="11"/>
      <c r="N3633" s="11"/>
      <c r="O3633" s="11"/>
      <c r="P3633" s="11"/>
      <c r="Q3633" s="11"/>
      <c r="R3633" s="11"/>
      <c r="S3633" s="11"/>
      <c r="T3633" s="11"/>
      <c r="U3633" s="11"/>
      <c r="V3633" s="11"/>
      <c r="W3633" s="11"/>
      <c r="X3633" s="11"/>
      <c r="Y3633" s="11"/>
      <c r="Z3633" s="11"/>
      <c r="AA3633" s="11"/>
      <c r="AB3633" s="11"/>
    </row>
    <row r="3634" spans="2:28" x14ac:dyDescent="0.2">
      <c r="B3634" s="13">
        <f t="shared" si="464"/>
        <v>3631</v>
      </c>
      <c r="C3634" s="12">
        <v>0.3098417013362752</v>
      </c>
      <c r="D3634" s="11">
        <f t="shared" si="457"/>
        <v>18</v>
      </c>
      <c r="E3634" s="11">
        <f t="shared" si="458"/>
        <v>18</v>
      </c>
      <c r="F3634" s="11">
        <f t="shared" si="459"/>
        <v>2700</v>
      </c>
      <c r="G3634" s="12">
        <v>0.54265960140493963</v>
      </c>
      <c r="H3634" s="27">
        <f t="shared" si="460"/>
        <v>2</v>
      </c>
      <c r="I3634" s="11">
        <f t="shared" si="461"/>
        <v>0</v>
      </c>
      <c r="J3634" s="28">
        <f t="shared" si="462"/>
        <v>0</v>
      </c>
      <c r="K3634" s="28">
        <f t="shared" si="463"/>
        <v>2700</v>
      </c>
      <c r="L3634" s="11"/>
      <c r="M3634" s="11"/>
      <c r="N3634" s="11"/>
      <c r="O3634" s="11"/>
      <c r="P3634" s="11"/>
      <c r="Q3634" s="11"/>
      <c r="R3634" s="11"/>
      <c r="S3634" s="11"/>
      <c r="T3634" s="11"/>
      <c r="U3634" s="11"/>
      <c r="V3634" s="11"/>
      <c r="W3634" s="11"/>
      <c r="X3634" s="11"/>
      <c r="Y3634" s="11"/>
      <c r="Z3634" s="11"/>
      <c r="AA3634" s="11"/>
      <c r="AB3634" s="11"/>
    </row>
    <row r="3635" spans="2:28" x14ac:dyDescent="0.2">
      <c r="B3635" s="13">
        <f t="shared" si="464"/>
        <v>3632</v>
      </c>
      <c r="C3635" s="12">
        <v>0.77998363188153264</v>
      </c>
      <c r="D3635" s="11">
        <f t="shared" si="457"/>
        <v>21</v>
      </c>
      <c r="E3635" s="11">
        <f t="shared" si="458"/>
        <v>21</v>
      </c>
      <c r="F3635" s="11">
        <f t="shared" si="459"/>
        <v>3150</v>
      </c>
      <c r="G3635" s="12">
        <v>0.79241611355794739</v>
      </c>
      <c r="H3635" s="27">
        <f t="shared" si="460"/>
        <v>3</v>
      </c>
      <c r="I3635" s="11">
        <f t="shared" si="461"/>
        <v>0</v>
      </c>
      <c r="J3635" s="28">
        <f t="shared" si="462"/>
        <v>0</v>
      </c>
      <c r="K3635" s="28">
        <f t="shared" si="463"/>
        <v>3150</v>
      </c>
      <c r="L3635" s="11"/>
      <c r="M3635" s="11"/>
      <c r="N3635" s="11"/>
      <c r="O3635" s="11"/>
      <c r="P3635" s="11"/>
      <c r="Q3635" s="11"/>
      <c r="R3635" s="11"/>
      <c r="S3635" s="11"/>
      <c r="T3635" s="11"/>
      <c r="U3635" s="11"/>
      <c r="V3635" s="11"/>
      <c r="W3635" s="11"/>
      <c r="X3635" s="11"/>
      <c r="Y3635" s="11"/>
      <c r="Z3635" s="11"/>
      <c r="AA3635" s="11"/>
      <c r="AB3635" s="11"/>
    </row>
    <row r="3636" spans="2:28" x14ac:dyDescent="0.2">
      <c r="B3636" s="13">
        <f t="shared" si="464"/>
        <v>3633</v>
      </c>
      <c r="C3636" s="12">
        <v>0.49883725120757183</v>
      </c>
      <c r="D3636" s="11">
        <f t="shared" si="457"/>
        <v>19</v>
      </c>
      <c r="E3636" s="11">
        <f t="shared" si="458"/>
        <v>19</v>
      </c>
      <c r="F3636" s="11">
        <f t="shared" si="459"/>
        <v>2850</v>
      </c>
      <c r="G3636" s="12">
        <v>0.96960901736835559</v>
      </c>
      <c r="H3636" s="27">
        <f t="shared" si="460"/>
        <v>5</v>
      </c>
      <c r="I3636" s="11">
        <f t="shared" si="461"/>
        <v>0</v>
      </c>
      <c r="J3636" s="28">
        <f t="shared" si="462"/>
        <v>0</v>
      </c>
      <c r="K3636" s="28">
        <f t="shared" si="463"/>
        <v>2850</v>
      </c>
      <c r="L3636" s="11"/>
      <c r="M3636" s="11"/>
      <c r="N3636" s="11"/>
      <c r="O3636" s="11"/>
      <c r="P3636" s="11"/>
      <c r="Q3636" s="11"/>
      <c r="R3636" s="11"/>
      <c r="S3636" s="11"/>
      <c r="T3636" s="11"/>
      <c r="U3636" s="11"/>
      <c r="V3636" s="11"/>
      <c r="W3636" s="11"/>
      <c r="X3636" s="11"/>
      <c r="Y3636" s="11"/>
      <c r="Z3636" s="11"/>
      <c r="AA3636" s="11"/>
      <c r="AB3636" s="11"/>
    </row>
    <row r="3637" spans="2:28" x14ac:dyDescent="0.2">
      <c r="B3637" s="13">
        <f t="shared" si="464"/>
        <v>3634</v>
      </c>
      <c r="C3637" s="12">
        <v>0.83477145880573933</v>
      </c>
      <c r="D3637" s="11">
        <f t="shared" si="457"/>
        <v>22</v>
      </c>
      <c r="E3637" s="11">
        <f t="shared" si="458"/>
        <v>22</v>
      </c>
      <c r="F3637" s="11">
        <f t="shared" si="459"/>
        <v>3300</v>
      </c>
      <c r="G3637" s="12">
        <v>0.76063362071905738</v>
      </c>
      <c r="H3637" s="27">
        <f t="shared" si="460"/>
        <v>3</v>
      </c>
      <c r="I3637" s="11">
        <f t="shared" si="461"/>
        <v>0</v>
      </c>
      <c r="J3637" s="28">
        <f t="shared" si="462"/>
        <v>0</v>
      </c>
      <c r="K3637" s="28">
        <f t="shared" si="463"/>
        <v>3300</v>
      </c>
      <c r="L3637" s="11"/>
      <c r="M3637" s="11"/>
      <c r="N3637" s="11"/>
      <c r="O3637" s="11"/>
      <c r="P3637" s="11"/>
      <c r="Q3637" s="11"/>
      <c r="R3637" s="11"/>
      <c r="S3637" s="11"/>
      <c r="T3637" s="11"/>
      <c r="U3637" s="11"/>
      <c r="V3637" s="11"/>
      <c r="W3637" s="11"/>
      <c r="X3637" s="11"/>
      <c r="Y3637" s="11"/>
      <c r="Z3637" s="11"/>
      <c r="AA3637" s="11"/>
      <c r="AB3637" s="11"/>
    </row>
    <row r="3638" spans="2:28" x14ac:dyDescent="0.2">
      <c r="B3638" s="13">
        <f t="shared" si="464"/>
        <v>3635</v>
      </c>
      <c r="C3638" s="12">
        <v>0.58518981229290301</v>
      </c>
      <c r="D3638" s="11">
        <f t="shared" si="457"/>
        <v>20</v>
      </c>
      <c r="E3638" s="11">
        <f t="shared" si="458"/>
        <v>20</v>
      </c>
      <c r="F3638" s="11">
        <f t="shared" si="459"/>
        <v>3000</v>
      </c>
      <c r="G3638" s="12">
        <v>0.60093678954537411</v>
      </c>
      <c r="H3638" s="27">
        <f t="shared" si="460"/>
        <v>2</v>
      </c>
      <c r="I3638" s="11">
        <f t="shared" si="461"/>
        <v>0</v>
      </c>
      <c r="J3638" s="28">
        <f t="shared" si="462"/>
        <v>0</v>
      </c>
      <c r="K3638" s="28">
        <f t="shared" si="463"/>
        <v>3000</v>
      </c>
      <c r="L3638" s="11"/>
      <c r="M3638" s="11"/>
      <c r="N3638" s="11"/>
      <c r="O3638" s="11"/>
      <c r="P3638" s="11"/>
      <c r="Q3638" s="11"/>
      <c r="R3638" s="11"/>
      <c r="S3638" s="11"/>
      <c r="T3638" s="11"/>
      <c r="U3638" s="11"/>
      <c r="V3638" s="11"/>
      <c r="W3638" s="11"/>
      <c r="X3638" s="11"/>
      <c r="Y3638" s="11"/>
      <c r="Z3638" s="11"/>
      <c r="AA3638" s="11"/>
      <c r="AB3638" s="11"/>
    </row>
    <row r="3639" spans="2:28" x14ac:dyDescent="0.2">
      <c r="B3639" s="13">
        <f t="shared" si="464"/>
        <v>3636</v>
      </c>
      <c r="C3639" s="12">
        <v>0.65658771576604846</v>
      </c>
      <c r="D3639" s="11">
        <f t="shared" si="457"/>
        <v>20</v>
      </c>
      <c r="E3639" s="11">
        <f t="shared" si="458"/>
        <v>20</v>
      </c>
      <c r="F3639" s="11">
        <f t="shared" si="459"/>
        <v>3000</v>
      </c>
      <c r="G3639" s="12">
        <v>0.95893650154786114</v>
      </c>
      <c r="H3639" s="27">
        <f t="shared" si="460"/>
        <v>5</v>
      </c>
      <c r="I3639" s="11">
        <f t="shared" si="461"/>
        <v>0</v>
      </c>
      <c r="J3639" s="28">
        <f t="shared" si="462"/>
        <v>0</v>
      </c>
      <c r="K3639" s="28">
        <f t="shared" si="463"/>
        <v>3000</v>
      </c>
      <c r="L3639" s="11"/>
      <c r="M3639" s="11"/>
      <c r="N3639" s="11"/>
      <c r="O3639" s="11"/>
      <c r="P3639" s="11"/>
      <c r="Q3639" s="11"/>
      <c r="R3639" s="11"/>
      <c r="S3639" s="11"/>
      <c r="T3639" s="11"/>
      <c r="U3639" s="11"/>
      <c r="V3639" s="11"/>
      <c r="W3639" s="11"/>
      <c r="X3639" s="11"/>
      <c r="Y3639" s="11"/>
      <c r="Z3639" s="11"/>
      <c r="AA3639" s="11"/>
      <c r="AB3639" s="11"/>
    </row>
    <row r="3640" spans="2:28" x14ac:dyDescent="0.2">
      <c r="B3640" s="13">
        <f t="shared" si="464"/>
        <v>3637</v>
      </c>
      <c r="C3640" s="12">
        <v>0.2348942314324588</v>
      </c>
      <c r="D3640" s="11">
        <f t="shared" si="457"/>
        <v>17</v>
      </c>
      <c r="E3640" s="11">
        <f t="shared" si="458"/>
        <v>17</v>
      </c>
      <c r="F3640" s="11">
        <f t="shared" si="459"/>
        <v>2550</v>
      </c>
      <c r="G3640" s="12">
        <v>0.323541290970352</v>
      </c>
      <c r="H3640" s="27">
        <f t="shared" si="460"/>
        <v>1</v>
      </c>
      <c r="I3640" s="11">
        <f t="shared" si="461"/>
        <v>0</v>
      </c>
      <c r="J3640" s="28">
        <f t="shared" si="462"/>
        <v>0</v>
      </c>
      <c r="K3640" s="28">
        <f t="shared" si="463"/>
        <v>2550</v>
      </c>
      <c r="L3640" s="11"/>
      <c r="M3640" s="11"/>
      <c r="N3640" s="11"/>
      <c r="O3640" s="11"/>
      <c r="P3640" s="11"/>
      <c r="Q3640" s="11"/>
      <c r="R3640" s="11"/>
      <c r="S3640" s="11"/>
      <c r="T3640" s="11"/>
      <c r="U3640" s="11"/>
      <c r="V3640" s="11"/>
      <c r="W3640" s="11"/>
      <c r="X3640" s="11"/>
      <c r="Y3640" s="11"/>
      <c r="Z3640" s="11"/>
      <c r="AA3640" s="11"/>
      <c r="AB3640" s="11"/>
    </row>
    <row r="3641" spans="2:28" x14ac:dyDescent="0.2">
      <c r="B3641" s="13">
        <f t="shared" si="464"/>
        <v>3638</v>
      </c>
      <c r="C3641" s="12">
        <v>0.60908205803726767</v>
      </c>
      <c r="D3641" s="11">
        <f t="shared" si="457"/>
        <v>20</v>
      </c>
      <c r="E3641" s="11">
        <f t="shared" si="458"/>
        <v>20</v>
      </c>
      <c r="F3641" s="11">
        <f t="shared" si="459"/>
        <v>3000</v>
      </c>
      <c r="G3641" s="12">
        <v>0.66556071390736848</v>
      </c>
      <c r="H3641" s="27">
        <f t="shared" si="460"/>
        <v>2</v>
      </c>
      <c r="I3641" s="11">
        <f t="shared" si="461"/>
        <v>0</v>
      </c>
      <c r="J3641" s="28">
        <f t="shared" si="462"/>
        <v>0</v>
      </c>
      <c r="K3641" s="28">
        <f t="shared" si="463"/>
        <v>3000</v>
      </c>
      <c r="L3641" s="11"/>
      <c r="M3641" s="11"/>
      <c r="N3641" s="11"/>
      <c r="O3641" s="11"/>
      <c r="P3641" s="11"/>
      <c r="Q3641" s="11"/>
      <c r="R3641" s="11"/>
      <c r="S3641" s="11"/>
      <c r="T3641" s="11"/>
      <c r="U3641" s="11"/>
      <c r="V3641" s="11"/>
      <c r="W3641" s="11"/>
      <c r="X3641" s="11"/>
      <c r="Y3641" s="11"/>
      <c r="Z3641" s="11"/>
      <c r="AA3641" s="11"/>
      <c r="AB3641" s="11"/>
    </row>
    <row r="3642" spans="2:28" x14ac:dyDescent="0.2">
      <c r="B3642" s="13">
        <f t="shared" si="464"/>
        <v>3639</v>
      </c>
      <c r="C3642" s="12">
        <v>0.5598971020661595</v>
      </c>
      <c r="D3642" s="11">
        <f t="shared" si="457"/>
        <v>20</v>
      </c>
      <c r="E3642" s="11">
        <f t="shared" si="458"/>
        <v>20</v>
      </c>
      <c r="F3642" s="11">
        <f t="shared" si="459"/>
        <v>3000</v>
      </c>
      <c r="G3642" s="12">
        <v>0.48104130271851997</v>
      </c>
      <c r="H3642" s="27">
        <f t="shared" si="460"/>
        <v>2</v>
      </c>
      <c r="I3642" s="11">
        <f t="shared" si="461"/>
        <v>0</v>
      </c>
      <c r="J3642" s="28">
        <f t="shared" si="462"/>
        <v>0</v>
      </c>
      <c r="K3642" s="28">
        <f t="shared" si="463"/>
        <v>3000</v>
      </c>
      <c r="L3642" s="11"/>
      <c r="M3642" s="11"/>
      <c r="N3642" s="11"/>
      <c r="O3642" s="11"/>
      <c r="P3642" s="11"/>
      <c r="Q3642" s="11"/>
      <c r="R3642" s="11"/>
      <c r="S3642" s="11"/>
      <c r="T3642" s="11"/>
      <c r="U3642" s="11"/>
      <c r="V3642" s="11"/>
      <c r="W3642" s="11"/>
      <c r="X3642" s="11"/>
      <c r="Y3642" s="11"/>
      <c r="Z3642" s="11"/>
      <c r="AA3642" s="11"/>
      <c r="AB3642" s="11"/>
    </row>
    <row r="3643" spans="2:28" x14ac:dyDescent="0.2">
      <c r="B3643" s="13">
        <f t="shared" si="464"/>
        <v>3640</v>
      </c>
      <c r="C3643" s="12">
        <v>0.9135619677325495</v>
      </c>
      <c r="D3643" s="11">
        <f t="shared" si="457"/>
        <v>23</v>
      </c>
      <c r="E3643" s="11">
        <f t="shared" si="458"/>
        <v>22</v>
      </c>
      <c r="F3643" s="11">
        <f t="shared" si="459"/>
        <v>3300</v>
      </c>
      <c r="G3643" s="12">
        <v>0.3120053007957666</v>
      </c>
      <c r="H3643" s="27">
        <f t="shared" si="460"/>
        <v>1</v>
      </c>
      <c r="I3643" s="11">
        <f t="shared" si="461"/>
        <v>2</v>
      </c>
      <c r="J3643" s="28">
        <f t="shared" si="462"/>
        <v>1000</v>
      </c>
      <c r="K3643" s="28">
        <f t="shared" si="463"/>
        <v>2300</v>
      </c>
      <c r="L3643" s="11"/>
      <c r="M3643" s="11"/>
      <c r="N3643" s="11"/>
      <c r="O3643" s="11"/>
      <c r="P3643" s="11"/>
      <c r="Q3643" s="11"/>
      <c r="R3643" s="11"/>
      <c r="S3643" s="11"/>
      <c r="T3643" s="11"/>
      <c r="U3643" s="11"/>
      <c r="V3643" s="11"/>
      <c r="W3643" s="11"/>
      <c r="X3643" s="11"/>
      <c r="Y3643" s="11"/>
      <c r="Z3643" s="11"/>
      <c r="AA3643" s="11"/>
      <c r="AB3643" s="11"/>
    </row>
    <row r="3644" spans="2:28" x14ac:dyDescent="0.2">
      <c r="B3644" s="13">
        <f t="shared" si="464"/>
        <v>3641</v>
      </c>
      <c r="C3644" s="12">
        <v>0.89550552400777006</v>
      </c>
      <c r="D3644" s="11">
        <f t="shared" si="457"/>
        <v>22</v>
      </c>
      <c r="E3644" s="11">
        <f t="shared" si="458"/>
        <v>22</v>
      </c>
      <c r="F3644" s="11">
        <f t="shared" si="459"/>
        <v>3300</v>
      </c>
      <c r="G3644" s="12">
        <v>0.80927899525893454</v>
      </c>
      <c r="H3644" s="27">
        <f t="shared" si="460"/>
        <v>3</v>
      </c>
      <c r="I3644" s="11">
        <f t="shared" si="461"/>
        <v>0</v>
      </c>
      <c r="J3644" s="28">
        <f t="shared" si="462"/>
        <v>0</v>
      </c>
      <c r="K3644" s="28">
        <f t="shared" si="463"/>
        <v>3300</v>
      </c>
      <c r="L3644" s="11"/>
      <c r="M3644" s="11"/>
      <c r="N3644" s="11"/>
      <c r="O3644" s="11"/>
      <c r="P3644" s="11"/>
      <c r="Q3644" s="11"/>
      <c r="R3644" s="11"/>
      <c r="S3644" s="11"/>
      <c r="T3644" s="11"/>
      <c r="U3644" s="11"/>
      <c r="V3644" s="11"/>
      <c r="W3644" s="11"/>
      <c r="X3644" s="11"/>
      <c r="Y3644" s="11"/>
      <c r="Z3644" s="11"/>
      <c r="AA3644" s="11"/>
      <c r="AB3644" s="11"/>
    </row>
    <row r="3645" spans="2:28" x14ac:dyDescent="0.2">
      <c r="B3645" s="13">
        <f t="shared" si="464"/>
        <v>3642</v>
      </c>
      <c r="C3645" s="12">
        <v>0.6370509621097199</v>
      </c>
      <c r="D3645" s="11">
        <f t="shared" si="457"/>
        <v>20</v>
      </c>
      <c r="E3645" s="11">
        <f t="shared" si="458"/>
        <v>20</v>
      </c>
      <c r="F3645" s="11">
        <f t="shared" si="459"/>
        <v>3000</v>
      </c>
      <c r="G3645" s="12">
        <v>0.88007777632178108</v>
      </c>
      <c r="H3645" s="27">
        <f t="shared" si="460"/>
        <v>4</v>
      </c>
      <c r="I3645" s="11">
        <f t="shared" si="461"/>
        <v>0</v>
      </c>
      <c r="J3645" s="28">
        <f t="shared" si="462"/>
        <v>0</v>
      </c>
      <c r="K3645" s="28">
        <f t="shared" si="463"/>
        <v>3000</v>
      </c>
      <c r="L3645" s="11"/>
      <c r="M3645" s="11"/>
      <c r="N3645" s="11"/>
      <c r="O3645" s="11"/>
      <c r="P3645" s="11"/>
      <c r="Q3645" s="11"/>
      <c r="R3645" s="11"/>
      <c r="S3645" s="11"/>
      <c r="T3645" s="11"/>
      <c r="U3645" s="11"/>
      <c r="V3645" s="11"/>
      <c r="W3645" s="11"/>
      <c r="X3645" s="11"/>
      <c r="Y3645" s="11"/>
      <c r="Z3645" s="11"/>
      <c r="AA3645" s="11"/>
      <c r="AB3645" s="11"/>
    </row>
    <row r="3646" spans="2:28" x14ac:dyDescent="0.2">
      <c r="B3646" s="13">
        <f t="shared" si="464"/>
        <v>3643</v>
      </c>
      <c r="C3646" s="12">
        <v>0.28277853440093115</v>
      </c>
      <c r="D3646" s="11">
        <f t="shared" si="457"/>
        <v>18</v>
      </c>
      <c r="E3646" s="11">
        <f t="shared" si="458"/>
        <v>18</v>
      </c>
      <c r="F3646" s="11">
        <f t="shared" si="459"/>
        <v>2700</v>
      </c>
      <c r="G3646" s="12">
        <v>0.89288206341039844</v>
      </c>
      <c r="H3646" s="27">
        <f t="shared" si="460"/>
        <v>3</v>
      </c>
      <c r="I3646" s="11">
        <f t="shared" si="461"/>
        <v>0</v>
      </c>
      <c r="J3646" s="28">
        <f t="shared" si="462"/>
        <v>0</v>
      </c>
      <c r="K3646" s="28">
        <f t="shared" si="463"/>
        <v>2700</v>
      </c>
      <c r="L3646" s="11"/>
      <c r="M3646" s="11"/>
      <c r="N3646" s="11"/>
      <c r="O3646" s="11"/>
      <c r="P3646" s="11"/>
      <c r="Q3646" s="11"/>
      <c r="R3646" s="11"/>
      <c r="S3646" s="11"/>
      <c r="T3646" s="11"/>
      <c r="U3646" s="11"/>
      <c r="V3646" s="11"/>
      <c r="W3646" s="11"/>
      <c r="X3646" s="11"/>
      <c r="Y3646" s="11"/>
      <c r="Z3646" s="11"/>
      <c r="AA3646" s="11"/>
      <c r="AB3646" s="11"/>
    </row>
    <row r="3647" spans="2:28" x14ac:dyDescent="0.2">
      <c r="B3647" s="13">
        <f t="shared" si="464"/>
        <v>3644</v>
      </c>
      <c r="C3647" s="12">
        <v>0.75062537262142504</v>
      </c>
      <c r="D3647" s="11">
        <f t="shared" si="457"/>
        <v>21</v>
      </c>
      <c r="E3647" s="11">
        <f t="shared" si="458"/>
        <v>21</v>
      </c>
      <c r="F3647" s="11">
        <f t="shared" si="459"/>
        <v>3150</v>
      </c>
      <c r="G3647" s="12">
        <v>5.0150466973583385E-2</v>
      </c>
      <c r="H3647" s="27">
        <f t="shared" si="460"/>
        <v>0</v>
      </c>
      <c r="I3647" s="11">
        <f t="shared" si="461"/>
        <v>2</v>
      </c>
      <c r="J3647" s="28">
        <f t="shared" si="462"/>
        <v>1000</v>
      </c>
      <c r="K3647" s="28">
        <f t="shared" si="463"/>
        <v>2150</v>
      </c>
      <c r="L3647" s="11"/>
      <c r="M3647" s="11"/>
      <c r="N3647" s="11"/>
      <c r="O3647" s="11"/>
      <c r="P3647" s="11"/>
      <c r="Q3647" s="11"/>
      <c r="R3647" s="11"/>
      <c r="S3647" s="11"/>
      <c r="T3647" s="11"/>
      <c r="U3647" s="11"/>
      <c r="V3647" s="11"/>
      <c r="W3647" s="11"/>
      <c r="X3647" s="11"/>
      <c r="Y3647" s="11"/>
      <c r="Z3647" s="11"/>
      <c r="AA3647" s="11"/>
      <c r="AB3647" s="11"/>
    </row>
    <row r="3648" spans="2:28" x14ac:dyDescent="0.2">
      <c r="B3648" s="13">
        <f t="shared" si="464"/>
        <v>3645</v>
      </c>
      <c r="C3648" s="12">
        <v>0.53267379221523758</v>
      </c>
      <c r="D3648" s="11">
        <f t="shared" si="457"/>
        <v>20</v>
      </c>
      <c r="E3648" s="11">
        <f t="shared" si="458"/>
        <v>20</v>
      </c>
      <c r="F3648" s="11">
        <f t="shared" si="459"/>
        <v>3000</v>
      </c>
      <c r="G3648" s="12">
        <v>0.14759974610181326</v>
      </c>
      <c r="H3648" s="27">
        <f t="shared" si="460"/>
        <v>1</v>
      </c>
      <c r="I3648" s="11">
        <f t="shared" si="461"/>
        <v>0</v>
      </c>
      <c r="J3648" s="28">
        <f t="shared" si="462"/>
        <v>0</v>
      </c>
      <c r="K3648" s="28">
        <f t="shared" si="463"/>
        <v>3000</v>
      </c>
      <c r="L3648" s="11"/>
      <c r="M3648" s="11"/>
      <c r="N3648" s="11"/>
      <c r="O3648" s="11"/>
      <c r="P3648" s="11"/>
      <c r="Q3648" s="11"/>
      <c r="R3648" s="11"/>
      <c r="S3648" s="11"/>
      <c r="T3648" s="11"/>
      <c r="U3648" s="11"/>
      <c r="V3648" s="11"/>
      <c r="W3648" s="11"/>
      <c r="X3648" s="11"/>
      <c r="Y3648" s="11"/>
      <c r="Z3648" s="11"/>
      <c r="AA3648" s="11"/>
      <c r="AB3648" s="11"/>
    </row>
    <row r="3649" spans="2:28" x14ac:dyDescent="0.2">
      <c r="B3649" s="13">
        <f t="shared" si="464"/>
        <v>3646</v>
      </c>
      <c r="C3649" s="12">
        <v>0.35436529291254748</v>
      </c>
      <c r="D3649" s="11">
        <f t="shared" si="457"/>
        <v>19</v>
      </c>
      <c r="E3649" s="11">
        <f t="shared" si="458"/>
        <v>19</v>
      </c>
      <c r="F3649" s="11">
        <f t="shared" si="459"/>
        <v>2850</v>
      </c>
      <c r="G3649" s="12">
        <v>0.70833681905403489</v>
      </c>
      <c r="H3649" s="27">
        <f t="shared" si="460"/>
        <v>3</v>
      </c>
      <c r="I3649" s="11">
        <f t="shared" si="461"/>
        <v>0</v>
      </c>
      <c r="J3649" s="28">
        <f t="shared" si="462"/>
        <v>0</v>
      </c>
      <c r="K3649" s="28">
        <f t="shared" si="463"/>
        <v>2850</v>
      </c>
      <c r="L3649" s="11"/>
      <c r="M3649" s="11"/>
      <c r="N3649" s="11"/>
      <c r="O3649" s="11"/>
      <c r="P3649" s="11"/>
      <c r="Q3649" s="11"/>
      <c r="R3649" s="11"/>
      <c r="S3649" s="11"/>
      <c r="T3649" s="11"/>
      <c r="U3649" s="11"/>
      <c r="V3649" s="11"/>
      <c r="W3649" s="11"/>
      <c r="X3649" s="11"/>
      <c r="Y3649" s="11"/>
      <c r="Z3649" s="11"/>
      <c r="AA3649" s="11"/>
      <c r="AB3649" s="11"/>
    </row>
    <row r="3650" spans="2:28" x14ac:dyDescent="0.2">
      <c r="B3650" s="13">
        <f t="shared" si="464"/>
        <v>3647</v>
      </c>
      <c r="C3650" s="12">
        <v>0.87367258927096092</v>
      </c>
      <c r="D3650" s="11">
        <f t="shared" si="457"/>
        <v>22</v>
      </c>
      <c r="E3650" s="11">
        <f t="shared" si="458"/>
        <v>22</v>
      </c>
      <c r="F3650" s="11">
        <f t="shared" si="459"/>
        <v>3300</v>
      </c>
      <c r="G3650" s="12">
        <v>0.38046219728013697</v>
      </c>
      <c r="H3650" s="27">
        <f t="shared" si="460"/>
        <v>2</v>
      </c>
      <c r="I3650" s="11">
        <f t="shared" si="461"/>
        <v>1</v>
      </c>
      <c r="J3650" s="28">
        <f t="shared" si="462"/>
        <v>500</v>
      </c>
      <c r="K3650" s="28">
        <f t="shared" si="463"/>
        <v>2800</v>
      </c>
      <c r="L3650" s="11"/>
      <c r="M3650" s="11"/>
      <c r="N3650" s="11"/>
      <c r="O3650" s="11"/>
      <c r="P3650" s="11"/>
      <c r="Q3650" s="11"/>
      <c r="R3650" s="11"/>
      <c r="S3650" s="11"/>
      <c r="T3650" s="11"/>
      <c r="U3650" s="11"/>
      <c r="V3650" s="11"/>
      <c r="W3650" s="11"/>
      <c r="X3650" s="11"/>
      <c r="Y3650" s="11"/>
      <c r="Z3650" s="11"/>
      <c r="AA3650" s="11"/>
      <c r="AB3650" s="11"/>
    </row>
    <row r="3651" spans="2:28" x14ac:dyDescent="0.2">
      <c r="B3651" s="13">
        <f t="shared" si="464"/>
        <v>3648</v>
      </c>
      <c r="C3651" s="12">
        <v>0.18055734618896946</v>
      </c>
      <c r="D3651" s="11">
        <f t="shared" si="457"/>
        <v>17</v>
      </c>
      <c r="E3651" s="11">
        <f t="shared" si="458"/>
        <v>17</v>
      </c>
      <c r="F3651" s="11">
        <f t="shared" si="459"/>
        <v>2550</v>
      </c>
      <c r="G3651" s="12">
        <v>0.45187452176291654</v>
      </c>
      <c r="H3651" s="27">
        <f t="shared" si="460"/>
        <v>1</v>
      </c>
      <c r="I3651" s="11">
        <f t="shared" si="461"/>
        <v>0</v>
      </c>
      <c r="J3651" s="28">
        <f t="shared" si="462"/>
        <v>0</v>
      </c>
      <c r="K3651" s="28">
        <f t="shared" si="463"/>
        <v>2550</v>
      </c>
      <c r="L3651" s="11"/>
      <c r="M3651" s="11"/>
      <c r="N3651" s="11"/>
      <c r="O3651" s="11"/>
      <c r="P3651" s="11"/>
      <c r="Q3651" s="11"/>
      <c r="R3651" s="11"/>
      <c r="S3651" s="11"/>
      <c r="T3651" s="11"/>
      <c r="U3651" s="11"/>
      <c r="V3651" s="11"/>
      <c r="W3651" s="11"/>
      <c r="X3651" s="11"/>
      <c r="Y3651" s="11"/>
      <c r="Z3651" s="11"/>
      <c r="AA3651" s="11"/>
      <c r="AB3651" s="11"/>
    </row>
    <row r="3652" spans="2:28" x14ac:dyDescent="0.2">
      <c r="B3652" s="13">
        <f t="shared" si="464"/>
        <v>3649</v>
      </c>
      <c r="C3652" s="12">
        <v>0.34250817381529741</v>
      </c>
      <c r="D3652" s="11">
        <f t="shared" si="457"/>
        <v>18</v>
      </c>
      <c r="E3652" s="11">
        <f t="shared" si="458"/>
        <v>18</v>
      </c>
      <c r="F3652" s="11">
        <f t="shared" si="459"/>
        <v>2700</v>
      </c>
      <c r="G3652" s="12">
        <v>0.70155019649164019</v>
      </c>
      <c r="H3652" s="27">
        <f t="shared" si="460"/>
        <v>2</v>
      </c>
      <c r="I3652" s="11">
        <f t="shared" si="461"/>
        <v>0</v>
      </c>
      <c r="J3652" s="28">
        <f t="shared" si="462"/>
        <v>0</v>
      </c>
      <c r="K3652" s="28">
        <f t="shared" si="463"/>
        <v>2700</v>
      </c>
      <c r="L3652" s="11"/>
      <c r="M3652" s="11"/>
      <c r="N3652" s="11"/>
      <c r="O3652" s="11"/>
      <c r="P3652" s="11"/>
      <c r="Q3652" s="11"/>
      <c r="R3652" s="11"/>
      <c r="S3652" s="11"/>
      <c r="T3652" s="11"/>
      <c r="U3652" s="11"/>
      <c r="V3652" s="11"/>
      <c r="W3652" s="11"/>
      <c r="X3652" s="11"/>
      <c r="Y3652" s="11"/>
      <c r="Z3652" s="11"/>
      <c r="AA3652" s="11"/>
      <c r="AB3652" s="11"/>
    </row>
    <row r="3653" spans="2:28" x14ac:dyDescent="0.2">
      <c r="B3653" s="13">
        <f t="shared" si="464"/>
        <v>3650</v>
      </c>
      <c r="C3653" s="12">
        <v>0.46889436275801111</v>
      </c>
      <c r="D3653" s="11">
        <f t="shared" ref="D3653:D3716" si="465">SUMIFS($M$4:$M$15,$P$4:$P$15,"&lt;="&amp;C3653,$O$4:$O$15,"&gt;="&amp;C3653)</f>
        <v>19</v>
      </c>
      <c r="E3653" s="11">
        <f t="shared" ref="E3653:E3716" si="466">MIN(D3653,$S$2)</f>
        <v>19</v>
      </c>
      <c r="F3653" s="11">
        <f t="shared" ref="F3653:F3716" si="467">E3653*$S$3</f>
        <v>2850</v>
      </c>
      <c r="G3653" s="12">
        <v>2.3344405528990197E-2</v>
      </c>
      <c r="H3653" s="27">
        <f t="shared" ref="H3653:H3716" si="468">_xlfn.BINOM.INV(E3653,$S$5,G3653)</f>
        <v>0</v>
      </c>
      <c r="I3653" s="11">
        <f t="shared" ref="I3653:I3716" si="469">IF(E3653-H3653&gt;$S$6,E3653-H3653-$S$6,0)</f>
        <v>0</v>
      </c>
      <c r="J3653" s="28">
        <f t="shared" ref="J3653:J3716" si="470">I3653*$S$4</f>
        <v>0</v>
      </c>
      <c r="K3653" s="28">
        <f t="shared" ref="K3653:K3716" si="471">F3653-J3653</f>
        <v>2850</v>
      </c>
      <c r="L3653" s="11"/>
      <c r="M3653" s="11"/>
      <c r="N3653" s="11"/>
      <c r="O3653" s="11"/>
      <c r="P3653" s="11"/>
      <c r="Q3653" s="11"/>
      <c r="R3653" s="11"/>
      <c r="S3653" s="11"/>
      <c r="T3653" s="11"/>
      <c r="U3653" s="11"/>
      <c r="V3653" s="11"/>
      <c r="W3653" s="11"/>
      <c r="X3653" s="11"/>
      <c r="Y3653" s="11"/>
      <c r="Z3653" s="11"/>
      <c r="AA3653" s="11"/>
      <c r="AB3653" s="11"/>
    </row>
    <row r="3654" spans="2:28" x14ac:dyDescent="0.2">
      <c r="B3654" s="13">
        <f t="shared" ref="B3654:B3717" si="472">B3653+1</f>
        <v>3651</v>
      </c>
      <c r="C3654" s="12">
        <v>0.48168434390340442</v>
      </c>
      <c r="D3654" s="11">
        <f t="shared" si="465"/>
        <v>19</v>
      </c>
      <c r="E3654" s="11">
        <f t="shared" si="466"/>
        <v>19</v>
      </c>
      <c r="F3654" s="11">
        <f t="shared" si="467"/>
        <v>2850</v>
      </c>
      <c r="G3654" s="12">
        <v>0.96252362118148382</v>
      </c>
      <c r="H3654" s="27">
        <f t="shared" si="468"/>
        <v>4</v>
      </c>
      <c r="I3654" s="11">
        <f t="shared" si="469"/>
        <v>0</v>
      </c>
      <c r="J3654" s="28">
        <f t="shared" si="470"/>
        <v>0</v>
      </c>
      <c r="K3654" s="28">
        <f t="shared" si="471"/>
        <v>2850</v>
      </c>
      <c r="L3654" s="11"/>
      <c r="M3654" s="11"/>
      <c r="N3654" s="11"/>
      <c r="O3654" s="11"/>
      <c r="P3654" s="11"/>
      <c r="Q3654" s="11"/>
      <c r="R3654" s="11"/>
      <c r="S3654" s="11"/>
      <c r="T3654" s="11"/>
      <c r="U3654" s="11"/>
      <c r="V3654" s="11"/>
      <c r="W3654" s="11"/>
      <c r="X3654" s="11"/>
      <c r="Y3654" s="11"/>
      <c r="Z3654" s="11"/>
      <c r="AA3654" s="11"/>
      <c r="AB3654" s="11"/>
    </row>
    <row r="3655" spans="2:28" x14ac:dyDescent="0.2">
      <c r="B3655" s="13">
        <f t="shared" si="472"/>
        <v>3652</v>
      </c>
      <c r="C3655" s="12">
        <v>0.15796236936652819</v>
      </c>
      <c r="D3655" s="11">
        <f t="shared" si="465"/>
        <v>17</v>
      </c>
      <c r="E3655" s="11">
        <f t="shared" si="466"/>
        <v>17</v>
      </c>
      <c r="F3655" s="11">
        <f t="shared" si="467"/>
        <v>2550</v>
      </c>
      <c r="G3655" s="12">
        <v>0.18887486341029247</v>
      </c>
      <c r="H3655" s="27">
        <f t="shared" si="468"/>
        <v>1</v>
      </c>
      <c r="I3655" s="11">
        <f t="shared" si="469"/>
        <v>0</v>
      </c>
      <c r="J3655" s="28">
        <f t="shared" si="470"/>
        <v>0</v>
      </c>
      <c r="K3655" s="28">
        <f t="shared" si="471"/>
        <v>2550</v>
      </c>
      <c r="L3655" s="11"/>
      <c r="M3655" s="11"/>
      <c r="N3655" s="11"/>
      <c r="O3655" s="11"/>
      <c r="P3655" s="11"/>
      <c r="Q3655" s="11"/>
      <c r="R3655" s="11"/>
      <c r="S3655" s="11"/>
      <c r="T3655" s="11"/>
      <c r="U3655" s="11"/>
      <c r="V3655" s="11"/>
      <c r="W3655" s="11"/>
      <c r="X3655" s="11"/>
      <c r="Y3655" s="11"/>
      <c r="Z3655" s="11"/>
      <c r="AA3655" s="11"/>
      <c r="AB3655" s="11"/>
    </row>
    <row r="3656" spans="2:28" x14ac:dyDescent="0.2">
      <c r="B3656" s="13">
        <f t="shared" si="472"/>
        <v>3653</v>
      </c>
      <c r="C3656" s="12">
        <v>0.24816072825355562</v>
      </c>
      <c r="D3656" s="11">
        <f t="shared" si="465"/>
        <v>18</v>
      </c>
      <c r="E3656" s="11">
        <f t="shared" si="466"/>
        <v>18</v>
      </c>
      <c r="F3656" s="11">
        <f t="shared" si="467"/>
        <v>2700</v>
      </c>
      <c r="G3656" s="12">
        <v>0.1158081842756733</v>
      </c>
      <c r="H3656" s="27">
        <f t="shared" si="468"/>
        <v>0</v>
      </c>
      <c r="I3656" s="11">
        <f t="shared" si="469"/>
        <v>0</v>
      </c>
      <c r="J3656" s="28">
        <f t="shared" si="470"/>
        <v>0</v>
      </c>
      <c r="K3656" s="28">
        <f t="shared" si="471"/>
        <v>2700</v>
      </c>
      <c r="L3656" s="11"/>
      <c r="M3656" s="11"/>
      <c r="N3656" s="11"/>
      <c r="O3656" s="11"/>
      <c r="P3656" s="11"/>
      <c r="Q3656" s="11"/>
      <c r="R3656" s="11"/>
      <c r="S3656" s="11"/>
      <c r="T3656" s="11"/>
      <c r="U3656" s="11"/>
      <c r="V3656" s="11"/>
      <c r="W3656" s="11"/>
      <c r="X3656" s="11"/>
      <c r="Y3656" s="11"/>
      <c r="Z3656" s="11"/>
      <c r="AA3656" s="11"/>
      <c r="AB3656" s="11"/>
    </row>
    <row r="3657" spans="2:28" x14ac:dyDescent="0.2">
      <c r="B3657" s="13">
        <f t="shared" si="472"/>
        <v>3654</v>
      </c>
      <c r="C3657" s="12">
        <v>0.67649762981770989</v>
      </c>
      <c r="D3657" s="11">
        <f t="shared" si="465"/>
        <v>20</v>
      </c>
      <c r="E3657" s="11">
        <f t="shared" si="466"/>
        <v>20</v>
      </c>
      <c r="F3657" s="11">
        <f t="shared" si="467"/>
        <v>3000</v>
      </c>
      <c r="G3657" s="12">
        <v>4.5266978587312101E-2</v>
      </c>
      <c r="H3657" s="27">
        <f t="shared" si="468"/>
        <v>0</v>
      </c>
      <c r="I3657" s="11">
        <f t="shared" si="469"/>
        <v>1</v>
      </c>
      <c r="J3657" s="28">
        <f t="shared" si="470"/>
        <v>500</v>
      </c>
      <c r="K3657" s="28">
        <f t="shared" si="471"/>
        <v>2500</v>
      </c>
      <c r="L3657" s="11"/>
      <c r="M3657" s="11"/>
      <c r="N3657" s="11"/>
      <c r="O3657" s="11"/>
      <c r="P3657" s="11"/>
      <c r="Q3657" s="11"/>
      <c r="R3657" s="11"/>
      <c r="S3657" s="11"/>
      <c r="T3657" s="11"/>
      <c r="U3657" s="11"/>
      <c r="V3657" s="11"/>
      <c r="W3657" s="11"/>
      <c r="X3657" s="11"/>
      <c r="Y3657" s="11"/>
      <c r="Z3657" s="11"/>
      <c r="AA3657" s="11"/>
      <c r="AB3657" s="11"/>
    </row>
    <row r="3658" spans="2:28" x14ac:dyDescent="0.2">
      <c r="B3658" s="13">
        <f t="shared" si="472"/>
        <v>3655</v>
      </c>
      <c r="C3658" s="12">
        <v>0.23019006082653093</v>
      </c>
      <c r="D3658" s="11">
        <f t="shared" si="465"/>
        <v>17</v>
      </c>
      <c r="E3658" s="11">
        <f t="shared" si="466"/>
        <v>17</v>
      </c>
      <c r="F3658" s="11">
        <f t="shared" si="467"/>
        <v>2550</v>
      </c>
      <c r="G3658" s="12">
        <v>0.61571565092529956</v>
      </c>
      <c r="H3658" s="27">
        <f t="shared" si="468"/>
        <v>2</v>
      </c>
      <c r="I3658" s="11">
        <f t="shared" si="469"/>
        <v>0</v>
      </c>
      <c r="J3658" s="28">
        <f t="shared" si="470"/>
        <v>0</v>
      </c>
      <c r="K3658" s="28">
        <f t="shared" si="471"/>
        <v>2550</v>
      </c>
      <c r="L3658" s="11"/>
      <c r="M3658" s="11"/>
      <c r="N3658" s="11"/>
      <c r="O3658" s="11"/>
      <c r="P3658" s="11"/>
      <c r="Q3658" s="11"/>
      <c r="R3658" s="11"/>
      <c r="S3658" s="11"/>
      <c r="T3658" s="11"/>
      <c r="U3658" s="11"/>
      <c r="V3658" s="11"/>
      <c r="W3658" s="11"/>
      <c r="X3658" s="11"/>
      <c r="Y3658" s="11"/>
      <c r="Z3658" s="11"/>
      <c r="AA3658" s="11"/>
      <c r="AB3658" s="11"/>
    </row>
    <row r="3659" spans="2:28" x14ac:dyDescent="0.2">
      <c r="B3659" s="13">
        <f t="shared" si="472"/>
        <v>3656</v>
      </c>
      <c r="C3659" s="12">
        <v>0.94287621182550863</v>
      </c>
      <c r="D3659" s="11">
        <f t="shared" si="465"/>
        <v>23</v>
      </c>
      <c r="E3659" s="11">
        <f t="shared" si="466"/>
        <v>22</v>
      </c>
      <c r="F3659" s="11">
        <f t="shared" si="467"/>
        <v>3300</v>
      </c>
      <c r="G3659" s="12">
        <v>0.21854226360458984</v>
      </c>
      <c r="H3659" s="27">
        <f t="shared" si="468"/>
        <v>1</v>
      </c>
      <c r="I3659" s="11">
        <f t="shared" si="469"/>
        <v>2</v>
      </c>
      <c r="J3659" s="28">
        <f t="shared" si="470"/>
        <v>1000</v>
      </c>
      <c r="K3659" s="28">
        <f t="shared" si="471"/>
        <v>2300</v>
      </c>
      <c r="L3659" s="11"/>
      <c r="M3659" s="11"/>
      <c r="N3659" s="11"/>
      <c r="O3659" s="11"/>
      <c r="P3659" s="11"/>
      <c r="Q3659" s="11"/>
      <c r="R3659" s="11"/>
      <c r="S3659" s="11"/>
      <c r="T3659" s="11"/>
      <c r="U3659" s="11"/>
      <c r="V3659" s="11"/>
      <c r="W3659" s="11"/>
      <c r="X3659" s="11"/>
      <c r="Y3659" s="11"/>
      <c r="Z3659" s="11"/>
      <c r="AA3659" s="11"/>
      <c r="AB3659" s="11"/>
    </row>
    <row r="3660" spans="2:28" x14ac:dyDescent="0.2">
      <c r="B3660" s="13">
        <f t="shared" si="472"/>
        <v>3657</v>
      </c>
      <c r="C3660" s="12">
        <v>0.42145915579178994</v>
      </c>
      <c r="D3660" s="11">
        <f t="shared" si="465"/>
        <v>19</v>
      </c>
      <c r="E3660" s="11">
        <f t="shared" si="466"/>
        <v>19</v>
      </c>
      <c r="F3660" s="11">
        <f t="shared" si="467"/>
        <v>2850</v>
      </c>
      <c r="G3660" s="12">
        <v>0.96682114121311824</v>
      </c>
      <c r="H3660" s="27">
        <f t="shared" si="468"/>
        <v>5</v>
      </c>
      <c r="I3660" s="11">
        <f t="shared" si="469"/>
        <v>0</v>
      </c>
      <c r="J3660" s="28">
        <f t="shared" si="470"/>
        <v>0</v>
      </c>
      <c r="K3660" s="28">
        <f t="shared" si="471"/>
        <v>2850</v>
      </c>
      <c r="L3660" s="11"/>
      <c r="M3660" s="11"/>
      <c r="N3660" s="11"/>
      <c r="O3660" s="11"/>
      <c r="P3660" s="11"/>
      <c r="Q3660" s="11"/>
      <c r="R3660" s="11"/>
      <c r="S3660" s="11"/>
      <c r="T3660" s="11"/>
      <c r="U3660" s="11"/>
      <c r="V3660" s="11"/>
      <c r="W3660" s="11"/>
      <c r="X3660" s="11"/>
      <c r="Y3660" s="11"/>
      <c r="Z3660" s="11"/>
      <c r="AA3660" s="11"/>
      <c r="AB3660" s="11"/>
    </row>
    <row r="3661" spans="2:28" x14ac:dyDescent="0.2">
      <c r="B3661" s="13">
        <f t="shared" si="472"/>
        <v>3658</v>
      </c>
      <c r="C3661" s="12">
        <v>0.4980217489310772</v>
      </c>
      <c r="D3661" s="11">
        <f t="shared" si="465"/>
        <v>19</v>
      </c>
      <c r="E3661" s="11">
        <f t="shared" si="466"/>
        <v>19</v>
      </c>
      <c r="F3661" s="11">
        <f t="shared" si="467"/>
        <v>2850</v>
      </c>
      <c r="G3661" s="12">
        <v>0.67924953480340233</v>
      </c>
      <c r="H3661" s="27">
        <f t="shared" si="468"/>
        <v>2</v>
      </c>
      <c r="I3661" s="11">
        <f t="shared" si="469"/>
        <v>0</v>
      </c>
      <c r="J3661" s="28">
        <f t="shared" si="470"/>
        <v>0</v>
      </c>
      <c r="K3661" s="28">
        <f t="shared" si="471"/>
        <v>2850</v>
      </c>
      <c r="L3661" s="11"/>
      <c r="M3661" s="11"/>
      <c r="N3661" s="11"/>
      <c r="O3661" s="11"/>
      <c r="P3661" s="11"/>
      <c r="Q3661" s="11"/>
      <c r="R3661" s="11"/>
      <c r="S3661" s="11"/>
      <c r="T3661" s="11"/>
      <c r="U3661" s="11"/>
      <c r="V3661" s="11"/>
      <c r="W3661" s="11"/>
      <c r="X3661" s="11"/>
      <c r="Y3661" s="11"/>
      <c r="Z3661" s="11"/>
      <c r="AA3661" s="11"/>
      <c r="AB3661" s="11"/>
    </row>
    <row r="3662" spans="2:28" x14ac:dyDescent="0.2">
      <c r="B3662" s="13">
        <f t="shared" si="472"/>
        <v>3659</v>
      </c>
      <c r="C3662" s="12">
        <v>0.55165287848692879</v>
      </c>
      <c r="D3662" s="11">
        <f t="shared" si="465"/>
        <v>20</v>
      </c>
      <c r="E3662" s="11">
        <f t="shared" si="466"/>
        <v>20</v>
      </c>
      <c r="F3662" s="11">
        <f t="shared" si="467"/>
        <v>3000</v>
      </c>
      <c r="G3662" s="12">
        <v>0.74946851044027296</v>
      </c>
      <c r="H3662" s="27">
        <f t="shared" si="468"/>
        <v>3</v>
      </c>
      <c r="I3662" s="11">
        <f t="shared" si="469"/>
        <v>0</v>
      </c>
      <c r="J3662" s="28">
        <f t="shared" si="470"/>
        <v>0</v>
      </c>
      <c r="K3662" s="28">
        <f t="shared" si="471"/>
        <v>3000</v>
      </c>
      <c r="L3662" s="11"/>
      <c r="M3662" s="11"/>
      <c r="N3662" s="11"/>
      <c r="O3662" s="11"/>
      <c r="P3662" s="11"/>
      <c r="Q3662" s="11"/>
      <c r="R3662" s="11"/>
      <c r="S3662" s="11"/>
      <c r="T3662" s="11"/>
      <c r="U3662" s="11"/>
      <c r="V3662" s="11"/>
      <c r="W3662" s="11"/>
      <c r="X3662" s="11"/>
      <c r="Y3662" s="11"/>
      <c r="Z3662" s="11"/>
      <c r="AA3662" s="11"/>
      <c r="AB3662" s="11"/>
    </row>
    <row r="3663" spans="2:28" x14ac:dyDescent="0.2">
      <c r="B3663" s="13">
        <f t="shared" si="472"/>
        <v>3660</v>
      </c>
      <c r="C3663" s="12">
        <v>0.70663377884259837</v>
      </c>
      <c r="D3663" s="11">
        <f t="shared" si="465"/>
        <v>21</v>
      </c>
      <c r="E3663" s="11">
        <f t="shared" si="466"/>
        <v>21</v>
      </c>
      <c r="F3663" s="11">
        <f t="shared" si="467"/>
        <v>3150</v>
      </c>
      <c r="G3663" s="12">
        <v>0.83947530721279295</v>
      </c>
      <c r="H3663" s="27">
        <f t="shared" si="468"/>
        <v>3</v>
      </c>
      <c r="I3663" s="11">
        <f t="shared" si="469"/>
        <v>0</v>
      </c>
      <c r="J3663" s="28">
        <f t="shared" si="470"/>
        <v>0</v>
      </c>
      <c r="K3663" s="28">
        <f t="shared" si="471"/>
        <v>3150</v>
      </c>
      <c r="L3663" s="11"/>
      <c r="M3663" s="11"/>
      <c r="N3663" s="11"/>
      <c r="O3663" s="11"/>
      <c r="P3663" s="11"/>
      <c r="Q3663" s="11"/>
      <c r="R3663" s="11"/>
      <c r="S3663" s="11"/>
      <c r="T3663" s="11"/>
      <c r="U3663" s="11"/>
      <c r="V3663" s="11"/>
      <c r="W3663" s="11"/>
      <c r="X3663" s="11"/>
      <c r="Y3663" s="11"/>
      <c r="Z3663" s="11"/>
      <c r="AA3663" s="11"/>
      <c r="AB3663" s="11"/>
    </row>
    <row r="3664" spans="2:28" x14ac:dyDescent="0.2">
      <c r="B3664" s="13">
        <f t="shared" si="472"/>
        <v>3661</v>
      </c>
      <c r="C3664" s="12">
        <v>0.73187315148701715</v>
      </c>
      <c r="D3664" s="11">
        <f t="shared" si="465"/>
        <v>21</v>
      </c>
      <c r="E3664" s="11">
        <f t="shared" si="466"/>
        <v>21</v>
      </c>
      <c r="F3664" s="11">
        <f t="shared" si="467"/>
        <v>3150</v>
      </c>
      <c r="G3664" s="12">
        <v>0.12805805377971347</v>
      </c>
      <c r="H3664" s="27">
        <f t="shared" si="468"/>
        <v>1</v>
      </c>
      <c r="I3664" s="11">
        <f t="shared" si="469"/>
        <v>1</v>
      </c>
      <c r="J3664" s="28">
        <f t="shared" si="470"/>
        <v>500</v>
      </c>
      <c r="K3664" s="28">
        <f t="shared" si="471"/>
        <v>2650</v>
      </c>
      <c r="L3664" s="11"/>
      <c r="M3664" s="11"/>
      <c r="N3664" s="11"/>
      <c r="O3664" s="11"/>
      <c r="P3664" s="11"/>
      <c r="Q3664" s="11"/>
      <c r="R3664" s="11"/>
      <c r="S3664" s="11"/>
      <c r="T3664" s="11"/>
      <c r="U3664" s="11"/>
      <c r="V3664" s="11"/>
      <c r="W3664" s="11"/>
      <c r="X3664" s="11"/>
      <c r="Y3664" s="11"/>
      <c r="Z3664" s="11"/>
      <c r="AA3664" s="11"/>
      <c r="AB3664" s="11"/>
    </row>
    <row r="3665" spans="2:28" x14ac:dyDescent="0.2">
      <c r="B3665" s="13">
        <f t="shared" si="472"/>
        <v>3662</v>
      </c>
      <c r="C3665" s="12">
        <v>0.16581468641594488</v>
      </c>
      <c r="D3665" s="11">
        <f t="shared" si="465"/>
        <v>17</v>
      </c>
      <c r="E3665" s="11">
        <f t="shared" si="466"/>
        <v>17</v>
      </c>
      <c r="F3665" s="11">
        <f t="shared" si="467"/>
        <v>2550</v>
      </c>
      <c r="G3665" s="12">
        <v>0.69616457462014592</v>
      </c>
      <c r="H3665" s="27">
        <f t="shared" si="468"/>
        <v>2</v>
      </c>
      <c r="I3665" s="11">
        <f t="shared" si="469"/>
        <v>0</v>
      </c>
      <c r="J3665" s="28">
        <f t="shared" si="470"/>
        <v>0</v>
      </c>
      <c r="K3665" s="28">
        <f t="shared" si="471"/>
        <v>2550</v>
      </c>
      <c r="L3665" s="11"/>
      <c r="M3665" s="11"/>
      <c r="N3665" s="11"/>
      <c r="O3665" s="11"/>
      <c r="P3665" s="11"/>
      <c r="Q3665" s="11"/>
      <c r="R3665" s="11"/>
      <c r="S3665" s="11"/>
      <c r="T3665" s="11"/>
      <c r="U3665" s="11"/>
      <c r="V3665" s="11"/>
      <c r="W3665" s="11"/>
      <c r="X3665" s="11"/>
      <c r="Y3665" s="11"/>
      <c r="Z3665" s="11"/>
      <c r="AA3665" s="11"/>
      <c r="AB3665" s="11"/>
    </row>
    <row r="3666" spans="2:28" x14ac:dyDescent="0.2">
      <c r="B3666" s="13">
        <f t="shared" si="472"/>
        <v>3663</v>
      </c>
      <c r="C3666" s="12">
        <v>0.17428039769215875</v>
      </c>
      <c r="D3666" s="11">
        <f t="shared" si="465"/>
        <v>17</v>
      </c>
      <c r="E3666" s="11">
        <f t="shared" si="466"/>
        <v>17</v>
      </c>
      <c r="F3666" s="11">
        <f t="shared" si="467"/>
        <v>2550</v>
      </c>
      <c r="G3666" s="12">
        <v>0.96717154995233845</v>
      </c>
      <c r="H3666" s="27">
        <f t="shared" si="468"/>
        <v>4</v>
      </c>
      <c r="I3666" s="11">
        <f t="shared" si="469"/>
        <v>0</v>
      </c>
      <c r="J3666" s="28">
        <f t="shared" si="470"/>
        <v>0</v>
      </c>
      <c r="K3666" s="28">
        <f t="shared" si="471"/>
        <v>2550</v>
      </c>
      <c r="L3666" s="11"/>
      <c r="M3666" s="11"/>
      <c r="N3666" s="11"/>
      <c r="O3666" s="11"/>
      <c r="P3666" s="11"/>
      <c r="Q3666" s="11"/>
      <c r="R3666" s="11"/>
      <c r="S3666" s="11"/>
      <c r="T3666" s="11"/>
      <c r="U3666" s="11"/>
      <c r="V3666" s="11"/>
      <c r="W3666" s="11"/>
      <c r="X3666" s="11"/>
      <c r="Y3666" s="11"/>
      <c r="Z3666" s="11"/>
      <c r="AA3666" s="11"/>
      <c r="AB3666" s="11"/>
    </row>
    <row r="3667" spans="2:28" x14ac:dyDescent="0.2">
      <c r="B3667" s="13">
        <f t="shared" si="472"/>
        <v>3664</v>
      </c>
      <c r="C3667" s="12">
        <v>0.92203841591616054</v>
      </c>
      <c r="D3667" s="11">
        <f t="shared" si="465"/>
        <v>23</v>
      </c>
      <c r="E3667" s="11">
        <f t="shared" si="466"/>
        <v>22</v>
      </c>
      <c r="F3667" s="11">
        <f t="shared" si="467"/>
        <v>3300</v>
      </c>
      <c r="G3667" s="12">
        <v>0.63683594778513353</v>
      </c>
      <c r="H3667" s="27">
        <f t="shared" si="468"/>
        <v>3</v>
      </c>
      <c r="I3667" s="11">
        <f t="shared" si="469"/>
        <v>0</v>
      </c>
      <c r="J3667" s="28">
        <f t="shared" si="470"/>
        <v>0</v>
      </c>
      <c r="K3667" s="28">
        <f t="shared" si="471"/>
        <v>3300</v>
      </c>
      <c r="L3667" s="11"/>
      <c r="M3667" s="11"/>
      <c r="N3667" s="11"/>
      <c r="O3667" s="11"/>
      <c r="P3667" s="11"/>
      <c r="Q3667" s="11"/>
      <c r="R3667" s="11"/>
      <c r="S3667" s="11"/>
      <c r="T3667" s="11"/>
      <c r="U3667" s="11"/>
      <c r="V3667" s="11"/>
      <c r="W3667" s="11"/>
      <c r="X3667" s="11"/>
      <c r="Y3667" s="11"/>
      <c r="Z3667" s="11"/>
      <c r="AA3667" s="11"/>
      <c r="AB3667" s="11"/>
    </row>
    <row r="3668" spans="2:28" x14ac:dyDescent="0.2">
      <c r="B3668" s="13">
        <f t="shared" si="472"/>
        <v>3665</v>
      </c>
      <c r="C3668" s="12">
        <v>0.33585631005876004</v>
      </c>
      <c r="D3668" s="11">
        <f t="shared" si="465"/>
        <v>18</v>
      </c>
      <c r="E3668" s="11">
        <f t="shared" si="466"/>
        <v>18</v>
      </c>
      <c r="F3668" s="11">
        <f t="shared" si="467"/>
        <v>2700</v>
      </c>
      <c r="G3668" s="12">
        <v>0.12641490251578713</v>
      </c>
      <c r="H3668" s="27">
        <f t="shared" si="468"/>
        <v>0</v>
      </c>
      <c r="I3668" s="11">
        <f t="shared" si="469"/>
        <v>0</v>
      </c>
      <c r="J3668" s="28">
        <f t="shared" si="470"/>
        <v>0</v>
      </c>
      <c r="K3668" s="28">
        <f t="shared" si="471"/>
        <v>2700</v>
      </c>
      <c r="L3668" s="11"/>
      <c r="M3668" s="11"/>
      <c r="N3668" s="11"/>
      <c r="O3668" s="11"/>
      <c r="P3668" s="11"/>
      <c r="Q3668" s="11"/>
      <c r="R3668" s="11"/>
      <c r="S3668" s="11"/>
      <c r="T3668" s="11"/>
      <c r="U3668" s="11"/>
      <c r="V3668" s="11"/>
      <c r="W3668" s="11"/>
      <c r="X3668" s="11"/>
      <c r="Y3668" s="11"/>
      <c r="Z3668" s="11"/>
      <c r="AA3668" s="11"/>
      <c r="AB3668" s="11"/>
    </row>
    <row r="3669" spans="2:28" x14ac:dyDescent="0.2">
      <c r="B3669" s="13">
        <f t="shared" si="472"/>
        <v>3666</v>
      </c>
      <c r="C3669" s="12">
        <v>0.31846503507148793</v>
      </c>
      <c r="D3669" s="11">
        <f t="shared" si="465"/>
        <v>18</v>
      </c>
      <c r="E3669" s="11">
        <f t="shared" si="466"/>
        <v>18</v>
      </c>
      <c r="F3669" s="11">
        <f t="shared" si="467"/>
        <v>2700</v>
      </c>
      <c r="G3669" s="12">
        <v>0.29501723185164197</v>
      </c>
      <c r="H3669" s="27">
        <f t="shared" si="468"/>
        <v>1</v>
      </c>
      <c r="I3669" s="11">
        <f t="shared" si="469"/>
        <v>0</v>
      </c>
      <c r="J3669" s="28">
        <f t="shared" si="470"/>
        <v>0</v>
      </c>
      <c r="K3669" s="28">
        <f t="shared" si="471"/>
        <v>2700</v>
      </c>
      <c r="L3669" s="11"/>
      <c r="M3669" s="11"/>
      <c r="N3669" s="11"/>
      <c r="O3669" s="11"/>
      <c r="P3669" s="11"/>
      <c r="Q3669" s="11"/>
      <c r="R3669" s="11"/>
      <c r="S3669" s="11"/>
      <c r="T3669" s="11"/>
      <c r="U3669" s="11"/>
      <c r="V3669" s="11"/>
      <c r="W3669" s="11"/>
      <c r="X3669" s="11"/>
      <c r="Y3669" s="11"/>
      <c r="Z3669" s="11"/>
      <c r="AA3669" s="11"/>
      <c r="AB3669" s="11"/>
    </row>
    <row r="3670" spans="2:28" x14ac:dyDescent="0.2">
      <c r="B3670" s="13">
        <f t="shared" si="472"/>
        <v>3667</v>
      </c>
      <c r="C3670" s="12">
        <v>0.13111825694602874</v>
      </c>
      <c r="D3670" s="11">
        <f t="shared" si="465"/>
        <v>16</v>
      </c>
      <c r="E3670" s="11">
        <f t="shared" si="466"/>
        <v>16</v>
      </c>
      <c r="F3670" s="11">
        <f t="shared" si="467"/>
        <v>2400</v>
      </c>
      <c r="G3670" s="12">
        <v>0.52113956517002724</v>
      </c>
      <c r="H3670" s="27">
        <f t="shared" si="468"/>
        <v>2</v>
      </c>
      <c r="I3670" s="11">
        <f t="shared" si="469"/>
        <v>0</v>
      </c>
      <c r="J3670" s="28">
        <f t="shared" si="470"/>
        <v>0</v>
      </c>
      <c r="K3670" s="28">
        <f t="shared" si="471"/>
        <v>2400</v>
      </c>
      <c r="L3670" s="11"/>
      <c r="M3670" s="11"/>
      <c r="N3670" s="11"/>
      <c r="O3670" s="11"/>
      <c r="P3670" s="11"/>
      <c r="Q3670" s="11"/>
      <c r="R3670" s="11"/>
      <c r="S3670" s="11"/>
      <c r="T3670" s="11"/>
      <c r="U3670" s="11"/>
      <c r="V3670" s="11"/>
      <c r="W3670" s="11"/>
      <c r="X3670" s="11"/>
      <c r="Y3670" s="11"/>
      <c r="Z3670" s="11"/>
      <c r="AA3670" s="11"/>
      <c r="AB3670" s="11"/>
    </row>
    <row r="3671" spans="2:28" x14ac:dyDescent="0.2">
      <c r="B3671" s="13">
        <f t="shared" si="472"/>
        <v>3668</v>
      </c>
      <c r="C3671" s="12">
        <v>0.85678052930837822</v>
      </c>
      <c r="D3671" s="11">
        <f t="shared" si="465"/>
        <v>22</v>
      </c>
      <c r="E3671" s="11">
        <f t="shared" si="466"/>
        <v>22</v>
      </c>
      <c r="F3671" s="11">
        <f t="shared" si="467"/>
        <v>3300</v>
      </c>
      <c r="G3671" s="12">
        <v>0.79141060968472143</v>
      </c>
      <c r="H3671" s="27">
        <f t="shared" si="468"/>
        <v>3</v>
      </c>
      <c r="I3671" s="11">
        <f t="shared" si="469"/>
        <v>0</v>
      </c>
      <c r="J3671" s="28">
        <f t="shared" si="470"/>
        <v>0</v>
      </c>
      <c r="K3671" s="28">
        <f t="shared" si="471"/>
        <v>3300</v>
      </c>
      <c r="L3671" s="11"/>
      <c r="M3671" s="11"/>
      <c r="N3671" s="11"/>
      <c r="O3671" s="11"/>
      <c r="P3671" s="11"/>
      <c r="Q3671" s="11"/>
      <c r="R3671" s="11"/>
      <c r="S3671" s="11"/>
      <c r="T3671" s="11"/>
      <c r="U3671" s="11"/>
      <c r="V3671" s="11"/>
      <c r="W3671" s="11"/>
      <c r="X3671" s="11"/>
      <c r="Y3671" s="11"/>
      <c r="Z3671" s="11"/>
      <c r="AA3671" s="11"/>
      <c r="AB3671" s="11"/>
    </row>
    <row r="3672" spans="2:28" x14ac:dyDescent="0.2">
      <c r="B3672" s="13">
        <f t="shared" si="472"/>
        <v>3669</v>
      </c>
      <c r="C3672" s="12">
        <v>0.43057148613087837</v>
      </c>
      <c r="D3672" s="11">
        <f t="shared" si="465"/>
        <v>19</v>
      </c>
      <c r="E3672" s="11">
        <f t="shared" si="466"/>
        <v>19</v>
      </c>
      <c r="F3672" s="11">
        <f t="shared" si="467"/>
        <v>2850</v>
      </c>
      <c r="G3672" s="12">
        <v>0.31380284474894371</v>
      </c>
      <c r="H3672" s="27">
        <f t="shared" si="468"/>
        <v>1</v>
      </c>
      <c r="I3672" s="11">
        <f t="shared" si="469"/>
        <v>0</v>
      </c>
      <c r="J3672" s="28">
        <f t="shared" si="470"/>
        <v>0</v>
      </c>
      <c r="K3672" s="28">
        <f t="shared" si="471"/>
        <v>2850</v>
      </c>
      <c r="L3672" s="11"/>
      <c r="M3672" s="11"/>
      <c r="N3672" s="11"/>
      <c r="O3672" s="11"/>
      <c r="P3672" s="11"/>
      <c r="Q3672" s="11"/>
      <c r="R3672" s="11"/>
      <c r="S3672" s="11"/>
      <c r="T3672" s="11"/>
      <c r="U3672" s="11"/>
      <c r="V3672" s="11"/>
      <c r="W3672" s="11"/>
      <c r="X3672" s="11"/>
      <c r="Y3672" s="11"/>
      <c r="Z3672" s="11"/>
      <c r="AA3672" s="11"/>
      <c r="AB3672" s="11"/>
    </row>
    <row r="3673" spans="2:28" x14ac:dyDescent="0.2">
      <c r="B3673" s="13">
        <f t="shared" si="472"/>
        <v>3670</v>
      </c>
      <c r="C3673" s="12">
        <v>0.56285247808205441</v>
      </c>
      <c r="D3673" s="11">
        <f t="shared" si="465"/>
        <v>20</v>
      </c>
      <c r="E3673" s="11">
        <f t="shared" si="466"/>
        <v>20</v>
      </c>
      <c r="F3673" s="11">
        <f t="shared" si="467"/>
        <v>3000</v>
      </c>
      <c r="G3673" s="12">
        <v>3.2878992286353603E-2</v>
      </c>
      <c r="H3673" s="27">
        <f t="shared" si="468"/>
        <v>0</v>
      </c>
      <c r="I3673" s="11">
        <f t="shared" si="469"/>
        <v>1</v>
      </c>
      <c r="J3673" s="28">
        <f t="shared" si="470"/>
        <v>500</v>
      </c>
      <c r="K3673" s="28">
        <f t="shared" si="471"/>
        <v>2500</v>
      </c>
      <c r="L3673" s="11"/>
      <c r="M3673" s="11"/>
      <c r="N3673" s="11"/>
      <c r="O3673" s="11"/>
      <c r="P3673" s="11"/>
      <c r="Q3673" s="11"/>
      <c r="R3673" s="11"/>
      <c r="S3673" s="11"/>
      <c r="T3673" s="11"/>
      <c r="U3673" s="11"/>
      <c r="V3673" s="11"/>
      <c r="W3673" s="11"/>
      <c r="X3673" s="11"/>
      <c r="Y3673" s="11"/>
      <c r="Z3673" s="11"/>
      <c r="AA3673" s="11"/>
      <c r="AB3673" s="11"/>
    </row>
    <row r="3674" spans="2:28" x14ac:dyDescent="0.2">
      <c r="B3674" s="13">
        <f t="shared" si="472"/>
        <v>3671</v>
      </c>
      <c r="C3674" s="12">
        <v>0.20940779930813447</v>
      </c>
      <c r="D3674" s="11">
        <f t="shared" si="465"/>
        <v>17</v>
      </c>
      <c r="E3674" s="11">
        <f t="shared" si="466"/>
        <v>17</v>
      </c>
      <c r="F3674" s="11">
        <f t="shared" si="467"/>
        <v>2550</v>
      </c>
      <c r="G3674" s="12">
        <v>0.8532644597672312</v>
      </c>
      <c r="H3674" s="27">
        <f t="shared" si="468"/>
        <v>3</v>
      </c>
      <c r="I3674" s="11">
        <f t="shared" si="469"/>
        <v>0</v>
      </c>
      <c r="J3674" s="28">
        <f t="shared" si="470"/>
        <v>0</v>
      </c>
      <c r="K3674" s="28">
        <f t="shared" si="471"/>
        <v>2550</v>
      </c>
      <c r="L3674" s="11"/>
      <c r="M3674" s="11"/>
      <c r="N3674" s="11"/>
      <c r="O3674" s="11"/>
      <c r="P3674" s="11"/>
      <c r="Q3674" s="11"/>
      <c r="R3674" s="11"/>
      <c r="S3674" s="11"/>
      <c r="T3674" s="11"/>
      <c r="U3674" s="11"/>
      <c r="V3674" s="11"/>
      <c r="W3674" s="11"/>
      <c r="X3674" s="11"/>
      <c r="Y3674" s="11"/>
      <c r="Z3674" s="11"/>
      <c r="AA3674" s="11"/>
      <c r="AB3674" s="11"/>
    </row>
    <row r="3675" spans="2:28" x14ac:dyDescent="0.2">
      <c r="B3675" s="13">
        <f t="shared" si="472"/>
        <v>3672</v>
      </c>
      <c r="C3675" s="12">
        <v>0.70950152495983398</v>
      </c>
      <c r="D3675" s="11">
        <f t="shared" si="465"/>
        <v>21</v>
      </c>
      <c r="E3675" s="11">
        <f t="shared" si="466"/>
        <v>21</v>
      </c>
      <c r="F3675" s="11">
        <f t="shared" si="467"/>
        <v>3150</v>
      </c>
      <c r="G3675" s="12">
        <v>0.52433331426984586</v>
      </c>
      <c r="H3675" s="27">
        <f t="shared" si="468"/>
        <v>2</v>
      </c>
      <c r="I3675" s="11">
        <f t="shared" si="469"/>
        <v>0</v>
      </c>
      <c r="J3675" s="28">
        <f t="shared" si="470"/>
        <v>0</v>
      </c>
      <c r="K3675" s="28">
        <f t="shared" si="471"/>
        <v>3150</v>
      </c>
      <c r="L3675" s="11"/>
      <c r="M3675" s="11"/>
      <c r="N3675" s="11"/>
      <c r="O3675" s="11"/>
      <c r="P3675" s="11"/>
      <c r="Q3675" s="11"/>
      <c r="R3675" s="11"/>
      <c r="S3675" s="11"/>
      <c r="T3675" s="11"/>
      <c r="U3675" s="11"/>
      <c r="V3675" s="11"/>
      <c r="W3675" s="11"/>
      <c r="X3675" s="11"/>
      <c r="Y3675" s="11"/>
      <c r="Z3675" s="11"/>
      <c r="AA3675" s="11"/>
      <c r="AB3675" s="11"/>
    </row>
    <row r="3676" spans="2:28" x14ac:dyDescent="0.2">
      <c r="B3676" s="13">
        <f t="shared" si="472"/>
        <v>3673</v>
      </c>
      <c r="C3676" s="12">
        <v>6.9741802840566081E-2</v>
      </c>
      <c r="D3676" s="11">
        <f t="shared" si="465"/>
        <v>15</v>
      </c>
      <c r="E3676" s="11">
        <f t="shared" si="466"/>
        <v>15</v>
      </c>
      <c r="F3676" s="11">
        <f t="shared" si="467"/>
        <v>2250</v>
      </c>
      <c r="G3676" s="12">
        <v>0.80362825903802237</v>
      </c>
      <c r="H3676" s="27">
        <f t="shared" si="468"/>
        <v>2</v>
      </c>
      <c r="I3676" s="11">
        <f t="shared" si="469"/>
        <v>0</v>
      </c>
      <c r="J3676" s="28">
        <f t="shared" si="470"/>
        <v>0</v>
      </c>
      <c r="K3676" s="28">
        <f t="shared" si="471"/>
        <v>2250</v>
      </c>
      <c r="L3676" s="11"/>
      <c r="M3676" s="11"/>
      <c r="N3676" s="11"/>
      <c r="O3676" s="11"/>
      <c r="P3676" s="11"/>
      <c r="Q3676" s="11"/>
      <c r="R3676" s="11"/>
      <c r="S3676" s="11"/>
      <c r="T3676" s="11"/>
      <c r="U3676" s="11"/>
      <c r="V3676" s="11"/>
      <c r="W3676" s="11"/>
      <c r="X3676" s="11"/>
      <c r="Y3676" s="11"/>
      <c r="Z3676" s="11"/>
      <c r="AA3676" s="11"/>
      <c r="AB3676" s="11"/>
    </row>
    <row r="3677" spans="2:28" x14ac:dyDescent="0.2">
      <c r="B3677" s="13">
        <f t="shared" si="472"/>
        <v>3674</v>
      </c>
      <c r="C3677" s="12">
        <v>0.98649394328822371</v>
      </c>
      <c r="D3677" s="11">
        <f t="shared" si="465"/>
        <v>25</v>
      </c>
      <c r="E3677" s="11">
        <f t="shared" si="466"/>
        <v>22</v>
      </c>
      <c r="F3677" s="11">
        <f t="shared" si="467"/>
        <v>3300</v>
      </c>
      <c r="G3677" s="12">
        <v>0.27409111761102967</v>
      </c>
      <c r="H3677" s="27">
        <f t="shared" si="468"/>
        <v>1</v>
      </c>
      <c r="I3677" s="11">
        <f t="shared" si="469"/>
        <v>2</v>
      </c>
      <c r="J3677" s="28">
        <f t="shared" si="470"/>
        <v>1000</v>
      </c>
      <c r="K3677" s="28">
        <f t="shared" si="471"/>
        <v>2300</v>
      </c>
      <c r="L3677" s="11"/>
      <c r="M3677" s="11"/>
      <c r="N3677" s="11"/>
      <c r="O3677" s="11"/>
      <c r="P3677" s="11"/>
      <c r="Q3677" s="11"/>
      <c r="R3677" s="11"/>
      <c r="S3677" s="11"/>
      <c r="T3677" s="11"/>
      <c r="U3677" s="11"/>
      <c r="V3677" s="11"/>
      <c r="W3677" s="11"/>
      <c r="X3677" s="11"/>
      <c r="Y3677" s="11"/>
      <c r="Z3677" s="11"/>
      <c r="AA3677" s="11"/>
      <c r="AB3677" s="11"/>
    </row>
    <row r="3678" spans="2:28" x14ac:dyDescent="0.2">
      <c r="B3678" s="13">
        <f t="shared" si="472"/>
        <v>3675</v>
      </c>
      <c r="C3678" s="12">
        <v>0.94008588851788766</v>
      </c>
      <c r="D3678" s="11">
        <f t="shared" si="465"/>
        <v>23</v>
      </c>
      <c r="E3678" s="11">
        <f t="shared" si="466"/>
        <v>22</v>
      </c>
      <c r="F3678" s="11">
        <f t="shared" si="467"/>
        <v>3300</v>
      </c>
      <c r="G3678" s="12">
        <v>6.5352639728125883E-2</v>
      </c>
      <c r="H3678" s="27">
        <f t="shared" si="468"/>
        <v>0</v>
      </c>
      <c r="I3678" s="11">
        <f t="shared" si="469"/>
        <v>3</v>
      </c>
      <c r="J3678" s="28">
        <f t="shared" si="470"/>
        <v>1500</v>
      </c>
      <c r="K3678" s="28">
        <f t="shared" si="471"/>
        <v>1800</v>
      </c>
      <c r="L3678" s="11"/>
      <c r="M3678" s="11"/>
      <c r="N3678" s="11"/>
      <c r="O3678" s="11"/>
      <c r="P3678" s="11"/>
      <c r="Q3678" s="11"/>
      <c r="R3678" s="11"/>
      <c r="S3678" s="11"/>
      <c r="T3678" s="11"/>
      <c r="U3678" s="11"/>
      <c r="V3678" s="11"/>
      <c r="W3678" s="11"/>
      <c r="X3678" s="11"/>
      <c r="Y3678" s="11"/>
      <c r="Z3678" s="11"/>
      <c r="AA3678" s="11"/>
      <c r="AB3678" s="11"/>
    </row>
    <row r="3679" spans="2:28" x14ac:dyDescent="0.2">
      <c r="B3679" s="13">
        <f t="shared" si="472"/>
        <v>3676</v>
      </c>
      <c r="C3679" s="12">
        <v>0.89594496887404818</v>
      </c>
      <c r="D3679" s="11">
        <f t="shared" si="465"/>
        <v>22</v>
      </c>
      <c r="E3679" s="11">
        <f t="shared" si="466"/>
        <v>22</v>
      </c>
      <c r="F3679" s="11">
        <f t="shared" si="467"/>
        <v>3300</v>
      </c>
      <c r="G3679" s="12">
        <v>0.92019059598021491</v>
      </c>
      <c r="H3679" s="27">
        <f t="shared" si="468"/>
        <v>4</v>
      </c>
      <c r="I3679" s="11">
        <f t="shared" si="469"/>
        <v>0</v>
      </c>
      <c r="J3679" s="28">
        <f t="shared" si="470"/>
        <v>0</v>
      </c>
      <c r="K3679" s="28">
        <f t="shared" si="471"/>
        <v>3300</v>
      </c>
      <c r="L3679" s="11"/>
      <c r="M3679" s="11"/>
      <c r="N3679" s="11"/>
      <c r="O3679" s="11"/>
      <c r="P3679" s="11"/>
      <c r="Q3679" s="11"/>
      <c r="R3679" s="11"/>
      <c r="S3679" s="11"/>
      <c r="T3679" s="11"/>
      <c r="U3679" s="11"/>
      <c r="V3679" s="11"/>
      <c r="W3679" s="11"/>
      <c r="X3679" s="11"/>
      <c r="Y3679" s="11"/>
      <c r="Z3679" s="11"/>
      <c r="AA3679" s="11"/>
      <c r="AB3679" s="11"/>
    </row>
    <row r="3680" spans="2:28" x14ac:dyDescent="0.2">
      <c r="B3680" s="13">
        <f t="shared" si="472"/>
        <v>3677</v>
      </c>
      <c r="C3680" s="12">
        <v>0.14096573447441774</v>
      </c>
      <c r="D3680" s="11">
        <f t="shared" si="465"/>
        <v>16</v>
      </c>
      <c r="E3680" s="11">
        <f t="shared" si="466"/>
        <v>16</v>
      </c>
      <c r="F3680" s="11">
        <f t="shared" si="467"/>
        <v>2400</v>
      </c>
      <c r="G3680" s="12">
        <v>0.43764991049786295</v>
      </c>
      <c r="H3680" s="27">
        <f t="shared" si="468"/>
        <v>1</v>
      </c>
      <c r="I3680" s="11">
        <f t="shared" si="469"/>
        <v>0</v>
      </c>
      <c r="J3680" s="28">
        <f t="shared" si="470"/>
        <v>0</v>
      </c>
      <c r="K3680" s="28">
        <f t="shared" si="471"/>
        <v>2400</v>
      </c>
      <c r="L3680" s="11"/>
      <c r="M3680" s="11"/>
      <c r="N3680" s="11"/>
      <c r="O3680" s="11"/>
      <c r="P3680" s="11"/>
      <c r="Q3680" s="11"/>
      <c r="R3680" s="11"/>
      <c r="S3680" s="11"/>
      <c r="T3680" s="11"/>
      <c r="U3680" s="11"/>
      <c r="V3680" s="11"/>
      <c r="W3680" s="11"/>
      <c r="X3680" s="11"/>
      <c r="Y3680" s="11"/>
      <c r="Z3680" s="11"/>
      <c r="AA3680" s="11"/>
      <c r="AB3680" s="11"/>
    </row>
    <row r="3681" spans="2:28" x14ac:dyDescent="0.2">
      <c r="B3681" s="13">
        <f t="shared" si="472"/>
        <v>3678</v>
      </c>
      <c r="C3681" s="12">
        <v>0.54552648161329298</v>
      </c>
      <c r="D3681" s="11">
        <f t="shared" si="465"/>
        <v>20</v>
      </c>
      <c r="E3681" s="11">
        <f t="shared" si="466"/>
        <v>20</v>
      </c>
      <c r="F3681" s="11">
        <f t="shared" si="467"/>
        <v>3000</v>
      </c>
      <c r="G3681" s="12">
        <v>0.36935974628831136</v>
      </c>
      <c r="H3681" s="27">
        <f t="shared" si="468"/>
        <v>1</v>
      </c>
      <c r="I3681" s="11">
        <f t="shared" si="469"/>
        <v>0</v>
      </c>
      <c r="J3681" s="28">
        <f t="shared" si="470"/>
        <v>0</v>
      </c>
      <c r="K3681" s="28">
        <f t="shared" si="471"/>
        <v>3000</v>
      </c>
      <c r="L3681" s="11"/>
      <c r="M3681" s="11"/>
      <c r="N3681" s="11"/>
      <c r="O3681" s="11"/>
      <c r="P3681" s="11"/>
      <c r="Q3681" s="11"/>
      <c r="R3681" s="11"/>
      <c r="S3681" s="11"/>
      <c r="T3681" s="11"/>
      <c r="U3681" s="11"/>
      <c r="V3681" s="11"/>
      <c r="W3681" s="11"/>
      <c r="X3681" s="11"/>
      <c r="Y3681" s="11"/>
      <c r="Z3681" s="11"/>
      <c r="AA3681" s="11"/>
      <c r="AB3681" s="11"/>
    </row>
    <row r="3682" spans="2:28" x14ac:dyDescent="0.2">
      <c r="B3682" s="13">
        <f t="shared" si="472"/>
        <v>3679</v>
      </c>
      <c r="C3682" s="12">
        <v>0.91659163130426213</v>
      </c>
      <c r="D3682" s="11">
        <f t="shared" si="465"/>
        <v>23</v>
      </c>
      <c r="E3682" s="11">
        <f t="shared" si="466"/>
        <v>22</v>
      </c>
      <c r="F3682" s="11">
        <f t="shared" si="467"/>
        <v>3300</v>
      </c>
      <c r="G3682" s="12">
        <v>0.28365779217222875</v>
      </c>
      <c r="H3682" s="27">
        <f t="shared" si="468"/>
        <v>1</v>
      </c>
      <c r="I3682" s="11">
        <f t="shared" si="469"/>
        <v>2</v>
      </c>
      <c r="J3682" s="28">
        <f t="shared" si="470"/>
        <v>1000</v>
      </c>
      <c r="K3682" s="28">
        <f t="shared" si="471"/>
        <v>2300</v>
      </c>
      <c r="L3682" s="11"/>
      <c r="M3682" s="11"/>
      <c r="N3682" s="11"/>
      <c r="O3682" s="11"/>
      <c r="P3682" s="11"/>
      <c r="Q3682" s="11"/>
      <c r="R3682" s="11"/>
      <c r="S3682" s="11"/>
      <c r="T3682" s="11"/>
      <c r="U3682" s="11"/>
      <c r="V3682" s="11"/>
      <c r="W3682" s="11"/>
      <c r="X3682" s="11"/>
      <c r="Y3682" s="11"/>
      <c r="Z3682" s="11"/>
      <c r="AA3682" s="11"/>
      <c r="AB3682" s="11"/>
    </row>
    <row r="3683" spans="2:28" x14ac:dyDescent="0.2">
      <c r="B3683" s="13">
        <f t="shared" si="472"/>
        <v>3680</v>
      </c>
      <c r="C3683" s="12">
        <v>4.8977423156319033E-2</v>
      </c>
      <c r="D3683" s="11">
        <f t="shared" si="465"/>
        <v>15</v>
      </c>
      <c r="E3683" s="11">
        <f t="shared" si="466"/>
        <v>15</v>
      </c>
      <c r="F3683" s="11">
        <f t="shared" si="467"/>
        <v>2250</v>
      </c>
      <c r="G3683" s="12">
        <v>0.64433375894537093</v>
      </c>
      <c r="H3683" s="27">
        <f t="shared" si="468"/>
        <v>2</v>
      </c>
      <c r="I3683" s="11">
        <f t="shared" si="469"/>
        <v>0</v>
      </c>
      <c r="J3683" s="28">
        <f t="shared" si="470"/>
        <v>0</v>
      </c>
      <c r="K3683" s="28">
        <f t="shared" si="471"/>
        <v>2250</v>
      </c>
      <c r="L3683" s="11"/>
      <c r="M3683" s="11"/>
      <c r="N3683" s="11"/>
      <c r="O3683" s="11"/>
      <c r="P3683" s="11"/>
      <c r="Q3683" s="11"/>
      <c r="R3683" s="11"/>
      <c r="S3683" s="11"/>
      <c r="T3683" s="11"/>
      <c r="U3683" s="11"/>
      <c r="V3683" s="11"/>
      <c r="W3683" s="11"/>
      <c r="X3683" s="11"/>
      <c r="Y3683" s="11"/>
      <c r="Z3683" s="11"/>
      <c r="AA3683" s="11"/>
      <c r="AB3683" s="11"/>
    </row>
    <row r="3684" spans="2:28" x14ac:dyDescent="0.2">
      <c r="B3684" s="13">
        <f t="shared" si="472"/>
        <v>3681</v>
      </c>
      <c r="C3684" s="12">
        <v>0.15620095804831347</v>
      </c>
      <c r="D3684" s="11">
        <f t="shared" si="465"/>
        <v>17</v>
      </c>
      <c r="E3684" s="11">
        <f t="shared" si="466"/>
        <v>17</v>
      </c>
      <c r="F3684" s="11">
        <f t="shared" si="467"/>
        <v>2550</v>
      </c>
      <c r="G3684" s="12">
        <v>0.27219103241538267</v>
      </c>
      <c r="H3684" s="27">
        <f t="shared" si="468"/>
        <v>1</v>
      </c>
      <c r="I3684" s="11">
        <f t="shared" si="469"/>
        <v>0</v>
      </c>
      <c r="J3684" s="28">
        <f t="shared" si="470"/>
        <v>0</v>
      </c>
      <c r="K3684" s="28">
        <f t="shared" si="471"/>
        <v>2550</v>
      </c>
      <c r="L3684" s="11"/>
      <c r="M3684" s="11"/>
      <c r="N3684" s="11"/>
      <c r="O3684" s="11"/>
      <c r="P3684" s="11"/>
      <c r="Q3684" s="11"/>
      <c r="R3684" s="11"/>
      <c r="S3684" s="11"/>
      <c r="T3684" s="11"/>
      <c r="U3684" s="11"/>
      <c r="V3684" s="11"/>
      <c r="W3684" s="11"/>
      <c r="X3684" s="11"/>
      <c r="Y3684" s="11"/>
      <c r="Z3684" s="11"/>
      <c r="AA3684" s="11"/>
      <c r="AB3684" s="11"/>
    </row>
    <row r="3685" spans="2:28" x14ac:dyDescent="0.2">
      <c r="B3685" s="13">
        <f t="shared" si="472"/>
        <v>3682</v>
      </c>
      <c r="C3685" s="12">
        <v>4.3602799281372784E-2</v>
      </c>
      <c r="D3685" s="11">
        <f t="shared" si="465"/>
        <v>15</v>
      </c>
      <c r="E3685" s="11">
        <f t="shared" si="466"/>
        <v>15</v>
      </c>
      <c r="F3685" s="11">
        <f t="shared" si="467"/>
        <v>2250</v>
      </c>
      <c r="G3685" s="12">
        <v>0.71688929199400031</v>
      </c>
      <c r="H3685" s="27">
        <f t="shared" si="468"/>
        <v>2</v>
      </c>
      <c r="I3685" s="11">
        <f t="shared" si="469"/>
        <v>0</v>
      </c>
      <c r="J3685" s="28">
        <f t="shared" si="470"/>
        <v>0</v>
      </c>
      <c r="K3685" s="28">
        <f t="shared" si="471"/>
        <v>2250</v>
      </c>
      <c r="L3685" s="11"/>
      <c r="M3685" s="11"/>
      <c r="N3685" s="11"/>
      <c r="O3685" s="11"/>
      <c r="P3685" s="11"/>
      <c r="Q3685" s="11"/>
      <c r="R3685" s="11"/>
      <c r="S3685" s="11"/>
      <c r="T3685" s="11"/>
      <c r="U3685" s="11"/>
      <c r="V3685" s="11"/>
      <c r="W3685" s="11"/>
      <c r="X3685" s="11"/>
      <c r="Y3685" s="11"/>
      <c r="Z3685" s="11"/>
      <c r="AA3685" s="11"/>
      <c r="AB3685" s="11"/>
    </row>
    <row r="3686" spans="2:28" x14ac:dyDescent="0.2">
      <c r="B3686" s="13">
        <f t="shared" si="472"/>
        <v>3683</v>
      </c>
      <c r="C3686" s="12">
        <v>0.20798072314392224</v>
      </c>
      <c r="D3686" s="11">
        <f t="shared" si="465"/>
        <v>17</v>
      </c>
      <c r="E3686" s="11">
        <f t="shared" si="466"/>
        <v>17</v>
      </c>
      <c r="F3686" s="11">
        <f t="shared" si="467"/>
        <v>2550</v>
      </c>
      <c r="G3686" s="12">
        <v>0.5373654830532677</v>
      </c>
      <c r="H3686" s="27">
        <f t="shared" si="468"/>
        <v>2</v>
      </c>
      <c r="I3686" s="11">
        <f t="shared" si="469"/>
        <v>0</v>
      </c>
      <c r="J3686" s="28">
        <f t="shared" si="470"/>
        <v>0</v>
      </c>
      <c r="K3686" s="28">
        <f t="shared" si="471"/>
        <v>2550</v>
      </c>
      <c r="L3686" s="11"/>
      <c r="M3686" s="11"/>
      <c r="N3686" s="11"/>
      <c r="O3686" s="11"/>
      <c r="P3686" s="11"/>
      <c r="Q3686" s="11"/>
      <c r="R3686" s="11"/>
      <c r="S3686" s="11"/>
      <c r="T3686" s="11"/>
      <c r="U3686" s="11"/>
      <c r="V3686" s="11"/>
      <c r="W3686" s="11"/>
      <c r="X3686" s="11"/>
      <c r="Y3686" s="11"/>
      <c r="Z3686" s="11"/>
      <c r="AA3686" s="11"/>
      <c r="AB3686" s="11"/>
    </row>
    <row r="3687" spans="2:28" x14ac:dyDescent="0.2">
      <c r="B3687" s="13">
        <f t="shared" si="472"/>
        <v>3684</v>
      </c>
      <c r="C3687" s="12">
        <v>0.87171737838769658</v>
      </c>
      <c r="D3687" s="11">
        <f t="shared" si="465"/>
        <v>22</v>
      </c>
      <c r="E3687" s="11">
        <f t="shared" si="466"/>
        <v>22</v>
      </c>
      <c r="F3687" s="11">
        <f t="shared" si="467"/>
        <v>3300</v>
      </c>
      <c r="G3687" s="12">
        <v>0.35754924372042707</v>
      </c>
      <c r="H3687" s="27">
        <f t="shared" si="468"/>
        <v>2</v>
      </c>
      <c r="I3687" s="11">
        <f t="shared" si="469"/>
        <v>1</v>
      </c>
      <c r="J3687" s="28">
        <f t="shared" si="470"/>
        <v>500</v>
      </c>
      <c r="K3687" s="28">
        <f t="shared" si="471"/>
        <v>2800</v>
      </c>
      <c r="L3687" s="11"/>
      <c r="M3687" s="11"/>
      <c r="N3687" s="11"/>
      <c r="O3687" s="11"/>
      <c r="P3687" s="11"/>
      <c r="Q3687" s="11"/>
      <c r="R3687" s="11"/>
      <c r="S3687" s="11"/>
      <c r="T3687" s="11"/>
      <c r="U3687" s="11"/>
      <c r="V3687" s="11"/>
      <c r="W3687" s="11"/>
      <c r="X3687" s="11"/>
      <c r="Y3687" s="11"/>
      <c r="Z3687" s="11"/>
      <c r="AA3687" s="11"/>
      <c r="AB3687" s="11"/>
    </row>
    <row r="3688" spans="2:28" x14ac:dyDescent="0.2">
      <c r="B3688" s="13">
        <f t="shared" si="472"/>
        <v>3685</v>
      </c>
      <c r="C3688" s="12">
        <v>0.40028419162586026</v>
      </c>
      <c r="D3688" s="11">
        <f t="shared" si="465"/>
        <v>19</v>
      </c>
      <c r="E3688" s="11">
        <f t="shared" si="466"/>
        <v>19</v>
      </c>
      <c r="F3688" s="11">
        <f t="shared" si="467"/>
        <v>2850</v>
      </c>
      <c r="G3688" s="12">
        <v>0.98742306622497522</v>
      </c>
      <c r="H3688" s="27">
        <f t="shared" si="468"/>
        <v>5</v>
      </c>
      <c r="I3688" s="11">
        <f t="shared" si="469"/>
        <v>0</v>
      </c>
      <c r="J3688" s="28">
        <f t="shared" si="470"/>
        <v>0</v>
      </c>
      <c r="K3688" s="28">
        <f t="shared" si="471"/>
        <v>2850</v>
      </c>
      <c r="L3688" s="11"/>
      <c r="M3688" s="11"/>
      <c r="N3688" s="11"/>
      <c r="O3688" s="11"/>
      <c r="P3688" s="11"/>
      <c r="Q3688" s="11"/>
      <c r="R3688" s="11"/>
      <c r="S3688" s="11"/>
      <c r="T3688" s="11"/>
      <c r="U3688" s="11"/>
      <c r="V3688" s="11"/>
      <c r="W3688" s="11"/>
      <c r="X3688" s="11"/>
      <c r="Y3688" s="11"/>
      <c r="Z3688" s="11"/>
      <c r="AA3688" s="11"/>
      <c r="AB3688" s="11"/>
    </row>
    <row r="3689" spans="2:28" x14ac:dyDescent="0.2">
      <c r="B3689" s="13">
        <f t="shared" si="472"/>
        <v>3686</v>
      </c>
      <c r="C3689" s="12">
        <v>0.34776917876731517</v>
      </c>
      <c r="D3689" s="11">
        <f t="shared" si="465"/>
        <v>18</v>
      </c>
      <c r="E3689" s="11">
        <f t="shared" si="466"/>
        <v>18</v>
      </c>
      <c r="F3689" s="11">
        <f t="shared" si="467"/>
        <v>2700</v>
      </c>
      <c r="G3689" s="12">
        <v>0.18841312934452137</v>
      </c>
      <c r="H3689" s="27">
        <f t="shared" si="468"/>
        <v>1</v>
      </c>
      <c r="I3689" s="11">
        <f t="shared" si="469"/>
        <v>0</v>
      </c>
      <c r="J3689" s="28">
        <f t="shared" si="470"/>
        <v>0</v>
      </c>
      <c r="K3689" s="28">
        <f t="shared" si="471"/>
        <v>2700</v>
      </c>
      <c r="L3689" s="11"/>
      <c r="M3689" s="11"/>
      <c r="N3689" s="11"/>
      <c r="O3689" s="11"/>
      <c r="P3689" s="11"/>
      <c r="Q3689" s="11"/>
      <c r="R3689" s="11"/>
      <c r="S3689" s="11"/>
      <c r="T3689" s="11"/>
      <c r="U3689" s="11"/>
      <c r="V3689" s="11"/>
      <c r="W3689" s="11"/>
      <c r="X3689" s="11"/>
      <c r="Y3689" s="11"/>
      <c r="Z3689" s="11"/>
      <c r="AA3689" s="11"/>
      <c r="AB3689" s="11"/>
    </row>
    <row r="3690" spans="2:28" x14ac:dyDescent="0.2">
      <c r="B3690" s="13">
        <f t="shared" si="472"/>
        <v>3687</v>
      </c>
      <c r="C3690" s="12">
        <v>0.7334210120876925</v>
      </c>
      <c r="D3690" s="11">
        <f t="shared" si="465"/>
        <v>21</v>
      </c>
      <c r="E3690" s="11">
        <f t="shared" si="466"/>
        <v>21</v>
      </c>
      <c r="F3690" s="11">
        <f t="shared" si="467"/>
        <v>3150</v>
      </c>
      <c r="G3690" s="12">
        <v>0.48388355723968002</v>
      </c>
      <c r="H3690" s="27">
        <f t="shared" si="468"/>
        <v>2</v>
      </c>
      <c r="I3690" s="11">
        <f t="shared" si="469"/>
        <v>0</v>
      </c>
      <c r="J3690" s="28">
        <f t="shared" si="470"/>
        <v>0</v>
      </c>
      <c r="K3690" s="28">
        <f t="shared" si="471"/>
        <v>3150</v>
      </c>
      <c r="L3690" s="11"/>
      <c r="M3690" s="11"/>
      <c r="N3690" s="11"/>
      <c r="O3690" s="11"/>
      <c r="P3690" s="11"/>
      <c r="Q3690" s="11"/>
      <c r="R3690" s="11"/>
      <c r="S3690" s="11"/>
      <c r="T3690" s="11"/>
      <c r="U3690" s="11"/>
      <c r="V3690" s="11"/>
      <c r="W3690" s="11"/>
      <c r="X3690" s="11"/>
      <c r="Y3690" s="11"/>
      <c r="Z3690" s="11"/>
      <c r="AA3690" s="11"/>
      <c r="AB3690" s="11"/>
    </row>
    <row r="3691" spans="2:28" x14ac:dyDescent="0.2">
      <c r="B3691" s="13">
        <f t="shared" si="472"/>
        <v>3688</v>
      </c>
      <c r="C3691" s="12">
        <v>0.79972082409762102</v>
      </c>
      <c r="D3691" s="11">
        <f t="shared" si="465"/>
        <v>21</v>
      </c>
      <c r="E3691" s="11">
        <f t="shared" si="466"/>
        <v>21</v>
      </c>
      <c r="F3691" s="11">
        <f t="shared" si="467"/>
        <v>3150</v>
      </c>
      <c r="G3691" s="12">
        <v>0.67057807916609624</v>
      </c>
      <c r="H3691" s="27">
        <f t="shared" si="468"/>
        <v>3</v>
      </c>
      <c r="I3691" s="11">
        <f t="shared" si="469"/>
        <v>0</v>
      </c>
      <c r="J3691" s="28">
        <f t="shared" si="470"/>
        <v>0</v>
      </c>
      <c r="K3691" s="28">
        <f t="shared" si="471"/>
        <v>3150</v>
      </c>
      <c r="L3691" s="11"/>
      <c r="M3691" s="11"/>
      <c r="N3691" s="11"/>
      <c r="O3691" s="11"/>
      <c r="P3691" s="11"/>
      <c r="Q3691" s="11"/>
      <c r="R3691" s="11"/>
      <c r="S3691" s="11"/>
      <c r="T3691" s="11"/>
      <c r="U3691" s="11"/>
      <c r="V3691" s="11"/>
      <c r="W3691" s="11"/>
      <c r="X3691" s="11"/>
      <c r="Y3691" s="11"/>
      <c r="Z3691" s="11"/>
      <c r="AA3691" s="11"/>
      <c r="AB3691" s="11"/>
    </row>
    <row r="3692" spans="2:28" x14ac:dyDescent="0.2">
      <c r="B3692" s="13">
        <f t="shared" si="472"/>
        <v>3689</v>
      </c>
      <c r="C3692" s="12">
        <v>7.2590747682192647E-2</v>
      </c>
      <c r="D3692" s="11">
        <f t="shared" si="465"/>
        <v>15</v>
      </c>
      <c r="E3692" s="11">
        <f t="shared" si="466"/>
        <v>15</v>
      </c>
      <c r="F3692" s="11">
        <f t="shared" si="467"/>
        <v>2250</v>
      </c>
      <c r="G3692" s="12">
        <v>0.16181682836198097</v>
      </c>
      <c r="H3692" s="27">
        <f t="shared" si="468"/>
        <v>0</v>
      </c>
      <c r="I3692" s="11">
        <f t="shared" si="469"/>
        <v>0</v>
      </c>
      <c r="J3692" s="28">
        <f t="shared" si="470"/>
        <v>0</v>
      </c>
      <c r="K3692" s="28">
        <f t="shared" si="471"/>
        <v>2250</v>
      </c>
      <c r="L3692" s="11"/>
      <c r="M3692" s="11"/>
      <c r="N3692" s="11"/>
      <c r="O3692" s="11"/>
      <c r="P3692" s="11"/>
      <c r="Q3692" s="11"/>
      <c r="R3692" s="11"/>
      <c r="S3692" s="11"/>
      <c r="T3692" s="11"/>
      <c r="U3692" s="11"/>
      <c r="V3692" s="11"/>
      <c r="W3692" s="11"/>
      <c r="X3692" s="11"/>
      <c r="Y3692" s="11"/>
      <c r="Z3692" s="11"/>
      <c r="AA3692" s="11"/>
      <c r="AB3692" s="11"/>
    </row>
    <row r="3693" spans="2:28" x14ac:dyDescent="0.2">
      <c r="B3693" s="13">
        <f t="shared" si="472"/>
        <v>3690</v>
      </c>
      <c r="C3693" s="12">
        <v>0.16953169999650552</v>
      </c>
      <c r="D3693" s="11">
        <f t="shared" si="465"/>
        <v>17</v>
      </c>
      <c r="E3693" s="11">
        <f t="shared" si="466"/>
        <v>17</v>
      </c>
      <c r="F3693" s="11">
        <f t="shared" si="467"/>
        <v>2550</v>
      </c>
      <c r="G3693" s="12">
        <v>0.47887082849755525</v>
      </c>
      <c r="H3693" s="27">
        <f t="shared" si="468"/>
        <v>1</v>
      </c>
      <c r="I3693" s="11">
        <f t="shared" si="469"/>
        <v>0</v>
      </c>
      <c r="J3693" s="28">
        <f t="shared" si="470"/>
        <v>0</v>
      </c>
      <c r="K3693" s="28">
        <f t="shared" si="471"/>
        <v>2550</v>
      </c>
      <c r="L3693" s="11"/>
      <c r="M3693" s="11"/>
      <c r="N3693" s="11"/>
      <c r="O3693" s="11"/>
      <c r="P3693" s="11"/>
      <c r="Q3693" s="11"/>
      <c r="R3693" s="11"/>
      <c r="S3693" s="11"/>
      <c r="T3693" s="11"/>
      <c r="U3693" s="11"/>
      <c r="V3693" s="11"/>
      <c r="W3693" s="11"/>
      <c r="X3693" s="11"/>
      <c r="Y3693" s="11"/>
      <c r="Z3693" s="11"/>
      <c r="AA3693" s="11"/>
      <c r="AB3693" s="11"/>
    </row>
    <row r="3694" spans="2:28" x14ac:dyDescent="0.2">
      <c r="B3694" s="13">
        <f t="shared" si="472"/>
        <v>3691</v>
      </c>
      <c r="C3694" s="12">
        <v>3.5374866712629127E-2</v>
      </c>
      <c r="D3694" s="11">
        <f t="shared" si="465"/>
        <v>15</v>
      </c>
      <c r="E3694" s="11">
        <f t="shared" si="466"/>
        <v>15</v>
      </c>
      <c r="F3694" s="11">
        <f t="shared" si="467"/>
        <v>2250</v>
      </c>
      <c r="G3694" s="12">
        <v>0.32445116881269309</v>
      </c>
      <c r="H3694" s="27">
        <f t="shared" si="468"/>
        <v>1</v>
      </c>
      <c r="I3694" s="11">
        <f t="shared" si="469"/>
        <v>0</v>
      </c>
      <c r="J3694" s="28">
        <f t="shared" si="470"/>
        <v>0</v>
      </c>
      <c r="K3694" s="28">
        <f t="shared" si="471"/>
        <v>2250</v>
      </c>
      <c r="L3694" s="11"/>
      <c r="M3694" s="11"/>
      <c r="N3694" s="11"/>
      <c r="O3694" s="11"/>
      <c r="P3694" s="11"/>
      <c r="Q3694" s="11"/>
      <c r="R3694" s="11"/>
      <c r="S3694" s="11"/>
      <c r="T3694" s="11"/>
      <c r="U3694" s="11"/>
      <c r="V3694" s="11"/>
      <c r="W3694" s="11"/>
      <c r="X3694" s="11"/>
      <c r="Y3694" s="11"/>
      <c r="Z3694" s="11"/>
      <c r="AA3694" s="11"/>
      <c r="AB3694" s="11"/>
    </row>
    <row r="3695" spans="2:28" x14ac:dyDescent="0.2">
      <c r="B3695" s="13">
        <f t="shared" si="472"/>
        <v>3692</v>
      </c>
      <c r="C3695" s="12">
        <v>0.98853905788751173</v>
      </c>
      <c r="D3695" s="11">
        <f t="shared" si="465"/>
        <v>25</v>
      </c>
      <c r="E3695" s="11">
        <f t="shared" si="466"/>
        <v>22</v>
      </c>
      <c r="F3695" s="11">
        <f t="shared" si="467"/>
        <v>3300</v>
      </c>
      <c r="G3695" s="12">
        <v>0.99067580183311943</v>
      </c>
      <c r="H3695" s="27">
        <f t="shared" si="468"/>
        <v>6</v>
      </c>
      <c r="I3695" s="11">
        <f t="shared" si="469"/>
        <v>0</v>
      </c>
      <c r="J3695" s="28">
        <f t="shared" si="470"/>
        <v>0</v>
      </c>
      <c r="K3695" s="28">
        <f t="shared" si="471"/>
        <v>3300</v>
      </c>
      <c r="L3695" s="11"/>
      <c r="M3695" s="11"/>
      <c r="N3695" s="11"/>
      <c r="O3695" s="11"/>
      <c r="P3695" s="11"/>
      <c r="Q3695" s="11"/>
      <c r="R3695" s="11"/>
      <c r="S3695" s="11"/>
      <c r="T3695" s="11"/>
      <c r="U3695" s="11"/>
      <c r="V3695" s="11"/>
      <c r="W3695" s="11"/>
      <c r="X3695" s="11"/>
      <c r="Y3695" s="11"/>
      <c r="Z3695" s="11"/>
      <c r="AA3695" s="11"/>
      <c r="AB3695" s="11"/>
    </row>
    <row r="3696" spans="2:28" x14ac:dyDescent="0.2">
      <c r="B3696" s="13">
        <f t="shared" si="472"/>
        <v>3693</v>
      </c>
      <c r="C3696" s="12">
        <v>0.7354131197452578</v>
      </c>
      <c r="D3696" s="11">
        <f t="shared" si="465"/>
        <v>21</v>
      </c>
      <c r="E3696" s="11">
        <f t="shared" si="466"/>
        <v>21</v>
      </c>
      <c r="F3696" s="11">
        <f t="shared" si="467"/>
        <v>3150</v>
      </c>
      <c r="G3696" s="12">
        <v>0.85967737264131538</v>
      </c>
      <c r="H3696" s="27">
        <f t="shared" si="468"/>
        <v>4</v>
      </c>
      <c r="I3696" s="11">
        <f t="shared" si="469"/>
        <v>0</v>
      </c>
      <c r="J3696" s="28">
        <f t="shared" si="470"/>
        <v>0</v>
      </c>
      <c r="K3696" s="28">
        <f t="shared" si="471"/>
        <v>3150</v>
      </c>
      <c r="L3696" s="11"/>
      <c r="M3696" s="11"/>
      <c r="N3696" s="11"/>
      <c r="O3696" s="11"/>
      <c r="P3696" s="11"/>
      <c r="Q3696" s="11"/>
      <c r="R3696" s="11"/>
      <c r="S3696" s="11"/>
      <c r="T3696" s="11"/>
      <c r="U3696" s="11"/>
      <c r="V3696" s="11"/>
      <c r="W3696" s="11"/>
      <c r="X3696" s="11"/>
      <c r="Y3696" s="11"/>
      <c r="Z3696" s="11"/>
      <c r="AA3696" s="11"/>
      <c r="AB3696" s="11"/>
    </row>
    <row r="3697" spans="2:28" x14ac:dyDescent="0.2">
      <c r="B3697" s="13">
        <f t="shared" si="472"/>
        <v>3694</v>
      </c>
      <c r="C3697" s="12">
        <v>3.7271981373501184E-3</v>
      </c>
      <c r="D3697" s="11">
        <f t="shared" si="465"/>
        <v>14</v>
      </c>
      <c r="E3697" s="11">
        <f t="shared" si="466"/>
        <v>14</v>
      </c>
      <c r="F3697" s="11">
        <f t="shared" si="467"/>
        <v>2100</v>
      </c>
      <c r="G3697" s="12">
        <v>0.29044451271120986</v>
      </c>
      <c r="H3697" s="27">
        <f t="shared" si="468"/>
        <v>1</v>
      </c>
      <c r="I3697" s="11">
        <f t="shared" si="469"/>
        <v>0</v>
      </c>
      <c r="J3697" s="28">
        <f t="shared" si="470"/>
        <v>0</v>
      </c>
      <c r="K3697" s="28">
        <f t="shared" si="471"/>
        <v>2100</v>
      </c>
      <c r="L3697" s="11"/>
      <c r="M3697" s="11"/>
      <c r="N3697" s="11"/>
      <c r="O3697" s="11"/>
      <c r="P3697" s="11"/>
      <c r="Q3697" s="11"/>
      <c r="R3697" s="11"/>
      <c r="S3697" s="11"/>
      <c r="T3697" s="11"/>
      <c r="U3697" s="11"/>
      <c r="V3697" s="11"/>
      <c r="W3697" s="11"/>
      <c r="X3697" s="11"/>
      <c r="Y3697" s="11"/>
      <c r="Z3697" s="11"/>
      <c r="AA3697" s="11"/>
      <c r="AB3697" s="11"/>
    </row>
    <row r="3698" spans="2:28" x14ac:dyDescent="0.2">
      <c r="B3698" s="13">
        <f t="shared" si="472"/>
        <v>3695</v>
      </c>
      <c r="C3698" s="12">
        <v>0.59797335136792673</v>
      </c>
      <c r="D3698" s="11">
        <f t="shared" si="465"/>
        <v>20</v>
      </c>
      <c r="E3698" s="11">
        <f t="shared" si="466"/>
        <v>20</v>
      </c>
      <c r="F3698" s="11">
        <f t="shared" si="467"/>
        <v>3000</v>
      </c>
      <c r="G3698" s="12">
        <v>0.58211480723385323</v>
      </c>
      <c r="H3698" s="27">
        <f t="shared" si="468"/>
        <v>2</v>
      </c>
      <c r="I3698" s="11">
        <f t="shared" si="469"/>
        <v>0</v>
      </c>
      <c r="J3698" s="28">
        <f t="shared" si="470"/>
        <v>0</v>
      </c>
      <c r="K3698" s="28">
        <f t="shared" si="471"/>
        <v>3000</v>
      </c>
      <c r="L3698" s="11"/>
      <c r="M3698" s="11"/>
      <c r="N3698" s="11"/>
      <c r="O3698" s="11"/>
      <c r="P3698" s="11"/>
      <c r="Q3698" s="11"/>
      <c r="R3698" s="11"/>
      <c r="S3698" s="11"/>
      <c r="T3698" s="11"/>
      <c r="U3698" s="11"/>
      <c r="V3698" s="11"/>
      <c r="W3698" s="11"/>
      <c r="X3698" s="11"/>
      <c r="Y3698" s="11"/>
      <c r="Z3698" s="11"/>
      <c r="AA3698" s="11"/>
      <c r="AB3698" s="11"/>
    </row>
    <row r="3699" spans="2:28" x14ac:dyDescent="0.2">
      <c r="B3699" s="13">
        <f t="shared" si="472"/>
        <v>3696</v>
      </c>
      <c r="C3699" s="12">
        <v>0.96719574433552347</v>
      </c>
      <c r="D3699" s="11">
        <f t="shared" si="465"/>
        <v>24</v>
      </c>
      <c r="E3699" s="11">
        <f t="shared" si="466"/>
        <v>22</v>
      </c>
      <c r="F3699" s="11">
        <f t="shared" si="467"/>
        <v>3300</v>
      </c>
      <c r="G3699" s="12">
        <v>0.33207993405070502</v>
      </c>
      <c r="H3699" s="27">
        <f t="shared" si="468"/>
        <v>1</v>
      </c>
      <c r="I3699" s="11">
        <f t="shared" si="469"/>
        <v>2</v>
      </c>
      <c r="J3699" s="28">
        <f t="shared" si="470"/>
        <v>1000</v>
      </c>
      <c r="K3699" s="28">
        <f t="shared" si="471"/>
        <v>2300</v>
      </c>
      <c r="L3699" s="11"/>
      <c r="M3699" s="11"/>
      <c r="N3699" s="11"/>
      <c r="O3699" s="11"/>
      <c r="P3699" s="11"/>
      <c r="Q3699" s="11"/>
      <c r="R3699" s="11"/>
      <c r="S3699" s="11"/>
      <c r="T3699" s="11"/>
      <c r="U3699" s="11"/>
      <c r="V3699" s="11"/>
      <c r="W3699" s="11"/>
      <c r="X3699" s="11"/>
      <c r="Y3699" s="11"/>
      <c r="Z3699" s="11"/>
      <c r="AA3699" s="11"/>
      <c r="AB3699" s="11"/>
    </row>
    <row r="3700" spans="2:28" x14ac:dyDescent="0.2">
      <c r="B3700" s="13">
        <f t="shared" si="472"/>
        <v>3697</v>
      </c>
      <c r="C3700" s="12">
        <v>0.49472905516950505</v>
      </c>
      <c r="D3700" s="11">
        <f t="shared" si="465"/>
        <v>19</v>
      </c>
      <c r="E3700" s="11">
        <f t="shared" si="466"/>
        <v>19</v>
      </c>
      <c r="F3700" s="11">
        <f t="shared" si="467"/>
        <v>2850</v>
      </c>
      <c r="G3700" s="12">
        <v>0.7276711550268542</v>
      </c>
      <c r="H3700" s="27">
        <f t="shared" si="468"/>
        <v>3</v>
      </c>
      <c r="I3700" s="11">
        <f t="shared" si="469"/>
        <v>0</v>
      </c>
      <c r="J3700" s="28">
        <f t="shared" si="470"/>
        <v>0</v>
      </c>
      <c r="K3700" s="28">
        <f t="shared" si="471"/>
        <v>2850</v>
      </c>
      <c r="L3700" s="11"/>
      <c r="M3700" s="11"/>
      <c r="N3700" s="11"/>
      <c r="O3700" s="11"/>
      <c r="P3700" s="11"/>
      <c r="Q3700" s="11"/>
      <c r="R3700" s="11"/>
      <c r="S3700" s="11"/>
      <c r="T3700" s="11"/>
      <c r="U3700" s="11"/>
      <c r="V3700" s="11"/>
      <c r="W3700" s="11"/>
      <c r="X3700" s="11"/>
      <c r="Y3700" s="11"/>
      <c r="Z3700" s="11"/>
      <c r="AA3700" s="11"/>
      <c r="AB3700" s="11"/>
    </row>
    <row r="3701" spans="2:28" x14ac:dyDescent="0.2">
      <c r="B3701" s="13">
        <f t="shared" si="472"/>
        <v>3698</v>
      </c>
      <c r="C3701" s="12">
        <v>0.88172498347801787</v>
      </c>
      <c r="D3701" s="11">
        <f t="shared" si="465"/>
        <v>22</v>
      </c>
      <c r="E3701" s="11">
        <f t="shared" si="466"/>
        <v>22</v>
      </c>
      <c r="F3701" s="11">
        <f t="shared" si="467"/>
        <v>3300</v>
      </c>
      <c r="G3701" s="12">
        <v>0.90680853119011273</v>
      </c>
      <c r="H3701" s="27">
        <f t="shared" si="468"/>
        <v>4</v>
      </c>
      <c r="I3701" s="11">
        <f t="shared" si="469"/>
        <v>0</v>
      </c>
      <c r="J3701" s="28">
        <f t="shared" si="470"/>
        <v>0</v>
      </c>
      <c r="K3701" s="28">
        <f t="shared" si="471"/>
        <v>3300</v>
      </c>
      <c r="L3701" s="11"/>
      <c r="M3701" s="11"/>
      <c r="N3701" s="11"/>
      <c r="O3701" s="11"/>
      <c r="P3701" s="11"/>
      <c r="Q3701" s="11"/>
      <c r="R3701" s="11"/>
      <c r="S3701" s="11"/>
      <c r="T3701" s="11"/>
      <c r="U3701" s="11"/>
      <c r="V3701" s="11"/>
      <c r="W3701" s="11"/>
      <c r="X3701" s="11"/>
      <c r="Y3701" s="11"/>
      <c r="Z3701" s="11"/>
      <c r="AA3701" s="11"/>
      <c r="AB3701" s="11"/>
    </row>
    <row r="3702" spans="2:28" x14ac:dyDescent="0.2">
      <c r="B3702" s="13">
        <f t="shared" si="472"/>
        <v>3699</v>
      </c>
      <c r="C3702" s="12">
        <v>0.6890148243257509</v>
      </c>
      <c r="D3702" s="11">
        <f t="shared" si="465"/>
        <v>21</v>
      </c>
      <c r="E3702" s="11">
        <f t="shared" si="466"/>
        <v>21</v>
      </c>
      <c r="F3702" s="11">
        <f t="shared" si="467"/>
        <v>3150</v>
      </c>
      <c r="G3702" s="12">
        <v>0.31165755457638977</v>
      </c>
      <c r="H3702" s="27">
        <f t="shared" si="468"/>
        <v>1</v>
      </c>
      <c r="I3702" s="11">
        <f t="shared" si="469"/>
        <v>1</v>
      </c>
      <c r="J3702" s="28">
        <f t="shared" si="470"/>
        <v>500</v>
      </c>
      <c r="K3702" s="28">
        <f t="shared" si="471"/>
        <v>2650</v>
      </c>
      <c r="L3702" s="11"/>
      <c r="M3702" s="11"/>
      <c r="N3702" s="11"/>
      <c r="O3702" s="11"/>
      <c r="P3702" s="11"/>
      <c r="Q3702" s="11"/>
      <c r="R3702" s="11"/>
      <c r="S3702" s="11"/>
      <c r="T3702" s="11"/>
      <c r="U3702" s="11"/>
      <c r="V3702" s="11"/>
      <c r="W3702" s="11"/>
      <c r="X3702" s="11"/>
      <c r="Y3702" s="11"/>
      <c r="Z3702" s="11"/>
      <c r="AA3702" s="11"/>
      <c r="AB3702" s="11"/>
    </row>
    <row r="3703" spans="2:28" x14ac:dyDescent="0.2">
      <c r="B3703" s="13">
        <f t="shared" si="472"/>
        <v>3700</v>
      </c>
      <c r="C3703" s="12">
        <v>0.29207478950982646</v>
      </c>
      <c r="D3703" s="11">
        <f t="shared" si="465"/>
        <v>18</v>
      </c>
      <c r="E3703" s="11">
        <f t="shared" si="466"/>
        <v>18</v>
      </c>
      <c r="F3703" s="11">
        <f t="shared" si="467"/>
        <v>2700</v>
      </c>
      <c r="G3703" s="12">
        <v>0.62554664605705856</v>
      </c>
      <c r="H3703" s="27">
        <f t="shared" si="468"/>
        <v>2</v>
      </c>
      <c r="I3703" s="11">
        <f t="shared" si="469"/>
        <v>0</v>
      </c>
      <c r="J3703" s="28">
        <f t="shared" si="470"/>
        <v>0</v>
      </c>
      <c r="K3703" s="28">
        <f t="shared" si="471"/>
        <v>2700</v>
      </c>
      <c r="L3703" s="11"/>
      <c r="M3703" s="11"/>
      <c r="N3703" s="11"/>
      <c r="O3703" s="11"/>
      <c r="P3703" s="11"/>
      <c r="Q3703" s="11"/>
      <c r="R3703" s="11"/>
      <c r="S3703" s="11"/>
      <c r="T3703" s="11"/>
      <c r="U3703" s="11"/>
      <c r="V3703" s="11"/>
      <c r="W3703" s="11"/>
      <c r="X3703" s="11"/>
      <c r="Y3703" s="11"/>
      <c r="Z3703" s="11"/>
      <c r="AA3703" s="11"/>
      <c r="AB3703" s="11"/>
    </row>
    <row r="3704" spans="2:28" x14ac:dyDescent="0.2">
      <c r="B3704" s="13">
        <f t="shared" si="472"/>
        <v>3701</v>
      </c>
      <c r="C3704" s="12">
        <v>0.83957925874244832</v>
      </c>
      <c r="D3704" s="11">
        <f t="shared" si="465"/>
        <v>22</v>
      </c>
      <c r="E3704" s="11">
        <f t="shared" si="466"/>
        <v>22</v>
      </c>
      <c r="F3704" s="11">
        <f t="shared" si="467"/>
        <v>3300</v>
      </c>
      <c r="G3704" s="12">
        <v>5.4467550337076953E-2</v>
      </c>
      <c r="H3704" s="27">
        <f t="shared" si="468"/>
        <v>0</v>
      </c>
      <c r="I3704" s="11">
        <f t="shared" si="469"/>
        <v>3</v>
      </c>
      <c r="J3704" s="28">
        <f t="shared" si="470"/>
        <v>1500</v>
      </c>
      <c r="K3704" s="28">
        <f t="shared" si="471"/>
        <v>1800</v>
      </c>
      <c r="L3704" s="11"/>
      <c r="M3704" s="11"/>
      <c r="N3704" s="11"/>
      <c r="O3704" s="11"/>
      <c r="P3704" s="11"/>
      <c r="Q3704" s="11"/>
      <c r="R3704" s="11"/>
      <c r="S3704" s="11"/>
      <c r="T3704" s="11"/>
      <c r="U3704" s="11"/>
      <c r="V3704" s="11"/>
      <c r="W3704" s="11"/>
      <c r="X3704" s="11"/>
      <c r="Y3704" s="11"/>
      <c r="Z3704" s="11"/>
      <c r="AA3704" s="11"/>
      <c r="AB3704" s="11"/>
    </row>
    <row r="3705" spans="2:28" x14ac:dyDescent="0.2">
      <c r="B3705" s="13">
        <f t="shared" si="472"/>
        <v>3702</v>
      </c>
      <c r="C3705" s="12">
        <v>0.40310533599094123</v>
      </c>
      <c r="D3705" s="11">
        <f t="shared" si="465"/>
        <v>19</v>
      </c>
      <c r="E3705" s="11">
        <f t="shared" si="466"/>
        <v>19</v>
      </c>
      <c r="F3705" s="11">
        <f t="shared" si="467"/>
        <v>2850</v>
      </c>
      <c r="G3705" s="12">
        <v>0.70915060715732259</v>
      </c>
      <c r="H3705" s="27">
        <f t="shared" si="468"/>
        <v>3</v>
      </c>
      <c r="I3705" s="11">
        <f t="shared" si="469"/>
        <v>0</v>
      </c>
      <c r="J3705" s="28">
        <f t="shared" si="470"/>
        <v>0</v>
      </c>
      <c r="K3705" s="28">
        <f t="shared" si="471"/>
        <v>2850</v>
      </c>
      <c r="L3705" s="11"/>
      <c r="M3705" s="11"/>
      <c r="N3705" s="11"/>
      <c r="O3705" s="11"/>
      <c r="P3705" s="11"/>
      <c r="Q3705" s="11"/>
      <c r="R3705" s="11"/>
      <c r="S3705" s="11"/>
      <c r="T3705" s="11"/>
      <c r="U3705" s="11"/>
      <c r="V3705" s="11"/>
      <c r="W3705" s="11"/>
      <c r="X3705" s="11"/>
      <c r="Y3705" s="11"/>
      <c r="Z3705" s="11"/>
      <c r="AA3705" s="11"/>
      <c r="AB3705" s="11"/>
    </row>
    <row r="3706" spans="2:28" x14ac:dyDescent="0.2">
      <c r="B3706" s="13">
        <f t="shared" si="472"/>
        <v>3703</v>
      </c>
      <c r="C3706" s="12">
        <v>0.99188967203561462</v>
      </c>
      <c r="D3706" s="11">
        <f t="shared" si="465"/>
        <v>25</v>
      </c>
      <c r="E3706" s="11">
        <f t="shared" si="466"/>
        <v>22</v>
      </c>
      <c r="F3706" s="11">
        <f t="shared" si="467"/>
        <v>3300</v>
      </c>
      <c r="G3706" s="12">
        <v>0.68303731499867959</v>
      </c>
      <c r="H3706" s="27">
        <f t="shared" si="468"/>
        <v>3</v>
      </c>
      <c r="I3706" s="11">
        <f t="shared" si="469"/>
        <v>0</v>
      </c>
      <c r="J3706" s="28">
        <f t="shared" si="470"/>
        <v>0</v>
      </c>
      <c r="K3706" s="28">
        <f t="shared" si="471"/>
        <v>3300</v>
      </c>
      <c r="L3706" s="11"/>
      <c r="M3706" s="11"/>
      <c r="N3706" s="11"/>
      <c r="O3706" s="11"/>
      <c r="P3706" s="11"/>
      <c r="Q3706" s="11"/>
      <c r="R3706" s="11"/>
      <c r="S3706" s="11"/>
      <c r="T3706" s="11"/>
      <c r="U3706" s="11"/>
      <c r="V3706" s="11"/>
      <c r="W3706" s="11"/>
      <c r="X3706" s="11"/>
      <c r="Y3706" s="11"/>
      <c r="Z3706" s="11"/>
      <c r="AA3706" s="11"/>
      <c r="AB3706" s="11"/>
    </row>
    <row r="3707" spans="2:28" x14ac:dyDescent="0.2">
      <c r="B3707" s="13">
        <f t="shared" si="472"/>
        <v>3704</v>
      </c>
      <c r="C3707" s="12">
        <v>0.82315774872109426</v>
      </c>
      <c r="D3707" s="11">
        <f t="shared" si="465"/>
        <v>22</v>
      </c>
      <c r="E3707" s="11">
        <f t="shared" si="466"/>
        <v>22</v>
      </c>
      <c r="F3707" s="11">
        <f t="shared" si="467"/>
        <v>3300</v>
      </c>
      <c r="G3707" s="12">
        <v>0.59090547662606252</v>
      </c>
      <c r="H3707" s="27">
        <f t="shared" si="468"/>
        <v>2</v>
      </c>
      <c r="I3707" s="11">
        <f t="shared" si="469"/>
        <v>1</v>
      </c>
      <c r="J3707" s="28">
        <f t="shared" si="470"/>
        <v>500</v>
      </c>
      <c r="K3707" s="28">
        <f t="shared" si="471"/>
        <v>2800</v>
      </c>
      <c r="L3707" s="11"/>
      <c r="M3707" s="11"/>
      <c r="N3707" s="11"/>
      <c r="O3707" s="11"/>
      <c r="P3707" s="11"/>
      <c r="Q3707" s="11"/>
      <c r="R3707" s="11"/>
      <c r="S3707" s="11"/>
      <c r="T3707" s="11"/>
      <c r="U3707" s="11"/>
      <c r="V3707" s="11"/>
      <c r="W3707" s="11"/>
      <c r="X3707" s="11"/>
      <c r="Y3707" s="11"/>
      <c r="Z3707" s="11"/>
      <c r="AA3707" s="11"/>
      <c r="AB3707" s="11"/>
    </row>
    <row r="3708" spans="2:28" x14ac:dyDescent="0.2">
      <c r="B3708" s="13">
        <f t="shared" si="472"/>
        <v>3705</v>
      </c>
      <c r="C3708" s="12">
        <v>0.42669318341383422</v>
      </c>
      <c r="D3708" s="11">
        <f t="shared" si="465"/>
        <v>19</v>
      </c>
      <c r="E3708" s="11">
        <f t="shared" si="466"/>
        <v>19</v>
      </c>
      <c r="F3708" s="11">
        <f t="shared" si="467"/>
        <v>2850</v>
      </c>
      <c r="G3708" s="12">
        <v>0.19804381717543362</v>
      </c>
      <c r="H3708" s="27">
        <f t="shared" si="468"/>
        <v>1</v>
      </c>
      <c r="I3708" s="11">
        <f t="shared" si="469"/>
        <v>0</v>
      </c>
      <c r="J3708" s="28">
        <f t="shared" si="470"/>
        <v>0</v>
      </c>
      <c r="K3708" s="28">
        <f t="shared" si="471"/>
        <v>2850</v>
      </c>
      <c r="L3708" s="11"/>
      <c r="M3708" s="11"/>
      <c r="N3708" s="11"/>
      <c r="O3708" s="11"/>
      <c r="P3708" s="11"/>
      <c r="Q3708" s="11"/>
      <c r="R3708" s="11"/>
      <c r="S3708" s="11"/>
      <c r="T3708" s="11"/>
      <c r="U3708" s="11"/>
      <c r="V3708" s="11"/>
      <c r="W3708" s="11"/>
      <c r="X3708" s="11"/>
      <c r="Y3708" s="11"/>
      <c r="Z3708" s="11"/>
      <c r="AA3708" s="11"/>
      <c r="AB3708" s="11"/>
    </row>
    <row r="3709" spans="2:28" x14ac:dyDescent="0.2">
      <c r="B3709" s="13">
        <f t="shared" si="472"/>
        <v>3706</v>
      </c>
      <c r="C3709" s="12">
        <v>0.20991811592972687</v>
      </c>
      <c r="D3709" s="11">
        <f t="shared" si="465"/>
        <v>17</v>
      </c>
      <c r="E3709" s="11">
        <f t="shared" si="466"/>
        <v>17</v>
      </c>
      <c r="F3709" s="11">
        <f t="shared" si="467"/>
        <v>2550</v>
      </c>
      <c r="G3709" s="12">
        <v>0.97453144365384581</v>
      </c>
      <c r="H3709" s="27">
        <f t="shared" si="468"/>
        <v>4</v>
      </c>
      <c r="I3709" s="11">
        <f t="shared" si="469"/>
        <v>0</v>
      </c>
      <c r="J3709" s="28">
        <f t="shared" si="470"/>
        <v>0</v>
      </c>
      <c r="K3709" s="28">
        <f t="shared" si="471"/>
        <v>2550</v>
      </c>
      <c r="L3709" s="11"/>
      <c r="M3709" s="11"/>
      <c r="N3709" s="11"/>
      <c r="O3709" s="11"/>
      <c r="P3709" s="11"/>
      <c r="Q3709" s="11"/>
      <c r="R3709" s="11"/>
      <c r="S3709" s="11"/>
      <c r="T3709" s="11"/>
      <c r="U3709" s="11"/>
      <c r="V3709" s="11"/>
      <c r="W3709" s="11"/>
      <c r="X3709" s="11"/>
      <c r="Y3709" s="11"/>
      <c r="Z3709" s="11"/>
      <c r="AA3709" s="11"/>
      <c r="AB3709" s="11"/>
    </row>
    <row r="3710" spans="2:28" x14ac:dyDescent="0.2">
      <c r="B3710" s="13">
        <f t="shared" si="472"/>
        <v>3707</v>
      </c>
      <c r="C3710" s="12">
        <v>0.78512234277130599</v>
      </c>
      <c r="D3710" s="11">
        <f t="shared" si="465"/>
        <v>21</v>
      </c>
      <c r="E3710" s="11">
        <f t="shared" si="466"/>
        <v>21</v>
      </c>
      <c r="F3710" s="11">
        <f t="shared" si="467"/>
        <v>3150</v>
      </c>
      <c r="G3710" s="12">
        <v>4.099691110876047E-3</v>
      </c>
      <c r="H3710" s="27">
        <f t="shared" si="468"/>
        <v>0</v>
      </c>
      <c r="I3710" s="11">
        <f t="shared" si="469"/>
        <v>2</v>
      </c>
      <c r="J3710" s="28">
        <f t="shared" si="470"/>
        <v>1000</v>
      </c>
      <c r="K3710" s="28">
        <f t="shared" si="471"/>
        <v>2150</v>
      </c>
      <c r="L3710" s="11"/>
      <c r="M3710" s="11"/>
      <c r="N3710" s="11"/>
      <c r="O3710" s="11"/>
      <c r="P3710" s="11"/>
      <c r="Q3710" s="11"/>
      <c r="R3710" s="11"/>
      <c r="S3710" s="11"/>
      <c r="T3710" s="11"/>
      <c r="U3710" s="11"/>
      <c r="V3710" s="11"/>
      <c r="W3710" s="11"/>
      <c r="X3710" s="11"/>
      <c r="Y3710" s="11"/>
      <c r="Z3710" s="11"/>
      <c r="AA3710" s="11"/>
      <c r="AB3710" s="11"/>
    </row>
    <row r="3711" spans="2:28" x14ac:dyDescent="0.2">
      <c r="B3711" s="13">
        <f t="shared" si="472"/>
        <v>3708</v>
      </c>
      <c r="C3711" s="12">
        <v>0.99269284654837009</v>
      </c>
      <c r="D3711" s="11">
        <f t="shared" si="465"/>
        <v>25</v>
      </c>
      <c r="E3711" s="11">
        <f t="shared" si="466"/>
        <v>22</v>
      </c>
      <c r="F3711" s="11">
        <f t="shared" si="467"/>
        <v>3300</v>
      </c>
      <c r="G3711" s="12">
        <v>8.1503083715986024E-2</v>
      </c>
      <c r="H3711" s="27">
        <f t="shared" si="468"/>
        <v>0</v>
      </c>
      <c r="I3711" s="11">
        <f t="shared" si="469"/>
        <v>3</v>
      </c>
      <c r="J3711" s="28">
        <f t="shared" si="470"/>
        <v>1500</v>
      </c>
      <c r="K3711" s="28">
        <f t="shared" si="471"/>
        <v>1800</v>
      </c>
      <c r="L3711" s="11"/>
      <c r="M3711" s="11"/>
      <c r="N3711" s="11"/>
      <c r="O3711" s="11"/>
      <c r="P3711" s="11"/>
      <c r="Q3711" s="11"/>
      <c r="R3711" s="11"/>
      <c r="S3711" s="11"/>
      <c r="T3711" s="11"/>
      <c r="U3711" s="11"/>
      <c r="V3711" s="11"/>
      <c r="W3711" s="11"/>
      <c r="X3711" s="11"/>
      <c r="Y3711" s="11"/>
      <c r="Z3711" s="11"/>
      <c r="AA3711" s="11"/>
      <c r="AB3711" s="11"/>
    </row>
    <row r="3712" spans="2:28" x14ac:dyDescent="0.2">
      <c r="B3712" s="13">
        <f t="shared" si="472"/>
        <v>3709</v>
      </c>
      <c r="C3712" s="12">
        <v>5.7460795331854109E-2</v>
      </c>
      <c r="D3712" s="11">
        <f t="shared" si="465"/>
        <v>15</v>
      </c>
      <c r="E3712" s="11">
        <f t="shared" si="466"/>
        <v>15</v>
      </c>
      <c r="F3712" s="11">
        <f t="shared" si="467"/>
        <v>2250</v>
      </c>
      <c r="G3712" s="12">
        <v>0.38679352793099009</v>
      </c>
      <c r="H3712" s="27">
        <f t="shared" si="468"/>
        <v>1</v>
      </c>
      <c r="I3712" s="11">
        <f t="shared" si="469"/>
        <v>0</v>
      </c>
      <c r="J3712" s="28">
        <f t="shared" si="470"/>
        <v>0</v>
      </c>
      <c r="K3712" s="28">
        <f t="shared" si="471"/>
        <v>2250</v>
      </c>
      <c r="L3712" s="11"/>
      <c r="M3712" s="11"/>
      <c r="N3712" s="11"/>
      <c r="O3712" s="11"/>
      <c r="P3712" s="11"/>
      <c r="Q3712" s="11"/>
      <c r="R3712" s="11"/>
      <c r="S3712" s="11"/>
      <c r="T3712" s="11"/>
      <c r="U3712" s="11"/>
      <c r="V3712" s="11"/>
      <c r="W3712" s="11"/>
      <c r="X3712" s="11"/>
      <c r="Y3712" s="11"/>
      <c r="Z3712" s="11"/>
      <c r="AA3712" s="11"/>
      <c r="AB3712" s="11"/>
    </row>
    <row r="3713" spans="2:28" x14ac:dyDescent="0.2">
      <c r="B3713" s="13">
        <f t="shared" si="472"/>
        <v>3710</v>
      </c>
      <c r="C3713" s="12">
        <v>0.28317619336650346</v>
      </c>
      <c r="D3713" s="11">
        <f t="shared" si="465"/>
        <v>18</v>
      </c>
      <c r="E3713" s="11">
        <f t="shared" si="466"/>
        <v>18</v>
      </c>
      <c r="F3713" s="11">
        <f t="shared" si="467"/>
        <v>2700</v>
      </c>
      <c r="G3713" s="12">
        <v>0.16128792532458847</v>
      </c>
      <c r="H3713" s="27">
        <f t="shared" si="468"/>
        <v>1</v>
      </c>
      <c r="I3713" s="11">
        <f t="shared" si="469"/>
        <v>0</v>
      </c>
      <c r="J3713" s="28">
        <f t="shared" si="470"/>
        <v>0</v>
      </c>
      <c r="K3713" s="28">
        <f t="shared" si="471"/>
        <v>2700</v>
      </c>
      <c r="L3713" s="11"/>
      <c r="M3713" s="11"/>
      <c r="N3713" s="11"/>
      <c r="O3713" s="11"/>
      <c r="P3713" s="11"/>
      <c r="Q3713" s="11"/>
      <c r="R3713" s="11"/>
      <c r="S3713" s="11"/>
      <c r="T3713" s="11"/>
      <c r="U3713" s="11"/>
      <c r="V3713" s="11"/>
      <c r="W3713" s="11"/>
      <c r="X3713" s="11"/>
      <c r="Y3713" s="11"/>
      <c r="Z3713" s="11"/>
      <c r="AA3713" s="11"/>
      <c r="AB3713" s="11"/>
    </row>
    <row r="3714" spans="2:28" x14ac:dyDescent="0.2">
      <c r="B3714" s="13">
        <f t="shared" si="472"/>
        <v>3711</v>
      </c>
      <c r="C3714" s="12">
        <v>0.71428879927001665</v>
      </c>
      <c r="D3714" s="11">
        <f t="shared" si="465"/>
        <v>21</v>
      </c>
      <c r="E3714" s="11">
        <f t="shared" si="466"/>
        <v>21</v>
      </c>
      <c r="F3714" s="11">
        <f t="shared" si="467"/>
        <v>3150</v>
      </c>
      <c r="G3714" s="12">
        <v>0.67346495669946127</v>
      </c>
      <c r="H3714" s="27">
        <f t="shared" si="468"/>
        <v>3</v>
      </c>
      <c r="I3714" s="11">
        <f t="shared" si="469"/>
        <v>0</v>
      </c>
      <c r="J3714" s="28">
        <f t="shared" si="470"/>
        <v>0</v>
      </c>
      <c r="K3714" s="28">
        <f t="shared" si="471"/>
        <v>3150</v>
      </c>
      <c r="L3714" s="11"/>
      <c r="M3714" s="11"/>
      <c r="N3714" s="11"/>
      <c r="O3714" s="11"/>
      <c r="P3714" s="11"/>
      <c r="Q3714" s="11"/>
      <c r="R3714" s="11"/>
      <c r="S3714" s="11"/>
      <c r="T3714" s="11"/>
      <c r="U3714" s="11"/>
      <c r="V3714" s="11"/>
      <c r="W3714" s="11"/>
      <c r="X3714" s="11"/>
      <c r="Y3714" s="11"/>
      <c r="Z3714" s="11"/>
      <c r="AA3714" s="11"/>
      <c r="AB3714" s="11"/>
    </row>
    <row r="3715" spans="2:28" x14ac:dyDescent="0.2">
      <c r="B3715" s="13">
        <f t="shared" si="472"/>
        <v>3712</v>
      </c>
      <c r="C3715" s="12">
        <v>0.17526220041163687</v>
      </c>
      <c r="D3715" s="11">
        <f t="shared" si="465"/>
        <v>17</v>
      </c>
      <c r="E3715" s="11">
        <f t="shared" si="466"/>
        <v>17</v>
      </c>
      <c r="F3715" s="11">
        <f t="shared" si="467"/>
        <v>2550</v>
      </c>
      <c r="G3715" s="12">
        <v>0.51259804571970302</v>
      </c>
      <c r="H3715" s="27">
        <f t="shared" si="468"/>
        <v>2</v>
      </c>
      <c r="I3715" s="11">
        <f t="shared" si="469"/>
        <v>0</v>
      </c>
      <c r="J3715" s="28">
        <f t="shared" si="470"/>
        <v>0</v>
      </c>
      <c r="K3715" s="28">
        <f t="shared" si="471"/>
        <v>2550</v>
      </c>
      <c r="L3715" s="11"/>
      <c r="M3715" s="11"/>
      <c r="N3715" s="11"/>
      <c r="O3715" s="11"/>
      <c r="P3715" s="11"/>
      <c r="Q3715" s="11"/>
      <c r="R3715" s="11"/>
      <c r="S3715" s="11"/>
      <c r="T3715" s="11"/>
      <c r="U3715" s="11"/>
      <c r="V3715" s="11"/>
      <c r="W3715" s="11"/>
      <c r="X3715" s="11"/>
      <c r="Y3715" s="11"/>
      <c r="Z3715" s="11"/>
      <c r="AA3715" s="11"/>
      <c r="AB3715" s="11"/>
    </row>
    <row r="3716" spans="2:28" x14ac:dyDescent="0.2">
      <c r="B3716" s="13">
        <f t="shared" si="472"/>
        <v>3713</v>
      </c>
      <c r="C3716" s="12">
        <v>0.31547314446770736</v>
      </c>
      <c r="D3716" s="11">
        <f t="shared" si="465"/>
        <v>18</v>
      </c>
      <c r="E3716" s="11">
        <f t="shared" si="466"/>
        <v>18</v>
      </c>
      <c r="F3716" s="11">
        <f t="shared" si="467"/>
        <v>2700</v>
      </c>
      <c r="G3716" s="12">
        <v>0.59018951150852184</v>
      </c>
      <c r="H3716" s="27">
        <f t="shared" si="468"/>
        <v>2</v>
      </c>
      <c r="I3716" s="11">
        <f t="shared" si="469"/>
        <v>0</v>
      </c>
      <c r="J3716" s="28">
        <f t="shared" si="470"/>
        <v>0</v>
      </c>
      <c r="K3716" s="28">
        <f t="shared" si="471"/>
        <v>2700</v>
      </c>
      <c r="L3716" s="11"/>
      <c r="M3716" s="11"/>
      <c r="N3716" s="11"/>
      <c r="O3716" s="11"/>
      <c r="P3716" s="11"/>
      <c r="Q3716" s="11"/>
      <c r="R3716" s="11"/>
      <c r="S3716" s="11"/>
      <c r="T3716" s="11"/>
      <c r="U3716" s="11"/>
      <c r="V3716" s="11"/>
      <c r="W3716" s="11"/>
      <c r="X3716" s="11"/>
      <c r="Y3716" s="11"/>
      <c r="Z3716" s="11"/>
      <c r="AA3716" s="11"/>
      <c r="AB3716" s="11"/>
    </row>
    <row r="3717" spans="2:28" x14ac:dyDescent="0.2">
      <c r="B3717" s="13">
        <f t="shared" si="472"/>
        <v>3714</v>
      </c>
      <c r="C3717" s="12">
        <v>0.47725951221407059</v>
      </c>
      <c r="D3717" s="11">
        <f t="shared" ref="D3717:D3780" si="473">SUMIFS($M$4:$M$15,$P$4:$P$15,"&lt;="&amp;C3717,$O$4:$O$15,"&gt;="&amp;C3717)</f>
        <v>19</v>
      </c>
      <c r="E3717" s="11">
        <f t="shared" ref="E3717:E3780" si="474">MIN(D3717,$S$2)</f>
        <v>19</v>
      </c>
      <c r="F3717" s="11">
        <f t="shared" ref="F3717:F3780" si="475">E3717*$S$3</f>
        <v>2850</v>
      </c>
      <c r="G3717" s="12">
        <v>0.22286755078268161</v>
      </c>
      <c r="H3717" s="27">
        <f t="shared" ref="H3717:H3780" si="476">_xlfn.BINOM.INV(E3717,$S$5,G3717)</f>
        <v>1</v>
      </c>
      <c r="I3717" s="11">
        <f t="shared" ref="I3717:I3780" si="477">IF(E3717-H3717&gt;$S$6,E3717-H3717-$S$6,0)</f>
        <v>0</v>
      </c>
      <c r="J3717" s="28">
        <f t="shared" ref="J3717:J3780" si="478">I3717*$S$4</f>
        <v>0</v>
      </c>
      <c r="K3717" s="28">
        <f t="shared" ref="K3717:K3780" si="479">F3717-J3717</f>
        <v>2850</v>
      </c>
      <c r="L3717" s="11"/>
      <c r="M3717" s="11"/>
      <c r="N3717" s="11"/>
      <c r="O3717" s="11"/>
      <c r="P3717" s="11"/>
      <c r="Q3717" s="11"/>
      <c r="R3717" s="11"/>
      <c r="S3717" s="11"/>
      <c r="T3717" s="11"/>
      <c r="U3717" s="11"/>
      <c r="V3717" s="11"/>
      <c r="W3717" s="11"/>
      <c r="X3717" s="11"/>
      <c r="Y3717" s="11"/>
      <c r="Z3717" s="11"/>
      <c r="AA3717" s="11"/>
      <c r="AB3717" s="11"/>
    </row>
    <row r="3718" spans="2:28" x14ac:dyDescent="0.2">
      <c r="B3718" s="13">
        <f t="shared" ref="B3718:B3781" si="480">B3717+1</f>
        <v>3715</v>
      </c>
      <c r="C3718" s="12">
        <v>0.69173953281111933</v>
      </c>
      <c r="D3718" s="11">
        <f t="shared" si="473"/>
        <v>21</v>
      </c>
      <c r="E3718" s="11">
        <f t="shared" si="474"/>
        <v>21</v>
      </c>
      <c r="F3718" s="11">
        <f t="shared" si="475"/>
        <v>3150</v>
      </c>
      <c r="G3718" s="12">
        <v>0.89620231520385785</v>
      </c>
      <c r="H3718" s="27">
        <f t="shared" si="476"/>
        <v>4</v>
      </c>
      <c r="I3718" s="11">
        <f t="shared" si="477"/>
        <v>0</v>
      </c>
      <c r="J3718" s="28">
        <f t="shared" si="478"/>
        <v>0</v>
      </c>
      <c r="K3718" s="28">
        <f t="shared" si="479"/>
        <v>3150</v>
      </c>
      <c r="L3718" s="11"/>
      <c r="M3718" s="11"/>
      <c r="N3718" s="11"/>
      <c r="O3718" s="11"/>
      <c r="P3718" s="11"/>
      <c r="Q3718" s="11"/>
      <c r="R3718" s="11"/>
      <c r="S3718" s="11"/>
      <c r="T3718" s="11"/>
      <c r="U3718" s="11"/>
      <c r="V3718" s="11"/>
      <c r="W3718" s="11"/>
      <c r="X3718" s="11"/>
      <c r="Y3718" s="11"/>
      <c r="Z3718" s="11"/>
      <c r="AA3718" s="11"/>
      <c r="AB3718" s="11"/>
    </row>
    <row r="3719" spans="2:28" x14ac:dyDescent="0.2">
      <c r="B3719" s="13">
        <f t="shared" si="480"/>
        <v>3716</v>
      </c>
      <c r="C3719" s="12">
        <v>0.52645045466807605</v>
      </c>
      <c r="D3719" s="11">
        <f t="shared" si="473"/>
        <v>20</v>
      </c>
      <c r="E3719" s="11">
        <f t="shared" si="474"/>
        <v>20</v>
      </c>
      <c r="F3719" s="11">
        <f t="shared" si="475"/>
        <v>3000</v>
      </c>
      <c r="G3719" s="12">
        <v>0.68883410908945852</v>
      </c>
      <c r="H3719" s="27">
        <f t="shared" si="476"/>
        <v>3</v>
      </c>
      <c r="I3719" s="11">
        <f t="shared" si="477"/>
        <v>0</v>
      </c>
      <c r="J3719" s="28">
        <f t="shared" si="478"/>
        <v>0</v>
      </c>
      <c r="K3719" s="28">
        <f t="shared" si="479"/>
        <v>3000</v>
      </c>
      <c r="L3719" s="11"/>
      <c r="M3719" s="11"/>
      <c r="N3719" s="11"/>
      <c r="O3719" s="11"/>
      <c r="P3719" s="11"/>
      <c r="Q3719" s="11"/>
      <c r="R3719" s="11"/>
      <c r="S3719" s="11"/>
      <c r="T3719" s="11"/>
      <c r="U3719" s="11"/>
      <c r="V3719" s="11"/>
      <c r="W3719" s="11"/>
      <c r="X3719" s="11"/>
      <c r="Y3719" s="11"/>
      <c r="Z3719" s="11"/>
      <c r="AA3719" s="11"/>
      <c r="AB3719" s="11"/>
    </row>
    <row r="3720" spans="2:28" x14ac:dyDescent="0.2">
      <c r="B3720" s="13">
        <f t="shared" si="480"/>
        <v>3717</v>
      </c>
      <c r="C3720" s="12">
        <v>0.67919254808036456</v>
      </c>
      <c r="D3720" s="11">
        <f t="shared" si="473"/>
        <v>20</v>
      </c>
      <c r="E3720" s="11">
        <f t="shared" si="474"/>
        <v>20</v>
      </c>
      <c r="F3720" s="11">
        <f t="shared" si="475"/>
        <v>3000</v>
      </c>
      <c r="G3720" s="12">
        <v>0.21265851307879047</v>
      </c>
      <c r="H3720" s="27">
        <f t="shared" si="476"/>
        <v>1</v>
      </c>
      <c r="I3720" s="11">
        <f t="shared" si="477"/>
        <v>0</v>
      </c>
      <c r="J3720" s="28">
        <f t="shared" si="478"/>
        <v>0</v>
      </c>
      <c r="K3720" s="28">
        <f t="shared" si="479"/>
        <v>3000</v>
      </c>
      <c r="L3720" s="11"/>
      <c r="M3720" s="11"/>
      <c r="N3720" s="11"/>
      <c r="O3720" s="11"/>
      <c r="P3720" s="11"/>
      <c r="Q3720" s="11"/>
      <c r="R3720" s="11"/>
      <c r="S3720" s="11"/>
      <c r="T3720" s="11"/>
      <c r="U3720" s="11"/>
      <c r="V3720" s="11"/>
      <c r="W3720" s="11"/>
      <c r="X3720" s="11"/>
      <c r="Y3720" s="11"/>
      <c r="Z3720" s="11"/>
      <c r="AA3720" s="11"/>
      <c r="AB3720" s="11"/>
    </row>
    <row r="3721" spans="2:28" x14ac:dyDescent="0.2">
      <c r="B3721" s="13">
        <f t="shared" si="480"/>
        <v>3718</v>
      </c>
      <c r="C3721" s="12">
        <v>0.40809935169282108</v>
      </c>
      <c r="D3721" s="11">
        <f t="shared" si="473"/>
        <v>19</v>
      </c>
      <c r="E3721" s="11">
        <f t="shared" si="474"/>
        <v>19</v>
      </c>
      <c r="F3721" s="11">
        <f t="shared" si="475"/>
        <v>2850</v>
      </c>
      <c r="G3721" s="12">
        <v>0.53531291321855934</v>
      </c>
      <c r="H3721" s="27">
        <f t="shared" si="476"/>
        <v>2</v>
      </c>
      <c r="I3721" s="11">
        <f t="shared" si="477"/>
        <v>0</v>
      </c>
      <c r="J3721" s="28">
        <f t="shared" si="478"/>
        <v>0</v>
      </c>
      <c r="K3721" s="28">
        <f t="shared" si="479"/>
        <v>2850</v>
      </c>
      <c r="L3721" s="11"/>
      <c r="M3721" s="11"/>
      <c r="N3721" s="11"/>
      <c r="O3721" s="11"/>
      <c r="P3721" s="11"/>
      <c r="Q3721" s="11"/>
      <c r="R3721" s="11"/>
      <c r="S3721" s="11"/>
      <c r="T3721" s="11"/>
      <c r="U3721" s="11"/>
      <c r="V3721" s="11"/>
      <c r="W3721" s="11"/>
      <c r="X3721" s="11"/>
      <c r="Y3721" s="11"/>
      <c r="Z3721" s="11"/>
      <c r="AA3721" s="11"/>
      <c r="AB3721" s="11"/>
    </row>
    <row r="3722" spans="2:28" x14ac:dyDescent="0.2">
      <c r="B3722" s="13">
        <f t="shared" si="480"/>
        <v>3719</v>
      </c>
      <c r="C3722" s="12">
        <v>0.74122138272874849</v>
      </c>
      <c r="D3722" s="11">
        <f t="shared" si="473"/>
        <v>21</v>
      </c>
      <c r="E3722" s="11">
        <f t="shared" si="474"/>
        <v>21</v>
      </c>
      <c r="F3722" s="11">
        <f t="shared" si="475"/>
        <v>3150</v>
      </c>
      <c r="G3722" s="12">
        <v>0.41680394181343383</v>
      </c>
      <c r="H3722" s="27">
        <f t="shared" si="476"/>
        <v>2</v>
      </c>
      <c r="I3722" s="11">
        <f t="shared" si="477"/>
        <v>0</v>
      </c>
      <c r="J3722" s="28">
        <f t="shared" si="478"/>
        <v>0</v>
      </c>
      <c r="K3722" s="28">
        <f t="shared" si="479"/>
        <v>3150</v>
      </c>
      <c r="L3722" s="11"/>
      <c r="M3722" s="11"/>
      <c r="N3722" s="11"/>
      <c r="O3722" s="11"/>
      <c r="P3722" s="11"/>
      <c r="Q3722" s="11"/>
      <c r="R3722" s="11"/>
      <c r="S3722" s="11"/>
      <c r="T3722" s="11"/>
      <c r="U3722" s="11"/>
      <c r="V3722" s="11"/>
      <c r="W3722" s="11"/>
      <c r="X3722" s="11"/>
      <c r="Y3722" s="11"/>
      <c r="Z3722" s="11"/>
      <c r="AA3722" s="11"/>
      <c r="AB3722" s="11"/>
    </row>
    <row r="3723" spans="2:28" x14ac:dyDescent="0.2">
      <c r="B3723" s="13">
        <f t="shared" si="480"/>
        <v>3720</v>
      </c>
      <c r="C3723" s="12">
        <v>0.19571368720874427</v>
      </c>
      <c r="D3723" s="11">
        <f t="shared" si="473"/>
        <v>17</v>
      </c>
      <c r="E3723" s="11">
        <f t="shared" si="474"/>
        <v>17</v>
      </c>
      <c r="F3723" s="11">
        <f t="shared" si="475"/>
        <v>2550</v>
      </c>
      <c r="G3723" s="12">
        <v>0.12553869168914855</v>
      </c>
      <c r="H3723" s="27">
        <f t="shared" si="476"/>
        <v>0</v>
      </c>
      <c r="I3723" s="11">
        <f t="shared" si="477"/>
        <v>0</v>
      </c>
      <c r="J3723" s="28">
        <f t="shared" si="478"/>
        <v>0</v>
      </c>
      <c r="K3723" s="28">
        <f t="shared" si="479"/>
        <v>2550</v>
      </c>
      <c r="L3723" s="11"/>
      <c r="M3723" s="11"/>
      <c r="N3723" s="11"/>
      <c r="O3723" s="11"/>
      <c r="P3723" s="11"/>
      <c r="Q3723" s="11"/>
      <c r="R3723" s="11"/>
      <c r="S3723" s="11"/>
      <c r="T3723" s="11"/>
      <c r="U3723" s="11"/>
      <c r="V3723" s="11"/>
      <c r="W3723" s="11"/>
      <c r="X3723" s="11"/>
      <c r="Y3723" s="11"/>
      <c r="Z3723" s="11"/>
      <c r="AA3723" s="11"/>
      <c r="AB3723" s="11"/>
    </row>
    <row r="3724" spans="2:28" x14ac:dyDescent="0.2">
      <c r="B3724" s="13">
        <f t="shared" si="480"/>
        <v>3721</v>
      </c>
      <c r="C3724" s="12">
        <v>5.7810591403959943E-2</v>
      </c>
      <c r="D3724" s="11">
        <f t="shared" si="473"/>
        <v>15</v>
      </c>
      <c r="E3724" s="11">
        <f t="shared" si="474"/>
        <v>15</v>
      </c>
      <c r="F3724" s="11">
        <f t="shared" si="475"/>
        <v>2250</v>
      </c>
      <c r="G3724" s="12">
        <v>0.35519402213108831</v>
      </c>
      <c r="H3724" s="27">
        <f t="shared" si="476"/>
        <v>1</v>
      </c>
      <c r="I3724" s="11">
        <f t="shared" si="477"/>
        <v>0</v>
      </c>
      <c r="J3724" s="28">
        <f t="shared" si="478"/>
        <v>0</v>
      </c>
      <c r="K3724" s="28">
        <f t="shared" si="479"/>
        <v>2250</v>
      </c>
      <c r="L3724" s="11"/>
      <c r="M3724" s="11"/>
      <c r="N3724" s="11"/>
      <c r="O3724" s="11"/>
      <c r="P3724" s="11"/>
      <c r="Q3724" s="11"/>
      <c r="R3724" s="11"/>
      <c r="S3724" s="11"/>
      <c r="T3724" s="11"/>
      <c r="U3724" s="11"/>
      <c r="V3724" s="11"/>
      <c r="W3724" s="11"/>
      <c r="X3724" s="11"/>
      <c r="Y3724" s="11"/>
      <c r="Z3724" s="11"/>
      <c r="AA3724" s="11"/>
      <c r="AB3724" s="11"/>
    </row>
    <row r="3725" spans="2:28" x14ac:dyDescent="0.2">
      <c r="B3725" s="13">
        <f t="shared" si="480"/>
        <v>3722</v>
      </c>
      <c r="C3725" s="12">
        <v>0.84044227321761766</v>
      </c>
      <c r="D3725" s="11">
        <f t="shared" si="473"/>
        <v>22</v>
      </c>
      <c r="E3725" s="11">
        <f t="shared" si="474"/>
        <v>22</v>
      </c>
      <c r="F3725" s="11">
        <f t="shared" si="475"/>
        <v>3300</v>
      </c>
      <c r="G3725" s="12">
        <v>0.6378055327706198</v>
      </c>
      <c r="H3725" s="27">
        <f t="shared" si="476"/>
        <v>3</v>
      </c>
      <c r="I3725" s="11">
        <f t="shared" si="477"/>
        <v>0</v>
      </c>
      <c r="J3725" s="28">
        <f t="shared" si="478"/>
        <v>0</v>
      </c>
      <c r="K3725" s="28">
        <f t="shared" si="479"/>
        <v>3300</v>
      </c>
      <c r="L3725" s="11"/>
      <c r="M3725" s="11"/>
      <c r="N3725" s="11"/>
      <c r="O3725" s="11"/>
      <c r="P3725" s="11"/>
      <c r="Q3725" s="11"/>
      <c r="R3725" s="11"/>
      <c r="S3725" s="11"/>
      <c r="T3725" s="11"/>
      <c r="U3725" s="11"/>
      <c r="V3725" s="11"/>
      <c r="W3725" s="11"/>
      <c r="X3725" s="11"/>
      <c r="Y3725" s="11"/>
      <c r="Z3725" s="11"/>
      <c r="AA3725" s="11"/>
      <c r="AB3725" s="11"/>
    </row>
    <row r="3726" spans="2:28" x14ac:dyDescent="0.2">
      <c r="B3726" s="13">
        <f t="shared" si="480"/>
        <v>3723</v>
      </c>
      <c r="C3726" s="12">
        <v>0.94217045383955234</v>
      </c>
      <c r="D3726" s="11">
        <f t="shared" si="473"/>
        <v>23</v>
      </c>
      <c r="E3726" s="11">
        <f t="shared" si="474"/>
        <v>22</v>
      </c>
      <c r="F3726" s="11">
        <f t="shared" si="475"/>
        <v>3300</v>
      </c>
      <c r="G3726" s="12">
        <v>0.49454040751138517</v>
      </c>
      <c r="H3726" s="27">
        <f t="shared" si="476"/>
        <v>2</v>
      </c>
      <c r="I3726" s="11">
        <f t="shared" si="477"/>
        <v>1</v>
      </c>
      <c r="J3726" s="28">
        <f t="shared" si="478"/>
        <v>500</v>
      </c>
      <c r="K3726" s="28">
        <f t="shared" si="479"/>
        <v>2800</v>
      </c>
      <c r="L3726" s="11"/>
      <c r="M3726" s="11"/>
      <c r="N3726" s="11"/>
      <c r="O3726" s="11"/>
      <c r="P3726" s="11"/>
      <c r="Q3726" s="11"/>
      <c r="R3726" s="11"/>
      <c r="S3726" s="11"/>
      <c r="T3726" s="11"/>
      <c r="U3726" s="11"/>
      <c r="V3726" s="11"/>
      <c r="W3726" s="11"/>
      <c r="X3726" s="11"/>
      <c r="Y3726" s="11"/>
      <c r="Z3726" s="11"/>
      <c r="AA3726" s="11"/>
      <c r="AB3726" s="11"/>
    </row>
    <row r="3727" spans="2:28" x14ac:dyDescent="0.2">
      <c r="B3727" s="13">
        <f t="shared" si="480"/>
        <v>3724</v>
      </c>
      <c r="C3727" s="12">
        <v>4.99842897733489E-2</v>
      </c>
      <c r="D3727" s="11">
        <f t="shared" si="473"/>
        <v>15</v>
      </c>
      <c r="E3727" s="11">
        <f t="shared" si="474"/>
        <v>15</v>
      </c>
      <c r="F3727" s="11">
        <f t="shared" si="475"/>
        <v>2250</v>
      </c>
      <c r="G3727" s="12">
        <v>0.86485666581647869</v>
      </c>
      <c r="H3727" s="27">
        <f t="shared" si="476"/>
        <v>3</v>
      </c>
      <c r="I3727" s="11">
        <f t="shared" si="477"/>
        <v>0</v>
      </c>
      <c r="J3727" s="28">
        <f t="shared" si="478"/>
        <v>0</v>
      </c>
      <c r="K3727" s="28">
        <f t="shared" si="479"/>
        <v>2250</v>
      </c>
      <c r="L3727" s="11"/>
      <c r="M3727" s="11"/>
      <c r="N3727" s="11"/>
      <c r="O3727" s="11"/>
      <c r="P3727" s="11"/>
      <c r="Q3727" s="11"/>
      <c r="R3727" s="11"/>
      <c r="S3727" s="11"/>
      <c r="T3727" s="11"/>
      <c r="U3727" s="11"/>
      <c r="V3727" s="11"/>
      <c r="W3727" s="11"/>
      <c r="X3727" s="11"/>
      <c r="Y3727" s="11"/>
      <c r="Z3727" s="11"/>
      <c r="AA3727" s="11"/>
      <c r="AB3727" s="11"/>
    </row>
    <row r="3728" spans="2:28" x14ac:dyDescent="0.2">
      <c r="B3728" s="13">
        <f t="shared" si="480"/>
        <v>3725</v>
      </c>
      <c r="C3728" s="12">
        <v>0.76410438005894465</v>
      </c>
      <c r="D3728" s="11">
        <f t="shared" si="473"/>
        <v>21</v>
      </c>
      <c r="E3728" s="11">
        <f t="shared" si="474"/>
        <v>21</v>
      </c>
      <c r="F3728" s="11">
        <f t="shared" si="475"/>
        <v>3150</v>
      </c>
      <c r="G3728" s="12">
        <v>0.50807319888057689</v>
      </c>
      <c r="H3728" s="27">
        <f t="shared" si="476"/>
        <v>2</v>
      </c>
      <c r="I3728" s="11">
        <f t="shared" si="477"/>
        <v>0</v>
      </c>
      <c r="J3728" s="28">
        <f t="shared" si="478"/>
        <v>0</v>
      </c>
      <c r="K3728" s="28">
        <f t="shared" si="479"/>
        <v>3150</v>
      </c>
      <c r="L3728" s="11"/>
      <c r="M3728" s="11"/>
      <c r="N3728" s="11"/>
      <c r="O3728" s="11"/>
      <c r="P3728" s="11"/>
      <c r="Q3728" s="11"/>
      <c r="R3728" s="11"/>
      <c r="S3728" s="11"/>
      <c r="T3728" s="11"/>
      <c r="U3728" s="11"/>
      <c r="V3728" s="11"/>
      <c r="W3728" s="11"/>
      <c r="X3728" s="11"/>
      <c r="Y3728" s="11"/>
      <c r="Z3728" s="11"/>
      <c r="AA3728" s="11"/>
      <c r="AB3728" s="11"/>
    </row>
    <row r="3729" spans="2:28" x14ac:dyDescent="0.2">
      <c r="B3729" s="13">
        <f t="shared" si="480"/>
        <v>3726</v>
      </c>
      <c r="C3729" s="12">
        <v>0.41412962762760974</v>
      </c>
      <c r="D3729" s="11">
        <f t="shared" si="473"/>
        <v>19</v>
      </c>
      <c r="E3729" s="11">
        <f t="shared" si="474"/>
        <v>19</v>
      </c>
      <c r="F3729" s="11">
        <f t="shared" si="475"/>
        <v>2850</v>
      </c>
      <c r="G3729" s="12">
        <v>0.68310916281645828</v>
      </c>
      <c r="H3729" s="27">
        <f t="shared" si="476"/>
        <v>2</v>
      </c>
      <c r="I3729" s="11">
        <f t="shared" si="477"/>
        <v>0</v>
      </c>
      <c r="J3729" s="28">
        <f t="shared" si="478"/>
        <v>0</v>
      </c>
      <c r="K3729" s="28">
        <f t="shared" si="479"/>
        <v>2850</v>
      </c>
      <c r="L3729" s="11"/>
      <c r="M3729" s="11"/>
      <c r="N3729" s="11"/>
      <c r="O3729" s="11"/>
      <c r="P3729" s="11"/>
      <c r="Q3729" s="11"/>
      <c r="R3729" s="11"/>
      <c r="S3729" s="11"/>
      <c r="T3729" s="11"/>
      <c r="U3729" s="11"/>
      <c r="V3729" s="11"/>
      <c r="W3729" s="11"/>
      <c r="X3729" s="11"/>
      <c r="Y3729" s="11"/>
      <c r="Z3729" s="11"/>
      <c r="AA3729" s="11"/>
      <c r="AB3729" s="11"/>
    </row>
    <row r="3730" spans="2:28" x14ac:dyDescent="0.2">
      <c r="B3730" s="13">
        <f t="shared" si="480"/>
        <v>3727</v>
      </c>
      <c r="C3730" s="12">
        <v>0.1217509438256027</v>
      </c>
      <c r="D3730" s="11">
        <f t="shared" si="473"/>
        <v>16</v>
      </c>
      <c r="E3730" s="11">
        <f t="shared" si="474"/>
        <v>16</v>
      </c>
      <c r="F3730" s="11">
        <f t="shared" si="475"/>
        <v>2400</v>
      </c>
      <c r="G3730" s="12">
        <v>0.93124225241582403</v>
      </c>
      <c r="H3730" s="27">
        <f t="shared" si="476"/>
        <v>3</v>
      </c>
      <c r="I3730" s="11">
        <f t="shared" si="477"/>
        <v>0</v>
      </c>
      <c r="J3730" s="28">
        <f t="shared" si="478"/>
        <v>0</v>
      </c>
      <c r="K3730" s="28">
        <f t="shared" si="479"/>
        <v>2400</v>
      </c>
      <c r="L3730" s="11"/>
      <c r="M3730" s="11"/>
      <c r="N3730" s="11"/>
      <c r="O3730" s="11"/>
      <c r="P3730" s="11"/>
      <c r="Q3730" s="11"/>
      <c r="R3730" s="11"/>
      <c r="S3730" s="11"/>
      <c r="T3730" s="11"/>
      <c r="U3730" s="11"/>
      <c r="V3730" s="11"/>
      <c r="W3730" s="11"/>
      <c r="X3730" s="11"/>
      <c r="Y3730" s="11"/>
      <c r="Z3730" s="11"/>
      <c r="AA3730" s="11"/>
      <c r="AB3730" s="11"/>
    </row>
    <row r="3731" spans="2:28" x14ac:dyDescent="0.2">
      <c r="B3731" s="13">
        <f t="shared" si="480"/>
        <v>3728</v>
      </c>
      <c r="C3731" s="12">
        <v>0.2996368006285216</v>
      </c>
      <c r="D3731" s="11">
        <f t="shared" si="473"/>
        <v>18</v>
      </c>
      <c r="E3731" s="11">
        <f t="shared" si="474"/>
        <v>18</v>
      </c>
      <c r="F3731" s="11">
        <f t="shared" si="475"/>
        <v>2700</v>
      </c>
      <c r="G3731" s="12">
        <v>0.30573231828121294</v>
      </c>
      <c r="H3731" s="27">
        <f t="shared" si="476"/>
        <v>1</v>
      </c>
      <c r="I3731" s="11">
        <f t="shared" si="477"/>
        <v>0</v>
      </c>
      <c r="J3731" s="28">
        <f t="shared" si="478"/>
        <v>0</v>
      </c>
      <c r="K3731" s="28">
        <f t="shared" si="479"/>
        <v>2700</v>
      </c>
      <c r="L3731" s="11"/>
      <c r="M3731" s="11"/>
      <c r="N3731" s="11"/>
      <c r="O3731" s="11"/>
      <c r="P3731" s="11"/>
      <c r="Q3731" s="11"/>
      <c r="R3731" s="11"/>
      <c r="S3731" s="11"/>
      <c r="T3731" s="11"/>
      <c r="U3731" s="11"/>
      <c r="V3731" s="11"/>
      <c r="W3731" s="11"/>
      <c r="X3731" s="11"/>
      <c r="Y3731" s="11"/>
      <c r="Z3731" s="11"/>
      <c r="AA3731" s="11"/>
      <c r="AB3731" s="11"/>
    </row>
    <row r="3732" spans="2:28" x14ac:dyDescent="0.2">
      <c r="B3732" s="13">
        <f t="shared" si="480"/>
        <v>3729</v>
      </c>
      <c r="C3732" s="12">
        <v>0.11293957079375105</v>
      </c>
      <c r="D3732" s="11">
        <f t="shared" si="473"/>
        <v>16</v>
      </c>
      <c r="E3732" s="11">
        <f t="shared" si="474"/>
        <v>16</v>
      </c>
      <c r="F3732" s="11">
        <f t="shared" si="475"/>
        <v>2400</v>
      </c>
      <c r="G3732" s="12">
        <v>7.3191751428154261E-2</v>
      </c>
      <c r="H3732" s="27">
        <f t="shared" si="476"/>
        <v>0</v>
      </c>
      <c r="I3732" s="11">
        <f t="shared" si="477"/>
        <v>0</v>
      </c>
      <c r="J3732" s="28">
        <f t="shared" si="478"/>
        <v>0</v>
      </c>
      <c r="K3732" s="28">
        <f t="shared" si="479"/>
        <v>2400</v>
      </c>
      <c r="L3732" s="11"/>
      <c r="M3732" s="11"/>
      <c r="N3732" s="11"/>
      <c r="O3732" s="11"/>
      <c r="P3732" s="11"/>
      <c r="Q3732" s="11"/>
      <c r="R3732" s="11"/>
      <c r="S3732" s="11"/>
      <c r="T3732" s="11"/>
      <c r="U3732" s="11"/>
      <c r="V3732" s="11"/>
      <c r="W3732" s="11"/>
      <c r="X3732" s="11"/>
      <c r="Y3732" s="11"/>
      <c r="Z3732" s="11"/>
      <c r="AA3732" s="11"/>
      <c r="AB3732" s="11"/>
    </row>
    <row r="3733" spans="2:28" x14ac:dyDescent="0.2">
      <c r="B3733" s="13">
        <f t="shared" si="480"/>
        <v>3730</v>
      </c>
      <c r="C3733" s="12">
        <v>0.45455914482719506</v>
      </c>
      <c r="D3733" s="11">
        <f t="shared" si="473"/>
        <v>19</v>
      </c>
      <c r="E3733" s="11">
        <f t="shared" si="474"/>
        <v>19</v>
      </c>
      <c r="F3733" s="11">
        <f t="shared" si="475"/>
        <v>2850</v>
      </c>
      <c r="G3733" s="12">
        <v>0.20144286266518607</v>
      </c>
      <c r="H3733" s="27">
        <f t="shared" si="476"/>
        <v>1</v>
      </c>
      <c r="I3733" s="11">
        <f t="shared" si="477"/>
        <v>0</v>
      </c>
      <c r="J3733" s="28">
        <f t="shared" si="478"/>
        <v>0</v>
      </c>
      <c r="K3733" s="28">
        <f t="shared" si="479"/>
        <v>2850</v>
      </c>
      <c r="L3733" s="11"/>
      <c r="M3733" s="11"/>
      <c r="N3733" s="11"/>
      <c r="O3733" s="11"/>
      <c r="P3733" s="11"/>
      <c r="Q3733" s="11"/>
      <c r="R3733" s="11"/>
      <c r="S3733" s="11"/>
      <c r="T3733" s="11"/>
      <c r="U3733" s="11"/>
      <c r="V3733" s="11"/>
      <c r="W3733" s="11"/>
      <c r="X3733" s="11"/>
      <c r="Y3733" s="11"/>
      <c r="Z3733" s="11"/>
      <c r="AA3733" s="11"/>
      <c r="AB3733" s="11"/>
    </row>
    <row r="3734" spans="2:28" x14ac:dyDescent="0.2">
      <c r="B3734" s="13">
        <f t="shared" si="480"/>
        <v>3731</v>
      </c>
      <c r="C3734" s="12">
        <v>0.45128028337762749</v>
      </c>
      <c r="D3734" s="11">
        <f t="shared" si="473"/>
        <v>19</v>
      </c>
      <c r="E3734" s="11">
        <f t="shared" si="474"/>
        <v>19</v>
      </c>
      <c r="F3734" s="11">
        <f t="shared" si="475"/>
        <v>2850</v>
      </c>
      <c r="G3734" s="12">
        <v>0.61822113657131084</v>
      </c>
      <c r="H3734" s="27">
        <f t="shared" si="476"/>
        <v>2</v>
      </c>
      <c r="I3734" s="11">
        <f t="shared" si="477"/>
        <v>0</v>
      </c>
      <c r="J3734" s="28">
        <f t="shared" si="478"/>
        <v>0</v>
      </c>
      <c r="K3734" s="28">
        <f t="shared" si="479"/>
        <v>2850</v>
      </c>
      <c r="L3734" s="11"/>
      <c r="M3734" s="11"/>
      <c r="N3734" s="11"/>
      <c r="O3734" s="11"/>
      <c r="P3734" s="11"/>
      <c r="Q3734" s="11"/>
      <c r="R3734" s="11"/>
      <c r="S3734" s="11"/>
      <c r="T3734" s="11"/>
      <c r="U3734" s="11"/>
      <c r="V3734" s="11"/>
      <c r="W3734" s="11"/>
      <c r="X3734" s="11"/>
      <c r="Y3734" s="11"/>
      <c r="Z3734" s="11"/>
      <c r="AA3734" s="11"/>
      <c r="AB3734" s="11"/>
    </row>
    <row r="3735" spans="2:28" x14ac:dyDescent="0.2">
      <c r="B3735" s="13">
        <f t="shared" si="480"/>
        <v>3732</v>
      </c>
      <c r="C3735" s="12">
        <v>0.99615173227538412</v>
      </c>
      <c r="D3735" s="11">
        <f t="shared" si="473"/>
        <v>25</v>
      </c>
      <c r="E3735" s="11">
        <f t="shared" si="474"/>
        <v>22</v>
      </c>
      <c r="F3735" s="11">
        <f t="shared" si="475"/>
        <v>3300</v>
      </c>
      <c r="G3735" s="12">
        <v>0.66044016057902299</v>
      </c>
      <c r="H3735" s="27">
        <f t="shared" si="476"/>
        <v>3</v>
      </c>
      <c r="I3735" s="11">
        <f t="shared" si="477"/>
        <v>0</v>
      </c>
      <c r="J3735" s="28">
        <f t="shared" si="478"/>
        <v>0</v>
      </c>
      <c r="K3735" s="28">
        <f t="shared" si="479"/>
        <v>3300</v>
      </c>
      <c r="L3735" s="11"/>
      <c r="M3735" s="11"/>
      <c r="N3735" s="11"/>
      <c r="O3735" s="11"/>
      <c r="P3735" s="11"/>
      <c r="Q3735" s="11"/>
      <c r="R3735" s="11"/>
      <c r="S3735" s="11"/>
      <c r="T3735" s="11"/>
      <c r="U3735" s="11"/>
      <c r="V3735" s="11"/>
      <c r="W3735" s="11"/>
      <c r="X3735" s="11"/>
      <c r="Y3735" s="11"/>
      <c r="Z3735" s="11"/>
      <c r="AA3735" s="11"/>
      <c r="AB3735" s="11"/>
    </row>
    <row r="3736" spans="2:28" x14ac:dyDescent="0.2">
      <c r="B3736" s="13">
        <f t="shared" si="480"/>
        <v>3733</v>
      </c>
      <c r="C3736" s="12">
        <v>0.41196464510924879</v>
      </c>
      <c r="D3736" s="11">
        <f t="shared" si="473"/>
        <v>19</v>
      </c>
      <c r="E3736" s="11">
        <f t="shared" si="474"/>
        <v>19</v>
      </c>
      <c r="F3736" s="11">
        <f t="shared" si="475"/>
        <v>2850</v>
      </c>
      <c r="G3736" s="12">
        <v>0.40155058242757358</v>
      </c>
      <c r="H3736" s="27">
        <f t="shared" si="476"/>
        <v>1</v>
      </c>
      <c r="I3736" s="11">
        <f t="shared" si="477"/>
        <v>0</v>
      </c>
      <c r="J3736" s="28">
        <f t="shared" si="478"/>
        <v>0</v>
      </c>
      <c r="K3736" s="28">
        <f t="shared" si="479"/>
        <v>2850</v>
      </c>
      <c r="L3736" s="11"/>
      <c r="M3736" s="11"/>
      <c r="N3736" s="11"/>
      <c r="O3736" s="11"/>
      <c r="P3736" s="11"/>
      <c r="Q3736" s="11"/>
      <c r="R3736" s="11"/>
      <c r="S3736" s="11"/>
      <c r="T3736" s="11"/>
      <c r="U3736" s="11"/>
      <c r="V3736" s="11"/>
      <c r="W3736" s="11"/>
      <c r="X3736" s="11"/>
      <c r="Y3736" s="11"/>
      <c r="Z3736" s="11"/>
      <c r="AA3736" s="11"/>
      <c r="AB3736" s="11"/>
    </row>
    <row r="3737" spans="2:28" x14ac:dyDescent="0.2">
      <c r="B3737" s="13">
        <f t="shared" si="480"/>
        <v>3734</v>
      </c>
      <c r="C3737" s="12">
        <v>0.15755488853006883</v>
      </c>
      <c r="D3737" s="11">
        <f t="shared" si="473"/>
        <v>17</v>
      </c>
      <c r="E3737" s="11">
        <f t="shared" si="474"/>
        <v>17</v>
      </c>
      <c r="F3737" s="11">
        <f t="shared" si="475"/>
        <v>2550</v>
      </c>
      <c r="G3737" s="12">
        <v>0.63679963631129977</v>
      </c>
      <c r="H3737" s="27">
        <f t="shared" si="476"/>
        <v>2</v>
      </c>
      <c r="I3737" s="11">
        <f t="shared" si="477"/>
        <v>0</v>
      </c>
      <c r="J3737" s="28">
        <f t="shared" si="478"/>
        <v>0</v>
      </c>
      <c r="K3737" s="28">
        <f t="shared" si="479"/>
        <v>2550</v>
      </c>
      <c r="L3737" s="11"/>
      <c r="M3737" s="11"/>
      <c r="N3737" s="11"/>
      <c r="O3737" s="11"/>
      <c r="P3737" s="11"/>
      <c r="Q3737" s="11"/>
      <c r="R3737" s="11"/>
      <c r="S3737" s="11"/>
      <c r="T3737" s="11"/>
      <c r="U3737" s="11"/>
      <c r="V3737" s="11"/>
      <c r="W3737" s="11"/>
      <c r="X3737" s="11"/>
      <c r="Y3737" s="11"/>
      <c r="Z3737" s="11"/>
      <c r="AA3737" s="11"/>
      <c r="AB3737" s="11"/>
    </row>
    <row r="3738" spans="2:28" x14ac:dyDescent="0.2">
      <c r="B3738" s="13">
        <f t="shared" si="480"/>
        <v>3735</v>
      </c>
      <c r="C3738" s="12">
        <v>0.33343344568708655</v>
      </c>
      <c r="D3738" s="11">
        <f t="shared" si="473"/>
        <v>18</v>
      </c>
      <c r="E3738" s="11">
        <f t="shared" si="474"/>
        <v>18</v>
      </c>
      <c r="F3738" s="11">
        <f t="shared" si="475"/>
        <v>2700</v>
      </c>
      <c r="G3738" s="12">
        <v>0.14135370450681783</v>
      </c>
      <c r="H3738" s="27">
        <f t="shared" si="476"/>
        <v>0</v>
      </c>
      <c r="I3738" s="11">
        <f t="shared" si="477"/>
        <v>0</v>
      </c>
      <c r="J3738" s="28">
        <f t="shared" si="478"/>
        <v>0</v>
      </c>
      <c r="K3738" s="28">
        <f t="shared" si="479"/>
        <v>2700</v>
      </c>
      <c r="L3738" s="11"/>
      <c r="M3738" s="11"/>
      <c r="N3738" s="11"/>
      <c r="O3738" s="11"/>
      <c r="P3738" s="11"/>
      <c r="Q3738" s="11"/>
      <c r="R3738" s="11"/>
      <c r="S3738" s="11"/>
      <c r="T3738" s="11"/>
      <c r="U3738" s="11"/>
      <c r="V3738" s="11"/>
      <c r="W3738" s="11"/>
      <c r="X3738" s="11"/>
      <c r="Y3738" s="11"/>
      <c r="Z3738" s="11"/>
      <c r="AA3738" s="11"/>
      <c r="AB3738" s="11"/>
    </row>
    <row r="3739" spans="2:28" x14ac:dyDescent="0.2">
      <c r="B3739" s="13">
        <f t="shared" si="480"/>
        <v>3736</v>
      </c>
      <c r="C3739" s="12">
        <v>0.49710286698814554</v>
      </c>
      <c r="D3739" s="11">
        <f t="shared" si="473"/>
        <v>19</v>
      </c>
      <c r="E3739" s="11">
        <f t="shared" si="474"/>
        <v>19</v>
      </c>
      <c r="F3739" s="11">
        <f t="shared" si="475"/>
        <v>2850</v>
      </c>
      <c r="G3739" s="12">
        <v>0.35643723028976559</v>
      </c>
      <c r="H3739" s="27">
        <f t="shared" si="476"/>
        <v>1</v>
      </c>
      <c r="I3739" s="11">
        <f t="shared" si="477"/>
        <v>0</v>
      </c>
      <c r="J3739" s="28">
        <f t="shared" si="478"/>
        <v>0</v>
      </c>
      <c r="K3739" s="28">
        <f t="shared" si="479"/>
        <v>2850</v>
      </c>
      <c r="L3739" s="11"/>
      <c r="M3739" s="11"/>
      <c r="N3739" s="11"/>
      <c r="O3739" s="11"/>
      <c r="P3739" s="11"/>
      <c r="Q3739" s="11"/>
      <c r="R3739" s="11"/>
      <c r="S3739" s="11"/>
      <c r="T3739" s="11"/>
      <c r="U3739" s="11"/>
      <c r="V3739" s="11"/>
      <c r="W3739" s="11"/>
      <c r="X3739" s="11"/>
      <c r="Y3739" s="11"/>
      <c r="Z3739" s="11"/>
      <c r="AA3739" s="11"/>
      <c r="AB3739" s="11"/>
    </row>
    <row r="3740" spans="2:28" x14ac:dyDescent="0.2">
      <c r="B3740" s="13">
        <f t="shared" si="480"/>
        <v>3737</v>
      </c>
      <c r="C3740" s="12">
        <v>0.42099038646501186</v>
      </c>
      <c r="D3740" s="11">
        <f t="shared" si="473"/>
        <v>19</v>
      </c>
      <c r="E3740" s="11">
        <f t="shared" si="474"/>
        <v>19</v>
      </c>
      <c r="F3740" s="11">
        <f t="shared" si="475"/>
        <v>2850</v>
      </c>
      <c r="G3740" s="12">
        <v>0.69112423530884115</v>
      </c>
      <c r="H3740" s="27">
        <f t="shared" si="476"/>
        <v>2</v>
      </c>
      <c r="I3740" s="11">
        <f t="shared" si="477"/>
        <v>0</v>
      </c>
      <c r="J3740" s="28">
        <f t="shared" si="478"/>
        <v>0</v>
      </c>
      <c r="K3740" s="28">
        <f t="shared" si="479"/>
        <v>2850</v>
      </c>
      <c r="L3740" s="11"/>
      <c r="M3740" s="11"/>
      <c r="N3740" s="11"/>
      <c r="O3740" s="11"/>
      <c r="P3740" s="11"/>
      <c r="Q3740" s="11"/>
      <c r="R3740" s="11"/>
      <c r="S3740" s="11"/>
      <c r="T3740" s="11"/>
      <c r="U3740" s="11"/>
      <c r="V3740" s="11"/>
      <c r="W3740" s="11"/>
      <c r="X3740" s="11"/>
      <c r="Y3740" s="11"/>
      <c r="Z3740" s="11"/>
      <c r="AA3740" s="11"/>
      <c r="AB3740" s="11"/>
    </row>
    <row r="3741" spans="2:28" x14ac:dyDescent="0.2">
      <c r="B3741" s="13">
        <f t="shared" si="480"/>
        <v>3738</v>
      </c>
      <c r="C3741" s="12">
        <v>0.77356507541437158</v>
      </c>
      <c r="D3741" s="11">
        <f t="shared" si="473"/>
        <v>21</v>
      </c>
      <c r="E3741" s="11">
        <f t="shared" si="474"/>
        <v>21</v>
      </c>
      <c r="F3741" s="11">
        <f t="shared" si="475"/>
        <v>3150</v>
      </c>
      <c r="G3741" s="12">
        <v>0.87721107538971654</v>
      </c>
      <c r="H3741" s="27">
        <f t="shared" si="476"/>
        <v>4</v>
      </c>
      <c r="I3741" s="11">
        <f t="shared" si="477"/>
        <v>0</v>
      </c>
      <c r="J3741" s="28">
        <f t="shared" si="478"/>
        <v>0</v>
      </c>
      <c r="K3741" s="28">
        <f t="shared" si="479"/>
        <v>3150</v>
      </c>
      <c r="L3741" s="11"/>
      <c r="M3741" s="11"/>
      <c r="N3741" s="11"/>
      <c r="O3741" s="11"/>
      <c r="P3741" s="11"/>
      <c r="Q3741" s="11"/>
      <c r="R3741" s="11"/>
      <c r="S3741" s="11"/>
      <c r="T3741" s="11"/>
      <c r="U3741" s="11"/>
      <c r="V3741" s="11"/>
      <c r="W3741" s="11"/>
      <c r="X3741" s="11"/>
      <c r="Y3741" s="11"/>
      <c r="Z3741" s="11"/>
      <c r="AA3741" s="11"/>
      <c r="AB3741" s="11"/>
    </row>
    <row r="3742" spans="2:28" x14ac:dyDescent="0.2">
      <c r="B3742" s="13">
        <f t="shared" si="480"/>
        <v>3739</v>
      </c>
      <c r="C3742" s="12">
        <v>0.86250986611228253</v>
      </c>
      <c r="D3742" s="11">
        <f t="shared" si="473"/>
        <v>22</v>
      </c>
      <c r="E3742" s="11">
        <f t="shared" si="474"/>
        <v>22</v>
      </c>
      <c r="F3742" s="11">
        <f t="shared" si="475"/>
        <v>3300</v>
      </c>
      <c r="G3742" s="12">
        <v>0.45027209692396497</v>
      </c>
      <c r="H3742" s="27">
        <f t="shared" si="476"/>
        <v>2</v>
      </c>
      <c r="I3742" s="11">
        <f t="shared" si="477"/>
        <v>1</v>
      </c>
      <c r="J3742" s="28">
        <f t="shared" si="478"/>
        <v>500</v>
      </c>
      <c r="K3742" s="28">
        <f t="shared" si="479"/>
        <v>2800</v>
      </c>
      <c r="L3742" s="11"/>
      <c r="M3742" s="11"/>
      <c r="N3742" s="11"/>
      <c r="O3742" s="11"/>
      <c r="P3742" s="11"/>
      <c r="Q3742" s="11"/>
      <c r="R3742" s="11"/>
      <c r="S3742" s="11"/>
      <c r="T3742" s="11"/>
      <c r="U3742" s="11"/>
      <c r="V3742" s="11"/>
      <c r="W3742" s="11"/>
      <c r="X3742" s="11"/>
      <c r="Y3742" s="11"/>
      <c r="Z3742" s="11"/>
      <c r="AA3742" s="11"/>
      <c r="AB3742" s="11"/>
    </row>
    <row r="3743" spans="2:28" x14ac:dyDescent="0.2">
      <c r="B3743" s="13">
        <f t="shared" si="480"/>
        <v>3740</v>
      </c>
      <c r="C3743" s="12">
        <v>0.67420951734559553</v>
      </c>
      <c r="D3743" s="11">
        <f t="shared" si="473"/>
        <v>20</v>
      </c>
      <c r="E3743" s="11">
        <f t="shared" si="474"/>
        <v>20</v>
      </c>
      <c r="F3743" s="11">
        <f t="shared" si="475"/>
        <v>3000</v>
      </c>
      <c r="G3743" s="12">
        <v>0.35195281852460225</v>
      </c>
      <c r="H3743" s="27">
        <f t="shared" si="476"/>
        <v>1</v>
      </c>
      <c r="I3743" s="11">
        <f t="shared" si="477"/>
        <v>0</v>
      </c>
      <c r="J3743" s="28">
        <f t="shared" si="478"/>
        <v>0</v>
      </c>
      <c r="K3743" s="28">
        <f t="shared" si="479"/>
        <v>3000</v>
      </c>
      <c r="L3743" s="11"/>
      <c r="M3743" s="11"/>
      <c r="N3743" s="11"/>
      <c r="O3743" s="11"/>
      <c r="P3743" s="11"/>
      <c r="Q3743" s="11"/>
      <c r="R3743" s="11"/>
      <c r="S3743" s="11"/>
      <c r="T3743" s="11"/>
      <c r="U3743" s="11"/>
      <c r="V3743" s="11"/>
      <c r="W3743" s="11"/>
      <c r="X3743" s="11"/>
      <c r="Y3743" s="11"/>
      <c r="Z3743" s="11"/>
      <c r="AA3743" s="11"/>
      <c r="AB3743" s="11"/>
    </row>
    <row r="3744" spans="2:28" x14ac:dyDescent="0.2">
      <c r="B3744" s="13">
        <f t="shared" si="480"/>
        <v>3741</v>
      </c>
      <c r="C3744" s="12">
        <v>0.43532279350292269</v>
      </c>
      <c r="D3744" s="11">
        <f t="shared" si="473"/>
        <v>19</v>
      </c>
      <c r="E3744" s="11">
        <f t="shared" si="474"/>
        <v>19</v>
      </c>
      <c r="F3744" s="11">
        <f t="shared" si="475"/>
        <v>2850</v>
      </c>
      <c r="G3744" s="12">
        <v>0.13802104428738693</v>
      </c>
      <c r="H3744" s="27">
        <f t="shared" si="476"/>
        <v>1</v>
      </c>
      <c r="I3744" s="11">
        <f t="shared" si="477"/>
        <v>0</v>
      </c>
      <c r="J3744" s="28">
        <f t="shared" si="478"/>
        <v>0</v>
      </c>
      <c r="K3744" s="28">
        <f t="shared" si="479"/>
        <v>2850</v>
      </c>
      <c r="L3744" s="11"/>
      <c r="M3744" s="11"/>
      <c r="N3744" s="11"/>
      <c r="O3744" s="11"/>
      <c r="P3744" s="11"/>
      <c r="Q3744" s="11"/>
      <c r="R3744" s="11"/>
      <c r="S3744" s="11"/>
      <c r="T3744" s="11"/>
      <c r="U3744" s="11"/>
      <c r="V3744" s="11"/>
      <c r="W3744" s="11"/>
      <c r="X3744" s="11"/>
      <c r="Y3744" s="11"/>
      <c r="Z3744" s="11"/>
      <c r="AA3744" s="11"/>
      <c r="AB3744" s="11"/>
    </row>
    <row r="3745" spans="2:28" x14ac:dyDescent="0.2">
      <c r="B3745" s="13">
        <f t="shared" si="480"/>
        <v>3742</v>
      </c>
      <c r="C3745" s="12">
        <v>0.75969515634162821</v>
      </c>
      <c r="D3745" s="11">
        <f t="shared" si="473"/>
        <v>21</v>
      </c>
      <c r="E3745" s="11">
        <f t="shared" si="474"/>
        <v>21</v>
      </c>
      <c r="F3745" s="11">
        <f t="shared" si="475"/>
        <v>3150</v>
      </c>
      <c r="G3745" s="12">
        <v>0.61163896264656592</v>
      </c>
      <c r="H3745" s="27">
        <f t="shared" si="476"/>
        <v>2</v>
      </c>
      <c r="I3745" s="11">
        <f t="shared" si="477"/>
        <v>0</v>
      </c>
      <c r="J3745" s="28">
        <f t="shared" si="478"/>
        <v>0</v>
      </c>
      <c r="K3745" s="28">
        <f t="shared" si="479"/>
        <v>3150</v>
      </c>
      <c r="L3745" s="11"/>
      <c r="M3745" s="11"/>
      <c r="N3745" s="11"/>
      <c r="O3745" s="11"/>
      <c r="P3745" s="11"/>
      <c r="Q3745" s="11"/>
      <c r="R3745" s="11"/>
      <c r="S3745" s="11"/>
      <c r="T3745" s="11"/>
      <c r="U3745" s="11"/>
      <c r="V3745" s="11"/>
      <c r="W3745" s="11"/>
      <c r="X3745" s="11"/>
      <c r="Y3745" s="11"/>
      <c r="Z3745" s="11"/>
      <c r="AA3745" s="11"/>
      <c r="AB3745" s="11"/>
    </row>
    <row r="3746" spans="2:28" x14ac:dyDescent="0.2">
      <c r="B3746" s="13">
        <f t="shared" si="480"/>
        <v>3743</v>
      </c>
      <c r="C3746" s="12">
        <v>0.88424148999649566</v>
      </c>
      <c r="D3746" s="11">
        <f t="shared" si="473"/>
        <v>22</v>
      </c>
      <c r="E3746" s="11">
        <f t="shared" si="474"/>
        <v>22</v>
      </c>
      <c r="F3746" s="11">
        <f t="shared" si="475"/>
        <v>3300</v>
      </c>
      <c r="G3746" s="12">
        <v>0.80970196267849948</v>
      </c>
      <c r="H3746" s="27">
        <f t="shared" si="476"/>
        <v>3</v>
      </c>
      <c r="I3746" s="11">
        <f t="shared" si="477"/>
        <v>0</v>
      </c>
      <c r="J3746" s="28">
        <f t="shared" si="478"/>
        <v>0</v>
      </c>
      <c r="K3746" s="28">
        <f t="shared" si="479"/>
        <v>3300</v>
      </c>
      <c r="L3746" s="11"/>
      <c r="M3746" s="11"/>
      <c r="N3746" s="11"/>
      <c r="O3746" s="11"/>
      <c r="P3746" s="11"/>
      <c r="Q3746" s="11"/>
      <c r="R3746" s="11"/>
      <c r="S3746" s="11"/>
      <c r="T3746" s="11"/>
      <c r="U3746" s="11"/>
      <c r="V3746" s="11"/>
      <c r="W3746" s="11"/>
      <c r="X3746" s="11"/>
      <c r="Y3746" s="11"/>
      <c r="Z3746" s="11"/>
      <c r="AA3746" s="11"/>
      <c r="AB3746" s="11"/>
    </row>
    <row r="3747" spans="2:28" x14ac:dyDescent="0.2">
      <c r="B3747" s="13">
        <f t="shared" si="480"/>
        <v>3744</v>
      </c>
      <c r="C3747" s="12">
        <v>0.38588768181014621</v>
      </c>
      <c r="D3747" s="11">
        <f t="shared" si="473"/>
        <v>19</v>
      </c>
      <c r="E3747" s="11">
        <f t="shared" si="474"/>
        <v>19</v>
      </c>
      <c r="F3747" s="11">
        <f t="shared" si="475"/>
        <v>2850</v>
      </c>
      <c r="G3747" s="12">
        <v>0.75175414981356314</v>
      </c>
      <c r="H3747" s="27">
        <f t="shared" si="476"/>
        <v>3</v>
      </c>
      <c r="I3747" s="11">
        <f t="shared" si="477"/>
        <v>0</v>
      </c>
      <c r="J3747" s="28">
        <f t="shared" si="478"/>
        <v>0</v>
      </c>
      <c r="K3747" s="28">
        <f t="shared" si="479"/>
        <v>2850</v>
      </c>
      <c r="L3747" s="11"/>
      <c r="M3747" s="11"/>
      <c r="N3747" s="11"/>
      <c r="O3747" s="11"/>
      <c r="P3747" s="11"/>
      <c r="Q3747" s="11"/>
      <c r="R3747" s="11"/>
      <c r="S3747" s="11"/>
      <c r="T3747" s="11"/>
      <c r="U3747" s="11"/>
      <c r="V3747" s="11"/>
      <c r="W3747" s="11"/>
      <c r="X3747" s="11"/>
      <c r="Y3747" s="11"/>
      <c r="Z3747" s="11"/>
      <c r="AA3747" s="11"/>
      <c r="AB3747" s="11"/>
    </row>
    <row r="3748" spans="2:28" x14ac:dyDescent="0.2">
      <c r="B3748" s="13">
        <f t="shared" si="480"/>
        <v>3745</v>
      </c>
      <c r="C3748" s="12">
        <v>0.68188839193764661</v>
      </c>
      <c r="D3748" s="11">
        <f t="shared" si="473"/>
        <v>21</v>
      </c>
      <c r="E3748" s="11">
        <f t="shared" si="474"/>
        <v>21</v>
      </c>
      <c r="F3748" s="11">
        <f t="shared" si="475"/>
        <v>3150</v>
      </c>
      <c r="G3748" s="12">
        <v>0.38644426494605622</v>
      </c>
      <c r="H3748" s="27">
        <f t="shared" si="476"/>
        <v>2</v>
      </c>
      <c r="I3748" s="11">
        <f t="shared" si="477"/>
        <v>0</v>
      </c>
      <c r="J3748" s="28">
        <f t="shared" si="478"/>
        <v>0</v>
      </c>
      <c r="K3748" s="28">
        <f t="shared" si="479"/>
        <v>3150</v>
      </c>
      <c r="L3748" s="11"/>
      <c r="M3748" s="11"/>
      <c r="N3748" s="11"/>
      <c r="O3748" s="11"/>
      <c r="P3748" s="11"/>
      <c r="Q3748" s="11"/>
      <c r="R3748" s="11"/>
      <c r="S3748" s="11"/>
      <c r="T3748" s="11"/>
      <c r="U3748" s="11"/>
      <c r="V3748" s="11"/>
      <c r="W3748" s="11"/>
      <c r="X3748" s="11"/>
      <c r="Y3748" s="11"/>
      <c r="Z3748" s="11"/>
      <c r="AA3748" s="11"/>
      <c r="AB3748" s="11"/>
    </row>
    <row r="3749" spans="2:28" x14ac:dyDescent="0.2">
      <c r="B3749" s="13">
        <f t="shared" si="480"/>
        <v>3746</v>
      </c>
      <c r="C3749" s="12">
        <v>0.74828184916323115</v>
      </c>
      <c r="D3749" s="11">
        <f t="shared" si="473"/>
        <v>21</v>
      </c>
      <c r="E3749" s="11">
        <f t="shared" si="474"/>
        <v>21</v>
      </c>
      <c r="F3749" s="11">
        <f t="shared" si="475"/>
        <v>3150</v>
      </c>
      <c r="G3749" s="12">
        <v>0.18597539453369916</v>
      </c>
      <c r="H3749" s="27">
        <f t="shared" si="476"/>
        <v>1</v>
      </c>
      <c r="I3749" s="11">
        <f t="shared" si="477"/>
        <v>1</v>
      </c>
      <c r="J3749" s="28">
        <f t="shared" si="478"/>
        <v>500</v>
      </c>
      <c r="K3749" s="28">
        <f t="shared" si="479"/>
        <v>2650</v>
      </c>
      <c r="L3749" s="11"/>
      <c r="M3749" s="11"/>
      <c r="N3749" s="11"/>
      <c r="O3749" s="11"/>
      <c r="P3749" s="11"/>
      <c r="Q3749" s="11"/>
      <c r="R3749" s="11"/>
      <c r="S3749" s="11"/>
      <c r="T3749" s="11"/>
      <c r="U3749" s="11"/>
      <c r="V3749" s="11"/>
      <c r="W3749" s="11"/>
      <c r="X3749" s="11"/>
      <c r="Y3749" s="11"/>
      <c r="Z3749" s="11"/>
      <c r="AA3749" s="11"/>
      <c r="AB3749" s="11"/>
    </row>
    <row r="3750" spans="2:28" x14ac:dyDescent="0.2">
      <c r="B3750" s="13">
        <f t="shared" si="480"/>
        <v>3747</v>
      </c>
      <c r="C3750" s="12">
        <v>0.93887318328650393</v>
      </c>
      <c r="D3750" s="11">
        <f t="shared" si="473"/>
        <v>23</v>
      </c>
      <c r="E3750" s="11">
        <f t="shared" si="474"/>
        <v>22</v>
      </c>
      <c r="F3750" s="11">
        <f t="shared" si="475"/>
        <v>3300</v>
      </c>
      <c r="G3750" s="12">
        <v>0.76059577763254205</v>
      </c>
      <c r="H3750" s="27">
        <f t="shared" si="476"/>
        <v>3</v>
      </c>
      <c r="I3750" s="11">
        <f t="shared" si="477"/>
        <v>0</v>
      </c>
      <c r="J3750" s="28">
        <f t="shared" si="478"/>
        <v>0</v>
      </c>
      <c r="K3750" s="28">
        <f t="shared" si="479"/>
        <v>3300</v>
      </c>
      <c r="L3750" s="11"/>
      <c r="M3750" s="11"/>
      <c r="N3750" s="11"/>
      <c r="O3750" s="11"/>
      <c r="P3750" s="11"/>
      <c r="Q3750" s="11"/>
      <c r="R3750" s="11"/>
      <c r="S3750" s="11"/>
      <c r="T3750" s="11"/>
      <c r="U3750" s="11"/>
      <c r="V3750" s="11"/>
      <c r="W3750" s="11"/>
      <c r="X3750" s="11"/>
      <c r="Y3750" s="11"/>
      <c r="Z3750" s="11"/>
      <c r="AA3750" s="11"/>
      <c r="AB3750" s="11"/>
    </row>
    <row r="3751" spans="2:28" x14ac:dyDescent="0.2">
      <c r="B3751" s="13">
        <f t="shared" si="480"/>
        <v>3748</v>
      </c>
      <c r="C3751" s="12">
        <v>6.1952540005007162E-2</v>
      </c>
      <c r="D3751" s="11">
        <f t="shared" si="473"/>
        <v>15</v>
      </c>
      <c r="E3751" s="11">
        <f t="shared" si="474"/>
        <v>15</v>
      </c>
      <c r="F3751" s="11">
        <f t="shared" si="475"/>
        <v>2250</v>
      </c>
      <c r="G3751" s="12">
        <v>0.19518824874933172</v>
      </c>
      <c r="H3751" s="27">
        <f t="shared" si="476"/>
        <v>0</v>
      </c>
      <c r="I3751" s="11">
        <f t="shared" si="477"/>
        <v>0</v>
      </c>
      <c r="J3751" s="28">
        <f t="shared" si="478"/>
        <v>0</v>
      </c>
      <c r="K3751" s="28">
        <f t="shared" si="479"/>
        <v>2250</v>
      </c>
      <c r="L3751" s="11"/>
      <c r="M3751" s="11"/>
      <c r="N3751" s="11"/>
      <c r="O3751" s="11"/>
      <c r="P3751" s="11"/>
      <c r="Q3751" s="11"/>
      <c r="R3751" s="11"/>
      <c r="S3751" s="11"/>
      <c r="T3751" s="11"/>
      <c r="U3751" s="11"/>
      <c r="V3751" s="11"/>
      <c r="W3751" s="11"/>
      <c r="X3751" s="11"/>
      <c r="Y3751" s="11"/>
      <c r="Z3751" s="11"/>
      <c r="AA3751" s="11"/>
      <c r="AB3751" s="11"/>
    </row>
    <row r="3752" spans="2:28" x14ac:dyDescent="0.2">
      <c r="B3752" s="13">
        <f t="shared" si="480"/>
        <v>3749</v>
      </c>
      <c r="C3752" s="12">
        <v>0.29918578172146071</v>
      </c>
      <c r="D3752" s="11">
        <f t="shared" si="473"/>
        <v>18</v>
      </c>
      <c r="E3752" s="11">
        <f t="shared" si="474"/>
        <v>18</v>
      </c>
      <c r="F3752" s="11">
        <f t="shared" si="475"/>
        <v>2700</v>
      </c>
      <c r="G3752" s="12">
        <v>0.10941489199733812</v>
      </c>
      <c r="H3752" s="27">
        <f t="shared" si="476"/>
        <v>0</v>
      </c>
      <c r="I3752" s="11">
        <f t="shared" si="477"/>
        <v>0</v>
      </c>
      <c r="J3752" s="28">
        <f t="shared" si="478"/>
        <v>0</v>
      </c>
      <c r="K3752" s="28">
        <f t="shared" si="479"/>
        <v>2700</v>
      </c>
      <c r="L3752" s="11"/>
      <c r="M3752" s="11"/>
      <c r="N3752" s="11"/>
      <c r="O3752" s="11"/>
      <c r="P3752" s="11"/>
      <c r="Q3752" s="11"/>
      <c r="R3752" s="11"/>
      <c r="S3752" s="11"/>
      <c r="T3752" s="11"/>
      <c r="U3752" s="11"/>
      <c r="V3752" s="11"/>
      <c r="W3752" s="11"/>
      <c r="X3752" s="11"/>
      <c r="Y3752" s="11"/>
      <c r="Z3752" s="11"/>
      <c r="AA3752" s="11"/>
      <c r="AB3752" s="11"/>
    </row>
    <row r="3753" spans="2:28" x14ac:dyDescent="0.2">
      <c r="B3753" s="13">
        <f t="shared" si="480"/>
        <v>3750</v>
      </c>
      <c r="C3753" s="12">
        <v>0.38779555515080866</v>
      </c>
      <c r="D3753" s="11">
        <f t="shared" si="473"/>
        <v>19</v>
      </c>
      <c r="E3753" s="11">
        <f t="shared" si="474"/>
        <v>19</v>
      </c>
      <c r="F3753" s="11">
        <f t="shared" si="475"/>
        <v>2850</v>
      </c>
      <c r="G3753" s="12">
        <v>0.36735455604249612</v>
      </c>
      <c r="H3753" s="27">
        <f t="shared" si="476"/>
        <v>1</v>
      </c>
      <c r="I3753" s="11">
        <f t="shared" si="477"/>
        <v>0</v>
      </c>
      <c r="J3753" s="28">
        <f t="shared" si="478"/>
        <v>0</v>
      </c>
      <c r="K3753" s="28">
        <f t="shared" si="479"/>
        <v>2850</v>
      </c>
      <c r="L3753" s="11"/>
      <c r="M3753" s="11"/>
      <c r="N3753" s="11"/>
      <c r="O3753" s="11"/>
      <c r="P3753" s="11"/>
      <c r="Q3753" s="11"/>
      <c r="R3753" s="11"/>
      <c r="S3753" s="11"/>
      <c r="T3753" s="11"/>
      <c r="U3753" s="11"/>
      <c r="V3753" s="11"/>
      <c r="W3753" s="11"/>
      <c r="X3753" s="11"/>
      <c r="Y3753" s="11"/>
      <c r="Z3753" s="11"/>
      <c r="AA3753" s="11"/>
      <c r="AB3753" s="11"/>
    </row>
    <row r="3754" spans="2:28" x14ac:dyDescent="0.2">
      <c r="B3754" s="13">
        <f t="shared" si="480"/>
        <v>3751</v>
      </c>
      <c r="C3754" s="12">
        <v>0.57951306790662149</v>
      </c>
      <c r="D3754" s="11">
        <f t="shared" si="473"/>
        <v>20</v>
      </c>
      <c r="E3754" s="11">
        <f t="shared" si="474"/>
        <v>20</v>
      </c>
      <c r="F3754" s="11">
        <f t="shared" si="475"/>
        <v>3000</v>
      </c>
      <c r="G3754" s="12">
        <v>0.62197754021152729</v>
      </c>
      <c r="H3754" s="27">
        <f t="shared" si="476"/>
        <v>2</v>
      </c>
      <c r="I3754" s="11">
        <f t="shared" si="477"/>
        <v>0</v>
      </c>
      <c r="J3754" s="28">
        <f t="shared" si="478"/>
        <v>0</v>
      </c>
      <c r="K3754" s="28">
        <f t="shared" si="479"/>
        <v>3000</v>
      </c>
      <c r="L3754" s="11"/>
      <c r="M3754" s="11"/>
      <c r="N3754" s="11"/>
      <c r="O3754" s="11"/>
      <c r="P3754" s="11"/>
      <c r="Q3754" s="11"/>
      <c r="R3754" s="11"/>
      <c r="S3754" s="11"/>
      <c r="T3754" s="11"/>
      <c r="U3754" s="11"/>
      <c r="V3754" s="11"/>
      <c r="W3754" s="11"/>
      <c r="X3754" s="11"/>
      <c r="Y3754" s="11"/>
      <c r="Z3754" s="11"/>
      <c r="AA3754" s="11"/>
      <c r="AB3754" s="11"/>
    </row>
    <row r="3755" spans="2:28" x14ac:dyDescent="0.2">
      <c r="B3755" s="13">
        <f t="shared" si="480"/>
        <v>3752</v>
      </c>
      <c r="C3755" s="12">
        <v>0.20891758214876355</v>
      </c>
      <c r="D3755" s="11">
        <f t="shared" si="473"/>
        <v>17</v>
      </c>
      <c r="E3755" s="11">
        <f t="shared" si="474"/>
        <v>17</v>
      </c>
      <c r="F3755" s="11">
        <f t="shared" si="475"/>
        <v>2550</v>
      </c>
      <c r="G3755" s="12">
        <v>0.71855946418035954</v>
      </c>
      <c r="H3755" s="27">
        <f t="shared" si="476"/>
        <v>2</v>
      </c>
      <c r="I3755" s="11">
        <f t="shared" si="477"/>
        <v>0</v>
      </c>
      <c r="J3755" s="28">
        <f t="shared" si="478"/>
        <v>0</v>
      </c>
      <c r="K3755" s="28">
        <f t="shared" si="479"/>
        <v>2550</v>
      </c>
      <c r="L3755" s="11"/>
      <c r="M3755" s="11"/>
      <c r="N3755" s="11"/>
      <c r="O3755" s="11"/>
      <c r="P3755" s="11"/>
      <c r="Q3755" s="11"/>
      <c r="R3755" s="11"/>
      <c r="S3755" s="11"/>
      <c r="T3755" s="11"/>
      <c r="U3755" s="11"/>
      <c r="V3755" s="11"/>
      <c r="W3755" s="11"/>
      <c r="X3755" s="11"/>
      <c r="Y3755" s="11"/>
      <c r="Z3755" s="11"/>
      <c r="AA3755" s="11"/>
      <c r="AB3755" s="11"/>
    </row>
    <row r="3756" spans="2:28" x14ac:dyDescent="0.2">
      <c r="B3756" s="13">
        <f t="shared" si="480"/>
        <v>3753</v>
      </c>
      <c r="C3756" s="12">
        <v>0.49831786624065721</v>
      </c>
      <c r="D3756" s="11">
        <f t="shared" si="473"/>
        <v>19</v>
      </c>
      <c r="E3756" s="11">
        <f t="shared" si="474"/>
        <v>19</v>
      </c>
      <c r="F3756" s="11">
        <f t="shared" si="475"/>
        <v>2850</v>
      </c>
      <c r="G3756" s="12">
        <v>0.95142081443769133</v>
      </c>
      <c r="H3756" s="27">
        <f t="shared" si="476"/>
        <v>4</v>
      </c>
      <c r="I3756" s="11">
        <f t="shared" si="477"/>
        <v>0</v>
      </c>
      <c r="J3756" s="28">
        <f t="shared" si="478"/>
        <v>0</v>
      </c>
      <c r="K3756" s="28">
        <f t="shared" si="479"/>
        <v>2850</v>
      </c>
      <c r="L3756" s="11"/>
      <c r="M3756" s="11"/>
      <c r="N3756" s="11"/>
      <c r="O3756" s="11"/>
      <c r="P3756" s="11"/>
      <c r="Q3756" s="11"/>
      <c r="R3756" s="11"/>
      <c r="S3756" s="11"/>
      <c r="T3756" s="11"/>
      <c r="U3756" s="11"/>
      <c r="V3756" s="11"/>
      <c r="W3756" s="11"/>
      <c r="X3756" s="11"/>
      <c r="Y3756" s="11"/>
      <c r="Z3756" s="11"/>
      <c r="AA3756" s="11"/>
      <c r="AB3756" s="11"/>
    </row>
    <row r="3757" spans="2:28" x14ac:dyDescent="0.2">
      <c r="B3757" s="13">
        <f t="shared" si="480"/>
        <v>3754</v>
      </c>
      <c r="C3757" s="12">
        <v>0.43497033956089648</v>
      </c>
      <c r="D3757" s="11">
        <f t="shared" si="473"/>
        <v>19</v>
      </c>
      <c r="E3757" s="11">
        <f t="shared" si="474"/>
        <v>19</v>
      </c>
      <c r="F3757" s="11">
        <f t="shared" si="475"/>
        <v>2850</v>
      </c>
      <c r="G3757" s="12">
        <v>0.86694024913646139</v>
      </c>
      <c r="H3757" s="27">
        <f t="shared" si="476"/>
        <v>3</v>
      </c>
      <c r="I3757" s="11">
        <f t="shared" si="477"/>
        <v>0</v>
      </c>
      <c r="J3757" s="28">
        <f t="shared" si="478"/>
        <v>0</v>
      </c>
      <c r="K3757" s="28">
        <f t="shared" si="479"/>
        <v>2850</v>
      </c>
      <c r="L3757" s="11"/>
      <c r="M3757" s="11"/>
      <c r="N3757" s="11"/>
      <c r="O3757" s="11"/>
      <c r="P3757" s="11"/>
      <c r="Q3757" s="11"/>
      <c r="R3757" s="11"/>
      <c r="S3757" s="11"/>
      <c r="T3757" s="11"/>
      <c r="U3757" s="11"/>
      <c r="V3757" s="11"/>
      <c r="W3757" s="11"/>
      <c r="X3757" s="11"/>
      <c r="Y3757" s="11"/>
      <c r="Z3757" s="11"/>
      <c r="AA3757" s="11"/>
      <c r="AB3757" s="11"/>
    </row>
    <row r="3758" spans="2:28" x14ac:dyDescent="0.2">
      <c r="B3758" s="13">
        <f t="shared" si="480"/>
        <v>3755</v>
      </c>
      <c r="C3758" s="12">
        <v>0.28728210187663961</v>
      </c>
      <c r="D3758" s="11">
        <f t="shared" si="473"/>
        <v>18</v>
      </c>
      <c r="E3758" s="11">
        <f t="shared" si="474"/>
        <v>18</v>
      </c>
      <c r="F3758" s="11">
        <f t="shared" si="475"/>
        <v>2700</v>
      </c>
      <c r="G3758" s="12">
        <v>0.54654337472323733</v>
      </c>
      <c r="H3758" s="27">
        <f t="shared" si="476"/>
        <v>2</v>
      </c>
      <c r="I3758" s="11">
        <f t="shared" si="477"/>
        <v>0</v>
      </c>
      <c r="J3758" s="28">
        <f t="shared" si="478"/>
        <v>0</v>
      </c>
      <c r="K3758" s="28">
        <f t="shared" si="479"/>
        <v>2700</v>
      </c>
      <c r="L3758" s="11"/>
      <c r="M3758" s="11"/>
      <c r="N3758" s="11"/>
      <c r="O3758" s="11"/>
      <c r="P3758" s="11"/>
      <c r="Q3758" s="11"/>
      <c r="R3758" s="11"/>
      <c r="S3758" s="11"/>
      <c r="T3758" s="11"/>
      <c r="U3758" s="11"/>
      <c r="V3758" s="11"/>
      <c r="W3758" s="11"/>
      <c r="X3758" s="11"/>
      <c r="Y3758" s="11"/>
      <c r="Z3758" s="11"/>
      <c r="AA3758" s="11"/>
      <c r="AB3758" s="11"/>
    </row>
    <row r="3759" spans="2:28" x14ac:dyDescent="0.2">
      <c r="B3759" s="13">
        <f t="shared" si="480"/>
        <v>3756</v>
      </c>
      <c r="C3759" s="12">
        <v>0.87108061782596646</v>
      </c>
      <c r="D3759" s="11">
        <f t="shared" si="473"/>
        <v>22</v>
      </c>
      <c r="E3759" s="11">
        <f t="shared" si="474"/>
        <v>22</v>
      </c>
      <c r="F3759" s="11">
        <f t="shared" si="475"/>
        <v>3300</v>
      </c>
      <c r="G3759" s="12">
        <v>0.54315315831373345</v>
      </c>
      <c r="H3759" s="27">
        <f t="shared" si="476"/>
        <v>2</v>
      </c>
      <c r="I3759" s="11">
        <f t="shared" si="477"/>
        <v>1</v>
      </c>
      <c r="J3759" s="28">
        <f t="shared" si="478"/>
        <v>500</v>
      </c>
      <c r="K3759" s="28">
        <f t="shared" si="479"/>
        <v>2800</v>
      </c>
      <c r="L3759" s="11"/>
      <c r="M3759" s="11"/>
      <c r="N3759" s="11"/>
      <c r="O3759" s="11"/>
      <c r="P3759" s="11"/>
      <c r="Q3759" s="11"/>
      <c r="R3759" s="11"/>
      <c r="S3759" s="11"/>
      <c r="T3759" s="11"/>
      <c r="U3759" s="11"/>
      <c r="V3759" s="11"/>
      <c r="W3759" s="11"/>
      <c r="X3759" s="11"/>
      <c r="Y3759" s="11"/>
      <c r="Z3759" s="11"/>
      <c r="AA3759" s="11"/>
      <c r="AB3759" s="11"/>
    </row>
    <row r="3760" spans="2:28" x14ac:dyDescent="0.2">
      <c r="B3760" s="13">
        <f t="shared" si="480"/>
        <v>3757</v>
      </c>
      <c r="C3760" s="12">
        <v>0.8974361757847289</v>
      </c>
      <c r="D3760" s="11">
        <f t="shared" si="473"/>
        <v>22</v>
      </c>
      <c r="E3760" s="11">
        <f t="shared" si="474"/>
        <v>22</v>
      </c>
      <c r="F3760" s="11">
        <f t="shared" si="475"/>
        <v>3300</v>
      </c>
      <c r="G3760" s="12">
        <v>0.58183738344152636</v>
      </c>
      <c r="H3760" s="27">
        <f t="shared" si="476"/>
        <v>2</v>
      </c>
      <c r="I3760" s="11">
        <f t="shared" si="477"/>
        <v>1</v>
      </c>
      <c r="J3760" s="28">
        <f t="shared" si="478"/>
        <v>500</v>
      </c>
      <c r="K3760" s="28">
        <f t="shared" si="479"/>
        <v>2800</v>
      </c>
      <c r="L3760" s="11"/>
      <c r="M3760" s="11"/>
      <c r="N3760" s="11"/>
      <c r="O3760" s="11"/>
      <c r="P3760" s="11"/>
      <c r="Q3760" s="11"/>
      <c r="R3760" s="11"/>
      <c r="S3760" s="11"/>
      <c r="T3760" s="11"/>
      <c r="U3760" s="11"/>
      <c r="V3760" s="11"/>
      <c r="W3760" s="11"/>
      <c r="X3760" s="11"/>
      <c r="Y3760" s="11"/>
      <c r="Z3760" s="11"/>
      <c r="AA3760" s="11"/>
      <c r="AB3760" s="11"/>
    </row>
    <row r="3761" spans="2:28" x14ac:dyDescent="0.2">
      <c r="B3761" s="13">
        <f t="shared" si="480"/>
        <v>3758</v>
      </c>
      <c r="C3761" s="12">
        <v>0.16997086861908739</v>
      </c>
      <c r="D3761" s="11">
        <f t="shared" si="473"/>
        <v>17</v>
      </c>
      <c r="E3761" s="11">
        <f t="shared" si="474"/>
        <v>17</v>
      </c>
      <c r="F3761" s="11">
        <f t="shared" si="475"/>
        <v>2550</v>
      </c>
      <c r="G3761" s="12">
        <v>0.79629468731393116</v>
      </c>
      <c r="H3761" s="27">
        <f t="shared" si="476"/>
        <v>3</v>
      </c>
      <c r="I3761" s="11">
        <f t="shared" si="477"/>
        <v>0</v>
      </c>
      <c r="J3761" s="28">
        <f t="shared" si="478"/>
        <v>0</v>
      </c>
      <c r="K3761" s="28">
        <f t="shared" si="479"/>
        <v>2550</v>
      </c>
      <c r="L3761" s="11"/>
      <c r="M3761" s="11"/>
      <c r="N3761" s="11"/>
      <c r="O3761" s="11"/>
      <c r="P3761" s="11"/>
      <c r="Q3761" s="11"/>
      <c r="R3761" s="11"/>
      <c r="S3761" s="11"/>
      <c r="T3761" s="11"/>
      <c r="U3761" s="11"/>
      <c r="V3761" s="11"/>
      <c r="W3761" s="11"/>
      <c r="X3761" s="11"/>
      <c r="Y3761" s="11"/>
      <c r="Z3761" s="11"/>
      <c r="AA3761" s="11"/>
      <c r="AB3761" s="11"/>
    </row>
    <row r="3762" spans="2:28" x14ac:dyDescent="0.2">
      <c r="B3762" s="13">
        <f t="shared" si="480"/>
        <v>3759</v>
      </c>
      <c r="C3762" s="12">
        <v>0.15399723962223832</v>
      </c>
      <c r="D3762" s="11">
        <f t="shared" si="473"/>
        <v>17</v>
      </c>
      <c r="E3762" s="11">
        <f t="shared" si="474"/>
        <v>17</v>
      </c>
      <c r="F3762" s="11">
        <f t="shared" si="475"/>
        <v>2550</v>
      </c>
      <c r="G3762" s="12">
        <v>0.70738646817709816</v>
      </c>
      <c r="H3762" s="27">
        <f t="shared" si="476"/>
        <v>2</v>
      </c>
      <c r="I3762" s="11">
        <f t="shared" si="477"/>
        <v>0</v>
      </c>
      <c r="J3762" s="28">
        <f t="shared" si="478"/>
        <v>0</v>
      </c>
      <c r="K3762" s="28">
        <f t="shared" si="479"/>
        <v>2550</v>
      </c>
      <c r="L3762" s="11"/>
      <c r="M3762" s="11"/>
      <c r="N3762" s="11"/>
      <c r="O3762" s="11"/>
      <c r="P3762" s="11"/>
      <c r="Q3762" s="11"/>
      <c r="R3762" s="11"/>
      <c r="S3762" s="11"/>
      <c r="T3762" s="11"/>
      <c r="U3762" s="11"/>
      <c r="V3762" s="11"/>
      <c r="W3762" s="11"/>
      <c r="X3762" s="11"/>
      <c r="Y3762" s="11"/>
      <c r="Z3762" s="11"/>
      <c r="AA3762" s="11"/>
      <c r="AB3762" s="11"/>
    </row>
    <row r="3763" spans="2:28" x14ac:dyDescent="0.2">
      <c r="B3763" s="13">
        <f t="shared" si="480"/>
        <v>3760</v>
      </c>
      <c r="C3763" s="12">
        <v>0.14964329679609467</v>
      </c>
      <c r="D3763" s="11">
        <f t="shared" si="473"/>
        <v>16</v>
      </c>
      <c r="E3763" s="11">
        <f t="shared" si="474"/>
        <v>16</v>
      </c>
      <c r="F3763" s="11">
        <f t="shared" si="475"/>
        <v>2400</v>
      </c>
      <c r="G3763" s="12">
        <v>0.86666419741634071</v>
      </c>
      <c r="H3763" s="27">
        <f t="shared" si="476"/>
        <v>3</v>
      </c>
      <c r="I3763" s="11">
        <f t="shared" si="477"/>
        <v>0</v>
      </c>
      <c r="J3763" s="28">
        <f t="shared" si="478"/>
        <v>0</v>
      </c>
      <c r="K3763" s="28">
        <f t="shared" si="479"/>
        <v>2400</v>
      </c>
      <c r="L3763" s="11"/>
      <c r="M3763" s="11"/>
      <c r="N3763" s="11"/>
      <c r="O3763" s="11"/>
      <c r="P3763" s="11"/>
      <c r="Q3763" s="11"/>
      <c r="R3763" s="11"/>
      <c r="S3763" s="11"/>
      <c r="T3763" s="11"/>
      <c r="U3763" s="11"/>
      <c r="V3763" s="11"/>
      <c r="W3763" s="11"/>
      <c r="X3763" s="11"/>
      <c r="Y3763" s="11"/>
      <c r="Z3763" s="11"/>
      <c r="AA3763" s="11"/>
      <c r="AB3763" s="11"/>
    </row>
    <row r="3764" spans="2:28" x14ac:dyDescent="0.2">
      <c r="B3764" s="13">
        <f t="shared" si="480"/>
        <v>3761</v>
      </c>
      <c r="C3764" s="12">
        <v>0.57761536083966647</v>
      </c>
      <c r="D3764" s="11">
        <f t="shared" si="473"/>
        <v>20</v>
      </c>
      <c r="E3764" s="11">
        <f t="shared" si="474"/>
        <v>20</v>
      </c>
      <c r="F3764" s="11">
        <f t="shared" si="475"/>
        <v>3000</v>
      </c>
      <c r="G3764" s="12">
        <v>0.4036412197827991</v>
      </c>
      <c r="H3764" s="27">
        <f t="shared" si="476"/>
        <v>2</v>
      </c>
      <c r="I3764" s="11">
        <f t="shared" si="477"/>
        <v>0</v>
      </c>
      <c r="J3764" s="28">
        <f t="shared" si="478"/>
        <v>0</v>
      </c>
      <c r="K3764" s="28">
        <f t="shared" si="479"/>
        <v>3000</v>
      </c>
      <c r="L3764" s="11"/>
      <c r="M3764" s="11"/>
      <c r="N3764" s="11"/>
      <c r="O3764" s="11"/>
      <c r="P3764" s="11"/>
      <c r="Q3764" s="11"/>
      <c r="R3764" s="11"/>
      <c r="S3764" s="11"/>
      <c r="T3764" s="11"/>
      <c r="U3764" s="11"/>
      <c r="V3764" s="11"/>
      <c r="W3764" s="11"/>
      <c r="X3764" s="11"/>
      <c r="Y3764" s="11"/>
      <c r="Z3764" s="11"/>
      <c r="AA3764" s="11"/>
      <c r="AB3764" s="11"/>
    </row>
    <row r="3765" spans="2:28" x14ac:dyDescent="0.2">
      <c r="B3765" s="13">
        <f t="shared" si="480"/>
        <v>3762</v>
      </c>
      <c r="C3765" s="12">
        <v>0.83710137799068884</v>
      </c>
      <c r="D3765" s="11">
        <f t="shared" si="473"/>
        <v>22</v>
      </c>
      <c r="E3765" s="11">
        <f t="shared" si="474"/>
        <v>22</v>
      </c>
      <c r="F3765" s="11">
        <f t="shared" si="475"/>
        <v>3300</v>
      </c>
      <c r="G3765" s="12">
        <v>0.48032106041831046</v>
      </c>
      <c r="H3765" s="27">
        <f t="shared" si="476"/>
        <v>2</v>
      </c>
      <c r="I3765" s="11">
        <f t="shared" si="477"/>
        <v>1</v>
      </c>
      <c r="J3765" s="28">
        <f t="shared" si="478"/>
        <v>500</v>
      </c>
      <c r="K3765" s="28">
        <f t="shared" si="479"/>
        <v>2800</v>
      </c>
      <c r="L3765" s="11"/>
      <c r="M3765" s="11"/>
      <c r="N3765" s="11"/>
      <c r="O3765" s="11"/>
      <c r="P3765" s="11"/>
      <c r="Q3765" s="11"/>
      <c r="R3765" s="11"/>
      <c r="S3765" s="11"/>
      <c r="T3765" s="11"/>
      <c r="U3765" s="11"/>
      <c r="V3765" s="11"/>
      <c r="W3765" s="11"/>
      <c r="X3765" s="11"/>
      <c r="Y3765" s="11"/>
      <c r="Z3765" s="11"/>
      <c r="AA3765" s="11"/>
      <c r="AB3765" s="11"/>
    </row>
    <row r="3766" spans="2:28" x14ac:dyDescent="0.2">
      <c r="B3766" s="13">
        <f t="shared" si="480"/>
        <v>3763</v>
      </c>
      <c r="C3766" s="12">
        <v>0.25194538014828094</v>
      </c>
      <c r="D3766" s="11">
        <f t="shared" si="473"/>
        <v>18</v>
      </c>
      <c r="E3766" s="11">
        <f t="shared" si="474"/>
        <v>18</v>
      </c>
      <c r="F3766" s="11">
        <f t="shared" si="475"/>
        <v>2700</v>
      </c>
      <c r="G3766" s="12">
        <v>0.11636154986088953</v>
      </c>
      <c r="H3766" s="27">
        <f t="shared" si="476"/>
        <v>0</v>
      </c>
      <c r="I3766" s="11">
        <f t="shared" si="477"/>
        <v>0</v>
      </c>
      <c r="J3766" s="28">
        <f t="shared" si="478"/>
        <v>0</v>
      </c>
      <c r="K3766" s="28">
        <f t="shared" si="479"/>
        <v>2700</v>
      </c>
      <c r="L3766" s="11"/>
      <c r="M3766" s="11"/>
      <c r="N3766" s="11"/>
      <c r="O3766" s="11"/>
      <c r="P3766" s="11"/>
      <c r="Q3766" s="11"/>
      <c r="R3766" s="11"/>
      <c r="S3766" s="11"/>
      <c r="T3766" s="11"/>
      <c r="U3766" s="11"/>
      <c r="V3766" s="11"/>
      <c r="W3766" s="11"/>
      <c r="X3766" s="11"/>
      <c r="Y3766" s="11"/>
      <c r="Z3766" s="11"/>
      <c r="AA3766" s="11"/>
      <c r="AB3766" s="11"/>
    </row>
    <row r="3767" spans="2:28" x14ac:dyDescent="0.2">
      <c r="B3767" s="13">
        <f t="shared" si="480"/>
        <v>3764</v>
      </c>
      <c r="C3767" s="12">
        <v>0.11404715359255424</v>
      </c>
      <c r="D3767" s="11">
        <f t="shared" si="473"/>
        <v>16</v>
      </c>
      <c r="E3767" s="11">
        <f t="shared" si="474"/>
        <v>16</v>
      </c>
      <c r="F3767" s="11">
        <f t="shared" si="475"/>
        <v>2400</v>
      </c>
      <c r="G3767" s="12">
        <v>0.75709576657934974</v>
      </c>
      <c r="H3767" s="27">
        <f t="shared" si="476"/>
        <v>2</v>
      </c>
      <c r="I3767" s="11">
        <f t="shared" si="477"/>
        <v>0</v>
      </c>
      <c r="J3767" s="28">
        <f t="shared" si="478"/>
        <v>0</v>
      </c>
      <c r="K3767" s="28">
        <f t="shared" si="479"/>
        <v>2400</v>
      </c>
      <c r="L3767" s="11"/>
      <c r="M3767" s="11"/>
      <c r="N3767" s="11"/>
      <c r="O3767" s="11"/>
      <c r="P3767" s="11"/>
      <c r="Q3767" s="11"/>
      <c r="R3767" s="11"/>
      <c r="S3767" s="11"/>
      <c r="T3767" s="11"/>
      <c r="U3767" s="11"/>
      <c r="V3767" s="11"/>
      <c r="W3767" s="11"/>
      <c r="X3767" s="11"/>
      <c r="Y3767" s="11"/>
      <c r="Z3767" s="11"/>
      <c r="AA3767" s="11"/>
      <c r="AB3767" s="11"/>
    </row>
    <row r="3768" spans="2:28" x14ac:dyDescent="0.2">
      <c r="B3768" s="13">
        <f t="shared" si="480"/>
        <v>3765</v>
      </c>
      <c r="C3768" s="12">
        <v>1.7921065053697838E-2</v>
      </c>
      <c r="D3768" s="11">
        <f t="shared" si="473"/>
        <v>14</v>
      </c>
      <c r="E3768" s="11">
        <f t="shared" si="474"/>
        <v>14</v>
      </c>
      <c r="F3768" s="11">
        <f t="shared" si="475"/>
        <v>2100</v>
      </c>
      <c r="G3768" s="12">
        <v>0.49808291205802802</v>
      </c>
      <c r="H3768" s="27">
        <f t="shared" si="476"/>
        <v>1</v>
      </c>
      <c r="I3768" s="11">
        <f t="shared" si="477"/>
        <v>0</v>
      </c>
      <c r="J3768" s="28">
        <f t="shared" si="478"/>
        <v>0</v>
      </c>
      <c r="K3768" s="28">
        <f t="shared" si="479"/>
        <v>2100</v>
      </c>
      <c r="L3768" s="11"/>
      <c r="M3768" s="11"/>
      <c r="N3768" s="11"/>
      <c r="O3768" s="11"/>
      <c r="P3768" s="11"/>
      <c r="Q3768" s="11"/>
      <c r="R3768" s="11"/>
      <c r="S3768" s="11"/>
      <c r="T3768" s="11"/>
      <c r="U3768" s="11"/>
      <c r="V3768" s="11"/>
      <c r="W3768" s="11"/>
      <c r="X3768" s="11"/>
      <c r="Y3768" s="11"/>
      <c r="Z3768" s="11"/>
      <c r="AA3768" s="11"/>
      <c r="AB3768" s="11"/>
    </row>
    <row r="3769" spans="2:28" x14ac:dyDescent="0.2">
      <c r="B3769" s="13">
        <f t="shared" si="480"/>
        <v>3766</v>
      </c>
      <c r="C3769" s="12">
        <v>7.8907473907418257E-2</v>
      </c>
      <c r="D3769" s="11">
        <f t="shared" si="473"/>
        <v>15</v>
      </c>
      <c r="E3769" s="11">
        <f t="shared" si="474"/>
        <v>15</v>
      </c>
      <c r="F3769" s="11">
        <f t="shared" si="475"/>
        <v>2250</v>
      </c>
      <c r="G3769" s="12">
        <v>0.14587084284400165</v>
      </c>
      <c r="H3769" s="27">
        <f t="shared" si="476"/>
        <v>0</v>
      </c>
      <c r="I3769" s="11">
        <f t="shared" si="477"/>
        <v>0</v>
      </c>
      <c r="J3769" s="28">
        <f t="shared" si="478"/>
        <v>0</v>
      </c>
      <c r="K3769" s="28">
        <f t="shared" si="479"/>
        <v>2250</v>
      </c>
      <c r="L3769" s="11"/>
      <c r="M3769" s="11"/>
      <c r="N3769" s="11"/>
      <c r="O3769" s="11"/>
      <c r="P3769" s="11"/>
      <c r="Q3769" s="11"/>
      <c r="R3769" s="11"/>
      <c r="S3769" s="11"/>
      <c r="T3769" s="11"/>
      <c r="U3769" s="11"/>
      <c r="V3769" s="11"/>
      <c r="W3769" s="11"/>
      <c r="X3769" s="11"/>
      <c r="Y3769" s="11"/>
      <c r="Z3769" s="11"/>
      <c r="AA3769" s="11"/>
      <c r="AB3769" s="11"/>
    </row>
    <row r="3770" spans="2:28" x14ac:dyDescent="0.2">
      <c r="B3770" s="13">
        <f t="shared" si="480"/>
        <v>3767</v>
      </c>
      <c r="C3770" s="12">
        <v>0.38547421247448022</v>
      </c>
      <c r="D3770" s="11">
        <f t="shared" si="473"/>
        <v>19</v>
      </c>
      <c r="E3770" s="11">
        <f t="shared" si="474"/>
        <v>19</v>
      </c>
      <c r="F3770" s="11">
        <f t="shared" si="475"/>
        <v>2850</v>
      </c>
      <c r="G3770" s="12">
        <v>7.0721499662626197E-2</v>
      </c>
      <c r="H3770" s="27">
        <f t="shared" si="476"/>
        <v>0</v>
      </c>
      <c r="I3770" s="11">
        <f t="shared" si="477"/>
        <v>0</v>
      </c>
      <c r="J3770" s="28">
        <f t="shared" si="478"/>
        <v>0</v>
      </c>
      <c r="K3770" s="28">
        <f t="shared" si="479"/>
        <v>2850</v>
      </c>
      <c r="L3770" s="11"/>
      <c r="M3770" s="11"/>
      <c r="N3770" s="11"/>
      <c r="O3770" s="11"/>
      <c r="P3770" s="11"/>
      <c r="Q3770" s="11"/>
      <c r="R3770" s="11"/>
      <c r="S3770" s="11"/>
      <c r="T3770" s="11"/>
      <c r="U3770" s="11"/>
      <c r="V3770" s="11"/>
      <c r="W3770" s="11"/>
      <c r="X3770" s="11"/>
      <c r="Y3770" s="11"/>
      <c r="Z3770" s="11"/>
      <c r="AA3770" s="11"/>
      <c r="AB3770" s="11"/>
    </row>
    <row r="3771" spans="2:28" x14ac:dyDescent="0.2">
      <c r="B3771" s="13">
        <f t="shared" si="480"/>
        <v>3768</v>
      </c>
      <c r="C3771" s="12">
        <v>6.6186870930744601E-2</v>
      </c>
      <c r="D3771" s="11">
        <f t="shared" si="473"/>
        <v>15</v>
      </c>
      <c r="E3771" s="11">
        <f t="shared" si="474"/>
        <v>15</v>
      </c>
      <c r="F3771" s="11">
        <f t="shared" si="475"/>
        <v>2250</v>
      </c>
      <c r="G3771" s="12">
        <v>0.1154592651592623</v>
      </c>
      <c r="H3771" s="27">
        <f t="shared" si="476"/>
        <v>0</v>
      </c>
      <c r="I3771" s="11">
        <f t="shared" si="477"/>
        <v>0</v>
      </c>
      <c r="J3771" s="28">
        <f t="shared" si="478"/>
        <v>0</v>
      </c>
      <c r="K3771" s="28">
        <f t="shared" si="479"/>
        <v>2250</v>
      </c>
      <c r="L3771" s="11"/>
      <c r="M3771" s="11"/>
      <c r="N3771" s="11"/>
      <c r="O3771" s="11"/>
      <c r="P3771" s="11"/>
      <c r="Q3771" s="11"/>
      <c r="R3771" s="11"/>
      <c r="S3771" s="11"/>
      <c r="T3771" s="11"/>
      <c r="U3771" s="11"/>
      <c r="V3771" s="11"/>
      <c r="W3771" s="11"/>
      <c r="X3771" s="11"/>
      <c r="Y3771" s="11"/>
      <c r="Z3771" s="11"/>
      <c r="AA3771" s="11"/>
      <c r="AB3771" s="11"/>
    </row>
    <row r="3772" spans="2:28" x14ac:dyDescent="0.2">
      <c r="B3772" s="13">
        <f t="shared" si="480"/>
        <v>3769</v>
      </c>
      <c r="C3772" s="12">
        <v>0.769294909103452</v>
      </c>
      <c r="D3772" s="11">
        <f t="shared" si="473"/>
        <v>21</v>
      </c>
      <c r="E3772" s="11">
        <f t="shared" si="474"/>
        <v>21</v>
      </c>
      <c r="F3772" s="11">
        <f t="shared" si="475"/>
        <v>3150</v>
      </c>
      <c r="G3772" s="12">
        <v>0.41411636664198892</v>
      </c>
      <c r="H3772" s="27">
        <f t="shared" si="476"/>
        <v>2</v>
      </c>
      <c r="I3772" s="11">
        <f t="shared" si="477"/>
        <v>0</v>
      </c>
      <c r="J3772" s="28">
        <f t="shared" si="478"/>
        <v>0</v>
      </c>
      <c r="K3772" s="28">
        <f t="shared" si="479"/>
        <v>3150</v>
      </c>
      <c r="L3772" s="11"/>
      <c r="M3772" s="11"/>
      <c r="N3772" s="11"/>
      <c r="O3772" s="11"/>
      <c r="P3772" s="11"/>
      <c r="Q3772" s="11"/>
      <c r="R3772" s="11"/>
      <c r="S3772" s="11"/>
      <c r="T3772" s="11"/>
      <c r="U3772" s="11"/>
      <c r="V3772" s="11"/>
      <c r="W3772" s="11"/>
      <c r="X3772" s="11"/>
      <c r="Y3772" s="11"/>
      <c r="Z3772" s="11"/>
      <c r="AA3772" s="11"/>
      <c r="AB3772" s="11"/>
    </row>
    <row r="3773" spans="2:28" x14ac:dyDescent="0.2">
      <c r="B3773" s="13">
        <f t="shared" si="480"/>
        <v>3770</v>
      </c>
      <c r="C3773" s="12">
        <v>0.71331537538953538</v>
      </c>
      <c r="D3773" s="11">
        <f t="shared" si="473"/>
        <v>21</v>
      </c>
      <c r="E3773" s="11">
        <f t="shared" si="474"/>
        <v>21</v>
      </c>
      <c r="F3773" s="11">
        <f t="shared" si="475"/>
        <v>3150</v>
      </c>
      <c r="G3773" s="12">
        <v>0.25545497471931133</v>
      </c>
      <c r="H3773" s="27">
        <f t="shared" si="476"/>
        <v>1</v>
      </c>
      <c r="I3773" s="11">
        <f t="shared" si="477"/>
        <v>1</v>
      </c>
      <c r="J3773" s="28">
        <f t="shared" si="478"/>
        <v>500</v>
      </c>
      <c r="K3773" s="28">
        <f t="shared" si="479"/>
        <v>2650</v>
      </c>
      <c r="L3773" s="11"/>
      <c r="M3773" s="11"/>
      <c r="N3773" s="11"/>
      <c r="O3773" s="11"/>
      <c r="P3773" s="11"/>
      <c r="Q3773" s="11"/>
      <c r="R3773" s="11"/>
      <c r="S3773" s="11"/>
      <c r="T3773" s="11"/>
      <c r="U3773" s="11"/>
      <c r="V3773" s="11"/>
      <c r="W3773" s="11"/>
      <c r="X3773" s="11"/>
      <c r="Y3773" s="11"/>
      <c r="Z3773" s="11"/>
      <c r="AA3773" s="11"/>
      <c r="AB3773" s="11"/>
    </row>
    <row r="3774" spans="2:28" x14ac:dyDescent="0.2">
      <c r="B3774" s="13">
        <f t="shared" si="480"/>
        <v>3771</v>
      </c>
      <c r="C3774" s="12">
        <v>0.52467338670374752</v>
      </c>
      <c r="D3774" s="11">
        <f t="shared" si="473"/>
        <v>20</v>
      </c>
      <c r="E3774" s="11">
        <f t="shared" si="474"/>
        <v>20</v>
      </c>
      <c r="F3774" s="11">
        <f t="shared" si="475"/>
        <v>3000</v>
      </c>
      <c r="G3774" s="12">
        <v>0.42943517687042443</v>
      </c>
      <c r="H3774" s="27">
        <f t="shared" si="476"/>
        <v>2</v>
      </c>
      <c r="I3774" s="11">
        <f t="shared" si="477"/>
        <v>0</v>
      </c>
      <c r="J3774" s="28">
        <f t="shared" si="478"/>
        <v>0</v>
      </c>
      <c r="K3774" s="28">
        <f t="shared" si="479"/>
        <v>3000</v>
      </c>
      <c r="L3774" s="11"/>
      <c r="M3774" s="11"/>
      <c r="N3774" s="11"/>
      <c r="O3774" s="11"/>
      <c r="P3774" s="11"/>
      <c r="Q3774" s="11"/>
      <c r="R3774" s="11"/>
      <c r="S3774" s="11"/>
      <c r="T3774" s="11"/>
      <c r="U3774" s="11"/>
      <c r="V3774" s="11"/>
      <c r="W3774" s="11"/>
      <c r="X3774" s="11"/>
      <c r="Y3774" s="11"/>
      <c r="Z3774" s="11"/>
      <c r="AA3774" s="11"/>
      <c r="AB3774" s="11"/>
    </row>
    <row r="3775" spans="2:28" x14ac:dyDescent="0.2">
      <c r="B3775" s="13">
        <f t="shared" si="480"/>
        <v>3772</v>
      </c>
      <c r="C3775" s="12">
        <v>0.41505481447036807</v>
      </c>
      <c r="D3775" s="11">
        <f t="shared" si="473"/>
        <v>19</v>
      </c>
      <c r="E3775" s="11">
        <f t="shared" si="474"/>
        <v>19</v>
      </c>
      <c r="F3775" s="11">
        <f t="shared" si="475"/>
        <v>2850</v>
      </c>
      <c r="G3775" s="12">
        <v>0.40799678417213003</v>
      </c>
      <c r="H3775" s="27">
        <f t="shared" si="476"/>
        <v>1</v>
      </c>
      <c r="I3775" s="11">
        <f t="shared" si="477"/>
        <v>0</v>
      </c>
      <c r="J3775" s="28">
        <f t="shared" si="478"/>
        <v>0</v>
      </c>
      <c r="K3775" s="28">
        <f t="shared" si="479"/>
        <v>2850</v>
      </c>
      <c r="L3775" s="11"/>
      <c r="M3775" s="11"/>
      <c r="N3775" s="11"/>
      <c r="O3775" s="11"/>
      <c r="P3775" s="11"/>
      <c r="Q3775" s="11"/>
      <c r="R3775" s="11"/>
      <c r="S3775" s="11"/>
      <c r="T3775" s="11"/>
      <c r="U3775" s="11"/>
      <c r="V3775" s="11"/>
      <c r="W3775" s="11"/>
      <c r="X3775" s="11"/>
      <c r="Y3775" s="11"/>
      <c r="Z3775" s="11"/>
      <c r="AA3775" s="11"/>
      <c r="AB3775" s="11"/>
    </row>
    <row r="3776" spans="2:28" x14ac:dyDescent="0.2">
      <c r="B3776" s="13">
        <f t="shared" si="480"/>
        <v>3773</v>
      </c>
      <c r="C3776" s="12">
        <v>0.96916935950160921</v>
      </c>
      <c r="D3776" s="11">
        <f t="shared" si="473"/>
        <v>24</v>
      </c>
      <c r="E3776" s="11">
        <f t="shared" si="474"/>
        <v>22</v>
      </c>
      <c r="F3776" s="11">
        <f t="shared" si="475"/>
        <v>3300</v>
      </c>
      <c r="G3776" s="12">
        <v>0.80176251690316669</v>
      </c>
      <c r="H3776" s="27">
        <f t="shared" si="476"/>
        <v>3</v>
      </c>
      <c r="I3776" s="11">
        <f t="shared" si="477"/>
        <v>0</v>
      </c>
      <c r="J3776" s="28">
        <f t="shared" si="478"/>
        <v>0</v>
      </c>
      <c r="K3776" s="28">
        <f t="shared" si="479"/>
        <v>3300</v>
      </c>
      <c r="L3776" s="11"/>
      <c r="M3776" s="11"/>
      <c r="N3776" s="11"/>
      <c r="O3776" s="11"/>
      <c r="P3776" s="11"/>
      <c r="Q3776" s="11"/>
      <c r="R3776" s="11"/>
      <c r="S3776" s="11"/>
      <c r="T3776" s="11"/>
      <c r="U3776" s="11"/>
      <c r="V3776" s="11"/>
      <c r="W3776" s="11"/>
      <c r="X3776" s="11"/>
      <c r="Y3776" s="11"/>
      <c r="Z3776" s="11"/>
      <c r="AA3776" s="11"/>
      <c r="AB3776" s="11"/>
    </row>
    <row r="3777" spans="2:28" x14ac:dyDescent="0.2">
      <c r="B3777" s="13">
        <f t="shared" si="480"/>
        <v>3774</v>
      </c>
      <c r="C3777" s="12">
        <v>0.4608430466505592</v>
      </c>
      <c r="D3777" s="11">
        <f t="shared" si="473"/>
        <v>19</v>
      </c>
      <c r="E3777" s="11">
        <f t="shared" si="474"/>
        <v>19</v>
      </c>
      <c r="F3777" s="11">
        <f t="shared" si="475"/>
        <v>2850</v>
      </c>
      <c r="G3777" s="12">
        <v>0.37002086290413816</v>
      </c>
      <c r="H3777" s="27">
        <f t="shared" si="476"/>
        <v>1</v>
      </c>
      <c r="I3777" s="11">
        <f t="shared" si="477"/>
        <v>0</v>
      </c>
      <c r="J3777" s="28">
        <f t="shared" si="478"/>
        <v>0</v>
      </c>
      <c r="K3777" s="28">
        <f t="shared" si="479"/>
        <v>2850</v>
      </c>
      <c r="L3777" s="11"/>
      <c r="M3777" s="11"/>
      <c r="N3777" s="11"/>
      <c r="O3777" s="11"/>
      <c r="P3777" s="11"/>
      <c r="Q3777" s="11"/>
      <c r="R3777" s="11"/>
      <c r="S3777" s="11"/>
      <c r="T3777" s="11"/>
      <c r="U3777" s="11"/>
      <c r="V3777" s="11"/>
      <c r="W3777" s="11"/>
      <c r="X3777" s="11"/>
      <c r="Y3777" s="11"/>
      <c r="Z3777" s="11"/>
      <c r="AA3777" s="11"/>
      <c r="AB3777" s="11"/>
    </row>
    <row r="3778" spans="2:28" x14ac:dyDescent="0.2">
      <c r="B3778" s="13">
        <f t="shared" si="480"/>
        <v>3775</v>
      </c>
      <c r="C3778" s="12">
        <v>0.93828140120718051</v>
      </c>
      <c r="D3778" s="11">
        <f t="shared" si="473"/>
        <v>23</v>
      </c>
      <c r="E3778" s="11">
        <f t="shared" si="474"/>
        <v>22</v>
      </c>
      <c r="F3778" s="11">
        <f t="shared" si="475"/>
        <v>3300</v>
      </c>
      <c r="G3778" s="12">
        <v>0.48634430843998211</v>
      </c>
      <c r="H3778" s="27">
        <f t="shared" si="476"/>
        <v>2</v>
      </c>
      <c r="I3778" s="11">
        <f t="shared" si="477"/>
        <v>1</v>
      </c>
      <c r="J3778" s="28">
        <f t="shared" si="478"/>
        <v>500</v>
      </c>
      <c r="K3778" s="28">
        <f t="shared" si="479"/>
        <v>2800</v>
      </c>
      <c r="L3778" s="11"/>
      <c r="M3778" s="11"/>
      <c r="N3778" s="11"/>
      <c r="O3778" s="11"/>
      <c r="P3778" s="11"/>
      <c r="Q3778" s="11"/>
      <c r="R3778" s="11"/>
      <c r="S3778" s="11"/>
      <c r="T3778" s="11"/>
      <c r="U3778" s="11"/>
      <c r="V3778" s="11"/>
      <c r="W3778" s="11"/>
      <c r="X3778" s="11"/>
      <c r="Y3778" s="11"/>
      <c r="Z3778" s="11"/>
      <c r="AA3778" s="11"/>
      <c r="AB3778" s="11"/>
    </row>
    <row r="3779" spans="2:28" x14ac:dyDescent="0.2">
      <c r="B3779" s="13">
        <f t="shared" si="480"/>
        <v>3776</v>
      </c>
      <c r="C3779" s="12">
        <v>0.59856900294493087</v>
      </c>
      <c r="D3779" s="11">
        <f t="shared" si="473"/>
        <v>20</v>
      </c>
      <c r="E3779" s="11">
        <f t="shared" si="474"/>
        <v>20</v>
      </c>
      <c r="F3779" s="11">
        <f t="shared" si="475"/>
        <v>3000</v>
      </c>
      <c r="G3779" s="12">
        <v>0.77264560071059329</v>
      </c>
      <c r="H3779" s="27">
        <f t="shared" si="476"/>
        <v>3</v>
      </c>
      <c r="I3779" s="11">
        <f t="shared" si="477"/>
        <v>0</v>
      </c>
      <c r="J3779" s="28">
        <f t="shared" si="478"/>
        <v>0</v>
      </c>
      <c r="K3779" s="28">
        <f t="shared" si="479"/>
        <v>3000</v>
      </c>
      <c r="L3779" s="11"/>
      <c r="M3779" s="11"/>
      <c r="N3779" s="11"/>
      <c r="O3779" s="11"/>
      <c r="P3779" s="11"/>
      <c r="Q3779" s="11"/>
      <c r="R3779" s="11"/>
      <c r="S3779" s="11"/>
      <c r="T3779" s="11"/>
      <c r="U3779" s="11"/>
      <c r="V3779" s="11"/>
      <c r="W3779" s="11"/>
      <c r="X3779" s="11"/>
      <c r="Y3779" s="11"/>
      <c r="Z3779" s="11"/>
      <c r="AA3779" s="11"/>
      <c r="AB3779" s="11"/>
    </row>
    <row r="3780" spans="2:28" x14ac:dyDescent="0.2">
      <c r="B3780" s="13">
        <f t="shared" si="480"/>
        <v>3777</v>
      </c>
      <c r="C3780" s="12">
        <v>0.16566956510124264</v>
      </c>
      <c r="D3780" s="11">
        <f t="shared" si="473"/>
        <v>17</v>
      </c>
      <c r="E3780" s="11">
        <f t="shared" si="474"/>
        <v>17</v>
      </c>
      <c r="F3780" s="11">
        <f t="shared" si="475"/>
        <v>2550</v>
      </c>
      <c r="G3780" s="12">
        <v>0.46419730911210488</v>
      </c>
      <c r="H3780" s="27">
        <f t="shared" si="476"/>
        <v>1</v>
      </c>
      <c r="I3780" s="11">
        <f t="shared" si="477"/>
        <v>0</v>
      </c>
      <c r="J3780" s="28">
        <f t="shared" si="478"/>
        <v>0</v>
      </c>
      <c r="K3780" s="28">
        <f t="shared" si="479"/>
        <v>2550</v>
      </c>
      <c r="L3780" s="11"/>
      <c r="M3780" s="11"/>
      <c r="N3780" s="11"/>
      <c r="O3780" s="11"/>
      <c r="P3780" s="11"/>
      <c r="Q3780" s="11"/>
      <c r="R3780" s="11"/>
      <c r="S3780" s="11"/>
      <c r="T3780" s="11"/>
      <c r="U3780" s="11"/>
      <c r="V3780" s="11"/>
      <c r="W3780" s="11"/>
      <c r="X3780" s="11"/>
      <c r="Y3780" s="11"/>
      <c r="Z3780" s="11"/>
      <c r="AA3780" s="11"/>
      <c r="AB3780" s="11"/>
    </row>
    <row r="3781" spans="2:28" x14ac:dyDescent="0.2">
      <c r="B3781" s="13">
        <f t="shared" si="480"/>
        <v>3778</v>
      </c>
      <c r="C3781" s="12">
        <v>0.40919932617406407</v>
      </c>
      <c r="D3781" s="11">
        <f t="shared" ref="D3781:D3844" si="481">SUMIFS($M$4:$M$15,$P$4:$P$15,"&lt;="&amp;C3781,$O$4:$O$15,"&gt;="&amp;C3781)</f>
        <v>19</v>
      </c>
      <c r="E3781" s="11">
        <f t="shared" ref="E3781:E3844" si="482">MIN(D3781,$S$2)</f>
        <v>19</v>
      </c>
      <c r="F3781" s="11">
        <f t="shared" ref="F3781:F3844" si="483">E3781*$S$3</f>
        <v>2850</v>
      </c>
      <c r="G3781" s="12">
        <v>0.89917021466538716</v>
      </c>
      <c r="H3781" s="27">
        <f t="shared" ref="H3781:H3844" si="484">_xlfn.BINOM.INV(E3781,$S$5,G3781)</f>
        <v>4</v>
      </c>
      <c r="I3781" s="11">
        <f t="shared" ref="I3781:I3844" si="485">IF(E3781-H3781&gt;$S$6,E3781-H3781-$S$6,0)</f>
        <v>0</v>
      </c>
      <c r="J3781" s="28">
        <f t="shared" ref="J3781:J3844" si="486">I3781*$S$4</f>
        <v>0</v>
      </c>
      <c r="K3781" s="28">
        <f t="shared" ref="K3781:K3844" si="487">F3781-J3781</f>
        <v>2850</v>
      </c>
      <c r="L3781" s="11"/>
      <c r="M3781" s="11"/>
      <c r="N3781" s="11"/>
      <c r="O3781" s="11"/>
      <c r="P3781" s="11"/>
      <c r="Q3781" s="11"/>
      <c r="R3781" s="11"/>
      <c r="S3781" s="11"/>
      <c r="T3781" s="11"/>
      <c r="U3781" s="11"/>
      <c r="V3781" s="11"/>
      <c r="W3781" s="11"/>
      <c r="X3781" s="11"/>
      <c r="Y3781" s="11"/>
      <c r="Z3781" s="11"/>
      <c r="AA3781" s="11"/>
      <c r="AB3781" s="11"/>
    </row>
    <row r="3782" spans="2:28" x14ac:dyDescent="0.2">
      <c r="B3782" s="13">
        <f t="shared" ref="B3782:B3845" si="488">B3781+1</f>
        <v>3779</v>
      </c>
      <c r="C3782" s="12">
        <v>0.6090412603177916</v>
      </c>
      <c r="D3782" s="11">
        <f t="shared" si="481"/>
        <v>20</v>
      </c>
      <c r="E3782" s="11">
        <f t="shared" si="482"/>
        <v>20</v>
      </c>
      <c r="F3782" s="11">
        <f t="shared" si="483"/>
        <v>3000</v>
      </c>
      <c r="G3782" s="12">
        <v>0.87072366901150755</v>
      </c>
      <c r="H3782" s="27">
        <f t="shared" si="484"/>
        <v>4</v>
      </c>
      <c r="I3782" s="11">
        <f t="shared" si="485"/>
        <v>0</v>
      </c>
      <c r="J3782" s="28">
        <f t="shared" si="486"/>
        <v>0</v>
      </c>
      <c r="K3782" s="28">
        <f t="shared" si="487"/>
        <v>3000</v>
      </c>
      <c r="L3782" s="11"/>
      <c r="M3782" s="11"/>
      <c r="N3782" s="11"/>
      <c r="O3782" s="11"/>
      <c r="P3782" s="11"/>
      <c r="Q3782" s="11"/>
      <c r="R3782" s="11"/>
      <c r="S3782" s="11"/>
      <c r="T3782" s="11"/>
      <c r="U3782" s="11"/>
      <c r="V3782" s="11"/>
      <c r="W3782" s="11"/>
      <c r="X3782" s="11"/>
      <c r="Y3782" s="11"/>
      <c r="Z3782" s="11"/>
      <c r="AA3782" s="11"/>
      <c r="AB3782" s="11"/>
    </row>
    <row r="3783" spans="2:28" x14ac:dyDescent="0.2">
      <c r="B3783" s="13">
        <f t="shared" si="488"/>
        <v>3780</v>
      </c>
      <c r="C3783" s="12">
        <v>0.76650611474882835</v>
      </c>
      <c r="D3783" s="11">
        <f t="shared" si="481"/>
        <v>21</v>
      </c>
      <c r="E3783" s="11">
        <f t="shared" si="482"/>
        <v>21</v>
      </c>
      <c r="F3783" s="11">
        <f t="shared" si="483"/>
        <v>3150</v>
      </c>
      <c r="G3783" s="12">
        <v>0.11959536309058172</v>
      </c>
      <c r="H3783" s="27">
        <f t="shared" si="484"/>
        <v>1</v>
      </c>
      <c r="I3783" s="11">
        <f t="shared" si="485"/>
        <v>1</v>
      </c>
      <c r="J3783" s="28">
        <f t="shared" si="486"/>
        <v>500</v>
      </c>
      <c r="K3783" s="28">
        <f t="shared" si="487"/>
        <v>2650</v>
      </c>
      <c r="L3783" s="11"/>
      <c r="M3783" s="11"/>
      <c r="N3783" s="11"/>
      <c r="O3783" s="11"/>
      <c r="P3783" s="11"/>
      <c r="Q3783" s="11"/>
      <c r="R3783" s="11"/>
      <c r="S3783" s="11"/>
      <c r="T3783" s="11"/>
      <c r="U3783" s="11"/>
      <c r="V3783" s="11"/>
      <c r="W3783" s="11"/>
      <c r="X3783" s="11"/>
      <c r="Y3783" s="11"/>
      <c r="Z3783" s="11"/>
      <c r="AA3783" s="11"/>
      <c r="AB3783" s="11"/>
    </row>
    <row r="3784" spans="2:28" x14ac:dyDescent="0.2">
      <c r="B3784" s="13">
        <f t="shared" si="488"/>
        <v>3781</v>
      </c>
      <c r="C3784" s="12">
        <v>0.44330974157692538</v>
      </c>
      <c r="D3784" s="11">
        <f t="shared" si="481"/>
        <v>19</v>
      </c>
      <c r="E3784" s="11">
        <f t="shared" si="482"/>
        <v>19</v>
      </c>
      <c r="F3784" s="11">
        <f t="shared" si="483"/>
        <v>2850</v>
      </c>
      <c r="G3784" s="12">
        <v>0.88059237716859717</v>
      </c>
      <c r="H3784" s="27">
        <f t="shared" si="484"/>
        <v>3</v>
      </c>
      <c r="I3784" s="11">
        <f t="shared" si="485"/>
        <v>0</v>
      </c>
      <c r="J3784" s="28">
        <f t="shared" si="486"/>
        <v>0</v>
      </c>
      <c r="K3784" s="28">
        <f t="shared" si="487"/>
        <v>2850</v>
      </c>
      <c r="L3784" s="11"/>
      <c r="M3784" s="11"/>
      <c r="N3784" s="11"/>
      <c r="O3784" s="11"/>
      <c r="P3784" s="11"/>
      <c r="Q3784" s="11"/>
      <c r="R3784" s="11"/>
      <c r="S3784" s="11"/>
      <c r="T3784" s="11"/>
      <c r="U3784" s="11"/>
      <c r="V3784" s="11"/>
      <c r="W3784" s="11"/>
      <c r="X3784" s="11"/>
      <c r="Y3784" s="11"/>
      <c r="Z3784" s="11"/>
      <c r="AA3784" s="11"/>
      <c r="AB3784" s="11"/>
    </row>
    <row r="3785" spans="2:28" x14ac:dyDescent="0.2">
      <c r="B3785" s="13">
        <f t="shared" si="488"/>
        <v>3782</v>
      </c>
      <c r="C3785" s="12">
        <v>0.65212129151402254</v>
      </c>
      <c r="D3785" s="11">
        <f t="shared" si="481"/>
        <v>20</v>
      </c>
      <c r="E3785" s="11">
        <f t="shared" si="482"/>
        <v>20</v>
      </c>
      <c r="F3785" s="11">
        <f t="shared" si="483"/>
        <v>3000</v>
      </c>
      <c r="G3785" s="12">
        <v>0.54236643884802149</v>
      </c>
      <c r="H3785" s="27">
        <f t="shared" si="484"/>
        <v>2</v>
      </c>
      <c r="I3785" s="11">
        <f t="shared" si="485"/>
        <v>0</v>
      </c>
      <c r="J3785" s="28">
        <f t="shared" si="486"/>
        <v>0</v>
      </c>
      <c r="K3785" s="28">
        <f t="shared" si="487"/>
        <v>3000</v>
      </c>
      <c r="L3785" s="11"/>
      <c r="M3785" s="11"/>
      <c r="N3785" s="11"/>
      <c r="O3785" s="11"/>
      <c r="P3785" s="11"/>
      <c r="Q3785" s="11"/>
      <c r="R3785" s="11"/>
      <c r="S3785" s="11"/>
      <c r="T3785" s="11"/>
      <c r="U3785" s="11"/>
      <c r="V3785" s="11"/>
      <c r="W3785" s="11"/>
      <c r="X3785" s="11"/>
      <c r="Y3785" s="11"/>
      <c r="Z3785" s="11"/>
      <c r="AA3785" s="11"/>
      <c r="AB3785" s="11"/>
    </row>
    <row r="3786" spans="2:28" x14ac:dyDescent="0.2">
      <c r="B3786" s="13">
        <f t="shared" si="488"/>
        <v>3783</v>
      </c>
      <c r="C3786" s="12">
        <v>0.19779172737239836</v>
      </c>
      <c r="D3786" s="11">
        <f t="shared" si="481"/>
        <v>17</v>
      </c>
      <c r="E3786" s="11">
        <f t="shared" si="482"/>
        <v>17</v>
      </c>
      <c r="F3786" s="11">
        <f t="shared" si="483"/>
        <v>2550</v>
      </c>
      <c r="G3786" s="12">
        <v>0.73408144469306613</v>
      </c>
      <c r="H3786" s="27">
        <f t="shared" si="484"/>
        <v>2</v>
      </c>
      <c r="I3786" s="11">
        <f t="shared" si="485"/>
        <v>0</v>
      </c>
      <c r="J3786" s="28">
        <f t="shared" si="486"/>
        <v>0</v>
      </c>
      <c r="K3786" s="28">
        <f t="shared" si="487"/>
        <v>2550</v>
      </c>
      <c r="L3786" s="11"/>
      <c r="M3786" s="11"/>
      <c r="N3786" s="11"/>
      <c r="O3786" s="11"/>
      <c r="P3786" s="11"/>
      <c r="Q3786" s="11"/>
      <c r="R3786" s="11"/>
      <c r="S3786" s="11"/>
      <c r="T3786" s="11"/>
      <c r="U3786" s="11"/>
      <c r="V3786" s="11"/>
      <c r="W3786" s="11"/>
      <c r="X3786" s="11"/>
      <c r="Y3786" s="11"/>
      <c r="Z3786" s="11"/>
      <c r="AA3786" s="11"/>
      <c r="AB3786" s="11"/>
    </row>
    <row r="3787" spans="2:28" x14ac:dyDescent="0.2">
      <c r="B3787" s="13">
        <f t="shared" si="488"/>
        <v>3784</v>
      </c>
      <c r="C3787" s="12">
        <v>0.63739808589727065</v>
      </c>
      <c r="D3787" s="11">
        <f t="shared" si="481"/>
        <v>20</v>
      </c>
      <c r="E3787" s="11">
        <f t="shared" si="482"/>
        <v>20</v>
      </c>
      <c r="F3787" s="11">
        <f t="shared" si="483"/>
        <v>3000</v>
      </c>
      <c r="G3787" s="12">
        <v>0.25268987797165066</v>
      </c>
      <c r="H3787" s="27">
        <f t="shared" si="484"/>
        <v>1</v>
      </c>
      <c r="I3787" s="11">
        <f t="shared" si="485"/>
        <v>0</v>
      </c>
      <c r="J3787" s="28">
        <f t="shared" si="486"/>
        <v>0</v>
      </c>
      <c r="K3787" s="28">
        <f t="shared" si="487"/>
        <v>3000</v>
      </c>
      <c r="L3787" s="11"/>
      <c r="M3787" s="11"/>
      <c r="N3787" s="11"/>
      <c r="O3787" s="11"/>
      <c r="P3787" s="11"/>
      <c r="Q3787" s="11"/>
      <c r="R3787" s="11"/>
      <c r="S3787" s="11"/>
      <c r="T3787" s="11"/>
      <c r="U3787" s="11"/>
      <c r="V3787" s="11"/>
      <c r="W3787" s="11"/>
      <c r="X3787" s="11"/>
      <c r="Y3787" s="11"/>
      <c r="Z3787" s="11"/>
      <c r="AA3787" s="11"/>
      <c r="AB3787" s="11"/>
    </row>
    <row r="3788" spans="2:28" x14ac:dyDescent="0.2">
      <c r="B3788" s="13">
        <f t="shared" si="488"/>
        <v>3785</v>
      </c>
      <c r="C3788" s="12">
        <v>0.78652452934788775</v>
      </c>
      <c r="D3788" s="11">
        <f t="shared" si="481"/>
        <v>21</v>
      </c>
      <c r="E3788" s="11">
        <f t="shared" si="482"/>
        <v>21</v>
      </c>
      <c r="F3788" s="11">
        <f t="shared" si="483"/>
        <v>3150</v>
      </c>
      <c r="G3788" s="12">
        <v>0.35395328749858535</v>
      </c>
      <c r="H3788" s="27">
        <f t="shared" si="484"/>
        <v>1</v>
      </c>
      <c r="I3788" s="11">
        <f t="shared" si="485"/>
        <v>1</v>
      </c>
      <c r="J3788" s="28">
        <f t="shared" si="486"/>
        <v>500</v>
      </c>
      <c r="K3788" s="28">
        <f t="shared" si="487"/>
        <v>2650</v>
      </c>
      <c r="L3788" s="11"/>
      <c r="M3788" s="11"/>
      <c r="N3788" s="11"/>
      <c r="O3788" s="11"/>
      <c r="P3788" s="11"/>
      <c r="Q3788" s="11"/>
      <c r="R3788" s="11"/>
      <c r="S3788" s="11"/>
      <c r="T3788" s="11"/>
      <c r="U3788" s="11"/>
      <c r="V3788" s="11"/>
      <c r="W3788" s="11"/>
      <c r="X3788" s="11"/>
      <c r="Y3788" s="11"/>
      <c r="Z3788" s="11"/>
      <c r="AA3788" s="11"/>
      <c r="AB3788" s="11"/>
    </row>
    <row r="3789" spans="2:28" x14ac:dyDescent="0.2">
      <c r="B3789" s="13">
        <f t="shared" si="488"/>
        <v>3786</v>
      </c>
      <c r="C3789" s="12">
        <v>9.535342506659783E-2</v>
      </c>
      <c r="D3789" s="11">
        <f t="shared" si="481"/>
        <v>16</v>
      </c>
      <c r="E3789" s="11">
        <f t="shared" si="482"/>
        <v>16</v>
      </c>
      <c r="F3789" s="11">
        <f t="shared" si="483"/>
        <v>2400</v>
      </c>
      <c r="G3789" s="12">
        <v>0.91010485968774757</v>
      </c>
      <c r="H3789" s="27">
        <f t="shared" si="484"/>
        <v>3</v>
      </c>
      <c r="I3789" s="11">
        <f t="shared" si="485"/>
        <v>0</v>
      </c>
      <c r="J3789" s="28">
        <f t="shared" si="486"/>
        <v>0</v>
      </c>
      <c r="K3789" s="28">
        <f t="shared" si="487"/>
        <v>2400</v>
      </c>
      <c r="L3789" s="11"/>
      <c r="M3789" s="11"/>
      <c r="N3789" s="11"/>
      <c r="O3789" s="11"/>
      <c r="P3789" s="11"/>
      <c r="Q3789" s="11"/>
      <c r="R3789" s="11"/>
      <c r="S3789" s="11"/>
      <c r="T3789" s="11"/>
      <c r="U3789" s="11"/>
      <c r="V3789" s="11"/>
      <c r="W3789" s="11"/>
      <c r="X3789" s="11"/>
      <c r="Y3789" s="11"/>
      <c r="Z3789" s="11"/>
      <c r="AA3789" s="11"/>
      <c r="AB3789" s="11"/>
    </row>
    <row r="3790" spans="2:28" x14ac:dyDescent="0.2">
      <c r="B3790" s="13">
        <f t="shared" si="488"/>
        <v>3787</v>
      </c>
      <c r="C3790" s="12">
        <v>0.67520204217971513</v>
      </c>
      <c r="D3790" s="11">
        <f t="shared" si="481"/>
        <v>20</v>
      </c>
      <c r="E3790" s="11">
        <f t="shared" si="482"/>
        <v>20</v>
      </c>
      <c r="F3790" s="11">
        <f t="shared" si="483"/>
        <v>3000</v>
      </c>
      <c r="G3790" s="12">
        <v>1.8756191818425916E-2</v>
      </c>
      <c r="H3790" s="27">
        <f t="shared" si="484"/>
        <v>0</v>
      </c>
      <c r="I3790" s="11">
        <f t="shared" si="485"/>
        <v>1</v>
      </c>
      <c r="J3790" s="28">
        <f t="shared" si="486"/>
        <v>500</v>
      </c>
      <c r="K3790" s="28">
        <f t="shared" si="487"/>
        <v>2500</v>
      </c>
      <c r="L3790" s="11"/>
      <c r="M3790" s="11"/>
      <c r="N3790" s="11"/>
      <c r="O3790" s="11"/>
      <c r="P3790" s="11"/>
      <c r="Q3790" s="11"/>
      <c r="R3790" s="11"/>
      <c r="S3790" s="11"/>
      <c r="T3790" s="11"/>
      <c r="U3790" s="11"/>
      <c r="V3790" s="11"/>
      <c r="W3790" s="11"/>
      <c r="X3790" s="11"/>
      <c r="Y3790" s="11"/>
      <c r="Z3790" s="11"/>
      <c r="AA3790" s="11"/>
      <c r="AB3790" s="11"/>
    </row>
    <row r="3791" spans="2:28" x14ac:dyDescent="0.2">
      <c r="B3791" s="13">
        <f t="shared" si="488"/>
        <v>3788</v>
      </c>
      <c r="C3791" s="12">
        <v>0.76395348301045485</v>
      </c>
      <c r="D3791" s="11">
        <f t="shared" si="481"/>
        <v>21</v>
      </c>
      <c r="E3791" s="11">
        <f t="shared" si="482"/>
        <v>21</v>
      </c>
      <c r="F3791" s="11">
        <f t="shared" si="483"/>
        <v>3150</v>
      </c>
      <c r="G3791" s="12">
        <v>0.58905626582326731</v>
      </c>
      <c r="H3791" s="27">
        <f t="shared" si="484"/>
        <v>2</v>
      </c>
      <c r="I3791" s="11">
        <f t="shared" si="485"/>
        <v>0</v>
      </c>
      <c r="J3791" s="28">
        <f t="shared" si="486"/>
        <v>0</v>
      </c>
      <c r="K3791" s="28">
        <f t="shared" si="487"/>
        <v>3150</v>
      </c>
      <c r="L3791" s="11"/>
      <c r="M3791" s="11"/>
      <c r="N3791" s="11"/>
      <c r="O3791" s="11"/>
      <c r="P3791" s="11"/>
      <c r="Q3791" s="11"/>
      <c r="R3791" s="11"/>
      <c r="S3791" s="11"/>
      <c r="T3791" s="11"/>
      <c r="U3791" s="11"/>
      <c r="V3791" s="11"/>
      <c r="W3791" s="11"/>
      <c r="X3791" s="11"/>
      <c r="Y3791" s="11"/>
      <c r="Z3791" s="11"/>
      <c r="AA3791" s="11"/>
      <c r="AB3791" s="11"/>
    </row>
    <row r="3792" spans="2:28" x14ac:dyDescent="0.2">
      <c r="B3792" s="13">
        <f t="shared" si="488"/>
        <v>3789</v>
      </c>
      <c r="C3792" s="12">
        <v>0.61767330495430917</v>
      </c>
      <c r="D3792" s="11">
        <f t="shared" si="481"/>
        <v>20</v>
      </c>
      <c r="E3792" s="11">
        <f t="shared" si="482"/>
        <v>20</v>
      </c>
      <c r="F3792" s="11">
        <f t="shared" si="483"/>
        <v>3000</v>
      </c>
      <c r="G3792" s="12">
        <v>0.99158180205661139</v>
      </c>
      <c r="H3792" s="27">
        <f t="shared" si="484"/>
        <v>6</v>
      </c>
      <c r="I3792" s="11">
        <f t="shared" si="485"/>
        <v>0</v>
      </c>
      <c r="J3792" s="28">
        <f t="shared" si="486"/>
        <v>0</v>
      </c>
      <c r="K3792" s="28">
        <f t="shared" si="487"/>
        <v>3000</v>
      </c>
      <c r="L3792" s="11"/>
      <c r="M3792" s="11"/>
      <c r="N3792" s="11"/>
      <c r="O3792" s="11"/>
      <c r="P3792" s="11"/>
      <c r="Q3792" s="11"/>
      <c r="R3792" s="11"/>
      <c r="S3792" s="11"/>
      <c r="T3792" s="11"/>
      <c r="U3792" s="11"/>
      <c r="V3792" s="11"/>
      <c r="W3792" s="11"/>
      <c r="X3792" s="11"/>
      <c r="Y3792" s="11"/>
      <c r="Z3792" s="11"/>
      <c r="AA3792" s="11"/>
      <c r="AB3792" s="11"/>
    </row>
    <row r="3793" spans="2:28" x14ac:dyDescent="0.2">
      <c r="B3793" s="13">
        <f t="shared" si="488"/>
        <v>3790</v>
      </c>
      <c r="C3793" s="12">
        <v>0.14841090668794477</v>
      </c>
      <c r="D3793" s="11">
        <f t="shared" si="481"/>
        <v>16</v>
      </c>
      <c r="E3793" s="11">
        <f t="shared" si="482"/>
        <v>16</v>
      </c>
      <c r="F3793" s="11">
        <f t="shared" si="483"/>
        <v>2400</v>
      </c>
      <c r="G3793" s="12">
        <v>0.97810279176524573</v>
      </c>
      <c r="H3793" s="27">
        <f t="shared" si="484"/>
        <v>4</v>
      </c>
      <c r="I3793" s="11">
        <f t="shared" si="485"/>
        <v>0</v>
      </c>
      <c r="J3793" s="28">
        <f t="shared" si="486"/>
        <v>0</v>
      </c>
      <c r="K3793" s="28">
        <f t="shared" si="487"/>
        <v>2400</v>
      </c>
      <c r="L3793" s="11"/>
      <c r="M3793" s="11"/>
      <c r="N3793" s="11"/>
      <c r="O3793" s="11"/>
      <c r="P3793" s="11"/>
      <c r="Q3793" s="11"/>
      <c r="R3793" s="11"/>
      <c r="S3793" s="11"/>
      <c r="T3793" s="11"/>
      <c r="U3793" s="11"/>
      <c r="V3793" s="11"/>
      <c r="W3793" s="11"/>
      <c r="X3793" s="11"/>
      <c r="Y3793" s="11"/>
      <c r="Z3793" s="11"/>
      <c r="AA3793" s="11"/>
      <c r="AB3793" s="11"/>
    </row>
    <row r="3794" spans="2:28" x14ac:dyDescent="0.2">
      <c r="B3794" s="13">
        <f t="shared" si="488"/>
        <v>3791</v>
      </c>
      <c r="C3794" s="12">
        <v>0.39139363069461075</v>
      </c>
      <c r="D3794" s="11">
        <f t="shared" si="481"/>
        <v>19</v>
      </c>
      <c r="E3794" s="11">
        <f t="shared" si="482"/>
        <v>19</v>
      </c>
      <c r="F3794" s="11">
        <f t="shared" si="483"/>
        <v>2850</v>
      </c>
      <c r="G3794" s="12">
        <v>0.93446715900661192</v>
      </c>
      <c r="H3794" s="27">
        <f t="shared" si="484"/>
        <v>4</v>
      </c>
      <c r="I3794" s="11">
        <f t="shared" si="485"/>
        <v>0</v>
      </c>
      <c r="J3794" s="28">
        <f t="shared" si="486"/>
        <v>0</v>
      </c>
      <c r="K3794" s="28">
        <f t="shared" si="487"/>
        <v>2850</v>
      </c>
      <c r="L3794" s="11"/>
      <c r="M3794" s="11"/>
      <c r="N3794" s="11"/>
      <c r="O3794" s="11"/>
      <c r="P3794" s="11"/>
      <c r="Q3794" s="11"/>
      <c r="R3794" s="11"/>
      <c r="S3794" s="11"/>
      <c r="T3794" s="11"/>
      <c r="U3794" s="11"/>
      <c r="V3794" s="11"/>
      <c r="W3794" s="11"/>
      <c r="X3794" s="11"/>
      <c r="Y3794" s="11"/>
      <c r="Z3794" s="11"/>
      <c r="AA3794" s="11"/>
      <c r="AB3794" s="11"/>
    </row>
    <row r="3795" spans="2:28" x14ac:dyDescent="0.2">
      <c r="B3795" s="13">
        <f t="shared" si="488"/>
        <v>3792</v>
      </c>
      <c r="C3795" s="12">
        <v>3.3204744462217439E-3</v>
      </c>
      <c r="D3795" s="11">
        <f t="shared" si="481"/>
        <v>14</v>
      </c>
      <c r="E3795" s="11">
        <f t="shared" si="482"/>
        <v>14</v>
      </c>
      <c r="F3795" s="11">
        <f t="shared" si="483"/>
        <v>2100</v>
      </c>
      <c r="G3795" s="12">
        <v>0.67788393178967021</v>
      </c>
      <c r="H3795" s="27">
        <f t="shared" si="484"/>
        <v>2</v>
      </c>
      <c r="I3795" s="11">
        <f t="shared" si="485"/>
        <v>0</v>
      </c>
      <c r="J3795" s="28">
        <f t="shared" si="486"/>
        <v>0</v>
      </c>
      <c r="K3795" s="28">
        <f t="shared" si="487"/>
        <v>2100</v>
      </c>
      <c r="L3795" s="11"/>
      <c r="M3795" s="11"/>
      <c r="N3795" s="11"/>
      <c r="O3795" s="11"/>
      <c r="P3795" s="11"/>
      <c r="Q3795" s="11"/>
      <c r="R3795" s="11"/>
      <c r="S3795" s="11"/>
      <c r="T3795" s="11"/>
      <c r="U3795" s="11"/>
      <c r="V3795" s="11"/>
      <c r="W3795" s="11"/>
      <c r="X3795" s="11"/>
      <c r="Y3795" s="11"/>
      <c r="Z3795" s="11"/>
      <c r="AA3795" s="11"/>
      <c r="AB3795" s="11"/>
    </row>
    <row r="3796" spans="2:28" x14ac:dyDescent="0.2">
      <c r="B3796" s="13">
        <f t="shared" si="488"/>
        <v>3793</v>
      </c>
      <c r="C3796" s="12">
        <v>0.58447922762473403</v>
      </c>
      <c r="D3796" s="11">
        <f t="shared" si="481"/>
        <v>20</v>
      </c>
      <c r="E3796" s="11">
        <f t="shared" si="482"/>
        <v>20</v>
      </c>
      <c r="F3796" s="11">
        <f t="shared" si="483"/>
        <v>3000</v>
      </c>
      <c r="G3796" s="12">
        <v>0.55614734917727937</v>
      </c>
      <c r="H3796" s="27">
        <f t="shared" si="484"/>
        <v>2</v>
      </c>
      <c r="I3796" s="11">
        <f t="shared" si="485"/>
        <v>0</v>
      </c>
      <c r="J3796" s="28">
        <f t="shared" si="486"/>
        <v>0</v>
      </c>
      <c r="K3796" s="28">
        <f t="shared" si="487"/>
        <v>3000</v>
      </c>
      <c r="L3796" s="11"/>
      <c r="M3796" s="11"/>
      <c r="N3796" s="11"/>
      <c r="O3796" s="11"/>
      <c r="P3796" s="11"/>
      <c r="Q3796" s="11"/>
      <c r="R3796" s="11"/>
      <c r="S3796" s="11"/>
      <c r="T3796" s="11"/>
      <c r="U3796" s="11"/>
      <c r="V3796" s="11"/>
      <c r="W3796" s="11"/>
      <c r="X3796" s="11"/>
      <c r="Y3796" s="11"/>
      <c r="Z3796" s="11"/>
      <c r="AA3796" s="11"/>
      <c r="AB3796" s="11"/>
    </row>
    <row r="3797" spans="2:28" x14ac:dyDescent="0.2">
      <c r="B3797" s="13">
        <f t="shared" si="488"/>
        <v>3794</v>
      </c>
      <c r="C3797" s="12">
        <v>0.35504747702308459</v>
      </c>
      <c r="D3797" s="11">
        <f t="shared" si="481"/>
        <v>19</v>
      </c>
      <c r="E3797" s="11">
        <f t="shared" si="482"/>
        <v>19</v>
      </c>
      <c r="F3797" s="11">
        <f t="shared" si="483"/>
        <v>2850</v>
      </c>
      <c r="G3797" s="12">
        <v>0.53809487489546615</v>
      </c>
      <c r="H3797" s="27">
        <f t="shared" si="484"/>
        <v>2</v>
      </c>
      <c r="I3797" s="11">
        <f t="shared" si="485"/>
        <v>0</v>
      </c>
      <c r="J3797" s="28">
        <f t="shared" si="486"/>
        <v>0</v>
      </c>
      <c r="K3797" s="28">
        <f t="shared" si="487"/>
        <v>2850</v>
      </c>
      <c r="L3797" s="11"/>
      <c r="M3797" s="11"/>
      <c r="N3797" s="11"/>
      <c r="O3797" s="11"/>
      <c r="P3797" s="11"/>
      <c r="Q3797" s="11"/>
      <c r="R3797" s="11"/>
      <c r="S3797" s="11"/>
      <c r="T3797" s="11"/>
      <c r="U3797" s="11"/>
      <c r="V3797" s="11"/>
      <c r="W3797" s="11"/>
      <c r="X3797" s="11"/>
      <c r="Y3797" s="11"/>
      <c r="Z3797" s="11"/>
      <c r="AA3797" s="11"/>
      <c r="AB3797" s="11"/>
    </row>
    <row r="3798" spans="2:28" x14ac:dyDescent="0.2">
      <c r="B3798" s="13">
        <f t="shared" si="488"/>
        <v>3795</v>
      </c>
      <c r="C3798" s="12">
        <v>0.33984127720674673</v>
      </c>
      <c r="D3798" s="11">
        <f t="shared" si="481"/>
        <v>18</v>
      </c>
      <c r="E3798" s="11">
        <f t="shared" si="482"/>
        <v>18</v>
      </c>
      <c r="F3798" s="11">
        <f t="shared" si="483"/>
        <v>2700</v>
      </c>
      <c r="G3798" s="12">
        <v>0.97297408170804101</v>
      </c>
      <c r="H3798" s="27">
        <f t="shared" si="484"/>
        <v>5</v>
      </c>
      <c r="I3798" s="11">
        <f t="shared" si="485"/>
        <v>0</v>
      </c>
      <c r="J3798" s="28">
        <f t="shared" si="486"/>
        <v>0</v>
      </c>
      <c r="K3798" s="28">
        <f t="shared" si="487"/>
        <v>2700</v>
      </c>
      <c r="L3798" s="11"/>
      <c r="M3798" s="11"/>
      <c r="N3798" s="11"/>
      <c r="O3798" s="11"/>
      <c r="P3798" s="11"/>
      <c r="Q3798" s="11"/>
      <c r="R3798" s="11"/>
      <c r="S3798" s="11"/>
      <c r="T3798" s="11"/>
      <c r="U3798" s="11"/>
      <c r="V3798" s="11"/>
      <c r="W3798" s="11"/>
      <c r="X3798" s="11"/>
      <c r="Y3798" s="11"/>
      <c r="Z3798" s="11"/>
      <c r="AA3798" s="11"/>
      <c r="AB3798" s="11"/>
    </row>
    <row r="3799" spans="2:28" x14ac:dyDescent="0.2">
      <c r="B3799" s="13">
        <f t="shared" si="488"/>
        <v>3796</v>
      </c>
      <c r="C3799" s="12">
        <v>0.92054494362929495</v>
      </c>
      <c r="D3799" s="11">
        <f t="shared" si="481"/>
        <v>23</v>
      </c>
      <c r="E3799" s="11">
        <f t="shared" si="482"/>
        <v>22</v>
      </c>
      <c r="F3799" s="11">
        <f t="shared" si="483"/>
        <v>3300</v>
      </c>
      <c r="G3799" s="12">
        <v>0.70816970197967988</v>
      </c>
      <c r="H3799" s="27">
        <f t="shared" si="484"/>
        <v>3</v>
      </c>
      <c r="I3799" s="11">
        <f t="shared" si="485"/>
        <v>0</v>
      </c>
      <c r="J3799" s="28">
        <f t="shared" si="486"/>
        <v>0</v>
      </c>
      <c r="K3799" s="28">
        <f t="shared" si="487"/>
        <v>3300</v>
      </c>
      <c r="L3799" s="11"/>
      <c r="M3799" s="11"/>
      <c r="N3799" s="11"/>
      <c r="O3799" s="11"/>
      <c r="P3799" s="11"/>
      <c r="Q3799" s="11"/>
      <c r="R3799" s="11"/>
      <c r="S3799" s="11"/>
      <c r="T3799" s="11"/>
      <c r="U3799" s="11"/>
      <c r="V3799" s="11"/>
      <c r="W3799" s="11"/>
      <c r="X3799" s="11"/>
      <c r="Y3799" s="11"/>
      <c r="Z3799" s="11"/>
      <c r="AA3799" s="11"/>
      <c r="AB3799" s="11"/>
    </row>
    <row r="3800" spans="2:28" x14ac:dyDescent="0.2">
      <c r="B3800" s="13">
        <f t="shared" si="488"/>
        <v>3797</v>
      </c>
      <c r="C3800" s="12">
        <v>0.79443971973940442</v>
      </c>
      <c r="D3800" s="11">
        <f t="shared" si="481"/>
        <v>21</v>
      </c>
      <c r="E3800" s="11">
        <f t="shared" si="482"/>
        <v>21</v>
      </c>
      <c r="F3800" s="11">
        <f t="shared" si="483"/>
        <v>3150</v>
      </c>
      <c r="G3800" s="12">
        <v>7.712546777905438E-2</v>
      </c>
      <c r="H3800" s="27">
        <f t="shared" si="484"/>
        <v>0</v>
      </c>
      <c r="I3800" s="11">
        <f t="shared" si="485"/>
        <v>2</v>
      </c>
      <c r="J3800" s="28">
        <f t="shared" si="486"/>
        <v>1000</v>
      </c>
      <c r="K3800" s="28">
        <f t="shared" si="487"/>
        <v>2150</v>
      </c>
      <c r="L3800" s="11"/>
      <c r="M3800" s="11"/>
      <c r="N3800" s="11"/>
      <c r="O3800" s="11"/>
      <c r="P3800" s="11"/>
      <c r="Q3800" s="11"/>
      <c r="R3800" s="11"/>
      <c r="S3800" s="11"/>
      <c r="T3800" s="11"/>
      <c r="U3800" s="11"/>
      <c r="V3800" s="11"/>
      <c r="W3800" s="11"/>
      <c r="X3800" s="11"/>
      <c r="Y3800" s="11"/>
      <c r="Z3800" s="11"/>
      <c r="AA3800" s="11"/>
      <c r="AB3800" s="11"/>
    </row>
    <row r="3801" spans="2:28" x14ac:dyDescent="0.2">
      <c r="B3801" s="13">
        <f t="shared" si="488"/>
        <v>3798</v>
      </c>
      <c r="C3801" s="12">
        <v>0.71170225972772239</v>
      </c>
      <c r="D3801" s="11">
        <f t="shared" si="481"/>
        <v>21</v>
      </c>
      <c r="E3801" s="11">
        <f t="shared" si="482"/>
        <v>21</v>
      </c>
      <c r="F3801" s="11">
        <f t="shared" si="483"/>
        <v>3150</v>
      </c>
      <c r="G3801" s="12">
        <v>0.12896215954769308</v>
      </c>
      <c r="H3801" s="27">
        <f t="shared" si="484"/>
        <v>1</v>
      </c>
      <c r="I3801" s="11">
        <f t="shared" si="485"/>
        <v>1</v>
      </c>
      <c r="J3801" s="28">
        <f t="shared" si="486"/>
        <v>500</v>
      </c>
      <c r="K3801" s="28">
        <f t="shared" si="487"/>
        <v>2650</v>
      </c>
      <c r="L3801" s="11"/>
      <c r="M3801" s="11"/>
      <c r="N3801" s="11"/>
      <c r="O3801" s="11"/>
      <c r="P3801" s="11"/>
      <c r="Q3801" s="11"/>
      <c r="R3801" s="11"/>
      <c r="S3801" s="11"/>
      <c r="T3801" s="11"/>
      <c r="U3801" s="11"/>
      <c r="V3801" s="11"/>
      <c r="W3801" s="11"/>
      <c r="X3801" s="11"/>
      <c r="Y3801" s="11"/>
      <c r="Z3801" s="11"/>
      <c r="AA3801" s="11"/>
      <c r="AB3801" s="11"/>
    </row>
    <row r="3802" spans="2:28" x14ac:dyDescent="0.2">
      <c r="B3802" s="13">
        <f t="shared" si="488"/>
        <v>3799</v>
      </c>
      <c r="C3802" s="12">
        <v>0.53356657947327601</v>
      </c>
      <c r="D3802" s="11">
        <f t="shared" si="481"/>
        <v>20</v>
      </c>
      <c r="E3802" s="11">
        <f t="shared" si="482"/>
        <v>20</v>
      </c>
      <c r="F3802" s="11">
        <f t="shared" si="483"/>
        <v>3000</v>
      </c>
      <c r="G3802" s="12">
        <v>0.83998651550275882</v>
      </c>
      <c r="H3802" s="27">
        <f t="shared" si="484"/>
        <v>3</v>
      </c>
      <c r="I3802" s="11">
        <f t="shared" si="485"/>
        <v>0</v>
      </c>
      <c r="J3802" s="28">
        <f t="shared" si="486"/>
        <v>0</v>
      </c>
      <c r="K3802" s="28">
        <f t="shared" si="487"/>
        <v>3000</v>
      </c>
      <c r="L3802" s="11"/>
      <c r="M3802" s="11"/>
      <c r="N3802" s="11"/>
      <c r="O3802" s="11"/>
      <c r="P3802" s="11"/>
      <c r="Q3802" s="11"/>
      <c r="R3802" s="11"/>
      <c r="S3802" s="11"/>
      <c r="T3802" s="11"/>
      <c r="U3802" s="11"/>
      <c r="V3802" s="11"/>
      <c r="W3802" s="11"/>
      <c r="X3802" s="11"/>
      <c r="Y3802" s="11"/>
      <c r="Z3802" s="11"/>
      <c r="AA3802" s="11"/>
      <c r="AB3802" s="11"/>
    </row>
    <row r="3803" spans="2:28" x14ac:dyDescent="0.2">
      <c r="B3803" s="13">
        <f t="shared" si="488"/>
        <v>3800</v>
      </c>
      <c r="C3803" s="12">
        <v>0.56940800232727751</v>
      </c>
      <c r="D3803" s="11">
        <f t="shared" si="481"/>
        <v>20</v>
      </c>
      <c r="E3803" s="11">
        <f t="shared" si="482"/>
        <v>20</v>
      </c>
      <c r="F3803" s="11">
        <f t="shared" si="483"/>
        <v>3000</v>
      </c>
      <c r="G3803" s="12">
        <v>0.20098624970682399</v>
      </c>
      <c r="H3803" s="27">
        <f t="shared" si="484"/>
        <v>1</v>
      </c>
      <c r="I3803" s="11">
        <f t="shared" si="485"/>
        <v>0</v>
      </c>
      <c r="J3803" s="28">
        <f t="shared" si="486"/>
        <v>0</v>
      </c>
      <c r="K3803" s="28">
        <f t="shared" si="487"/>
        <v>3000</v>
      </c>
      <c r="L3803" s="11"/>
      <c r="M3803" s="11"/>
      <c r="N3803" s="11"/>
      <c r="O3803" s="11"/>
      <c r="P3803" s="11"/>
      <c r="Q3803" s="11"/>
      <c r="R3803" s="11"/>
      <c r="S3803" s="11"/>
      <c r="T3803" s="11"/>
      <c r="U3803" s="11"/>
      <c r="V3803" s="11"/>
      <c r="W3803" s="11"/>
      <c r="X3803" s="11"/>
      <c r="Y3803" s="11"/>
      <c r="Z3803" s="11"/>
      <c r="AA3803" s="11"/>
      <c r="AB3803" s="11"/>
    </row>
    <row r="3804" spans="2:28" x14ac:dyDescent="0.2">
      <c r="B3804" s="13">
        <f t="shared" si="488"/>
        <v>3801</v>
      </c>
      <c r="C3804" s="12">
        <v>7.8371316777299582E-2</v>
      </c>
      <c r="D3804" s="11">
        <f t="shared" si="481"/>
        <v>15</v>
      </c>
      <c r="E3804" s="11">
        <f t="shared" si="482"/>
        <v>15</v>
      </c>
      <c r="F3804" s="11">
        <f t="shared" si="483"/>
        <v>2250</v>
      </c>
      <c r="G3804" s="12">
        <v>0.430550990546542</v>
      </c>
      <c r="H3804" s="27">
        <f t="shared" si="484"/>
        <v>1</v>
      </c>
      <c r="I3804" s="11">
        <f t="shared" si="485"/>
        <v>0</v>
      </c>
      <c r="J3804" s="28">
        <f t="shared" si="486"/>
        <v>0</v>
      </c>
      <c r="K3804" s="28">
        <f t="shared" si="487"/>
        <v>2250</v>
      </c>
      <c r="L3804" s="11"/>
      <c r="M3804" s="11"/>
      <c r="N3804" s="11"/>
      <c r="O3804" s="11"/>
      <c r="P3804" s="11"/>
      <c r="Q3804" s="11"/>
      <c r="R3804" s="11"/>
      <c r="S3804" s="11"/>
      <c r="T3804" s="11"/>
      <c r="U3804" s="11"/>
      <c r="V3804" s="11"/>
      <c r="W3804" s="11"/>
      <c r="X3804" s="11"/>
      <c r="Y3804" s="11"/>
      <c r="Z3804" s="11"/>
      <c r="AA3804" s="11"/>
      <c r="AB3804" s="11"/>
    </row>
    <row r="3805" spans="2:28" x14ac:dyDescent="0.2">
      <c r="B3805" s="13">
        <f t="shared" si="488"/>
        <v>3802</v>
      </c>
      <c r="C3805" s="12">
        <v>0.59878931764632515</v>
      </c>
      <c r="D3805" s="11">
        <f t="shared" si="481"/>
        <v>20</v>
      </c>
      <c r="E3805" s="11">
        <f t="shared" si="482"/>
        <v>20</v>
      </c>
      <c r="F3805" s="11">
        <f t="shared" si="483"/>
        <v>3000</v>
      </c>
      <c r="G3805" s="12">
        <v>0.58108396195895429</v>
      </c>
      <c r="H3805" s="27">
        <f t="shared" si="484"/>
        <v>2</v>
      </c>
      <c r="I3805" s="11">
        <f t="shared" si="485"/>
        <v>0</v>
      </c>
      <c r="J3805" s="28">
        <f t="shared" si="486"/>
        <v>0</v>
      </c>
      <c r="K3805" s="28">
        <f t="shared" si="487"/>
        <v>3000</v>
      </c>
      <c r="L3805" s="11"/>
      <c r="M3805" s="11"/>
      <c r="N3805" s="11"/>
      <c r="O3805" s="11"/>
      <c r="P3805" s="11"/>
      <c r="Q3805" s="11"/>
      <c r="R3805" s="11"/>
      <c r="S3805" s="11"/>
      <c r="T3805" s="11"/>
      <c r="U3805" s="11"/>
      <c r="V3805" s="11"/>
      <c r="W3805" s="11"/>
      <c r="X3805" s="11"/>
      <c r="Y3805" s="11"/>
      <c r="Z3805" s="11"/>
      <c r="AA3805" s="11"/>
      <c r="AB3805" s="11"/>
    </row>
    <row r="3806" spans="2:28" x14ac:dyDescent="0.2">
      <c r="B3806" s="13">
        <f t="shared" si="488"/>
        <v>3803</v>
      </c>
      <c r="C3806" s="12">
        <v>0.19958133328583982</v>
      </c>
      <c r="D3806" s="11">
        <f t="shared" si="481"/>
        <v>17</v>
      </c>
      <c r="E3806" s="11">
        <f t="shared" si="482"/>
        <v>17</v>
      </c>
      <c r="F3806" s="11">
        <f t="shared" si="483"/>
        <v>2550</v>
      </c>
      <c r="G3806" s="12">
        <v>9.7654167884463017E-2</v>
      </c>
      <c r="H3806" s="27">
        <f t="shared" si="484"/>
        <v>0</v>
      </c>
      <c r="I3806" s="11">
        <f t="shared" si="485"/>
        <v>0</v>
      </c>
      <c r="J3806" s="28">
        <f t="shared" si="486"/>
        <v>0</v>
      </c>
      <c r="K3806" s="28">
        <f t="shared" si="487"/>
        <v>2550</v>
      </c>
      <c r="L3806" s="11"/>
      <c r="M3806" s="11"/>
      <c r="N3806" s="11"/>
      <c r="O3806" s="11"/>
      <c r="P3806" s="11"/>
      <c r="Q3806" s="11"/>
      <c r="R3806" s="11"/>
      <c r="S3806" s="11"/>
      <c r="T3806" s="11"/>
      <c r="U3806" s="11"/>
      <c r="V3806" s="11"/>
      <c r="W3806" s="11"/>
      <c r="X3806" s="11"/>
      <c r="Y3806" s="11"/>
      <c r="Z3806" s="11"/>
      <c r="AA3806" s="11"/>
      <c r="AB3806" s="11"/>
    </row>
    <row r="3807" spans="2:28" x14ac:dyDescent="0.2">
      <c r="B3807" s="13">
        <f t="shared" si="488"/>
        <v>3804</v>
      </c>
      <c r="C3807" s="12">
        <v>0.90934287763576094</v>
      </c>
      <c r="D3807" s="11">
        <f t="shared" si="481"/>
        <v>23</v>
      </c>
      <c r="E3807" s="11">
        <f t="shared" si="482"/>
        <v>22</v>
      </c>
      <c r="F3807" s="11">
        <f t="shared" si="483"/>
        <v>3300</v>
      </c>
      <c r="G3807" s="12">
        <v>0.80435647334317861</v>
      </c>
      <c r="H3807" s="27">
        <f t="shared" si="484"/>
        <v>3</v>
      </c>
      <c r="I3807" s="11">
        <f t="shared" si="485"/>
        <v>0</v>
      </c>
      <c r="J3807" s="28">
        <f t="shared" si="486"/>
        <v>0</v>
      </c>
      <c r="K3807" s="28">
        <f t="shared" si="487"/>
        <v>3300</v>
      </c>
      <c r="L3807" s="11"/>
      <c r="M3807" s="11"/>
      <c r="N3807" s="11"/>
      <c r="O3807" s="11"/>
      <c r="P3807" s="11"/>
      <c r="Q3807" s="11"/>
      <c r="R3807" s="11"/>
      <c r="S3807" s="11"/>
      <c r="T3807" s="11"/>
      <c r="U3807" s="11"/>
      <c r="V3807" s="11"/>
      <c r="W3807" s="11"/>
      <c r="X3807" s="11"/>
      <c r="Y3807" s="11"/>
      <c r="Z3807" s="11"/>
      <c r="AA3807" s="11"/>
      <c r="AB3807" s="11"/>
    </row>
    <row r="3808" spans="2:28" x14ac:dyDescent="0.2">
      <c r="B3808" s="13">
        <f t="shared" si="488"/>
        <v>3805</v>
      </c>
      <c r="C3808" s="12">
        <v>0.95563277871500141</v>
      </c>
      <c r="D3808" s="11">
        <f t="shared" si="481"/>
        <v>24</v>
      </c>
      <c r="E3808" s="11">
        <f t="shared" si="482"/>
        <v>22</v>
      </c>
      <c r="F3808" s="11">
        <f t="shared" si="483"/>
        <v>3300</v>
      </c>
      <c r="G3808" s="12">
        <v>0.15520525809385555</v>
      </c>
      <c r="H3808" s="27">
        <f t="shared" si="484"/>
        <v>1</v>
      </c>
      <c r="I3808" s="11">
        <f t="shared" si="485"/>
        <v>2</v>
      </c>
      <c r="J3808" s="28">
        <f t="shared" si="486"/>
        <v>1000</v>
      </c>
      <c r="K3808" s="28">
        <f t="shared" si="487"/>
        <v>2300</v>
      </c>
      <c r="L3808" s="11"/>
      <c r="M3808" s="11"/>
      <c r="N3808" s="11"/>
      <c r="O3808" s="11"/>
      <c r="P3808" s="11"/>
      <c r="Q3808" s="11"/>
      <c r="R3808" s="11"/>
      <c r="S3808" s="11"/>
      <c r="T3808" s="11"/>
      <c r="U3808" s="11"/>
      <c r="V3808" s="11"/>
      <c r="W3808" s="11"/>
      <c r="X3808" s="11"/>
      <c r="Y3808" s="11"/>
      <c r="Z3808" s="11"/>
      <c r="AA3808" s="11"/>
      <c r="AB3808" s="11"/>
    </row>
    <row r="3809" spans="2:28" x14ac:dyDescent="0.2">
      <c r="B3809" s="13">
        <f t="shared" si="488"/>
        <v>3806</v>
      </c>
      <c r="C3809" s="12">
        <v>0.7412983315417262</v>
      </c>
      <c r="D3809" s="11">
        <f t="shared" si="481"/>
        <v>21</v>
      </c>
      <c r="E3809" s="11">
        <f t="shared" si="482"/>
        <v>21</v>
      </c>
      <c r="F3809" s="11">
        <f t="shared" si="483"/>
        <v>3150</v>
      </c>
      <c r="G3809" s="12">
        <v>0.45700370779472577</v>
      </c>
      <c r="H3809" s="27">
        <f t="shared" si="484"/>
        <v>2</v>
      </c>
      <c r="I3809" s="11">
        <f t="shared" si="485"/>
        <v>0</v>
      </c>
      <c r="J3809" s="28">
        <f t="shared" si="486"/>
        <v>0</v>
      </c>
      <c r="K3809" s="28">
        <f t="shared" si="487"/>
        <v>3150</v>
      </c>
      <c r="L3809" s="11"/>
      <c r="M3809" s="11"/>
      <c r="N3809" s="11"/>
      <c r="O3809" s="11"/>
      <c r="P3809" s="11"/>
      <c r="Q3809" s="11"/>
      <c r="R3809" s="11"/>
      <c r="S3809" s="11"/>
      <c r="T3809" s="11"/>
      <c r="U3809" s="11"/>
      <c r="V3809" s="11"/>
      <c r="W3809" s="11"/>
      <c r="X3809" s="11"/>
      <c r="Y3809" s="11"/>
      <c r="Z3809" s="11"/>
      <c r="AA3809" s="11"/>
      <c r="AB3809" s="11"/>
    </row>
    <row r="3810" spans="2:28" x14ac:dyDescent="0.2">
      <c r="B3810" s="13">
        <f t="shared" si="488"/>
        <v>3807</v>
      </c>
      <c r="C3810" s="12">
        <v>0.65360150105506909</v>
      </c>
      <c r="D3810" s="11">
        <f t="shared" si="481"/>
        <v>20</v>
      </c>
      <c r="E3810" s="11">
        <f t="shared" si="482"/>
        <v>20</v>
      </c>
      <c r="F3810" s="11">
        <f t="shared" si="483"/>
        <v>3000</v>
      </c>
      <c r="G3810" s="12">
        <v>0.12028406549211001</v>
      </c>
      <c r="H3810" s="27">
        <f t="shared" si="484"/>
        <v>0</v>
      </c>
      <c r="I3810" s="11">
        <f t="shared" si="485"/>
        <v>1</v>
      </c>
      <c r="J3810" s="28">
        <f t="shared" si="486"/>
        <v>500</v>
      </c>
      <c r="K3810" s="28">
        <f t="shared" si="487"/>
        <v>2500</v>
      </c>
      <c r="L3810" s="11"/>
      <c r="M3810" s="11"/>
      <c r="N3810" s="11"/>
      <c r="O3810" s="11"/>
      <c r="P3810" s="11"/>
      <c r="Q3810" s="11"/>
      <c r="R3810" s="11"/>
      <c r="S3810" s="11"/>
      <c r="T3810" s="11"/>
      <c r="U3810" s="11"/>
      <c r="V3810" s="11"/>
      <c r="W3810" s="11"/>
      <c r="X3810" s="11"/>
      <c r="Y3810" s="11"/>
      <c r="Z3810" s="11"/>
      <c r="AA3810" s="11"/>
      <c r="AB3810" s="11"/>
    </row>
    <row r="3811" spans="2:28" x14ac:dyDescent="0.2">
      <c r="B3811" s="13">
        <f t="shared" si="488"/>
        <v>3808</v>
      </c>
      <c r="C3811" s="12">
        <v>0.89828495538386821</v>
      </c>
      <c r="D3811" s="11">
        <f t="shared" si="481"/>
        <v>22</v>
      </c>
      <c r="E3811" s="11">
        <f t="shared" si="482"/>
        <v>22</v>
      </c>
      <c r="F3811" s="11">
        <f t="shared" si="483"/>
        <v>3300</v>
      </c>
      <c r="G3811" s="12">
        <v>0.6344811344976693</v>
      </c>
      <c r="H3811" s="27">
        <f t="shared" si="484"/>
        <v>3</v>
      </c>
      <c r="I3811" s="11">
        <f t="shared" si="485"/>
        <v>0</v>
      </c>
      <c r="J3811" s="28">
        <f t="shared" si="486"/>
        <v>0</v>
      </c>
      <c r="K3811" s="28">
        <f t="shared" si="487"/>
        <v>3300</v>
      </c>
      <c r="L3811" s="11"/>
      <c r="M3811" s="11"/>
      <c r="N3811" s="11"/>
      <c r="O3811" s="11"/>
      <c r="P3811" s="11"/>
      <c r="Q3811" s="11"/>
      <c r="R3811" s="11"/>
      <c r="S3811" s="11"/>
      <c r="T3811" s="11"/>
      <c r="U3811" s="11"/>
      <c r="V3811" s="11"/>
      <c r="W3811" s="11"/>
      <c r="X3811" s="11"/>
      <c r="Y3811" s="11"/>
      <c r="Z3811" s="11"/>
      <c r="AA3811" s="11"/>
      <c r="AB3811" s="11"/>
    </row>
    <row r="3812" spans="2:28" x14ac:dyDescent="0.2">
      <c r="B3812" s="13">
        <f t="shared" si="488"/>
        <v>3809</v>
      </c>
      <c r="C3812" s="12">
        <v>0.24746515604366726</v>
      </c>
      <c r="D3812" s="11">
        <f t="shared" si="481"/>
        <v>18</v>
      </c>
      <c r="E3812" s="11">
        <f t="shared" si="482"/>
        <v>18</v>
      </c>
      <c r="F3812" s="11">
        <f t="shared" si="483"/>
        <v>2700</v>
      </c>
      <c r="G3812" s="12">
        <v>0.17658323625637407</v>
      </c>
      <c r="H3812" s="27">
        <f t="shared" si="484"/>
        <v>1</v>
      </c>
      <c r="I3812" s="11">
        <f t="shared" si="485"/>
        <v>0</v>
      </c>
      <c r="J3812" s="28">
        <f t="shared" si="486"/>
        <v>0</v>
      </c>
      <c r="K3812" s="28">
        <f t="shared" si="487"/>
        <v>2700</v>
      </c>
      <c r="L3812" s="11"/>
      <c r="M3812" s="11"/>
      <c r="N3812" s="11"/>
      <c r="O3812" s="11"/>
      <c r="P3812" s="11"/>
      <c r="Q3812" s="11"/>
      <c r="R3812" s="11"/>
      <c r="S3812" s="11"/>
      <c r="T3812" s="11"/>
      <c r="U3812" s="11"/>
      <c r="V3812" s="11"/>
      <c r="W3812" s="11"/>
      <c r="X3812" s="11"/>
      <c r="Y3812" s="11"/>
      <c r="Z3812" s="11"/>
      <c r="AA3812" s="11"/>
      <c r="AB3812" s="11"/>
    </row>
    <row r="3813" spans="2:28" x14ac:dyDescent="0.2">
      <c r="B3813" s="13">
        <f t="shared" si="488"/>
        <v>3810</v>
      </c>
      <c r="C3813" s="12">
        <v>0.34822429756043172</v>
      </c>
      <c r="D3813" s="11">
        <f t="shared" si="481"/>
        <v>18</v>
      </c>
      <c r="E3813" s="11">
        <f t="shared" si="482"/>
        <v>18</v>
      </c>
      <c r="F3813" s="11">
        <f t="shared" si="483"/>
        <v>2700</v>
      </c>
      <c r="G3813" s="12">
        <v>0.66199571201299789</v>
      </c>
      <c r="H3813" s="27">
        <f t="shared" si="484"/>
        <v>2</v>
      </c>
      <c r="I3813" s="11">
        <f t="shared" si="485"/>
        <v>0</v>
      </c>
      <c r="J3813" s="28">
        <f t="shared" si="486"/>
        <v>0</v>
      </c>
      <c r="K3813" s="28">
        <f t="shared" si="487"/>
        <v>2700</v>
      </c>
      <c r="L3813" s="11"/>
      <c r="M3813" s="11"/>
      <c r="N3813" s="11"/>
      <c r="O3813" s="11"/>
      <c r="P3813" s="11"/>
      <c r="Q3813" s="11"/>
      <c r="R3813" s="11"/>
      <c r="S3813" s="11"/>
      <c r="T3813" s="11"/>
      <c r="U3813" s="11"/>
      <c r="V3813" s="11"/>
      <c r="W3813" s="11"/>
      <c r="X3813" s="11"/>
      <c r="Y3813" s="11"/>
      <c r="Z3813" s="11"/>
      <c r="AA3813" s="11"/>
      <c r="AB3813" s="11"/>
    </row>
    <row r="3814" spans="2:28" x14ac:dyDescent="0.2">
      <c r="B3814" s="13">
        <f t="shared" si="488"/>
        <v>3811</v>
      </c>
      <c r="C3814" s="12">
        <v>0.4089478661332695</v>
      </c>
      <c r="D3814" s="11">
        <f t="shared" si="481"/>
        <v>19</v>
      </c>
      <c r="E3814" s="11">
        <f t="shared" si="482"/>
        <v>19</v>
      </c>
      <c r="F3814" s="11">
        <f t="shared" si="483"/>
        <v>2850</v>
      </c>
      <c r="G3814" s="12">
        <v>0.69871338576879272</v>
      </c>
      <c r="H3814" s="27">
        <f t="shared" si="484"/>
        <v>2</v>
      </c>
      <c r="I3814" s="11">
        <f t="shared" si="485"/>
        <v>0</v>
      </c>
      <c r="J3814" s="28">
        <f t="shared" si="486"/>
        <v>0</v>
      </c>
      <c r="K3814" s="28">
        <f t="shared" si="487"/>
        <v>2850</v>
      </c>
      <c r="L3814" s="11"/>
      <c r="M3814" s="11"/>
      <c r="N3814" s="11"/>
      <c r="O3814" s="11"/>
      <c r="P3814" s="11"/>
      <c r="Q3814" s="11"/>
      <c r="R3814" s="11"/>
      <c r="S3814" s="11"/>
      <c r="T3814" s="11"/>
      <c r="U3814" s="11"/>
      <c r="V3814" s="11"/>
      <c r="W3814" s="11"/>
      <c r="X3814" s="11"/>
      <c r="Y3814" s="11"/>
      <c r="Z3814" s="11"/>
      <c r="AA3814" s="11"/>
      <c r="AB3814" s="11"/>
    </row>
    <row r="3815" spans="2:28" x14ac:dyDescent="0.2">
      <c r="B3815" s="13">
        <f t="shared" si="488"/>
        <v>3812</v>
      </c>
      <c r="C3815" s="12">
        <v>0.11154838605852435</v>
      </c>
      <c r="D3815" s="11">
        <f t="shared" si="481"/>
        <v>16</v>
      </c>
      <c r="E3815" s="11">
        <f t="shared" si="482"/>
        <v>16</v>
      </c>
      <c r="F3815" s="11">
        <f t="shared" si="483"/>
        <v>2400</v>
      </c>
      <c r="G3815" s="12">
        <v>0.97009286268329376</v>
      </c>
      <c r="H3815" s="27">
        <f t="shared" si="484"/>
        <v>4</v>
      </c>
      <c r="I3815" s="11">
        <f t="shared" si="485"/>
        <v>0</v>
      </c>
      <c r="J3815" s="28">
        <f t="shared" si="486"/>
        <v>0</v>
      </c>
      <c r="K3815" s="28">
        <f t="shared" si="487"/>
        <v>2400</v>
      </c>
      <c r="L3815" s="11"/>
      <c r="M3815" s="11"/>
      <c r="N3815" s="11"/>
      <c r="O3815" s="11"/>
      <c r="P3815" s="11"/>
      <c r="Q3815" s="11"/>
      <c r="R3815" s="11"/>
      <c r="S3815" s="11"/>
      <c r="T3815" s="11"/>
      <c r="U3815" s="11"/>
      <c r="V3815" s="11"/>
      <c r="W3815" s="11"/>
      <c r="X3815" s="11"/>
      <c r="Y3815" s="11"/>
      <c r="Z3815" s="11"/>
      <c r="AA3815" s="11"/>
      <c r="AB3815" s="11"/>
    </row>
    <row r="3816" spans="2:28" x14ac:dyDescent="0.2">
      <c r="B3816" s="13">
        <f t="shared" si="488"/>
        <v>3813</v>
      </c>
      <c r="C3816" s="12">
        <v>0.69138067185057073</v>
      </c>
      <c r="D3816" s="11">
        <f t="shared" si="481"/>
        <v>21</v>
      </c>
      <c r="E3816" s="11">
        <f t="shared" si="482"/>
        <v>21</v>
      </c>
      <c r="F3816" s="11">
        <f t="shared" si="483"/>
        <v>3150</v>
      </c>
      <c r="G3816" s="12">
        <v>0.57824814030677019</v>
      </c>
      <c r="H3816" s="27">
        <f t="shared" si="484"/>
        <v>2</v>
      </c>
      <c r="I3816" s="11">
        <f t="shared" si="485"/>
        <v>0</v>
      </c>
      <c r="J3816" s="28">
        <f t="shared" si="486"/>
        <v>0</v>
      </c>
      <c r="K3816" s="28">
        <f t="shared" si="487"/>
        <v>3150</v>
      </c>
      <c r="L3816" s="11"/>
      <c r="M3816" s="11"/>
      <c r="N3816" s="11"/>
      <c r="O3816" s="11"/>
      <c r="P3816" s="11"/>
      <c r="Q3816" s="11"/>
      <c r="R3816" s="11"/>
      <c r="S3816" s="11"/>
      <c r="T3816" s="11"/>
      <c r="U3816" s="11"/>
      <c r="V3816" s="11"/>
      <c r="W3816" s="11"/>
      <c r="X3816" s="11"/>
      <c r="Y3816" s="11"/>
      <c r="Z3816" s="11"/>
      <c r="AA3816" s="11"/>
      <c r="AB3816" s="11"/>
    </row>
    <row r="3817" spans="2:28" x14ac:dyDescent="0.2">
      <c r="B3817" s="13">
        <f t="shared" si="488"/>
        <v>3814</v>
      </c>
      <c r="C3817" s="12">
        <v>0.65395893480545397</v>
      </c>
      <c r="D3817" s="11">
        <f t="shared" si="481"/>
        <v>20</v>
      </c>
      <c r="E3817" s="11">
        <f t="shared" si="482"/>
        <v>20</v>
      </c>
      <c r="F3817" s="11">
        <f t="shared" si="483"/>
        <v>3000</v>
      </c>
      <c r="G3817" s="12">
        <v>0.16976169255041984</v>
      </c>
      <c r="H3817" s="27">
        <f t="shared" si="484"/>
        <v>1</v>
      </c>
      <c r="I3817" s="11">
        <f t="shared" si="485"/>
        <v>0</v>
      </c>
      <c r="J3817" s="28">
        <f t="shared" si="486"/>
        <v>0</v>
      </c>
      <c r="K3817" s="28">
        <f t="shared" si="487"/>
        <v>3000</v>
      </c>
      <c r="L3817" s="11"/>
      <c r="M3817" s="11"/>
      <c r="N3817" s="11"/>
      <c r="O3817" s="11"/>
      <c r="P3817" s="11"/>
      <c r="Q3817" s="11"/>
      <c r="R3817" s="11"/>
      <c r="S3817" s="11"/>
      <c r="T3817" s="11"/>
      <c r="U3817" s="11"/>
      <c r="V3817" s="11"/>
      <c r="W3817" s="11"/>
      <c r="X3817" s="11"/>
      <c r="Y3817" s="11"/>
      <c r="Z3817" s="11"/>
      <c r="AA3817" s="11"/>
      <c r="AB3817" s="11"/>
    </row>
    <row r="3818" spans="2:28" x14ac:dyDescent="0.2">
      <c r="B3818" s="13">
        <f t="shared" si="488"/>
        <v>3815</v>
      </c>
      <c r="C3818" s="12">
        <v>0.34503507805420797</v>
      </c>
      <c r="D3818" s="11">
        <f t="shared" si="481"/>
        <v>18</v>
      </c>
      <c r="E3818" s="11">
        <f t="shared" si="482"/>
        <v>18</v>
      </c>
      <c r="F3818" s="11">
        <f t="shared" si="483"/>
        <v>2700</v>
      </c>
      <c r="G3818" s="12">
        <v>0.71060057698118639</v>
      </c>
      <c r="H3818" s="27">
        <f t="shared" si="484"/>
        <v>2</v>
      </c>
      <c r="I3818" s="11">
        <f t="shared" si="485"/>
        <v>0</v>
      </c>
      <c r="J3818" s="28">
        <f t="shared" si="486"/>
        <v>0</v>
      </c>
      <c r="K3818" s="28">
        <f t="shared" si="487"/>
        <v>2700</v>
      </c>
      <c r="L3818" s="11"/>
      <c r="M3818" s="11"/>
      <c r="N3818" s="11"/>
      <c r="O3818" s="11"/>
      <c r="P3818" s="11"/>
      <c r="Q3818" s="11"/>
      <c r="R3818" s="11"/>
      <c r="S3818" s="11"/>
      <c r="T3818" s="11"/>
      <c r="U3818" s="11"/>
      <c r="V3818" s="11"/>
      <c r="W3818" s="11"/>
      <c r="X3818" s="11"/>
      <c r="Y3818" s="11"/>
      <c r="Z3818" s="11"/>
      <c r="AA3818" s="11"/>
      <c r="AB3818" s="11"/>
    </row>
    <row r="3819" spans="2:28" x14ac:dyDescent="0.2">
      <c r="B3819" s="13">
        <f t="shared" si="488"/>
        <v>3816</v>
      </c>
      <c r="C3819" s="12">
        <v>0.18294719058730835</v>
      </c>
      <c r="D3819" s="11">
        <f t="shared" si="481"/>
        <v>17</v>
      </c>
      <c r="E3819" s="11">
        <f t="shared" si="482"/>
        <v>17</v>
      </c>
      <c r="F3819" s="11">
        <f t="shared" si="483"/>
        <v>2550</v>
      </c>
      <c r="G3819" s="12">
        <v>0.78769643470802453</v>
      </c>
      <c r="H3819" s="27">
        <f t="shared" si="484"/>
        <v>3</v>
      </c>
      <c r="I3819" s="11">
        <f t="shared" si="485"/>
        <v>0</v>
      </c>
      <c r="J3819" s="28">
        <f t="shared" si="486"/>
        <v>0</v>
      </c>
      <c r="K3819" s="28">
        <f t="shared" si="487"/>
        <v>2550</v>
      </c>
      <c r="L3819" s="11"/>
      <c r="M3819" s="11"/>
      <c r="N3819" s="11"/>
      <c r="O3819" s="11"/>
      <c r="P3819" s="11"/>
      <c r="Q3819" s="11"/>
      <c r="R3819" s="11"/>
      <c r="S3819" s="11"/>
      <c r="T3819" s="11"/>
      <c r="U3819" s="11"/>
      <c r="V3819" s="11"/>
      <c r="W3819" s="11"/>
      <c r="X3819" s="11"/>
      <c r="Y3819" s="11"/>
      <c r="Z3819" s="11"/>
      <c r="AA3819" s="11"/>
      <c r="AB3819" s="11"/>
    </row>
    <row r="3820" spans="2:28" x14ac:dyDescent="0.2">
      <c r="B3820" s="13">
        <f t="shared" si="488"/>
        <v>3817</v>
      </c>
      <c r="C3820" s="12">
        <v>0.98781329843719556</v>
      </c>
      <c r="D3820" s="11">
        <f t="shared" si="481"/>
        <v>25</v>
      </c>
      <c r="E3820" s="11">
        <f t="shared" si="482"/>
        <v>22</v>
      </c>
      <c r="F3820" s="11">
        <f t="shared" si="483"/>
        <v>3300</v>
      </c>
      <c r="G3820" s="12">
        <v>0.25001200844143567</v>
      </c>
      <c r="H3820" s="27">
        <f t="shared" si="484"/>
        <v>1</v>
      </c>
      <c r="I3820" s="11">
        <f t="shared" si="485"/>
        <v>2</v>
      </c>
      <c r="J3820" s="28">
        <f t="shared" si="486"/>
        <v>1000</v>
      </c>
      <c r="K3820" s="28">
        <f t="shared" si="487"/>
        <v>2300</v>
      </c>
      <c r="L3820" s="11"/>
      <c r="M3820" s="11"/>
      <c r="N3820" s="11"/>
      <c r="O3820" s="11"/>
      <c r="P3820" s="11"/>
      <c r="Q3820" s="11"/>
      <c r="R3820" s="11"/>
      <c r="S3820" s="11"/>
      <c r="T3820" s="11"/>
      <c r="U3820" s="11"/>
      <c r="V3820" s="11"/>
      <c r="W3820" s="11"/>
      <c r="X3820" s="11"/>
      <c r="Y3820" s="11"/>
      <c r="Z3820" s="11"/>
      <c r="AA3820" s="11"/>
      <c r="AB3820" s="11"/>
    </row>
    <row r="3821" spans="2:28" x14ac:dyDescent="0.2">
      <c r="B3821" s="13">
        <f t="shared" si="488"/>
        <v>3818</v>
      </c>
      <c r="C3821" s="12">
        <v>0.99746755475214977</v>
      </c>
      <c r="D3821" s="11">
        <f t="shared" si="481"/>
        <v>25</v>
      </c>
      <c r="E3821" s="11">
        <f t="shared" si="482"/>
        <v>22</v>
      </c>
      <c r="F3821" s="11">
        <f t="shared" si="483"/>
        <v>3300</v>
      </c>
      <c r="G3821" s="12">
        <v>0.76550688201491379</v>
      </c>
      <c r="H3821" s="27">
        <f t="shared" si="484"/>
        <v>3</v>
      </c>
      <c r="I3821" s="11">
        <f t="shared" si="485"/>
        <v>0</v>
      </c>
      <c r="J3821" s="28">
        <f t="shared" si="486"/>
        <v>0</v>
      </c>
      <c r="K3821" s="28">
        <f t="shared" si="487"/>
        <v>3300</v>
      </c>
      <c r="L3821" s="11"/>
      <c r="M3821" s="11"/>
      <c r="N3821" s="11"/>
      <c r="O3821" s="11"/>
      <c r="P3821" s="11"/>
      <c r="Q3821" s="11"/>
      <c r="R3821" s="11"/>
      <c r="S3821" s="11"/>
      <c r="T3821" s="11"/>
      <c r="U3821" s="11"/>
      <c r="V3821" s="11"/>
      <c r="W3821" s="11"/>
      <c r="X3821" s="11"/>
      <c r="Y3821" s="11"/>
      <c r="Z3821" s="11"/>
      <c r="AA3821" s="11"/>
      <c r="AB3821" s="11"/>
    </row>
    <row r="3822" spans="2:28" x14ac:dyDescent="0.2">
      <c r="B3822" s="13">
        <f t="shared" si="488"/>
        <v>3819</v>
      </c>
      <c r="C3822" s="12">
        <v>5.523613186998666E-2</v>
      </c>
      <c r="D3822" s="11">
        <f t="shared" si="481"/>
        <v>15</v>
      </c>
      <c r="E3822" s="11">
        <f t="shared" si="482"/>
        <v>15</v>
      </c>
      <c r="F3822" s="11">
        <f t="shared" si="483"/>
        <v>2250</v>
      </c>
      <c r="G3822" s="12">
        <v>0.67914321050347981</v>
      </c>
      <c r="H3822" s="27">
        <f t="shared" si="484"/>
        <v>2</v>
      </c>
      <c r="I3822" s="11">
        <f t="shared" si="485"/>
        <v>0</v>
      </c>
      <c r="J3822" s="28">
        <f t="shared" si="486"/>
        <v>0</v>
      </c>
      <c r="K3822" s="28">
        <f t="shared" si="487"/>
        <v>2250</v>
      </c>
      <c r="L3822" s="11"/>
      <c r="M3822" s="11"/>
      <c r="N3822" s="11"/>
      <c r="O3822" s="11"/>
      <c r="P3822" s="11"/>
      <c r="Q3822" s="11"/>
      <c r="R3822" s="11"/>
      <c r="S3822" s="11"/>
      <c r="T3822" s="11"/>
      <c r="U3822" s="11"/>
      <c r="V3822" s="11"/>
      <c r="W3822" s="11"/>
      <c r="X3822" s="11"/>
      <c r="Y3822" s="11"/>
      <c r="Z3822" s="11"/>
      <c r="AA3822" s="11"/>
      <c r="AB3822" s="11"/>
    </row>
    <row r="3823" spans="2:28" x14ac:dyDescent="0.2">
      <c r="B3823" s="13">
        <f t="shared" si="488"/>
        <v>3820</v>
      </c>
      <c r="C3823" s="12">
        <v>0.74511261431587306</v>
      </c>
      <c r="D3823" s="11">
        <f t="shared" si="481"/>
        <v>21</v>
      </c>
      <c r="E3823" s="11">
        <f t="shared" si="482"/>
        <v>21</v>
      </c>
      <c r="F3823" s="11">
        <f t="shared" si="483"/>
        <v>3150</v>
      </c>
      <c r="G3823" s="12">
        <v>0.28265767964769617</v>
      </c>
      <c r="H3823" s="27">
        <f t="shared" si="484"/>
        <v>1</v>
      </c>
      <c r="I3823" s="11">
        <f t="shared" si="485"/>
        <v>1</v>
      </c>
      <c r="J3823" s="28">
        <f t="shared" si="486"/>
        <v>500</v>
      </c>
      <c r="K3823" s="28">
        <f t="shared" si="487"/>
        <v>2650</v>
      </c>
      <c r="L3823" s="11"/>
      <c r="M3823" s="11"/>
      <c r="N3823" s="11"/>
      <c r="O3823" s="11"/>
      <c r="P3823" s="11"/>
      <c r="Q3823" s="11"/>
      <c r="R3823" s="11"/>
      <c r="S3823" s="11"/>
      <c r="T3823" s="11"/>
      <c r="U3823" s="11"/>
      <c r="V3823" s="11"/>
      <c r="W3823" s="11"/>
      <c r="X3823" s="11"/>
      <c r="Y3823" s="11"/>
      <c r="Z3823" s="11"/>
      <c r="AA3823" s="11"/>
      <c r="AB3823" s="11"/>
    </row>
    <row r="3824" spans="2:28" x14ac:dyDescent="0.2">
      <c r="B3824" s="13">
        <f t="shared" si="488"/>
        <v>3821</v>
      </c>
      <c r="C3824" s="12">
        <v>0.38964939025970602</v>
      </c>
      <c r="D3824" s="11">
        <f t="shared" si="481"/>
        <v>19</v>
      </c>
      <c r="E3824" s="11">
        <f t="shared" si="482"/>
        <v>19</v>
      </c>
      <c r="F3824" s="11">
        <f t="shared" si="483"/>
        <v>2850</v>
      </c>
      <c r="G3824" s="12">
        <v>0.60778617418343572</v>
      </c>
      <c r="H3824" s="27">
        <f t="shared" si="484"/>
        <v>2</v>
      </c>
      <c r="I3824" s="11">
        <f t="shared" si="485"/>
        <v>0</v>
      </c>
      <c r="J3824" s="28">
        <f t="shared" si="486"/>
        <v>0</v>
      </c>
      <c r="K3824" s="28">
        <f t="shared" si="487"/>
        <v>2850</v>
      </c>
      <c r="L3824" s="11"/>
      <c r="M3824" s="11"/>
      <c r="N3824" s="11"/>
      <c r="O3824" s="11"/>
      <c r="P3824" s="11"/>
      <c r="Q3824" s="11"/>
      <c r="R3824" s="11"/>
      <c r="S3824" s="11"/>
      <c r="T3824" s="11"/>
      <c r="U3824" s="11"/>
      <c r="V3824" s="11"/>
      <c r="W3824" s="11"/>
      <c r="X3824" s="11"/>
      <c r="Y3824" s="11"/>
      <c r="Z3824" s="11"/>
      <c r="AA3824" s="11"/>
      <c r="AB3824" s="11"/>
    </row>
    <row r="3825" spans="2:28" x14ac:dyDescent="0.2">
      <c r="B3825" s="13">
        <f t="shared" si="488"/>
        <v>3822</v>
      </c>
      <c r="C3825" s="12">
        <v>0.96251735919370607</v>
      </c>
      <c r="D3825" s="11">
        <f t="shared" si="481"/>
        <v>24</v>
      </c>
      <c r="E3825" s="11">
        <f t="shared" si="482"/>
        <v>22</v>
      </c>
      <c r="F3825" s="11">
        <f t="shared" si="483"/>
        <v>3300</v>
      </c>
      <c r="G3825" s="12">
        <v>0.89741502569621356</v>
      </c>
      <c r="H3825" s="27">
        <f t="shared" si="484"/>
        <v>4</v>
      </c>
      <c r="I3825" s="11">
        <f t="shared" si="485"/>
        <v>0</v>
      </c>
      <c r="J3825" s="28">
        <f t="shared" si="486"/>
        <v>0</v>
      </c>
      <c r="K3825" s="28">
        <f t="shared" si="487"/>
        <v>3300</v>
      </c>
      <c r="L3825" s="11"/>
      <c r="M3825" s="11"/>
      <c r="N3825" s="11"/>
      <c r="O3825" s="11"/>
      <c r="P3825" s="11"/>
      <c r="Q3825" s="11"/>
      <c r="R3825" s="11"/>
      <c r="S3825" s="11"/>
      <c r="T3825" s="11"/>
      <c r="U3825" s="11"/>
      <c r="V3825" s="11"/>
      <c r="W3825" s="11"/>
      <c r="X3825" s="11"/>
      <c r="Y3825" s="11"/>
      <c r="Z3825" s="11"/>
      <c r="AA3825" s="11"/>
      <c r="AB3825" s="11"/>
    </row>
    <row r="3826" spans="2:28" x14ac:dyDescent="0.2">
      <c r="B3826" s="13">
        <f t="shared" si="488"/>
        <v>3823</v>
      </c>
      <c r="C3826" s="12">
        <v>0.84517918849823037</v>
      </c>
      <c r="D3826" s="11">
        <f t="shared" si="481"/>
        <v>22</v>
      </c>
      <c r="E3826" s="11">
        <f t="shared" si="482"/>
        <v>22</v>
      </c>
      <c r="F3826" s="11">
        <f t="shared" si="483"/>
        <v>3300</v>
      </c>
      <c r="G3826" s="12">
        <v>0.80825277121467742</v>
      </c>
      <c r="H3826" s="27">
        <f t="shared" si="484"/>
        <v>3</v>
      </c>
      <c r="I3826" s="11">
        <f t="shared" si="485"/>
        <v>0</v>
      </c>
      <c r="J3826" s="28">
        <f t="shared" si="486"/>
        <v>0</v>
      </c>
      <c r="K3826" s="28">
        <f t="shared" si="487"/>
        <v>3300</v>
      </c>
      <c r="L3826" s="11"/>
      <c r="M3826" s="11"/>
      <c r="N3826" s="11"/>
      <c r="O3826" s="11"/>
      <c r="P3826" s="11"/>
      <c r="Q3826" s="11"/>
      <c r="R3826" s="11"/>
      <c r="S3826" s="11"/>
      <c r="T3826" s="11"/>
      <c r="U3826" s="11"/>
      <c r="V3826" s="11"/>
      <c r="W3826" s="11"/>
      <c r="X3826" s="11"/>
      <c r="Y3826" s="11"/>
      <c r="Z3826" s="11"/>
      <c r="AA3826" s="11"/>
      <c r="AB3826" s="11"/>
    </row>
    <row r="3827" spans="2:28" x14ac:dyDescent="0.2">
      <c r="B3827" s="13">
        <f t="shared" si="488"/>
        <v>3824</v>
      </c>
      <c r="C3827" s="12">
        <v>0.99937290963416403</v>
      </c>
      <c r="D3827" s="11">
        <f t="shared" si="481"/>
        <v>25</v>
      </c>
      <c r="E3827" s="11">
        <f t="shared" si="482"/>
        <v>22</v>
      </c>
      <c r="F3827" s="11">
        <f t="shared" si="483"/>
        <v>3300</v>
      </c>
      <c r="G3827" s="12">
        <v>0.44254906697842067</v>
      </c>
      <c r="H3827" s="27">
        <f t="shared" si="484"/>
        <v>2</v>
      </c>
      <c r="I3827" s="11">
        <f t="shared" si="485"/>
        <v>1</v>
      </c>
      <c r="J3827" s="28">
        <f t="shared" si="486"/>
        <v>500</v>
      </c>
      <c r="K3827" s="28">
        <f t="shared" si="487"/>
        <v>2800</v>
      </c>
      <c r="L3827" s="11"/>
      <c r="M3827" s="11"/>
      <c r="N3827" s="11"/>
      <c r="O3827" s="11"/>
      <c r="P3827" s="11"/>
      <c r="Q3827" s="11"/>
      <c r="R3827" s="11"/>
      <c r="S3827" s="11"/>
      <c r="T3827" s="11"/>
      <c r="U3827" s="11"/>
      <c r="V3827" s="11"/>
      <c r="W3827" s="11"/>
      <c r="X3827" s="11"/>
      <c r="Y3827" s="11"/>
      <c r="Z3827" s="11"/>
      <c r="AA3827" s="11"/>
      <c r="AB3827" s="11"/>
    </row>
    <row r="3828" spans="2:28" x14ac:dyDescent="0.2">
      <c r="B3828" s="13">
        <f t="shared" si="488"/>
        <v>3825</v>
      </c>
      <c r="C3828" s="12">
        <v>0.1016406877049274</v>
      </c>
      <c r="D3828" s="11">
        <f t="shared" si="481"/>
        <v>16</v>
      </c>
      <c r="E3828" s="11">
        <f t="shared" si="482"/>
        <v>16</v>
      </c>
      <c r="F3828" s="11">
        <f t="shared" si="483"/>
        <v>2400</v>
      </c>
      <c r="G3828" s="12">
        <v>0.25891881923861049</v>
      </c>
      <c r="H3828" s="27">
        <f t="shared" si="484"/>
        <v>1</v>
      </c>
      <c r="I3828" s="11">
        <f t="shared" si="485"/>
        <v>0</v>
      </c>
      <c r="J3828" s="28">
        <f t="shared" si="486"/>
        <v>0</v>
      </c>
      <c r="K3828" s="28">
        <f t="shared" si="487"/>
        <v>2400</v>
      </c>
      <c r="L3828" s="11"/>
      <c r="M3828" s="11"/>
      <c r="N3828" s="11"/>
      <c r="O3828" s="11"/>
      <c r="P3828" s="11"/>
      <c r="Q3828" s="11"/>
      <c r="R3828" s="11"/>
      <c r="S3828" s="11"/>
      <c r="T3828" s="11"/>
      <c r="U3828" s="11"/>
      <c r="V3828" s="11"/>
      <c r="W3828" s="11"/>
      <c r="X3828" s="11"/>
      <c r="Y3828" s="11"/>
      <c r="Z3828" s="11"/>
      <c r="AA3828" s="11"/>
      <c r="AB3828" s="11"/>
    </row>
    <row r="3829" spans="2:28" x14ac:dyDescent="0.2">
      <c r="B3829" s="13">
        <f t="shared" si="488"/>
        <v>3826</v>
      </c>
      <c r="C3829" s="12">
        <v>6.93678033004409E-2</v>
      </c>
      <c r="D3829" s="11">
        <f t="shared" si="481"/>
        <v>15</v>
      </c>
      <c r="E3829" s="11">
        <f t="shared" si="482"/>
        <v>15</v>
      </c>
      <c r="F3829" s="11">
        <f t="shared" si="483"/>
        <v>2250</v>
      </c>
      <c r="G3829" s="12">
        <v>2.3830538452099259E-2</v>
      </c>
      <c r="H3829" s="27">
        <f t="shared" si="484"/>
        <v>0</v>
      </c>
      <c r="I3829" s="11">
        <f t="shared" si="485"/>
        <v>0</v>
      </c>
      <c r="J3829" s="28">
        <f t="shared" si="486"/>
        <v>0</v>
      </c>
      <c r="K3829" s="28">
        <f t="shared" si="487"/>
        <v>2250</v>
      </c>
      <c r="L3829" s="11"/>
      <c r="M3829" s="11"/>
      <c r="N3829" s="11"/>
      <c r="O3829" s="11"/>
      <c r="P3829" s="11"/>
      <c r="Q3829" s="11"/>
      <c r="R3829" s="11"/>
      <c r="S3829" s="11"/>
      <c r="T3829" s="11"/>
      <c r="U3829" s="11"/>
      <c r="V3829" s="11"/>
      <c r="W3829" s="11"/>
      <c r="X3829" s="11"/>
      <c r="Y3829" s="11"/>
      <c r="Z3829" s="11"/>
      <c r="AA3829" s="11"/>
      <c r="AB3829" s="11"/>
    </row>
    <row r="3830" spans="2:28" x14ac:dyDescent="0.2">
      <c r="B3830" s="13">
        <f t="shared" si="488"/>
        <v>3827</v>
      </c>
      <c r="C3830" s="12">
        <v>0.88957464072149306</v>
      </c>
      <c r="D3830" s="11">
        <f t="shared" si="481"/>
        <v>22</v>
      </c>
      <c r="E3830" s="11">
        <f t="shared" si="482"/>
        <v>22</v>
      </c>
      <c r="F3830" s="11">
        <f t="shared" si="483"/>
        <v>3300</v>
      </c>
      <c r="G3830" s="12">
        <v>0.16238564249633025</v>
      </c>
      <c r="H3830" s="27">
        <f t="shared" si="484"/>
        <v>1</v>
      </c>
      <c r="I3830" s="11">
        <f t="shared" si="485"/>
        <v>2</v>
      </c>
      <c r="J3830" s="28">
        <f t="shared" si="486"/>
        <v>1000</v>
      </c>
      <c r="K3830" s="28">
        <f t="shared" si="487"/>
        <v>2300</v>
      </c>
      <c r="L3830" s="11"/>
      <c r="M3830" s="11"/>
      <c r="N3830" s="11"/>
      <c r="O3830" s="11"/>
      <c r="P3830" s="11"/>
      <c r="Q3830" s="11"/>
      <c r="R3830" s="11"/>
      <c r="S3830" s="11"/>
      <c r="T3830" s="11"/>
      <c r="U3830" s="11"/>
      <c r="V3830" s="11"/>
      <c r="W3830" s="11"/>
      <c r="X3830" s="11"/>
      <c r="Y3830" s="11"/>
      <c r="Z3830" s="11"/>
      <c r="AA3830" s="11"/>
      <c r="AB3830" s="11"/>
    </row>
    <row r="3831" spans="2:28" x14ac:dyDescent="0.2">
      <c r="B3831" s="13">
        <f t="shared" si="488"/>
        <v>3828</v>
      </c>
      <c r="C3831" s="12">
        <v>0.55227691546756552</v>
      </c>
      <c r="D3831" s="11">
        <f t="shared" si="481"/>
        <v>20</v>
      </c>
      <c r="E3831" s="11">
        <f t="shared" si="482"/>
        <v>20</v>
      </c>
      <c r="F3831" s="11">
        <f t="shared" si="483"/>
        <v>3000</v>
      </c>
      <c r="G3831" s="12">
        <v>0.58567090197087857</v>
      </c>
      <c r="H3831" s="27">
        <f t="shared" si="484"/>
        <v>2</v>
      </c>
      <c r="I3831" s="11">
        <f t="shared" si="485"/>
        <v>0</v>
      </c>
      <c r="J3831" s="28">
        <f t="shared" si="486"/>
        <v>0</v>
      </c>
      <c r="K3831" s="28">
        <f t="shared" si="487"/>
        <v>3000</v>
      </c>
      <c r="L3831" s="11"/>
      <c r="M3831" s="11"/>
      <c r="N3831" s="11"/>
      <c r="O3831" s="11"/>
      <c r="P3831" s="11"/>
      <c r="Q3831" s="11"/>
      <c r="R3831" s="11"/>
      <c r="S3831" s="11"/>
      <c r="T3831" s="11"/>
      <c r="U3831" s="11"/>
      <c r="V3831" s="11"/>
      <c r="W3831" s="11"/>
      <c r="X3831" s="11"/>
      <c r="Y3831" s="11"/>
      <c r="Z3831" s="11"/>
      <c r="AA3831" s="11"/>
      <c r="AB3831" s="11"/>
    </row>
    <row r="3832" spans="2:28" x14ac:dyDescent="0.2">
      <c r="B3832" s="13">
        <f t="shared" si="488"/>
        <v>3829</v>
      </c>
      <c r="C3832" s="12">
        <v>0.94234133328036496</v>
      </c>
      <c r="D3832" s="11">
        <f t="shared" si="481"/>
        <v>23</v>
      </c>
      <c r="E3832" s="11">
        <f t="shared" si="482"/>
        <v>22</v>
      </c>
      <c r="F3832" s="11">
        <f t="shared" si="483"/>
        <v>3300</v>
      </c>
      <c r="G3832" s="12">
        <v>0.76507967177043545</v>
      </c>
      <c r="H3832" s="27">
        <f t="shared" si="484"/>
        <v>3</v>
      </c>
      <c r="I3832" s="11">
        <f t="shared" si="485"/>
        <v>0</v>
      </c>
      <c r="J3832" s="28">
        <f t="shared" si="486"/>
        <v>0</v>
      </c>
      <c r="K3832" s="28">
        <f t="shared" si="487"/>
        <v>3300</v>
      </c>
      <c r="L3832" s="11"/>
      <c r="M3832" s="11"/>
      <c r="N3832" s="11"/>
      <c r="O3832" s="11"/>
      <c r="P3832" s="11"/>
      <c r="Q3832" s="11"/>
      <c r="R3832" s="11"/>
      <c r="S3832" s="11"/>
      <c r="T3832" s="11"/>
      <c r="U3832" s="11"/>
      <c r="V3832" s="11"/>
      <c r="W3832" s="11"/>
      <c r="X3832" s="11"/>
      <c r="Y3832" s="11"/>
      <c r="Z3832" s="11"/>
      <c r="AA3832" s="11"/>
      <c r="AB3832" s="11"/>
    </row>
    <row r="3833" spans="2:28" x14ac:dyDescent="0.2">
      <c r="B3833" s="13">
        <f t="shared" si="488"/>
        <v>3830</v>
      </c>
      <c r="C3833" s="12">
        <v>7.8199216512781167E-2</v>
      </c>
      <c r="D3833" s="11">
        <f t="shared" si="481"/>
        <v>15</v>
      </c>
      <c r="E3833" s="11">
        <f t="shared" si="482"/>
        <v>15</v>
      </c>
      <c r="F3833" s="11">
        <f t="shared" si="483"/>
        <v>2250</v>
      </c>
      <c r="G3833" s="12">
        <v>0.19738477156725243</v>
      </c>
      <c r="H3833" s="27">
        <f t="shared" si="484"/>
        <v>0</v>
      </c>
      <c r="I3833" s="11">
        <f t="shared" si="485"/>
        <v>0</v>
      </c>
      <c r="J3833" s="28">
        <f t="shared" si="486"/>
        <v>0</v>
      </c>
      <c r="K3833" s="28">
        <f t="shared" si="487"/>
        <v>2250</v>
      </c>
      <c r="L3833" s="11"/>
      <c r="M3833" s="11"/>
      <c r="N3833" s="11"/>
      <c r="O3833" s="11"/>
      <c r="P3833" s="11"/>
      <c r="Q3833" s="11"/>
      <c r="R3833" s="11"/>
      <c r="S3833" s="11"/>
      <c r="T3833" s="11"/>
      <c r="U3833" s="11"/>
      <c r="V3833" s="11"/>
      <c r="W3833" s="11"/>
      <c r="X3833" s="11"/>
      <c r="Y3833" s="11"/>
      <c r="Z3833" s="11"/>
      <c r="AA3833" s="11"/>
      <c r="AB3833" s="11"/>
    </row>
    <row r="3834" spans="2:28" x14ac:dyDescent="0.2">
      <c r="B3834" s="13">
        <f t="shared" si="488"/>
        <v>3831</v>
      </c>
      <c r="C3834" s="12">
        <v>0.8963130342426413</v>
      </c>
      <c r="D3834" s="11">
        <f t="shared" si="481"/>
        <v>22</v>
      </c>
      <c r="E3834" s="11">
        <f t="shared" si="482"/>
        <v>22</v>
      </c>
      <c r="F3834" s="11">
        <f t="shared" si="483"/>
        <v>3300</v>
      </c>
      <c r="G3834" s="12">
        <v>0.93879313815068299</v>
      </c>
      <c r="H3834" s="27">
        <f t="shared" si="484"/>
        <v>5</v>
      </c>
      <c r="I3834" s="11">
        <f t="shared" si="485"/>
        <v>0</v>
      </c>
      <c r="J3834" s="28">
        <f t="shared" si="486"/>
        <v>0</v>
      </c>
      <c r="K3834" s="28">
        <f t="shared" si="487"/>
        <v>3300</v>
      </c>
      <c r="L3834" s="11"/>
      <c r="M3834" s="11"/>
      <c r="N3834" s="11"/>
      <c r="O3834" s="11"/>
      <c r="P3834" s="11"/>
      <c r="Q3834" s="11"/>
      <c r="R3834" s="11"/>
      <c r="S3834" s="11"/>
      <c r="T3834" s="11"/>
      <c r="U3834" s="11"/>
      <c r="V3834" s="11"/>
      <c r="W3834" s="11"/>
      <c r="X3834" s="11"/>
      <c r="Y3834" s="11"/>
      <c r="Z3834" s="11"/>
      <c r="AA3834" s="11"/>
      <c r="AB3834" s="11"/>
    </row>
    <row r="3835" spans="2:28" x14ac:dyDescent="0.2">
      <c r="B3835" s="13">
        <f t="shared" si="488"/>
        <v>3832</v>
      </c>
      <c r="C3835" s="12">
        <v>0.10034572875618897</v>
      </c>
      <c r="D3835" s="11">
        <f t="shared" si="481"/>
        <v>16</v>
      </c>
      <c r="E3835" s="11">
        <f t="shared" si="482"/>
        <v>16</v>
      </c>
      <c r="F3835" s="11">
        <f t="shared" si="483"/>
        <v>2400</v>
      </c>
      <c r="G3835" s="12">
        <v>8.2436309138211872E-2</v>
      </c>
      <c r="H3835" s="27">
        <f t="shared" si="484"/>
        <v>0</v>
      </c>
      <c r="I3835" s="11">
        <f t="shared" si="485"/>
        <v>0</v>
      </c>
      <c r="J3835" s="28">
        <f t="shared" si="486"/>
        <v>0</v>
      </c>
      <c r="K3835" s="28">
        <f t="shared" si="487"/>
        <v>2400</v>
      </c>
      <c r="L3835" s="11"/>
      <c r="M3835" s="11"/>
      <c r="N3835" s="11"/>
      <c r="O3835" s="11"/>
      <c r="P3835" s="11"/>
      <c r="Q3835" s="11"/>
      <c r="R3835" s="11"/>
      <c r="S3835" s="11"/>
      <c r="T3835" s="11"/>
      <c r="U3835" s="11"/>
      <c r="V3835" s="11"/>
      <c r="W3835" s="11"/>
      <c r="X3835" s="11"/>
      <c r="Y3835" s="11"/>
      <c r="Z3835" s="11"/>
      <c r="AA3835" s="11"/>
      <c r="AB3835" s="11"/>
    </row>
    <row r="3836" spans="2:28" x14ac:dyDescent="0.2">
      <c r="B3836" s="13">
        <f t="shared" si="488"/>
        <v>3833</v>
      </c>
      <c r="C3836" s="12">
        <v>0.28509339828937619</v>
      </c>
      <c r="D3836" s="11">
        <f t="shared" si="481"/>
        <v>18</v>
      </c>
      <c r="E3836" s="11">
        <f t="shared" si="482"/>
        <v>18</v>
      </c>
      <c r="F3836" s="11">
        <f t="shared" si="483"/>
        <v>2700</v>
      </c>
      <c r="G3836" s="12">
        <v>0.6164828982025703</v>
      </c>
      <c r="H3836" s="27">
        <f t="shared" si="484"/>
        <v>2</v>
      </c>
      <c r="I3836" s="11">
        <f t="shared" si="485"/>
        <v>0</v>
      </c>
      <c r="J3836" s="28">
        <f t="shared" si="486"/>
        <v>0</v>
      </c>
      <c r="K3836" s="28">
        <f t="shared" si="487"/>
        <v>2700</v>
      </c>
      <c r="L3836" s="11"/>
      <c r="M3836" s="11"/>
      <c r="N3836" s="11"/>
      <c r="O3836" s="11"/>
      <c r="P3836" s="11"/>
      <c r="Q3836" s="11"/>
      <c r="R3836" s="11"/>
      <c r="S3836" s="11"/>
      <c r="T3836" s="11"/>
      <c r="U3836" s="11"/>
      <c r="V3836" s="11"/>
      <c r="W3836" s="11"/>
      <c r="X3836" s="11"/>
      <c r="Y3836" s="11"/>
      <c r="Z3836" s="11"/>
      <c r="AA3836" s="11"/>
      <c r="AB3836" s="11"/>
    </row>
    <row r="3837" spans="2:28" x14ac:dyDescent="0.2">
      <c r="B3837" s="13">
        <f t="shared" si="488"/>
        <v>3834</v>
      </c>
      <c r="C3837" s="12">
        <v>4.271523289637702E-2</v>
      </c>
      <c r="D3837" s="11">
        <f t="shared" si="481"/>
        <v>15</v>
      </c>
      <c r="E3837" s="11">
        <f t="shared" si="482"/>
        <v>15</v>
      </c>
      <c r="F3837" s="11">
        <f t="shared" si="483"/>
        <v>2250</v>
      </c>
      <c r="G3837" s="12">
        <v>9.1102347180900933E-2</v>
      </c>
      <c r="H3837" s="27">
        <f t="shared" si="484"/>
        <v>0</v>
      </c>
      <c r="I3837" s="11">
        <f t="shared" si="485"/>
        <v>0</v>
      </c>
      <c r="J3837" s="28">
        <f t="shared" si="486"/>
        <v>0</v>
      </c>
      <c r="K3837" s="28">
        <f t="shared" si="487"/>
        <v>2250</v>
      </c>
      <c r="L3837" s="11"/>
      <c r="M3837" s="11"/>
      <c r="N3837" s="11"/>
      <c r="O3837" s="11"/>
      <c r="P3837" s="11"/>
      <c r="Q3837" s="11"/>
      <c r="R3837" s="11"/>
      <c r="S3837" s="11"/>
      <c r="T3837" s="11"/>
      <c r="U3837" s="11"/>
      <c r="V3837" s="11"/>
      <c r="W3837" s="11"/>
      <c r="X3837" s="11"/>
      <c r="Y3837" s="11"/>
      <c r="Z3837" s="11"/>
      <c r="AA3837" s="11"/>
      <c r="AB3837" s="11"/>
    </row>
    <row r="3838" spans="2:28" x14ac:dyDescent="0.2">
      <c r="B3838" s="13">
        <f t="shared" si="488"/>
        <v>3835</v>
      </c>
      <c r="C3838" s="12">
        <v>0.81174950337052498</v>
      </c>
      <c r="D3838" s="11">
        <f t="shared" si="481"/>
        <v>21</v>
      </c>
      <c r="E3838" s="11">
        <f t="shared" si="482"/>
        <v>21</v>
      </c>
      <c r="F3838" s="11">
        <f t="shared" si="483"/>
        <v>3150</v>
      </c>
      <c r="G3838" s="12">
        <v>0.61015932050669297</v>
      </c>
      <c r="H3838" s="27">
        <f t="shared" si="484"/>
        <v>2</v>
      </c>
      <c r="I3838" s="11">
        <f t="shared" si="485"/>
        <v>0</v>
      </c>
      <c r="J3838" s="28">
        <f t="shared" si="486"/>
        <v>0</v>
      </c>
      <c r="K3838" s="28">
        <f t="shared" si="487"/>
        <v>3150</v>
      </c>
      <c r="L3838" s="11"/>
      <c r="M3838" s="11"/>
      <c r="N3838" s="11"/>
      <c r="O3838" s="11"/>
      <c r="P3838" s="11"/>
      <c r="Q3838" s="11"/>
      <c r="R3838" s="11"/>
      <c r="S3838" s="11"/>
      <c r="T3838" s="11"/>
      <c r="U3838" s="11"/>
      <c r="V3838" s="11"/>
      <c r="W3838" s="11"/>
      <c r="X3838" s="11"/>
      <c r="Y3838" s="11"/>
      <c r="Z3838" s="11"/>
      <c r="AA3838" s="11"/>
      <c r="AB3838" s="11"/>
    </row>
    <row r="3839" spans="2:28" x14ac:dyDescent="0.2">
      <c r="B3839" s="13">
        <f t="shared" si="488"/>
        <v>3836</v>
      </c>
      <c r="C3839" s="12">
        <v>0.30586474436452415</v>
      </c>
      <c r="D3839" s="11">
        <f t="shared" si="481"/>
        <v>18</v>
      </c>
      <c r="E3839" s="11">
        <f t="shared" si="482"/>
        <v>18</v>
      </c>
      <c r="F3839" s="11">
        <f t="shared" si="483"/>
        <v>2700</v>
      </c>
      <c r="G3839" s="12">
        <v>0.622639327690512</v>
      </c>
      <c r="H3839" s="27">
        <f t="shared" si="484"/>
        <v>2</v>
      </c>
      <c r="I3839" s="11">
        <f t="shared" si="485"/>
        <v>0</v>
      </c>
      <c r="J3839" s="28">
        <f t="shared" si="486"/>
        <v>0</v>
      </c>
      <c r="K3839" s="28">
        <f t="shared" si="487"/>
        <v>2700</v>
      </c>
      <c r="L3839" s="11"/>
      <c r="M3839" s="11"/>
      <c r="N3839" s="11"/>
      <c r="O3839" s="11"/>
      <c r="P3839" s="11"/>
      <c r="Q3839" s="11"/>
      <c r="R3839" s="11"/>
      <c r="S3839" s="11"/>
      <c r="T3839" s="11"/>
      <c r="U3839" s="11"/>
      <c r="V3839" s="11"/>
      <c r="W3839" s="11"/>
      <c r="X3839" s="11"/>
      <c r="Y3839" s="11"/>
      <c r="Z3839" s="11"/>
      <c r="AA3839" s="11"/>
      <c r="AB3839" s="11"/>
    </row>
    <row r="3840" spans="2:28" x14ac:dyDescent="0.2">
      <c r="B3840" s="13">
        <f t="shared" si="488"/>
        <v>3837</v>
      </c>
      <c r="C3840" s="12">
        <v>0.30725766057732184</v>
      </c>
      <c r="D3840" s="11">
        <f t="shared" si="481"/>
        <v>18</v>
      </c>
      <c r="E3840" s="11">
        <f t="shared" si="482"/>
        <v>18</v>
      </c>
      <c r="F3840" s="11">
        <f t="shared" si="483"/>
        <v>2700</v>
      </c>
      <c r="G3840" s="12">
        <v>0.20854323074101622</v>
      </c>
      <c r="H3840" s="27">
        <f t="shared" si="484"/>
        <v>1</v>
      </c>
      <c r="I3840" s="11">
        <f t="shared" si="485"/>
        <v>0</v>
      </c>
      <c r="J3840" s="28">
        <f t="shared" si="486"/>
        <v>0</v>
      </c>
      <c r="K3840" s="28">
        <f t="shared" si="487"/>
        <v>2700</v>
      </c>
      <c r="L3840" s="11"/>
      <c r="M3840" s="11"/>
      <c r="N3840" s="11"/>
      <c r="O3840" s="11"/>
      <c r="P3840" s="11"/>
      <c r="Q3840" s="11"/>
      <c r="R3840" s="11"/>
      <c r="S3840" s="11"/>
      <c r="T3840" s="11"/>
      <c r="U3840" s="11"/>
      <c r="V3840" s="11"/>
      <c r="W3840" s="11"/>
      <c r="X3840" s="11"/>
      <c r="Y3840" s="11"/>
      <c r="Z3840" s="11"/>
      <c r="AA3840" s="11"/>
      <c r="AB3840" s="11"/>
    </row>
    <row r="3841" spans="2:28" x14ac:dyDescent="0.2">
      <c r="B3841" s="13">
        <f t="shared" si="488"/>
        <v>3838</v>
      </c>
      <c r="C3841" s="12">
        <v>0.74191225602459199</v>
      </c>
      <c r="D3841" s="11">
        <f t="shared" si="481"/>
        <v>21</v>
      </c>
      <c r="E3841" s="11">
        <f t="shared" si="482"/>
        <v>21</v>
      </c>
      <c r="F3841" s="11">
        <f t="shared" si="483"/>
        <v>3150</v>
      </c>
      <c r="G3841" s="12">
        <v>0.5573263313475707</v>
      </c>
      <c r="H3841" s="27">
        <f t="shared" si="484"/>
        <v>2</v>
      </c>
      <c r="I3841" s="11">
        <f t="shared" si="485"/>
        <v>0</v>
      </c>
      <c r="J3841" s="28">
        <f t="shared" si="486"/>
        <v>0</v>
      </c>
      <c r="K3841" s="28">
        <f t="shared" si="487"/>
        <v>3150</v>
      </c>
      <c r="L3841" s="11"/>
      <c r="M3841" s="11"/>
      <c r="N3841" s="11"/>
      <c r="O3841" s="11"/>
      <c r="P3841" s="11"/>
      <c r="Q3841" s="11"/>
      <c r="R3841" s="11"/>
      <c r="S3841" s="11"/>
      <c r="T3841" s="11"/>
      <c r="U3841" s="11"/>
      <c r="V3841" s="11"/>
      <c r="W3841" s="11"/>
      <c r="X3841" s="11"/>
      <c r="Y3841" s="11"/>
      <c r="Z3841" s="11"/>
      <c r="AA3841" s="11"/>
      <c r="AB3841" s="11"/>
    </row>
    <row r="3842" spans="2:28" x14ac:dyDescent="0.2">
      <c r="B3842" s="13">
        <f t="shared" si="488"/>
        <v>3839</v>
      </c>
      <c r="C3842" s="12">
        <v>0.97028769299974116</v>
      </c>
      <c r="D3842" s="11">
        <f t="shared" si="481"/>
        <v>24</v>
      </c>
      <c r="E3842" s="11">
        <f t="shared" si="482"/>
        <v>22</v>
      </c>
      <c r="F3842" s="11">
        <f t="shared" si="483"/>
        <v>3300</v>
      </c>
      <c r="G3842" s="12">
        <v>0.69454254777986302</v>
      </c>
      <c r="H3842" s="27">
        <f t="shared" si="484"/>
        <v>3</v>
      </c>
      <c r="I3842" s="11">
        <f t="shared" si="485"/>
        <v>0</v>
      </c>
      <c r="J3842" s="28">
        <f t="shared" si="486"/>
        <v>0</v>
      </c>
      <c r="K3842" s="28">
        <f t="shared" si="487"/>
        <v>3300</v>
      </c>
      <c r="L3842" s="11"/>
      <c r="M3842" s="11"/>
      <c r="N3842" s="11"/>
      <c r="O3842" s="11"/>
      <c r="P3842" s="11"/>
      <c r="Q3842" s="11"/>
      <c r="R3842" s="11"/>
      <c r="S3842" s="11"/>
      <c r="T3842" s="11"/>
      <c r="U3842" s="11"/>
      <c r="V3842" s="11"/>
      <c r="W3842" s="11"/>
      <c r="X3842" s="11"/>
      <c r="Y3842" s="11"/>
      <c r="Z3842" s="11"/>
      <c r="AA3842" s="11"/>
      <c r="AB3842" s="11"/>
    </row>
    <row r="3843" spans="2:28" x14ac:dyDescent="0.2">
      <c r="B3843" s="13">
        <f t="shared" si="488"/>
        <v>3840</v>
      </c>
      <c r="C3843" s="12">
        <v>0.53140359550974381</v>
      </c>
      <c r="D3843" s="11">
        <f t="shared" si="481"/>
        <v>20</v>
      </c>
      <c r="E3843" s="11">
        <f t="shared" si="482"/>
        <v>20</v>
      </c>
      <c r="F3843" s="11">
        <f t="shared" si="483"/>
        <v>3000</v>
      </c>
      <c r="G3843" s="12">
        <v>0.60133244194853808</v>
      </c>
      <c r="H3843" s="27">
        <f t="shared" si="484"/>
        <v>2</v>
      </c>
      <c r="I3843" s="11">
        <f t="shared" si="485"/>
        <v>0</v>
      </c>
      <c r="J3843" s="28">
        <f t="shared" si="486"/>
        <v>0</v>
      </c>
      <c r="K3843" s="28">
        <f t="shared" si="487"/>
        <v>3000</v>
      </c>
      <c r="L3843" s="11"/>
      <c r="M3843" s="11"/>
      <c r="N3843" s="11"/>
      <c r="O3843" s="11"/>
      <c r="P3843" s="11"/>
      <c r="Q3843" s="11"/>
      <c r="R3843" s="11"/>
      <c r="S3843" s="11"/>
      <c r="T3843" s="11"/>
      <c r="U3843" s="11"/>
      <c r="V3843" s="11"/>
      <c r="W3843" s="11"/>
      <c r="X3843" s="11"/>
      <c r="Y3843" s="11"/>
      <c r="Z3843" s="11"/>
      <c r="AA3843" s="11"/>
      <c r="AB3843" s="11"/>
    </row>
    <row r="3844" spans="2:28" x14ac:dyDescent="0.2">
      <c r="B3844" s="13">
        <f t="shared" si="488"/>
        <v>3841</v>
      </c>
      <c r="C3844" s="12">
        <v>0.71315038844973733</v>
      </c>
      <c r="D3844" s="11">
        <f t="shared" si="481"/>
        <v>21</v>
      </c>
      <c r="E3844" s="11">
        <f t="shared" si="482"/>
        <v>21</v>
      </c>
      <c r="F3844" s="11">
        <f t="shared" si="483"/>
        <v>3150</v>
      </c>
      <c r="G3844" s="12">
        <v>0.22212768820785289</v>
      </c>
      <c r="H3844" s="27">
        <f t="shared" si="484"/>
        <v>1</v>
      </c>
      <c r="I3844" s="11">
        <f t="shared" si="485"/>
        <v>1</v>
      </c>
      <c r="J3844" s="28">
        <f t="shared" si="486"/>
        <v>500</v>
      </c>
      <c r="K3844" s="28">
        <f t="shared" si="487"/>
        <v>2650</v>
      </c>
      <c r="L3844" s="11"/>
      <c r="M3844" s="11"/>
      <c r="N3844" s="11"/>
      <c r="O3844" s="11"/>
      <c r="P3844" s="11"/>
      <c r="Q3844" s="11"/>
      <c r="R3844" s="11"/>
      <c r="S3844" s="11"/>
      <c r="T3844" s="11"/>
      <c r="U3844" s="11"/>
      <c r="V3844" s="11"/>
      <c r="W3844" s="11"/>
      <c r="X3844" s="11"/>
      <c r="Y3844" s="11"/>
      <c r="Z3844" s="11"/>
      <c r="AA3844" s="11"/>
      <c r="AB3844" s="11"/>
    </row>
    <row r="3845" spans="2:28" x14ac:dyDescent="0.2">
      <c r="B3845" s="13">
        <f t="shared" si="488"/>
        <v>3842</v>
      </c>
      <c r="C3845" s="12">
        <v>0.63476980309691444</v>
      </c>
      <c r="D3845" s="11">
        <f t="shared" ref="D3845:D3908" si="489">SUMIFS($M$4:$M$15,$P$4:$P$15,"&lt;="&amp;C3845,$O$4:$O$15,"&gt;="&amp;C3845)</f>
        <v>20</v>
      </c>
      <c r="E3845" s="11">
        <f t="shared" ref="E3845:E3908" si="490">MIN(D3845,$S$2)</f>
        <v>20</v>
      </c>
      <c r="F3845" s="11">
        <f t="shared" ref="F3845:F3908" si="491">E3845*$S$3</f>
        <v>3000</v>
      </c>
      <c r="G3845" s="12">
        <v>0.93831803148663362</v>
      </c>
      <c r="H3845" s="27">
        <f t="shared" ref="H3845:H3908" si="492">_xlfn.BINOM.INV(E3845,$S$5,G3845)</f>
        <v>4</v>
      </c>
      <c r="I3845" s="11">
        <f t="shared" ref="I3845:I3908" si="493">IF(E3845-H3845&gt;$S$6,E3845-H3845-$S$6,0)</f>
        <v>0</v>
      </c>
      <c r="J3845" s="28">
        <f t="shared" ref="J3845:J3908" si="494">I3845*$S$4</f>
        <v>0</v>
      </c>
      <c r="K3845" s="28">
        <f t="shared" ref="K3845:K3908" si="495">F3845-J3845</f>
        <v>3000</v>
      </c>
      <c r="L3845" s="11"/>
      <c r="M3845" s="11"/>
      <c r="N3845" s="11"/>
      <c r="O3845" s="11"/>
      <c r="P3845" s="11"/>
      <c r="Q3845" s="11"/>
      <c r="R3845" s="11"/>
      <c r="S3845" s="11"/>
      <c r="T3845" s="11"/>
      <c r="U3845" s="11"/>
      <c r="V3845" s="11"/>
      <c r="W3845" s="11"/>
      <c r="X3845" s="11"/>
      <c r="Y3845" s="11"/>
      <c r="Z3845" s="11"/>
      <c r="AA3845" s="11"/>
      <c r="AB3845" s="11"/>
    </row>
    <row r="3846" spans="2:28" x14ac:dyDescent="0.2">
      <c r="B3846" s="13">
        <f t="shared" ref="B3846:B3909" si="496">B3845+1</f>
        <v>3843</v>
      </c>
      <c r="C3846" s="12">
        <v>0.19845808813460275</v>
      </c>
      <c r="D3846" s="11">
        <f t="shared" si="489"/>
        <v>17</v>
      </c>
      <c r="E3846" s="11">
        <f t="shared" si="490"/>
        <v>17</v>
      </c>
      <c r="F3846" s="11">
        <f t="shared" si="491"/>
        <v>2550</v>
      </c>
      <c r="G3846" s="12">
        <v>0.88643264016110912</v>
      </c>
      <c r="H3846" s="27">
        <f t="shared" si="492"/>
        <v>3</v>
      </c>
      <c r="I3846" s="11">
        <f t="shared" si="493"/>
        <v>0</v>
      </c>
      <c r="J3846" s="28">
        <f t="shared" si="494"/>
        <v>0</v>
      </c>
      <c r="K3846" s="28">
        <f t="shared" si="495"/>
        <v>2550</v>
      </c>
      <c r="L3846" s="11"/>
      <c r="M3846" s="11"/>
      <c r="N3846" s="11"/>
      <c r="O3846" s="11"/>
      <c r="P3846" s="11"/>
      <c r="Q3846" s="11"/>
      <c r="R3846" s="11"/>
      <c r="S3846" s="11"/>
      <c r="T3846" s="11"/>
      <c r="U3846" s="11"/>
      <c r="V3846" s="11"/>
      <c r="W3846" s="11"/>
      <c r="X3846" s="11"/>
      <c r="Y3846" s="11"/>
      <c r="Z3846" s="11"/>
      <c r="AA3846" s="11"/>
      <c r="AB3846" s="11"/>
    </row>
    <row r="3847" spans="2:28" x14ac:dyDescent="0.2">
      <c r="B3847" s="13">
        <f t="shared" si="496"/>
        <v>3844</v>
      </c>
      <c r="C3847" s="12">
        <v>0.47209401592693356</v>
      </c>
      <c r="D3847" s="11">
        <f t="shared" si="489"/>
        <v>19</v>
      </c>
      <c r="E3847" s="11">
        <f t="shared" si="490"/>
        <v>19</v>
      </c>
      <c r="F3847" s="11">
        <f t="shared" si="491"/>
        <v>2850</v>
      </c>
      <c r="G3847" s="12">
        <v>0.11235325986840405</v>
      </c>
      <c r="H3847" s="27">
        <f t="shared" si="492"/>
        <v>0</v>
      </c>
      <c r="I3847" s="11">
        <f t="shared" si="493"/>
        <v>0</v>
      </c>
      <c r="J3847" s="28">
        <f t="shared" si="494"/>
        <v>0</v>
      </c>
      <c r="K3847" s="28">
        <f t="shared" si="495"/>
        <v>2850</v>
      </c>
      <c r="L3847" s="11"/>
      <c r="M3847" s="11"/>
      <c r="N3847" s="11"/>
      <c r="O3847" s="11"/>
      <c r="P3847" s="11"/>
      <c r="Q3847" s="11"/>
      <c r="R3847" s="11"/>
      <c r="S3847" s="11"/>
      <c r="T3847" s="11"/>
      <c r="U3847" s="11"/>
      <c r="V3847" s="11"/>
      <c r="W3847" s="11"/>
      <c r="X3847" s="11"/>
      <c r="Y3847" s="11"/>
      <c r="Z3847" s="11"/>
      <c r="AA3847" s="11"/>
      <c r="AB3847" s="11"/>
    </row>
    <row r="3848" spans="2:28" x14ac:dyDescent="0.2">
      <c r="B3848" s="13">
        <f t="shared" si="496"/>
        <v>3845</v>
      </c>
      <c r="C3848" s="12">
        <v>0.6374178114939123</v>
      </c>
      <c r="D3848" s="11">
        <f t="shared" si="489"/>
        <v>20</v>
      </c>
      <c r="E3848" s="11">
        <f t="shared" si="490"/>
        <v>20</v>
      </c>
      <c r="F3848" s="11">
        <f t="shared" si="491"/>
        <v>3000</v>
      </c>
      <c r="G3848" s="12">
        <v>0.71806148047106721</v>
      </c>
      <c r="H3848" s="27">
        <f t="shared" si="492"/>
        <v>3</v>
      </c>
      <c r="I3848" s="11">
        <f t="shared" si="493"/>
        <v>0</v>
      </c>
      <c r="J3848" s="28">
        <f t="shared" si="494"/>
        <v>0</v>
      </c>
      <c r="K3848" s="28">
        <f t="shared" si="495"/>
        <v>3000</v>
      </c>
      <c r="L3848" s="11"/>
      <c r="M3848" s="11"/>
      <c r="N3848" s="11"/>
      <c r="O3848" s="11"/>
      <c r="P3848" s="11"/>
      <c r="Q3848" s="11"/>
      <c r="R3848" s="11"/>
      <c r="S3848" s="11"/>
      <c r="T3848" s="11"/>
      <c r="U3848" s="11"/>
      <c r="V3848" s="11"/>
      <c r="W3848" s="11"/>
      <c r="X3848" s="11"/>
      <c r="Y3848" s="11"/>
      <c r="Z3848" s="11"/>
      <c r="AA3848" s="11"/>
      <c r="AB3848" s="11"/>
    </row>
    <row r="3849" spans="2:28" x14ac:dyDescent="0.2">
      <c r="B3849" s="13">
        <f t="shared" si="496"/>
        <v>3846</v>
      </c>
      <c r="C3849" s="12">
        <v>0.31477590968648717</v>
      </c>
      <c r="D3849" s="11">
        <f t="shared" si="489"/>
        <v>18</v>
      </c>
      <c r="E3849" s="11">
        <f t="shared" si="490"/>
        <v>18</v>
      </c>
      <c r="F3849" s="11">
        <f t="shared" si="491"/>
        <v>2700</v>
      </c>
      <c r="G3849" s="12">
        <v>8.5127373721900268E-2</v>
      </c>
      <c r="H3849" s="27">
        <f t="shared" si="492"/>
        <v>0</v>
      </c>
      <c r="I3849" s="11">
        <f t="shared" si="493"/>
        <v>0</v>
      </c>
      <c r="J3849" s="28">
        <f t="shared" si="494"/>
        <v>0</v>
      </c>
      <c r="K3849" s="28">
        <f t="shared" si="495"/>
        <v>2700</v>
      </c>
      <c r="L3849" s="11"/>
      <c r="M3849" s="11"/>
      <c r="N3849" s="11"/>
      <c r="O3849" s="11"/>
      <c r="P3849" s="11"/>
      <c r="Q3849" s="11"/>
      <c r="R3849" s="11"/>
      <c r="S3849" s="11"/>
      <c r="T3849" s="11"/>
      <c r="U3849" s="11"/>
      <c r="V3849" s="11"/>
      <c r="W3849" s="11"/>
      <c r="X3849" s="11"/>
      <c r="Y3849" s="11"/>
      <c r="Z3849" s="11"/>
      <c r="AA3849" s="11"/>
      <c r="AB3849" s="11"/>
    </row>
    <row r="3850" spans="2:28" x14ac:dyDescent="0.2">
      <c r="B3850" s="13">
        <f t="shared" si="496"/>
        <v>3847</v>
      </c>
      <c r="C3850" s="12">
        <v>0.13949601205316253</v>
      </c>
      <c r="D3850" s="11">
        <f t="shared" si="489"/>
        <v>16</v>
      </c>
      <c r="E3850" s="11">
        <f t="shared" si="490"/>
        <v>16</v>
      </c>
      <c r="F3850" s="11">
        <f t="shared" si="491"/>
        <v>2400</v>
      </c>
      <c r="G3850" s="12">
        <v>0.39688954033891688</v>
      </c>
      <c r="H3850" s="27">
        <f t="shared" si="492"/>
        <v>1</v>
      </c>
      <c r="I3850" s="11">
        <f t="shared" si="493"/>
        <v>0</v>
      </c>
      <c r="J3850" s="28">
        <f t="shared" si="494"/>
        <v>0</v>
      </c>
      <c r="K3850" s="28">
        <f t="shared" si="495"/>
        <v>2400</v>
      </c>
      <c r="L3850" s="11"/>
      <c r="M3850" s="11"/>
      <c r="N3850" s="11"/>
      <c r="O3850" s="11"/>
      <c r="P3850" s="11"/>
      <c r="Q3850" s="11"/>
      <c r="R3850" s="11"/>
      <c r="S3850" s="11"/>
      <c r="T3850" s="11"/>
      <c r="U3850" s="11"/>
      <c r="V3850" s="11"/>
      <c r="W3850" s="11"/>
      <c r="X3850" s="11"/>
      <c r="Y3850" s="11"/>
      <c r="Z3850" s="11"/>
      <c r="AA3850" s="11"/>
      <c r="AB3850" s="11"/>
    </row>
    <row r="3851" spans="2:28" x14ac:dyDescent="0.2">
      <c r="B3851" s="13">
        <f t="shared" si="496"/>
        <v>3848</v>
      </c>
      <c r="C3851" s="12">
        <v>0.1525372148786821</v>
      </c>
      <c r="D3851" s="11">
        <f t="shared" si="489"/>
        <v>17</v>
      </c>
      <c r="E3851" s="11">
        <f t="shared" si="490"/>
        <v>17</v>
      </c>
      <c r="F3851" s="11">
        <f t="shared" si="491"/>
        <v>2550</v>
      </c>
      <c r="G3851" s="12">
        <v>0.70369474110081054</v>
      </c>
      <c r="H3851" s="27">
        <f t="shared" si="492"/>
        <v>2</v>
      </c>
      <c r="I3851" s="11">
        <f t="shared" si="493"/>
        <v>0</v>
      </c>
      <c r="J3851" s="28">
        <f t="shared" si="494"/>
        <v>0</v>
      </c>
      <c r="K3851" s="28">
        <f t="shared" si="495"/>
        <v>2550</v>
      </c>
      <c r="L3851" s="11"/>
      <c r="M3851" s="11"/>
      <c r="N3851" s="11"/>
      <c r="O3851" s="11"/>
      <c r="P3851" s="11"/>
      <c r="Q3851" s="11"/>
      <c r="R3851" s="11"/>
      <c r="S3851" s="11"/>
      <c r="T3851" s="11"/>
      <c r="U3851" s="11"/>
      <c r="V3851" s="11"/>
      <c r="W3851" s="11"/>
      <c r="X3851" s="11"/>
      <c r="Y3851" s="11"/>
      <c r="Z3851" s="11"/>
      <c r="AA3851" s="11"/>
      <c r="AB3851" s="11"/>
    </row>
    <row r="3852" spans="2:28" x14ac:dyDescent="0.2">
      <c r="B3852" s="13">
        <f t="shared" si="496"/>
        <v>3849</v>
      </c>
      <c r="C3852" s="12">
        <v>0.23969284387418466</v>
      </c>
      <c r="D3852" s="11">
        <f t="shared" si="489"/>
        <v>17</v>
      </c>
      <c r="E3852" s="11">
        <f t="shared" si="490"/>
        <v>17</v>
      </c>
      <c r="F3852" s="11">
        <f t="shared" si="491"/>
        <v>2550</v>
      </c>
      <c r="G3852" s="12">
        <v>0.9269900087723999</v>
      </c>
      <c r="H3852" s="27">
        <f t="shared" si="492"/>
        <v>4</v>
      </c>
      <c r="I3852" s="11">
        <f t="shared" si="493"/>
        <v>0</v>
      </c>
      <c r="J3852" s="28">
        <f t="shared" si="494"/>
        <v>0</v>
      </c>
      <c r="K3852" s="28">
        <f t="shared" si="495"/>
        <v>2550</v>
      </c>
      <c r="L3852" s="11"/>
      <c r="M3852" s="11"/>
      <c r="N3852" s="11"/>
      <c r="O3852" s="11"/>
      <c r="P3852" s="11"/>
      <c r="Q3852" s="11"/>
      <c r="R3852" s="11"/>
      <c r="S3852" s="11"/>
      <c r="T3852" s="11"/>
      <c r="U3852" s="11"/>
      <c r="V3852" s="11"/>
      <c r="W3852" s="11"/>
      <c r="X3852" s="11"/>
      <c r="Y3852" s="11"/>
      <c r="Z3852" s="11"/>
      <c r="AA3852" s="11"/>
      <c r="AB3852" s="11"/>
    </row>
    <row r="3853" spans="2:28" x14ac:dyDescent="0.2">
      <c r="B3853" s="13">
        <f t="shared" si="496"/>
        <v>3850</v>
      </c>
      <c r="C3853" s="12">
        <v>0.96152449012801811</v>
      </c>
      <c r="D3853" s="11">
        <f t="shared" si="489"/>
        <v>24</v>
      </c>
      <c r="E3853" s="11">
        <f t="shared" si="490"/>
        <v>22</v>
      </c>
      <c r="F3853" s="11">
        <f t="shared" si="491"/>
        <v>3300</v>
      </c>
      <c r="G3853" s="12">
        <v>0.81617676030417374</v>
      </c>
      <c r="H3853" s="27">
        <f t="shared" si="492"/>
        <v>3</v>
      </c>
      <c r="I3853" s="11">
        <f t="shared" si="493"/>
        <v>0</v>
      </c>
      <c r="J3853" s="28">
        <f t="shared" si="494"/>
        <v>0</v>
      </c>
      <c r="K3853" s="28">
        <f t="shared" si="495"/>
        <v>3300</v>
      </c>
      <c r="L3853" s="11"/>
      <c r="M3853" s="11"/>
      <c r="N3853" s="11"/>
      <c r="O3853" s="11"/>
      <c r="P3853" s="11"/>
      <c r="Q3853" s="11"/>
      <c r="R3853" s="11"/>
      <c r="S3853" s="11"/>
      <c r="T3853" s="11"/>
      <c r="U3853" s="11"/>
      <c r="V3853" s="11"/>
      <c r="W3853" s="11"/>
      <c r="X3853" s="11"/>
      <c r="Y3853" s="11"/>
      <c r="Z3853" s="11"/>
      <c r="AA3853" s="11"/>
      <c r="AB3853" s="11"/>
    </row>
    <row r="3854" spans="2:28" x14ac:dyDescent="0.2">
      <c r="B3854" s="13">
        <f t="shared" si="496"/>
        <v>3851</v>
      </c>
      <c r="C3854" s="12">
        <v>0.27464525176377885</v>
      </c>
      <c r="D3854" s="11">
        <f t="shared" si="489"/>
        <v>18</v>
      </c>
      <c r="E3854" s="11">
        <f t="shared" si="490"/>
        <v>18</v>
      </c>
      <c r="F3854" s="11">
        <f t="shared" si="491"/>
        <v>2700</v>
      </c>
      <c r="G3854" s="12">
        <v>0.7750528400895812</v>
      </c>
      <c r="H3854" s="27">
        <f t="shared" si="492"/>
        <v>3</v>
      </c>
      <c r="I3854" s="11">
        <f t="shared" si="493"/>
        <v>0</v>
      </c>
      <c r="J3854" s="28">
        <f t="shared" si="494"/>
        <v>0</v>
      </c>
      <c r="K3854" s="28">
        <f t="shared" si="495"/>
        <v>2700</v>
      </c>
      <c r="L3854" s="11"/>
      <c r="M3854" s="11"/>
      <c r="N3854" s="11"/>
      <c r="O3854" s="11"/>
      <c r="P3854" s="11"/>
      <c r="Q3854" s="11"/>
      <c r="R3854" s="11"/>
      <c r="S3854" s="11"/>
      <c r="T3854" s="11"/>
      <c r="U3854" s="11"/>
      <c r="V3854" s="11"/>
      <c r="W3854" s="11"/>
      <c r="X3854" s="11"/>
      <c r="Y3854" s="11"/>
      <c r="Z3854" s="11"/>
      <c r="AA3854" s="11"/>
      <c r="AB3854" s="11"/>
    </row>
    <row r="3855" spans="2:28" x14ac:dyDescent="0.2">
      <c r="B3855" s="13">
        <f t="shared" si="496"/>
        <v>3852</v>
      </c>
      <c r="C3855" s="12">
        <v>0.75722685538607692</v>
      </c>
      <c r="D3855" s="11">
        <f t="shared" si="489"/>
        <v>21</v>
      </c>
      <c r="E3855" s="11">
        <f t="shared" si="490"/>
        <v>21</v>
      </c>
      <c r="F3855" s="11">
        <f t="shared" si="491"/>
        <v>3150</v>
      </c>
      <c r="G3855" s="12">
        <v>0.74644231868321242</v>
      </c>
      <c r="H3855" s="27">
        <f t="shared" si="492"/>
        <v>3</v>
      </c>
      <c r="I3855" s="11">
        <f t="shared" si="493"/>
        <v>0</v>
      </c>
      <c r="J3855" s="28">
        <f t="shared" si="494"/>
        <v>0</v>
      </c>
      <c r="K3855" s="28">
        <f t="shared" si="495"/>
        <v>3150</v>
      </c>
      <c r="L3855" s="11"/>
      <c r="M3855" s="11"/>
      <c r="N3855" s="11"/>
      <c r="O3855" s="11"/>
      <c r="P3855" s="11"/>
      <c r="Q3855" s="11"/>
      <c r="R3855" s="11"/>
      <c r="S3855" s="11"/>
      <c r="T3855" s="11"/>
      <c r="U3855" s="11"/>
      <c r="V3855" s="11"/>
      <c r="W3855" s="11"/>
      <c r="X3855" s="11"/>
      <c r="Y3855" s="11"/>
      <c r="Z3855" s="11"/>
      <c r="AA3855" s="11"/>
      <c r="AB3855" s="11"/>
    </row>
    <row r="3856" spans="2:28" x14ac:dyDescent="0.2">
      <c r="B3856" s="13">
        <f t="shared" si="496"/>
        <v>3853</v>
      </c>
      <c r="C3856" s="12">
        <v>0.33903345123518724</v>
      </c>
      <c r="D3856" s="11">
        <f t="shared" si="489"/>
        <v>18</v>
      </c>
      <c r="E3856" s="11">
        <f t="shared" si="490"/>
        <v>18</v>
      </c>
      <c r="F3856" s="11">
        <f t="shared" si="491"/>
        <v>2700</v>
      </c>
      <c r="G3856" s="12">
        <v>0.61339292488305053</v>
      </c>
      <c r="H3856" s="27">
        <f t="shared" si="492"/>
        <v>2</v>
      </c>
      <c r="I3856" s="11">
        <f t="shared" si="493"/>
        <v>0</v>
      </c>
      <c r="J3856" s="28">
        <f t="shared" si="494"/>
        <v>0</v>
      </c>
      <c r="K3856" s="28">
        <f t="shared" si="495"/>
        <v>2700</v>
      </c>
      <c r="L3856" s="11"/>
      <c r="M3856" s="11"/>
      <c r="N3856" s="11"/>
      <c r="O3856" s="11"/>
      <c r="P3856" s="11"/>
      <c r="Q3856" s="11"/>
      <c r="R3856" s="11"/>
      <c r="S3856" s="11"/>
      <c r="T3856" s="11"/>
      <c r="U3856" s="11"/>
      <c r="V3856" s="11"/>
      <c r="W3856" s="11"/>
      <c r="X3856" s="11"/>
      <c r="Y3856" s="11"/>
      <c r="Z3856" s="11"/>
      <c r="AA3856" s="11"/>
      <c r="AB3856" s="11"/>
    </row>
    <row r="3857" spans="2:28" x14ac:dyDescent="0.2">
      <c r="B3857" s="13">
        <f t="shared" si="496"/>
        <v>3854</v>
      </c>
      <c r="C3857" s="12">
        <v>0.69703292109738835</v>
      </c>
      <c r="D3857" s="11">
        <f t="shared" si="489"/>
        <v>21</v>
      </c>
      <c r="E3857" s="11">
        <f t="shared" si="490"/>
        <v>21</v>
      </c>
      <c r="F3857" s="11">
        <f t="shared" si="491"/>
        <v>3150</v>
      </c>
      <c r="G3857" s="12">
        <v>3.9424711583686434E-2</v>
      </c>
      <c r="H3857" s="27">
        <f t="shared" si="492"/>
        <v>0</v>
      </c>
      <c r="I3857" s="11">
        <f t="shared" si="493"/>
        <v>2</v>
      </c>
      <c r="J3857" s="28">
        <f t="shared" si="494"/>
        <v>1000</v>
      </c>
      <c r="K3857" s="28">
        <f t="shared" si="495"/>
        <v>2150</v>
      </c>
      <c r="L3857" s="11"/>
      <c r="M3857" s="11"/>
      <c r="N3857" s="11"/>
      <c r="O3857" s="11"/>
      <c r="P3857" s="11"/>
      <c r="Q3857" s="11"/>
      <c r="R3857" s="11"/>
      <c r="S3857" s="11"/>
      <c r="T3857" s="11"/>
      <c r="U3857" s="11"/>
      <c r="V3857" s="11"/>
      <c r="W3857" s="11"/>
      <c r="X3857" s="11"/>
      <c r="Y3857" s="11"/>
      <c r="Z3857" s="11"/>
      <c r="AA3857" s="11"/>
      <c r="AB3857" s="11"/>
    </row>
    <row r="3858" spans="2:28" x14ac:dyDescent="0.2">
      <c r="B3858" s="13">
        <f t="shared" si="496"/>
        <v>3855</v>
      </c>
      <c r="C3858" s="12">
        <v>2.8875027613054605E-2</v>
      </c>
      <c r="D3858" s="11">
        <f t="shared" si="489"/>
        <v>14</v>
      </c>
      <c r="E3858" s="11">
        <f t="shared" si="490"/>
        <v>14</v>
      </c>
      <c r="F3858" s="11">
        <f t="shared" si="491"/>
        <v>2100</v>
      </c>
      <c r="G3858" s="12">
        <v>0.73548739765974014</v>
      </c>
      <c r="H3858" s="27">
        <f t="shared" si="492"/>
        <v>2</v>
      </c>
      <c r="I3858" s="11">
        <f t="shared" si="493"/>
        <v>0</v>
      </c>
      <c r="J3858" s="28">
        <f t="shared" si="494"/>
        <v>0</v>
      </c>
      <c r="K3858" s="28">
        <f t="shared" si="495"/>
        <v>2100</v>
      </c>
      <c r="L3858" s="11"/>
      <c r="M3858" s="11"/>
      <c r="N3858" s="11"/>
      <c r="O3858" s="11"/>
      <c r="P3858" s="11"/>
      <c r="Q3858" s="11"/>
      <c r="R3858" s="11"/>
      <c r="S3858" s="11"/>
      <c r="T3858" s="11"/>
      <c r="U3858" s="11"/>
      <c r="V3858" s="11"/>
      <c r="W3858" s="11"/>
      <c r="X3858" s="11"/>
      <c r="Y3858" s="11"/>
      <c r="Z3858" s="11"/>
      <c r="AA3858" s="11"/>
      <c r="AB3858" s="11"/>
    </row>
    <row r="3859" spans="2:28" x14ac:dyDescent="0.2">
      <c r="B3859" s="13">
        <f t="shared" si="496"/>
        <v>3856</v>
      </c>
      <c r="C3859" s="12">
        <v>0.50195259161771233</v>
      </c>
      <c r="D3859" s="11">
        <f t="shared" si="489"/>
        <v>20</v>
      </c>
      <c r="E3859" s="11">
        <f t="shared" si="490"/>
        <v>20</v>
      </c>
      <c r="F3859" s="11">
        <f t="shared" si="491"/>
        <v>3000</v>
      </c>
      <c r="G3859" s="12">
        <v>0.25181128172894007</v>
      </c>
      <c r="H3859" s="27">
        <f t="shared" si="492"/>
        <v>1</v>
      </c>
      <c r="I3859" s="11">
        <f t="shared" si="493"/>
        <v>0</v>
      </c>
      <c r="J3859" s="28">
        <f t="shared" si="494"/>
        <v>0</v>
      </c>
      <c r="K3859" s="28">
        <f t="shared" si="495"/>
        <v>3000</v>
      </c>
      <c r="L3859" s="11"/>
      <c r="M3859" s="11"/>
      <c r="N3859" s="11"/>
      <c r="O3859" s="11"/>
      <c r="P3859" s="11"/>
      <c r="Q3859" s="11"/>
      <c r="R3859" s="11"/>
      <c r="S3859" s="11"/>
      <c r="T3859" s="11"/>
      <c r="U3859" s="11"/>
      <c r="V3859" s="11"/>
      <c r="W3859" s="11"/>
      <c r="X3859" s="11"/>
      <c r="Y3859" s="11"/>
      <c r="Z3859" s="11"/>
      <c r="AA3859" s="11"/>
      <c r="AB3859" s="11"/>
    </row>
    <row r="3860" spans="2:28" x14ac:dyDescent="0.2">
      <c r="B3860" s="13">
        <f t="shared" si="496"/>
        <v>3857</v>
      </c>
      <c r="C3860" s="12">
        <v>3.7308167052803043E-2</v>
      </c>
      <c r="D3860" s="11">
        <f t="shared" si="489"/>
        <v>15</v>
      </c>
      <c r="E3860" s="11">
        <f t="shared" si="490"/>
        <v>15</v>
      </c>
      <c r="F3860" s="11">
        <f t="shared" si="491"/>
        <v>2250</v>
      </c>
      <c r="G3860" s="12">
        <v>0.66366358421852456</v>
      </c>
      <c r="H3860" s="27">
        <f t="shared" si="492"/>
        <v>2</v>
      </c>
      <c r="I3860" s="11">
        <f t="shared" si="493"/>
        <v>0</v>
      </c>
      <c r="J3860" s="28">
        <f t="shared" si="494"/>
        <v>0</v>
      </c>
      <c r="K3860" s="28">
        <f t="shared" si="495"/>
        <v>2250</v>
      </c>
      <c r="L3860" s="11"/>
      <c r="M3860" s="11"/>
      <c r="N3860" s="11"/>
      <c r="O3860" s="11"/>
      <c r="P3860" s="11"/>
      <c r="Q3860" s="11"/>
      <c r="R3860" s="11"/>
      <c r="S3860" s="11"/>
      <c r="T3860" s="11"/>
      <c r="U3860" s="11"/>
      <c r="V3860" s="11"/>
      <c r="W3860" s="11"/>
      <c r="X3860" s="11"/>
      <c r="Y3860" s="11"/>
      <c r="Z3860" s="11"/>
      <c r="AA3860" s="11"/>
      <c r="AB3860" s="11"/>
    </row>
    <row r="3861" spans="2:28" x14ac:dyDescent="0.2">
      <c r="B3861" s="13">
        <f t="shared" si="496"/>
        <v>3858</v>
      </c>
      <c r="C3861" s="12">
        <v>0.73418022165576657</v>
      </c>
      <c r="D3861" s="11">
        <f t="shared" si="489"/>
        <v>21</v>
      </c>
      <c r="E3861" s="11">
        <f t="shared" si="490"/>
        <v>21</v>
      </c>
      <c r="F3861" s="11">
        <f t="shared" si="491"/>
        <v>3150</v>
      </c>
      <c r="G3861" s="12">
        <v>0.42590740017315387</v>
      </c>
      <c r="H3861" s="27">
        <f t="shared" si="492"/>
        <v>2</v>
      </c>
      <c r="I3861" s="11">
        <f t="shared" si="493"/>
        <v>0</v>
      </c>
      <c r="J3861" s="28">
        <f t="shared" si="494"/>
        <v>0</v>
      </c>
      <c r="K3861" s="28">
        <f t="shared" si="495"/>
        <v>3150</v>
      </c>
      <c r="L3861" s="11"/>
      <c r="M3861" s="11"/>
      <c r="N3861" s="11"/>
      <c r="O3861" s="11"/>
      <c r="P3861" s="11"/>
      <c r="Q3861" s="11"/>
      <c r="R3861" s="11"/>
      <c r="S3861" s="11"/>
      <c r="T3861" s="11"/>
      <c r="U3861" s="11"/>
      <c r="V3861" s="11"/>
      <c r="W3861" s="11"/>
      <c r="X3861" s="11"/>
      <c r="Y3861" s="11"/>
      <c r="Z3861" s="11"/>
      <c r="AA3861" s="11"/>
      <c r="AB3861" s="11"/>
    </row>
    <row r="3862" spans="2:28" x14ac:dyDescent="0.2">
      <c r="B3862" s="13">
        <f t="shared" si="496"/>
        <v>3859</v>
      </c>
      <c r="C3862" s="12">
        <v>0.91732642438476142</v>
      </c>
      <c r="D3862" s="11">
        <f t="shared" si="489"/>
        <v>23</v>
      </c>
      <c r="E3862" s="11">
        <f t="shared" si="490"/>
        <v>22</v>
      </c>
      <c r="F3862" s="11">
        <f t="shared" si="491"/>
        <v>3300</v>
      </c>
      <c r="G3862" s="12">
        <v>0.2880086781620006</v>
      </c>
      <c r="H3862" s="27">
        <f t="shared" si="492"/>
        <v>1</v>
      </c>
      <c r="I3862" s="11">
        <f t="shared" si="493"/>
        <v>2</v>
      </c>
      <c r="J3862" s="28">
        <f t="shared" si="494"/>
        <v>1000</v>
      </c>
      <c r="K3862" s="28">
        <f t="shared" si="495"/>
        <v>2300</v>
      </c>
      <c r="L3862" s="11"/>
      <c r="M3862" s="11"/>
      <c r="N3862" s="11"/>
      <c r="O3862" s="11"/>
      <c r="P3862" s="11"/>
      <c r="Q3862" s="11"/>
      <c r="R3862" s="11"/>
      <c r="S3862" s="11"/>
      <c r="T3862" s="11"/>
      <c r="U3862" s="11"/>
      <c r="V3862" s="11"/>
      <c r="W3862" s="11"/>
      <c r="X3862" s="11"/>
      <c r="Y3862" s="11"/>
      <c r="Z3862" s="11"/>
      <c r="AA3862" s="11"/>
      <c r="AB3862" s="11"/>
    </row>
    <row r="3863" spans="2:28" x14ac:dyDescent="0.2">
      <c r="B3863" s="13">
        <f t="shared" si="496"/>
        <v>3860</v>
      </c>
      <c r="C3863" s="12">
        <v>6.1112011111258968E-2</v>
      </c>
      <c r="D3863" s="11">
        <f t="shared" si="489"/>
        <v>15</v>
      </c>
      <c r="E3863" s="11">
        <f t="shared" si="490"/>
        <v>15</v>
      </c>
      <c r="F3863" s="11">
        <f t="shared" si="491"/>
        <v>2250</v>
      </c>
      <c r="G3863" s="12">
        <v>7.92258860629248E-2</v>
      </c>
      <c r="H3863" s="27">
        <f t="shared" si="492"/>
        <v>0</v>
      </c>
      <c r="I3863" s="11">
        <f t="shared" si="493"/>
        <v>0</v>
      </c>
      <c r="J3863" s="28">
        <f t="shared" si="494"/>
        <v>0</v>
      </c>
      <c r="K3863" s="28">
        <f t="shared" si="495"/>
        <v>2250</v>
      </c>
      <c r="L3863" s="11"/>
      <c r="M3863" s="11"/>
      <c r="N3863" s="11"/>
      <c r="O3863" s="11"/>
      <c r="P3863" s="11"/>
      <c r="Q3863" s="11"/>
      <c r="R3863" s="11"/>
      <c r="S3863" s="11"/>
      <c r="T3863" s="11"/>
      <c r="U3863" s="11"/>
      <c r="V3863" s="11"/>
      <c r="W3863" s="11"/>
      <c r="X3863" s="11"/>
      <c r="Y3863" s="11"/>
      <c r="Z3863" s="11"/>
      <c r="AA3863" s="11"/>
      <c r="AB3863" s="11"/>
    </row>
    <row r="3864" spans="2:28" x14ac:dyDescent="0.2">
      <c r="B3864" s="13">
        <f t="shared" si="496"/>
        <v>3861</v>
      </c>
      <c r="C3864" s="12">
        <v>0.4771684497190718</v>
      </c>
      <c r="D3864" s="11">
        <f t="shared" si="489"/>
        <v>19</v>
      </c>
      <c r="E3864" s="11">
        <f t="shared" si="490"/>
        <v>19</v>
      </c>
      <c r="F3864" s="11">
        <f t="shared" si="491"/>
        <v>2850</v>
      </c>
      <c r="G3864" s="12">
        <v>0.68503584365341463</v>
      </c>
      <c r="H3864" s="27">
        <f t="shared" si="492"/>
        <v>2</v>
      </c>
      <c r="I3864" s="11">
        <f t="shared" si="493"/>
        <v>0</v>
      </c>
      <c r="J3864" s="28">
        <f t="shared" si="494"/>
        <v>0</v>
      </c>
      <c r="K3864" s="28">
        <f t="shared" si="495"/>
        <v>2850</v>
      </c>
      <c r="L3864" s="11"/>
      <c r="M3864" s="11"/>
      <c r="N3864" s="11"/>
      <c r="O3864" s="11"/>
      <c r="P3864" s="11"/>
      <c r="Q3864" s="11"/>
      <c r="R3864" s="11"/>
      <c r="S3864" s="11"/>
      <c r="T3864" s="11"/>
      <c r="U3864" s="11"/>
      <c r="V3864" s="11"/>
      <c r="W3864" s="11"/>
      <c r="X3864" s="11"/>
      <c r="Y3864" s="11"/>
      <c r="Z3864" s="11"/>
      <c r="AA3864" s="11"/>
      <c r="AB3864" s="11"/>
    </row>
    <row r="3865" spans="2:28" x14ac:dyDescent="0.2">
      <c r="B3865" s="13">
        <f t="shared" si="496"/>
        <v>3862</v>
      </c>
      <c r="C3865" s="12">
        <v>0.32726216740854752</v>
      </c>
      <c r="D3865" s="11">
        <f t="shared" si="489"/>
        <v>18</v>
      </c>
      <c r="E3865" s="11">
        <f t="shared" si="490"/>
        <v>18</v>
      </c>
      <c r="F3865" s="11">
        <f t="shared" si="491"/>
        <v>2700</v>
      </c>
      <c r="G3865" s="12">
        <v>0.11089692897552328</v>
      </c>
      <c r="H3865" s="27">
        <f t="shared" si="492"/>
        <v>0</v>
      </c>
      <c r="I3865" s="11">
        <f t="shared" si="493"/>
        <v>0</v>
      </c>
      <c r="J3865" s="28">
        <f t="shared" si="494"/>
        <v>0</v>
      </c>
      <c r="K3865" s="28">
        <f t="shared" si="495"/>
        <v>2700</v>
      </c>
      <c r="L3865" s="11"/>
      <c r="M3865" s="11"/>
      <c r="N3865" s="11"/>
      <c r="O3865" s="11"/>
      <c r="P3865" s="11"/>
      <c r="Q3865" s="11"/>
      <c r="R3865" s="11"/>
      <c r="S3865" s="11"/>
      <c r="T3865" s="11"/>
      <c r="U3865" s="11"/>
      <c r="V3865" s="11"/>
      <c r="W3865" s="11"/>
      <c r="X3865" s="11"/>
      <c r="Y3865" s="11"/>
      <c r="Z3865" s="11"/>
      <c r="AA3865" s="11"/>
      <c r="AB3865" s="11"/>
    </row>
    <row r="3866" spans="2:28" x14ac:dyDescent="0.2">
      <c r="B3866" s="13">
        <f t="shared" si="496"/>
        <v>3863</v>
      </c>
      <c r="C3866" s="12">
        <v>0.65895128158534522</v>
      </c>
      <c r="D3866" s="11">
        <f t="shared" si="489"/>
        <v>20</v>
      </c>
      <c r="E3866" s="11">
        <f t="shared" si="490"/>
        <v>20</v>
      </c>
      <c r="F3866" s="11">
        <f t="shared" si="491"/>
        <v>3000</v>
      </c>
      <c r="G3866" s="12">
        <v>0.4227094971615234</v>
      </c>
      <c r="H3866" s="27">
        <f t="shared" si="492"/>
        <v>2</v>
      </c>
      <c r="I3866" s="11">
        <f t="shared" si="493"/>
        <v>0</v>
      </c>
      <c r="J3866" s="28">
        <f t="shared" si="494"/>
        <v>0</v>
      </c>
      <c r="K3866" s="28">
        <f t="shared" si="495"/>
        <v>3000</v>
      </c>
      <c r="L3866" s="11"/>
      <c r="M3866" s="11"/>
      <c r="N3866" s="11"/>
      <c r="O3866" s="11"/>
      <c r="P3866" s="11"/>
      <c r="Q3866" s="11"/>
      <c r="R3866" s="11"/>
      <c r="S3866" s="11"/>
      <c r="T3866" s="11"/>
      <c r="U3866" s="11"/>
      <c r="V3866" s="11"/>
      <c r="W3866" s="11"/>
      <c r="X3866" s="11"/>
      <c r="Y3866" s="11"/>
      <c r="Z3866" s="11"/>
      <c r="AA3866" s="11"/>
      <c r="AB3866" s="11"/>
    </row>
    <row r="3867" spans="2:28" x14ac:dyDescent="0.2">
      <c r="B3867" s="13">
        <f t="shared" si="496"/>
        <v>3864</v>
      </c>
      <c r="C3867" s="12">
        <v>0.82276597586001199</v>
      </c>
      <c r="D3867" s="11">
        <f t="shared" si="489"/>
        <v>22</v>
      </c>
      <c r="E3867" s="11">
        <f t="shared" si="490"/>
        <v>22</v>
      </c>
      <c r="F3867" s="11">
        <f t="shared" si="491"/>
        <v>3300</v>
      </c>
      <c r="G3867" s="12">
        <v>0.80165632709963019</v>
      </c>
      <c r="H3867" s="27">
        <f t="shared" si="492"/>
        <v>3</v>
      </c>
      <c r="I3867" s="11">
        <f t="shared" si="493"/>
        <v>0</v>
      </c>
      <c r="J3867" s="28">
        <f t="shared" si="494"/>
        <v>0</v>
      </c>
      <c r="K3867" s="28">
        <f t="shared" si="495"/>
        <v>3300</v>
      </c>
      <c r="L3867" s="11"/>
      <c r="M3867" s="11"/>
      <c r="N3867" s="11"/>
      <c r="O3867" s="11"/>
      <c r="P3867" s="11"/>
      <c r="Q3867" s="11"/>
      <c r="R3867" s="11"/>
      <c r="S3867" s="11"/>
      <c r="T3867" s="11"/>
      <c r="U3867" s="11"/>
      <c r="V3867" s="11"/>
      <c r="W3867" s="11"/>
      <c r="X3867" s="11"/>
      <c r="Y3867" s="11"/>
      <c r="Z3867" s="11"/>
      <c r="AA3867" s="11"/>
      <c r="AB3867" s="11"/>
    </row>
    <row r="3868" spans="2:28" x14ac:dyDescent="0.2">
      <c r="B3868" s="13">
        <f t="shared" si="496"/>
        <v>3865</v>
      </c>
      <c r="C3868" s="12">
        <v>0.33480691495344739</v>
      </c>
      <c r="D3868" s="11">
        <f t="shared" si="489"/>
        <v>18</v>
      </c>
      <c r="E3868" s="11">
        <f t="shared" si="490"/>
        <v>18</v>
      </c>
      <c r="F3868" s="11">
        <f t="shared" si="491"/>
        <v>2700</v>
      </c>
      <c r="G3868" s="12">
        <v>0.57457665019518311</v>
      </c>
      <c r="H3868" s="27">
        <f t="shared" si="492"/>
        <v>2</v>
      </c>
      <c r="I3868" s="11">
        <f t="shared" si="493"/>
        <v>0</v>
      </c>
      <c r="J3868" s="28">
        <f t="shared" si="494"/>
        <v>0</v>
      </c>
      <c r="K3868" s="28">
        <f t="shared" si="495"/>
        <v>2700</v>
      </c>
      <c r="L3868" s="11"/>
      <c r="M3868" s="11"/>
      <c r="N3868" s="11"/>
      <c r="O3868" s="11"/>
      <c r="P3868" s="11"/>
      <c r="Q3868" s="11"/>
      <c r="R3868" s="11"/>
      <c r="S3868" s="11"/>
      <c r="T3868" s="11"/>
      <c r="U3868" s="11"/>
      <c r="V3868" s="11"/>
      <c r="W3868" s="11"/>
      <c r="X3868" s="11"/>
      <c r="Y3868" s="11"/>
      <c r="Z3868" s="11"/>
      <c r="AA3868" s="11"/>
      <c r="AB3868" s="11"/>
    </row>
    <row r="3869" spans="2:28" x14ac:dyDescent="0.2">
      <c r="B3869" s="13">
        <f t="shared" si="496"/>
        <v>3866</v>
      </c>
      <c r="C3869" s="12">
        <v>0.35265318465918072</v>
      </c>
      <c r="D3869" s="11">
        <f t="shared" si="489"/>
        <v>19</v>
      </c>
      <c r="E3869" s="11">
        <f t="shared" si="490"/>
        <v>19</v>
      </c>
      <c r="F3869" s="11">
        <f t="shared" si="491"/>
        <v>2850</v>
      </c>
      <c r="G3869" s="12">
        <v>0.13770349060789533</v>
      </c>
      <c r="H3869" s="27">
        <f t="shared" si="492"/>
        <v>1</v>
      </c>
      <c r="I3869" s="11">
        <f t="shared" si="493"/>
        <v>0</v>
      </c>
      <c r="J3869" s="28">
        <f t="shared" si="494"/>
        <v>0</v>
      </c>
      <c r="K3869" s="28">
        <f t="shared" si="495"/>
        <v>2850</v>
      </c>
      <c r="L3869" s="11"/>
      <c r="M3869" s="11"/>
      <c r="N3869" s="11"/>
      <c r="O3869" s="11"/>
      <c r="P3869" s="11"/>
      <c r="Q3869" s="11"/>
      <c r="R3869" s="11"/>
      <c r="S3869" s="11"/>
      <c r="T3869" s="11"/>
      <c r="U3869" s="11"/>
      <c r="V3869" s="11"/>
      <c r="W3869" s="11"/>
      <c r="X3869" s="11"/>
      <c r="Y3869" s="11"/>
      <c r="Z3869" s="11"/>
      <c r="AA3869" s="11"/>
      <c r="AB3869" s="11"/>
    </row>
    <row r="3870" spans="2:28" x14ac:dyDescent="0.2">
      <c r="B3870" s="13">
        <f t="shared" si="496"/>
        <v>3867</v>
      </c>
      <c r="C3870" s="12">
        <v>0.77107658286579106</v>
      </c>
      <c r="D3870" s="11">
        <f t="shared" si="489"/>
        <v>21</v>
      </c>
      <c r="E3870" s="11">
        <f t="shared" si="490"/>
        <v>21</v>
      </c>
      <c r="F3870" s="11">
        <f t="shared" si="491"/>
        <v>3150</v>
      </c>
      <c r="G3870" s="12">
        <v>0.43013864333211649</v>
      </c>
      <c r="H3870" s="27">
        <f t="shared" si="492"/>
        <v>2</v>
      </c>
      <c r="I3870" s="11">
        <f t="shared" si="493"/>
        <v>0</v>
      </c>
      <c r="J3870" s="28">
        <f t="shared" si="494"/>
        <v>0</v>
      </c>
      <c r="K3870" s="28">
        <f t="shared" si="495"/>
        <v>3150</v>
      </c>
      <c r="L3870" s="11"/>
      <c r="M3870" s="11"/>
      <c r="N3870" s="11"/>
      <c r="O3870" s="11"/>
      <c r="P3870" s="11"/>
      <c r="Q3870" s="11"/>
      <c r="R3870" s="11"/>
      <c r="S3870" s="11"/>
      <c r="T3870" s="11"/>
      <c r="U3870" s="11"/>
      <c r="V3870" s="11"/>
      <c r="W3870" s="11"/>
      <c r="X3870" s="11"/>
      <c r="Y3870" s="11"/>
      <c r="Z3870" s="11"/>
      <c r="AA3870" s="11"/>
      <c r="AB3870" s="11"/>
    </row>
    <row r="3871" spans="2:28" x14ac:dyDescent="0.2">
      <c r="B3871" s="13">
        <f t="shared" si="496"/>
        <v>3868</v>
      </c>
      <c r="C3871" s="12">
        <v>0.55489075303589019</v>
      </c>
      <c r="D3871" s="11">
        <f t="shared" si="489"/>
        <v>20</v>
      </c>
      <c r="E3871" s="11">
        <f t="shared" si="490"/>
        <v>20</v>
      </c>
      <c r="F3871" s="11">
        <f t="shared" si="491"/>
        <v>3000</v>
      </c>
      <c r="G3871" s="12">
        <v>0.83628257851561494</v>
      </c>
      <c r="H3871" s="27">
        <f t="shared" si="492"/>
        <v>3</v>
      </c>
      <c r="I3871" s="11">
        <f t="shared" si="493"/>
        <v>0</v>
      </c>
      <c r="J3871" s="28">
        <f t="shared" si="494"/>
        <v>0</v>
      </c>
      <c r="K3871" s="28">
        <f t="shared" si="495"/>
        <v>3000</v>
      </c>
      <c r="L3871" s="11"/>
      <c r="M3871" s="11"/>
      <c r="N3871" s="11"/>
      <c r="O3871" s="11"/>
      <c r="P3871" s="11"/>
      <c r="Q3871" s="11"/>
      <c r="R3871" s="11"/>
      <c r="S3871" s="11"/>
      <c r="T3871" s="11"/>
      <c r="U3871" s="11"/>
      <c r="V3871" s="11"/>
      <c r="W3871" s="11"/>
      <c r="X3871" s="11"/>
      <c r="Y3871" s="11"/>
      <c r="Z3871" s="11"/>
      <c r="AA3871" s="11"/>
      <c r="AB3871" s="11"/>
    </row>
    <row r="3872" spans="2:28" x14ac:dyDescent="0.2">
      <c r="B3872" s="13">
        <f t="shared" si="496"/>
        <v>3869</v>
      </c>
      <c r="C3872" s="12">
        <v>0.37241712365526891</v>
      </c>
      <c r="D3872" s="11">
        <f t="shared" si="489"/>
        <v>19</v>
      </c>
      <c r="E3872" s="11">
        <f t="shared" si="490"/>
        <v>19</v>
      </c>
      <c r="F3872" s="11">
        <f t="shared" si="491"/>
        <v>2850</v>
      </c>
      <c r="G3872" s="12">
        <v>0.7977200951835316</v>
      </c>
      <c r="H3872" s="27">
        <f t="shared" si="492"/>
        <v>3</v>
      </c>
      <c r="I3872" s="11">
        <f t="shared" si="493"/>
        <v>0</v>
      </c>
      <c r="J3872" s="28">
        <f t="shared" si="494"/>
        <v>0</v>
      </c>
      <c r="K3872" s="28">
        <f t="shared" si="495"/>
        <v>2850</v>
      </c>
      <c r="L3872" s="11"/>
      <c r="M3872" s="11"/>
      <c r="N3872" s="11"/>
      <c r="O3872" s="11"/>
      <c r="P3872" s="11"/>
      <c r="Q3872" s="11"/>
      <c r="R3872" s="11"/>
      <c r="S3872" s="11"/>
      <c r="T3872" s="11"/>
      <c r="U3872" s="11"/>
      <c r="V3872" s="11"/>
      <c r="W3872" s="11"/>
      <c r="X3872" s="11"/>
      <c r="Y3872" s="11"/>
      <c r="Z3872" s="11"/>
      <c r="AA3872" s="11"/>
      <c r="AB3872" s="11"/>
    </row>
    <row r="3873" spans="2:28" x14ac:dyDescent="0.2">
      <c r="B3873" s="13">
        <f t="shared" si="496"/>
        <v>3870</v>
      </c>
      <c r="C3873" s="12">
        <v>0.61760313409145096</v>
      </c>
      <c r="D3873" s="11">
        <f t="shared" si="489"/>
        <v>20</v>
      </c>
      <c r="E3873" s="11">
        <f t="shared" si="490"/>
        <v>20</v>
      </c>
      <c r="F3873" s="11">
        <f t="shared" si="491"/>
        <v>3000</v>
      </c>
      <c r="G3873" s="12">
        <v>0.85455260125127397</v>
      </c>
      <c r="H3873" s="27">
        <f t="shared" si="492"/>
        <v>3</v>
      </c>
      <c r="I3873" s="11">
        <f t="shared" si="493"/>
        <v>0</v>
      </c>
      <c r="J3873" s="28">
        <f t="shared" si="494"/>
        <v>0</v>
      </c>
      <c r="K3873" s="28">
        <f t="shared" si="495"/>
        <v>3000</v>
      </c>
      <c r="L3873" s="11"/>
      <c r="M3873" s="11"/>
      <c r="N3873" s="11"/>
      <c r="O3873" s="11"/>
      <c r="P3873" s="11"/>
      <c r="Q3873" s="11"/>
      <c r="R3873" s="11"/>
      <c r="S3873" s="11"/>
      <c r="T3873" s="11"/>
      <c r="U3873" s="11"/>
      <c r="V3873" s="11"/>
      <c r="W3873" s="11"/>
      <c r="X3873" s="11"/>
      <c r="Y3873" s="11"/>
      <c r="Z3873" s="11"/>
      <c r="AA3873" s="11"/>
      <c r="AB3873" s="11"/>
    </row>
    <row r="3874" spans="2:28" x14ac:dyDescent="0.2">
      <c r="B3874" s="13">
        <f t="shared" si="496"/>
        <v>3871</v>
      </c>
      <c r="C3874" s="12">
        <v>0.91602085787385379</v>
      </c>
      <c r="D3874" s="11">
        <f t="shared" si="489"/>
        <v>23</v>
      </c>
      <c r="E3874" s="11">
        <f t="shared" si="490"/>
        <v>22</v>
      </c>
      <c r="F3874" s="11">
        <f t="shared" si="491"/>
        <v>3300</v>
      </c>
      <c r="G3874" s="12">
        <v>0.21620414030354007</v>
      </c>
      <c r="H3874" s="27">
        <f t="shared" si="492"/>
        <v>1</v>
      </c>
      <c r="I3874" s="11">
        <f t="shared" si="493"/>
        <v>2</v>
      </c>
      <c r="J3874" s="28">
        <f t="shared" si="494"/>
        <v>1000</v>
      </c>
      <c r="K3874" s="28">
        <f t="shared" si="495"/>
        <v>2300</v>
      </c>
      <c r="L3874" s="11"/>
      <c r="M3874" s="11"/>
      <c r="N3874" s="11"/>
      <c r="O3874" s="11"/>
      <c r="P3874" s="11"/>
      <c r="Q3874" s="11"/>
      <c r="R3874" s="11"/>
      <c r="S3874" s="11"/>
      <c r="T3874" s="11"/>
      <c r="U3874" s="11"/>
      <c r="V3874" s="11"/>
      <c r="W3874" s="11"/>
      <c r="X3874" s="11"/>
      <c r="Y3874" s="11"/>
      <c r="Z3874" s="11"/>
      <c r="AA3874" s="11"/>
      <c r="AB3874" s="11"/>
    </row>
    <row r="3875" spans="2:28" x14ac:dyDescent="0.2">
      <c r="B3875" s="13">
        <f t="shared" si="496"/>
        <v>3872</v>
      </c>
      <c r="C3875" s="12">
        <v>2.9501442429846758E-4</v>
      </c>
      <c r="D3875" s="11">
        <f t="shared" si="489"/>
        <v>14</v>
      </c>
      <c r="E3875" s="11">
        <f t="shared" si="490"/>
        <v>14</v>
      </c>
      <c r="F3875" s="11">
        <f t="shared" si="491"/>
        <v>2100</v>
      </c>
      <c r="G3875" s="12">
        <v>0.25380352666031603</v>
      </c>
      <c r="H3875" s="27">
        <f t="shared" si="492"/>
        <v>1</v>
      </c>
      <c r="I3875" s="11">
        <f t="shared" si="493"/>
        <v>0</v>
      </c>
      <c r="J3875" s="28">
        <f t="shared" si="494"/>
        <v>0</v>
      </c>
      <c r="K3875" s="28">
        <f t="shared" si="495"/>
        <v>2100</v>
      </c>
      <c r="L3875" s="11"/>
      <c r="M3875" s="11"/>
      <c r="N3875" s="11"/>
      <c r="O3875" s="11"/>
      <c r="P3875" s="11"/>
      <c r="Q3875" s="11"/>
      <c r="R3875" s="11"/>
      <c r="S3875" s="11"/>
      <c r="T3875" s="11"/>
      <c r="U3875" s="11"/>
      <c r="V3875" s="11"/>
      <c r="W3875" s="11"/>
      <c r="X3875" s="11"/>
      <c r="Y3875" s="11"/>
      <c r="Z3875" s="11"/>
      <c r="AA3875" s="11"/>
      <c r="AB3875" s="11"/>
    </row>
    <row r="3876" spans="2:28" x14ac:dyDescent="0.2">
      <c r="B3876" s="13">
        <f t="shared" si="496"/>
        <v>3873</v>
      </c>
      <c r="C3876" s="12">
        <v>0.36786771551654962</v>
      </c>
      <c r="D3876" s="11">
        <f t="shared" si="489"/>
        <v>19</v>
      </c>
      <c r="E3876" s="11">
        <f t="shared" si="490"/>
        <v>19</v>
      </c>
      <c r="F3876" s="11">
        <f t="shared" si="491"/>
        <v>2850</v>
      </c>
      <c r="G3876" s="12">
        <v>0.50821521969747252</v>
      </c>
      <c r="H3876" s="27">
        <f t="shared" si="492"/>
        <v>2</v>
      </c>
      <c r="I3876" s="11">
        <f t="shared" si="493"/>
        <v>0</v>
      </c>
      <c r="J3876" s="28">
        <f t="shared" si="494"/>
        <v>0</v>
      </c>
      <c r="K3876" s="28">
        <f t="shared" si="495"/>
        <v>2850</v>
      </c>
      <c r="L3876" s="11"/>
      <c r="M3876" s="11"/>
      <c r="N3876" s="11"/>
      <c r="O3876" s="11"/>
      <c r="P3876" s="11"/>
      <c r="Q3876" s="11"/>
      <c r="R3876" s="11"/>
      <c r="S3876" s="11"/>
      <c r="T3876" s="11"/>
      <c r="U3876" s="11"/>
      <c r="V3876" s="11"/>
      <c r="W3876" s="11"/>
      <c r="X3876" s="11"/>
      <c r="Y3876" s="11"/>
      <c r="Z3876" s="11"/>
      <c r="AA3876" s="11"/>
      <c r="AB3876" s="11"/>
    </row>
    <row r="3877" spans="2:28" x14ac:dyDescent="0.2">
      <c r="B3877" s="13">
        <f t="shared" si="496"/>
        <v>3874</v>
      </c>
      <c r="C3877" s="12">
        <v>0.52162830277371819</v>
      </c>
      <c r="D3877" s="11">
        <f t="shared" si="489"/>
        <v>20</v>
      </c>
      <c r="E3877" s="11">
        <f t="shared" si="490"/>
        <v>20</v>
      </c>
      <c r="F3877" s="11">
        <f t="shared" si="491"/>
        <v>3000</v>
      </c>
      <c r="G3877" s="12">
        <v>0.27592744326457985</v>
      </c>
      <c r="H3877" s="27">
        <f t="shared" si="492"/>
        <v>1</v>
      </c>
      <c r="I3877" s="11">
        <f t="shared" si="493"/>
        <v>0</v>
      </c>
      <c r="J3877" s="28">
        <f t="shared" si="494"/>
        <v>0</v>
      </c>
      <c r="K3877" s="28">
        <f t="shared" si="495"/>
        <v>3000</v>
      </c>
      <c r="L3877" s="11"/>
      <c r="M3877" s="11"/>
      <c r="N3877" s="11"/>
      <c r="O3877" s="11"/>
      <c r="P3877" s="11"/>
      <c r="Q3877" s="11"/>
      <c r="R3877" s="11"/>
      <c r="S3877" s="11"/>
      <c r="T3877" s="11"/>
      <c r="U3877" s="11"/>
      <c r="V3877" s="11"/>
      <c r="W3877" s="11"/>
      <c r="X3877" s="11"/>
      <c r="Y3877" s="11"/>
      <c r="Z3877" s="11"/>
      <c r="AA3877" s="11"/>
      <c r="AB3877" s="11"/>
    </row>
    <row r="3878" spans="2:28" x14ac:dyDescent="0.2">
      <c r="B3878" s="13">
        <f t="shared" si="496"/>
        <v>3875</v>
      </c>
      <c r="C3878" s="12">
        <v>0.34485779200397293</v>
      </c>
      <c r="D3878" s="11">
        <f t="shared" si="489"/>
        <v>18</v>
      </c>
      <c r="E3878" s="11">
        <f t="shared" si="490"/>
        <v>18</v>
      </c>
      <c r="F3878" s="11">
        <f t="shared" si="491"/>
        <v>2700</v>
      </c>
      <c r="G3878" s="12">
        <v>0.34222561756361503</v>
      </c>
      <c r="H3878" s="27">
        <f t="shared" si="492"/>
        <v>1</v>
      </c>
      <c r="I3878" s="11">
        <f t="shared" si="493"/>
        <v>0</v>
      </c>
      <c r="J3878" s="28">
        <f t="shared" si="494"/>
        <v>0</v>
      </c>
      <c r="K3878" s="28">
        <f t="shared" si="495"/>
        <v>2700</v>
      </c>
      <c r="L3878" s="11"/>
      <c r="M3878" s="11"/>
      <c r="N3878" s="11"/>
      <c r="O3878" s="11"/>
      <c r="P3878" s="11"/>
      <c r="Q3878" s="11"/>
      <c r="R3878" s="11"/>
      <c r="S3878" s="11"/>
      <c r="T3878" s="11"/>
      <c r="U3878" s="11"/>
      <c r="V3878" s="11"/>
      <c r="W3878" s="11"/>
      <c r="X3878" s="11"/>
      <c r="Y3878" s="11"/>
      <c r="Z3878" s="11"/>
      <c r="AA3878" s="11"/>
      <c r="AB3878" s="11"/>
    </row>
    <row r="3879" spans="2:28" x14ac:dyDescent="0.2">
      <c r="B3879" s="13">
        <f t="shared" si="496"/>
        <v>3876</v>
      </c>
      <c r="C3879" s="12">
        <v>0.26705130944099853</v>
      </c>
      <c r="D3879" s="11">
        <f t="shared" si="489"/>
        <v>18</v>
      </c>
      <c r="E3879" s="11">
        <f t="shared" si="490"/>
        <v>18</v>
      </c>
      <c r="F3879" s="11">
        <f t="shared" si="491"/>
        <v>2700</v>
      </c>
      <c r="G3879" s="12">
        <v>0.13891957083080719</v>
      </c>
      <c r="H3879" s="27">
        <f t="shared" si="492"/>
        <v>0</v>
      </c>
      <c r="I3879" s="11">
        <f t="shared" si="493"/>
        <v>0</v>
      </c>
      <c r="J3879" s="28">
        <f t="shared" si="494"/>
        <v>0</v>
      </c>
      <c r="K3879" s="28">
        <f t="shared" si="495"/>
        <v>2700</v>
      </c>
      <c r="L3879" s="11"/>
      <c r="M3879" s="11"/>
      <c r="N3879" s="11"/>
      <c r="O3879" s="11"/>
      <c r="P3879" s="11"/>
      <c r="Q3879" s="11"/>
      <c r="R3879" s="11"/>
      <c r="S3879" s="11"/>
      <c r="T3879" s="11"/>
      <c r="U3879" s="11"/>
      <c r="V3879" s="11"/>
      <c r="W3879" s="11"/>
      <c r="X3879" s="11"/>
      <c r="Y3879" s="11"/>
      <c r="Z3879" s="11"/>
      <c r="AA3879" s="11"/>
      <c r="AB3879" s="11"/>
    </row>
    <row r="3880" spans="2:28" x14ac:dyDescent="0.2">
      <c r="B3880" s="13">
        <f t="shared" si="496"/>
        <v>3877</v>
      </c>
      <c r="C3880" s="12">
        <v>0.86193485577898599</v>
      </c>
      <c r="D3880" s="11">
        <f t="shared" si="489"/>
        <v>22</v>
      </c>
      <c r="E3880" s="11">
        <f t="shared" si="490"/>
        <v>22</v>
      </c>
      <c r="F3880" s="11">
        <f t="shared" si="491"/>
        <v>3300</v>
      </c>
      <c r="G3880" s="12">
        <v>4.2968367246245087E-2</v>
      </c>
      <c r="H3880" s="27">
        <f t="shared" si="492"/>
        <v>0</v>
      </c>
      <c r="I3880" s="11">
        <f t="shared" si="493"/>
        <v>3</v>
      </c>
      <c r="J3880" s="28">
        <f t="shared" si="494"/>
        <v>1500</v>
      </c>
      <c r="K3880" s="28">
        <f t="shared" si="495"/>
        <v>1800</v>
      </c>
      <c r="L3880" s="11"/>
      <c r="M3880" s="11"/>
      <c r="N3880" s="11"/>
      <c r="O3880" s="11"/>
      <c r="P3880" s="11"/>
      <c r="Q3880" s="11"/>
      <c r="R3880" s="11"/>
      <c r="S3880" s="11"/>
      <c r="T3880" s="11"/>
      <c r="U3880" s="11"/>
      <c r="V3880" s="11"/>
      <c r="W3880" s="11"/>
      <c r="X3880" s="11"/>
      <c r="Y3880" s="11"/>
      <c r="Z3880" s="11"/>
      <c r="AA3880" s="11"/>
      <c r="AB3880" s="11"/>
    </row>
    <row r="3881" spans="2:28" x14ac:dyDescent="0.2">
      <c r="B3881" s="13">
        <f t="shared" si="496"/>
        <v>3878</v>
      </c>
      <c r="C3881" s="12">
        <v>0.12200925198729107</v>
      </c>
      <c r="D3881" s="11">
        <f t="shared" si="489"/>
        <v>16</v>
      </c>
      <c r="E3881" s="11">
        <f t="shared" si="490"/>
        <v>16</v>
      </c>
      <c r="F3881" s="11">
        <f t="shared" si="491"/>
        <v>2400</v>
      </c>
      <c r="G3881" s="12">
        <v>0.56206354532834735</v>
      </c>
      <c r="H3881" s="27">
        <f t="shared" si="492"/>
        <v>2</v>
      </c>
      <c r="I3881" s="11">
        <f t="shared" si="493"/>
        <v>0</v>
      </c>
      <c r="J3881" s="28">
        <f t="shared" si="494"/>
        <v>0</v>
      </c>
      <c r="K3881" s="28">
        <f t="shared" si="495"/>
        <v>2400</v>
      </c>
      <c r="L3881" s="11"/>
      <c r="M3881" s="11"/>
      <c r="N3881" s="11"/>
      <c r="O3881" s="11"/>
      <c r="P3881" s="11"/>
      <c r="Q3881" s="11"/>
      <c r="R3881" s="11"/>
      <c r="S3881" s="11"/>
      <c r="T3881" s="11"/>
      <c r="U3881" s="11"/>
      <c r="V3881" s="11"/>
      <c r="W3881" s="11"/>
      <c r="X3881" s="11"/>
      <c r="Y3881" s="11"/>
      <c r="Z3881" s="11"/>
      <c r="AA3881" s="11"/>
      <c r="AB3881" s="11"/>
    </row>
    <row r="3882" spans="2:28" x14ac:dyDescent="0.2">
      <c r="B3882" s="13">
        <f t="shared" si="496"/>
        <v>3879</v>
      </c>
      <c r="C3882" s="12">
        <v>0.44438513643182431</v>
      </c>
      <c r="D3882" s="11">
        <f t="shared" si="489"/>
        <v>19</v>
      </c>
      <c r="E3882" s="11">
        <f t="shared" si="490"/>
        <v>19</v>
      </c>
      <c r="F3882" s="11">
        <f t="shared" si="491"/>
        <v>2850</v>
      </c>
      <c r="G3882" s="12">
        <v>0.28376811829617443</v>
      </c>
      <c r="H3882" s="27">
        <f t="shared" si="492"/>
        <v>1</v>
      </c>
      <c r="I3882" s="11">
        <f t="shared" si="493"/>
        <v>0</v>
      </c>
      <c r="J3882" s="28">
        <f t="shared" si="494"/>
        <v>0</v>
      </c>
      <c r="K3882" s="28">
        <f t="shared" si="495"/>
        <v>2850</v>
      </c>
      <c r="L3882" s="11"/>
      <c r="M3882" s="11"/>
      <c r="N3882" s="11"/>
      <c r="O3882" s="11"/>
      <c r="P3882" s="11"/>
      <c r="Q3882" s="11"/>
      <c r="R3882" s="11"/>
      <c r="S3882" s="11"/>
      <c r="T3882" s="11"/>
      <c r="U3882" s="11"/>
      <c r="V3882" s="11"/>
      <c r="W3882" s="11"/>
      <c r="X3882" s="11"/>
      <c r="Y3882" s="11"/>
      <c r="Z3882" s="11"/>
      <c r="AA3882" s="11"/>
      <c r="AB3882" s="11"/>
    </row>
    <row r="3883" spans="2:28" x14ac:dyDescent="0.2">
      <c r="B3883" s="13">
        <f t="shared" si="496"/>
        <v>3880</v>
      </c>
      <c r="C3883" s="12">
        <v>0.28292324603444541</v>
      </c>
      <c r="D3883" s="11">
        <f t="shared" si="489"/>
        <v>18</v>
      </c>
      <c r="E3883" s="11">
        <f t="shared" si="490"/>
        <v>18</v>
      </c>
      <c r="F3883" s="11">
        <f t="shared" si="491"/>
        <v>2700</v>
      </c>
      <c r="G3883" s="12">
        <v>0.67976202846253286</v>
      </c>
      <c r="H3883" s="27">
        <f t="shared" si="492"/>
        <v>2</v>
      </c>
      <c r="I3883" s="11">
        <f t="shared" si="493"/>
        <v>0</v>
      </c>
      <c r="J3883" s="28">
        <f t="shared" si="494"/>
        <v>0</v>
      </c>
      <c r="K3883" s="28">
        <f t="shared" si="495"/>
        <v>2700</v>
      </c>
      <c r="L3883" s="11"/>
      <c r="M3883" s="11"/>
      <c r="N3883" s="11"/>
      <c r="O3883" s="11"/>
      <c r="P3883" s="11"/>
      <c r="Q3883" s="11"/>
      <c r="R3883" s="11"/>
      <c r="S3883" s="11"/>
      <c r="T3883" s="11"/>
      <c r="U3883" s="11"/>
      <c r="V3883" s="11"/>
      <c r="W3883" s="11"/>
      <c r="X3883" s="11"/>
      <c r="Y3883" s="11"/>
      <c r="Z3883" s="11"/>
      <c r="AA3883" s="11"/>
      <c r="AB3883" s="11"/>
    </row>
    <row r="3884" spans="2:28" x14ac:dyDescent="0.2">
      <c r="B3884" s="13">
        <f t="shared" si="496"/>
        <v>3881</v>
      </c>
      <c r="C3884" s="12">
        <v>0.40251303686615247</v>
      </c>
      <c r="D3884" s="11">
        <f t="shared" si="489"/>
        <v>19</v>
      </c>
      <c r="E3884" s="11">
        <f t="shared" si="490"/>
        <v>19</v>
      </c>
      <c r="F3884" s="11">
        <f t="shared" si="491"/>
        <v>2850</v>
      </c>
      <c r="G3884" s="12">
        <v>9.8865865158052735E-2</v>
      </c>
      <c r="H3884" s="27">
        <f t="shared" si="492"/>
        <v>0</v>
      </c>
      <c r="I3884" s="11">
        <f t="shared" si="493"/>
        <v>0</v>
      </c>
      <c r="J3884" s="28">
        <f t="shared" si="494"/>
        <v>0</v>
      </c>
      <c r="K3884" s="28">
        <f t="shared" si="495"/>
        <v>2850</v>
      </c>
      <c r="L3884" s="11"/>
      <c r="M3884" s="11"/>
      <c r="N3884" s="11"/>
      <c r="O3884" s="11"/>
      <c r="P3884" s="11"/>
      <c r="Q3884" s="11"/>
      <c r="R3884" s="11"/>
      <c r="S3884" s="11"/>
      <c r="T3884" s="11"/>
      <c r="U3884" s="11"/>
      <c r="V3884" s="11"/>
      <c r="W3884" s="11"/>
      <c r="X3884" s="11"/>
      <c r="Y3884" s="11"/>
      <c r="Z3884" s="11"/>
      <c r="AA3884" s="11"/>
      <c r="AB3884" s="11"/>
    </row>
    <row r="3885" spans="2:28" x14ac:dyDescent="0.2">
      <c r="B3885" s="13">
        <f t="shared" si="496"/>
        <v>3882</v>
      </c>
      <c r="C3885" s="12">
        <v>0.90771001648396388</v>
      </c>
      <c r="D3885" s="11">
        <f t="shared" si="489"/>
        <v>23</v>
      </c>
      <c r="E3885" s="11">
        <f t="shared" si="490"/>
        <v>22</v>
      </c>
      <c r="F3885" s="11">
        <f t="shared" si="491"/>
        <v>3300</v>
      </c>
      <c r="G3885" s="12">
        <v>0.88701033725171419</v>
      </c>
      <c r="H3885" s="27">
        <f t="shared" si="492"/>
        <v>4</v>
      </c>
      <c r="I3885" s="11">
        <f t="shared" si="493"/>
        <v>0</v>
      </c>
      <c r="J3885" s="28">
        <f t="shared" si="494"/>
        <v>0</v>
      </c>
      <c r="K3885" s="28">
        <f t="shared" si="495"/>
        <v>3300</v>
      </c>
      <c r="L3885" s="11"/>
      <c r="M3885" s="11"/>
      <c r="N3885" s="11"/>
      <c r="O3885" s="11"/>
      <c r="P3885" s="11"/>
      <c r="Q3885" s="11"/>
      <c r="R3885" s="11"/>
      <c r="S3885" s="11"/>
      <c r="T3885" s="11"/>
      <c r="U3885" s="11"/>
      <c r="V3885" s="11"/>
      <c r="W3885" s="11"/>
      <c r="X3885" s="11"/>
      <c r="Y3885" s="11"/>
      <c r="Z3885" s="11"/>
      <c r="AA3885" s="11"/>
      <c r="AB3885" s="11"/>
    </row>
    <row r="3886" spans="2:28" x14ac:dyDescent="0.2">
      <c r="B3886" s="13">
        <f t="shared" si="496"/>
        <v>3883</v>
      </c>
      <c r="C3886" s="12">
        <v>0.73518577336915902</v>
      </c>
      <c r="D3886" s="11">
        <f t="shared" si="489"/>
        <v>21</v>
      </c>
      <c r="E3886" s="11">
        <f t="shared" si="490"/>
        <v>21</v>
      </c>
      <c r="F3886" s="11">
        <f t="shared" si="491"/>
        <v>3150</v>
      </c>
      <c r="G3886" s="12">
        <v>0.21153749582001136</v>
      </c>
      <c r="H3886" s="27">
        <f t="shared" si="492"/>
        <v>1</v>
      </c>
      <c r="I3886" s="11">
        <f t="shared" si="493"/>
        <v>1</v>
      </c>
      <c r="J3886" s="28">
        <f t="shared" si="494"/>
        <v>500</v>
      </c>
      <c r="K3886" s="28">
        <f t="shared" si="495"/>
        <v>2650</v>
      </c>
      <c r="L3886" s="11"/>
      <c r="M3886" s="11"/>
      <c r="N3886" s="11"/>
      <c r="O3886" s="11"/>
      <c r="P3886" s="11"/>
      <c r="Q3886" s="11"/>
      <c r="R3886" s="11"/>
      <c r="S3886" s="11"/>
      <c r="T3886" s="11"/>
      <c r="U3886" s="11"/>
      <c r="V3886" s="11"/>
      <c r="W3886" s="11"/>
      <c r="X3886" s="11"/>
      <c r="Y3886" s="11"/>
      <c r="Z3886" s="11"/>
      <c r="AA3886" s="11"/>
      <c r="AB3886" s="11"/>
    </row>
    <row r="3887" spans="2:28" x14ac:dyDescent="0.2">
      <c r="B3887" s="13">
        <f t="shared" si="496"/>
        <v>3884</v>
      </c>
      <c r="C3887" s="12">
        <v>0.51489406659288151</v>
      </c>
      <c r="D3887" s="11">
        <f t="shared" si="489"/>
        <v>20</v>
      </c>
      <c r="E3887" s="11">
        <f t="shared" si="490"/>
        <v>20</v>
      </c>
      <c r="F3887" s="11">
        <f t="shared" si="491"/>
        <v>3000</v>
      </c>
      <c r="G3887" s="12">
        <v>0.9955935357431045</v>
      </c>
      <c r="H3887" s="27">
        <f t="shared" si="492"/>
        <v>6</v>
      </c>
      <c r="I3887" s="11">
        <f t="shared" si="493"/>
        <v>0</v>
      </c>
      <c r="J3887" s="28">
        <f t="shared" si="494"/>
        <v>0</v>
      </c>
      <c r="K3887" s="28">
        <f t="shared" si="495"/>
        <v>3000</v>
      </c>
      <c r="L3887" s="11"/>
      <c r="M3887" s="11"/>
      <c r="N3887" s="11"/>
      <c r="O3887" s="11"/>
      <c r="P3887" s="11"/>
      <c r="Q3887" s="11"/>
      <c r="R3887" s="11"/>
      <c r="S3887" s="11"/>
      <c r="T3887" s="11"/>
      <c r="U3887" s="11"/>
      <c r="V3887" s="11"/>
      <c r="W3887" s="11"/>
      <c r="X3887" s="11"/>
      <c r="Y3887" s="11"/>
      <c r="Z3887" s="11"/>
      <c r="AA3887" s="11"/>
      <c r="AB3887" s="11"/>
    </row>
    <row r="3888" spans="2:28" x14ac:dyDescent="0.2">
      <c r="B3888" s="13">
        <f t="shared" si="496"/>
        <v>3885</v>
      </c>
      <c r="C3888" s="12">
        <v>0.50457767434635226</v>
      </c>
      <c r="D3888" s="11">
        <f t="shared" si="489"/>
        <v>20</v>
      </c>
      <c r="E3888" s="11">
        <f t="shared" si="490"/>
        <v>20</v>
      </c>
      <c r="F3888" s="11">
        <f t="shared" si="491"/>
        <v>3000</v>
      </c>
      <c r="G3888" s="12">
        <v>0.22972852153084811</v>
      </c>
      <c r="H3888" s="27">
        <f t="shared" si="492"/>
        <v>1</v>
      </c>
      <c r="I3888" s="11">
        <f t="shared" si="493"/>
        <v>0</v>
      </c>
      <c r="J3888" s="28">
        <f t="shared" si="494"/>
        <v>0</v>
      </c>
      <c r="K3888" s="28">
        <f t="shared" si="495"/>
        <v>3000</v>
      </c>
      <c r="L3888" s="11"/>
      <c r="M3888" s="11"/>
      <c r="N3888" s="11"/>
      <c r="O3888" s="11"/>
      <c r="P3888" s="11"/>
      <c r="Q3888" s="11"/>
      <c r="R3888" s="11"/>
      <c r="S3888" s="11"/>
      <c r="T3888" s="11"/>
      <c r="U3888" s="11"/>
      <c r="V3888" s="11"/>
      <c r="W3888" s="11"/>
      <c r="X3888" s="11"/>
      <c r="Y3888" s="11"/>
      <c r="Z3888" s="11"/>
      <c r="AA3888" s="11"/>
      <c r="AB3888" s="11"/>
    </row>
    <row r="3889" spans="2:28" x14ac:dyDescent="0.2">
      <c r="B3889" s="13">
        <f t="shared" si="496"/>
        <v>3886</v>
      </c>
      <c r="C3889" s="12">
        <v>0.55472279556232462</v>
      </c>
      <c r="D3889" s="11">
        <f t="shared" si="489"/>
        <v>20</v>
      </c>
      <c r="E3889" s="11">
        <f t="shared" si="490"/>
        <v>20</v>
      </c>
      <c r="F3889" s="11">
        <f t="shared" si="491"/>
        <v>3000</v>
      </c>
      <c r="G3889" s="12">
        <v>0.78413300313305145</v>
      </c>
      <c r="H3889" s="27">
        <f t="shared" si="492"/>
        <v>3</v>
      </c>
      <c r="I3889" s="11">
        <f t="shared" si="493"/>
        <v>0</v>
      </c>
      <c r="J3889" s="28">
        <f t="shared" si="494"/>
        <v>0</v>
      </c>
      <c r="K3889" s="28">
        <f t="shared" si="495"/>
        <v>3000</v>
      </c>
      <c r="L3889" s="11"/>
      <c r="M3889" s="11"/>
      <c r="N3889" s="11"/>
      <c r="O3889" s="11"/>
      <c r="P3889" s="11"/>
      <c r="Q3889" s="11"/>
      <c r="R3889" s="11"/>
      <c r="S3889" s="11"/>
      <c r="T3889" s="11"/>
      <c r="U3889" s="11"/>
      <c r="V3889" s="11"/>
      <c r="W3889" s="11"/>
      <c r="X3889" s="11"/>
      <c r="Y3889" s="11"/>
      <c r="Z3889" s="11"/>
      <c r="AA3889" s="11"/>
      <c r="AB3889" s="11"/>
    </row>
    <row r="3890" spans="2:28" x14ac:dyDescent="0.2">
      <c r="B3890" s="13">
        <f t="shared" si="496"/>
        <v>3887</v>
      </c>
      <c r="C3890" s="12">
        <v>0.18618584620943157</v>
      </c>
      <c r="D3890" s="11">
        <f t="shared" si="489"/>
        <v>17</v>
      </c>
      <c r="E3890" s="11">
        <f t="shared" si="490"/>
        <v>17</v>
      </c>
      <c r="F3890" s="11">
        <f t="shared" si="491"/>
        <v>2550</v>
      </c>
      <c r="G3890" s="12">
        <v>0.97712530380284168</v>
      </c>
      <c r="H3890" s="27">
        <f t="shared" si="492"/>
        <v>4</v>
      </c>
      <c r="I3890" s="11">
        <f t="shared" si="493"/>
        <v>0</v>
      </c>
      <c r="J3890" s="28">
        <f t="shared" si="494"/>
        <v>0</v>
      </c>
      <c r="K3890" s="28">
        <f t="shared" si="495"/>
        <v>2550</v>
      </c>
      <c r="L3890" s="11"/>
      <c r="M3890" s="11"/>
      <c r="N3890" s="11"/>
      <c r="O3890" s="11"/>
      <c r="P3890" s="11"/>
      <c r="Q3890" s="11"/>
      <c r="R3890" s="11"/>
      <c r="S3890" s="11"/>
      <c r="T3890" s="11"/>
      <c r="U3890" s="11"/>
      <c r="V3890" s="11"/>
      <c r="W3890" s="11"/>
      <c r="X3890" s="11"/>
      <c r="Y3890" s="11"/>
      <c r="Z3890" s="11"/>
      <c r="AA3890" s="11"/>
      <c r="AB3890" s="11"/>
    </row>
    <row r="3891" spans="2:28" x14ac:dyDescent="0.2">
      <c r="B3891" s="13">
        <f t="shared" si="496"/>
        <v>3888</v>
      </c>
      <c r="C3891" s="12">
        <v>0.18760985133469954</v>
      </c>
      <c r="D3891" s="11">
        <f t="shared" si="489"/>
        <v>17</v>
      </c>
      <c r="E3891" s="11">
        <f t="shared" si="490"/>
        <v>17</v>
      </c>
      <c r="F3891" s="11">
        <f t="shared" si="491"/>
        <v>2550</v>
      </c>
      <c r="G3891" s="12">
        <v>0.77394353970315044</v>
      </c>
      <c r="H3891" s="27">
        <f t="shared" si="492"/>
        <v>3</v>
      </c>
      <c r="I3891" s="11">
        <f t="shared" si="493"/>
        <v>0</v>
      </c>
      <c r="J3891" s="28">
        <f t="shared" si="494"/>
        <v>0</v>
      </c>
      <c r="K3891" s="28">
        <f t="shared" si="495"/>
        <v>2550</v>
      </c>
      <c r="L3891" s="11"/>
      <c r="M3891" s="11"/>
      <c r="N3891" s="11"/>
      <c r="O3891" s="11"/>
      <c r="P3891" s="11"/>
      <c r="Q3891" s="11"/>
      <c r="R3891" s="11"/>
      <c r="S3891" s="11"/>
      <c r="T3891" s="11"/>
      <c r="U3891" s="11"/>
      <c r="V3891" s="11"/>
      <c r="W3891" s="11"/>
      <c r="X3891" s="11"/>
      <c r="Y3891" s="11"/>
      <c r="Z3891" s="11"/>
      <c r="AA3891" s="11"/>
      <c r="AB3891" s="11"/>
    </row>
    <row r="3892" spans="2:28" x14ac:dyDescent="0.2">
      <c r="B3892" s="13">
        <f t="shared" si="496"/>
        <v>3889</v>
      </c>
      <c r="C3892" s="12">
        <v>0.55777649455700107</v>
      </c>
      <c r="D3892" s="11">
        <f t="shared" si="489"/>
        <v>20</v>
      </c>
      <c r="E3892" s="11">
        <f t="shared" si="490"/>
        <v>20</v>
      </c>
      <c r="F3892" s="11">
        <f t="shared" si="491"/>
        <v>3000</v>
      </c>
      <c r="G3892" s="12">
        <v>0.9608830439046826</v>
      </c>
      <c r="H3892" s="27">
        <f t="shared" si="492"/>
        <v>5</v>
      </c>
      <c r="I3892" s="11">
        <f t="shared" si="493"/>
        <v>0</v>
      </c>
      <c r="J3892" s="28">
        <f t="shared" si="494"/>
        <v>0</v>
      </c>
      <c r="K3892" s="28">
        <f t="shared" si="495"/>
        <v>3000</v>
      </c>
      <c r="L3892" s="11"/>
      <c r="M3892" s="11"/>
      <c r="N3892" s="11"/>
      <c r="O3892" s="11"/>
      <c r="P3892" s="11"/>
      <c r="Q3892" s="11"/>
      <c r="R3892" s="11"/>
      <c r="S3892" s="11"/>
      <c r="T3892" s="11"/>
      <c r="U3892" s="11"/>
      <c r="V3892" s="11"/>
      <c r="W3892" s="11"/>
      <c r="X3892" s="11"/>
      <c r="Y3892" s="11"/>
      <c r="Z3892" s="11"/>
      <c r="AA3892" s="11"/>
      <c r="AB3892" s="11"/>
    </row>
    <row r="3893" spans="2:28" x14ac:dyDescent="0.2">
      <c r="B3893" s="13">
        <f t="shared" si="496"/>
        <v>3890</v>
      </c>
      <c r="C3893" s="12">
        <v>0.409116950743032</v>
      </c>
      <c r="D3893" s="11">
        <f t="shared" si="489"/>
        <v>19</v>
      </c>
      <c r="E3893" s="11">
        <f t="shared" si="490"/>
        <v>19</v>
      </c>
      <c r="F3893" s="11">
        <f t="shared" si="491"/>
        <v>2850</v>
      </c>
      <c r="G3893" s="12">
        <v>0.78883420835017504</v>
      </c>
      <c r="H3893" s="27">
        <f t="shared" si="492"/>
        <v>3</v>
      </c>
      <c r="I3893" s="11">
        <f t="shared" si="493"/>
        <v>0</v>
      </c>
      <c r="J3893" s="28">
        <f t="shared" si="494"/>
        <v>0</v>
      </c>
      <c r="K3893" s="28">
        <f t="shared" si="495"/>
        <v>2850</v>
      </c>
      <c r="L3893" s="11"/>
      <c r="M3893" s="11"/>
      <c r="N3893" s="11"/>
      <c r="O3893" s="11"/>
      <c r="P3893" s="11"/>
      <c r="Q3893" s="11"/>
      <c r="R3893" s="11"/>
      <c r="S3893" s="11"/>
      <c r="T3893" s="11"/>
      <c r="U3893" s="11"/>
      <c r="V3893" s="11"/>
      <c r="W3893" s="11"/>
      <c r="X3893" s="11"/>
      <c r="Y3893" s="11"/>
      <c r="Z3893" s="11"/>
      <c r="AA3893" s="11"/>
      <c r="AB3893" s="11"/>
    </row>
    <row r="3894" spans="2:28" x14ac:dyDescent="0.2">
      <c r="B3894" s="13">
        <f t="shared" si="496"/>
        <v>3891</v>
      </c>
      <c r="C3894" s="12">
        <v>0.23040304116837951</v>
      </c>
      <c r="D3894" s="11">
        <f t="shared" si="489"/>
        <v>17</v>
      </c>
      <c r="E3894" s="11">
        <f t="shared" si="490"/>
        <v>17</v>
      </c>
      <c r="F3894" s="11">
        <f t="shared" si="491"/>
        <v>2550</v>
      </c>
      <c r="G3894" s="12">
        <v>0.12179747003005392</v>
      </c>
      <c r="H3894" s="27">
        <f t="shared" si="492"/>
        <v>0</v>
      </c>
      <c r="I3894" s="11">
        <f t="shared" si="493"/>
        <v>0</v>
      </c>
      <c r="J3894" s="28">
        <f t="shared" si="494"/>
        <v>0</v>
      </c>
      <c r="K3894" s="28">
        <f t="shared" si="495"/>
        <v>2550</v>
      </c>
      <c r="L3894" s="11"/>
      <c r="M3894" s="11"/>
      <c r="N3894" s="11"/>
      <c r="O3894" s="11"/>
      <c r="P3894" s="11"/>
      <c r="Q3894" s="11"/>
      <c r="R3894" s="11"/>
      <c r="S3894" s="11"/>
      <c r="T3894" s="11"/>
      <c r="U3894" s="11"/>
      <c r="V3894" s="11"/>
      <c r="W3894" s="11"/>
      <c r="X3894" s="11"/>
      <c r="Y3894" s="11"/>
      <c r="Z3894" s="11"/>
      <c r="AA3894" s="11"/>
      <c r="AB3894" s="11"/>
    </row>
    <row r="3895" spans="2:28" x14ac:dyDescent="0.2">
      <c r="B3895" s="13">
        <f t="shared" si="496"/>
        <v>3892</v>
      </c>
      <c r="C3895" s="12">
        <v>0.98965280181163995</v>
      </c>
      <c r="D3895" s="11">
        <f t="shared" si="489"/>
        <v>25</v>
      </c>
      <c r="E3895" s="11">
        <f t="shared" si="490"/>
        <v>22</v>
      </c>
      <c r="F3895" s="11">
        <f t="shared" si="491"/>
        <v>3300</v>
      </c>
      <c r="G3895" s="12">
        <v>0.83695641967961809</v>
      </c>
      <c r="H3895" s="27">
        <f t="shared" si="492"/>
        <v>4</v>
      </c>
      <c r="I3895" s="11">
        <f t="shared" si="493"/>
        <v>0</v>
      </c>
      <c r="J3895" s="28">
        <f t="shared" si="494"/>
        <v>0</v>
      </c>
      <c r="K3895" s="28">
        <f t="shared" si="495"/>
        <v>3300</v>
      </c>
      <c r="L3895" s="11"/>
      <c r="M3895" s="11"/>
      <c r="N3895" s="11"/>
      <c r="O3895" s="11"/>
      <c r="P3895" s="11"/>
      <c r="Q3895" s="11"/>
      <c r="R3895" s="11"/>
      <c r="S3895" s="11"/>
      <c r="T3895" s="11"/>
      <c r="U3895" s="11"/>
      <c r="V3895" s="11"/>
      <c r="W3895" s="11"/>
      <c r="X3895" s="11"/>
      <c r="Y3895" s="11"/>
      <c r="Z3895" s="11"/>
      <c r="AA3895" s="11"/>
      <c r="AB3895" s="11"/>
    </row>
    <row r="3896" spans="2:28" x14ac:dyDescent="0.2">
      <c r="B3896" s="13">
        <f t="shared" si="496"/>
        <v>3893</v>
      </c>
      <c r="C3896" s="12">
        <v>0.89794785197386806</v>
      </c>
      <c r="D3896" s="11">
        <f t="shared" si="489"/>
        <v>22</v>
      </c>
      <c r="E3896" s="11">
        <f t="shared" si="490"/>
        <v>22</v>
      </c>
      <c r="F3896" s="11">
        <f t="shared" si="491"/>
        <v>3300</v>
      </c>
      <c r="G3896" s="12">
        <v>0.77551258906313769</v>
      </c>
      <c r="H3896" s="27">
        <f t="shared" si="492"/>
        <v>3</v>
      </c>
      <c r="I3896" s="11">
        <f t="shared" si="493"/>
        <v>0</v>
      </c>
      <c r="J3896" s="28">
        <f t="shared" si="494"/>
        <v>0</v>
      </c>
      <c r="K3896" s="28">
        <f t="shared" si="495"/>
        <v>3300</v>
      </c>
      <c r="L3896" s="11"/>
      <c r="M3896" s="11"/>
      <c r="N3896" s="11"/>
      <c r="O3896" s="11"/>
      <c r="P3896" s="11"/>
      <c r="Q3896" s="11"/>
      <c r="R3896" s="11"/>
      <c r="S3896" s="11"/>
      <c r="T3896" s="11"/>
      <c r="U3896" s="11"/>
      <c r="V3896" s="11"/>
      <c r="W3896" s="11"/>
      <c r="X3896" s="11"/>
      <c r="Y3896" s="11"/>
      <c r="Z3896" s="11"/>
      <c r="AA3896" s="11"/>
      <c r="AB3896" s="11"/>
    </row>
    <row r="3897" spans="2:28" x14ac:dyDescent="0.2">
      <c r="B3897" s="13">
        <f t="shared" si="496"/>
        <v>3894</v>
      </c>
      <c r="C3897" s="12">
        <v>0.75457028538236448</v>
      </c>
      <c r="D3897" s="11">
        <f t="shared" si="489"/>
        <v>21</v>
      </c>
      <c r="E3897" s="11">
        <f t="shared" si="490"/>
        <v>21</v>
      </c>
      <c r="F3897" s="11">
        <f t="shared" si="491"/>
        <v>3150</v>
      </c>
      <c r="G3897" s="12">
        <v>0.61690074596222311</v>
      </c>
      <c r="H3897" s="27">
        <f t="shared" si="492"/>
        <v>2</v>
      </c>
      <c r="I3897" s="11">
        <f t="shared" si="493"/>
        <v>0</v>
      </c>
      <c r="J3897" s="28">
        <f t="shared" si="494"/>
        <v>0</v>
      </c>
      <c r="K3897" s="28">
        <f t="shared" si="495"/>
        <v>3150</v>
      </c>
      <c r="L3897" s="11"/>
      <c r="M3897" s="11"/>
      <c r="N3897" s="11"/>
      <c r="O3897" s="11"/>
      <c r="P3897" s="11"/>
      <c r="Q3897" s="11"/>
      <c r="R3897" s="11"/>
      <c r="S3897" s="11"/>
      <c r="T3897" s="11"/>
      <c r="U3897" s="11"/>
      <c r="V3897" s="11"/>
      <c r="W3897" s="11"/>
      <c r="X3897" s="11"/>
      <c r="Y3897" s="11"/>
      <c r="Z3897" s="11"/>
      <c r="AA3897" s="11"/>
      <c r="AB3897" s="11"/>
    </row>
    <row r="3898" spans="2:28" x14ac:dyDescent="0.2">
      <c r="B3898" s="13">
        <f t="shared" si="496"/>
        <v>3895</v>
      </c>
      <c r="C3898" s="12">
        <v>0.63474099127451988</v>
      </c>
      <c r="D3898" s="11">
        <f t="shared" si="489"/>
        <v>20</v>
      </c>
      <c r="E3898" s="11">
        <f t="shared" si="490"/>
        <v>20</v>
      </c>
      <c r="F3898" s="11">
        <f t="shared" si="491"/>
        <v>3000</v>
      </c>
      <c r="G3898" s="12">
        <v>0.51757771981958289</v>
      </c>
      <c r="H3898" s="27">
        <f t="shared" si="492"/>
        <v>2</v>
      </c>
      <c r="I3898" s="11">
        <f t="shared" si="493"/>
        <v>0</v>
      </c>
      <c r="J3898" s="28">
        <f t="shared" si="494"/>
        <v>0</v>
      </c>
      <c r="K3898" s="28">
        <f t="shared" si="495"/>
        <v>3000</v>
      </c>
      <c r="L3898" s="11"/>
      <c r="M3898" s="11"/>
      <c r="N3898" s="11"/>
      <c r="O3898" s="11"/>
      <c r="P3898" s="11"/>
      <c r="Q3898" s="11"/>
      <c r="R3898" s="11"/>
      <c r="S3898" s="11"/>
      <c r="T3898" s="11"/>
      <c r="U3898" s="11"/>
      <c r="V3898" s="11"/>
      <c r="W3898" s="11"/>
      <c r="X3898" s="11"/>
      <c r="Y3898" s="11"/>
      <c r="Z3898" s="11"/>
      <c r="AA3898" s="11"/>
      <c r="AB3898" s="11"/>
    </row>
    <row r="3899" spans="2:28" x14ac:dyDescent="0.2">
      <c r="B3899" s="13">
        <f t="shared" si="496"/>
        <v>3896</v>
      </c>
      <c r="C3899" s="12">
        <v>0.80475179179039091</v>
      </c>
      <c r="D3899" s="11">
        <f t="shared" si="489"/>
        <v>21</v>
      </c>
      <c r="E3899" s="11">
        <f t="shared" si="490"/>
        <v>21</v>
      </c>
      <c r="F3899" s="11">
        <f t="shared" si="491"/>
        <v>3150</v>
      </c>
      <c r="G3899" s="12">
        <v>0.16890595504174033</v>
      </c>
      <c r="H3899" s="27">
        <f t="shared" si="492"/>
        <v>1</v>
      </c>
      <c r="I3899" s="11">
        <f t="shared" si="493"/>
        <v>1</v>
      </c>
      <c r="J3899" s="28">
        <f t="shared" si="494"/>
        <v>500</v>
      </c>
      <c r="K3899" s="28">
        <f t="shared" si="495"/>
        <v>2650</v>
      </c>
      <c r="L3899" s="11"/>
      <c r="M3899" s="11"/>
      <c r="N3899" s="11"/>
      <c r="O3899" s="11"/>
      <c r="P3899" s="11"/>
      <c r="Q3899" s="11"/>
      <c r="R3899" s="11"/>
      <c r="S3899" s="11"/>
      <c r="T3899" s="11"/>
      <c r="U3899" s="11"/>
      <c r="V3899" s="11"/>
      <c r="W3899" s="11"/>
      <c r="X3899" s="11"/>
      <c r="Y3899" s="11"/>
      <c r="Z3899" s="11"/>
      <c r="AA3899" s="11"/>
      <c r="AB3899" s="11"/>
    </row>
    <row r="3900" spans="2:28" x14ac:dyDescent="0.2">
      <c r="B3900" s="13">
        <f t="shared" si="496"/>
        <v>3897</v>
      </c>
      <c r="C3900" s="12">
        <v>0.45531683436372561</v>
      </c>
      <c r="D3900" s="11">
        <f t="shared" si="489"/>
        <v>19</v>
      </c>
      <c r="E3900" s="11">
        <f t="shared" si="490"/>
        <v>19</v>
      </c>
      <c r="F3900" s="11">
        <f t="shared" si="491"/>
        <v>2850</v>
      </c>
      <c r="G3900" s="12">
        <v>0.30170513655380415</v>
      </c>
      <c r="H3900" s="27">
        <f t="shared" si="492"/>
        <v>1</v>
      </c>
      <c r="I3900" s="11">
        <f t="shared" si="493"/>
        <v>0</v>
      </c>
      <c r="J3900" s="28">
        <f t="shared" si="494"/>
        <v>0</v>
      </c>
      <c r="K3900" s="28">
        <f t="shared" si="495"/>
        <v>2850</v>
      </c>
      <c r="L3900" s="11"/>
      <c r="M3900" s="11"/>
      <c r="N3900" s="11"/>
      <c r="O3900" s="11"/>
      <c r="P3900" s="11"/>
      <c r="Q3900" s="11"/>
      <c r="R3900" s="11"/>
      <c r="S3900" s="11"/>
      <c r="T3900" s="11"/>
      <c r="U3900" s="11"/>
      <c r="V3900" s="11"/>
      <c r="W3900" s="11"/>
      <c r="X3900" s="11"/>
      <c r="Y3900" s="11"/>
      <c r="Z3900" s="11"/>
      <c r="AA3900" s="11"/>
      <c r="AB3900" s="11"/>
    </row>
    <row r="3901" spans="2:28" x14ac:dyDescent="0.2">
      <c r="B3901" s="13">
        <f t="shared" si="496"/>
        <v>3898</v>
      </c>
      <c r="C3901" s="12">
        <v>0.61064418949167998</v>
      </c>
      <c r="D3901" s="11">
        <f t="shared" si="489"/>
        <v>20</v>
      </c>
      <c r="E3901" s="11">
        <f t="shared" si="490"/>
        <v>20</v>
      </c>
      <c r="F3901" s="11">
        <f t="shared" si="491"/>
        <v>3000</v>
      </c>
      <c r="G3901" s="12">
        <v>0.89108746538458594</v>
      </c>
      <c r="H3901" s="27">
        <f t="shared" si="492"/>
        <v>4</v>
      </c>
      <c r="I3901" s="11">
        <f t="shared" si="493"/>
        <v>0</v>
      </c>
      <c r="J3901" s="28">
        <f t="shared" si="494"/>
        <v>0</v>
      </c>
      <c r="K3901" s="28">
        <f t="shared" si="495"/>
        <v>3000</v>
      </c>
      <c r="L3901" s="11"/>
      <c r="M3901" s="11"/>
      <c r="N3901" s="11"/>
      <c r="O3901" s="11"/>
      <c r="P3901" s="11"/>
      <c r="Q3901" s="11"/>
      <c r="R3901" s="11"/>
      <c r="S3901" s="11"/>
      <c r="T3901" s="11"/>
      <c r="U3901" s="11"/>
      <c r="V3901" s="11"/>
      <c r="W3901" s="11"/>
      <c r="X3901" s="11"/>
      <c r="Y3901" s="11"/>
      <c r="Z3901" s="11"/>
      <c r="AA3901" s="11"/>
      <c r="AB3901" s="11"/>
    </row>
    <row r="3902" spans="2:28" x14ac:dyDescent="0.2">
      <c r="B3902" s="13">
        <f t="shared" si="496"/>
        <v>3899</v>
      </c>
      <c r="C3902" s="12">
        <v>0.30939913591239021</v>
      </c>
      <c r="D3902" s="11">
        <f t="shared" si="489"/>
        <v>18</v>
      </c>
      <c r="E3902" s="11">
        <f t="shared" si="490"/>
        <v>18</v>
      </c>
      <c r="F3902" s="11">
        <f t="shared" si="491"/>
        <v>2700</v>
      </c>
      <c r="G3902" s="12">
        <v>0.3152887119749298</v>
      </c>
      <c r="H3902" s="27">
        <f t="shared" si="492"/>
        <v>1</v>
      </c>
      <c r="I3902" s="11">
        <f t="shared" si="493"/>
        <v>0</v>
      </c>
      <c r="J3902" s="28">
        <f t="shared" si="494"/>
        <v>0</v>
      </c>
      <c r="K3902" s="28">
        <f t="shared" si="495"/>
        <v>2700</v>
      </c>
      <c r="L3902" s="11"/>
      <c r="M3902" s="11"/>
      <c r="N3902" s="11"/>
      <c r="O3902" s="11"/>
      <c r="P3902" s="11"/>
      <c r="Q3902" s="11"/>
      <c r="R3902" s="11"/>
      <c r="S3902" s="11"/>
      <c r="T3902" s="11"/>
      <c r="U3902" s="11"/>
      <c r="V3902" s="11"/>
      <c r="W3902" s="11"/>
      <c r="X3902" s="11"/>
      <c r="Y3902" s="11"/>
      <c r="Z3902" s="11"/>
      <c r="AA3902" s="11"/>
      <c r="AB3902" s="11"/>
    </row>
    <row r="3903" spans="2:28" x14ac:dyDescent="0.2">
      <c r="B3903" s="13">
        <f t="shared" si="496"/>
        <v>3900</v>
      </c>
      <c r="C3903" s="12">
        <v>0.48912695511919246</v>
      </c>
      <c r="D3903" s="11">
        <f t="shared" si="489"/>
        <v>19</v>
      </c>
      <c r="E3903" s="11">
        <f t="shared" si="490"/>
        <v>19</v>
      </c>
      <c r="F3903" s="11">
        <f t="shared" si="491"/>
        <v>2850</v>
      </c>
      <c r="G3903" s="12">
        <v>0.64650299717818327</v>
      </c>
      <c r="H3903" s="27">
        <f t="shared" si="492"/>
        <v>2</v>
      </c>
      <c r="I3903" s="11">
        <f t="shared" si="493"/>
        <v>0</v>
      </c>
      <c r="J3903" s="28">
        <f t="shared" si="494"/>
        <v>0</v>
      </c>
      <c r="K3903" s="28">
        <f t="shared" si="495"/>
        <v>2850</v>
      </c>
      <c r="L3903" s="11"/>
      <c r="M3903" s="11"/>
      <c r="N3903" s="11"/>
      <c r="O3903" s="11"/>
      <c r="P3903" s="11"/>
      <c r="Q3903" s="11"/>
      <c r="R3903" s="11"/>
      <c r="S3903" s="11"/>
      <c r="T3903" s="11"/>
      <c r="U3903" s="11"/>
      <c r="V3903" s="11"/>
      <c r="W3903" s="11"/>
      <c r="X3903" s="11"/>
      <c r="Y3903" s="11"/>
      <c r="Z3903" s="11"/>
      <c r="AA3903" s="11"/>
      <c r="AB3903" s="11"/>
    </row>
    <row r="3904" spans="2:28" x14ac:dyDescent="0.2">
      <c r="B3904" s="13">
        <f t="shared" si="496"/>
        <v>3901</v>
      </c>
      <c r="C3904" s="12">
        <v>1.9296418612079758E-2</v>
      </c>
      <c r="D3904" s="11">
        <f t="shared" si="489"/>
        <v>14</v>
      </c>
      <c r="E3904" s="11">
        <f t="shared" si="490"/>
        <v>14</v>
      </c>
      <c r="F3904" s="11">
        <f t="shared" si="491"/>
        <v>2100</v>
      </c>
      <c r="G3904" s="12">
        <v>0.78312721450797051</v>
      </c>
      <c r="H3904" s="27">
        <f t="shared" si="492"/>
        <v>2</v>
      </c>
      <c r="I3904" s="11">
        <f t="shared" si="493"/>
        <v>0</v>
      </c>
      <c r="J3904" s="28">
        <f t="shared" si="494"/>
        <v>0</v>
      </c>
      <c r="K3904" s="28">
        <f t="shared" si="495"/>
        <v>2100</v>
      </c>
      <c r="L3904" s="11"/>
      <c r="M3904" s="11"/>
      <c r="N3904" s="11"/>
      <c r="O3904" s="11"/>
      <c r="P3904" s="11"/>
      <c r="Q3904" s="11"/>
      <c r="R3904" s="11"/>
      <c r="S3904" s="11"/>
      <c r="T3904" s="11"/>
      <c r="U3904" s="11"/>
      <c r="V3904" s="11"/>
      <c r="W3904" s="11"/>
      <c r="X3904" s="11"/>
      <c r="Y3904" s="11"/>
      <c r="Z3904" s="11"/>
      <c r="AA3904" s="11"/>
      <c r="AB3904" s="11"/>
    </row>
    <row r="3905" spans="2:28" x14ac:dyDescent="0.2">
      <c r="B3905" s="13">
        <f t="shared" si="496"/>
        <v>3902</v>
      </c>
      <c r="C3905" s="12">
        <v>4.4659061834071645E-2</v>
      </c>
      <c r="D3905" s="11">
        <f t="shared" si="489"/>
        <v>15</v>
      </c>
      <c r="E3905" s="11">
        <f t="shared" si="490"/>
        <v>15</v>
      </c>
      <c r="F3905" s="11">
        <f t="shared" si="491"/>
        <v>2250</v>
      </c>
      <c r="G3905" s="12">
        <v>0.99878352860751551</v>
      </c>
      <c r="H3905" s="27">
        <f t="shared" si="492"/>
        <v>6</v>
      </c>
      <c r="I3905" s="11">
        <f t="shared" si="493"/>
        <v>0</v>
      </c>
      <c r="J3905" s="28">
        <f t="shared" si="494"/>
        <v>0</v>
      </c>
      <c r="K3905" s="28">
        <f t="shared" si="495"/>
        <v>2250</v>
      </c>
      <c r="L3905" s="11"/>
      <c r="M3905" s="11"/>
      <c r="N3905" s="11"/>
      <c r="O3905" s="11"/>
      <c r="P3905" s="11"/>
      <c r="Q3905" s="11"/>
      <c r="R3905" s="11"/>
      <c r="S3905" s="11"/>
      <c r="T3905" s="11"/>
      <c r="U3905" s="11"/>
      <c r="V3905" s="11"/>
      <c r="W3905" s="11"/>
      <c r="X3905" s="11"/>
      <c r="Y3905" s="11"/>
      <c r="Z3905" s="11"/>
      <c r="AA3905" s="11"/>
      <c r="AB3905" s="11"/>
    </row>
    <row r="3906" spans="2:28" x14ac:dyDescent="0.2">
      <c r="B3906" s="13">
        <f t="shared" si="496"/>
        <v>3903</v>
      </c>
      <c r="C3906" s="12">
        <v>1.2106141251680747E-2</v>
      </c>
      <c r="D3906" s="11">
        <f t="shared" si="489"/>
        <v>14</v>
      </c>
      <c r="E3906" s="11">
        <f t="shared" si="490"/>
        <v>14</v>
      </c>
      <c r="F3906" s="11">
        <f t="shared" si="491"/>
        <v>2100</v>
      </c>
      <c r="G3906" s="12">
        <v>0.57368108600078938</v>
      </c>
      <c r="H3906" s="27">
        <f t="shared" si="492"/>
        <v>1</v>
      </c>
      <c r="I3906" s="11">
        <f t="shared" si="493"/>
        <v>0</v>
      </c>
      <c r="J3906" s="28">
        <f t="shared" si="494"/>
        <v>0</v>
      </c>
      <c r="K3906" s="28">
        <f t="shared" si="495"/>
        <v>2100</v>
      </c>
      <c r="L3906" s="11"/>
      <c r="M3906" s="11"/>
      <c r="N3906" s="11"/>
      <c r="O3906" s="11"/>
      <c r="P3906" s="11"/>
      <c r="Q3906" s="11"/>
      <c r="R3906" s="11"/>
      <c r="S3906" s="11"/>
      <c r="T3906" s="11"/>
      <c r="U3906" s="11"/>
      <c r="V3906" s="11"/>
      <c r="W3906" s="11"/>
      <c r="X3906" s="11"/>
      <c r="Y3906" s="11"/>
      <c r="Z3906" s="11"/>
      <c r="AA3906" s="11"/>
      <c r="AB3906" s="11"/>
    </row>
    <row r="3907" spans="2:28" x14ac:dyDescent="0.2">
      <c r="B3907" s="13">
        <f t="shared" si="496"/>
        <v>3904</v>
      </c>
      <c r="C3907" s="12">
        <v>0.71598551423077361</v>
      </c>
      <c r="D3907" s="11">
        <f t="shared" si="489"/>
        <v>21</v>
      </c>
      <c r="E3907" s="11">
        <f t="shared" si="490"/>
        <v>21</v>
      </c>
      <c r="F3907" s="11">
        <f t="shared" si="491"/>
        <v>3150</v>
      </c>
      <c r="G3907" s="12">
        <v>0.65499859659584003</v>
      </c>
      <c r="H3907" s="27">
        <f t="shared" si="492"/>
        <v>3</v>
      </c>
      <c r="I3907" s="11">
        <f t="shared" si="493"/>
        <v>0</v>
      </c>
      <c r="J3907" s="28">
        <f t="shared" si="494"/>
        <v>0</v>
      </c>
      <c r="K3907" s="28">
        <f t="shared" si="495"/>
        <v>3150</v>
      </c>
      <c r="L3907" s="11"/>
      <c r="M3907" s="11"/>
      <c r="N3907" s="11"/>
      <c r="O3907" s="11"/>
      <c r="P3907" s="11"/>
      <c r="Q3907" s="11"/>
      <c r="R3907" s="11"/>
      <c r="S3907" s="11"/>
      <c r="T3907" s="11"/>
      <c r="U3907" s="11"/>
      <c r="V3907" s="11"/>
      <c r="W3907" s="11"/>
      <c r="X3907" s="11"/>
      <c r="Y3907" s="11"/>
      <c r="Z3907" s="11"/>
      <c r="AA3907" s="11"/>
      <c r="AB3907" s="11"/>
    </row>
    <row r="3908" spans="2:28" x14ac:dyDescent="0.2">
      <c r="B3908" s="13">
        <f t="shared" si="496"/>
        <v>3905</v>
      </c>
      <c r="C3908" s="12">
        <v>0.29323305059791704</v>
      </c>
      <c r="D3908" s="11">
        <f t="shared" si="489"/>
        <v>18</v>
      </c>
      <c r="E3908" s="11">
        <f t="shared" si="490"/>
        <v>18</v>
      </c>
      <c r="F3908" s="11">
        <f t="shared" si="491"/>
        <v>2700</v>
      </c>
      <c r="G3908" s="12">
        <v>0.76663230432194818</v>
      </c>
      <c r="H3908" s="27">
        <f t="shared" si="492"/>
        <v>3</v>
      </c>
      <c r="I3908" s="11">
        <f t="shared" si="493"/>
        <v>0</v>
      </c>
      <c r="J3908" s="28">
        <f t="shared" si="494"/>
        <v>0</v>
      </c>
      <c r="K3908" s="28">
        <f t="shared" si="495"/>
        <v>2700</v>
      </c>
      <c r="L3908" s="11"/>
      <c r="M3908" s="11"/>
      <c r="N3908" s="11"/>
      <c r="O3908" s="11"/>
      <c r="P3908" s="11"/>
      <c r="Q3908" s="11"/>
      <c r="R3908" s="11"/>
      <c r="S3908" s="11"/>
      <c r="T3908" s="11"/>
      <c r="U3908" s="11"/>
      <c r="V3908" s="11"/>
      <c r="W3908" s="11"/>
      <c r="X3908" s="11"/>
      <c r="Y3908" s="11"/>
      <c r="Z3908" s="11"/>
      <c r="AA3908" s="11"/>
      <c r="AB3908" s="11"/>
    </row>
    <row r="3909" spans="2:28" x14ac:dyDescent="0.2">
      <c r="B3909" s="13">
        <f t="shared" si="496"/>
        <v>3906</v>
      </c>
      <c r="C3909" s="12">
        <v>0.35953262555401133</v>
      </c>
      <c r="D3909" s="11">
        <f t="shared" ref="D3909:D3972" si="497">SUMIFS($M$4:$M$15,$P$4:$P$15,"&lt;="&amp;C3909,$O$4:$O$15,"&gt;="&amp;C3909)</f>
        <v>19</v>
      </c>
      <c r="E3909" s="11">
        <f t="shared" ref="E3909:E3972" si="498">MIN(D3909,$S$2)</f>
        <v>19</v>
      </c>
      <c r="F3909" s="11">
        <f t="shared" ref="F3909:F3972" si="499">E3909*$S$3</f>
        <v>2850</v>
      </c>
      <c r="G3909" s="12">
        <v>7.9562688853024532E-2</v>
      </c>
      <c r="H3909" s="27">
        <f t="shared" ref="H3909:H3972" si="500">_xlfn.BINOM.INV(E3909,$S$5,G3909)</f>
        <v>0</v>
      </c>
      <c r="I3909" s="11">
        <f t="shared" ref="I3909:I3972" si="501">IF(E3909-H3909&gt;$S$6,E3909-H3909-$S$6,0)</f>
        <v>0</v>
      </c>
      <c r="J3909" s="28">
        <f t="shared" ref="J3909:J3972" si="502">I3909*$S$4</f>
        <v>0</v>
      </c>
      <c r="K3909" s="28">
        <f t="shared" ref="K3909:K3972" si="503">F3909-J3909</f>
        <v>2850</v>
      </c>
      <c r="L3909" s="11"/>
      <c r="M3909" s="11"/>
      <c r="N3909" s="11"/>
      <c r="O3909" s="11"/>
      <c r="P3909" s="11"/>
      <c r="Q3909" s="11"/>
      <c r="R3909" s="11"/>
      <c r="S3909" s="11"/>
      <c r="T3909" s="11"/>
      <c r="U3909" s="11"/>
      <c r="V3909" s="11"/>
      <c r="W3909" s="11"/>
      <c r="X3909" s="11"/>
      <c r="Y3909" s="11"/>
      <c r="Z3909" s="11"/>
      <c r="AA3909" s="11"/>
      <c r="AB3909" s="11"/>
    </row>
    <row r="3910" spans="2:28" x14ac:dyDescent="0.2">
      <c r="B3910" s="13">
        <f t="shared" ref="B3910:B3973" si="504">B3909+1</f>
        <v>3907</v>
      </c>
      <c r="C3910" s="12">
        <v>0.1202627031490342</v>
      </c>
      <c r="D3910" s="11">
        <f t="shared" si="497"/>
        <v>16</v>
      </c>
      <c r="E3910" s="11">
        <f t="shared" si="498"/>
        <v>16</v>
      </c>
      <c r="F3910" s="11">
        <f t="shared" si="499"/>
        <v>2400</v>
      </c>
      <c r="G3910" s="12">
        <v>0.48679486363877889</v>
      </c>
      <c r="H3910" s="27">
        <f t="shared" si="500"/>
        <v>1</v>
      </c>
      <c r="I3910" s="11">
        <f t="shared" si="501"/>
        <v>0</v>
      </c>
      <c r="J3910" s="28">
        <f t="shared" si="502"/>
        <v>0</v>
      </c>
      <c r="K3910" s="28">
        <f t="shared" si="503"/>
        <v>2400</v>
      </c>
      <c r="L3910" s="11"/>
      <c r="M3910" s="11"/>
      <c r="N3910" s="11"/>
      <c r="O3910" s="11"/>
      <c r="P3910" s="11"/>
      <c r="Q3910" s="11"/>
      <c r="R3910" s="11"/>
      <c r="S3910" s="11"/>
      <c r="T3910" s="11"/>
      <c r="U3910" s="11"/>
      <c r="V3910" s="11"/>
      <c r="W3910" s="11"/>
      <c r="X3910" s="11"/>
      <c r="Y3910" s="11"/>
      <c r="Z3910" s="11"/>
      <c r="AA3910" s="11"/>
      <c r="AB3910" s="11"/>
    </row>
    <row r="3911" spans="2:28" x14ac:dyDescent="0.2">
      <c r="B3911" s="13">
        <f t="shared" si="504"/>
        <v>3908</v>
      </c>
      <c r="C3911" s="12">
        <v>0.86927716640626806</v>
      </c>
      <c r="D3911" s="11">
        <f t="shared" si="497"/>
        <v>22</v>
      </c>
      <c r="E3911" s="11">
        <f t="shared" si="498"/>
        <v>22</v>
      </c>
      <c r="F3911" s="11">
        <f t="shared" si="499"/>
        <v>3300</v>
      </c>
      <c r="G3911" s="12">
        <v>0.10675854262021622</v>
      </c>
      <c r="H3911" s="27">
        <f t="shared" si="500"/>
        <v>1</v>
      </c>
      <c r="I3911" s="11">
        <f t="shared" si="501"/>
        <v>2</v>
      </c>
      <c r="J3911" s="28">
        <f t="shared" si="502"/>
        <v>1000</v>
      </c>
      <c r="K3911" s="28">
        <f t="shared" si="503"/>
        <v>2300</v>
      </c>
      <c r="L3911" s="11"/>
      <c r="M3911" s="11"/>
      <c r="N3911" s="11"/>
      <c r="O3911" s="11"/>
      <c r="P3911" s="11"/>
      <c r="Q3911" s="11"/>
      <c r="R3911" s="11"/>
      <c r="S3911" s="11"/>
      <c r="T3911" s="11"/>
      <c r="U3911" s="11"/>
      <c r="V3911" s="11"/>
      <c r="W3911" s="11"/>
      <c r="X3911" s="11"/>
      <c r="Y3911" s="11"/>
      <c r="Z3911" s="11"/>
      <c r="AA3911" s="11"/>
      <c r="AB3911" s="11"/>
    </row>
    <row r="3912" spans="2:28" x14ac:dyDescent="0.2">
      <c r="B3912" s="13">
        <f t="shared" si="504"/>
        <v>3909</v>
      </c>
      <c r="C3912" s="12">
        <v>0.55334564845373935</v>
      </c>
      <c r="D3912" s="11">
        <f t="shared" si="497"/>
        <v>20</v>
      </c>
      <c r="E3912" s="11">
        <f t="shared" si="498"/>
        <v>20</v>
      </c>
      <c r="F3912" s="11">
        <f t="shared" si="499"/>
        <v>3000</v>
      </c>
      <c r="G3912" s="12">
        <v>8.3981189936861322E-2</v>
      </c>
      <c r="H3912" s="27">
        <f t="shared" si="500"/>
        <v>0</v>
      </c>
      <c r="I3912" s="11">
        <f t="shared" si="501"/>
        <v>1</v>
      </c>
      <c r="J3912" s="28">
        <f t="shared" si="502"/>
        <v>500</v>
      </c>
      <c r="K3912" s="28">
        <f t="shared" si="503"/>
        <v>2500</v>
      </c>
      <c r="L3912" s="11"/>
      <c r="M3912" s="11"/>
      <c r="N3912" s="11"/>
      <c r="O3912" s="11"/>
      <c r="P3912" s="11"/>
      <c r="Q3912" s="11"/>
      <c r="R3912" s="11"/>
      <c r="S3912" s="11"/>
      <c r="T3912" s="11"/>
      <c r="U3912" s="11"/>
      <c r="V3912" s="11"/>
      <c r="W3912" s="11"/>
      <c r="X3912" s="11"/>
      <c r="Y3912" s="11"/>
      <c r="Z3912" s="11"/>
      <c r="AA3912" s="11"/>
      <c r="AB3912" s="11"/>
    </row>
    <row r="3913" spans="2:28" x14ac:dyDescent="0.2">
      <c r="B3913" s="13">
        <f t="shared" si="504"/>
        <v>3910</v>
      </c>
      <c r="C3913" s="12">
        <v>0.51844611504011795</v>
      </c>
      <c r="D3913" s="11">
        <f t="shared" si="497"/>
        <v>20</v>
      </c>
      <c r="E3913" s="11">
        <f t="shared" si="498"/>
        <v>20</v>
      </c>
      <c r="F3913" s="11">
        <f t="shared" si="499"/>
        <v>3000</v>
      </c>
      <c r="G3913" s="12">
        <v>0.892661474373174</v>
      </c>
      <c r="H3913" s="27">
        <f t="shared" si="500"/>
        <v>4</v>
      </c>
      <c r="I3913" s="11">
        <f t="shared" si="501"/>
        <v>0</v>
      </c>
      <c r="J3913" s="28">
        <f t="shared" si="502"/>
        <v>0</v>
      </c>
      <c r="K3913" s="28">
        <f t="shared" si="503"/>
        <v>3000</v>
      </c>
      <c r="L3913" s="11"/>
      <c r="M3913" s="11"/>
      <c r="N3913" s="11"/>
      <c r="O3913" s="11"/>
      <c r="P3913" s="11"/>
      <c r="Q3913" s="11"/>
      <c r="R3913" s="11"/>
      <c r="S3913" s="11"/>
      <c r="T3913" s="11"/>
      <c r="U3913" s="11"/>
      <c r="V3913" s="11"/>
      <c r="W3913" s="11"/>
      <c r="X3913" s="11"/>
      <c r="Y3913" s="11"/>
      <c r="Z3913" s="11"/>
      <c r="AA3913" s="11"/>
      <c r="AB3913" s="11"/>
    </row>
    <row r="3914" spans="2:28" x14ac:dyDescent="0.2">
      <c r="B3914" s="13">
        <f t="shared" si="504"/>
        <v>3911</v>
      </c>
      <c r="C3914" s="12">
        <v>0.38926438936001384</v>
      </c>
      <c r="D3914" s="11">
        <f t="shared" si="497"/>
        <v>19</v>
      </c>
      <c r="E3914" s="11">
        <f t="shared" si="498"/>
        <v>19</v>
      </c>
      <c r="F3914" s="11">
        <f t="shared" si="499"/>
        <v>2850</v>
      </c>
      <c r="G3914" s="12">
        <v>0.78451426045786476</v>
      </c>
      <c r="H3914" s="27">
        <f t="shared" si="500"/>
        <v>3</v>
      </c>
      <c r="I3914" s="11">
        <f t="shared" si="501"/>
        <v>0</v>
      </c>
      <c r="J3914" s="28">
        <f t="shared" si="502"/>
        <v>0</v>
      </c>
      <c r="K3914" s="28">
        <f t="shared" si="503"/>
        <v>2850</v>
      </c>
      <c r="L3914" s="11"/>
      <c r="M3914" s="11"/>
      <c r="N3914" s="11"/>
      <c r="O3914" s="11"/>
      <c r="P3914" s="11"/>
      <c r="Q3914" s="11"/>
      <c r="R3914" s="11"/>
      <c r="S3914" s="11"/>
      <c r="T3914" s="11"/>
      <c r="U3914" s="11"/>
      <c r="V3914" s="11"/>
      <c r="W3914" s="11"/>
      <c r="X3914" s="11"/>
      <c r="Y3914" s="11"/>
      <c r="Z3914" s="11"/>
      <c r="AA3914" s="11"/>
      <c r="AB3914" s="11"/>
    </row>
    <row r="3915" spans="2:28" x14ac:dyDescent="0.2">
      <c r="B3915" s="13">
        <f t="shared" si="504"/>
        <v>3912</v>
      </c>
      <c r="C3915" s="12">
        <v>0.24654703648703924</v>
      </c>
      <c r="D3915" s="11">
        <f t="shared" si="497"/>
        <v>18</v>
      </c>
      <c r="E3915" s="11">
        <f t="shared" si="498"/>
        <v>18</v>
      </c>
      <c r="F3915" s="11">
        <f t="shared" si="499"/>
        <v>2700</v>
      </c>
      <c r="G3915" s="12">
        <v>0.531862300808844</v>
      </c>
      <c r="H3915" s="27">
        <f t="shared" si="500"/>
        <v>2</v>
      </c>
      <c r="I3915" s="11">
        <f t="shared" si="501"/>
        <v>0</v>
      </c>
      <c r="J3915" s="28">
        <f t="shared" si="502"/>
        <v>0</v>
      </c>
      <c r="K3915" s="28">
        <f t="shared" si="503"/>
        <v>2700</v>
      </c>
      <c r="L3915" s="11"/>
      <c r="M3915" s="11"/>
      <c r="N3915" s="11"/>
      <c r="O3915" s="11"/>
      <c r="P3915" s="11"/>
      <c r="Q3915" s="11"/>
      <c r="R3915" s="11"/>
      <c r="S3915" s="11"/>
      <c r="T3915" s="11"/>
      <c r="U3915" s="11"/>
      <c r="V3915" s="11"/>
      <c r="W3915" s="11"/>
      <c r="X3915" s="11"/>
      <c r="Y3915" s="11"/>
      <c r="Z3915" s="11"/>
      <c r="AA3915" s="11"/>
      <c r="AB3915" s="11"/>
    </row>
    <row r="3916" spans="2:28" x14ac:dyDescent="0.2">
      <c r="B3916" s="13">
        <f t="shared" si="504"/>
        <v>3913</v>
      </c>
      <c r="C3916" s="12">
        <v>0.39008947176913344</v>
      </c>
      <c r="D3916" s="11">
        <f t="shared" si="497"/>
        <v>19</v>
      </c>
      <c r="E3916" s="11">
        <f t="shared" si="498"/>
        <v>19</v>
      </c>
      <c r="F3916" s="11">
        <f t="shared" si="499"/>
        <v>2850</v>
      </c>
      <c r="G3916" s="12">
        <v>0.44509273460081578</v>
      </c>
      <c r="H3916" s="27">
        <f t="shared" si="500"/>
        <v>2</v>
      </c>
      <c r="I3916" s="11">
        <f t="shared" si="501"/>
        <v>0</v>
      </c>
      <c r="J3916" s="28">
        <f t="shared" si="502"/>
        <v>0</v>
      </c>
      <c r="K3916" s="28">
        <f t="shared" si="503"/>
        <v>2850</v>
      </c>
      <c r="L3916" s="11"/>
      <c r="M3916" s="11"/>
      <c r="N3916" s="11"/>
      <c r="O3916" s="11"/>
      <c r="P3916" s="11"/>
      <c r="Q3916" s="11"/>
      <c r="R3916" s="11"/>
      <c r="S3916" s="11"/>
      <c r="T3916" s="11"/>
      <c r="U3916" s="11"/>
      <c r="V3916" s="11"/>
      <c r="W3916" s="11"/>
      <c r="X3916" s="11"/>
      <c r="Y3916" s="11"/>
      <c r="Z3916" s="11"/>
      <c r="AA3916" s="11"/>
      <c r="AB3916" s="11"/>
    </row>
    <row r="3917" spans="2:28" x14ac:dyDescent="0.2">
      <c r="B3917" s="13">
        <f t="shared" si="504"/>
        <v>3914</v>
      </c>
      <c r="C3917" s="12">
        <v>0.33597730194282927</v>
      </c>
      <c r="D3917" s="11">
        <f t="shared" si="497"/>
        <v>18</v>
      </c>
      <c r="E3917" s="11">
        <f t="shared" si="498"/>
        <v>18</v>
      </c>
      <c r="F3917" s="11">
        <f t="shared" si="499"/>
        <v>2700</v>
      </c>
      <c r="G3917" s="12">
        <v>0.22146719147192928</v>
      </c>
      <c r="H3917" s="27">
        <f t="shared" si="500"/>
        <v>1</v>
      </c>
      <c r="I3917" s="11">
        <f t="shared" si="501"/>
        <v>0</v>
      </c>
      <c r="J3917" s="28">
        <f t="shared" si="502"/>
        <v>0</v>
      </c>
      <c r="K3917" s="28">
        <f t="shared" si="503"/>
        <v>2700</v>
      </c>
      <c r="L3917" s="11"/>
      <c r="M3917" s="11"/>
      <c r="N3917" s="11"/>
      <c r="O3917" s="11"/>
      <c r="P3917" s="11"/>
      <c r="Q3917" s="11"/>
      <c r="R3917" s="11"/>
      <c r="S3917" s="11"/>
      <c r="T3917" s="11"/>
      <c r="U3917" s="11"/>
      <c r="V3917" s="11"/>
      <c r="W3917" s="11"/>
      <c r="X3917" s="11"/>
      <c r="Y3917" s="11"/>
      <c r="Z3917" s="11"/>
      <c r="AA3917" s="11"/>
      <c r="AB3917" s="11"/>
    </row>
    <row r="3918" spans="2:28" x14ac:dyDescent="0.2">
      <c r="B3918" s="13">
        <f t="shared" si="504"/>
        <v>3915</v>
      </c>
      <c r="C3918" s="12">
        <v>2.1462808001217137E-2</v>
      </c>
      <c r="D3918" s="11">
        <f t="shared" si="497"/>
        <v>14</v>
      </c>
      <c r="E3918" s="11">
        <f t="shared" si="498"/>
        <v>14</v>
      </c>
      <c r="F3918" s="11">
        <f t="shared" si="499"/>
        <v>2100</v>
      </c>
      <c r="G3918" s="12">
        <v>9.5169999815006401E-2</v>
      </c>
      <c r="H3918" s="27">
        <f t="shared" si="500"/>
        <v>0</v>
      </c>
      <c r="I3918" s="11">
        <f t="shared" si="501"/>
        <v>0</v>
      </c>
      <c r="J3918" s="28">
        <f t="shared" si="502"/>
        <v>0</v>
      </c>
      <c r="K3918" s="28">
        <f t="shared" si="503"/>
        <v>2100</v>
      </c>
      <c r="L3918" s="11"/>
      <c r="M3918" s="11"/>
      <c r="N3918" s="11"/>
      <c r="O3918" s="11"/>
      <c r="P3918" s="11"/>
      <c r="Q3918" s="11"/>
      <c r="R3918" s="11"/>
      <c r="S3918" s="11"/>
      <c r="T3918" s="11"/>
      <c r="U3918" s="11"/>
      <c r="V3918" s="11"/>
      <c r="W3918" s="11"/>
      <c r="X3918" s="11"/>
      <c r="Y3918" s="11"/>
      <c r="Z3918" s="11"/>
      <c r="AA3918" s="11"/>
      <c r="AB3918" s="11"/>
    </row>
    <row r="3919" spans="2:28" x14ac:dyDescent="0.2">
      <c r="B3919" s="13">
        <f t="shared" si="504"/>
        <v>3916</v>
      </c>
      <c r="C3919" s="12">
        <v>0.46674681250831929</v>
      </c>
      <c r="D3919" s="11">
        <f t="shared" si="497"/>
        <v>19</v>
      </c>
      <c r="E3919" s="11">
        <f t="shared" si="498"/>
        <v>19</v>
      </c>
      <c r="F3919" s="11">
        <f t="shared" si="499"/>
        <v>2850</v>
      </c>
      <c r="G3919" s="12">
        <v>0.27276114746614433</v>
      </c>
      <c r="H3919" s="27">
        <f t="shared" si="500"/>
        <v>1</v>
      </c>
      <c r="I3919" s="11">
        <f t="shared" si="501"/>
        <v>0</v>
      </c>
      <c r="J3919" s="28">
        <f t="shared" si="502"/>
        <v>0</v>
      </c>
      <c r="K3919" s="28">
        <f t="shared" si="503"/>
        <v>2850</v>
      </c>
      <c r="L3919" s="11"/>
      <c r="M3919" s="11"/>
      <c r="N3919" s="11"/>
      <c r="O3919" s="11"/>
      <c r="P3919" s="11"/>
      <c r="Q3919" s="11"/>
      <c r="R3919" s="11"/>
      <c r="S3919" s="11"/>
      <c r="T3919" s="11"/>
      <c r="U3919" s="11"/>
      <c r="V3919" s="11"/>
      <c r="W3919" s="11"/>
      <c r="X3919" s="11"/>
      <c r="Y3919" s="11"/>
      <c r="Z3919" s="11"/>
      <c r="AA3919" s="11"/>
      <c r="AB3919" s="11"/>
    </row>
    <row r="3920" spans="2:28" x14ac:dyDescent="0.2">
      <c r="B3920" s="13">
        <f t="shared" si="504"/>
        <v>3917</v>
      </c>
      <c r="C3920" s="12">
        <v>0.21860245531318434</v>
      </c>
      <c r="D3920" s="11">
        <f t="shared" si="497"/>
        <v>17</v>
      </c>
      <c r="E3920" s="11">
        <f t="shared" si="498"/>
        <v>17</v>
      </c>
      <c r="F3920" s="11">
        <f t="shared" si="499"/>
        <v>2550</v>
      </c>
      <c r="G3920" s="12">
        <v>0.87974740579204636</v>
      </c>
      <c r="H3920" s="27">
        <f t="shared" si="500"/>
        <v>3</v>
      </c>
      <c r="I3920" s="11">
        <f t="shared" si="501"/>
        <v>0</v>
      </c>
      <c r="J3920" s="28">
        <f t="shared" si="502"/>
        <v>0</v>
      </c>
      <c r="K3920" s="28">
        <f t="shared" si="503"/>
        <v>2550</v>
      </c>
      <c r="L3920" s="11"/>
      <c r="M3920" s="11"/>
      <c r="N3920" s="11"/>
      <c r="O3920" s="11"/>
      <c r="P3920" s="11"/>
      <c r="Q3920" s="11"/>
      <c r="R3920" s="11"/>
      <c r="S3920" s="11"/>
      <c r="T3920" s="11"/>
      <c r="U3920" s="11"/>
      <c r="V3920" s="11"/>
      <c r="W3920" s="11"/>
      <c r="X3920" s="11"/>
      <c r="Y3920" s="11"/>
      <c r="Z3920" s="11"/>
      <c r="AA3920" s="11"/>
      <c r="AB3920" s="11"/>
    </row>
    <row r="3921" spans="2:28" x14ac:dyDescent="0.2">
      <c r="B3921" s="13">
        <f t="shared" si="504"/>
        <v>3918</v>
      </c>
      <c r="C3921" s="12">
        <v>0.20795175363073581</v>
      </c>
      <c r="D3921" s="11">
        <f t="shared" si="497"/>
        <v>17</v>
      </c>
      <c r="E3921" s="11">
        <f t="shared" si="498"/>
        <v>17</v>
      </c>
      <c r="F3921" s="11">
        <f t="shared" si="499"/>
        <v>2550</v>
      </c>
      <c r="G3921" s="12">
        <v>0.93496361221960378</v>
      </c>
      <c r="H3921" s="27">
        <f t="shared" si="500"/>
        <v>4</v>
      </c>
      <c r="I3921" s="11">
        <f t="shared" si="501"/>
        <v>0</v>
      </c>
      <c r="J3921" s="28">
        <f t="shared" si="502"/>
        <v>0</v>
      </c>
      <c r="K3921" s="28">
        <f t="shared" si="503"/>
        <v>2550</v>
      </c>
      <c r="L3921" s="11"/>
      <c r="M3921" s="11"/>
      <c r="N3921" s="11"/>
      <c r="O3921" s="11"/>
      <c r="P3921" s="11"/>
      <c r="Q3921" s="11"/>
      <c r="R3921" s="11"/>
      <c r="S3921" s="11"/>
      <c r="T3921" s="11"/>
      <c r="U3921" s="11"/>
      <c r="V3921" s="11"/>
      <c r="W3921" s="11"/>
      <c r="X3921" s="11"/>
      <c r="Y3921" s="11"/>
      <c r="Z3921" s="11"/>
      <c r="AA3921" s="11"/>
      <c r="AB3921" s="11"/>
    </row>
    <row r="3922" spans="2:28" x14ac:dyDescent="0.2">
      <c r="B3922" s="13">
        <f t="shared" si="504"/>
        <v>3919</v>
      </c>
      <c r="C3922" s="12">
        <v>0.52051886027593564</v>
      </c>
      <c r="D3922" s="11">
        <f t="shared" si="497"/>
        <v>20</v>
      </c>
      <c r="E3922" s="11">
        <f t="shared" si="498"/>
        <v>20</v>
      </c>
      <c r="F3922" s="11">
        <f t="shared" si="499"/>
        <v>3000</v>
      </c>
      <c r="G3922" s="12">
        <v>0.52059065060737997</v>
      </c>
      <c r="H3922" s="27">
        <f t="shared" si="500"/>
        <v>2</v>
      </c>
      <c r="I3922" s="11">
        <f t="shared" si="501"/>
        <v>0</v>
      </c>
      <c r="J3922" s="28">
        <f t="shared" si="502"/>
        <v>0</v>
      </c>
      <c r="K3922" s="28">
        <f t="shared" si="503"/>
        <v>3000</v>
      </c>
      <c r="L3922" s="11"/>
      <c r="M3922" s="11"/>
      <c r="N3922" s="11"/>
      <c r="O3922" s="11"/>
      <c r="P3922" s="11"/>
      <c r="Q3922" s="11"/>
      <c r="R3922" s="11"/>
      <c r="S3922" s="11"/>
      <c r="T3922" s="11"/>
      <c r="U3922" s="11"/>
      <c r="V3922" s="11"/>
      <c r="W3922" s="11"/>
      <c r="X3922" s="11"/>
      <c r="Y3922" s="11"/>
      <c r="Z3922" s="11"/>
      <c r="AA3922" s="11"/>
      <c r="AB3922" s="11"/>
    </row>
    <row r="3923" spans="2:28" x14ac:dyDescent="0.2">
      <c r="B3923" s="13">
        <f t="shared" si="504"/>
        <v>3920</v>
      </c>
      <c r="C3923" s="12">
        <v>8.9218763317408301E-2</v>
      </c>
      <c r="D3923" s="11">
        <f t="shared" si="497"/>
        <v>16</v>
      </c>
      <c r="E3923" s="11">
        <f t="shared" si="498"/>
        <v>16</v>
      </c>
      <c r="F3923" s="11">
        <f t="shared" si="499"/>
        <v>2400</v>
      </c>
      <c r="G3923" s="12">
        <v>0.31623502858658104</v>
      </c>
      <c r="H3923" s="27">
        <f t="shared" si="500"/>
        <v>1</v>
      </c>
      <c r="I3923" s="11">
        <f t="shared" si="501"/>
        <v>0</v>
      </c>
      <c r="J3923" s="28">
        <f t="shared" si="502"/>
        <v>0</v>
      </c>
      <c r="K3923" s="28">
        <f t="shared" si="503"/>
        <v>2400</v>
      </c>
      <c r="L3923" s="11"/>
      <c r="M3923" s="11"/>
      <c r="N3923" s="11"/>
      <c r="O3923" s="11"/>
      <c r="P3923" s="11"/>
      <c r="Q3923" s="11"/>
      <c r="R3923" s="11"/>
      <c r="S3923" s="11"/>
      <c r="T3923" s="11"/>
      <c r="U3923" s="11"/>
      <c r="V3923" s="11"/>
      <c r="W3923" s="11"/>
      <c r="X3923" s="11"/>
      <c r="Y3923" s="11"/>
      <c r="Z3923" s="11"/>
      <c r="AA3923" s="11"/>
      <c r="AB3923" s="11"/>
    </row>
    <row r="3924" spans="2:28" x14ac:dyDescent="0.2">
      <c r="B3924" s="13">
        <f t="shared" si="504"/>
        <v>3921</v>
      </c>
      <c r="C3924" s="12">
        <v>1.8086384431146296E-2</v>
      </c>
      <c r="D3924" s="11">
        <f t="shared" si="497"/>
        <v>14</v>
      </c>
      <c r="E3924" s="11">
        <f t="shared" si="498"/>
        <v>14</v>
      </c>
      <c r="F3924" s="11">
        <f t="shared" si="499"/>
        <v>2100</v>
      </c>
      <c r="G3924" s="12">
        <v>0.76737530917595298</v>
      </c>
      <c r="H3924" s="27">
        <f t="shared" si="500"/>
        <v>2</v>
      </c>
      <c r="I3924" s="11">
        <f t="shared" si="501"/>
        <v>0</v>
      </c>
      <c r="J3924" s="28">
        <f t="shared" si="502"/>
        <v>0</v>
      </c>
      <c r="K3924" s="28">
        <f t="shared" si="503"/>
        <v>2100</v>
      </c>
      <c r="L3924" s="11"/>
      <c r="M3924" s="11"/>
      <c r="N3924" s="11"/>
      <c r="O3924" s="11"/>
      <c r="P3924" s="11"/>
      <c r="Q3924" s="11"/>
      <c r="R3924" s="11"/>
      <c r="S3924" s="11"/>
      <c r="T3924" s="11"/>
      <c r="U3924" s="11"/>
      <c r="V3924" s="11"/>
      <c r="W3924" s="11"/>
      <c r="X3924" s="11"/>
      <c r="Y3924" s="11"/>
      <c r="Z3924" s="11"/>
      <c r="AA3924" s="11"/>
      <c r="AB3924" s="11"/>
    </row>
    <row r="3925" spans="2:28" x14ac:dyDescent="0.2">
      <c r="B3925" s="13">
        <f t="shared" si="504"/>
        <v>3922</v>
      </c>
      <c r="C3925" s="12">
        <v>0.66716886802999031</v>
      </c>
      <c r="D3925" s="11">
        <f t="shared" si="497"/>
        <v>20</v>
      </c>
      <c r="E3925" s="11">
        <f t="shared" si="498"/>
        <v>20</v>
      </c>
      <c r="F3925" s="11">
        <f t="shared" si="499"/>
        <v>3000</v>
      </c>
      <c r="G3925" s="12">
        <v>0.13892652211932277</v>
      </c>
      <c r="H3925" s="27">
        <f t="shared" si="500"/>
        <v>1</v>
      </c>
      <c r="I3925" s="11">
        <f t="shared" si="501"/>
        <v>0</v>
      </c>
      <c r="J3925" s="28">
        <f t="shared" si="502"/>
        <v>0</v>
      </c>
      <c r="K3925" s="28">
        <f t="shared" si="503"/>
        <v>3000</v>
      </c>
      <c r="L3925" s="11"/>
      <c r="M3925" s="11"/>
      <c r="N3925" s="11"/>
      <c r="O3925" s="11"/>
      <c r="P3925" s="11"/>
      <c r="Q3925" s="11"/>
      <c r="R3925" s="11"/>
      <c r="S3925" s="11"/>
      <c r="T3925" s="11"/>
      <c r="U3925" s="11"/>
      <c r="V3925" s="11"/>
      <c r="W3925" s="11"/>
      <c r="X3925" s="11"/>
      <c r="Y3925" s="11"/>
      <c r="Z3925" s="11"/>
      <c r="AA3925" s="11"/>
      <c r="AB3925" s="11"/>
    </row>
    <row r="3926" spans="2:28" x14ac:dyDescent="0.2">
      <c r="B3926" s="13">
        <f t="shared" si="504"/>
        <v>3923</v>
      </c>
      <c r="C3926" s="12">
        <v>0.49033268780546546</v>
      </c>
      <c r="D3926" s="11">
        <f t="shared" si="497"/>
        <v>19</v>
      </c>
      <c r="E3926" s="11">
        <f t="shared" si="498"/>
        <v>19</v>
      </c>
      <c r="F3926" s="11">
        <f t="shared" si="499"/>
        <v>2850</v>
      </c>
      <c r="G3926" s="12">
        <v>0.47590652004499689</v>
      </c>
      <c r="H3926" s="27">
        <f t="shared" si="500"/>
        <v>2</v>
      </c>
      <c r="I3926" s="11">
        <f t="shared" si="501"/>
        <v>0</v>
      </c>
      <c r="J3926" s="28">
        <f t="shared" si="502"/>
        <v>0</v>
      </c>
      <c r="K3926" s="28">
        <f t="shared" si="503"/>
        <v>2850</v>
      </c>
      <c r="L3926" s="11"/>
      <c r="M3926" s="11"/>
      <c r="N3926" s="11"/>
      <c r="O3926" s="11"/>
      <c r="P3926" s="11"/>
      <c r="Q3926" s="11"/>
      <c r="R3926" s="11"/>
      <c r="S3926" s="11"/>
      <c r="T3926" s="11"/>
      <c r="U3926" s="11"/>
      <c r="V3926" s="11"/>
      <c r="W3926" s="11"/>
      <c r="X3926" s="11"/>
      <c r="Y3926" s="11"/>
      <c r="Z3926" s="11"/>
      <c r="AA3926" s="11"/>
      <c r="AB3926" s="11"/>
    </row>
    <row r="3927" spans="2:28" x14ac:dyDescent="0.2">
      <c r="B3927" s="13">
        <f t="shared" si="504"/>
        <v>3924</v>
      </c>
      <c r="C3927" s="12">
        <v>0.51791439989897869</v>
      </c>
      <c r="D3927" s="11">
        <f t="shared" si="497"/>
        <v>20</v>
      </c>
      <c r="E3927" s="11">
        <f t="shared" si="498"/>
        <v>20</v>
      </c>
      <c r="F3927" s="11">
        <f t="shared" si="499"/>
        <v>3000</v>
      </c>
      <c r="G3927" s="12">
        <v>3.011860112601128E-3</v>
      </c>
      <c r="H3927" s="27">
        <f t="shared" si="500"/>
        <v>0</v>
      </c>
      <c r="I3927" s="11">
        <f t="shared" si="501"/>
        <v>1</v>
      </c>
      <c r="J3927" s="28">
        <f t="shared" si="502"/>
        <v>500</v>
      </c>
      <c r="K3927" s="28">
        <f t="shared" si="503"/>
        <v>2500</v>
      </c>
      <c r="L3927" s="11"/>
      <c r="M3927" s="11"/>
      <c r="N3927" s="11"/>
      <c r="O3927" s="11"/>
      <c r="P3927" s="11"/>
      <c r="Q3927" s="11"/>
      <c r="R3927" s="11"/>
      <c r="S3927" s="11"/>
      <c r="T3927" s="11"/>
      <c r="U3927" s="11"/>
      <c r="V3927" s="11"/>
      <c r="W3927" s="11"/>
      <c r="X3927" s="11"/>
      <c r="Y3927" s="11"/>
      <c r="Z3927" s="11"/>
      <c r="AA3927" s="11"/>
      <c r="AB3927" s="11"/>
    </row>
    <row r="3928" spans="2:28" x14ac:dyDescent="0.2">
      <c r="B3928" s="13">
        <f t="shared" si="504"/>
        <v>3925</v>
      </c>
      <c r="C3928" s="12">
        <v>0.85155164477042489</v>
      </c>
      <c r="D3928" s="11">
        <f t="shared" si="497"/>
        <v>22</v>
      </c>
      <c r="E3928" s="11">
        <f t="shared" si="498"/>
        <v>22</v>
      </c>
      <c r="F3928" s="11">
        <f t="shared" si="499"/>
        <v>3300</v>
      </c>
      <c r="G3928" s="12">
        <v>0.69559038019391839</v>
      </c>
      <c r="H3928" s="27">
        <f t="shared" si="500"/>
        <v>3</v>
      </c>
      <c r="I3928" s="11">
        <f t="shared" si="501"/>
        <v>0</v>
      </c>
      <c r="J3928" s="28">
        <f t="shared" si="502"/>
        <v>0</v>
      </c>
      <c r="K3928" s="28">
        <f t="shared" si="503"/>
        <v>3300</v>
      </c>
      <c r="L3928" s="11"/>
      <c r="M3928" s="11"/>
      <c r="N3928" s="11"/>
      <c r="O3928" s="11"/>
      <c r="P3928" s="11"/>
      <c r="Q3928" s="11"/>
      <c r="R3928" s="11"/>
      <c r="S3928" s="11"/>
      <c r="T3928" s="11"/>
      <c r="U3928" s="11"/>
      <c r="V3928" s="11"/>
      <c r="W3928" s="11"/>
      <c r="X3928" s="11"/>
      <c r="Y3928" s="11"/>
      <c r="Z3928" s="11"/>
      <c r="AA3928" s="11"/>
      <c r="AB3928" s="11"/>
    </row>
    <row r="3929" spans="2:28" x14ac:dyDescent="0.2">
      <c r="B3929" s="13">
        <f t="shared" si="504"/>
        <v>3926</v>
      </c>
      <c r="C3929" s="12">
        <v>0.27701895602503557</v>
      </c>
      <c r="D3929" s="11">
        <f t="shared" si="497"/>
        <v>18</v>
      </c>
      <c r="E3929" s="11">
        <f t="shared" si="498"/>
        <v>18</v>
      </c>
      <c r="F3929" s="11">
        <f t="shared" si="499"/>
        <v>2700</v>
      </c>
      <c r="G3929" s="12">
        <v>0.46718567826443436</v>
      </c>
      <c r="H3929" s="27">
        <f t="shared" si="500"/>
        <v>2</v>
      </c>
      <c r="I3929" s="11">
        <f t="shared" si="501"/>
        <v>0</v>
      </c>
      <c r="J3929" s="28">
        <f t="shared" si="502"/>
        <v>0</v>
      </c>
      <c r="K3929" s="28">
        <f t="shared" si="503"/>
        <v>2700</v>
      </c>
      <c r="L3929" s="11"/>
      <c r="M3929" s="11"/>
      <c r="N3929" s="11"/>
      <c r="O3929" s="11"/>
      <c r="P3929" s="11"/>
      <c r="Q3929" s="11"/>
      <c r="R3929" s="11"/>
      <c r="S3929" s="11"/>
      <c r="T3929" s="11"/>
      <c r="U3929" s="11"/>
      <c r="V3929" s="11"/>
      <c r="W3929" s="11"/>
      <c r="X3929" s="11"/>
      <c r="Y3929" s="11"/>
      <c r="Z3929" s="11"/>
      <c r="AA3929" s="11"/>
      <c r="AB3929" s="11"/>
    </row>
    <row r="3930" spans="2:28" x14ac:dyDescent="0.2">
      <c r="B3930" s="13">
        <f t="shared" si="504"/>
        <v>3927</v>
      </c>
      <c r="C3930" s="12">
        <v>0.52996891103831023</v>
      </c>
      <c r="D3930" s="11">
        <f t="shared" si="497"/>
        <v>20</v>
      </c>
      <c r="E3930" s="11">
        <f t="shared" si="498"/>
        <v>20</v>
      </c>
      <c r="F3930" s="11">
        <f t="shared" si="499"/>
        <v>3000</v>
      </c>
      <c r="G3930" s="12">
        <v>0.29020708759359082</v>
      </c>
      <c r="H3930" s="27">
        <f t="shared" si="500"/>
        <v>1</v>
      </c>
      <c r="I3930" s="11">
        <f t="shared" si="501"/>
        <v>0</v>
      </c>
      <c r="J3930" s="28">
        <f t="shared" si="502"/>
        <v>0</v>
      </c>
      <c r="K3930" s="28">
        <f t="shared" si="503"/>
        <v>3000</v>
      </c>
      <c r="L3930" s="11"/>
      <c r="M3930" s="11"/>
      <c r="N3930" s="11"/>
      <c r="O3930" s="11"/>
      <c r="P3930" s="11"/>
      <c r="Q3930" s="11"/>
      <c r="R3930" s="11"/>
      <c r="S3930" s="11"/>
      <c r="T3930" s="11"/>
      <c r="U3930" s="11"/>
      <c r="V3930" s="11"/>
      <c r="W3930" s="11"/>
      <c r="X3930" s="11"/>
      <c r="Y3930" s="11"/>
      <c r="Z3930" s="11"/>
      <c r="AA3930" s="11"/>
      <c r="AB3930" s="11"/>
    </row>
    <row r="3931" spans="2:28" x14ac:dyDescent="0.2">
      <c r="B3931" s="13">
        <f t="shared" si="504"/>
        <v>3928</v>
      </c>
      <c r="C3931" s="12">
        <v>0.63857507780211453</v>
      </c>
      <c r="D3931" s="11">
        <f t="shared" si="497"/>
        <v>20</v>
      </c>
      <c r="E3931" s="11">
        <f t="shared" si="498"/>
        <v>20</v>
      </c>
      <c r="F3931" s="11">
        <f t="shared" si="499"/>
        <v>3000</v>
      </c>
      <c r="G3931" s="12">
        <v>0.23057347735566824</v>
      </c>
      <c r="H3931" s="27">
        <f t="shared" si="500"/>
        <v>1</v>
      </c>
      <c r="I3931" s="11">
        <f t="shared" si="501"/>
        <v>0</v>
      </c>
      <c r="J3931" s="28">
        <f t="shared" si="502"/>
        <v>0</v>
      </c>
      <c r="K3931" s="28">
        <f t="shared" si="503"/>
        <v>3000</v>
      </c>
      <c r="L3931" s="11"/>
      <c r="M3931" s="11"/>
      <c r="N3931" s="11"/>
      <c r="O3931" s="11"/>
      <c r="P3931" s="11"/>
      <c r="Q3931" s="11"/>
      <c r="R3931" s="11"/>
      <c r="S3931" s="11"/>
      <c r="T3931" s="11"/>
      <c r="U3931" s="11"/>
      <c r="V3931" s="11"/>
      <c r="W3931" s="11"/>
      <c r="X3931" s="11"/>
      <c r="Y3931" s="11"/>
      <c r="Z3931" s="11"/>
      <c r="AA3931" s="11"/>
      <c r="AB3931" s="11"/>
    </row>
    <row r="3932" spans="2:28" x14ac:dyDescent="0.2">
      <c r="B3932" s="13">
        <f t="shared" si="504"/>
        <v>3929</v>
      </c>
      <c r="C3932" s="12">
        <v>0.92315236945273782</v>
      </c>
      <c r="D3932" s="11">
        <f t="shared" si="497"/>
        <v>23</v>
      </c>
      <c r="E3932" s="11">
        <f t="shared" si="498"/>
        <v>22</v>
      </c>
      <c r="F3932" s="11">
        <f t="shared" si="499"/>
        <v>3300</v>
      </c>
      <c r="G3932" s="12">
        <v>0.10560339658839135</v>
      </c>
      <c r="H3932" s="27">
        <f t="shared" si="500"/>
        <v>1</v>
      </c>
      <c r="I3932" s="11">
        <f t="shared" si="501"/>
        <v>2</v>
      </c>
      <c r="J3932" s="28">
        <f t="shared" si="502"/>
        <v>1000</v>
      </c>
      <c r="K3932" s="28">
        <f t="shared" si="503"/>
        <v>2300</v>
      </c>
      <c r="L3932" s="11"/>
      <c r="M3932" s="11"/>
      <c r="N3932" s="11"/>
      <c r="O3932" s="11"/>
      <c r="P3932" s="11"/>
      <c r="Q3932" s="11"/>
      <c r="R3932" s="11"/>
      <c r="S3932" s="11"/>
      <c r="T3932" s="11"/>
      <c r="U3932" s="11"/>
      <c r="V3932" s="11"/>
      <c r="W3932" s="11"/>
      <c r="X3932" s="11"/>
      <c r="Y3932" s="11"/>
      <c r="Z3932" s="11"/>
      <c r="AA3932" s="11"/>
      <c r="AB3932" s="11"/>
    </row>
    <row r="3933" spans="2:28" x14ac:dyDescent="0.2">
      <c r="B3933" s="13">
        <f t="shared" si="504"/>
        <v>3930</v>
      </c>
      <c r="C3933" s="12">
        <v>0.82668791215924442</v>
      </c>
      <c r="D3933" s="11">
        <f t="shared" si="497"/>
        <v>22</v>
      </c>
      <c r="E3933" s="11">
        <f t="shared" si="498"/>
        <v>22</v>
      </c>
      <c r="F3933" s="11">
        <f t="shared" si="499"/>
        <v>3300</v>
      </c>
      <c r="G3933" s="12">
        <v>0.4884181022947045</v>
      </c>
      <c r="H3933" s="27">
        <f t="shared" si="500"/>
        <v>2</v>
      </c>
      <c r="I3933" s="11">
        <f t="shared" si="501"/>
        <v>1</v>
      </c>
      <c r="J3933" s="28">
        <f t="shared" si="502"/>
        <v>500</v>
      </c>
      <c r="K3933" s="28">
        <f t="shared" si="503"/>
        <v>2800</v>
      </c>
      <c r="L3933" s="11"/>
      <c r="M3933" s="11"/>
      <c r="N3933" s="11"/>
      <c r="O3933" s="11"/>
      <c r="P3933" s="11"/>
      <c r="Q3933" s="11"/>
      <c r="R3933" s="11"/>
      <c r="S3933" s="11"/>
      <c r="T3933" s="11"/>
      <c r="U3933" s="11"/>
      <c r="V3933" s="11"/>
      <c r="W3933" s="11"/>
      <c r="X3933" s="11"/>
      <c r="Y3933" s="11"/>
      <c r="Z3933" s="11"/>
      <c r="AA3933" s="11"/>
      <c r="AB3933" s="11"/>
    </row>
    <row r="3934" spans="2:28" x14ac:dyDescent="0.2">
      <c r="B3934" s="13">
        <f t="shared" si="504"/>
        <v>3931</v>
      </c>
      <c r="C3934" s="12">
        <v>3.5283562500472931E-2</v>
      </c>
      <c r="D3934" s="11">
        <f t="shared" si="497"/>
        <v>15</v>
      </c>
      <c r="E3934" s="11">
        <f t="shared" si="498"/>
        <v>15</v>
      </c>
      <c r="F3934" s="11">
        <f t="shared" si="499"/>
        <v>2250</v>
      </c>
      <c r="G3934" s="12">
        <v>0.27807546860187782</v>
      </c>
      <c r="H3934" s="27">
        <f t="shared" si="500"/>
        <v>1</v>
      </c>
      <c r="I3934" s="11">
        <f t="shared" si="501"/>
        <v>0</v>
      </c>
      <c r="J3934" s="28">
        <f t="shared" si="502"/>
        <v>0</v>
      </c>
      <c r="K3934" s="28">
        <f t="shared" si="503"/>
        <v>2250</v>
      </c>
      <c r="L3934" s="11"/>
      <c r="M3934" s="11"/>
      <c r="N3934" s="11"/>
      <c r="O3934" s="11"/>
      <c r="P3934" s="11"/>
      <c r="Q3934" s="11"/>
      <c r="R3934" s="11"/>
      <c r="S3934" s="11"/>
      <c r="T3934" s="11"/>
      <c r="U3934" s="11"/>
      <c r="V3934" s="11"/>
      <c r="W3934" s="11"/>
      <c r="X3934" s="11"/>
      <c r="Y3934" s="11"/>
      <c r="Z3934" s="11"/>
      <c r="AA3934" s="11"/>
      <c r="AB3934" s="11"/>
    </row>
    <row r="3935" spans="2:28" x14ac:dyDescent="0.2">
      <c r="B3935" s="13">
        <f t="shared" si="504"/>
        <v>3932</v>
      </c>
      <c r="C3935" s="12">
        <v>0.93192059268954375</v>
      </c>
      <c r="D3935" s="11">
        <f t="shared" si="497"/>
        <v>23</v>
      </c>
      <c r="E3935" s="11">
        <f t="shared" si="498"/>
        <v>22</v>
      </c>
      <c r="F3935" s="11">
        <f t="shared" si="499"/>
        <v>3300</v>
      </c>
      <c r="G3935" s="12">
        <v>0.75635984814896295</v>
      </c>
      <c r="H3935" s="27">
        <f t="shared" si="500"/>
        <v>3</v>
      </c>
      <c r="I3935" s="11">
        <f t="shared" si="501"/>
        <v>0</v>
      </c>
      <c r="J3935" s="28">
        <f t="shared" si="502"/>
        <v>0</v>
      </c>
      <c r="K3935" s="28">
        <f t="shared" si="503"/>
        <v>3300</v>
      </c>
      <c r="L3935" s="11"/>
      <c r="M3935" s="11"/>
      <c r="N3935" s="11"/>
      <c r="O3935" s="11"/>
      <c r="P3935" s="11"/>
      <c r="Q3935" s="11"/>
      <c r="R3935" s="11"/>
      <c r="S3935" s="11"/>
      <c r="T3935" s="11"/>
      <c r="U3935" s="11"/>
      <c r="V3935" s="11"/>
      <c r="W3935" s="11"/>
      <c r="X3935" s="11"/>
      <c r="Y3935" s="11"/>
      <c r="Z3935" s="11"/>
      <c r="AA3935" s="11"/>
      <c r="AB3935" s="11"/>
    </row>
    <row r="3936" spans="2:28" x14ac:dyDescent="0.2">
      <c r="B3936" s="13">
        <f t="shared" si="504"/>
        <v>3933</v>
      </c>
      <c r="C3936" s="12">
        <v>0.87796942295084202</v>
      </c>
      <c r="D3936" s="11">
        <f t="shared" si="497"/>
        <v>22</v>
      </c>
      <c r="E3936" s="11">
        <f t="shared" si="498"/>
        <v>22</v>
      </c>
      <c r="F3936" s="11">
        <f t="shared" si="499"/>
        <v>3300</v>
      </c>
      <c r="G3936" s="12">
        <v>0.81005199760663915</v>
      </c>
      <c r="H3936" s="27">
        <f t="shared" si="500"/>
        <v>3</v>
      </c>
      <c r="I3936" s="11">
        <f t="shared" si="501"/>
        <v>0</v>
      </c>
      <c r="J3936" s="28">
        <f t="shared" si="502"/>
        <v>0</v>
      </c>
      <c r="K3936" s="28">
        <f t="shared" si="503"/>
        <v>3300</v>
      </c>
      <c r="L3936" s="11"/>
      <c r="M3936" s="11"/>
      <c r="N3936" s="11"/>
      <c r="O3936" s="11"/>
      <c r="P3936" s="11"/>
      <c r="Q3936" s="11"/>
      <c r="R3936" s="11"/>
      <c r="S3936" s="11"/>
      <c r="T3936" s="11"/>
      <c r="U3936" s="11"/>
      <c r="V3936" s="11"/>
      <c r="W3936" s="11"/>
      <c r="X3936" s="11"/>
      <c r="Y3936" s="11"/>
      <c r="Z3936" s="11"/>
      <c r="AA3936" s="11"/>
      <c r="AB3936" s="11"/>
    </row>
    <row r="3937" spans="2:28" x14ac:dyDescent="0.2">
      <c r="B3937" s="13">
        <f t="shared" si="504"/>
        <v>3934</v>
      </c>
      <c r="C3937" s="12">
        <v>0.37098216399374895</v>
      </c>
      <c r="D3937" s="11">
        <f t="shared" si="497"/>
        <v>19</v>
      </c>
      <c r="E3937" s="11">
        <f t="shared" si="498"/>
        <v>19</v>
      </c>
      <c r="F3937" s="11">
        <f t="shared" si="499"/>
        <v>2850</v>
      </c>
      <c r="G3937" s="12">
        <v>0.75667490090250056</v>
      </c>
      <c r="H3937" s="27">
        <f t="shared" si="500"/>
        <v>3</v>
      </c>
      <c r="I3937" s="11">
        <f t="shared" si="501"/>
        <v>0</v>
      </c>
      <c r="J3937" s="28">
        <f t="shared" si="502"/>
        <v>0</v>
      </c>
      <c r="K3937" s="28">
        <f t="shared" si="503"/>
        <v>2850</v>
      </c>
      <c r="L3937" s="11"/>
      <c r="M3937" s="11"/>
      <c r="N3937" s="11"/>
      <c r="O3937" s="11"/>
      <c r="P3937" s="11"/>
      <c r="Q3937" s="11"/>
      <c r="R3937" s="11"/>
      <c r="S3937" s="11"/>
      <c r="T3937" s="11"/>
      <c r="U3937" s="11"/>
      <c r="V3937" s="11"/>
      <c r="W3937" s="11"/>
      <c r="X3937" s="11"/>
      <c r="Y3937" s="11"/>
      <c r="Z3937" s="11"/>
      <c r="AA3937" s="11"/>
      <c r="AB3937" s="11"/>
    </row>
    <row r="3938" spans="2:28" x14ac:dyDescent="0.2">
      <c r="B3938" s="13">
        <f t="shared" si="504"/>
        <v>3935</v>
      </c>
      <c r="C3938" s="12">
        <v>0.82234931302229453</v>
      </c>
      <c r="D3938" s="11">
        <f t="shared" si="497"/>
        <v>22</v>
      </c>
      <c r="E3938" s="11">
        <f t="shared" si="498"/>
        <v>22</v>
      </c>
      <c r="F3938" s="11">
        <f t="shared" si="499"/>
        <v>3300</v>
      </c>
      <c r="G3938" s="12">
        <v>0.20364068124081347</v>
      </c>
      <c r="H3938" s="27">
        <f t="shared" si="500"/>
        <v>1</v>
      </c>
      <c r="I3938" s="11">
        <f t="shared" si="501"/>
        <v>2</v>
      </c>
      <c r="J3938" s="28">
        <f t="shared" si="502"/>
        <v>1000</v>
      </c>
      <c r="K3938" s="28">
        <f t="shared" si="503"/>
        <v>2300</v>
      </c>
      <c r="L3938" s="11"/>
      <c r="M3938" s="11"/>
      <c r="N3938" s="11"/>
      <c r="O3938" s="11"/>
      <c r="P3938" s="11"/>
      <c r="Q3938" s="11"/>
      <c r="R3938" s="11"/>
      <c r="S3938" s="11"/>
      <c r="T3938" s="11"/>
      <c r="U3938" s="11"/>
      <c r="V3938" s="11"/>
      <c r="W3938" s="11"/>
      <c r="X3938" s="11"/>
      <c r="Y3938" s="11"/>
      <c r="Z3938" s="11"/>
      <c r="AA3938" s="11"/>
      <c r="AB3938" s="11"/>
    </row>
    <row r="3939" spans="2:28" x14ac:dyDescent="0.2">
      <c r="B3939" s="13">
        <f t="shared" si="504"/>
        <v>3936</v>
      </c>
      <c r="C3939" s="12">
        <v>0.45918546970741814</v>
      </c>
      <c r="D3939" s="11">
        <f t="shared" si="497"/>
        <v>19</v>
      </c>
      <c r="E3939" s="11">
        <f t="shared" si="498"/>
        <v>19</v>
      </c>
      <c r="F3939" s="11">
        <f t="shared" si="499"/>
        <v>2850</v>
      </c>
      <c r="G3939" s="12">
        <v>0.8577014604914831</v>
      </c>
      <c r="H3939" s="27">
        <f t="shared" si="500"/>
        <v>3</v>
      </c>
      <c r="I3939" s="11">
        <f t="shared" si="501"/>
        <v>0</v>
      </c>
      <c r="J3939" s="28">
        <f t="shared" si="502"/>
        <v>0</v>
      </c>
      <c r="K3939" s="28">
        <f t="shared" si="503"/>
        <v>2850</v>
      </c>
      <c r="L3939" s="11"/>
      <c r="M3939" s="11"/>
      <c r="N3939" s="11"/>
      <c r="O3939" s="11"/>
      <c r="P3939" s="11"/>
      <c r="Q3939" s="11"/>
      <c r="R3939" s="11"/>
      <c r="S3939" s="11"/>
      <c r="T3939" s="11"/>
      <c r="U3939" s="11"/>
      <c r="V3939" s="11"/>
      <c r="W3939" s="11"/>
      <c r="X3939" s="11"/>
      <c r="Y3939" s="11"/>
      <c r="Z3939" s="11"/>
      <c r="AA3939" s="11"/>
      <c r="AB3939" s="11"/>
    </row>
    <row r="3940" spans="2:28" x14ac:dyDescent="0.2">
      <c r="B3940" s="13">
        <f t="shared" si="504"/>
        <v>3937</v>
      </c>
      <c r="C3940" s="12">
        <v>0.42667838252365164</v>
      </c>
      <c r="D3940" s="11">
        <f t="shared" si="497"/>
        <v>19</v>
      </c>
      <c r="E3940" s="11">
        <f t="shared" si="498"/>
        <v>19</v>
      </c>
      <c r="F3940" s="11">
        <f t="shared" si="499"/>
        <v>2850</v>
      </c>
      <c r="G3940" s="12">
        <v>0.28498156185742662</v>
      </c>
      <c r="H3940" s="27">
        <f t="shared" si="500"/>
        <v>1</v>
      </c>
      <c r="I3940" s="11">
        <f t="shared" si="501"/>
        <v>0</v>
      </c>
      <c r="J3940" s="28">
        <f t="shared" si="502"/>
        <v>0</v>
      </c>
      <c r="K3940" s="28">
        <f t="shared" si="503"/>
        <v>2850</v>
      </c>
      <c r="L3940" s="11"/>
      <c r="M3940" s="11"/>
      <c r="N3940" s="11"/>
      <c r="O3940" s="11"/>
      <c r="P3940" s="11"/>
      <c r="Q3940" s="11"/>
      <c r="R3940" s="11"/>
      <c r="S3940" s="11"/>
      <c r="T3940" s="11"/>
      <c r="U3940" s="11"/>
      <c r="V3940" s="11"/>
      <c r="W3940" s="11"/>
      <c r="X3940" s="11"/>
      <c r="Y3940" s="11"/>
      <c r="Z3940" s="11"/>
      <c r="AA3940" s="11"/>
      <c r="AB3940" s="11"/>
    </row>
    <row r="3941" spans="2:28" x14ac:dyDescent="0.2">
      <c r="B3941" s="13">
        <f t="shared" si="504"/>
        <v>3938</v>
      </c>
      <c r="C3941" s="12">
        <v>0.46594084409959335</v>
      </c>
      <c r="D3941" s="11">
        <f t="shared" si="497"/>
        <v>19</v>
      </c>
      <c r="E3941" s="11">
        <f t="shared" si="498"/>
        <v>19</v>
      </c>
      <c r="F3941" s="11">
        <f t="shared" si="499"/>
        <v>2850</v>
      </c>
      <c r="G3941" s="12">
        <v>0.69491490662247424</v>
      </c>
      <c r="H3941" s="27">
        <f t="shared" si="500"/>
        <v>2</v>
      </c>
      <c r="I3941" s="11">
        <f t="shared" si="501"/>
        <v>0</v>
      </c>
      <c r="J3941" s="28">
        <f t="shared" si="502"/>
        <v>0</v>
      </c>
      <c r="K3941" s="28">
        <f t="shared" si="503"/>
        <v>2850</v>
      </c>
      <c r="L3941" s="11"/>
      <c r="M3941" s="11"/>
      <c r="N3941" s="11"/>
      <c r="O3941" s="11"/>
      <c r="P3941" s="11"/>
      <c r="Q3941" s="11"/>
      <c r="R3941" s="11"/>
      <c r="S3941" s="11"/>
      <c r="T3941" s="11"/>
      <c r="U3941" s="11"/>
      <c r="V3941" s="11"/>
      <c r="W3941" s="11"/>
      <c r="X3941" s="11"/>
      <c r="Y3941" s="11"/>
      <c r="Z3941" s="11"/>
      <c r="AA3941" s="11"/>
      <c r="AB3941" s="11"/>
    </row>
    <row r="3942" spans="2:28" x14ac:dyDescent="0.2">
      <c r="B3942" s="13">
        <f t="shared" si="504"/>
        <v>3939</v>
      </c>
      <c r="C3942" s="12">
        <v>0.37013698573990095</v>
      </c>
      <c r="D3942" s="11">
        <f t="shared" si="497"/>
        <v>19</v>
      </c>
      <c r="E3942" s="11">
        <f t="shared" si="498"/>
        <v>19</v>
      </c>
      <c r="F3942" s="11">
        <f t="shared" si="499"/>
        <v>2850</v>
      </c>
      <c r="G3942" s="12">
        <v>0.11577643368937751</v>
      </c>
      <c r="H3942" s="27">
        <f t="shared" si="500"/>
        <v>0</v>
      </c>
      <c r="I3942" s="11">
        <f t="shared" si="501"/>
        <v>0</v>
      </c>
      <c r="J3942" s="28">
        <f t="shared" si="502"/>
        <v>0</v>
      </c>
      <c r="K3942" s="28">
        <f t="shared" si="503"/>
        <v>2850</v>
      </c>
      <c r="L3942" s="11"/>
      <c r="M3942" s="11"/>
      <c r="N3942" s="11"/>
      <c r="O3942" s="11"/>
      <c r="P3942" s="11"/>
      <c r="Q3942" s="11"/>
      <c r="R3942" s="11"/>
      <c r="S3942" s="11"/>
      <c r="T3942" s="11"/>
      <c r="U3942" s="11"/>
      <c r="V3942" s="11"/>
      <c r="W3942" s="11"/>
      <c r="X3942" s="11"/>
      <c r="Y3942" s="11"/>
      <c r="Z3942" s="11"/>
      <c r="AA3942" s="11"/>
      <c r="AB3942" s="11"/>
    </row>
    <row r="3943" spans="2:28" x14ac:dyDescent="0.2">
      <c r="B3943" s="13">
        <f t="shared" si="504"/>
        <v>3940</v>
      </c>
      <c r="C3943" s="12">
        <v>0.16972753896032877</v>
      </c>
      <c r="D3943" s="11">
        <f t="shared" si="497"/>
        <v>17</v>
      </c>
      <c r="E3943" s="11">
        <f t="shared" si="498"/>
        <v>17</v>
      </c>
      <c r="F3943" s="11">
        <f t="shared" si="499"/>
        <v>2550</v>
      </c>
      <c r="G3943" s="12">
        <v>0.79706495932767474</v>
      </c>
      <c r="H3943" s="27">
        <f t="shared" si="500"/>
        <v>3</v>
      </c>
      <c r="I3943" s="11">
        <f t="shared" si="501"/>
        <v>0</v>
      </c>
      <c r="J3943" s="28">
        <f t="shared" si="502"/>
        <v>0</v>
      </c>
      <c r="K3943" s="28">
        <f t="shared" si="503"/>
        <v>2550</v>
      </c>
      <c r="L3943" s="11"/>
      <c r="M3943" s="11"/>
      <c r="N3943" s="11"/>
      <c r="O3943" s="11"/>
      <c r="P3943" s="11"/>
      <c r="Q3943" s="11"/>
      <c r="R3943" s="11"/>
      <c r="S3943" s="11"/>
      <c r="T3943" s="11"/>
      <c r="U3943" s="11"/>
      <c r="V3943" s="11"/>
      <c r="W3943" s="11"/>
      <c r="X3943" s="11"/>
      <c r="Y3943" s="11"/>
      <c r="Z3943" s="11"/>
      <c r="AA3943" s="11"/>
      <c r="AB3943" s="11"/>
    </row>
    <row r="3944" spans="2:28" x14ac:dyDescent="0.2">
      <c r="B3944" s="13">
        <f t="shared" si="504"/>
        <v>3941</v>
      </c>
      <c r="C3944" s="12">
        <v>5.6247950218592191E-2</v>
      </c>
      <c r="D3944" s="11">
        <f t="shared" si="497"/>
        <v>15</v>
      </c>
      <c r="E3944" s="11">
        <f t="shared" si="498"/>
        <v>15</v>
      </c>
      <c r="F3944" s="11">
        <f t="shared" si="499"/>
        <v>2250</v>
      </c>
      <c r="G3944" s="12">
        <v>0.95078804775513193</v>
      </c>
      <c r="H3944" s="27">
        <f t="shared" si="500"/>
        <v>4</v>
      </c>
      <c r="I3944" s="11">
        <f t="shared" si="501"/>
        <v>0</v>
      </c>
      <c r="J3944" s="28">
        <f t="shared" si="502"/>
        <v>0</v>
      </c>
      <c r="K3944" s="28">
        <f t="shared" si="503"/>
        <v>2250</v>
      </c>
      <c r="L3944" s="11"/>
      <c r="M3944" s="11"/>
      <c r="N3944" s="11"/>
      <c r="O3944" s="11"/>
      <c r="P3944" s="11"/>
      <c r="Q3944" s="11"/>
      <c r="R3944" s="11"/>
      <c r="S3944" s="11"/>
      <c r="T3944" s="11"/>
      <c r="U3944" s="11"/>
      <c r="V3944" s="11"/>
      <c r="W3944" s="11"/>
      <c r="X3944" s="11"/>
      <c r="Y3944" s="11"/>
      <c r="Z3944" s="11"/>
      <c r="AA3944" s="11"/>
      <c r="AB3944" s="11"/>
    </row>
    <row r="3945" spans="2:28" x14ac:dyDescent="0.2">
      <c r="B3945" s="13">
        <f t="shared" si="504"/>
        <v>3942</v>
      </c>
      <c r="C3945" s="12">
        <v>0.28485817376062117</v>
      </c>
      <c r="D3945" s="11">
        <f t="shared" si="497"/>
        <v>18</v>
      </c>
      <c r="E3945" s="11">
        <f t="shared" si="498"/>
        <v>18</v>
      </c>
      <c r="F3945" s="11">
        <f t="shared" si="499"/>
        <v>2700</v>
      </c>
      <c r="G3945" s="12">
        <v>0.59114846337100213</v>
      </c>
      <c r="H3945" s="27">
        <f t="shared" si="500"/>
        <v>2</v>
      </c>
      <c r="I3945" s="11">
        <f t="shared" si="501"/>
        <v>0</v>
      </c>
      <c r="J3945" s="28">
        <f t="shared" si="502"/>
        <v>0</v>
      </c>
      <c r="K3945" s="28">
        <f t="shared" si="503"/>
        <v>2700</v>
      </c>
      <c r="L3945" s="11"/>
      <c r="M3945" s="11"/>
      <c r="N3945" s="11"/>
      <c r="O3945" s="11"/>
      <c r="P3945" s="11"/>
      <c r="Q3945" s="11"/>
      <c r="R3945" s="11"/>
      <c r="S3945" s="11"/>
      <c r="T3945" s="11"/>
      <c r="U3945" s="11"/>
      <c r="V3945" s="11"/>
      <c r="W3945" s="11"/>
      <c r="X3945" s="11"/>
      <c r="Y3945" s="11"/>
      <c r="Z3945" s="11"/>
      <c r="AA3945" s="11"/>
      <c r="AB3945" s="11"/>
    </row>
    <row r="3946" spans="2:28" x14ac:dyDescent="0.2">
      <c r="B3946" s="13">
        <f t="shared" si="504"/>
        <v>3943</v>
      </c>
      <c r="C3946" s="12">
        <v>7.2965046609623441E-2</v>
      </c>
      <c r="D3946" s="11">
        <f t="shared" si="497"/>
        <v>15</v>
      </c>
      <c r="E3946" s="11">
        <f t="shared" si="498"/>
        <v>15</v>
      </c>
      <c r="F3946" s="11">
        <f t="shared" si="499"/>
        <v>2250</v>
      </c>
      <c r="G3946" s="12">
        <v>0.99036852125565822</v>
      </c>
      <c r="H3946" s="27">
        <f t="shared" si="500"/>
        <v>5</v>
      </c>
      <c r="I3946" s="11">
        <f t="shared" si="501"/>
        <v>0</v>
      </c>
      <c r="J3946" s="28">
        <f t="shared" si="502"/>
        <v>0</v>
      </c>
      <c r="K3946" s="28">
        <f t="shared" si="503"/>
        <v>2250</v>
      </c>
      <c r="L3946" s="11"/>
      <c r="M3946" s="11"/>
      <c r="N3946" s="11"/>
      <c r="O3946" s="11"/>
      <c r="P3946" s="11"/>
      <c r="Q3946" s="11"/>
      <c r="R3946" s="11"/>
      <c r="S3946" s="11"/>
      <c r="T3946" s="11"/>
      <c r="U3946" s="11"/>
      <c r="V3946" s="11"/>
      <c r="W3946" s="11"/>
      <c r="X3946" s="11"/>
      <c r="Y3946" s="11"/>
      <c r="Z3946" s="11"/>
      <c r="AA3946" s="11"/>
      <c r="AB3946" s="11"/>
    </row>
    <row r="3947" spans="2:28" x14ac:dyDescent="0.2">
      <c r="B3947" s="13">
        <f t="shared" si="504"/>
        <v>3944</v>
      </c>
      <c r="C3947" s="12">
        <v>0.71945972307639561</v>
      </c>
      <c r="D3947" s="11">
        <f t="shared" si="497"/>
        <v>21</v>
      </c>
      <c r="E3947" s="11">
        <f t="shared" si="498"/>
        <v>21</v>
      </c>
      <c r="F3947" s="11">
        <f t="shared" si="499"/>
        <v>3150</v>
      </c>
      <c r="G3947" s="12">
        <v>0.75273458746182198</v>
      </c>
      <c r="H3947" s="27">
        <f t="shared" si="500"/>
        <v>3</v>
      </c>
      <c r="I3947" s="11">
        <f t="shared" si="501"/>
        <v>0</v>
      </c>
      <c r="J3947" s="28">
        <f t="shared" si="502"/>
        <v>0</v>
      </c>
      <c r="K3947" s="28">
        <f t="shared" si="503"/>
        <v>3150</v>
      </c>
      <c r="L3947" s="11"/>
      <c r="M3947" s="11"/>
      <c r="N3947" s="11"/>
      <c r="O3947" s="11"/>
      <c r="P3947" s="11"/>
      <c r="Q3947" s="11"/>
      <c r="R3947" s="11"/>
      <c r="S3947" s="11"/>
      <c r="T3947" s="11"/>
      <c r="U3947" s="11"/>
      <c r="V3947" s="11"/>
      <c r="W3947" s="11"/>
      <c r="X3947" s="11"/>
      <c r="Y3947" s="11"/>
      <c r="Z3947" s="11"/>
      <c r="AA3947" s="11"/>
      <c r="AB3947" s="11"/>
    </row>
    <row r="3948" spans="2:28" x14ac:dyDescent="0.2">
      <c r="B3948" s="13">
        <f t="shared" si="504"/>
        <v>3945</v>
      </c>
      <c r="C3948" s="12">
        <v>0.11342487664187628</v>
      </c>
      <c r="D3948" s="11">
        <f t="shared" si="497"/>
        <v>16</v>
      </c>
      <c r="E3948" s="11">
        <f t="shared" si="498"/>
        <v>16</v>
      </c>
      <c r="F3948" s="11">
        <f t="shared" si="499"/>
        <v>2400</v>
      </c>
      <c r="G3948" s="12">
        <v>0.25688694582837202</v>
      </c>
      <c r="H3948" s="27">
        <f t="shared" si="500"/>
        <v>1</v>
      </c>
      <c r="I3948" s="11">
        <f t="shared" si="501"/>
        <v>0</v>
      </c>
      <c r="J3948" s="28">
        <f t="shared" si="502"/>
        <v>0</v>
      </c>
      <c r="K3948" s="28">
        <f t="shared" si="503"/>
        <v>2400</v>
      </c>
      <c r="L3948" s="11"/>
      <c r="M3948" s="11"/>
      <c r="N3948" s="11"/>
      <c r="O3948" s="11"/>
      <c r="P3948" s="11"/>
      <c r="Q3948" s="11"/>
      <c r="R3948" s="11"/>
      <c r="S3948" s="11"/>
      <c r="T3948" s="11"/>
      <c r="U3948" s="11"/>
      <c r="V3948" s="11"/>
      <c r="W3948" s="11"/>
      <c r="X3948" s="11"/>
      <c r="Y3948" s="11"/>
      <c r="Z3948" s="11"/>
      <c r="AA3948" s="11"/>
      <c r="AB3948" s="11"/>
    </row>
    <row r="3949" spans="2:28" x14ac:dyDescent="0.2">
      <c r="B3949" s="13">
        <f t="shared" si="504"/>
        <v>3946</v>
      </c>
      <c r="C3949" s="12">
        <v>6.0948654863907548E-2</v>
      </c>
      <c r="D3949" s="11">
        <f t="shared" si="497"/>
        <v>15</v>
      </c>
      <c r="E3949" s="11">
        <f t="shared" si="498"/>
        <v>15</v>
      </c>
      <c r="F3949" s="11">
        <f t="shared" si="499"/>
        <v>2250</v>
      </c>
      <c r="G3949" s="12">
        <v>0.92343273882250909</v>
      </c>
      <c r="H3949" s="27">
        <f t="shared" si="500"/>
        <v>3</v>
      </c>
      <c r="I3949" s="11">
        <f t="shared" si="501"/>
        <v>0</v>
      </c>
      <c r="J3949" s="28">
        <f t="shared" si="502"/>
        <v>0</v>
      </c>
      <c r="K3949" s="28">
        <f t="shared" si="503"/>
        <v>2250</v>
      </c>
      <c r="L3949" s="11"/>
      <c r="M3949" s="11"/>
      <c r="N3949" s="11"/>
      <c r="O3949" s="11"/>
      <c r="P3949" s="11"/>
      <c r="Q3949" s="11"/>
      <c r="R3949" s="11"/>
      <c r="S3949" s="11"/>
      <c r="T3949" s="11"/>
      <c r="U3949" s="11"/>
      <c r="V3949" s="11"/>
      <c r="W3949" s="11"/>
      <c r="X3949" s="11"/>
      <c r="Y3949" s="11"/>
      <c r="Z3949" s="11"/>
      <c r="AA3949" s="11"/>
      <c r="AB3949" s="11"/>
    </row>
    <row r="3950" spans="2:28" x14ac:dyDescent="0.2">
      <c r="B3950" s="13">
        <f t="shared" si="504"/>
        <v>3947</v>
      </c>
      <c r="C3950" s="12">
        <v>0.63154713566120646</v>
      </c>
      <c r="D3950" s="11">
        <f t="shared" si="497"/>
        <v>20</v>
      </c>
      <c r="E3950" s="11">
        <f t="shared" si="498"/>
        <v>20</v>
      </c>
      <c r="F3950" s="11">
        <f t="shared" si="499"/>
        <v>3000</v>
      </c>
      <c r="G3950" s="12">
        <v>0.2310678083267933</v>
      </c>
      <c r="H3950" s="27">
        <f t="shared" si="500"/>
        <v>1</v>
      </c>
      <c r="I3950" s="11">
        <f t="shared" si="501"/>
        <v>0</v>
      </c>
      <c r="J3950" s="28">
        <f t="shared" si="502"/>
        <v>0</v>
      </c>
      <c r="K3950" s="28">
        <f t="shared" si="503"/>
        <v>3000</v>
      </c>
      <c r="L3950" s="11"/>
      <c r="M3950" s="11"/>
      <c r="N3950" s="11"/>
      <c r="O3950" s="11"/>
      <c r="P3950" s="11"/>
      <c r="Q3950" s="11"/>
      <c r="R3950" s="11"/>
      <c r="S3950" s="11"/>
      <c r="T3950" s="11"/>
      <c r="U3950" s="11"/>
      <c r="V3950" s="11"/>
      <c r="W3950" s="11"/>
      <c r="X3950" s="11"/>
      <c r="Y3950" s="11"/>
      <c r="Z3950" s="11"/>
      <c r="AA3950" s="11"/>
      <c r="AB3950" s="11"/>
    </row>
    <row r="3951" spans="2:28" x14ac:dyDescent="0.2">
      <c r="B3951" s="13">
        <f t="shared" si="504"/>
        <v>3948</v>
      </c>
      <c r="C3951" s="12">
        <v>9.7128513869431443E-2</v>
      </c>
      <c r="D3951" s="11">
        <f t="shared" si="497"/>
        <v>16</v>
      </c>
      <c r="E3951" s="11">
        <f t="shared" si="498"/>
        <v>16</v>
      </c>
      <c r="F3951" s="11">
        <f t="shared" si="499"/>
        <v>2400</v>
      </c>
      <c r="G3951" s="12">
        <v>0.2427315228014495</v>
      </c>
      <c r="H3951" s="27">
        <f t="shared" si="500"/>
        <v>1</v>
      </c>
      <c r="I3951" s="11">
        <f t="shared" si="501"/>
        <v>0</v>
      </c>
      <c r="J3951" s="28">
        <f t="shared" si="502"/>
        <v>0</v>
      </c>
      <c r="K3951" s="28">
        <f t="shared" si="503"/>
        <v>2400</v>
      </c>
      <c r="L3951" s="11"/>
      <c r="M3951" s="11"/>
      <c r="N3951" s="11"/>
      <c r="O3951" s="11"/>
      <c r="P3951" s="11"/>
      <c r="Q3951" s="11"/>
      <c r="R3951" s="11"/>
      <c r="S3951" s="11"/>
      <c r="T3951" s="11"/>
      <c r="U3951" s="11"/>
      <c r="V3951" s="11"/>
      <c r="W3951" s="11"/>
      <c r="X3951" s="11"/>
      <c r="Y3951" s="11"/>
      <c r="Z3951" s="11"/>
      <c r="AA3951" s="11"/>
      <c r="AB3951" s="11"/>
    </row>
    <row r="3952" spans="2:28" x14ac:dyDescent="0.2">
      <c r="B3952" s="13">
        <f t="shared" si="504"/>
        <v>3949</v>
      </c>
      <c r="C3952" s="12">
        <v>0.78523179463813819</v>
      </c>
      <c r="D3952" s="11">
        <f t="shared" si="497"/>
        <v>21</v>
      </c>
      <c r="E3952" s="11">
        <f t="shared" si="498"/>
        <v>21</v>
      </c>
      <c r="F3952" s="11">
        <f t="shared" si="499"/>
        <v>3150</v>
      </c>
      <c r="G3952" s="12">
        <v>0.48269911390219744</v>
      </c>
      <c r="H3952" s="27">
        <f t="shared" si="500"/>
        <v>2</v>
      </c>
      <c r="I3952" s="11">
        <f t="shared" si="501"/>
        <v>0</v>
      </c>
      <c r="J3952" s="28">
        <f t="shared" si="502"/>
        <v>0</v>
      </c>
      <c r="K3952" s="28">
        <f t="shared" si="503"/>
        <v>3150</v>
      </c>
      <c r="L3952" s="11"/>
      <c r="M3952" s="11"/>
      <c r="N3952" s="11"/>
      <c r="O3952" s="11"/>
      <c r="P3952" s="11"/>
      <c r="Q3952" s="11"/>
      <c r="R3952" s="11"/>
      <c r="S3952" s="11"/>
      <c r="T3952" s="11"/>
      <c r="U3952" s="11"/>
      <c r="V3952" s="11"/>
      <c r="W3952" s="11"/>
      <c r="X3952" s="11"/>
      <c r="Y3952" s="11"/>
      <c r="Z3952" s="11"/>
      <c r="AA3952" s="11"/>
      <c r="AB3952" s="11"/>
    </row>
    <row r="3953" spans="2:28" x14ac:dyDescent="0.2">
      <c r="B3953" s="13">
        <f t="shared" si="504"/>
        <v>3950</v>
      </c>
      <c r="C3953" s="12">
        <v>0.64817085872971658</v>
      </c>
      <c r="D3953" s="11">
        <f t="shared" si="497"/>
        <v>20</v>
      </c>
      <c r="E3953" s="11">
        <f t="shared" si="498"/>
        <v>20</v>
      </c>
      <c r="F3953" s="11">
        <f t="shared" si="499"/>
        <v>3000</v>
      </c>
      <c r="G3953" s="12">
        <v>0.29189590868404913</v>
      </c>
      <c r="H3953" s="27">
        <f t="shared" si="500"/>
        <v>1</v>
      </c>
      <c r="I3953" s="11">
        <f t="shared" si="501"/>
        <v>0</v>
      </c>
      <c r="J3953" s="28">
        <f t="shared" si="502"/>
        <v>0</v>
      </c>
      <c r="K3953" s="28">
        <f t="shared" si="503"/>
        <v>3000</v>
      </c>
      <c r="L3953" s="11"/>
      <c r="M3953" s="11"/>
      <c r="N3953" s="11"/>
      <c r="O3953" s="11"/>
      <c r="P3953" s="11"/>
      <c r="Q3953" s="11"/>
      <c r="R3953" s="11"/>
      <c r="S3953" s="11"/>
      <c r="T3953" s="11"/>
      <c r="U3953" s="11"/>
      <c r="V3953" s="11"/>
      <c r="W3953" s="11"/>
      <c r="X3953" s="11"/>
      <c r="Y3953" s="11"/>
      <c r="Z3953" s="11"/>
      <c r="AA3953" s="11"/>
      <c r="AB3953" s="11"/>
    </row>
    <row r="3954" spans="2:28" x14ac:dyDescent="0.2">
      <c r="B3954" s="13">
        <f t="shared" si="504"/>
        <v>3951</v>
      </c>
      <c r="C3954" s="12">
        <v>0.70168809460044546</v>
      </c>
      <c r="D3954" s="11">
        <f t="shared" si="497"/>
        <v>21</v>
      </c>
      <c r="E3954" s="11">
        <f t="shared" si="498"/>
        <v>21</v>
      </c>
      <c r="F3954" s="11">
        <f t="shared" si="499"/>
        <v>3150</v>
      </c>
      <c r="G3954" s="12">
        <v>0.54255957460421067</v>
      </c>
      <c r="H3954" s="27">
        <f t="shared" si="500"/>
        <v>2</v>
      </c>
      <c r="I3954" s="11">
        <f t="shared" si="501"/>
        <v>0</v>
      </c>
      <c r="J3954" s="28">
        <f t="shared" si="502"/>
        <v>0</v>
      </c>
      <c r="K3954" s="28">
        <f t="shared" si="503"/>
        <v>3150</v>
      </c>
      <c r="L3954" s="11"/>
      <c r="M3954" s="11"/>
      <c r="N3954" s="11"/>
      <c r="O3954" s="11"/>
      <c r="P3954" s="11"/>
      <c r="Q3954" s="11"/>
      <c r="R3954" s="11"/>
      <c r="S3954" s="11"/>
      <c r="T3954" s="11"/>
      <c r="U3954" s="11"/>
      <c r="V3954" s="11"/>
      <c r="W3954" s="11"/>
      <c r="X3954" s="11"/>
      <c r="Y3954" s="11"/>
      <c r="Z3954" s="11"/>
      <c r="AA3954" s="11"/>
      <c r="AB3954" s="11"/>
    </row>
    <row r="3955" spans="2:28" x14ac:dyDescent="0.2">
      <c r="B3955" s="13">
        <f t="shared" si="504"/>
        <v>3952</v>
      </c>
      <c r="C3955" s="12">
        <v>0.45528332710981367</v>
      </c>
      <c r="D3955" s="11">
        <f t="shared" si="497"/>
        <v>19</v>
      </c>
      <c r="E3955" s="11">
        <f t="shared" si="498"/>
        <v>19</v>
      </c>
      <c r="F3955" s="11">
        <f t="shared" si="499"/>
        <v>2850</v>
      </c>
      <c r="G3955" s="12">
        <v>0.15171327350692676</v>
      </c>
      <c r="H3955" s="27">
        <f t="shared" si="500"/>
        <v>1</v>
      </c>
      <c r="I3955" s="11">
        <f t="shared" si="501"/>
        <v>0</v>
      </c>
      <c r="J3955" s="28">
        <f t="shared" si="502"/>
        <v>0</v>
      </c>
      <c r="K3955" s="28">
        <f t="shared" si="503"/>
        <v>2850</v>
      </c>
      <c r="L3955" s="11"/>
      <c r="M3955" s="11"/>
      <c r="N3955" s="11"/>
      <c r="O3955" s="11"/>
      <c r="P3955" s="11"/>
      <c r="Q3955" s="11"/>
      <c r="R3955" s="11"/>
      <c r="S3955" s="11"/>
      <c r="T3955" s="11"/>
      <c r="U3955" s="11"/>
      <c r="V3955" s="11"/>
      <c r="W3955" s="11"/>
      <c r="X3955" s="11"/>
      <c r="Y3955" s="11"/>
      <c r="Z3955" s="11"/>
      <c r="AA3955" s="11"/>
      <c r="AB3955" s="11"/>
    </row>
    <row r="3956" spans="2:28" x14ac:dyDescent="0.2">
      <c r="B3956" s="13">
        <f t="shared" si="504"/>
        <v>3953</v>
      </c>
      <c r="C3956" s="12">
        <v>0.86863215931302418</v>
      </c>
      <c r="D3956" s="11">
        <f t="shared" si="497"/>
        <v>22</v>
      </c>
      <c r="E3956" s="11">
        <f t="shared" si="498"/>
        <v>22</v>
      </c>
      <c r="F3956" s="11">
        <f t="shared" si="499"/>
        <v>3300</v>
      </c>
      <c r="G3956" s="12">
        <v>0.59565502463631204</v>
      </c>
      <c r="H3956" s="27">
        <f t="shared" si="500"/>
        <v>2</v>
      </c>
      <c r="I3956" s="11">
        <f t="shared" si="501"/>
        <v>1</v>
      </c>
      <c r="J3956" s="28">
        <f t="shared" si="502"/>
        <v>500</v>
      </c>
      <c r="K3956" s="28">
        <f t="shared" si="503"/>
        <v>2800</v>
      </c>
      <c r="L3956" s="11"/>
      <c r="M3956" s="11"/>
      <c r="N3956" s="11"/>
      <c r="O3956" s="11"/>
      <c r="P3956" s="11"/>
      <c r="Q3956" s="11"/>
      <c r="R3956" s="11"/>
      <c r="S3956" s="11"/>
      <c r="T3956" s="11"/>
      <c r="U3956" s="11"/>
      <c r="V3956" s="11"/>
      <c r="W3956" s="11"/>
      <c r="X3956" s="11"/>
      <c r="Y3956" s="11"/>
      <c r="Z3956" s="11"/>
      <c r="AA3956" s="11"/>
      <c r="AB3956" s="11"/>
    </row>
    <row r="3957" spans="2:28" x14ac:dyDescent="0.2">
      <c r="B3957" s="13">
        <f t="shared" si="504"/>
        <v>3954</v>
      </c>
      <c r="C3957" s="12">
        <v>0.37650733861413754</v>
      </c>
      <c r="D3957" s="11">
        <f t="shared" si="497"/>
        <v>19</v>
      </c>
      <c r="E3957" s="11">
        <f t="shared" si="498"/>
        <v>19</v>
      </c>
      <c r="F3957" s="11">
        <f t="shared" si="499"/>
        <v>2850</v>
      </c>
      <c r="G3957" s="12">
        <v>3.4138334677715987E-2</v>
      </c>
      <c r="H3957" s="27">
        <f t="shared" si="500"/>
        <v>0</v>
      </c>
      <c r="I3957" s="11">
        <f t="shared" si="501"/>
        <v>0</v>
      </c>
      <c r="J3957" s="28">
        <f t="shared" si="502"/>
        <v>0</v>
      </c>
      <c r="K3957" s="28">
        <f t="shared" si="503"/>
        <v>2850</v>
      </c>
      <c r="L3957" s="11"/>
      <c r="M3957" s="11"/>
      <c r="N3957" s="11"/>
      <c r="O3957" s="11"/>
      <c r="P3957" s="11"/>
      <c r="Q3957" s="11"/>
      <c r="R3957" s="11"/>
      <c r="S3957" s="11"/>
      <c r="T3957" s="11"/>
      <c r="U3957" s="11"/>
      <c r="V3957" s="11"/>
      <c r="W3957" s="11"/>
      <c r="X3957" s="11"/>
      <c r="Y3957" s="11"/>
      <c r="Z3957" s="11"/>
      <c r="AA3957" s="11"/>
      <c r="AB3957" s="11"/>
    </row>
    <row r="3958" spans="2:28" x14ac:dyDescent="0.2">
      <c r="B3958" s="13">
        <f t="shared" si="504"/>
        <v>3955</v>
      </c>
      <c r="C3958" s="12">
        <v>0.51983926138801262</v>
      </c>
      <c r="D3958" s="11">
        <f t="shared" si="497"/>
        <v>20</v>
      </c>
      <c r="E3958" s="11">
        <f t="shared" si="498"/>
        <v>20</v>
      </c>
      <c r="F3958" s="11">
        <f t="shared" si="499"/>
        <v>3000</v>
      </c>
      <c r="G3958" s="12">
        <v>0.3275166580664497</v>
      </c>
      <c r="H3958" s="27">
        <f t="shared" si="500"/>
        <v>1</v>
      </c>
      <c r="I3958" s="11">
        <f t="shared" si="501"/>
        <v>0</v>
      </c>
      <c r="J3958" s="28">
        <f t="shared" si="502"/>
        <v>0</v>
      </c>
      <c r="K3958" s="28">
        <f t="shared" si="503"/>
        <v>3000</v>
      </c>
      <c r="L3958" s="11"/>
      <c r="M3958" s="11"/>
      <c r="N3958" s="11"/>
      <c r="O3958" s="11"/>
      <c r="P3958" s="11"/>
      <c r="Q3958" s="11"/>
      <c r="R3958" s="11"/>
      <c r="S3958" s="11"/>
      <c r="T3958" s="11"/>
      <c r="U3958" s="11"/>
      <c r="V3958" s="11"/>
      <c r="W3958" s="11"/>
      <c r="X3958" s="11"/>
      <c r="Y3958" s="11"/>
      <c r="Z3958" s="11"/>
      <c r="AA3958" s="11"/>
      <c r="AB3958" s="11"/>
    </row>
    <row r="3959" spans="2:28" x14ac:dyDescent="0.2">
      <c r="B3959" s="13">
        <f t="shared" si="504"/>
        <v>3956</v>
      </c>
      <c r="C3959" s="12">
        <v>0.15258756549502983</v>
      </c>
      <c r="D3959" s="11">
        <f t="shared" si="497"/>
        <v>17</v>
      </c>
      <c r="E3959" s="11">
        <f t="shared" si="498"/>
        <v>17</v>
      </c>
      <c r="F3959" s="11">
        <f t="shared" si="499"/>
        <v>2550</v>
      </c>
      <c r="G3959" s="12">
        <v>0.91217789404325988</v>
      </c>
      <c r="H3959" s="27">
        <f t="shared" si="500"/>
        <v>3</v>
      </c>
      <c r="I3959" s="11">
        <f t="shared" si="501"/>
        <v>0</v>
      </c>
      <c r="J3959" s="28">
        <f t="shared" si="502"/>
        <v>0</v>
      </c>
      <c r="K3959" s="28">
        <f t="shared" si="503"/>
        <v>2550</v>
      </c>
      <c r="L3959" s="11"/>
      <c r="M3959" s="11"/>
      <c r="N3959" s="11"/>
      <c r="O3959" s="11"/>
      <c r="P3959" s="11"/>
      <c r="Q3959" s="11"/>
      <c r="R3959" s="11"/>
      <c r="S3959" s="11"/>
      <c r="T3959" s="11"/>
      <c r="U3959" s="11"/>
      <c r="V3959" s="11"/>
      <c r="W3959" s="11"/>
      <c r="X3959" s="11"/>
      <c r="Y3959" s="11"/>
      <c r="Z3959" s="11"/>
      <c r="AA3959" s="11"/>
      <c r="AB3959" s="11"/>
    </row>
    <row r="3960" spans="2:28" x14ac:dyDescent="0.2">
      <c r="B3960" s="13">
        <f t="shared" si="504"/>
        <v>3957</v>
      </c>
      <c r="C3960" s="12">
        <v>0.56939566084077875</v>
      </c>
      <c r="D3960" s="11">
        <f t="shared" si="497"/>
        <v>20</v>
      </c>
      <c r="E3960" s="11">
        <f t="shared" si="498"/>
        <v>20</v>
      </c>
      <c r="F3960" s="11">
        <f t="shared" si="499"/>
        <v>3000</v>
      </c>
      <c r="G3960" s="12">
        <v>0.11912192177554792</v>
      </c>
      <c r="H3960" s="27">
        <f t="shared" si="500"/>
        <v>0</v>
      </c>
      <c r="I3960" s="11">
        <f t="shared" si="501"/>
        <v>1</v>
      </c>
      <c r="J3960" s="28">
        <f t="shared" si="502"/>
        <v>500</v>
      </c>
      <c r="K3960" s="28">
        <f t="shared" si="503"/>
        <v>2500</v>
      </c>
      <c r="L3960" s="11"/>
      <c r="M3960" s="11"/>
      <c r="N3960" s="11"/>
      <c r="O3960" s="11"/>
      <c r="P3960" s="11"/>
      <c r="Q3960" s="11"/>
      <c r="R3960" s="11"/>
      <c r="S3960" s="11"/>
      <c r="T3960" s="11"/>
      <c r="U3960" s="11"/>
      <c r="V3960" s="11"/>
      <c r="W3960" s="11"/>
      <c r="X3960" s="11"/>
      <c r="Y3960" s="11"/>
      <c r="Z3960" s="11"/>
      <c r="AA3960" s="11"/>
      <c r="AB3960" s="11"/>
    </row>
    <row r="3961" spans="2:28" x14ac:dyDescent="0.2">
      <c r="B3961" s="13">
        <f t="shared" si="504"/>
        <v>3958</v>
      </c>
      <c r="C3961" s="12">
        <v>0.24487995318742661</v>
      </c>
      <c r="D3961" s="11">
        <f t="shared" si="497"/>
        <v>18</v>
      </c>
      <c r="E3961" s="11">
        <f t="shared" si="498"/>
        <v>18</v>
      </c>
      <c r="F3961" s="11">
        <f t="shared" si="499"/>
        <v>2700</v>
      </c>
      <c r="G3961" s="12">
        <v>0.17903799830249789</v>
      </c>
      <c r="H3961" s="27">
        <f t="shared" si="500"/>
        <v>1</v>
      </c>
      <c r="I3961" s="11">
        <f t="shared" si="501"/>
        <v>0</v>
      </c>
      <c r="J3961" s="28">
        <f t="shared" si="502"/>
        <v>0</v>
      </c>
      <c r="K3961" s="28">
        <f t="shared" si="503"/>
        <v>2700</v>
      </c>
      <c r="L3961" s="11"/>
      <c r="M3961" s="11"/>
      <c r="N3961" s="11"/>
      <c r="O3961" s="11"/>
      <c r="P3961" s="11"/>
      <c r="Q3961" s="11"/>
      <c r="R3961" s="11"/>
      <c r="S3961" s="11"/>
      <c r="T3961" s="11"/>
      <c r="U3961" s="11"/>
      <c r="V3961" s="11"/>
      <c r="W3961" s="11"/>
      <c r="X3961" s="11"/>
      <c r="Y3961" s="11"/>
      <c r="Z3961" s="11"/>
      <c r="AA3961" s="11"/>
      <c r="AB3961" s="11"/>
    </row>
    <row r="3962" spans="2:28" x14ac:dyDescent="0.2">
      <c r="B3962" s="13">
        <f t="shared" si="504"/>
        <v>3959</v>
      </c>
      <c r="C3962" s="12">
        <v>0.89086294229470198</v>
      </c>
      <c r="D3962" s="11">
        <f t="shared" si="497"/>
        <v>22</v>
      </c>
      <c r="E3962" s="11">
        <f t="shared" si="498"/>
        <v>22</v>
      </c>
      <c r="F3962" s="11">
        <f t="shared" si="499"/>
        <v>3300</v>
      </c>
      <c r="G3962" s="12">
        <v>0.21129931127368595</v>
      </c>
      <c r="H3962" s="27">
        <f t="shared" si="500"/>
        <v>1</v>
      </c>
      <c r="I3962" s="11">
        <f t="shared" si="501"/>
        <v>2</v>
      </c>
      <c r="J3962" s="28">
        <f t="shared" si="502"/>
        <v>1000</v>
      </c>
      <c r="K3962" s="28">
        <f t="shared" si="503"/>
        <v>2300</v>
      </c>
      <c r="L3962" s="11"/>
      <c r="M3962" s="11"/>
      <c r="N3962" s="11"/>
      <c r="O3962" s="11"/>
      <c r="P3962" s="11"/>
      <c r="Q3962" s="11"/>
      <c r="R3962" s="11"/>
      <c r="S3962" s="11"/>
      <c r="T3962" s="11"/>
      <c r="U3962" s="11"/>
      <c r="V3962" s="11"/>
      <c r="W3962" s="11"/>
      <c r="X3962" s="11"/>
      <c r="Y3962" s="11"/>
      <c r="Z3962" s="11"/>
      <c r="AA3962" s="11"/>
      <c r="AB3962" s="11"/>
    </row>
    <row r="3963" spans="2:28" x14ac:dyDescent="0.2">
      <c r="B3963" s="13">
        <f t="shared" si="504"/>
        <v>3960</v>
      </c>
      <c r="C3963" s="12">
        <v>0.78326884225502569</v>
      </c>
      <c r="D3963" s="11">
        <f t="shared" si="497"/>
        <v>21</v>
      </c>
      <c r="E3963" s="11">
        <f t="shared" si="498"/>
        <v>21</v>
      </c>
      <c r="F3963" s="11">
        <f t="shared" si="499"/>
        <v>3150</v>
      </c>
      <c r="G3963" s="12">
        <v>0.7841135172819016</v>
      </c>
      <c r="H3963" s="27">
        <f t="shared" si="500"/>
        <v>3</v>
      </c>
      <c r="I3963" s="11">
        <f t="shared" si="501"/>
        <v>0</v>
      </c>
      <c r="J3963" s="28">
        <f t="shared" si="502"/>
        <v>0</v>
      </c>
      <c r="K3963" s="28">
        <f t="shared" si="503"/>
        <v>3150</v>
      </c>
      <c r="L3963" s="11"/>
      <c r="M3963" s="11"/>
      <c r="N3963" s="11"/>
      <c r="O3963" s="11"/>
      <c r="P3963" s="11"/>
      <c r="Q3963" s="11"/>
      <c r="R3963" s="11"/>
      <c r="S3963" s="11"/>
      <c r="T3963" s="11"/>
      <c r="U3963" s="11"/>
      <c r="V3963" s="11"/>
      <c r="W3963" s="11"/>
      <c r="X3963" s="11"/>
      <c r="Y3963" s="11"/>
      <c r="Z3963" s="11"/>
      <c r="AA3963" s="11"/>
      <c r="AB3963" s="11"/>
    </row>
    <row r="3964" spans="2:28" x14ac:dyDescent="0.2">
      <c r="B3964" s="13">
        <f t="shared" si="504"/>
        <v>3961</v>
      </c>
      <c r="C3964" s="12">
        <v>0.96492657113444169</v>
      </c>
      <c r="D3964" s="11">
        <f t="shared" si="497"/>
        <v>24</v>
      </c>
      <c r="E3964" s="11">
        <f t="shared" si="498"/>
        <v>22</v>
      </c>
      <c r="F3964" s="11">
        <f t="shared" si="499"/>
        <v>3300</v>
      </c>
      <c r="G3964" s="12">
        <v>0.23457013010036087</v>
      </c>
      <c r="H3964" s="27">
        <f t="shared" si="500"/>
        <v>1</v>
      </c>
      <c r="I3964" s="11">
        <f t="shared" si="501"/>
        <v>2</v>
      </c>
      <c r="J3964" s="28">
        <f t="shared" si="502"/>
        <v>1000</v>
      </c>
      <c r="K3964" s="28">
        <f t="shared" si="503"/>
        <v>2300</v>
      </c>
      <c r="L3964" s="11"/>
      <c r="M3964" s="11"/>
      <c r="N3964" s="11"/>
      <c r="O3964" s="11"/>
      <c r="P3964" s="11"/>
      <c r="Q3964" s="11"/>
      <c r="R3964" s="11"/>
      <c r="S3964" s="11"/>
      <c r="T3964" s="11"/>
      <c r="U3964" s="11"/>
      <c r="V3964" s="11"/>
      <c r="W3964" s="11"/>
      <c r="X3964" s="11"/>
      <c r="Y3964" s="11"/>
      <c r="Z3964" s="11"/>
      <c r="AA3964" s="11"/>
      <c r="AB3964" s="11"/>
    </row>
    <row r="3965" spans="2:28" x14ac:dyDescent="0.2">
      <c r="B3965" s="13">
        <f t="shared" si="504"/>
        <v>3962</v>
      </c>
      <c r="C3965" s="12">
        <v>0.77396258556180564</v>
      </c>
      <c r="D3965" s="11">
        <f t="shared" si="497"/>
        <v>21</v>
      </c>
      <c r="E3965" s="11">
        <f t="shared" si="498"/>
        <v>21</v>
      </c>
      <c r="F3965" s="11">
        <f t="shared" si="499"/>
        <v>3150</v>
      </c>
      <c r="G3965" s="12">
        <v>0.86874019859648466</v>
      </c>
      <c r="H3965" s="27">
        <f t="shared" si="500"/>
        <v>4</v>
      </c>
      <c r="I3965" s="11">
        <f t="shared" si="501"/>
        <v>0</v>
      </c>
      <c r="J3965" s="28">
        <f t="shared" si="502"/>
        <v>0</v>
      </c>
      <c r="K3965" s="28">
        <f t="shared" si="503"/>
        <v>3150</v>
      </c>
      <c r="L3965" s="11"/>
      <c r="M3965" s="11"/>
      <c r="N3965" s="11"/>
      <c r="O3965" s="11"/>
      <c r="P3965" s="11"/>
      <c r="Q3965" s="11"/>
      <c r="R3965" s="11"/>
      <c r="S3965" s="11"/>
      <c r="T3965" s="11"/>
      <c r="U3965" s="11"/>
      <c r="V3965" s="11"/>
      <c r="W3965" s="11"/>
      <c r="X3965" s="11"/>
      <c r="Y3965" s="11"/>
      <c r="Z3965" s="11"/>
      <c r="AA3965" s="11"/>
      <c r="AB3965" s="11"/>
    </row>
    <row r="3966" spans="2:28" x14ac:dyDescent="0.2">
      <c r="B3966" s="13">
        <f t="shared" si="504"/>
        <v>3963</v>
      </c>
      <c r="C3966" s="12">
        <v>0.41104884384828222</v>
      </c>
      <c r="D3966" s="11">
        <f t="shared" si="497"/>
        <v>19</v>
      </c>
      <c r="E3966" s="11">
        <f t="shared" si="498"/>
        <v>19</v>
      </c>
      <c r="F3966" s="11">
        <f t="shared" si="499"/>
        <v>2850</v>
      </c>
      <c r="G3966" s="12">
        <v>0.73739587290100339</v>
      </c>
      <c r="H3966" s="27">
        <f t="shared" si="500"/>
        <v>3</v>
      </c>
      <c r="I3966" s="11">
        <f t="shared" si="501"/>
        <v>0</v>
      </c>
      <c r="J3966" s="28">
        <f t="shared" si="502"/>
        <v>0</v>
      </c>
      <c r="K3966" s="28">
        <f t="shared" si="503"/>
        <v>2850</v>
      </c>
      <c r="L3966" s="11"/>
      <c r="M3966" s="11"/>
      <c r="N3966" s="11"/>
      <c r="O3966" s="11"/>
      <c r="P3966" s="11"/>
      <c r="Q3966" s="11"/>
      <c r="R3966" s="11"/>
      <c r="S3966" s="11"/>
      <c r="T3966" s="11"/>
      <c r="U3966" s="11"/>
      <c r="V3966" s="11"/>
      <c r="W3966" s="11"/>
      <c r="X3966" s="11"/>
      <c r="Y3966" s="11"/>
      <c r="Z3966" s="11"/>
      <c r="AA3966" s="11"/>
      <c r="AB3966" s="11"/>
    </row>
    <row r="3967" spans="2:28" x14ac:dyDescent="0.2">
      <c r="B3967" s="13">
        <f t="shared" si="504"/>
        <v>3964</v>
      </c>
      <c r="C3967" s="12">
        <v>0.93095198155827852</v>
      </c>
      <c r="D3967" s="11">
        <f t="shared" si="497"/>
        <v>23</v>
      </c>
      <c r="E3967" s="11">
        <f t="shared" si="498"/>
        <v>22</v>
      </c>
      <c r="F3967" s="11">
        <f t="shared" si="499"/>
        <v>3300</v>
      </c>
      <c r="G3967" s="12">
        <v>0.34573613694734351</v>
      </c>
      <c r="H3967" s="27">
        <f t="shared" si="500"/>
        <v>2</v>
      </c>
      <c r="I3967" s="11">
        <f t="shared" si="501"/>
        <v>1</v>
      </c>
      <c r="J3967" s="28">
        <f t="shared" si="502"/>
        <v>500</v>
      </c>
      <c r="K3967" s="28">
        <f t="shared" si="503"/>
        <v>2800</v>
      </c>
      <c r="L3967" s="11"/>
      <c r="M3967" s="11"/>
      <c r="N3967" s="11"/>
      <c r="O3967" s="11"/>
      <c r="P3967" s="11"/>
      <c r="Q3967" s="11"/>
      <c r="R3967" s="11"/>
      <c r="S3967" s="11"/>
      <c r="T3967" s="11"/>
      <c r="U3967" s="11"/>
      <c r="V3967" s="11"/>
      <c r="W3967" s="11"/>
      <c r="X3967" s="11"/>
      <c r="Y3967" s="11"/>
      <c r="Z3967" s="11"/>
      <c r="AA3967" s="11"/>
      <c r="AB3967" s="11"/>
    </row>
    <row r="3968" spans="2:28" x14ac:dyDescent="0.2">
      <c r="B3968" s="13">
        <f t="shared" si="504"/>
        <v>3965</v>
      </c>
      <c r="C3968" s="12">
        <v>0.47540514081525775</v>
      </c>
      <c r="D3968" s="11">
        <f t="shared" si="497"/>
        <v>19</v>
      </c>
      <c r="E3968" s="11">
        <f t="shared" si="498"/>
        <v>19</v>
      </c>
      <c r="F3968" s="11">
        <f t="shared" si="499"/>
        <v>2850</v>
      </c>
      <c r="G3968" s="12">
        <v>0.76590449004457006</v>
      </c>
      <c r="H3968" s="27">
        <f t="shared" si="500"/>
        <v>3</v>
      </c>
      <c r="I3968" s="11">
        <f t="shared" si="501"/>
        <v>0</v>
      </c>
      <c r="J3968" s="28">
        <f t="shared" si="502"/>
        <v>0</v>
      </c>
      <c r="K3968" s="28">
        <f t="shared" si="503"/>
        <v>2850</v>
      </c>
      <c r="L3968" s="11"/>
      <c r="M3968" s="11"/>
      <c r="N3968" s="11"/>
      <c r="O3968" s="11"/>
      <c r="P3968" s="11"/>
      <c r="Q3968" s="11"/>
      <c r="R3968" s="11"/>
      <c r="S3968" s="11"/>
      <c r="T3968" s="11"/>
      <c r="U3968" s="11"/>
      <c r="V3968" s="11"/>
      <c r="W3968" s="11"/>
      <c r="X3968" s="11"/>
      <c r="Y3968" s="11"/>
      <c r="Z3968" s="11"/>
      <c r="AA3968" s="11"/>
      <c r="AB3968" s="11"/>
    </row>
    <row r="3969" spans="2:28" x14ac:dyDescent="0.2">
      <c r="B3969" s="13">
        <f t="shared" si="504"/>
        <v>3966</v>
      </c>
      <c r="C3969" s="12">
        <v>0.15359782350330464</v>
      </c>
      <c r="D3969" s="11">
        <f t="shared" si="497"/>
        <v>17</v>
      </c>
      <c r="E3969" s="11">
        <f t="shared" si="498"/>
        <v>17</v>
      </c>
      <c r="F3969" s="11">
        <f t="shared" si="499"/>
        <v>2550</v>
      </c>
      <c r="G3969" s="12">
        <v>0.38441715433888812</v>
      </c>
      <c r="H3969" s="27">
        <f t="shared" si="500"/>
        <v>1</v>
      </c>
      <c r="I3969" s="11">
        <f t="shared" si="501"/>
        <v>0</v>
      </c>
      <c r="J3969" s="28">
        <f t="shared" si="502"/>
        <v>0</v>
      </c>
      <c r="K3969" s="28">
        <f t="shared" si="503"/>
        <v>2550</v>
      </c>
      <c r="L3969" s="11"/>
      <c r="M3969" s="11"/>
      <c r="N3969" s="11"/>
      <c r="O3969" s="11"/>
      <c r="P3969" s="11"/>
      <c r="Q3969" s="11"/>
      <c r="R3969" s="11"/>
      <c r="S3969" s="11"/>
      <c r="T3969" s="11"/>
      <c r="U3969" s="11"/>
      <c r="V3969" s="11"/>
      <c r="W3969" s="11"/>
      <c r="X3969" s="11"/>
      <c r="Y3969" s="11"/>
      <c r="Z3969" s="11"/>
      <c r="AA3969" s="11"/>
      <c r="AB3969" s="11"/>
    </row>
    <row r="3970" spans="2:28" x14ac:dyDescent="0.2">
      <c r="B3970" s="13">
        <f t="shared" si="504"/>
        <v>3967</v>
      </c>
      <c r="C3970" s="12">
        <v>0.95032963195971498</v>
      </c>
      <c r="D3970" s="11">
        <f t="shared" si="497"/>
        <v>24</v>
      </c>
      <c r="E3970" s="11">
        <f t="shared" si="498"/>
        <v>22</v>
      </c>
      <c r="F3970" s="11">
        <f t="shared" si="499"/>
        <v>3300</v>
      </c>
      <c r="G3970" s="12">
        <v>0.74502866666446543</v>
      </c>
      <c r="H3970" s="27">
        <f t="shared" si="500"/>
        <v>3</v>
      </c>
      <c r="I3970" s="11">
        <f t="shared" si="501"/>
        <v>0</v>
      </c>
      <c r="J3970" s="28">
        <f t="shared" si="502"/>
        <v>0</v>
      </c>
      <c r="K3970" s="28">
        <f t="shared" si="503"/>
        <v>3300</v>
      </c>
      <c r="L3970" s="11"/>
      <c r="M3970" s="11"/>
      <c r="N3970" s="11"/>
      <c r="O3970" s="11"/>
      <c r="P3970" s="11"/>
      <c r="Q3970" s="11"/>
      <c r="R3970" s="11"/>
      <c r="S3970" s="11"/>
      <c r="T3970" s="11"/>
      <c r="U3970" s="11"/>
      <c r="V3970" s="11"/>
      <c r="W3970" s="11"/>
      <c r="X3970" s="11"/>
      <c r="Y3970" s="11"/>
      <c r="Z3970" s="11"/>
      <c r="AA3970" s="11"/>
      <c r="AB3970" s="11"/>
    </row>
    <row r="3971" spans="2:28" x14ac:dyDescent="0.2">
      <c r="B3971" s="13">
        <f t="shared" si="504"/>
        <v>3968</v>
      </c>
      <c r="C3971" s="12">
        <v>0.16526644521179468</v>
      </c>
      <c r="D3971" s="11">
        <f t="shared" si="497"/>
        <v>17</v>
      </c>
      <c r="E3971" s="11">
        <f t="shared" si="498"/>
        <v>17</v>
      </c>
      <c r="F3971" s="11">
        <f t="shared" si="499"/>
        <v>2550</v>
      </c>
      <c r="G3971" s="12">
        <v>0.85029315144047035</v>
      </c>
      <c r="H3971" s="27">
        <f t="shared" si="500"/>
        <v>3</v>
      </c>
      <c r="I3971" s="11">
        <f t="shared" si="501"/>
        <v>0</v>
      </c>
      <c r="J3971" s="28">
        <f t="shared" si="502"/>
        <v>0</v>
      </c>
      <c r="K3971" s="28">
        <f t="shared" si="503"/>
        <v>2550</v>
      </c>
      <c r="L3971" s="11"/>
      <c r="M3971" s="11"/>
      <c r="N3971" s="11"/>
      <c r="O3971" s="11"/>
      <c r="P3971" s="11"/>
      <c r="Q3971" s="11"/>
      <c r="R3971" s="11"/>
      <c r="S3971" s="11"/>
      <c r="T3971" s="11"/>
      <c r="U3971" s="11"/>
      <c r="V3971" s="11"/>
      <c r="W3971" s="11"/>
      <c r="X3971" s="11"/>
      <c r="Y3971" s="11"/>
      <c r="Z3971" s="11"/>
      <c r="AA3971" s="11"/>
      <c r="AB3971" s="11"/>
    </row>
    <row r="3972" spans="2:28" x14ac:dyDescent="0.2">
      <c r="B3972" s="13">
        <f t="shared" si="504"/>
        <v>3969</v>
      </c>
      <c r="C3972" s="12">
        <v>0.98408589480743147</v>
      </c>
      <c r="D3972" s="11">
        <f t="shared" si="497"/>
        <v>25</v>
      </c>
      <c r="E3972" s="11">
        <f t="shared" si="498"/>
        <v>22</v>
      </c>
      <c r="F3972" s="11">
        <f t="shared" si="499"/>
        <v>3300</v>
      </c>
      <c r="G3972" s="12">
        <v>0.9513870864329993</v>
      </c>
      <c r="H3972" s="27">
        <f t="shared" si="500"/>
        <v>5</v>
      </c>
      <c r="I3972" s="11">
        <f t="shared" si="501"/>
        <v>0</v>
      </c>
      <c r="J3972" s="28">
        <f t="shared" si="502"/>
        <v>0</v>
      </c>
      <c r="K3972" s="28">
        <f t="shared" si="503"/>
        <v>3300</v>
      </c>
      <c r="L3972" s="11"/>
      <c r="M3972" s="11"/>
      <c r="N3972" s="11"/>
      <c r="O3972" s="11"/>
      <c r="P3972" s="11"/>
      <c r="Q3972" s="11"/>
      <c r="R3972" s="11"/>
      <c r="S3972" s="11"/>
      <c r="T3972" s="11"/>
      <c r="U3972" s="11"/>
      <c r="V3972" s="11"/>
      <c r="W3972" s="11"/>
      <c r="X3972" s="11"/>
      <c r="Y3972" s="11"/>
      <c r="Z3972" s="11"/>
      <c r="AA3972" s="11"/>
      <c r="AB3972" s="11"/>
    </row>
    <row r="3973" spans="2:28" x14ac:dyDescent="0.2">
      <c r="B3973" s="13">
        <f t="shared" si="504"/>
        <v>3970</v>
      </c>
      <c r="C3973" s="12">
        <v>0.99216398684735752</v>
      </c>
      <c r="D3973" s="11">
        <f t="shared" ref="D3973:D4036" si="505">SUMIFS($M$4:$M$15,$P$4:$P$15,"&lt;="&amp;C3973,$O$4:$O$15,"&gt;="&amp;C3973)</f>
        <v>25</v>
      </c>
      <c r="E3973" s="11">
        <f t="shared" ref="E3973:E4036" si="506">MIN(D3973,$S$2)</f>
        <v>22</v>
      </c>
      <c r="F3973" s="11">
        <f t="shared" ref="F3973:F4036" si="507">E3973*$S$3</f>
        <v>3300</v>
      </c>
      <c r="G3973" s="12">
        <v>3.8783398021586146E-2</v>
      </c>
      <c r="H3973" s="27">
        <f t="shared" ref="H3973:H4036" si="508">_xlfn.BINOM.INV(E3973,$S$5,G3973)</f>
        <v>0</v>
      </c>
      <c r="I3973" s="11">
        <f t="shared" ref="I3973:I4036" si="509">IF(E3973-H3973&gt;$S$6,E3973-H3973-$S$6,0)</f>
        <v>3</v>
      </c>
      <c r="J3973" s="28">
        <f t="shared" ref="J3973:J4036" si="510">I3973*$S$4</f>
        <v>1500</v>
      </c>
      <c r="K3973" s="28">
        <f t="shared" ref="K3973:K4036" si="511">F3973-J3973</f>
        <v>1800</v>
      </c>
      <c r="L3973" s="11"/>
      <c r="M3973" s="11"/>
      <c r="N3973" s="11"/>
      <c r="O3973" s="11"/>
      <c r="P3973" s="11"/>
      <c r="Q3973" s="11"/>
      <c r="R3973" s="11"/>
      <c r="S3973" s="11"/>
      <c r="T3973" s="11"/>
      <c r="U3973" s="11"/>
      <c r="V3973" s="11"/>
      <c r="W3973" s="11"/>
      <c r="X3973" s="11"/>
      <c r="Y3973" s="11"/>
      <c r="Z3973" s="11"/>
      <c r="AA3973" s="11"/>
      <c r="AB3973" s="11"/>
    </row>
    <row r="3974" spans="2:28" x14ac:dyDescent="0.2">
      <c r="B3974" s="13">
        <f t="shared" ref="B3974:B4037" si="512">B3973+1</f>
        <v>3971</v>
      </c>
      <c r="C3974" s="12">
        <v>0.93934718033932052</v>
      </c>
      <c r="D3974" s="11">
        <f t="shared" si="505"/>
        <v>23</v>
      </c>
      <c r="E3974" s="11">
        <f t="shared" si="506"/>
        <v>22</v>
      </c>
      <c r="F3974" s="11">
        <f t="shared" si="507"/>
        <v>3300</v>
      </c>
      <c r="G3974" s="12">
        <v>0.67257925552240738</v>
      </c>
      <c r="H3974" s="27">
        <f t="shared" si="508"/>
        <v>3</v>
      </c>
      <c r="I3974" s="11">
        <f t="shared" si="509"/>
        <v>0</v>
      </c>
      <c r="J3974" s="28">
        <f t="shared" si="510"/>
        <v>0</v>
      </c>
      <c r="K3974" s="28">
        <f t="shared" si="511"/>
        <v>3300</v>
      </c>
      <c r="L3974" s="11"/>
      <c r="M3974" s="11"/>
      <c r="N3974" s="11"/>
      <c r="O3974" s="11"/>
      <c r="P3974" s="11"/>
      <c r="Q3974" s="11"/>
      <c r="R3974" s="11"/>
      <c r="S3974" s="11"/>
      <c r="T3974" s="11"/>
      <c r="U3974" s="11"/>
      <c r="V3974" s="11"/>
      <c r="W3974" s="11"/>
      <c r="X3974" s="11"/>
      <c r="Y3974" s="11"/>
      <c r="Z3974" s="11"/>
      <c r="AA3974" s="11"/>
      <c r="AB3974" s="11"/>
    </row>
    <row r="3975" spans="2:28" x14ac:dyDescent="0.2">
      <c r="B3975" s="13">
        <f t="shared" si="512"/>
        <v>3972</v>
      </c>
      <c r="C3975" s="12">
        <v>0.45773466243235017</v>
      </c>
      <c r="D3975" s="11">
        <f t="shared" si="505"/>
        <v>19</v>
      </c>
      <c r="E3975" s="11">
        <f t="shared" si="506"/>
        <v>19</v>
      </c>
      <c r="F3975" s="11">
        <f t="shared" si="507"/>
        <v>2850</v>
      </c>
      <c r="G3975" s="12">
        <v>0.57572097388635324</v>
      </c>
      <c r="H3975" s="27">
        <f t="shared" si="508"/>
        <v>2</v>
      </c>
      <c r="I3975" s="11">
        <f t="shared" si="509"/>
        <v>0</v>
      </c>
      <c r="J3975" s="28">
        <f t="shared" si="510"/>
        <v>0</v>
      </c>
      <c r="K3975" s="28">
        <f t="shared" si="511"/>
        <v>2850</v>
      </c>
      <c r="L3975" s="11"/>
      <c r="M3975" s="11"/>
      <c r="N3975" s="11"/>
      <c r="O3975" s="11"/>
      <c r="P3975" s="11"/>
      <c r="Q3975" s="11"/>
      <c r="R3975" s="11"/>
      <c r="S3975" s="11"/>
      <c r="T3975" s="11"/>
      <c r="U3975" s="11"/>
      <c r="V3975" s="11"/>
      <c r="W3975" s="11"/>
      <c r="X3975" s="11"/>
      <c r="Y3975" s="11"/>
      <c r="Z3975" s="11"/>
      <c r="AA3975" s="11"/>
      <c r="AB3975" s="11"/>
    </row>
    <row r="3976" spans="2:28" x14ac:dyDescent="0.2">
      <c r="B3976" s="13">
        <f t="shared" si="512"/>
        <v>3973</v>
      </c>
      <c r="C3976" s="12">
        <v>3.4482367218545695E-2</v>
      </c>
      <c r="D3976" s="11">
        <f t="shared" si="505"/>
        <v>15</v>
      </c>
      <c r="E3976" s="11">
        <f t="shared" si="506"/>
        <v>15</v>
      </c>
      <c r="F3976" s="11">
        <f t="shared" si="507"/>
        <v>2250</v>
      </c>
      <c r="G3976" s="12">
        <v>0.8208984640322764</v>
      </c>
      <c r="H3976" s="27">
        <f t="shared" si="508"/>
        <v>3</v>
      </c>
      <c r="I3976" s="11">
        <f t="shared" si="509"/>
        <v>0</v>
      </c>
      <c r="J3976" s="28">
        <f t="shared" si="510"/>
        <v>0</v>
      </c>
      <c r="K3976" s="28">
        <f t="shared" si="511"/>
        <v>2250</v>
      </c>
      <c r="L3976" s="11"/>
      <c r="M3976" s="11"/>
      <c r="N3976" s="11"/>
      <c r="O3976" s="11"/>
      <c r="P3976" s="11"/>
      <c r="Q3976" s="11"/>
      <c r="R3976" s="11"/>
      <c r="S3976" s="11"/>
      <c r="T3976" s="11"/>
      <c r="U3976" s="11"/>
      <c r="V3976" s="11"/>
      <c r="W3976" s="11"/>
      <c r="X3976" s="11"/>
      <c r="Y3976" s="11"/>
      <c r="Z3976" s="11"/>
      <c r="AA3976" s="11"/>
      <c r="AB3976" s="11"/>
    </row>
    <row r="3977" spans="2:28" x14ac:dyDescent="0.2">
      <c r="B3977" s="13">
        <f t="shared" si="512"/>
        <v>3974</v>
      </c>
      <c r="C3977" s="12">
        <v>0.70281947216696616</v>
      </c>
      <c r="D3977" s="11">
        <f t="shared" si="505"/>
        <v>21</v>
      </c>
      <c r="E3977" s="11">
        <f t="shared" si="506"/>
        <v>21</v>
      </c>
      <c r="F3977" s="11">
        <f t="shared" si="507"/>
        <v>3150</v>
      </c>
      <c r="G3977" s="12">
        <v>0.91053185997130737</v>
      </c>
      <c r="H3977" s="27">
        <f t="shared" si="508"/>
        <v>4</v>
      </c>
      <c r="I3977" s="11">
        <f t="shared" si="509"/>
        <v>0</v>
      </c>
      <c r="J3977" s="28">
        <f t="shared" si="510"/>
        <v>0</v>
      </c>
      <c r="K3977" s="28">
        <f t="shared" si="511"/>
        <v>3150</v>
      </c>
      <c r="L3977" s="11"/>
      <c r="M3977" s="11"/>
      <c r="N3977" s="11"/>
      <c r="O3977" s="11"/>
      <c r="P3977" s="11"/>
      <c r="Q3977" s="11"/>
      <c r="R3977" s="11"/>
      <c r="S3977" s="11"/>
      <c r="T3977" s="11"/>
      <c r="U3977" s="11"/>
      <c r="V3977" s="11"/>
      <c r="W3977" s="11"/>
      <c r="X3977" s="11"/>
      <c r="Y3977" s="11"/>
      <c r="Z3977" s="11"/>
      <c r="AA3977" s="11"/>
      <c r="AB3977" s="11"/>
    </row>
    <row r="3978" spans="2:28" x14ac:dyDescent="0.2">
      <c r="B3978" s="13">
        <f t="shared" si="512"/>
        <v>3975</v>
      </c>
      <c r="C3978" s="12">
        <v>7.5968080819815986E-3</v>
      </c>
      <c r="D3978" s="11">
        <f t="shared" si="505"/>
        <v>14</v>
      </c>
      <c r="E3978" s="11">
        <f t="shared" si="506"/>
        <v>14</v>
      </c>
      <c r="F3978" s="11">
        <f t="shared" si="507"/>
        <v>2100</v>
      </c>
      <c r="G3978" s="12">
        <v>0.76136375485751862</v>
      </c>
      <c r="H3978" s="27">
        <f t="shared" si="508"/>
        <v>2</v>
      </c>
      <c r="I3978" s="11">
        <f t="shared" si="509"/>
        <v>0</v>
      </c>
      <c r="J3978" s="28">
        <f t="shared" si="510"/>
        <v>0</v>
      </c>
      <c r="K3978" s="28">
        <f t="shared" si="511"/>
        <v>2100</v>
      </c>
      <c r="L3978" s="11"/>
      <c r="M3978" s="11"/>
      <c r="N3978" s="11"/>
      <c r="O3978" s="11"/>
      <c r="P3978" s="11"/>
      <c r="Q3978" s="11"/>
      <c r="R3978" s="11"/>
      <c r="S3978" s="11"/>
      <c r="T3978" s="11"/>
      <c r="U3978" s="11"/>
      <c r="V3978" s="11"/>
      <c r="W3978" s="11"/>
      <c r="X3978" s="11"/>
      <c r="Y3978" s="11"/>
      <c r="Z3978" s="11"/>
      <c r="AA3978" s="11"/>
      <c r="AB3978" s="11"/>
    </row>
    <row r="3979" spans="2:28" x14ac:dyDescent="0.2">
      <c r="B3979" s="13">
        <f t="shared" si="512"/>
        <v>3976</v>
      </c>
      <c r="C3979" s="12">
        <v>8.8196593454267891E-2</v>
      </c>
      <c r="D3979" s="11">
        <f t="shared" si="505"/>
        <v>16</v>
      </c>
      <c r="E3979" s="11">
        <f t="shared" si="506"/>
        <v>16</v>
      </c>
      <c r="F3979" s="11">
        <f t="shared" si="507"/>
        <v>2400</v>
      </c>
      <c r="G3979" s="12">
        <v>0.38660084118046922</v>
      </c>
      <c r="H3979" s="27">
        <f t="shared" si="508"/>
        <v>1</v>
      </c>
      <c r="I3979" s="11">
        <f t="shared" si="509"/>
        <v>0</v>
      </c>
      <c r="J3979" s="28">
        <f t="shared" si="510"/>
        <v>0</v>
      </c>
      <c r="K3979" s="28">
        <f t="shared" si="511"/>
        <v>2400</v>
      </c>
      <c r="L3979" s="11"/>
      <c r="M3979" s="11"/>
      <c r="N3979" s="11"/>
      <c r="O3979" s="11"/>
      <c r="P3979" s="11"/>
      <c r="Q3979" s="11"/>
      <c r="R3979" s="11"/>
      <c r="S3979" s="11"/>
      <c r="T3979" s="11"/>
      <c r="U3979" s="11"/>
      <c r="V3979" s="11"/>
      <c r="W3979" s="11"/>
      <c r="X3979" s="11"/>
      <c r="Y3979" s="11"/>
      <c r="Z3979" s="11"/>
      <c r="AA3979" s="11"/>
      <c r="AB3979" s="11"/>
    </row>
    <row r="3980" spans="2:28" x14ac:dyDescent="0.2">
      <c r="B3980" s="13">
        <f t="shared" si="512"/>
        <v>3977</v>
      </c>
      <c r="C3980" s="12">
        <v>0.55899252945905331</v>
      </c>
      <c r="D3980" s="11">
        <f t="shared" si="505"/>
        <v>20</v>
      </c>
      <c r="E3980" s="11">
        <f t="shared" si="506"/>
        <v>20</v>
      </c>
      <c r="F3980" s="11">
        <f t="shared" si="507"/>
        <v>3000</v>
      </c>
      <c r="G3980" s="12">
        <v>0.54510285157429572</v>
      </c>
      <c r="H3980" s="27">
        <f t="shared" si="508"/>
        <v>2</v>
      </c>
      <c r="I3980" s="11">
        <f t="shared" si="509"/>
        <v>0</v>
      </c>
      <c r="J3980" s="28">
        <f t="shared" si="510"/>
        <v>0</v>
      </c>
      <c r="K3980" s="28">
        <f t="shared" si="511"/>
        <v>3000</v>
      </c>
      <c r="L3980" s="11"/>
      <c r="M3980" s="11"/>
      <c r="N3980" s="11"/>
      <c r="O3980" s="11"/>
      <c r="P3980" s="11"/>
      <c r="Q3980" s="11"/>
      <c r="R3980" s="11"/>
      <c r="S3980" s="11"/>
      <c r="T3980" s="11"/>
      <c r="U3980" s="11"/>
      <c r="V3980" s="11"/>
      <c r="W3980" s="11"/>
      <c r="X3980" s="11"/>
      <c r="Y3980" s="11"/>
      <c r="Z3980" s="11"/>
      <c r="AA3980" s="11"/>
      <c r="AB3980" s="11"/>
    </row>
    <row r="3981" spans="2:28" x14ac:dyDescent="0.2">
      <c r="B3981" s="13">
        <f t="shared" si="512"/>
        <v>3978</v>
      </c>
      <c r="C3981" s="12">
        <v>0.75086683575151725</v>
      </c>
      <c r="D3981" s="11">
        <f t="shared" si="505"/>
        <v>21</v>
      </c>
      <c r="E3981" s="11">
        <f t="shared" si="506"/>
        <v>21</v>
      </c>
      <c r="F3981" s="11">
        <f t="shared" si="507"/>
        <v>3150</v>
      </c>
      <c r="G3981" s="12">
        <v>3.4518838498998616E-2</v>
      </c>
      <c r="H3981" s="27">
        <f t="shared" si="508"/>
        <v>0</v>
      </c>
      <c r="I3981" s="11">
        <f t="shared" si="509"/>
        <v>2</v>
      </c>
      <c r="J3981" s="28">
        <f t="shared" si="510"/>
        <v>1000</v>
      </c>
      <c r="K3981" s="28">
        <f t="shared" si="511"/>
        <v>2150</v>
      </c>
      <c r="L3981" s="11"/>
      <c r="M3981" s="11"/>
      <c r="N3981" s="11"/>
      <c r="O3981" s="11"/>
      <c r="P3981" s="11"/>
      <c r="Q3981" s="11"/>
      <c r="R3981" s="11"/>
      <c r="S3981" s="11"/>
      <c r="T3981" s="11"/>
      <c r="U3981" s="11"/>
      <c r="V3981" s="11"/>
      <c r="W3981" s="11"/>
      <c r="X3981" s="11"/>
      <c r="Y3981" s="11"/>
      <c r="Z3981" s="11"/>
      <c r="AA3981" s="11"/>
      <c r="AB3981" s="11"/>
    </row>
    <row r="3982" spans="2:28" x14ac:dyDescent="0.2">
      <c r="B3982" s="13">
        <f t="shared" si="512"/>
        <v>3979</v>
      </c>
      <c r="C3982" s="12">
        <v>0.25592269648235411</v>
      </c>
      <c r="D3982" s="11">
        <f t="shared" si="505"/>
        <v>18</v>
      </c>
      <c r="E3982" s="11">
        <f t="shared" si="506"/>
        <v>18</v>
      </c>
      <c r="F3982" s="11">
        <f t="shared" si="507"/>
        <v>2700</v>
      </c>
      <c r="G3982" s="12">
        <v>0.99980486038305694</v>
      </c>
      <c r="H3982" s="27">
        <f t="shared" si="508"/>
        <v>7</v>
      </c>
      <c r="I3982" s="11">
        <f t="shared" si="509"/>
        <v>0</v>
      </c>
      <c r="J3982" s="28">
        <f t="shared" si="510"/>
        <v>0</v>
      </c>
      <c r="K3982" s="28">
        <f t="shared" si="511"/>
        <v>2700</v>
      </c>
      <c r="L3982" s="11"/>
      <c r="M3982" s="11"/>
      <c r="N3982" s="11"/>
      <c r="O3982" s="11"/>
      <c r="P3982" s="11"/>
      <c r="Q3982" s="11"/>
      <c r="R3982" s="11"/>
      <c r="S3982" s="11"/>
      <c r="T3982" s="11"/>
      <c r="U3982" s="11"/>
      <c r="V3982" s="11"/>
      <c r="W3982" s="11"/>
      <c r="X3982" s="11"/>
      <c r="Y3982" s="11"/>
      <c r="Z3982" s="11"/>
      <c r="AA3982" s="11"/>
      <c r="AB3982" s="11"/>
    </row>
    <row r="3983" spans="2:28" x14ac:dyDescent="0.2">
      <c r="B3983" s="13">
        <f t="shared" si="512"/>
        <v>3980</v>
      </c>
      <c r="C3983" s="12">
        <v>0.5237171880912781</v>
      </c>
      <c r="D3983" s="11">
        <f t="shared" si="505"/>
        <v>20</v>
      </c>
      <c r="E3983" s="11">
        <f t="shared" si="506"/>
        <v>20</v>
      </c>
      <c r="F3983" s="11">
        <f t="shared" si="507"/>
        <v>3000</v>
      </c>
      <c r="G3983" s="12">
        <v>0.42910247874832841</v>
      </c>
      <c r="H3983" s="27">
        <f t="shared" si="508"/>
        <v>2</v>
      </c>
      <c r="I3983" s="11">
        <f t="shared" si="509"/>
        <v>0</v>
      </c>
      <c r="J3983" s="28">
        <f t="shared" si="510"/>
        <v>0</v>
      </c>
      <c r="K3983" s="28">
        <f t="shared" si="511"/>
        <v>3000</v>
      </c>
      <c r="L3983" s="11"/>
      <c r="M3983" s="11"/>
      <c r="N3983" s="11"/>
      <c r="O3983" s="11"/>
      <c r="P3983" s="11"/>
      <c r="Q3983" s="11"/>
      <c r="R3983" s="11"/>
      <c r="S3983" s="11"/>
      <c r="T3983" s="11"/>
      <c r="U3983" s="11"/>
      <c r="V3983" s="11"/>
      <c r="W3983" s="11"/>
      <c r="X3983" s="11"/>
      <c r="Y3983" s="11"/>
      <c r="Z3983" s="11"/>
      <c r="AA3983" s="11"/>
      <c r="AB3983" s="11"/>
    </row>
    <row r="3984" spans="2:28" x14ac:dyDescent="0.2">
      <c r="B3984" s="13">
        <f t="shared" si="512"/>
        <v>3981</v>
      </c>
      <c r="C3984" s="12">
        <v>0.754439249583991</v>
      </c>
      <c r="D3984" s="11">
        <f t="shared" si="505"/>
        <v>21</v>
      </c>
      <c r="E3984" s="11">
        <f t="shared" si="506"/>
        <v>21</v>
      </c>
      <c r="F3984" s="11">
        <f t="shared" si="507"/>
        <v>3150</v>
      </c>
      <c r="G3984" s="12">
        <v>0.77423639548710743</v>
      </c>
      <c r="H3984" s="27">
        <f t="shared" si="508"/>
        <v>3</v>
      </c>
      <c r="I3984" s="11">
        <f t="shared" si="509"/>
        <v>0</v>
      </c>
      <c r="J3984" s="28">
        <f t="shared" si="510"/>
        <v>0</v>
      </c>
      <c r="K3984" s="28">
        <f t="shared" si="511"/>
        <v>3150</v>
      </c>
      <c r="L3984" s="11"/>
      <c r="M3984" s="11"/>
      <c r="N3984" s="11"/>
      <c r="O3984" s="11"/>
      <c r="P3984" s="11"/>
      <c r="Q3984" s="11"/>
      <c r="R3984" s="11"/>
      <c r="S3984" s="11"/>
      <c r="T3984" s="11"/>
      <c r="U3984" s="11"/>
      <c r="V3984" s="11"/>
      <c r="W3984" s="11"/>
      <c r="X3984" s="11"/>
      <c r="Y3984" s="11"/>
      <c r="Z3984" s="11"/>
      <c r="AA3984" s="11"/>
      <c r="AB3984" s="11"/>
    </row>
    <row r="3985" spans="2:28" x14ac:dyDescent="0.2">
      <c r="B3985" s="13">
        <f t="shared" si="512"/>
        <v>3982</v>
      </c>
      <c r="C3985" s="12">
        <v>0.95188058495060623</v>
      </c>
      <c r="D3985" s="11">
        <f t="shared" si="505"/>
        <v>24</v>
      </c>
      <c r="E3985" s="11">
        <f t="shared" si="506"/>
        <v>22</v>
      </c>
      <c r="F3985" s="11">
        <f t="shared" si="507"/>
        <v>3300</v>
      </c>
      <c r="G3985" s="12">
        <v>0.40866650882564359</v>
      </c>
      <c r="H3985" s="27">
        <f t="shared" si="508"/>
        <v>2</v>
      </c>
      <c r="I3985" s="11">
        <f t="shared" si="509"/>
        <v>1</v>
      </c>
      <c r="J3985" s="28">
        <f t="shared" si="510"/>
        <v>500</v>
      </c>
      <c r="K3985" s="28">
        <f t="shared" si="511"/>
        <v>2800</v>
      </c>
      <c r="L3985" s="11"/>
      <c r="M3985" s="11"/>
      <c r="N3985" s="11"/>
      <c r="O3985" s="11"/>
      <c r="P3985" s="11"/>
      <c r="Q3985" s="11"/>
      <c r="R3985" s="11"/>
      <c r="S3985" s="11"/>
      <c r="T3985" s="11"/>
      <c r="U3985" s="11"/>
      <c r="V3985" s="11"/>
      <c r="W3985" s="11"/>
      <c r="X3985" s="11"/>
      <c r="Y3985" s="11"/>
      <c r="Z3985" s="11"/>
      <c r="AA3985" s="11"/>
      <c r="AB3985" s="11"/>
    </row>
    <row r="3986" spans="2:28" x14ac:dyDescent="0.2">
      <c r="B3986" s="13">
        <f t="shared" si="512"/>
        <v>3983</v>
      </c>
      <c r="C3986" s="12">
        <v>0.5553069243816573</v>
      </c>
      <c r="D3986" s="11">
        <f t="shared" si="505"/>
        <v>20</v>
      </c>
      <c r="E3986" s="11">
        <f t="shared" si="506"/>
        <v>20</v>
      </c>
      <c r="F3986" s="11">
        <f t="shared" si="507"/>
        <v>3000</v>
      </c>
      <c r="G3986" s="12">
        <v>7.6389253395892753E-2</v>
      </c>
      <c r="H3986" s="27">
        <f t="shared" si="508"/>
        <v>0</v>
      </c>
      <c r="I3986" s="11">
        <f t="shared" si="509"/>
        <v>1</v>
      </c>
      <c r="J3986" s="28">
        <f t="shared" si="510"/>
        <v>500</v>
      </c>
      <c r="K3986" s="28">
        <f t="shared" si="511"/>
        <v>2500</v>
      </c>
      <c r="L3986" s="11"/>
      <c r="M3986" s="11"/>
      <c r="N3986" s="11"/>
      <c r="O3986" s="11"/>
      <c r="P3986" s="11"/>
      <c r="Q3986" s="11"/>
      <c r="R3986" s="11"/>
      <c r="S3986" s="11"/>
      <c r="T3986" s="11"/>
      <c r="U3986" s="11"/>
      <c r="V3986" s="11"/>
      <c r="W3986" s="11"/>
      <c r="X3986" s="11"/>
      <c r="Y3986" s="11"/>
      <c r="Z3986" s="11"/>
      <c r="AA3986" s="11"/>
      <c r="AB3986" s="11"/>
    </row>
    <row r="3987" spans="2:28" x14ac:dyDescent="0.2">
      <c r="B3987" s="13">
        <f t="shared" si="512"/>
        <v>3984</v>
      </c>
      <c r="C3987" s="12">
        <v>0.73126855149798731</v>
      </c>
      <c r="D3987" s="11">
        <f t="shared" si="505"/>
        <v>21</v>
      </c>
      <c r="E3987" s="11">
        <f t="shared" si="506"/>
        <v>21</v>
      </c>
      <c r="F3987" s="11">
        <f t="shared" si="507"/>
        <v>3150</v>
      </c>
      <c r="G3987" s="12">
        <v>0.43216742027931088</v>
      </c>
      <c r="H3987" s="27">
        <f t="shared" si="508"/>
        <v>2</v>
      </c>
      <c r="I3987" s="11">
        <f t="shared" si="509"/>
        <v>0</v>
      </c>
      <c r="J3987" s="28">
        <f t="shared" si="510"/>
        <v>0</v>
      </c>
      <c r="K3987" s="28">
        <f t="shared" si="511"/>
        <v>3150</v>
      </c>
      <c r="L3987" s="11"/>
      <c r="M3987" s="11"/>
      <c r="N3987" s="11"/>
      <c r="O3987" s="11"/>
      <c r="P3987" s="11"/>
      <c r="Q3987" s="11"/>
      <c r="R3987" s="11"/>
      <c r="S3987" s="11"/>
      <c r="T3987" s="11"/>
      <c r="U3987" s="11"/>
      <c r="V3987" s="11"/>
      <c r="W3987" s="11"/>
      <c r="X3987" s="11"/>
      <c r="Y3987" s="11"/>
      <c r="Z3987" s="11"/>
      <c r="AA3987" s="11"/>
      <c r="AB3987" s="11"/>
    </row>
    <row r="3988" spans="2:28" x14ac:dyDescent="0.2">
      <c r="B3988" s="13">
        <f t="shared" si="512"/>
        <v>3985</v>
      </c>
      <c r="C3988" s="12">
        <v>0.79822299046951772</v>
      </c>
      <c r="D3988" s="11">
        <f t="shared" si="505"/>
        <v>21</v>
      </c>
      <c r="E3988" s="11">
        <f t="shared" si="506"/>
        <v>21</v>
      </c>
      <c r="F3988" s="11">
        <f t="shared" si="507"/>
        <v>3150</v>
      </c>
      <c r="G3988" s="12">
        <v>0.88809593240601981</v>
      </c>
      <c r="H3988" s="27">
        <f t="shared" si="508"/>
        <v>4</v>
      </c>
      <c r="I3988" s="11">
        <f t="shared" si="509"/>
        <v>0</v>
      </c>
      <c r="J3988" s="28">
        <f t="shared" si="510"/>
        <v>0</v>
      </c>
      <c r="K3988" s="28">
        <f t="shared" si="511"/>
        <v>3150</v>
      </c>
      <c r="L3988" s="11"/>
      <c r="M3988" s="11"/>
      <c r="N3988" s="11"/>
      <c r="O3988" s="11"/>
      <c r="P3988" s="11"/>
      <c r="Q3988" s="11"/>
      <c r="R3988" s="11"/>
      <c r="S3988" s="11"/>
      <c r="T3988" s="11"/>
      <c r="U3988" s="11"/>
      <c r="V3988" s="11"/>
      <c r="W3988" s="11"/>
      <c r="X3988" s="11"/>
      <c r="Y3988" s="11"/>
      <c r="Z3988" s="11"/>
      <c r="AA3988" s="11"/>
      <c r="AB3988" s="11"/>
    </row>
    <row r="3989" spans="2:28" x14ac:dyDescent="0.2">
      <c r="B3989" s="13">
        <f t="shared" si="512"/>
        <v>3986</v>
      </c>
      <c r="C3989" s="12">
        <v>0.28510350273425777</v>
      </c>
      <c r="D3989" s="11">
        <f t="shared" si="505"/>
        <v>18</v>
      </c>
      <c r="E3989" s="11">
        <f t="shared" si="506"/>
        <v>18</v>
      </c>
      <c r="F3989" s="11">
        <f t="shared" si="507"/>
        <v>2700</v>
      </c>
      <c r="G3989" s="12">
        <v>0.46347668013585674</v>
      </c>
      <c r="H3989" s="27">
        <f t="shared" si="508"/>
        <v>2</v>
      </c>
      <c r="I3989" s="11">
        <f t="shared" si="509"/>
        <v>0</v>
      </c>
      <c r="J3989" s="28">
        <f t="shared" si="510"/>
        <v>0</v>
      </c>
      <c r="K3989" s="28">
        <f t="shared" si="511"/>
        <v>2700</v>
      </c>
      <c r="L3989" s="11"/>
      <c r="M3989" s="11"/>
      <c r="N3989" s="11"/>
      <c r="O3989" s="11"/>
      <c r="P3989" s="11"/>
      <c r="Q3989" s="11"/>
      <c r="R3989" s="11"/>
      <c r="S3989" s="11"/>
      <c r="T3989" s="11"/>
      <c r="U3989" s="11"/>
      <c r="V3989" s="11"/>
      <c r="W3989" s="11"/>
      <c r="X3989" s="11"/>
      <c r="Y3989" s="11"/>
      <c r="Z3989" s="11"/>
      <c r="AA3989" s="11"/>
      <c r="AB3989" s="11"/>
    </row>
    <row r="3990" spans="2:28" x14ac:dyDescent="0.2">
      <c r="B3990" s="13">
        <f t="shared" si="512"/>
        <v>3987</v>
      </c>
      <c r="C3990" s="12">
        <v>0.81089427903283495</v>
      </c>
      <c r="D3990" s="11">
        <f t="shared" si="505"/>
        <v>21</v>
      </c>
      <c r="E3990" s="11">
        <f t="shared" si="506"/>
        <v>21</v>
      </c>
      <c r="F3990" s="11">
        <f t="shared" si="507"/>
        <v>3150</v>
      </c>
      <c r="G3990" s="12">
        <v>0.28720855515169685</v>
      </c>
      <c r="H3990" s="27">
        <f t="shared" si="508"/>
        <v>1</v>
      </c>
      <c r="I3990" s="11">
        <f t="shared" si="509"/>
        <v>1</v>
      </c>
      <c r="J3990" s="28">
        <f t="shared" si="510"/>
        <v>500</v>
      </c>
      <c r="K3990" s="28">
        <f t="shared" si="511"/>
        <v>2650</v>
      </c>
      <c r="L3990" s="11"/>
      <c r="M3990" s="11"/>
      <c r="N3990" s="11"/>
      <c r="O3990" s="11"/>
      <c r="P3990" s="11"/>
      <c r="Q3990" s="11"/>
      <c r="R3990" s="11"/>
      <c r="S3990" s="11"/>
      <c r="T3990" s="11"/>
      <c r="U3990" s="11"/>
      <c r="V3990" s="11"/>
      <c r="W3990" s="11"/>
      <c r="X3990" s="11"/>
      <c r="Y3990" s="11"/>
      <c r="Z3990" s="11"/>
      <c r="AA3990" s="11"/>
      <c r="AB3990" s="11"/>
    </row>
    <row r="3991" spans="2:28" x14ac:dyDescent="0.2">
      <c r="B3991" s="13">
        <f t="shared" si="512"/>
        <v>3988</v>
      </c>
      <c r="C3991" s="12">
        <v>0.3293683296873976</v>
      </c>
      <c r="D3991" s="11">
        <f t="shared" si="505"/>
        <v>18</v>
      </c>
      <c r="E3991" s="11">
        <f t="shared" si="506"/>
        <v>18</v>
      </c>
      <c r="F3991" s="11">
        <f t="shared" si="507"/>
        <v>2700</v>
      </c>
      <c r="G3991" s="12">
        <v>0.18402147133288516</v>
      </c>
      <c r="H3991" s="27">
        <f t="shared" si="508"/>
        <v>1</v>
      </c>
      <c r="I3991" s="11">
        <f t="shared" si="509"/>
        <v>0</v>
      </c>
      <c r="J3991" s="28">
        <f t="shared" si="510"/>
        <v>0</v>
      </c>
      <c r="K3991" s="28">
        <f t="shared" si="511"/>
        <v>2700</v>
      </c>
      <c r="L3991" s="11"/>
      <c r="M3991" s="11"/>
      <c r="N3991" s="11"/>
      <c r="O3991" s="11"/>
      <c r="P3991" s="11"/>
      <c r="Q3991" s="11"/>
      <c r="R3991" s="11"/>
      <c r="S3991" s="11"/>
      <c r="T3991" s="11"/>
      <c r="U3991" s="11"/>
      <c r="V3991" s="11"/>
      <c r="W3991" s="11"/>
      <c r="X3991" s="11"/>
      <c r="Y3991" s="11"/>
      <c r="Z3991" s="11"/>
      <c r="AA3991" s="11"/>
      <c r="AB3991" s="11"/>
    </row>
    <row r="3992" spans="2:28" x14ac:dyDescent="0.2">
      <c r="B3992" s="13">
        <f t="shared" si="512"/>
        <v>3989</v>
      </c>
      <c r="C3992" s="12">
        <v>0.91645307267865017</v>
      </c>
      <c r="D3992" s="11">
        <f t="shared" si="505"/>
        <v>23</v>
      </c>
      <c r="E3992" s="11">
        <f t="shared" si="506"/>
        <v>22</v>
      </c>
      <c r="F3992" s="11">
        <f t="shared" si="507"/>
        <v>3300</v>
      </c>
      <c r="G3992" s="12">
        <v>0.23105685601469095</v>
      </c>
      <c r="H3992" s="27">
        <f t="shared" si="508"/>
        <v>1</v>
      </c>
      <c r="I3992" s="11">
        <f t="shared" si="509"/>
        <v>2</v>
      </c>
      <c r="J3992" s="28">
        <f t="shared" si="510"/>
        <v>1000</v>
      </c>
      <c r="K3992" s="28">
        <f t="shared" si="511"/>
        <v>2300</v>
      </c>
      <c r="L3992" s="11"/>
      <c r="M3992" s="11"/>
      <c r="N3992" s="11"/>
      <c r="O3992" s="11"/>
      <c r="P3992" s="11"/>
      <c r="Q3992" s="11"/>
      <c r="R3992" s="11"/>
      <c r="S3992" s="11"/>
      <c r="T3992" s="11"/>
      <c r="U3992" s="11"/>
      <c r="V3992" s="11"/>
      <c r="W3992" s="11"/>
      <c r="X3992" s="11"/>
      <c r="Y3992" s="11"/>
      <c r="Z3992" s="11"/>
      <c r="AA3992" s="11"/>
      <c r="AB3992" s="11"/>
    </row>
    <row r="3993" spans="2:28" x14ac:dyDescent="0.2">
      <c r="B3993" s="13">
        <f t="shared" si="512"/>
        <v>3990</v>
      </c>
      <c r="C3993" s="12">
        <v>0.80994155500113674</v>
      </c>
      <c r="D3993" s="11">
        <f t="shared" si="505"/>
        <v>21</v>
      </c>
      <c r="E3993" s="11">
        <f t="shared" si="506"/>
        <v>21</v>
      </c>
      <c r="F3993" s="11">
        <f t="shared" si="507"/>
        <v>3150</v>
      </c>
      <c r="G3993" s="12">
        <v>0.15464345078386776</v>
      </c>
      <c r="H3993" s="27">
        <f t="shared" si="508"/>
        <v>1</v>
      </c>
      <c r="I3993" s="11">
        <f t="shared" si="509"/>
        <v>1</v>
      </c>
      <c r="J3993" s="28">
        <f t="shared" si="510"/>
        <v>500</v>
      </c>
      <c r="K3993" s="28">
        <f t="shared" si="511"/>
        <v>2650</v>
      </c>
      <c r="L3993" s="11"/>
      <c r="M3993" s="11"/>
      <c r="N3993" s="11"/>
      <c r="O3993" s="11"/>
      <c r="P3993" s="11"/>
      <c r="Q3993" s="11"/>
      <c r="R3993" s="11"/>
      <c r="S3993" s="11"/>
      <c r="T3993" s="11"/>
      <c r="U3993" s="11"/>
      <c r="V3993" s="11"/>
      <c r="W3993" s="11"/>
      <c r="X3993" s="11"/>
      <c r="Y3993" s="11"/>
      <c r="Z3993" s="11"/>
      <c r="AA3993" s="11"/>
      <c r="AB3993" s="11"/>
    </row>
    <row r="3994" spans="2:28" x14ac:dyDescent="0.2">
      <c r="B3994" s="13">
        <f t="shared" si="512"/>
        <v>3991</v>
      </c>
      <c r="C3994" s="12">
        <v>0.21407523338268708</v>
      </c>
      <c r="D3994" s="11">
        <f t="shared" si="505"/>
        <v>17</v>
      </c>
      <c r="E3994" s="11">
        <f t="shared" si="506"/>
        <v>17</v>
      </c>
      <c r="F3994" s="11">
        <f t="shared" si="507"/>
        <v>2550</v>
      </c>
      <c r="G3994" s="12">
        <v>0.32920827501341365</v>
      </c>
      <c r="H3994" s="27">
        <f t="shared" si="508"/>
        <v>1</v>
      </c>
      <c r="I3994" s="11">
        <f t="shared" si="509"/>
        <v>0</v>
      </c>
      <c r="J3994" s="28">
        <f t="shared" si="510"/>
        <v>0</v>
      </c>
      <c r="K3994" s="28">
        <f t="shared" si="511"/>
        <v>2550</v>
      </c>
      <c r="L3994" s="11"/>
      <c r="M3994" s="11"/>
      <c r="N3994" s="11"/>
      <c r="O3994" s="11"/>
      <c r="P3994" s="11"/>
      <c r="Q3994" s="11"/>
      <c r="R3994" s="11"/>
      <c r="S3994" s="11"/>
      <c r="T3994" s="11"/>
      <c r="U3994" s="11"/>
      <c r="V3994" s="11"/>
      <c r="W3994" s="11"/>
      <c r="X3994" s="11"/>
      <c r="Y3994" s="11"/>
      <c r="Z3994" s="11"/>
      <c r="AA3994" s="11"/>
      <c r="AB3994" s="11"/>
    </row>
    <row r="3995" spans="2:28" x14ac:dyDescent="0.2">
      <c r="B3995" s="13">
        <f t="shared" si="512"/>
        <v>3992</v>
      </c>
      <c r="C3995" s="12">
        <v>0.13955646893176432</v>
      </c>
      <c r="D3995" s="11">
        <f t="shared" si="505"/>
        <v>16</v>
      </c>
      <c r="E3995" s="11">
        <f t="shared" si="506"/>
        <v>16</v>
      </c>
      <c r="F3995" s="11">
        <f t="shared" si="507"/>
        <v>2400</v>
      </c>
      <c r="G3995" s="12">
        <v>0.50567476644221931</v>
      </c>
      <c r="H3995" s="27">
        <f t="shared" si="508"/>
        <v>1</v>
      </c>
      <c r="I3995" s="11">
        <f t="shared" si="509"/>
        <v>0</v>
      </c>
      <c r="J3995" s="28">
        <f t="shared" si="510"/>
        <v>0</v>
      </c>
      <c r="K3995" s="28">
        <f t="shared" si="511"/>
        <v>2400</v>
      </c>
      <c r="L3995" s="11"/>
      <c r="M3995" s="11"/>
      <c r="N3995" s="11"/>
      <c r="O3995" s="11"/>
      <c r="P3995" s="11"/>
      <c r="Q3995" s="11"/>
      <c r="R3995" s="11"/>
      <c r="S3995" s="11"/>
      <c r="T3995" s="11"/>
      <c r="U3995" s="11"/>
      <c r="V3995" s="11"/>
      <c r="W3995" s="11"/>
      <c r="X3995" s="11"/>
      <c r="Y3995" s="11"/>
      <c r="Z3995" s="11"/>
      <c r="AA3995" s="11"/>
      <c r="AB3995" s="11"/>
    </row>
    <row r="3996" spans="2:28" x14ac:dyDescent="0.2">
      <c r="B3996" s="13">
        <f t="shared" si="512"/>
        <v>3993</v>
      </c>
      <c r="C3996" s="12">
        <v>0.84938997369633451</v>
      </c>
      <c r="D3996" s="11">
        <f t="shared" si="505"/>
        <v>22</v>
      </c>
      <c r="E3996" s="11">
        <f t="shared" si="506"/>
        <v>22</v>
      </c>
      <c r="F3996" s="11">
        <f t="shared" si="507"/>
        <v>3300</v>
      </c>
      <c r="G3996" s="12">
        <v>0.57947648803552598</v>
      </c>
      <c r="H3996" s="27">
        <f t="shared" si="508"/>
        <v>2</v>
      </c>
      <c r="I3996" s="11">
        <f t="shared" si="509"/>
        <v>1</v>
      </c>
      <c r="J3996" s="28">
        <f t="shared" si="510"/>
        <v>500</v>
      </c>
      <c r="K3996" s="28">
        <f t="shared" si="511"/>
        <v>2800</v>
      </c>
      <c r="L3996" s="11"/>
      <c r="M3996" s="11"/>
      <c r="N3996" s="11"/>
      <c r="O3996" s="11"/>
      <c r="P3996" s="11"/>
      <c r="Q3996" s="11"/>
      <c r="R3996" s="11"/>
      <c r="S3996" s="11"/>
      <c r="T3996" s="11"/>
      <c r="U3996" s="11"/>
      <c r="V3996" s="11"/>
      <c r="W3996" s="11"/>
      <c r="X3996" s="11"/>
      <c r="Y3996" s="11"/>
      <c r="Z3996" s="11"/>
      <c r="AA3996" s="11"/>
      <c r="AB3996" s="11"/>
    </row>
    <row r="3997" spans="2:28" x14ac:dyDescent="0.2">
      <c r="B3997" s="13">
        <f t="shared" si="512"/>
        <v>3994</v>
      </c>
      <c r="C3997" s="12">
        <v>0.29963234281722839</v>
      </c>
      <c r="D3997" s="11">
        <f t="shared" si="505"/>
        <v>18</v>
      </c>
      <c r="E3997" s="11">
        <f t="shared" si="506"/>
        <v>18</v>
      </c>
      <c r="F3997" s="11">
        <f t="shared" si="507"/>
        <v>2700</v>
      </c>
      <c r="G3997" s="12">
        <v>0.34924581044994241</v>
      </c>
      <c r="H3997" s="27">
        <f t="shared" si="508"/>
        <v>1</v>
      </c>
      <c r="I3997" s="11">
        <f t="shared" si="509"/>
        <v>0</v>
      </c>
      <c r="J3997" s="28">
        <f t="shared" si="510"/>
        <v>0</v>
      </c>
      <c r="K3997" s="28">
        <f t="shared" si="511"/>
        <v>2700</v>
      </c>
      <c r="L3997" s="11"/>
      <c r="M3997" s="11"/>
      <c r="N3997" s="11"/>
      <c r="O3997" s="11"/>
      <c r="P3997" s="11"/>
      <c r="Q3997" s="11"/>
      <c r="R3997" s="11"/>
      <c r="S3997" s="11"/>
      <c r="T3997" s="11"/>
      <c r="U3997" s="11"/>
      <c r="V3997" s="11"/>
      <c r="W3997" s="11"/>
      <c r="X3997" s="11"/>
      <c r="Y3997" s="11"/>
      <c r="Z3997" s="11"/>
      <c r="AA3997" s="11"/>
      <c r="AB3997" s="11"/>
    </row>
    <row r="3998" spans="2:28" x14ac:dyDescent="0.2">
      <c r="B3998" s="13">
        <f t="shared" si="512"/>
        <v>3995</v>
      </c>
      <c r="C3998" s="12">
        <v>0.39902964845043809</v>
      </c>
      <c r="D3998" s="11">
        <f t="shared" si="505"/>
        <v>19</v>
      </c>
      <c r="E3998" s="11">
        <f t="shared" si="506"/>
        <v>19</v>
      </c>
      <c r="F3998" s="11">
        <f t="shared" si="507"/>
        <v>2850</v>
      </c>
      <c r="G3998" s="12">
        <v>0.21596425120011187</v>
      </c>
      <c r="H3998" s="27">
        <f t="shared" si="508"/>
        <v>1</v>
      </c>
      <c r="I3998" s="11">
        <f t="shared" si="509"/>
        <v>0</v>
      </c>
      <c r="J3998" s="28">
        <f t="shared" si="510"/>
        <v>0</v>
      </c>
      <c r="K3998" s="28">
        <f t="shared" si="511"/>
        <v>2850</v>
      </c>
      <c r="L3998" s="11"/>
      <c r="M3998" s="11"/>
      <c r="N3998" s="11"/>
      <c r="O3998" s="11"/>
      <c r="P3998" s="11"/>
      <c r="Q3998" s="11"/>
      <c r="R3998" s="11"/>
      <c r="S3998" s="11"/>
      <c r="T3998" s="11"/>
      <c r="U3998" s="11"/>
      <c r="V3998" s="11"/>
      <c r="W3998" s="11"/>
      <c r="X3998" s="11"/>
      <c r="Y3998" s="11"/>
      <c r="Z3998" s="11"/>
      <c r="AA3998" s="11"/>
      <c r="AB3998" s="11"/>
    </row>
    <row r="3999" spans="2:28" x14ac:dyDescent="0.2">
      <c r="B3999" s="13">
        <f t="shared" si="512"/>
        <v>3996</v>
      </c>
      <c r="C3999" s="12">
        <v>0.75146605303382985</v>
      </c>
      <c r="D3999" s="11">
        <f t="shared" si="505"/>
        <v>21</v>
      </c>
      <c r="E3999" s="11">
        <f t="shared" si="506"/>
        <v>21</v>
      </c>
      <c r="F3999" s="11">
        <f t="shared" si="507"/>
        <v>3150</v>
      </c>
      <c r="G3999" s="12">
        <v>0.36028497795063785</v>
      </c>
      <c r="H3999" s="27">
        <f t="shared" si="508"/>
        <v>1</v>
      </c>
      <c r="I3999" s="11">
        <f t="shared" si="509"/>
        <v>1</v>
      </c>
      <c r="J3999" s="28">
        <f t="shared" si="510"/>
        <v>500</v>
      </c>
      <c r="K3999" s="28">
        <f t="shared" si="511"/>
        <v>2650</v>
      </c>
      <c r="L3999" s="11"/>
      <c r="M3999" s="11"/>
      <c r="N3999" s="11"/>
      <c r="O3999" s="11"/>
      <c r="P3999" s="11"/>
      <c r="Q3999" s="11"/>
      <c r="R3999" s="11"/>
      <c r="S3999" s="11"/>
      <c r="T3999" s="11"/>
      <c r="U3999" s="11"/>
      <c r="V3999" s="11"/>
      <c r="W3999" s="11"/>
      <c r="X3999" s="11"/>
      <c r="Y3999" s="11"/>
      <c r="Z3999" s="11"/>
      <c r="AA3999" s="11"/>
      <c r="AB3999" s="11"/>
    </row>
    <row r="4000" spans="2:28" x14ac:dyDescent="0.2">
      <c r="B4000" s="13">
        <f t="shared" si="512"/>
        <v>3997</v>
      </c>
      <c r="C4000" s="12">
        <v>0.62988019576935317</v>
      </c>
      <c r="D4000" s="11">
        <f t="shared" si="505"/>
        <v>20</v>
      </c>
      <c r="E4000" s="11">
        <f t="shared" si="506"/>
        <v>20</v>
      </c>
      <c r="F4000" s="11">
        <f t="shared" si="507"/>
        <v>3000</v>
      </c>
      <c r="G4000" s="12">
        <v>3.3616580232154525E-2</v>
      </c>
      <c r="H4000" s="27">
        <f t="shared" si="508"/>
        <v>0</v>
      </c>
      <c r="I4000" s="11">
        <f t="shared" si="509"/>
        <v>1</v>
      </c>
      <c r="J4000" s="28">
        <f t="shared" si="510"/>
        <v>500</v>
      </c>
      <c r="K4000" s="28">
        <f t="shared" si="511"/>
        <v>2500</v>
      </c>
      <c r="L4000" s="11"/>
      <c r="M4000" s="11"/>
      <c r="N4000" s="11"/>
      <c r="O4000" s="11"/>
      <c r="P4000" s="11"/>
      <c r="Q4000" s="11"/>
      <c r="R4000" s="11"/>
      <c r="S4000" s="11"/>
      <c r="T4000" s="11"/>
      <c r="U4000" s="11"/>
      <c r="V4000" s="11"/>
      <c r="W4000" s="11"/>
      <c r="X4000" s="11"/>
      <c r="Y4000" s="11"/>
      <c r="Z4000" s="11"/>
      <c r="AA4000" s="11"/>
      <c r="AB4000" s="11"/>
    </row>
    <row r="4001" spans="2:28" x14ac:dyDescent="0.2">
      <c r="B4001" s="13">
        <f t="shared" si="512"/>
        <v>3998</v>
      </c>
      <c r="C4001" s="12">
        <v>0.32363514129563142</v>
      </c>
      <c r="D4001" s="11">
        <f t="shared" si="505"/>
        <v>18</v>
      </c>
      <c r="E4001" s="11">
        <f t="shared" si="506"/>
        <v>18</v>
      </c>
      <c r="F4001" s="11">
        <f t="shared" si="507"/>
        <v>2700</v>
      </c>
      <c r="G4001" s="12">
        <v>0.67562805708486384</v>
      </c>
      <c r="H4001" s="27">
        <f t="shared" si="508"/>
        <v>2</v>
      </c>
      <c r="I4001" s="11">
        <f t="shared" si="509"/>
        <v>0</v>
      </c>
      <c r="J4001" s="28">
        <f t="shared" si="510"/>
        <v>0</v>
      </c>
      <c r="K4001" s="28">
        <f t="shared" si="511"/>
        <v>2700</v>
      </c>
      <c r="L4001" s="11"/>
      <c r="M4001" s="11"/>
      <c r="N4001" s="11"/>
      <c r="O4001" s="11"/>
      <c r="P4001" s="11"/>
      <c r="Q4001" s="11"/>
      <c r="R4001" s="11"/>
      <c r="S4001" s="11"/>
      <c r="T4001" s="11"/>
      <c r="U4001" s="11"/>
      <c r="V4001" s="11"/>
      <c r="W4001" s="11"/>
      <c r="X4001" s="11"/>
      <c r="Y4001" s="11"/>
      <c r="Z4001" s="11"/>
      <c r="AA4001" s="11"/>
      <c r="AB4001" s="11"/>
    </row>
    <row r="4002" spans="2:28" x14ac:dyDescent="0.2">
      <c r="B4002" s="13">
        <f t="shared" si="512"/>
        <v>3999</v>
      </c>
      <c r="C4002" s="12">
        <v>0.27201537658745767</v>
      </c>
      <c r="D4002" s="11">
        <f t="shared" si="505"/>
        <v>18</v>
      </c>
      <c r="E4002" s="11">
        <f t="shared" si="506"/>
        <v>18</v>
      </c>
      <c r="F4002" s="11">
        <f t="shared" si="507"/>
        <v>2700</v>
      </c>
      <c r="G4002" s="12">
        <v>0.88511627338949861</v>
      </c>
      <c r="H4002" s="27">
        <f t="shared" si="508"/>
        <v>3</v>
      </c>
      <c r="I4002" s="11">
        <f t="shared" si="509"/>
        <v>0</v>
      </c>
      <c r="J4002" s="28">
        <f t="shared" si="510"/>
        <v>0</v>
      </c>
      <c r="K4002" s="28">
        <f t="shared" si="511"/>
        <v>2700</v>
      </c>
      <c r="L4002" s="11"/>
      <c r="M4002" s="11"/>
      <c r="N4002" s="11"/>
      <c r="O4002" s="11"/>
      <c r="P4002" s="11"/>
      <c r="Q4002" s="11"/>
      <c r="R4002" s="11"/>
      <c r="S4002" s="11"/>
      <c r="T4002" s="11"/>
      <c r="U4002" s="11"/>
      <c r="V4002" s="11"/>
      <c r="W4002" s="11"/>
      <c r="X4002" s="11"/>
      <c r="Y4002" s="11"/>
      <c r="Z4002" s="11"/>
      <c r="AA4002" s="11"/>
      <c r="AB4002" s="11"/>
    </row>
    <row r="4003" spans="2:28" x14ac:dyDescent="0.2">
      <c r="B4003" s="13">
        <f t="shared" si="512"/>
        <v>4000</v>
      </c>
      <c r="C4003" s="12">
        <v>0.88313565141598893</v>
      </c>
      <c r="D4003" s="11">
        <f t="shared" si="505"/>
        <v>22</v>
      </c>
      <c r="E4003" s="11">
        <f t="shared" si="506"/>
        <v>22</v>
      </c>
      <c r="F4003" s="11">
        <f t="shared" si="507"/>
        <v>3300</v>
      </c>
      <c r="G4003" s="12">
        <v>0.89562727734614134</v>
      </c>
      <c r="H4003" s="27">
        <f t="shared" si="508"/>
        <v>4</v>
      </c>
      <c r="I4003" s="11">
        <f t="shared" si="509"/>
        <v>0</v>
      </c>
      <c r="J4003" s="28">
        <f t="shared" si="510"/>
        <v>0</v>
      </c>
      <c r="K4003" s="28">
        <f t="shared" si="511"/>
        <v>3300</v>
      </c>
      <c r="L4003" s="11"/>
      <c r="M4003" s="11"/>
      <c r="N4003" s="11"/>
      <c r="O4003" s="11"/>
      <c r="P4003" s="11"/>
      <c r="Q4003" s="11"/>
      <c r="R4003" s="11"/>
      <c r="S4003" s="11"/>
      <c r="T4003" s="11"/>
      <c r="U4003" s="11"/>
      <c r="V4003" s="11"/>
      <c r="W4003" s="11"/>
      <c r="X4003" s="11"/>
      <c r="Y4003" s="11"/>
      <c r="Z4003" s="11"/>
      <c r="AA4003" s="11"/>
      <c r="AB4003" s="11"/>
    </row>
    <row r="4004" spans="2:28" x14ac:dyDescent="0.2">
      <c r="B4004" s="13">
        <f t="shared" si="512"/>
        <v>4001</v>
      </c>
      <c r="C4004" s="12">
        <v>0.74314490379300768</v>
      </c>
      <c r="D4004" s="11">
        <f t="shared" si="505"/>
        <v>21</v>
      </c>
      <c r="E4004" s="11">
        <f t="shared" si="506"/>
        <v>21</v>
      </c>
      <c r="F4004" s="11">
        <f t="shared" si="507"/>
        <v>3150</v>
      </c>
      <c r="G4004" s="12">
        <v>0.3192172490015035</v>
      </c>
      <c r="H4004" s="27">
        <f t="shared" si="508"/>
        <v>1</v>
      </c>
      <c r="I4004" s="11">
        <f t="shared" si="509"/>
        <v>1</v>
      </c>
      <c r="J4004" s="28">
        <f t="shared" si="510"/>
        <v>500</v>
      </c>
      <c r="K4004" s="28">
        <f t="shared" si="511"/>
        <v>2650</v>
      </c>
      <c r="L4004" s="11"/>
      <c r="M4004" s="11"/>
      <c r="N4004" s="11"/>
      <c r="O4004" s="11"/>
      <c r="P4004" s="11"/>
      <c r="Q4004" s="11"/>
      <c r="R4004" s="11"/>
      <c r="S4004" s="11"/>
      <c r="T4004" s="11"/>
      <c r="U4004" s="11"/>
      <c r="V4004" s="11"/>
      <c r="W4004" s="11"/>
      <c r="X4004" s="11"/>
      <c r="Y4004" s="11"/>
      <c r="Z4004" s="11"/>
      <c r="AA4004" s="11"/>
      <c r="AB4004" s="11"/>
    </row>
    <row r="4005" spans="2:28" x14ac:dyDescent="0.2">
      <c r="B4005" s="13">
        <f t="shared" si="512"/>
        <v>4002</v>
      </c>
      <c r="C4005" s="12">
        <v>1.2013997454539682E-2</v>
      </c>
      <c r="D4005" s="11">
        <f t="shared" si="505"/>
        <v>14</v>
      </c>
      <c r="E4005" s="11">
        <f t="shared" si="506"/>
        <v>14</v>
      </c>
      <c r="F4005" s="11">
        <f t="shared" si="507"/>
        <v>2100</v>
      </c>
      <c r="G4005" s="12">
        <v>4.5111847009919437E-2</v>
      </c>
      <c r="H4005" s="27">
        <f t="shared" si="508"/>
        <v>0</v>
      </c>
      <c r="I4005" s="11">
        <f t="shared" si="509"/>
        <v>0</v>
      </c>
      <c r="J4005" s="28">
        <f t="shared" si="510"/>
        <v>0</v>
      </c>
      <c r="K4005" s="28">
        <f t="shared" si="511"/>
        <v>2100</v>
      </c>
      <c r="L4005" s="11"/>
      <c r="M4005" s="11"/>
      <c r="N4005" s="11"/>
      <c r="O4005" s="11"/>
      <c r="P4005" s="11"/>
      <c r="Q4005" s="11"/>
      <c r="R4005" s="11"/>
      <c r="S4005" s="11"/>
      <c r="T4005" s="11"/>
      <c r="U4005" s="11"/>
      <c r="V4005" s="11"/>
      <c r="W4005" s="11"/>
      <c r="X4005" s="11"/>
      <c r="Y4005" s="11"/>
      <c r="Z4005" s="11"/>
      <c r="AA4005" s="11"/>
      <c r="AB4005" s="11"/>
    </row>
    <row r="4006" spans="2:28" x14ac:dyDescent="0.2">
      <c r="B4006" s="13">
        <f t="shared" si="512"/>
        <v>4003</v>
      </c>
      <c r="C4006" s="12">
        <v>0.33940337289171885</v>
      </c>
      <c r="D4006" s="11">
        <f t="shared" si="505"/>
        <v>18</v>
      </c>
      <c r="E4006" s="11">
        <f t="shared" si="506"/>
        <v>18</v>
      </c>
      <c r="F4006" s="11">
        <f t="shared" si="507"/>
        <v>2700</v>
      </c>
      <c r="G4006" s="12">
        <v>0.30890273788816913</v>
      </c>
      <c r="H4006" s="27">
        <f t="shared" si="508"/>
        <v>1</v>
      </c>
      <c r="I4006" s="11">
        <f t="shared" si="509"/>
        <v>0</v>
      </c>
      <c r="J4006" s="28">
        <f t="shared" si="510"/>
        <v>0</v>
      </c>
      <c r="K4006" s="28">
        <f t="shared" si="511"/>
        <v>2700</v>
      </c>
      <c r="L4006" s="11"/>
      <c r="M4006" s="11"/>
      <c r="N4006" s="11"/>
      <c r="O4006" s="11"/>
      <c r="P4006" s="11"/>
      <c r="Q4006" s="11"/>
      <c r="R4006" s="11"/>
      <c r="S4006" s="11"/>
      <c r="T4006" s="11"/>
      <c r="U4006" s="11"/>
      <c r="V4006" s="11"/>
      <c r="W4006" s="11"/>
      <c r="X4006" s="11"/>
      <c r="Y4006" s="11"/>
      <c r="Z4006" s="11"/>
      <c r="AA4006" s="11"/>
      <c r="AB4006" s="11"/>
    </row>
    <row r="4007" spans="2:28" x14ac:dyDescent="0.2">
      <c r="B4007" s="13">
        <f t="shared" si="512"/>
        <v>4004</v>
      </c>
      <c r="C4007" s="12">
        <v>0.67037262381707674</v>
      </c>
      <c r="D4007" s="11">
        <f t="shared" si="505"/>
        <v>20</v>
      </c>
      <c r="E4007" s="11">
        <f t="shared" si="506"/>
        <v>20</v>
      </c>
      <c r="F4007" s="11">
        <f t="shared" si="507"/>
        <v>3000</v>
      </c>
      <c r="G4007" s="12">
        <v>2.1393607986681551E-2</v>
      </c>
      <c r="H4007" s="27">
        <f t="shared" si="508"/>
        <v>0</v>
      </c>
      <c r="I4007" s="11">
        <f t="shared" si="509"/>
        <v>1</v>
      </c>
      <c r="J4007" s="28">
        <f t="shared" si="510"/>
        <v>500</v>
      </c>
      <c r="K4007" s="28">
        <f t="shared" si="511"/>
        <v>2500</v>
      </c>
      <c r="L4007" s="11"/>
      <c r="M4007" s="11"/>
      <c r="N4007" s="11"/>
      <c r="O4007" s="11"/>
      <c r="P4007" s="11"/>
      <c r="Q4007" s="11"/>
      <c r="R4007" s="11"/>
      <c r="S4007" s="11"/>
      <c r="T4007" s="11"/>
      <c r="U4007" s="11"/>
      <c r="V4007" s="11"/>
      <c r="W4007" s="11"/>
      <c r="X4007" s="11"/>
      <c r="Y4007" s="11"/>
      <c r="Z4007" s="11"/>
      <c r="AA4007" s="11"/>
      <c r="AB4007" s="11"/>
    </row>
    <row r="4008" spans="2:28" x14ac:dyDescent="0.2">
      <c r="B4008" s="13">
        <f t="shared" si="512"/>
        <v>4005</v>
      </c>
      <c r="C4008" s="12">
        <v>0.40126167341759333</v>
      </c>
      <c r="D4008" s="11">
        <f t="shared" si="505"/>
        <v>19</v>
      </c>
      <c r="E4008" s="11">
        <f t="shared" si="506"/>
        <v>19</v>
      </c>
      <c r="F4008" s="11">
        <f t="shared" si="507"/>
        <v>2850</v>
      </c>
      <c r="G4008" s="12">
        <v>0.5521746161030342</v>
      </c>
      <c r="H4008" s="27">
        <f t="shared" si="508"/>
        <v>2</v>
      </c>
      <c r="I4008" s="11">
        <f t="shared" si="509"/>
        <v>0</v>
      </c>
      <c r="J4008" s="28">
        <f t="shared" si="510"/>
        <v>0</v>
      </c>
      <c r="K4008" s="28">
        <f t="shared" si="511"/>
        <v>2850</v>
      </c>
      <c r="L4008" s="11"/>
      <c r="M4008" s="11"/>
      <c r="N4008" s="11"/>
      <c r="O4008" s="11"/>
      <c r="P4008" s="11"/>
      <c r="Q4008" s="11"/>
      <c r="R4008" s="11"/>
      <c r="S4008" s="11"/>
      <c r="T4008" s="11"/>
      <c r="U4008" s="11"/>
      <c r="V4008" s="11"/>
      <c r="W4008" s="11"/>
      <c r="X4008" s="11"/>
      <c r="Y4008" s="11"/>
      <c r="Z4008" s="11"/>
      <c r="AA4008" s="11"/>
      <c r="AB4008" s="11"/>
    </row>
    <row r="4009" spans="2:28" x14ac:dyDescent="0.2">
      <c r="B4009" s="13">
        <f t="shared" si="512"/>
        <v>4006</v>
      </c>
      <c r="C4009" s="12">
        <v>0.65134263381150059</v>
      </c>
      <c r="D4009" s="11">
        <f t="shared" si="505"/>
        <v>20</v>
      </c>
      <c r="E4009" s="11">
        <f t="shared" si="506"/>
        <v>20</v>
      </c>
      <c r="F4009" s="11">
        <f t="shared" si="507"/>
        <v>3000</v>
      </c>
      <c r="G4009" s="12">
        <v>0.7812553924257345</v>
      </c>
      <c r="H4009" s="27">
        <f t="shared" si="508"/>
        <v>3</v>
      </c>
      <c r="I4009" s="11">
        <f t="shared" si="509"/>
        <v>0</v>
      </c>
      <c r="J4009" s="28">
        <f t="shared" si="510"/>
        <v>0</v>
      </c>
      <c r="K4009" s="28">
        <f t="shared" si="511"/>
        <v>3000</v>
      </c>
      <c r="L4009" s="11"/>
      <c r="M4009" s="11"/>
      <c r="N4009" s="11"/>
      <c r="O4009" s="11"/>
      <c r="P4009" s="11"/>
      <c r="Q4009" s="11"/>
      <c r="R4009" s="11"/>
      <c r="S4009" s="11"/>
      <c r="T4009" s="11"/>
      <c r="U4009" s="11"/>
      <c r="V4009" s="11"/>
      <c r="W4009" s="11"/>
      <c r="X4009" s="11"/>
      <c r="Y4009" s="11"/>
      <c r="Z4009" s="11"/>
      <c r="AA4009" s="11"/>
      <c r="AB4009" s="11"/>
    </row>
    <row r="4010" spans="2:28" x14ac:dyDescent="0.2">
      <c r="B4010" s="13">
        <f t="shared" si="512"/>
        <v>4007</v>
      </c>
      <c r="C4010" s="12">
        <v>0.90150066826913067</v>
      </c>
      <c r="D4010" s="11">
        <f t="shared" si="505"/>
        <v>23</v>
      </c>
      <c r="E4010" s="11">
        <f t="shared" si="506"/>
        <v>22</v>
      </c>
      <c r="F4010" s="11">
        <f t="shared" si="507"/>
        <v>3300</v>
      </c>
      <c r="G4010" s="12">
        <v>0.25966010407893236</v>
      </c>
      <c r="H4010" s="27">
        <f t="shared" si="508"/>
        <v>1</v>
      </c>
      <c r="I4010" s="11">
        <f t="shared" si="509"/>
        <v>2</v>
      </c>
      <c r="J4010" s="28">
        <f t="shared" si="510"/>
        <v>1000</v>
      </c>
      <c r="K4010" s="28">
        <f t="shared" si="511"/>
        <v>2300</v>
      </c>
      <c r="L4010" s="11"/>
      <c r="M4010" s="11"/>
      <c r="N4010" s="11"/>
      <c r="O4010" s="11"/>
      <c r="P4010" s="11"/>
      <c r="Q4010" s="11"/>
      <c r="R4010" s="11"/>
      <c r="S4010" s="11"/>
      <c r="T4010" s="11"/>
      <c r="U4010" s="11"/>
      <c r="V4010" s="11"/>
      <c r="W4010" s="11"/>
      <c r="X4010" s="11"/>
      <c r="Y4010" s="11"/>
      <c r="Z4010" s="11"/>
      <c r="AA4010" s="11"/>
      <c r="AB4010" s="11"/>
    </row>
    <row r="4011" spans="2:28" x14ac:dyDescent="0.2">
      <c r="B4011" s="13">
        <f t="shared" si="512"/>
        <v>4008</v>
      </c>
      <c r="C4011" s="12">
        <v>0.14677148456858757</v>
      </c>
      <c r="D4011" s="11">
        <f t="shared" si="505"/>
        <v>16</v>
      </c>
      <c r="E4011" s="11">
        <f t="shared" si="506"/>
        <v>16</v>
      </c>
      <c r="F4011" s="11">
        <f t="shared" si="507"/>
        <v>2400</v>
      </c>
      <c r="G4011" s="12">
        <v>4.2802327570956478E-2</v>
      </c>
      <c r="H4011" s="27">
        <f t="shared" si="508"/>
        <v>0</v>
      </c>
      <c r="I4011" s="11">
        <f t="shared" si="509"/>
        <v>0</v>
      </c>
      <c r="J4011" s="28">
        <f t="shared" si="510"/>
        <v>0</v>
      </c>
      <c r="K4011" s="28">
        <f t="shared" si="511"/>
        <v>2400</v>
      </c>
      <c r="L4011" s="11"/>
      <c r="M4011" s="11"/>
      <c r="N4011" s="11"/>
      <c r="O4011" s="11"/>
      <c r="P4011" s="11"/>
      <c r="Q4011" s="11"/>
      <c r="R4011" s="11"/>
      <c r="S4011" s="11"/>
      <c r="T4011" s="11"/>
      <c r="U4011" s="11"/>
      <c r="V4011" s="11"/>
      <c r="W4011" s="11"/>
      <c r="X4011" s="11"/>
      <c r="Y4011" s="11"/>
      <c r="Z4011" s="11"/>
      <c r="AA4011" s="11"/>
      <c r="AB4011" s="11"/>
    </row>
    <row r="4012" spans="2:28" x14ac:dyDescent="0.2">
      <c r="B4012" s="13">
        <f t="shared" si="512"/>
        <v>4009</v>
      </c>
      <c r="C4012" s="12">
        <v>0.78950333889286828</v>
      </c>
      <c r="D4012" s="11">
        <f t="shared" si="505"/>
        <v>21</v>
      </c>
      <c r="E4012" s="11">
        <f t="shared" si="506"/>
        <v>21</v>
      </c>
      <c r="F4012" s="11">
        <f t="shared" si="507"/>
        <v>3150</v>
      </c>
      <c r="G4012" s="12">
        <v>0.7270506606988657</v>
      </c>
      <c r="H4012" s="27">
        <f t="shared" si="508"/>
        <v>3</v>
      </c>
      <c r="I4012" s="11">
        <f t="shared" si="509"/>
        <v>0</v>
      </c>
      <c r="J4012" s="28">
        <f t="shared" si="510"/>
        <v>0</v>
      </c>
      <c r="K4012" s="28">
        <f t="shared" si="511"/>
        <v>3150</v>
      </c>
      <c r="L4012" s="11"/>
      <c r="M4012" s="11"/>
      <c r="N4012" s="11"/>
      <c r="O4012" s="11"/>
      <c r="P4012" s="11"/>
      <c r="Q4012" s="11"/>
      <c r="R4012" s="11"/>
      <c r="S4012" s="11"/>
      <c r="T4012" s="11"/>
      <c r="U4012" s="11"/>
      <c r="V4012" s="11"/>
      <c r="W4012" s="11"/>
      <c r="X4012" s="11"/>
      <c r="Y4012" s="11"/>
      <c r="Z4012" s="11"/>
      <c r="AA4012" s="11"/>
      <c r="AB4012" s="11"/>
    </row>
    <row r="4013" spans="2:28" x14ac:dyDescent="0.2">
      <c r="B4013" s="13">
        <f t="shared" si="512"/>
        <v>4010</v>
      </c>
      <c r="C4013" s="12">
        <v>0.9126757354502143</v>
      </c>
      <c r="D4013" s="11">
        <f t="shared" si="505"/>
        <v>23</v>
      </c>
      <c r="E4013" s="11">
        <f t="shared" si="506"/>
        <v>22</v>
      </c>
      <c r="F4013" s="11">
        <f t="shared" si="507"/>
        <v>3300</v>
      </c>
      <c r="G4013" s="12">
        <v>0.53824630482207525</v>
      </c>
      <c r="H4013" s="27">
        <f t="shared" si="508"/>
        <v>2</v>
      </c>
      <c r="I4013" s="11">
        <f t="shared" si="509"/>
        <v>1</v>
      </c>
      <c r="J4013" s="28">
        <f t="shared" si="510"/>
        <v>500</v>
      </c>
      <c r="K4013" s="28">
        <f t="shared" si="511"/>
        <v>2800</v>
      </c>
      <c r="L4013" s="11"/>
      <c r="M4013" s="11"/>
      <c r="N4013" s="11"/>
      <c r="O4013" s="11"/>
      <c r="P4013" s="11"/>
      <c r="Q4013" s="11"/>
      <c r="R4013" s="11"/>
      <c r="S4013" s="11"/>
      <c r="T4013" s="11"/>
      <c r="U4013" s="11"/>
      <c r="V4013" s="11"/>
      <c r="W4013" s="11"/>
      <c r="X4013" s="11"/>
      <c r="Y4013" s="11"/>
      <c r="Z4013" s="11"/>
      <c r="AA4013" s="11"/>
      <c r="AB4013" s="11"/>
    </row>
    <row r="4014" spans="2:28" x14ac:dyDescent="0.2">
      <c r="B4014" s="13">
        <f t="shared" si="512"/>
        <v>4011</v>
      </c>
      <c r="C4014" s="12">
        <v>0.82862368312520751</v>
      </c>
      <c r="D4014" s="11">
        <f t="shared" si="505"/>
        <v>22</v>
      </c>
      <c r="E4014" s="11">
        <f t="shared" si="506"/>
        <v>22</v>
      </c>
      <c r="F4014" s="11">
        <f t="shared" si="507"/>
        <v>3300</v>
      </c>
      <c r="G4014" s="12">
        <v>0.5964254215918231</v>
      </c>
      <c r="H4014" s="27">
        <f t="shared" si="508"/>
        <v>2</v>
      </c>
      <c r="I4014" s="11">
        <f t="shared" si="509"/>
        <v>1</v>
      </c>
      <c r="J4014" s="28">
        <f t="shared" si="510"/>
        <v>500</v>
      </c>
      <c r="K4014" s="28">
        <f t="shared" si="511"/>
        <v>2800</v>
      </c>
      <c r="L4014" s="11"/>
      <c r="M4014" s="11"/>
      <c r="N4014" s="11"/>
      <c r="O4014" s="11"/>
      <c r="P4014" s="11"/>
      <c r="Q4014" s="11"/>
      <c r="R4014" s="11"/>
      <c r="S4014" s="11"/>
      <c r="T4014" s="11"/>
      <c r="U4014" s="11"/>
      <c r="V4014" s="11"/>
      <c r="W4014" s="11"/>
      <c r="X4014" s="11"/>
      <c r="Y4014" s="11"/>
      <c r="Z4014" s="11"/>
      <c r="AA4014" s="11"/>
      <c r="AB4014" s="11"/>
    </row>
    <row r="4015" spans="2:28" x14ac:dyDescent="0.2">
      <c r="B4015" s="13">
        <f t="shared" si="512"/>
        <v>4012</v>
      </c>
      <c r="C4015" s="12">
        <v>0.11755628240601823</v>
      </c>
      <c r="D4015" s="11">
        <f t="shared" si="505"/>
        <v>16</v>
      </c>
      <c r="E4015" s="11">
        <f t="shared" si="506"/>
        <v>16</v>
      </c>
      <c r="F4015" s="11">
        <f t="shared" si="507"/>
        <v>2400</v>
      </c>
      <c r="G4015" s="12">
        <v>0.55790804722997145</v>
      </c>
      <c r="H4015" s="27">
        <f t="shared" si="508"/>
        <v>2</v>
      </c>
      <c r="I4015" s="11">
        <f t="shared" si="509"/>
        <v>0</v>
      </c>
      <c r="J4015" s="28">
        <f t="shared" si="510"/>
        <v>0</v>
      </c>
      <c r="K4015" s="28">
        <f t="shared" si="511"/>
        <v>2400</v>
      </c>
      <c r="L4015" s="11"/>
      <c r="M4015" s="11"/>
      <c r="N4015" s="11"/>
      <c r="O4015" s="11"/>
      <c r="P4015" s="11"/>
      <c r="Q4015" s="11"/>
      <c r="R4015" s="11"/>
      <c r="S4015" s="11"/>
      <c r="T4015" s="11"/>
      <c r="U4015" s="11"/>
      <c r="V4015" s="11"/>
      <c r="W4015" s="11"/>
      <c r="X4015" s="11"/>
      <c r="Y4015" s="11"/>
      <c r="Z4015" s="11"/>
      <c r="AA4015" s="11"/>
      <c r="AB4015" s="11"/>
    </row>
    <row r="4016" spans="2:28" x14ac:dyDescent="0.2">
      <c r="B4016" s="13">
        <f t="shared" si="512"/>
        <v>4013</v>
      </c>
      <c r="C4016" s="12">
        <v>0.2192707912773022</v>
      </c>
      <c r="D4016" s="11">
        <f t="shared" si="505"/>
        <v>17</v>
      </c>
      <c r="E4016" s="11">
        <f t="shared" si="506"/>
        <v>17</v>
      </c>
      <c r="F4016" s="11">
        <f t="shared" si="507"/>
        <v>2550</v>
      </c>
      <c r="G4016" s="12">
        <v>0.52930393002777332</v>
      </c>
      <c r="H4016" s="27">
        <f t="shared" si="508"/>
        <v>2</v>
      </c>
      <c r="I4016" s="11">
        <f t="shared" si="509"/>
        <v>0</v>
      </c>
      <c r="J4016" s="28">
        <f t="shared" si="510"/>
        <v>0</v>
      </c>
      <c r="K4016" s="28">
        <f t="shared" si="511"/>
        <v>2550</v>
      </c>
      <c r="L4016" s="11"/>
      <c r="M4016" s="11"/>
      <c r="N4016" s="11"/>
      <c r="O4016" s="11"/>
      <c r="P4016" s="11"/>
      <c r="Q4016" s="11"/>
      <c r="R4016" s="11"/>
      <c r="S4016" s="11"/>
      <c r="T4016" s="11"/>
      <c r="U4016" s="11"/>
      <c r="V4016" s="11"/>
      <c r="W4016" s="11"/>
      <c r="X4016" s="11"/>
      <c r="Y4016" s="11"/>
      <c r="Z4016" s="11"/>
      <c r="AA4016" s="11"/>
      <c r="AB4016" s="11"/>
    </row>
    <row r="4017" spans="2:28" x14ac:dyDescent="0.2">
      <c r="B4017" s="13">
        <f t="shared" si="512"/>
        <v>4014</v>
      </c>
      <c r="C4017" s="12">
        <v>0.84355927398585751</v>
      </c>
      <c r="D4017" s="11">
        <f t="shared" si="505"/>
        <v>22</v>
      </c>
      <c r="E4017" s="11">
        <f t="shared" si="506"/>
        <v>22</v>
      </c>
      <c r="F4017" s="11">
        <f t="shared" si="507"/>
        <v>3300</v>
      </c>
      <c r="G4017" s="12">
        <v>0.41258217050990564</v>
      </c>
      <c r="H4017" s="27">
        <f t="shared" si="508"/>
        <v>2</v>
      </c>
      <c r="I4017" s="11">
        <f t="shared" si="509"/>
        <v>1</v>
      </c>
      <c r="J4017" s="28">
        <f t="shared" si="510"/>
        <v>500</v>
      </c>
      <c r="K4017" s="28">
        <f t="shared" si="511"/>
        <v>2800</v>
      </c>
      <c r="L4017" s="11"/>
      <c r="M4017" s="11"/>
      <c r="N4017" s="11"/>
      <c r="O4017" s="11"/>
      <c r="P4017" s="11"/>
      <c r="Q4017" s="11"/>
      <c r="R4017" s="11"/>
      <c r="S4017" s="11"/>
      <c r="T4017" s="11"/>
      <c r="U4017" s="11"/>
      <c r="V4017" s="11"/>
      <c r="W4017" s="11"/>
      <c r="X4017" s="11"/>
      <c r="Y4017" s="11"/>
      <c r="Z4017" s="11"/>
      <c r="AA4017" s="11"/>
      <c r="AB4017" s="11"/>
    </row>
    <row r="4018" spans="2:28" x14ac:dyDescent="0.2">
      <c r="B4018" s="13">
        <f t="shared" si="512"/>
        <v>4015</v>
      </c>
      <c r="C4018" s="12">
        <v>0.72560847026164244</v>
      </c>
      <c r="D4018" s="11">
        <f t="shared" si="505"/>
        <v>21</v>
      </c>
      <c r="E4018" s="11">
        <f t="shared" si="506"/>
        <v>21</v>
      </c>
      <c r="F4018" s="11">
        <f t="shared" si="507"/>
        <v>3150</v>
      </c>
      <c r="G4018" s="12">
        <v>0.36377236106686928</v>
      </c>
      <c r="H4018" s="27">
        <f t="shared" si="508"/>
        <v>1</v>
      </c>
      <c r="I4018" s="11">
        <f t="shared" si="509"/>
        <v>1</v>
      </c>
      <c r="J4018" s="28">
        <f t="shared" si="510"/>
        <v>500</v>
      </c>
      <c r="K4018" s="28">
        <f t="shared" si="511"/>
        <v>2650</v>
      </c>
      <c r="L4018" s="11"/>
      <c r="M4018" s="11"/>
      <c r="N4018" s="11"/>
      <c r="O4018" s="11"/>
      <c r="P4018" s="11"/>
      <c r="Q4018" s="11"/>
      <c r="R4018" s="11"/>
      <c r="S4018" s="11"/>
      <c r="T4018" s="11"/>
      <c r="U4018" s="11"/>
      <c r="V4018" s="11"/>
      <c r="W4018" s="11"/>
      <c r="X4018" s="11"/>
      <c r="Y4018" s="11"/>
      <c r="Z4018" s="11"/>
      <c r="AA4018" s="11"/>
      <c r="AB4018" s="11"/>
    </row>
    <row r="4019" spans="2:28" x14ac:dyDescent="0.2">
      <c r="B4019" s="13">
        <f t="shared" si="512"/>
        <v>4016</v>
      </c>
      <c r="C4019" s="12">
        <v>0.17703163864691229</v>
      </c>
      <c r="D4019" s="11">
        <f t="shared" si="505"/>
        <v>17</v>
      </c>
      <c r="E4019" s="11">
        <f t="shared" si="506"/>
        <v>17</v>
      </c>
      <c r="F4019" s="11">
        <f t="shared" si="507"/>
        <v>2550</v>
      </c>
      <c r="G4019" s="12">
        <v>0.35619176262257457</v>
      </c>
      <c r="H4019" s="27">
        <f t="shared" si="508"/>
        <v>1</v>
      </c>
      <c r="I4019" s="11">
        <f t="shared" si="509"/>
        <v>0</v>
      </c>
      <c r="J4019" s="28">
        <f t="shared" si="510"/>
        <v>0</v>
      </c>
      <c r="K4019" s="28">
        <f t="shared" si="511"/>
        <v>2550</v>
      </c>
      <c r="L4019" s="11"/>
      <c r="M4019" s="11"/>
      <c r="N4019" s="11"/>
      <c r="O4019" s="11"/>
      <c r="P4019" s="11"/>
      <c r="Q4019" s="11"/>
      <c r="R4019" s="11"/>
      <c r="S4019" s="11"/>
      <c r="T4019" s="11"/>
      <c r="U4019" s="11"/>
      <c r="V4019" s="11"/>
      <c r="W4019" s="11"/>
      <c r="X4019" s="11"/>
      <c r="Y4019" s="11"/>
      <c r="Z4019" s="11"/>
      <c r="AA4019" s="11"/>
      <c r="AB4019" s="11"/>
    </row>
    <row r="4020" spans="2:28" x14ac:dyDescent="0.2">
      <c r="B4020" s="13">
        <f t="shared" si="512"/>
        <v>4017</v>
      </c>
      <c r="C4020" s="12">
        <v>0.39432583310781788</v>
      </c>
      <c r="D4020" s="11">
        <f t="shared" si="505"/>
        <v>19</v>
      </c>
      <c r="E4020" s="11">
        <f t="shared" si="506"/>
        <v>19</v>
      </c>
      <c r="F4020" s="11">
        <f t="shared" si="507"/>
        <v>2850</v>
      </c>
      <c r="G4020" s="12">
        <v>0.57486449482726965</v>
      </c>
      <c r="H4020" s="27">
        <f t="shared" si="508"/>
        <v>2</v>
      </c>
      <c r="I4020" s="11">
        <f t="shared" si="509"/>
        <v>0</v>
      </c>
      <c r="J4020" s="28">
        <f t="shared" si="510"/>
        <v>0</v>
      </c>
      <c r="K4020" s="28">
        <f t="shared" si="511"/>
        <v>2850</v>
      </c>
      <c r="L4020" s="11"/>
      <c r="M4020" s="11"/>
      <c r="N4020" s="11"/>
      <c r="O4020" s="11"/>
      <c r="P4020" s="11"/>
      <c r="Q4020" s="11"/>
      <c r="R4020" s="11"/>
      <c r="S4020" s="11"/>
      <c r="T4020" s="11"/>
      <c r="U4020" s="11"/>
      <c r="V4020" s="11"/>
      <c r="W4020" s="11"/>
      <c r="X4020" s="11"/>
      <c r="Y4020" s="11"/>
      <c r="Z4020" s="11"/>
      <c r="AA4020" s="11"/>
      <c r="AB4020" s="11"/>
    </row>
    <row r="4021" spans="2:28" x14ac:dyDescent="0.2">
      <c r="B4021" s="13">
        <f t="shared" si="512"/>
        <v>4018</v>
      </c>
      <c r="C4021" s="12">
        <v>0.18084900313539487</v>
      </c>
      <c r="D4021" s="11">
        <f t="shared" si="505"/>
        <v>17</v>
      </c>
      <c r="E4021" s="11">
        <f t="shared" si="506"/>
        <v>17</v>
      </c>
      <c r="F4021" s="11">
        <f t="shared" si="507"/>
        <v>2550</v>
      </c>
      <c r="G4021" s="12">
        <v>0.7264642299872397</v>
      </c>
      <c r="H4021" s="27">
        <f t="shared" si="508"/>
        <v>2</v>
      </c>
      <c r="I4021" s="11">
        <f t="shared" si="509"/>
        <v>0</v>
      </c>
      <c r="J4021" s="28">
        <f t="shared" si="510"/>
        <v>0</v>
      </c>
      <c r="K4021" s="28">
        <f t="shared" si="511"/>
        <v>2550</v>
      </c>
      <c r="L4021" s="11"/>
      <c r="M4021" s="11"/>
      <c r="N4021" s="11"/>
      <c r="O4021" s="11"/>
      <c r="P4021" s="11"/>
      <c r="Q4021" s="11"/>
      <c r="R4021" s="11"/>
      <c r="S4021" s="11"/>
      <c r="T4021" s="11"/>
      <c r="U4021" s="11"/>
      <c r="V4021" s="11"/>
      <c r="W4021" s="11"/>
      <c r="X4021" s="11"/>
      <c r="Y4021" s="11"/>
      <c r="Z4021" s="11"/>
      <c r="AA4021" s="11"/>
      <c r="AB4021" s="11"/>
    </row>
    <row r="4022" spans="2:28" x14ac:dyDescent="0.2">
      <c r="B4022" s="13">
        <f t="shared" si="512"/>
        <v>4019</v>
      </c>
      <c r="C4022" s="12">
        <v>3.2086995176949573E-2</v>
      </c>
      <c r="D4022" s="11">
        <f t="shared" si="505"/>
        <v>15</v>
      </c>
      <c r="E4022" s="11">
        <f t="shared" si="506"/>
        <v>15</v>
      </c>
      <c r="F4022" s="11">
        <f t="shared" si="507"/>
        <v>2250</v>
      </c>
      <c r="G4022" s="12">
        <v>0.25615842865200844</v>
      </c>
      <c r="H4022" s="27">
        <f t="shared" si="508"/>
        <v>1</v>
      </c>
      <c r="I4022" s="11">
        <f t="shared" si="509"/>
        <v>0</v>
      </c>
      <c r="J4022" s="28">
        <f t="shared" si="510"/>
        <v>0</v>
      </c>
      <c r="K4022" s="28">
        <f t="shared" si="511"/>
        <v>2250</v>
      </c>
      <c r="L4022" s="11"/>
      <c r="M4022" s="11"/>
      <c r="N4022" s="11"/>
      <c r="O4022" s="11"/>
      <c r="P4022" s="11"/>
      <c r="Q4022" s="11"/>
      <c r="R4022" s="11"/>
      <c r="S4022" s="11"/>
      <c r="T4022" s="11"/>
      <c r="U4022" s="11"/>
      <c r="V4022" s="11"/>
      <c r="W4022" s="11"/>
      <c r="X4022" s="11"/>
      <c r="Y4022" s="11"/>
      <c r="Z4022" s="11"/>
      <c r="AA4022" s="11"/>
      <c r="AB4022" s="11"/>
    </row>
    <row r="4023" spans="2:28" x14ac:dyDescent="0.2">
      <c r="B4023" s="13">
        <f t="shared" si="512"/>
        <v>4020</v>
      </c>
      <c r="C4023" s="12">
        <v>0.41120839377514273</v>
      </c>
      <c r="D4023" s="11">
        <f t="shared" si="505"/>
        <v>19</v>
      </c>
      <c r="E4023" s="11">
        <f t="shared" si="506"/>
        <v>19</v>
      </c>
      <c r="F4023" s="11">
        <f t="shared" si="507"/>
        <v>2850</v>
      </c>
      <c r="G4023" s="12">
        <v>0.59623264018458877</v>
      </c>
      <c r="H4023" s="27">
        <f t="shared" si="508"/>
        <v>2</v>
      </c>
      <c r="I4023" s="11">
        <f t="shared" si="509"/>
        <v>0</v>
      </c>
      <c r="J4023" s="28">
        <f t="shared" si="510"/>
        <v>0</v>
      </c>
      <c r="K4023" s="28">
        <f t="shared" si="511"/>
        <v>2850</v>
      </c>
      <c r="L4023" s="11"/>
      <c r="M4023" s="11"/>
      <c r="N4023" s="11"/>
      <c r="O4023" s="11"/>
      <c r="P4023" s="11"/>
      <c r="Q4023" s="11"/>
      <c r="R4023" s="11"/>
      <c r="S4023" s="11"/>
      <c r="T4023" s="11"/>
      <c r="U4023" s="11"/>
      <c r="V4023" s="11"/>
      <c r="W4023" s="11"/>
      <c r="X4023" s="11"/>
      <c r="Y4023" s="11"/>
      <c r="Z4023" s="11"/>
      <c r="AA4023" s="11"/>
      <c r="AB4023" s="11"/>
    </row>
    <row r="4024" spans="2:28" x14ac:dyDescent="0.2">
      <c r="B4024" s="13">
        <f t="shared" si="512"/>
        <v>4021</v>
      </c>
      <c r="C4024" s="12">
        <v>0.90662500798546775</v>
      </c>
      <c r="D4024" s="11">
        <f t="shared" si="505"/>
        <v>23</v>
      </c>
      <c r="E4024" s="11">
        <f t="shared" si="506"/>
        <v>22</v>
      </c>
      <c r="F4024" s="11">
        <f t="shared" si="507"/>
        <v>3300</v>
      </c>
      <c r="G4024" s="12">
        <v>0.21668490402721574</v>
      </c>
      <c r="H4024" s="27">
        <f t="shared" si="508"/>
        <v>1</v>
      </c>
      <c r="I4024" s="11">
        <f t="shared" si="509"/>
        <v>2</v>
      </c>
      <c r="J4024" s="28">
        <f t="shared" si="510"/>
        <v>1000</v>
      </c>
      <c r="K4024" s="28">
        <f t="shared" si="511"/>
        <v>2300</v>
      </c>
      <c r="L4024" s="11"/>
      <c r="M4024" s="11"/>
      <c r="N4024" s="11"/>
      <c r="O4024" s="11"/>
      <c r="P4024" s="11"/>
      <c r="Q4024" s="11"/>
      <c r="R4024" s="11"/>
      <c r="S4024" s="11"/>
      <c r="T4024" s="11"/>
      <c r="U4024" s="11"/>
      <c r="V4024" s="11"/>
      <c r="W4024" s="11"/>
      <c r="X4024" s="11"/>
      <c r="Y4024" s="11"/>
      <c r="Z4024" s="11"/>
      <c r="AA4024" s="11"/>
      <c r="AB4024" s="11"/>
    </row>
    <row r="4025" spans="2:28" x14ac:dyDescent="0.2">
      <c r="B4025" s="13">
        <f t="shared" si="512"/>
        <v>4022</v>
      </c>
      <c r="C4025" s="12">
        <v>0.8967285748139685</v>
      </c>
      <c r="D4025" s="11">
        <f t="shared" si="505"/>
        <v>22</v>
      </c>
      <c r="E4025" s="11">
        <f t="shared" si="506"/>
        <v>22</v>
      </c>
      <c r="F4025" s="11">
        <f t="shared" si="507"/>
        <v>3300</v>
      </c>
      <c r="G4025" s="12">
        <v>0.45989818156915119</v>
      </c>
      <c r="H4025" s="27">
        <f t="shared" si="508"/>
        <v>2</v>
      </c>
      <c r="I4025" s="11">
        <f t="shared" si="509"/>
        <v>1</v>
      </c>
      <c r="J4025" s="28">
        <f t="shared" si="510"/>
        <v>500</v>
      </c>
      <c r="K4025" s="28">
        <f t="shared" si="511"/>
        <v>2800</v>
      </c>
      <c r="L4025" s="11"/>
      <c r="M4025" s="11"/>
      <c r="N4025" s="11"/>
      <c r="O4025" s="11"/>
      <c r="P4025" s="11"/>
      <c r="Q4025" s="11"/>
      <c r="R4025" s="11"/>
      <c r="S4025" s="11"/>
      <c r="T4025" s="11"/>
      <c r="U4025" s="11"/>
      <c r="V4025" s="11"/>
      <c r="W4025" s="11"/>
      <c r="X4025" s="11"/>
      <c r="Y4025" s="11"/>
      <c r="Z4025" s="11"/>
      <c r="AA4025" s="11"/>
      <c r="AB4025" s="11"/>
    </row>
    <row r="4026" spans="2:28" x14ac:dyDescent="0.2">
      <c r="B4026" s="13">
        <f t="shared" si="512"/>
        <v>4023</v>
      </c>
      <c r="C4026" s="12">
        <v>0.10851833904167218</v>
      </c>
      <c r="D4026" s="11">
        <f t="shared" si="505"/>
        <v>16</v>
      </c>
      <c r="E4026" s="11">
        <f t="shared" si="506"/>
        <v>16</v>
      </c>
      <c r="F4026" s="11">
        <f t="shared" si="507"/>
        <v>2400</v>
      </c>
      <c r="G4026" s="12">
        <v>0.90870539042090293</v>
      </c>
      <c r="H4026" s="27">
        <f t="shared" si="508"/>
        <v>3</v>
      </c>
      <c r="I4026" s="11">
        <f t="shared" si="509"/>
        <v>0</v>
      </c>
      <c r="J4026" s="28">
        <f t="shared" si="510"/>
        <v>0</v>
      </c>
      <c r="K4026" s="28">
        <f t="shared" si="511"/>
        <v>2400</v>
      </c>
      <c r="L4026" s="11"/>
      <c r="M4026" s="11"/>
      <c r="N4026" s="11"/>
      <c r="O4026" s="11"/>
      <c r="P4026" s="11"/>
      <c r="Q4026" s="11"/>
      <c r="R4026" s="11"/>
      <c r="S4026" s="11"/>
      <c r="T4026" s="11"/>
      <c r="U4026" s="11"/>
      <c r="V4026" s="11"/>
      <c r="W4026" s="11"/>
      <c r="X4026" s="11"/>
      <c r="Y4026" s="11"/>
      <c r="Z4026" s="11"/>
      <c r="AA4026" s="11"/>
      <c r="AB4026" s="11"/>
    </row>
    <row r="4027" spans="2:28" x14ac:dyDescent="0.2">
      <c r="B4027" s="13">
        <f t="shared" si="512"/>
        <v>4024</v>
      </c>
      <c r="C4027" s="12">
        <v>0.29158668575537561</v>
      </c>
      <c r="D4027" s="11">
        <f t="shared" si="505"/>
        <v>18</v>
      </c>
      <c r="E4027" s="11">
        <f t="shared" si="506"/>
        <v>18</v>
      </c>
      <c r="F4027" s="11">
        <f t="shared" si="507"/>
        <v>2700</v>
      </c>
      <c r="G4027" s="12">
        <v>2.8394960972479288E-2</v>
      </c>
      <c r="H4027" s="27">
        <f t="shared" si="508"/>
        <v>0</v>
      </c>
      <c r="I4027" s="11">
        <f t="shared" si="509"/>
        <v>0</v>
      </c>
      <c r="J4027" s="28">
        <f t="shared" si="510"/>
        <v>0</v>
      </c>
      <c r="K4027" s="28">
        <f t="shared" si="511"/>
        <v>2700</v>
      </c>
      <c r="L4027" s="11"/>
      <c r="M4027" s="11"/>
      <c r="N4027" s="11"/>
      <c r="O4027" s="11"/>
      <c r="P4027" s="11"/>
      <c r="Q4027" s="11"/>
      <c r="R4027" s="11"/>
      <c r="S4027" s="11"/>
      <c r="T4027" s="11"/>
      <c r="U4027" s="11"/>
      <c r="V4027" s="11"/>
      <c r="W4027" s="11"/>
      <c r="X4027" s="11"/>
      <c r="Y4027" s="11"/>
      <c r="Z4027" s="11"/>
      <c r="AA4027" s="11"/>
      <c r="AB4027" s="11"/>
    </row>
    <row r="4028" spans="2:28" x14ac:dyDescent="0.2">
      <c r="B4028" s="13">
        <f t="shared" si="512"/>
        <v>4025</v>
      </c>
      <c r="C4028" s="12">
        <v>0.43570687351166371</v>
      </c>
      <c r="D4028" s="11">
        <f t="shared" si="505"/>
        <v>19</v>
      </c>
      <c r="E4028" s="11">
        <f t="shared" si="506"/>
        <v>19</v>
      </c>
      <c r="F4028" s="11">
        <f t="shared" si="507"/>
        <v>2850</v>
      </c>
      <c r="G4028" s="12">
        <v>0.24798647994158685</v>
      </c>
      <c r="H4028" s="27">
        <f t="shared" si="508"/>
        <v>1</v>
      </c>
      <c r="I4028" s="11">
        <f t="shared" si="509"/>
        <v>0</v>
      </c>
      <c r="J4028" s="28">
        <f t="shared" si="510"/>
        <v>0</v>
      </c>
      <c r="K4028" s="28">
        <f t="shared" si="511"/>
        <v>2850</v>
      </c>
      <c r="L4028" s="11"/>
      <c r="M4028" s="11"/>
      <c r="N4028" s="11"/>
      <c r="O4028" s="11"/>
      <c r="P4028" s="11"/>
      <c r="Q4028" s="11"/>
      <c r="R4028" s="11"/>
      <c r="S4028" s="11"/>
      <c r="T4028" s="11"/>
      <c r="U4028" s="11"/>
      <c r="V4028" s="11"/>
      <c r="W4028" s="11"/>
      <c r="X4028" s="11"/>
      <c r="Y4028" s="11"/>
      <c r="Z4028" s="11"/>
      <c r="AA4028" s="11"/>
      <c r="AB4028" s="11"/>
    </row>
    <row r="4029" spans="2:28" x14ac:dyDescent="0.2">
      <c r="B4029" s="13">
        <f t="shared" si="512"/>
        <v>4026</v>
      </c>
      <c r="C4029" s="12">
        <v>0.40542798179054629</v>
      </c>
      <c r="D4029" s="11">
        <f t="shared" si="505"/>
        <v>19</v>
      </c>
      <c r="E4029" s="11">
        <f t="shared" si="506"/>
        <v>19</v>
      </c>
      <c r="F4029" s="11">
        <f t="shared" si="507"/>
        <v>2850</v>
      </c>
      <c r="G4029" s="12">
        <v>0.90475828354032317</v>
      </c>
      <c r="H4029" s="27">
        <f t="shared" si="508"/>
        <v>4</v>
      </c>
      <c r="I4029" s="11">
        <f t="shared" si="509"/>
        <v>0</v>
      </c>
      <c r="J4029" s="28">
        <f t="shared" si="510"/>
        <v>0</v>
      </c>
      <c r="K4029" s="28">
        <f t="shared" si="511"/>
        <v>2850</v>
      </c>
      <c r="L4029" s="11"/>
      <c r="M4029" s="11"/>
      <c r="N4029" s="11"/>
      <c r="O4029" s="11"/>
      <c r="P4029" s="11"/>
      <c r="Q4029" s="11"/>
      <c r="R4029" s="11"/>
      <c r="S4029" s="11"/>
      <c r="T4029" s="11"/>
      <c r="U4029" s="11"/>
      <c r="V4029" s="11"/>
      <c r="W4029" s="11"/>
      <c r="X4029" s="11"/>
      <c r="Y4029" s="11"/>
      <c r="Z4029" s="11"/>
      <c r="AA4029" s="11"/>
      <c r="AB4029" s="11"/>
    </row>
    <row r="4030" spans="2:28" x14ac:dyDescent="0.2">
      <c r="B4030" s="13">
        <f t="shared" si="512"/>
        <v>4027</v>
      </c>
      <c r="C4030" s="12">
        <v>0.35024359938174954</v>
      </c>
      <c r="D4030" s="11">
        <f t="shared" si="505"/>
        <v>19</v>
      </c>
      <c r="E4030" s="11">
        <f t="shared" si="506"/>
        <v>19</v>
      </c>
      <c r="F4030" s="11">
        <f t="shared" si="507"/>
        <v>2850</v>
      </c>
      <c r="G4030" s="12">
        <v>0.14181269976153321</v>
      </c>
      <c r="H4030" s="27">
        <f t="shared" si="508"/>
        <v>1</v>
      </c>
      <c r="I4030" s="11">
        <f t="shared" si="509"/>
        <v>0</v>
      </c>
      <c r="J4030" s="28">
        <f t="shared" si="510"/>
        <v>0</v>
      </c>
      <c r="K4030" s="28">
        <f t="shared" si="511"/>
        <v>2850</v>
      </c>
      <c r="L4030" s="11"/>
      <c r="M4030" s="11"/>
      <c r="N4030" s="11"/>
      <c r="O4030" s="11"/>
      <c r="P4030" s="11"/>
      <c r="Q4030" s="11"/>
      <c r="R4030" s="11"/>
      <c r="S4030" s="11"/>
      <c r="T4030" s="11"/>
      <c r="U4030" s="11"/>
      <c r="V4030" s="11"/>
      <c r="W4030" s="11"/>
      <c r="X4030" s="11"/>
      <c r="Y4030" s="11"/>
      <c r="Z4030" s="11"/>
      <c r="AA4030" s="11"/>
      <c r="AB4030" s="11"/>
    </row>
    <row r="4031" spans="2:28" x14ac:dyDescent="0.2">
      <c r="B4031" s="13">
        <f t="shared" si="512"/>
        <v>4028</v>
      </c>
      <c r="C4031" s="12">
        <v>0.90243462258279916</v>
      </c>
      <c r="D4031" s="11">
        <f t="shared" si="505"/>
        <v>23</v>
      </c>
      <c r="E4031" s="11">
        <f t="shared" si="506"/>
        <v>22</v>
      </c>
      <c r="F4031" s="11">
        <f t="shared" si="507"/>
        <v>3300</v>
      </c>
      <c r="G4031" s="12">
        <v>0.10311175334018075</v>
      </c>
      <c r="H4031" s="27">
        <f t="shared" si="508"/>
        <v>1</v>
      </c>
      <c r="I4031" s="11">
        <f t="shared" si="509"/>
        <v>2</v>
      </c>
      <c r="J4031" s="28">
        <f t="shared" si="510"/>
        <v>1000</v>
      </c>
      <c r="K4031" s="28">
        <f t="shared" si="511"/>
        <v>2300</v>
      </c>
      <c r="L4031" s="11"/>
      <c r="M4031" s="11"/>
      <c r="N4031" s="11"/>
      <c r="O4031" s="11"/>
      <c r="P4031" s="11"/>
      <c r="Q4031" s="11"/>
      <c r="R4031" s="11"/>
      <c r="S4031" s="11"/>
      <c r="T4031" s="11"/>
      <c r="U4031" s="11"/>
      <c r="V4031" s="11"/>
      <c r="W4031" s="11"/>
      <c r="X4031" s="11"/>
      <c r="Y4031" s="11"/>
      <c r="Z4031" s="11"/>
      <c r="AA4031" s="11"/>
      <c r="AB4031" s="11"/>
    </row>
    <row r="4032" spans="2:28" x14ac:dyDescent="0.2">
      <c r="B4032" s="13">
        <f t="shared" si="512"/>
        <v>4029</v>
      </c>
      <c r="C4032" s="12">
        <v>0.11355455642015166</v>
      </c>
      <c r="D4032" s="11">
        <f t="shared" si="505"/>
        <v>16</v>
      </c>
      <c r="E4032" s="11">
        <f t="shared" si="506"/>
        <v>16</v>
      </c>
      <c r="F4032" s="11">
        <f t="shared" si="507"/>
        <v>2400</v>
      </c>
      <c r="G4032" s="12">
        <v>0.48414638332989901</v>
      </c>
      <c r="H4032" s="27">
        <f t="shared" si="508"/>
        <v>1</v>
      </c>
      <c r="I4032" s="11">
        <f t="shared" si="509"/>
        <v>0</v>
      </c>
      <c r="J4032" s="28">
        <f t="shared" si="510"/>
        <v>0</v>
      </c>
      <c r="K4032" s="28">
        <f t="shared" si="511"/>
        <v>2400</v>
      </c>
      <c r="L4032" s="11"/>
      <c r="M4032" s="11"/>
      <c r="N4032" s="11"/>
      <c r="O4032" s="11"/>
      <c r="P4032" s="11"/>
      <c r="Q4032" s="11"/>
      <c r="R4032" s="11"/>
      <c r="S4032" s="11"/>
      <c r="T4032" s="11"/>
      <c r="U4032" s="11"/>
      <c r="V4032" s="11"/>
      <c r="W4032" s="11"/>
      <c r="X4032" s="11"/>
      <c r="Y4032" s="11"/>
      <c r="Z4032" s="11"/>
      <c r="AA4032" s="11"/>
      <c r="AB4032" s="11"/>
    </row>
    <row r="4033" spans="2:28" x14ac:dyDescent="0.2">
      <c r="B4033" s="13">
        <f t="shared" si="512"/>
        <v>4030</v>
      </c>
      <c r="C4033" s="12">
        <v>0.36553075521127709</v>
      </c>
      <c r="D4033" s="11">
        <f t="shared" si="505"/>
        <v>19</v>
      </c>
      <c r="E4033" s="11">
        <f t="shared" si="506"/>
        <v>19</v>
      </c>
      <c r="F4033" s="11">
        <f t="shared" si="507"/>
        <v>2850</v>
      </c>
      <c r="G4033" s="12">
        <v>0.31075423233357646</v>
      </c>
      <c r="H4033" s="27">
        <f t="shared" si="508"/>
        <v>1</v>
      </c>
      <c r="I4033" s="11">
        <f t="shared" si="509"/>
        <v>0</v>
      </c>
      <c r="J4033" s="28">
        <f t="shared" si="510"/>
        <v>0</v>
      </c>
      <c r="K4033" s="28">
        <f t="shared" si="511"/>
        <v>2850</v>
      </c>
      <c r="L4033" s="11"/>
      <c r="M4033" s="11"/>
      <c r="N4033" s="11"/>
      <c r="O4033" s="11"/>
      <c r="P4033" s="11"/>
      <c r="Q4033" s="11"/>
      <c r="R4033" s="11"/>
      <c r="S4033" s="11"/>
      <c r="T4033" s="11"/>
      <c r="U4033" s="11"/>
      <c r="V4033" s="11"/>
      <c r="W4033" s="11"/>
      <c r="X4033" s="11"/>
      <c r="Y4033" s="11"/>
      <c r="Z4033" s="11"/>
      <c r="AA4033" s="11"/>
      <c r="AB4033" s="11"/>
    </row>
    <row r="4034" spans="2:28" x14ac:dyDescent="0.2">
      <c r="B4034" s="13">
        <f t="shared" si="512"/>
        <v>4031</v>
      </c>
      <c r="C4034" s="12">
        <v>0.50292188899018186</v>
      </c>
      <c r="D4034" s="11">
        <f t="shared" si="505"/>
        <v>20</v>
      </c>
      <c r="E4034" s="11">
        <f t="shared" si="506"/>
        <v>20</v>
      </c>
      <c r="F4034" s="11">
        <f t="shared" si="507"/>
        <v>3000</v>
      </c>
      <c r="G4034" s="12">
        <v>0.25630813080205217</v>
      </c>
      <c r="H4034" s="27">
        <f t="shared" si="508"/>
        <v>1</v>
      </c>
      <c r="I4034" s="11">
        <f t="shared" si="509"/>
        <v>0</v>
      </c>
      <c r="J4034" s="28">
        <f t="shared" si="510"/>
        <v>0</v>
      </c>
      <c r="K4034" s="28">
        <f t="shared" si="511"/>
        <v>3000</v>
      </c>
      <c r="L4034" s="11"/>
      <c r="M4034" s="11"/>
      <c r="N4034" s="11"/>
      <c r="O4034" s="11"/>
      <c r="P4034" s="11"/>
      <c r="Q4034" s="11"/>
      <c r="R4034" s="11"/>
      <c r="S4034" s="11"/>
      <c r="T4034" s="11"/>
      <c r="U4034" s="11"/>
      <c r="V4034" s="11"/>
      <c r="W4034" s="11"/>
      <c r="X4034" s="11"/>
      <c r="Y4034" s="11"/>
      <c r="Z4034" s="11"/>
      <c r="AA4034" s="11"/>
      <c r="AB4034" s="11"/>
    </row>
    <row r="4035" spans="2:28" x14ac:dyDescent="0.2">
      <c r="B4035" s="13">
        <f t="shared" si="512"/>
        <v>4032</v>
      </c>
      <c r="C4035" s="12">
        <v>0.58631232700538416</v>
      </c>
      <c r="D4035" s="11">
        <f t="shared" si="505"/>
        <v>20</v>
      </c>
      <c r="E4035" s="11">
        <f t="shared" si="506"/>
        <v>20</v>
      </c>
      <c r="F4035" s="11">
        <f t="shared" si="507"/>
        <v>3000</v>
      </c>
      <c r="G4035" s="12">
        <v>0.27657401566426265</v>
      </c>
      <c r="H4035" s="27">
        <f t="shared" si="508"/>
        <v>1</v>
      </c>
      <c r="I4035" s="11">
        <f t="shared" si="509"/>
        <v>0</v>
      </c>
      <c r="J4035" s="28">
        <f t="shared" si="510"/>
        <v>0</v>
      </c>
      <c r="K4035" s="28">
        <f t="shared" si="511"/>
        <v>3000</v>
      </c>
      <c r="L4035" s="11"/>
      <c r="M4035" s="11"/>
      <c r="N4035" s="11"/>
      <c r="O4035" s="11"/>
      <c r="P4035" s="11"/>
      <c r="Q4035" s="11"/>
      <c r="R4035" s="11"/>
      <c r="S4035" s="11"/>
      <c r="T4035" s="11"/>
      <c r="U4035" s="11"/>
      <c r="V4035" s="11"/>
      <c r="W4035" s="11"/>
      <c r="X4035" s="11"/>
      <c r="Y4035" s="11"/>
      <c r="Z4035" s="11"/>
      <c r="AA4035" s="11"/>
      <c r="AB4035" s="11"/>
    </row>
    <row r="4036" spans="2:28" x14ac:dyDescent="0.2">
      <c r="B4036" s="13">
        <f t="shared" si="512"/>
        <v>4033</v>
      </c>
      <c r="C4036" s="12">
        <v>0.39444179453083605</v>
      </c>
      <c r="D4036" s="11">
        <f t="shared" si="505"/>
        <v>19</v>
      </c>
      <c r="E4036" s="11">
        <f t="shared" si="506"/>
        <v>19</v>
      </c>
      <c r="F4036" s="11">
        <f t="shared" si="507"/>
        <v>2850</v>
      </c>
      <c r="G4036" s="12">
        <v>0.50421627032563476</v>
      </c>
      <c r="H4036" s="27">
        <f t="shared" si="508"/>
        <v>2</v>
      </c>
      <c r="I4036" s="11">
        <f t="shared" si="509"/>
        <v>0</v>
      </c>
      <c r="J4036" s="28">
        <f t="shared" si="510"/>
        <v>0</v>
      </c>
      <c r="K4036" s="28">
        <f t="shared" si="511"/>
        <v>2850</v>
      </c>
      <c r="L4036" s="11"/>
      <c r="M4036" s="11"/>
      <c r="N4036" s="11"/>
      <c r="O4036" s="11"/>
      <c r="P4036" s="11"/>
      <c r="Q4036" s="11"/>
      <c r="R4036" s="11"/>
      <c r="S4036" s="11"/>
      <c r="T4036" s="11"/>
      <c r="U4036" s="11"/>
      <c r="V4036" s="11"/>
      <c r="W4036" s="11"/>
      <c r="X4036" s="11"/>
      <c r="Y4036" s="11"/>
      <c r="Z4036" s="11"/>
      <c r="AA4036" s="11"/>
      <c r="AB4036" s="11"/>
    </row>
    <row r="4037" spans="2:28" x14ac:dyDescent="0.2">
      <c r="B4037" s="13">
        <f t="shared" si="512"/>
        <v>4034</v>
      </c>
      <c r="C4037" s="12">
        <v>0.22416588671459092</v>
      </c>
      <c r="D4037" s="11">
        <f t="shared" ref="D4037:D4100" si="513">SUMIFS($M$4:$M$15,$P$4:$P$15,"&lt;="&amp;C4037,$O$4:$O$15,"&gt;="&amp;C4037)</f>
        <v>17</v>
      </c>
      <c r="E4037" s="11">
        <f t="shared" ref="E4037:E4100" si="514">MIN(D4037,$S$2)</f>
        <v>17</v>
      </c>
      <c r="F4037" s="11">
        <f t="shared" ref="F4037:F4100" si="515">E4037*$S$3</f>
        <v>2550</v>
      </c>
      <c r="G4037" s="12">
        <v>0.99160047502954785</v>
      </c>
      <c r="H4037" s="27">
        <f t="shared" ref="H4037:H4100" si="516">_xlfn.BINOM.INV(E4037,$S$5,G4037)</f>
        <v>5</v>
      </c>
      <c r="I4037" s="11">
        <f t="shared" ref="I4037:I4100" si="517">IF(E4037-H4037&gt;$S$6,E4037-H4037-$S$6,0)</f>
        <v>0</v>
      </c>
      <c r="J4037" s="28">
        <f t="shared" ref="J4037:J4100" si="518">I4037*$S$4</f>
        <v>0</v>
      </c>
      <c r="K4037" s="28">
        <f t="shared" ref="K4037:K4100" si="519">F4037-J4037</f>
        <v>2550</v>
      </c>
      <c r="L4037" s="11"/>
      <c r="M4037" s="11"/>
      <c r="N4037" s="11"/>
      <c r="O4037" s="11"/>
      <c r="P4037" s="11"/>
      <c r="Q4037" s="11"/>
      <c r="R4037" s="11"/>
      <c r="S4037" s="11"/>
      <c r="T4037" s="11"/>
      <c r="U4037" s="11"/>
      <c r="V4037" s="11"/>
      <c r="W4037" s="11"/>
      <c r="X4037" s="11"/>
      <c r="Y4037" s="11"/>
      <c r="Z4037" s="11"/>
      <c r="AA4037" s="11"/>
      <c r="AB4037" s="11"/>
    </row>
    <row r="4038" spans="2:28" x14ac:dyDescent="0.2">
      <c r="B4038" s="13">
        <f t="shared" ref="B4038:B4101" si="520">B4037+1</f>
        <v>4035</v>
      </c>
      <c r="C4038" s="12">
        <v>0.34464023524970833</v>
      </c>
      <c r="D4038" s="11">
        <f t="shared" si="513"/>
        <v>18</v>
      </c>
      <c r="E4038" s="11">
        <f t="shared" si="514"/>
        <v>18</v>
      </c>
      <c r="F4038" s="11">
        <f t="shared" si="515"/>
        <v>2700</v>
      </c>
      <c r="G4038" s="12">
        <v>0.62909311776330656</v>
      </c>
      <c r="H4038" s="27">
        <f t="shared" si="516"/>
        <v>2</v>
      </c>
      <c r="I4038" s="11">
        <f t="shared" si="517"/>
        <v>0</v>
      </c>
      <c r="J4038" s="28">
        <f t="shared" si="518"/>
        <v>0</v>
      </c>
      <c r="K4038" s="28">
        <f t="shared" si="519"/>
        <v>2700</v>
      </c>
      <c r="L4038" s="11"/>
      <c r="M4038" s="11"/>
      <c r="N4038" s="11"/>
      <c r="O4038" s="11"/>
      <c r="P4038" s="11"/>
      <c r="Q4038" s="11"/>
      <c r="R4038" s="11"/>
      <c r="S4038" s="11"/>
      <c r="T4038" s="11"/>
      <c r="U4038" s="11"/>
      <c r="V4038" s="11"/>
      <c r="W4038" s="11"/>
      <c r="X4038" s="11"/>
      <c r="Y4038" s="11"/>
      <c r="Z4038" s="11"/>
      <c r="AA4038" s="11"/>
      <c r="AB4038" s="11"/>
    </row>
    <row r="4039" spans="2:28" x14ac:dyDescent="0.2">
      <c r="B4039" s="13">
        <f t="shared" si="520"/>
        <v>4036</v>
      </c>
      <c r="C4039" s="12">
        <v>0.22416638110503873</v>
      </c>
      <c r="D4039" s="11">
        <f t="shared" si="513"/>
        <v>17</v>
      </c>
      <c r="E4039" s="11">
        <f t="shared" si="514"/>
        <v>17</v>
      </c>
      <c r="F4039" s="11">
        <f t="shared" si="515"/>
        <v>2550</v>
      </c>
      <c r="G4039" s="12">
        <v>0.33649943806740112</v>
      </c>
      <c r="H4039" s="27">
        <f t="shared" si="516"/>
        <v>1</v>
      </c>
      <c r="I4039" s="11">
        <f t="shared" si="517"/>
        <v>0</v>
      </c>
      <c r="J4039" s="28">
        <f t="shared" si="518"/>
        <v>0</v>
      </c>
      <c r="K4039" s="28">
        <f t="shared" si="519"/>
        <v>2550</v>
      </c>
      <c r="L4039" s="11"/>
      <c r="M4039" s="11"/>
      <c r="N4039" s="11"/>
      <c r="O4039" s="11"/>
      <c r="P4039" s="11"/>
      <c r="Q4039" s="11"/>
      <c r="R4039" s="11"/>
      <c r="S4039" s="11"/>
      <c r="T4039" s="11"/>
      <c r="U4039" s="11"/>
      <c r="V4039" s="11"/>
      <c r="W4039" s="11"/>
      <c r="X4039" s="11"/>
      <c r="Y4039" s="11"/>
      <c r="Z4039" s="11"/>
      <c r="AA4039" s="11"/>
      <c r="AB4039" s="11"/>
    </row>
    <row r="4040" spans="2:28" x14ac:dyDescent="0.2">
      <c r="B4040" s="13">
        <f t="shared" si="520"/>
        <v>4037</v>
      </c>
      <c r="C4040" s="12">
        <v>0.41473547229324825</v>
      </c>
      <c r="D4040" s="11">
        <f t="shared" si="513"/>
        <v>19</v>
      </c>
      <c r="E4040" s="11">
        <f t="shared" si="514"/>
        <v>19</v>
      </c>
      <c r="F4040" s="11">
        <f t="shared" si="515"/>
        <v>2850</v>
      </c>
      <c r="G4040" s="12">
        <v>0.57514345327509819</v>
      </c>
      <c r="H4040" s="27">
        <f t="shared" si="516"/>
        <v>2</v>
      </c>
      <c r="I4040" s="11">
        <f t="shared" si="517"/>
        <v>0</v>
      </c>
      <c r="J4040" s="28">
        <f t="shared" si="518"/>
        <v>0</v>
      </c>
      <c r="K4040" s="28">
        <f t="shared" si="519"/>
        <v>2850</v>
      </c>
      <c r="L4040" s="11"/>
      <c r="M4040" s="11"/>
      <c r="N4040" s="11"/>
      <c r="O4040" s="11"/>
      <c r="P4040" s="11"/>
      <c r="Q4040" s="11"/>
      <c r="R4040" s="11"/>
      <c r="S4040" s="11"/>
      <c r="T4040" s="11"/>
      <c r="U4040" s="11"/>
      <c r="V4040" s="11"/>
      <c r="W4040" s="11"/>
      <c r="X4040" s="11"/>
      <c r="Y4040" s="11"/>
      <c r="Z4040" s="11"/>
      <c r="AA4040" s="11"/>
      <c r="AB4040" s="11"/>
    </row>
    <row r="4041" spans="2:28" x14ac:dyDescent="0.2">
      <c r="B4041" s="13">
        <f t="shared" si="520"/>
        <v>4038</v>
      </c>
      <c r="C4041" s="12">
        <v>0.53599866340871971</v>
      </c>
      <c r="D4041" s="11">
        <f t="shared" si="513"/>
        <v>20</v>
      </c>
      <c r="E4041" s="11">
        <f t="shared" si="514"/>
        <v>20</v>
      </c>
      <c r="F4041" s="11">
        <f t="shared" si="515"/>
        <v>3000</v>
      </c>
      <c r="G4041" s="12">
        <v>0.88698047384805445</v>
      </c>
      <c r="H4041" s="27">
        <f t="shared" si="516"/>
        <v>4</v>
      </c>
      <c r="I4041" s="11">
        <f t="shared" si="517"/>
        <v>0</v>
      </c>
      <c r="J4041" s="28">
        <f t="shared" si="518"/>
        <v>0</v>
      </c>
      <c r="K4041" s="28">
        <f t="shared" si="519"/>
        <v>3000</v>
      </c>
      <c r="L4041" s="11"/>
      <c r="M4041" s="11"/>
      <c r="N4041" s="11"/>
      <c r="O4041" s="11"/>
      <c r="P4041" s="11"/>
      <c r="Q4041" s="11"/>
      <c r="R4041" s="11"/>
      <c r="S4041" s="11"/>
      <c r="T4041" s="11"/>
      <c r="U4041" s="11"/>
      <c r="V4041" s="11"/>
      <c r="W4041" s="11"/>
      <c r="X4041" s="11"/>
      <c r="Y4041" s="11"/>
      <c r="Z4041" s="11"/>
      <c r="AA4041" s="11"/>
      <c r="AB4041" s="11"/>
    </row>
    <row r="4042" spans="2:28" x14ac:dyDescent="0.2">
      <c r="B4042" s="13">
        <f t="shared" si="520"/>
        <v>4039</v>
      </c>
      <c r="C4042" s="12">
        <v>0.3209075915071683</v>
      </c>
      <c r="D4042" s="11">
        <f t="shared" si="513"/>
        <v>18</v>
      </c>
      <c r="E4042" s="11">
        <f t="shared" si="514"/>
        <v>18</v>
      </c>
      <c r="F4042" s="11">
        <f t="shared" si="515"/>
        <v>2700</v>
      </c>
      <c r="G4042" s="12">
        <v>0.12521154542264112</v>
      </c>
      <c r="H4042" s="27">
        <f t="shared" si="516"/>
        <v>0</v>
      </c>
      <c r="I4042" s="11">
        <f t="shared" si="517"/>
        <v>0</v>
      </c>
      <c r="J4042" s="28">
        <f t="shared" si="518"/>
        <v>0</v>
      </c>
      <c r="K4042" s="28">
        <f t="shared" si="519"/>
        <v>2700</v>
      </c>
      <c r="L4042" s="11"/>
      <c r="M4042" s="11"/>
      <c r="N4042" s="11"/>
      <c r="O4042" s="11"/>
      <c r="P4042" s="11"/>
      <c r="Q4042" s="11"/>
      <c r="R4042" s="11"/>
      <c r="S4042" s="11"/>
      <c r="T4042" s="11"/>
      <c r="U4042" s="11"/>
      <c r="V4042" s="11"/>
      <c r="W4042" s="11"/>
      <c r="X4042" s="11"/>
      <c r="Y4042" s="11"/>
      <c r="Z4042" s="11"/>
      <c r="AA4042" s="11"/>
      <c r="AB4042" s="11"/>
    </row>
    <row r="4043" spans="2:28" x14ac:dyDescent="0.2">
      <c r="B4043" s="13">
        <f t="shared" si="520"/>
        <v>4040</v>
      </c>
      <c r="C4043" s="12">
        <v>0.79407683562985243</v>
      </c>
      <c r="D4043" s="11">
        <f t="shared" si="513"/>
        <v>21</v>
      </c>
      <c r="E4043" s="11">
        <f t="shared" si="514"/>
        <v>21</v>
      </c>
      <c r="F4043" s="11">
        <f t="shared" si="515"/>
        <v>3150</v>
      </c>
      <c r="G4043" s="12">
        <v>0.85485255994619325</v>
      </c>
      <c r="H4043" s="27">
        <f t="shared" si="516"/>
        <v>4</v>
      </c>
      <c r="I4043" s="11">
        <f t="shared" si="517"/>
        <v>0</v>
      </c>
      <c r="J4043" s="28">
        <f t="shared" si="518"/>
        <v>0</v>
      </c>
      <c r="K4043" s="28">
        <f t="shared" si="519"/>
        <v>3150</v>
      </c>
      <c r="L4043" s="11"/>
      <c r="M4043" s="11"/>
      <c r="N4043" s="11"/>
      <c r="O4043" s="11"/>
      <c r="P4043" s="11"/>
      <c r="Q4043" s="11"/>
      <c r="R4043" s="11"/>
      <c r="S4043" s="11"/>
      <c r="T4043" s="11"/>
      <c r="U4043" s="11"/>
      <c r="V4043" s="11"/>
      <c r="W4043" s="11"/>
      <c r="X4043" s="11"/>
      <c r="Y4043" s="11"/>
      <c r="Z4043" s="11"/>
      <c r="AA4043" s="11"/>
      <c r="AB4043" s="11"/>
    </row>
    <row r="4044" spans="2:28" x14ac:dyDescent="0.2">
      <c r="B4044" s="13">
        <f t="shared" si="520"/>
        <v>4041</v>
      </c>
      <c r="C4044" s="12">
        <v>0.22087402309316695</v>
      </c>
      <c r="D4044" s="11">
        <f t="shared" si="513"/>
        <v>17</v>
      </c>
      <c r="E4044" s="11">
        <f t="shared" si="514"/>
        <v>17</v>
      </c>
      <c r="F4044" s="11">
        <f t="shared" si="515"/>
        <v>2550</v>
      </c>
      <c r="G4044" s="12">
        <v>6.8194254092406426E-2</v>
      </c>
      <c r="H4044" s="27">
        <f t="shared" si="516"/>
        <v>0</v>
      </c>
      <c r="I4044" s="11">
        <f t="shared" si="517"/>
        <v>0</v>
      </c>
      <c r="J4044" s="28">
        <f t="shared" si="518"/>
        <v>0</v>
      </c>
      <c r="K4044" s="28">
        <f t="shared" si="519"/>
        <v>2550</v>
      </c>
      <c r="L4044" s="11"/>
      <c r="M4044" s="11"/>
      <c r="N4044" s="11"/>
      <c r="O4044" s="11"/>
      <c r="P4044" s="11"/>
      <c r="Q4044" s="11"/>
      <c r="R4044" s="11"/>
      <c r="S4044" s="11"/>
      <c r="T4044" s="11"/>
      <c r="U4044" s="11"/>
      <c r="V4044" s="11"/>
      <c r="W4044" s="11"/>
      <c r="X4044" s="11"/>
      <c r="Y4044" s="11"/>
      <c r="Z4044" s="11"/>
      <c r="AA4044" s="11"/>
      <c r="AB4044" s="11"/>
    </row>
    <row r="4045" spans="2:28" x14ac:dyDescent="0.2">
      <c r="B4045" s="13">
        <f t="shared" si="520"/>
        <v>4042</v>
      </c>
      <c r="C4045" s="12">
        <v>0.53534292847661413</v>
      </c>
      <c r="D4045" s="11">
        <f t="shared" si="513"/>
        <v>20</v>
      </c>
      <c r="E4045" s="11">
        <f t="shared" si="514"/>
        <v>20</v>
      </c>
      <c r="F4045" s="11">
        <f t="shared" si="515"/>
        <v>3000</v>
      </c>
      <c r="G4045" s="12">
        <v>0.79946328589584792</v>
      </c>
      <c r="H4045" s="27">
        <f t="shared" si="516"/>
        <v>3</v>
      </c>
      <c r="I4045" s="11">
        <f t="shared" si="517"/>
        <v>0</v>
      </c>
      <c r="J4045" s="28">
        <f t="shared" si="518"/>
        <v>0</v>
      </c>
      <c r="K4045" s="28">
        <f t="shared" si="519"/>
        <v>3000</v>
      </c>
      <c r="L4045" s="11"/>
      <c r="M4045" s="11"/>
      <c r="N4045" s="11"/>
      <c r="O4045" s="11"/>
      <c r="P4045" s="11"/>
      <c r="Q4045" s="11"/>
      <c r="R4045" s="11"/>
      <c r="S4045" s="11"/>
      <c r="T4045" s="11"/>
      <c r="U4045" s="11"/>
      <c r="V4045" s="11"/>
      <c r="W4045" s="11"/>
      <c r="X4045" s="11"/>
      <c r="Y4045" s="11"/>
      <c r="Z4045" s="11"/>
      <c r="AA4045" s="11"/>
      <c r="AB4045" s="11"/>
    </row>
    <row r="4046" spans="2:28" x14ac:dyDescent="0.2">
      <c r="B4046" s="13">
        <f t="shared" si="520"/>
        <v>4043</v>
      </c>
      <c r="C4046" s="12">
        <v>8.0177449147508573E-2</v>
      </c>
      <c r="D4046" s="11">
        <f t="shared" si="513"/>
        <v>16</v>
      </c>
      <c r="E4046" s="11">
        <f t="shared" si="514"/>
        <v>16</v>
      </c>
      <c r="F4046" s="11">
        <f t="shared" si="515"/>
        <v>2400</v>
      </c>
      <c r="G4046" s="12">
        <v>0.6834756979708041</v>
      </c>
      <c r="H4046" s="27">
        <f t="shared" si="516"/>
        <v>2</v>
      </c>
      <c r="I4046" s="11">
        <f t="shared" si="517"/>
        <v>0</v>
      </c>
      <c r="J4046" s="28">
        <f t="shared" si="518"/>
        <v>0</v>
      </c>
      <c r="K4046" s="28">
        <f t="shared" si="519"/>
        <v>2400</v>
      </c>
      <c r="L4046" s="11"/>
      <c r="M4046" s="11"/>
      <c r="N4046" s="11"/>
      <c r="O4046" s="11"/>
      <c r="P4046" s="11"/>
      <c r="Q4046" s="11"/>
      <c r="R4046" s="11"/>
      <c r="S4046" s="11"/>
      <c r="T4046" s="11"/>
      <c r="U4046" s="11"/>
      <c r="V4046" s="11"/>
      <c r="W4046" s="11"/>
      <c r="X4046" s="11"/>
      <c r="Y4046" s="11"/>
      <c r="Z4046" s="11"/>
      <c r="AA4046" s="11"/>
      <c r="AB4046" s="11"/>
    </row>
    <row r="4047" spans="2:28" x14ac:dyDescent="0.2">
      <c r="B4047" s="13">
        <f t="shared" si="520"/>
        <v>4044</v>
      </c>
      <c r="C4047" s="12">
        <v>0.88516225115086955</v>
      </c>
      <c r="D4047" s="11">
        <f t="shared" si="513"/>
        <v>22</v>
      </c>
      <c r="E4047" s="11">
        <f t="shared" si="514"/>
        <v>22</v>
      </c>
      <c r="F4047" s="11">
        <f t="shared" si="515"/>
        <v>3300</v>
      </c>
      <c r="G4047" s="12">
        <v>0.57256024269644634</v>
      </c>
      <c r="H4047" s="27">
        <f t="shared" si="516"/>
        <v>2</v>
      </c>
      <c r="I4047" s="11">
        <f t="shared" si="517"/>
        <v>1</v>
      </c>
      <c r="J4047" s="28">
        <f t="shared" si="518"/>
        <v>500</v>
      </c>
      <c r="K4047" s="28">
        <f t="shared" si="519"/>
        <v>2800</v>
      </c>
      <c r="L4047" s="11"/>
      <c r="M4047" s="11"/>
      <c r="N4047" s="11"/>
      <c r="O4047" s="11"/>
      <c r="P4047" s="11"/>
      <c r="Q4047" s="11"/>
      <c r="R4047" s="11"/>
      <c r="S4047" s="11"/>
      <c r="T4047" s="11"/>
      <c r="U4047" s="11"/>
      <c r="V4047" s="11"/>
      <c r="W4047" s="11"/>
      <c r="X4047" s="11"/>
      <c r="Y4047" s="11"/>
      <c r="Z4047" s="11"/>
      <c r="AA4047" s="11"/>
      <c r="AB4047" s="11"/>
    </row>
    <row r="4048" spans="2:28" x14ac:dyDescent="0.2">
      <c r="B4048" s="13">
        <f t="shared" si="520"/>
        <v>4045</v>
      </c>
      <c r="C4048" s="12">
        <v>0.53176539809727985</v>
      </c>
      <c r="D4048" s="11">
        <f t="shared" si="513"/>
        <v>20</v>
      </c>
      <c r="E4048" s="11">
        <f t="shared" si="514"/>
        <v>20</v>
      </c>
      <c r="F4048" s="11">
        <f t="shared" si="515"/>
        <v>3000</v>
      </c>
      <c r="G4048" s="12">
        <v>0.57503942309391276</v>
      </c>
      <c r="H4048" s="27">
        <f t="shared" si="516"/>
        <v>2</v>
      </c>
      <c r="I4048" s="11">
        <f t="shared" si="517"/>
        <v>0</v>
      </c>
      <c r="J4048" s="28">
        <f t="shared" si="518"/>
        <v>0</v>
      </c>
      <c r="K4048" s="28">
        <f t="shared" si="519"/>
        <v>3000</v>
      </c>
      <c r="L4048" s="11"/>
      <c r="M4048" s="11"/>
      <c r="N4048" s="11"/>
      <c r="O4048" s="11"/>
      <c r="P4048" s="11"/>
      <c r="Q4048" s="11"/>
      <c r="R4048" s="11"/>
      <c r="S4048" s="11"/>
      <c r="T4048" s="11"/>
      <c r="U4048" s="11"/>
      <c r="V4048" s="11"/>
      <c r="W4048" s="11"/>
      <c r="X4048" s="11"/>
      <c r="Y4048" s="11"/>
      <c r="Z4048" s="11"/>
      <c r="AA4048" s="11"/>
      <c r="AB4048" s="11"/>
    </row>
    <row r="4049" spans="2:28" x14ac:dyDescent="0.2">
      <c r="B4049" s="13">
        <f t="shared" si="520"/>
        <v>4046</v>
      </c>
      <c r="C4049" s="12">
        <v>0.56024462186132584</v>
      </c>
      <c r="D4049" s="11">
        <f t="shared" si="513"/>
        <v>20</v>
      </c>
      <c r="E4049" s="11">
        <f t="shared" si="514"/>
        <v>20</v>
      </c>
      <c r="F4049" s="11">
        <f t="shared" si="515"/>
        <v>3000</v>
      </c>
      <c r="G4049" s="12">
        <v>0.13922440258044</v>
      </c>
      <c r="H4049" s="27">
        <f t="shared" si="516"/>
        <v>1</v>
      </c>
      <c r="I4049" s="11">
        <f t="shared" si="517"/>
        <v>0</v>
      </c>
      <c r="J4049" s="28">
        <f t="shared" si="518"/>
        <v>0</v>
      </c>
      <c r="K4049" s="28">
        <f t="shared" si="519"/>
        <v>3000</v>
      </c>
      <c r="L4049" s="11"/>
      <c r="M4049" s="11"/>
      <c r="N4049" s="11"/>
      <c r="O4049" s="11"/>
      <c r="P4049" s="11"/>
      <c r="Q4049" s="11"/>
      <c r="R4049" s="11"/>
      <c r="S4049" s="11"/>
      <c r="T4049" s="11"/>
      <c r="U4049" s="11"/>
      <c r="V4049" s="11"/>
      <c r="W4049" s="11"/>
      <c r="X4049" s="11"/>
      <c r="Y4049" s="11"/>
      <c r="Z4049" s="11"/>
      <c r="AA4049" s="11"/>
      <c r="AB4049" s="11"/>
    </row>
    <row r="4050" spans="2:28" x14ac:dyDescent="0.2">
      <c r="B4050" s="13">
        <f t="shared" si="520"/>
        <v>4047</v>
      </c>
      <c r="C4050" s="12">
        <v>0.65472729229032356</v>
      </c>
      <c r="D4050" s="11">
        <f t="shared" si="513"/>
        <v>20</v>
      </c>
      <c r="E4050" s="11">
        <f t="shared" si="514"/>
        <v>20</v>
      </c>
      <c r="F4050" s="11">
        <f t="shared" si="515"/>
        <v>3000</v>
      </c>
      <c r="G4050" s="12">
        <v>0.25534678876875139</v>
      </c>
      <c r="H4050" s="27">
        <f t="shared" si="516"/>
        <v>1</v>
      </c>
      <c r="I4050" s="11">
        <f t="shared" si="517"/>
        <v>0</v>
      </c>
      <c r="J4050" s="28">
        <f t="shared" si="518"/>
        <v>0</v>
      </c>
      <c r="K4050" s="28">
        <f t="shared" si="519"/>
        <v>3000</v>
      </c>
      <c r="L4050" s="11"/>
      <c r="M4050" s="11"/>
      <c r="N4050" s="11"/>
      <c r="O4050" s="11"/>
      <c r="P4050" s="11"/>
      <c r="Q4050" s="11"/>
      <c r="R4050" s="11"/>
      <c r="S4050" s="11"/>
      <c r="T4050" s="11"/>
      <c r="U4050" s="11"/>
      <c r="V4050" s="11"/>
      <c r="W4050" s="11"/>
      <c r="X4050" s="11"/>
      <c r="Y4050" s="11"/>
      <c r="Z4050" s="11"/>
      <c r="AA4050" s="11"/>
      <c r="AB4050" s="11"/>
    </row>
    <row r="4051" spans="2:28" x14ac:dyDescent="0.2">
      <c r="B4051" s="13">
        <f t="shared" si="520"/>
        <v>4048</v>
      </c>
      <c r="C4051" s="12">
        <v>0.45450698275349777</v>
      </c>
      <c r="D4051" s="11">
        <f t="shared" si="513"/>
        <v>19</v>
      </c>
      <c r="E4051" s="11">
        <f t="shared" si="514"/>
        <v>19</v>
      </c>
      <c r="F4051" s="11">
        <f t="shared" si="515"/>
        <v>2850</v>
      </c>
      <c r="G4051" s="12">
        <v>0.96721793930739697</v>
      </c>
      <c r="H4051" s="27">
        <f t="shared" si="516"/>
        <v>5</v>
      </c>
      <c r="I4051" s="11">
        <f t="shared" si="517"/>
        <v>0</v>
      </c>
      <c r="J4051" s="28">
        <f t="shared" si="518"/>
        <v>0</v>
      </c>
      <c r="K4051" s="28">
        <f t="shared" si="519"/>
        <v>2850</v>
      </c>
      <c r="L4051" s="11"/>
      <c r="M4051" s="11"/>
      <c r="N4051" s="11"/>
      <c r="O4051" s="11"/>
      <c r="P4051" s="11"/>
      <c r="Q4051" s="11"/>
      <c r="R4051" s="11"/>
      <c r="S4051" s="11"/>
      <c r="T4051" s="11"/>
      <c r="U4051" s="11"/>
      <c r="V4051" s="11"/>
      <c r="W4051" s="11"/>
      <c r="X4051" s="11"/>
      <c r="Y4051" s="11"/>
      <c r="Z4051" s="11"/>
      <c r="AA4051" s="11"/>
      <c r="AB4051" s="11"/>
    </row>
    <row r="4052" spans="2:28" x14ac:dyDescent="0.2">
      <c r="B4052" s="13">
        <f t="shared" si="520"/>
        <v>4049</v>
      </c>
      <c r="C4052" s="12">
        <v>0.39452028221469426</v>
      </c>
      <c r="D4052" s="11">
        <f t="shared" si="513"/>
        <v>19</v>
      </c>
      <c r="E4052" s="11">
        <f t="shared" si="514"/>
        <v>19</v>
      </c>
      <c r="F4052" s="11">
        <f t="shared" si="515"/>
        <v>2850</v>
      </c>
      <c r="G4052" s="12">
        <v>0.98572466024039274</v>
      </c>
      <c r="H4052" s="27">
        <f t="shared" si="516"/>
        <v>5</v>
      </c>
      <c r="I4052" s="11">
        <f t="shared" si="517"/>
        <v>0</v>
      </c>
      <c r="J4052" s="28">
        <f t="shared" si="518"/>
        <v>0</v>
      </c>
      <c r="K4052" s="28">
        <f t="shared" si="519"/>
        <v>2850</v>
      </c>
      <c r="L4052" s="11"/>
      <c r="M4052" s="11"/>
      <c r="N4052" s="11"/>
      <c r="O4052" s="11"/>
      <c r="P4052" s="11"/>
      <c r="Q4052" s="11"/>
      <c r="R4052" s="11"/>
      <c r="S4052" s="11"/>
      <c r="T4052" s="11"/>
      <c r="U4052" s="11"/>
      <c r="V4052" s="11"/>
      <c r="W4052" s="11"/>
      <c r="X4052" s="11"/>
      <c r="Y4052" s="11"/>
      <c r="Z4052" s="11"/>
      <c r="AA4052" s="11"/>
      <c r="AB4052" s="11"/>
    </row>
    <row r="4053" spans="2:28" x14ac:dyDescent="0.2">
      <c r="B4053" s="13">
        <f t="shared" si="520"/>
        <v>4050</v>
      </c>
      <c r="C4053" s="12">
        <v>0.10660504748020994</v>
      </c>
      <c r="D4053" s="11">
        <f t="shared" si="513"/>
        <v>16</v>
      </c>
      <c r="E4053" s="11">
        <f t="shared" si="514"/>
        <v>16</v>
      </c>
      <c r="F4053" s="11">
        <f t="shared" si="515"/>
        <v>2400</v>
      </c>
      <c r="G4053" s="12">
        <v>0.8937724981158065</v>
      </c>
      <c r="H4053" s="27">
        <f t="shared" si="516"/>
        <v>3</v>
      </c>
      <c r="I4053" s="11">
        <f t="shared" si="517"/>
        <v>0</v>
      </c>
      <c r="J4053" s="28">
        <f t="shared" si="518"/>
        <v>0</v>
      </c>
      <c r="K4053" s="28">
        <f t="shared" si="519"/>
        <v>2400</v>
      </c>
      <c r="L4053" s="11"/>
      <c r="M4053" s="11"/>
      <c r="N4053" s="11"/>
      <c r="O4053" s="11"/>
      <c r="P4053" s="11"/>
      <c r="Q4053" s="11"/>
      <c r="R4053" s="11"/>
      <c r="S4053" s="11"/>
      <c r="T4053" s="11"/>
      <c r="U4053" s="11"/>
      <c r="V4053" s="11"/>
      <c r="W4053" s="11"/>
      <c r="X4053" s="11"/>
      <c r="Y4053" s="11"/>
      <c r="Z4053" s="11"/>
      <c r="AA4053" s="11"/>
      <c r="AB4053" s="11"/>
    </row>
    <row r="4054" spans="2:28" x14ac:dyDescent="0.2">
      <c r="B4054" s="13">
        <f t="shared" si="520"/>
        <v>4051</v>
      </c>
      <c r="C4054" s="12">
        <v>0.77662599340713712</v>
      </c>
      <c r="D4054" s="11">
        <f t="shared" si="513"/>
        <v>21</v>
      </c>
      <c r="E4054" s="11">
        <f t="shared" si="514"/>
        <v>21</v>
      </c>
      <c r="F4054" s="11">
        <f t="shared" si="515"/>
        <v>3150</v>
      </c>
      <c r="G4054" s="12">
        <v>0.98017364416511188</v>
      </c>
      <c r="H4054" s="27">
        <f t="shared" si="516"/>
        <v>5</v>
      </c>
      <c r="I4054" s="11">
        <f t="shared" si="517"/>
        <v>0</v>
      </c>
      <c r="J4054" s="28">
        <f t="shared" si="518"/>
        <v>0</v>
      </c>
      <c r="K4054" s="28">
        <f t="shared" si="519"/>
        <v>3150</v>
      </c>
      <c r="L4054" s="11"/>
      <c r="M4054" s="11"/>
      <c r="N4054" s="11"/>
      <c r="O4054" s="11"/>
      <c r="P4054" s="11"/>
      <c r="Q4054" s="11"/>
      <c r="R4054" s="11"/>
      <c r="S4054" s="11"/>
      <c r="T4054" s="11"/>
      <c r="U4054" s="11"/>
      <c r="V4054" s="11"/>
      <c r="W4054" s="11"/>
      <c r="X4054" s="11"/>
      <c r="Y4054" s="11"/>
      <c r="Z4054" s="11"/>
      <c r="AA4054" s="11"/>
      <c r="AB4054" s="11"/>
    </row>
    <row r="4055" spans="2:28" x14ac:dyDescent="0.2">
      <c r="B4055" s="13">
        <f t="shared" si="520"/>
        <v>4052</v>
      </c>
      <c r="C4055" s="12">
        <v>0.86776418321690629</v>
      </c>
      <c r="D4055" s="11">
        <f t="shared" si="513"/>
        <v>22</v>
      </c>
      <c r="E4055" s="11">
        <f t="shared" si="514"/>
        <v>22</v>
      </c>
      <c r="F4055" s="11">
        <f t="shared" si="515"/>
        <v>3300</v>
      </c>
      <c r="G4055" s="12">
        <v>0.64412442711223428</v>
      </c>
      <c r="H4055" s="27">
        <f t="shared" si="516"/>
        <v>3</v>
      </c>
      <c r="I4055" s="11">
        <f t="shared" si="517"/>
        <v>0</v>
      </c>
      <c r="J4055" s="28">
        <f t="shared" si="518"/>
        <v>0</v>
      </c>
      <c r="K4055" s="28">
        <f t="shared" si="519"/>
        <v>3300</v>
      </c>
      <c r="L4055" s="11"/>
      <c r="M4055" s="11"/>
      <c r="N4055" s="11"/>
      <c r="O4055" s="11"/>
      <c r="P4055" s="11"/>
      <c r="Q4055" s="11"/>
      <c r="R4055" s="11"/>
      <c r="S4055" s="11"/>
      <c r="T4055" s="11"/>
      <c r="U4055" s="11"/>
      <c r="V4055" s="11"/>
      <c r="W4055" s="11"/>
      <c r="X4055" s="11"/>
      <c r="Y4055" s="11"/>
      <c r="Z4055" s="11"/>
      <c r="AA4055" s="11"/>
      <c r="AB4055" s="11"/>
    </row>
    <row r="4056" spans="2:28" x14ac:dyDescent="0.2">
      <c r="B4056" s="13">
        <f t="shared" si="520"/>
        <v>4053</v>
      </c>
      <c r="C4056" s="12">
        <v>9.0360914770976741E-2</v>
      </c>
      <c r="D4056" s="11">
        <f t="shared" si="513"/>
        <v>16</v>
      </c>
      <c r="E4056" s="11">
        <f t="shared" si="514"/>
        <v>16</v>
      </c>
      <c r="F4056" s="11">
        <f t="shared" si="515"/>
        <v>2400</v>
      </c>
      <c r="G4056" s="12">
        <v>0.4782781609028931</v>
      </c>
      <c r="H4056" s="27">
        <f t="shared" si="516"/>
        <v>1</v>
      </c>
      <c r="I4056" s="11">
        <f t="shared" si="517"/>
        <v>0</v>
      </c>
      <c r="J4056" s="28">
        <f t="shared" si="518"/>
        <v>0</v>
      </c>
      <c r="K4056" s="28">
        <f t="shared" si="519"/>
        <v>2400</v>
      </c>
      <c r="L4056" s="11"/>
      <c r="M4056" s="11"/>
      <c r="N4056" s="11"/>
      <c r="O4056" s="11"/>
      <c r="P4056" s="11"/>
      <c r="Q4056" s="11"/>
      <c r="R4056" s="11"/>
      <c r="S4056" s="11"/>
      <c r="T4056" s="11"/>
      <c r="U4056" s="11"/>
      <c r="V4056" s="11"/>
      <c r="W4056" s="11"/>
      <c r="X4056" s="11"/>
      <c r="Y4056" s="11"/>
      <c r="Z4056" s="11"/>
      <c r="AA4056" s="11"/>
      <c r="AB4056" s="11"/>
    </row>
    <row r="4057" spans="2:28" x14ac:dyDescent="0.2">
      <c r="B4057" s="13">
        <f t="shared" si="520"/>
        <v>4054</v>
      </c>
      <c r="C4057" s="12">
        <v>0.45291605142226032</v>
      </c>
      <c r="D4057" s="11">
        <f t="shared" si="513"/>
        <v>19</v>
      </c>
      <c r="E4057" s="11">
        <f t="shared" si="514"/>
        <v>19</v>
      </c>
      <c r="F4057" s="11">
        <f t="shared" si="515"/>
        <v>2850</v>
      </c>
      <c r="G4057" s="12">
        <v>4.3144850586293693E-2</v>
      </c>
      <c r="H4057" s="27">
        <f t="shared" si="516"/>
        <v>0</v>
      </c>
      <c r="I4057" s="11">
        <f t="shared" si="517"/>
        <v>0</v>
      </c>
      <c r="J4057" s="28">
        <f t="shared" si="518"/>
        <v>0</v>
      </c>
      <c r="K4057" s="28">
        <f t="shared" si="519"/>
        <v>2850</v>
      </c>
      <c r="L4057" s="11"/>
      <c r="M4057" s="11"/>
      <c r="N4057" s="11"/>
      <c r="O4057" s="11"/>
      <c r="P4057" s="11"/>
      <c r="Q4057" s="11"/>
      <c r="R4057" s="11"/>
      <c r="S4057" s="11"/>
      <c r="T4057" s="11"/>
      <c r="U4057" s="11"/>
      <c r="V4057" s="11"/>
      <c r="W4057" s="11"/>
      <c r="X4057" s="11"/>
      <c r="Y4057" s="11"/>
      <c r="Z4057" s="11"/>
      <c r="AA4057" s="11"/>
      <c r="AB4057" s="11"/>
    </row>
    <row r="4058" spans="2:28" x14ac:dyDescent="0.2">
      <c r="B4058" s="13">
        <f t="shared" si="520"/>
        <v>4055</v>
      </c>
      <c r="C4058" s="12">
        <v>0.90799828506819746</v>
      </c>
      <c r="D4058" s="11">
        <f t="shared" si="513"/>
        <v>23</v>
      </c>
      <c r="E4058" s="11">
        <f t="shared" si="514"/>
        <v>22</v>
      </c>
      <c r="F4058" s="11">
        <f t="shared" si="515"/>
        <v>3300</v>
      </c>
      <c r="G4058" s="12">
        <v>0.87968677390481254</v>
      </c>
      <c r="H4058" s="27">
        <f t="shared" si="516"/>
        <v>4</v>
      </c>
      <c r="I4058" s="11">
        <f t="shared" si="517"/>
        <v>0</v>
      </c>
      <c r="J4058" s="28">
        <f t="shared" si="518"/>
        <v>0</v>
      </c>
      <c r="K4058" s="28">
        <f t="shared" si="519"/>
        <v>3300</v>
      </c>
      <c r="L4058" s="11"/>
      <c r="M4058" s="11"/>
      <c r="N4058" s="11"/>
      <c r="O4058" s="11"/>
      <c r="P4058" s="11"/>
      <c r="Q4058" s="11"/>
      <c r="R4058" s="11"/>
      <c r="S4058" s="11"/>
      <c r="T4058" s="11"/>
      <c r="U4058" s="11"/>
      <c r="V4058" s="11"/>
      <c r="W4058" s="11"/>
      <c r="X4058" s="11"/>
      <c r="Y4058" s="11"/>
      <c r="Z4058" s="11"/>
      <c r="AA4058" s="11"/>
      <c r="AB4058" s="11"/>
    </row>
    <row r="4059" spans="2:28" x14ac:dyDescent="0.2">
      <c r="B4059" s="13">
        <f t="shared" si="520"/>
        <v>4056</v>
      </c>
      <c r="C4059" s="12">
        <v>0.50690873574464301</v>
      </c>
      <c r="D4059" s="11">
        <f t="shared" si="513"/>
        <v>20</v>
      </c>
      <c r="E4059" s="11">
        <f t="shared" si="514"/>
        <v>20</v>
      </c>
      <c r="F4059" s="11">
        <f t="shared" si="515"/>
        <v>3000</v>
      </c>
      <c r="G4059" s="12">
        <v>0.5739053907719941</v>
      </c>
      <c r="H4059" s="27">
        <f t="shared" si="516"/>
        <v>2</v>
      </c>
      <c r="I4059" s="11">
        <f t="shared" si="517"/>
        <v>0</v>
      </c>
      <c r="J4059" s="28">
        <f t="shared" si="518"/>
        <v>0</v>
      </c>
      <c r="K4059" s="28">
        <f t="shared" si="519"/>
        <v>3000</v>
      </c>
      <c r="L4059" s="11"/>
      <c r="M4059" s="11"/>
      <c r="N4059" s="11"/>
      <c r="O4059" s="11"/>
      <c r="P4059" s="11"/>
      <c r="Q4059" s="11"/>
      <c r="R4059" s="11"/>
      <c r="S4059" s="11"/>
      <c r="T4059" s="11"/>
      <c r="U4059" s="11"/>
      <c r="V4059" s="11"/>
      <c r="W4059" s="11"/>
      <c r="X4059" s="11"/>
      <c r="Y4059" s="11"/>
      <c r="Z4059" s="11"/>
      <c r="AA4059" s="11"/>
      <c r="AB4059" s="11"/>
    </row>
    <row r="4060" spans="2:28" x14ac:dyDescent="0.2">
      <c r="B4060" s="13">
        <f t="shared" si="520"/>
        <v>4057</v>
      </c>
      <c r="C4060" s="12">
        <v>0.51370110604133201</v>
      </c>
      <c r="D4060" s="11">
        <f t="shared" si="513"/>
        <v>20</v>
      </c>
      <c r="E4060" s="11">
        <f t="shared" si="514"/>
        <v>20</v>
      </c>
      <c r="F4060" s="11">
        <f t="shared" si="515"/>
        <v>3000</v>
      </c>
      <c r="G4060" s="12">
        <v>0.60326869272899286</v>
      </c>
      <c r="H4060" s="27">
        <f t="shared" si="516"/>
        <v>2</v>
      </c>
      <c r="I4060" s="11">
        <f t="shared" si="517"/>
        <v>0</v>
      </c>
      <c r="J4060" s="28">
        <f t="shared" si="518"/>
        <v>0</v>
      </c>
      <c r="K4060" s="28">
        <f t="shared" si="519"/>
        <v>3000</v>
      </c>
      <c r="L4060" s="11"/>
      <c r="M4060" s="11"/>
      <c r="N4060" s="11"/>
      <c r="O4060" s="11"/>
      <c r="P4060" s="11"/>
      <c r="Q4060" s="11"/>
      <c r="R4060" s="11"/>
      <c r="S4060" s="11"/>
      <c r="T4060" s="11"/>
      <c r="U4060" s="11"/>
      <c r="V4060" s="11"/>
      <c r="W4060" s="11"/>
      <c r="X4060" s="11"/>
      <c r="Y4060" s="11"/>
      <c r="Z4060" s="11"/>
      <c r="AA4060" s="11"/>
      <c r="AB4060" s="11"/>
    </row>
    <row r="4061" spans="2:28" x14ac:dyDescent="0.2">
      <c r="B4061" s="13">
        <f t="shared" si="520"/>
        <v>4058</v>
      </c>
      <c r="C4061" s="12">
        <v>0.22791189994418437</v>
      </c>
      <c r="D4061" s="11">
        <f t="shared" si="513"/>
        <v>17</v>
      </c>
      <c r="E4061" s="11">
        <f t="shared" si="514"/>
        <v>17</v>
      </c>
      <c r="F4061" s="11">
        <f t="shared" si="515"/>
        <v>2550</v>
      </c>
      <c r="G4061" s="12">
        <v>0.19518097505773968</v>
      </c>
      <c r="H4061" s="27">
        <f t="shared" si="516"/>
        <v>1</v>
      </c>
      <c r="I4061" s="11">
        <f t="shared" si="517"/>
        <v>0</v>
      </c>
      <c r="J4061" s="28">
        <f t="shared" si="518"/>
        <v>0</v>
      </c>
      <c r="K4061" s="28">
        <f t="shared" si="519"/>
        <v>2550</v>
      </c>
      <c r="L4061" s="11"/>
      <c r="M4061" s="11"/>
      <c r="N4061" s="11"/>
      <c r="O4061" s="11"/>
      <c r="P4061" s="11"/>
      <c r="Q4061" s="11"/>
      <c r="R4061" s="11"/>
      <c r="S4061" s="11"/>
      <c r="T4061" s="11"/>
      <c r="U4061" s="11"/>
      <c r="V4061" s="11"/>
      <c r="W4061" s="11"/>
      <c r="X4061" s="11"/>
      <c r="Y4061" s="11"/>
      <c r="Z4061" s="11"/>
      <c r="AA4061" s="11"/>
      <c r="AB4061" s="11"/>
    </row>
    <row r="4062" spans="2:28" x14ac:dyDescent="0.2">
      <c r="B4062" s="13">
        <f t="shared" si="520"/>
        <v>4059</v>
      </c>
      <c r="C4062" s="12">
        <v>0.20078444899977554</v>
      </c>
      <c r="D4062" s="11">
        <f t="shared" si="513"/>
        <v>17</v>
      </c>
      <c r="E4062" s="11">
        <f t="shared" si="514"/>
        <v>17</v>
      </c>
      <c r="F4062" s="11">
        <f t="shared" si="515"/>
        <v>2550</v>
      </c>
      <c r="G4062" s="12">
        <v>0.99037046707070042</v>
      </c>
      <c r="H4062" s="27">
        <f t="shared" si="516"/>
        <v>5</v>
      </c>
      <c r="I4062" s="11">
        <f t="shared" si="517"/>
        <v>0</v>
      </c>
      <c r="J4062" s="28">
        <f t="shared" si="518"/>
        <v>0</v>
      </c>
      <c r="K4062" s="28">
        <f t="shared" si="519"/>
        <v>2550</v>
      </c>
      <c r="L4062" s="11"/>
      <c r="M4062" s="11"/>
      <c r="N4062" s="11"/>
      <c r="O4062" s="11"/>
      <c r="P4062" s="11"/>
      <c r="Q4062" s="11"/>
      <c r="R4062" s="11"/>
      <c r="S4062" s="11"/>
      <c r="T4062" s="11"/>
      <c r="U4062" s="11"/>
      <c r="V4062" s="11"/>
      <c r="W4062" s="11"/>
      <c r="X4062" s="11"/>
      <c r="Y4062" s="11"/>
      <c r="Z4062" s="11"/>
      <c r="AA4062" s="11"/>
      <c r="AB4062" s="11"/>
    </row>
    <row r="4063" spans="2:28" x14ac:dyDescent="0.2">
      <c r="B4063" s="13">
        <f t="shared" si="520"/>
        <v>4060</v>
      </c>
      <c r="C4063" s="12">
        <v>0.98405210633997942</v>
      </c>
      <c r="D4063" s="11">
        <f t="shared" si="513"/>
        <v>25</v>
      </c>
      <c r="E4063" s="11">
        <f t="shared" si="514"/>
        <v>22</v>
      </c>
      <c r="F4063" s="11">
        <f t="shared" si="515"/>
        <v>3300</v>
      </c>
      <c r="G4063" s="12">
        <v>0.3603988810073474</v>
      </c>
      <c r="H4063" s="27">
        <f t="shared" si="516"/>
        <v>2</v>
      </c>
      <c r="I4063" s="11">
        <f t="shared" si="517"/>
        <v>1</v>
      </c>
      <c r="J4063" s="28">
        <f t="shared" si="518"/>
        <v>500</v>
      </c>
      <c r="K4063" s="28">
        <f t="shared" si="519"/>
        <v>2800</v>
      </c>
      <c r="L4063" s="11"/>
      <c r="M4063" s="11"/>
      <c r="N4063" s="11"/>
      <c r="O4063" s="11"/>
      <c r="P4063" s="11"/>
      <c r="Q4063" s="11"/>
      <c r="R4063" s="11"/>
      <c r="S4063" s="11"/>
      <c r="T4063" s="11"/>
      <c r="U4063" s="11"/>
      <c r="V4063" s="11"/>
      <c r="W4063" s="11"/>
      <c r="X4063" s="11"/>
      <c r="Y4063" s="11"/>
      <c r="Z4063" s="11"/>
      <c r="AA4063" s="11"/>
      <c r="AB4063" s="11"/>
    </row>
    <row r="4064" spans="2:28" x14ac:dyDescent="0.2">
      <c r="B4064" s="13">
        <f t="shared" si="520"/>
        <v>4061</v>
      </c>
      <c r="C4064" s="12">
        <v>0.95213805212907932</v>
      </c>
      <c r="D4064" s="11">
        <f t="shared" si="513"/>
        <v>24</v>
      </c>
      <c r="E4064" s="11">
        <f t="shared" si="514"/>
        <v>22</v>
      </c>
      <c r="F4064" s="11">
        <f t="shared" si="515"/>
        <v>3300</v>
      </c>
      <c r="G4064" s="12">
        <v>0.22357880375511963</v>
      </c>
      <c r="H4064" s="27">
        <f t="shared" si="516"/>
        <v>1</v>
      </c>
      <c r="I4064" s="11">
        <f t="shared" si="517"/>
        <v>2</v>
      </c>
      <c r="J4064" s="28">
        <f t="shared" si="518"/>
        <v>1000</v>
      </c>
      <c r="K4064" s="28">
        <f t="shared" si="519"/>
        <v>2300</v>
      </c>
      <c r="L4064" s="11"/>
      <c r="M4064" s="11"/>
      <c r="N4064" s="11"/>
      <c r="O4064" s="11"/>
      <c r="P4064" s="11"/>
      <c r="Q4064" s="11"/>
      <c r="R4064" s="11"/>
      <c r="S4064" s="11"/>
      <c r="T4064" s="11"/>
      <c r="U4064" s="11"/>
      <c r="V4064" s="11"/>
      <c r="W4064" s="11"/>
      <c r="X4064" s="11"/>
      <c r="Y4064" s="11"/>
      <c r="Z4064" s="11"/>
      <c r="AA4064" s="11"/>
      <c r="AB4064" s="11"/>
    </row>
    <row r="4065" spans="2:28" x14ac:dyDescent="0.2">
      <c r="B4065" s="13">
        <f t="shared" si="520"/>
        <v>4062</v>
      </c>
      <c r="C4065" s="12">
        <v>0.48014460665374259</v>
      </c>
      <c r="D4065" s="11">
        <f t="shared" si="513"/>
        <v>19</v>
      </c>
      <c r="E4065" s="11">
        <f t="shared" si="514"/>
        <v>19</v>
      </c>
      <c r="F4065" s="11">
        <f t="shared" si="515"/>
        <v>2850</v>
      </c>
      <c r="G4065" s="12">
        <v>0.97662739572409651</v>
      </c>
      <c r="H4065" s="27">
        <f t="shared" si="516"/>
        <v>5</v>
      </c>
      <c r="I4065" s="11">
        <f t="shared" si="517"/>
        <v>0</v>
      </c>
      <c r="J4065" s="28">
        <f t="shared" si="518"/>
        <v>0</v>
      </c>
      <c r="K4065" s="28">
        <f t="shared" si="519"/>
        <v>2850</v>
      </c>
      <c r="L4065" s="11"/>
      <c r="M4065" s="11"/>
      <c r="N4065" s="11"/>
      <c r="O4065" s="11"/>
      <c r="P4065" s="11"/>
      <c r="Q4065" s="11"/>
      <c r="R4065" s="11"/>
      <c r="S4065" s="11"/>
      <c r="T4065" s="11"/>
      <c r="U4065" s="11"/>
      <c r="V4065" s="11"/>
      <c r="W4065" s="11"/>
      <c r="X4065" s="11"/>
      <c r="Y4065" s="11"/>
      <c r="Z4065" s="11"/>
      <c r="AA4065" s="11"/>
      <c r="AB4065" s="11"/>
    </row>
    <row r="4066" spans="2:28" x14ac:dyDescent="0.2">
      <c r="B4066" s="13">
        <f t="shared" si="520"/>
        <v>4063</v>
      </c>
      <c r="C4066" s="12">
        <v>0.65816394856656935</v>
      </c>
      <c r="D4066" s="11">
        <f t="shared" si="513"/>
        <v>20</v>
      </c>
      <c r="E4066" s="11">
        <f t="shared" si="514"/>
        <v>20</v>
      </c>
      <c r="F4066" s="11">
        <f t="shared" si="515"/>
        <v>3000</v>
      </c>
      <c r="G4066" s="12">
        <v>0.22955756361298274</v>
      </c>
      <c r="H4066" s="27">
        <f t="shared" si="516"/>
        <v>1</v>
      </c>
      <c r="I4066" s="11">
        <f t="shared" si="517"/>
        <v>0</v>
      </c>
      <c r="J4066" s="28">
        <f t="shared" si="518"/>
        <v>0</v>
      </c>
      <c r="K4066" s="28">
        <f t="shared" si="519"/>
        <v>3000</v>
      </c>
      <c r="L4066" s="11"/>
      <c r="M4066" s="11"/>
      <c r="N4066" s="11"/>
      <c r="O4066" s="11"/>
      <c r="P4066" s="11"/>
      <c r="Q4066" s="11"/>
      <c r="R4066" s="11"/>
      <c r="S4066" s="11"/>
      <c r="T4066" s="11"/>
      <c r="U4066" s="11"/>
      <c r="V4066" s="11"/>
      <c r="W4066" s="11"/>
      <c r="X4066" s="11"/>
      <c r="Y4066" s="11"/>
      <c r="Z4066" s="11"/>
      <c r="AA4066" s="11"/>
      <c r="AB4066" s="11"/>
    </row>
    <row r="4067" spans="2:28" x14ac:dyDescent="0.2">
      <c r="B4067" s="13">
        <f t="shared" si="520"/>
        <v>4064</v>
      </c>
      <c r="C4067" s="12">
        <v>0.75446429288456907</v>
      </c>
      <c r="D4067" s="11">
        <f t="shared" si="513"/>
        <v>21</v>
      </c>
      <c r="E4067" s="11">
        <f t="shared" si="514"/>
        <v>21</v>
      </c>
      <c r="F4067" s="11">
        <f t="shared" si="515"/>
        <v>3150</v>
      </c>
      <c r="G4067" s="12">
        <v>0.78619284889585128</v>
      </c>
      <c r="H4067" s="27">
        <f t="shared" si="516"/>
        <v>3</v>
      </c>
      <c r="I4067" s="11">
        <f t="shared" si="517"/>
        <v>0</v>
      </c>
      <c r="J4067" s="28">
        <f t="shared" si="518"/>
        <v>0</v>
      </c>
      <c r="K4067" s="28">
        <f t="shared" si="519"/>
        <v>3150</v>
      </c>
      <c r="L4067" s="11"/>
      <c r="M4067" s="11"/>
      <c r="N4067" s="11"/>
      <c r="O4067" s="11"/>
      <c r="P4067" s="11"/>
      <c r="Q4067" s="11"/>
      <c r="R4067" s="11"/>
      <c r="S4067" s="11"/>
      <c r="T4067" s="11"/>
      <c r="U4067" s="11"/>
      <c r="V4067" s="11"/>
      <c r="W4067" s="11"/>
      <c r="X4067" s="11"/>
      <c r="Y4067" s="11"/>
      <c r="Z4067" s="11"/>
      <c r="AA4067" s="11"/>
      <c r="AB4067" s="11"/>
    </row>
    <row r="4068" spans="2:28" x14ac:dyDescent="0.2">
      <c r="B4068" s="13">
        <f t="shared" si="520"/>
        <v>4065</v>
      </c>
      <c r="C4068" s="12">
        <v>0.75828232409570251</v>
      </c>
      <c r="D4068" s="11">
        <f t="shared" si="513"/>
        <v>21</v>
      </c>
      <c r="E4068" s="11">
        <f t="shared" si="514"/>
        <v>21</v>
      </c>
      <c r="F4068" s="11">
        <f t="shared" si="515"/>
        <v>3150</v>
      </c>
      <c r="G4068" s="12">
        <v>0.10561025008362568</v>
      </c>
      <c r="H4068" s="27">
        <f t="shared" si="516"/>
        <v>0</v>
      </c>
      <c r="I4068" s="11">
        <f t="shared" si="517"/>
        <v>2</v>
      </c>
      <c r="J4068" s="28">
        <f t="shared" si="518"/>
        <v>1000</v>
      </c>
      <c r="K4068" s="28">
        <f t="shared" si="519"/>
        <v>2150</v>
      </c>
      <c r="L4068" s="11"/>
      <c r="M4068" s="11"/>
      <c r="N4068" s="11"/>
      <c r="O4068" s="11"/>
      <c r="P4068" s="11"/>
      <c r="Q4068" s="11"/>
      <c r="R4068" s="11"/>
      <c r="S4068" s="11"/>
      <c r="T4068" s="11"/>
      <c r="U4068" s="11"/>
      <c r="V4068" s="11"/>
      <c r="W4068" s="11"/>
      <c r="X4068" s="11"/>
      <c r="Y4068" s="11"/>
      <c r="Z4068" s="11"/>
      <c r="AA4068" s="11"/>
      <c r="AB4068" s="11"/>
    </row>
    <row r="4069" spans="2:28" x14ac:dyDescent="0.2">
      <c r="B4069" s="13">
        <f t="shared" si="520"/>
        <v>4066</v>
      </c>
      <c r="C4069" s="12">
        <v>0.47503108804085448</v>
      </c>
      <c r="D4069" s="11">
        <f t="shared" si="513"/>
        <v>19</v>
      </c>
      <c r="E4069" s="11">
        <f t="shared" si="514"/>
        <v>19</v>
      </c>
      <c r="F4069" s="11">
        <f t="shared" si="515"/>
        <v>2850</v>
      </c>
      <c r="G4069" s="12">
        <v>0.71866299933647282</v>
      </c>
      <c r="H4069" s="27">
        <f t="shared" si="516"/>
        <v>3</v>
      </c>
      <c r="I4069" s="11">
        <f t="shared" si="517"/>
        <v>0</v>
      </c>
      <c r="J4069" s="28">
        <f t="shared" si="518"/>
        <v>0</v>
      </c>
      <c r="K4069" s="28">
        <f t="shared" si="519"/>
        <v>2850</v>
      </c>
      <c r="L4069" s="11"/>
      <c r="M4069" s="11"/>
      <c r="N4069" s="11"/>
      <c r="O4069" s="11"/>
      <c r="P4069" s="11"/>
      <c r="Q4069" s="11"/>
      <c r="R4069" s="11"/>
      <c r="S4069" s="11"/>
      <c r="T4069" s="11"/>
      <c r="U4069" s="11"/>
      <c r="V4069" s="11"/>
      <c r="W4069" s="11"/>
      <c r="X4069" s="11"/>
      <c r="Y4069" s="11"/>
      <c r="Z4069" s="11"/>
      <c r="AA4069" s="11"/>
      <c r="AB4069" s="11"/>
    </row>
    <row r="4070" spans="2:28" x14ac:dyDescent="0.2">
      <c r="B4070" s="13">
        <f t="shared" si="520"/>
        <v>4067</v>
      </c>
      <c r="C4070" s="12">
        <v>0.12516117512705915</v>
      </c>
      <c r="D4070" s="11">
        <f t="shared" si="513"/>
        <v>16</v>
      </c>
      <c r="E4070" s="11">
        <f t="shared" si="514"/>
        <v>16</v>
      </c>
      <c r="F4070" s="11">
        <f t="shared" si="515"/>
        <v>2400</v>
      </c>
      <c r="G4070" s="12">
        <v>0.5470713843124877</v>
      </c>
      <c r="H4070" s="27">
        <f t="shared" si="516"/>
        <v>2</v>
      </c>
      <c r="I4070" s="11">
        <f t="shared" si="517"/>
        <v>0</v>
      </c>
      <c r="J4070" s="28">
        <f t="shared" si="518"/>
        <v>0</v>
      </c>
      <c r="K4070" s="28">
        <f t="shared" si="519"/>
        <v>2400</v>
      </c>
      <c r="L4070" s="11"/>
      <c r="M4070" s="11"/>
      <c r="N4070" s="11"/>
      <c r="O4070" s="11"/>
      <c r="P4070" s="11"/>
      <c r="Q4070" s="11"/>
      <c r="R4070" s="11"/>
      <c r="S4070" s="11"/>
      <c r="T4070" s="11"/>
      <c r="U4070" s="11"/>
      <c r="V4070" s="11"/>
      <c r="W4070" s="11"/>
      <c r="X4070" s="11"/>
      <c r="Y4070" s="11"/>
      <c r="Z4070" s="11"/>
      <c r="AA4070" s="11"/>
      <c r="AB4070" s="11"/>
    </row>
    <row r="4071" spans="2:28" x14ac:dyDescent="0.2">
      <c r="B4071" s="13">
        <f t="shared" si="520"/>
        <v>4068</v>
      </c>
      <c r="C4071" s="12">
        <v>0.82153881880964397</v>
      </c>
      <c r="D4071" s="11">
        <f t="shared" si="513"/>
        <v>22</v>
      </c>
      <c r="E4071" s="11">
        <f t="shared" si="514"/>
        <v>22</v>
      </c>
      <c r="F4071" s="11">
        <f t="shared" si="515"/>
        <v>3300</v>
      </c>
      <c r="G4071" s="12">
        <v>0.49561622571346409</v>
      </c>
      <c r="H4071" s="27">
        <f t="shared" si="516"/>
        <v>2</v>
      </c>
      <c r="I4071" s="11">
        <f t="shared" si="517"/>
        <v>1</v>
      </c>
      <c r="J4071" s="28">
        <f t="shared" si="518"/>
        <v>500</v>
      </c>
      <c r="K4071" s="28">
        <f t="shared" si="519"/>
        <v>2800</v>
      </c>
      <c r="L4071" s="11"/>
      <c r="M4071" s="11"/>
      <c r="N4071" s="11"/>
      <c r="O4071" s="11"/>
      <c r="P4071" s="11"/>
      <c r="Q4071" s="11"/>
      <c r="R4071" s="11"/>
      <c r="S4071" s="11"/>
      <c r="T4071" s="11"/>
      <c r="U4071" s="11"/>
      <c r="V4071" s="11"/>
      <c r="W4071" s="11"/>
      <c r="X4071" s="11"/>
      <c r="Y4071" s="11"/>
      <c r="Z4071" s="11"/>
      <c r="AA4071" s="11"/>
      <c r="AB4071" s="11"/>
    </row>
    <row r="4072" spans="2:28" x14ac:dyDescent="0.2">
      <c r="B4072" s="13">
        <f t="shared" si="520"/>
        <v>4069</v>
      </c>
      <c r="C4072" s="12">
        <v>0.36022494025201757</v>
      </c>
      <c r="D4072" s="11">
        <f t="shared" si="513"/>
        <v>19</v>
      </c>
      <c r="E4072" s="11">
        <f t="shared" si="514"/>
        <v>19</v>
      </c>
      <c r="F4072" s="11">
        <f t="shared" si="515"/>
        <v>2850</v>
      </c>
      <c r="G4072" s="12">
        <v>0.79767850007496222</v>
      </c>
      <c r="H4072" s="27">
        <f t="shared" si="516"/>
        <v>3</v>
      </c>
      <c r="I4072" s="11">
        <f t="shared" si="517"/>
        <v>0</v>
      </c>
      <c r="J4072" s="28">
        <f t="shared" si="518"/>
        <v>0</v>
      </c>
      <c r="K4072" s="28">
        <f t="shared" si="519"/>
        <v>2850</v>
      </c>
      <c r="L4072" s="11"/>
      <c r="M4072" s="11"/>
      <c r="N4072" s="11"/>
      <c r="O4072" s="11"/>
      <c r="P4072" s="11"/>
      <c r="Q4072" s="11"/>
      <c r="R4072" s="11"/>
      <c r="S4072" s="11"/>
      <c r="T4072" s="11"/>
      <c r="U4072" s="11"/>
      <c r="V4072" s="11"/>
      <c r="W4072" s="11"/>
      <c r="X4072" s="11"/>
      <c r="Y4072" s="11"/>
      <c r="Z4072" s="11"/>
      <c r="AA4072" s="11"/>
      <c r="AB4072" s="11"/>
    </row>
    <row r="4073" spans="2:28" x14ac:dyDescent="0.2">
      <c r="B4073" s="13">
        <f t="shared" si="520"/>
        <v>4070</v>
      </c>
      <c r="C4073" s="12">
        <v>4.7362483295875557E-2</v>
      </c>
      <c r="D4073" s="11">
        <f t="shared" si="513"/>
        <v>15</v>
      </c>
      <c r="E4073" s="11">
        <f t="shared" si="514"/>
        <v>15</v>
      </c>
      <c r="F4073" s="11">
        <f t="shared" si="515"/>
        <v>2250</v>
      </c>
      <c r="G4073" s="12">
        <v>0.50097923275459721</v>
      </c>
      <c r="H4073" s="27">
        <f t="shared" si="516"/>
        <v>1</v>
      </c>
      <c r="I4073" s="11">
        <f t="shared" si="517"/>
        <v>0</v>
      </c>
      <c r="J4073" s="28">
        <f t="shared" si="518"/>
        <v>0</v>
      </c>
      <c r="K4073" s="28">
        <f t="shared" si="519"/>
        <v>2250</v>
      </c>
      <c r="L4073" s="11"/>
      <c r="M4073" s="11"/>
      <c r="N4073" s="11"/>
      <c r="O4073" s="11"/>
      <c r="P4073" s="11"/>
      <c r="Q4073" s="11"/>
      <c r="R4073" s="11"/>
      <c r="S4073" s="11"/>
      <c r="T4073" s="11"/>
      <c r="U4073" s="11"/>
      <c r="V4073" s="11"/>
      <c r="W4073" s="11"/>
      <c r="X4073" s="11"/>
      <c r="Y4073" s="11"/>
      <c r="Z4073" s="11"/>
      <c r="AA4073" s="11"/>
      <c r="AB4073" s="11"/>
    </row>
    <row r="4074" spans="2:28" x14ac:dyDescent="0.2">
      <c r="B4074" s="13">
        <f t="shared" si="520"/>
        <v>4071</v>
      </c>
      <c r="C4074" s="12">
        <v>0.7721245191724988</v>
      </c>
      <c r="D4074" s="11">
        <f t="shared" si="513"/>
        <v>21</v>
      </c>
      <c r="E4074" s="11">
        <f t="shared" si="514"/>
        <v>21</v>
      </c>
      <c r="F4074" s="11">
        <f t="shared" si="515"/>
        <v>3150</v>
      </c>
      <c r="G4074" s="12">
        <v>0.20953152131813191</v>
      </c>
      <c r="H4074" s="27">
        <f t="shared" si="516"/>
        <v>1</v>
      </c>
      <c r="I4074" s="11">
        <f t="shared" si="517"/>
        <v>1</v>
      </c>
      <c r="J4074" s="28">
        <f t="shared" si="518"/>
        <v>500</v>
      </c>
      <c r="K4074" s="28">
        <f t="shared" si="519"/>
        <v>2650</v>
      </c>
      <c r="L4074" s="11"/>
      <c r="M4074" s="11"/>
      <c r="N4074" s="11"/>
      <c r="O4074" s="11"/>
      <c r="P4074" s="11"/>
      <c r="Q4074" s="11"/>
      <c r="R4074" s="11"/>
      <c r="S4074" s="11"/>
      <c r="T4074" s="11"/>
      <c r="U4074" s="11"/>
      <c r="V4074" s="11"/>
      <c r="W4074" s="11"/>
      <c r="X4074" s="11"/>
      <c r="Y4074" s="11"/>
      <c r="Z4074" s="11"/>
      <c r="AA4074" s="11"/>
      <c r="AB4074" s="11"/>
    </row>
    <row r="4075" spans="2:28" x14ac:dyDescent="0.2">
      <c r="B4075" s="13">
        <f t="shared" si="520"/>
        <v>4072</v>
      </c>
      <c r="C4075" s="12">
        <v>0.38939474001170149</v>
      </c>
      <c r="D4075" s="11">
        <f t="shared" si="513"/>
        <v>19</v>
      </c>
      <c r="E4075" s="11">
        <f t="shared" si="514"/>
        <v>19</v>
      </c>
      <c r="F4075" s="11">
        <f t="shared" si="515"/>
        <v>2850</v>
      </c>
      <c r="G4075" s="12">
        <v>0.35863930606280447</v>
      </c>
      <c r="H4075" s="27">
        <f t="shared" si="516"/>
        <v>1</v>
      </c>
      <c r="I4075" s="11">
        <f t="shared" si="517"/>
        <v>0</v>
      </c>
      <c r="J4075" s="28">
        <f t="shared" si="518"/>
        <v>0</v>
      </c>
      <c r="K4075" s="28">
        <f t="shared" si="519"/>
        <v>2850</v>
      </c>
      <c r="L4075" s="11"/>
      <c r="M4075" s="11"/>
      <c r="N4075" s="11"/>
      <c r="O4075" s="11"/>
      <c r="P4075" s="11"/>
      <c r="Q4075" s="11"/>
      <c r="R4075" s="11"/>
      <c r="S4075" s="11"/>
      <c r="T4075" s="11"/>
      <c r="U4075" s="11"/>
      <c r="V4075" s="11"/>
      <c r="W4075" s="11"/>
      <c r="X4075" s="11"/>
      <c r="Y4075" s="11"/>
      <c r="Z4075" s="11"/>
      <c r="AA4075" s="11"/>
      <c r="AB4075" s="11"/>
    </row>
    <row r="4076" spans="2:28" x14ac:dyDescent="0.2">
      <c r="B4076" s="13">
        <f t="shared" si="520"/>
        <v>4073</v>
      </c>
      <c r="C4076" s="12">
        <v>0.54100356046100495</v>
      </c>
      <c r="D4076" s="11">
        <f t="shared" si="513"/>
        <v>20</v>
      </c>
      <c r="E4076" s="11">
        <f t="shared" si="514"/>
        <v>20</v>
      </c>
      <c r="F4076" s="11">
        <f t="shared" si="515"/>
        <v>3000</v>
      </c>
      <c r="G4076" s="12">
        <v>0.7851817537676633</v>
      </c>
      <c r="H4076" s="27">
        <f t="shared" si="516"/>
        <v>3</v>
      </c>
      <c r="I4076" s="11">
        <f t="shared" si="517"/>
        <v>0</v>
      </c>
      <c r="J4076" s="28">
        <f t="shared" si="518"/>
        <v>0</v>
      </c>
      <c r="K4076" s="28">
        <f t="shared" si="519"/>
        <v>3000</v>
      </c>
      <c r="L4076" s="11"/>
      <c r="M4076" s="11"/>
      <c r="N4076" s="11"/>
      <c r="O4076" s="11"/>
      <c r="P4076" s="11"/>
      <c r="Q4076" s="11"/>
      <c r="R4076" s="11"/>
      <c r="S4076" s="11"/>
      <c r="T4076" s="11"/>
      <c r="U4076" s="11"/>
      <c r="V4076" s="11"/>
      <c r="W4076" s="11"/>
      <c r="X4076" s="11"/>
      <c r="Y4076" s="11"/>
      <c r="Z4076" s="11"/>
      <c r="AA4076" s="11"/>
      <c r="AB4076" s="11"/>
    </row>
    <row r="4077" spans="2:28" x14ac:dyDescent="0.2">
      <c r="B4077" s="13">
        <f t="shared" si="520"/>
        <v>4074</v>
      </c>
      <c r="C4077" s="12">
        <v>0.94119627523739968</v>
      </c>
      <c r="D4077" s="11">
        <f t="shared" si="513"/>
        <v>23</v>
      </c>
      <c r="E4077" s="11">
        <f t="shared" si="514"/>
        <v>22</v>
      </c>
      <c r="F4077" s="11">
        <f t="shared" si="515"/>
        <v>3300</v>
      </c>
      <c r="G4077" s="12">
        <v>0.75923113577463008</v>
      </c>
      <c r="H4077" s="27">
        <f t="shared" si="516"/>
        <v>3</v>
      </c>
      <c r="I4077" s="11">
        <f t="shared" si="517"/>
        <v>0</v>
      </c>
      <c r="J4077" s="28">
        <f t="shared" si="518"/>
        <v>0</v>
      </c>
      <c r="K4077" s="28">
        <f t="shared" si="519"/>
        <v>3300</v>
      </c>
      <c r="L4077" s="11"/>
      <c r="M4077" s="11"/>
      <c r="N4077" s="11"/>
      <c r="O4077" s="11"/>
      <c r="P4077" s="11"/>
      <c r="Q4077" s="11"/>
      <c r="R4077" s="11"/>
      <c r="S4077" s="11"/>
      <c r="T4077" s="11"/>
      <c r="U4077" s="11"/>
      <c r="V4077" s="11"/>
      <c r="W4077" s="11"/>
      <c r="X4077" s="11"/>
      <c r="Y4077" s="11"/>
      <c r="Z4077" s="11"/>
      <c r="AA4077" s="11"/>
      <c r="AB4077" s="11"/>
    </row>
    <row r="4078" spans="2:28" x14ac:dyDescent="0.2">
      <c r="B4078" s="13">
        <f t="shared" si="520"/>
        <v>4075</v>
      </c>
      <c r="C4078" s="12">
        <v>0.25360287150418737</v>
      </c>
      <c r="D4078" s="11">
        <f t="shared" si="513"/>
        <v>18</v>
      </c>
      <c r="E4078" s="11">
        <f t="shared" si="514"/>
        <v>18</v>
      </c>
      <c r="F4078" s="11">
        <f t="shared" si="515"/>
        <v>2700</v>
      </c>
      <c r="G4078" s="12">
        <v>0.48474476534253708</v>
      </c>
      <c r="H4078" s="27">
        <f t="shared" si="516"/>
        <v>2</v>
      </c>
      <c r="I4078" s="11">
        <f t="shared" si="517"/>
        <v>0</v>
      </c>
      <c r="J4078" s="28">
        <f t="shared" si="518"/>
        <v>0</v>
      </c>
      <c r="K4078" s="28">
        <f t="shared" si="519"/>
        <v>2700</v>
      </c>
      <c r="L4078" s="11"/>
      <c r="M4078" s="11"/>
      <c r="N4078" s="11"/>
      <c r="O4078" s="11"/>
      <c r="P4078" s="11"/>
      <c r="Q4078" s="11"/>
      <c r="R4078" s="11"/>
      <c r="S4078" s="11"/>
      <c r="T4078" s="11"/>
      <c r="U4078" s="11"/>
      <c r="V4078" s="11"/>
      <c r="W4078" s="11"/>
      <c r="X4078" s="11"/>
      <c r="Y4078" s="11"/>
      <c r="Z4078" s="11"/>
      <c r="AA4078" s="11"/>
      <c r="AB4078" s="11"/>
    </row>
    <row r="4079" spans="2:28" x14ac:dyDescent="0.2">
      <c r="B4079" s="13">
        <f t="shared" si="520"/>
        <v>4076</v>
      </c>
      <c r="C4079" s="12">
        <v>7.9231602299757342E-2</v>
      </c>
      <c r="D4079" s="11">
        <f t="shared" si="513"/>
        <v>15</v>
      </c>
      <c r="E4079" s="11">
        <f t="shared" si="514"/>
        <v>15</v>
      </c>
      <c r="F4079" s="11">
        <f t="shared" si="515"/>
        <v>2250</v>
      </c>
      <c r="G4079" s="12">
        <v>0.46148457178307256</v>
      </c>
      <c r="H4079" s="27">
        <f t="shared" si="516"/>
        <v>1</v>
      </c>
      <c r="I4079" s="11">
        <f t="shared" si="517"/>
        <v>0</v>
      </c>
      <c r="J4079" s="28">
        <f t="shared" si="518"/>
        <v>0</v>
      </c>
      <c r="K4079" s="28">
        <f t="shared" si="519"/>
        <v>2250</v>
      </c>
      <c r="L4079" s="11"/>
      <c r="M4079" s="11"/>
      <c r="N4079" s="11"/>
      <c r="O4079" s="11"/>
      <c r="P4079" s="11"/>
      <c r="Q4079" s="11"/>
      <c r="R4079" s="11"/>
      <c r="S4079" s="11"/>
      <c r="T4079" s="11"/>
      <c r="U4079" s="11"/>
      <c r="V4079" s="11"/>
      <c r="W4079" s="11"/>
      <c r="X4079" s="11"/>
      <c r="Y4079" s="11"/>
      <c r="Z4079" s="11"/>
      <c r="AA4079" s="11"/>
      <c r="AB4079" s="11"/>
    </row>
    <row r="4080" spans="2:28" x14ac:dyDescent="0.2">
      <c r="B4080" s="13">
        <f t="shared" si="520"/>
        <v>4077</v>
      </c>
      <c r="C4080" s="12">
        <v>0.32609398372526066</v>
      </c>
      <c r="D4080" s="11">
        <f t="shared" si="513"/>
        <v>18</v>
      </c>
      <c r="E4080" s="11">
        <f t="shared" si="514"/>
        <v>18</v>
      </c>
      <c r="F4080" s="11">
        <f t="shared" si="515"/>
        <v>2700</v>
      </c>
      <c r="G4080" s="12">
        <v>0.94977300715489987</v>
      </c>
      <c r="H4080" s="27">
        <f t="shared" si="516"/>
        <v>4</v>
      </c>
      <c r="I4080" s="11">
        <f t="shared" si="517"/>
        <v>0</v>
      </c>
      <c r="J4080" s="28">
        <f t="shared" si="518"/>
        <v>0</v>
      </c>
      <c r="K4080" s="28">
        <f t="shared" si="519"/>
        <v>2700</v>
      </c>
      <c r="L4080" s="11"/>
      <c r="M4080" s="11"/>
      <c r="N4080" s="11"/>
      <c r="O4080" s="11"/>
      <c r="P4080" s="11"/>
      <c r="Q4080" s="11"/>
      <c r="R4080" s="11"/>
      <c r="S4080" s="11"/>
      <c r="T4080" s="11"/>
      <c r="U4080" s="11"/>
      <c r="V4080" s="11"/>
      <c r="W4080" s="11"/>
      <c r="X4080" s="11"/>
      <c r="Y4080" s="11"/>
      <c r="Z4080" s="11"/>
      <c r="AA4080" s="11"/>
      <c r="AB4080" s="11"/>
    </row>
    <row r="4081" spans="2:28" x14ac:dyDescent="0.2">
      <c r="B4081" s="13">
        <f t="shared" si="520"/>
        <v>4078</v>
      </c>
      <c r="C4081" s="12">
        <v>0.60519412244489712</v>
      </c>
      <c r="D4081" s="11">
        <f t="shared" si="513"/>
        <v>20</v>
      </c>
      <c r="E4081" s="11">
        <f t="shared" si="514"/>
        <v>20</v>
      </c>
      <c r="F4081" s="11">
        <f t="shared" si="515"/>
        <v>3000</v>
      </c>
      <c r="G4081" s="12">
        <v>0.64788225811993672</v>
      </c>
      <c r="H4081" s="27">
        <f t="shared" si="516"/>
        <v>2</v>
      </c>
      <c r="I4081" s="11">
        <f t="shared" si="517"/>
        <v>0</v>
      </c>
      <c r="J4081" s="28">
        <f t="shared" si="518"/>
        <v>0</v>
      </c>
      <c r="K4081" s="28">
        <f t="shared" si="519"/>
        <v>3000</v>
      </c>
      <c r="L4081" s="11"/>
      <c r="M4081" s="11"/>
      <c r="N4081" s="11"/>
      <c r="O4081" s="11"/>
      <c r="P4081" s="11"/>
      <c r="Q4081" s="11"/>
      <c r="R4081" s="11"/>
      <c r="S4081" s="11"/>
      <c r="T4081" s="11"/>
      <c r="U4081" s="11"/>
      <c r="V4081" s="11"/>
      <c r="W4081" s="11"/>
      <c r="X4081" s="11"/>
      <c r="Y4081" s="11"/>
      <c r="Z4081" s="11"/>
      <c r="AA4081" s="11"/>
      <c r="AB4081" s="11"/>
    </row>
    <row r="4082" spans="2:28" x14ac:dyDescent="0.2">
      <c r="B4082" s="13">
        <f t="shared" si="520"/>
        <v>4079</v>
      </c>
      <c r="C4082" s="12">
        <v>0.70169646993742851</v>
      </c>
      <c r="D4082" s="11">
        <f t="shared" si="513"/>
        <v>21</v>
      </c>
      <c r="E4082" s="11">
        <f t="shared" si="514"/>
        <v>21</v>
      </c>
      <c r="F4082" s="11">
        <f t="shared" si="515"/>
        <v>3150</v>
      </c>
      <c r="G4082" s="12">
        <v>0.39998480332401976</v>
      </c>
      <c r="H4082" s="27">
        <f t="shared" si="516"/>
        <v>2</v>
      </c>
      <c r="I4082" s="11">
        <f t="shared" si="517"/>
        <v>0</v>
      </c>
      <c r="J4082" s="28">
        <f t="shared" si="518"/>
        <v>0</v>
      </c>
      <c r="K4082" s="28">
        <f t="shared" si="519"/>
        <v>3150</v>
      </c>
      <c r="L4082" s="11"/>
      <c r="M4082" s="11"/>
      <c r="N4082" s="11"/>
      <c r="O4082" s="11"/>
      <c r="P4082" s="11"/>
      <c r="Q4082" s="11"/>
      <c r="R4082" s="11"/>
      <c r="S4082" s="11"/>
      <c r="T4082" s="11"/>
      <c r="U4082" s="11"/>
      <c r="V4082" s="11"/>
      <c r="W4082" s="11"/>
      <c r="X4082" s="11"/>
      <c r="Y4082" s="11"/>
      <c r="Z4082" s="11"/>
      <c r="AA4082" s="11"/>
      <c r="AB4082" s="11"/>
    </row>
    <row r="4083" spans="2:28" x14ac:dyDescent="0.2">
      <c r="B4083" s="13">
        <f t="shared" si="520"/>
        <v>4080</v>
      </c>
      <c r="C4083" s="12">
        <v>0.67573107332630711</v>
      </c>
      <c r="D4083" s="11">
        <f t="shared" si="513"/>
        <v>20</v>
      </c>
      <c r="E4083" s="11">
        <f t="shared" si="514"/>
        <v>20</v>
      </c>
      <c r="F4083" s="11">
        <f t="shared" si="515"/>
        <v>3000</v>
      </c>
      <c r="G4083" s="12">
        <v>0.67073611701385916</v>
      </c>
      <c r="H4083" s="27">
        <f t="shared" si="516"/>
        <v>2</v>
      </c>
      <c r="I4083" s="11">
        <f t="shared" si="517"/>
        <v>0</v>
      </c>
      <c r="J4083" s="28">
        <f t="shared" si="518"/>
        <v>0</v>
      </c>
      <c r="K4083" s="28">
        <f t="shared" si="519"/>
        <v>3000</v>
      </c>
      <c r="L4083" s="11"/>
      <c r="M4083" s="11"/>
      <c r="N4083" s="11"/>
      <c r="O4083" s="11"/>
      <c r="P4083" s="11"/>
      <c r="Q4083" s="11"/>
      <c r="R4083" s="11"/>
      <c r="S4083" s="11"/>
      <c r="T4083" s="11"/>
      <c r="U4083" s="11"/>
      <c r="V4083" s="11"/>
      <c r="W4083" s="11"/>
      <c r="X4083" s="11"/>
      <c r="Y4083" s="11"/>
      <c r="Z4083" s="11"/>
      <c r="AA4083" s="11"/>
      <c r="AB4083" s="11"/>
    </row>
    <row r="4084" spans="2:28" x14ac:dyDescent="0.2">
      <c r="B4084" s="13">
        <f t="shared" si="520"/>
        <v>4081</v>
      </c>
      <c r="C4084" s="12">
        <v>0.41751037447739447</v>
      </c>
      <c r="D4084" s="11">
        <f t="shared" si="513"/>
        <v>19</v>
      </c>
      <c r="E4084" s="11">
        <f t="shared" si="514"/>
        <v>19</v>
      </c>
      <c r="F4084" s="11">
        <f t="shared" si="515"/>
        <v>2850</v>
      </c>
      <c r="G4084" s="12">
        <v>0.12669160648360434</v>
      </c>
      <c r="H4084" s="27">
        <f t="shared" si="516"/>
        <v>0</v>
      </c>
      <c r="I4084" s="11">
        <f t="shared" si="517"/>
        <v>0</v>
      </c>
      <c r="J4084" s="28">
        <f t="shared" si="518"/>
        <v>0</v>
      </c>
      <c r="K4084" s="28">
        <f t="shared" si="519"/>
        <v>2850</v>
      </c>
      <c r="L4084" s="11"/>
      <c r="M4084" s="11"/>
      <c r="N4084" s="11"/>
      <c r="O4084" s="11"/>
      <c r="P4084" s="11"/>
      <c r="Q4084" s="11"/>
      <c r="R4084" s="11"/>
      <c r="S4084" s="11"/>
      <c r="T4084" s="11"/>
      <c r="U4084" s="11"/>
      <c r="V4084" s="11"/>
      <c r="W4084" s="11"/>
      <c r="X4084" s="11"/>
      <c r="Y4084" s="11"/>
      <c r="Z4084" s="11"/>
      <c r="AA4084" s="11"/>
      <c r="AB4084" s="11"/>
    </row>
    <row r="4085" spans="2:28" x14ac:dyDescent="0.2">
      <c r="B4085" s="13">
        <f t="shared" si="520"/>
        <v>4082</v>
      </c>
      <c r="C4085" s="12">
        <v>0.35742982540188883</v>
      </c>
      <c r="D4085" s="11">
        <f t="shared" si="513"/>
        <v>19</v>
      </c>
      <c r="E4085" s="11">
        <f t="shared" si="514"/>
        <v>19</v>
      </c>
      <c r="F4085" s="11">
        <f t="shared" si="515"/>
        <v>2850</v>
      </c>
      <c r="G4085" s="12">
        <v>0.66794194007541541</v>
      </c>
      <c r="H4085" s="27">
        <f t="shared" si="516"/>
        <v>2</v>
      </c>
      <c r="I4085" s="11">
        <f t="shared" si="517"/>
        <v>0</v>
      </c>
      <c r="J4085" s="28">
        <f t="shared" si="518"/>
        <v>0</v>
      </c>
      <c r="K4085" s="28">
        <f t="shared" si="519"/>
        <v>2850</v>
      </c>
      <c r="L4085" s="11"/>
      <c r="M4085" s="11"/>
      <c r="N4085" s="11"/>
      <c r="O4085" s="11"/>
      <c r="P4085" s="11"/>
      <c r="Q4085" s="11"/>
      <c r="R4085" s="11"/>
      <c r="S4085" s="11"/>
      <c r="T4085" s="11"/>
      <c r="U4085" s="11"/>
      <c r="V4085" s="11"/>
      <c r="W4085" s="11"/>
      <c r="X4085" s="11"/>
      <c r="Y4085" s="11"/>
      <c r="Z4085" s="11"/>
      <c r="AA4085" s="11"/>
      <c r="AB4085" s="11"/>
    </row>
    <row r="4086" spans="2:28" x14ac:dyDescent="0.2">
      <c r="B4086" s="13">
        <f t="shared" si="520"/>
        <v>4083</v>
      </c>
      <c r="C4086" s="12">
        <v>0.14879249117575488</v>
      </c>
      <c r="D4086" s="11">
        <f t="shared" si="513"/>
        <v>16</v>
      </c>
      <c r="E4086" s="11">
        <f t="shared" si="514"/>
        <v>16</v>
      </c>
      <c r="F4086" s="11">
        <f t="shared" si="515"/>
        <v>2400</v>
      </c>
      <c r="G4086" s="12">
        <v>0.44499939804994337</v>
      </c>
      <c r="H4086" s="27">
        <f t="shared" si="516"/>
        <v>1</v>
      </c>
      <c r="I4086" s="11">
        <f t="shared" si="517"/>
        <v>0</v>
      </c>
      <c r="J4086" s="28">
        <f t="shared" si="518"/>
        <v>0</v>
      </c>
      <c r="K4086" s="28">
        <f t="shared" si="519"/>
        <v>2400</v>
      </c>
      <c r="L4086" s="11"/>
      <c r="M4086" s="11"/>
      <c r="N4086" s="11"/>
      <c r="O4086" s="11"/>
      <c r="P4086" s="11"/>
      <c r="Q4086" s="11"/>
      <c r="R4086" s="11"/>
      <c r="S4086" s="11"/>
      <c r="T4086" s="11"/>
      <c r="U4086" s="11"/>
      <c r="V4086" s="11"/>
      <c r="W4086" s="11"/>
      <c r="X4086" s="11"/>
      <c r="Y4086" s="11"/>
      <c r="Z4086" s="11"/>
      <c r="AA4086" s="11"/>
      <c r="AB4086" s="11"/>
    </row>
    <row r="4087" spans="2:28" x14ac:dyDescent="0.2">
      <c r="B4087" s="13">
        <f t="shared" si="520"/>
        <v>4084</v>
      </c>
      <c r="C4087" s="12">
        <v>0.64598464579655002</v>
      </c>
      <c r="D4087" s="11">
        <f t="shared" si="513"/>
        <v>20</v>
      </c>
      <c r="E4087" s="11">
        <f t="shared" si="514"/>
        <v>20</v>
      </c>
      <c r="F4087" s="11">
        <f t="shared" si="515"/>
        <v>3000</v>
      </c>
      <c r="G4087" s="12">
        <v>0.28588836761761671</v>
      </c>
      <c r="H4087" s="27">
        <f t="shared" si="516"/>
        <v>1</v>
      </c>
      <c r="I4087" s="11">
        <f t="shared" si="517"/>
        <v>0</v>
      </c>
      <c r="J4087" s="28">
        <f t="shared" si="518"/>
        <v>0</v>
      </c>
      <c r="K4087" s="28">
        <f t="shared" si="519"/>
        <v>3000</v>
      </c>
      <c r="L4087" s="11"/>
      <c r="M4087" s="11"/>
      <c r="N4087" s="11"/>
      <c r="O4087" s="11"/>
      <c r="P4087" s="11"/>
      <c r="Q4087" s="11"/>
      <c r="R4087" s="11"/>
      <c r="S4087" s="11"/>
      <c r="T4087" s="11"/>
      <c r="U4087" s="11"/>
      <c r="V4087" s="11"/>
      <c r="W4087" s="11"/>
      <c r="X4087" s="11"/>
      <c r="Y4087" s="11"/>
      <c r="Z4087" s="11"/>
      <c r="AA4087" s="11"/>
      <c r="AB4087" s="11"/>
    </row>
    <row r="4088" spans="2:28" x14ac:dyDescent="0.2">
      <c r="B4088" s="13">
        <f t="shared" si="520"/>
        <v>4085</v>
      </c>
      <c r="C4088" s="12">
        <v>0.40523238962068553</v>
      </c>
      <c r="D4088" s="11">
        <f t="shared" si="513"/>
        <v>19</v>
      </c>
      <c r="E4088" s="11">
        <f t="shared" si="514"/>
        <v>19</v>
      </c>
      <c r="F4088" s="11">
        <f t="shared" si="515"/>
        <v>2850</v>
      </c>
      <c r="G4088" s="12">
        <v>0.13468637313258935</v>
      </c>
      <c r="H4088" s="27">
        <f t="shared" si="516"/>
        <v>0</v>
      </c>
      <c r="I4088" s="11">
        <f t="shared" si="517"/>
        <v>0</v>
      </c>
      <c r="J4088" s="28">
        <f t="shared" si="518"/>
        <v>0</v>
      </c>
      <c r="K4088" s="28">
        <f t="shared" si="519"/>
        <v>2850</v>
      </c>
      <c r="L4088" s="11"/>
      <c r="M4088" s="11"/>
      <c r="N4088" s="11"/>
      <c r="O4088" s="11"/>
      <c r="P4088" s="11"/>
      <c r="Q4088" s="11"/>
      <c r="R4088" s="11"/>
      <c r="S4088" s="11"/>
      <c r="T4088" s="11"/>
      <c r="U4088" s="11"/>
      <c r="V4088" s="11"/>
      <c r="W4088" s="11"/>
      <c r="X4088" s="11"/>
      <c r="Y4088" s="11"/>
      <c r="Z4088" s="11"/>
      <c r="AA4088" s="11"/>
      <c r="AB4088" s="11"/>
    </row>
    <row r="4089" spans="2:28" x14ac:dyDescent="0.2">
      <c r="B4089" s="13">
        <f t="shared" si="520"/>
        <v>4086</v>
      </c>
      <c r="C4089" s="12">
        <v>0.80916192886100358</v>
      </c>
      <c r="D4089" s="11">
        <f t="shared" si="513"/>
        <v>21</v>
      </c>
      <c r="E4089" s="11">
        <f t="shared" si="514"/>
        <v>21</v>
      </c>
      <c r="F4089" s="11">
        <f t="shared" si="515"/>
        <v>3150</v>
      </c>
      <c r="G4089" s="12">
        <v>0.62049083762508916</v>
      </c>
      <c r="H4089" s="27">
        <f t="shared" si="516"/>
        <v>2</v>
      </c>
      <c r="I4089" s="11">
        <f t="shared" si="517"/>
        <v>0</v>
      </c>
      <c r="J4089" s="28">
        <f t="shared" si="518"/>
        <v>0</v>
      </c>
      <c r="K4089" s="28">
        <f t="shared" si="519"/>
        <v>3150</v>
      </c>
      <c r="L4089" s="11"/>
      <c r="M4089" s="11"/>
      <c r="N4089" s="11"/>
      <c r="O4089" s="11"/>
      <c r="P4089" s="11"/>
      <c r="Q4089" s="11"/>
      <c r="R4089" s="11"/>
      <c r="S4089" s="11"/>
      <c r="T4089" s="11"/>
      <c r="U4089" s="11"/>
      <c r="V4089" s="11"/>
      <c r="W4089" s="11"/>
      <c r="X4089" s="11"/>
      <c r="Y4089" s="11"/>
      <c r="Z4089" s="11"/>
      <c r="AA4089" s="11"/>
      <c r="AB4089" s="11"/>
    </row>
    <row r="4090" spans="2:28" x14ac:dyDescent="0.2">
      <c r="B4090" s="13">
        <f t="shared" si="520"/>
        <v>4087</v>
      </c>
      <c r="C4090" s="12">
        <v>0.95879173078462021</v>
      </c>
      <c r="D4090" s="11">
        <f t="shared" si="513"/>
        <v>24</v>
      </c>
      <c r="E4090" s="11">
        <f t="shared" si="514"/>
        <v>22</v>
      </c>
      <c r="F4090" s="11">
        <f t="shared" si="515"/>
        <v>3300</v>
      </c>
      <c r="G4090" s="12">
        <v>0.38412641102546141</v>
      </c>
      <c r="H4090" s="27">
        <f t="shared" si="516"/>
        <v>2</v>
      </c>
      <c r="I4090" s="11">
        <f t="shared" si="517"/>
        <v>1</v>
      </c>
      <c r="J4090" s="28">
        <f t="shared" si="518"/>
        <v>500</v>
      </c>
      <c r="K4090" s="28">
        <f t="shared" si="519"/>
        <v>2800</v>
      </c>
      <c r="L4090" s="11"/>
      <c r="M4090" s="11"/>
      <c r="N4090" s="11"/>
      <c r="O4090" s="11"/>
      <c r="P4090" s="11"/>
      <c r="Q4090" s="11"/>
      <c r="R4090" s="11"/>
      <c r="S4090" s="11"/>
      <c r="T4090" s="11"/>
      <c r="U4090" s="11"/>
      <c r="V4090" s="11"/>
      <c r="W4090" s="11"/>
      <c r="X4090" s="11"/>
      <c r="Y4090" s="11"/>
      <c r="Z4090" s="11"/>
      <c r="AA4090" s="11"/>
      <c r="AB4090" s="11"/>
    </row>
    <row r="4091" spans="2:28" x14ac:dyDescent="0.2">
      <c r="B4091" s="13">
        <f t="shared" si="520"/>
        <v>4088</v>
      </c>
      <c r="C4091" s="12">
        <v>0.59373698221592486</v>
      </c>
      <c r="D4091" s="11">
        <f t="shared" si="513"/>
        <v>20</v>
      </c>
      <c r="E4091" s="11">
        <f t="shared" si="514"/>
        <v>20</v>
      </c>
      <c r="F4091" s="11">
        <f t="shared" si="515"/>
        <v>3000</v>
      </c>
      <c r="G4091" s="12">
        <v>0.63867298435900699</v>
      </c>
      <c r="H4091" s="27">
        <f t="shared" si="516"/>
        <v>2</v>
      </c>
      <c r="I4091" s="11">
        <f t="shared" si="517"/>
        <v>0</v>
      </c>
      <c r="J4091" s="28">
        <f t="shared" si="518"/>
        <v>0</v>
      </c>
      <c r="K4091" s="28">
        <f t="shared" si="519"/>
        <v>3000</v>
      </c>
      <c r="L4091" s="11"/>
      <c r="M4091" s="11"/>
      <c r="N4091" s="11"/>
      <c r="O4091" s="11"/>
      <c r="P4091" s="11"/>
      <c r="Q4091" s="11"/>
      <c r="R4091" s="11"/>
      <c r="S4091" s="11"/>
      <c r="T4091" s="11"/>
      <c r="U4091" s="11"/>
      <c r="V4091" s="11"/>
      <c r="W4091" s="11"/>
      <c r="X4091" s="11"/>
      <c r="Y4091" s="11"/>
      <c r="Z4091" s="11"/>
      <c r="AA4091" s="11"/>
      <c r="AB4091" s="11"/>
    </row>
    <row r="4092" spans="2:28" x14ac:dyDescent="0.2">
      <c r="B4092" s="13">
        <f t="shared" si="520"/>
        <v>4089</v>
      </c>
      <c r="C4092" s="12">
        <v>0.53866848871302653</v>
      </c>
      <c r="D4092" s="11">
        <f t="shared" si="513"/>
        <v>20</v>
      </c>
      <c r="E4092" s="11">
        <f t="shared" si="514"/>
        <v>20</v>
      </c>
      <c r="F4092" s="11">
        <f t="shared" si="515"/>
        <v>3000</v>
      </c>
      <c r="G4092" s="12">
        <v>0.12301492932077895</v>
      </c>
      <c r="H4092" s="27">
        <f t="shared" si="516"/>
        <v>1</v>
      </c>
      <c r="I4092" s="11">
        <f t="shared" si="517"/>
        <v>0</v>
      </c>
      <c r="J4092" s="28">
        <f t="shared" si="518"/>
        <v>0</v>
      </c>
      <c r="K4092" s="28">
        <f t="shared" si="519"/>
        <v>3000</v>
      </c>
      <c r="L4092" s="11"/>
      <c r="M4092" s="11"/>
      <c r="N4092" s="11"/>
      <c r="O4092" s="11"/>
      <c r="P4092" s="11"/>
      <c r="Q4092" s="11"/>
      <c r="R4092" s="11"/>
      <c r="S4092" s="11"/>
      <c r="T4092" s="11"/>
      <c r="U4092" s="11"/>
      <c r="V4092" s="11"/>
      <c r="W4092" s="11"/>
      <c r="X4092" s="11"/>
      <c r="Y4092" s="11"/>
      <c r="Z4092" s="11"/>
      <c r="AA4092" s="11"/>
      <c r="AB4092" s="11"/>
    </row>
    <row r="4093" spans="2:28" x14ac:dyDescent="0.2">
      <c r="B4093" s="13">
        <f t="shared" si="520"/>
        <v>4090</v>
      </c>
      <c r="C4093" s="12">
        <v>0.22014385332688147</v>
      </c>
      <c r="D4093" s="11">
        <f t="shared" si="513"/>
        <v>17</v>
      </c>
      <c r="E4093" s="11">
        <f t="shared" si="514"/>
        <v>17</v>
      </c>
      <c r="F4093" s="11">
        <f t="shared" si="515"/>
        <v>2550</v>
      </c>
      <c r="G4093" s="12">
        <v>0.16056130199612029</v>
      </c>
      <c r="H4093" s="27">
        <f t="shared" si="516"/>
        <v>0</v>
      </c>
      <c r="I4093" s="11">
        <f t="shared" si="517"/>
        <v>0</v>
      </c>
      <c r="J4093" s="28">
        <f t="shared" si="518"/>
        <v>0</v>
      </c>
      <c r="K4093" s="28">
        <f t="shared" si="519"/>
        <v>2550</v>
      </c>
      <c r="L4093" s="11"/>
      <c r="M4093" s="11"/>
      <c r="N4093" s="11"/>
      <c r="O4093" s="11"/>
      <c r="P4093" s="11"/>
      <c r="Q4093" s="11"/>
      <c r="R4093" s="11"/>
      <c r="S4093" s="11"/>
      <c r="T4093" s="11"/>
      <c r="U4093" s="11"/>
      <c r="V4093" s="11"/>
      <c r="W4093" s="11"/>
      <c r="X4093" s="11"/>
      <c r="Y4093" s="11"/>
      <c r="Z4093" s="11"/>
      <c r="AA4093" s="11"/>
      <c r="AB4093" s="11"/>
    </row>
    <row r="4094" spans="2:28" x14ac:dyDescent="0.2">
      <c r="B4094" s="13">
        <f t="shared" si="520"/>
        <v>4091</v>
      </c>
      <c r="C4094" s="12">
        <v>0.68874121216230444</v>
      </c>
      <c r="D4094" s="11">
        <f t="shared" si="513"/>
        <v>21</v>
      </c>
      <c r="E4094" s="11">
        <f t="shared" si="514"/>
        <v>21</v>
      </c>
      <c r="F4094" s="11">
        <f t="shared" si="515"/>
        <v>3150</v>
      </c>
      <c r="G4094" s="12">
        <v>0.44063606707887759</v>
      </c>
      <c r="H4094" s="27">
        <f t="shared" si="516"/>
        <v>2</v>
      </c>
      <c r="I4094" s="11">
        <f t="shared" si="517"/>
        <v>0</v>
      </c>
      <c r="J4094" s="28">
        <f t="shared" si="518"/>
        <v>0</v>
      </c>
      <c r="K4094" s="28">
        <f t="shared" si="519"/>
        <v>3150</v>
      </c>
      <c r="L4094" s="11"/>
      <c r="M4094" s="11"/>
      <c r="N4094" s="11"/>
      <c r="O4094" s="11"/>
      <c r="P4094" s="11"/>
      <c r="Q4094" s="11"/>
      <c r="R4094" s="11"/>
      <c r="S4094" s="11"/>
      <c r="T4094" s="11"/>
      <c r="U4094" s="11"/>
      <c r="V4094" s="11"/>
      <c r="W4094" s="11"/>
      <c r="X4094" s="11"/>
      <c r="Y4094" s="11"/>
      <c r="Z4094" s="11"/>
      <c r="AA4094" s="11"/>
      <c r="AB4094" s="11"/>
    </row>
    <row r="4095" spans="2:28" x14ac:dyDescent="0.2">
      <c r="B4095" s="13">
        <f t="shared" si="520"/>
        <v>4092</v>
      </c>
      <c r="C4095" s="12">
        <v>0.77559549502942104</v>
      </c>
      <c r="D4095" s="11">
        <f t="shared" si="513"/>
        <v>21</v>
      </c>
      <c r="E4095" s="11">
        <f t="shared" si="514"/>
        <v>21</v>
      </c>
      <c r="F4095" s="11">
        <f t="shared" si="515"/>
        <v>3150</v>
      </c>
      <c r="G4095" s="12">
        <v>0.74638770722183301</v>
      </c>
      <c r="H4095" s="27">
        <f t="shared" si="516"/>
        <v>3</v>
      </c>
      <c r="I4095" s="11">
        <f t="shared" si="517"/>
        <v>0</v>
      </c>
      <c r="J4095" s="28">
        <f t="shared" si="518"/>
        <v>0</v>
      </c>
      <c r="K4095" s="28">
        <f t="shared" si="519"/>
        <v>3150</v>
      </c>
      <c r="L4095" s="11"/>
      <c r="M4095" s="11"/>
      <c r="N4095" s="11"/>
      <c r="O4095" s="11"/>
      <c r="P4095" s="11"/>
      <c r="Q4095" s="11"/>
      <c r="R4095" s="11"/>
      <c r="S4095" s="11"/>
      <c r="T4095" s="11"/>
      <c r="U4095" s="11"/>
      <c r="V4095" s="11"/>
      <c r="W4095" s="11"/>
      <c r="X4095" s="11"/>
      <c r="Y4095" s="11"/>
      <c r="Z4095" s="11"/>
      <c r="AA4095" s="11"/>
      <c r="AB4095" s="11"/>
    </row>
    <row r="4096" spans="2:28" x14ac:dyDescent="0.2">
      <c r="B4096" s="13">
        <f t="shared" si="520"/>
        <v>4093</v>
      </c>
      <c r="C4096" s="12">
        <v>0.41757482789018652</v>
      </c>
      <c r="D4096" s="11">
        <f t="shared" si="513"/>
        <v>19</v>
      </c>
      <c r="E4096" s="11">
        <f t="shared" si="514"/>
        <v>19</v>
      </c>
      <c r="F4096" s="11">
        <f t="shared" si="515"/>
        <v>2850</v>
      </c>
      <c r="G4096" s="12">
        <v>0.57846964411771595</v>
      </c>
      <c r="H4096" s="27">
        <f t="shared" si="516"/>
        <v>2</v>
      </c>
      <c r="I4096" s="11">
        <f t="shared" si="517"/>
        <v>0</v>
      </c>
      <c r="J4096" s="28">
        <f t="shared" si="518"/>
        <v>0</v>
      </c>
      <c r="K4096" s="28">
        <f t="shared" si="519"/>
        <v>2850</v>
      </c>
      <c r="L4096" s="11"/>
      <c r="M4096" s="11"/>
      <c r="N4096" s="11"/>
      <c r="O4096" s="11"/>
      <c r="P4096" s="11"/>
      <c r="Q4096" s="11"/>
      <c r="R4096" s="11"/>
      <c r="S4096" s="11"/>
      <c r="T4096" s="11"/>
      <c r="U4096" s="11"/>
      <c r="V4096" s="11"/>
      <c r="W4096" s="11"/>
      <c r="X4096" s="11"/>
      <c r="Y4096" s="11"/>
      <c r="Z4096" s="11"/>
      <c r="AA4096" s="11"/>
      <c r="AB4096" s="11"/>
    </row>
    <row r="4097" spans="2:28" x14ac:dyDescent="0.2">
      <c r="B4097" s="13">
        <f t="shared" si="520"/>
        <v>4094</v>
      </c>
      <c r="C4097" s="12">
        <v>0.12382881504483811</v>
      </c>
      <c r="D4097" s="11">
        <f t="shared" si="513"/>
        <v>16</v>
      </c>
      <c r="E4097" s="11">
        <f t="shared" si="514"/>
        <v>16</v>
      </c>
      <c r="F4097" s="11">
        <f t="shared" si="515"/>
        <v>2400</v>
      </c>
      <c r="G4097" s="12">
        <v>0.19617732388531683</v>
      </c>
      <c r="H4097" s="27">
        <f t="shared" si="516"/>
        <v>1</v>
      </c>
      <c r="I4097" s="11">
        <f t="shared" si="517"/>
        <v>0</v>
      </c>
      <c r="J4097" s="28">
        <f t="shared" si="518"/>
        <v>0</v>
      </c>
      <c r="K4097" s="28">
        <f t="shared" si="519"/>
        <v>2400</v>
      </c>
      <c r="L4097" s="11"/>
      <c r="M4097" s="11"/>
      <c r="N4097" s="11"/>
      <c r="O4097" s="11"/>
      <c r="P4097" s="11"/>
      <c r="Q4097" s="11"/>
      <c r="R4097" s="11"/>
      <c r="S4097" s="11"/>
      <c r="T4097" s="11"/>
      <c r="U4097" s="11"/>
      <c r="V4097" s="11"/>
      <c r="W4097" s="11"/>
      <c r="X4097" s="11"/>
      <c r="Y4097" s="11"/>
      <c r="Z4097" s="11"/>
      <c r="AA4097" s="11"/>
      <c r="AB4097" s="11"/>
    </row>
    <row r="4098" spans="2:28" x14ac:dyDescent="0.2">
      <c r="B4098" s="13">
        <f t="shared" si="520"/>
        <v>4095</v>
      </c>
      <c r="C4098" s="12">
        <v>0.84433332004319872</v>
      </c>
      <c r="D4098" s="11">
        <f t="shared" si="513"/>
        <v>22</v>
      </c>
      <c r="E4098" s="11">
        <f t="shared" si="514"/>
        <v>22</v>
      </c>
      <c r="F4098" s="11">
        <f t="shared" si="515"/>
        <v>3300</v>
      </c>
      <c r="G4098" s="12">
        <v>0.50407667909490672</v>
      </c>
      <c r="H4098" s="27">
        <f t="shared" si="516"/>
        <v>2</v>
      </c>
      <c r="I4098" s="11">
        <f t="shared" si="517"/>
        <v>1</v>
      </c>
      <c r="J4098" s="28">
        <f t="shared" si="518"/>
        <v>500</v>
      </c>
      <c r="K4098" s="28">
        <f t="shared" si="519"/>
        <v>2800</v>
      </c>
      <c r="L4098" s="11"/>
      <c r="M4098" s="11"/>
      <c r="N4098" s="11"/>
      <c r="O4098" s="11"/>
      <c r="P4098" s="11"/>
      <c r="Q4098" s="11"/>
      <c r="R4098" s="11"/>
      <c r="S4098" s="11"/>
      <c r="T4098" s="11"/>
      <c r="U4098" s="11"/>
      <c r="V4098" s="11"/>
      <c r="W4098" s="11"/>
      <c r="X4098" s="11"/>
      <c r="Y4098" s="11"/>
      <c r="Z4098" s="11"/>
      <c r="AA4098" s="11"/>
      <c r="AB4098" s="11"/>
    </row>
    <row r="4099" spans="2:28" x14ac:dyDescent="0.2">
      <c r="B4099" s="13">
        <f t="shared" si="520"/>
        <v>4096</v>
      </c>
      <c r="C4099" s="12">
        <v>0.14425577187039373</v>
      </c>
      <c r="D4099" s="11">
        <f t="shared" si="513"/>
        <v>16</v>
      </c>
      <c r="E4099" s="11">
        <f t="shared" si="514"/>
        <v>16</v>
      </c>
      <c r="F4099" s="11">
        <f t="shared" si="515"/>
        <v>2400</v>
      </c>
      <c r="G4099" s="12">
        <v>0.2730685683049362</v>
      </c>
      <c r="H4099" s="27">
        <f t="shared" si="516"/>
        <v>1</v>
      </c>
      <c r="I4099" s="11">
        <f t="shared" si="517"/>
        <v>0</v>
      </c>
      <c r="J4099" s="28">
        <f t="shared" si="518"/>
        <v>0</v>
      </c>
      <c r="K4099" s="28">
        <f t="shared" si="519"/>
        <v>2400</v>
      </c>
      <c r="L4099" s="11"/>
      <c r="M4099" s="11"/>
      <c r="N4099" s="11"/>
      <c r="O4099" s="11"/>
      <c r="P4099" s="11"/>
      <c r="Q4099" s="11"/>
      <c r="R4099" s="11"/>
      <c r="S4099" s="11"/>
      <c r="T4099" s="11"/>
      <c r="U4099" s="11"/>
      <c r="V4099" s="11"/>
      <c r="W4099" s="11"/>
      <c r="X4099" s="11"/>
      <c r="Y4099" s="11"/>
      <c r="Z4099" s="11"/>
      <c r="AA4099" s="11"/>
      <c r="AB4099" s="11"/>
    </row>
    <row r="4100" spans="2:28" x14ac:dyDescent="0.2">
      <c r="B4100" s="13">
        <f t="shared" si="520"/>
        <v>4097</v>
      </c>
      <c r="C4100" s="12">
        <v>0.89239498153245223</v>
      </c>
      <c r="D4100" s="11">
        <f t="shared" si="513"/>
        <v>22</v>
      </c>
      <c r="E4100" s="11">
        <f t="shared" si="514"/>
        <v>22</v>
      </c>
      <c r="F4100" s="11">
        <f t="shared" si="515"/>
        <v>3300</v>
      </c>
      <c r="G4100" s="12">
        <v>0.2204156670091123</v>
      </c>
      <c r="H4100" s="27">
        <f t="shared" si="516"/>
        <v>1</v>
      </c>
      <c r="I4100" s="11">
        <f t="shared" si="517"/>
        <v>2</v>
      </c>
      <c r="J4100" s="28">
        <f t="shared" si="518"/>
        <v>1000</v>
      </c>
      <c r="K4100" s="28">
        <f t="shared" si="519"/>
        <v>2300</v>
      </c>
      <c r="L4100" s="11"/>
      <c r="M4100" s="11"/>
      <c r="N4100" s="11"/>
      <c r="O4100" s="11"/>
      <c r="P4100" s="11"/>
      <c r="Q4100" s="11"/>
      <c r="R4100" s="11"/>
      <c r="S4100" s="11"/>
      <c r="T4100" s="11"/>
      <c r="U4100" s="11"/>
      <c r="V4100" s="11"/>
      <c r="W4100" s="11"/>
      <c r="X4100" s="11"/>
      <c r="Y4100" s="11"/>
      <c r="Z4100" s="11"/>
      <c r="AA4100" s="11"/>
      <c r="AB4100" s="11"/>
    </row>
    <row r="4101" spans="2:28" x14ac:dyDescent="0.2">
      <c r="B4101" s="13">
        <f t="shared" si="520"/>
        <v>4098</v>
      </c>
      <c r="C4101" s="12">
        <v>0.93275419410125027</v>
      </c>
      <c r="D4101" s="11">
        <f t="shared" ref="D4101:D4164" si="521">SUMIFS($M$4:$M$15,$P$4:$P$15,"&lt;="&amp;C4101,$O$4:$O$15,"&gt;="&amp;C4101)</f>
        <v>23</v>
      </c>
      <c r="E4101" s="11">
        <f t="shared" ref="E4101:E4164" si="522">MIN(D4101,$S$2)</f>
        <v>22</v>
      </c>
      <c r="F4101" s="11">
        <f t="shared" ref="F4101:F4164" si="523">E4101*$S$3</f>
        <v>3300</v>
      </c>
      <c r="G4101" s="12">
        <v>0.55946839528730008</v>
      </c>
      <c r="H4101" s="27">
        <f t="shared" ref="H4101:H4164" si="524">_xlfn.BINOM.INV(E4101,$S$5,G4101)</f>
        <v>2</v>
      </c>
      <c r="I4101" s="11">
        <f t="shared" ref="I4101:I4164" si="525">IF(E4101-H4101&gt;$S$6,E4101-H4101-$S$6,0)</f>
        <v>1</v>
      </c>
      <c r="J4101" s="28">
        <f t="shared" ref="J4101:J4164" si="526">I4101*$S$4</f>
        <v>500</v>
      </c>
      <c r="K4101" s="28">
        <f t="shared" ref="K4101:K4164" si="527">F4101-J4101</f>
        <v>2800</v>
      </c>
      <c r="L4101" s="11"/>
      <c r="M4101" s="11"/>
      <c r="N4101" s="11"/>
      <c r="O4101" s="11"/>
      <c r="P4101" s="11"/>
      <c r="Q4101" s="11"/>
      <c r="R4101" s="11"/>
      <c r="S4101" s="11"/>
      <c r="T4101" s="11"/>
      <c r="U4101" s="11"/>
      <c r="V4101" s="11"/>
      <c r="W4101" s="11"/>
      <c r="X4101" s="11"/>
      <c r="Y4101" s="11"/>
      <c r="Z4101" s="11"/>
      <c r="AA4101" s="11"/>
      <c r="AB4101" s="11"/>
    </row>
    <row r="4102" spans="2:28" x14ac:dyDescent="0.2">
      <c r="B4102" s="13">
        <f t="shared" ref="B4102:B4165" si="528">B4101+1</f>
        <v>4099</v>
      </c>
      <c r="C4102" s="12">
        <v>0.21541622207817424</v>
      </c>
      <c r="D4102" s="11">
        <f t="shared" si="521"/>
        <v>17</v>
      </c>
      <c r="E4102" s="11">
        <f t="shared" si="522"/>
        <v>17</v>
      </c>
      <c r="F4102" s="11">
        <f t="shared" si="523"/>
        <v>2550</v>
      </c>
      <c r="G4102" s="12">
        <v>0.61098283052184266</v>
      </c>
      <c r="H4102" s="27">
        <f t="shared" si="524"/>
        <v>2</v>
      </c>
      <c r="I4102" s="11">
        <f t="shared" si="525"/>
        <v>0</v>
      </c>
      <c r="J4102" s="28">
        <f t="shared" si="526"/>
        <v>0</v>
      </c>
      <c r="K4102" s="28">
        <f t="shared" si="527"/>
        <v>2550</v>
      </c>
      <c r="L4102" s="11"/>
      <c r="M4102" s="11"/>
      <c r="N4102" s="11"/>
      <c r="O4102" s="11"/>
      <c r="P4102" s="11"/>
      <c r="Q4102" s="11"/>
      <c r="R4102" s="11"/>
      <c r="S4102" s="11"/>
      <c r="T4102" s="11"/>
      <c r="U4102" s="11"/>
      <c r="V4102" s="11"/>
      <c r="W4102" s="11"/>
      <c r="X4102" s="11"/>
      <c r="Y4102" s="11"/>
      <c r="Z4102" s="11"/>
      <c r="AA4102" s="11"/>
      <c r="AB4102" s="11"/>
    </row>
    <row r="4103" spans="2:28" x14ac:dyDescent="0.2">
      <c r="B4103" s="13">
        <f t="shared" si="528"/>
        <v>4100</v>
      </c>
      <c r="C4103" s="12">
        <v>0.40988290147885564</v>
      </c>
      <c r="D4103" s="11">
        <f t="shared" si="521"/>
        <v>19</v>
      </c>
      <c r="E4103" s="11">
        <f t="shared" si="522"/>
        <v>19</v>
      </c>
      <c r="F4103" s="11">
        <f t="shared" si="523"/>
        <v>2850</v>
      </c>
      <c r="G4103" s="12">
        <v>0.72061033496697857</v>
      </c>
      <c r="H4103" s="27">
        <f t="shared" si="524"/>
        <v>3</v>
      </c>
      <c r="I4103" s="11">
        <f t="shared" si="525"/>
        <v>0</v>
      </c>
      <c r="J4103" s="28">
        <f t="shared" si="526"/>
        <v>0</v>
      </c>
      <c r="K4103" s="28">
        <f t="shared" si="527"/>
        <v>2850</v>
      </c>
      <c r="L4103" s="11"/>
      <c r="M4103" s="11"/>
      <c r="N4103" s="11"/>
      <c r="O4103" s="11"/>
      <c r="P4103" s="11"/>
      <c r="Q4103" s="11"/>
      <c r="R4103" s="11"/>
      <c r="S4103" s="11"/>
      <c r="T4103" s="11"/>
      <c r="U4103" s="11"/>
      <c r="V4103" s="11"/>
      <c r="W4103" s="11"/>
      <c r="X4103" s="11"/>
      <c r="Y4103" s="11"/>
      <c r="Z4103" s="11"/>
      <c r="AA4103" s="11"/>
      <c r="AB4103" s="11"/>
    </row>
    <row r="4104" spans="2:28" x14ac:dyDescent="0.2">
      <c r="B4104" s="13">
        <f t="shared" si="528"/>
        <v>4101</v>
      </c>
      <c r="C4104" s="12">
        <v>4.230128351825535E-2</v>
      </c>
      <c r="D4104" s="11">
        <f t="shared" si="521"/>
        <v>15</v>
      </c>
      <c r="E4104" s="11">
        <f t="shared" si="522"/>
        <v>15</v>
      </c>
      <c r="F4104" s="11">
        <f t="shared" si="523"/>
        <v>2250</v>
      </c>
      <c r="G4104" s="12">
        <v>0.84976554910263424</v>
      </c>
      <c r="H4104" s="27">
        <f t="shared" si="524"/>
        <v>3</v>
      </c>
      <c r="I4104" s="11">
        <f t="shared" si="525"/>
        <v>0</v>
      </c>
      <c r="J4104" s="28">
        <f t="shared" si="526"/>
        <v>0</v>
      </c>
      <c r="K4104" s="28">
        <f t="shared" si="527"/>
        <v>2250</v>
      </c>
      <c r="L4104" s="11"/>
      <c r="M4104" s="11"/>
      <c r="N4104" s="11"/>
      <c r="O4104" s="11"/>
      <c r="P4104" s="11"/>
      <c r="Q4104" s="11"/>
      <c r="R4104" s="11"/>
      <c r="S4104" s="11"/>
      <c r="T4104" s="11"/>
      <c r="U4104" s="11"/>
      <c r="V4104" s="11"/>
      <c r="W4104" s="11"/>
      <c r="X4104" s="11"/>
      <c r="Y4104" s="11"/>
      <c r="Z4104" s="11"/>
      <c r="AA4104" s="11"/>
      <c r="AB4104" s="11"/>
    </row>
    <row r="4105" spans="2:28" x14ac:dyDescent="0.2">
      <c r="B4105" s="13">
        <f t="shared" si="528"/>
        <v>4102</v>
      </c>
      <c r="C4105" s="12">
        <v>0.93522920843396629</v>
      </c>
      <c r="D4105" s="11">
        <f t="shared" si="521"/>
        <v>23</v>
      </c>
      <c r="E4105" s="11">
        <f t="shared" si="522"/>
        <v>22</v>
      </c>
      <c r="F4105" s="11">
        <f t="shared" si="523"/>
        <v>3300</v>
      </c>
      <c r="G4105" s="12">
        <v>0.47519709703244861</v>
      </c>
      <c r="H4105" s="27">
        <f t="shared" si="524"/>
        <v>2</v>
      </c>
      <c r="I4105" s="11">
        <f t="shared" si="525"/>
        <v>1</v>
      </c>
      <c r="J4105" s="28">
        <f t="shared" si="526"/>
        <v>500</v>
      </c>
      <c r="K4105" s="28">
        <f t="shared" si="527"/>
        <v>2800</v>
      </c>
      <c r="L4105" s="11"/>
      <c r="M4105" s="11"/>
      <c r="N4105" s="11"/>
      <c r="O4105" s="11"/>
      <c r="P4105" s="11"/>
      <c r="Q4105" s="11"/>
      <c r="R4105" s="11"/>
      <c r="S4105" s="11"/>
      <c r="T4105" s="11"/>
      <c r="U4105" s="11"/>
      <c r="V4105" s="11"/>
      <c r="W4105" s="11"/>
      <c r="X4105" s="11"/>
      <c r="Y4105" s="11"/>
      <c r="Z4105" s="11"/>
      <c r="AA4105" s="11"/>
      <c r="AB4105" s="11"/>
    </row>
    <row r="4106" spans="2:28" x14ac:dyDescent="0.2">
      <c r="B4106" s="13">
        <f t="shared" si="528"/>
        <v>4103</v>
      </c>
      <c r="C4106" s="12">
        <v>0.83003704334899997</v>
      </c>
      <c r="D4106" s="11">
        <f t="shared" si="521"/>
        <v>22</v>
      </c>
      <c r="E4106" s="11">
        <f t="shared" si="522"/>
        <v>22</v>
      </c>
      <c r="F4106" s="11">
        <f t="shared" si="523"/>
        <v>3300</v>
      </c>
      <c r="G4106" s="12">
        <v>0.92054393573867355</v>
      </c>
      <c r="H4106" s="27">
        <f t="shared" si="524"/>
        <v>4</v>
      </c>
      <c r="I4106" s="11">
        <f t="shared" si="525"/>
        <v>0</v>
      </c>
      <c r="J4106" s="28">
        <f t="shared" si="526"/>
        <v>0</v>
      </c>
      <c r="K4106" s="28">
        <f t="shared" si="527"/>
        <v>3300</v>
      </c>
      <c r="L4106" s="11"/>
      <c r="M4106" s="11"/>
      <c r="N4106" s="11"/>
      <c r="O4106" s="11"/>
      <c r="P4106" s="11"/>
      <c r="Q4106" s="11"/>
      <c r="R4106" s="11"/>
      <c r="S4106" s="11"/>
      <c r="T4106" s="11"/>
      <c r="U4106" s="11"/>
      <c r="V4106" s="11"/>
      <c r="W4106" s="11"/>
      <c r="X4106" s="11"/>
      <c r="Y4106" s="11"/>
      <c r="Z4106" s="11"/>
      <c r="AA4106" s="11"/>
      <c r="AB4106" s="11"/>
    </row>
    <row r="4107" spans="2:28" x14ac:dyDescent="0.2">
      <c r="B4107" s="13">
        <f t="shared" si="528"/>
        <v>4104</v>
      </c>
      <c r="C4107" s="12">
        <v>0.89544468979013703</v>
      </c>
      <c r="D4107" s="11">
        <f t="shared" si="521"/>
        <v>22</v>
      </c>
      <c r="E4107" s="11">
        <f t="shared" si="522"/>
        <v>22</v>
      </c>
      <c r="F4107" s="11">
        <f t="shared" si="523"/>
        <v>3300</v>
      </c>
      <c r="G4107" s="12">
        <v>0.22237289295336027</v>
      </c>
      <c r="H4107" s="27">
        <f t="shared" si="524"/>
        <v>1</v>
      </c>
      <c r="I4107" s="11">
        <f t="shared" si="525"/>
        <v>2</v>
      </c>
      <c r="J4107" s="28">
        <f t="shared" si="526"/>
        <v>1000</v>
      </c>
      <c r="K4107" s="28">
        <f t="shared" si="527"/>
        <v>2300</v>
      </c>
      <c r="L4107" s="11"/>
      <c r="M4107" s="11"/>
      <c r="N4107" s="11"/>
      <c r="O4107" s="11"/>
      <c r="P4107" s="11"/>
      <c r="Q4107" s="11"/>
      <c r="R4107" s="11"/>
      <c r="S4107" s="11"/>
      <c r="T4107" s="11"/>
      <c r="U4107" s="11"/>
      <c r="V4107" s="11"/>
      <c r="W4107" s="11"/>
      <c r="X4107" s="11"/>
      <c r="Y4107" s="11"/>
      <c r="Z4107" s="11"/>
      <c r="AA4107" s="11"/>
      <c r="AB4107" s="11"/>
    </row>
    <row r="4108" spans="2:28" x14ac:dyDescent="0.2">
      <c r="B4108" s="13">
        <f t="shared" si="528"/>
        <v>4105</v>
      </c>
      <c r="C4108" s="12">
        <v>0.69205462945551166</v>
      </c>
      <c r="D4108" s="11">
        <f t="shared" si="521"/>
        <v>21</v>
      </c>
      <c r="E4108" s="11">
        <f t="shared" si="522"/>
        <v>21</v>
      </c>
      <c r="F4108" s="11">
        <f t="shared" si="523"/>
        <v>3150</v>
      </c>
      <c r="G4108" s="12">
        <v>0.30630936640957718</v>
      </c>
      <c r="H4108" s="27">
        <f t="shared" si="524"/>
        <v>1</v>
      </c>
      <c r="I4108" s="11">
        <f t="shared" si="525"/>
        <v>1</v>
      </c>
      <c r="J4108" s="28">
        <f t="shared" si="526"/>
        <v>500</v>
      </c>
      <c r="K4108" s="28">
        <f t="shared" si="527"/>
        <v>2650</v>
      </c>
      <c r="L4108" s="11"/>
      <c r="M4108" s="11"/>
      <c r="N4108" s="11"/>
      <c r="O4108" s="11"/>
      <c r="P4108" s="11"/>
      <c r="Q4108" s="11"/>
      <c r="R4108" s="11"/>
      <c r="S4108" s="11"/>
      <c r="T4108" s="11"/>
      <c r="U4108" s="11"/>
      <c r="V4108" s="11"/>
      <c r="W4108" s="11"/>
      <c r="X4108" s="11"/>
      <c r="Y4108" s="11"/>
      <c r="Z4108" s="11"/>
      <c r="AA4108" s="11"/>
      <c r="AB4108" s="11"/>
    </row>
    <row r="4109" spans="2:28" x14ac:dyDescent="0.2">
      <c r="B4109" s="13">
        <f t="shared" si="528"/>
        <v>4106</v>
      </c>
      <c r="C4109" s="12">
        <v>0.45713764148172276</v>
      </c>
      <c r="D4109" s="11">
        <f t="shared" si="521"/>
        <v>19</v>
      </c>
      <c r="E4109" s="11">
        <f t="shared" si="522"/>
        <v>19</v>
      </c>
      <c r="F4109" s="11">
        <f t="shared" si="523"/>
        <v>2850</v>
      </c>
      <c r="G4109" s="12">
        <v>0.6113658108198089</v>
      </c>
      <c r="H4109" s="27">
        <f t="shared" si="524"/>
        <v>2</v>
      </c>
      <c r="I4109" s="11">
        <f t="shared" si="525"/>
        <v>0</v>
      </c>
      <c r="J4109" s="28">
        <f t="shared" si="526"/>
        <v>0</v>
      </c>
      <c r="K4109" s="28">
        <f t="shared" si="527"/>
        <v>2850</v>
      </c>
      <c r="L4109" s="11"/>
      <c r="M4109" s="11"/>
      <c r="N4109" s="11"/>
      <c r="O4109" s="11"/>
      <c r="P4109" s="11"/>
      <c r="Q4109" s="11"/>
      <c r="R4109" s="11"/>
      <c r="S4109" s="11"/>
      <c r="T4109" s="11"/>
      <c r="U4109" s="11"/>
      <c r="V4109" s="11"/>
      <c r="W4109" s="11"/>
      <c r="X4109" s="11"/>
      <c r="Y4109" s="11"/>
      <c r="Z4109" s="11"/>
      <c r="AA4109" s="11"/>
      <c r="AB4109" s="11"/>
    </row>
    <row r="4110" spans="2:28" x14ac:dyDescent="0.2">
      <c r="B4110" s="13">
        <f t="shared" si="528"/>
        <v>4107</v>
      </c>
      <c r="C4110" s="12">
        <v>0.6758537244611128</v>
      </c>
      <c r="D4110" s="11">
        <f t="shared" si="521"/>
        <v>20</v>
      </c>
      <c r="E4110" s="11">
        <f t="shared" si="522"/>
        <v>20</v>
      </c>
      <c r="F4110" s="11">
        <f t="shared" si="523"/>
        <v>3000</v>
      </c>
      <c r="G4110" s="12">
        <v>0.84797500023226069</v>
      </c>
      <c r="H4110" s="27">
        <f t="shared" si="524"/>
        <v>3</v>
      </c>
      <c r="I4110" s="11">
        <f t="shared" si="525"/>
        <v>0</v>
      </c>
      <c r="J4110" s="28">
        <f t="shared" si="526"/>
        <v>0</v>
      </c>
      <c r="K4110" s="28">
        <f t="shared" si="527"/>
        <v>3000</v>
      </c>
      <c r="L4110" s="11"/>
      <c r="M4110" s="11"/>
      <c r="N4110" s="11"/>
      <c r="O4110" s="11"/>
      <c r="P4110" s="11"/>
      <c r="Q4110" s="11"/>
      <c r="R4110" s="11"/>
      <c r="S4110" s="11"/>
      <c r="T4110" s="11"/>
      <c r="U4110" s="11"/>
      <c r="V4110" s="11"/>
      <c r="W4110" s="11"/>
      <c r="X4110" s="11"/>
      <c r="Y4110" s="11"/>
      <c r="Z4110" s="11"/>
      <c r="AA4110" s="11"/>
      <c r="AB4110" s="11"/>
    </row>
    <row r="4111" spans="2:28" x14ac:dyDescent="0.2">
      <c r="B4111" s="13">
        <f t="shared" si="528"/>
        <v>4108</v>
      </c>
      <c r="C4111" s="12">
        <v>0.15283529268970497</v>
      </c>
      <c r="D4111" s="11">
        <f t="shared" si="521"/>
        <v>17</v>
      </c>
      <c r="E4111" s="11">
        <f t="shared" si="522"/>
        <v>17</v>
      </c>
      <c r="F4111" s="11">
        <f t="shared" si="523"/>
        <v>2550</v>
      </c>
      <c r="G4111" s="12">
        <v>5.1828869014957646E-2</v>
      </c>
      <c r="H4111" s="27">
        <f t="shared" si="524"/>
        <v>0</v>
      </c>
      <c r="I4111" s="11">
        <f t="shared" si="525"/>
        <v>0</v>
      </c>
      <c r="J4111" s="28">
        <f t="shared" si="526"/>
        <v>0</v>
      </c>
      <c r="K4111" s="28">
        <f t="shared" si="527"/>
        <v>2550</v>
      </c>
      <c r="L4111" s="11"/>
      <c r="M4111" s="11"/>
      <c r="N4111" s="11"/>
      <c r="O4111" s="11"/>
      <c r="P4111" s="11"/>
      <c r="Q4111" s="11"/>
      <c r="R4111" s="11"/>
      <c r="S4111" s="11"/>
      <c r="T4111" s="11"/>
      <c r="U4111" s="11"/>
      <c r="V4111" s="11"/>
      <c r="W4111" s="11"/>
      <c r="X4111" s="11"/>
      <c r="Y4111" s="11"/>
      <c r="Z4111" s="11"/>
      <c r="AA4111" s="11"/>
      <c r="AB4111" s="11"/>
    </row>
    <row r="4112" spans="2:28" x14ac:dyDescent="0.2">
      <c r="B4112" s="13">
        <f t="shared" si="528"/>
        <v>4109</v>
      </c>
      <c r="C4112" s="12">
        <v>0.55842017823648926</v>
      </c>
      <c r="D4112" s="11">
        <f t="shared" si="521"/>
        <v>20</v>
      </c>
      <c r="E4112" s="11">
        <f t="shared" si="522"/>
        <v>20</v>
      </c>
      <c r="F4112" s="11">
        <f t="shared" si="523"/>
        <v>3000</v>
      </c>
      <c r="G4112" s="12">
        <v>0.520371194292508</v>
      </c>
      <c r="H4112" s="27">
        <f t="shared" si="524"/>
        <v>2</v>
      </c>
      <c r="I4112" s="11">
        <f t="shared" si="525"/>
        <v>0</v>
      </c>
      <c r="J4112" s="28">
        <f t="shared" si="526"/>
        <v>0</v>
      </c>
      <c r="K4112" s="28">
        <f t="shared" si="527"/>
        <v>3000</v>
      </c>
      <c r="L4112" s="11"/>
      <c r="M4112" s="11"/>
      <c r="N4112" s="11"/>
      <c r="O4112" s="11"/>
      <c r="P4112" s="11"/>
      <c r="Q4112" s="11"/>
      <c r="R4112" s="11"/>
      <c r="S4112" s="11"/>
      <c r="T4112" s="11"/>
      <c r="U4112" s="11"/>
      <c r="V4112" s="11"/>
      <c r="W4112" s="11"/>
      <c r="X4112" s="11"/>
      <c r="Y4112" s="11"/>
      <c r="Z4112" s="11"/>
      <c r="AA4112" s="11"/>
      <c r="AB4112" s="11"/>
    </row>
    <row r="4113" spans="2:28" x14ac:dyDescent="0.2">
      <c r="B4113" s="13">
        <f t="shared" si="528"/>
        <v>4110</v>
      </c>
      <c r="C4113" s="12">
        <v>0.24076129151858605</v>
      </c>
      <c r="D4113" s="11">
        <f t="shared" si="521"/>
        <v>18</v>
      </c>
      <c r="E4113" s="11">
        <f t="shared" si="522"/>
        <v>18</v>
      </c>
      <c r="F4113" s="11">
        <f t="shared" si="523"/>
        <v>2700</v>
      </c>
      <c r="G4113" s="12">
        <v>0.46832867473203754</v>
      </c>
      <c r="H4113" s="27">
        <f t="shared" si="524"/>
        <v>2</v>
      </c>
      <c r="I4113" s="11">
        <f t="shared" si="525"/>
        <v>0</v>
      </c>
      <c r="J4113" s="28">
        <f t="shared" si="526"/>
        <v>0</v>
      </c>
      <c r="K4113" s="28">
        <f t="shared" si="527"/>
        <v>2700</v>
      </c>
      <c r="L4113" s="11"/>
      <c r="M4113" s="11"/>
      <c r="N4113" s="11"/>
      <c r="O4113" s="11"/>
      <c r="P4113" s="11"/>
      <c r="Q4113" s="11"/>
      <c r="R4113" s="11"/>
      <c r="S4113" s="11"/>
      <c r="T4113" s="11"/>
      <c r="U4113" s="11"/>
      <c r="V4113" s="11"/>
      <c r="W4113" s="11"/>
      <c r="X4113" s="11"/>
      <c r="Y4113" s="11"/>
      <c r="Z4113" s="11"/>
      <c r="AA4113" s="11"/>
      <c r="AB4113" s="11"/>
    </row>
    <row r="4114" spans="2:28" x14ac:dyDescent="0.2">
      <c r="B4114" s="13">
        <f t="shared" si="528"/>
        <v>4111</v>
      </c>
      <c r="C4114" s="12">
        <v>0.15575797590324936</v>
      </c>
      <c r="D4114" s="11">
        <f t="shared" si="521"/>
        <v>17</v>
      </c>
      <c r="E4114" s="11">
        <f t="shared" si="522"/>
        <v>17</v>
      </c>
      <c r="F4114" s="11">
        <f t="shared" si="523"/>
        <v>2550</v>
      </c>
      <c r="G4114" s="12">
        <v>0.17256981267883897</v>
      </c>
      <c r="H4114" s="27">
        <f t="shared" si="524"/>
        <v>1</v>
      </c>
      <c r="I4114" s="11">
        <f t="shared" si="525"/>
        <v>0</v>
      </c>
      <c r="J4114" s="28">
        <f t="shared" si="526"/>
        <v>0</v>
      </c>
      <c r="K4114" s="28">
        <f t="shared" si="527"/>
        <v>2550</v>
      </c>
      <c r="L4114" s="11"/>
      <c r="M4114" s="11"/>
      <c r="N4114" s="11"/>
      <c r="O4114" s="11"/>
      <c r="P4114" s="11"/>
      <c r="Q4114" s="11"/>
      <c r="R4114" s="11"/>
      <c r="S4114" s="11"/>
      <c r="T4114" s="11"/>
      <c r="U4114" s="11"/>
      <c r="V4114" s="11"/>
      <c r="W4114" s="11"/>
      <c r="X4114" s="11"/>
      <c r="Y4114" s="11"/>
      <c r="Z4114" s="11"/>
      <c r="AA4114" s="11"/>
      <c r="AB4114" s="11"/>
    </row>
    <row r="4115" spans="2:28" x14ac:dyDescent="0.2">
      <c r="B4115" s="13">
        <f t="shared" si="528"/>
        <v>4112</v>
      </c>
      <c r="C4115" s="12">
        <v>0.61258681696288864</v>
      </c>
      <c r="D4115" s="11">
        <f t="shared" si="521"/>
        <v>20</v>
      </c>
      <c r="E4115" s="11">
        <f t="shared" si="522"/>
        <v>20</v>
      </c>
      <c r="F4115" s="11">
        <f t="shared" si="523"/>
        <v>3000</v>
      </c>
      <c r="G4115" s="12">
        <v>0.5991393001532006</v>
      </c>
      <c r="H4115" s="27">
        <f t="shared" si="524"/>
        <v>2</v>
      </c>
      <c r="I4115" s="11">
        <f t="shared" si="525"/>
        <v>0</v>
      </c>
      <c r="J4115" s="28">
        <f t="shared" si="526"/>
        <v>0</v>
      </c>
      <c r="K4115" s="28">
        <f t="shared" si="527"/>
        <v>3000</v>
      </c>
      <c r="L4115" s="11"/>
      <c r="M4115" s="11"/>
      <c r="N4115" s="11"/>
      <c r="O4115" s="11"/>
      <c r="P4115" s="11"/>
      <c r="Q4115" s="11"/>
      <c r="R4115" s="11"/>
      <c r="S4115" s="11"/>
      <c r="T4115" s="11"/>
      <c r="U4115" s="11"/>
      <c r="V4115" s="11"/>
      <c r="W4115" s="11"/>
      <c r="X4115" s="11"/>
      <c r="Y4115" s="11"/>
      <c r="Z4115" s="11"/>
      <c r="AA4115" s="11"/>
      <c r="AB4115" s="11"/>
    </row>
    <row r="4116" spans="2:28" x14ac:dyDescent="0.2">
      <c r="B4116" s="13">
        <f t="shared" si="528"/>
        <v>4113</v>
      </c>
      <c r="C4116" s="12">
        <v>0.86769970929959561</v>
      </c>
      <c r="D4116" s="11">
        <f t="shared" si="521"/>
        <v>22</v>
      </c>
      <c r="E4116" s="11">
        <f t="shared" si="522"/>
        <v>22</v>
      </c>
      <c r="F4116" s="11">
        <f t="shared" si="523"/>
        <v>3300</v>
      </c>
      <c r="G4116" s="12">
        <v>0.42832691440116699</v>
      </c>
      <c r="H4116" s="27">
        <f t="shared" si="524"/>
        <v>2</v>
      </c>
      <c r="I4116" s="11">
        <f t="shared" si="525"/>
        <v>1</v>
      </c>
      <c r="J4116" s="28">
        <f t="shared" si="526"/>
        <v>500</v>
      </c>
      <c r="K4116" s="28">
        <f t="shared" si="527"/>
        <v>2800</v>
      </c>
      <c r="L4116" s="11"/>
      <c r="M4116" s="11"/>
      <c r="N4116" s="11"/>
      <c r="O4116" s="11"/>
      <c r="P4116" s="11"/>
      <c r="Q4116" s="11"/>
      <c r="R4116" s="11"/>
      <c r="S4116" s="11"/>
      <c r="T4116" s="11"/>
      <c r="U4116" s="11"/>
      <c r="V4116" s="11"/>
      <c r="W4116" s="11"/>
      <c r="X4116" s="11"/>
      <c r="Y4116" s="11"/>
      <c r="Z4116" s="11"/>
      <c r="AA4116" s="11"/>
      <c r="AB4116" s="11"/>
    </row>
    <row r="4117" spans="2:28" x14ac:dyDescent="0.2">
      <c r="B4117" s="13">
        <f t="shared" si="528"/>
        <v>4114</v>
      </c>
      <c r="C4117" s="12">
        <v>0.20261558436934701</v>
      </c>
      <c r="D4117" s="11">
        <f t="shared" si="521"/>
        <v>17</v>
      </c>
      <c r="E4117" s="11">
        <f t="shared" si="522"/>
        <v>17</v>
      </c>
      <c r="F4117" s="11">
        <f t="shared" si="523"/>
        <v>2550</v>
      </c>
      <c r="G4117" s="12">
        <v>0.35931746690587074</v>
      </c>
      <c r="H4117" s="27">
        <f t="shared" si="524"/>
        <v>1</v>
      </c>
      <c r="I4117" s="11">
        <f t="shared" si="525"/>
        <v>0</v>
      </c>
      <c r="J4117" s="28">
        <f t="shared" si="526"/>
        <v>0</v>
      </c>
      <c r="K4117" s="28">
        <f t="shared" si="527"/>
        <v>2550</v>
      </c>
      <c r="L4117" s="11"/>
      <c r="M4117" s="11"/>
      <c r="N4117" s="11"/>
      <c r="O4117" s="11"/>
      <c r="P4117" s="11"/>
      <c r="Q4117" s="11"/>
      <c r="R4117" s="11"/>
      <c r="S4117" s="11"/>
      <c r="T4117" s="11"/>
      <c r="U4117" s="11"/>
      <c r="V4117" s="11"/>
      <c r="W4117" s="11"/>
      <c r="X4117" s="11"/>
      <c r="Y4117" s="11"/>
      <c r="Z4117" s="11"/>
      <c r="AA4117" s="11"/>
      <c r="AB4117" s="11"/>
    </row>
    <row r="4118" spans="2:28" x14ac:dyDescent="0.2">
      <c r="B4118" s="13">
        <f t="shared" si="528"/>
        <v>4115</v>
      </c>
      <c r="C4118" s="12">
        <v>0.60925091720410718</v>
      </c>
      <c r="D4118" s="11">
        <f t="shared" si="521"/>
        <v>20</v>
      </c>
      <c r="E4118" s="11">
        <f t="shared" si="522"/>
        <v>20</v>
      </c>
      <c r="F4118" s="11">
        <f t="shared" si="523"/>
        <v>3000</v>
      </c>
      <c r="G4118" s="12">
        <v>0.65062342915992777</v>
      </c>
      <c r="H4118" s="27">
        <f t="shared" si="524"/>
        <v>2</v>
      </c>
      <c r="I4118" s="11">
        <f t="shared" si="525"/>
        <v>0</v>
      </c>
      <c r="J4118" s="28">
        <f t="shared" si="526"/>
        <v>0</v>
      </c>
      <c r="K4118" s="28">
        <f t="shared" si="527"/>
        <v>3000</v>
      </c>
      <c r="L4118" s="11"/>
      <c r="M4118" s="11"/>
      <c r="N4118" s="11"/>
      <c r="O4118" s="11"/>
      <c r="P4118" s="11"/>
      <c r="Q4118" s="11"/>
      <c r="R4118" s="11"/>
      <c r="S4118" s="11"/>
      <c r="T4118" s="11"/>
      <c r="U4118" s="11"/>
      <c r="V4118" s="11"/>
      <c r="W4118" s="11"/>
      <c r="X4118" s="11"/>
      <c r="Y4118" s="11"/>
      <c r="Z4118" s="11"/>
      <c r="AA4118" s="11"/>
      <c r="AB4118" s="11"/>
    </row>
    <row r="4119" spans="2:28" x14ac:dyDescent="0.2">
      <c r="B4119" s="13">
        <f t="shared" si="528"/>
        <v>4116</v>
      </c>
      <c r="C4119" s="12">
        <v>0.60531573603490618</v>
      </c>
      <c r="D4119" s="11">
        <f t="shared" si="521"/>
        <v>20</v>
      </c>
      <c r="E4119" s="11">
        <f t="shared" si="522"/>
        <v>20</v>
      </c>
      <c r="F4119" s="11">
        <f t="shared" si="523"/>
        <v>3000</v>
      </c>
      <c r="G4119" s="12">
        <v>0.87294219522755767</v>
      </c>
      <c r="H4119" s="27">
        <f t="shared" si="524"/>
        <v>4</v>
      </c>
      <c r="I4119" s="11">
        <f t="shared" si="525"/>
        <v>0</v>
      </c>
      <c r="J4119" s="28">
        <f t="shared" si="526"/>
        <v>0</v>
      </c>
      <c r="K4119" s="28">
        <f t="shared" si="527"/>
        <v>3000</v>
      </c>
      <c r="L4119" s="11"/>
      <c r="M4119" s="11"/>
      <c r="N4119" s="11"/>
      <c r="O4119" s="11"/>
      <c r="P4119" s="11"/>
      <c r="Q4119" s="11"/>
      <c r="R4119" s="11"/>
      <c r="S4119" s="11"/>
      <c r="T4119" s="11"/>
      <c r="U4119" s="11"/>
      <c r="V4119" s="11"/>
      <c r="W4119" s="11"/>
      <c r="X4119" s="11"/>
      <c r="Y4119" s="11"/>
      <c r="Z4119" s="11"/>
      <c r="AA4119" s="11"/>
      <c r="AB4119" s="11"/>
    </row>
    <row r="4120" spans="2:28" x14ac:dyDescent="0.2">
      <c r="B4120" s="13">
        <f t="shared" si="528"/>
        <v>4117</v>
      </c>
      <c r="C4120" s="12">
        <v>0.15418229025000951</v>
      </c>
      <c r="D4120" s="11">
        <f t="shared" si="521"/>
        <v>17</v>
      </c>
      <c r="E4120" s="11">
        <f t="shared" si="522"/>
        <v>17</v>
      </c>
      <c r="F4120" s="11">
        <f t="shared" si="523"/>
        <v>2550</v>
      </c>
      <c r="G4120" s="12">
        <v>0.14721293771077937</v>
      </c>
      <c r="H4120" s="27">
        <f t="shared" si="524"/>
        <v>0</v>
      </c>
      <c r="I4120" s="11">
        <f t="shared" si="525"/>
        <v>0</v>
      </c>
      <c r="J4120" s="28">
        <f t="shared" si="526"/>
        <v>0</v>
      </c>
      <c r="K4120" s="28">
        <f t="shared" si="527"/>
        <v>2550</v>
      </c>
      <c r="L4120" s="11"/>
      <c r="M4120" s="11"/>
      <c r="N4120" s="11"/>
      <c r="O4120" s="11"/>
      <c r="P4120" s="11"/>
      <c r="Q4120" s="11"/>
      <c r="R4120" s="11"/>
      <c r="S4120" s="11"/>
      <c r="T4120" s="11"/>
      <c r="U4120" s="11"/>
      <c r="V4120" s="11"/>
      <c r="W4120" s="11"/>
      <c r="X4120" s="11"/>
      <c r="Y4120" s="11"/>
      <c r="Z4120" s="11"/>
      <c r="AA4120" s="11"/>
      <c r="AB4120" s="11"/>
    </row>
    <row r="4121" spans="2:28" x14ac:dyDescent="0.2">
      <c r="B4121" s="13">
        <f t="shared" si="528"/>
        <v>4118</v>
      </c>
      <c r="C4121" s="12">
        <v>0.13243663583714105</v>
      </c>
      <c r="D4121" s="11">
        <f t="shared" si="521"/>
        <v>16</v>
      </c>
      <c r="E4121" s="11">
        <f t="shared" si="522"/>
        <v>16</v>
      </c>
      <c r="F4121" s="11">
        <f t="shared" si="523"/>
        <v>2400</v>
      </c>
      <c r="G4121" s="12">
        <v>0.76604776454442203</v>
      </c>
      <c r="H4121" s="27">
        <f t="shared" si="524"/>
        <v>2</v>
      </c>
      <c r="I4121" s="11">
        <f t="shared" si="525"/>
        <v>0</v>
      </c>
      <c r="J4121" s="28">
        <f t="shared" si="526"/>
        <v>0</v>
      </c>
      <c r="K4121" s="28">
        <f t="shared" si="527"/>
        <v>2400</v>
      </c>
      <c r="L4121" s="11"/>
      <c r="M4121" s="11"/>
      <c r="N4121" s="11"/>
      <c r="O4121" s="11"/>
      <c r="P4121" s="11"/>
      <c r="Q4121" s="11"/>
      <c r="R4121" s="11"/>
      <c r="S4121" s="11"/>
      <c r="T4121" s="11"/>
      <c r="U4121" s="11"/>
      <c r="V4121" s="11"/>
      <c r="W4121" s="11"/>
      <c r="X4121" s="11"/>
      <c r="Y4121" s="11"/>
      <c r="Z4121" s="11"/>
      <c r="AA4121" s="11"/>
      <c r="AB4121" s="11"/>
    </row>
    <row r="4122" spans="2:28" x14ac:dyDescent="0.2">
      <c r="B4122" s="13">
        <f t="shared" si="528"/>
        <v>4119</v>
      </c>
      <c r="C4122" s="12">
        <v>0.30938785822080017</v>
      </c>
      <c r="D4122" s="11">
        <f t="shared" si="521"/>
        <v>18</v>
      </c>
      <c r="E4122" s="11">
        <f t="shared" si="522"/>
        <v>18</v>
      </c>
      <c r="F4122" s="11">
        <f t="shared" si="523"/>
        <v>2700</v>
      </c>
      <c r="G4122" s="12">
        <v>2.1353509143875238E-2</v>
      </c>
      <c r="H4122" s="27">
        <f t="shared" si="524"/>
        <v>0</v>
      </c>
      <c r="I4122" s="11">
        <f t="shared" si="525"/>
        <v>0</v>
      </c>
      <c r="J4122" s="28">
        <f t="shared" si="526"/>
        <v>0</v>
      </c>
      <c r="K4122" s="28">
        <f t="shared" si="527"/>
        <v>2700</v>
      </c>
      <c r="L4122" s="11"/>
      <c r="M4122" s="11"/>
      <c r="N4122" s="11"/>
      <c r="O4122" s="11"/>
      <c r="P4122" s="11"/>
      <c r="Q4122" s="11"/>
      <c r="R4122" s="11"/>
      <c r="S4122" s="11"/>
      <c r="T4122" s="11"/>
      <c r="U4122" s="11"/>
      <c r="V4122" s="11"/>
      <c r="W4122" s="11"/>
      <c r="X4122" s="11"/>
      <c r="Y4122" s="11"/>
      <c r="Z4122" s="11"/>
      <c r="AA4122" s="11"/>
      <c r="AB4122" s="11"/>
    </row>
    <row r="4123" spans="2:28" x14ac:dyDescent="0.2">
      <c r="B4123" s="13">
        <f t="shared" si="528"/>
        <v>4120</v>
      </c>
      <c r="C4123" s="12">
        <v>0.46938651475405413</v>
      </c>
      <c r="D4123" s="11">
        <f t="shared" si="521"/>
        <v>19</v>
      </c>
      <c r="E4123" s="11">
        <f t="shared" si="522"/>
        <v>19</v>
      </c>
      <c r="F4123" s="11">
        <f t="shared" si="523"/>
        <v>2850</v>
      </c>
      <c r="G4123" s="12">
        <v>0.43288692080669111</v>
      </c>
      <c r="H4123" s="27">
        <f t="shared" si="524"/>
        <v>2</v>
      </c>
      <c r="I4123" s="11">
        <f t="shared" si="525"/>
        <v>0</v>
      </c>
      <c r="J4123" s="28">
        <f t="shared" si="526"/>
        <v>0</v>
      </c>
      <c r="K4123" s="28">
        <f t="shared" si="527"/>
        <v>2850</v>
      </c>
      <c r="L4123" s="11"/>
      <c r="M4123" s="11"/>
      <c r="N4123" s="11"/>
      <c r="O4123" s="11"/>
      <c r="P4123" s="11"/>
      <c r="Q4123" s="11"/>
      <c r="R4123" s="11"/>
      <c r="S4123" s="11"/>
      <c r="T4123" s="11"/>
      <c r="U4123" s="11"/>
      <c r="V4123" s="11"/>
      <c r="W4123" s="11"/>
      <c r="X4123" s="11"/>
      <c r="Y4123" s="11"/>
      <c r="Z4123" s="11"/>
      <c r="AA4123" s="11"/>
      <c r="AB4123" s="11"/>
    </row>
    <row r="4124" spans="2:28" x14ac:dyDescent="0.2">
      <c r="B4124" s="13">
        <f t="shared" si="528"/>
        <v>4121</v>
      </c>
      <c r="C4124" s="12">
        <v>0.8290884976743037</v>
      </c>
      <c r="D4124" s="11">
        <f t="shared" si="521"/>
        <v>22</v>
      </c>
      <c r="E4124" s="11">
        <f t="shared" si="522"/>
        <v>22</v>
      </c>
      <c r="F4124" s="11">
        <f t="shared" si="523"/>
        <v>3300</v>
      </c>
      <c r="G4124" s="12">
        <v>3.2546431656994002E-2</v>
      </c>
      <c r="H4124" s="27">
        <f t="shared" si="524"/>
        <v>0</v>
      </c>
      <c r="I4124" s="11">
        <f t="shared" si="525"/>
        <v>3</v>
      </c>
      <c r="J4124" s="28">
        <f t="shared" si="526"/>
        <v>1500</v>
      </c>
      <c r="K4124" s="28">
        <f t="shared" si="527"/>
        <v>1800</v>
      </c>
      <c r="L4124" s="11"/>
      <c r="M4124" s="11"/>
      <c r="N4124" s="11"/>
      <c r="O4124" s="11"/>
      <c r="P4124" s="11"/>
      <c r="Q4124" s="11"/>
      <c r="R4124" s="11"/>
      <c r="S4124" s="11"/>
      <c r="T4124" s="11"/>
      <c r="U4124" s="11"/>
      <c r="V4124" s="11"/>
      <c r="W4124" s="11"/>
      <c r="X4124" s="11"/>
      <c r="Y4124" s="11"/>
      <c r="Z4124" s="11"/>
      <c r="AA4124" s="11"/>
      <c r="AB4124" s="11"/>
    </row>
    <row r="4125" spans="2:28" x14ac:dyDescent="0.2">
      <c r="B4125" s="13">
        <f t="shared" si="528"/>
        <v>4122</v>
      </c>
      <c r="C4125" s="12">
        <v>0.34324231902001401</v>
      </c>
      <c r="D4125" s="11">
        <f t="shared" si="521"/>
        <v>18</v>
      </c>
      <c r="E4125" s="11">
        <f t="shared" si="522"/>
        <v>18</v>
      </c>
      <c r="F4125" s="11">
        <f t="shared" si="523"/>
        <v>2700</v>
      </c>
      <c r="G4125" s="12">
        <v>0.20496698963863236</v>
      </c>
      <c r="H4125" s="27">
        <f t="shared" si="524"/>
        <v>1</v>
      </c>
      <c r="I4125" s="11">
        <f t="shared" si="525"/>
        <v>0</v>
      </c>
      <c r="J4125" s="28">
        <f t="shared" si="526"/>
        <v>0</v>
      </c>
      <c r="K4125" s="28">
        <f t="shared" si="527"/>
        <v>2700</v>
      </c>
      <c r="L4125" s="11"/>
      <c r="M4125" s="11"/>
      <c r="N4125" s="11"/>
      <c r="O4125" s="11"/>
      <c r="P4125" s="11"/>
      <c r="Q4125" s="11"/>
      <c r="R4125" s="11"/>
      <c r="S4125" s="11"/>
      <c r="T4125" s="11"/>
      <c r="U4125" s="11"/>
      <c r="V4125" s="11"/>
      <c r="W4125" s="11"/>
      <c r="X4125" s="11"/>
      <c r="Y4125" s="11"/>
      <c r="Z4125" s="11"/>
      <c r="AA4125" s="11"/>
      <c r="AB4125" s="11"/>
    </row>
    <row r="4126" spans="2:28" x14ac:dyDescent="0.2">
      <c r="B4126" s="13">
        <f t="shared" si="528"/>
        <v>4123</v>
      </c>
      <c r="C4126" s="12">
        <v>1.3377059695366289E-2</v>
      </c>
      <c r="D4126" s="11">
        <f t="shared" si="521"/>
        <v>14</v>
      </c>
      <c r="E4126" s="11">
        <f t="shared" si="522"/>
        <v>14</v>
      </c>
      <c r="F4126" s="11">
        <f t="shared" si="523"/>
        <v>2100</v>
      </c>
      <c r="G4126" s="12">
        <v>0.37858168213663967</v>
      </c>
      <c r="H4126" s="27">
        <f t="shared" si="524"/>
        <v>1</v>
      </c>
      <c r="I4126" s="11">
        <f t="shared" si="525"/>
        <v>0</v>
      </c>
      <c r="J4126" s="28">
        <f t="shared" si="526"/>
        <v>0</v>
      </c>
      <c r="K4126" s="28">
        <f t="shared" si="527"/>
        <v>2100</v>
      </c>
      <c r="L4126" s="11"/>
      <c r="M4126" s="11"/>
      <c r="N4126" s="11"/>
      <c r="O4126" s="11"/>
      <c r="P4126" s="11"/>
      <c r="Q4126" s="11"/>
      <c r="R4126" s="11"/>
      <c r="S4126" s="11"/>
      <c r="T4126" s="11"/>
      <c r="U4126" s="11"/>
      <c r="V4126" s="11"/>
      <c r="W4126" s="11"/>
      <c r="X4126" s="11"/>
      <c r="Y4126" s="11"/>
      <c r="Z4126" s="11"/>
      <c r="AA4126" s="11"/>
      <c r="AB4126" s="11"/>
    </row>
    <row r="4127" spans="2:28" x14ac:dyDescent="0.2">
      <c r="B4127" s="13">
        <f t="shared" si="528"/>
        <v>4124</v>
      </c>
      <c r="C4127" s="12">
        <v>0.237058804736752</v>
      </c>
      <c r="D4127" s="11">
        <f t="shared" si="521"/>
        <v>17</v>
      </c>
      <c r="E4127" s="11">
        <f t="shared" si="522"/>
        <v>17</v>
      </c>
      <c r="F4127" s="11">
        <f t="shared" si="523"/>
        <v>2550</v>
      </c>
      <c r="G4127" s="12">
        <v>0.88192878060880786</v>
      </c>
      <c r="H4127" s="27">
        <f t="shared" si="524"/>
        <v>3</v>
      </c>
      <c r="I4127" s="11">
        <f t="shared" si="525"/>
        <v>0</v>
      </c>
      <c r="J4127" s="28">
        <f t="shared" si="526"/>
        <v>0</v>
      </c>
      <c r="K4127" s="28">
        <f t="shared" si="527"/>
        <v>2550</v>
      </c>
      <c r="L4127" s="11"/>
      <c r="M4127" s="11"/>
      <c r="N4127" s="11"/>
      <c r="O4127" s="11"/>
      <c r="P4127" s="11"/>
      <c r="Q4127" s="11"/>
      <c r="R4127" s="11"/>
      <c r="S4127" s="11"/>
      <c r="T4127" s="11"/>
      <c r="U4127" s="11"/>
      <c r="V4127" s="11"/>
      <c r="W4127" s="11"/>
      <c r="X4127" s="11"/>
      <c r="Y4127" s="11"/>
      <c r="Z4127" s="11"/>
      <c r="AA4127" s="11"/>
      <c r="AB4127" s="11"/>
    </row>
    <row r="4128" spans="2:28" x14ac:dyDescent="0.2">
      <c r="B4128" s="13">
        <f t="shared" si="528"/>
        <v>4125</v>
      </c>
      <c r="C4128" s="12">
        <v>0.54750207600261092</v>
      </c>
      <c r="D4128" s="11">
        <f t="shared" si="521"/>
        <v>20</v>
      </c>
      <c r="E4128" s="11">
        <f t="shared" si="522"/>
        <v>20</v>
      </c>
      <c r="F4128" s="11">
        <f t="shared" si="523"/>
        <v>3000</v>
      </c>
      <c r="G4128" s="12">
        <v>0.27914766902051769</v>
      </c>
      <c r="H4128" s="27">
        <f t="shared" si="524"/>
        <v>1</v>
      </c>
      <c r="I4128" s="11">
        <f t="shared" si="525"/>
        <v>0</v>
      </c>
      <c r="J4128" s="28">
        <f t="shared" si="526"/>
        <v>0</v>
      </c>
      <c r="K4128" s="28">
        <f t="shared" si="527"/>
        <v>3000</v>
      </c>
      <c r="L4128" s="11"/>
      <c r="M4128" s="11"/>
      <c r="N4128" s="11"/>
      <c r="O4128" s="11"/>
      <c r="P4128" s="11"/>
      <c r="Q4128" s="11"/>
      <c r="R4128" s="11"/>
      <c r="S4128" s="11"/>
      <c r="T4128" s="11"/>
      <c r="U4128" s="11"/>
      <c r="V4128" s="11"/>
      <c r="W4128" s="11"/>
      <c r="X4128" s="11"/>
      <c r="Y4128" s="11"/>
      <c r="Z4128" s="11"/>
      <c r="AA4128" s="11"/>
      <c r="AB4128" s="11"/>
    </row>
    <row r="4129" spans="2:28" x14ac:dyDescent="0.2">
      <c r="B4129" s="13">
        <f t="shared" si="528"/>
        <v>4126</v>
      </c>
      <c r="C4129" s="12">
        <v>0.39155389710238986</v>
      </c>
      <c r="D4129" s="11">
        <f t="shared" si="521"/>
        <v>19</v>
      </c>
      <c r="E4129" s="11">
        <f t="shared" si="522"/>
        <v>19</v>
      </c>
      <c r="F4129" s="11">
        <f t="shared" si="523"/>
        <v>2850</v>
      </c>
      <c r="G4129" s="12">
        <v>0.19110187272129153</v>
      </c>
      <c r="H4129" s="27">
        <f t="shared" si="524"/>
        <v>1</v>
      </c>
      <c r="I4129" s="11">
        <f t="shared" si="525"/>
        <v>0</v>
      </c>
      <c r="J4129" s="28">
        <f t="shared" si="526"/>
        <v>0</v>
      </c>
      <c r="K4129" s="28">
        <f t="shared" si="527"/>
        <v>2850</v>
      </c>
      <c r="L4129" s="11"/>
      <c r="M4129" s="11"/>
      <c r="N4129" s="11"/>
      <c r="O4129" s="11"/>
      <c r="P4129" s="11"/>
      <c r="Q4129" s="11"/>
      <c r="R4129" s="11"/>
      <c r="S4129" s="11"/>
      <c r="T4129" s="11"/>
      <c r="U4129" s="11"/>
      <c r="V4129" s="11"/>
      <c r="W4129" s="11"/>
      <c r="X4129" s="11"/>
      <c r="Y4129" s="11"/>
      <c r="Z4129" s="11"/>
      <c r="AA4129" s="11"/>
      <c r="AB4129" s="11"/>
    </row>
    <row r="4130" spans="2:28" x14ac:dyDescent="0.2">
      <c r="B4130" s="13">
        <f t="shared" si="528"/>
        <v>4127</v>
      </c>
      <c r="C4130" s="12">
        <v>2.0394091047460927E-3</v>
      </c>
      <c r="D4130" s="11">
        <f t="shared" si="521"/>
        <v>14</v>
      </c>
      <c r="E4130" s="11">
        <f t="shared" si="522"/>
        <v>14</v>
      </c>
      <c r="F4130" s="11">
        <f t="shared" si="523"/>
        <v>2100</v>
      </c>
      <c r="G4130" s="12">
        <v>0.48164887496653797</v>
      </c>
      <c r="H4130" s="27">
        <f t="shared" si="524"/>
        <v>1</v>
      </c>
      <c r="I4130" s="11">
        <f t="shared" si="525"/>
        <v>0</v>
      </c>
      <c r="J4130" s="28">
        <f t="shared" si="526"/>
        <v>0</v>
      </c>
      <c r="K4130" s="28">
        <f t="shared" si="527"/>
        <v>2100</v>
      </c>
      <c r="L4130" s="11"/>
      <c r="M4130" s="11"/>
      <c r="N4130" s="11"/>
      <c r="O4130" s="11"/>
      <c r="P4130" s="11"/>
      <c r="Q4130" s="11"/>
      <c r="R4130" s="11"/>
      <c r="S4130" s="11"/>
      <c r="T4130" s="11"/>
      <c r="U4130" s="11"/>
      <c r="V4130" s="11"/>
      <c r="W4130" s="11"/>
      <c r="X4130" s="11"/>
      <c r="Y4130" s="11"/>
      <c r="Z4130" s="11"/>
      <c r="AA4130" s="11"/>
      <c r="AB4130" s="11"/>
    </row>
    <row r="4131" spans="2:28" x14ac:dyDescent="0.2">
      <c r="B4131" s="13">
        <f t="shared" si="528"/>
        <v>4128</v>
      </c>
      <c r="C4131" s="12">
        <v>0.1746472412262744</v>
      </c>
      <c r="D4131" s="11">
        <f t="shared" si="521"/>
        <v>17</v>
      </c>
      <c r="E4131" s="11">
        <f t="shared" si="522"/>
        <v>17</v>
      </c>
      <c r="F4131" s="11">
        <f t="shared" si="523"/>
        <v>2550</v>
      </c>
      <c r="G4131" s="12">
        <v>0.82463555168637936</v>
      </c>
      <c r="H4131" s="27">
        <f t="shared" si="524"/>
        <v>3</v>
      </c>
      <c r="I4131" s="11">
        <f t="shared" si="525"/>
        <v>0</v>
      </c>
      <c r="J4131" s="28">
        <f t="shared" si="526"/>
        <v>0</v>
      </c>
      <c r="K4131" s="28">
        <f t="shared" si="527"/>
        <v>2550</v>
      </c>
      <c r="L4131" s="11"/>
      <c r="M4131" s="11"/>
      <c r="N4131" s="11"/>
      <c r="O4131" s="11"/>
      <c r="P4131" s="11"/>
      <c r="Q4131" s="11"/>
      <c r="R4131" s="11"/>
      <c r="S4131" s="11"/>
      <c r="T4131" s="11"/>
      <c r="U4131" s="11"/>
      <c r="V4131" s="11"/>
      <c r="W4131" s="11"/>
      <c r="X4131" s="11"/>
      <c r="Y4131" s="11"/>
      <c r="Z4131" s="11"/>
      <c r="AA4131" s="11"/>
      <c r="AB4131" s="11"/>
    </row>
    <row r="4132" spans="2:28" x14ac:dyDescent="0.2">
      <c r="B4132" s="13">
        <f t="shared" si="528"/>
        <v>4129</v>
      </c>
      <c r="C4132" s="12">
        <v>0.34456981961775601</v>
      </c>
      <c r="D4132" s="11">
        <f t="shared" si="521"/>
        <v>18</v>
      </c>
      <c r="E4132" s="11">
        <f t="shared" si="522"/>
        <v>18</v>
      </c>
      <c r="F4132" s="11">
        <f t="shared" si="523"/>
        <v>2700</v>
      </c>
      <c r="G4132" s="12">
        <v>0.709001729153936</v>
      </c>
      <c r="H4132" s="27">
        <f t="shared" si="524"/>
        <v>2</v>
      </c>
      <c r="I4132" s="11">
        <f t="shared" si="525"/>
        <v>0</v>
      </c>
      <c r="J4132" s="28">
        <f t="shared" si="526"/>
        <v>0</v>
      </c>
      <c r="K4132" s="28">
        <f t="shared" si="527"/>
        <v>2700</v>
      </c>
      <c r="L4132" s="11"/>
      <c r="M4132" s="11"/>
      <c r="N4132" s="11"/>
      <c r="O4132" s="11"/>
      <c r="P4132" s="11"/>
      <c r="Q4132" s="11"/>
      <c r="R4132" s="11"/>
      <c r="S4132" s="11"/>
      <c r="T4132" s="11"/>
      <c r="U4132" s="11"/>
      <c r="V4132" s="11"/>
      <c r="W4132" s="11"/>
      <c r="X4132" s="11"/>
      <c r="Y4132" s="11"/>
      <c r="Z4132" s="11"/>
      <c r="AA4132" s="11"/>
      <c r="AB4132" s="11"/>
    </row>
    <row r="4133" spans="2:28" x14ac:dyDescent="0.2">
      <c r="B4133" s="13">
        <f t="shared" si="528"/>
        <v>4130</v>
      </c>
      <c r="C4133" s="12">
        <v>0.15238363395976662</v>
      </c>
      <c r="D4133" s="11">
        <f t="shared" si="521"/>
        <v>17</v>
      </c>
      <c r="E4133" s="11">
        <f t="shared" si="522"/>
        <v>17</v>
      </c>
      <c r="F4133" s="11">
        <f t="shared" si="523"/>
        <v>2550</v>
      </c>
      <c r="G4133" s="12">
        <v>9.7832520153110392E-2</v>
      </c>
      <c r="H4133" s="27">
        <f t="shared" si="524"/>
        <v>0</v>
      </c>
      <c r="I4133" s="11">
        <f t="shared" si="525"/>
        <v>0</v>
      </c>
      <c r="J4133" s="28">
        <f t="shared" si="526"/>
        <v>0</v>
      </c>
      <c r="K4133" s="28">
        <f t="shared" si="527"/>
        <v>2550</v>
      </c>
      <c r="L4133" s="11"/>
      <c r="M4133" s="11"/>
      <c r="N4133" s="11"/>
      <c r="O4133" s="11"/>
      <c r="P4133" s="11"/>
      <c r="Q4133" s="11"/>
      <c r="R4133" s="11"/>
      <c r="S4133" s="11"/>
      <c r="T4133" s="11"/>
      <c r="U4133" s="11"/>
      <c r="V4133" s="11"/>
      <c r="W4133" s="11"/>
      <c r="X4133" s="11"/>
      <c r="Y4133" s="11"/>
      <c r="Z4133" s="11"/>
      <c r="AA4133" s="11"/>
      <c r="AB4133" s="11"/>
    </row>
    <row r="4134" spans="2:28" x14ac:dyDescent="0.2">
      <c r="B4134" s="13">
        <f t="shared" si="528"/>
        <v>4131</v>
      </c>
      <c r="C4134" s="12">
        <v>0.11086141069478994</v>
      </c>
      <c r="D4134" s="11">
        <f t="shared" si="521"/>
        <v>16</v>
      </c>
      <c r="E4134" s="11">
        <f t="shared" si="522"/>
        <v>16</v>
      </c>
      <c r="F4134" s="11">
        <f t="shared" si="523"/>
        <v>2400</v>
      </c>
      <c r="G4134" s="12">
        <v>0.75738216396749569</v>
      </c>
      <c r="H4134" s="27">
        <f t="shared" si="524"/>
        <v>2</v>
      </c>
      <c r="I4134" s="11">
        <f t="shared" si="525"/>
        <v>0</v>
      </c>
      <c r="J4134" s="28">
        <f t="shared" si="526"/>
        <v>0</v>
      </c>
      <c r="K4134" s="28">
        <f t="shared" si="527"/>
        <v>2400</v>
      </c>
      <c r="L4134" s="11"/>
      <c r="M4134" s="11"/>
      <c r="N4134" s="11"/>
      <c r="O4134" s="11"/>
      <c r="P4134" s="11"/>
      <c r="Q4134" s="11"/>
      <c r="R4134" s="11"/>
      <c r="S4134" s="11"/>
      <c r="T4134" s="11"/>
      <c r="U4134" s="11"/>
      <c r="V4134" s="11"/>
      <c r="W4134" s="11"/>
      <c r="X4134" s="11"/>
      <c r="Y4134" s="11"/>
      <c r="Z4134" s="11"/>
      <c r="AA4134" s="11"/>
      <c r="AB4134" s="11"/>
    </row>
    <row r="4135" spans="2:28" x14ac:dyDescent="0.2">
      <c r="B4135" s="13">
        <f t="shared" si="528"/>
        <v>4132</v>
      </c>
      <c r="C4135" s="12">
        <v>0.33040848568207404</v>
      </c>
      <c r="D4135" s="11">
        <f t="shared" si="521"/>
        <v>18</v>
      </c>
      <c r="E4135" s="11">
        <f t="shared" si="522"/>
        <v>18</v>
      </c>
      <c r="F4135" s="11">
        <f t="shared" si="523"/>
        <v>2700</v>
      </c>
      <c r="G4135" s="12">
        <v>0.85423912735536256</v>
      </c>
      <c r="H4135" s="27">
        <f t="shared" si="524"/>
        <v>3</v>
      </c>
      <c r="I4135" s="11">
        <f t="shared" si="525"/>
        <v>0</v>
      </c>
      <c r="J4135" s="28">
        <f t="shared" si="526"/>
        <v>0</v>
      </c>
      <c r="K4135" s="28">
        <f t="shared" si="527"/>
        <v>2700</v>
      </c>
      <c r="L4135" s="11"/>
      <c r="M4135" s="11"/>
      <c r="N4135" s="11"/>
      <c r="O4135" s="11"/>
      <c r="P4135" s="11"/>
      <c r="Q4135" s="11"/>
      <c r="R4135" s="11"/>
      <c r="S4135" s="11"/>
      <c r="T4135" s="11"/>
      <c r="U4135" s="11"/>
      <c r="V4135" s="11"/>
      <c r="W4135" s="11"/>
      <c r="X4135" s="11"/>
      <c r="Y4135" s="11"/>
      <c r="Z4135" s="11"/>
      <c r="AA4135" s="11"/>
      <c r="AB4135" s="11"/>
    </row>
    <row r="4136" spans="2:28" x14ac:dyDescent="0.2">
      <c r="B4136" s="13">
        <f t="shared" si="528"/>
        <v>4133</v>
      </c>
      <c r="C4136" s="12">
        <v>0.73821024163187809</v>
      </c>
      <c r="D4136" s="11">
        <f t="shared" si="521"/>
        <v>21</v>
      </c>
      <c r="E4136" s="11">
        <f t="shared" si="522"/>
        <v>21</v>
      </c>
      <c r="F4136" s="11">
        <f t="shared" si="523"/>
        <v>3150</v>
      </c>
      <c r="G4136" s="12">
        <v>0.20282100544944281</v>
      </c>
      <c r="H4136" s="27">
        <f t="shared" si="524"/>
        <v>1</v>
      </c>
      <c r="I4136" s="11">
        <f t="shared" si="525"/>
        <v>1</v>
      </c>
      <c r="J4136" s="28">
        <f t="shared" si="526"/>
        <v>500</v>
      </c>
      <c r="K4136" s="28">
        <f t="shared" si="527"/>
        <v>2650</v>
      </c>
      <c r="L4136" s="11"/>
      <c r="M4136" s="11"/>
      <c r="N4136" s="11"/>
      <c r="O4136" s="11"/>
      <c r="P4136" s="11"/>
      <c r="Q4136" s="11"/>
      <c r="R4136" s="11"/>
      <c r="S4136" s="11"/>
      <c r="T4136" s="11"/>
      <c r="U4136" s="11"/>
      <c r="V4136" s="11"/>
      <c r="W4136" s="11"/>
      <c r="X4136" s="11"/>
      <c r="Y4136" s="11"/>
      <c r="Z4136" s="11"/>
      <c r="AA4136" s="11"/>
      <c r="AB4136" s="11"/>
    </row>
    <row r="4137" spans="2:28" x14ac:dyDescent="0.2">
      <c r="B4137" s="13">
        <f t="shared" si="528"/>
        <v>4134</v>
      </c>
      <c r="C4137" s="12">
        <v>0.87984547475089725</v>
      </c>
      <c r="D4137" s="11">
        <f t="shared" si="521"/>
        <v>22</v>
      </c>
      <c r="E4137" s="11">
        <f t="shared" si="522"/>
        <v>22</v>
      </c>
      <c r="F4137" s="11">
        <f t="shared" si="523"/>
        <v>3300</v>
      </c>
      <c r="G4137" s="12">
        <v>1.6400956107736064E-3</v>
      </c>
      <c r="H4137" s="27">
        <f t="shared" si="524"/>
        <v>0</v>
      </c>
      <c r="I4137" s="11">
        <f t="shared" si="525"/>
        <v>3</v>
      </c>
      <c r="J4137" s="28">
        <f t="shared" si="526"/>
        <v>1500</v>
      </c>
      <c r="K4137" s="28">
        <f t="shared" si="527"/>
        <v>1800</v>
      </c>
      <c r="L4137" s="11"/>
      <c r="M4137" s="11"/>
      <c r="N4137" s="11"/>
      <c r="O4137" s="11"/>
      <c r="P4137" s="11"/>
      <c r="Q4137" s="11"/>
      <c r="R4137" s="11"/>
      <c r="S4137" s="11"/>
      <c r="T4137" s="11"/>
      <c r="U4137" s="11"/>
      <c r="V4137" s="11"/>
      <c r="W4137" s="11"/>
      <c r="X4137" s="11"/>
      <c r="Y4137" s="11"/>
      <c r="Z4137" s="11"/>
      <c r="AA4137" s="11"/>
      <c r="AB4137" s="11"/>
    </row>
    <row r="4138" spans="2:28" x14ac:dyDescent="0.2">
      <c r="B4138" s="13">
        <f t="shared" si="528"/>
        <v>4135</v>
      </c>
      <c r="C4138" s="12">
        <v>0.32629698636680537</v>
      </c>
      <c r="D4138" s="11">
        <f t="shared" si="521"/>
        <v>18</v>
      </c>
      <c r="E4138" s="11">
        <f t="shared" si="522"/>
        <v>18</v>
      </c>
      <c r="F4138" s="11">
        <f t="shared" si="523"/>
        <v>2700</v>
      </c>
      <c r="G4138" s="12">
        <v>0.11166343214948327</v>
      </c>
      <c r="H4138" s="27">
        <f t="shared" si="524"/>
        <v>0</v>
      </c>
      <c r="I4138" s="11">
        <f t="shared" si="525"/>
        <v>0</v>
      </c>
      <c r="J4138" s="28">
        <f t="shared" si="526"/>
        <v>0</v>
      </c>
      <c r="K4138" s="28">
        <f t="shared" si="527"/>
        <v>2700</v>
      </c>
      <c r="L4138" s="11"/>
      <c r="M4138" s="11"/>
      <c r="N4138" s="11"/>
      <c r="O4138" s="11"/>
      <c r="P4138" s="11"/>
      <c r="Q4138" s="11"/>
      <c r="R4138" s="11"/>
      <c r="S4138" s="11"/>
      <c r="T4138" s="11"/>
      <c r="U4138" s="11"/>
      <c r="V4138" s="11"/>
      <c r="W4138" s="11"/>
      <c r="X4138" s="11"/>
      <c r="Y4138" s="11"/>
      <c r="Z4138" s="11"/>
      <c r="AA4138" s="11"/>
      <c r="AB4138" s="11"/>
    </row>
    <row r="4139" spans="2:28" x14ac:dyDescent="0.2">
      <c r="B4139" s="13">
        <f t="shared" si="528"/>
        <v>4136</v>
      </c>
      <c r="C4139" s="12">
        <v>0.50069992920384787</v>
      </c>
      <c r="D4139" s="11">
        <f t="shared" si="521"/>
        <v>20</v>
      </c>
      <c r="E4139" s="11">
        <f t="shared" si="522"/>
        <v>20</v>
      </c>
      <c r="F4139" s="11">
        <f t="shared" si="523"/>
        <v>3000</v>
      </c>
      <c r="G4139" s="12">
        <v>0.78626996032546836</v>
      </c>
      <c r="H4139" s="27">
        <f t="shared" si="524"/>
        <v>3</v>
      </c>
      <c r="I4139" s="11">
        <f t="shared" si="525"/>
        <v>0</v>
      </c>
      <c r="J4139" s="28">
        <f t="shared" si="526"/>
        <v>0</v>
      </c>
      <c r="K4139" s="28">
        <f t="shared" si="527"/>
        <v>3000</v>
      </c>
      <c r="L4139" s="11"/>
      <c r="M4139" s="11"/>
      <c r="N4139" s="11"/>
      <c r="O4139" s="11"/>
      <c r="P4139" s="11"/>
      <c r="Q4139" s="11"/>
      <c r="R4139" s="11"/>
      <c r="S4139" s="11"/>
      <c r="T4139" s="11"/>
      <c r="U4139" s="11"/>
      <c r="V4139" s="11"/>
      <c r="W4139" s="11"/>
      <c r="X4139" s="11"/>
      <c r="Y4139" s="11"/>
      <c r="Z4139" s="11"/>
      <c r="AA4139" s="11"/>
      <c r="AB4139" s="11"/>
    </row>
    <row r="4140" spans="2:28" x14ac:dyDescent="0.2">
      <c r="B4140" s="13">
        <f t="shared" si="528"/>
        <v>4137</v>
      </c>
      <c r="C4140" s="12">
        <v>0.38127696060480276</v>
      </c>
      <c r="D4140" s="11">
        <f t="shared" si="521"/>
        <v>19</v>
      </c>
      <c r="E4140" s="11">
        <f t="shared" si="522"/>
        <v>19</v>
      </c>
      <c r="F4140" s="11">
        <f t="shared" si="523"/>
        <v>2850</v>
      </c>
      <c r="G4140" s="12">
        <v>0.58709940351703882</v>
      </c>
      <c r="H4140" s="27">
        <f t="shared" si="524"/>
        <v>2</v>
      </c>
      <c r="I4140" s="11">
        <f t="shared" si="525"/>
        <v>0</v>
      </c>
      <c r="J4140" s="28">
        <f t="shared" si="526"/>
        <v>0</v>
      </c>
      <c r="K4140" s="28">
        <f t="shared" si="527"/>
        <v>2850</v>
      </c>
      <c r="L4140" s="11"/>
      <c r="M4140" s="11"/>
      <c r="N4140" s="11"/>
      <c r="O4140" s="11"/>
      <c r="P4140" s="11"/>
      <c r="Q4140" s="11"/>
      <c r="R4140" s="11"/>
      <c r="S4140" s="11"/>
      <c r="T4140" s="11"/>
      <c r="U4140" s="11"/>
      <c r="V4140" s="11"/>
      <c r="W4140" s="11"/>
      <c r="X4140" s="11"/>
      <c r="Y4140" s="11"/>
      <c r="Z4140" s="11"/>
      <c r="AA4140" s="11"/>
      <c r="AB4140" s="11"/>
    </row>
    <row r="4141" spans="2:28" x14ac:dyDescent="0.2">
      <c r="B4141" s="13">
        <f t="shared" si="528"/>
        <v>4138</v>
      </c>
      <c r="C4141" s="12">
        <v>0.12032525723556864</v>
      </c>
      <c r="D4141" s="11">
        <f t="shared" si="521"/>
        <v>16</v>
      </c>
      <c r="E4141" s="11">
        <f t="shared" si="522"/>
        <v>16</v>
      </c>
      <c r="F4141" s="11">
        <f t="shared" si="523"/>
        <v>2400</v>
      </c>
      <c r="G4141" s="12">
        <v>0.54115401074467162</v>
      </c>
      <c r="H4141" s="27">
        <f t="shared" si="524"/>
        <v>2</v>
      </c>
      <c r="I4141" s="11">
        <f t="shared" si="525"/>
        <v>0</v>
      </c>
      <c r="J4141" s="28">
        <f t="shared" si="526"/>
        <v>0</v>
      </c>
      <c r="K4141" s="28">
        <f t="shared" si="527"/>
        <v>2400</v>
      </c>
      <c r="L4141" s="11"/>
      <c r="M4141" s="11"/>
      <c r="N4141" s="11"/>
      <c r="O4141" s="11"/>
      <c r="P4141" s="11"/>
      <c r="Q4141" s="11"/>
      <c r="R4141" s="11"/>
      <c r="S4141" s="11"/>
      <c r="T4141" s="11"/>
      <c r="U4141" s="11"/>
      <c r="V4141" s="11"/>
      <c r="W4141" s="11"/>
      <c r="X4141" s="11"/>
      <c r="Y4141" s="11"/>
      <c r="Z4141" s="11"/>
      <c r="AA4141" s="11"/>
      <c r="AB4141" s="11"/>
    </row>
    <row r="4142" spans="2:28" x14ac:dyDescent="0.2">
      <c r="B4142" s="13">
        <f t="shared" si="528"/>
        <v>4139</v>
      </c>
      <c r="C4142" s="12">
        <v>0.90230367890944185</v>
      </c>
      <c r="D4142" s="11">
        <f t="shared" si="521"/>
        <v>23</v>
      </c>
      <c r="E4142" s="11">
        <f t="shared" si="522"/>
        <v>22</v>
      </c>
      <c r="F4142" s="11">
        <f t="shared" si="523"/>
        <v>3300</v>
      </c>
      <c r="G4142" s="12">
        <v>0.35259946744816129</v>
      </c>
      <c r="H4142" s="27">
        <f t="shared" si="524"/>
        <v>2</v>
      </c>
      <c r="I4142" s="11">
        <f t="shared" si="525"/>
        <v>1</v>
      </c>
      <c r="J4142" s="28">
        <f t="shared" si="526"/>
        <v>500</v>
      </c>
      <c r="K4142" s="28">
        <f t="shared" si="527"/>
        <v>2800</v>
      </c>
      <c r="L4142" s="11"/>
      <c r="M4142" s="11"/>
      <c r="N4142" s="11"/>
      <c r="O4142" s="11"/>
      <c r="P4142" s="11"/>
      <c r="Q4142" s="11"/>
      <c r="R4142" s="11"/>
      <c r="S4142" s="11"/>
      <c r="T4142" s="11"/>
      <c r="U4142" s="11"/>
      <c r="V4142" s="11"/>
      <c r="W4142" s="11"/>
      <c r="X4142" s="11"/>
      <c r="Y4142" s="11"/>
      <c r="Z4142" s="11"/>
      <c r="AA4142" s="11"/>
      <c r="AB4142" s="11"/>
    </row>
    <row r="4143" spans="2:28" x14ac:dyDescent="0.2">
      <c r="B4143" s="13">
        <f t="shared" si="528"/>
        <v>4140</v>
      </c>
      <c r="C4143" s="12">
        <v>0.41364272631808419</v>
      </c>
      <c r="D4143" s="11">
        <f t="shared" si="521"/>
        <v>19</v>
      </c>
      <c r="E4143" s="11">
        <f t="shared" si="522"/>
        <v>19</v>
      </c>
      <c r="F4143" s="11">
        <f t="shared" si="523"/>
        <v>2850</v>
      </c>
      <c r="G4143" s="12">
        <v>0.87616362470980735</v>
      </c>
      <c r="H4143" s="27">
        <f t="shared" si="524"/>
        <v>3</v>
      </c>
      <c r="I4143" s="11">
        <f t="shared" si="525"/>
        <v>0</v>
      </c>
      <c r="J4143" s="28">
        <f t="shared" si="526"/>
        <v>0</v>
      </c>
      <c r="K4143" s="28">
        <f t="shared" si="527"/>
        <v>2850</v>
      </c>
      <c r="L4143" s="11"/>
      <c r="M4143" s="11"/>
      <c r="N4143" s="11"/>
      <c r="O4143" s="11"/>
      <c r="P4143" s="11"/>
      <c r="Q4143" s="11"/>
      <c r="R4143" s="11"/>
      <c r="S4143" s="11"/>
      <c r="T4143" s="11"/>
      <c r="U4143" s="11"/>
      <c r="V4143" s="11"/>
      <c r="W4143" s="11"/>
      <c r="X4143" s="11"/>
      <c r="Y4143" s="11"/>
      <c r="Z4143" s="11"/>
      <c r="AA4143" s="11"/>
      <c r="AB4143" s="11"/>
    </row>
    <row r="4144" spans="2:28" x14ac:dyDescent="0.2">
      <c r="B4144" s="13">
        <f t="shared" si="528"/>
        <v>4141</v>
      </c>
      <c r="C4144" s="12">
        <v>0.88047480464409067</v>
      </c>
      <c r="D4144" s="11">
        <f t="shared" si="521"/>
        <v>22</v>
      </c>
      <c r="E4144" s="11">
        <f t="shared" si="522"/>
        <v>22</v>
      </c>
      <c r="F4144" s="11">
        <f t="shared" si="523"/>
        <v>3300</v>
      </c>
      <c r="G4144" s="12">
        <v>9.5501208256148495E-2</v>
      </c>
      <c r="H4144" s="27">
        <f t="shared" si="524"/>
        <v>0</v>
      </c>
      <c r="I4144" s="11">
        <f t="shared" si="525"/>
        <v>3</v>
      </c>
      <c r="J4144" s="28">
        <f t="shared" si="526"/>
        <v>1500</v>
      </c>
      <c r="K4144" s="28">
        <f t="shared" si="527"/>
        <v>1800</v>
      </c>
      <c r="L4144" s="11"/>
      <c r="M4144" s="11"/>
      <c r="N4144" s="11"/>
      <c r="O4144" s="11"/>
      <c r="P4144" s="11"/>
      <c r="Q4144" s="11"/>
      <c r="R4144" s="11"/>
      <c r="S4144" s="11"/>
      <c r="T4144" s="11"/>
      <c r="U4144" s="11"/>
      <c r="V4144" s="11"/>
      <c r="W4144" s="11"/>
      <c r="X4144" s="11"/>
      <c r="Y4144" s="11"/>
      <c r="Z4144" s="11"/>
      <c r="AA4144" s="11"/>
      <c r="AB4144" s="11"/>
    </row>
    <row r="4145" spans="2:28" x14ac:dyDescent="0.2">
      <c r="B4145" s="13">
        <f t="shared" si="528"/>
        <v>4142</v>
      </c>
      <c r="C4145" s="12">
        <v>0.26484017272542026</v>
      </c>
      <c r="D4145" s="11">
        <f t="shared" si="521"/>
        <v>18</v>
      </c>
      <c r="E4145" s="11">
        <f t="shared" si="522"/>
        <v>18</v>
      </c>
      <c r="F4145" s="11">
        <f t="shared" si="523"/>
        <v>2700</v>
      </c>
      <c r="G4145" s="12">
        <v>5.5054445737924507E-2</v>
      </c>
      <c r="H4145" s="27">
        <f t="shared" si="524"/>
        <v>0</v>
      </c>
      <c r="I4145" s="11">
        <f t="shared" si="525"/>
        <v>0</v>
      </c>
      <c r="J4145" s="28">
        <f t="shared" si="526"/>
        <v>0</v>
      </c>
      <c r="K4145" s="28">
        <f t="shared" si="527"/>
        <v>2700</v>
      </c>
      <c r="L4145" s="11"/>
      <c r="M4145" s="11"/>
      <c r="N4145" s="11"/>
      <c r="O4145" s="11"/>
      <c r="P4145" s="11"/>
      <c r="Q4145" s="11"/>
      <c r="R4145" s="11"/>
      <c r="S4145" s="11"/>
      <c r="T4145" s="11"/>
      <c r="U4145" s="11"/>
      <c r="V4145" s="11"/>
      <c r="W4145" s="11"/>
      <c r="X4145" s="11"/>
      <c r="Y4145" s="11"/>
      <c r="Z4145" s="11"/>
      <c r="AA4145" s="11"/>
      <c r="AB4145" s="11"/>
    </row>
    <row r="4146" spans="2:28" x14ac:dyDescent="0.2">
      <c r="B4146" s="13">
        <f t="shared" si="528"/>
        <v>4143</v>
      </c>
      <c r="C4146" s="12">
        <v>0.88241187237578089</v>
      </c>
      <c r="D4146" s="11">
        <f t="shared" si="521"/>
        <v>22</v>
      </c>
      <c r="E4146" s="11">
        <f t="shared" si="522"/>
        <v>22</v>
      </c>
      <c r="F4146" s="11">
        <f t="shared" si="523"/>
        <v>3300</v>
      </c>
      <c r="G4146" s="12">
        <v>0.48930649537367621</v>
      </c>
      <c r="H4146" s="27">
        <f t="shared" si="524"/>
        <v>2</v>
      </c>
      <c r="I4146" s="11">
        <f t="shared" si="525"/>
        <v>1</v>
      </c>
      <c r="J4146" s="28">
        <f t="shared" si="526"/>
        <v>500</v>
      </c>
      <c r="K4146" s="28">
        <f t="shared" si="527"/>
        <v>2800</v>
      </c>
      <c r="L4146" s="11"/>
      <c r="M4146" s="11"/>
      <c r="N4146" s="11"/>
      <c r="O4146" s="11"/>
      <c r="P4146" s="11"/>
      <c r="Q4146" s="11"/>
      <c r="R4146" s="11"/>
      <c r="S4146" s="11"/>
      <c r="T4146" s="11"/>
      <c r="U4146" s="11"/>
      <c r="V4146" s="11"/>
      <c r="W4146" s="11"/>
      <c r="X4146" s="11"/>
      <c r="Y4146" s="11"/>
      <c r="Z4146" s="11"/>
      <c r="AA4146" s="11"/>
      <c r="AB4146" s="11"/>
    </row>
    <row r="4147" spans="2:28" x14ac:dyDescent="0.2">
      <c r="B4147" s="13">
        <f t="shared" si="528"/>
        <v>4144</v>
      </c>
      <c r="C4147" s="12">
        <v>0.48620909184439964</v>
      </c>
      <c r="D4147" s="11">
        <f t="shared" si="521"/>
        <v>19</v>
      </c>
      <c r="E4147" s="11">
        <f t="shared" si="522"/>
        <v>19</v>
      </c>
      <c r="F4147" s="11">
        <f t="shared" si="523"/>
        <v>2850</v>
      </c>
      <c r="G4147" s="12">
        <v>0.61868964952158667</v>
      </c>
      <c r="H4147" s="27">
        <f t="shared" si="524"/>
        <v>2</v>
      </c>
      <c r="I4147" s="11">
        <f t="shared" si="525"/>
        <v>0</v>
      </c>
      <c r="J4147" s="28">
        <f t="shared" si="526"/>
        <v>0</v>
      </c>
      <c r="K4147" s="28">
        <f t="shared" si="527"/>
        <v>2850</v>
      </c>
      <c r="L4147" s="11"/>
      <c r="M4147" s="11"/>
      <c r="N4147" s="11"/>
      <c r="O4147" s="11"/>
      <c r="P4147" s="11"/>
      <c r="Q4147" s="11"/>
      <c r="R4147" s="11"/>
      <c r="S4147" s="11"/>
      <c r="T4147" s="11"/>
      <c r="U4147" s="11"/>
      <c r="V4147" s="11"/>
      <c r="W4147" s="11"/>
      <c r="X4147" s="11"/>
      <c r="Y4147" s="11"/>
      <c r="Z4147" s="11"/>
      <c r="AA4147" s="11"/>
      <c r="AB4147" s="11"/>
    </row>
    <row r="4148" spans="2:28" x14ac:dyDescent="0.2">
      <c r="B4148" s="13">
        <f t="shared" si="528"/>
        <v>4145</v>
      </c>
      <c r="C4148" s="12">
        <v>0.10122079962252173</v>
      </c>
      <c r="D4148" s="11">
        <f t="shared" si="521"/>
        <v>16</v>
      </c>
      <c r="E4148" s="11">
        <f t="shared" si="522"/>
        <v>16</v>
      </c>
      <c r="F4148" s="11">
        <f t="shared" si="523"/>
        <v>2400</v>
      </c>
      <c r="G4148" s="12">
        <v>0.46650416685339047</v>
      </c>
      <c r="H4148" s="27">
        <f t="shared" si="524"/>
        <v>1</v>
      </c>
      <c r="I4148" s="11">
        <f t="shared" si="525"/>
        <v>0</v>
      </c>
      <c r="J4148" s="28">
        <f t="shared" si="526"/>
        <v>0</v>
      </c>
      <c r="K4148" s="28">
        <f t="shared" si="527"/>
        <v>2400</v>
      </c>
      <c r="L4148" s="11"/>
      <c r="M4148" s="11"/>
      <c r="N4148" s="11"/>
      <c r="O4148" s="11"/>
      <c r="P4148" s="11"/>
      <c r="Q4148" s="11"/>
      <c r="R4148" s="11"/>
      <c r="S4148" s="11"/>
      <c r="T4148" s="11"/>
      <c r="U4148" s="11"/>
      <c r="V4148" s="11"/>
      <c r="W4148" s="11"/>
      <c r="X4148" s="11"/>
      <c r="Y4148" s="11"/>
      <c r="Z4148" s="11"/>
      <c r="AA4148" s="11"/>
      <c r="AB4148" s="11"/>
    </row>
    <row r="4149" spans="2:28" x14ac:dyDescent="0.2">
      <c r="B4149" s="13">
        <f t="shared" si="528"/>
        <v>4146</v>
      </c>
      <c r="C4149" s="12">
        <v>0.83629073408514865</v>
      </c>
      <c r="D4149" s="11">
        <f t="shared" si="521"/>
        <v>22</v>
      </c>
      <c r="E4149" s="11">
        <f t="shared" si="522"/>
        <v>22</v>
      </c>
      <c r="F4149" s="11">
        <f t="shared" si="523"/>
        <v>3300</v>
      </c>
      <c r="G4149" s="12">
        <v>0.95675654948678912</v>
      </c>
      <c r="H4149" s="27">
        <f t="shared" si="524"/>
        <v>5</v>
      </c>
      <c r="I4149" s="11">
        <f t="shared" si="525"/>
        <v>0</v>
      </c>
      <c r="J4149" s="28">
        <f t="shared" si="526"/>
        <v>0</v>
      </c>
      <c r="K4149" s="28">
        <f t="shared" si="527"/>
        <v>3300</v>
      </c>
      <c r="L4149" s="11"/>
      <c r="M4149" s="11"/>
      <c r="N4149" s="11"/>
      <c r="O4149" s="11"/>
      <c r="P4149" s="11"/>
      <c r="Q4149" s="11"/>
      <c r="R4149" s="11"/>
      <c r="S4149" s="11"/>
      <c r="T4149" s="11"/>
      <c r="U4149" s="11"/>
      <c r="V4149" s="11"/>
      <c r="W4149" s="11"/>
      <c r="X4149" s="11"/>
      <c r="Y4149" s="11"/>
      <c r="Z4149" s="11"/>
      <c r="AA4149" s="11"/>
      <c r="AB4149" s="11"/>
    </row>
    <row r="4150" spans="2:28" x14ac:dyDescent="0.2">
      <c r="B4150" s="13">
        <f t="shared" si="528"/>
        <v>4147</v>
      </c>
      <c r="C4150" s="12">
        <v>0.15701637323753914</v>
      </c>
      <c r="D4150" s="11">
        <f t="shared" si="521"/>
        <v>17</v>
      </c>
      <c r="E4150" s="11">
        <f t="shared" si="522"/>
        <v>17</v>
      </c>
      <c r="F4150" s="11">
        <f t="shared" si="523"/>
        <v>2550</v>
      </c>
      <c r="G4150" s="12">
        <v>0.78316860498362473</v>
      </c>
      <c r="H4150" s="27">
        <f t="shared" si="524"/>
        <v>3</v>
      </c>
      <c r="I4150" s="11">
        <f t="shared" si="525"/>
        <v>0</v>
      </c>
      <c r="J4150" s="28">
        <f t="shared" si="526"/>
        <v>0</v>
      </c>
      <c r="K4150" s="28">
        <f t="shared" si="527"/>
        <v>2550</v>
      </c>
      <c r="L4150" s="11"/>
      <c r="M4150" s="11"/>
      <c r="N4150" s="11"/>
      <c r="O4150" s="11"/>
      <c r="P4150" s="11"/>
      <c r="Q4150" s="11"/>
      <c r="R4150" s="11"/>
      <c r="S4150" s="11"/>
      <c r="T4150" s="11"/>
      <c r="U4150" s="11"/>
      <c r="V4150" s="11"/>
      <c r="W4150" s="11"/>
      <c r="X4150" s="11"/>
      <c r="Y4150" s="11"/>
      <c r="Z4150" s="11"/>
      <c r="AA4150" s="11"/>
      <c r="AB4150" s="11"/>
    </row>
    <row r="4151" spans="2:28" x14ac:dyDescent="0.2">
      <c r="B4151" s="13">
        <f t="shared" si="528"/>
        <v>4148</v>
      </c>
      <c r="C4151" s="12">
        <v>0.72631123429468314</v>
      </c>
      <c r="D4151" s="11">
        <f t="shared" si="521"/>
        <v>21</v>
      </c>
      <c r="E4151" s="11">
        <f t="shared" si="522"/>
        <v>21</v>
      </c>
      <c r="F4151" s="11">
        <f t="shared" si="523"/>
        <v>3150</v>
      </c>
      <c r="G4151" s="12">
        <v>4.5289163512493014E-2</v>
      </c>
      <c r="H4151" s="27">
        <f t="shared" si="524"/>
        <v>0</v>
      </c>
      <c r="I4151" s="11">
        <f t="shared" si="525"/>
        <v>2</v>
      </c>
      <c r="J4151" s="28">
        <f t="shared" si="526"/>
        <v>1000</v>
      </c>
      <c r="K4151" s="28">
        <f t="shared" si="527"/>
        <v>2150</v>
      </c>
      <c r="L4151" s="11"/>
      <c r="M4151" s="11"/>
      <c r="N4151" s="11"/>
      <c r="O4151" s="11"/>
      <c r="P4151" s="11"/>
      <c r="Q4151" s="11"/>
      <c r="R4151" s="11"/>
      <c r="S4151" s="11"/>
      <c r="T4151" s="11"/>
      <c r="U4151" s="11"/>
      <c r="V4151" s="11"/>
      <c r="W4151" s="11"/>
      <c r="X4151" s="11"/>
      <c r="Y4151" s="11"/>
      <c r="Z4151" s="11"/>
      <c r="AA4151" s="11"/>
      <c r="AB4151" s="11"/>
    </row>
    <row r="4152" spans="2:28" x14ac:dyDescent="0.2">
      <c r="B4152" s="13">
        <f t="shared" si="528"/>
        <v>4149</v>
      </c>
      <c r="C4152" s="12">
        <v>0.43269583735143524</v>
      </c>
      <c r="D4152" s="11">
        <f t="shared" si="521"/>
        <v>19</v>
      </c>
      <c r="E4152" s="11">
        <f t="shared" si="522"/>
        <v>19</v>
      </c>
      <c r="F4152" s="11">
        <f t="shared" si="523"/>
        <v>2850</v>
      </c>
      <c r="G4152" s="12">
        <v>1.1516421113345499E-2</v>
      </c>
      <c r="H4152" s="27">
        <f t="shared" si="524"/>
        <v>0</v>
      </c>
      <c r="I4152" s="11">
        <f t="shared" si="525"/>
        <v>0</v>
      </c>
      <c r="J4152" s="28">
        <f t="shared" si="526"/>
        <v>0</v>
      </c>
      <c r="K4152" s="28">
        <f t="shared" si="527"/>
        <v>2850</v>
      </c>
      <c r="L4152" s="11"/>
      <c r="M4152" s="11"/>
      <c r="N4152" s="11"/>
      <c r="O4152" s="11"/>
      <c r="P4152" s="11"/>
      <c r="Q4152" s="11"/>
      <c r="R4152" s="11"/>
      <c r="S4152" s="11"/>
      <c r="T4152" s="11"/>
      <c r="U4152" s="11"/>
      <c r="V4152" s="11"/>
      <c r="W4152" s="11"/>
      <c r="X4152" s="11"/>
      <c r="Y4152" s="11"/>
      <c r="Z4152" s="11"/>
      <c r="AA4152" s="11"/>
      <c r="AB4152" s="11"/>
    </row>
    <row r="4153" spans="2:28" x14ac:dyDescent="0.2">
      <c r="B4153" s="13">
        <f t="shared" si="528"/>
        <v>4150</v>
      </c>
      <c r="C4153" s="12">
        <v>0.65363105926074128</v>
      </c>
      <c r="D4153" s="11">
        <f t="shared" si="521"/>
        <v>20</v>
      </c>
      <c r="E4153" s="11">
        <f t="shared" si="522"/>
        <v>20</v>
      </c>
      <c r="F4153" s="11">
        <f t="shared" si="523"/>
        <v>3000</v>
      </c>
      <c r="G4153" s="12">
        <v>0.81163083177189033</v>
      </c>
      <c r="H4153" s="27">
        <f t="shared" si="524"/>
        <v>3</v>
      </c>
      <c r="I4153" s="11">
        <f t="shared" si="525"/>
        <v>0</v>
      </c>
      <c r="J4153" s="28">
        <f t="shared" si="526"/>
        <v>0</v>
      </c>
      <c r="K4153" s="28">
        <f t="shared" si="527"/>
        <v>3000</v>
      </c>
      <c r="L4153" s="11"/>
      <c r="M4153" s="11"/>
      <c r="N4153" s="11"/>
      <c r="O4153" s="11"/>
      <c r="P4153" s="11"/>
      <c r="Q4153" s="11"/>
      <c r="R4153" s="11"/>
      <c r="S4153" s="11"/>
      <c r="T4153" s="11"/>
      <c r="U4153" s="11"/>
      <c r="V4153" s="11"/>
      <c r="W4153" s="11"/>
      <c r="X4153" s="11"/>
      <c r="Y4153" s="11"/>
      <c r="Z4153" s="11"/>
      <c r="AA4153" s="11"/>
      <c r="AB4153" s="11"/>
    </row>
    <row r="4154" spans="2:28" x14ac:dyDescent="0.2">
      <c r="B4154" s="13">
        <f t="shared" si="528"/>
        <v>4151</v>
      </c>
      <c r="C4154" s="12">
        <v>0.61856262682796126</v>
      </c>
      <c r="D4154" s="11">
        <f t="shared" si="521"/>
        <v>20</v>
      </c>
      <c r="E4154" s="11">
        <f t="shared" si="522"/>
        <v>20</v>
      </c>
      <c r="F4154" s="11">
        <f t="shared" si="523"/>
        <v>3000</v>
      </c>
      <c r="G4154" s="12">
        <v>0.64606696826326915</v>
      </c>
      <c r="H4154" s="27">
        <f t="shared" si="524"/>
        <v>2</v>
      </c>
      <c r="I4154" s="11">
        <f t="shared" si="525"/>
        <v>0</v>
      </c>
      <c r="J4154" s="28">
        <f t="shared" si="526"/>
        <v>0</v>
      </c>
      <c r="K4154" s="28">
        <f t="shared" si="527"/>
        <v>3000</v>
      </c>
      <c r="L4154" s="11"/>
      <c r="M4154" s="11"/>
      <c r="N4154" s="11"/>
      <c r="O4154" s="11"/>
      <c r="P4154" s="11"/>
      <c r="Q4154" s="11"/>
      <c r="R4154" s="11"/>
      <c r="S4154" s="11"/>
      <c r="T4154" s="11"/>
      <c r="U4154" s="11"/>
      <c r="V4154" s="11"/>
      <c r="W4154" s="11"/>
      <c r="X4154" s="11"/>
      <c r="Y4154" s="11"/>
      <c r="Z4154" s="11"/>
      <c r="AA4154" s="11"/>
      <c r="AB4154" s="11"/>
    </row>
    <row r="4155" spans="2:28" x14ac:dyDescent="0.2">
      <c r="B4155" s="13">
        <f t="shared" si="528"/>
        <v>4152</v>
      </c>
      <c r="C4155" s="12">
        <v>0.51521323031373956</v>
      </c>
      <c r="D4155" s="11">
        <f t="shared" si="521"/>
        <v>20</v>
      </c>
      <c r="E4155" s="11">
        <f t="shared" si="522"/>
        <v>20</v>
      </c>
      <c r="F4155" s="11">
        <f t="shared" si="523"/>
        <v>3000</v>
      </c>
      <c r="G4155" s="12">
        <v>0.99391020133866637</v>
      </c>
      <c r="H4155" s="27">
        <f t="shared" si="524"/>
        <v>6</v>
      </c>
      <c r="I4155" s="11">
        <f t="shared" si="525"/>
        <v>0</v>
      </c>
      <c r="J4155" s="28">
        <f t="shared" si="526"/>
        <v>0</v>
      </c>
      <c r="K4155" s="28">
        <f t="shared" si="527"/>
        <v>3000</v>
      </c>
      <c r="L4155" s="11"/>
      <c r="M4155" s="11"/>
      <c r="N4155" s="11"/>
      <c r="O4155" s="11"/>
      <c r="P4155" s="11"/>
      <c r="Q4155" s="11"/>
      <c r="R4155" s="11"/>
      <c r="S4155" s="11"/>
      <c r="T4155" s="11"/>
      <c r="U4155" s="11"/>
      <c r="V4155" s="11"/>
      <c r="W4155" s="11"/>
      <c r="X4155" s="11"/>
      <c r="Y4155" s="11"/>
      <c r="Z4155" s="11"/>
      <c r="AA4155" s="11"/>
      <c r="AB4155" s="11"/>
    </row>
    <row r="4156" spans="2:28" x14ac:dyDescent="0.2">
      <c r="B4156" s="13">
        <f t="shared" si="528"/>
        <v>4153</v>
      </c>
      <c r="C4156" s="12">
        <v>0.35831586922189129</v>
      </c>
      <c r="D4156" s="11">
        <f t="shared" si="521"/>
        <v>19</v>
      </c>
      <c r="E4156" s="11">
        <f t="shared" si="522"/>
        <v>19</v>
      </c>
      <c r="F4156" s="11">
        <f t="shared" si="523"/>
        <v>2850</v>
      </c>
      <c r="G4156" s="12">
        <v>0.64592900672388676</v>
      </c>
      <c r="H4156" s="27">
        <f t="shared" si="524"/>
        <v>2</v>
      </c>
      <c r="I4156" s="11">
        <f t="shared" si="525"/>
        <v>0</v>
      </c>
      <c r="J4156" s="28">
        <f t="shared" si="526"/>
        <v>0</v>
      </c>
      <c r="K4156" s="28">
        <f t="shared" si="527"/>
        <v>2850</v>
      </c>
      <c r="L4156" s="11"/>
      <c r="M4156" s="11"/>
      <c r="N4156" s="11"/>
      <c r="O4156" s="11"/>
      <c r="P4156" s="11"/>
      <c r="Q4156" s="11"/>
      <c r="R4156" s="11"/>
      <c r="S4156" s="11"/>
      <c r="T4156" s="11"/>
      <c r="U4156" s="11"/>
      <c r="V4156" s="11"/>
      <c r="W4156" s="11"/>
      <c r="X4156" s="11"/>
      <c r="Y4156" s="11"/>
      <c r="Z4156" s="11"/>
      <c r="AA4156" s="11"/>
      <c r="AB4156" s="11"/>
    </row>
    <row r="4157" spans="2:28" x14ac:dyDescent="0.2">
      <c r="B4157" s="13">
        <f t="shared" si="528"/>
        <v>4154</v>
      </c>
      <c r="C4157" s="12">
        <v>3.7478570699162272E-2</v>
      </c>
      <c r="D4157" s="11">
        <f t="shared" si="521"/>
        <v>15</v>
      </c>
      <c r="E4157" s="11">
        <f t="shared" si="522"/>
        <v>15</v>
      </c>
      <c r="F4157" s="11">
        <f t="shared" si="523"/>
        <v>2250</v>
      </c>
      <c r="G4157" s="12">
        <v>0.74491536073454567</v>
      </c>
      <c r="H4157" s="27">
        <f t="shared" si="524"/>
        <v>2</v>
      </c>
      <c r="I4157" s="11">
        <f t="shared" si="525"/>
        <v>0</v>
      </c>
      <c r="J4157" s="28">
        <f t="shared" si="526"/>
        <v>0</v>
      </c>
      <c r="K4157" s="28">
        <f t="shared" si="527"/>
        <v>2250</v>
      </c>
      <c r="L4157" s="11"/>
      <c r="M4157" s="11"/>
      <c r="N4157" s="11"/>
      <c r="O4157" s="11"/>
      <c r="P4157" s="11"/>
      <c r="Q4157" s="11"/>
      <c r="R4157" s="11"/>
      <c r="S4157" s="11"/>
      <c r="T4157" s="11"/>
      <c r="U4157" s="11"/>
      <c r="V4157" s="11"/>
      <c r="W4157" s="11"/>
      <c r="X4157" s="11"/>
      <c r="Y4157" s="11"/>
      <c r="Z4157" s="11"/>
      <c r="AA4157" s="11"/>
      <c r="AB4157" s="11"/>
    </row>
    <row r="4158" spans="2:28" x14ac:dyDescent="0.2">
      <c r="B4158" s="13">
        <f t="shared" si="528"/>
        <v>4155</v>
      </c>
      <c r="C4158" s="12">
        <v>0.64600925818570964</v>
      </c>
      <c r="D4158" s="11">
        <f t="shared" si="521"/>
        <v>20</v>
      </c>
      <c r="E4158" s="11">
        <f t="shared" si="522"/>
        <v>20</v>
      </c>
      <c r="F4158" s="11">
        <f t="shared" si="523"/>
        <v>3000</v>
      </c>
      <c r="G4158" s="12">
        <v>0.71236561279022959</v>
      </c>
      <c r="H4158" s="27">
        <f t="shared" si="524"/>
        <v>3</v>
      </c>
      <c r="I4158" s="11">
        <f t="shared" si="525"/>
        <v>0</v>
      </c>
      <c r="J4158" s="28">
        <f t="shared" si="526"/>
        <v>0</v>
      </c>
      <c r="K4158" s="28">
        <f t="shared" si="527"/>
        <v>3000</v>
      </c>
      <c r="L4158" s="11"/>
      <c r="M4158" s="11"/>
      <c r="N4158" s="11"/>
      <c r="O4158" s="11"/>
      <c r="P4158" s="11"/>
      <c r="Q4158" s="11"/>
      <c r="R4158" s="11"/>
      <c r="S4158" s="11"/>
      <c r="T4158" s="11"/>
      <c r="U4158" s="11"/>
      <c r="V4158" s="11"/>
      <c r="W4158" s="11"/>
      <c r="X4158" s="11"/>
      <c r="Y4158" s="11"/>
      <c r="Z4158" s="11"/>
      <c r="AA4158" s="11"/>
      <c r="AB4158" s="11"/>
    </row>
    <row r="4159" spans="2:28" x14ac:dyDescent="0.2">
      <c r="B4159" s="13">
        <f t="shared" si="528"/>
        <v>4156</v>
      </c>
      <c r="C4159" s="12">
        <v>3.3963236536894925E-2</v>
      </c>
      <c r="D4159" s="11">
        <f t="shared" si="521"/>
        <v>15</v>
      </c>
      <c r="E4159" s="11">
        <f t="shared" si="522"/>
        <v>15</v>
      </c>
      <c r="F4159" s="11">
        <f t="shared" si="523"/>
        <v>2250</v>
      </c>
      <c r="G4159" s="12">
        <v>0.16848688826147917</v>
      </c>
      <c r="H4159" s="27">
        <f t="shared" si="524"/>
        <v>0</v>
      </c>
      <c r="I4159" s="11">
        <f t="shared" si="525"/>
        <v>0</v>
      </c>
      <c r="J4159" s="28">
        <f t="shared" si="526"/>
        <v>0</v>
      </c>
      <c r="K4159" s="28">
        <f t="shared" si="527"/>
        <v>2250</v>
      </c>
      <c r="L4159" s="11"/>
      <c r="M4159" s="11"/>
      <c r="N4159" s="11"/>
      <c r="O4159" s="11"/>
      <c r="P4159" s="11"/>
      <c r="Q4159" s="11"/>
      <c r="R4159" s="11"/>
      <c r="S4159" s="11"/>
      <c r="T4159" s="11"/>
      <c r="U4159" s="11"/>
      <c r="V4159" s="11"/>
      <c r="W4159" s="11"/>
      <c r="X4159" s="11"/>
      <c r="Y4159" s="11"/>
      <c r="Z4159" s="11"/>
      <c r="AA4159" s="11"/>
      <c r="AB4159" s="11"/>
    </row>
    <row r="4160" spans="2:28" x14ac:dyDescent="0.2">
      <c r="B4160" s="13">
        <f t="shared" si="528"/>
        <v>4157</v>
      </c>
      <c r="C4160" s="12">
        <v>0.40117688834050946</v>
      </c>
      <c r="D4160" s="11">
        <f t="shared" si="521"/>
        <v>19</v>
      </c>
      <c r="E4160" s="11">
        <f t="shared" si="522"/>
        <v>19</v>
      </c>
      <c r="F4160" s="11">
        <f t="shared" si="523"/>
        <v>2850</v>
      </c>
      <c r="G4160" s="12">
        <v>0.61907875043676164</v>
      </c>
      <c r="H4160" s="27">
        <f t="shared" si="524"/>
        <v>2</v>
      </c>
      <c r="I4160" s="11">
        <f t="shared" si="525"/>
        <v>0</v>
      </c>
      <c r="J4160" s="28">
        <f t="shared" si="526"/>
        <v>0</v>
      </c>
      <c r="K4160" s="28">
        <f t="shared" si="527"/>
        <v>2850</v>
      </c>
      <c r="L4160" s="11"/>
      <c r="M4160" s="11"/>
      <c r="N4160" s="11"/>
      <c r="O4160" s="11"/>
      <c r="P4160" s="11"/>
      <c r="Q4160" s="11"/>
      <c r="R4160" s="11"/>
      <c r="S4160" s="11"/>
      <c r="T4160" s="11"/>
      <c r="U4160" s="11"/>
      <c r="V4160" s="11"/>
      <c r="W4160" s="11"/>
      <c r="X4160" s="11"/>
      <c r="Y4160" s="11"/>
      <c r="Z4160" s="11"/>
      <c r="AA4160" s="11"/>
      <c r="AB4160" s="11"/>
    </row>
    <row r="4161" spans="2:28" x14ac:dyDescent="0.2">
      <c r="B4161" s="13">
        <f t="shared" si="528"/>
        <v>4158</v>
      </c>
      <c r="C4161" s="12">
        <v>0.33378373687007223</v>
      </c>
      <c r="D4161" s="11">
        <f t="shared" si="521"/>
        <v>18</v>
      </c>
      <c r="E4161" s="11">
        <f t="shared" si="522"/>
        <v>18</v>
      </c>
      <c r="F4161" s="11">
        <f t="shared" si="523"/>
        <v>2700</v>
      </c>
      <c r="G4161" s="12">
        <v>0.60561476628075162</v>
      </c>
      <c r="H4161" s="27">
        <f t="shared" si="524"/>
        <v>2</v>
      </c>
      <c r="I4161" s="11">
        <f t="shared" si="525"/>
        <v>0</v>
      </c>
      <c r="J4161" s="28">
        <f t="shared" si="526"/>
        <v>0</v>
      </c>
      <c r="K4161" s="28">
        <f t="shared" si="527"/>
        <v>2700</v>
      </c>
      <c r="L4161" s="11"/>
      <c r="M4161" s="11"/>
      <c r="N4161" s="11"/>
      <c r="O4161" s="11"/>
      <c r="P4161" s="11"/>
      <c r="Q4161" s="11"/>
      <c r="R4161" s="11"/>
      <c r="S4161" s="11"/>
      <c r="T4161" s="11"/>
      <c r="U4161" s="11"/>
      <c r="V4161" s="11"/>
      <c r="W4161" s="11"/>
      <c r="X4161" s="11"/>
      <c r="Y4161" s="11"/>
      <c r="Z4161" s="11"/>
      <c r="AA4161" s="11"/>
      <c r="AB4161" s="11"/>
    </row>
    <row r="4162" spans="2:28" x14ac:dyDescent="0.2">
      <c r="B4162" s="13">
        <f t="shared" si="528"/>
        <v>4159</v>
      </c>
      <c r="C4162" s="12">
        <v>8.8154504189100424E-2</v>
      </c>
      <c r="D4162" s="11">
        <f t="shared" si="521"/>
        <v>16</v>
      </c>
      <c r="E4162" s="11">
        <f t="shared" si="522"/>
        <v>16</v>
      </c>
      <c r="F4162" s="11">
        <f t="shared" si="523"/>
        <v>2400</v>
      </c>
      <c r="G4162" s="12">
        <v>0.48125021448689276</v>
      </c>
      <c r="H4162" s="27">
        <f t="shared" si="524"/>
        <v>1</v>
      </c>
      <c r="I4162" s="11">
        <f t="shared" si="525"/>
        <v>0</v>
      </c>
      <c r="J4162" s="28">
        <f t="shared" si="526"/>
        <v>0</v>
      </c>
      <c r="K4162" s="28">
        <f t="shared" si="527"/>
        <v>2400</v>
      </c>
      <c r="L4162" s="11"/>
      <c r="M4162" s="11"/>
      <c r="N4162" s="11"/>
      <c r="O4162" s="11"/>
      <c r="P4162" s="11"/>
      <c r="Q4162" s="11"/>
      <c r="R4162" s="11"/>
      <c r="S4162" s="11"/>
      <c r="T4162" s="11"/>
      <c r="U4162" s="11"/>
      <c r="V4162" s="11"/>
      <c r="W4162" s="11"/>
      <c r="X4162" s="11"/>
      <c r="Y4162" s="11"/>
      <c r="Z4162" s="11"/>
      <c r="AA4162" s="11"/>
      <c r="AB4162" s="11"/>
    </row>
    <row r="4163" spans="2:28" x14ac:dyDescent="0.2">
      <c r="B4163" s="13">
        <f t="shared" si="528"/>
        <v>4160</v>
      </c>
      <c r="C4163" s="12">
        <v>0.86079554262575297</v>
      </c>
      <c r="D4163" s="11">
        <f t="shared" si="521"/>
        <v>22</v>
      </c>
      <c r="E4163" s="11">
        <f t="shared" si="522"/>
        <v>22</v>
      </c>
      <c r="F4163" s="11">
        <f t="shared" si="523"/>
        <v>3300</v>
      </c>
      <c r="G4163" s="12">
        <v>0.35256224281745141</v>
      </c>
      <c r="H4163" s="27">
        <f t="shared" si="524"/>
        <v>2</v>
      </c>
      <c r="I4163" s="11">
        <f t="shared" si="525"/>
        <v>1</v>
      </c>
      <c r="J4163" s="28">
        <f t="shared" si="526"/>
        <v>500</v>
      </c>
      <c r="K4163" s="28">
        <f t="shared" si="527"/>
        <v>2800</v>
      </c>
      <c r="L4163" s="11"/>
      <c r="M4163" s="11"/>
      <c r="N4163" s="11"/>
      <c r="O4163" s="11"/>
      <c r="P4163" s="11"/>
      <c r="Q4163" s="11"/>
      <c r="R4163" s="11"/>
      <c r="S4163" s="11"/>
      <c r="T4163" s="11"/>
      <c r="U4163" s="11"/>
      <c r="V4163" s="11"/>
      <c r="W4163" s="11"/>
      <c r="X4163" s="11"/>
      <c r="Y4163" s="11"/>
      <c r="Z4163" s="11"/>
      <c r="AA4163" s="11"/>
      <c r="AB4163" s="11"/>
    </row>
    <row r="4164" spans="2:28" x14ac:dyDescent="0.2">
      <c r="B4164" s="13">
        <f t="shared" si="528"/>
        <v>4161</v>
      </c>
      <c r="C4164" s="12">
        <v>0.82290291136586957</v>
      </c>
      <c r="D4164" s="11">
        <f t="shared" si="521"/>
        <v>22</v>
      </c>
      <c r="E4164" s="11">
        <f t="shared" si="522"/>
        <v>22</v>
      </c>
      <c r="F4164" s="11">
        <f t="shared" si="523"/>
        <v>3300</v>
      </c>
      <c r="G4164" s="12">
        <v>0.37782569477684358</v>
      </c>
      <c r="H4164" s="27">
        <f t="shared" si="524"/>
        <v>2</v>
      </c>
      <c r="I4164" s="11">
        <f t="shared" si="525"/>
        <v>1</v>
      </c>
      <c r="J4164" s="28">
        <f t="shared" si="526"/>
        <v>500</v>
      </c>
      <c r="K4164" s="28">
        <f t="shared" si="527"/>
        <v>2800</v>
      </c>
      <c r="L4164" s="11"/>
      <c r="M4164" s="11"/>
      <c r="N4164" s="11"/>
      <c r="O4164" s="11"/>
      <c r="P4164" s="11"/>
      <c r="Q4164" s="11"/>
      <c r="R4164" s="11"/>
      <c r="S4164" s="11"/>
      <c r="T4164" s="11"/>
      <c r="U4164" s="11"/>
      <c r="V4164" s="11"/>
      <c r="W4164" s="11"/>
      <c r="X4164" s="11"/>
      <c r="Y4164" s="11"/>
      <c r="Z4164" s="11"/>
      <c r="AA4164" s="11"/>
      <c r="AB4164" s="11"/>
    </row>
    <row r="4165" spans="2:28" x14ac:dyDescent="0.2">
      <c r="B4165" s="13">
        <f t="shared" si="528"/>
        <v>4162</v>
      </c>
      <c r="C4165" s="12">
        <v>0.54447380718471927</v>
      </c>
      <c r="D4165" s="11">
        <f t="shared" ref="D4165:D4228" si="529">SUMIFS($M$4:$M$15,$P$4:$P$15,"&lt;="&amp;C4165,$O$4:$O$15,"&gt;="&amp;C4165)</f>
        <v>20</v>
      </c>
      <c r="E4165" s="11">
        <f t="shared" ref="E4165:E4228" si="530">MIN(D4165,$S$2)</f>
        <v>20</v>
      </c>
      <c r="F4165" s="11">
        <f t="shared" ref="F4165:F4228" si="531">E4165*$S$3</f>
        <v>3000</v>
      </c>
      <c r="G4165" s="12">
        <v>0.77255977253929364</v>
      </c>
      <c r="H4165" s="27">
        <f t="shared" ref="H4165:H4228" si="532">_xlfn.BINOM.INV(E4165,$S$5,G4165)</f>
        <v>3</v>
      </c>
      <c r="I4165" s="11">
        <f t="shared" ref="I4165:I4228" si="533">IF(E4165-H4165&gt;$S$6,E4165-H4165-$S$6,0)</f>
        <v>0</v>
      </c>
      <c r="J4165" s="28">
        <f t="shared" ref="J4165:J4228" si="534">I4165*$S$4</f>
        <v>0</v>
      </c>
      <c r="K4165" s="28">
        <f t="shared" ref="K4165:K4228" si="535">F4165-J4165</f>
        <v>3000</v>
      </c>
      <c r="L4165" s="11"/>
      <c r="M4165" s="11"/>
      <c r="N4165" s="11"/>
      <c r="O4165" s="11"/>
      <c r="P4165" s="11"/>
      <c r="Q4165" s="11"/>
      <c r="R4165" s="11"/>
      <c r="S4165" s="11"/>
      <c r="T4165" s="11"/>
      <c r="U4165" s="11"/>
      <c r="V4165" s="11"/>
      <c r="W4165" s="11"/>
      <c r="X4165" s="11"/>
      <c r="Y4165" s="11"/>
      <c r="Z4165" s="11"/>
      <c r="AA4165" s="11"/>
      <c r="AB4165" s="11"/>
    </row>
    <row r="4166" spans="2:28" x14ac:dyDescent="0.2">
      <c r="B4166" s="13">
        <f t="shared" ref="B4166:B4229" si="536">B4165+1</f>
        <v>4163</v>
      </c>
      <c r="C4166" s="12">
        <v>0.92866715264443811</v>
      </c>
      <c r="D4166" s="11">
        <f t="shared" si="529"/>
        <v>23</v>
      </c>
      <c r="E4166" s="11">
        <f t="shared" si="530"/>
        <v>22</v>
      </c>
      <c r="F4166" s="11">
        <f t="shared" si="531"/>
        <v>3300</v>
      </c>
      <c r="G4166" s="12">
        <v>0.24901715264243673</v>
      </c>
      <c r="H4166" s="27">
        <f t="shared" si="532"/>
        <v>1</v>
      </c>
      <c r="I4166" s="11">
        <f t="shared" si="533"/>
        <v>2</v>
      </c>
      <c r="J4166" s="28">
        <f t="shared" si="534"/>
        <v>1000</v>
      </c>
      <c r="K4166" s="28">
        <f t="shared" si="535"/>
        <v>2300</v>
      </c>
      <c r="L4166" s="11"/>
      <c r="M4166" s="11"/>
      <c r="N4166" s="11"/>
      <c r="O4166" s="11"/>
      <c r="P4166" s="11"/>
      <c r="Q4166" s="11"/>
      <c r="R4166" s="11"/>
      <c r="S4166" s="11"/>
      <c r="T4166" s="11"/>
      <c r="U4166" s="11"/>
      <c r="V4166" s="11"/>
      <c r="W4166" s="11"/>
      <c r="X4166" s="11"/>
      <c r="Y4166" s="11"/>
      <c r="Z4166" s="11"/>
      <c r="AA4166" s="11"/>
      <c r="AB4166" s="11"/>
    </row>
    <row r="4167" spans="2:28" x14ac:dyDescent="0.2">
      <c r="B4167" s="13">
        <f t="shared" si="536"/>
        <v>4164</v>
      </c>
      <c r="C4167" s="12">
        <v>0.72446544944357261</v>
      </c>
      <c r="D4167" s="11">
        <f t="shared" si="529"/>
        <v>21</v>
      </c>
      <c r="E4167" s="11">
        <f t="shared" si="530"/>
        <v>21</v>
      </c>
      <c r="F4167" s="11">
        <f t="shared" si="531"/>
        <v>3150</v>
      </c>
      <c r="G4167" s="12">
        <v>0.62197620611531534</v>
      </c>
      <c r="H4167" s="27">
        <f t="shared" si="532"/>
        <v>2</v>
      </c>
      <c r="I4167" s="11">
        <f t="shared" si="533"/>
        <v>0</v>
      </c>
      <c r="J4167" s="28">
        <f t="shared" si="534"/>
        <v>0</v>
      </c>
      <c r="K4167" s="28">
        <f t="shared" si="535"/>
        <v>3150</v>
      </c>
      <c r="L4167" s="11"/>
      <c r="M4167" s="11"/>
      <c r="N4167" s="11"/>
      <c r="O4167" s="11"/>
      <c r="P4167" s="11"/>
      <c r="Q4167" s="11"/>
      <c r="R4167" s="11"/>
      <c r="S4167" s="11"/>
      <c r="T4167" s="11"/>
      <c r="U4167" s="11"/>
      <c r="V4167" s="11"/>
      <c r="W4167" s="11"/>
      <c r="X4167" s="11"/>
      <c r="Y4167" s="11"/>
      <c r="Z4167" s="11"/>
      <c r="AA4167" s="11"/>
      <c r="AB4167" s="11"/>
    </row>
    <row r="4168" spans="2:28" x14ac:dyDescent="0.2">
      <c r="B4168" s="13">
        <f t="shared" si="536"/>
        <v>4165</v>
      </c>
      <c r="C4168" s="12">
        <v>0.61461459961771681</v>
      </c>
      <c r="D4168" s="11">
        <f t="shared" si="529"/>
        <v>20</v>
      </c>
      <c r="E4168" s="11">
        <f t="shared" si="530"/>
        <v>20</v>
      </c>
      <c r="F4168" s="11">
        <f t="shared" si="531"/>
        <v>3000</v>
      </c>
      <c r="G4168" s="12">
        <v>0.57753090334114843</v>
      </c>
      <c r="H4168" s="27">
        <f t="shared" si="532"/>
        <v>2</v>
      </c>
      <c r="I4168" s="11">
        <f t="shared" si="533"/>
        <v>0</v>
      </c>
      <c r="J4168" s="28">
        <f t="shared" si="534"/>
        <v>0</v>
      </c>
      <c r="K4168" s="28">
        <f t="shared" si="535"/>
        <v>3000</v>
      </c>
      <c r="L4168" s="11"/>
      <c r="M4168" s="11"/>
      <c r="N4168" s="11"/>
      <c r="O4168" s="11"/>
      <c r="P4168" s="11"/>
      <c r="Q4168" s="11"/>
      <c r="R4168" s="11"/>
      <c r="S4168" s="11"/>
      <c r="T4168" s="11"/>
      <c r="U4168" s="11"/>
      <c r="V4168" s="11"/>
      <c r="W4168" s="11"/>
      <c r="X4168" s="11"/>
      <c r="Y4168" s="11"/>
      <c r="Z4168" s="11"/>
      <c r="AA4168" s="11"/>
      <c r="AB4168" s="11"/>
    </row>
    <row r="4169" spans="2:28" x14ac:dyDescent="0.2">
      <c r="B4169" s="13">
        <f t="shared" si="536"/>
        <v>4166</v>
      </c>
      <c r="C4169" s="12">
        <v>0.13130572377020611</v>
      </c>
      <c r="D4169" s="11">
        <f t="shared" si="529"/>
        <v>16</v>
      </c>
      <c r="E4169" s="11">
        <f t="shared" si="530"/>
        <v>16</v>
      </c>
      <c r="F4169" s="11">
        <f t="shared" si="531"/>
        <v>2400</v>
      </c>
      <c r="G4169" s="12">
        <v>0.76186075792358254</v>
      </c>
      <c r="H4169" s="27">
        <f t="shared" si="532"/>
        <v>2</v>
      </c>
      <c r="I4169" s="11">
        <f t="shared" si="533"/>
        <v>0</v>
      </c>
      <c r="J4169" s="28">
        <f t="shared" si="534"/>
        <v>0</v>
      </c>
      <c r="K4169" s="28">
        <f t="shared" si="535"/>
        <v>2400</v>
      </c>
      <c r="L4169" s="11"/>
      <c r="M4169" s="11"/>
      <c r="N4169" s="11"/>
      <c r="O4169" s="11"/>
      <c r="P4169" s="11"/>
      <c r="Q4169" s="11"/>
      <c r="R4169" s="11"/>
      <c r="S4169" s="11"/>
      <c r="T4169" s="11"/>
      <c r="U4169" s="11"/>
      <c r="V4169" s="11"/>
      <c r="W4169" s="11"/>
      <c r="X4169" s="11"/>
      <c r="Y4169" s="11"/>
      <c r="Z4169" s="11"/>
      <c r="AA4169" s="11"/>
      <c r="AB4169" s="11"/>
    </row>
    <row r="4170" spans="2:28" x14ac:dyDescent="0.2">
      <c r="B4170" s="13">
        <f t="shared" si="536"/>
        <v>4167</v>
      </c>
      <c r="C4170" s="12">
        <v>0.63527845140098904</v>
      </c>
      <c r="D4170" s="11">
        <f t="shared" si="529"/>
        <v>20</v>
      </c>
      <c r="E4170" s="11">
        <f t="shared" si="530"/>
        <v>20</v>
      </c>
      <c r="F4170" s="11">
        <f t="shared" si="531"/>
        <v>3000</v>
      </c>
      <c r="G4170" s="12">
        <v>0.88782525616523356</v>
      </c>
      <c r="H4170" s="27">
        <f t="shared" si="532"/>
        <v>4</v>
      </c>
      <c r="I4170" s="11">
        <f t="shared" si="533"/>
        <v>0</v>
      </c>
      <c r="J4170" s="28">
        <f t="shared" si="534"/>
        <v>0</v>
      </c>
      <c r="K4170" s="28">
        <f t="shared" si="535"/>
        <v>3000</v>
      </c>
      <c r="L4170" s="11"/>
      <c r="M4170" s="11"/>
      <c r="N4170" s="11"/>
      <c r="O4170" s="11"/>
      <c r="P4170" s="11"/>
      <c r="Q4170" s="11"/>
      <c r="R4170" s="11"/>
      <c r="S4170" s="11"/>
      <c r="T4170" s="11"/>
      <c r="U4170" s="11"/>
      <c r="V4170" s="11"/>
      <c r="W4170" s="11"/>
      <c r="X4170" s="11"/>
      <c r="Y4170" s="11"/>
      <c r="Z4170" s="11"/>
      <c r="AA4170" s="11"/>
      <c r="AB4170" s="11"/>
    </row>
    <row r="4171" spans="2:28" x14ac:dyDescent="0.2">
      <c r="B4171" s="13">
        <f t="shared" si="536"/>
        <v>4168</v>
      </c>
      <c r="C4171" s="12">
        <v>0.78506469331055728</v>
      </c>
      <c r="D4171" s="11">
        <f t="shared" si="529"/>
        <v>21</v>
      </c>
      <c r="E4171" s="11">
        <f t="shared" si="530"/>
        <v>21</v>
      </c>
      <c r="F4171" s="11">
        <f t="shared" si="531"/>
        <v>3150</v>
      </c>
      <c r="G4171" s="12">
        <v>0.72990889133341386</v>
      </c>
      <c r="H4171" s="27">
        <f t="shared" si="532"/>
        <v>3</v>
      </c>
      <c r="I4171" s="11">
        <f t="shared" si="533"/>
        <v>0</v>
      </c>
      <c r="J4171" s="28">
        <f t="shared" si="534"/>
        <v>0</v>
      </c>
      <c r="K4171" s="28">
        <f t="shared" si="535"/>
        <v>3150</v>
      </c>
      <c r="L4171" s="11"/>
      <c r="M4171" s="11"/>
      <c r="N4171" s="11"/>
      <c r="O4171" s="11"/>
      <c r="P4171" s="11"/>
      <c r="Q4171" s="11"/>
      <c r="R4171" s="11"/>
      <c r="S4171" s="11"/>
      <c r="T4171" s="11"/>
      <c r="U4171" s="11"/>
      <c r="V4171" s="11"/>
      <c r="W4171" s="11"/>
      <c r="X4171" s="11"/>
      <c r="Y4171" s="11"/>
      <c r="Z4171" s="11"/>
      <c r="AA4171" s="11"/>
      <c r="AB4171" s="11"/>
    </row>
    <row r="4172" spans="2:28" x14ac:dyDescent="0.2">
      <c r="B4172" s="13">
        <f t="shared" si="536"/>
        <v>4169</v>
      </c>
      <c r="C4172" s="12">
        <v>0.99647177584051838</v>
      </c>
      <c r="D4172" s="11">
        <f t="shared" si="529"/>
        <v>25</v>
      </c>
      <c r="E4172" s="11">
        <f t="shared" si="530"/>
        <v>22</v>
      </c>
      <c r="F4172" s="11">
        <f t="shared" si="531"/>
        <v>3300</v>
      </c>
      <c r="G4172" s="12">
        <v>0.56450020229414288</v>
      </c>
      <c r="H4172" s="27">
        <f t="shared" si="532"/>
        <v>2</v>
      </c>
      <c r="I4172" s="11">
        <f t="shared" si="533"/>
        <v>1</v>
      </c>
      <c r="J4172" s="28">
        <f t="shared" si="534"/>
        <v>500</v>
      </c>
      <c r="K4172" s="28">
        <f t="shared" si="535"/>
        <v>2800</v>
      </c>
      <c r="L4172" s="11"/>
      <c r="M4172" s="11"/>
      <c r="N4172" s="11"/>
      <c r="O4172" s="11"/>
      <c r="P4172" s="11"/>
      <c r="Q4172" s="11"/>
      <c r="R4172" s="11"/>
      <c r="S4172" s="11"/>
      <c r="T4172" s="11"/>
      <c r="U4172" s="11"/>
      <c r="V4172" s="11"/>
      <c r="W4172" s="11"/>
      <c r="X4172" s="11"/>
      <c r="Y4172" s="11"/>
      <c r="Z4172" s="11"/>
      <c r="AA4172" s="11"/>
      <c r="AB4172" s="11"/>
    </row>
    <row r="4173" spans="2:28" x14ac:dyDescent="0.2">
      <c r="B4173" s="13">
        <f t="shared" si="536"/>
        <v>4170</v>
      </c>
      <c r="C4173" s="12">
        <v>0.78632941260672573</v>
      </c>
      <c r="D4173" s="11">
        <f t="shared" si="529"/>
        <v>21</v>
      </c>
      <c r="E4173" s="11">
        <f t="shared" si="530"/>
        <v>21</v>
      </c>
      <c r="F4173" s="11">
        <f t="shared" si="531"/>
        <v>3150</v>
      </c>
      <c r="G4173" s="12">
        <v>0.58210291679673098</v>
      </c>
      <c r="H4173" s="27">
        <f t="shared" si="532"/>
        <v>2</v>
      </c>
      <c r="I4173" s="11">
        <f t="shared" si="533"/>
        <v>0</v>
      </c>
      <c r="J4173" s="28">
        <f t="shared" si="534"/>
        <v>0</v>
      </c>
      <c r="K4173" s="28">
        <f t="shared" si="535"/>
        <v>3150</v>
      </c>
      <c r="L4173" s="11"/>
      <c r="M4173" s="11"/>
      <c r="N4173" s="11"/>
      <c r="O4173" s="11"/>
      <c r="P4173" s="11"/>
      <c r="Q4173" s="11"/>
      <c r="R4173" s="11"/>
      <c r="S4173" s="11"/>
      <c r="T4173" s="11"/>
      <c r="U4173" s="11"/>
      <c r="V4173" s="11"/>
      <c r="W4173" s="11"/>
      <c r="X4173" s="11"/>
      <c r="Y4173" s="11"/>
      <c r="Z4173" s="11"/>
      <c r="AA4173" s="11"/>
      <c r="AB4173" s="11"/>
    </row>
    <row r="4174" spans="2:28" x14ac:dyDescent="0.2">
      <c r="B4174" s="13">
        <f t="shared" si="536"/>
        <v>4171</v>
      </c>
      <c r="C4174" s="12">
        <v>0.74848121266121248</v>
      </c>
      <c r="D4174" s="11">
        <f t="shared" si="529"/>
        <v>21</v>
      </c>
      <c r="E4174" s="11">
        <f t="shared" si="530"/>
        <v>21</v>
      </c>
      <c r="F4174" s="11">
        <f t="shared" si="531"/>
        <v>3150</v>
      </c>
      <c r="G4174" s="12">
        <v>0.17823395451340873</v>
      </c>
      <c r="H4174" s="27">
        <f t="shared" si="532"/>
        <v>1</v>
      </c>
      <c r="I4174" s="11">
        <f t="shared" si="533"/>
        <v>1</v>
      </c>
      <c r="J4174" s="28">
        <f t="shared" si="534"/>
        <v>500</v>
      </c>
      <c r="K4174" s="28">
        <f t="shared" si="535"/>
        <v>2650</v>
      </c>
      <c r="L4174" s="11"/>
      <c r="M4174" s="11"/>
      <c r="N4174" s="11"/>
      <c r="O4174" s="11"/>
      <c r="P4174" s="11"/>
      <c r="Q4174" s="11"/>
      <c r="R4174" s="11"/>
      <c r="S4174" s="11"/>
      <c r="T4174" s="11"/>
      <c r="U4174" s="11"/>
      <c r="V4174" s="11"/>
      <c r="W4174" s="11"/>
      <c r="X4174" s="11"/>
      <c r="Y4174" s="11"/>
      <c r="Z4174" s="11"/>
      <c r="AA4174" s="11"/>
      <c r="AB4174" s="11"/>
    </row>
    <row r="4175" spans="2:28" x14ac:dyDescent="0.2">
      <c r="B4175" s="13">
        <f t="shared" si="536"/>
        <v>4172</v>
      </c>
      <c r="C4175" s="12">
        <v>0.53464732970061779</v>
      </c>
      <c r="D4175" s="11">
        <f t="shared" si="529"/>
        <v>20</v>
      </c>
      <c r="E4175" s="11">
        <f t="shared" si="530"/>
        <v>20</v>
      </c>
      <c r="F4175" s="11">
        <f t="shared" si="531"/>
        <v>3000</v>
      </c>
      <c r="G4175" s="12">
        <v>1.0816877544727488E-2</v>
      </c>
      <c r="H4175" s="27">
        <f t="shared" si="532"/>
        <v>0</v>
      </c>
      <c r="I4175" s="11">
        <f t="shared" si="533"/>
        <v>1</v>
      </c>
      <c r="J4175" s="28">
        <f t="shared" si="534"/>
        <v>500</v>
      </c>
      <c r="K4175" s="28">
        <f t="shared" si="535"/>
        <v>2500</v>
      </c>
      <c r="L4175" s="11"/>
      <c r="M4175" s="11"/>
      <c r="N4175" s="11"/>
      <c r="O4175" s="11"/>
      <c r="P4175" s="11"/>
      <c r="Q4175" s="11"/>
      <c r="R4175" s="11"/>
      <c r="S4175" s="11"/>
      <c r="T4175" s="11"/>
      <c r="U4175" s="11"/>
      <c r="V4175" s="11"/>
      <c r="W4175" s="11"/>
      <c r="X4175" s="11"/>
      <c r="Y4175" s="11"/>
      <c r="Z4175" s="11"/>
      <c r="AA4175" s="11"/>
      <c r="AB4175" s="11"/>
    </row>
    <row r="4176" spans="2:28" x14ac:dyDescent="0.2">
      <c r="B4176" s="13">
        <f t="shared" si="536"/>
        <v>4173</v>
      </c>
      <c r="C4176" s="12">
        <v>0.90930198846941779</v>
      </c>
      <c r="D4176" s="11">
        <f t="shared" si="529"/>
        <v>23</v>
      </c>
      <c r="E4176" s="11">
        <f t="shared" si="530"/>
        <v>22</v>
      </c>
      <c r="F4176" s="11">
        <f t="shared" si="531"/>
        <v>3300</v>
      </c>
      <c r="G4176" s="12">
        <v>0.52824263847264752</v>
      </c>
      <c r="H4176" s="27">
        <f t="shared" si="532"/>
        <v>2</v>
      </c>
      <c r="I4176" s="11">
        <f t="shared" si="533"/>
        <v>1</v>
      </c>
      <c r="J4176" s="28">
        <f t="shared" si="534"/>
        <v>500</v>
      </c>
      <c r="K4176" s="28">
        <f t="shared" si="535"/>
        <v>2800</v>
      </c>
      <c r="L4176" s="11"/>
      <c r="M4176" s="11"/>
      <c r="N4176" s="11"/>
      <c r="O4176" s="11"/>
      <c r="P4176" s="11"/>
      <c r="Q4176" s="11"/>
      <c r="R4176" s="11"/>
      <c r="S4176" s="11"/>
      <c r="T4176" s="11"/>
      <c r="U4176" s="11"/>
      <c r="V4176" s="11"/>
      <c r="W4176" s="11"/>
      <c r="X4176" s="11"/>
      <c r="Y4176" s="11"/>
      <c r="Z4176" s="11"/>
      <c r="AA4176" s="11"/>
      <c r="AB4176" s="11"/>
    </row>
    <row r="4177" spans="2:28" x14ac:dyDescent="0.2">
      <c r="B4177" s="13">
        <f t="shared" si="536"/>
        <v>4174</v>
      </c>
      <c r="C4177" s="12">
        <v>0.71231892399722307</v>
      </c>
      <c r="D4177" s="11">
        <f t="shared" si="529"/>
        <v>21</v>
      </c>
      <c r="E4177" s="11">
        <f t="shared" si="530"/>
        <v>21</v>
      </c>
      <c r="F4177" s="11">
        <f t="shared" si="531"/>
        <v>3150</v>
      </c>
      <c r="G4177" s="12">
        <v>0.5311742191955301</v>
      </c>
      <c r="H4177" s="27">
        <f t="shared" si="532"/>
        <v>2</v>
      </c>
      <c r="I4177" s="11">
        <f t="shared" si="533"/>
        <v>0</v>
      </c>
      <c r="J4177" s="28">
        <f t="shared" si="534"/>
        <v>0</v>
      </c>
      <c r="K4177" s="28">
        <f t="shared" si="535"/>
        <v>3150</v>
      </c>
      <c r="L4177" s="11"/>
      <c r="M4177" s="11"/>
      <c r="N4177" s="11"/>
      <c r="O4177" s="11"/>
      <c r="P4177" s="11"/>
      <c r="Q4177" s="11"/>
      <c r="R4177" s="11"/>
      <c r="S4177" s="11"/>
      <c r="T4177" s="11"/>
      <c r="U4177" s="11"/>
      <c r="V4177" s="11"/>
      <c r="W4177" s="11"/>
      <c r="X4177" s="11"/>
      <c r="Y4177" s="11"/>
      <c r="Z4177" s="11"/>
      <c r="AA4177" s="11"/>
      <c r="AB4177" s="11"/>
    </row>
    <row r="4178" spans="2:28" x14ac:dyDescent="0.2">
      <c r="B4178" s="13">
        <f t="shared" si="536"/>
        <v>4175</v>
      </c>
      <c r="C4178" s="12">
        <v>0.32492920688013993</v>
      </c>
      <c r="D4178" s="11">
        <f t="shared" si="529"/>
        <v>18</v>
      </c>
      <c r="E4178" s="11">
        <f t="shared" si="530"/>
        <v>18</v>
      </c>
      <c r="F4178" s="11">
        <f t="shared" si="531"/>
        <v>2700</v>
      </c>
      <c r="G4178" s="12">
        <v>2.4348282592141945E-2</v>
      </c>
      <c r="H4178" s="27">
        <f t="shared" si="532"/>
        <v>0</v>
      </c>
      <c r="I4178" s="11">
        <f t="shared" si="533"/>
        <v>0</v>
      </c>
      <c r="J4178" s="28">
        <f t="shared" si="534"/>
        <v>0</v>
      </c>
      <c r="K4178" s="28">
        <f t="shared" si="535"/>
        <v>2700</v>
      </c>
      <c r="L4178" s="11"/>
      <c r="M4178" s="11"/>
      <c r="N4178" s="11"/>
      <c r="O4178" s="11"/>
      <c r="P4178" s="11"/>
      <c r="Q4178" s="11"/>
      <c r="R4178" s="11"/>
      <c r="S4178" s="11"/>
      <c r="T4178" s="11"/>
      <c r="U4178" s="11"/>
      <c r="V4178" s="11"/>
      <c r="W4178" s="11"/>
      <c r="X4178" s="11"/>
      <c r="Y4178" s="11"/>
      <c r="Z4178" s="11"/>
      <c r="AA4178" s="11"/>
      <c r="AB4178" s="11"/>
    </row>
    <row r="4179" spans="2:28" x14ac:dyDescent="0.2">
      <c r="B4179" s="13">
        <f t="shared" si="536"/>
        <v>4176</v>
      </c>
      <c r="C4179" s="12">
        <v>0.3900688671349074</v>
      </c>
      <c r="D4179" s="11">
        <f t="shared" si="529"/>
        <v>19</v>
      </c>
      <c r="E4179" s="11">
        <f t="shared" si="530"/>
        <v>19</v>
      </c>
      <c r="F4179" s="11">
        <f t="shared" si="531"/>
        <v>2850</v>
      </c>
      <c r="G4179" s="12">
        <v>0.79384682239721072</v>
      </c>
      <c r="H4179" s="27">
        <f t="shared" si="532"/>
        <v>3</v>
      </c>
      <c r="I4179" s="11">
        <f t="shared" si="533"/>
        <v>0</v>
      </c>
      <c r="J4179" s="28">
        <f t="shared" si="534"/>
        <v>0</v>
      </c>
      <c r="K4179" s="28">
        <f t="shared" si="535"/>
        <v>2850</v>
      </c>
      <c r="L4179" s="11"/>
      <c r="M4179" s="11"/>
      <c r="N4179" s="11"/>
      <c r="O4179" s="11"/>
      <c r="P4179" s="11"/>
      <c r="Q4179" s="11"/>
      <c r="R4179" s="11"/>
      <c r="S4179" s="11"/>
      <c r="T4179" s="11"/>
      <c r="U4179" s="11"/>
      <c r="V4179" s="11"/>
      <c r="W4179" s="11"/>
      <c r="X4179" s="11"/>
      <c r="Y4179" s="11"/>
      <c r="Z4179" s="11"/>
      <c r="AA4179" s="11"/>
      <c r="AB4179" s="11"/>
    </row>
    <row r="4180" spans="2:28" x14ac:dyDescent="0.2">
      <c r="B4180" s="13">
        <f t="shared" si="536"/>
        <v>4177</v>
      </c>
      <c r="C4180" s="12">
        <v>0.38808216844612764</v>
      </c>
      <c r="D4180" s="11">
        <f t="shared" si="529"/>
        <v>19</v>
      </c>
      <c r="E4180" s="11">
        <f t="shared" si="530"/>
        <v>19</v>
      </c>
      <c r="F4180" s="11">
        <f t="shared" si="531"/>
        <v>2850</v>
      </c>
      <c r="G4180" s="12">
        <v>0.63915164858097184</v>
      </c>
      <c r="H4180" s="27">
        <f t="shared" si="532"/>
        <v>2</v>
      </c>
      <c r="I4180" s="11">
        <f t="shared" si="533"/>
        <v>0</v>
      </c>
      <c r="J4180" s="28">
        <f t="shared" si="534"/>
        <v>0</v>
      </c>
      <c r="K4180" s="28">
        <f t="shared" si="535"/>
        <v>2850</v>
      </c>
      <c r="L4180" s="11"/>
      <c r="M4180" s="11"/>
      <c r="N4180" s="11"/>
      <c r="O4180" s="11"/>
      <c r="P4180" s="11"/>
      <c r="Q4180" s="11"/>
      <c r="R4180" s="11"/>
      <c r="S4180" s="11"/>
      <c r="T4180" s="11"/>
      <c r="U4180" s="11"/>
      <c r="V4180" s="11"/>
      <c r="W4180" s="11"/>
      <c r="X4180" s="11"/>
      <c r="Y4180" s="11"/>
      <c r="Z4180" s="11"/>
      <c r="AA4180" s="11"/>
      <c r="AB4180" s="11"/>
    </row>
    <row r="4181" spans="2:28" x14ac:dyDescent="0.2">
      <c r="B4181" s="13">
        <f t="shared" si="536"/>
        <v>4178</v>
      </c>
      <c r="C4181" s="12">
        <v>0.38478368284327047</v>
      </c>
      <c r="D4181" s="11">
        <f t="shared" si="529"/>
        <v>19</v>
      </c>
      <c r="E4181" s="11">
        <f t="shared" si="530"/>
        <v>19</v>
      </c>
      <c r="F4181" s="11">
        <f t="shared" si="531"/>
        <v>2850</v>
      </c>
      <c r="G4181" s="12">
        <v>3.7668713230342266E-2</v>
      </c>
      <c r="H4181" s="27">
        <f t="shared" si="532"/>
        <v>0</v>
      </c>
      <c r="I4181" s="11">
        <f t="shared" si="533"/>
        <v>0</v>
      </c>
      <c r="J4181" s="28">
        <f t="shared" si="534"/>
        <v>0</v>
      </c>
      <c r="K4181" s="28">
        <f t="shared" si="535"/>
        <v>2850</v>
      </c>
      <c r="L4181" s="11"/>
      <c r="M4181" s="11"/>
      <c r="N4181" s="11"/>
      <c r="O4181" s="11"/>
      <c r="P4181" s="11"/>
      <c r="Q4181" s="11"/>
      <c r="R4181" s="11"/>
      <c r="S4181" s="11"/>
      <c r="T4181" s="11"/>
      <c r="U4181" s="11"/>
      <c r="V4181" s="11"/>
      <c r="W4181" s="11"/>
      <c r="X4181" s="11"/>
      <c r="Y4181" s="11"/>
      <c r="Z4181" s="11"/>
      <c r="AA4181" s="11"/>
      <c r="AB4181" s="11"/>
    </row>
    <row r="4182" spans="2:28" x14ac:dyDescent="0.2">
      <c r="B4182" s="13">
        <f t="shared" si="536"/>
        <v>4179</v>
      </c>
      <c r="C4182" s="12">
        <v>0.63117402107207021</v>
      </c>
      <c r="D4182" s="11">
        <f t="shared" si="529"/>
        <v>20</v>
      </c>
      <c r="E4182" s="11">
        <f t="shared" si="530"/>
        <v>20</v>
      </c>
      <c r="F4182" s="11">
        <f t="shared" si="531"/>
        <v>3000</v>
      </c>
      <c r="G4182" s="12">
        <v>0.87429870941033816</v>
      </c>
      <c r="H4182" s="27">
        <f t="shared" si="532"/>
        <v>4</v>
      </c>
      <c r="I4182" s="11">
        <f t="shared" si="533"/>
        <v>0</v>
      </c>
      <c r="J4182" s="28">
        <f t="shared" si="534"/>
        <v>0</v>
      </c>
      <c r="K4182" s="28">
        <f t="shared" si="535"/>
        <v>3000</v>
      </c>
      <c r="L4182" s="11"/>
      <c r="M4182" s="11"/>
      <c r="N4182" s="11"/>
      <c r="O4182" s="11"/>
      <c r="P4182" s="11"/>
      <c r="Q4182" s="11"/>
      <c r="R4182" s="11"/>
      <c r="S4182" s="11"/>
      <c r="T4182" s="11"/>
      <c r="U4182" s="11"/>
      <c r="V4182" s="11"/>
      <c r="W4182" s="11"/>
      <c r="X4182" s="11"/>
      <c r="Y4182" s="11"/>
      <c r="Z4182" s="11"/>
      <c r="AA4182" s="11"/>
      <c r="AB4182" s="11"/>
    </row>
    <row r="4183" spans="2:28" x14ac:dyDescent="0.2">
      <c r="B4183" s="13">
        <f t="shared" si="536"/>
        <v>4180</v>
      </c>
      <c r="C4183" s="12">
        <v>0.51506569278770697</v>
      </c>
      <c r="D4183" s="11">
        <f t="shared" si="529"/>
        <v>20</v>
      </c>
      <c r="E4183" s="11">
        <f t="shared" si="530"/>
        <v>20</v>
      </c>
      <c r="F4183" s="11">
        <f t="shared" si="531"/>
        <v>3000</v>
      </c>
      <c r="G4183" s="12">
        <v>0.43873703053960356</v>
      </c>
      <c r="H4183" s="27">
        <f t="shared" si="532"/>
        <v>2</v>
      </c>
      <c r="I4183" s="11">
        <f t="shared" si="533"/>
        <v>0</v>
      </c>
      <c r="J4183" s="28">
        <f t="shared" si="534"/>
        <v>0</v>
      </c>
      <c r="K4183" s="28">
        <f t="shared" si="535"/>
        <v>3000</v>
      </c>
      <c r="L4183" s="11"/>
      <c r="M4183" s="11"/>
      <c r="N4183" s="11"/>
      <c r="O4183" s="11"/>
      <c r="P4183" s="11"/>
      <c r="Q4183" s="11"/>
      <c r="R4183" s="11"/>
      <c r="S4183" s="11"/>
      <c r="T4183" s="11"/>
      <c r="U4183" s="11"/>
      <c r="V4183" s="11"/>
      <c r="W4183" s="11"/>
      <c r="X4183" s="11"/>
      <c r="Y4183" s="11"/>
      <c r="Z4183" s="11"/>
      <c r="AA4183" s="11"/>
      <c r="AB4183" s="11"/>
    </row>
    <row r="4184" spans="2:28" x14ac:dyDescent="0.2">
      <c r="B4184" s="13">
        <f t="shared" si="536"/>
        <v>4181</v>
      </c>
      <c r="C4184" s="12">
        <v>0.40193662585428769</v>
      </c>
      <c r="D4184" s="11">
        <f t="shared" si="529"/>
        <v>19</v>
      </c>
      <c r="E4184" s="11">
        <f t="shared" si="530"/>
        <v>19</v>
      </c>
      <c r="F4184" s="11">
        <f t="shared" si="531"/>
        <v>2850</v>
      </c>
      <c r="G4184" s="12">
        <v>0.12716278368684752</v>
      </c>
      <c r="H4184" s="27">
        <f t="shared" si="532"/>
        <v>0</v>
      </c>
      <c r="I4184" s="11">
        <f t="shared" si="533"/>
        <v>0</v>
      </c>
      <c r="J4184" s="28">
        <f t="shared" si="534"/>
        <v>0</v>
      </c>
      <c r="K4184" s="28">
        <f t="shared" si="535"/>
        <v>2850</v>
      </c>
      <c r="L4184" s="11"/>
      <c r="M4184" s="11"/>
      <c r="N4184" s="11"/>
      <c r="O4184" s="11"/>
      <c r="P4184" s="11"/>
      <c r="Q4184" s="11"/>
      <c r="R4184" s="11"/>
      <c r="S4184" s="11"/>
      <c r="T4184" s="11"/>
      <c r="U4184" s="11"/>
      <c r="V4184" s="11"/>
      <c r="W4184" s="11"/>
      <c r="X4184" s="11"/>
      <c r="Y4184" s="11"/>
      <c r="Z4184" s="11"/>
      <c r="AA4184" s="11"/>
      <c r="AB4184" s="11"/>
    </row>
    <row r="4185" spans="2:28" x14ac:dyDescent="0.2">
      <c r="B4185" s="13">
        <f t="shared" si="536"/>
        <v>4182</v>
      </c>
      <c r="C4185" s="12">
        <v>0.48060813223548204</v>
      </c>
      <c r="D4185" s="11">
        <f t="shared" si="529"/>
        <v>19</v>
      </c>
      <c r="E4185" s="11">
        <f t="shared" si="530"/>
        <v>19</v>
      </c>
      <c r="F4185" s="11">
        <f t="shared" si="531"/>
        <v>2850</v>
      </c>
      <c r="G4185" s="12">
        <v>3.4769592267547389E-2</v>
      </c>
      <c r="H4185" s="27">
        <f t="shared" si="532"/>
        <v>0</v>
      </c>
      <c r="I4185" s="11">
        <f t="shared" si="533"/>
        <v>0</v>
      </c>
      <c r="J4185" s="28">
        <f t="shared" si="534"/>
        <v>0</v>
      </c>
      <c r="K4185" s="28">
        <f t="shared" si="535"/>
        <v>2850</v>
      </c>
      <c r="L4185" s="11"/>
      <c r="M4185" s="11"/>
      <c r="N4185" s="11"/>
      <c r="O4185" s="11"/>
      <c r="P4185" s="11"/>
      <c r="Q4185" s="11"/>
      <c r="R4185" s="11"/>
      <c r="S4185" s="11"/>
      <c r="T4185" s="11"/>
      <c r="U4185" s="11"/>
      <c r="V4185" s="11"/>
      <c r="W4185" s="11"/>
      <c r="X4185" s="11"/>
      <c r="Y4185" s="11"/>
      <c r="Z4185" s="11"/>
      <c r="AA4185" s="11"/>
      <c r="AB4185" s="11"/>
    </row>
    <row r="4186" spans="2:28" x14ac:dyDescent="0.2">
      <c r="B4186" s="13">
        <f t="shared" si="536"/>
        <v>4183</v>
      </c>
      <c r="C4186" s="12">
        <v>0.64085450513442743</v>
      </c>
      <c r="D4186" s="11">
        <f t="shared" si="529"/>
        <v>20</v>
      </c>
      <c r="E4186" s="11">
        <f t="shared" si="530"/>
        <v>20</v>
      </c>
      <c r="F4186" s="11">
        <f t="shared" si="531"/>
        <v>3000</v>
      </c>
      <c r="G4186" s="12">
        <v>6.3150593245434816E-2</v>
      </c>
      <c r="H4186" s="27">
        <f t="shared" si="532"/>
        <v>0</v>
      </c>
      <c r="I4186" s="11">
        <f t="shared" si="533"/>
        <v>1</v>
      </c>
      <c r="J4186" s="28">
        <f t="shared" si="534"/>
        <v>500</v>
      </c>
      <c r="K4186" s="28">
        <f t="shared" si="535"/>
        <v>2500</v>
      </c>
      <c r="L4186" s="11"/>
      <c r="M4186" s="11"/>
      <c r="N4186" s="11"/>
      <c r="O4186" s="11"/>
      <c r="P4186" s="11"/>
      <c r="Q4186" s="11"/>
      <c r="R4186" s="11"/>
      <c r="S4186" s="11"/>
      <c r="T4186" s="11"/>
      <c r="U4186" s="11"/>
      <c r="V4186" s="11"/>
      <c r="W4186" s="11"/>
      <c r="X4186" s="11"/>
      <c r="Y4186" s="11"/>
      <c r="Z4186" s="11"/>
      <c r="AA4186" s="11"/>
      <c r="AB4186" s="11"/>
    </row>
    <row r="4187" spans="2:28" x14ac:dyDescent="0.2">
      <c r="B4187" s="13">
        <f t="shared" si="536"/>
        <v>4184</v>
      </c>
      <c r="C4187" s="12">
        <v>0.84319596081963566</v>
      </c>
      <c r="D4187" s="11">
        <f t="shared" si="529"/>
        <v>22</v>
      </c>
      <c r="E4187" s="11">
        <f t="shared" si="530"/>
        <v>22</v>
      </c>
      <c r="F4187" s="11">
        <f t="shared" si="531"/>
        <v>3300</v>
      </c>
      <c r="G4187" s="12">
        <v>0.16508763441539265</v>
      </c>
      <c r="H4187" s="27">
        <f t="shared" si="532"/>
        <v>1</v>
      </c>
      <c r="I4187" s="11">
        <f t="shared" si="533"/>
        <v>2</v>
      </c>
      <c r="J4187" s="28">
        <f t="shared" si="534"/>
        <v>1000</v>
      </c>
      <c r="K4187" s="28">
        <f t="shared" si="535"/>
        <v>2300</v>
      </c>
      <c r="L4187" s="11"/>
      <c r="M4187" s="11"/>
      <c r="N4187" s="11"/>
      <c r="O4187" s="11"/>
      <c r="P4187" s="11"/>
      <c r="Q4187" s="11"/>
      <c r="R4187" s="11"/>
      <c r="S4187" s="11"/>
      <c r="T4187" s="11"/>
      <c r="U4187" s="11"/>
      <c r="V4187" s="11"/>
      <c r="W4187" s="11"/>
      <c r="X4187" s="11"/>
      <c r="Y4187" s="11"/>
      <c r="Z4187" s="11"/>
      <c r="AA4187" s="11"/>
      <c r="AB4187" s="11"/>
    </row>
    <row r="4188" spans="2:28" x14ac:dyDescent="0.2">
      <c r="B4188" s="13">
        <f t="shared" si="536"/>
        <v>4185</v>
      </c>
      <c r="C4188" s="12">
        <v>0.43080427027629176</v>
      </c>
      <c r="D4188" s="11">
        <f t="shared" si="529"/>
        <v>19</v>
      </c>
      <c r="E4188" s="11">
        <f t="shared" si="530"/>
        <v>19</v>
      </c>
      <c r="F4188" s="11">
        <f t="shared" si="531"/>
        <v>2850</v>
      </c>
      <c r="G4188" s="12">
        <v>0.40324949927550857</v>
      </c>
      <c r="H4188" s="27">
        <f t="shared" si="532"/>
        <v>1</v>
      </c>
      <c r="I4188" s="11">
        <f t="shared" si="533"/>
        <v>0</v>
      </c>
      <c r="J4188" s="28">
        <f t="shared" si="534"/>
        <v>0</v>
      </c>
      <c r="K4188" s="28">
        <f t="shared" si="535"/>
        <v>2850</v>
      </c>
      <c r="L4188" s="11"/>
      <c r="M4188" s="11"/>
      <c r="N4188" s="11"/>
      <c r="O4188" s="11"/>
      <c r="P4188" s="11"/>
      <c r="Q4188" s="11"/>
      <c r="R4188" s="11"/>
      <c r="S4188" s="11"/>
      <c r="T4188" s="11"/>
      <c r="U4188" s="11"/>
      <c r="V4188" s="11"/>
      <c r="W4188" s="11"/>
      <c r="X4188" s="11"/>
      <c r="Y4188" s="11"/>
      <c r="Z4188" s="11"/>
      <c r="AA4188" s="11"/>
      <c r="AB4188" s="11"/>
    </row>
    <row r="4189" spans="2:28" x14ac:dyDescent="0.2">
      <c r="B4189" s="13">
        <f t="shared" si="536"/>
        <v>4186</v>
      </c>
      <c r="C4189" s="12">
        <v>0.51313998565756891</v>
      </c>
      <c r="D4189" s="11">
        <f t="shared" si="529"/>
        <v>20</v>
      </c>
      <c r="E4189" s="11">
        <f t="shared" si="530"/>
        <v>20</v>
      </c>
      <c r="F4189" s="11">
        <f t="shared" si="531"/>
        <v>3000</v>
      </c>
      <c r="G4189" s="12">
        <v>1.0774897941514872E-2</v>
      </c>
      <c r="H4189" s="27">
        <f t="shared" si="532"/>
        <v>0</v>
      </c>
      <c r="I4189" s="11">
        <f t="shared" si="533"/>
        <v>1</v>
      </c>
      <c r="J4189" s="28">
        <f t="shared" si="534"/>
        <v>500</v>
      </c>
      <c r="K4189" s="28">
        <f t="shared" si="535"/>
        <v>2500</v>
      </c>
      <c r="L4189" s="11"/>
      <c r="M4189" s="11"/>
      <c r="N4189" s="11"/>
      <c r="O4189" s="11"/>
      <c r="P4189" s="11"/>
      <c r="Q4189" s="11"/>
      <c r="R4189" s="11"/>
      <c r="S4189" s="11"/>
      <c r="T4189" s="11"/>
      <c r="U4189" s="11"/>
      <c r="V4189" s="11"/>
      <c r="W4189" s="11"/>
      <c r="X4189" s="11"/>
      <c r="Y4189" s="11"/>
      <c r="Z4189" s="11"/>
      <c r="AA4189" s="11"/>
      <c r="AB4189" s="11"/>
    </row>
    <row r="4190" spans="2:28" x14ac:dyDescent="0.2">
      <c r="B4190" s="13">
        <f t="shared" si="536"/>
        <v>4187</v>
      </c>
      <c r="C4190" s="12">
        <v>0.51371736345285324</v>
      </c>
      <c r="D4190" s="11">
        <f t="shared" si="529"/>
        <v>20</v>
      </c>
      <c r="E4190" s="11">
        <f t="shared" si="530"/>
        <v>20</v>
      </c>
      <c r="F4190" s="11">
        <f t="shared" si="531"/>
        <v>3000</v>
      </c>
      <c r="G4190" s="12">
        <v>0.3236144579829271</v>
      </c>
      <c r="H4190" s="27">
        <f t="shared" si="532"/>
        <v>1</v>
      </c>
      <c r="I4190" s="11">
        <f t="shared" si="533"/>
        <v>0</v>
      </c>
      <c r="J4190" s="28">
        <f t="shared" si="534"/>
        <v>0</v>
      </c>
      <c r="K4190" s="28">
        <f t="shared" si="535"/>
        <v>3000</v>
      </c>
      <c r="L4190" s="11"/>
      <c r="M4190" s="11"/>
      <c r="N4190" s="11"/>
      <c r="O4190" s="11"/>
      <c r="P4190" s="11"/>
      <c r="Q4190" s="11"/>
      <c r="R4190" s="11"/>
      <c r="S4190" s="11"/>
      <c r="T4190" s="11"/>
      <c r="U4190" s="11"/>
      <c r="V4190" s="11"/>
      <c r="W4190" s="11"/>
      <c r="X4190" s="11"/>
      <c r="Y4190" s="11"/>
      <c r="Z4190" s="11"/>
      <c r="AA4190" s="11"/>
      <c r="AB4190" s="11"/>
    </row>
    <row r="4191" spans="2:28" x14ac:dyDescent="0.2">
      <c r="B4191" s="13">
        <f t="shared" si="536"/>
        <v>4188</v>
      </c>
      <c r="C4191" s="12">
        <v>0.3579290959784136</v>
      </c>
      <c r="D4191" s="11">
        <f t="shared" si="529"/>
        <v>19</v>
      </c>
      <c r="E4191" s="11">
        <f t="shared" si="530"/>
        <v>19</v>
      </c>
      <c r="F4191" s="11">
        <f t="shared" si="531"/>
        <v>2850</v>
      </c>
      <c r="G4191" s="12">
        <v>0.64520038956111159</v>
      </c>
      <c r="H4191" s="27">
        <f t="shared" si="532"/>
        <v>2</v>
      </c>
      <c r="I4191" s="11">
        <f t="shared" si="533"/>
        <v>0</v>
      </c>
      <c r="J4191" s="28">
        <f t="shared" si="534"/>
        <v>0</v>
      </c>
      <c r="K4191" s="28">
        <f t="shared" si="535"/>
        <v>2850</v>
      </c>
      <c r="L4191" s="11"/>
      <c r="M4191" s="11"/>
      <c r="N4191" s="11"/>
      <c r="O4191" s="11"/>
      <c r="P4191" s="11"/>
      <c r="Q4191" s="11"/>
      <c r="R4191" s="11"/>
      <c r="S4191" s="11"/>
      <c r="T4191" s="11"/>
      <c r="U4191" s="11"/>
      <c r="V4191" s="11"/>
      <c r="W4191" s="11"/>
      <c r="X4191" s="11"/>
      <c r="Y4191" s="11"/>
      <c r="Z4191" s="11"/>
      <c r="AA4191" s="11"/>
      <c r="AB4191" s="11"/>
    </row>
    <row r="4192" spans="2:28" x14ac:dyDescent="0.2">
      <c r="B4192" s="13">
        <f t="shared" si="536"/>
        <v>4189</v>
      </c>
      <c r="C4192" s="12">
        <v>0.94044450708812055</v>
      </c>
      <c r="D4192" s="11">
        <f t="shared" si="529"/>
        <v>23</v>
      </c>
      <c r="E4192" s="11">
        <f t="shared" si="530"/>
        <v>22</v>
      </c>
      <c r="F4192" s="11">
        <f t="shared" si="531"/>
        <v>3300</v>
      </c>
      <c r="G4192" s="12">
        <v>4.7132640015341676E-2</v>
      </c>
      <c r="H4192" s="27">
        <f t="shared" si="532"/>
        <v>0</v>
      </c>
      <c r="I4192" s="11">
        <f t="shared" si="533"/>
        <v>3</v>
      </c>
      <c r="J4192" s="28">
        <f t="shared" si="534"/>
        <v>1500</v>
      </c>
      <c r="K4192" s="28">
        <f t="shared" si="535"/>
        <v>1800</v>
      </c>
      <c r="L4192" s="11"/>
      <c r="M4192" s="11"/>
      <c r="N4192" s="11"/>
      <c r="O4192" s="11"/>
      <c r="P4192" s="11"/>
      <c r="Q4192" s="11"/>
      <c r="R4192" s="11"/>
      <c r="S4192" s="11"/>
      <c r="T4192" s="11"/>
      <c r="U4192" s="11"/>
      <c r="V4192" s="11"/>
      <c r="W4192" s="11"/>
      <c r="X4192" s="11"/>
      <c r="Y4192" s="11"/>
      <c r="Z4192" s="11"/>
      <c r="AA4192" s="11"/>
      <c r="AB4192" s="11"/>
    </row>
    <row r="4193" spans="2:28" x14ac:dyDescent="0.2">
      <c r="B4193" s="13">
        <f t="shared" si="536"/>
        <v>4190</v>
      </c>
      <c r="C4193" s="12">
        <v>0.61816011343079902</v>
      </c>
      <c r="D4193" s="11">
        <f t="shared" si="529"/>
        <v>20</v>
      </c>
      <c r="E4193" s="11">
        <f t="shared" si="530"/>
        <v>20</v>
      </c>
      <c r="F4193" s="11">
        <f t="shared" si="531"/>
        <v>3000</v>
      </c>
      <c r="G4193" s="12">
        <v>0.88722530737642358</v>
      </c>
      <c r="H4193" s="27">
        <f t="shared" si="532"/>
        <v>4</v>
      </c>
      <c r="I4193" s="11">
        <f t="shared" si="533"/>
        <v>0</v>
      </c>
      <c r="J4193" s="28">
        <f t="shared" si="534"/>
        <v>0</v>
      </c>
      <c r="K4193" s="28">
        <f t="shared" si="535"/>
        <v>3000</v>
      </c>
      <c r="L4193" s="11"/>
      <c r="M4193" s="11"/>
      <c r="N4193" s="11"/>
      <c r="O4193" s="11"/>
      <c r="P4193" s="11"/>
      <c r="Q4193" s="11"/>
      <c r="R4193" s="11"/>
      <c r="S4193" s="11"/>
      <c r="T4193" s="11"/>
      <c r="U4193" s="11"/>
      <c r="V4193" s="11"/>
      <c r="W4193" s="11"/>
      <c r="X4193" s="11"/>
      <c r="Y4193" s="11"/>
      <c r="Z4193" s="11"/>
      <c r="AA4193" s="11"/>
      <c r="AB4193" s="11"/>
    </row>
    <row r="4194" spans="2:28" x14ac:dyDescent="0.2">
      <c r="B4194" s="13">
        <f t="shared" si="536"/>
        <v>4191</v>
      </c>
      <c r="C4194" s="12">
        <v>0.70713243574661511</v>
      </c>
      <c r="D4194" s="11">
        <f t="shared" si="529"/>
        <v>21</v>
      </c>
      <c r="E4194" s="11">
        <f t="shared" si="530"/>
        <v>21</v>
      </c>
      <c r="F4194" s="11">
        <f t="shared" si="531"/>
        <v>3150</v>
      </c>
      <c r="G4194" s="12">
        <v>0.61566034289514826</v>
      </c>
      <c r="H4194" s="27">
        <f t="shared" si="532"/>
        <v>2</v>
      </c>
      <c r="I4194" s="11">
        <f t="shared" si="533"/>
        <v>0</v>
      </c>
      <c r="J4194" s="28">
        <f t="shared" si="534"/>
        <v>0</v>
      </c>
      <c r="K4194" s="28">
        <f t="shared" si="535"/>
        <v>3150</v>
      </c>
      <c r="L4194" s="11"/>
      <c r="M4194" s="11"/>
      <c r="N4194" s="11"/>
      <c r="O4194" s="11"/>
      <c r="P4194" s="11"/>
      <c r="Q4194" s="11"/>
      <c r="R4194" s="11"/>
      <c r="S4194" s="11"/>
      <c r="T4194" s="11"/>
      <c r="U4194" s="11"/>
      <c r="V4194" s="11"/>
      <c r="W4194" s="11"/>
      <c r="X4194" s="11"/>
      <c r="Y4194" s="11"/>
      <c r="Z4194" s="11"/>
      <c r="AA4194" s="11"/>
      <c r="AB4194" s="11"/>
    </row>
    <row r="4195" spans="2:28" x14ac:dyDescent="0.2">
      <c r="B4195" s="13">
        <f t="shared" si="536"/>
        <v>4192</v>
      </c>
      <c r="C4195" s="12">
        <v>0.246843012284505</v>
      </c>
      <c r="D4195" s="11">
        <f t="shared" si="529"/>
        <v>18</v>
      </c>
      <c r="E4195" s="11">
        <f t="shared" si="530"/>
        <v>18</v>
      </c>
      <c r="F4195" s="11">
        <f t="shared" si="531"/>
        <v>2700</v>
      </c>
      <c r="G4195" s="12">
        <v>0.86254600323324027</v>
      </c>
      <c r="H4195" s="27">
        <f t="shared" si="532"/>
        <v>3</v>
      </c>
      <c r="I4195" s="11">
        <f t="shared" si="533"/>
        <v>0</v>
      </c>
      <c r="J4195" s="28">
        <f t="shared" si="534"/>
        <v>0</v>
      </c>
      <c r="K4195" s="28">
        <f t="shared" si="535"/>
        <v>2700</v>
      </c>
      <c r="L4195" s="11"/>
      <c r="M4195" s="11"/>
      <c r="N4195" s="11"/>
      <c r="O4195" s="11"/>
      <c r="P4195" s="11"/>
      <c r="Q4195" s="11"/>
      <c r="R4195" s="11"/>
      <c r="S4195" s="11"/>
      <c r="T4195" s="11"/>
      <c r="U4195" s="11"/>
      <c r="V4195" s="11"/>
      <c r="W4195" s="11"/>
      <c r="X4195" s="11"/>
      <c r="Y4195" s="11"/>
      <c r="Z4195" s="11"/>
      <c r="AA4195" s="11"/>
      <c r="AB4195" s="11"/>
    </row>
    <row r="4196" spans="2:28" x14ac:dyDescent="0.2">
      <c r="B4196" s="13">
        <f t="shared" si="536"/>
        <v>4193</v>
      </c>
      <c r="C4196" s="12">
        <v>0.37791680673606964</v>
      </c>
      <c r="D4196" s="11">
        <f t="shared" si="529"/>
        <v>19</v>
      </c>
      <c r="E4196" s="11">
        <f t="shared" si="530"/>
        <v>19</v>
      </c>
      <c r="F4196" s="11">
        <f t="shared" si="531"/>
        <v>2850</v>
      </c>
      <c r="G4196" s="12">
        <v>0.4883356539580419</v>
      </c>
      <c r="H4196" s="27">
        <f t="shared" si="532"/>
        <v>2</v>
      </c>
      <c r="I4196" s="11">
        <f t="shared" si="533"/>
        <v>0</v>
      </c>
      <c r="J4196" s="28">
        <f t="shared" si="534"/>
        <v>0</v>
      </c>
      <c r="K4196" s="28">
        <f t="shared" si="535"/>
        <v>2850</v>
      </c>
      <c r="L4196" s="11"/>
      <c r="M4196" s="11"/>
      <c r="N4196" s="11"/>
      <c r="O4196" s="11"/>
      <c r="P4196" s="11"/>
      <c r="Q4196" s="11"/>
      <c r="R4196" s="11"/>
      <c r="S4196" s="11"/>
      <c r="T4196" s="11"/>
      <c r="U4196" s="11"/>
      <c r="V4196" s="11"/>
      <c r="W4196" s="11"/>
      <c r="X4196" s="11"/>
      <c r="Y4196" s="11"/>
      <c r="Z4196" s="11"/>
      <c r="AA4196" s="11"/>
      <c r="AB4196" s="11"/>
    </row>
    <row r="4197" spans="2:28" x14ac:dyDescent="0.2">
      <c r="B4197" s="13">
        <f t="shared" si="536"/>
        <v>4194</v>
      </c>
      <c r="C4197" s="12">
        <v>0.84848124614970066</v>
      </c>
      <c r="D4197" s="11">
        <f t="shared" si="529"/>
        <v>22</v>
      </c>
      <c r="E4197" s="11">
        <f t="shared" si="530"/>
        <v>22</v>
      </c>
      <c r="F4197" s="11">
        <f t="shared" si="531"/>
        <v>3300</v>
      </c>
      <c r="G4197" s="12">
        <v>0.35036893268260161</v>
      </c>
      <c r="H4197" s="27">
        <f t="shared" si="532"/>
        <v>2</v>
      </c>
      <c r="I4197" s="11">
        <f t="shared" si="533"/>
        <v>1</v>
      </c>
      <c r="J4197" s="28">
        <f t="shared" si="534"/>
        <v>500</v>
      </c>
      <c r="K4197" s="28">
        <f t="shared" si="535"/>
        <v>2800</v>
      </c>
      <c r="L4197" s="11"/>
      <c r="M4197" s="11"/>
      <c r="N4197" s="11"/>
      <c r="O4197" s="11"/>
      <c r="P4197" s="11"/>
      <c r="Q4197" s="11"/>
      <c r="R4197" s="11"/>
      <c r="S4197" s="11"/>
      <c r="T4197" s="11"/>
      <c r="U4197" s="11"/>
      <c r="V4197" s="11"/>
      <c r="W4197" s="11"/>
      <c r="X4197" s="11"/>
      <c r="Y4197" s="11"/>
      <c r="Z4197" s="11"/>
      <c r="AA4197" s="11"/>
      <c r="AB4197" s="11"/>
    </row>
    <row r="4198" spans="2:28" x14ac:dyDescent="0.2">
      <c r="B4198" s="13">
        <f t="shared" si="536"/>
        <v>4195</v>
      </c>
      <c r="C4198" s="12">
        <v>0.74810743963114679</v>
      </c>
      <c r="D4198" s="11">
        <f t="shared" si="529"/>
        <v>21</v>
      </c>
      <c r="E4198" s="11">
        <f t="shared" si="530"/>
        <v>21</v>
      </c>
      <c r="F4198" s="11">
        <f t="shared" si="531"/>
        <v>3150</v>
      </c>
      <c r="G4198" s="12">
        <v>0.49127976658772865</v>
      </c>
      <c r="H4198" s="27">
        <f t="shared" si="532"/>
        <v>2</v>
      </c>
      <c r="I4198" s="11">
        <f t="shared" si="533"/>
        <v>0</v>
      </c>
      <c r="J4198" s="28">
        <f t="shared" si="534"/>
        <v>0</v>
      </c>
      <c r="K4198" s="28">
        <f t="shared" si="535"/>
        <v>3150</v>
      </c>
      <c r="L4198" s="11"/>
      <c r="M4198" s="11"/>
      <c r="N4198" s="11"/>
      <c r="O4198" s="11"/>
      <c r="P4198" s="11"/>
      <c r="Q4198" s="11"/>
      <c r="R4198" s="11"/>
      <c r="S4198" s="11"/>
      <c r="T4198" s="11"/>
      <c r="U4198" s="11"/>
      <c r="V4198" s="11"/>
      <c r="W4198" s="11"/>
      <c r="X4198" s="11"/>
      <c r="Y4198" s="11"/>
      <c r="Z4198" s="11"/>
      <c r="AA4198" s="11"/>
      <c r="AB4198" s="11"/>
    </row>
    <row r="4199" spans="2:28" x14ac:dyDescent="0.2">
      <c r="B4199" s="13">
        <f t="shared" si="536"/>
        <v>4196</v>
      </c>
      <c r="C4199" s="12">
        <v>0.3660329298702385</v>
      </c>
      <c r="D4199" s="11">
        <f t="shared" si="529"/>
        <v>19</v>
      </c>
      <c r="E4199" s="11">
        <f t="shared" si="530"/>
        <v>19</v>
      </c>
      <c r="F4199" s="11">
        <f t="shared" si="531"/>
        <v>2850</v>
      </c>
      <c r="G4199" s="12">
        <v>6.8781027131923023E-2</v>
      </c>
      <c r="H4199" s="27">
        <f t="shared" si="532"/>
        <v>0</v>
      </c>
      <c r="I4199" s="11">
        <f t="shared" si="533"/>
        <v>0</v>
      </c>
      <c r="J4199" s="28">
        <f t="shared" si="534"/>
        <v>0</v>
      </c>
      <c r="K4199" s="28">
        <f t="shared" si="535"/>
        <v>2850</v>
      </c>
      <c r="L4199" s="11"/>
      <c r="M4199" s="11"/>
      <c r="N4199" s="11"/>
      <c r="O4199" s="11"/>
      <c r="P4199" s="11"/>
      <c r="Q4199" s="11"/>
      <c r="R4199" s="11"/>
      <c r="S4199" s="11"/>
      <c r="T4199" s="11"/>
      <c r="U4199" s="11"/>
      <c r="V4199" s="11"/>
      <c r="W4199" s="11"/>
      <c r="X4199" s="11"/>
      <c r="Y4199" s="11"/>
      <c r="Z4199" s="11"/>
      <c r="AA4199" s="11"/>
      <c r="AB4199" s="11"/>
    </row>
    <row r="4200" spans="2:28" x14ac:dyDescent="0.2">
      <c r="B4200" s="13">
        <f t="shared" si="536"/>
        <v>4197</v>
      </c>
      <c r="C4200" s="12">
        <v>0.69892530763705685</v>
      </c>
      <c r="D4200" s="11">
        <f t="shared" si="529"/>
        <v>21</v>
      </c>
      <c r="E4200" s="11">
        <f t="shared" si="530"/>
        <v>21</v>
      </c>
      <c r="F4200" s="11">
        <f t="shared" si="531"/>
        <v>3150</v>
      </c>
      <c r="G4200" s="12">
        <v>0.96365310430123075</v>
      </c>
      <c r="H4200" s="27">
        <f t="shared" si="532"/>
        <v>5</v>
      </c>
      <c r="I4200" s="11">
        <f t="shared" si="533"/>
        <v>0</v>
      </c>
      <c r="J4200" s="28">
        <f t="shared" si="534"/>
        <v>0</v>
      </c>
      <c r="K4200" s="28">
        <f t="shared" si="535"/>
        <v>3150</v>
      </c>
      <c r="L4200" s="11"/>
      <c r="M4200" s="11"/>
      <c r="N4200" s="11"/>
      <c r="O4200" s="11"/>
      <c r="P4200" s="11"/>
      <c r="Q4200" s="11"/>
      <c r="R4200" s="11"/>
      <c r="S4200" s="11"/>
      <c r="T4200" s="11"/>
      <c r="U4200" s="11"/>
      <c r="V4200" s="11"/>
      <c r="W4200" s="11"/>
      <c r="X4200" s="11"/>
      <c r="Y4200" s="11"/>
      <c r="Z4200" s="11"/>
      <c r="AA4200" s="11"/>
      <c r="AB4200" s="11"/>
    </row>
    <row r="4201" spans="2:28" x14ac:dyDescent="0.2">
      <c r="B4201" s="13">
        <f t="shared" si="536"/>
        <v>4198</v>
      </c>
      <c r="C4201" s="12">
        <v>0.28982859988557774</v>
      </c>
      <c r="D4201" s="11">
        <f t="shared" si="529"/>
        <v>18</v>
      </c>
      <c r="E4201" s="11">
        <f t="shared" si="530"/>
        <v>18</v>
      </c>
      <c r="F4201" s="11">
        <f t="shared" si="531"/>
        <v>2700</v>
      </c>
      <c r="G4201" s="12">
        <v>0.34033505915178275</v>
      </c>
      <c r="H4201" s="27">
        <f t="shared" si="532"/>
        <v>1</v>
      </c>
      <c r="I4201" s="11">
        <f t="shared" si="533"/>
        <v>0</v>
      </c>
      <c r="J4201" s="28">
        <f t="shared" si="534"/>
        <v>0</v>
      </c>
      <c r="K4201" s="28">
        <f t="shared" si="535"/>
        <v>2700</v>
      </c>
      <c r="L4201" s="11"/>
      <c r="M4201" s="11"/>
      <c r="N4201" s="11"/>
      <c r="O4201" s="11"/>
      <c r="P4201" s="11"/>
      <c r="Q4201" s="11"/>
      <c r="R4201" s="11"/>
      <c r="S4201" s="11"/>
      <c r="T4201" s="11"/>
      <c r="U4201" s="11"/>
      <c r="V4201" s="11"/>
      <c r="W4201" s="11"/>
      <c r="X4201" s="11"/>
      <c r="Y4201" s="11"/>
      <c r="Z4201" s="11"/>
      <c r="AA4201" s="11"/>
      <c r="AB4201" s="11"/>
    </row>
    <row r="4202" spans="2:28" x14ac:dyDescent="0.2">
      <c r="B4202" s="13">
        <f t="shared" si="536"/>
        <v>4199</v>
      </c>
      <c r="C4202" s="12">
        <v>0.4279792363730025</v>
      </c>
      <c r="D4202" s="11">
        <f t="shared" si="529"/>
        <v>19</v>
      </c>
      <c r="E4202" s="11">
        <f t="shared" si="530"/>
        <v>19</v>
      </c>
      <c r="F4202" s="11">
        <f t="shared" si="531"/>
        <v>2850</v>
      </c>
      <c r="G4202" s="12">
        <v>7.8011448069666089E-2</v>
      </c>
      <c r="H4202" s="27">
        <f t="shared" si="532"/>
        <v>0</v>
      </c>
      <c r="I4202" s="11">
        <f t="shared" si="533"/>
        <v>0</v>
      </c>
      <c r="J4202" s="28">
        <f t="shared" si="534"/>
        <v>0</v>
      </c>
      <c r="K4202" s="28">
        <f t="shared" si="535"/>
        <v>2850</v>
      </c>
      <c r="L4202" s="11"/>
      <c r="M4202" s="11"/>
      <c r="N4202" s="11"/>
      <c r="O4202" s="11"/>
      <c r="P4202" s="11"/>
      <c r="Q4202" s="11"/>
      <c r="R4202" s="11"/>
      <c r="S4202" s="11"/>
      <c r="T4202" s="11"/>
      <c r="U4202" s="11"/>
      <c r="V4202" s="11"/>
      <c r="W4202" s="11"/>
      <c r="X4202" s="11"/>
      <c r="Y4202" s="11"/>
      <c r="Z4202" s="11"/>
      <c r="AA4202" s="11"/>
      <c r="AB4202" s="11"/>
    </row>
    <row r="4203" spans="2:28" x14ac:dyDescent="0.2">
      <c r="B4203" s="13">
        <f t="shared" si="536"/>
        <v>4200</v>
      </c>
      <c r="C4203" s="12">
        <v>0.2267640367232775</v>
      </c>
      <c r="D4203" s="11">
        <f t="shared" si="529"/>
        <v>17</v>
      </c>
      <c r="E4203" s="11">
        <f t="shared" si="530"/>
        <v>17</v>
      </c>
      <c r="F4203" s="11">
        <f t="shared" si="531"/>
        <v>2550</v>
      </c>
      <c r="G4203" s="12">
        <v>0.34495063783027879</v>
      </c>
      <c r="H4203" s="27">
        <f t="shared" si="532"/>
        <v>1</v>
      </c>
      <c r="I4203" s="11">
        <f t="shared" si="533"/>
        <v>0</v>
      </c>
      <c r="J4203" s="28">
        <f t="shared" si="534"/>
        <v>0</v>
      </c>
      <c r="K4203" s="28">
        <f t="shared" si="535"/>
        <v>2550</v>
      </c>
      <c r="L4203" s="11"/>
      <c r="M4203" s="11"/>
      <c r="N4203" s="11"/>
      <c r="O4203" s="11"/>
      <c r="P4203" s="11"/>
      <c r="Q4203" s="11"/>
      <c r="R4203" s="11"/>
      <c r="S4203" s="11"/>
      <c r="T4203" s="11"/>
      <c r="U4203" s="11"/>
      <c r="V4203" s="11"/>
      <c r="W4203" s="11"/>
      <c r="X4203" s="11"/>
      <c r="Y4203" s="11"/>
      <c r="Z4203" s="11"/>
      <c r="AA4203" s="11"/>
      <c r="AB4203" s="11"/>
    </row>
    <row r="4204" spans="2:28" x14ac:dyDescent="0.2">
      <c r="B4204" s="13">
        <f t="shared" si="536"/>
        <v>4201</v>
      </c>
      <c r="C4204" s="12">
        <v>0.81294241172203419</v>
      </c>
      <c r="D4204" s="11">
        <f t="shared" si="529"/>
        <v>21</v>
      </c>
      <c r="E4204" s="11">
        <f t="shared" si="530"/>
        <v>21</v>
      </c>
      <c r="F4204" s="11">
        <f t="shared" si="531"/>
        <v>3150</v>
      </c>
      <c r="G4204" s="12">
        <v>0.21640791990789554</v>
      </c>
      <c r="H4204" s="27">
        <f t="shared" si="532"/>
        <v>1</v>
      </c>
      <c r="I4204" s="11">
        <f t="shared" si="533"/>
        <v>1</v>
      </c>
      <c r="J4204" s="28">
        <f t="shared" si="534"/>
        <v>500</v>
      </c>
      <c r="K4204" s="28">
        <f t="shared" si="535"/>
        <v>2650</v>
      </c>
      <c r="L4204" s="11"/>
      <c r="M4204" s="11"/>
      <c r="N4204" s="11"/>
      <c r="O4204" s="11"/>
      <c r="P4204" s="11"/>
      <c r="Q4204" s="11"/>
      <c r="R4204" s="11"/>
      <c r="S4204" s="11"/>
      <c r="T4204" s="11"/>
      <c r="U4204" s="11"/>
      <c r="V4204" s="11"/>
      <c r="W4204" s="11"/>
      <c r="X4204" s="11"/>
      <c r="Y4204" s="11"/>
      <c r="Z4204" s="11"/>
      <c r="AA4204" s="11"/>
      <c r="AB4204" s="11"/>
    </row>
    <row r="4205" spans="2:28" x14ac:dyDescent="0.2">
      <c r="B4205" s="13">
        <f t="shared" si="536"/>
        <v>4202</v>
      </c>
      <c r="C4205" s="12">
        <v>0.86629546553046155</v>
      </c>
      <c r="D4205" s="11">
        <f t="shared" si="529"/>
        <v>22</v>
      </c>
      <c r="E4205" s="11">
        <f t="shared" si="530"/>
        <v>22</v>
      </c>
      <c r="F4205" s="11">
        <f t="shared" si="531"/>
        <v>3300</v>
      </c>
      <c r="G4205" s="12">
        <v>0.35798357963355132</v>
      </c>
      <c r="H4205" s="27">
        <f t="shared" si="532"/>
        <v>2</v>
      </c>
      <c r="I4205" s="11">
        <f t="shared" si="533"/>
        <v>1</v>
      </c>
      <c r="J4205" s="28">
        <f t="shared" si="534"/>
        <v>500</v>
      </c>
      <c r="K4205" s="28">
        <f t="shared" si="535"/>
        <v>2800</v>
      </c>
      <c r="L4205" s="11"/>
      <c r="M4205" s="11"/>
      <c r="N4205" s="11"/>
      <c r="O4205" s="11"/>
      <c r="P4205" s="11"/>
      <c r="Q4205" s="11"/>
      <c r="R4205" s="11"/>
      <c r="S4205" s="11"/>
      <c r="T4205" s="11"/>
      <c r="U4205" s="11"/>
      <c r="V4205" s="11"/>
      <c r="W4205" s="11"/>
      <c r="X4205" s="11"/>
      <c r="Y4205" s="11"/>
      <c r="Z4205" s="11"/>
      <c r="AA4205" s="11"/>
      <c r="AB4205" s="11"/>
    </row>
    <row r="4206" spans="2:28" x14ac:dyDescent="0.2">
      <c r="B4206" s="13">
        <f t="shared" si="536"/>
        <v>4203</v>
      </c>
      <c r="C4206" s="12">
        <v>0.69303904152668272</v>
      </c>
      <c r="D4206" s="11">
        <f t="shared" si="529"/>
        <v>21</v>
      </c>
      <c r="E4206" s="11">
        <f t="shared" si="530"/>
        <v>21</v>
      </c>
      <c r="F4206" s="11">
        <f t="shared" si="531"/>
        <v>3150</v>
      </c>
      <c r="G4206" s="12">
        <v>0.33343884011311231</v>
      </c>
      <c r="H4206" s="27">
        <f t="shared" si="532"/>
        <v>1</v>
      </c>
      <c r="I4206" s="11">
        <f t="shared" si="533"/>
        <v>1</v>
      </c>
      <c r="J4206" s="28">
        <f t="shared" si="534"/>
        <v>500</v>
      </c>
      <c r="K4206" s="28">
        <f t="shared" si="535"/>
        <v>2650</v>
      </c>
      <c r="L4206" s="11"/>
      <c r="M4206" s="11"/>
      <c r="N4206" s="11"/>
      <c r="O4206" s="11"/>
      <c r="P4206" s="11"/>
      <c r="Q4206" s="11"/>
      <c r="R4206" s="11"/>
      <c r="S4206" s="11"/>
      <c r="T4206" s="11"/>
      <c r="U4206" s="11"/>
      <c r="V4206" s="11"/>
      <c r="W4206" s="11"/>
      <c r="X4206" s="11"/>
      <c r="Y4206" s="11"/>
      <c r="Z4206" s="11"/>
      <c r="AA4206" s="11"/>
      <c r="AB4206" s="11"/>
    </row>
    <row r="4207" spans="2:28" x14ac:dyDescent="0.2">
      <c r="B4207" s="13">
        <f t="shared" si="536"/>
        <v>4204</v>
      </c>
      <c r="C4207" s="12">
        <v>0.31028647059116721</v>
      </c>
      <c r="D4207" s="11">
        <f t="shared" si="529"/>
        <v>18</v>
      </c>
      <c r="E4207" s="11">
        <f t="shared" si="530"/>
        <v>18</v>
      </c>
      <c r="F4207" s="11">
        <f t="shared" si="531"/>
        <v>2700</v>
      </c>
      <c r="G4207" s="12">
        <v>0.95741020785694642</v>
      </c>
      <c r="H4207" s="27">
        <f t="shared" si="532"/>
        <v>4</v>
      </c>
      <c r="I4207" s="11">
        <f t="shared" si="533"/>
        <v>0</v>
      </c>
      <c r="J4207" s="28">
        <f t="shared" si="534"/>
        <v>0</v>
      </c>
      <c r="K4207" s="28">
        <f t="shared" si="535"/>
        <v>2700</v>
      </c>
      <c r="L4207" s="11"/>
      <c r="M4207" s="11"/>
      <c r="N4207" s="11"/>
      <c r="O4207" s="11"/>
      <c r="P4207" s="11"/>
      <c r="Q4207" s="11"/>
      <c r="R4207" s="11"/>
      <c r="S4207" s="11"/>
      <c r="T4207" s="11"/>
      <c r="U4207" s="11"/>
      <c r="V4207" s="11"/>
      <c r="W4207" s="11"/>
      <c r="X4207" s="11"/>
      <c r="Y4207" s="11"/>
      <c r="Z4207" s="11"/>
      <c r="AA4207" s="11"/>
      <c r="AB4207" s="11"/>
    </row>
    <row r="4208" spans="2:28" x14ac:dyDescent="0.2">
      <c r="B4208" s="13">
        <f t="shared" si="536"/>
        <v>4205</v>
      </c>
      <c r="C4208" s="12">
        <v>0.20563303427014923</v>
      </c>
      <c r="D4208" s="11">
        <f t="shared" si="529"/>
        <v>17</v>
      </c>
      <c r="E4208" s="11">
        <f t="shared" si="530"/>
        <v>17</v>
      </c>
      <c r="F4208" s="11">
        <f t="shared" si="531"/>
        <v>2550</v>
      </c>
      <c r="G4208" s="12">
        <v>0.94068894799321312</v>
      </c>
      <c r="H4208" s="27">
        <f t="shared" si="532"/>
        <v>4</v>
      </c>
      <c r="I4208" s="11">
        <f t="shared" si="533"/>
        <v>0</v>
      </c>
      <c r="J4208" s="28">
        <f t="shared" si="534"/>
        <v>0</v>
      </c>
      <c r="K4208" s="28">
        <f t="shared" si="535"/>
        <v>2550</v>
      </c>
      <c r="L4208" s="11"/>
      <c r="M4208" s="11"/>
      <c r="N4208" s="11"/>
      <c r="O4208" s="11"/>
      <c r="P4208" s="11"/>
      <c r="Q4208" s="11"/>
      <c r="R4208" s="11"/>
      <c r="S4208" s="11"/>
      <c r="T4208" s="11"/>
      <c r="U4208" s="11"/>
      <c r="V4208" s="11"/>
      <c r="W4208" s="11"/>
      <c r="X4208" s="11"/>
      <c r="Y4208" s="11"/>
      <c r="Z4208" s="11"/>
      <c r="AA4208" s="11"/>
      <c r="AB4208" s="11"/>
    </row>
    <row r="4209" spans="2:28" x14ac:dyDescent="0.2">
      <c r="B4209" s="13">
        <f t="shared" si="536"/>
        <v>4206</v>
      </c>
      <c r="C4209" s="12">
        <v>0.79067294648827113</v>
      </c>
      <c r="D4209" s="11">
        <f t="shared" si="529"/>
        <v>21</v>
      </c>
      <c r="E4209" s="11">
        <f t="shared" si="530"/>
        <v>21</v>
      </c>
      <c r="F4209" s="11">
        <f t="shared" si="531"/>
        <v>3150</v>
      </c>
      <c r="G4209" s="12">
        <v>0.32990148529173091</v>
      </c>
      <c r="H4209" s="27">
        <f t="shared" si="532"/>
        <v>1</v>
      </c>
      <c r="I4209" s="11">
        <f t="shared" si="533"/>
        <v>1</v>
      </c>
      <c r="J4209" s="28">
        <f t="shared" si="534"/>
        <v>500</v>
      </c>
      <c r="K4209" s="28">
        <f t="shared" si="535"/>
        <v>2650</v>
      </c>
      <c r="L4209" s="11"/>
      <c r="M4209" s="11"/>
      <c r="N4209" s="11"/>
      <c r="O4209" s="11"/>
      <c r="P4209" s="11"/>
      <c r="Q4209" s="11"/>
      <c r="R4209" s="11"/>
      <c r="S4209" s="11"/>
      <c r="T4209" s="11"/>
      <c r="U4209" s="11"/>
      <c r="V4209" s="11"/>
      <c r="W4209" s="11"/>
      <c r="X4209" s="11"/>
      <c r="Y4209" s="11"/>
      <c r="Z4209" s="11"/>
      <c r="AA4209" s="11"/>
      <c r="AB4209" s="11"/>
    </row>
    <row r="4210" spans="2:28" x14ac:dyDescent="0.2">
      <c r="B4210" s="13">
        <f t="shared" si="536"/>
        <v>4207</v>
      </c>
      <c r="C4210" s="12">
        <v>8.3813880511755867E-2</v>
      </c>
      <c r="D4210" s="11">
        <f t="shared" si="529"/>
        <v>16</v>
      </c>
      <c r="E4210" s="11">
        <f t="shared" si="530"/>
        <v>16</v>
      </c>
      <c r="F4210" s="11">
        <f t="shared" si="531"/>
        <v>2400</v>
      </c>
      <c r="G4210" s="12">
        <v>0.54881026171097602</v>
      </c>
      <c r="H4210" s="27">
        <f t="shared" si="532"/>
        <v>2</v>
      </c>
      <c r="I4210" s="11">
        <f t="shared" si="533"/>
        <v>0</v>
      </c>
      <c r="J4210" s="28">
        <f t="shared" si="534"/>
        <v>0</v>
      </c>
      <c r="K4210" s="28">
        <f t="shared" si="535"/>
        <v>2400</v>
      </c>
      <c r="L4210" s="11"/>
      <c r="M4210" s="11"/>
      <c r="N4210" s="11"/>
      <c r="O4210" s="11"/>
      <c r="P4210" s="11"/>
      <c r="Q4210" s="11"/>
      <c r="R4210" s="11"/>
      <c r="S4210" s="11"/>
      <c r="T4210" s="11"/>
      <c r="U4210" s="11"/>
      <c r="V4210" s="11"/>
      <c r="W4210" s="11"/>
      <c r="X4210" s="11"/>
      <c r="Y4210" s="11"/>
      <c r="Z4210" s="11"/>
      <c r="AA4210" s="11"/>
      <c r="AB4210" s="11"/>
    </row>
    <row r="4211" spans="2:28" x14ac:dyDescent="0.2">
      <c r="B4211" s="13">
        <f t="shared" si="536"/>
        <v>4208</v>
      </c>
      <c r="C4211" s="12">
        <v>3.7057632378829863E-2</v>
      </c>
      <c r="D4211" s="11">
        <f t="shared" si="529"/>
        <v>15</v>
      </c>
      <c r="E4211" s="11">
        <f t="shared" si="530"/>
        <v>15</v>
      </c>
      <c r="F4211" s="11">
        <f t="shared" si="531"/>
        <v>2250</v>
      </c>
      <c r="G4211" s="12">
        <v>0.38777225472487498</v>
      </c>
      <c r="H4211" s="27">
        <f t="shared" si="532"/>
        <v>1</v>
      </c>
      <c r="I4211" s="11">
        <f t="shared" si="533"/>
        <v>0</v>
      </c>
      <c r="J4211" s="28">
        <f t="shared" si="534"/>
        <v>0</v>
      </c>
      <c r="K4211" s="28">
        <f t="shared" si="535"/>
        <v>2250</v>
      </c>
      <c r="L4211" s="11"/>
      <c r="M4211" s="11"/>
      <c r="N4211" s="11"/>
      <c r="O4211" s="11"/>
      <c r="P4211" s="11"/>
      <c r="Q4211" s="11"/>
      <c r="R4211" s="11"/>
      <c r="S4211" s="11"/>
      <c r="T4211" s="11"/>
      <c r="U4211" s="11"/>
      <c r="V4211" s="11"/>
      <c r="W4211" s="11"/>
      <c r="X4211" s="11"/>
      <c r="Y4211" s="11"/>
      <c r="Z4211" s="11"/>
      <c r="AA4211" s="11"/>
      <c r="AB4211" s="11"/>
    </row>
    <row r="4212" spans="2:28" x14ac:dyDescent="0.2">
      <c r="B4212" s="13">
        <f t="shared" si="536"/>
        <v>4209</v>
      </c>
      <c r="C4212" s="12">
        <v>0.48818127707520431</v>
      </c>
      <c r="D4212" s="11">
        <f t="shared" si="529"/>
        <v>19</v>
      </c>
      <c r="E4212" s="11">
        <f t="shared" si="530"/>
        <v>19</v>
      </c>
      <c r="F4212" s="11">
        <f t="shared" si="531"/>
        <v>2850</v>
      </c>
      <c r="G4212" s="12">
        <v>3.5796743857387403E-2</v>
      </c>
      <c r="H4212" s="27">
        <f t="shared" si="532"/>
        <v>0</v>
      </c>
      <c r="I4212" s="11">
        <f t="shared" si="533"/>
        <v>0</v>
      </c>
      <c r="J4212" s="28">
        <f t="shared" si="534"/>
        <v>0</v>
      </c>
      <c r="K4212" s="28">
        <f t="shared" si="535"/>
        <v>2850</v>
      </c>
      <c r="L4212" s="11"/>
      <c r="M4212" s="11"/>
      <c r="N4212" s="11"/>
      <c r="O4212" s="11"/>
      <c r="P4212" s="11"/>
      <c r="Q4212" s="11"/>
      <c r="R4212" s="11"/>
      <c r="S4212" s="11"/>
      <c r="T4212" s="11"/>
      <c r="U4212" s="11"/>
      <c r="V4212" s="11"/>
      <c r="W4212" s="11"/>
      <c r="X4212" s="11"/>
      <c r="Y4212" s="11"/>
      <c r="Z4212" s="11"/>
      <c r="AA4212" s="11"/>
      <c r="AB4212" s="11"/>
    </row>
    <row r="4213" spans="2:28" x14ac:dyDescent="0.2">
      <c r="B4213" s="13">
        <f t="shared" si="536"/>
        <v>4210</v>
      </c>
      <c r="C4213" s="12">
        <v>0.60129086819326139</v>
      </c>
      <c r="D4213" s="11">
        <f t="shared" si="529"/>
        <v>20</v>
      </c>
      <c r="E4213" s="11">
        <f t="shared" si="530"/>
        <v>20</v>
      </c>
      <c r="F4213" s="11">
        <f t="shared" si="531"/>
        <v>3000</v>
      </c>
      <c r="G4213" s="12">
        <v>0.42641373857585485</v>
      </c>
      <c r="H4213" s="27">
        <f t="shared" si="532"/>
        <v>2</v>
      </c>
      <c r="I4213" s="11">
        <f t="shared" si="533"/>
        <v>0</v>
      </c>
      <c r="J4213" s="28">
        <f t="shared" si="534"/>
        <v>0</v>
      </c>
      <c r="K4213" s="28">
        <f t="shared" si="535"/>
        <v>3000</v>
      </c>
      <c r="L4213" s="11"/>
      <c r="M4213" s="11"/>
      <c r="N4213" s="11"/>
      <c r="O4213" s="11"/>
      <c r="P4213" s="11"/>
      <c r="Q4213" s="11"/>
      <c r="R4213" s="11"/>
      <c r="S4213" s="11"/>
      <c r="T4213" s="11"/>
      <c r="U4213" s="11"/>
      <c r="V4213" s="11"/>
      <c r="W4213" s="11"/>
      <c r="X4213" s="11"/>
      <c r="Y4213" s="11"/>
      <c r="Z4213" s="11"/>
      <c r="AA4213" s="11"/>
      <c r="AB4213" s="11"/>
    </row>
    <row r="4214" spans="2:28" x14ac:dyDescent="0.2">
      <c r="B4214" s="13">
        <f t="shared" si="536"/>
        <v>4211</v>
      </c>
      <c r="C4214" s="12">
        <v>0.36257580842062576</v>
      </c>
      <c r="D4214" s="11">
        <f t="shared" si="529"/>
        <v>19</v>
      </c>
      <c r="E4214" s="11">
        <f t="shared" si="530"/>
        <v>19</v>
      </c>
      <c r="F4214" s="11">
        <f t="shared" si="531"/>
        <v>2850</v>
      </c>
      <c r="G4214" s="12">
        <v>0.30351462824383801</v>
      </c>
      <c r="H4214" s="27">
        <f t="shared" si="532"/>
        <v>1</v>
      </c>
      <c r="I4214" s="11">
        <f t="shared" si="533"/>
        <v>0</v>
      </c>
      <c r="J4214" s="28">
        <f t="shared" si="534"/>
        <v>0</v>
      </c>
      <c r="K4214" s="28">
        <f t="shared" si="535"/>
        <v>2850</v>
      </c>
      <c r="L4214" s="11"/>
      <c r="M4214" s="11"/>
      <c r="N4214" s="11"/>
      <c r="O4214" s="11"/>
      <c r="P4214" s="11"/>
      <c r="Q4214" s="11"/>
      <c r="R4214" s="11"/>
      <c r="S4214" s="11"/>
      <c r="T4214" s="11"/>
      <c r="U4214" s="11"/>
      <c r="V4214" s="11"/>
      <c r="W4214" s="11"/>
      <c r="X4214" s="11"/>
      <c r="Y4214" s="11"/>
      <c r="Z4214" s="11"/>
      <c r="AA4214" s="11"/>
      <c r="AB4214" s="11"/>
    </row>
    <row r="4215" spans="2:28" x14ac:dyDescent="0.2">
      <c r="B4215" s="13">
        <f t="shared" si="536"/>
        <v>4212</v>
      </c>
      <c r="C4215" s="12">
        <v>0.87901635440020065</v>
      </c>
      <c r="D4215" s="11">
        <f t="shared" si="529"/>
        <v>22</v>
      </c>
      <c r="E4215" s="11">
        <f t="shared" si="530"/>
        <v>22</v>
      </c>
      <c r="F4215" s="11">
        <f t="shared" si="531"/>
        <v>3300</v>
      </c>
      <c r="G4215" s="12">
        <v>0.24466031512015629</v>
      </c>
      <c r="H4215" s="27">
        <f t="shared" si="532"/>
        <v>1</v>
      </c>
      <c r="I4215" s="11">
        <f t="shared" si="533"/>
        <v>2</v>
      </c>
      <c r="J4215" s="28">
        <f t="shared" si="534"/>
        <v>1000</v>
      </c>
      <c r="K4215" s="28">
        <f t="shared" si="535"/>
        <v>2300</v>
      </c>
      <c r="L4215" s="11"/>
      <c r="M4215" s="11"/>
      <c r="N4215" s="11"/>
      <c r="O4215" s="11"/>
      <c r="P4215" s="11"/>
      <c r="Q4215" s="11"/>
      <c r="R4215" s="11"/>
      <c r="S4215" s="11"/>
      <c r="T4215" s="11"/>
      <c r="U4215" s="11"/>
      <c r="V4215" s="11"/>
      <c r="W4215" s="11"/>
      <c r="X4215" s="11"/>
      <c r="Y4215" s="11"/>
      <c r="Z4215" s="11"/>
      <c r="AA4215" s="11"/>
      <c r="AB4215" s="11"/>
    </row>
    <row r="4216" spans="2:28" x14ac:dyDescent="0.2">
      <c r="B4216" s="13">
        <f t="shared" si="536"/>
        <v>4213</v>
      </c>
      <c r="C4216" s="12">
        <v>0.53905397242030895</v>
      </c>
      <c r="D4216" s="11">
        <f t="shared" si="529"/>
        <v>20</v>
      </c>
      <c r="E4216" s="11">
        <f t="shared" si="530"/>
        <v>20</v>
      </c>
      <c r="F4216" s="11">
        <f t="shared" si="531"/>
        <v>3000</v>
      </c>
      <c r="G4216" s="12">
        <v>0.2586574334022721</v>
      </c>
      <c r="H4216" s="27">
        <f t="shared" si="532"/>
        <v>1</v>
      </c>
      <c r="I4216" s="11">
        <f t="shared" si="533"/>
        <v>0</v>
      </c>
      <c r="J4216" s="28">
        <f t="shared" si="534"/>
        <v>0</v>
      </c>
      <c r="K4216" s="28">
        <f t="shared" si="535"/>
        <v>3000</v>
      </c>
      <c r="L4216" s="11"/>
      <c r="M4216" s="11"/>
      <c r="N4216" s="11"/>
      <c r="O4216" s="11"/>
      <c r="P4216" s="11"/>
      <c r="Q4216" s="11"/>
      <c r="R4216" s="11"/>
      <c r="S4216" s="11"/>
      <c r="T4216" s="11"/>
      <c r="U4216" s="11"/>
      <c r="V4216" s="11"/>
      <c r="W4216" s="11"/>
      <c r="X4216" s="11"/>
      <c r="Y4216" s="11"/>
      <c r="Z4216" s="11"/>
      <c r="AA4216" s="11"/>
      <c r="AB4216" s="11"/>
    </row>
    <row r="4217" spans="2:28" x14ac:dyDescent="0.2">
      <c r="B4217" s="13">
        <f t="shared" si="536"/>
        <v>4214</v>
      </c>
      <c r="C4217" s="12">
        <v>0.48492565766975615</v>
      </c>
      <c r="D4217" s="11">
        <f t="shared" si="529"/>
        <v>19</v>
      </c>
      <c r="E4217" s="11">
        <f t="shared" si="530"/>
        <v>19</v>
      </c>
      <c r="F4217" s="11">
        <f t="shared" si="531"/>
        <v>2850</v>
      </c>
      <c r="G4217" s="12">
        <v>0.62581044671250086</v>
      </c>
      <c r="H4217" s="27">
        <f t="shared" si="532"/>
        <v>2</v>
      </c>
      <c r="I4217" s="11">
        <f t="shared" si="533"/>
        <v>0</v>
      </c>
      <c r="J4217" s="28">
        <f t="shared" si="534"/>
        <v>0</v>
      </c>
      <c r="K4217" s="28">
        <f t="shared" si="535"/>
        <v>2850</v>
      </c>
      <c r="L4217" s="11"/>
      <c r="M4217" s="11"/>
      <c r="N4217" s="11"/>
      <c r="O4217" s="11"/>
      <c r="P4217" s="11"/>
      <c r="Q4217" s="11"/>
      <c r="R4217" s="11"/>
      <c r="S4217" s="11"/>
      <c r="T4217" s="11"/>
      <c r="U4217" s="11"/>
      <c r="V4217" s="11"/>
      <c r="W4217" s="11"/>
      <c r="X4217" s="11"/>
      <c r="Y4217" s="11"/>
      <c r="Z4217" s="11"/>
      <c r="AA4217" s="11"/>
      <c r="AB4217" s="11"/>
    </row>
    <row r="4218" spans="2:28" x14ac:dyDescent="0.2">
      <c r="B4218" s="13">
        <f t="shared" si="536"/>
        <v>4215</v>
      </c>
      <c r="C4218" s="12">
        <v>0.30502175194898251</v>
      </c>
      <c r="D4218" s="11">
        <f t="shared" si="529"/>
        <v>18</v>
      </c>
      <c r="E4218" s="11">
        <f t="shared" si="530"/>
        <v>18</v>
      </c>
      <c r="F4218" s="11">
        <f t="shared" si="531"/>
        <v>2700</v>
      </c>
      <c r="G4218" s="12">
        <v>0.27623709159626653</v>
      </c>
      <c r="H4218" s="27">
        <f t="shared" si="532"/>
        <v>1</v>
      </c>
      <c r="I4218" s="11">
        <f t="shared" si="533"/>
        <v>0</v>
      </c>
      <c r="J4218" s="28">
        <f t="shared" si="534"/>
        <v>0</v>
      </c>
      <c r="K4218" s="28">
        <f t="shared" si="535"/>
        <v>2700</v>
      </c>
      <c r="L4218" s="11"/>
      <c r="M4218" s="11"/>
      <c r="N4218" s="11"/>
      <c r="O4218" s="11"/>
      <c r="P4218" s="11"/>
      <c r="Q4218" s="11"/>
      <c r="R4218" s="11"/>
      <c r="S4218" s="11"/>
      <c r="T4218" s="11"/>
      <c r="U4218" s="11"/>
      <c r="V4218" s="11"/>
      <c r="W4218" s="11"/>
      <c r="X4218" s="11"/>
      <c r="Y4218" s="11"/>
      <c r="Z4218" s="11"/>
      <c r="AA4218" s="11"/>
      <c r="AB4218" s="11"/>
    </row>
    <row r="4219" spans="2:28" x14ac:dyDescent="0.2">
      <c r="B4219" s="13">
        <f t="shared" si="536"/>
        <v>4216</v>
      </c>
      <c r="C4219" s="12">
        <v>0.19435843395699559</v>
      </c>
      <c r="D4219" s="11">
        <f t="shared" si="529"/>
        <v>17</v>
      </c>
      <c r="E4219" s="11">
        <f t="shared" si="530"/>
        <v>17</v>
      </c>
      <c r="F4219" s="11">
        <f t="shared" si="531"/>
        <v>2550</v>
      </c>
      <c r="G4219" s="12">
        <v>0.37422449335375285</v>
      </c>
      <c r="H4219" s="27">
        <f t="shared" si="532"/>
        <v>1</v>
      </c>
      <c r="I4219" s="11">
        <f t="shared" si="533"/>
        <v>0</v>
      </c>
      <c r="J4219" s="28">
        <f t="shared" si="534"/>
        <v>0</v>
      </c>
      <c r="K4219" s="28">
        <f t="shared" si="535"/>
        <v>2550</v>
      </c>
      <c r="L4219" s="11"/>
      <c r="M4219" s="11"/>
      <c r="N4219" s="11"/>
      <c r="O4219" s="11"/>
      <c r="P4219" s="11"/>
      <c r="Q4219" s="11"/>
      <c r="R4219" s="11"/>
      <c r="S4219" s="11"/>
      <c r="T4219" s="11"/>
      <c r="U4219" s="11"/>
      <c r="V4219" s="11"/>
      <c r="W4219" s="11"/>
      <c r="X4219" s="11"/>
      <c r="Y4219" s="11"/>
      <c r="Z4219" s="11"/>
      <c r="AA4219" s="11"/>
      <c r="AB4219" s="11"/>
    </row>
    <row r="4220" spans="2:28" x14ac:dyDescent="0.2">
      <c r="B4220" s="13">
        <f t="shared" si="536"/>
        <v>4217</v>
      </c>
      <c r="C4220" s="12">
        <v>0.2218425456151869</v>
      </c>
      <c r="D4220" s="11">
        <f t="shared" si="529"/>
        <v>17</v>
      </c>
      <c r="E4220" s="11">
        <f t="shared" si="530"/>
        <v>17</v>
      </c>
      <c r="F4220" s="11">
        <f t="shared" si="531"/>
        <v>2550</v>
      </c>
      <c r="G4220" s="12">
        <v>0.18667590651283616</v>
      </c>
      <c r="H4220" s="27">
        <f t="shared" si="532"/>
        <v>1</v>
      </c>
      <c r="I4220" s="11">
        <f t="shared" si="533"/>
        <v>0</v>
      </c>
      <c r="J4220" s="28">
        <f t="shared" si="534"/>
        <v>0</v>
      </c>
      <c r="K4220" s="28">
        <f t="shared" si="535"/>
        <v>2550</v>
      </c>
      <c r="L4220" s="11"/>
      <c r="M4220" s="11"/>
      <c r="N4220" s="11"/>
      <c r="O4220" s="11"/>
      <c r="P4220" s="11"/>
      <c r="Q4220" s="11"/>
      <c r="R4220" s="11"/>
      <c r="S4220" s="11"/>
      <c r="T4220" s="11"/>
      <c r="U4220" s="11"/>
      <c r="V4220" s="11"/>
      <c r="W4220" s="11"/>
      <c r="X4220" s="11"/>
      <c r="Y4220" s="11"/>
      <c r="Z4220" s="11"/>
      <c r="AA4220" s="11"/>
      <c r="AB4220" s="11"/>
    </row>
    <row r="4221" spans="2:28" x14ac:dyDescent="0.2">
      <c r="B4221" s="13">
        <f t="shared" si="536"/>
        <v>4218</v>
      </c>
      <c r="C4221" s="12">
        <v>0.52466605315928927</v>
      </c>
      <c r="D4221" s="11">
        <f t="shared" si="529"/>
        <v>20</v>
      </c>
      <c r="E4221" s="11">
        <f t="shared" si="530"/>
        <v>20</v>
      </c>
      <c r="F4221" s="11">
        <f t="shared" si="531"/>
        <v>3000</v>
      </c>
      <c r="G4221" s="12">
        <v>0.74498975768112252</v>
      </c>
      <c r="H4221" s="27">
        <f t="shared" si="532"/>
        <v>3</v>
      </c>
      <c r="I4221" s="11">
        <f t="shared" si="533"/>
        <v>0</v>
      </c>
      <c r="J4221" s="28">
        <f t="shared" si="534"/>
        <v>0</v>
      </c>
      <c r="K4221" s="28">
        <f t="shared" si="535"/>
        <v>3000</v>
      </c>
      <c r="L4221" s="11"/>
      <c r="M4221" s="11"/>
      <c r="N4221" s="11"/>
      <c r="O4221" s="11"/>
      <c r="P4221" s="11"/>
      <c r="Q4221" s="11"/>
      <c r="R4221" s="11"/>
      <c r="S4221" s="11"/>
      <c r="T4221" s="11"/>
      <c r="U4221" s="11"/>
      <c r="V4221" s="11"/>
      <c r="W4221" s="11"/>
      <c r="X4221" s="11"/>
      <c r="Y4221" s="11"/>
      <c r="Z4221" s="11"/>
      <c r="AA4221" s="11"/>
      <c r="AB4221" s="11"/>
    </row>
    <row r="4222" spans="2:28" x14ac:dyDescent="0.2">
      <c r="B4222" s="13">
        <f t="shared" si="536"/>
        <v>4219</v>
      </c>
      <c r="C4222" s="12">
        <v>8.889258892081453E-2</v>
      </c>
      <c r="D4222" s="11">
        <f t="shared" si="529"/>
        <v>16</v>
      </c>
      <c r="E4222" s="11">
        <f t="shared" si="530"/>
        <v>16</v>
      </c>
      <c r="F4222" s="11">
        <f t="shared" si="531"/>
        <v>2400</v>
      </c>
      <c r="G4222" s="12">
        <v>3.8567850767664891E-2</v>
      </c>
      <c r="H4222" s="27">
        <f t="shared" si="532"/>
        <v>0</v>
      </c>
      <c r="I4222" s="11">
        <f t="shared" si="533"/>
        <v>0</v>
      </c>
      <c r="J4222" s="28">
        <f t="shared" si="534"/>
        <v>0</v>
      </c>
      <c r="K4222" s="28">
        <f t="shared" si="535"/>
        <v>2400</v>
      </c>
      <c r="L4222" s="11"/>
      <c r="M4222" s="11"/>
      <c r="N4222" s="11"/>
      <c r="O4222" s="11"/>
      <c r="P4222" s="11"/>
      <c r="Q4222" s="11"/>
      <c r="R4222" s="11"/>
      <c r="S4222" s="11"/>
      <c r="T4222" s="11"/>
      <c r="U4222" s="11"/>
      <c r="V4222" s="11"/>
      <c r="W4222" s="11"/>
      <c r="X4222" s="11"/>
      <c r="Y4222" s="11"/>
      <c r="Z4222" s="11"/>
      <c r="AA4222" s="11"/>
      <c r="AB4222" s="11"/>
    </row>
    <row r="4223" spans="2:28" x14ac:dyDescent="0.2">
      <c r="B4223" s="13">
        <f t="shared" si="536"/>
        <v>4220</v>
      </c>
      <c r="C4223" s="12">
        <v>0.68123971968368791</v>
      </c>
      <c r="D4223" s="11">
        <f t="shared" si="529"/>
        <v>21</v>
      </c>
      <c r="E4223" s="11">
        <f t="shared" si="530"/>
        <v>21</v>
      </c>
      <c r="F4223" s="11">
        <f t="shared" si="531"/>
        <v>3150</v>
      </c>
      <c r="G4223" s="12">
        <v>0.79660313252886517</v>
      </c>
      <c r="H4223" s="27">
        <f t="shared" si="532"/>
        <v>3</v>
      </c>
      <c r="I4223" s="11">
        <f t="shared" si="533"/>
        <v>0</v>
      </c>
      <c r="J4223" s="28">
        <f t="shared" si="534"/>
        <v>0</v>
      </c>
      <c r="K4223" s="28">
        <f t="shared" si="535"/>
        <v>3150</v>
      </c>
      <c r="L4223" s="11"/>
      <c r="M4223" s="11"/>
      <c r="N4223" s="11"/>
      <c r="O4223" s="11"/>
      <c r="P4223" s="11"/>
      <c r="Q4223" s="11"/>
      <c r="R4223" s="11"/>
      <c r="S4223" s="11"/>
      <c r="T4223" s="11"/>
      <c r="U4223" s="11"/>
      <c r="V4223" s="11"/>
      <c r="W4223" s="11"/>
      <c r="X4223" s="11"/>
      <c r="Y4223" s="11"/>
      <c r="Z4223" s="11"/>
      <c r="AA4223" s="11"/>
      <c r="AB4223" s="11"/>
    </row>
    <row r="4224" spans="2:28" x14ac:dyDescent="0.2">
      <c r="B4224" s="13">
        <f t="shared" si="536"/>
        <v>4221</v>
      </c>
      <c r="C4224" s="12">
        <v>0.50437944169009041</v>
      </c>
      <c r="D4224" s="11">
        <f t="shared" si="529"/>
        <v>20</v>
      </c>
      <c r="E4224" s="11">
        <f t="shared" si="530"/>
        <v>20</v>
      </c>
      <c r="F4224" s="11">
        <f t="shared" si="531"/>
        <v>3000</v>
      </c>
      <c r="G4224" s="12">
        <v>0.45464791997607401</v>
      </c>
      <c r="H4224" s="27">
        <f t="shared" si="532"/>
        <v>2</v>
      </c>
      <c r="I4224" s="11">
        <f t="shared" si="533"/>
        <v>0</v>
      </c>
      <c r="J4224" s="28">
        <f t="shared" si="534"/>
        <v>0</v>
      </c>
      <c r="K4224" s="28">
        <f t="shared" si="535"/>
        <v>3000</v>
      </c>
      <c r="L4224" s="11"/>
      <c r="M4224" s="11"/>
      <c r="N4224" s="11"/>
      <c r="O4224" s="11"/>
      <c r="P4224" s="11"/>
      <c r="Q4224" s="11"/>
      <c r="R4224" s="11"/>
      <c r="S4224" s="11"/>
      <c r="T4224" s="11"/>
      <c r="U4224" s="11"/>
      <c r="V4224" s="11"/>
      <c r="W4224" s="11"/>
      <c r="X4224" s="11"/>
      <c r="Y4224" s="11"/>
      <c r="Z4224" s="11"/>
      <c r="AA4224" s="11"/>
      <c r="AB4224" s="11"/>
    </row>
    <row r="4225" spans="2:28" x14ac:dyDescent="0.2">
      <c r="B4225" s="13">
        <f t="shared" si="536"/>
        <v>4222</v>
      </c>
      <c r="C4225" s="12">
        <v>0.53880886511036652</v>
      </c>
      <c r="D4225" s="11">
        <f t="shared" si="529"/>
        <v>20</v>
      </c>
      <c r="E4225" s="11">
        <f t="shared" si="530"/>
        <v>20</v>
      </c>
      <c r="F4225" s="11">
        <f t="shared" si="531"/>
        <v>3000</v>
      </c>
      <c r="G4225" s="12">
        <v>0.54152622425597485</v>
      </c>
      <c r="H4225" s="27">
        <f t="shared" si="532"/>
        <v>2</v>
      </c>
      <c r="I4225" s="11">
        <f t="shared" si="533"/>
        <v>0</v>
      </c>
      <c r="J4225" s="28">
        <f t="shared" si="534"/>
        <v>0</v>
      </c>
      <c r="K4225" s="28">
        <f t="shared" si="535"/>
        <v>3000</v>
      </c>
      <c r="L4225" s="11"/>
      <c r="M4225" s="11"/>
      <c r="N4225" s="11"/>
      <c r="O4225" s="11"/>
      <c r="P4225" s="11"/>
      <c r="Q4225" s="11"/>
      <c r="R4225" s="11"/>
      <c r="S4225" s="11"/>
      <c r="T4225" s="11"/>
      <c r="U4225" s="11"/>
      <c r="V4225" s="11"/>
      <c r="W4225" s="11"/>
      <c r="X4225" s="11"/>
      <c r="Y4225" s="11"/>
      <c r="Z4225" s="11"/>
      <c r="AA4225" s="11"/>
      <c r="AB4225" s="11"/>
    </row>
    <row r="4226" spans="2:28" x14ac:dyDescent="0.2">
      <c r="B4226" s="13">
        <f t="shared" si="536"/>
        <v>4223</v>
      </c>
      <c r="C4226" s="12">
        <v>6.7691885396525375E-2</v>
      </c>
      <c r="D4226" s="11">
        <f t="shared" si="529"/>
        <v>15</v>
      </c>
      <c r="E4226" s="11">
        <f t="shared" si="530"/>
        <v>15</v>
      </c>
      <c r="F4226" s="11">
        <f t="shared" si="531"/>
        <v>2250</v>
      </c>
      <c r="G4226" s="12">
        <v>0.32866953517430408</v>
      </c>
      <c r="H4226" s="27">
        <f t="shared" si="532"/>
        <v>1</v>
      </c>
      <c r="I4226" s="11">
        <f t="shared" si="533"/>
        <v>0</v>
      </c>
      <c r="J4226" s="28">
        <f t="shared" si="534"/>
        <v>0</v>
      </c>
      <c r="K4226" s="28">
        <f t="shared" si="535"/>
        <v>2250</v>
      </c>
      <c r="L4226" s="11"/>
      <c r="M4226" s="11"/>
      <c r="N4226" s="11"/>
      <c r="O4226" s="11"/>
      <c r="P4226" s="11"/>
      <c r="Q4226" s="11"/>
      <c r="R4226" s="11"/>
      <c r="S4226" s="11"/>
      <c r="T4226" s="11"/>
      <c r="U4226" s="11"/>
      <c r="V4226" s="11"/>
      <c r="W4226" s="11"/>
      <c r="X4226" s="11"/>
      <c r="Y4226" s="11"/>
      <c r="Z4226" s="11"/>
      <c r="AA4226" s="11"/>
      <c r="AB4226" s="11"/>
    </row>
    <row r="4227" spans="2:28" x14ac:dyDescent="0.2">
      <c r="B4227" s="13">
        <f t="shared" si="536"/>
        <v>4224</v>
      </c>
      <c r="C4227" s="12">
        <v>0.92948295432848949</v>
      </c>
      <c r="D4227" s="11">
        <f t="shared" si="529"/>
        <v>23</v>
      </c>
      <c r="E4227" s="11">
        <f t="shared" si="530"/>
        <v>22</v>
      </c>
      <c r="F4227" s="11">
        <f t="shared" si="531"/>
        <v>3300</v>
      </c>
      <c r="G4227" s="12">
        <v>0.85312017076641722</v>
      </c>
      <c r="H4227" s="27">
        <f t="shared" si="532"/>
        <v>4</v>
      </c>
      <c r="I4227" s="11">
        <f t="shared" si="533"/>
        <v>0</v>
      </c>
      <c r="J4227" s="28">
        <f t="shared" si="534"/>
        <v>0</v>
      </c>
      <c r="K4227" s="28">
        <f t="shared" si="535"/>
        <v>3300</v>
      </c>
      <c r="L4227" s="11"/>
      <c r="M4227" s="11"/>
      <c r="N4227" s="11"/>
      <c r="O4227" s="11"/>
      <c r="P4227" s="11"/>
      <c r="Q4227" s="11"/>
      <c r="R4227" s="11"/>
      <c r="S4227" s="11"/>
      <c r="T4227" s="11"/>
      <c r="U4227" s="11"/>
      <c r="V4227" s="11"/>
      <c r="W4227" s="11"/>
      <c r="X4227" s="11"/>
      <c r="Y4227" s="11"/>
      <c r="Z4227" s="11"/>
      <c r="AA4227" s="11"/>
      <c r="AB4227" s="11"/>
    </row>
    <row r="4228" spans="2:28" x14ac:dyDescent="0.2">
      <c r="B4228" s="13">
        <f t="shared" si="536"/>
        <v>4225</v>
      </c>
      <c r="C4228" s="12">
        <v>0.42037051907294432</v>
      </c>
      <c r="D4228" s="11">
        <f t="shared" si="529"/>
        <v>19</v>
      </c>
      <c r="E4228" s="11">
        <f t="shared" si="530"/>
        <v>19</v>
      </c>
      <c r="F4228" s="11">
        <f t="shared" si="531"/>
        <v>2850</v>
      </c>
      <c r="G4228" s="12">
        <v>0.33723313036311964</v>
      </c>
      <c r="H4228" s="27">
        <f t="shared" si="532"/>
        <v>1</v>
      </c>
      <c r="I4228" s="11">
        <f t="shared" si="533"/>
        <v>0</v>
      </c>
      <c r="J4228" s="28">
        <f t="shared" si="534"/>
        <v>0</v>
      </c>
      <c r="K4228" s="28">
        <f t="shared" si="535"/>
        <v>2850</v>
      </c>
      <c r="L4228" s="11"/>
      <c r="M4228" s="11"/>
      <c r="N4228" s="11"/>
      <c r="O4228" s="11"/>
      <c r="P4228" s="11"/>
      <c r="Q4228" s="11"/>
      <c r="R4228" s="11"/>
      <c r="S4228" s="11"/>
      <c r="T4228" s="11"/>
      <c r="U4228" s="11"/>
      <c r="V4228" s="11"/>
      <c r="W4228" s="11"/>
      <c r="X4228" s="11"/>
      <c r="Y4228" s="11"/>
      <c r="Z4228" s="11"/>
      <c r="AA4228" s="11"/>
      <c r="AB4228" s="11"/>
    </row>
    <row r="4229" spans="2:28" x14ac:dyDescent="0.2">
      <c r="B4229" s="13">
        <f t="shared" si="536"/>
        <v>4226</v>
      </c>
      <c r="C4229" s="12">
        <v>0.90878624628825777</v>
      </c>
      <c r="D4229" s="11">
        <f t="shared" ref="D4229:D4292" si="537">SUMIFS($M$4:$M$15,$P$4:$P$15,"&lt;="&amp;C4229,$O$4:$O$15,"&gt;="&amp;C4229)</f>
        <v>23</v>
      </c>
      <c r="E4229" s="11">
        <f t="shared" ref="E4229:E4292" si="538">MIN(D4229,$S$2)</f>
        <v>22</v>
      </c>
      <c r="F4229" s="11">
        <f t="shared" ref="F4229:F4292" si="539">E4229*$S$3</f>
        <v>3300</v>
      </c>
      <c r="G4229" s="12">
        <v>0.39821396275542109</v>
      </c>
      <c r="H4229" s="27">
        <f t="shared" ref="H4229:H4292" si="540">_xlfn.BINOM.INV(E4229,$S$5,G4229)</f>
        <v>2</v>
      </c>
      <c r="I4229" s="11">
        <f t="shared" ref="I4229:I4292" si="541">IF(E4229-H4229&gt;$S$6,E4229-H4229-$S$6,0)</f>
        <v>1</v>
      </c>
      <c r="J4229" s="28">
        <f t="shared" ref="J4229:J4292" si="542">I4229*$S$4</f>
        <v>500</v>
      </c>
      <c r="K4229" s="28">
        <f t="shared" ref="K4229:K4292" si="543">F4229-J4229</f>
        <v>2800</v>
      </c>
      <c r="L4229" s="11"/>
      <c r="M4229" s="11"/>
      <c r="N4229" s="11"/>
      <c r="O4229" s="11"/>
      <c r="P4229" s="11"/>
      <c r="Q4229" s="11"/>
      <c r="R4229" s="11"/>
      <c r="S4229" s="11"/>
      <c r="T4229" s="11"/>
      <c r="U4229" s="11"/>
      <c r="V4229" s="11"/>
      <c r="W4229" s="11"/>
      <c r="X4229" s="11"/>
      <c r="Y4229" s="11"/>
      <c r="Z4229" s="11"/>
      <c r="AA4229" s="11"/>
      <c r="AB4229" s="11"/>
    </row>
    <row r="4230" spans="2:28" x14ac:dyDescent="0.2">
      <c r="B4230" s="13">
        <f t="shared" ref="B4230:B4293" si="544">B4229+1</f>
        <v>4227</v>
      </c>
      <c r="C4230" s="12">
        <v>0.8509658968410394</v>
      </c>
      <c r="D4230" s="11">
        <f t="shared" si="537"/>
        <v>22</v>
      </c>
      <c r="E4230" s="11">
        <f t="shared" si="538"/>
        <v>22</v>
      </c>
      <c r="F4230" s="11">
        <f t="shared" si="539"/>
        <v>3300</v>
      </c>
      <c r="G4230" s="12">
        <v>0.19734032461734829</v>
      </c>
      <c r="H4230" s="27">
        <f t="shared" si="540"/>
        <v>1</v>
      </c>
      <c r="I4230" s="11">
        <f t="shared" si="541"/>
        <v>2</v>
      </c>
      <c r="J4230" s="28">
        <f t="shared" si="542"/>
        <v>1000</v>
      </c>
      <c r="K4230" s="28">
        <f t="shared" si="543"/>
        <v>2300</v>
      </c>
      <c r="L4230" s="11"/>
      <c r="M4230" s="11"/>
      <c r="N4230" s="11"/>
      <c r="O4230" s="11"/>
      <c r="P4230" s="11"/>
      <c r="Q4230" s="11"/>
      <c r="R4230" s="11"/>
      <c r="S4230" s="11"/>
      <c r="T4230" s="11"/>
      <c r="U4230" s="11"/>
      <c r="V4230" s="11"/>
      <c r="W4230" s="11"/>
      <c r="X4230" s="11"/>
      <c r="Y4230" s="11"/>
      <c r="Z4230" s="11"/>
      <c r="AA4230" s="11"/>
      <c r="AB4230" s="11"/>
    </row>
    <row r="4231" spans="2:28" x14ac:dyDescent="0.2">
      <c r="B4231" s="13">
        <f t="shared" si="544"/>
        <v>4228</v>
      </c>
      <c r="C4231" s="12">
        <v>0.29392766468907428</v>
      </c>
      <c r="D4231" s="11">
        <f t="shared" si="537"/>
        <v>18</v>
      </c>
      <c r="E4231" s="11">
        <f t="shared" si="538"/>
        <v>18</v>
      </c>
      <c r="F4231" s="11">
        <f t="shared" si="539"/>
        <v>2700</v>
      </c>
      <c r="G4231" s="12">
        <v>0.13185949484144421</v>
      </c>
      <c r="H4231" s="27">
        <f t="shared" si="540"/>
        <v>0</v>
      </c>
      <c r="I4231" s="11">
        <f t="shared" si="541"/>
        <v>0</v>
      </c>
      <c r="J4231" s="28">
        <f t="shared" si="542"/>
        <v>0</v>
      </c>
      <c r="K4231" s="28">
        <f t="shared" si="543"/>
        <v>2700</v>
      </c>
      <c r="L4231" s="11"/>
      <c r="M4231" s="11"/>
      <c r="N4231" s="11"/>
      <c r="O4231" s="11"/>
      <c r="P4231" s="11"/>
      <c r="Q4231" s="11"/>
      <c r="R4231" s="11"/>
      <c r="S4231" s="11"/>
      <c r="T4231" s="11"/>
      <c r="U4231" s="11"/>
      <c r="V4231" s="11"/>
      <c r="W4231" s="11"/>
      <c r="X4231" s="11"/>
      <c r="Y4231" s="11"/>
      <c r="Z4231" s="11"/>
      <c r="AA4231" s="11"/>
      <c r="AB4231" s="11"/>
    </row>
    <row r="4232" spans="2:28" x14ac:dyDescent="0.2">
      <c r="B4232" s="13">
        <f t="shared" si="544"/>
        <v>4229</v>
      </c>
      <c r="C4232" s="12">
        <v>0.16537134471815351</v>
      </c>
      <c r="D4232" s="11">
        <f t="shared" si="537"/>
        <v>17</v>
      </c>
      <c r="E4232" s="11">
        <f t="shared" si="538"/>
        <v>17</v>
      </c>
      <c r="F4232" s="11">
        <f t="shared" si="539"/>
        <v>2550</v>
      </c>
      <c r="G4232" s="12">
        <v>0.3420847789124053</v>
      </c>
      <c r="H4232" s="27">
        <f t="shared" si="540"/>
        <v>1</v>
      </c>
      <c r="I4232" s="11">
        <f t="shared" si="541"/>
        <v>0</v>
      </c>
      <c r="J4232" s="28">
        <f t="shared" si="542"/>
        <v>0</v>
      </c>
      <c r="K4232" s="28">
        <f t="shared" si="543"/>
        <v>2550</v>
      </c>
      <c r="L4232" s="11"/>
      <c r="M4232" s="11"/>
      <c r="N4232" s="11"/>
      <c r="O4232" s="11"/>
      <c r="P4232" s="11"/>
      <c r="Q4232" s="11"/>
      <c r="R4232" s="11"/>
      <c r="S4232" s="11"/>
      <c r="T4232" s="11"/>
      <c r="U4232" s="11"/>
      <c r="V4232" s="11"/>
      <c r="W4232" s="11"/>
      <c r="X4232" s="11"/>
      <c r="Y4232" s="11"/>
      <c r="Z4232" s="11"/>
      <c r="AA4232" s="11"/>
      <c r="AB4232" s="11"/>
    </row>
    <row r="4233" spans="2:28" x14ac:dyDescent="0.2">
      <c r="B4233" s="13">
        <f t="shared" si="544"/>
        <v>4230</v>
      </c>
      <c r="C4233" s="12">
        <v>0.81800644484252505</v>
      </c>
      <c r="D4233" s="11">
        <f t="shared" si="537"/>
        <v>21</v>
      </c>
      <c r="E4233" s="11">
        <f t="shared" si="538"/>
        <v>21</v>
      </c>
      <c r="F4233" s="11">
        <f t="shared" si="539"/>
        <v>3150</v>
      </c>
      <c r="G4233" s="12">
        <v>0.59761300567230413</v>
      </c>
      <c r="H4233" s="27">
        <f t="shared" si="540"/>
        <v>2</v>
      </c>
      <c r="I4233" s="11">
        <f t="shared" si="541"/>
        <v>0</v>
      </c>
      <c r="J4233" s="28">
        <f t="shared" si="542"/>
        <v>0</v>
      </c>
      <c r="K4233" s="28">
        <f t="shared" si="543"/>
        <v>3150</v>
      </c>
      <c r="L4233" s="11"/>
      <c r="M4233" s="11"/>
      <c r="N4233" s="11"/>
      <c r="O4233" s="11"/>
      <c r="P4233" s="11"/>
      <c r="Q4233" s="11"/>
      <c r="R4233" s="11"/>
      <c r="S4233" s="11"/>
      <c r="T4233" s="11"/>
      <c r="U4233" s="11"/>
      <c r="V4233" s="11"/>
      <c r="W4233" s="11"/>
      <c r="X4233" s="11"/>
      <c r="Y4233" s="11"/>
      <c r="Z4233" s="11"/>
      <c r="AA4233" s="11"/>
      <c r="AB4233" s="11"/>
    </row>
    <row r="4234" spans="2:28" x14ac:dyDescent="0.2">
      <c r="B4234" s="13">
        <f t="shared" si="544"/>
        <v>4231</v>
      </c>
      <c r="C4234" s="12">
        <v>0.67717216852911499</v>
      </c>
      <c r="D4234" s="11">
        <f t="shared" si="537"/>
        <v>20</v>
      </c>
      <c r="E4234" s="11">
        <f t="shared" si="538"/>
        <v>20</v>
      </c>
      <c r="F4234" s="11">
        <f t="shared" si="539"/>
        <v>3000</v>
      </c>
      <c r="G4234" s="12">
        <v>0.7867356499648791</v>
      </c>
      <c r="H4234" s="27">
        <f t="shared" si="540"/>
        <v>3</v>
      </c>
      <c r="I4234" s="11">
        <f t="shared" si="541"/>
        <v>0</v>
      </c>
      <c r="J4234" s="28">
        <f t="shared" si="542"/>
        <v>0</v>
      </c>
      <c r="K4234" s="28">
        <f t="shared" si="543"/>
        <v>3000</v>
      </c>
      <c r="L4234" s="11"/>
      <c r="M4234" s="11"/>
      <c r="N4234" s="11"/>
      <c r="O4234" s="11"/>
      <c r="P4234" s="11"/>
      <c r="Q4234" s="11"/>
      <c r="R4234" s="11"/>
      <c r="S4234" s="11"/>
      <c r="T4234" s="11"/>
      <c r="U4234" s="11"/>
      <c r="V4234" s="11"/>
      <c r="W4234" s="11"/>
      <c r="X4234" s="11"/>
      <c r="Y4234" s="11"/>
      <c r="Z4234" s="11"/>
      <c r="AA4234" s="11"/>
      <c r="AB4234" s="11"/>
    </row>
    <row r="4235" spans="2:28" x14ac:dyDescent="0.2">
      <c r="B4235" s="13">
        <f t="shared" si="544"/>
        <v>4232</v>
      </c>
      <c r="C4235" s="12">
        <v>0.25637720257075514</v>
      </c>
      <c r="D4235" s="11">
        <f t="shared" si="537"/>
        <v>18</v>
      </c>
      <c r="E4235" s="11">
        <f t="shared" si="538"/>
        <v>18</v>
      </c>
      <c r="F4235" s="11">
        <f t="shared" si="539"/>
        <v>2700</v>
      </c>
      <c r="G4235" s="12">
        <v>0.96193046399443316</v>
      </c>
      <c r="H4235" s="27">
        <f t="shared" si="540"/>
        <v>4</v>
      </c>
      <c r="I4235" s="11">
        <f t="shared" si="541"/>
        <v>0</v>
      </c>
      <c r="J4235" s="28">
        <f t="shared" si="542"/>
        <v>0</v>
      </c>
      <c r="K4235" s="28">
        <f t="shared" si="543"/>
        <v>2700</v>
      </c>
      <c r="L4235" s="11"/>
      <c r="M4235" s="11"/>
      <c r="N4235" s="11"/>
      <c r="O4235" s="11"/>
      <c r="P4235" s="11"/>
      <c r="Q4235" s="11"/>
      <c r="R4235" s="11"/>
      <c r="S4235" s="11"/>
      <c r="T4235" s="11"/>
      <c r="U4235" s="11"/>
      <c r="V4235" s="11"/>
      <c r="W4235" s="11"/>
      <c r="X4235" s="11"/>
      <c r="Y4235" s="11"/>
      <c r="Z4235" s="11"/>
      <c r="AA4235" s="11"/>
      <c r="AB4235" s="11"/>
    </row>
    <row r="4236" spans="2:28" x14ac:dyDescent="0.2">
      <c r="B4236" s="13">
        <f t="shared" si="544"/>
        <v>4233</v>
      </c>
      <c r="C4236" s="12">
        <v>0.57277618480625803</v>
      </c>
      <c r="D4236" s="11">
        <f t="shared" si="537"/>
        <v>20</v>
      </c>
      <c r="E4236" s="11">
        <f t="shared" si="538"/>
        <v>20</v>
      </c>
      <c r="F4236" s="11">
        <f t="shared" si="539"/>
        <v>3000</v>
      </c>
      <c r="G4236" s="12">
        <v>0.19232675822095602</v>
      </c>
      <c r="H4236" s="27">
        <f t="shared" si="540"/>
        <v>1</v>
      </c>
      <c r="I4236" s="11">
        <f t="shared" si="541"/>
        <v>0</v>
      </c>
      <c r="J4236" s="28">
        <f t="shared" si="542"/>
        <v>0</v>
      </c>
      <c r="K4236" s="28">
        <f t="shared" si="543"/>
        <v>3000</v>
      </c>
      <c r="L4236" s="11"/>
      <c r="M4236" s="11"/>
      <c r="N4236" s="11"/>
      <c r="O4236" s="11"/>
      <c r="P4236" s="11"/>
      <c r="Q4236" s="11"/>
      <c r="R4236" s="11"/>
      <c r="S4236" s="11"/>
      <c r="T4236" s="11"/>
      <c r="U4236" s="11"/>
      <c r="V4236" s="11"/>
      <c r="W4236" s="11"/>
      <c r="X4236" s="11"/>
      <c r="Y4236" s="11"/>
      <c r="Z4236" s="11"/>
      <c r="AA4236" s="11"/>
      <c r="AB4236" s="11"/>
    </row>
    <row r="4237" spans="2:28" x14ac:dyDescent="0.2">
      <c r="B4237" s="13">
        <f t="shared" si="544"/>
        <v>4234</v>
      </c>
      <c r="C4237" s="12">
        <v>0.31357224038324438</v>
      </c>
      <c r="D4237" s="11">
        <f t="shared" si="537"/>
        <v>18</v>
      </c>
      <c r="E4237" s="11">
        <f t="shared" si="538"/>
        <v>18</v>
      </c>
      <c r="F4237" s="11">
        <f t="shared" si="539"/>
        <v>2700</v>
      </c>
      <c r="G4237" s="12">
        <v>0.21281079993186702</v>
      </c>
      <c r="H4237" s="27">
        <f t="shared" si="540"/>
        <v>1</v>
      </c>
      <c r="I4237" s="11">
        <f t="shared" si="541"/>
        <v>0</v>
      </c>
      <c r="J4237" s="28">
        <f t="shared" si="542"/>
        <v>0</v>
      </c>
      <c r="K4237" s="28">
        <f t="shared" si="543"/>
        <v>2700</v>
      </c>
      <c r="L4237" s="11"/>
      <c r="M4237" s="11"/>
      <c r="N4237" s="11"/>
      <c r="O4237" s="11"/>
      <c r="P4237" s="11"/>
      <c r="Q4237" s="11"/>
      <c r="R4237" s="11"/>
      <c r="S4237" s="11"/>
      <c r="T4237" s="11"/>
      <c r="U4237" s="11"/>
      <c r="V4237" s="11"/>
      <c r="W4237" s="11"/>
      <c r="X4237" s="11"/>
      <c r="Y4237" s="11"/>
      <c r="Z4237" s="11"/>
      <c r="AA4237" s="11"/>
      <c r="AB4237" s="11"/>
    </row>
    <row r="4238" spans="2:28" x14ac:dyDescent="0.2">
      <c r="B4238" s="13">
        <f t="shared" si="544"/>
        <v>4235</v>
      </c>
      <c r="C4238" s="12">
        <v>0.57811857379476472</v>
      </c>
      <c r="D4238" s="11">
        <f t="shared" si="537"/>
        <v>20</v>
      </c>
      <c r="E4238" s="11">
        <f t="shared" si="538"/>
        <v>20</v>
      </c>
      <c r="F4238" s="11">
        <f t="shared" si="539"/>
        <v>3000</v>
      </c>
      <c r="G4238" s="12">
        <v>0.60819004639182639</v>
      </c>
      <c r="H4238" s="27">
        <f t="shared" si="540"/>
        <v>2</v>
      </c>
      <c r="I4238" s="11">
        <f t="shared" si="541"/>
        <v>0</v>
      </c>
      <c r="J4238" s="28">
        <f t="shared" si="542"/>
        <v>0</v>
      </c>
      <c r="K4238" s="28">
        <f t="shared" si="543"/>
        <v>3000</v>
      </c>
      <c r="L4238" s="11"/>
      <c r="M4238" s="11"/>
      <c r="N4238" s="11"/>
      <c r="O4238" s="11"/>
      <c r="P4238" s="11"/>
      <c r="Q4238" s="11"/>
      <c r="R4238" s="11"/>
      <c r="S4238" s="11"/>
      <c r="T4238" s="11"/>
      <c r="U4238" s="11"/>
      <c r="V4238" s="11"/>
      <c r="W4238" s="11"/>
      <c r="X4238" s="11"/>
      <c r="Y4238" s="11"/>
      <c r="Z4238" s="11"/>
      <c r="AA4238" s="11"/>
      <c r="AB4238" s="11"/>
    </row>
    <row r="4239" spans="2:28" x14ac:dyDescent="0.2">
      <c r="B4239" s="13">
        <f t="shared" si="544"/>
        <v>4236</v>
      </c>
      <c r="C4239" s="12">
        <v>0.58566027701029222</v>
      </c>
      <c r="D4239" s="11">
        <f t="shared" si="537"/>
        <v>20</v>
      </c>
      <c r="E4239" s="11">
        <f t="shared" si="538"/>
        <v>20</v>
      </c>
      <c r="F4239" s="11">
        <f t="shared" si="539"/>
        <v>3000</v>
      </c>
      <c r="G4239" s="12">
        <v>5.9180302816320363E-2</v>
      </c>
      <c r="H4239" s="27">
        <f t="shared" si="540"/>
        <v>0</v>
      </c>
      <c r="I4239" s="11">
        <f t="shared" si="541"/>
        <v>1</v>
      </c>
      <c r="J4239" s="28">
        <f t="shared" si="542"/>
        <v>500</v>
      </c>
      <c r="K4239" s="28">
        <f t="shared" si="543"/>
        <v>2500</v>
      </c>
      <c r="L4239" s="11"/>
      <c r="M4239" s="11"/>
      <c r="N4239" s="11"/>
      <c r="O4239" s="11"/>
      <c r="P4239" s="11"/>
      <c r="Q4239" s="11"/>
      <c r="R4239" s="11"/>
      <c r="S4239" s="11"/>
      <c r="T4239" s="11"/>
      <c r="U4239" s="11"/>
      <c r="V4239" s="11"/>
      <c r="W4239" s="11"/>
      <c r="X4239" s="11"/>
      <c r="Y4239" s="11"/>
      <c r="Z4239" s="11"/>
      <c r="AA4239" s="11"/>
      <c r="AB4239" s="11"/>
    </row>
    <row r="4240" spans="2:28" x14ac:dyDescent="0.2">
      <c r="B4240" s="13">
        <f t="shared" si="544"/>
        <v>4237</v>
      </c>
      <c r="C4240" s="12">
        <v>0.13889636165463104</v>
      </c>
      <c r="D4240" s="11">
        <f t="shared" si="537"/>
        <v>16</v>
      </c>
      <c r="E4240" s="11">
        <f t="shared" si="538"/>
        <v>16</v>
      </c>
      <c r="F4240" s="11">
        <f t="shared" si="539"/>
        <v>2400</v>
      </c>
      <c r="G4240" s="12">
        <v>0.2709510241471651</v>
      </c>
      <c r="H4240" s="27">
        <f t="shared" si="540"/>
        <v>1</v>
      </c>
      <c r="I4240" s="11">
        <f t="shared" si="541"/>
        <v>0</v>
      </c>
      <c r="J4240" s="28">
        <f t="shared" si="542"/>
        <v>0</v>
      </c>
      <c r="K4240" s="28">
        <f t="shared" si="543"/>
        <v>2400</v>
      </c>
      <c r="L4240" s="11"/>
      <c r="M4240" s="11"/>
      <c r="N4240" s="11"/>
      <c r="O4240" s="11"/>
      <c r="P4240" s="11"/>
      <c r="Q4240" s="11"/>
      <c r="R4240" s="11"/>
      <c r="S4240" s="11"/>
      <c r="T4240" s="11"/>
      <c r="U4240" s="11"/>
      <c r="V4240" s="11"/>
      <c r="W4240" s="11"/>
      <c r="X4240" s="11"/>
      <c r="Y4240" s="11"/>
      <c r="Z4240" s="11"/>
      <c r="AA4240" s="11"/>
      <c r="AB4240" s="11"/>
    </row>
    <row r="4241" spans="2:28" x14ac:dyDescent="0.2">
      <c r="B4241" s="13">
        <f t="shared" si="544"/>
        <v>4238</v>
      </c>
      <c r="C4241" s="12">
        <v>0.11304171107350502</v>
      </c>
      <c r="D4241" s="11">
        <f t="shared" si="537"/>
        <v>16</v>
      </c>
      <c r="E4241" s="11">
        <f t="shared" si="538"/>
        <v>16</v>
      </c>
      <c r="F4241" s="11">
        <f t="shared" si="539"/>
        <v>2400</v>
      </c>
      <c r="G4241" s="12">
        <v>0.6173757264487918</v>
      </c>
      <c r="H4241" s="27">
        <f t="shared" si="540"/>
        <v>2</v>
      </c>
      <c r="I4241" s="11">
        <f t="shared" si="541"/>
        <v>0</v>
      </c>
      <c r="J4241" s="28">
        <f t="shared" si="542"/>
        <v>0</v>
      </c>
      <c r="K4241" s="28">
        <f t="shared" si="543"/>
        <v>2400</v>
      </c>
      <c r="L4241" s="11"/>
      <c r="M4241" s="11"/>
      <c r="N4241" s="11"/>
      <c r="O4241" s="11"/>
      <c r="P4241" s="11"/>
      <c r="Q4241" s="11"/>
      <c r="R4241" s="11"/>
      <c r="S4241" s="11"/>
      <c r="T4241" s="11"/>
      <c r="U4241" s="11"/>
      <c r="V4241" s="11"/>
      <c r="W4241" s="11"/>
      <c r="X4241" s="11"/>
      <c r="Y4241" s="11"/>
      <c r="Z4241" s="11"/>
      <c r="AA4241" s="11"/>
      <c r="AB4241" s="11"/>
    </row>
    <row r="4242" spans="2:28" x14ac:dyDescent="0.2">
      <c r="B4242" s="13">
        <f t="shared" si="544"/>
        <v>4239</v>
      </c>
      <c r="C4242" s="12">
        <v>0.23254312618355399</v>
      </c>
      <c r="D4242" s="11">
        <f t="shared" si="537"/>
        <v>17</v>
      </c>
      <c r="E4242" s="11">
        <f t="shared" si="538"/>
        <v>17</v>
      </c>
      <c r="F4242" s="11">
        <f t="shared" si="539"/>
        <v>2550</v>
      </c>
      <c r="G4242" s="12">
        <v>0.43962787552980442</v>
      </c>
      <c r="H4242" s="27">
        <f t="shared" si="540"/>
        <v>1</v>
      </c>
      <c r="I4242" s="11">
        <f t="shared" si="541"/>
        <v>0</v>
      </c>
      <c r="J4242" s="28">
        <f t="shared" si="542"/>
        <v>0</v>
      </c>
      <c r="K4242" s="28">
        <f t="shared" si="543"/>
        <v>2550</v>
      </c>
      <c r="L4242" s="11"/>
      <c r="M4242" s="11"/>
      <c r="N4242" s="11"/>
      <c r="O4242" s="11"/>
      <c r="P4242" s="11"/>
      <c r="Q4242" s="11"/>
      <c r="R4242" s="11"/>
      <c r="S4242" s="11"/>
      <c r="T4242" s="11"/>
      <c r="U4242" s="11"/>
      <c r="V4242" s="11"/>
      <c r="W4242" s="11"/>
      <c r="X4242" s="11"/>
      <c r="Y4242" s="11"/>
      <c r="Z4242" s="11"/>
      <c r="AA4242" s="11"/>
      <c r="AB4242" s="11"/>
    </row>
    <row r="4243" spans="2:28" x14ac:dyDescent="0.2">
      <c r="B4243" s="13">
        <f t="shared" si="544"/>
        <v>4240</v>
      </c>
      <c r="C4243" s="12">
        <v>2.7473172438121973E-2</v>
      </c>
      <c r="D4243" s="11">
        <f t="shared" si="537"/>
        <v>14</v>
      </c>
      <c r="E4243" s="11">
        <f t="shared" si="538"/>
        <v>14</v>
      </c>
      <c r="F4243" s="11">
        <f t="shared" si="539"/>
        <v>2100</v>
      </c>
      <c r="G4243" s="12">
        <v>4.9658361524935746E-2</v>
      </c>
      <c r="H4243" s="27">
        <f t="shared" si="540"/>
        <v>0</v>
      </c>
      <c r="I4243" s="11">
        <f t="shared" si="541"/>
        <v>0</v>
      </c>
      <c r="J4243" s="28">
        <f t="shared" si="542"/>
        <v>0</v>
      </c>
      <c r="K4243" s="28">
        <f t="shared" si="543"/>
        <v>2100</v>
      </c>
      <c r="L4243" s="11"/>
      <c r="M4243" s="11"/>
      <c r="N4243" s="11"/>
      <c r="O4243" s="11"/>
      <c r="P4243" s="11"/>
      <c r="Q4243" s="11"/>
      <c r="R4243" s="11"/>
      <c r="S4243" s="11"/>
      <c r="T4243" s="11"/>
      <c r="U4243" s="11"/>
      <c r="V4243" s="11"/>
      <c r="W4243" s="11"/>
      <c r="X4243" s="11"/>
      <c r="Y4243" s="11"/>
      <c r="Z4243" s="11"/>
      <c r="AA4243" s="11"/>
      <c r="AB4243" s="11"/>
    </row>
    <row r="4244" spans="2:28" x14ac:dyDescent="0.2">
      <c r="B4244" s="13">
        <f t="shared" si="544"/>
        <v>4241</v>
      </c>
      <c r="C4244" s="12">
        <v>0.21045932558559255</v>
      </c>
      <c r="D4244" s="11">
        <f t="shared" si="537"/>
        <v>17</v>
      </c>
      <c r="E4244" s="11">
        <f t="shared" si="538"/>
        <v>17</v>
      </c>
      <c r="F4244" s="11">
        <f t="shared" si="539"/>
        <v>2550</v>
      </c>
      <c r="G4244" s="12">
        <v>0.86351429269329905</v>
      </c>
      <c r="H4244" s="27">
        <f t="shared" si="540"/>
        <v>3</v>
      </c>
      <c r="I4244" s="11">
        <f t="shared" si="541"/>
        <v>0</v>
      </c>
      <c r="J4244" s="28">
        <f t="shared" si="542"/>
        <v>0</v>
      </c>
      <c r="K4244" s="28">
        <f t="shared" si="543"/>
        <v>2550</v>
      </c>
      <c r="L4244" s="11"/>
      <c r="M4244" s="11"/>
      <c r="N4244" s="11"/>
      <c r="O4244" s="11"/>
      <c r="P4244" s="11"/>
      <c r="Q4244" s="11"/>
      <c r="R4244" s="11"/>
      <c r="S4244" s="11"/>
      <c r="T4244" s="11"/>
      <c r="U4244" s="11"/>
      <c r="V4244" s="11"/>
      <c r="W4244" s="11"/>
      <c r="X4244" s="11"/>
      <c r="Y4244" s="11"/>
      <c r="Z4244" s="11"/>
      <c r="AA4244" s="11"/>
      <c r="AB4244" s="11"/>
    </row>
    <row r="4245" spans="2:28" x14ac:dyDescent="0.2">
      <c r="B4245" s="13">
        <f t="shared" si="544"/>
        <v>4242</v>
      </c>
      <c r="C4245" s="12">
        <v>0.68523835098876962</v>
      </c>
      <c r="D4245" s="11">
        <f t="shared" si="537"/>
        <v>21</v>
      </c>
      <c r="E4245" s="11">
        <f t="shared" si="538"/>
        <v>21</v>
      </c>
      <c r="F4245" s="11">
        <f t="shared" si="539"/>
        <v>3150</v>
      </c>
      <c r="G4245" s="12">
        <v>0.73216536698010937</v>
      </c>
      <c r="H4245" s="27">
        <f t="shared" si="540"/>
        <v>3</v>
      </c>
      <c r="I4245" s="11">
        <f t="shared" si="541"/>
        <v>0</v>
      </c>
      <c r="J4245" s="28">
        <f t="shared" si="542"/>
        <v>0</v>
      </c>
      <c r="K4245" s="28">
        <f t="shared" si="543"/>
        <v>3150</v>
      </c>
      <c r="L4245" s="11"/>
      <c r="M4245" s="11"/>
      <c r="N4245" s="11"/>
      <c r="O4245" s="11"/>
      <c r="P4245" s="11"/>
      <c r="Q4245" s="11"/>
      <c r="R4245" s="11"/>
      <c r="S4245" s="11"/>
      <c r="T4245" s="11"/>
      <c r="U4245" s="11"/>
      <c r="V4245" s="11"/>
      <c r="W4245" s="11"/>
      <c r="X4245" s="11"/>
      <c r="Y4245" s="11"/>
      <c r="Z4245" s="11"/>
      <c r="AA4245" s="11"/>
      <c r="AB4245" s="11"/>
    </row>
    <row r="4246" spans="2:28" x14ac:dyDescent="0.2">
      <c r="B4246" s="13">
        <f t="shared" si="544"/>
        <v>4243</v>
      </c>
      <c r="C4246" s="12">
        <v>0.54357666306216712</v>
      </c>
      <c r="D4246" s="11">
        <f t="shared" si="537"/>
        <v>20</v>
      </c>
      <c r="E4246" s="11">
        <f t="shared" si="538"/>
        <v>20</v>
      </c>
      <c r="F4246" s="11">
        <f t="shared" si="539"/>
        <v>3000</v>
      </c>
      <c r="G4246" s="12">
        <v>0.43406777026799548</v>
      </c>
      <c r="H4246" s="27">
        <f t="shared" si="540"/>
        <v>2</v>
      </c>
      <c r="I4246" s="11">
        <f t="shared" si="541"/>
        <v>0</v>
      </c>
      <c r="J4246" s="28">
        <f t="shared" si="542"/>
        <v>0</v>
      </c>
      <c r="K4246" s="28">
        <f t="shared" si="543"/>
        <v>3000</v>
      </c>
      <c r="L4246" s="11"/>
      <c r="M4246" s="11"/>
      <c r="N4246" s="11"/>
      <c r="O4246" s="11"/>
      <c r="P4246" s="11"/>
      <c r="Q4246" s="11"/>
      <c r="R4246" s="11"/>
      <c r="S4246" s="11"/>
      <c r="T4246" s="11"/>
      <c r="U4246" s="11"/>
      <c r="V4246" s="11"/>
      <c r="W4246" s="11"/>
      <c r="X4246" s="11"/>
      <c r="Y4246" s="11"/>
      <c r="Z4246" s="11"/>
      <c r="AA4246" s="11"/>
      <c r="AB4246" s="11"/>
    </row>
    <row r="4247" spans="2:28" x14ac:dyDescent="0.2">
      <c r="B4247" s="13">
        <f t="shared" si="544"/>
        <v>4244</v>
      </c>
      <c r="C4247" s="12">
        <v>0.79191529301503139</v>
      </c>
      <c r="D4247" s="11">
        <f t="shared" si="537"/>
        <v>21</v>
      </c>
      <c r="E4247" s="11">
        <f t="shared" si="538"/>
        <v>21</v>
      </c>
      <c r="F4247" s="11">
        <f t="shared" si="539"/>
        <v>3150</v>
      </c>
      <c r="G4247" s="12">
        <v>0.61349712224633735</v>
      </c>
      <c r="H4247" s="27">
        <f t="shared" si="540"/>
        <v>2</v>
      </c>
      <c r="I4247" s="11">
        <f t="shared" si="541"/>
        <v>0</v>
      </c>
      <c r="J4247" s="28">
        <f t="shared" si="542"/>
        <v>0</v>
      </c>
      <c r="K4247" s="28">
        <f t="shared" si="543"/>
        <v>3150</v>
      </c>
      <c r="L4247" s="11"/>
      <c r="M4247" s="11"/>
      <c r="N4247" s="11"/>
      <c r="O4247" s="11"/>
      <c r="P4247" s="11"/>
      <c r="Q4247" s="11"/>
      <c r="R4247" s="11"/>
      <c r="S4247" s="11"/>
      <c r="T4247" s="11"/>
      <c r="U4247" s="11"/>
      <c r="V4247" s="11"/>
      <c r="W4247" s="11"/>
      <c r="X4247" s="11"/>
      <c r="Y4247" s="11"/>
      <c r="Z4247" s="11"/>
      <c r="AA4247" s="11"/>
      <c r="AB4247" s="11"/>
    </row>
    <row r="4248" spans="2:28" x14ac:dyDescent="0.2">
      <c r="B4248" s="13">
        <f t="shared" si="544"/>
        <v>4245</v>
      </c>
      <c r="C4248" s="12">
        <v>0.44950004435507496</v>
      </c>
      <c r="D4248" s="11">
        <f t="shared" si="537"/>
        <v>19</v>
      </c>
      <c r="E4248" s="11">
        <f t="shared" si="538"/>
        <v>19</v>
      </c>
      <c r="F4248" s="11">
        <f t="shared" si="539"/>
        <v>2850</v>
      </c>
      <c r="G4248" s="12">
        <v>0.38441286321527435</v>
      </c>
      <c r="H4248" s="27">
        <f t="shared" si="540"/>
        <v>1</v>
      </c>
      <c r="I4248" s="11">
        <f t="shared" si="541"/>
        <v>0</v>
      </c>
      <c r="J4248" s="28">
        <f t="shared" si="542"/>
        <v>0</v>
      </c>
      <c r="K4248" s="28">
        <f t="shared" si="543"/>
        <v>2850</v>
      </c>
      <c r="L4248" s="11"/>
      <c r="M4248" s="11"/>
      <c r="N4248" s="11"/>
      <c r="O4248" s="11"/>
      <c r="P4248" s="11"/>
      <c r="Q4248" s="11"/>
      <c r="R4248" s="11"/>
      <c r="S4248" s="11"/>
      <c r="T4248" s="11"/>
      <c r="U4248" s="11"/>
      <c r="V4248" s="11"/>
      <c r="W4248" s="11"/>
      <c r="X4248" s="11"/>
      <c r="Y4248" s="11"/>
      <c r="Z4248" s="11"/>
      <c r="AA4248" s="11"/>
      <c r="AB4248" s="11"/>
    </row>
    <row r="4249" spans="2:28" x14ac:dyDescent="0.2">
      <c r="B4249" s="13">
        <f t="shared" si="544"/>
        <v>4246</v>
      </c>
      <c r="C4249" s="12">
        <v>0.37444399359557012</v>
      </c>
      <c r="D4249" s="11">
        <f t="shared" si="537"/>
        <v>19</v>
      </c>
      <c r="E4249" s="11">
        <f t="shared" si="538"/>
        <v>19</v>
      </c>
      <c r="F4249" s="11">
        <f t="shared" si="539"/>
        <v>2850</v>
      </c>
      <c r="G4249" s="12">
        <v>0.10254141633028402</v>
      </c>
      <c r="H4249" s="27">
        <f t="shared" si="540"/>
        <v>0</v>
      </c>
      <c r="I4249" s="11">
        <f t="shared" si="541"/>
        <v>0</v>
      </c>
      <c r="J4249" s="28">
        <f t="shared" si="542"/>
        <v>0</v>
      </c>
      <c r="K4249" s="28">
        <f t="shared" si="543"/>
        <v>2850</v>
      </c>
      <c r="L4249" s="11"/>
      <c r="M4249" s="11"/>
      <c r="N4249" s="11"/>
      <c r="O4249" s="11"/>
      <c r="P4249" s="11"/>
      <c r="Q4249" s="11"/>
      <c r="R4249" s="11"/>
      <c r="S4249" s="11"/>
      <c r="T4249" s="11"/>
      <c r="U4249" s="11"/>
      <c r="V4249" s="11"/>
      <c r="W4249" s="11"/>
      <c r="X4249" s="11"/>
      <c r="Y4249" s="11"/>
      <c r="Z4249" s="11"/>
      <c r="AA4249" s="11"/>
      <c r="AB4249" s="11"/>
    </row>
    <row r="4250" spans="2:28" x14ac:dyDescent="0.2">
      <c r="B4250" s="13">
        <f t="shared" si="544"/>
        <v>4247</v>
      </c>
      <c r="C4250" s="12">
        <v>0.20016948018542224</v>
      </c>
      <c r="D4250" s="11">
        <f t="shared" si="537"/>
        <v>17</v>
      </c>
      <c r="E4250" s="11">
        <f t="shared" si="538"/>
        <v>17</v>
      </c>
      <c r="F4250" s="11">
        <f t="shared" si="539"/>
        <v>2550</v>
      </c>
      <c r="G4250" s="12">
        <v>0.54714578001843794</v>
      </c>
      <c r="H4250" s="27">
        <f t="shared" si="540"/>
        <v>2</v>
      </c>
      <c r="I4250" s="11">
        <f t="shared" si="541"/>
        <v>0</v>
      </c>
      <c r="J4250" s="28">
        <f t="shared" si="542"/>
        <v>0</v>
      </c>
      <c r="K4250" s="28">
        <f t="shared" si="543"/>
        <v>2550</v>
      </c>
      <c r="L4250" s="11"/>
      <c r="M4250" s="11"/>
      <c r="N4250" s="11"/>
      <c r="O4250" s="11"/>
      <c r="P4250" s="11"/>
      <c r="Q4250" s="11"/>
      <c r="R4250" s="11"/>
      <c r="S4250" s="11"/>
      <c r="T4250" s="11"/>
      <c r="U4250" s="11"/>
      <c r="V4250" s="11"/>
      <c r="W4250" s="11"/>
      <c r="X4250" s="11"/>
      <c r="Y4250" s="11"/>
      <c r="Z4250" s="11"/>
      <c r="AA4250" s="11"/>
      <c r="AB4250" s="11"/>
    </row>
    <row r="4251" spans="2:28" x14ac:dyDescent="0.2">
      <c r="B4251" s="13">
        <f t="shared" si="544"/>
        <v>4248</v>
      </c>
      <c r="C4251" s="12">
        <v>0.67255005862721984</v>
      </c>
      <c r="D4251" s="11">
        <f t="shared" si="537"/>
        <v>20</v>
      </c>
      <c r="E4251" s="11">
        <f t="shared" si="538"/>
        <v>20</v>
      </c>
      <c r="F4251" s="11">
        <f t="shared" si="539"/>
        <v>3000</v>
      </c>
      <c r="G4251" s="12">
        <v>9.1253994964961005E-2</v>
      </c>
      <c r="H4251" s="27">
        <f t="shared" si="540"/>
        <v>0</v>
      </c>
      <c r="I4251" s="11">
        <f t="shared" si="541"/>
        <v>1</v>
      </c>
      <c r="J4251" s="28">
        <f t="shared" si="542"/>
        <v>500</v>
      </c>
      <c r="K4251" s="28">
        <f t="shared" si="543"/>
        <v>2500</v>
      </c>
      <c r="L4251" s="11"/>
      <c r="M4251" s="11"/>
      <c r="N4251" s="11"/>
      <c r="O4251" s="11"/>
      <c r="P4251" s="11"/>
      <c r="Q4251" s="11"/>
      <c r="R4251" s="11"/>
      <c r="S4251" s="11"/>
      <c r="T4251" s="11"/>
      <c r="U4251" s="11"/>
      <c r="V4251" s="11"/>
      <c r="W4251" s="11"/>
      <c r="X4251" s="11"/>
      <c r="Y4251" s="11"/>
      <c r="Z4251" s="11"/>
      <c r="AA4251" s="11"/>
      <c r="AB4251" s="11"/>
    </row>
    <row r="4252" spans="2:28" x14ac:dyDescent="0.2">
      <c r="B4252" s="13">
        <f t="shared" si="544"/>
        <v>4249</v>
      </c>
      <c r="C4252" s="12">
        <v>0.16111984364587617</v>
      </c>
      <c r="D4252" s="11">
        <f t="shared" si="537"/>
        <v>17</v>
      </c>
      <c r="E4252" s="11">
        <f t="shared" si="538"/>
        <v>17</v>
      </c>
      <c r="F4252" s="11">
        <f t="shared" si="539"/>
        <v>2550</v>
      </c>
      <c r="G4252" s="12">
        <v>0.55546468584306918</v>
      </c>
      <c r="H4252" s="27">
        <f t="shared" si="540"/>
        <v>2</v>
      </c>
      <c r="I4252" s="11">
        <f t="shared" si="541"/>
        <v>0</v>
      </c>
      <c r="J4252" s="28">
        <f t="shared" si="542"/>
        <v>0</v>
      </c>
      <c r="K4252" s="28">
        <f t="shared" si="543"/>
        <v>2550</v>
      </c>
      <c r="L4252" s="11"/>
      <c r="M4252" s="11"/>
      <c r="N4252" s="11"/>
      <c r="O4252" s="11"/>
      <c r="P4252" s="11"/>
      <c r="Q4252" s="11"/>
      <c r="R4252" s="11"/>
      <c r="S4252" s="11"/>
      <c r="T4252" s="11"/>
      <c r="U4252" s="11"/>
      <c r="V4252" s="11"/>
      <c r="W4252" s="11"/>
      <c r="X4252" s="11"/>
      <c r="Y4252" s="11"/>
      <c r="Z4252" s="11"/>
      <c r="AA4252" s="11"/>
      <c r="AB4252" s="11"/>
    </row>
    <row r="4253" spans="2:28" x14ac:dyDescent="0.2">
      <c r="B4253" s="13">
        <f t="shared" si="544"/>
        <v>4250</v>
      </c>
      <c r="C4253" s="12">
        <v>0.35273014714706896</v>
      </c>
      <c r="D4253" s="11">
        <f t="shared" si="537"/>
        <v>19</v>
      </c>
      <c r="E4253" s="11">
        <f t="shared" si="538"/>
        <v>19</v>
      </c>
      <c r="F4253" s="11">
        <f t="shared" si="539"/>
        <v>2850</v>
      </c>
      <c r="G4253" s="12">
        <v>0.22939108679716835</v>
      </c>
      <c r="H4253" s="27">
        <f t="shared" si="540"/>
        <v>1</v>
      </c>
      <c r="I4253" s="11">
        <f t="shared" si="541"/>
        <v>0</v>
      </c>
      <c r="J4253" s="28">
        <f t="shared" si="542"/>
        <v>0</v>
      </c>
      <c r="K4253" s="28">
        <f t="shared" si="543"/>
        <v>2850</v>
      </c>
      <c r="L4253" s="11"/>
      <c r="M4253" s="11"/>
      <c r="N4253" s="11"/>
      <c r="O4253" s="11"/>
      <c r="P4253" s="11"/>
      <c r="Q4253" s="11"/>
      <c r="R4253" s="11"/>
      <c r="S4253" s="11"/>
      <c r="T4253" s="11"/>
      <c r="U4253" s="11"/>
      <c r="V4253" s="11"/>
      <c r="W4253" s="11"/>
      <c r="X4253" s="11"/>
      <c r="Y4253" s="11"/>
      <c r="Z4253" s="11"/>
      <c r="AA4253" s="11"/>
      <c r="AB4253" s="11"/>
    </row>
    <row r="4254" spans="2:28" x14ac:dyDescent="0.2">
      <c r="B4254" s="13">
        <f t="shared" si="544"/>
        <v>4251</v>
      </c>
      <c r="C4254" s="12">
        <v>0.69650735637328443</v>
      </c>
      <c r="D4254" s="11">
        <f t="shared" si="537"/>
        <v>21</v>
      </c>
      <c r="E4254" s="11">
        <f t="shared" si="538"/>
        <v>21</v>
      </c>
      <c r="F4254" s="11">
        <f t="shared" si="539"/>
        <v>3150</v>
      </c>
      <c r="G4254" s="12">
        <v>0.34668349161380463</v>
      </c>
      <c r="H4254" s="27">
        <f t="shared" si="540"/>
        <v>1</v>
      </c>
      <c r="I4254" s="11">
        <f t="shared" si="541"/>
        <v>1</v>
      </c>
      <c r="J4254" s="28">
        <f t="shared" si="542"/>
        <v>500</v>
      </c>
      <c r="K4254" s="28">
        <f t="shared" si="543"/>
        <v>2650</v>
      </c>
      <c r="L4254" s="11"/>
      <c r="M4254" s="11"/>
      <c r="N4254" s="11"/>
      <c r="O4254" s="11"/>
      <c r="P4254" s="11"/>
      <c r="Q4254" s="11"/>
      <c r="R4254" s="11"/>
      <c r="S4254" s="11"/>
      <c r="T4254" s="11"/>
      <c r="U4254" s="11"/>
      <c r="V4254" s="11"/>
      <c r="W4254" s="11"/>
      <c r="X4254" s="11"/>
      <c r="Y4254" s="11"/>
      <c r="Z4254" s="11"/>
      <c r="AA4254" s="11"/>
      <c r="AB4254" s="11"/>
    </row>
    <row r="4255" spans="2:28" x14ac:dyDescent="0.2">
      <c r="B4255" s="13">
        <f t="shared" si="544"/>
        <v>4252</v>
      </c>
      <c r="C4255" s="12">
        <v>0.55382869486716524</v>
      </c>
      <c r="D4255" s="11">
        <f t="shared" si="537"/>
        <v>20</v>
      </c>
      <c r="E4255" s="11">
        <f t="shared" si="538"/>
        <v>20</v>
      </c>
      <c r="F4255" s="11">
        <f t="shared" si="539"/>
        <v>3000</v>
      </c>
      <c r="G4255" s="12">
        <v>0.59485689275375131</v>
      </c>
      <c r="H4255" s="27">
        <f t="shared" si="540"/>
        <v>2</v>
      </c>
      <c r="I4255" s="11">
        <f t="shared" si="541"/>
        <v>0</v>
      </c>
      <c r="J4255" s="28">
        <f t="shared" si="542"/>
        <v>0</v>
      </c>
      <c r="K4255" s="28">
        <f t="shared" si="543"/>
        <v>3000</v>
      </c>
      <c r="L4255" s="11"/>
      <c r="M4255" s="11"/>
      <c r="N4255" s="11"/>
      <c r="O4255" s="11"/>
      <c r="P4255" s="11"/>
      <c r="Q4255" s="11"/>
      <c r="R4255" s="11"/>
      <c r="S4255" s="11"/>
      <c r="T4255" s="11"/>
      <c r="U4255" s="11"/>
      <c r="V4255" s="11"/>
      <c r="W4255" s="11"/>
      <c r="X4255" s="11"/>
      <c r="Y4255" s="11"/>
      <c r="Z4255" s="11"/>
      <c r="AA4255" s="11"/>
      <c r="AB4255" s="11"/>
    </row>
    <row r="4256" spans="2:28" x14ac:dyDescent="0.2">
      <c r="B4256" s="13">
        <f t="shared" si="544"/>
        <v>4253</v>
      </c>
      <c r="C4256" s="12">
        <v>0.3944683725914504</v>
      </c>
      <c r="D4256" s="11">
        <f t="shared" si="537"/>
        <v>19</v>
      </c>
      <c r="E4256" s="11">
        <f t="shared" si="538"/>
        <v>19</v>
      </c>
      <c r="F4256" s="11">
        <f t="shared" si="539"/>
        <v>2850</v>
      </c>
      <c r="G4256" s="12">
        <v>0.38556340703885694</v>
      </c>
      <c r="H4256" s="27">
        <f t="shared" si="540"/>
        <v>1</v>
      </c>
      <c r="I4256" s="11">
        <f t="shared" si="541"/>
        <v>0</v>
      </c>
      <c r="J4256" s="28">
        <f t="shared" si="542"/>
        <v>0</v>
      </c>
      <c r="K4256" s="28">
        <f t="shared" si="543"/>
        <v>2850</v>
      </c>
      <c r="L4256" s="11"/>
      <c r="M4256" s="11"/>
      <c r="N4256" s="11"/>
      <c r="O4256" s="11"/>
      <c r="P4256" s="11"/>
      <c r="Q4256" s="11"/>
      <c r="R4256" s="11"/>
      <c r="S4256" s="11"/>
      <c r="T4256" s="11"/>
      <c r="U4256" s="11"/>
      <c r="V4256" s="11"/>
      <c r="W4256" s="11"/>
      <c r="X4256" s="11"/>
      <c r="Y4256" s="11"/>
      <c r="Z4256" s="11"/>
      <c r="AA4256" s="11"/>
      <c r="AB4256" s="11"/>
    </row>
    <row r="4257" spans="2:28" x14ac:dyDescent="0.2">
      <c r="B4257" s="13">
        <f t="shared" si="544"/>
        <v>4254</v>
      </c>
      <c r="C4257" s="12">
        <v>0.24374855976386023</v>
      </c>
      <c r="D4257" s="11">
        <f t="shared" si="537"/>
        <v>18</v>
      </c>
      <c r="E4257" s="11">
        <f t="shared" si="538"/>
        <v>18</v>
      </c>
      <c r="F4257" s="11">
        <f t="shared" si="539"/>
        <v>2700</v>
      </c>
      <c r="G4257" s="12">
        <v>0.16477427997398009</v>
      </c>
      <c r="H4257" s="27">
        <f t="shared" si="540"/>
        <v>1</v>
      </c>
      <c r="I4257" s="11">
        <f t="shared" si="541"/>
        <v>0</v>
      </c>
      <c r="J4257" s="28">
        <f t="shared" si="542"/>
        <v>0</v>
      </c>
      <c r="K4257" s="28">
        <f t="shared" si="543"/>
        <v>2700</v>
      </c>
      <c r="L4257" s="11"/>
      <c r="M4257" s="11"/>
      <c r="N4257" s="11"/>
      <c r="O4257" s="11"/>
      <c r="P4257" s="11"/>
      <c r="Q4257" s="11"/>
      <c r="R4257" s="11"/>
      <c r="S4257" s="11"/>
      <c r="T4257" s="11"/>
      <c r="U4257" s="11"/>
      <c r="V4257" s="11"/>
      <c r="W4257" s="11"/>
      <c r="X4257" s="11"/>
      <c r="Y4257" s="11"/>
      <c r="Z4257" s="11"/>
      <c r="AA4257" s="11"/>
      <c r="AB4257" s="11"/>
    </row>
    <row r="4258" spans="2:28" x14ac:dyDescent="0.2">
      <c r="B4258" s="13">
        <f t="shared" si="544"/>
        <v>4255</v>
      </c>
      <c r="C4258" s="12">
        <v>0.6396477274464879</v>
      </c>
      <c r="D4258" s="11">
        <f t="shared" si="537"/>
        <v>20</v>
      </c>
      <c r="E4258" s="11">
        <f t="shared" si="538"/>
        <v>20</v>
      </c>
      <c r="F4258" s="11">
        <f t="shared" si="539"/>
        <v>3000</v>
      </c>
      <c r="G4258" s="12">
        <v>0.82170582960707572</v>
      </c>
      <c r="H4258" s="27">
        <f t="shared" si="540"/>
        <v>3</v>
      </c>
      <c r="I4258" s="11">
        <f t="shared" si="541"/>
        <v>0</v>
      </c>
      <c r="J4258" s="28">
        <f t="shared" si="542"/>
        <v>0</v>
      </c>
      <c r="K4258" s="28">
        <f t="shared" si="543"/>
        <v>3000</v>
      </c>
      <c r="L4258" s="11"/>
      <c r="M4258" s="11"/>
      <c r="N4258" s="11"/>
      <c r="O4258" s="11"/>
      <c r="P4258" s="11"/>
      <c r="Q4258" s="11"/>
      <c r="R4258" s="11"/>
      <c r="S4258" s="11"/>
      <c r="T4258" s="11"/>
      <c r="U4258" s="11"/>
      <c r="V4258" s="11"/>
      <c r="W4258" s="11"/>
      <c r="X4258" s="11"/>
      <c r="Y4258" s="11"/>
      <c r="Z4258" s="11"/>
      <c r="AA4258" s="11"/>
      <c r="AB4258" s="11"/>
    </row>
    <row r="4259" spans="2:28" x14ac:dyDescent="0.2">
      <c r="B4259" s="13">
        <f t="shared" si="544"/>
        <v>4256</v>
      </c>
      <c r="C4259" s="12">
        <v>0.33271960067258965</v>
      </c>
      <c r="D4259" s="11">
        <f t="shared" si="537"/>
        <v>18</v>
      </c>
      <c r="E4259" s="11">
        <f t="shared" si="538"/>
        <v>18</v>
      </c>
      <c r="F4259" s="11">
        <f t="shared" si="539"/>
        <v>2700</v>
      </c>
      <c r="G4259" s="12">
        <v>0.22364996645014079</v>
      </c>
      <c r="H4259" s="27">
        <f t="shared" si="540"/>
        <v>1</v>
      </c>
      <c r="I4259" s="11">
        <f t="shared" si="541"/>
        <v>0</v>
      </c>
      <c r="J4259" s="28">
        <f t="shared" si="542"/>
        <v>0</v>
      </c>
      <c r="K4259" s="28">
        <f t="shared" si="543"/>
        <v>2700</v>
      </c>
      <c r="L4259" s="11"/>
      <c r="M4259" s="11"/>
      <c r="N4259" s="11"/>
      <c r="O4259" s="11"/>
      <c r="P4259" s="11"/>
      <c r="Q4259" s="11"/>
      <c r="R4259" s="11"/>
      <c r="S4259" s="11"/>
      <c r="T4259" s="11"/>
      <c r="U4259" s="11"/>
      <c r="V4259" s="11"/>
      <c r="W4259" s="11"/>
      <c r="X4259" s="11"/>
      <c r="Y4259" s="11"/>
      <c r="Z4259" s="11"/>
      <c r="AA4259" s="11"/>
      <c r="AB4259" s="11"/>
    </row>
    <row r="4260" spans="2:28" x14ac:dyDescent="0.2">
      <c r="B4260" s="13">
        <f t="shared" si="544"/>
        <v>4257</v>
      </c>
      <c r="C4260" s="12">
        <v>9.2203439275051258E-2</v>
      </c>
      <c r="D4260" s="11">
        <f t="shared" si="537"/>
        <v>16</v>
      </c>
      <c r="E4260" s="11">
        <f t="shared" si="538"/>
        <v>16</v>
      </c>
      <c r="F4260" s="11">
        <f t="shared" si="539"/>
        <v>2400</v>
      </c>
      <c r="G4260" s="12">
        <v>0.17642414210492929</v>
      </c>
      <c r="H4260" s="27">
        <f t="shared" si="540"/>
        <v>0</v>
      </c>
      <c r="I4260" s="11">
        <f t="shared" si="541"/>
        <v>0</v>
      </c>
      <c r="J4260" s="28">
        <f t="shared" si="542"/>
        <v>0</v>
      </c>
      <c r="K4260" s="28">
        <f t="shared" si="543"/>
        <v>2400</v>
      </c>
      <c r="L4260" s="11"/>
      <c r="M4260" s="11"/>
      <c r="N4260" s="11"/>
      <c r="O4260" s="11"/>
      <c r="P4260" s="11"/>
      <c r="Q4260" s="11"/>
      <c r="R4260" s="11"/>
      <c r="S4260" s="11"/>
      <c r="T4260" s="11"/>
      <c r="U4260" s="11"/>
      <c r="V4260" s="11"/>
      <c r="W4260" s="11"/>
      <c r="X4260" s="11"/>
      <c r="Y4260" s="11"/>
      <c r="Z4260" s="11"/>
      <c r="AA4260" s="11"/>
      <c r="AB4260" s="11"/>
    </row>
    <row r="4261" spans="2:28" x14ac:dyDescent="0.2">
      <c r="B4261" s="13">
        <f t="shared" si="544"/>
        <v>4258</v>
      </c>
      <c r="C4261" s="12">
        <v>7.2074576747590768E-2</v>
      </c>
      <c r="D4261" s="11">
        <f t="shared" si="537"/>
        <v>15</v>
      </c>
      <c r="E4261" s="11">
        <f t="shared" si="538"/>
        <v>15</v>
      </c>
      <c r="F4261" s="11">
        <f t="shared" si="539"/>
        <v>2250</v>
      </c>
      <c r="G4261" s="12">
        <v>0.88724188632257128</v>
      </c>
      <c r="H4261" s="27">
        <f t="shared" si="540"/>
        <v>3</v>
      </c>
      <c r="I4261" s="11">
        <f t="shared" si="541"/>
        <v>0</v>
      </c>
      <c r="J4261" s="28">
        <f t="shared" si="542"/>
        <v>0</v>
      </c>
      <c r="K4261" s="28">
        <f t="shared" si="543"/>
        <v>2250</v>
      </c>
      <c r="L4261" s="11"/>
      <c r="M4261" s="11"/>
      <c r="N4261" s="11"/>
      <c r="O4261" s="11"/>
      <c r="P4261" s="11"/>
      <c r="Q4261" s="11"/>
      <c r="R4261" s="11"/>
      <c r="S4261" s="11"/>
      <c r="T4261" s="11"/>
      <c r="U4261" s="11"/>
      <c r="V4261" s="11"/>
      <c r="W4261" s="11"/>
      <c r="X4261" s="11"/>
      <c r="Y4261" s="11"/>
      <c r="Z4261" s="11"/>
      <c r="AA4261" s="11"/>
      <c r="AB4261" s="11"/>
    </row>
    <row r="4262" spans="2:28" x14ac:dyDescent="0.2">
      <c r="B4262" s="13">
        <f t="shared" si="544"/>
        <v>4259</v>
      </c>
      <c r="C4262" s="12">
        <v>0.71190549221908128</v>
      </c>
      <c r="D4262" s="11">
        <f t="shared" si="537"/>
        <v>21</v>
      </c>
      <c r="E4262" s="11">
        <f t="shared" si="538"/>
        <v>21</v>
      </c>
      <c r="F4262" s="11">
        <f t="shared" si="539"/>
        <v>3150</v>
      </c>
      <c r="G4262" s="12">
        <v>0.3158970966618817</v>
      </c>
      <c r="H4262" s="27">
        <f t="shared" si="540"/>
        <v>1</v>
      </c>
      <c r="I4262" s="11">
        <f t="shared" si="541"/>
        <v>1</v>
      </c>
      <c r="J4262" s="28">
        <f t="shared" si="542"/>
        <v>500</v>
      </c>
      <c r="K4262" s="28">
        <f t="shared" si="543"/>
        <v>2650</v>
      </c>
      <c r="L4262" s="11"/>
      <c r="M4262" s="11"/>
      <c r="N4262" s="11"/>
      <c r="O4262" s="11"/>
      <c r="P4262" s="11"/>
      <c r="Q4262" s="11"/>
      <c r="R4262" s="11"/>
      <c r="S4262" s="11"/>
      <c r="T4262" s="11"/>
      <c r="U4262" s="11"/>
      <c r="V4262" s="11"/>
      <c r="W4262" s="11"/>
      <c r="X4262" s="11"/>
      <c r="Y4262" s="11"/>
      <c r="Z4262" s="11"/>
      <c r="AA4262" s="11"/>
      <c r="AB4262" s="11"/>
    </row>
    <row r="4263" spans="2:28" x14ac:dyDescent="0.2">
      <c r="B4263" s="13">
        <f t="shared" si="544"/>
        <v>4260</v>
      </c>
      <c r="C4263" s="12">
        <v>0.5936348671710534</v>
      </c>
      <c r="D4263" s="11">
        <f t="shared" si="537"/>
        <v>20</v>
      </c>
      <c r="E4263" s="11">
        <f t="shared" si="538"/>
        <v>20</v>
      </c>
      <c r="F4263" s="11">
        <f t="shared" si="539"/>
        <v>3000</v>
      </c>
      <c r="G4263" s="12">
        <v>0.45200666965065928</v>
      </c>
      <c r="H4263" s="27">
        <f t="shared" si="540"/>
        <v>2</v>
      </c>
      <c r="I4263" s="11">
        <f t="shared" si="541"/>
        <v>0</v>
      </c>
      <c r="J4263" s="28">
        <f t="shared" si="542"/>
        <v>0</v>
      </c>
      <c r="K4263" s="28">
        <f t="shared" si="543"/>
        <v>3000</v>
      </c>
      <c r="L4263" s="11"/>
      <c r="M4263" s="11"/>
      <c r="N4263" s="11"/>
      <c r="O4263" s="11"/>
      <c r="P4263" s="11"/>
      <c r="Q4263" s="11"/>
      <c r="R4263" s="11"/>
      <c r="S4263" s="11"/>
      <c r="T4263" s="11"/>
      <c r="U4263" s="11"/>
      <c r="V4263" s="11"/>
      <c r="W4263" s="11"/>
      <c r="X4263" s="11"/>
      <c r="Y4263" s="11"/>
      <c r="Z4263" s="11"/>
      <c r="AA4263" s="11"/>
      <c r="AB4263" s="11"/>
    </row>
    <row r="4264" spans="2:28" x14ac:dyDescent="0.2">
      <c r="B4264" s="13">
        <f t="shared" si="544"/>
        <v>4261</v>
      </c>
      <c r="C4264" s="12">
        <v>0.36215804378116434</v>
      </c>
      <c r="D4264" s="11">
        <f t="shared" si="537"/>
        <v>19</v>
      </c>
      <c r="E4264" s="11">
        <f t="shared" si="538"/>
        <v>19</v>
      </c>
      <c r="F4264" s="11">
        <f t="shared" si="539"/>
        <v>2850</v>
      </c>
      <c r="G4264" s="12">
        <v>0.12175424620774677</v>
      </c>
      <c r="H4264" s="27">
        <f t="shared" si="540"/>
        <v>0</v>
      </c>
      <c r="I4264" s="11">
        <f t="shared" si="541"/>
        <v>0</v>
      </c>
      <c r="J4264" s="28">
        <f t="shared" si="542"/>
        <v>0</v>
      </c>
      <c r="K4264" s="28">
        <f t="shared" si="543"/>
        <v>2850</v>
      </c>
      <c r="L4264" s="11"/>
      <c r="M4264" s="11"/>
      <c r="N4264" s="11"/>
      <c r="O4264" s="11"/>
      <c r="P4264" s="11"/>
      <c r="Q4264" s="11"/>
      <c r="R4264" s="11"/>
      <c r="S4264" s="11"/>
      <c r="T4264" s="11"/>
      <c r="U4264" s="11"/>
      <c r="V4264" s="11"/>
      <c r="W4264" s="11"/>
      <c r="X4264" s="11"/>
      <c r="Y4264" s="11"/>
      <c r="Z4264" s="11"/>
      <c r="AA4264" s="11"/>
      <c r="AB4264" s="11"/>
    </row>
    <row r="4265" spans="2:28" x14ac:dyDescent="0.2">
      <c r="B4265" s="13">
        <f t="shared" si="544"/>
        <v>4262</v>
      </c>
      <c r="C4265" s="12">
        <v>0.17548856392539103</v>
      </c>
      <c r="D4265" s="11">
        <f t="shared" si="537"/>
        <v>17</v>
      </c>
      <c r="E4265" s="11">
        <f t="shared" si="538"/>
        <v>17</v>
      </c>
      <c r="F4265" s="11">
        <f t="shared" si="539"/>
        <v>2550</v>
      </c>
      <c r="G4265" s="12">
        <v>3.8813873900203855E-2</v>
      </c>
      <c r="H4265" s="27">
        <f t="shared" si="540"/>
        <v>0</v>
      </c>
      <c r="I4265" s="11">
        <f t="shared" si="541"/>
        <v>0</v>
      </c>
      <c r="J4265" s="28">
        <f t="shared" si="542"/>
        <v>0</v>
      </c>
      <c r="K4265" s="28">
        <f t="shared" si="543"/>
        <v>2550</v>
      </c>
      <c r="L4265" s="11"/>
      <c r="M4265" s="11"/>
      <c r="N4265" s="11"/>
      <c r="O4265" s="11"/>
      <c r="P4265" s="11"/>
      <c r="Q4265" s="11"/>
      <c r="R4265" s="11"/>
      <c r="S4265" s="11"/>
      <c r="T4265" s="11"/>
      <c r="U4265" s="11"/>
      <c r="V4265" s="11"/>
      <c r="W4265" s="11"/>
      <c r="X4265" s="11"/>
      <c r="Y4265" s="11"/>
      <c r="Z4265" s="11"/>
      <c r="AA4265" s="11"/>
      <c r="AB4265" s="11"/>
    </row>
    <row r="4266" spans="2:28" x14ac:dyDescent="0.2">
      <c r="B4266" s="13">
        <f t="shared" si="544"/>
        <v>4263</v>
      </c>
      <c r="C4266" s="12">
        <v>0.11519565338988291</v>
      </c>
      <c r="D4266" s="11">
        <f t="shared" si="537"/>
        <v>16</v>
      </c>
      <c r="E4266" s="11">
        <f t="shared" si="538"/>
        <v>16</v>
      </c>
      <c r="F4266" s="11">
        <f t="shared" si="539"/>
        <v>2400</v>
      </c>
      <c r="G4266" s="12">
        <v>0.64679221284913313</v>
      </c>
      <c r="H4266" s="27">
        <f t="shared" si="540"/>
        <v>2</v>
      </c>
      <c r="I4266" s="11">
        <f t="shared" si="541"/>
        <v>0</v>
      </c>
      <c r="J4266" s="28">
        <f t="shared" si="542"/>
        <v>0</v>
      </c>
      <c r="K4266" s="28">
        <f t="shared" si="543"/>
        <v>2400</v>
      </c>
      <c r="L4266" s="11"/>
      <c r="M4266" s="11"/>
      <c r="N4266" s="11"/>
      <c r="O4266" s="11"/>
      <c r="P4266" s="11"/>
      <c r="Q4266" s="11"/>
      <c r="R4266" s="11"/>
      <c r="S4266" s="11"/>
      <c r="T4266" s="11"/>
      <c r="U4266" s="11"/>
      <c r="V4266" s="11"/>
      <c r="W4266" s="11"/>
      <c r="X4266" s="11"/>
      <c r="Y4266" s="11"/>
      <c r="Z4266" s="11"/>
      <c r="AA4266" s="11"/>
      <c r="AB4266" s="11"/>
    </row>
    <row r="4267" spans="2:28" x14ac:dyDescent="0.2">
      <c r="B4267" s="13">
        <f t="shared" si="544"/>
        <v>4264</v>
      </c>
      <c r="C4267" s="12">
        <v>0.21074340951197845</v>
      </c>
      <c r="D4267" s="11">
        <f t="shared" si="537"/>
        <v>17</v>
      </c>
      <c r="E4267" s="11">
        <f t="shared" si="538"/>
        <v>17</v>
      </c>
      <c r="F4267" s="11">
        <f t="shared" si="539"/>
        <v>2550</v>
      </c>
      <c r="G4267" s="12">
        <v>0.18810834779479646</v>
      </c>
      <c r="H4267" s="27">
        <f t="shared" si="540"/>
        <v>1</v>
      </c>
      <c r="I4267" s="11">
        <f t="shared" si="541"/>
        <v>0</v>
      </c>
      <c r="J4267" s="28">
        <f t="shared" si="542"/>
        <v>0</v>
      </c>
      <c r="K4267" s="28">
        <f t="shared" si="543"/>
        <v>2550</v>
      </c>
      <c r="L4267" s="11"/>
      <c r="M4267" s="11"/>
      <c r="N4267" s="11"/>
      <c r="O4267" s="11"/>
      <c r="P4267" s="11"/>
      <c r="Q4267" s="11"/>
      <c r="R4267" s="11"/>
      <c r="S4267" s="11"/>
      <c r="T4267" s="11"/>
      <c r="U4267" s="11"/>
      <c r="V4267" s="11"/>
      <c r="W4267" s="11"/>
      <c r="X4267" s="11"/>
      <c r="Y4267" s="11"/>
      <c r="Z4267" s="11"/>
      <c r="AA4267" s="11"/>
      <c r="AB4267" s="11"/>
    </row>
    <row r="4268" spans="2:28" x14ac:dyDescent="0.2">
      <c r="B4268" s="13">
        <f t="shared" si="544"/>
        <v>4265</v>
      </c>
      <c r="C4268" s="12">
        <v>0.51731955857855394</v>
      </c>
      <c r="D4268" s="11">
        <f t="shared" si="537"/>
        <v>20</v>
      </c>
      <c r="E4268" s="11">
        <f t="shared" si="538"/>
        <v>20</v>
      </c>
      <c r="F4268" s="11">
        <f t="shared" si="539"/>
        <v>3000</v>
      </c>
      <c r="G4268" s="12">
        <v>0.23190124460721817</v>
      </c>
      <c r="H4268" s="27">
        <f t="shared" si="540"/>
        <v>1</v>
      </c>
      <c r="I4268" s="11">
        <f t="shared" si="541"/>
        <v>0</v>
      </c>
      <c r="J4268" s="28">
        <f t="shared" si="542"/>
        <v>0</v>
      </c>
      <c r="K4268" s="28">
        <f t="shared" si="543"/>
        <v>3000</v>
      </c>
      <c r="L4268" s="11"/>
      <c r="M4268" s="11"/>
      <c r="N4268" s="11"/>
      <c r="O4268" s="11"/>
      <c r="P4268" s="11"/>
      <c r="Q4268" s="11"/>
      <c r="R4268" s="11"/>
      <c r="S4268" s="11"/>
      <c r="T4268" s="11"/>
      <c r="U4268" s="11"/>
      <c r="V4268" s="11"/>
      <c r="W4268" s="11"/>
      <c r="X4268" s="11"/>
      <c r="Y4268" s="11"/>
      <c r="Z4268" s="11"/>
      <c r="AA4268" s="11"/>
      <c r="AB4268" s="11"/>
    </row>
    <row r="4269" spans="2:28" x14ac:dyDescent="0.2">
      <c r="B4269" s="13">
        <f t="shared" si="544"/>
        <v>4266</v>
      </c>
      <c r="C4269" s="12">
        <v>1.0186867971417879E-4</v>
      </c>
      <c r="D4269" s="11">
        <f t="shared" si="537"/>
        <v>14</v>
      </c>
      <c r="E4269" s="11">
        <f t="shared" si="538"/>
        <v>14</v>
      </c>
      <c r="F4269" s="11">
        <f t="shared" si="539"/>
        <v>2100</v>
      </c>
      <c r="G4269" s="12">
        <v>8.9736665989850195E-2</v>
      </c>
      <c r="H4269" s="27">
        <f t="shared" si="540"/>
        <v>0</v>
      </c>
      <c r="I4269" s="11">
        <f t="shared" si="541"/>
        <v>0</v>
      </c>
      <c r="J4269" s="28">
        <f t="shared" si="542"/>
        <v>0</v>
      </c>
      <c r="K4269" s="28">
        <f t="shared" si="543"/>
        <v>2100</v>
      </c>
      <c r="L4269" s="11"/>
      <c r="M4269" s="11"/>
      <c r="N4269" s="11"/>
      <c r="O4269" s="11"/>
      <c r="P4269" s="11"/>
      <c r="Q4269" s="11"/>
      <c r="R4269" s="11"/>
      <c r="S4269" s="11"/>
      <c r="T4269" s="11"/>
      <c r="U4269" s="11"/>
      <c r="V4269" s="11"/>
      <c r="W4269" s="11"/>
      <c r="X4269" s="11"/>
      <c r="Y4269" s="11"/>
      <c r="Z4269" s="11"/>
      <c r="AA4269" s="11"/>
      <c r="AB4269" s="11"/>
    </row>
    <row r="4270" spans="2:28" x14ac:dyDescent="0.2">
      <c r="B4270" s="13">
        <f t="shared" si="544"/>
        <v>4267</v>
      </c>
      <c r="C4270" s="12">
        <v>0.37964996720153577</v>
      </c>
      <c r="D4270" s="11">
        <f t="shared" si="537"/>
        <v>19</v>
      </c>
      <c r="E4270" s="11">
        <f t="shared" si="538"/>
        <v>19</v>
      </c>
      <c r="F4270" s="11">
        <f t="shared" si="539"/>
        <v>2850</v>
      </c>
      <c r="G4270" s="12">
        <v>0.53392236717351682</v>
      </c>
      <c r="H4270" s="27">
        <f t="shared" si="540"/>
        <v>2</v>
      </c>
      <c r="I4270" s="11">
        <f t="shared" si="541"/>
        <v>0</v>
      </c>
      <c r="J4270" s="28">
        <f t="shared" si="542"/>
        <v>0</v>
      </c>
      <c r="K4270" s="28">
        <f t="shared" si="543"/>
        <v>2850</v>
      </c>
      <c r="L4270" s="11"/>
      <c r="M4270" s="11"/>
      <c r="N4270" s="11"/>
      <c r="O4270" s="11"/>
      <c r="P4270" s="11"/>
      <c r="Q4270" s="11"/>
      <c r="R4270" s="11"/>
      <c r="S4270" s="11"/>
      <c r="T4270" s="11"/>
      <c r="U4270" s="11"/>
      <c r="V4270" s="11"/>
      <c r="W4270" s="11"/>
      <c r="X4270" s="11"/>
      <c r="Y4270" s="11"/>
      <c r="Z4270" s="11"/>
      <c r="AA4270" s="11"/>
      <c r="AB4270" s="11"/>
    </row>
    <row r="4271" spans="2:28" x14ac:dyDescent="0.2">
      <c r="B4271" s="13">
        <f t="shared" si="544"/>
        <v>4268</v>
      </c>
      <c r="C4271" s="12">
        <v>0.45693750670607913</v>
      </c>
      <c r="D4271" s="11">
        <f t="shared" si="537"/>
        <v>19</v>
      </c>
      <c r="E4271" s="11">
        <f t="shared" si="538"/>
        <v>19</v>
      </c>
      <c r="F4271" s="11">
        <f t="shared" si="539"/>
        <v>2850</v>
      </c>
      <c r="G4271" s="12">
        <v>0.25998670029707738</v>
      </c>
      <c r="H4271" s="27">
        <f t="shared" si="540"/>
        <v>1</v>
      </c>
      <c r="I4271" s="11">
        <f t="shared" si="541"/>
        <v>0</v>
      </c>
      <c r="J4271" s="28">
        <f t="shared" si="542"/>
        <v>0</v>
      </c>
      <c r="K4271" s="28">
        <f t="shared" si="543"/>
        <v>2850</v>
      </c>
      <c r="L4271" s="11"/>
      <c r="M4271" s="11"/>
      <c r="N4271" s="11"/>
      <c r="O4271" s="11"/>
      <c r="P4271" s="11"/>
      <c r="Q4271" s="11"/>
      <c r="R4271" s="11"/>
      <c r="S4271" s="11"/>
      <c r="T4271" s="11"/>
      <c r="U4271" s="11"/>
      <c r="V4271" s="11"/>
      <c r="W4271" s="11"/>
      <c r="X4271" s="11"/>
      <c r="Y4271" s="11"/>
      <c r="Z4271" s="11"/>
      <c r="AA4271" s="11"/>
      <c r="AB4271" s="11"/>
    </row>
    <row r="4272" spans="2:28" x14ac:dyDescent="0.2">
      <c r="B4272" s="13">
        <f t="shared" si="544"/>
        <v>4269</v>
      </c>
      <c r="C4272" s="12">
        <v>0.49244663636180908</v>
      </c>
      <c r="D4272" s="11">
        <f t="shared" si="537"/>
        <v>19</v>
      </c>
      <c r="E4272" s="11">
        <f t="shared" si="538"/>
        <v>19</v>
      </c>
      <c r="F4272" s="11">
        <f t="shared" si="539"/>
        <v>2850</v>
      </c>
      <c r="G4272" s="12">
        <v>0.63190421531424346</v>
      </c>
      <c r="H4272" s="27">
        <f t="shared" si="540"/>
        <v>2</v>
      </c>
      <c r="I4272" s="11">
        <f t="shared" si="541"/>
        <v>0</v>
      </c>
      <c r="J4272" s="28">
        <f t="shared" si="542"/>
        <v>0</v>
      </c>
      <c r="K4272" s="28">
        <f t="shared" si="543"/>
        <v>2850</v>
      </c>
      <c r="L4272" s="11"/>
      <c r="M4272" s="11"/>
      <c r="N4272" s="11"/>
      <c r="O4272" s="11"/>
      <c r="P4272" s="11"/>
      <c r="Q4272" s="11"/>
      <c r="R4272" s="11"/>
      <c r="S4272" s="11"/>
      <c r="T4272" s="11"/>
      <c r="U4272" s="11"/>
      <c r="V4272" s="11"/>
      <c r="W4272" s="11"/>
      <c r="X4272" s="11"/>
      <c r="Y4272" s="11"/>
      <c r="Z4272" s="11"/>
      <c r="AA4272" s="11"/>
      <c r="AB4272" s="11"/>
    </row>
    <row r="4273" spans="2:28" x14ac:dyDescent="0.2">
      <c r="B4273" s="13">
        <f t="shared" si="544"/>
        <v>4270</v>
      </c>
      <c r="C4273" s="12">
        <v>0.36870581666015756</v>
      </c>
      <c r="D4273" s="11">
        <f t="shared" si="537"/>
        <v>19</v>
      </c>
      <c r="E4273" s="11">
        <f t="shared" si="538"/>
        <v>19</v>
      </c>
      <c r="F4273" s="11">
        <f t="shared" si="539"/>
        <v>2850</v>
      </c>
      <c r="G4273" s="12">
        <v>0.30220628715334252</v>
      </c>
      <c r="H4273" s="27">
        <f t="shared" si="540"/>
        <v>1</v>
      </c>
      <c r="I4273" s="11">
        <f t="shared" si="541"/>
        <v>0</v>
      </c>
      <c r="J4273" s="28">
        <f t="shared" si="542"/>
        <v>0</v>
      </c>
      <c r="K4273" s="28">
        <f t="shared" si="543"/>
        <v>2850</v>
      </c>
      <c r="L4273" s="11"/>
      <c r="M4273" s="11"/>
      <c r="N4273" s="11"/>
      <c r="O4273" s="11"/>
      <c r="P4273" s="11"/>
      <c r="Q4273" s="11"/>
      <c r="R4273" s="11"/>
      <c r="S4273" s="11"/>
      <c r="T4273" s="11"/>
      <c r="U4273" s="11"/>
      <c r="V4273" s="11"/>
      <c r="W4273" s="11"/>
      <c r="X4273" s="11"/>
      <c r="Y4273" s="11"/>
      <c r="Z4273" s="11"/>
      <c r="AA4273" s="11"/>
      <c r="AB4273" s="11"/>
    </row>
    <row r="4274" spans="2:28" x14ac:dyDescent="0.2">
      <c r="B4274" s="13">
        <f t="shared" si="544"/>
        <v>4271</v>
      </c>
      <c r="C4274" s="12">
        <v>0.16867593831425232</v>
      </c>
      <c r="D4274" s="11">
        <f t="shared" si="537"/>
        <v>17</v>
      </c>
      <c r="E4274" s="11">
        <f t="shared" si="538"/>
        <v>17</v>
      </c>
      <c r="F4274" s="11">
        <f t="shared" si="539"/>
        <v>2550</v>
      </c>
      <c r="G4274" s="12">
        <v>0.73330736691862863</v>
      </c>
      <c r="H4274" s="27">
        <f t="shared" si="540"/>
        <v>2</v>
      </c>
      <c r="I4274" s="11">
        <f t="shared" si="541"/>
        <v>0</v>
      </c>
      <c r="J4274" s="28">
        <f t="shared" si="542"/>
        <v>0</v>
      </c>
      <c r="K4274" s="28">
        <f t="shared" si="543"/>
        <v>2550</v>
      </c>
      <c r="L4274" s="11"/>
      <c r="M4274" s="11"/>
      <c r="N4274" s="11"/>
      <c r="O4274" s="11"/>
      <c r="P4274" s="11"/>
      <c r="Q4274" s="11"/>
      <c r="R4274" s="11"/>
      <c r="S4274" s="11"/>
      <c r="T4274" s="11"/>
      <c r="U4274" s="11"/>
      <c r="V4274" s="11"/>
      <c r="W4274" s="11"/>
      <c r="X4274" s="11"/>
      <c r="Y4274" s="11"/>
      <c r="Z4274" s="11"/>
      <c r="AA4274" s="11"/>
      <c r="AB4274" s="11"/>
    </row>
    <row r="4275" spans="2:28" x14ac:dyDescent="0.2">
      <c r="B4275" s="13">
        <f t="shared" si="544"/>
        <v>4272</v>
      </c>
      <c r="C4275" s="12">
        <v>0.94692821559613982</v>
      </c>
      <c r="D4275" s="11">
        <f t="shared" si="537"/>
        <v>23</v>
      </c>
      <c r="E4275" s="11">
        <f t="shared" si="538"/>
        <v>22</v>
      </c>
      <c r="F4275" s="11">
        <f t="shared" si="539"/>
        <v>3300</v>
      </c>
      <c r="G4275" s="12">
        <v>0.47012445128005731</v>
      </c>
      <c r="H4275" s="27">
        <f t="shared" si="540"/>
        <v>2</v>
      </c>
      <c r="I4275" s="11">
        <f t="shared" si="541"/>
        <v>1</v>
      </c>
      <c r="J4275" s="28">
        <f t="shared" si="542"/>
        <v>500</v>
      </c>
      <c r="K4275" s="28">
        <f t="shared" si="543"/>
        <v>2800</v>
      </c>
      <c r="L4275" s="11"/>
      <c r="M4275" s="11"/>
      <c r="N4275" s="11"/>
      <c r="O4275" s="11"/>
      <c r="P4275" s="11"/>
      <c r="Q4275" s="11"/>
      <c r="R4275" s="11"/>
      <c r="S4275" s="11"/>
      <c r="T4275" s="11"/>
      <c r="U4275" s="11"/>
      <c r="V4275" s="11"/>
      <c r="W4275" s="11"/>
      <c r="X4275" s="11"/>
      <c r="Y4275" s="11"/>
      <c r="Z4275" s="11"/>
      <c r="AA4275" s="11"/>
      <c r="AB4275" s="11"/>
    </row>
    <row r="4276" spans="2:28" x14ac:dyDescent="0.2">
      <c r="B4276" s="13">
        <f t="shared" si="544"/>
        <v>4273</v>
      </c>
      <c r="C4276" s="12">
        <v>0.96614293542306295</v>
      </c>
      <c r="D4276" s="11">
        <f t="shared" si="537"/>
        <v>24</v>
      </c>
      <c r="E4276" s="11">
        <f t="shared" si="538"/>
        <v>22</v>
      </c>
      <c r="F4276" s="11">
        <f t="shared" si="539"/>
        <v>3300</v>
      </c>
      <c r="G4276" s="12">
        <v>0.87841253261276941</v>
      </c>
      <c r="H4276" s="27">
        <f t="shared" si="540"/>
        <v>4</v>
      </c>
      <c r="I4276" s="11">
        <f t="shared" si="541"/>
        <v>0</v>
      </c>
      <c r="J4276" s="28">
        <f t="shared" si="542"/>
        <v>0</v>
      </c>
      <c r="K4276" s="28">
        <f t="shared" si="543"/>
        <v>3300</v>
      </c>
      <c r="L4276" s="11"/>
      <c r="M4276" s="11"/>
      <c r="N4276" s="11"/>
      <c r="O4276" s="11"/>
      <c r="P4276" s="11"/>
      <c r="Q4276" s="11"/>
      <c r="R4276" s="11"/>
      <c r="S4276" s="11"/>
      <c r="T4276" s="11"/>
      <c r="U4276" s="11"/>
      <c r="V4276" s="11"/>
      <c r="W4276" s="11"/>
      <c r="X4276" s="11"/>
      <c r="Y4276" s="11"/>
      <c r="Z4276" s="11"/>
      <c r="AA4276" s="11"/>
      <c r="AB4276" s="11"/>
    </row>
    <row r="4277" spans="2:28" x14ac:dyDescent="0.2">
      <c r="B4277" s="13">
        <f t="shared" si="544"/>
        <v>4274</v>
      </c>
      <c r="C4277" s="12">
        <v>0.58590923421636121</v>
      </c>
      <c r="D4277" s="11">
        <f t="shared" si="537"/>
        <v>20</v>
      </c>
      <c r="E4277" s="11">
        <f t="shared" si="538"/>
        <v>20</v>
      </c>
      <c r="F4277" s="11">
        <f t="shared" si="539"/>
        <v>3000</v>
      </c>
      <c r="G4277" s="12">
        <v>8.6955503968400794E-2</v>
      </c>
      <c r="H4277" s="27">
        <f t="shared" si="540"/>
        <v>0</v>
      </c>
      <c r="I4277" s="11">
        <f t="shared" si="541"/>
        <v>1</v>
      </c>
      <c r="J4277" s="28">
        <f t="shared" si="542"/>
        <v>500</v>
      </c>
      <c r="K4277" s="28">
        <f t="shared" si="543"/>
        <v>2500</v>
      </c>
      <c r="L4277" s="11"/>
      <c r="M4277" s="11"/>
      <c r="N4277" s="11"/>
      <c r="O4277" s="11"/>
      <c r="P4277" s="11"/>
      <c r="Q4277" s="11"/>
      <c r="R4277" s="11"/>
      <c r="S4277" s="11"/>
      <c r="T4277" s="11"/>
      <c r="U4277" s="11"/>
      <c r="V4277" s="11"/>
      <c r="W4277" s="11"/>
      <c r="X4277" s="11"/>
      <c r="Y4277" s="11"/>
      <c r="Z4277" s="11"/>
      <c r="AA4277" s="11"/>
      <c r="AB4277" s="11"/>
    </row>
    <row r="4278" spans="2:28" x14ac:dyDescent="0.2">
      <c r="B4278" s="13">
        <f t="shared" si="544"/>
        <v>4275</v>
      </c>
      <c r="C4278" s="12">
        <v>0.89542596472944114</v>
      </c>
      <c r="D4278" s="11">
        <f t="shared" si="537"/>
        <v>22</v>
      </c>
      <c r="E4278" s="11">
        <f t="shared" si="538"/>
        <v>22</v>
      </c>
      <c r="F4278" s="11">
        <f t="shared" si="539"/>
        <v>3300</v>
      </c>
      <c r="G4278" s="12">
        <v>0.57380388052064812</v>
      </c>
      <c r="H4278" s="27">
        <f t="shared" si="540"/>
        <v>2</v>
      </c>
      <c r="I4278" s="11">
        <f t="shared" si="541"/>
        <v>1</v>
      </c>
      <c r="J4278" s="28">
        <f t="shared" si="542"/>
        <v>500</v>
      </c>
      <c r="K4278" s="28">
        <f t="shared" si="543"/>
        <v>2800</v>
      </c>
      <c r="L4278" s="11"/>
      <c r="M4278" s="11"/>
      <c r="N4278" s="11"/>
      <c r="O4278" s="11"/>
      <c r="P4278" s="11"/>
      <c r="Q4278" s="11"/>
      <c r="R4278" s="11"/>
      <c r="S4278" s="11"/>
      <c r="T4278" s="11"/>
      <c r="U4278" s="11"/>
      <c r="V4278" s="11"/>
      <c r="W4278" s="11"/>
      <c r="X4278" s="11"/>
      <c r="Y4278" s="11"/>
      <c r="Z4278" s="11"/>
      <c r="AA4278" s="11"/>
      <c r="AB4278" s="11"/>
    </row>
    <row r="4279" spans="2:28" x14ac:dyDescent="0.2">
      <c r="B4279" s="13">
        <f t="shared" si="544"/>
        <v>4276</v>
      </c>
      <c r="C4279" s="12">
        <v>3.9259902537980285E-3</v>
      </c>
      <c r="D4279" s="11">
        <f t="shared" si="537"/>
        <v>14</v>
      </c>
      <c r="E4279" s="11">
        <f t="shared" si="538"/>
        <v>14</v>
      </c>
      <c r="F4279" s="11">
        <f t="shared" si="539"/>
        <v>2100</v>
      </c>
      <c r="G4279" s="12">
        <v>0.18605236854840879</v>
      </c>
      <c r="H4279" s="27">
        <f t="shared" si="540"/>
        <v>0</v>
      </c>
      <c r="I4279" s="11">
        <f t="shared" si="541"/>
        <v>0</v>
      </c>
      <c r="J4279" s="28">
        <f t="shared" si="542"/>
        <v>0</v>
      </c>
      <c r="K4279" s="28">
        <f t="shared" si="543"/>
        <v>2100</v>
      </c>
      <c r="L4279" s="11"/>
      <c r="M4279" s="11"/>
      <c r="N4279" s="11"/>
      <c r="O4279" s="11"/>
      <c r="P4279" s="11"/>
      <c r="Q4279" s="11"/>
      <c r="R4279" s="11"/>
      <c r="S4279" s="11"/>
      <c r="T4279" s="11"/>
      <c r="U4279" s="11"/>
      <c r="V4279" s="11"/>
      <c r="W4279" s="11"/>
      <c r="X4279" s="11"/>
      <c r="Y4279" s="11"/>
      <c r="Z4279" s="11"/>
      <c r="AA4279" s="11"/>
      <c r="AB4279" s="11"/>
    </row>
    <row r="4280" spans="2:28" x14ac:dyDescent="0.2">
      <c r="B4280" s="13">
        <f t="shared" si="544"/>
        <v>4277</v>
      </c>
      <c r="C4280" s="12">
        <v>0.99294863628686481</v>
      </c>
      <c r="D4280" s="11">
        <f t="shared" si="537"/>
        <v>25</v>
      </c>
      <c r="E4280" s="11">
        <f t="shared" si="538"/>
        <v>22</v>
      </c>
      <c r="F4280" s="11">
        <f t="shared" si="539"/>
        <v>3300</v>
      </c>
      <c r="G4280" s="12">
        <v>0.77330746572714382</v>
      </c>
      <c r="H4280" s="27">
        <f t="shared" si="540"/>
        <v>3</v>
      </c>
      <c r="I4280" s="11">
        <f t="shared" si="541"/>
        <v>0</v>
      </c>
      <c r="J4280" s="28">
        <f t="shared" si="542"/>
        <v>0</v>
      </c>
      <c r="K4280" s="28">
        <f t="shared" si="543"/>
        <v>3300</v>
      </c>
      <c r="L4280" s="11"/>
      <c r="M4280" s="11"/>
      <c r="N4280" s="11"/>
      <c r="O4280" s="11"/>
      <c r="P4280" s="11"/>
      <c r="Q4280" s="11"/>
      <c r="R4280" s="11"/>
      <c r="S4280" s="11"/>
      <c r="T4280" s="11"/>
      <c r="U4280" s="11"/>
      <c r="V4280" s="11"/>
      <c r="W4280" s="11"/>
      <c r="X4280" s="11"/>
      <c r="Y4280" s="11"/>
      <c r="Z4280" s="11"/>
      <c r="AA4280" s="11"/>
      <c r="AB4280" s="11"/>
    </row>
    <row r="4281" spans="2:28" x14ac:dyDescent="0.2">
      <c r="B4281" s="13">
        <f t="shared" si="544"/>
        <v>4278</v>
      </c>
      <c r="C4281" s="12">
        <v>3.191567967401443E-2</v>
      </c>
      <c r="D4281" s="11">
        <f t="shared" si="537"/>
        <v>15</v>
      </c>
      <c r="E4281" s="11">
        <f t="shared" si="538"/>
        <v>15</v>
      </c>
      <c r="F4281" s="11">
        <f t="shared" si="539"/>
        <v>2250</v>
      </c>
      <c r="G4281" s="12">
        <v>0.397118714084297</v>
      </c>
      <c r="H4281" s="27">
        <f t="shared" si="540"/>
        <v>1</v>
      </c>
      <c r="I4281" s="11">
        <f t="shared" si="541"/>
        <v>0</v>
      </c>
      <c r="J4281" s="28">
        <f t="shared" si="542"/>
        <v>0</v>
      </c>
      <c r="K4281" s="28">
        <f t="shared" si="543"/>
        <v>2250</v>
      </c>
      <c r="L4281" s="11"/>
      <c r="M4281" s="11"/>
      <c r="N4281" s="11"/>
      <c r="O4281" s="11"/>
      <c r="P4281" s="11"/>
      <c r="Q4281" s="11"/>
      <c r="R4281" s="11"/>
      <c r="S4281" s="11"/>
      <c r="T4281" s="11"/>
      <c r="U4281" s="11"/>
      <c r="V4281" s="11"/>
      <c r="W4281" s="11"/>
      <c r="X4281" s="11"/>
      <c r="Y4281" s="11"/>
      <c r="Z4281" s="11"/>
      <c r="AA4281" s="11"/>
      <c r="AB4281" s="11"/>
    </row>
    <row r="4282" spans="2:28" x14ac:dyDescent="0.2">
      <c r="B4282" s="13">
        <f t="shared" si="544"/>
        <v>4279</v>
      </c>
      <c r="C4282" s="12">
        <v>0.10505394840826388</v>
      </c>
      <c r="D4282" s="11">
        <f t="shared" si="537"/>
        <v>16</v>
      </c>
      <c r="E4282" s="11">
        <f t="shared" si="538"/>
        <v>16</v>
      </c>
      <c r="F4282" s="11">
        <f t="shared" si="539"/>
        <v>2400</v>
      </c>
      <c r="G4282" s="12">
        <v>0.18061598540630841</v>
      </c>
      <c r="H4282" s="27">
        <f t="shared" si="540"/>
        <v>0</v>
      </c>
      <c r="I4282" s="11">
        <f t="shared" si="541"/>
        <v>0</v>
      </c>
      <c r="J4282" s="28">
        <f t="shared" si="542"/>
        <v>0</v>
      </c>
      <c r="K4282" s="28">
        <f t="shared" si="543"/>
        <v>2400</v>
      </c>
      <c r="L4282" s="11"/>
      <c r="M4282" s="11"/>
      <c r="N4282" s="11"/>
      <c r="O4282" s="11"/>
      <c r="P4282" s="11"/>
      <c r="Q4282" s="11"/>
      <c r="R4282" s="11"/>
      <c r="S4282" s="11"/>
      <c r="T4282" s="11"/>
      <c r="U4282" s="11"/>
      <c r="V4282" s="11"/>
      <c r="W4282" s="11"/>
      <c r="X4282" s="11"/>
      <c r="Y4282" s="11"/>
      <c r="Z4282" s="11"/>
      <c r="AA4282" s="11"/>
      <c r="AB4282" s="11"/>
    </row>
    <row r="4283" spans="2:28" x14ac:dyDescent="0.2">
      <c r="B4283" s="13">
        <f t="shared" si="544"/>
        <v>4280</v>
      </c>
      <c r="C4283" s="12">
        <v>0.69601332448935493</v>
      </c>
      <c r="D4283" s="11">
        <f t="shared" si="537"/>
        <v>21</v>
      </c>
      <c r="E4283" s="11">
        <f t="shared" si="538"/>
        <v>21</v>
      </c>
      <c r="F4283" s="11">
        <f t="shared" si="539"/>
        <v>3150</v>
      </c>
      <c r="G4283" s="12">
        <v>0.51332996026363997</v>
      </c>
      <c r="H4283" s="27">
        <f t="shared" si="540"/>
        <v>2</v>
      </c>
      <c r="I4283" s="11">
        <f t="shared" si="541"/>
        <v>0</v>
      </c>
      <c r="J4283" s="28">
        <f t="shared" si="542"/>
        <v>0</v>
      </c>
      <c r="K4283" s="28">
        <f t="shared" si="543"/>
        <v>3150</v>
      </c>
      <c r="L4283" s="11"/>
      <c r="M4283" s="11"/>
      <c r="N4283" s="11"/>
      <c r="O4283" s="11"/>
      <c r="P4283" s="11"/>
      <c r="Q4283" s="11"/>
      <c r="R4283" s="11"/>
      <c r="S4283" s="11"/>
      <c r="T4283" s="11"/>
      <c r="U4283" s="11"/>
      <c r="V4283" s="11"/>
      <c r="W4283" s="11"/>
      <c r="X4283" s="11"/>
      <c r="Y4283" s="11"/>
      <c r="Z4283" s="11"/>
      <c r="AA4283" s="11"/>
      <c r="AB4283" s="11"/>
    </row>
    <row r="4284" spans="2:28" x14ac:dyDescent="0.2">
      <c r="B4284" s="13">
        <f t="shared" si="544"/>
        <v>4281</v>
      </c>
      <c r="C4284" s="12">
        <v>0.5785347879972883</v>
      </c>
      <c r="D4284" s="11">
        <f t="shared" si="537"/>
        <v>20</v>
      </c>
      <c r="E4284" s="11">
        <f t="shared" si="538"/>
        <v>20</v>
      </c>
      <c r="F4284" s="11">
        <f t="shared" si="539"/>
        <v>3000</v>
      </c>
      <c r="G4284" s="12">
        <v>9.0393899382470555E-2</v>
      </c>
      <c r="H4284" s="27">
        <f t="shared" si="540"/>
        <v>0</v>
      </c>
      <c r="I4284" s="11">
        <f t="shared" si="541"/>
        <v>1</v>
      </c>
      <c r="J4284" s="28">
        <f t="shared" si="542"/>
        <v>500</v>
      </c>
      <c r="K4284" s="28">
        <f t="shared" si="543"/>
        <v>2500</v>
      </c>
      <c r="L4284" s="11"/>
      <c r="M4284" s="11"/>
      <c r="N4284" s="11"/>
      <c r="O4284" s="11"/>
      <c r="P4284" s="11"/>
      <c r="Q4284" s="11"/>
      <c r="R4284" s="11"/>
      <c r="S4284" s="11"/>
      <c r="T4284" s="11"/>
      <c r="U4284" s="11"/>
      <c r="V4284" s="11"/>
      <c r="W4284" s="11"/>
      <c r="X4284" s="11"/>
      <c r="Y4284" s="11"/>
      <c r="Z4284" s="11"/>
      <c r="AA4284" s="11"/>
      <c r="AB4284" s="11"/>
    </row>
    <row r="4285" spans="2:28" x14ac:dyDescent="0.2">
      <c r="B4285" s="13">
        <f t="shared" si="544"/>
        <v>4282</v>
      </c>
      <c r="C4285" s="12">
        <v>0.1919278430348621</v>
      </c>
      <c r="D4285" s="11">
        <f t="shared" si="537"/>
        <v>17</v>
      </c>
      <c r="E4285" s="11">
        <f t="shared" si="538"/>
        <v>17</v>
      </c>
      <c r="F4285" s="11">
        <f t="shared" si="539"/>
        <v>2550</v>
      </c>
      <c r="G4285" s="12">
        <v>0.56367306868391598</v>
      </c>
      <c r="H4285" s="27">
        <f t="shared" si="540"/>
        <v>2</v>
      </c>
      <c r="I4285" s="11">
        <f t="shared" si="541"/>
        <v>0</v>
      </c>
      <c r="J4285" s="28">
        <f t="shared" si="542"/>
        <v>0</v>
      </c>
      <c r="K4285" s="28">
        <f t="shared" si="543"/>
        <v>2550</v>
      </c>
      <c r="L4285" s="11"/>
      <c r="M4285" s="11"/>
      <c r="N4285" s="11"/>
      <c r="O4285" s="11"/>
      <c r="P4285" s="11"/>
      <c r="Q4285" s="11"/>
      <c r="R4285" s="11"/>
      <c r="S4285" s="11"/>
      <c r="T4285" s="11"/>
      <c r="U4285" s="11"/>
      <c r="V4285" s="11"/>
      <c r="W4285" s="11"/>
      <c r="X4285" s="11"/>
      <c r="Y4285" s="11"/>
      <c r="Z4285" s="11"/>
      <c r="AA4285" s="11"/>
      <c r="AB4285" s="11"/>
    </row>
    <row r="4286" spans="2:28" x14ac:dyDescent="0.2">
      <c r="B4286" s="13">
        <f t="shared" si="544"/>
        <v>4283</v>
      </c>
      <c r="C4286" s="12">
        <v>0.50716229161249704</v>
      </c>
      <c r="D4286" s="11">
        <f t="shared" si="537"/>
        <v>20</v>
      </c>
      <c r="E4286" s="11">
        <f t="shared" si="538"/>
        <v>20</v>
      </c>
      <c r="F4286" s="11">
        <f t="shared" si="539"/>
        <v>3000</v>
      </c>
      <c r="G4286" s="12">
        <v>0.40830615715584129</v>
      </c>
      <c r="H4286" s="27">
        <f t="shared" si="540"/>
        <v>2</v>
      </c>
      <c r="I4286" s="11">
        <f t="shared" si="541"/>
        <v>0</v>
      </c>
      <c r="J4286" s="28">
        <f t="shared" si="542"/>
        <v>0</v>
      </c>
      <c r="K4286" s="28">
        <f t="shared" si="543"/>
        <v>3000</v>
      </c>
      <c r="L4286" s="11"/>
      <c r="M4286" s="11"/>
      <c r="N4286" s="11"/>
      <c r="O4286" s="11"/>
      <c r="P4286" s="11"/>
      <c r="Q4286" s="11"/>
      <c r="R4286" s="11"/>
      <c r="S4286" s="11"/>
      <c r="T4286" s="11"/>
      <c r="U4286" s="11"/>
      <c r="V4286" s="11"/>
      <c r="W4286" s="11"/>
      <c r="X4286" s="11"/>
      <c r="Y4286" s="11"/>
      <c r="Z4286" s="11"/>
      <c r="AA4286" s="11"/>
      <c r="AB4286" s="11"/>
    </row>
    <row r="4287" spans="2:28" x14ac:dyDescent="0.2">
      <c r="B4287" s="13">
        <f t="shared" si="544"/>
        <v>4284</v>
      </c>
      <c r="C4287" s="12">
        <v>0.64700641697626449</v>
      </c>
      <c r="D4287" s="11">
        <f t="shared" si="537"/>
        <v>20</v>
      </c>
      <c r="E4287" s="11">
        <f t="shared" si="538"/>
        <v>20</v>
      </c>
      <c r="F4287" s="11">
        <f t="shared" si="539"/>
        <v>3000</v>
      </c>
      <c r="G4287" s="12">
        <v>0.5418941138637543</v>
      </c>
      <c r="H4287" s="27">
        <f t="shared" si="540"/>
        <v>2</v>
      </c>
      <c r="I4287" s="11">
        <f t="shared" si="541"/>
        <v>0</v>
      </c>
      <c r="J4287" s="28">
        <f t="shared" si="542"/>
        <v>0</v>
      </c>
      <c r="K4287" s="28">
        <f t="shared" si="543"/>
        <v>3000</v>
      </c>
      <c r="L4287" s="11"/>
      <c r="M4287" s="11"/>
      <c r="N4287" s="11"/>
      <c r="O4287" s="11"/>
      <c r="P4287" s="11"/>
      <c r="Q4287" s="11"/>
      <c r="R4287" s="11"/>
      <c r="S4287" s="11"/>
      <c r="T4287" s="11"/>
      <c r="U4287" s="11"/>
      <c r="V4287" s="11"/>
      <c r="W4287" s="11"/>
      <c r="X4287" s="11"/>
      <c r="Y4287" s="11"/>
      <c r="Z4287" s="11"/>
      <c r="AA4287" s="11"/>
      <c r="AB4287" s="11"/>
    </row>
    <row r="4288" spans="2:28" x14ac:dyDescent="0.2">
      <c r="B4288" s="13">
        <f t="shared" si="544"/>
        <v>4285</v>
      </c>
      <c r="C4288" s="12">
        <v>0.78904643889833914</v>
      </c>
      <c r="D4288" s="11">
        <f t="shared" si="537"/>
        <v>21</v>
      </c>
      <c r="E4288" s="11">
        <f t="shared" si="538"/>
        <v>21</v>
      </c>
      <c r="F4288" s="11">
        <f t="shared" si="539"/>
        <v>3150</v>
      </c>
      <c r="G4288" s="12">
        <v>5.6316033698853407E-2</v>
      </c>
      <c r="H4288" s="27">
        <f t="shared" si="540"/>
        <v>0</v>
      </c>
      <c r="I4288" s="11">
        <f t="shared" si="541"/>
        <v>2</v>
      </c>
      <c r="J4288" s="28">
        <f t="shared" si="542"/>
        <v>1000</v>
      </c>
      <c r="K4288" s="28">
        <f t="shared" si="543"/>
        <v>2150</v>
      </c>
      <c r="L4288" s="11"/>
      <c r="M4288" s="11"/>
      <c r="N4288" s="11"/>
      <c r="O4288" s="11"/>
      <c r="P4288" s="11"/>
      <c r="Q4288" s="11"/>
      <c r="R4288" s="11"/>
      <c r="S4288" s="11"/>
      <c r="T4288" s="11"/>
      <c r="U4288" s="11"/>
      <c r="V4288" s="11"/>
      <c r="W4288" s="11"/>
      <c r="X4288" s="11"/>
      <c r="Y4288" s="11"/>
      <c r="Z4288" s="11"/>
      <c r="AA4288" s="11"/>
      <c r="AB4288" s="11"/>
    </row>
    <row r="4289" spans="2:28" x14ac:dyDescent="0.2">
      <c r="B4289" s="13">
        <f t="shared" si="544"/>
        <v>4286</v>
      </c>
      <c r="C4289" s="12">
        <v>0.43306079259518548</v>
      </c>
      <c r="D4289" s="11">
        <f t="shared" si="537"/>
        <v>19</v>
      </c>
      <c r="E4289" s="11">
        <f t="shared" si="538"/>
        <v>19</v>
      </c>
      <c r="F4289" s="11">
        <f t="shared" si="539"/>
        <v>2850</v>
      </c>
      <c r="G4289" s="12">
        <v>0.13850591825907976</v>
      </c>
      <c r="H4289" s="27">
        <f t="shared" si="540"/>
        <v>1</v>
      </c>
      <c r="I4289" s="11">
        <f t="shared" si="541"/>
        <v>0</v>
      </c>
      <c r="J4289" s="28">
        <f t="shared" si="542"/>
        <v>0</v>
      </c>
      <c r="K4289" s="28">
        <f t="shared" si="543"/>
        <v>2850</v>
      </c>
      <c r="L4289" s="11"/>
      <c r="M4289" s="11"/>
      <c r="N4289" s="11"/>
      <c r="O4289" s="11"/>
      <c r="P4289" s="11"/>
      <c r="Q4289" s="11"/>
      <c r="R4289" s="11"/>
      <c r="S4289" s="11"/>
      <c r="T4289" s="11"/>
      <c r="U4289" s="11"/>
      <c r="V4289" s="11"/>
      <c r="W4289" s="11"/>
      <c r="X4289" s="11"/>
      <c r="Y4289" s="11"/>
      <c r="Z4289" s="11"/>
      <c r="AA4289" s="11"/>
      <c r="AB4289" s="11"/>
    </row>
    <row r="4290" spans="2:28" x14ac:dyDescent="0.2">
      <c r="B4290" s="13">
        <f t="shared" si="544"/>
        <v>4287</v>
      </c>
      <c r="C4290" s="12">
        <v>0.63654133298840798</v>
      </c>
      <c r="D4290" s="11">
        <f t="shared" si="537"/>
        <v>20</v>
      </c>
      <c r="E4290" s="11">
        <f t="shared" si="538"/>
        <v>20</v>
      </c>
      <c r="F4290" s="11">
        <f t="shared" si="539"/>
        <v>3000</v>
      </c>
      <c r="G4290" s="12">
        <v>0.7987015190168818</v>
      </c>
      <c r="H4290" s="27">
        <f t="shared" si="540"/>
        <v>3</v>
      </c>
      <c r="I4290" s="11">
        <f t="shared" si="541"/>
        <v>0</v>
      </c>
      <c r="J4290" s="28">
        <f t="shared" si="542"/>
        <v>0</v>
      </c>
      <c r="K4290" s="28">
        <f t="shared" si="543"/>
        <v>3000</v>
      </c>
      <c r="L4290" s="11"/>
      <c r="M4290" s="11"/>
      <c r="N4290" s="11"/>
      <c r="O4290" s="11"/>
      <c r="P4290" s="11"/>
      <c r="Q4290" s="11"/>
      <c r="R4290" s="11"/>
      <c r="S4290" s="11"/>
      <c r="T4290" s="11"/>
      <c r="U4290" s="11"/>
      <c r="V4290" s="11"/>
      <c r="W4290" s="11"/>
      <c r="X4290" s="11"/>
      <c r="Y4290" s="11"/>
      <c r="Z4290" s="11"/>
      <c r="AA4290" s="11"/>
      <c r="AB4290" s="11"/>
    </row>
    <row r="4291" spans="2:28" x14ac:dyDescent="0.2">
      <c r="B4291" s="13">
        <f t="shared" si="544"/>
        <v>4288</v>
      </c>
      <c r="C4291" s="12">
        <v>0.59665899511103482</v>
      </c>
      <c r="D4291" s="11">
        <f t="shared" si="537"/>
        <v>20</v>
      </c>
      <c r="E4291" s="11">
        <f t="shared" si="538"/>
        <v>20</v>
      </c>
      <c r="F4291" s="11">
        <f t="shared" si="539"/>
        <v>3000</v>
      </c>
      <c r="G4291" s="12">
        <v>4.6804890340254923E-2</v>
      </c>
      <c r="H4291" s="27">
        <f t="shared" si="540"/>
        <v>0</v>
      </c>
      <c r="I4291" s="11">
        <f t="shared" si="541"/>
        <v>1</v>
      </c>
      <c r="J4291" s="28">
        <f t="shared" si="542"/>
        <v>500</v>
      </c>
      <c r="K4291" s="28">
        <f t="shared" si="543"/>
        <v>2500</v>
      </c>
      <c r="L4291" s="11"/>
      <c r="M4291" s="11"/>
      <c r="N4291" s="11"/>
      <c r="O4291" s="11"/>
      <c r="P4291" s="11"/>
      <c r="Q4291" s="11"/>
      <c r="R4291" s="11"/>
      <c r="S4291" s="11"/>
      <c r="T4291" s="11"/>
      <c r="U4291" s="11"/>
      <c r="V4291" s="11"/>
      <c r="W4291" s="11"/>
      <c r="X4291" s="11"/>
      <c r="Y4291" s="11"/>
      <c r="Z4291" s="11"/>
      <c r="AA4291" s="11"/>
      <c r="AB4291" s="11"/>
    </row>
    <row r="4292" spans="2:28" x14ac:dyDescent="0.2">
      <c r="B4292" s="13">
        <f t="shared" si="544"/>
        <v>4289</v>
      </c>
      <c r="C4292" s="12">
        <v>0.91738402865561042</v>
      </c>
      <c r="D4292" s="11">
        <f t="shared" si="537"/>
        <v>23</v>
      </c>
      <c r="E4292" s="11">
        <f t="shared" si="538"/>
        <v>22</v>
      </c>
      <c r="F4292" s="11">
        <f t="shared" si="539"/>
        <v>3300</v>
      </c>
      <c r="G4292" s="12">
        <v>0.80005597143356355</v>
      </c>
      <c r="H4292" s="27">
        <f t="shared" si="540"/>
        <v>3</v>
      </c>
      <c r="I4292" s="11">
        <f t="shared" si="541"/>
        <v>0</v>
      </c>
      <c r="J4292" s="28">
        <f t="shared" si="542"/>
        <v>0</v>
      </c>
      <c r="K4292" s="28">
        <f t="shared" si="543"/>
        <v>3300</v>
      </c>
      <c r="L4292" s="11"/>
      <c r="M4292" s="11"/>
      <c r="N4292" s="11"/>
      <c r="O4292" s="11"/>
      <c r="P4292" s="11"/>
      <c r="Q4292" s="11"/>
      <c r="R4292" s="11"/>
      <c r="S4292" s="11"/>
      <c r="T4292" s="11"/>
      <c r="U4292" s="11"/>
      <c r="V4292" s="11"/>
      <c r="W4292" s="11"/>
      <c r="X4292" s="11"/>
      <c r="Y4292" s="11"/>
      <c r="Z4292" s="11"/>
      <c r="AA4292" s="11"/>
      <c r="AB4292" s="11"/>
    </row>
    <row r="4293" spans="2:28" x14ac:dyDescent="0.2">
      <c r="B4293" s="13">
        <f t="shared" si="544"/>
        <v>4290</v>
      </c>
      <c r="C4293" s="12">
        <v>0.76384861961223682</v>
      </c>
      <c r="D4293" s="11">
        <f t="shared" ref="D4293:D4356" si="545">SUMIFS($M$4:$M$15,$P$4:$P$15,"&lt;="&amp;C4293,$O$4:$O$15,"&gt;="&amp;C4293)</f>
        <v>21</v>
      </c>
      <c r="E4293" s="11">
        <f t="shared" ref="E4293:E4356" si="546">MIN(D4293,$S$2)</f>
        <v>21</v>
      </c>
      <c r="F4293" s="11">
        <f t="shared" ref="F4293:F4356" si="547">E4293*$S$3</f>
        <v>3150</v>
      </c>
      <c r="G4293" s="12">
        <v>1.8270513875593197E-2</v>
      </c>
      <c r="H4293" s="27">
        <f t="shared" ref="H4293:H4356" si="548">_xlfn.BINOM.INV(E4293,$S$5,G4293)</f>
        <v>0</v>
      </c>
      <c r="I4293" s="11">
        <f t="shared" ref="I4293:I4356" si="549">IF(E4293-H4293&gt;$S$6,E4293-H4293-$S$6,0)</f>
        <v>2</v>
      </c>
      <c r="J4293" s="28">
        <f t="shared" ref="J4293:J4356" si="550">I4293*$S$4</f>
        <v>1000</v>
      </c>
      <c r="K4293" s="28">
        <f t="shared" ref="K4293:K4356" si="551">F4293-J4293</f>
        <v>2150</v>
      </c>
      <c r="L4293" s="11"/>
      <c r="M4293" s="11"/>
      <c r="N4293" s="11"/>
      <c r="O4293" s="11"/>
      <c r="P4293" s="11"/>
      <c r="Q4293" s="11"/>
      <c r="R4293" s="11"/>
      <c r="S4293" s="11"/>
      <c r="T4293" s="11"/>
      <c r="U4293" s="11"/>
      <c r="V4293" s="11"/>
      <c r="W4293" s="11"/>
      <c r="X4293" s="11"/>
      <c r="Y4293" s="11"/>
      <c r="Z4293" s="11"/>
      <c r="AA4293" s="11"/>
      <c r="AB4293" s="11"/>
    </row>
    <row r="4294" spans="2:28" x14ac:dyDescent="0.2">
      <c r="B4294" s="13">
        <f t="shared" ref="B4294:B4357" si="552">B4293+1</f>
        <v>4291</v>
      </c>
      <c r="C4294" s="12">
        <v>0.29920255974705823</v>
      </c>
      <c r="D4294" s="11">
        <f t="shared" si="545"/>
        <v>18</v>
      </c>
      <c r="E4294" s="11">
        <f t="shared" si="546"/>
        <v>18</v>
      </c>
      <c r="F4294" s="11">
        <f t="shared" si="547"/>
        <v>2700</v>
      </c>
      <c r="G4294" s="12">
        <v>0.70956260619267286</v>
      </c>
      <c r="H4294" s="27">
        <f t="shared" si="548"/>
        <v>2</v>
      </c>
      <c r="I4294" s="11">
        <f t="shared" si="549"/>
        <v>0</v>
      </c>
      <c r="J4294" s="28">
        <f t="shared" si="550"/>
        <v>0</v>
      </c>
      <c r="K4294" s="28">
        <f t="shared" si="551"/>
        <v>2700</v>
      </c>
      <c r="L4294" s="11"/>
      <c r="M4294" s="11"/>
      <c r="N4294" s="11"/>
      <c r="O4294" s="11"/>
      <c r="P4294" s="11"/>
      <c r="Q4294" s="11"/>
      <c r="R4294" s="11"/>
      <c r="S4294" s="11"/>
      <c r="T4294" s="11"/>
      <c r="U4294" s="11"/>
      <c r="V4294" s="11"/>
      <c r="W4294" s="11"/>
      <c r="X4294" s="11"/>
      <c r="Y4294" s="11"/>
      <c r="Z4294" s="11"/>
      <c r="AA4294" s="11"/>
      <c r="AB4294" s="11"/>
    </row>
    <row r="4295" spans="2:28" x14ac:dyDescent="0.2">
      <c r="B4295" s="13">
        <f t="shared" si="552"/>
        <v>4292</v>
      </c>
      <c r="C4295" s="12">
        <v>0.76390173707953635</v>
      </c>
      <c r="D4295" s="11">
        <f t="shared" si="545"/>
        <v>21</v>
      </c>
      <c r="E4295" s="11">
        <f t="shared" si="546"/>
        <v>21</v>
      </c>
      <c r="F4295" s="11">
        <f t="shared" si="547"/>
        <v>3150</v>
      </c>
      <c r="G4295" s="12">
        <v>0.75007582107761517</v>
      </c>
      <c r="H4295" s="27">
        <f t="shared" si="548"/>
        <v>3</v>
      </c>
      <c r="I4295" s="11">
        <f t="shared" si="549"/>
        <v>0</v>
      </c>
      <c r="J4295" s="28">
        <f t="shared" si="550"/>
        <v>0</v>
      </c>
      <c r="K4295" s="28">
        <f t="shared" si="551"/>
        <v>3150</v>
      </c>
      <c r="L4295" s="11"/>
      <c r="M4295" s="11"/>
      <c r="N4295" s="11"/>
      <c r="O4295" s="11"/>
      <c r="P4295" s="11"/>
      <c r="Q4295" s="11"/>
      <c r="R4295" s="11"/>
      <c r="S4295" s="11"/>
      <c r="T4295" s="11"/>
      <c r="U4295" s="11"/>
      <c r="V4295" s="11"/>
      <c r="W4295" s="11"/>
      <c r="X4295" s="11"/>
      <c r="Y4295" s="11"/>
      <c r="Z4295" s="11"/>
      <c r="AA4295" s="11"/>
      <c r="AB4295" s="11"/>
    </row>
    <row r="4296" spans="2:28" x14ac:dyDescent="0.2">
      <c r="B4296" s="13">
        <f t="shared" si="552"/>
        <v>4293</v>
      </c>
      <c r="C4296" s="12">
        <v>0.81262805221720325</v>
      </c>
      <c r="D4296" s="11">
        <f t="shared" si="545"/>
        <v>21</v>
      </c>
      <c r="E4296" s="11">
        <f t="shared" si="546"/>
        <v>21</v>
      </c>
      <c r="F4296" s="11">
        <f t="shared" si="547"/>
        <v>3150</v>
      </c>
      <c r="G4296" s="12">
        <v>0.83613450216010154</v>
      </c>
      <c r="H4296" s="27">
        <f t="shared" si="548"/>
        <v>3</v>
      </c>
      <c r="I4296" s="11">
        <f t="shared" si="549"/>
        <v>0</v>
      </c>
      <c r="J4296" s="28">
        <f t="shared" si="550"/>
        <v>0</v>
      </c>
      <c r="K4296" s="28">
        <f t="shared" si="551"/>
        <v>3150</v>
      </c>
      <c r="L4296" s="11"/>
      <c r="M4296" s="11"/>
      <c r="N4296" s="11"/>
      <c r="O4296" s="11"/>
      <c r="P4296" s="11"/>
      <c r="Q4296" s="11"/>
      <c r="R4296" s="11"/>
      <c r="S4296" s="11"/>
      <c r="T4296" s="11"/>
      <c r="U4296" s="11"/>
      <c r="V4296" s="11"/>
      <c r="W4296" s="11"/>
      <c r="X4296" s="11"/>
      <c r="Y4296" s="11"/>
      <c r="Z4296" s="11"/>
      <c r="AA4296" s="11"/>
      <c r="AB4296" s="11"/>
    </row>
    <row r="4297" spans="2:28" x14ac:dyDescent="0.2">
      <c r="B4297" s="13">
        <f t="shared" si="552"/>
        <v>4294</v>
      </c>
      <c r="C4297" s="12">
        <v>0.91327398052086561</v>
      </c>
      <c r="D4297" s="11">
        <f t="shared" si="545"/>
        <v>23</v>
      </c>
      <c r="E4297" s="11">
        <f t="shared" si="546"/>
        <v>22</v>
      </c>
      <c r="F4297" s="11">
        <f t="shared" si="547"/>
        <v>3300</v>
      </c>
      <c r="G4297" s="12">
        <v>0.86764040378506335</v>
      </c>
      <c r="H4297" s="27">
        <f t="shared" si="548"/>
        <v>4</v>
      </c>
      <c r="I4297" s="11">
        <f t="shared" si="549"/>
        <v>0</v>
      </c>
      <c r="J4297" s="28">
        <f t="shared" si="550"/>
        <v>0</v>
      </c>
      <c r="K4297" s="28">
        <f t="shared" si="551"/>
        <v>3300</v>
      </c>
      <c r="L4297" s="11"/>
      <c r="M4297" s="11"/>
      <c r="N4297" s="11"/>
      <c r="O4297" s="11"/>
      <c r="P4297" s="11"/>
      <c r="Q4297" s="11"/>
      <c r="R4297" s="11"/>
      <c r="S4297" s="11"/>
      <c r="T4297" s="11"/>
      <c r="U4297" s="11"/>
      <c r="V4297" s="11"/>
      <c r="W4297" s="11"/>
      <c r="X4297" s="11"/>
      <c r="Y4297" s="11"/>
      <c r="Z4297" s="11"/>
      <c r="AA4297" s="11"/>
      <c r="AB4297" s="11"/>
    </row>
    <row r="4298" spans="2:28" x14ac:dyDescent="0.2">
      <c r="B4298" s="13">
        <f t="shared" si="552"/>
        <v>4295</v>
      </c>
      <c r="C4298" s="12">
        <v>0.79425752368992752</v>
      </c>
      <c r="D4298" s="11">
        <f t="shared" si="545"/>
        <v>21</v>
      </c>
      <c r="E4298" s="11">
        <f t="shared" si="546"/>
        <v>21</v>
      </c>
      <c r="F4298" s="11">
        <f t="shared" si="547"/>
        <v>3150</v>
      </c>
      <c r="G4298" s="12">
        <v>0.92494612681582389</v>
      </c>
      <c r="H4298" s="27">
        <f t="shared" si="548"/>
        <v>4</v>
      </c>
      <c r="I4298" s="11">
        <f t="shared" si="549"/>
        <v>0</v>
      </c>
      <c r="J4298" s="28">
        <f t="shared" si="550"/>
        <v>0</v>
      </c>
      <c r="K4298" s="28">
        <f t="shared" si="551"/>
        <v>3150</v>
      </c>
      <c r="L4298" s="11"/>
      <c r="M4298" s="11"/>
      <c r="N4298" s="11"/>
      <c r="O4298" s="11"/>
      <c r="P4298" s="11"/>
      <c r="Q4298" s="11"/>
      <c r="R4298" s="11"/>
      <c r="S4298" s="11"/>
      <c r="T4298" s="11"/>
      <c r="U4298" s="11"/>
      <c r="V4298" s="11"/>
      <c r="W4298" s="11"/>
      <c r="X4298" s="11"/>
      <c r="Y4298" s="11"/>
      <c r="Z4298" s="11"/>
      <c r="AA4298" s="11"/>
      <c r="AB4298" s="11"/>
    </row>
    <row r="4299" spans="2:28" x14ac:dyDescent="0.2">
      <c r="B4299" s="13">
        <f t="shared" si="552"/>
        <v>4296</v>
      </c>
      <c r="C4299" s="12">
        <v>0.97867369320897946</v>
      </c>
      <c r="D4299" s="11">
        <f t="shared" si="545"/>
        <v>24</v>
      </c>
      <c r="E4299" s="11">
        <f t="shared" si="546"/>
        <v>22</v>
      </c>
      <c r="F4299" s="11">
        <f t="shared" si="547"/>
        <v>3300</v>
      </c>
      <c r="G4299" s="12">
        <v>0.28542745337968445</v>
      </c>
      <c r="H4299" s="27">
        <f t="shared" si="548"/>
        <v>1</v>
      </c>
      <c r="I4299" s="11">
        <f t="shared" si="549"/>
        <v>2</v>
      </c>
      <c r="J4299" s="28">
        <f t="shared" si="550"/>
        <v>1000</v>
      </c>
      <c r="K4299" s="28">
        <f t="shared" si="551"/>
        <v>2300</v>
      </c>
      <c r="L4299" s="11"/>
      <c r="M4299" s="11"/>
      <c r="N4299" s="11"/>
      <c r="O4299" s="11"/>
      <c r="P4299" s="11"/>
      <c r="Q4299" s="11"/>
      <c r="R4299" s="11"/>
      <c r="S4299" s="11"/>
      <c r="T4299" s="11"/>
      <c r="U4299" s="11"/>
      <c r="V4299" s="11"/>
      <c r="W4299" s="11"/>
      <c r="X4299" s="11"/>
      <c r="Y4299" s="11"/>
      <c r="Z4299" s="11"/>
      <c r="AA4299" s="11"/>
      <c r="AB4299" s="11"/>
    </row>
    <row r="4300" spans="2:28" x14ac:dyDescent="0.2">
      <c r="B4300" s="13">
        <f t="shared" si="552"/>
        <v>4297</v>
      </c>
      <c r="C4300" s="12">
        <v>6.144578788722177E-2</v>
      </c>
      <c r="D4300" s="11">
        <f t="shared" si="545"/>
        <v>15</v>
      </c>
      <c r="E4300" s="11">
        <f t="shared" si="546"/>
        <v>15</v>
      </c>
      <c r="F4300" s="11">
        <f t="shared" si="547"/>
        <v>2250</v>
      </c>
      <c r="G4300" s="12">
        <v>6.7635180533139105E-2</v>
      </c>
      <c r="H4300" s="27">
        <f t="shared" si="548"/>
        <v>0</v>
      </c>
      <c r="I4300" s="11">
        <f t="shared" si="549"/>
        <v>0</v>
      </c>
      <c r="J4300" s="28">
        <f t="shared" si="550"/>
        <v>0</v>
      </c>
      <c r="K4300" s="28">
        <f t="shared" si="551"/>
        <v>2250</v>
      </c>
      <c r="L4300" s="11"/>
      <c r="M4300" s="11"/>
      <c r="N4300" s="11"/>
      <c r="O4300" s="11"/>
      <c r="P4300" s="11"/>
      <c r="Q4300" s="11"/>
      <c r="R4300" s="11"/>
      <c r="S4300" s="11"/>
      <c r="T4300" s="11"/>
      <c r="U4300" s="11"/>
      <c r="V4300" s="11"/>
      <c r="W4300" s="11"/>
      <c r="X4300" s="11"/>
      <c r="Y4300" s="11"/>
      <c r="Z4300" s="11"/>
      <c r="AA4300" s="11"/>
      <c r="AB4300" s="11"/>
    </row>
    <row r="4301" spans="2:28" x14ac:dyDescent="0.2">
      <c r="B4301" s="13">
        <f t="shared" si="552"/>
        <v>4298</v>
      </c>
      <c r="C4301" s="12">
        <v>0.48792125390395369</v>
      </c>
      <c r="D4301" s="11">
        <f t="shared" si="545"/>
        <v>19</v>
      </c>
      <c r="E4301" s="11">
        <f t="shared" si="546"/>
        <v>19</v>
      </c>
      <c r="F4301" s="11">
        <f t="shared" si="547"/>
        <v>2850</v>
      </c>
      <c r="G4301" s="12">
        <v>3.4024484249544962E-2</v>
      </c>
      <c r="H4301" s="27">
        <f t="shared" si="548"/>
        <v>0</v>
      </c>
      <c r="I4301" s="11">
        <f t="shared" si="549"/>
        <v>0</v>
      </c>
      <c r="J4301" s="28">
        <f t="shared" si="550"/>
        <v>0</v>
      </c>
      <c r="K4301" s="28">
        <f t="shared" si="551"/>
        <v>2850</v>
      </c>
      <c r="L4301" s="11"/>
      <c r="M4301" s="11"/>
      <c r="N4301" s="11"/>
      <c r="O4301" s="11"/>
      <c r="P4301" s="11"/>
      <c r="Q4301" s="11"/>
      <c r="R4301" s="11"/>
      <c r="S4301" s="11"/>
      <c r="T4301" s="11"/>
      <c r="U4301" s="11"/>
      <c r="V4301" s="11"/>
      <c r="W4301" s="11"/>
      <c r="X4301" s="11"/>
      <c r="Y4301" s="11"/>
      <c r="Z4301" s="11"/>
      <c r="AA4301" s="11"/>
      <c r="AB4301" s="11"/>
    </row>
    <row r="4302" spans="2:28" x14ac:dyDescent="0.2">
      <c r="B4302" s="13">
        <f t="shared" si="552"/>
        <v>4299</v>
      </c>
      <c r="C4302" s="12">
        <v>0.73473305034573266</v>
      </c>
      <c r="D4302" s="11">
        <f t="shared" si="545"/>
        <v>21</v>
      </c>
      <c r="E4302" s="11">
        <f t="shared" si="546"/>
        <v>21</v>
      </c>
      <c r="F4302" s="11">
        <f t="shared" si="547"/>
        <v>3150</v>
      </c>
      <c r="G4302" s="12">
        <v>0.33710396837430701</v>
      </c>
      <c r="H4302" s="27">
        <f t="shared" si="548"/>
        <v>1</v>
      </c>
      <c r="I4302" s="11">
        <f t="shared" si="549"/>
        <v>1</v>
      </c>
      <c r="J4302" s="28">
        <f t="shared" si="550"/>
        <v>500</v>
      </c>
      <c r="K4302" s="28">
        <f t="shared" si="551"/>
        <v>2650</v>
      </c>
      <c r="L4302" s="11"/>
      <c r="M4302" s="11"/>
      <c r="N4302" s="11"/>
      <c r="O4302" s="11"/>
      <c r="P4302" s="11"/>
      <c r="Q4302" s="11"/>
      <c r="R4302" s="11"/>
      <c r="S4302" s="11"/>
      <c r="T4302" s="11"/>
      <c r="U4302" s="11"/>
      <c r="V4302" s="11"/>
      <c r="W4302" s="11"/>
      <c r="X4302" s="11"/>
      <c r="Y4302" s="11"/>
      <c r="Z4302" s="11"/>
      <c r="AA4302" s="11"/>
      <c r="AB4302" s="11"/>
    </row>
    <row r="4303" spans="2:28" x14ac:dyDescent="0.2">
      <c r="B4303" s="13">
        <f t="shared" si="552"/>
        <v>4300</v>
      </c>
      <c r="C4303" s="12">
        <v>0.72768394042449058</v>
      </c>
      <c r="D4303" s="11">
        <f t="shared" si="545"/>
        <v>21</v>
      </c>
      <c r="E4303" s="11">
        <f t="shared" si="546"/>
        <v>21</v>
      </c>
      <c r="F4303" s="11">
        <f t="shared" si="547"/>
        <v>3150</v>
      </c>
      <c r="G4303" s="12">
        <v>0.79160014646722499</v>
      </c>
      <c r="H4303" s="27">
        <f t="shared" si="548"/>
        <v>3</v>
      </c>
      <c r="I4303" s="11">
        <f t="shared" si="549"/>
        <v>0</v>
      </c>
      <c r="J4303" s="28">
        <f t="shared" si="550"/>
        <v>0</v>
      </c>
      <c r="K4303" s="28">
        <f t="shared" si="551"/>
        <v>3150</v>
      </c>
      <c r="L4303" s="11"/>
      <c r="M4303" s="11"/>
      <c r="N4303" s="11"/>
      <c r="O4303" s="11"/>
      <c r="P4303" s="11"/>
      <c r="Q4303" s="11"/>
      <c r="R4303" s="11"/>
      <c r="S4303" s="11"/>
      <c r="T4303" s="11"/>
      <c r="U4303" s="11"/>
      <c r="V4303" s="11"/>
      <c r="W4303" s="11"/>
      <c r="X4303" s="11"/>
      <c r="Y4303" s="11"/>
      <c r="Z4303" s="11"/>
      <c r="AA4303" s="11"/>
      <c r="AB4303" s="11"/>
    </row>
    <row r="4304" spans="2:28" x14ac:dyDescent="0.2">
      <c r="B4304" s="13">
        <f t="shared" si="552"/>
        <v>4301</v>
      </c>
      <c r="C4304" s="12">
        <v>0.28927718291152937</v>
      </c>
      <c r="D4304" s="11">
        <f t="shared" si="545"/>
        <v>18</v>
      </c>
      <c r="E4304" s="11">
        <f t="shared" si="546"/>
        <v>18</v>
      </c>
      <c r="F4304" s="11">
        <f t="shared" si="547"/>
        <v>2700</v>
      </c>
      <c r="G4304" s="12">
        <v>0.58840553599873058</v>
      </c>
      <c r="H4304" s="27">
        <f t="shared" si="548"/>
        <v>2</v>
      </c>
      <c r="I4304" s="11">
        <f t="shared" si="549"/>
        <v>0</v>
      </c>
      <c r="J4304" s="28">
        <f t="shared" si="550"/>
        <v>0</v>
      </c>
      <c r="K4304" s="28">
        <f t="shared" si="551"/>
        <v>2700</v>
      </c>
      <c r="L4304" s="11"/>
      <c r="M4304" s="11"/>
      <c r="N4304" s="11"/>
      <c r="O4304" s="11"/>
      <c r="P4304" s="11"/>
      <c r="Q4304" s="11"/>
      <c r="R4304" s="11"/>
      <c r="S4304" s="11"/>
      <c r="T4304" s="11"/>
      <c r="U4304" s="11"/>
      <c r="V4304" s="11"/>
      <c r="W4304" s="11"/>
      <c r="X4304" s="11"/>
      <c r="Y4304" s="11"/>
      <c r="Z4304" s="11"/>
      <c r="AA4304" s="11"/>
      <c r="AB4304" s="11"/>
    </row>
    <row r="4305" spans="2:28" x14ac:dyDescent="0.2">
      <c r="B4305" s="13">
        <f t="shared" si="552"/>
        <v>4302</v>
      </c>
      <c r="C4305" s="12">
        <v>0.54113912050592594</v>
      </c>
      <c r="D4305" s="11">
        <f t="shared" si="545"/>
        <v>20</v>
      </c>
      <c r="E4305" s="11">
        <f t="shared" si="546"/>
        <v>20</v>
      </c>
      <c r="F4305" s="11">
        <f t="shared" si="547"/>
        <v>3000</v>
      </c>
      <c r="G4305" s="12">
        <v>0.75698256051073232</v>
      </c>
      <c r="H4305" s="27">
        <f t="shared" si="548"/>
        <v>3</v>
      </c>
      <c r="I4305" s="11">
        <f t="shared" si="549"/>
        <v>0</v>
      </c>
      <c r="J4305" s="28">
        <f t="shared" si="550"/>
        <v>0</v>
      </c>
      <c r="K4305" s="28">
        <f t="shared" si="551"/>
        <v>3000</v>
      </c>
      <c r="L4305" s="11"/>
      <c r="M4305" s="11"/>
      <c r="N4305" s="11"/>
      <c r="O4305" s="11"/>
      <c r="P4305" s="11"/>
      <c r="Q4305" s="11"/>
      <c r="R4305" s="11"/>
      <c r="S4305" s="11"/>
      <c r="T4305" s="11"/>
      <c r="U4305" s="11"/>
      <c r="V4305" s="11"/>
      <c r="W4305" s="11"/>
      <c r="X4305" s="11"/>
      <c r="Y4305" s="11"/>
      <c r="Z4305" s="11"/>
      <c r="AA4305" s="11"/>
      <c r="AB4305" s="11"/>
    </row>
    <row r="4306" spans="2:28" x14ac:dyDescent="0.2">
      <c r="B4306" s="13">
        <f t="shared" si="552"/>
        <v>4303</v>
      </c>
      <c r="C4306" s="12">
        <v>0.64903661939688084</v>
      </c>
      <c r="D4306" s="11">
        <f t="shared" si="545"/>
        <v>20</v>
      </c>
      <c r="E4306" s="11">
        <f t="shared" si="546"/>
        <v>20</v>
      </c>
      <c r="F4306" s="11">
        <f t="shared" si="547"/>
        <v>3000</v>
      </c>
      <c r="G4306" s="12">
        <v>0.22689363920216765</v>
      </c>
      <c r="H4306" s="27">
        <f t="shared" si="548"/>
        <v>1</v>
      </c>
      <c r="I4306" s="11">
        <f t="shared" si="549"/>
        <v>0</v>
      </c>
      <c r="J4306" s="28">
        <f t="shared" si="550"/>
        <v>0</v>
      </c>
      <c r="K4306" s="28">
        <f t="shared" si="551"/>
        <v>3000</v>
      </c>
      <c r="L4306" s="11"/>
      <c r="M4306" s="11"/>
      <c r="N4306" s="11"/>
      <c r="O4306" s="11"/>
      <c r="P4306" s="11"/>
      <c r="Q4306" s="11"/>
      <c r="R4306" s="11"/>
      <c r="S4306" s="11"/>
      <c r="T4306" s="11"/>
      <c r="U4306" s="11"/>
      <c r="V4306" s="11"/>
      <c r="W4306" s="11"/>
      <c r="X4306" s="11"/>
      <c r="Y4306" s="11"/>
      <c r="Z4306" s="11"/>
      <c r="AA4306" s="11"/>
      <c r="AB4306" s="11"/>
    </row>
    <row r="4307" spans="2:28" x14ac:dyDescent="0.2">
      <c r="B4307" s="13">
        <f t="shared" si="552"/>
        <v>4304</v>
      </c>
      <c r="C4307" s="12">
        <v>0.57928648470387845</v>
      </c>
      <c r="D4307" s="11">
        <f t="shared" si="545"/>
        <v>20</v>
      </c>
      <c r="E4307" s="11">
        <f t="shared" si="546"/>
        <v>20</v>
      </c>
      <c r="F4307" s="11">
        <f t="shared" si="547"/>
        <v>3000</v>
      </c>
      <c r="G4307" s="12">
        <v>0.97283620284358674</v>
      </c>
      <c r="H4307" s="27">
        <f t="shared" si="548"/>
        <v>5</v>
      </c>
      <c r="I4307" s="11">
        <f t="shared" si="549"/>
        <v>0</v>
      </c>
      <c r="J4307" s="28">
        <f t="shared" si="550"/>
        <v>0</v>
      </c>
      <c r="K4307" s="28">
        <f t="shared" si="551"/>
        <v>3000</v>
      </c>
      <c r="L4307" s="11"/>
      <c r="M4307" s="11"/>
      <c r="N4307" s="11"/>
      <c r="O4307" s="11"/>
      <c r="P4307" s="11"/>
      <c r="Q4307" s="11"/>
      <c r="R4307" s="11"/>
      <c r="S4307" s="11"/>
      <c r="T4307" s="11"/>
      <c r="U4307" s="11"/>
      <c r="V4307" s="11"/>
      <c r="W4307" s="11"/>
      <c r="X4307" s="11"/>
      <c r="Y4307" s="11"/>
      <c r="Z4307" s="11"/>
      <c r="AA4307" s="11"/>
      <c r="AB4307" s="11"/>
    </row>
    <row r="4308" spans="2:28" x14ac:dyDescent="0.2">
      <c r="B4308" s="13">
        <f t="shared" si="552"/>
        <v>4305</v>
      </c>
      <c r="C4308" s="12">
        <v>0.6844676840447651</v>
      </c>
      <c r="D4308" s="11">
        <f t="shared" si="545"/>
        <v>21</v>
      </c>
      <c r="E4308" s="11">
        <f t="shared" si="546"/>
        <v>21</v>
      </c>
      <c r="F4308" s="11">
        <f t="shared" si="547"/>
        <v>3150</v>
      </c>
      <c r="G4308" s="12">
        <v>0.67661252449716114</v>
      </c>
      <c r="H4308" s="27">
        <f t="shared" si="548"/>
        <v>3</v>
      </c>
      <c r="I4308" s="11">
        <f t="shared" si="549"/>
        <v>0</v>
      </c>
      <c r="J4308" s="28">
        <f t="shared" si="550"/>
        <v>0</v>
      </c>
      <c r="K4308" s="28">
        <f t="shared" si="551"/>
        <v>3150</v>
      </c>
      <c r="L4308" s="11"/>
      <c r="M4308" s="11"/>
      <c r="N4308" s="11"/>
      <c r="O4308" s="11"/>
      <c r="P4308" s="11"/>
      <c r="Q4308" s="11"/>
      <c r="R4308" s="11"/>
      <c r="S4308" s="11"/>
      <c r="T4308" s="11"/>
      <c r="U4308" s="11"/>
      <c r="V4308" s="11"/>
      <c r="W4308" s="11"/>
      <c r="X4308" s="11"/>
      <c r="Y4308" s="11"/>
      <c r="Z4308" s="11"/>
      <c r="AA4308" s="11"/>
      <c r="AB4308" s="11"/>
    </row>
    <row r="4309" spans="2:28" x14ac:dyDescent="0.2">
      <c r="B4309" s="13">
        <f t="shared" si="552"/>
        <v>4306</v>
      </c>
      <c r="C4309" s="12">
        <v>0.41247350597450816</v>
      </c>
      <c r="D4309" s="11">
        <f t="shared" si="545"/>
        <v>19</v>
      </c>
      <c r="E4309" s="11">
        <f t="shared" si="546"/>
        <v>19</v>
      </c>
      <c r="F4309" s="11">
        <f t="shared" si="547"/>
        <v>2850</v>
      </c>
      <c r="G4309" s="12">
        <v>0.59171749880881108</v>
      </c>
      <c r="H4309" s="27">
        <f t="shared" si="548"/>
        <v>2</v>
      </c>
      <c r="I4309" s="11">
        <f t="shared" si="549"/>
        <v>0</v>
      </c>
      <c r="J4309" s="28">
        <f t="shared" si="550"/>
        <v>0</v>
      </c>
      <c r="K4309" s="28">
        <f t="shared" si="551"/>
        <v>2850</v>
      </c>
      <c r="L4309" s="11"/>
      <c r="M4309" s="11"/>
      <c r="N4309" s="11"/>
      <c r="O4309" s="11"/>
      <c r="P4309" s="11"/>
      <c r="Q4309" s="11"/>
      <c r="R4309" s="11"/>
      <c r="S4309" s="11"/>
      <c r="T4309" s="11"/>
      <c r="U4309" s="11"/>
      <c r="V4309" s="11"/>
      <c r="W4309" s="11"/>
      <c r="X4309" s="11"/>
      <c r="Y4309" s="11"/>
      <c r="Z4309" s="11"/>
      <c r="AA4309" s="11"/>
      <c r="AB4309" s="11"/>
    </row>
    <row r="4310" spans="2:28" x14ac:dyDescent="0.2">
      <c r="B4310" s="13">
        <f t="shared" si="552"/>
        <v>4307</v>
      </c>
      <c r="C4310" s="12">
        <v>0.55675854006182868</v>
      </c>
      <c r="D4310" s="11">
        <f t="shared" si="545"/>
        <v>20</v>
      </c>
      <c r="E4310" s="11">
        <f t="shared" si="546"/>
        <v>20</v>
      </c>
      <c r="F4310" s="11">
        <f t="shared" si="547"/>
        <v>3000</v>
      </c>
      <c r="G4310" s="12">
        <v>0.54113637047731256</v>
      </c>
      <c r="H4310" s="27">
        <f t="shared" si="548"/>
        <v>2</v>
      </c>
      <c r="I4310" s="11">
        <f t="shared" si="549"/>
        <v>0</v>
      </c>
      <c r="J4310" s="28">
        <f t="shared" si="550"/>
        <v>0</v>
      </c>
      <c r="K4310" s="28">
        <f t="shared" si="551"/>
        <v>3000</v>
      </c>
      <c r="L4310" s="11"/>
      <c r="M4310" s="11"/>
      <c r="N4310" s="11"/>
      <c r="O4310" s="11"/>
      <c r="P4310" s="11"/>
      <c r="Q4310" s="11"/>
      <c r="R4310" s="11"/>
      <c r="S4310" s="11"/>
      <c r="T4310" s="11"/>
      <c r="U4310" s="11"/>
      <c r="V4310" s="11"/>
      <c r="W4310" s="11"/>
      <c r="X4310" s="11"/>
      <c r="Y4310" s="11"/>
      <c r="Z4310" s="11"/>
      <c r="AA4310" s="11"/>
      <c r="AB4310" s="11"/>
    </row>
    <row r="4311" spans="2:28" x14ac:dyDescent="0.2">
      <c r="B4311" s="13">
        <f t="shared" si="552"/>
        <v>4308</v>
      </c>
      <c r="C4311" s="12">
        <v>0.81659198628423313</v>
      </c>
      <c r="D4311" s="11">
        <f t="shared" si="545"/>
        <v>21</v>
      </c>
      <c r="E4311" s="11">
        <f t="shared" si="546"/>
        <v>21</v>
      </c>
      <c r="F4311" s="11">
        <f t="shared" si="547"/>
        <v>3150</v>
      </c>
      <c r="G4311" s="12">
        <v>0.59454875884951497</v>
      </c>
      <c r="H4311" s="27">
        <f t="shared" si="548"/>
        <v>2</v>
      </c>
      <c r="I4311" s="11">
        <f t="shared" si="549"/>
        <v>0</v>
      </c>
      <c r="J4311" s="28">
        <f t="shared" si="550"/>
        <v>0</v>
      </c>
      <c r="K4311" s="28">
        <f t="shared" si="551"/>
        <v>3150</v>
      </c>
      <c r="L4311" s="11"/>
      <c r="M4311" s="11"/>
      <c r="N4311" s="11"/>
      <c r="O4311" s="11"/>
      <c r="P4311" s="11"/>
      <c r="Q4311" s="11"/>
      <c r="R4311" s="11"/>
      <c r="S4311" s="11"/>
      <c r="T4311" s="11"/>
      <c r="U4311" s="11"/>
      <c r="V4311" s="11"/>
      <c r="W4311" s="11"/>
      <c r="X4311" s="11"/>
      <c r="Y4311" s="11"/>
      <c r="Z4311" s="11"/>
      <c r="AA4311" s="11"/>
      <c r="AB4311" s="11"/>
    </row>
    <row r="4312" spans="2:28" x14ac:dyDescent="0.2">
      <c r="B4312" s="13">
        <f t="shared" si="552"/>
        <v>4309</v>
      </c>
      <c r="C4312" s="12">
        <v>0.64051417281167</v>
      </c>
      <c r="D4312" s="11">
        <f t="shared" si="545"/>
        <v>20</v>
      </c>
      <c r="E4312" s="11">
        <f t="shared" si="546"/>
        <v>20</v>
      </c>
      <c r="F4312" s="11">
        <f t="shared" si="547"/>
        <v>3000</v>
      </c>
      <c r="G4312" s="12">
        <v>0.90215046160035361</v>
      </c>
      <c r="H4312" s="27">
        <f t="shared" si="548"/>
        <v>4</v>
      </c>
      <c r="I4312" s="11">
        <f t="shared" si="549"/>
        <v>0</v>
      </c>
      <c r="J4312" s="28">
        <f t="shared" si="550"/>
        <v>0</v>
      </c>
      <c r="K4312" s="28">
        <f t="shared" si="551"/>
        <v>3000</v>
      </c>
      <c r="L4312" s="11"/>
      <c r="M4312" s="11"/>
      <c r="N4312" s="11"/>
      <c r="O4312" s="11"/>
      <c r="P4312" s="11"/>
      <c r="Q4312" s="11"/>
      <c r="R4312" s="11"/>
      <c r="S4312" s="11"/>
      <c r="T4312" s="11"/>
      <c r="U4312" s="11"/>
      <c r="V4312" s="11"/>
      <c r="W4312" s="11"/>
      <c r="X4312" s="11"/>
      <c r="Y4312" s="11"/>
      <c r="Z4312" s="11"/>
      <c r="AA4312" s="11"/>
      <c r="AB4312" s="11"/>
    </row>
    <row r="4313" spans="2:28" x14ac:dyDescent="0.2">
      <c r="B4313" s="13">
        <f t="shared" si="552"/>
        <v>4310</v>
      </c>
      <c r="C4313" s="12">
        <v>7.2961600770884427E-3</v>
      </c>
      <c r="D4313" s="11">
        <f t="shared" si="545"/>
        <v>14</v>
      </c>
      <c r="E4313" s="11">
        <f t="shared" si="546"/>
        <v>14</v>
      </c>
      <c r="F4313" s="11">
        <f t="shared" si="547"/>
        <v>2100</v>
      </c>
      <c r="G4313" s="12">
        <v>0.6544140776205204</v>
      </c>
      <c r="H4313" s="27">
        <f t="shared" si="548"/>
        <v>2</v>
      </c>
      <c r="I4313" s="11">
        <f t="shared" si="549"/>
        <v>0</v>
      </c>
      <c r="J4313" s="28">
        <f t="shared" si="550"/>
        <v>0</v>
      </c>
      <c r="K4313" s="28">
        <f t="shared" si="551"/>
        <v>2100</v>
      </c>
      <c r="L4313" s="11"/>
      <c r="M4313" s="11"/>
      <c r="N4313" s="11"/>
      <c r="O4313" s="11"/>
      <c r="P4313" s="11"/>
      <c r="Q4313" s="11"/>
      <c r="R4313" s="11"/>
      <c r="S4313" s="11"/>
      <c r="T4313" s="11"/>
      <c r="U4313" s="11"/>
      <c r="V4313" s="11"/>
      <c r="W4313" s="11"/>
      <c r="X4313" s="11"/>
      <c r="Y4313" s="11"/>
      <c r="Z4313" s="11"/>
      <c r="AA4313" s="11"/>
      <c r="AB4313" s="11"/>
    </row>
    <row r="4314" spans="2:28" x14ac:dyDescent="0.2">
      <c r="B4314" s="13">
        <f t="shared" si="552"/>
        <v>4311</v>
      </c>
      <c r="C4314" s="12">
        <v>0.19495500113422481</v>
      </c>
      <c r="D4314" s="11">
        <f t="shared" si="545"/>
        <v>17</v>
      </c>
      <c r="E4314" s="11">
        <f t="shared" si="546"/>
        <v>17</v>
      </c>
      <c r="F4314" s="11">
        <f t="shared" si="547"/>
        <v>2550</v>
      </c>
      <c r="G4314" s="12">
        <v>0.84580626318622287</v>
      </c>
      <c r="H4314" s="27">
        <f t="shared" si="548"/>
        <v>3</v>
      </c>
      <c r="I4314" s="11">
        <f t="shared" si="549"/>
        <v>0</v>
      </c>
      <c r="J4314" s="28">
        <f t="shared" si="550"/>
        <v>0</v>
      </c>
      <c r="K4314" s="28">
        <f t="shared" si="551"/>
        <v>2550</v>
      </c>
      <c r="L4314" s="11"/>
      <c r="M4314" s="11"/>
      <c r="N4314" s="11"/>
      <c r="O4314" s="11"/>
      <c r="P4314" s="11"/>
      <c r="Q4314" s="11"/>
      <c r="R4314" s="11"/>
      <c r="S4314" s="11"/>
      <c r="T4314" s="11"/>
      <c r="U4314" s="11"/>
      <c r="V4314" s="11"/>
      <c r="W4314" s="11"/>
      <c r="X4314" s="11"/>
      <c r="Y4314" s="11"/>
      <c r="Z4314" s="11"/>
      <c r="AA4314" s="11"/>
      <c r="AB4314" s="11"/>
    </row>
    <row r="4315" spans="2:28" x14ac:dyDescent="0.2">
      <c r="B4315" s="13">
        <f t="shared" si="552"/>
        <v>4312</v>
      </c>
      <c r="C4315" s="12">
        <v>0.97752775685823357</v>
      </c>
      <c r="D4315" s="11">
        <f t="shared" si="545"/>
        <v>24</v>
      </c>
      <c r="E4315" s="11">
        <f t="shared" si="546"/>
        <v>22</v>
      </c>
      <c r="F4315" s="11">
        <f t="shared" si="547"/>
        <v>3300</v>
      </c>
      <c r="G4315" s="12">
        <v>0.19568338433615784</v>
      </c>
      <c r="H4315" s="27">
        <f t="shared" si="548"/>
        <v>1</v>
      </c>
      <c r="I4315" s="11">
        <f t="shared" si="549"/>
        <v>2</v>
      </c>
      <c r="J4315" s="28">
        <f t="shared" si="550"/>
        <v>1000</v>
      </c>
      <c r="K4315" s="28">
        <f t="shared" si="551"/>
        <v>2300</v>
      </c>
      <c r="L4315" s="11"/>
      <c r="M4315" s="11"/>
      <c r="N4315" s="11"/>
      <c r="O4315" s="11"/>
      <c r="P4315" s="11"/>
      <c r="Q4315" s="11"/>
      <c r="R4315" s="11"/>
      <c r="S4315" s="11"/>
      <c r="T4315" s="11"/>
      <c r="U4315" s="11"/>
      <c r="V4315" s="11"/>
      <c r="W4315" s="11"/>
      <c r="X4315" s="11"/>
      <c r="Y4315" s="11"/>
      <c r="Z4315" s="11"/>
      <c r="AA4315" s="11"/>
      <c r="AB4315" s="11"/>
    </row>
    <row r="4316" spans="2:28" x14ac:dyDescent="0.2">
      <c r="B4316" s="13">
        <f t="shared" si="552"/>
        <v>4313</v>
      </c>
      <c r="C4316" s="12">
        <v>0.63231013971334082</v>
      </c>
      <c r="D4316" s="11">
        <f t="shared" si="545"/>
        <v>20</v>
      </c>
      <c r="E4316" s="11">
        <f t="shared" si="546"/>
        <v>20</v>
      </c>
      <c r="F4316" s="11">
        <f t="shared" si="547"/>
        <v>3000</v>
      </c>
      <c r="G4316" s="12">
        <v>0.18445629128007879</v>
      </c>
      <c r="H4316" s="27">
        <f t="shared" si="548"/>
        <v>1</v>
      </c>
      <c r="I4316" s="11">
        <f t="shared" si="549"/>
        <v>0</v>
      </c>
      <c r="J4316" s="28">
        <f t="shared" si="550"/>
        <v>0</v>
      </c>
      <c r="K4316" s="28">
        <f t="shared" si="551"/>
        <v>3000</v>
      </c>
      <c r="L4316" s="11"/>
      <c r="M4316" s="11"/>
      <c r="N4316" s="11"/>
      <c r="O4316" s="11"/>
      <c r="P4316" s="11"/>
      <c r="Q4316" s="11"/>
      <c r="R4316" s="11"/>
      <c r="S4316" s="11"/>
      <c r="T4316" s="11"/>
      <c r="U4316" s="11"/>
      <c r="V4316" s="11"/>
      <c r="W4316" s="11"/>
      <c r="X4316" s="11"/>
      <c r="Y4316" s="11"/>
      <c r="Z4316" s="11"/>
      <c r="AA4316" s="11"/>
      <c r="AB4316" s="11"/>
    </row>
    <row r="4317" spans="2:28" x14ac:dyDescent="0.2">
      <c r="B4317" s="13">
        <f t="shared" si="552"/>
        <v>4314</v>
      </c>
      <c r="C4317" s="12">
        <v>0.9027772960999807</v>
      </c>
      <c r="D4317" s="11">
        <f t="shared" si="545"/>
        <v>23</v>
      </c>
      <c r="E4317" s="11">
        <f t="shared" si="546"/>
        <v>22</v>
      </c>
      <c r="F4317" s="11">
        <f t="shared" si="547"/>
        <v>3300</v>
      </c>
      <c r="G4317" s="12">
        <v>0.56357269022126255</v>
      </c>
      <c r="H4317" s="27">
        <f t="shared" si="548"/>
        <v>2</v>
      </c>
      <c r="I4317" s="11">
        <f t="shared" si="549"/>
        <v>1</v>
      </c>
      <c r="J4317" s="28">
        <f t="shared" si="550"/>
        <v>500</v>
      </c>
      <c r="K4317" s="28">
        <f t="shared" si="551"/>
        <v>2800</v>
      </c>
      <c r="L4317" s="11"/>
      <c r="M4317" s="11"/>
      <c r="N4317" s="11"/>
      <c r="O4317" s="11"/>
      <c r="P4317" s="11"/>
      <c r="Q4317" s="11"/>
      <c r="R4317" s="11"/>
      <c r="S4317" s="11"/>
      <c r="T4317" s="11"/>
      <c r="U4317" s="11"/>
      <c r="V4317" s="11"/>
      <c r="W4317" s="11"/>
      <c r="X4317" s="11"/>
      <c r="Y4317" s="11"/>
      <c r="Z4317" s="11"/>
      <c r="AA4317" s="11"/>
      <c r="AB4317" s="11"/>
    </row>
    <row r="4318" spans="2:28" x14ac:dyDescent="0.2">
      <c r="B4318" s="13">
        <f t="shared" si="552"/>
        <v>4315</v>
      </c>
      <c r="C4318" s="12">
        <v>0.30022842305871655</v>
      </c>
      <c r="D4318" s="11">
        <f t="shared" si="545"/>
        <v>18</v>
      </c>
      <c r="E4318" s="11">
        <f t="shared" si="546"/>
        <v>18</v>
      </c>
      <c r="F4318" s="11">
        <f t="shared" si="547"/>
        <v>2700</v>
      </c>
      <c r="G4318" s="12">
        <v>0.88858013201093455</v>
      </c>
      <c r="H4318" s="27">
        <f t="shared" si="548"/>
        <v>3</v>
      </c>
      <c r="I4318" s="11">
        <f t="shared" si="549"/>
        <v>0</v>
      </c>
      <c r="J4318" s="28">
        <f t="shared" si="550"/>
        <v>0</v>
      </c>
      <c r="K4318" s="28">
        <f t="shared" si="551"/>
        <v>2700</v>
      </c>
      <c r="L4318" s="11"/>
      <c r="M4318" s="11"/>
      <c r="N4318" s="11"/>
      <c r="O4318" s="11"/>
      <c r="P4318" s="11"/>
      <c r="Q4318" s="11"/>
      <c r="R4318" s="11"/>
      <c r="S4318" s="11"/>
      <c r="T4318" s="11"/>
      <c r="U4318" s="11"/>
      <c r="V4318" s="11"/>
      <c r="W4318" s="11"/>
      <c r="X4318" s="11"/>
      <c r="Y4318" s="11"/>
      <c r="Z4318" s="11"/>
      <c r="AA4318" s="11"/>
      <c r="AB4318" s="11"/>
    </row>
    <row r="4319" spans="2:28" x14ac:dyDescent="0.2">
      <c r="B4319" s="13">
        <f t="shared" si="552"/>
        <v>4316</v>
      </c>
      <c r="C4319" s="12">
        <v>0.16652357826474207</v>
      </c>
      <c r="D4319" s="11">
        <f t="shared" si="545"/>
        <v>17</v>
      </c>
      <c r="E4319" s="11">
        <f t="shared" si="546"/>
        <v>17</v>
      </c>
      <c r="F4319" s="11">
        <f t="shared" si="547"/>
        <v>2550</v>
      </c>
      <c r="G4319" s="12">
        <v>0.69838586924790802</v>
      </c>
      <c r="H4319" s="27">
        <f t="shared" si="548"/>
        <v>2</v>
      </c>
      <c r="I4319" s="11">
        <f t="shared" si="549"/>
        <v>0</v>
      </c>
      <c r="J4319" s="28">
        <f t="shared" si="550"/>
        <v>0</v>
      </c>
      <c r="K4319" s="28">
        <f t="shared" si="551"/>
        <v>2550</v>
      </c>
      <c r="L4319" s="11"/>
      <c r="M4319" s="11"/>
      <c r="N4319" s="11"/>
      <c r="O4319" s="11"/>
      <c r="P4319" s="11"/>
      <c r="Q4319" s="11"/>
      <c r="R4319" s="11"/>
      <c r="S4319" s="11"/>
      <c r="T4319" s="11"/>
      <c r="U4319" s="11"/>
      <c r="V4319" s="11"/>
      <c r="W4319" s="11"/>
      <c r="X4319" s="11"/>
      <c r="Y4319" s="11"/>
      <c r="Z4319" s="11"/>
      <c r="AA4319" s="11"/>
      <c r="AB4319" s="11"/>
    </row>
    <row r="4320" spans="2:28" x14ac:dyDescent="0.2">
      <c r="B4320" s="13">
        <f t="shared" si="552"/>
        <v>4317</v>
      </c>
      <c r="C4320" s="12">
        <v>0.26323502143729582</v>
      </c>
      <c r="D4320" s="11">
        <f t="shared" si="545"/>
        <v>18</v>
      </c>
      <c r="E4320" s="11">
        <f t="shared" si="546"/>
        <v>18</v>
      </c>
      <c r="F4320" s="11">
        <f t="shared" si="547"/>
        <v>2700</v>
      </c>
      <c r="G4320" s="12">
        <v>0.65957174598269497</v>
      </c>
      <c r="H4320" s="27">
        <f t="shared" si="548"/>
        <v>2</v>
      </c>
      <c r="I4320" s="11">
        <f t="shared" si="549"/>
        <v>0</v>
      </c>
      <c r="J4320" s="28">
        <f t="shared" si="550"/>
        <v>0</v>
      </c>
      <c r="K4320" s="28">
        <f t="shared" si="551"/>
        <v>2700</v>
      </c>
      <c r="L4320" s="11"/>
      <c r="M4320" s="11"/>
      <c r="N4320" s="11"/>
      <c r="O4320" s="11"/>
      <c r="P4320" s="11"/>
      <c r="Q4320" s="11"/>
      <c r="R4320" s="11"/>
      <c r="S4320" s="11"/>
      <c r="T4320" s="11"/>
      <c r="U4320" s="11"/>
      <c r="V4320" s="11"/>
      <c r="W4320" s="11"/>
      <c r="X4320" s="11"/>
      <c r="Y4320" s="11"/>
      <c r="Z4320" s="11"/>
      <c r="AA4320" s="11"/>
      <c r="AB4320" s="11"/>
    </row>
    <row r="4321" spans="2:28" x14ac:dyDescent="0.2">
      <c r="B4321" s="13">
        <f t="shared" si="552"/>
        <v>4318</v>
      </c>
      <c r="C4321" s="12">
        <v>0.48850229748688168</v>
      </c>
      <c r="D4321" s="11">
        <f t="shared" si="545"/>
        <v>19</v>
      </c>
      <c r="E4321" s="11">
        <f t="shared" si="546"/>
        <v>19</v>
      </c>
      <c r="F4321" s="11">
        <f t="shared" si="547"/>
        <v>2850</v>
      </c>
      <c r="G4321" s="12">
        <v>0.18168742636094648</v>
      </c>
      <c r="H4321" s="27">
        <f t="shared" si="548"/>
        <v>1</v>
      </c>
      <c r="I4321" s="11">
        <f t="shared" si="549"/>
        <v>0</v>
      </c>
      <c r="J4321" s="28">
        <f t="shared" si="550"/>
        <v>0</v>
      </c>
      <c r="K4321" s="28">
        <f t="shared" si="551"/>
        <v>2850</v>
      </c>
      <c r="L4321" s="11"/>
      <c r="M4321" s="11"/>
      <c r="N4321" s="11"/>
      <c r="O4321" s="11"/>
      <c r="P4321" s="11"/>
      <c r="Q4321" s="11"/>
      <c r="R4321" s="11"/>
      <c r="S4321" s="11"/>
      <c r="T4321" s="11"/>
      <c r="U4321" s="11"/>
      <c r="V4321" s="11"/>
      <c r="W4321" s="11"/>
      <c r="X4321" s="11"/>
      <c r="Y4321" s="11"/>
      <c r="Z4321" s="11"/>
      <c r="AA4321" s="11"/>
      <c r="AB4321" s="11"/>
    </row>
    <row r="4322" spans="2:28" x14ac:dyDescent="0.2">
      <c r="B4322" s="13">
        <f t="shared" si="552"/>
        <v>4319</v>
      </c>
      <c r="C4322" s="12">
        <v>0.5335322611574459</v>
      </c>
      <c r="D4322" s="11">
        <f t="shared" si="545"/>
        <v>20</v>
      </c>
      <c r="E4322" s="11">
        <f t="shared" si="546"/>
        <v>20</v>
      </c>
      <c r="F4322" s="11">
        <f t="shared" si="547"/>
        <v>3000</v>
      </c>
      <c r="G4322" s="12">
        <v>0.56446696297669463</v>
      </c>
      <c r="H4322" s="27">
        <f t="shared" si="548"/>
        <v>2</v>
      </c>
      <c r="I4322" s="11">
        <f t="shared" si="549"/>
        <v>0</v>
      </c>
      <c r="J4322" s="28">
        <f t="shared" si="550"/>
        <v>0</v>
      </c>
      <c r="K4322" s="28">
        <f t="shared" si="551"/>
        <v>3000</v>
      </c>
      <c r="L4322" s="11"/>
      <c r="M4322" s="11"/>
      <c r="N4322" s="11"/>
      <c r="O4322" s="11"/>
      <c r="P4322" s="11"/>
      <c r="Q4322" s="11"/>
      <c r="R4322" s="11"/>
      <c r="S4322" s="11"/>
      <c r="T4322" s="11"/>
      <c r="U4322" s="11"/>
      <c r="V4322" s="11"/>
      <c r="W4322" s="11"/>
      <c r="X4322" s="11"/>
      <c r="Y4322" s="11"/>
      <c r="Z4322" s="11"/>
      <c r="AA4322" s="11"/>
      <c r="AB4322" s="11"/>
    </row>
    <row r="4323" spans="2:28" x14ac:dyDescent="0.2">
      <c r="B4323" s="13">
        <f t="shared" si="552"/>
        <v>4320</v>
      </c>
      <c r="C4323" s="12">
        <v>0.33149878934655852</v>
      </c>
      <c r="D4323" s="11">
        <f t="shared" si="545"/>
        <v>18</v>
      </c>
      <c r="E4323" s="11">
        <f t="shared" si="546"/>
        <v>18</v>
      </c>
      <c r="F4323" s="11">
        <f t="shared" si="547"/>
        <v>2700</v>
      </c>
      <c r="G4323" s="12">
        <v>0.31749818147115016</v>
      </c>
      <c r="H4323" s="27">
        <f t="shared" si="548"/>
        <v>1</v>
      </c>
      <c r="I4323" s="11">
        <f t="shared" si="549"/>
        <v>0</v>
      </c>
      <c r="J4323" s="28">
        <f t="shared" si="550"/>
        <v>0</v>
      </c>
      <c r="K4323" s="28">
        <f t="shared" si="551"/>
        <v>2700</v>
      </c>
      <c r="L4323" s="11"/>
      <c r="M4323" s="11"/>
      <c r="N4323" s="11"/>
      <c r="O4323" s="11"/>
      <c r="P4323" s="11"/>
      <c r="Q4323" s="11"/>
      <c r="R4323" s="11"/>
      <c r="S4323" s="11"/>
      <c r="T4323" s="11"/>
      <c r="U4323" s="11"/>
      <c r="V4323" s="11"/>
      <c r="W4323" s="11"/>
      <c r="X4323" s="11"/>
      <c r="Y4323" s="11"/>
      <c r="Z4323" s="11"/>
      <c r="AA4323" s="11"/>
      <c r="AB4323" s="11"/>
    </row>
    <row r="4324" spans="2:28" x14ac:dyDescent="0.2">
      <c r="B4324" s="13">
        <f t="shared" si="552"/>
        <v>4321</v>
      </c>
      <c r="C4324" s="12">
        <v>0.44393917735039723</v>
      </c>
      <c r="D4324" s="11">
        <f t="shared" si="545"/>
        <v>19</v>
      </c>
      <c r="E4324" s="11">
        <f t="shared" si="546"/>
        <v>19</v>
      </c>
      <c r="F4324" s="11">
        <f t="shared" si="547"/>
        <v>2850</v>
      </c>
      <c r="G4324" s="12">
        <v>4.7910223131181207E-2</v>
      </c>
      <c r="H4324" s="27">
        <f t="shared" si="548"/>
        <v>0</v>
      </c>
      <c r="I4324" s="11">
        <f t="shared" si="549"/>
        <v>0</v>
      </c>
      <c r="J4324" s="28">
        <f t="shared" si="550"/>
        <v>0</v>
      </c>
      <c r="K4324" s="28">
        <f t="shared" si="551"/>
        <v>2850</v>
      </c>
      <c r="L4324" s="11"/>
      <c r="M4324" s="11"/>
      <c r="N4324" s="11"/>
      <c r="O4324" s="11"/>
      <c r="P4324" s="11"/>
      <c r="Q4324" s="11"/>
      <c r="R4324" s="11"/>
      <c r="S4324" s="11"/>
      <c r="T4324" s="11"/>
      <c r="U4324" s="11"/>
      <c r="V4324" s="11"/>
      <c r="W4324" s="11"/>
      <c r="X4324" s="11"/>
      <c r="Y4324" s="11"/>
      <c r="Z4324" s="11"/>
      <c r="AA4324" s="11"/>
      <c r="AB4324" s="11"/>
    </row>
    <row r="4325" spans="2:28" x14ac:dyDescent="0.2">
      <c r="B4325" s="13">
        <f t="shared" si="552"/>
        <v>4322</v>
      </c>
      <c r="C4325" s="12">
        <v>0.82094812227066916</v>
      </c>
      <c r="D4325" s="11">
        <f t="shared" si="545"/>
        <v>22</v>
      </c>
      <c r="E4325" s="11">
        <f t="shared" si="546"/>
        <v>22</v>
      </c>
      <c r="F4325" s="11">
        <f t="shared" si="547"/>
        <v>3300</v>
      </c>
      <c r="G4325" s="12">
        <v>0.48834895596972305</v>
      </c>
      <c r="H4325" s="27">
        <f t="shared" si="548"/>
        <v>2</v>
      </c>
      <c r="I4325" s="11">
        <f t="shared" si="549"/>
        <v>1</v>
      </c>
      <c r="J4325" s="28">
        <f t="shared" si="550"/>
        <v>500</v>
      </c>
      <c r="K4325" s="28">
        <f t="shared" si="551"/>
        <v>2800</v>
      </c>
      <c r="L4325" s="11"/>
      <c r="M4325" s="11"/>
      <c r="N4325" s="11"/>
      <c r="O4325" s="11"/>
      <c r="P4325" s="11"/>
      <c r="Q4325" s="11"/>
      <c r="R4325" s="11"/>
      <c r="S4325" s="11"/>
      <c r="T4325" s="11"/>
      <c r="U4325" s="11"/>
      <c r="V4325" s="11"/>
      <c r="W4325" s="11"/>
      <c r="X4325" s="11"/>
      <c r="Y4325" s="11"/>
      <c r="Z4325" s="11"/>
      <c r="AA4325" s="11"/>
      <c r="AB4325" s="11"/>
    </row>
    <row r="4326" spans="2:28" x14ac:dyDescent="0.2">
      <c r="B4326" s="13">
        <f t="shared" si="552"/>
        <v>4323</v>
      </c>
      <c r="C4326" s="12">
        <v>5.7143998212626945E-2</v>
      </c>
      <c r="D4326" s="11">
        <f t="shared" si="545"/>
        <v>15</v>
      </c>
      <c r="E4326" s="11">
        <f t="shared" si="546"/>
        <v>15</v>
      </c>
      <c r="F4326" s="11">
        <f t="shared" si="547"/>
        <v>2250</v>
      </c>
      <c r="G4326" s="12">
        <v>0.11970793268342039</v>
      </c>
      <c r="H4326" s="27">
        <f t="shared" si="548"/>
        <v>0</v>
      </c>
      <c r="I4326" s="11">
        <f t="shared" si="549"/>
        <v>0</v>
      </c>
      <c r="J4326" s="28">
        <f t="shared" si="550"/>
        <v>0</v>
      </c>
      <c r="K4326" s="28">
        <f t="shared" si="551"/>
        <v>2250</v>
      </c>
      <c r="L4326" s="11"/>
      <c r="M4326" s="11"/>
      <c r="N4326" s="11"/>
      <c r="O4326" s="11"/>
      <c r="P4326" s="11"/>
      <c r="Q4326" s="11"/>
      <c r="R4326" s="11"/>
      <c r="S4326" s="11"/>
      <c r="T4326" s="11"/>
      <c r="U4326" s="11"/>
      <c r="V4326" s="11"/>
      <c r="W4326" s="11"/>
      <c r="X4326" s="11"/>
      <c r="Y4326" s="11"/>
      <c r="Z4326" s="11"/>
      <c r="AA4326" s="11"/>
      <c r="AB4326" s="11"/>
    </row>
    <row r="4327" spans="2:28" x14ac:dyDescent="0.2">
      <c r="B4327" s="13">
        <f t="shared" si="552"/>
        <v>4324</v>
      </c>
      <c r="C4327" s="12">
        <v>0.39734459927621857</v>
      </c>
      <c r="D4327" s="11">
        <f t="shared" si="545"/>
        <v>19</v>
      </c>
      <c r="E4327" s="11">
        <f t="shared" si="546"/>
        <v>19</v>
      </c>
      <c r="F4327" s="11">
        <f t="shared" si="547"/>
        <v>2850</v>
      </c>
      <c r="G4327" s="12">
        <v>0.32662796522982562</v>
      </c>
      <c r="H4327" s="27">
        <f t="shared" si="548"/>
        <v>1</v>
      </c>
      <c r="I4327" s="11">
        <f t="shared" si="549"/>
        <v>0</v>
      </c>
      <c r="J4327" s="28">
        <f t="shared" si="550"/>
        <v>0</v>
      </c>
      <c r="K4327" s="28">
        <f t="shared" si="551"/>
        <v>2850</v>
      </c>
      <c r="L4327" s="11"/>
      <c r="M4327" s="11"/>
      <c r="N4327" s="11"/>
      <c r="O4327" s="11"/>
      <c r="P4327" s="11"/>
      <c r="Q4327" s="11"/>
      <c r="R4327" s="11"/>
      <c r="S4327" s="11"/>
      <c r="T4327" s="11"/>
      <c r="U4327" s="11"/>
      <c r="V4327" s="11"/>
      <c r="W4327" s="11"/>
      <c r="X4327" s="11"/>
      <c r="Y4327" s="11"/>
      <c r="Z4327" s="11"/>
      <c r="AA4327" s="11"/>
      <c r="AB4327" s="11"/>
    </row>
    <row r="4328" spans="2:28" x14ac:dyDescent="0.2">
      <c r="B4328" s="13">
        <f t="shared" si="552"/>
        <v>4325</v>
      </c>
      <c r="C4328" s="12">
        <v>0.32044449407845332</v>
      </c>
      <c r="D4328" s="11">
        <f t="shared" si="545"/>
        <v>18</v>
      </c>
      <c r="E4328" s="11">
        <f t="shared" si="546"/>
        <v>18</v>
      </c>
      <c r="F4328" s="11">
        <f t="shared" si="547"/>
        <v>2700</v>
      </c>
      <c r="G4328" s="12">
        <v>0.60710077852398681</v>
      </c>
      <c r="H4328" s="27">
        <f t="shared" si="548"/>
        <v>2</v>
      </c>
      <c r="I4328" s="11">
        <f t="shared" si="549"/>
        <v>0</v>
      </c>
      <c r="J4328" s="28">
        <f t="shared" si="550"/>
        <v>0</v>
      </c>
      <c r="K4328" s="28">
        <f t="shared" si="551"/>
        <v>2700</v>
      </c>
      <c r="L4328" s="11"/>
      <c r="M4328" s="11"/>
      <c r="N4328" s="11"/>
      <c r="O4328" s="11"/>
      <c r="P4328" s="11"/>
      <c r="Q4328" s="11"/>
      <c r="R4328" s="11"/>
      <c r="S4328" s="11"/>
      <c r="T4328" s="11"/>
      <c r="U4328" s="11"/>
      <c r="V4328" s="11"/>
      <c r="W4328" s="11"/>
      <c r="X4328" s="11"/>
      <c r="Y4328" s="11"/>
      <c r="Z4328" s="11"/>
      <c r="AA4328" s="11"/>
      <c r="AB4328" s="11"/>
    </row>
    <row r="4329" spans="2:28" x14ac:dyDescent="0.2">
      <c r="B4329" s="13">
        <f t="shared" si="552"/>
        <v>4326</v>
      </c>
      <c r="C4329" s="12">
        <v>0.1424672422132871</v>
      </c>
      <c r="D4329" s="11">
        <f t="shared" si="545"/>
        <v>16</v>
      </c>
      <c r="E4329" s="11">
        <f t="shared" si="546"/>
        <v>16</v>
      </c>
      <c r="F4329" s="11">
        <f t="shared" si="547"/>
        <v>2400</v>
      </c>
      <c r="G4329" s="12">
        <v>0.19962646671064643</v>
      </c>
      <c r="H4329" s="27">
        <f t="shared" si="548"/>
        <v>1</v>
      </c>
      <c r="I4329" s="11">
        <f t="shared" si="549"/>
        <v>0</v>
      </c>
      <c r="J4329" s="28">
        <f t="shared" si="550"/>
        <v>0</v>
      </c>
      <c r="K4329" s="28">
        <f t="shared" si="551"/>
        <v>2400</v>
      </c>
      <c r="L4329" s="11"/>
      <c r="M4329" s="11"/>
      <c r="N4329" s="11"/>
      <c r="O4329" s="11"/>
      <c r="P4329" s="11"/>
      <c r="Q4329" s="11"/>
      <c r="R4329" s="11"/>
      <c r="S4329" s="11"/>
      <c r="T4329" s="11"/>
      <c r="U4329" s="11"/>
      <c r="V4329" s="11"/>
      <c r="W4329" s="11"/>
      <c r="X4329" s="11"/>
      <c r="Y4329" s="11"/>
      <c r="Z4329" s="11"/>
      <c r="AA4329" s="11"/>
      <c r="AB4329" s="11"/>
    </row>
    <row r="4330" spans="2:28" x14ac:dyDescent="0.2">
      <c r="B4330" s="13">
        <f t="shared" si="552"/>
        <v>4327</v>
      </c>
      <c r="C4330" s="12">
        <v>0.65012928311449136</v>
      </c>
      <c r="D4330" s="11">
        <f t="shared" si="545"/>
        <v>20</v>
      </c>
      <c r="E4330" s="11">
        <f t="shared" si="546"/>
        <v>20</v>
      </c>
      <c r="F4330" s="11">
        <f t="shared" si="547"/>
        <v>3000</v>
      </c>
      <c r="G4330" s="12">
        <v>0.67246250705588373</v>
      </c>
      <c r="H4330" s="27">
        <f t="shared" si="548"/>
        <v>2</v>
      </c>
      <c r="I4330" s="11">
        <f t="shared" si="549"/>
        <v>0</v>
      </c>
      <c r="J4330" s="28">
        <f t="shared" si="550"/>
        <v>0</v>
      </c>
      <c r="K4330" s="28">
        <f t="shared" si="551"/>
        <v>3000</v>
      </c>
      <c r="L4330" s="11"/>
      <c r="M4330" s="11"/>
      <c r="N4330" s="11"/>
      <c r="O4330" s="11"/>
      <c r="P4330" s="11"/>
      <c r="Q4330" s="11"/>
      <c r="R4330" s="11"/>
      <c r="S4330" s="11"/>
      <c r="T4330" s="11"/>
      <c r="U4330" s="11"/>
      <c r="V4330" s="11"/>
      <c r="W4330" s="11"/>
      <c r="X4330" s="11"/>
      <c r="Y4330" s="11"/>
      <c r="Z4330" s="11"/>
      <c r="AA4330" s="11"/>
      <c r="AB4330" s="11"/>
    </row>
    <row r="4331" spans="2:28" x14ac:dyDescent="0.2">
      <c r="B4331" s="13">
        <f t="shared" si="552"/>
        <v>4328</v>
      </c>
      <c r="C4331" s="12">
        <v>0.86323188732766165</v>
      </c>
      <c r="D4331" s="11">
        <f t="shared" si="545"/>
        <v>22</v>
      </c>
      <c r="E4331" s="11">
        <f t="shared" si="546"/>
        <v>22</v>
      </c>
      <c r="F4331" s="11">
        <f t="shared" si="547"/>
        <v>3300</v>
      </c>
      <c r="G4331" s="12">
        <v>0.25726647064971397</v>
      </c>
      <c r="H4331" s="27">
        <f t="shared" si="548"/>
        <v>1</v>
      </c>
      <c r="I4331" s="11">
        <f t="shared" si="549"/>
        <v>2</v>
      </c>
      <c r="J4331" s="28">
        <f t="shared" si="550"/>
        <v>1000</v>
      </c>
      <c r="K4331" s="28">
        <f t="shared" si="551"/>
        <v>2300</v>
      </c>
      <c r="L4331" s="11"/>
      <c r="M4331" s="11"/>
      <c r="N4331" s="11"/>
      <c r="O4331" s="11"/>
      <c r="P4331" s="11"/>
      <c r="Q4331" s="11"/>
      <c r="R4331" s="11"/>
      <c r="S4331" s="11"/>
      <c r="T4331" s="11"/>
      <c r="U4331" s="11"/>
      <c r="V4331" s="11"/>
      <c r="W4331" s="11"/>
      <c r="X4331" s="11"/>
      <c r="Y4331" s="11"/>
      <c r="Z4331" s="11"/>
      <c r="AA4331" s="11"/>
      <c r="AB4331" s="11"/>
    </row>
    <row r="4332" spans="2:28" x14ac:dyDescent="0.2">
      <c r="B4332" s="13">
        <f t="shared" si="552"/>
        <v>4329</v>
      </c>
      <c r="C4332" s="12">
        <v>0.95888187656755541</v>
      </c>
      <c r="D4332" s="11">
        <f t="shared" si="545"/>
        <v>24</v>
      </c>
      <c r="E4332" s="11">
        <f t="shared" si="546"/>
        <v>22</v>
      </c>
      <c r="F4332" s="11">
        <f t="shared" si="547"/>
        <v>3300</v>
      </c>
      <c r="G4332" s="12">
        <v>5.0484957718354928E-2</v>
      </c>
      <c r="H4332" s="27">
        <f t="shared" si="548"/>
        <v>0</v>
      </c>
      <c r="I4332" s="11">
        <f t="shared" si="549"/>
        <v>3</v>
      </c>
      <c r="J4332" s="28">
        <f t="shared" si="550"/>
        <v>1500</v>
      </c>
      <c r="K4332" s="28">
        <f t="shared" si="551"/>
        <v>1800</v>
      </c>
      <c r="L4332" s="11"/>
      <c r="M4332" s="11"/>
      <c r="N4332" s="11"/>
      <c r="O4332" s="11"/>
      <c r="P4332" s="11"/>
      <c r="Q4332" s="11"/>
      <c r="R4332" s="11"/>
      <c r="S4332" s="11"/>
      <c r="T4332" s="11"/>
      <c r="U4332" s="11"/>
      <c r="V4332" s="11"/>
      <c r="W4332" s="11"/>
      <c r="X4332" s="11"/>
      <c r="Y4332" s="11"/>
      <c r="Z4332" s="11"/>
      <c r="AA4332" s="11"/>
      <c r="AB4332" s="11"/>
    </row>
    <row r="4333" spans="2:28" x14ac:dyDescent="0.2">
      <c r="B4333" s="13">
        <f t="shared" si="552"/>
        <v>4330</v>
      </c>
      <c r="C4333" s="12">
        <v>0.97162771081502475</v>
      </c>
      <c r="D4333" s="11">
        <f t="shared" si="545"/>
        <v>24</v>
      </c>
      <c r="E4333" s="11">
        <f t="shared" si="546"/>
        <v>22</v>
      </c>
      <c r="F4333" s="11">
        <f t="shared" si="547"/>
        <v>3300</v>
      </c>
      <c r="G4333" s="12">
        <v>0.72819298292206469</v>
      </c>
      <c r="H4333" s="27">
        <f t="shared" si="548"/>
        <v>3</v>
      </c>
      <c r="I4333" s="11">
        <f t="shared" si="549"/>
        <v>0</v>
      </c>
      <c r="J4333" s="28">
        <f t="shared" si="550"/>
        <v>0</v>
      </c>
      <c r="K4333" s="28">
        <f t="shared" si="551"/>
        <v>3300</v>
      </c>
      <c r="L4333" s="11"/>
      <c r="M4333" s="11"/>
      <c r="N4333" s="11"/>
      <c r="O4333" s="11"/>
      <c r="P4333" s="11"/>
      <c r="Q4333" s="11"/>
      <c r="R4333" s="11"/>
      <c r="S4333" s="11"/>
      <c r="T4333" s="11"/>
      <c r="U4333" s="11"/>
      <c r="V4333" s="11"/>
      <c r="W4333" s="11"/>
      <c r="X4333" s="11"/>
      <c r="Y4333" s="11"/>
      <c r="Z4333" s="11"/>
      <c r="AA4333" s="11"/>
      <c r="AB4333" s="11"/>
    </row>
    <row r="4334" spans="2:28" x14ac:dyDescent="0.2">
      <c r="B4334" s="13">
        <f t="shared" si="552"/>
        <v>4331</v>
      </c>
      <c r="C4334" s="12">
        <v>0.90099268720387338</v>
      </c>
      <c r="D4334" s="11">
        <f t="shared" si="545"/>
        <v>23</v>
      </c>
      <c r="E4334" s="11">
        <f t="shared" si="546"/>
        <v>22</v>
      </c>
      <c r="F4334" s="11">
        <f t="shared" si="547"/>
        <v>3300</v>
      </c>
      <c r="G4334" s="12">
        <v>0.85891691322601438</v>
      </c>
      <c r="H4334" s="27">
        <f t="shared" si="548"/>
        <v>4</v>
      </c>
      <c r="I4334" s="11">
        <f t="shared" si="549"/>
        <v>0</v>
      </c>
      <c r="J4334" s="28">
        <f t="shared" si="550"/>
        <v>0</v>
      </c>
      <c r="K4334" s="28">
        <f t="shared" si="551"/>
        <v>3300</v>
      </c>
      <c r="L4334" s="11"/>
      <c r="M4334" s="11"/>
      <c r="N4334" s="11"/>
      <c r="O4334" s="11"/>
      <c r="P4334" s="11"/>
      <c r="Q4334" s="11"/>
      <c r="R4334" s="11"/>
      <c r="S4334" s="11"/>
      <c r="T4334" s="11"/>
      <c r="U4334" s="11"/>
      <c r="V4334" s="11"/>
      <c r="W4334" s="11"/>
      <c r="X4334" s="11"/>
      <c r="Y4334" s="11"/>
      <c r="Z4334" s="11"/>
      <c r="AA4334" s="11"/>
      <c r="AB4334" s="11"/>
    </row>
    <row r="4335" spans="2:28" x14ac:dyDescent="0.2">
      <c r="B4335" s="13">
        <f t="shared" si="552"/>
        <v>4332</v>
      </c>
      <c r="C4335" s="12">
        <v>0.70044097319292653</v>
      </c>
      <c r="D4335" s="11">
        <f t="shared" si="545"/>
        <v>21</v>
      </c>
      <c r="E4335" s="11">
        <f t="shared" si="546"/>
        <v>21</v>
      </c>
      <c r="F4335" s="11">
        <f t="shared" si="547"/>
        <v>3150</v>
      </c>
      <c r="G4335" s="12">
        <v>0.3340719926846718</v>
      </c>
      <c r="H4335" s="27">
        <f t="shared" si="548"/>
        <v>1</v>
      </c>
      <c r="I4335" s="11">
        <f t="shared" si="549"/>
        <v>1</v>
      </c>
      <c r="J4335" s="28">
        <f t="shared" si="550"/>
        <v>500</v>
      </c>
      <c r="K4335" s="28">
        <f t="shared" si="551"/>
        <v>2650</v>
      </c>
      <c r="L4335" s="11"/>
      <c r="M4335" s="11"/>
      <c r="N4335" s="11"/>
      <c r="O4335" s="11"/>
      <c r="P4335" s="11"/>
      <c r="Q4335" s="11"/>
      <c r="R4335" s="11"/>
      <c r="S4335" s="11"/>
      <c r="T4335" s="11"/>
      <c r="U4335" s="11"/>
      <c r="V4335" s="11"/>
      <c r="W4335" s="11"/>
      <c r="X4335" s="11"/>
      <c r="Y4335" s="11"/>
      <c r="Z4335" s="11"/>
      <c r="AA4335" s="11"/>
      <c r="AB4335" s="11"/>
    </row>
    <row r="4336" spans="2:28" x14ac:dyDescent="0.2">
      <c r="B4336" s="13">
        <f t="shared" si="552"/>
        <v>4333</v>
      </c>
      <c r="C4336" s="12">
        <v>0.48706929917330566</v>
      </c>
      <c r="D4336" s="11">
        <f t="shared" si="545"/>
        <v>19</v>
      </c>
      <c r="E4336" s="11">
        <f t="shared" si="546"/>
        <v>19</v>
      </c>
      <c r="F4336" s="11">
        <f t="shared" si="547"/>
        <v>2850</v>
      </c>
      <c r="G4336" s="12">
        <v>0.93902847162193703</v>
      </c>
      <c r="H4336" s="27">
        <f t="shared" si="548"/>
        <v>4</v>
      </c>
      <c r="I4336" s="11">
        <f t="shared" si="549"/>
        <v>0</v>
      </c>
      <c r="J4336" s="28">
        <f t="shared" si="550"/>
        <v>0</v>
      </c>
      <c r="K4336" s="28">
        <f t="shared" si="551"/>
        <v>2850</v>
      </c>
      <c r="L4336" s="11"/>
      <c r="M4336" s="11"/>
      <c r="N4336" s="11"/>
      <c r="O4336" s="11"/>
      <c r="P4336" s="11"/>
      <c r="Q4336" s="11"/>
      <c r="R4336" s="11"/>
      <c r="S4336" s="11"/>
      <c r="T4336" s="11"/>
      <c r="U4336" s="11"/>
      <c r="V4336" s="11"/>
      <c r="W4336" s="11"/>
      <c r="X4336" s="11"/>
      <c r="Y4336" s="11"/>
      <c r="Z4336" s="11"/>
      <c r="AA4336" s="11"/>
      <c r="AB4336" s="11"/>
    </row>
    <row r="4337" spans="2:28" x14ac:dyDescent="0.2">
      <c r="B4337" s="13">
        <f t="shared" si="552"/>
        <v>4334</v>
      </c>
      <c r="C4337" s="12">
        <v>0.60988415067669699</v>
      </c>
      <c r="D4337" s="11">
        <f t="shared" si="545"/>
        <v>20</v>
      </c>
      <c r="E4337" s="11">
        <f t="shared" si="546"/>
        <v>20</v>
      </c>
      <c r="F4337" s="11">
        <f t="shared" si="547"/>
        <v>3000</v>
      </c>
      <c r="G4337" s="12">
        <v>0.20298485075639183</v>
      </c>
      <c r="H4337" s="27">
        <f t="shared" si="548"/>
        <v>1</v>
      </c>
      <c r="I4337" s="11">
        <f t="shared" si="549"/>
        <v>0</v>
      </c>
      <c r="J4337" s="28">
        <f t="shared" si="550"/>
        <v>0</v>
      </c>
      <c r="K4337" s="28">
        <f t="shared" si="551"/>
        <v>3000</v>
      </c>
      <c r="L4337" s="11"/>
      <c r="M4337" s="11"/>
      <c r="N4337" s="11"/>
      <c r="O4337" s="11"/>
      <c r="P4337" s="11"/>
      <c r="Q4337" s="11"/>
      <c r="R4337" s="11"/>
      <c r="S4337" s="11"/>
      <c r="T4337" s="11"/>
      <c r="U4337" s="11"/>
      <c r="V4337" s="11"/>
      <c r="W4337" s="11"/>
      <c r="X4337" s="11"/>
      <c r="Y4337" s="11"/>
      <c r="Z4337" s="11"/>
      <c r="AA4337" s="11"/>
      <c r="AB4337" s="11"/>
    </row>
    <row r="4338" spans="2:28" x14ac:dyDescent="0.2">
      <c r="B4338" s="13">
        <f t="shared" si="552"/>
        <v>4335</v>
      </c>
      <c r="C4338" s="12">
        <v>0.22699235581769184</v>
      </c>
      <c r="D4338" s="11">
        <f t="shared" si="545"/>
        <v>17</v>
      </c>
      <c r="E4338" s="11">
        <f t="shared" si="546"/>
        <v>17</v>
      </c>
      <c r="F4338" s="11">
        <f t="shared" si="547"/>
        <v>2550</v>
      </c>
      <c r="G4338" s="12">
        <v>0.80902950723899769</v>
      </c>
      <c r="H4338" s="27">
        <f t="shared" si="548"/>
        <v>3</v>
      </c>
      <c r="I4338" s="11">
        <f t="shared" si="549"/>
        <v>0</v>
      </c>
      <c r="J4338" s="28">
        <f t="shared" si="550"/>
        <v>0</v>
      </c>
      <c r="K4338" s="28">
        <f t="shared" si="551"/>
        <v>2550</v>
      </c>
      <c r="L4338" s="11"/>
      <c r="M4338" s="11"/>
      <c r="N4338" s="11"/>
      <c r="O4338" s="11"/>
      <c r="P4338" s="11"/>
      <c r="Q4338" s="11"/>
      <c r="R4338" s="11"/>
      <c r="S4338" s="11"/>
      <c r="T4338" s="11"/>
      <c r="U4338" s="11"/>
      <c r="V4338" s="11"/>
      <c r="W4338" s="11"/>
      <c r="X4338" s="11"/>
      <c r="Y4338" s="11"/>
      <c r="Z4338" s="11"/>
      <c r="AA4338" s="11"/>
      <c r="AB4338" s="11"/>
    </row>
    <row r="4339" spans="2:28" x14ac:dyDescent="0.2">
      <c r="B4339" s="13">
        <f t="shared" si="552"/>
        <v>4336</v>
      </c>
      <c r="C4339" s="12">
        <v>0.37529329660520205</v>
      </c>
      <c r="D4339" s="11">
        <f t="shared" si="545"/>
        <v>19</v>
      </c>
      <c r="E4339" s="11">
        <f t="shared" si="546"/>
        <v>19</v>
      </c>
      <c r="F4339" s="11">
        <f t="shared" si="547"/>
        <v>2850</v>
      </c>
      <c r="G4339" s="12">
        <v>0.49101943591328101</v>
      </c>
      <c r="H4339" s="27">
        <f t="shared" si="548"/>
        <v>2</v>
      </c>
      <c r="I4339" s="11">
        <f t="shared" si="549"/>
        <v>0</v>
      </c>
      <c r="J4339" s="28">
        <f t="shared" si="550"/>
        <v>0</v>
      </c>
      <c r="K4339" s="28">
        <f t="shared" si="551"/>
        <v>2850</v>
      </c>
      <c r="L4339" s="11"/>
      <c r="M4339" s="11"/>
      <c r="N4339" s="11"/>
      <c r="O4339" s="11"/>
      <c r="P4339" s="11"/>
      <c r="Q4339" s="11"/>
      <c r="R4339" s="11"/>
      <c r="S4339" s="11"/>
      <c r="T4339" s="11"/>
      <c r="U4339" s="11"/>
      <c r="V4339" s="11"/>
      <c r="W4339" s="11"/>
      <c r="X4339" s="11"/>
      <c r="Y4339" s="11"/>
      <c r="Z4339" s="11"/>
      <c r="AA4339" s="11"/>
      <c r="AB4339" s="11"/>
    </row>
    <row r="4340" spans="2:28" x14ac:dyDescent="0.2">
      <c r="B4340" s="13">
        <f t="shared" si="552"/>
        <v>4337</v>
      </c>
      <c r="C4340" s="12">
        <v>0.80985292763139705</v>
      </c>
      <c r="D4340" s="11">
        <f t="shared" si="545"/>
        <v>21</v>
      </c>
      <c r="E4340" s="11">
        <f t="shared" si="546"/>
        <v>21</v>
      </c>
      <c r="F4340" s="11">
        <f t="shared" si="547"/>
        <v>3150</v>
      </c>
      <c r="G4340" s="12">
        <v>0.68183559405552019</v>
      </c>
      <c r="H4340" s="27">
        <f t="shared" si="548"/>
        <v>3</v>
      </c>
      <c r="I4340" s="11">
        <f t="shared" si="549"/>
        <v>0</v>
      </c>
      <c r="J4340" s="28">
        <f t="shared" si="550"/>
        <v>0</v>
      </c>
      <c r="K4340" s="28">
        <f t="shared" si="551"/>
        <v>3150</v>
      </c>
      <c r="L4340" s="11"/>
      <c r="M4340" s="11"/>
      <c r="N4340" s="11"/>
      <c r="O4340" s="11"/>
      <c r="P4340" s="11"/>
      <c r="Q4340" s="11"/>
      <c r="R4340" s="11"/>
      <c r="S4340" s="11"/>
      <c r="T4340" s="11"/>
      <c r="U4340" s="11"/>
      <c r="V4340" s="11"/>
      <c r="W4340" s="11"/>
      <c r="X4340" s="11"/>
      <c r="Y4340" s="11"/>
      <c r="Z4340" s="11"/>
      <c r="AA4340" s="11"/>
      <c r="AB4340" s="11"/>
    </row>
    <row r="4341" spans="2:28" x14ac:dyDescent="0.2">
      <c r="B4341" s="13">
        <f t="shared" si="552"/>
        <v>4338</v>
      </c>
      <c r="C4341" s="12">
        <v>0.50897664019588595</v>
      </c>
      <c r="D4341" s="11">
        <f t="shared" si="545"/>
        <v>20</v>
      </c>
      <c r="E4341" s="11">
        <f t="shared" si="546"/>
        <v>20</v>
      </c>
      <c r="F4341" s="11">
        <f t="shared" si="547"/>
        <v>3000</v>
      </c>
      <c r="G4341" s="12">
        <v>0.8532733037807132</v>
      </c>
      <c r="H4341" s="27">
        <f t="shared" si="548"/>
        <v>3</v>
      </c>
      <c r="I4341" s="11">
        <f t="shared" si="549"/>
        <v>0</v>
      </c>
      <c r="J4341" s="28">
        <f t="shared" si="550"/>
        <v>0</v>
      </c>
      <c r="K4341" s="28">
        <f t="shared" si="551"/>
        <v>3000</v>
      </c>
      <c r="L4341" s="11"/>
      <c r="M4341" s="11"/>
      <c r="N4341" s="11"/>
      <c r="O4341" s="11"/>
      <c r="P4341" s="11"/>
      <c r="Q4341" s="11"/>
      <c r="R4341" s="11"/>
      <c r="S4341" s="11"/>
      <c r="T4341" s="11"/>
      <c r="U4341" s="11"/>
      <c r="V4341" s="11"/>
      <c r="W4341" s="11"/>
      <c r="X4341" s="11"/>
      <c r="Y4341" s="11"/>
      <c r="Z4341" s="11"/>
      <c r="AA4341" s="11"/>
      <c r="AB4341" s="11"/>
    </row>
    <row r="4342" spans="2:28" x14ac:dyDescent="0.2">
      <c r="B4342" s="13">
        <f t="shared" si="552"/>
        <v>4339</v>
      </c>
      <c r="C4342" s="12">
        <v>0.54396292075141117</v>
      </c>
      <c r="D4342" s="11">
        <f t="shared" si="545"/>
        <v>20</v>
      </c>
      <c r="E4342" s="11">
        <f t="shared" si="546"/>
        <v>20</v>
      </c>
      <c r="F4342" s="11">
        <f t="shared" si="547"/>
        <v>3000</v>
      </c>
      <c r="G4342" s="12">
        <v>0.85312757948923879</v>
      </c>
      <c r="H4342" s="27">
        <f t="shared" si="548"/>
        <v>3</v>
      </c>
      <c r="I4342" s="11">
        <f t="shared" si="549"/>
        <v>0</v>
      </c>
      <c r="J4342" s="28">
        <f t="shared" si="550"/>
        <v>0</v>
      </c>
      <c r="K4342" s="28">
        <f t="shared" si="551"/>
        <v>3000</v>
      </c>
      <c r="L4342" s="11"/>
      <c r="M4342" s="11"/>
      <c r="N4342" s="11"/>
      <c r="O4342" s="11"/>
      <c r="P4342" s="11"/>
      <c r="Q4342" s="11"/>
      <c r="R4342" s="11"/>
      <c r="S4342" s="11"/>
      <c r="T4342" s="11"/>
      <c r="U4342" s="11"/>
      <c r="V4342" s="11"/>
      <c r="W4342" s="11"/>
      <c r="X4342" s="11"/>
      <c r="Y4342" s="11"/>
      <c r="Z4342" s="11"/>
      <c r="AA4342" s="11"/>
      <c r="AB4342" s="11"/>
    </row>
    <row r="4343" spans="2:28" x14ac:dyDescent="0.2">
      <c r="B4343" s="13">
        <f t="shared" si="552"/>
        <v>4340</v>
      </c>
      <c r="C4343" s="12">
        <v>0.63003103401240745</v>
      </c>
      <c r="D4343" s="11">
        <f t="shared" si="545"/>
        <v>20</v>
      </c>
      <c r="E4343" s="11">
        <f t="shared" si="546"/>
        <v>20</v>
      </c>
      <c r="F4343" s="11">
        <f t="shared" si="547"/>
        <v>3000</v>
      </c>
      <c r="G4343" s="12">
        <v>0.64548228598715374</v>
      </c>
      <c r="H4343" s="27">
        <f t="shared" si="548"/>
        <v>2</v>
      </c>
      <c r="I4343" s="11">
        <f t="shared" si="549"/>
        <v>0</v>
      </c>
      <c r="J4343" s="28">
        <f t="shared" si="550"/>
        <v>0</v>
      </c>
      <c r="K4343" s="28">
        <f t="shared" si="551"/>
        <v>3000</v>
      </c>
      <c r="L4343" s="11"/>
      <c r="M4343" s="11"/>
      <c r="N4343" s="11"/>
      <c r="O4343" s="11"/>
      <c r="P4343" s="11"/>
      <c r="Q4343" s="11"/>
      <c r="R4343" s="11"/>
      <c r="S4343" s="11"/>
      <c r="T4343" s="11"/>
      <c r="U4343" s="11"/>
      <c r="V4343" s="11"/>
      <c r="W4343" s="11"/>
      <c r="X4343" s="11"/>
      <c r="Y4343" s="11"/>
      <c r="Z4343" s="11"/>
      <c r="AA4343" s="11"/>
      <c r="AB4343" s="11"/>
    </row>
    <row r="4344" spans="2:28" x14ac:dyDescent="0.2">
      <c r="B4344" s="13">
        <f t="shared" si="552"/>
        <v>4341</v>
      </c>
      <c r="C4344" s="12">
        <v>0.60862800282462826</v>
      </c>
      <c r="D4344" s="11">
        <f t="shared" si="545"/>
        <v>20</v>
      </c>
      <c r="E4344" s="11">
        <f t="shared" si="546"/>
        <v>20</v>
      </c>
      <c r="F4344" s="11">
        <f t="shared" si="547"/>
        <v>3000</v>
      </c>
      <c r="G4344" s="12">
        <v>0.88493150538517062</v>
      </c>
      <c r="H4344" s="27">
        <f t="shared" si="548"/>
        <v>4</v>
      </c>
      <c r="I4344" s="11">
        <f t="shared" si="549"/>
        <v>0</v>
      </c>
      <c r="J4344" s="28">
        <f t="shared" si="550"/>
        <v>0</v>
      </c>
      <c r="K4344" s="28">
        <f t="shared" si="551"/>
        <v>3000</v>
      </c>
      <c r="L4344" s="11"/>
      <c r="M4344" s="11"/>
      <c r="N4344" s="11"/>
      <c r="O4344" s="11"/>
      <c r="P4344" s="11"/>
      <c r="Q4344" s="11"/>
      <c r="R4344" s="11"/>
      <c r="S4344" s="11"/>
      <c r="T4344" s="11"/>
      <c r="U4344" s="11"/>
      <c r="V4344" s="11"/>
      <c r="W4344" s="11"/>
      <c r="X4344" s="11"/>
      <c r="Y4344" s="11"/>
      <c r="Z4344" s="11"/>
      <c r="AA4344" s="11"/>
      <c r="AB4344" s="11"/>
    </row>
    <row r="4345" spans="2:28" x14ac:dyDescent="0.2">
      <c r="B4345" s="13">
        <f t="shared" si="552"/>
        <v>4342</v>
      </c>
      <c r="C4345" s="12">
        <v>0.54648666274481617</v>
      </c>
      <c r="D4345" s="11">
        <f t="shared" si="545"/>
        <v>20</v>
      </c>
      <c r="E4345" s="11">
        <f t="shared" si="546"/>
        <v>20</v>
      </c>
      <c r="F4345" s="11">
        <f t="shared" si="547"/>
        <v>3000</v>
      </c>
      <c r="G4345" s="12">
        <v>0.85837747453875302</v>
      </c>
      <c r="H4345" s="27">
        <f t="shared" si="548"/>
        <v>3</v>
      </c>
      <c r="I4345" s="11">
        <f t="shared" si="549"/>
        <v>0</v>
      </c>
      <c r="J4345" s="28">
        <f t="shared" si="550"/>
        <v>0</v>
      </c>
      <c r="K4345" s="28">
        <f t="shared" si="551"/>
        <v>3000</v>
      </c>
      <c r="L4345" s="11"/>
      <c r="M4345" s="11"/>
      <c r="N4345" s="11"/>
      <c r="O4345" s="11"/>
      <c r="P4345" s="11"/>
      <c r="Q4345" s="11"/>
      <c r="R4345" s="11"/>
      <c r="S4345" s="11"/>
      <c r="T4345" s="11"/>
      <c r="U4345" s="11"/>
      <c r="V4345" s="11"/>
      <c r="W4345" s="11"/>
      <c r="X4345" s="11"/>
      <c r="Y4345" s="11"/>
      <c r="Z4345" s="11"/>
      <c r="AA4345" s="11"/>
      <c r="AB4345" s="11"/>
    </row>
    <row r="4346" spans="2:28" x14ac:dyDescent="0.2">
      <c r="B4346" s="13">
        <f t="shared" si="552"/>
        <v>4343</v>
      </c>
      <c r="C4346" s="12">
        <v>0.8434418326507408</v>
      </c>
      <c r="D4346" s="11">
        <f t="shared" si="545"/>
        <v>22</v>
      </c>
      <c r="E4346" s="11">
        <f t="shared" si="546"/>
        <v>22</v>
      </c>
      <c r="F4346" s="11">
        <f t="shared" si="547"/>
        <v>3300</v>
      </c>
      <c r="G4346" s="12">
        <v>0.48379433771340474</v>
      </c>
      <c r="H4346" s="27">
        <f t="shared" si="548"/>
        <v>2</v>
      </c>
      <c r="I4346" s="11">
        <f t="shared" si="549"/>
        <v>1</v>
      </c>
      <c r="J4346" s="28">
        <f t="shared" si="550"/>
        <v>500</v>
      </c>
      <c r="K4346" s="28">
        <f t="shared" si="551"/>
        <v>2800</v>
      </c>
      <c r="L4346" s="11"/>
      <c r="M4346" s="11"/>
      <c r="N4346" s="11"/>
      <c r="O4346" s="11"/>
      <c r="P4346" s="11"/>
      <c r="Q4346" s="11"/>
      <c r="R4346" s="11"/>
      <c r="S4346" s="11"/>
      <c r="T4346" s="11"/>
      <c r="U4346" s="11"/>
      <c r="V4346" s="11"/>
      <c r="W4346" s="11"/>
      <c r="X4346" s="11"/>
      <c r="Y4346" s="11"/>
      <c r="Z4346" s="11"/>
      <c r="AA4346" s="11"/>
      <c r="AB4346" s="11"/>
    </row>
    <row r="4347" spans="2:28" x14ac:dyDescent="0.2">
      <c r="B4347" s="13">
        <f t="shared" si="552"/>
        <v>4344</v>
      </c>
      <c r="C4347" s="12">
        <v>0.81723938650227712</v>
      </c>
      <c r="D4347" s="11">
        <f t="shared" si="545"/>
        <v>21</v>
      </c>
      <c r="E4347" s="11">
        <f t="shared" si="546"/>
        <v>21</v>
      </c>
      <c r="F4347" s="11">
        <f t="shared" si="547"/>
        <v>3150</v>
      </c>
      <c r="G4347" s="12">
        <v>0.86287871227088175</v>
      </c>
      <c r="H4347" s="27">
        <f t="shared" si="548"/>
        <v>4</v>
      </c>
      <c r="I4347" s="11">
        <f t="shared" si="549"/>
        <v>0</v>
      </c>
      <c r="J4347" s="28">
        <f t="shared" si="550"/>
        <v>0</v>
      </c>
      <c r="K4347" s="28">
        <f t="shared" si="551"/>
        <v>3150</v>
      </c>
      <c r="L4347" s="11"/>
      <c r="M4347" s="11"/>
      <c r="N4347" s="11"/>
      <c r="O4347" s="11"/>
      <c r="P4347" s="11"/>
      <c r="Q4347" s="11"/>
      <c r="R4347" s="11"/>
      <c r="S4347" s="11"/>
      <c r="T4347" s="11"/>
      <c r="U4347" s="11"/>
      <c r="V4347" s="11"/>
      <c r="W4347" s="11"/>
      <c r="X4347" s="11"/>
      <c r="Y4347" s="11"/>
      <c r="Z4347" s="11"/>
      <c r="AA4347" s="11"/>
      <c r="AB4347" s="11"/>
    </row>
    <row r="4348" spans="2:28" x14ac:dyDescent="0.2">
      <c r="B4348" s="13">
        <f t="shared" si="552"/>
        <v>4345</v>
      </c>
      <c r="C4348" s="12">
        <v>0.7368071730579443</v>
      </c>
      <c r="D4348" s="11">
        <f t="shared" si="545"/>
        <v>21</v>
      </c>
      <c r="E4348" s="11">
        <f t="shared" si="546"/>
        <v>21</v>
      </c>
      <c r="F4348" s="11">
        <f t="shared" si="547"/>
        <v>3150</v>
      </c>
      <c r="G4348" s="12">
        <v>0.7512301610361739</v>
      </c>
      <c r="H4348" s="27">
        <f t="shared" si="548"/>
        <v>3</v>
      </c>
      <c r="I4348" s="11">
        <f t="shared" si="549"/>
        <v>0</v>
      </c>
      <c r="J4348" s="28">
        <f t="shared" si="550"/>
        <v>0</v>
      </c>
      <c r="K4348" s="28">
        <f t="shared" si="551"/>
        <v>3150</v>
      </c>
      <c r="L4348" s="11"/>
      <c r="M4348" s="11"/>
      <c r="N4348" s="11"/>
      <c r="O4348" s="11"/>
      <c r="P4348" s="11"/>
      <c r="Q4348" s="11"/>
      <c r="R4348" s="11"/>
      <c r="S4348" s="11"/>
      <c r="T4348" s="11"/>
      <c r="U4348" s="11"/>
      <c r="V4348" s="11"/>
      <c r="W4348" s="11"/>
      <c r="X4348" s="11"/>
      <c r="Y4348" s="11"/>
      <c r="Z4348" s="11"/>
      <c r="AA4348" s="11"/>
      <c r="AB4348" s="11"/>
    </row>
    <row r="4349" spans="2:28" x14ac:dyDescent="0.2">
      <c r="B4349" s="13">
        <f t="shared" si="552"/>
        <v>4346</v>
      </c>
      <c r="C4349" s="12">
        <v>0.56053195190259097</v>
      </c>
      <c r="D4349" s="11">
        <f t="shared" si="545"/>
        <v>20</v>
      </c>
      <c r="E4349" s="11">
        <f t="shared" si="546"/>
        <v>20</v>
      </c>
      <c r="F4349" s="11">
        <f t="shared" si="547"/>
        <v>3000</v>
      </c>
      <c r="G4349" s="12">
        <v>0.72596419426132974</v>
      </c>
      <c r="H4349" s="27">
        <f t="shared" si="548"/>
        <v>3</v>
      </c>
      <c r="I4349" s="11">
        <f t="shared" si="549"/>
        <v>0</v>
      </c>
      <c r="J4349" s="28">
        <f t="shared" si="550"/>
        <v>0</v>
      </c>
      <c r="K4349" s="28">
        <f t="shared" si="551"/>
        <v>3000</v>
      </c>
      <c r="L4349" s="11"/>
      <c r="M4349" s="11"/>
      <c r="N4349" s="11"/>
      <c r="O4349" s="11"/>
      <c r="P4349" s="11"/>
      <c r="Q4349" s="11"/>
      <c r="R4349" s="11"/>
      <c r="S4349" s="11"/>
      <c r="T4349" s="11"/>
      <c r="U4349" s="11"/>
      <c r="V4349" s="11"/>
      <c r="W4349" s="11"/>
      <c r="X4349" s="11"/>
      <c r="Y4349" s="11"/>
      <c r="Z4349" s="11"/>
      <c r="AA4349" s="11"/>
      <c r="AB4349" s="11"/>
    </row>
    <row r="4350" spans="2:28" x14ac:dyDescent="0.2">
      <c r="B4350" s="13">
        <f t="shared" si="552"/>
        <v>4347</v>
      </c>
      <c r="C4350" s="12">
        <v>0.18059267503751475</v>
      </c>
      <c r="D4350" s="11">
        <f t="shared" si="545"/>
        <v>17</v>
      </c>
      <c r="E4350" s="11">
        <f t="shared" si="546"/>
        <v>17</v>
      </c>
      <c r="F4350" s="11">
        <f t="shared" si="547"/>
        <v>2550</v>
      </c>
      <c r="G4350" s="12">
        <v>0.6236539560224944</v>
      </c>
      <c r="H4350" s="27">
        <f t="shared" si="548"/>
        <v>2</v>
      </c>
      <c r="I4350" s="11">
        <f t="shared" si="549"/>
        <v>0</v>
      </c>
      <c r="J4350" s="28">
        <f t="shared" si="550"/>
        <v>0</v>
      </c>
      <c r="K4350" s="28">
        <f t="shared" si="551"/>
        <v>2550</v>
      </c>
      <c r="L4350" s="11"/>
      <c r="M4350" s="11"/>
      <c r="N4350" s="11"/>
      <c r="O4350" s="11"/>
      <c r="P4350" s="11"/>
      <c r="Q4350" s="11"/>
      <c r="R4350" s="11"/>
      <c r="S4350" s="11"/>
      <c r="T4350" s="11"/>
      <c r="U4350" s="11"/>
      <c r="V4350" s="11"/>
      <c r="W4350" s="11"/>
      <c r="X4350" s="11"/>
      <c r="Y4350" s="11"/>
      <c r="Z4350" s="11"/>
      <c r="AA4350" s="11"/>
      <c r="AB4350" s="11"/>
    </row>
    <row r="4351" spans="2:28" x14ac:dyDescent="0.2">
      <c r="B4351" s="13">
        <f t="shared" si="552"/>
        <v>4348</v>
      </c>
      <c r="C4351" s="12">
        <v>0.72299779757412319</v>
      </c>
      <c r="D4351" s="11">
        <f t="shared" si="545"/>
        <v>21</v>
      </c>
      <c r="E4351" s="11">
        <f t="shared" si="546"/>
        <v>21</v>
      </c>
      <c r="F4351" s="11">
        <f t="shared" si="547"/>
        <v>3150</v>
      </c>
      <c r="G4351" s="12">
        <v>0.22408573386210928</v>
      </c>
      <c r="H4351" s="27">
        <f t="shared" si="548"/>
        <v>1</v>
      </c>
      <c r="I4351" s="11">
        <f t="shared" si="549"/>
        <v>1</v>
      </c>
      <c r="J4351" s="28">
        <f t="shared" si="550"/>
        <v>500</v>
      </c>
      <c r="K4351" s="28">
        <f t="shared" si="551"/>
        <v>2650</v>
      </c>
      <c r="L4351" s="11"/>
      <c r="M4351" s="11"/>
      <c r="N4351" s="11"/>
      <c r="O4351" s="11"/>
      <c r="P4351" s="11"/>
      <c r="Q4351" s="11"/>
      <c r="R4351" s="11"/>
      <c r="S4351" s="11"/>
      <c r="T4351" s="11"/>
      <c r="U4351" s="11"/>
      <c r="V4351" s="11"/>
      <c r="W4351" s="11"/>
      <c r="X4351" s="11"/>
      <c r="Y4351" s="11"/>
      <c r="Z4351" s="11"/>
      <c r="AA4351" s="11"/>
      <c r="AB4351" s="11"/>
    </row>
    <row r="4352" spans="2:28" x14ac:dyDescent="0.2">
      <c r="B4352" s="13">
        <f t="shared" si="552"/>
        <v>4349</v>
      </c>
      <c r="C4352" s="12">
        <v>0.39467027845198732</v>
      </c>
      <c r="D4352" s="11">
        <f t="shared" si="545"/>
        <v>19</v>
      </c>
      <c r="E4352" s="11">
        <f t="shared" si="546"/>
        <v>19</v>
      </c>
      <c r="F4352" s="11">
        <f t="shared" si="547"/>
        <v>2850</v>
      </c>
      <c r="G4352" s="12">
        <v>0.33364417386824896</v>
      </c>
      <c r="H4352" s="27">
        <f t="shared" si="548"/>
        <v>1</v>
      </c>
      <c r="I4352" s="11">
        <f t="shared" si="549"/>
        <v>0</v>
      </c>
      <c r="J4352" s="28">
        <f t="shared" si="550"/>
        <v>0</v>
      </c>
      <c r="K4352" s="28">
        <f t="shared" si="551"/>
        <v>2850</v>
      </c>
      <c r="L4352" s="11"/>
      <c r="M4352" s="11"/>
      <c r="N4352" s="11"/>
      <c r="O4352" s="11"/>
      <c r="P4352" s="11"/>
      <c r="Q4352" s="11"/>
      <c r="R4352" s="11"/>
      <c r="S4352" s="11"/>
      <c r="T4352" s="11"/>
      <c r="U4352" s="11"/>
      <c r="V4352" s="11"/>
      <c r="W4352" s="11"/>
      <c r="X4352" s="11"/>
      <c r="Y4352" s="11"/>
      <c r="Z4352" s="11"/>
      <c r="AA4352" s="11"/>
      <c r="AB4352" s="11"/>
    </row>
    <row r="4353" spans="2:28" x14ac:dyDescent="0.2">
      <c r="B4353" s="13">
        <f t="shared" si="552"/>
        <v>4350</v>
      </c>
      <c r="C4353" s="12">
        <v>0.14902143425057002</v>
      </c>
      <c r="D4353" s="11">
        <f t="shared" si="545"/>
        <v>16</v>
      </c>
      <c r="E4353" s="11">
        <f t="shared" si="546"/>
        <v>16</v>
      </c>
      <c r="F4353" s="11">
        <f t="shared" si="547"/>
        <v>2400</v>
      </c>
      <c r="G4353" s="12">
        <v>0.97291558466527395</v>
      </c>
      <c r="H4353" s="27">
        <f t="shared" si="548"/>
        <v>4</v>
      </c>
      <c r="I4353" s="11">
        <f t="shared" si="549"/>
        <v>0</v>
      </c>
      <c r="J4353" s="28">
        <f t="shared" si="550"/>
        <v>0</v>
      </c>
      <c r="K4353" s="28">
        <f t="shared" si="551"/>
        <v>2400</v>
      </c>
      <c r="L4353" s="11"/>
      <c r="M4353" s="11"/>
      <c r="N4353" s="11"/>
      <c r="O4353" s="11"/>
      <c r="P4353" s="11"/>
      <c r="Q4353" s="11"/>
      <c r="R4353" s="11"/>
      <c r="S4353" s="11"/>
      <c r="T4353" s="11"/>
      <c r="U4353" s="11"/>
      <c r="V4353" s="11"/>
      <c r="W4353" s="11"/>
      <c r="X4353" s="11"/>
      <c r="Y4353" s="11"/>
      <c r="Z4353" s="11"/>
      <c r="AA4353" s="11"/>
      <c r="AB4353" s="11"/>
    </row>
    <row r="4354" spans="2:28" x14ac:dyDescent="0.2">
      <c r="B4354" s="13">
        <f t="shared" si="552"/>
        <v>4351</v>
      </c>
      <c r="C4354" s="12">
        <v>9.2432958882851968E-2</v>
      </c>
      <c r="D4354" s="11">
        <f t="shared" si="545"/>
        <v>16</v>
      </c>
      <c r="E4354" s="11">
        <f t="shared" si="546"/>
        <v>16</v>
      </c>
      <c r="F4354" s="11">
        <f t="shared" si="547"/>
        <v>2400</v>
      </c>
      <c r="G4354" s="12">
        <v>0.20803834086614015</v>
      </c>
      <c r="H4354" s="27">
        <f t="shared" si="548"/>
        <v>1</v>
      </c>
      <c r="I4354" s="11">
        <f t="shared" si="549"/>
        <v>0</v>
      </c>
      <c r="J4354" s="28">
        <f t="shared" si="550"/>
        <v>0</v>
      </c>
      <c r="K4354" s="28">
        <f t="shared" si="551"/>
        <v>2400</v>
      </c>
      <c r="L4354" s="11"/>
      <c r="M4354" s="11"/>
      <c r="N4354" s="11"/>
      <c r="O4354" s="11"/>
      <c r="P4354" s="11"/>
      <c r="Q4354" s="11"/>
      <c r="R4354" s="11"/>
      <c r="S4354" s="11"/>
      <c r="T4354" s="11"/>
      <c r="U4354" s="11"/>
      <c r="V4354" s="11"/>
      <c r="W4354" s="11"/>
      <c r="X4354" s="11"/>
      <c r="Y4354" s="11"/>
      <c r="Z4354" s="11"/>
      <c r="AA4354" s="11"/>
      <c r="AB4354" s="11"/>
    </row>
    <row r="4355" spans="2:28" x14ac:dyDescent="0.2">
      <c r="B4355" s="13">
        <f t="shared" si="552"/>
        <v>4352</v>
      </c>
      <c r="C4355" s="12">
        <v>0.54310659934634697</v>
      </c>
      <c r="D4355" s="11">
        <f t="shared" si="545"/>
        <v>20</v>
      </c>
      <c r="E4355" s="11">
        <f t="shared" si="546"/>
        <v>20</v>
      </c>
      <c r="F4355" s="11">
        <f t="shared" si="547"/>
        <v>3000</v>
      </c>
      <c r="G4355" s="12">
        <v>0.52733289179548126</v>
      </c>
      <c r="H4355" s="27">
        <f t="shared" si="548"/>
        <v>2</v>
      </c>
      <c r="I4355" s="11">
        <f t="shared" si="549"/>
        <v>0</v>
      </c>
      <c r="J4355" s="28">
        <f t="shared" si="550"/>
        <v>0</v>
      </c>
      <c r="K4355" s="28">
        <f t="shared" si="551"/>
        <v>3000</v>
      </c>
      <c r="L4355" s="11"/>
      <c r="M4355" s="11"/>
      <c r="N4355" s="11"/>
      <c r="O4355" s="11"/>
      <c r="P4355" s="11"/>
      <c r="Q4355" s="11"/>
      <c r="R4355" s="11"/>
      <c r="S4355" s="11"/>
      <c r="T4355" s="11"/>
      <c r="U4355" s="11"/>
      <c r="V4355" s="11"/>
      <c r="W4355" s="11"/>
      <c r="X4355" s="11"/>
      <c r="Y4355" s="11"/>
      <c r="Z4355" s="11"/>
      <c r="AA4355" s="11"/>
      <c r="AB4355" s="11"/>
    </row>
    <row r="4356" spans="2:28" x14ac:dyDescent="0.2">
      <c r="B4356" s="13">
        <f t="shared" si="552"/>
        <v>4353</v>
      </c>
      <c r="C4356" s="12">
        <v>0.53113869875736019</v>
      </c>
      <c r="D4356" s="11">
        <f t="shared" si="545"/>
        <v>20</v>
      </c>
      <c r="E4356" s="11">
        <f t="shared" si="546"/>
        <v>20</v>
      </c>
      <c r="F4356" s="11">
        <f t="shared" si="547"/>
        <v>3000</v>
      </c>
      <c r="G4356" s="12">
        <v>0.69753220193604526</v>
      </c>
      <c r="H4356" s="27">
        <f t="shared" si="548"/>
        <v>3</v>
      </c>
      <c r="I4356" s="11">
        <f t="shared" si="549"/>
        <v>0</v>
      </c>
      <c r="J4356" s="28">
        <f t="shared" si="550"/>
        <v>0</v>
      </c>
      <c r="K4356" s="28">
        <f t="shared" si="551"/>
        <v>3000</v>
      </c>
      <c r="L4356" s="11"/>
      <c r="M4356" s="11"/>
      <c r="N4356" s="11"/>
      <c r="O4356" s="11"/>
      <c r="P4356" s="11"/>
      <c r="Q4356" s="11"/>
      <c r="R4356" s="11"/>
      <c r="S4356" s="11"/>
      <c r="T4356" s="11"/>
      <c r="U4356" s="11"/>
      <c r="V4356" s="11"/>
      <c r="W4356" s="11"/>
      <c r="X4356" s="11"/>
      <c r="Y4356" s="11"/>
      <c r="Z4356" s="11"/>
      <c r="AA4356" s="11"/>
      <c r="AB4356" s="11"/>
    </row>
    <row r="4357" spans="2:28" x14ac:dyDescent="0.2">
      <c r="B4357" s="13">
        <f t="shared" si="552"/>
        <v>4354</v>
      </c>
      <c r="C4357" s="12">
        <v>0.77243819897074206</v>
      </c>
      <c r="D4357" s="11">
        <f t="shared" ref="D4357:D4420" si="553">SUMIFS($M$4:$M$15,$P$4:$P$15,"&lt;="&amp;C4357,$O$4:$O$15,"&gt;="&amp;C4357)</f>
        <v>21</v>
      </c>
      <c r="E4357" s="11">
        <f t="shared" ref="E4357:E4420" si="554">MIN(D4357,$S$2)</f>
        <v>21</v>
      </c>
      <c r="F4357" s="11">
        <f t="shared" ref="F4357:F4420" si="555">E4357*$S$3</f>
        <v>3150</v>
      </c>
      <c r="G4357" s="12">
        <v>0.87119841027385514</v>
      </c>
      <c r="H4357" s="27">
        <f t="shared" ref="H4357:H4420" si="556">_xlfn.BINOM.INV(E4357,$S$5,G4357)</f>
        <v>4</v>
      </c>
      <c r="I4357" s="11">
        <f t="shared" ref="I4357:I4420" si="557">IF(E4357-H4357&gt;$S$6,E4357-H4357-$S$6,0)</f>
        <v>0</v>
      </c>
      <c r="J4357" s="28">
        <f t="shared" ref="J4357:J4420" si="558">I4357*$S$4</f>
        <v>0</v>
      </c>
      <c r="K4357" s="28">
        <f t="shared" ref="K4357:K4420" si="559">F4357-J4357</f>
        <v>3150</v>
      </c>
      <c r="L4357" s="11"/>
      <c r="M4357" s="11"/>
      <c r="N4357" s="11"/>
      <c r="O4357" s="11"/>
      <c r="P4357" s="11"/>
      <c r="Q4357" s="11"/>
      <c r="R4357" s="11"/>
      <c r="S4357" s="11"/>
      <c r="T4357" s="11"/>
      <c r="U4357" s="11"/>
      <c r="V4357" s="11"/>
      <c r="W4357" s="11"/>
      <c r="X4357" s="11"/>
      <c r="Y4357" s="11"/>
      <c r="Z4357" s="11"/>
      <c r="AA4357" s="11"/>
      <c r="AB4357" s="11"/>
    </row>
    <row r="4358" spans="2:28" x14ac:dyDescent="0.2">
      <c r="B4358" s="13">
        <f t="shared" ref="B4358:B4421" si="560">B4357+1</f>
        <v>4355</v>
      </c>
      <c r="C4358" s="12">
        <v>0.1936607979372531</v>
      </c>
      <c r="D4358" s="11">
        <f t="shared" si="553"/>
        <v>17</v>
      </c>
      <c r="E4358" s="11">
        <f t="shared" si="554"/>
        <v>17</v>
      </c>
      <c r="F4358" s="11">
        <f t="shared" si="555"/>
        <v>2550</v>
      </c>
      <c r="G4358" s="12">
        <v>0.63482490384751977</v>
      </c>
      <c r="H4358" s="27">
        <f t="shared" si="556"/>
        <v>2</v>
      </c>
      <c r="I4358" s="11">
        <f t="shared" si="557"/>
        <v>0</v>
      </c>
      <c r="J4358" s="28">
        <f t="shared" si="558"/>
        <v>0</v>
      </c>
      <c r="K4358" s="28">
        <f t="shared" si="559"/>
        <v>2550</v>
      </c>
      <c r="L4358" s="11"/>
      <c r="M4358" s="11"/>
      <c r="N4358" s="11"/>
      <c r="O4358" s="11"/>
      <c r="P4358" s="11"/>
      <c r="Q4358" s="11"/>
      <c r="R4358" s="11"/>
      <c r="S4358" s="11"/>
      <c r="T4358" s="11"/>
      <c r="U4358" s="11"/>
      <c r="V4358" s="11"/>
      <c r="W4358" s="11"/>
      <c r="X4358" s="11"/>
      <c r="Y4358" s="11"/>
      <c r="Z4358" s="11"/>
      <c r="AA4358" s="11"/>
      <c r="AB4358" s="11"/>
    </row>
    <row r="4359" spans="2:28" x14ac:dyDescent="0.2">
      <c r="B4359" s="13">
        <f t="shared" si="560"/>
        <v>4356</v>
      </c>
      <c r="C4359" s="12">
        <v>0.46197247500948224</v>
      </c>
      <c r="D4359" s="11">
        <f t="shared" si="553"/>
        <v>19</v>
      </c>
      <c r="E4359" s="11">
        <f t="shared" si="554"/>
        <v>19</v>
      </c>
      <c r="F4359" s="11">
        <f t="shared" si="555"/>
        <v>2850</v>
      </c>
      <c r="G4359" s="12">
        <v>0.44629494911617085</v>
      </c>
      <c r="H4359" s="27">
        <f t="shared" si="556"/>
        <v>2</v>
      </c>
      <c r="I4359" s="11">
        <f t="shared" si="557"/>
        <v>0</v>
      </c>
      <c r="J4359" s="28">
        <f t="shared" si="558"/>
        <v>0</v>
      </c>
      <c r="K4359" s="28">
        <f t="shared" si="559"/>
        <v>2850</v>
      </c>
      <c r="L4359" s="11"/>
      <c r="M4359" s="11"/>
      <c r="N4359" s="11"/>
      <c r="O4359" s="11"/>
      <c r="P4359" s="11"/>
      <c r="Q4359" s="11"/>
      <c r="R4359" s="11"/>
      <c r="S4359" s="11"/>
      <c r="T4359" s="11"/>
      <c r="U4359" s="11"/>
      <c r="V4359" s="11"/>
      <c r="W4359" s="11"/>
      <c r="X4359" s="11"/>
      <c r="Y4359" s="11"/>
      <c r="Z4359" s="11"/>
      <c r="AA4359" s="11"/>
      <c r="AB4359" s="11"/>
    </row>
    <row r="4360" spans="2:28" x14ac:dyDescent="0.2">
      <c r="B4360" s="13">
        <f t="shared" si="560"/>
        <v>4357</v>
      </c>
      <c r="C4360" s="12">
        <v>0.31879302945246579</v>
      </c>
      <c r="D4360" s="11">
        <f t="shared" si="553"/>
        <v>18</v>
      </c>
      <c r="E4360" s="11">
        <f t="shared" si="554"/>
        <v>18</v>
      </c>
      <c r="F4360" s="11">
        <f t="shared" si="555"/>
        <v>2700</v>
      </c>
      <c r="G4360" s="12">
        <v>0.80145381085410083</v>
      </c>
      <c r="H4360" s="27">
        <f t="shared" si="556"/>
        <v>3</v>
      </c>
      <c r="I4360" s="11">
        <f t="shared" si="557"/>
        <v>0</v>
      </c>
      <c r="J4360" s="28">
        <f t="shared" si="558"/>
        <v>0</v>
      </c>
      <c r="K4360" s="28">
        <f t="shared" si="559"/>
        <v>2700</v>
      </c>
      <c r="L4360" s="11"/>
      <c r="M4360" s="11"/>
      <c r="N4360" s="11"/>
      <c r="O4360" s="11"/>
      <c r="P4360" s="11"/>
      <c r="Q4360" s="11"/>
      <c r="R4360" s="11"/>
      <c r="S4360" s="11"/>
      <c r="T4360" s="11"/>
      <c r="U4360" s="11"/>
      <c r="V4360" s="11"/>
      <c r="W4360" s="11"/>
      <c r="X4360" s="11"/>
      <c r="Y4360" s="11"/>
      <c r="Z4360" s="11"/>
      <c r="AA4360" s="11"/>
      <c r="AB4360" s="11"/>
    </row>
    <row r="4361" spans="2:28" x14ac:dyDescent="0.2">
      <c r="B4361" s="13">
        <f t="shared" si="560"/>
        <v>4358</v>
      </c>
      <c r="C4361" s="12">
        <v>0.80565631932826964</v>
      </c>
      <c r="D4361" s="11">
        <f t="shared" si="553"/>
        <v>21</v>
      </c>
      <c r="E4361" s="11">
        <f t="shared" si="554"/>
        <v>21</v>
      </c>
      <c r="F4361" s="11">
        <f t="shared" si="555"/>
        <v>3150</v>
      </c>
      <c r="G4361" s="12">
        <v>0.58589284980783896</v>
      </c>
      <c r="H4361" s="27">
        <f t="shared" si="556"/>
        <v>2</v>
      </c>
      <c r="I4361" s="11">
        <f t="shared" si="557"/>
        <v>0</v>
      </c>
      <c r="J4361" s="28">
        <f t="shared" si="558"/>
        <v>0</v>
      </c>
      <c r="K4361" s="28">
        <f t="shared" si="559"/>
        <v>3150</v>
      </c>
      <c r="L4361" s="11"/>
      <c r="M4361" s="11"/>
      <c r="N4361" s="11"/>
      <c r="O4361" s="11"/>
      <c r="P4361" s="11"/>
      <c r="Q4361" s="11"/>
      <c r="R4361" s="11"/>
      <c r="S4361" s="11"/>
      <c r="T4361" s="11"/>
      <c r="U4361" s="11"/>
      <c r="V4361" s="11"/>
      <c r="W4361" s="11"/>
      <c r="X4361" s="11"/>
      <c r="Y4361" s="11"/>
      <c r="Z4361" s="11"/>
      <c r="AA4361" s="11"/>
      <c r="AB4361" s="11"/>
    </row>
    <row r="4362" spans="2:28" x14ac:dyDescent="0.2">
      <c r="B4362" s="13">
        <f t="shared" si="560"/>
        <v>4359</v>
      </c>
      <c r="C4362" s="12">
        <v>0.78868527502177999</v>
      </c>
      <c r="D4362" s="11">
        <f t="shared" si="553"/>
        <v>21</v>
      </c>
      <c r="E4362" s="11">
        <f t="shared" si="554"/>
        <v>21</v>
      </c>
      <c r="F4362" s="11">
        <f t="shared" si="555"/>
        <v>3150</v>
      </c>
      <c r="G4362" s="12">
        <v>0.60263375310267364</v>
      </c>
      <c r="H4362" s="27">
        <f t="shared" si="556"/>
        <v>2</v>
      </c>
      <c r="I4362" s="11">
        <f t="shared" si="557"/>
        <v>0</v>
      </c>
      <c r="J4362" s="28">
        <f t="shared" si="558"/>
        <v>0</v>
      </c>
      <c r="K4362" s="28">
        <f t="shared" si="559"/>
        <v>3150</v>
      </c>
      <c r="L4362" s="11"/>
      <c r="M4362" s="11"/>
      <c r="N4362" s="11"/>
      <c r="O4362" s="11"/>
      <c r="P4362" s="11"/>
      <c r="Q4362" s="11"/>
      <c r="R4362" s="11"/>
      <c r="S4362" s="11"/>
      <c r="T4362" s="11"/>
      <c r="U4362" s="11"/>
      <c r="V4362" s="11"/>
      <c r="W4362" s="11"/>
      <c r="X4362" s="11"/>
      <c r="Y4362" s="11"/>
      <c r="Z4362" s="11"/>
      <c r="AA4362" s="11"/>
      <c r="AB4362" s="11"/>
    </row>
    <row r="4363" spans="2:28" x14ac:dyDescent="0.2">
      <c r="B4363" s="13">
        <f t="shared" si="560"/>
        <v>4360</v>
      </c>
      <c r="C4363" s="12">
        <v>0.79781865300872234</v>
      </c>
      <c r="D4363" s="11">
        <f t="shared" si="553"/>
        <v>21</v>
      </c>
      <c r="E4363" s="11">
        <f t="shared" si="554"/>
        <v>21</v>
      </c>
      <c r="F4363" s="11">
        <f t="shared" si="555"/>
        <v>3150</v>
      </c>
      <c r="G4363" s="12">
        <v>0.88701162491325247</v>
      </c>
      <c r="H4363" s="27">
        <f t="shared" si="556"/>
        <v>4</v>
      </c>
      <c r="I4363" s="11">
        <f t="shared" si="557"/>
        <v>0</v>
      </c>
      <c r="J4363" s="28">
        <f t="shared" si="558"/>
        <v>0</v>
      </c>
      <c r="K4363" s="28">
        <f t="shared" si="559"/>
        <v>3150</v>
      </c>
      <c r="L4363" s="11"/>
      <c r="M4363" s="11"/>
      <c r="N4363" s="11"/>
      <c r="O4363" s="11"/>
      <c r="P4363" s="11"/>
      <c r="Q4363" s="11"/>
      <c r="R4363" s="11"/>
      <c r="S4363" s="11"/>
      <c r="T4363" s="11"/>
      <c r="U4363" s="11"/>
      <c r="V4363" s="11"/>
      <c r="W4363" s="11"/>
      <c r="X4363" s="11"/>
      <c r="Y4363" s="11"/>
      <c r="Z4363" s="11"/>
      <c r="AA4363" s="11"/>
      <c r="AB4363" s="11"/>
    </row>
    <row r="4364" spans="2:28" x14ac:dyDescent="0.2">
      <c r="B4364" s="13">
        <f t="shared" si="560"/>
        <v>4361</v>
      </c>
      <c r="C4364" s="12">
        <v>7.373010002561875E-2</v>
      </c>
      <c r="D4364" s="11">
        <f t="shared" si="553"/>
        <v>15</v>
      </c>
      <c r="E4364" s="11">
        <f t="shared" si="554"/>
        <v>15</v>
      </c>
      <c r="F4364" s="11">
        <f t="shared" si="555"/>
        <v>2250</v>
      </c>
      <c r="G4364" s="12">
        <v>0.99869886709492584</v>
      </c>
      <c r="H4364" s="27">
        <f t="shared" si="556"/>
        <v>6</v>
      </c>
      <c r="I4364" s="11">
        <f t="shared" si="557"/>
        <v>0</v>
      </c>
      <c r="J4364" s="28">
        <f t="shared" si="558"/>
        <v>0</v>
      </c>
      <c r="K4364" s="28">
        <f t="shared" si="559"/>
        <v>2250</v>
      </c>
      <c r="L4364" s="11"/>
      <c r="M4364" s="11"/>
      <c r="N4364" s="11"/>
      <c r="O4364" s="11"/>
      <c r="P4364" s="11"/>
      <c r="Q4364" s="11"/>
      <c r="R4364" s="11"/>
      <c r="S4364" s="11"/>
      <c r="T4364" s="11"/>
      <c r="U4364" s="11"/>
      <c r="V4364" s="11"/>
      <c r="W4364" s="11"/>
      <c r="X4364" s="11"/>
      <c r="Y4364" s="11"/>
      <c r="Z4364" s="11"/>
      <c r="AA4364" s="11"/>
      <c r="AB4364" s="11"/>
    </row>
    <row r="4365" spans="2:28" x14ac:dyDescent="0.2">
      <c r="B4365" s="13">
        <f t="shared" si="560"/>
        <v>4362</v>
      </c>
      <c r="C4365" s="12">
        <v>0.80109303620308159</v>
      </c>
      <c r="D4365" s="11">
        <f t="shared" si="553"/>
        <v>21</v>
      </c>
      <c r="E4365" s="11">
        <f t="shared" si="554"/>
        <v>21</v>
      </c>
      <c r="F4365" s="11">
        <f t="shared" si="555"/>
        <v>3150</v>
      </c>
      <c r="G4365" s="12">
        <v>0.59735151988987722</v>
      </c>
      <c r="H4365" s="27">
        <f t="shared" si="556"/>
        <v>2</v>
      </c>
      <c r="I4365" s="11">
        <f t="shared" si="557"/>
        <v>0</v>
      </c>
      <c r="J4365" s="28">
        <f t="shared" si="558"/>
        <v>0</v>
      </c>
      <c r="K4365" s="28">
        <f t="shared" si="559"/>
        <v>3150</v>
      </c>
      <c r="L4365" s="11"/>
      <c r="M4365" s="11"/>
      <c r="N4365" s="11"/>
      <c r="O4365" s="11"/>
      <c r="P4365" s="11"/>
      <c r="Q4365" s="11"/>
      <c r="R4365" s="11"/>
      <c r="S4365" s="11"/>
      <c r="T4365" s="11"/>
      <c r="U4365" s="11"/>
      <c r="V4365" s="11"/>
      <c r="W4365" s="11"/>
      <c r="X4365" s="11"/>
      <c r="Y4365" s="11"/>
      <c r="Z4365" s="11"/>
      <c r="AA4365" s="11"/>
      <c r="AB4365" s="11"/>
    </row>
    <row r="4366" spans="2:28" x14ac:dyDescent="0.2">
      <c r="B4366" s="13">
        <f t="shared" si="560"/>
        <v>4363</v>
      </c>
      <c r="C4366" s="12">
        <v>0.93157083374645577</v>
      </c>
      <c r="D4366" s="11">
        <f t="shared" si="553"/>
        <v>23</v>
      </c>
      <c r="E4366" s="11">
        <f t="shared" si="554"/>
        <v>22</v>
      </c>
      <c r="F4366" s="11">
        <f t="shared" si="555"/>
        <v>3300</v>
      </c>
      <c r="G4366" s="12">
        <v>0.21159841810996871</v>
      </c>
      <c r="H4366" s="27">
        <f t="shared" si="556"/>
        <v>1</v>
      </c>
      <c r="I4366" s="11">
        <f t="shared" si="557"/>
        <v>2</v>
      </c>
      <c r="J4366" s="28">
        <f t="shared" si="558"/>
        <v>1000</v>
      </c>
      <c r="K4366" s="28">
        <f t="shared" si="559"/>
        <v>2300</v>
      </c>
      <c r="L4366" s="11"/>
      <c r="M4366" s="11"/>
      <c r="N4366" s="11"/>
      <c r="O4366" s="11"/>
      <c r="P4366" s="11"/>
      <c r="Q4366" s="11"/>
      <c r="R4366" s="11"/>
      <c r="S4366" s="11"/>
      <c r="T4366" s="11"/>
      <c r="U4366" s="11"/>
      <c r="V4366" s="11"/>
      <c r="W4366" s="11"/>
      <c r="X4366" s="11"/>
      <c r="Y4366" s="11"/>
      <c r="Z4366" s="11"/>
      <c r="AA4366" s="11"/>
      <c r="AB4366" s="11"/>
    </row>
    <row r="4367" spans="2:28" x14ac:dyDescent="0.2">
      <c r="B4367" s="13">
        <f t="shared" si="560"/>
        <v>4364</v>
      </c>
      <c r="C4367" s="12">
        <v>0.56662775432892309</v>
      </c>
      <c r="D4367" s="11">
        <f t="shared" si="553"/>
        <v>20</v>
      </c>
      <c r="E4367" s="11">
        <f t="shared" si="554"/>
        <v>20</v>
      </c>
      <c r="F4367" s="11">
        <f t="shared" si="555"/>
        <v>3000</v>
      </c>
      <c r="G4367" s="12">
        <v>0.27842926232311216</v>
      </c>
      <c r="H4367" s="27">
        <f t="shared" si="556"/>
        <v>1</v>
      </c>
      <c r="I4367" s="11">
        <f t="shared" si="557"/>
        <v>0</v>
      </c>
      <c r="J4367" s="28">
        <f t="shared" si="558"/>
        <v>0</v>
      </c>
      <c r="K4367" s="28">
        <f t="shared" si="559"/>
        <v>3000</v>
      </c>
      <c r="L4367" s="11"/>
      <c r="M4367" s="11"/>
      <c r="N4367" s="11"/>
      <c r="O4367" s="11"/>
      <c r="P4367" s="11"/>
      <c r="Q4367" s="11"/>
      <c r="R4367" s="11"/>
      <c r="S4367" s="11"/>
      <c r="T4367" s="11"/>
      <c r="U4367" s="11"/>
      <c r="V4367" s="11"/>
      <c r="W4367" s="11"/>
      <c r="X4367" s="11"/>
      <c r="Y4367" s="11"/>
      <c r="Z4367" s="11"/>
      <c r="AA4367" s="11"/>
      <c r="AB4367" s="11"/>
    </row>
    <row r="4368" spans="2:28" x14ac:dyDescent="0.2">
      <c r="B4368" s="13">
        <f t="shared" si="560"/>
        <v>4365</v>
      </c>
      <c r="C4368" s="12">
        <v>9.9718776406149012E-2</v>
      </c>
      <c r="D4368" s="11">
        <f t="shared" si="553"/>
        <v>16</v>
      </c>
      <c r="E4368" s="11">
        <f t="shared" si="554"/>
        <v>16</v>
      </c>
      <c r="F4368" s="11">
        <f t="shared" si="555"/>
        <v>2400</v>
      </c>
      <c r="G4368" s="12">
        <v>0.29534336867798561</v>
      </c>
      <c r="H4368" s="27">
        <f t="shared" si="556"/>
        <v>1</v>
      </c>
      <c r="I4368" s="11">
        <f t="shared" si="557"/>
        <v>0</v>
      </c>
      <c r="J4368" s="28">
        <f t="shared" si="558"/>
        <v>0</v>
      </c>
      <c r="K4368" s="28">
        <f t="shared" si="559"/>
        <v>2400</v>
      </c>
      <c r="L4368" s="11"/>
      <c r="M4368" s="11"/>
      <c r="N4368" s="11"/>
      <c r="O4368" s="11"/>
      <c r="P4368" s="11"/>
      <c r="Q4368" s="11"/>
      <c r="R4368" s="11"/>
      <c r="S4368" s="11"/>
      <c r="T4368" s="11"/>
      <c r="U4368" s="11"/>
      <c r="V4368" s="11"/>
      <c r="W4368" s="11"/>
      <c r="X4368" s="11"/>
      <c r="Y4368" s="11"/>
      <c r="Z4368" s="11"/>
      <c r="AA4368" s="11"/>
      <c r="AB4368" s="11"/>
    </row>
    <row r="4369" spans="2:28" x14ac:dyDescent="0.2">
      <c r="B4369" s="13">
        <f t="shared" si="560"/>
        <v>4366</v>
      </c>
      <c r="C4369" s="12">
        <v>0.24887478518025774</v>
      </c>
      <c r="D4369" s="11">
        <f t="shared" si="553"/>
        <v>18</v>
      </c>
      <c r="E4369" s="11">
        <f t="shared" si="554"/>
        <v>18</v>
      </c>
      <c r="F4369" s="11">
        <f t="shared" si="555"/>
        <v>2700</v>
      </c>
      <c r="G4369" s="12">
        <v>0.84390744873528301</v>
      </c>
      <c r="H4369" s="27">
        <f t="shared" si="556"/>
        <v>3</v>
      </c>
      <c r="I4369" s="11">
        <f t="shared" si="557"/>
        <v>0</v>
      </c>
      <c r="J4369" s="28">
        <f t="shared" si="558"/>
        <v>0</v>
      </c>
      <c r="K4369" s="28">
        <f t="shared" si="559"/>
        <v>2700</v>
      </c>
      <c r="L4369" s="11"/>
      <c r="M4369" s="11"/>
      <c r="N4369" s="11"/>
      <c r="O4369" s="11"/>
      <c r="P4369" s="11"/>
      <c r="Q4369" s="11"/>
      <c r="R4369" s="11"/>
      <c r="S4369" s="11"/>
      <c r="T4369" s="11"/>
      <c r="U4369" s="11"/>
      <c r="V4369" s="11"/>
      <c r="W4369" s="11"/>
      <c r="X4369" s="11"/>
      <c r="Y4369" s="11"/>
      <c r="Z4369" s="11"/>
      <c r="AA4369" s="11"/>
      <c r="AB4369" s="11"/>
    </row>
    <row r="4370" spans="2:28" x14ac:dyDescent="0.2">
      <c r="B4370" s="13">
        <f t="shared" si="560"/>
        <v>4367</v>
      </c>
      <c r="C4370" s="12">
        <v>6.7397275635426301E-2</v>
      </c>
      <c r="D4370" s="11">
        <f t="shared" si="553"/>
        <v>15</v>
      </c>
      <c r="E4370" s="11">
        <f t="shared" si="554"/>
        <v>15</v>
      </c>
      <c r="F4370" s="11">
        <f t="shared" si="555"/>
        <v>2250</v>
      </c>
      <c r="G4370" s="12">
        <v>0.17119575969902678</v>
      </c>
      <c r="H4370" s="27">
        <f t="shared" si="556"/>
        <v>0</v>
      </c>
      <c r="I4370" s="11">
        <f t="shared" si="557"/>
        <v>0</v>
      </c>
      <c r="J4370" s="28">
        <f t="shared" si="558"/>
        <v>0</v>
      </c>
      <c r="K4370" s="28">
        <f t="shared" si="559"/>
        <v>2250</v>
      </c>
      <c r="L4370" s="11"/>
      <c r="M4370" s="11"/>
      <c r="N4370" s="11"/>
      <c r="O4370" s="11"/>
      <c r="P4370" s="11"/>
      <c r="Q4370" s="11"/>
      <c r="R4370" s="11"/>
      <c r="S4370" s="11"/>
      <c r="T4370" s="11"/>
      <c r="U4370" s="11"/>
      <c r="V4370" s="11"/>
      <c r="W4370" s="11"/>
      <c r="X4370" s="11"/>
      <c r="Y4370" s="11"/>
      <c r="Z4370" s="11"/>
      <c r="AA4370" s="11"/>
      <c r="AB4370" s="11"/>
    </row>
    <row r="4371" spans="2:28" x14ac:dyDescent="0.2">
      <c r="B4371" s="13">
        <f t="shared" si="560"/>
        <v>4368</v>
      </c>
      <c r="C4371" s="12">
        <v>0.89307118374796712</v>
      </c>
      <c r="D4371" s="11">
        <f t="shared" si="553"/>
        <v>22</v>
      </c>
      <c r="E4371" s="11">
        <f t="shared" si="554"/>
        <v>22</v>
      </c>
      <c r="F4371" s="11">
        <f t="shared" si="555"/>
        <v>3300</v>
      </c>
      <c r="G4371" s="12">
        <v>0.38403347495541118</v>
      </c>
      <c r="H4371" s="27">
        <f t="shared" si="556"/>
        <v>2</v>
      </c>
      <c r="I4371" s="11">
        <f t="shared" si="557"/>
        <v>1</v>
      </c>
      <c r="J4371" s="28">
        <f t="shared" si="558"/>
        <v>500</v>
      </c>
      <c r="K4371" s="28">
        <f t="shared" si="559"/>
        <v>2800</v>
      </c>
      <c r="L4371" s="11"/>
      <c r="M4371" s="11"/>
      <c r="N4371" s="11"/>
      <c r="O4371" s="11"/>
      <c r="P4371" s="11"/>
      <c r="Q4371" s="11"/>
      <c r="R4371" s="11"/>
      <c r="S4371" s="11"/>
      <c r="T4371" s="11"/>
      <c r="U4371" s="11"/>
      <c r="V4371" s="11"/>
      <c r="W4371" s="11"/>
      <c r="X4371" s="11"/>
      <c r="Y4371" s="11"/>
      <c r="Z4371" s="11"/>
      <c r="AA4371" s="11"/>
      <c r="AB4371" s="11"/>
    </row>
    <row r="4372" spans="2:28" x14ac:dyDescent="0.2">
      <c r="B4372" s="13">
        <f t="shared" si="560"/>
        <v>4369</v>
      </c>
      <c r="C4372" s="12">
        <v>0.20658333465571899</v>
      </c>
      <c r="D4372" s="11">
        <f t="shared" si="553"/>
        <v>17</v>
      </c>
      <c r="E4372" s="11">
        <f t="shared" si="554"/>
        <v>17</v>
      </c>
      <c r="F4372" s="11">
        <f t="shared" si="555"/>
        <v>2550</v>
      </c>
      <c r="G4372" s="12">
        <v>0.53062582370872213</v>
      </c>
      <c r="H4372" s="27">
        <f t="shared" si="556"/>
        <v>2</v>
      </c>
      <c r="I4372" s="11">
        <f t="shared" si="557"/>
        <v>0</v>
      </c>
      <c r="J4372" s="28">
        <f t="shared" si="558"/>
        <v>0</v>
      </c>
      <c r="K4372" s="28">
        <f t="shared" si="559"/>
        <v>2550</v>
      </c>
      <c r="L4372" s="11"/>
      <c r="M4372" s="11"/>
      <c r="N4372" s="11"/>
      <c r="O4372" s="11"/>
      <c r="P4372" s="11"/>
      <c r="Q4372" s="11"/>
      <c r="R4372" s="11"/>
      <c r="S4372" s="11"/>
      <c r="T4372" s="11"/>
      <c r="U4372" s="11"/>
      <c r="V4372" s="11"/>
      <c r="W4372" s="11"/>
      <c r="X4372" s="11"/>
      <c r="Y4372" s="11"/>
      <c r="Z4372" s="11"/>
      <c r="AA4372" s="11"/>
      <c r="AB4372" s="11"/>
    </row>
    <row r="4373" spans="2:28" x14ac:dyDescent="0.2">
      <c r="B4373" s="13">
        <f t="shared" si="560"/>
        <v>4370</v>
      </c>
      <c r="C4373" s="12">
        <v>0.28976713987388225</v>
      </c>
      <c r="D4373" s="11">
        <f t="shared" si="553"/>
        <v>18</v>
      </c>
      <c r="E4373" s="11">
        <f t="shared" si="554"/>
        <v>18</v>
      </c>
      <c r="F4373" s="11">
        <f t="shared" si="555"/>
        <v>2700</v>
      </c>
      <c r="G4373" s="12">
        <v>0.24214477625161157</v>
      </c>
      <c r="H4373" s="27">
        <f t="shared" si="556"/>
        <v>1</v>
      </c>
      <c r="I4373" s="11">
        <f t="shared" si="557"/>
        <v>0</v>
      </c>
      <c r="J4373" s="28">
        <f t="shared" si="558"/>
        <v>0</v>
      </c>
      <c r="K4373" s="28">
        <f t="shared" si="559"/>
        <v>2700</v>
      </c>
      <c r="L4373" s="11"/>
      <c r="M4373" s="11"/>
      <c r="N4373" s="11"/>
      <c r="O4373" s="11"/>
      <c r="P4373" s="11"/>
      <c r="Q4373" s="11"/>
      <c r="R4373" s="11"/>
      <c r="S4373" s="11"/>
      <c r="T4373" s="11"/>
      <c r="U4373" s="11"/>
      <c r="V4373" s="11"/>
      <c r="W4373" s="11"/>
      <c r="X4373" s="11"/>
      <c r="Y4373" s="11"/>
      <c r="Z4373" s="11"/>
      <c r="AA4373" s="11"/>
      <c r="AB4373" s="11"/>
    </row>
    <row r="4374" spans="2:28" x14ac:dyDescent="0.2">
      <c r="B4374" s="13">
        <f t="shared" si="560"/>
        <v>4371</v>
      </c>
      <c r="C4374" s="12">
        <v>0.88891693354046375</v>
      </c>
      <c r="D4374" s="11">
        <f t="shared" si="553"/>
        <v>22</v>
      </c>
      <c r="E4374" s="11">
        <f t="shared" si="554"/>
        <v>22</v>
      </c>
      <c r="F4374" s="11">
        <f t="shared" si="555"/>
        <v>3300</v>
      </c>
      <c r="G4374" s="12">
        <v>0.71960912557063461</v>
      </c>
      <c r="H4374" s="27">
        <f t="shared" si="556"/>
        <v>3</v>
      </c>
      <c r="I4374" s="11">
        <f t="shared" si="557"/>
        <v>0</v>
      </c>
      <c r="J4374" s="28">
        <f t="shared" si="558"/>
        <v>0</v>
      </c>
      <c r="K4374" s="28">
        <f t="shared" si="559"/>
        <v>3300</v>
      </c>
      <c r="L4374" s="11"/>
      <c r="M4374" s="11"/>
      <c r="N4374" s="11"/>
      <c r="O4374" s="11"/>
      <c r="P4374" s="11"/>
      <c r="Q4374" s="11"/>
      <c r="R4374" s="11"/>
      <c r="S4374" s="11"/>
      <c r="T4374" s="11"/>
      <c r="U4374" s="11"/>
      <c r="V4374" s="11"/>
      <c r="W4374" s="11"/>
      <c r="X4374" s="11"/>
      <c r="Y4374" s="11"/>
      <c r="Z4374" s="11"/>
      <c r="AA4374" s="11"/>
      <c r="AB4374" s="11"/>
    </row>
    <row r="4375" spans="2:28" x14ac:dyDescent="0.2">
      <c r="B4375" s="13">
        <f t="shared" si="560"/>
        <v>4372</v>
      </c>
      <c r="C4375" s="12">
        <v>0.89489434793527545</v>
      </c>
      <c r="D4375" s="11">
        <f t="shared" si="553"/>
        <v>22</v>
      </c>
      <c r="E4375" s="11">
        <f t="shared" si="554"/>
        <v>22</v>
      </c>
      <c r="F4375" s="11">
        <f t="shared" si="555"/>
        <v>3300</v>
      </c>
      <c r="G4375" s="12">
        <v>0.78560991361654242</v>
      </c>
      <c r="H4375" s="27">
        <f t="shared" si="556"/>
        <v>3</v>
      </c>
      <c r="I4375" s="11">
        <f t="shared" si="557"/>
        <v>0</v>
      </c>
      <c r="J4375" s="28">
        <f t="shared" si="558"/>
        <v>0</v>
      </c>
      <c r="K4375" s="28">
        <f t="shared" si="559"/>
        <v>3300</v>
      </c>
      <c r="L4375" s="11"/>
      <c r="M4375" s="11"/>
      <c r="N4375" s="11"/>
      <c r="O4375" s="11"/>
      <c r="P4375" s="11"/>
      <c r="Q4375" s="11"/>
      <c r="R4375" s="11"/>
      <c r="S4375" s="11"/>
      <c r="T4375" s="11"/>
      <c r="U4375" s="11"/>
      <c r="V4375" s="11"/>
      <c r="W4375" s="11"/>
      <c r="X4375" s="11"/>
      <c r="Y4375" s="11"/>
      <c r="Z4375" s="11"/>
      <c r="AA4375" s="11"/>
      <c r="AB4375" s="11"/>
    </row>
    <row r="4376" spans="2:28" x14ac:dyDescent="0.2">
      <c r="B4376" s="13">
        <f t="shared" si="560"/>
        <v>4373</v>
      </c>
      <c r="C4376" s="12">
        <v>5.9486598808331403E-2</v>
      </c>
      <c r="D4376" s="11">
        <f t="shared" si="553"/>
        <v>15</v>
      </c>
      <c r="E4376" s="11">
        <f t="shared" si="554"/>
        <v>15</v>
      </c>
      <c r="F4376" s="11">
        <f t="shared" si="555"/>
        <v>2250</v>
      </c>
      <c r="G4376" s="12">
        <v>0.96203068633504696</v>
      </c>
      <c r="H4376" s="27">
        <f t="shared" si="556"/>
        <v>4</v>
      </c>
      <c r="I4376" s="11">
        <f t="shared" si="557"/>
        <v>0</v>
      </c>
      <c r="J4376" s="28">
        <f t="shared" si="558"/>
        <v>0</v>
      </c>
      <c r="K4376" s="28">
        <f t="shared" si="559"/>
        <v>2250</v>
      </c>
      <c r="L4376" s="11"/>
      <c r="M4376" s="11"/>
      <c r="N4376" s="11"/>
      <c r="O4376" s="11"/>
      <c r="P4376" s="11"/>
      <c r="Q4376" s="11"/>
      <c r="R4376" s="11"/>
      <c r="S4376" s="11"/>
      <c r="T4376" s="11"/>
      <c r="U4376" s="11"/>
      <c r="V4376" s="11"/>
      <c r="W4376" s="11"/>
      <c r="X4376" s="11"/>
      <c r="Y4376" s="11"/>
      <c r="Z4376" s="11"/>
      <c r="AA4376" s="11"/>
      <c r="AB4376" s="11"/>
    </row>
    <row r="4377" spans="2:28" x14ac:dyDescent="0.2">
      <c r="B4377" s="13">
        <f t="shared" si="560"/>
        <v>4374</v>
      </c>
      <c r="C4377" s="12">
        <v>0.17875874158487892</v>
      </c>
      <c r="D4377" s="11">
        <f t="shared" si="553"/>
        <v>17</v>
      </c>
      <c r="E4377" s="11">
        <f t="shared" si="554"/>
        <v>17</v>
      </c>
      <c r="F4377" s="11">
        <f t="shared" si="555"/>
        <v>2550</v>
      </c>
      <c r="G4377" s="12">
        <v>0.99151834476789213</v>
      </c>
      <c r="H4377" s="27">
        <f t="shared" si="556"/>
        <v>5</v>
      </c>
      <c r="I4377" s="11">
        <f t="shared" si="557"/>
        <v>0</v>
      </c>
      <c r="J4377" s="28">
        <f t="shared" si="558"/>
        <v>0</v>
      </c>
      <c r="K4377" s="28">
        <f t="shared" si="559"/>
        <v>2550</v>
      </c>
      <c r="L4377" s="11"/>
      <c r="M4377" s="11"/>
      <c r="N4377" s="11"/>
      <c r="O4377" s="11"/>
      <c r="P4377" s="11"/>
      <c r="Q4377" s="11"/>
      <c r="R4377" s="11"/>
      <c r="S4377" s="11"/>
      <c r="T4377" s="11"/>
      <c r="U4377" s="11"/>
      <c r="V4377" s="11"/>
      <c r="W4377" s="11"/>
      <c r="X4377" s="11"/>
      <c r="Y4377" s="11"/>
      <c r="Z4377" s="11"/>
      <c r="AA4377" s="11"/>
      <c r="AB4377" s="11"/>
    </row>
    <row r="4378" spans="2:28" x14ac:dyDescent="0.2">
      <c r="B4378" s="13">
        <f t="shared" si="560"/>
        <v>4375</v>
      </c>
      <c r="C4378" s="12">
        <v>0.14566909006816287</v>
      </c>
      <c r="D4378" s="11">
        <f t="shared" si="553"/>
        <v>16</v>
      </c>
      <c r="E4378" s="11">
        <f t="shared" si="554"/>
        <v>16</v>
      </c>
      <c r="F4378" s="11">
        <f t="shared" si="555"/>
        <v>2400</v>
      </c>
      <c r="G4378" s="12">
        <v>0.64738190141319973</v>
      </c>
      <c r="H4378" s="27">
        <f t="shared" si="556"/>
        <v>2</v>
      </c>
      <c r="I4378" s="11">
        <f t="shared" si="557"/>
        <v>0</v>
      </c>
      <c r="J4378" s="28">
        <f t="shared" si="558"/>
        <v>0</v>
      </c>
      <c r="K4378" s="28">
        <f t="shared" si="559"/>
        <v>2400</v>
      </c>
      <c r="L4378" s="11"/>
      <c r="M4378" s="11"/>
      <c r="N4378" s="11"/>
      <c r="O4378" s="11"/>
      <c r="P4378" s="11"/>
      <c r="Q4378" s="11"/>
      <c r="R4378" s="11"/>
      <c r="S4378" s="11"/>
      <c r="T4378" s="11"/>
      <c r="U4378" s="11"/>
      <c r="V4378" s="11"/>
      <c r="W4378" s="11"/>
      <c r="X4378" s="11"/>
      <c r="Y4378" s="11"/>
      <c r="Z4378" s="11"/>
      <c r="AA4378" s="11"/>
      <c r="AB4378" s="11"/>
    </row>
    <row r="4379" spans="2:28" x14ac:dyDescent="0.2">
      <c r="B4379" s="13">
        <f t="shared" si="560"/>
        <v>4376</v>
      </c>
      <c r="C4379" s="12">
        <v>0.3109982887244479</v>
      </c>
      <c r="D4379" s="11">
        <f t="shared" si="553"/>
        <v>18</v>
      </c>
      <c r="E4379" s="11">
        <f t="shared" si="554"/>
        <v>18</v>
      </c>
      <c r="F4379" s="11">
        <f t="shared" si="555"/>
        <v>2700</v>
      </c>
      <c r="G4379" s="12">
        <v>0.14827176009159038</v>
      </c>
      <c r="H4379" s="27">
        <f t="shared" si="556"/>
        <v>0</v>
      </c>
      <c r="I4379" s="11">
        <f t="shared" si="557"/>
        <v>0</v>
      </c>
      <c r="J4379" s="28">
        <f t="shared" si="558"/>
        <v>0</v>
      </c>
      <c r="K4379" s="28">
        <f t="shared" si="559"/>
        <v>2700</v>
      </c>
      <c r="L4379" s="11"/>
      <c r="M4379" s="11"/>
      <c r="N4379" s="11"/>
      <c r="O4379" s="11"/>
      <c r="P4379" s="11"/>
      <c r="Q4379" s="11"/>
      <c r="R4379" s="11"/>
      <c r="S4379" s="11"/>
      <c r="T4379" s="11"/>
      <c r="U4379" s="11"/>
      <c r="V4379" s="11"/>
      <c r="W4379" s="11"/>
      <c r="X4379" s="11"/>
      <c r="Y4379" s="11"/>
      <c r="Z4379" s="11"/>
      <c r="AA4379" s="11"/>
      <c r="AB4379" s="11"/>
    </row>
    <row r="4380" spans="2:28" x14ac:dyDescent="0.2">
      <c r="B4380" s="13">
        <f t="shared" si="560"/>
        <v>4377</v>
      </c>
      <c r="C4380" s="12">
        <v>0.92642877302658255</v>
      </c>
      <c r="D4380" s="11">
        <f t="shared" si="553"/>
        <v>23</v>
      </c>
      <c r="E4380" s="11">
        <f t="shared" si="554"/>
        <v>22</v>
      </c>
      <c r="F4380" s="11">
        <f t="shared" si="555"/>
        <v>3300</v>
      </c>
      <c r="G4380" s="12">
        <v>0.59930656705766505</v>
      </c>
      <c r="H4380" s="27">
        <f t="shared" si="556"/>
        <v>2</v>
      </c>
      <c r="I4380" s="11">
        <f t="shared" si="557"/>
        <v>1</v>
      </c>
      <c r="J4380" s="28">
        <f t="shared" si="558"/>
        <v>500</v>
      </c>
      <c r="K4380" s="28">
        <f t="shared" si="559"/>
        <v>2800</v>
      </c>
      <c r="L4380" s="11"/>
      <c r="M4380" s="11"/>
      <c r="N4380" s="11"/>
      <c r="O4380" s="11"/>
      <c r="P4380" s="11"/>
      <c r="Q4380" s="11"/>
      <c r="R4380" s="11"/>
      <c r="S4380" s="11"/>
      <c r="T4380" s="11"/>
      <c r="U4380" s="11"/>
      <c r="V4380" s="11"/>
      <c r="W4380" s="11"/>
      <c r="X4380" s="11"/>
      <c r="Y4380" s="11"/>
      <c r="Z4380" s="11"/>
      <c r="AA4380" s="11"/>
      <c r="AB4380" s="11"/>
    </row>
    <row r="4381" spans="2:28" x14ac:dyDescent="0.2">
      <c r="B4381" s="13">
        <f t="shared" si="560"/>
        <v>4378</v>
      </c>
      <c r="C4381" s="12">
        <v>7.5969374488007002E-2</v>
      </c>
      <c r="D4381" s="11">
        <f t="shared" si="553"/>
        <v>15</v>
      </c>
      <c r="E4381" s="11">
        <f t="shared" si="554"/>
        <v>15</v>
      </c>
      <c r="F4381" s="11">
        <f t="shared" si="555"/>
        <v>2250</v>
      </c>
      <c r="G4381" s="12">
        <v>0.76110409099457799</v>
      </c>
      <c r="H4381" s="27">
        <f t="shared" si="556"/>
        <v>2</v>
      </c>
      <c r="I4381" s="11">
        <f t="shared" si="557"/>
        <v>0</v>
      </c>
      <c r="J4381" s="28">
        <f t="shared" si="558"/>
        <v>0</v>
      </c>
      <c r="K4381" s="28">
        <f t="shared" si="559"/>
        <v>2250</v>
      </c>
      <c r="L4381" s="11"/>
      <c r="M4381" s="11"/>
      <c r="N4381" s="11"/>
      <c r="O4381" s="11"/>
      <c r="P4381" s="11"/>
      <c r="Q4381" s="11"/>
      <c r="R4381" s="11"/>
      <c r="S4381" s="11"/>
      <c r="T4381" s="11"/>
      <c r="U4381" s="11"/>
      <c r="V4381" s="11"/>
      <c r="W4381" s="11"/>
      <c r="X4381" s="11"/>
      <c r="Y4381" s="11"/>
      <c r="Z4381" s="11"/>
      <c r="AA4381" s="11"/>
      <c r="AB4381" s="11"/>
    </row>
    <row r="4382" spans="2:28" x14ac:dyDescent="0.2">
      <c r="B4382" s="13">
        <f t="shared" si="560"/>
        <v>4379</v>
      </c>
      <c r="C4382" s="12">
        <v>0.28916465305652117</v>
      </c>
      <c r="D4382" s="11">
        <f t="shared" si="553"/>
        <v>18</v>
      </c>
      <c r="E4382" s="11">
        <f t="shared" si="554"/>
        <v>18</v>
      </c>
      <c r="F4382" s="11">
        <f t="shared" si="555"/>
        <v>2700</v>
      </c>
      <c r="G4382" s="12">
        <v>0.2607511285915316</v>
      </c>
      <c r="H4382" s="27">
        <f t="shared" si="556"/>
        <v>1</v>
      </c>
      <c r="I4382" s="11">
        <f t="shared" si="557"/>
        <v>0</v>
      </c>
      <c r="J4382" s="28">
        <f t="shared" si="558"/>
        <v>0</v>
      </c>
      <c r="K4382" s="28">
        <f t="shared" si="559"/>
        <v>2700</v>
      </c>
      <c r="L4382" s="11"/>
      <c r="M4382" s="11"/>
      <c r="N4382" s="11"/>
      <c r="O4382" s="11"/>
      <c r="P4382" s="11"/>
      <c r="Q4382" s="11"/>
      <c r="R4382" s="11"/>
      <c r="S4382" s="11"/>
      <c r="T4382" s="11"/>
      <c r="U4382" s="11"/>
      <c r="V4382" s="11"/>
      <c r="W4382" s="11"/>
      <c r="X4382" s="11"/>
      <c r="Y4382" s="11"/>
      <c r="Z4382" s="11"/>
      <c r="AA4382" s="11"/>
      <c r="AB4382" s="11"/>
    </row>
    <row r="4383" spans="2:28" x14ac:dyDescent="0.2">
      <c r="B4383" s="13">
        <f t="shared" si="560"/>
        <v>4380</v>
      </c>
      <c r="C4383" s="12">
        <v>0.4499126308700514</v>
      </c>
      <c r="D4383" s="11">
        <f t="shared" si="553"/>
        <v>19</v>
      </c>
      <c r="E4383" s="11">
        <f t="shared" si="554"/>
        <v>19</v>
      </c>
      <c r="F4383" s="11">
        <f t="shared" si="555"/>
        <v>2850</v>
      </c>
      <c r="G4383" s="12">
        <v>0.94181589847896074</v>
      </c>
      <c r="H4383" s="27">
        <f t="shared" si="556"/>
        <v>4</v>
      </c>
      <c r="I4383" s="11">
        <f t="shared" si="557"/>
        <v>0</v>
      </c>
      <c r="J4383" s="28">
        <f t="shared" si="558"/>
        <v>0</v>
      </c>
      <c r="K4383" s="28">
        <f t="shared" si="559"/>
        <v>2850</v>
      </c>
      <c r="L4383" s="11"/>
      <c r="M4383" s="11"/>
      <c r="N4383" s="11"/>
      <c r="O4383" s="11"/>
      <c r="P4383" s="11"/>
      <c r="Q4383" s="11"/>
      <c r="R4383" s="11"/>
      <c r="S4383" s="11"/>
      <c r="T4383" s="11"/>
      <c r="U4383" s="11"/>
      <c r="V4383" s="11"/>
      <c r="W4383" s="11"/>
      <c r="X4383" s="11"/>
      <c r="Y4383" s="11"/>
      <c r="Z4383" s="11"/>
      <c r="AA4383" s="11"/>
      <c r="AB4383" s="11"/>
    </row>
    <row r="4384" spans="2:28" x14ac:dyDescent="0.2">
      <c r="B4384" s="13">
        <f t="shared" si="560"/>
        <v>4381</v>
      </c>
      <c r="C4384" s="12">
        <v>0.29357751507229035</v>
      </c>
      <c r="D4384" s="11">
        <f t="shared" si="553"/>
        <v>18</v>
      </c>
      <c r="E4384" s="11">
        <f t="shared" si="554"/>
        <v>18</v>
      </c>
      <c r="F4384" s="11">
        <f t="shared" si="555"/>
        <v>2700</v>
      </c>
      <c r="G4384" s="12">
        <v>0.2915526579281259</v>
      </c>
      <c r="H4384" s="27">
        <f t="shared" si="556"/>
        <v>1</v>
      </c>
      <c r="I4384" s="11">
        <f t="shared" si="557"/>
        <v>0</v>
      </c>
      <c r="J4384" s="28">
        <f t="shared" si="558"/>
        <v>0</v>
      </c>
      <c r="K4384" s="28">
        <f t="shared" si="559"/>
        <v>2700</v>
      </c>
      <c r="L4384" s="11"/>
      <c r="M4384" s="11"/>
      <c r="N4384" s="11"/>
      <c r="O4384" s="11"/>
      <c r="P4384" s="11"/>
      <c r="Q4384" s="11"/>
      <c r="R4384" s="11"/>
      <c r="S4384" s="11"/>
      <c r="T4384" s="11"/>
      <c r="U4384" s="11"/>
      <c r="V4384" s="11"/>
      <c r="W4384" s="11"/>
      <c r="X4384" s="11"/>
      <c r="Y4384" s="11"/>
      <c r="Z4384" s="11"/>
      <c r="AA4384" s="11"/>
      <c r="AB4384" s="11"/>
    </row>
    <row r="4385" spans="2:28" x14ac:dyDescent="0.2">
      <c r="B4385" s="13">
        <f t="shared" si="560"/>
        <v>4382</v>
      </c>
      <c r="C4385" s="12">
        <v>0.2074441448639841</v>
      </c>
      <c r="D4385" s="11">
        <f t="shared" si="553"/>
        <v>17</v>
      </c>
      <c r="E4385" s="11">
        <f t="shared" si="554"/>
        <v>17</v>
      </c>
      <c r="F4385" s="11">
        <f t="shared" si="555"/>
        <v>2550</v>
      </c>
      <c r="G4385" s="12">
        <v>0.95101580944323327</v>
      </c>
      <c r="H4385" s="27">
        <f t="shared" si="556"/>
        <v>4</v>
      </c>
      <c r="I4385" s="11">
        <f t="shared" si="557"/>
        <v>0</v>
      </c>
      <c r="J4385" s="28">
        <f t="shared" si="558"/>
        <v>0</v>
      </c>
      <c r="K4385" s="28">
        <f t="shared" si="559"/>
        <v>2550</v>
      </c>
      <c r="L4385" s="11"/>
      <c r="M4385" s="11"/>
      <c r="N4385" s="11"/>
      <c r="O4385" s="11"/>
      <c r="P4385" s="11"/>
      <c r="Q4385" s="11"/>
      <c r="R4385" s="11"/>
      <c r="S4385" s="11"/>
      <c r="T4385" s="11"/>
      <c r="U4385" s="11"/>
      <c r="V4385" s="11"/>
      <c r="W4385" s="11"/>
      <c r="X4385" s="11"/>
      <c r="Y4385" s="11"/>
      <c r="Z4385" s="11"/>
      <c r="AA4385" s="11"/>
      <c r="AB4385" s="11"/>
    </row>
    <row r="4386" spans="2:28" x14ac:dyDescent="0.2">
      <c r="B4386" s="13">
        <f t="shared" si="560"/>
        <v>4383</v>
      </c>
      <c r="C4386" s="12">
        <v>0.82206969731601753</v>
      </c>
      <c r="D4386" s="11">
        <f t="shared" si="553"/>
        <v>22</v>
      </c>
      <c r="E4386" s="11">
        <f t="shared" si="554"/>
        <v>22</v>
      </c>
      <c r="F4386" s="11">
        <f t="shared" si="555"/>
        <v>3300</v>
      </c>
      <c r="G4386" s="12">
        <v>0.20107141783647464</v>
      </c>
      <c r="H4386" s="27">
        <f t="shared" si="556"/>
        <v>1</v>
      </c>
      <c r="I4386" s="11">
        <f t="shared" si="557"/>
        <v>2</v>
      </c>
      <c r="J4386" s="28">
        <f t="shared" si="558"/>
        <v>1000</v>
      </c>
      <c r="K4386" s="28">
        <f t="shared" si="559"/>
        <v>2300</v>
      </c>
      <c r="L4386" s="11"/>
      <c r="M4386" s="11"/>
      <c r="N4386" s="11"/>
      <c r="O4386" s="11"/>
      <c r="P4386" s="11"/>
      <c r="Q4386" s="11"/>
      <c r="R4386" s="11"/>
      <c r="S4386" s="11"/>
      <c r="T4386" s="11"/>
      <c r="U4386" s="11"/>
      <c r="V4386" s="11"/>
      <c r="W4386" s="11"/>
      <c r="X4386" s="11"/>
      <c r="Y4386" s="11"/>
      <c r="Z4386" s="11"/>
      <c r="AA4386" s="11"/>
      <c r="AB4386" s="11"/>
    </row>
    <row r="4387" spans="2:28" x14ac:dyDescent="0.2">
      <c r="B4387" s="13">
        <f t="shared" si="560"/>
        <v>4384</v>
      </c>
      <c r="C4387" s="12">
        <v>0.23203198684782</v>
      </c>
      <c r="D4387" s="11">
        <f t="shared" si="553"/>
        <v>17</v>
      </c>
      <c r="E4387" s="11">
        <f t="shared" si="554"/>
        <v>17</v>
      </c>
      <c r="F4387" s="11">
        <f t="shared" si="555"/>
        <v>2550</v>
      </c>
      <c r="G4387" s="12">
        <v>0.8096369529432762</v>
      </c>
      <c r="H4387" s="27">
        <f t="shared" si="556"/>
        <v>3</v>
      </c>
      <c r="I4387" s="11">
        <f t="shared" si="557"/>
        <v>0</v>
      </c>
      <c r="J4387" s="28">
        <f t="shared" si="558"/>
        <v>0</v>
      </c>
      <c r="K4387" s="28">
        <f t="shared" si="559"/>
        <v>2550</v>
      </c>
      <c r="L4387" s="11"/>
      <c r="M4387" s="11"/>
      <c r="N4387" s="11"/>
      <c r="O4387" s="11"/>
      <c r="P4387" s="11"/>
      <c r="Q4387" s="11"/>
      <c r="R4387" s="11"/>
      <c r="S4387" s="11"/>
      <c r="T4387" s="11"/>
      <c r="U4387" s="11"/>
      <c r="V4387" s="11"/>
      <c r="W4387" s="11"/>
      <c r="X4387" s="11"/>
      <c r="Y4387" s="11"/>
      <c r="Z4387" s="11"/>
      <c r="AA4387" s="11"/>
      <c r="AB4387" s="11"/>
    </row>
    <row r="4388" spans="2:28" x14ac:dyDescent="0.2">
      <c r="B4388" s="13">
        <f t="shared" si="560"/>
        <v>4385</v>
      </c>
      <c r="C4388" s="12">
        <v>0.14342948088054597</v>
      </c>
      <c r="D4388" s="11">
        <f t="shared" si="553"/>
        <v>16</v>
      </c>
      <c r="E4388" s="11">
        <f t="shared" si="554"/>
        <v>16</v>
      </c>
      <c r="F4388" s="11">
        <f t="shared" si="555"/>
        <v>2400</v>
      </c>
      <c r="G4388" s="12">
        <v>0.2443264159380617</v>
      </c>
      <c r="H4388" s="27">
        <f t="shared" si="556"/>
        <v>1</v>
      </c>
      <c r="I4388" s="11">
        <f t="shared" si="557"/>
        <v>0</v>
      </c>
      <c r="J4388" s="28">
        <f t="shared" si="558"/>
        <v>0</v>
      </c>
      <c r="K4388" s="28">
        <f t="shared" si="559"/>
        <v>2400</v>
      </c>
      <c r="L4388" s="11"/>
      <c r="M4388" s="11"/>
      <c r="N4388" s="11"/>
      <c r="O4388" s="11"/>
      <c r="P4388" s="11"/>
      <c r="Q4388" s="11"/>
      <c r="R4388" s="11"/>
      <c r="S4388" s="11"/>
      <c r="T4388" s="11"/>
      <c r="U4388" s="11"/>
      <c r="V4388" s="11"/>
      <c r="W4388" s="11"/>
      <c r="X4388" s="11"/>
      <c r="Y4388" s="11"/>
      <c r="Z4388" s="11"/>
      <c r="AA4388" s="11"/>
      <c r="AB4388" s="11"/>
    </row>
    <row r="4389" spans="2:28" x14ac:dyDescent="0.2">
      <c r="B4389" s="13">
        <f t="shared" si="560"/>
        <v>4386</v>
      </c>
      <c r="C4389" s="12">
        <v>0.73796633363931374</v>
      </c>
      <c r="D4389" s="11">
        <f t="shared" si="553"/>
        <v>21</v>
      </c>
      <c r="E4389" s="11">
        <f t="shared" si="554"/>
        <v>21</v>
      </c>
      <c r="F4389" s="11">
        <f t="shared" si="555"/>
        <v>3150</v>
      </c>
      <c r="G4389" s="12">
        <v>0.91815303826092354</v>
      </c>
      <c r="H4389" s="27">
        <f t="shared" si="556"/>
        <v>4</v>
      </c>
      <c r="I4389" s="11">
        <f t="shared" si="557"/>
        <v>0</v>
      </c>
      <c r="J4389" s="28">
        <f t="shared" si="558"/>
        <v>0</v>
      </c>
      <c r="K4389" s="28">
        <f t="shared" si="559"/>
        <v>3150</v>
      </c>
      <c r="L4389" s="11"/>
      <c r="M4389" s="11"/>
      <c r="N4389" s="11"/>
      <c r="O4389" s="11"/>
      <c r="P4389" s="11"/>
      <c r="Q4389" s="11"/>
      <c r="R4389" s="11"/>
      <c r="S4389" s="11"/>
      <c r="T4389" s="11"/>
      <c r="U4389" s="11"/>
      <c r="V4389" s="11"/>
      <c r="W4389" s="11"/>
      <c r="X4389" s="11"/>
      <c r="Y4389" s="11"/>
      <c r="Z4389" s="11"/>
      <c r="AA4389" s="11"/>
      <c r="AB4389" s="11"/>
    </row>
    <row r="4390" spans="2:28" x14ac:dyDescent="0.2">
      <c r="B4390" s="13">
        <f t="shared" si="560"/>
        <v>4387</v>
      </c>
      <c r="C4390" s="12">
        <v>0.74764437840999476</v>
      </c>
      <c r="D4390" s="11">
        <f t="shared" si="553"/>
        <v>21</v>
      </c>
      <c r="E4390" s="11">
        <f t="shared" si="554"/>
        <v>21</v>
      </c>
      <c r="F4390" s="11">
        <f t="shared" si="555"/>
        <v>3150</v>
      </c>
      <c r="G4390" s="12">
        <v>0.91504630023484568</v>
      </c>
      <c r="H4390" s="27">
        <f t="shared" si="556"/>
        <v>4</v>
      </c>
      <c r="I4390" s="11">
        <f t="shared" si="557"/>
        <v>0</v>
      </c>
      <c r="J4390" s="28">
        <f t="shared" si="558"/>
        <v>0</v>
      </c>
      <c r="K4390" s="28">
        <f t="shared" si="559"/>
        <v>3150</v>
      </c>
      <c r="L4390" s="11"/>
      <c r="M4390" s="11"/>
      <c r="N4390" s="11"/>
      <c r="O4390" s="11"/>
      <c r="P4390" s="11"/>
      <c r="Q4390" s="11"/>
      <c r="R4390" s="11"/>
      <c r="S4390" s="11"/>
      <c r="T4390" s="11"/>
      <c r="U4390" s="11"/>
      <c r="V4390" s="11"/>
      <c r="W4390" s="11"/>
      <c r="X4390" s="11"/>
      <c r="Y4390" s="11"/>
      <c r="Z4390" s="11"/>
      <c r="AA4390" s="11"/>
      <c r="AB4390" s="11"/>
    </row>
    <row r="4391" spans="2:28" x14ac:dyDescent="0.2">
      <c r="B4391" s="13">
        <f t="shared" si="560"/>
        <v>4388</v>
      </c>
      <c r="C4391" s="12">
        <v>0.96861841491554757</v>
      </c>
      <c r="D4391" s="11">
        <f t="shared" si="553"/>
        <v>24</v>
      </c>
      <c r="E4391" s="11">
        <f t="shared" si="554"/>
        <v>22</v>
      </c>
      <c r="F4391" s="11">
        <f t="shared" si="555"/>
        <v>3300</v>
      </c>
      <c r="G4391" s="12">
        <v>0.28022818149323836</v>
      </c>
      <c r="H4391" s="27">
        <f t="shared" si="556"/>
        <v>1</v>
      </c>
      <c r="I4391" s="11">
        <f t="shared" si="557"/>
        <v>2</v>
      </c>
      <c r="J4391" s="28">
        <f t="shared" si="558"/>
        <v>1000</v>
      </c>
      <c r="K4391" s="28">
        <f t="shared" si="559"/>
        <v>2300</v>
      </c>
      <c r="L4391" s="11"/>
      <c r="M4391" s="11"/>
      <c r="N4391" s="11"/>
      <c r="O4391" s="11"/>
      <c r="P4391" s="11"/>
      <c r="Q4391" s="11"/>
      <c r="R4391" s="11"/>
      <c r="S4391" s="11"/>
      <c r="T4391" s="11"/>
      <c r="U4391" s="11"/>
      <c r="V4391" s="11"/>
      <c r="W4391" s="11"/>
      <c r="X4391" s="11"/>
      <c r="Y4391" s="11"/>
      <c r="Z4391" s="11"/>
      <c r="AA4391" s="11"/>
      <c r="AB4391" s="11"/>
    </row>
    <row r="4392" spans="2:28" x14ac:dyDescent="0.2">
      <c r="B4392" s="13">
        <f t="shared" si="560"/>
        <v>4389</v>
      </c>
      <c r="C4392" s="12">
        <v>0.88195835723667226</v>
      </c>
      <c r="D4392" s="11">
        <f t="shared" si="553"/>
        <v>22</v>
      </c>
      <c r="E4392" s="11">
        <f t="shared" si="554"/>
        <v>22</v>
      </c>
      <c r="F4392" s="11">
        <f t="shared" si="555"/>
        <v>3300</v>
      </c>
      <c r="G4392" s="12">
        <v>0.64361952136358047</v>
      </c>
      <c r="H4392" s="27">
        <f t="shared" si="556"/>
        <v>3</v>
      </c>
      <c r="I4392" s="11">
        <f t="shared" si="557"/>
        <v>0</v>
      </c>
      <c r="J4392" s="28">
        <f t="shared" si="558"/>
        <v>0</v>
      </c>
      <c r="K4392" s="28">
        <f t="shared" si="559"/>
        <v>3300</v>
      </c>
      <c r="L4392" s="11"/>
      <c r="M4392" s="11"/>
      <c r="N4392" s="11"/>
      <c r="O4392" s="11"/>
      <c r="P4392" s="11"/>
      <c r="Q4392" s="11"/>
      <c r="R4392" s="11"/>
      <c r="S4392" s="11"/>
      <c r="T4392" s="11"/>
      <c r="U4392" s="11"/>
      <c r="V4392" s="11"/>
      <c r="W4392" s="11"/>
      <c r="X4392" s="11"/>
      <c r="Y4392" s="11"/>
      <c r="Z4392" s="11"/>
      <c r="AA4392" s="11"/>
      <c r="AB4392" s="11"/>
    </row>
    <row r="4393" spans="2:28" x14ac:dyDescent="0.2">
      <c r="B4393" s="13">
        <f t="shared" si="560"/>
        <v>4390</v>
      </c>
      <c r="C4393" s="12">
        <v>0.3334552169875501</v>
      </c>
      <c r="D4393" s="11">
        <f t="shared" si="553"/>
        <v>18</v>
      </c>
      <c r="E4393" s="11">
        <f t="shared" si="554"/>
        <v>18</v>
      </c>
      <c r="F4393" s="11">
        <f t="shared" si="555"/>
        <v>2700</v>
      </c>
      <c r="G4393" s="12">
        <v>0.8141670352355922</v>
      </c>
      <c r="H4393" s="27">
        <f t="shared" si="556"/>
        <v>3</v>
      </c>
      <c r="I4393" s="11">
        <f t="shared" si="557"/>
        <v>0</v>
      </c>
      <c r="J4393" s="28">
        <f t="shared" si="558"/>
        <v>0</v>
      </c>
      <c r="K4393" s="28">
        <f t="shared" si="559"/>
        <v>2700</v>
      </c>
      <c r="L4393" s="11"/>
      <c r="M4393" s="11"/>
      <c r="N4393" s="11"/>
      <c r="O4393" s="11"/>
      <c r="P4393" s="11"/>
      <c r="Q4393" s="11"/>
      <c r="R4393" s="11"/>
      <c r="S4393" s="11"/>
      <c r="T4393" s="11"/>
      <c r="U4393" s="11"/>
      <c r="V4393" s="11"/>
      <c r="W4393" s="11"/>
      <c r="X4393" s="11"/>
      <c r="Y4393" s="11"/>
      <c r="Z4393" s="11"/>
      <c r="AA4393" s="11"/>
      <c r="AB4393" s="11"/>
    </row>
    <row r="4394" spans="2:28" x14ac:dyDescent="0.2">
      <c r="B4394" s="13">
        <f t="shared" si="560"/>
        <v>4391</v>
      </c>
      <c r="C4394" s="12">
        <v>0.74467735388372736</v>
      </c>
      <c r="D4394" s="11">
        <f t="shared" si="553"/>
        <v>21</v>
      </c>
      <c r="E4394" s="11">
        <f t="shared" si="554"/>
        <v>21</v>
      </c>
      <c r="F4394" s="11">
        <f t="shared" si="555"/>
        <v>3150</v>
      </c>
      <c r="G4394" s="12">
        <v>0.29613679989399755</v>
      </c>
      <c r="H4394" s="27">
        <f t="shared" si="556"/>
        <v>1</v>
      </c>
      <c r="I4394" s="11">
        <f t="shared" si="557"/>
        <v>1</v>
      </c>
      <c r="J4394" s="28">
        <f t="shared" si="558"/>
        <v>500</v>
      </c>
      <c r="K4394" s="28">
        <f t="shared" si="559"/>
        <v>2650</v>
      </c>
      <c r="L4394" s="11"/>
      <c r="M4394" s="11"/>
      <c r="N4394" s="11"/>
      <c r="O4394" s="11"/>
      <c r="P4394" s="11"/>
      <c r="Q4394" s="11"/>
      <c r="R4394" s="11"/>
      <c r="S4394" s="11"/>
      <c r="T4394" s="11"/>
      <c r="U4394" s="11"/>
      <c r="V4394" s="11"/>
      <c r="W4394" s="11"/>
      <c r="X4394" s="11"/>
      <c r="Y4394" s="11"/>
      <c r="Z4394" s="11"/>
      <c r="AA4394" s="11"/>
      <c r="AB4394" s="11"/>
    </row>
    <row r="4395" spans="2:28" x14ac:dyDescent="0.2">
      <c r="B4395" s="13">
        <f t="shared" si="560"/>
        <v>4392</v>
      </c>
      <c r="C4395" s="12">
        <v>0.32899408587579304</v>
      </c>
      <c r="D4395" s="11">
        <f t="shared" si="553"/>
        <v>18</v>
      </c>
      <c r="E4395" s="11">
        <f t="shared" si="554"/>
        <v>18</v>
      </c>
      <c r="F4395" s="11">
        <f t="shared" si="555"/>
        <v>2700</v>
      </c>
      <c r="G4395" s="12">
        <v>0.63873419039320656</v>
      </c>
      <c r="H4395" s="27">
        <f t="shared" si="556"/>
        <v>2</v>
      </c>
      <c r="I4395" s="11">
        <f t="shared" si="557"/>
        <v>0</v>
      </c>
      <c r="J4395" s="28">
        <f t="shared" si="558"/>
        <v>0</v>
      </c>
      <c r="K4395" s="28">
        <f t="shared" si="559"/>
        <v>2700</v>
      </c>
      <c r="L4395" s="11"/>
      <c r="M4395" s="11"/>
      <c r="N4395" s="11"/>
      <c r="O4395" s="11"/>
      <c r="P4395" s="11"/>
      <c r="Q4395" s="11"/>
      <c r="R4395" s="11"/>
      <c r="S4395" s="11"/>
      <c r="T4395" s="11"/>
      <c r="U4395" s="11"/>
      <c r="V4395" s="11"/>
      <c r="W4395" s="11"/>
      <c r="X4395" s="11"/>
      <c r="Y4395" s="11"/>
      <c r="Z4395" s="11"/>
      <c r="AA4395" s="11"/>
      <c r="AB4395" s="11"/>
    </row>
    <row r="4396" spans="2:28" x14ac:dyDescent="0.2">
      <c r="B4396" s="13">
        <f t="shared" si="560"/>
        <v>4393</v>
      </c>
      <c r="C4396" s="12">
        <v>0.40793031493174947</v>
      </c>
      <c r="D4396" s="11">
        <f t="shared" si="553"/>
        <v>19</v>
      </c>
      <c r="E4396" s="11">
        <f t="shared" si="554"/>
        <v>19</v>
      </c>
      <c r="F4396" s="11">
        <f t="shared" si="555"/>
        <v>2850</v>
      </c>
      <c r="G4396" s="12">
        <v>0.16507472098994802</v>
      </c>
      <c r="H4396" s="27">
        <f t="shared" si="556"/>
        <v>1</v>
      </c>
      <c r="I4396" s="11">
        <f t="shared" si="557"/>
        <v>0</v>
      </c>
      <c r="J4396" s="28">
        <f t="shared" si="558"/>
        <v>0</v>
      </c>
      <c r="K4396" s="28">
        <f t="shared" si="559"/>
        <v>2850</v>
      </c>
      <c r="L4396" s="11"/>
      <c r="M4396" s="11"/>
      <c r="N4396" s="11"/>
      <c r="O4396" s="11"/>
      <c r="P4396" s="11"/>
      <c r="Q4396" s="11"/>
      <c r="R4396" s="11"/>
      <c r="S4396" s="11"/>
      <c r="T4396" s="11"/>
      <c r="U4396" s="11"/>
      <c r="V4396" s="11"/>
      <c r="W4396" s="11"/>
      <c r="X4396" s="11"/>
      <c r="Y4396" s="11"/>
      <c r="Z4396" s="11"/>
      <c r="AA4396" s="11"/>
      <c r="AB4396" s="11"/>
    </row>
    <row r="4397" spans="2:28" x14ac:dyDescent="0.2">
      <c r="B4397" s="13">
        <f t="shared" si="560"/>
        <v>4394</v>
      </c>
      <c r="C4397" s="12">
        <v>0.56095360104166669</v>
      </c>
      <c r="D4397" s="11">
        <f t="shared" si="553"/>
        <v>20</v>
      </c>
      <c r="E4397" s="11">
        <f t="shared" si="554"/>
        <v>20</v>
      </c>
      <c r="F4397" s="11">
        <f t="shared" si="555"/>
        <v>3000</v>
      </c>
      <c r="G4397" s="12">
        <v>0.14771079371904183</v>
      </c>
      <c r="H4397" s="27">
        <f t="shared" si="556"/>
        <v>1</v>
      </c>
      <c r="I4397" s="11">
        <f t="shared" si="557"/>
        <v>0</v>
      </c>
      <c r="J4397" s="28">
        <f t="shared" si="558"/>
        <v>0</v>
      </c>
      <c r="K4397" s="28">
        <f t="shared" si="559"/>
        <v>3000</v>
      </c>
      <c r="L4397" s="11"/>
      <c r="M4397" s="11"/>
      <c r="N4397" s="11"/>
      <c r="O4397" s="11"/>
      <c r="P4397" s="11"/>
      <c r="Q4397" s="11"/>
      <c r="R4397" s="11"/>
      <c r="S4397" s="11"/>
      <c r="T4397" s="11"/>
      <c r="U4397" s="11"/>
      <c r="V4397" s="11"/>
      <c r="W4397" s="11"/>
      <c r="X4397" s="11"/>
      <c r="Y4397" s="11"/>
      <c r="Z4397" s="11"/>
      <c r="AA4397" s="11"/>
      <c r="AB4397" s="11"/>
    </row>
    <row r="4398" spans="2:28" x14ac:dyDescent="0.2">
      <c r="B4398" s="13">
        <f t="shared" si="560"/>
        <v>4395</v>
      </c>
      <c r="C4398" s="12">
        <v>0.75318301024151546</v>
      </c>
      <c r="D4398" s="11">
        <f t="shared" si="553"/>
        <v>21</v>
      </c>
      <c r="E4398" s="11">
        <f t="shared" si="554"/>
        <v>21</v>
      </c>
      <c r="F4398" s="11">
        <f t="shared" si="555"/>
        <v>3150</v>
      </c>
      <c r="G4398" s="12">
        <v>3.075758521490024E-2</v>
      </c>
      <c r="H4398" s="27">
        <f t="shared" si="556"/>
        <v>0</v>
      </c>
      <c r="I4398" s="11">
        <f t="shared" si="557"/>
        <v>2</v>
      </c>
      <c r="J4398" s="28">
        <f t="shared" si="558"/>
        <v>1000</v>
      </c>
      <c r="K4398" s="28">
        <f t="shared" si="559"/>
        <v>2150</v>
      </c>
      <c r="L4398" s="11"/>
      <c r="M4398" s="11"/>
      <c r="N4398" s="11"/>
      <c r="O4398" s="11"/>
      <c r="P4398" s="11"/>
      <c r="Q4398" s="11"/>
      <c r="R4398" s="11"/>
      <c r="S4398" s="11"/>
      <c r="T4398" s="11"/>
      <c r="U4398" s="11"/>
      <c r="V4398" s="11"/>
      <c r="W4398" s="11"/>
      <c r="X4398" s="11"/>
      <c r="Y4398" s="11"/>
      <c r="Z4398" s="11"/>
      <c r="AA4398" s="11"/>
      <c r="AB4398" s="11"/>
    </row>
    <row r="4399" spans="2:28" x14ac:dyDescent="0.2">
      <c r="B4399" s="13">
        <f t="shared" si="560"/>
        <v>4396</v>
      </c>
      <c r="C4399" s="12">
        <v>0.27980864584157883</v>
      </c>
      <c r="D4399" s="11">
        <f t="shared" si="553"/>
        <v>18</v>
      </c>
      <c r="E4399" s="11">
        <f t="shared" si="554"/>
        <v>18</v>
      </c>
      <c r="F4399" s="11">
        <f t="shared" si="555"/>
        <v>2700</v>
      </c>
      <c r="G4399" s="12">
        <v>0.87821269140529679</v>
      </c>
      <c r="H4399" s="27">
        <f t="shared" si="556"/>
        <v>3</v>
      </c>
      <c r="I4399" s="11">
        <f t="shared" si="557"/>
        <v>0</v>
      </c>
      <c r="J4399" s="28">
        <f t="shared" si="558"/>
        <v>0</v>
      </c>
      <c r="K4399" s="28">
        <f t="shared" si="559"/>
        <v>2700</v>
      </c>
      <c r="L4399" s="11"/>
      <c r="M4399" s="11"/>
      <c r="N4399" s="11"/>
      <c r="O4399" s="11"/>
      <c r="P4399" s="11"/>
      <c r="Q4399" s="11"/>
      <c r="R4399" s="11"/>
      <c r="S4399" s="11"/>
      <c r="T4399" s="11"/>
      <c r="U4399" s="11"/>
      <c r="V4399" s="11"/>
      <c r="W4399" s="11"/>
      <c r="X4399" s="11"/>
      <c r="Y4399" s="11"/>
      <c r="Z4399" s="11"/>
      <c r="AA4399" s="11"/>
      <c r="AB4399" s="11"/>
    </row>
    <row r="4400" spans="2:28" x14ac:dyDescent="0.2">
      <c r="B4400" s="13">
        <f t="shared" si="560"/>
        <v>4397</v>
      </c>
      <c r="C4400" s="12">
        <v>0.35904969175037293</v>
      </c>
      <c r="D4400" s="11">
        <f t="shared" si="553"/>
        <v>19</v>
      </c>
      <c r="E4400" s="11">
        <f t="shared" si="554"/>
        <v>19</v>
      </c>
      <c r="F4400" s="11">
        <f t="shared" si="555"/>
        <v>2850</v>
      </c>
      <c r="G4400" s="12">
        <v>0.65748633150814584</v>
      </c>
      <c r="H4400" s="27">
        <f t="shared" si="556"/>
        <v>2</v>
      </c>
      <c r="I4400" s="11">
        <f t="shared" si="557"/>
        <v>0</v>
      </c>
      <c r="J4400" s="28">
        <f t="shared" si="558"/>
        <v>0</v>
      </c>
      <c r="K4400" s="28">
        <f t="shared" si="559"/>
        <v>2850</v>
      </c>
      <c r="L4400" s="11"/>
      <c r="M4400" s="11"/>
      <c r="N4400" s="11"/>
      <c r="O4400" s="11"/>
      <c r="P4400" s="11"/>
      <c r="Q4400" s="11"/>
      <c r="R4400" s="11"/>
      <c r="S4400" s="11"/>
      <c r="T4400" s="11"/>
      <c r="U4400" s="11"/>
      <c r="V4400" s="11"/>
      <c r="W4400" s="11"/>
      <c r="X4400" s="11"/>
      <c r="Y4400" s="11"/>
      <c r="Z4400" s="11"/>
      <c r="AA4400" s="11"/>
      <c r="AB4400" s="11"/>
    </row>
    <row r="4401" spans="2:28" x14ac:dyDescent="0.2">
      <c r="B4401" s="13">
        <f t="shared" si="560"/>
        <v>4398</v>
      </c>
      <c r="C4401" s="12">
        <v>0.17401486358396501</v>
      </c>
      <c r="D4401" s="11">
        <f t="shared" si="553"/>
        <v>17</v>
      </c>
      <c r="E4401" s="11">
        <f t="shared" si="554"/>
        <v>17</v>
      </c>
      <c r="F4401" s="11">
        <f t="shared" si="555"/>
        <v>2550</v>
      </c>
      <c r="G4401" s="12">
        <v>0.3770897956628998</v>
      </c>
      <c r="H4401" s="27">
        <f t="shared" si="556"/>
        <v>1</v>
      </c>
      <c r="I4401" s="11">
        <f t="shared" si="557"/>
        <v>0</v>
      </c>
      <c r="J4401" s="28">
        <f t="shared" si="558"/>
        <v>0</v>
      </c>
      <c r="K4401" s="28">
        <f t="shared" si="559"/>
        <v>2550</v>
      </c>
      <c r="L4401" s="11"/>
      <c r="M4401" s="11"/>
      <c r="N4401" s="11"/>
      <c r="O4401" s="11"/>
      <c r="P4401" s="11"/>
      <c r="Q4401" s="11"/>
      <c r="R4401" s="11"/>
      <c r="S4401" s="11"/>
      <c r="T4401" s="11"/>
      <c r="U4401" s="11"/>
      <c r="V4401" s="11"/>
      <c r="W4401" s="11"/>
      <c r="X4401" s="11"/>
      <c r="Y4401" s="11"/>
      <c r="Z4401" s="11"/>
      <c r="AA4401" s="11"/>
      <c r="AB4401" s="11"/>
    </row>
    <row r="4402" spans="2:28" x14ac:dyDescent="0.2">
      <c r="B4402" s="13">
        <f t="shared" si="560"/>
        <v>4399</v>
      </c>
      <c r="C4402" s="12">
        <v>5.5706510006530374E-2</v>
      </c>
      <c r="D4402" s="11">
        <f t="shared" si="553"/>
        <v>15</v>
      </c>
      <c r="E4402" s="11">
        <f t="shared" si="554"/>
        <v>15</v>
      </c>
      <c r="F4402" s="11">
        <f t="shared" si="555"/>
        <v>2250</v>
      </c>
      <c r="G4402" s="12">
        <v>8.1688560095123264E-2</v>
      </c>
      <c r="H4402" s="27">
        <f t="shared" si="556"/>
        <v>0</v>
      </c>
      <c r="I4402" s="11">
        <f t="shared" si="557"/>
        <v>0</v>
      </c>
      <c r="J4402" s="28">
        <f t="shared" si="558"/>
        <v>0</v>
      </c>
      <c r="K4402" s="28">
        <f t="shared" si="559"/>
        <v>2250</v>
      </c>
      <c r="L4402" s="11"/>
      <c r="M4402" s="11"/>
      <c r="N4402" s="11"/>
      <c r="O4402" s="11"/>
      <c r="P4402" s="11"/>
      <c r="Q4402" s="11"/>
      <c r="R4402" s="11"/>
      <c r="S4402" s="11"/>
      <c r="T4402" s="11"/>
      <c r="U4402" s="11"/>
      <c r="V4402" s="11"/>
      <c r="W4402" s="11"/>
      <c r="X4402" s="11"/>
      <c r="Y4402" s="11"/>
      <c r="Z4402" s="11"/>
      <c r="AA4402" s="11"/>
      <c r="AB4402" s="11"/>
    </row>
    <row r="4403" spans="2:28" x14ac:dyDescent="0.2">
      <c r="B4403" s="13">
        <f t="shared" si="560"/>
        <v>4400</v>
      </c>
      <c r="C4403" s="12">
        <v>7.4079395399923254E-2</v>
      </c>
      <c r="D4403" s="11">
        <f t="shared" si="553"/>
        <v>15</v>
      </c>
      <c r="E4403" s="11">
        <f t="shared" si="554"/>
        <v>15</v>
      </c>
      <c r="F4403" s="11">
        <f t="shared" si="555"/>
        <v>2250</v>
      </c>
      <c r="G4403" s="12">
        <v>0.86536077209307904</v>
      </c>
      <c r="H4403" s="27">
        <f t="shared" si="556"/>
        <v>3</v>
      </c>
      <c r="I4403" s="11">
        <f t="shared" si="557"/>
        <v>0</v>
      </c>
      <c r="J4403" s="28">
        <f t="shared" si="558"/>
        <v>0</v>
      </c>
      <c r="K4403" s="28">
        <f t="shared" si="559"/>
        <v>2250</v>
      </c>
      <c r="L4403" s="11"/>
      <c r="M4403" s="11"/>
      <c r="N4403" s="11"/>
      <c r="O4403" s="11"/>
      <c r="P4403" s="11"/>
      <c r="Q4403" s="11"/>
      <c r="R4403" s="11"/>
      <c r="S4403" s="11"/>
      <c r="T4403" s="11"/>
      <c r="U4403" s="11"/>
      <c r="V4403" s="11"/>
      <c r="W4403" s="11"/>
      <c r="X4403" s="11"/>
      <c r="Y4403" s="11"/>
      <c r="Z4403" s="11"/>
      <c r="AA4403" s="11"/>
      <c r="AB4403" s="11"/>
    </row>
    <row r="4404" spans="2:28" x14ac:dyDescent="0.2">
      <c r="B4404" s="13">
        <f t="shared" si="560"/>
        <v>4401</v>
      </c>
      <c r="C4404" s="12">
        <v>0.48322245022365828</v>
      </c>
      <c r="D4404" s="11">
        <f t="shared" si="553"/>
        <v>19</v>
      </c>
      <c r="E4404" s="11">
        <f t="shared" si="554"/>
        <v>19</v>
      </c>
      <c r="F4404" s="11">
        <f t="shared" si="555"/>
        <v>2850</v>
      </c>
      <c r="G4404" s="12">
        <v>0.57389440172516104</v>
      </c>
      <c r="H4404" s="27">
        <f t="shared" si="556"/>
        <v>2</v>
      </c>
      <c r="I4404" s="11">
        <f t="shared" si="557"/>
        <v>0</v>
      </c>
      <c r="J4404" s="28">
        <f t="shared" si="558"/>
        <v>0</v>
      </c>
      <c r="K4404" s="28">
        <f t="shared" si="559"/>
        <v>2850</v>
      </c>
      <c r="L4404" s="11"/>
      <c r="M4404" s="11"/>
      <c r="N4404" s="11"/>
      <c r="O4404" s="11"/>
      <c r="P4404" s="11"/>
      <c r="Q4404" s="11"/>
      <c r="R4404" s="11"/>
      <c r="S4404" s="11"/>
      <c r="T4404" s="11"/>
      <c r="U4404" s="11"/>
      <c r="V4404" s="11"/>
      <c r="W4404" s="11"/>
      <c r="X4404" s="11"/>
      <c r="Y4404" s="11"/>
      <c r="Z4404" s="11"/>
      <c r="AA4404" s="11"/>
      <c r="AB4404" s="11"/>
    </row>
    <row r="4405" spans="2:28" x14ac:dyDescent="0.2">
      <c r="B4405" s="13">
        <f t="shared" si="560"/>
        <v>4402</v>
      </c>
      <c r="C4405" s="12">
        <v>0.68685734226939443</v>
      </c>
      <c r="D4405" s="11">
        <f t="shared" si="553"/>
        <v>21</v>
      </c>
      <c r="E4405" s="11">
        <f t="shared" si="554"/>
        <v>21</v>
      </c>
      <c r="F4405" s="11">
        <f t="shared" si="555"/>
        <v>3150</v>
      </c>
      <c r="G4405" s="12">
        <v>9.4878427225873252E-2</v>
      </c>
      <c r="H4405" s="27">
        <f t="shared" si="556"/>
        <v>0</v>
      </c>
      <c r="I4405" s="11">
        <f t="shared" si="557"/>
        <v>2</v>
      </c>
      <c r="J4405" s="28">
        <f t="shared" si="558"/>
        <v>1000</v>
      </c>
      <c r="K4405" s="28">
        <f t="shared" si="559"/>
        <v>2150</v>
      </c>
      <c r="L4405" s="11"/>
      <c r="M4405" s="11"/>
      <c r="N4405" s="11"/>
      <c r="O4405" s="11"/>
      <c r="P4405" s="11"/>
      <c r="Q4405" s="11"/>
      <c r="R4405" s="11"/>
      <c r="S4405" s="11"/>
      <c r="T4405" s="11"/>
      <c r="U4405" s="11"/>
      <c r="V4405" s="11"/>
      <c r="W4405" s="11"/>
      <c r="X4405" s="11"/>
      <c r="Y4405" s="11"/>
      <c r="Z4405" s="11"/>
      <c r="AA4405" s="11"/>
      <c r="AB4405" s="11"/>
    </row>
    <row r="4406" spans="2:28" x14ac:dyDescent="0.2">
      <c r="B4406" s="13">
        <f t="shared" si="560"/>
        <v>4403</v>
      </c>
      <c r="C4406" s="12">
        <v>0.45898801899834696</v>
      </c>
      <c r="D4406" s="11">
        <f t="shared" si="553"/>
        <v>19</v>
      </c>
      <c r="E4406" s="11">
        <f t="shared" si="554"/>
        <v>19</v>
      </c>
      <c r="F4406" s="11">
        <f t="shared" si="555"/>
        <v>2850</v>
      </c>
      <c r="G4406" s="12">
        <v>0.89836543628469956</v>
      </c>
      <c r="H4406" s="27">
        <f t="shared" si="556"/>
        <v>4</v>
      </c>
      <c r="I4406" s="11">
        <f t="shared" si="557"/>
        <v>0</v>
      </c>
      <c r="J4406" s="28">
        <f t="shared" si="558"/>
        <v>0</v>
      </c>
      <c r="K4406" s="28">
        <f t="shared" si="559"/>
        <v>2850</v>
      </c>
      <c r="L4406" s="11"/>
      <c r="M4406" s="11"/>
      <c r="N4406" s="11"/>
      <c r="O4406" s="11"/>
      <c r="P4406" s="11"/>
      <c r="Q4406" s="11"/>
      <c r="R4406" s="11"/>
      <c r="S4406" s="11"/>
      <c r="T4406" s="11"/>
      <c r="U4406" s="11"/>
      <c r="V4406" s="11"/>
      <c r="W4406" s="11"/>
      <c r="X4406" s="11"/>
      <c r="Y4406" s="11"/>
      <c r="Z4406" s="11"/>
      <c r="AA4406" s="11"/>
      <c r="AB4406" s="11"/>
    </row>
    <row r="4407" spans="2:28" x14ac:dyDescent="0.2">
      <c r="B4407" s="13">
        <f t="shared" si="560"/>
        <v>4404</v>
      </c>
      <c r="C4407" s="12">
        <v>0.48475281848674168</v>
      </c>
      <c r="D4407" s="11">
        <f t="shared" si="553"/>
        <v>19</v>
      </c>
      <c r="E4407" s="11">
        <f t="shared" si="554"/>
        <v>19</v>
      </c>
      <c r="F4407" s="11">
        <f t="shared" si="555"/>
        <v>2850</v>
      </c>
      <c r="G4407" s="12">
        <v>7.1754190895117698E-2</v>
      </c>
      <c r="H4407" s="27">
        <f t="shared" si="556"/>
        <v>0</v>
      </c>
      <c r="I4407" s="11">
        <f t="shared" si="557"/>
        <v>0</v>
      </c>
      <c r="J4407" s="28">
        <f t="shared" si="558"/>
        <v>0</v>
      </c>
      <c r="K4407" s="28">
        <f t="shared" si="559"/>
        <v>2850</v>
      </c>
      <c r="L4407" s="11"/>
      <c r="M4407" s="11"/>
      <c r="N4407" s="11"/>
      <c r="O4407" s="11"/>
      <c r="P4407" s="11"/>
      <c r="Q4407" s="11"/>
      <c r="R4407" s="11"/>
      <c r="S4407" s="11"/>
      <c r="T4407" s="11"/>
      <c r="U4407" s="11"/>
      <c r="V4407" s="11"/>
      <c r="W4407" s="11"/>
      <c r="X4407" s="11"/>
      <c r="Y4407" s="11"/>
      <c r="Z4407" s="11"/>
      <c r="AA4407" s="11"/>
      <c r="AB4407" s="11"/>
    </row>
    <row r="4408" spans="2:28" x14ac:dyDescent="0.2">
      <c r="B4408" s="13">
        <f t="shared" si="560"/>
        <v>4405</v>
      </c>
      <c r="C4408" s="12">
        <v>0.19096253517867545</v>
      </c>
      <c r="D4408" s="11">
        <f t="shared" si="553"/>
        <v>17</v>
      </c>
      <c r="E4408" s="11">
        <f t="shared" si="554"/>
        <v>17</v>
      </c>
      <c r="F4408" s="11">
        <f t="shared" si="555"/>
        <v>2550</v>
      </c>
      <c r="G4408" s="12">
        <v>0.48676724161706719</v>
      </c>
      <c r="H4408" s="27">
        <f t="shared" si="556"/>
        <v>2</v>
      </c>
      <c r="I4408" s="11">
        <f t="shared" si="557"/>
        <v>0</v>
      </c>
      <c r="J4408" s="28">
        <f t="shared" si="558"/>
        <v>0</v>
      </c>
      <c r="K4408" s="28">
        <f t="shared" si="559"/>
        <v>2550</v>
      </c>
      <c r="L4408" s="11"/>
      <c r="M4408" s="11"/>
      <c r="N4408" s="11"/>
      <c r="O4408" s="11"/>
      <c r="P4408" s="11"/>
      <c r="Q4408" s="11"/>
      <c r="R4408" s="11"/>
      <c r="S4408" s="11"/>
      <c r="T4408" s="11"/>
      <c r="U4408" s="11"/>
      <c r="V4408" s="11"/>
      <c r="W4408" s="11"/>
      <c r="X4408" s="11"/>
      <c r="Y4408" s="11"/>
      <c r="Z4408" s="11"/>
      <c r="AA4408" s="11"/>
      <c r="AB4408" s="11"/>
    </row>
    <row r="4409" spans="2:28" x14ac:dyDescent="0.2">
      <c r="B4409" s="13">
        <f t="shared" si="560"/>
        <v>4406</v>
      </c>
      <c r="C4409" s="12">
        <v>0.4957995223684406</v>
      </c>
      <c r="D4409" s="11">
        <f t="shared" si="553"/>
        <v>19</v>
      </c>
      <c r="E4409" s="11">
        <f t="shared" si="554"/>
        <v>19</v>
      </c>
      <c r="F4409" s="11">
        <f t="shared" si="555"/>
        <v>2850</v>
      </c>
      <c r="G4409" s="12">
        <v>0.93647363884729773</v>
      </c>
      <c r="H4409" s="27">
        <f t="shared" si="556"/>
        <v>4</v>
      </c>
      <c r="I4409" s="11">
        <f t="shared" si="557"/>
        <v>0</v>
      </c>
      <c r="J4409" s="28">
        <f t="shared" si="558"/>
        <v>0</v>
      </c>
      <c r="K4409" s="28">
        <f t="shared" si="559"/>
        <v>2850</v>
      </c>
      <c r="L4409" s="11"/>
      <c r="M4409" s="11"/>
      <c r="N4409" s="11"/>
      <c r="O4409" s="11"/>
      <c r="P4409" s="11"/>
      <c r="Q4409" s="11"/>
      <c r="R4409" s="11"/>
      <c r="S4409" s="11"/>
      <c r="T4409" s="11"/>
      <c r="U4409" s="11"/>
      <c r="V4409" s="11"/>
      <c r="W4409" s="11"/>
      <c r="X4409" s="11"/>
      <c r="Y4409" s="11"/>
      <c r="Z4409" s="11"/>
      <c r="AA4409" s="11"/>
      <c r="AB4409" s="11"/>
    </row>
    <row r="4410" spans="2:28" x14ac:dyDescent="0.2">
      <c r="B4410" s="13">
        <f t="shared" si="560"/>
        <v>4407</v>
      </c>
      <c r="C4410" s="12">
        <v>5.8231959949457401E-3</v>
      </c>
      <c r="D4410" s="11">
        <f t="shared" si="553"/>
        <v>14</v>
      </c>
      <c r="E4410" s="11">
        <f t="shared" si="554"/>
        <v>14</v>
      </c>
      <c r="F4410" s="11">
        <f t="shared" si="555"/>
        <v>2100</v>
      </c>
      <c r="G4410" s="12">
        <v>0.21801946608586142</v>
      </c>
      <c r="H4410" s="27">
        <f t="shared" si="556"/>
        <v>0</v>
      </c>
      <c r="I4410" s="11">
        <f t="shared" si="557"/>
        <v>0</v>
      </c>
      <c r="J4410" s="28">
        <f t="shared" si="558"/>
        <v>0</v>
      </c>
      <c r="K4410" s="28">
        <f t="shared" si="559"/>
        <v>2100</v>
      </c>
      <c r="L4410" s="11"/>
      <c r="M4410" s="11"/>
      <c r="N4410" s="11"/>
      <c r="O4410" s="11"/>
      <c r="P4410" s="11"/>
      <c r="Q4410" s="11"/>
      <c r="R4410" s="11"/>
      <c r="S4410" s="11"/>
      <c r="T4410" s="11"/>
      <c r="U4410" s="11"/>
      <c r="V4410" s="11"/>
      <c r="W4410" s="11"/>
      <c r="X4410" s="11"/>
      <c r="Y4410" s="11"/>
      <c r="Z4410" s="11"/>
      <c r="AA4410" s="11"/>
      <c r="AB4410" s="11"/>
    </row>
    <row r="4411" spans="2:28" x14ac:dyDescent="0.2">
      <c r="B4411" s="13">
        <f t="shared" si="560"/>
        <v>4408</v>
      </c>
      <c r="C4411" s="12">
        <v>0.49495292405250846</v>
      </c>
      <c r="D4411" s="11">
        <f t="shared" si="553"/>
        <v>19</v>
      </c>
      <c r="E4411" s="11">
        <f t="shared" si="554"/>
        <v>19</v>
      </c>
      <c r="F4411" s="11">
        <f t="shared" si="555"/>
        <v>2850</v>
      </c>
      <c r="G4411" s="12">
        <v>0.3905655902444457</v>
      </c>
      <c r="H4411" s="27">
        <f t="shared" si="556"/>
        <v>1</v>
      </c>
      <c r="I4411" s="11">
        <f t="shared" si="557"/>
        <v>0</v>
      </c>
      <c r="J4411" s="28">
        <f t="shared" si="558"/>
        <v>0</v>
      </c>
      <c r="K4411" s="28">
        <f t="shared" si="559"/>
        <v>2850</v>
      </c>
      <c r="L4411" s="11"/>
      <c r="M4411" s="11"/>
      <c r="N4411" s="11"/>
      <c r="O4411" s="11"/>
      <c r="P4411" s="11"/>
      <c r="Q4411" s="11"/>
      <c r="R4411" s="11"/>
      <c r="S4411" s="11"/>
      <c r="T4411" s="11"/>
      <c r="U4411" s="11"/>
      <c r="V4411" s="11"/>
      <c r="W4411" s="11"/>
      <c r="X4411" s="11"/>
      <c r="Y4411" s="11"/>
      <c r="Z4411" s="11"/>
      <c r="AA4411" s="11"/>
      <c r="AB4411" s="11"/>
    </row>
    <row r="4412" spans="2:28" x14ac:dyDescent="0.2">
      <c r="B4412" s="13">
        <f t="shared" si="560"/>
        <v>4409</v>
      </c>
      <c r="C4412" s="12">
        <v>0.7625210787515706</v>
      </c>
      <c r="D4412" s="11">
        <f t="shared" si="553"/>
        <v>21</v>
      </c>
      <c r="E4412" s="11">
        <f t="shared" si="554"/>
        <v>21</v>
      </c>
      <c r="F4412" s="11">
        <f t="shared" si="555"/>
        <v>3150</v>
      </c>
      <c r="G4412" s="12">
        <v>0.37480808896486351</v>
      </c>
      <c r="H4412" s="27">
        <f t="shared" si="556"/>
        <v>2</v>
      </c>
      <c r="I4412" s="11">
        <f t="shared" si="557"/>
        <v>0</v>
      </c>
      <c r="J4412" s="28">
        <f t="shared" si="558"/>
        <v>0</v>
      </c>
      <c r="K4412" s="28">
        <f t="shared" si="559"/>
        <v>3150</v>
      </c>
      <c r="L4412" s="11"/>
      <c r="M4412" s="11"/>
      <c r="N4412" s="11"/>
      <c r="O4412" s="11"/>
      <c r="P4412" s="11"/>
      <c r="Q4412" s="11"/>
      <c r="R4412" s="11"/>
      <c r="S4412" s="11"/>
      <c r="T4412" s="11"/>
      <c r="U4412" s="11"/>
      <c r="V4412" s="11"/>
      <c r="W4412" s="11"/>
      <c r="X4412" s="11"/>
      <c r="Y4412" s="11"/>
      <c r="Z4412" s="11"/>
      <c r="AA4412" s="11"/>
      <c r="AB4412" s="11"/>
    </row>
    <row r="4413" spans="2:28" x14ac:dyDescent="0.2">
      <c r="B4413" s="13">
        <f t="shared" si="560"/>
        <v>4410</v>
      </c>
      <c r="C4413" s="12">
        <v>6.130960922464912E-2</v>
      </c>
      <c r="D4413" s="11">
        <f t="shared" si="553"/>
        <v>15</v>
      </c>
      <c r="E4413" s="11">
        <f t="shared" si="554"/>
        <v>15</v>
      </c>
      <c r="F4413" s="11">
        <f t="shared" si="555"/>
        <v>2250</v>
      </c>
      <c r="G4413" s="12">
        <v>0.62767854372394238</v>
      </c>
      <c r="H4413" s="27">
        <f t="shared" si="556"/>
        <v>2</v>
      </c>
      <c r="I4413" s="11">
        <f t="shared" si="557"/>
        <v>0</v>
      </c>
      <c r="J4413" s="28">
        <f t="shared" si="558"/>
        <v>0</v>
      </c>
      <c r="K4413" s="28">
        <f t="shared" si="559"/>
        <v>2250</v>
      </c>
      <c r="L4413" s="11"/>
      <c r="M4413" s="11"/>
      <c r="N4413" s="11"/>
      <c r="O4413" s="11"/>
      <c r="P4413" s="11"/>
      <c r="Q4413" s="11"/>
      <c r="R4413" s="11"/>
      <c r="S4413" s="11"/>
      <c r="T4413" s="11"/>
      <c r="U4413" s="11"/>
      <c r="V4413" s="11"/>
      <c r="W4413" s="11"/>
      <c r="X4413" s="11"/>
      <c r="Y4413" s="11"/>
      <c r="Z4413" s="11"/>
      <c r="AA4413" s="11"/>
      <c r="AB4413" s="11"/>
    </row>
    <row r="4414" spans="2:28" x14ac:dyDescent="0.2">
      <c r="B4414" s="13">
        <f t="shared" si="560"/>
        <v>4411</v>
      </c>
      <c r="C4414" s="12">
        <v>4.6409345479697439E-2</v>
      </c>
      <c r="D4414" s="11">
        <f t="shared" si="553"/>
        <v>15</v>
      </c>
      <c r="E4414" s="11">
        <f t="shared" si="554"/>
        <v>15</v>
      </c>
      <c r="F4414" s="11">
        <f t="shared" si="555"/>
        <v>2250</v>
      </c>
      <c r="G4414" s="12">
        <v>0.88907377311588698</v>
      </c>
      <c r="H4414" s="27">
        <f t="shared" si="556"/>
        <v>3</v>
      </c>
      <c r="I4414" s="11">
        <f t="shared" si="557"/>
        <v>0</v>
      </c>
      <c r="J4414" s="28">
        <f t="shared" si="558"/>
        <v>0</v>
      </c>
      <c r="K4414" s="28">
        <f t="shared" si="559"/>
        <v>2250</v>
      </c>
      <c r="L4414" s="11"/>
      <c r="M4414" s="11"/>
      <c r="N4414" s="11"/>
      <c r="O4414" s="11"/>
      <c r="P4414" s="11"/>
      <c r="Q4414" s="11"/>
      <c r="R4414" s="11"/>
      <c r="S4414" s="11"/>
      <c r="T4414" s="11"/>
      <c r="U4414" s="11"/>
      <c r="V4414" s="11"/>
      <c r="W4414" s="11"/>
      <c r="X4414" s="11"/>
      <c r="Y4414" s="11"/>
      <c r="Z4414" s="11"/>
      <c r="AA4414" s="11"/>
      <c r="AB4414" s="11"/>
    </row>
    <row r="4415" spans="2:28" x14ac:dyDescent="0.2">
      <c r="B4415" s="13">
        <f t="shared" si="560"/>
        <v>4412</v>
      </c>
      <c r="C4415" s="12">
        <v>0.99438028988656579</v>
      </c>
      <c r="D4415" s="11">
        <f t="shared" si="553"/>
        <v>25</v>
      </c>
      <c r="E4415" s="11">
        <f t="shared" si="554"/>
        <v>22</v>
      </c>
      <c r="F4415" s="11">
        <f t="shared" si="555"/>
        <v>3300</v>
      </c>
      <c r="G4415" s="12">
        <v>0.27321144297063138</v>
      </c>
      <c r="H4415" s="27">
        <f t="shared" si="556"/>
        <v>1</v>
      </c>
      <c r="I4415" s="11">
        <f t="shared" si="557"/>
        <v>2</v>
      </c>
      <c r="J4415" s="28">
        <f t="shared" si="558"/>
        <v>1000</v>
      </c>
      <c r="K4415" s="28">
        <f t="shared" si="559"/>
        <v>2300</v>
      </c>
      <c r="L4415" s="11"/>
      <c r="M4415" s="11"/>
      <c r="N4415" s="11"/>
      <c r="O4415" s="11"/>
      <c r="P4415" s="11"/>
      <c r="Q4415" s="11"/>
      <c r="R4415" s="11"/>
      <c r="S4415" s="11"/>
      <c r="T4415" s="11"/>
      <c r="U4415" s="11"/>
      <c r="V4415" s="11"/>
      <c r="W4415" s="11"/>
      <c r="X4415" s="11"/>
      <c r="Y4415" s="11"/>
      <c r="Z4415" s="11"/>
      <c r="AA4415" s="11"/>
      <c r="AB4415" s="11"/>
    </row>
    <row r="4416" spans="2:28" x14ac:dyDescent="0.2">
      <c r="B4416" s="13">
        <f t="shared" si="560"/>
        <v>4413</v>
      </c>
      <c r="C4416" s="12">
        <v>8.0277327059748327E-2</v>
      </c>
      <c r="D4416" s="11">
        <f t="shared" si="553"/>
        <v>16</v>
      </c>
      <c r="E4416" s="11">
        <f t="shared" si="554"/>
        <v>16</v>
      </c>
      <c r="F4416" s="11">
        <f t="shared" si="555"/>
        <v>2400</v>
      </c>
      <c r="G4416" s="12">
        <v>0.49634049191985985</v>
      </c>
      <c r="H4416" s="27">
        <f t="shared" si="556"/>
        <v>1</v>
      </c>
      <c r="I4416" s="11">
        <f t="shared" si="557"/>
        <v>0</v>
      </c>
      <c r="J4416" s="28">
        <f t="shared" si="558"/>
        <v>0</v>
      </c>
      <c r="K4416" s="28">
        <f t="shared" si="559"/>
        <v>2400</v>
      </c>
      <c r="L4416" s="11"/>
      <c r="M4416" s="11"/>
      <c r="N4416" s="11"/>
      <c r="O4416" s="11"/>
      <c r="P4416" s="11"/>
      <c r="Q4416" s="11"/>
      <c r="R4416" s="11"/>
      <c r="S4416" s="11"/>
      <c r="T4416" s="11"/>
      <c r="U4416" s="11"/>
      <c r="V4416" s="11"/>
      <c r="W4416" s="11"/>
      <c r="X4416" s="11"/>
      <c r="Y4416" s="11"/>
      <c r="Z4416" s="11"/>
      <c r="AA4416" s="11"/>
      <c r="AB4416" s="11"/>
    </row>
    <row r="4417" spans="2:28" x14ac:dyDescent="0.2">
      <c r="B4417" s="13">
        <f t="shared" si="560"/>
        <v>4414</v>
      </c>
      <c r="C4417" s="12">
        <v>0.76670117580821973</v>
      </c>
      <c r="D4417" s="11">
        <f t="shared" si="553"/>
        <v>21</v>
      </c>
      <c r="E4417" s="11">
        <f t="shared" si="554"/>
        <v>21</v>
      </c>
      <c r="F4417" s="11">
        <f t="shared" si="555"/>
        <v>3150</v>
      </c>
      <c r="G4417" s="12">
        <v>0.75563267754786123</v>
      </c>
      <c r="H4417" s="27">
        <f t="shared" si="556"/>
        <v>3</v>
      </c>
      <c r="I4417" s="11">
        <f t="shared" si="557"/>
        <v>0</v>
      </c>
      <c r="J4417" s="28">
        <f t="shared" si="558"/>
        <v>0</v>
      </c>
      <c r="K4417" s="28">
        <f t="shared" si="559"/>
        <v>3150</v>
      </c>
      <c r="L4417" s="11"/>
      <c r="M4417" s="11"/>
      <c r="N4417" s="11"/>
      <c r="O4417" s="11"/>
      <c r="P4417" s="11"/>
      <c r="Q4417" s="11"/>
      <c r="R4417" s="11"/>
      <c r="S4417" s="11"/>
      <c r="T4417" s="11"/>
      <c r="U4417" s="11"/>
      <c r="V4417" s="11"/>
      <c r="W4417" s="11"/>
      <c r="X4417" s="11"/>
      <c r="Y4417" s="11"/>
      <c r="Z4417" s="11"/>
      <c r="AA4417" s="11"/>
      <c r="AB4417" s="11"/>
    </row>
    <row r="4418" spans="2:28" x14ac:dyDescent="0.2">
      <c r="B4418" s="13">
        <f t="shared" si="560"/>
        <v>4415</v>
      </c>
      <c r="C4418" s="12">
        <v>2.3245572357736832E-2</v>
      </c>
      <c r="D4418" s="11">
        <f t="shared" si="553"/>
        <v>14</v>
      </c>
      <c r="E4418" s="11">
        <f t="shared" si="554"/>
        <v>14</v>
      </c>
      <c r="F4418" s="11">
        <f t="shared" si="555"/>
        <v>2100</v>
      </c>
      <c r="G4418" s="12">
        <v>0.19308272672461346</v>
      </c>
      <c r="H4418" s="27">
        <f t="shared" si="556"/>
        <v>0</v>
      </c>
      <c r="I4418" s="11">
        <f t="shared" si="557"/>
        <v>0</v>
      </c>
      <c r="J4418" s="28">
        <f t="shared" si="558"/>
        <v>0</v>
      </c>
      <c r="K4418" s="28">
        <f t="shared" si="559"/>
        <v>2100</v>
      </c>
      <c r="L4418" s="11"/>
      <c r="M4418" s="11"/>
      <c r="N4418" s="11"/>
      <c r="O4418" s="11"/>
      <c r="P4418" s="11"/>
      <c r="Q4418" s="11"/>
      <c r="R4418" s="11"/>
      <c r="S4418" s="11"/>
      <c r="T4418" s="11"/>
      <c r="U4418" s="11"/>
      <c r="V4418" s="11"/>
      <c r="W4418" s="11"/>
      <c r="X4418" s="11"/>
      <c r="Y4418" s="11"/>
      <c r="Z4418" s="11"/>
      <c r="AA4418" s="11"/>
      <c r="AB4418" s="11"/>
    </row>
    <row r="4419" spans="2:28" x14ac:dyDescent="0.2">
      <c r="B4419" s="13">
        <f t="shared" si="560"/>
        <v>4416</v>
      </c>
      <c r="C4419" s="12">
        <v>0.73359174222941548</v>
      </c>
      <c r="D4419" s="11">
        <f t="shared" si="553"/>
        <v>21</v>
      </c>
      <c r="E4419" s="11">
        <f t="shared" si="554"/>
        <v>21</v>
      </c>
      <c r="F4419" s="11">
        <f t="shared" si="555"/>
        <v>3150</v>
      </c>
      <c r="G4419" s="12">
        <v>0.25512586206301957</v>
      </c>
      <c r="H4419" s="27">
        <f t="shared" si="556"/>
        <v>1</v>
      </c>
      <c r="I4419" s="11">
        <f t="shared" si="557"/>
        <v>1</v>
      </c>
      <c r="J4419" s="28">
        <f t="shared" si="558"/>
        <v>500</v>
      </c>
      <c r="K4419" s="28">
        <f t="shared" si="559"/>
        <v>2650</v>
      </c>
      <c r="L4419" s="11"/>
      <c r="M4419" s="11"/>
      <c r="N4419" s="11"/>
      <c r="O4419" s="11"/>
      <c r="P4419" s="11"/>
      <c r="Q4419" s="11"/>
      <c r="R4419" s="11"/>
      <c r="S4419" s="11"/>
      <c r="T4419" s="11"/>
      <c r="U4419" s="11"/>
      <c r="V4419" s="11"/>
      <c r="W4419" s="11"/>
      <c r="X4419" s="11"/>
      <c r="Y4419" s="11"/>
      <c r="Z4419" s="11"/>
      <c r="AA4419" s="11"/>
      <c r="AB4419" s="11"/>
    </row>
    <row r="4420" spans="2:28" x14ac:dyDescent="0.2">
      <c r="B4420" s="13">
        <f t="shared" si="560"/>
        <v>4417</v>
      </c>
      <c r="C4420" s="12">
        <v>0.98829505739278489</v>
      </c>
      <c r="D4420" s="11">
        <f t="shared" si="553"/>
        <v>25</v>
      </c>
      <c r="E4420" s="11">
        <f t="shared" si="554"/>
        <v>22</v>
      </c>
      <c r="F4420" s="11">
        <f t="shared" si="555"/>
        <v>3300</v>
      </c>
      <c r="G4420" s="12">
        <v>4.8003575506647911E-2</v>
      </c>
      <c r="H4420" s="27">
        <f t="shared" si="556"/>
        <v>0</v>
      </c>
      <c r="I4420" s="11">
        <f t="shared" si="557"/>
        <v>3</v>
      </c>
      <c r="J4420" s="28">
        <f t="shared" si="558"/>
        <v>1500</v>
      </c>
      <c r="K4420" s="28">
        <f t="shared" si="559"/>
        <v>1800</v>
      </c>
      <c r="L4420" s="11"/>
      <c r="M4420" s="11"/>
      <c r="N4420" s="11"/>
      <c r="O4420" s="11"/>
      <c r="P4420" s="11"/>
      <c r="Q4420" s="11"/>
      <c r="R4420" s="11"/>
      <c r="S4420" s="11"/>
      <c r="T4420" s="11"/>
      <c r="U4420" s="11"/>
      <c r="V4420" s="11"/>
      <c r="W4420" s="11"/>
      <c r="X4420" s="11"/>
      <c r="Y4420" s="11"/>
      <c r="Z4420" s="11"/>
      <c r="AA4420" s="11"/>
      <c r="AB4420" s="11"/>
    </row>
    <row r="4421" spans="2:28" x14ac:dyDescent="0.2">
      <c r="B4421" s="13">
        <f t="shared" si="560"/>
        <v>4418</v>
      </c>
      <c r="C4421" s="12">
        <v>3.3708763475945647E-2</v>
      </c>
      <c r="D4421" s="11">
        <f t="shared" ref="D4421:D4484" si="561">SUMIFS($M$4:$M$15,$P$4:$P$15,"&lt;="&amp;C4421,$O$4:$O$15,"&gt;="&amp;C4421)</f>
        <v>15</v>
      </c>
      <c r="E4421" s="11">
        <f t="shared" ref="E4421:E4484" si="562">MIN(D4421,$S$2)</f>
        <v>15</v>
      </c>
      <c r="F4421" s="11">
        <f t="shared" ref="F4421:F4484" si="563">E4421*$S$3</f>
        <v>2250</v>
      </c>
      <c r="G4421" s="12">
        <v>0.71259297068791949</v>
      </c>
      <c r="H4421" s="27">
        <f t="shared" ref="H4421:H4484" si="564">_xlfn.BINOM.INV(E4421,$S$5,G4421)</f>
        <v>2</v>
      </c>
      <c r="I4421" s="11">
        <f t="shared" ref="I4421:I4484" si="565">IF(E4421-H4421&gt;$S$6,E4421-H4421-$S$6,0)</f>
        <v>0</v>
      </c>
      <c r="J4421" s="28">
        <f t="shared" ref="J4421:J4484" si="566">I4421*$S$4</f>
        <v>0</v>
      </c>
      <c r="K4421" s="28">
        <f t="shared" ref="K4421:K4484" si="567">F4421-J4421</f>
        <v>2250</v>
      </c>
      <c r="L4421" s="11"/>
      <c r="M4421" s="11"/>
      <c r="N4421" s="11"/>
      <c r="O4421" s="11"/>
      <c r="P4421" s="11"/>
      <c r="Q4421" s="11"/>
      <c r="R4421" s="11"/>
      <c r="S4421" s="11"/>
      <c r="T4421" s="11"/>
      <c r="U4421" s="11"/>
      <c r="V4421" s="11"/>
      <c r="W4421" s="11"/>
      <c r="X4421" s="11"/>
      <c r="Y4421" s="11"/>
      <c r="Z4421" s="11"/>
      <c r="AA4421" s="11"/>
      <c r="AB4421" s="11"/>
    </row>
    <row r="4422" spans="2:28" x14ac:dyDescent="0.2">
      <c r="B4422" s="13">
        <f t="shared" ref="B4422:B4485" si="568">B4421+1</f>
        <v>4419</v>
      </c>
      <c r="C4422" s="12">
        <v>0.30579099452166159</v>
      </c>
      <c r="D4422" s="11">
        <f t="shared" si="561"/>
        <v>18</v>
      </c>
      <c r="E4422" s="11">
        <f t="shared" si="562"/>
        <v>18</v>
      </c>
      <c r="F4422" s="11">
        <f t="shared" si="563"/>
        <v>2700</v>
      </c>
      <c r="G4422" s="12">
        <v>0.42232658893016173</v>
      </c>
      <c r="H4422" s="27">
        <f t="shared" si="564"/>
        <v>1</v>
      </c>
      <c r="I4422" s="11">
        <f t="shared" si="565"/>
        <v>0</v>
      </c>
      <c r="J4422" s="28">
        <f t="shared" si="566"/>
        <v>0</v>
      </c>
      <c r="K4422" s="28">
        <f t="shared" si="567"/>
        <v>2700</v>
      </c>
      <c r="L4422" s="11"/>
      <c r="M4422" s="11"/>
      <c r="N4422" s="11"/>
      <c r="O4422" s="11"/>
      <c r="P4422" s="11"/>
      <c r="Q4422" s="11"/>
      <c r="R4422" s="11"/>
      <c r="S4422" s="11"/>
      <c r="T4422" s="11"/>
      <c r="U4422" s="11"/>
      <c r="V4422" s="11"/>
      <c r="W4422" s="11"/>
      <c r="X4422" s="11"/>
      <c r="Y4422" s="11"/>
      <c r="Z4422" s="11"/>
      <c r="AA4422" s="11"/>
      <c r="AB4422" s="11"/>
    </row>
    <row r="4423" spans="2:28" x14ac:dyDescent="0.2">
      <c r="B4423" s="13">
        <f t="shared" si="568"/>
        <v>4420</v>
      </c>
      <c r="C4423" s="12">
        <v>0.53342967058438229</v>
      </c>
      <c r="D4423" s="11">
        <f t="shared" si="561"/>
        <v>20</v>
      </c>
      <c r="E4423" s="11">
        <f t="shared" si="562"/>
        <v>20</v>
      </c>
      <c r="F4423" s="11">
        <f t="shared" si="563"/>
        <v>3000</v>
      </c>
      <c r="G4423" s="12">
        <v>0.95022243790228411</v>
      </c>
      <c r="H4423" s="27">
        <f t="shared" si="564"/>
        <v>4</v>
      </c>
      <c r="I4423" s="11">
        <f t="shared" si="565"/>
        <v>0</v>
      </c>
      <c r="J4423" s="28">
        <f t="shared" si="566"/>
        <v>0</v>
      </c>
      <c r="K4423" s="28">
        <f t="shared" si="567"/>
        <v>3000</v>
      </c>
      <c r="L4423" s="11"/>
      <c r="M4423" s="11"/>
      <c r="N4423" s="11"/>
      <c r="O4423" s="11"/>
      <c r="P4423" s="11"/>
      <c r="Q4423" s="11"/>
      <c r="R4423" s="11"/>
      <c r="S4423" s="11"/>
      <c r="T4423" s="11"/>
      <c r="U4423" s="11"/>
      <c r="V4423" s="11"/>
      <c r="W4423" s="11"/>
      <c r="X4423" s="11"/>
      <c r="Y4423" s="11"/>
      <c r="Z4423" s="11"/>
      <c r="AA4423" s="11"/>
      <c r="AB4423" s="11"/>
    </row>
    <row r="4424" spans="2:28" x14ac:dyDescent="0.2">
      <c r="B4424" s="13">
        <f t="shared" si="568"/>
        <v>4421</v>
      </c>
      <c r="C4424" s="12">
        <v>0.12742282163880669</v>
      </c>
      <c r="D4424" s="11">
        <f t="shared" si="561"/>
        <v>16</v>
      </c>
      <c r="E4424" s="11">
        <f t="shared" si="562"/>
        <v>16</v>
      </c>
      <c r="F4424" s="11">
        <f t="shared" si="563"/>
        <v>2400</v>
      </c>
      <c r="G4424" s="12">
        <v>0.75985343583744092</v>
      </c>
      <c r="H4424" s="27">
        <f t="shared" si="564"/>
        <v>2</v>
      </c>
      <c r="I4424" s="11">
        <f t="shared" si="565"/>
        <v>0</v>
      </c>
      <c r="J4424" s="28">
        <f t="shared" si="566"/>
        <v>0</v>
      </c>
      <c r="K4424" s="28">
        <f t="shared" si="567"/>
        <v>2400</v>
      </c>
      <c r="L4424" s="11"/>
      <c r="M4424" s="11"/>
      <c r="N4424" s="11"/>
      <c r="O4424" s="11"/>
      <c r="P4424" s="11"/>
      <c r="Q4424" s="11"/>
      <c r="R4424" s="11"/>
      <c r="S4424" s="11"/>
      <c r="T4424" s="11"/>
      <c r="U4424" s="11"/>
      <c r="V4424" s="11"/>
      <c r="W4424" s="11"/>
      <c r="X4424" s="11"/>
      <c r="Y4424" s="11"/>
      <c r="Z4424" s="11"/>
      <c r="AA4424" s="11"/>
      <c r="AB4424" s="11"/>
    </row>
    <row r="4425" spans="2:28" x14ac:dyDescent="0.2">
      <c r="B4425" s="13">
        <f t="shared" si="568"/>
        <v>4422</v>
      </c>
      <c r="C4425" s="12">
        <v>0.51410445372204816</v>
      </c>
      <c r="D4425" s="11">
        <f t="shared" si="561"/>
        <v>20</v>
      </c>
      <c r="E4425" s="11">
        <f t="shared" si="562"/>
        <v>20</v>
      </c>
      <c r="F4425" s="11">
        <f t="shared" si="563"/>
        <v>3000</v>
      </c>
      <c r="G4425" s="12">
        <v>0.47335030409283541</v>
      </c>
      <c r="H4425" s="27">
        <f t="shared" si="564"/>
        <v>2</v>
      </c>
      <c r="I4425" s="11">
        <f t="shared" si="565"/>
        <v>0</v>
      </c>
      <c r="J4425" s="28">
        <f t="shared" si="566"/>
        <v>0</v>
      </c>
      <c r="K4425" s="28">
        <f t="shared" si="567"/>
        <v>3000</v>
      </c>
      <c r="L4425" s="11"/>
      <c r="M4425" s="11"/>
      <c r="N4425" s="11"/>
      <c r="O4425" s="11"/>
      <c r="P4425" s="11"/>
      <c r="Q4425" s="11"/>
      <c r="R4425" s="11"/>
      <c r="S4425" s="11"/>
      <c r="T4425" s="11"/>
      <c r="U4425" s="11"/>
      <c r="V4425" s="11"/>
      <c r="W4425" s="11"/>
      <c r="X4425" s="11"/>
      <c r="Y4425" s="11"/>
      <c r="Z4425" s="11"/>
      <c r="AA4425" s="11"/>
      <c r="AB4425" s="11"/>
    </row>
    <row r="4426" spans="2:28" x14ac:dyDescent="0.2">
      <c r="B4426" s="13">
        <f t="shared" si="568"/>
        <v>4423</v>
      </c>
      <c r="C4426" s="12">
        <v>0.71548175937658909</v>
      </c>
      <c r="D4426" s="11">
        <f t="shared" si="561"/>
        <v>21</v>
      </c>
      <c r="E4426" s="11">
        <f t="shared" si="562"/>
        <v>21</v>
      </c>
      <c r="F4426" s="11">
        <f t="shared" si="563"/>
        <v>3150</v>
      </c>
      <c r="G4426" s="12">
        <v>3.7627270082407627E-2</v>
      </c>
      <c r="H4426" s="27">
        <f t="shared" si="564"/>
        <v>0</v>
      </c>
      <c r="I4426" s="11">
        <f t="shared" si="565"/>
        <v>2</v>
      </c>
      <c r="J4426" s="28">
        <f t="shared" si="566"/>
        <v>1000</v>
      </c>
      <c r="K4426" s="28">
        <f t="shared" si="567"/>
        <v>2150</v>
      </c>
      <c r="L4426" s="11"/>
      <c r="M4426" s="11"/>
      <c r="N4426" s="11"/>
      <c r="O4426" s="11"/>
      <c r="P4426" s="11"/>
      <c r="Q4426" s="11"/>
      <c r="R4426" s="11"/>
      <c r="S4426" s="11"/>
      <c r="T4426" s="11"/>
      <c r="U4426" s="11"/>
      <c r="V4426" s="11"/>
      <c r="W4426" s="11"/>
      <c r="X4426" s="11"/>
      <c r="Y4426" s="11"/>
      <c r="Z4426" s="11"/>
      <c r="AA4426" s="11"/>
      <c r="AB4426" s="11"/>
    </row>
    <row r="4427" spans="2:28" x14ac:dyDescent="0.2">
      <c r="B4427" s="13">
        <f t="shared" si="568"/>
        <v>4424</v>
      </c>
      <c r="C4427" s="12">
        <v>0.54723688854415298</v>
      </c>
      <c r="D4427" s="11">
        <f t="shared" si="561"/>
        <v>20</v>
      </c>
      <c r="E4427" s="11">
        <f t="shared" si="562"/>
        <v>20</v>
      </c>
      <c r="F4427" s="11">
        <f t="shared" si="563"/>
        <v>3000</v>
      </c>
      <c r="G4427" s="12">
        <v>0.53152632522694943</v>
      </c>
      <c r="H4427" s="27">
        <f t="shared" si="564"/>
        <v>2</v>
      </c>
      <c r="I4427" s="11">
        <f t="shared" si="565"/>
        <v>0</v>
      </c>
      <c r="J4427" s="28">
        <f t="shared" si="566"/>
        <v>0</v>
      </c>
      <c r="K4427" s="28">
        <f t="shared" si="567"/>
        <v>3000</v>
      </c>
      <c r="L4427" s="11"/>
      <c r="M4427" s="11"/>
      <c r="N4427" s="11"/>
      <c r="O4427" s="11"/>
      <c r="P4427" s="11"/>
      <c r="Q4427" s="11"/>
      <c r="R4427" s="11"/>
      <c r="S4427" s="11"/>
      <c r="T4427" s="11"/>
      <c r="U4427" s="11"/>
      <c r="V4427" s="11"/>
      <c r="W4427" s="11"/>
      <c r="X4427" s="11"/>
      <c r="Y4427" s="11"/>
      <c r="Z4427" s="11"/>
      <c r="AA4427" s="11"/>
      <c r="AB4427" s="11"/>
    </row>
    <row r="4428" spans="2:28" x14ac:dyDescent="0.2">
      <c r="B4428" s="13">
        <f t="shared" si="568"/>
        <v>4425</v>
      </c>
      <c r="C4428" s="12">
        <v>0.49613068076270672</v>
      </c>
      <c r="D4428" s="11">
        <f t="shared" si="561"/>
        <v>19</v>
      </c>
      <c r="E4428" s="11">
        <f t="shared" si="562"/>
        <v>19</v>
      </c>
      <c r="F4428" s="11">
        <f t="shared" si="563"/>
        <v>2850</v>
      </c>
      <c r="G4428" s="12">
        <v>0.11457177192544787</v>
      </c>
      <c r="H4428" s="27">
        <f t="shared" si="564"/>
        <v>0</v>
      </c>
      <c r="I4428" s="11">
        <f t="shared" si="565"/>
        <v>0</v>
      </c>
      <c r="J4428" s="28">
        <f t="shared" si="566"/>
        <v>0</v>
      </c>
      <c r="K4428" s="28">
        <f t="shared" si="567"/>
        <v>2850</v>
      </c>
      <c r="L4428" s="11"/>
      <c r="M4428" s="11"/>
      <c r="N4428" s="11"/>
      <c r="O4428" s="11"/>
      <c r="P4428" s="11"/>
      <c r="Q4428" s="11"/>
      <c r="R4428" s="11"/>
      <c r="S4428" s="11"/>
      <c r="T4428" s="11"/>
      <c r="U4428" s="11"/>
      <c r="V4428" s="11"/>
      <c r="W4428" s="11"/>
      <c r="X4428" s="11"/>
      <c r="Y4428" s="11"/>
      <c r="Z4428" s="11"/>
      <c r="AA4428" s="11"/>
      <c r="AB4428" s="11"/>
    </row>
    <row r="4429" spans="2:28" x14ac:dyDescent="0.2">
      <c r="B4429" s="13">
        <f t="shared" si="568"/>
        <v>4426</v>
      </c>
      <c r="C4429" s="12">
        <v>0.29489531627824517</v>
      </c>
      <c r="D4429" s="11">
        <f t="shared" si="561"/>
        <v>18</v>
      </c>
      <c r="E4429" s="11">
        <f t="shared" si="562"/>
        <v>18</v>
      </c>
      <c r="F4429" s="11">
        <f t="shared" si="563"/>
        <v>2700</v>
      </c>
      <c r="G4429" s="12">
        <v>0.36845484054543332</v>
      </c>
      <c r="H4429" s="27">
        <f t="shared" si="564"/>
        <v>1</v>
      </c>
      <c r="I4429" s="11">
        <f t="shared" si="565"/>
        <v>0</v>
      </c>
      <c r="J4429" s="28">
        <f t="shared" si="566"/>
        <v>0</v>
      </c>
      <c r="K4429" s="28">
        <f t="shared" si="567"/>
        <v>2700</v>
      </c>
      <c r="L4429" s="11"/>
      <c r="M4429" s="11"/>
      <c r="N4429" s="11"/>
      <c r="O4429" s="11"/>
      <c r="P4429" s="11"/>
      <c r="Q4429" s="11"/>
      <c r="R4429" s="11"/>
      <c r="S4429" s="11"/>
      <c r="T4429" s="11"/>
      <c r="U4429" s="11"/>
      <c r="V4429" s="11"/>
      <c r="W4429" s="11"/>
      <c r="X4429" s="11"/>
      <c r="Y4429" s="11"/>
      <c r="Z4429" s="11"/>
      <c r="AA4429" s="11"/>
      <c r="AB4429" s="11"/>
    </row>
    <row r="4430" spans="2:28" x14ac:dyDescent="0.2">
      <c r="B4430" s="13">
        <f t="shared" si="568"/>
        <v>4427</v>
      </c>
      <c r="C4430" s="12">
        <v>0.51942522090522003</v>
      </c>
      <c r="D4430" s="11">
        <f t="shared" si="561"/>
        <v>20</v>
      </c>
      <c r="E4430" s="11">
        <f t="shared" si="562"/>
        <v>20</v>
      </c>
      <c r="F4430" s="11">
        <f t="shared" si="563"/>
        <v>3000</v>
      </c>
      <c r="G4430" s="12">
        <v>0.53449903572120105</v>
      </c>
      <c r="H4430" s="27">
        <f t="shared" si="564"/>
        <v>2</v>
      </c>
      <c r="I4430" s="11">
        <f t="shared" si="565"/>
        <v>0</v>
      </c>
      <c r="J4430" s="28">
        <f t="shared" si="566"/>
        <v>0</v>
      </c>
      <c r="K4430" s="28">
        <f t="shared" si="567"/>
        <v>3000</v>
      </c>
      <c r="L4430" s="11"/>
      <c r="M4430" s="11"/>
      <c r="N4430" s="11"/>
      <c r="O4430" s="11"/>
      <c r="P4430" s="11"/>
      <c r="Q4430" s="11"/>
      <c r="R4430" s="11"/>
      <c r="S4430" s="11"/>
      <c r="T4430" s="11"/>
      <c r="U4430" s="11"/>
      <c r="V4430" s="11"/>
      <c r="W4430" s="11"/>
      <c r="X4430" s="11"/>
      <c r="Y4430" s="11"/>
      <c r="Z4430" s="11"/>
      <c r="AA4430" s="11"/>
      <c r="AB4430" s="11"/>
    </row>
    <row r="4431" spans="2:28" x14ac:dyDescent="0.2">
      <c r="B4431" s="13">
        <f t="shared" si="568"/>
        <v>4428</v>
      </c>
      <c r="C4431" s="12">
        <v>0.59818821202121153</v>
      </c>
      <c r="D4431" s="11">
        <f t="shared" si="561"/>
        <v>20</v>
      </c>
      <c r="E4431" s="11">
        <f t="shared" si="562"/>
        <v>20</v>
      </c>
      <c r="F4431" s="11">
        <f t="shared" si="563"/>
        <v>3000</v>
      </c>
      <c r="G4431" s="12">
        <v>0.74134258557072741</v>
      </c>
      <c r="H4431" s="27">
        <f t="shared" si="564"/>
        <v>3</v>
      </c>
      <c r="I4431" s="11">
        <f t="shared" si="565"/>
        <v>0</v>
      </c>
      <c r="J4431" s="28">
        <f t="shared" si="566"/>
        <v>0</v>
      </c>
      <c r="K4431" s="28">
        <f t="shared" si="567"/>
        <v>3000</v>
      </c>
      <c r="L4431" s="11"/>
      <c r="M4431" s="11"/>
      <c r="N4431" s="11"/>
      <c r="O4431" s="11"/>
      <c r="P4431" s="11"/>
      <c r="Q4431" s="11"/>
      <c r="R4431" s="11"/>
      <c r="S4431" s="11"/>
      <c r="T4431" s="11"/>
      <c r="U4431" s="11"/>
      <c r="V4431" s="11"/>
      <c r="W4431" s="11"/>
      <c r="X4431" s="11"/>
      <c r="Y4431" s="11"/>
      <c r="Z4431" s="11"/>
      <c r="AA4431" s="11"/>
      <c r="AB4431" s="11"/>
    </row>
    <row r="4432" spans="2:28" x14ac:dyDescent="0.2">
      <c r="B4432" s="13">
        <f t="shared" si="568"/>
        <v>4429</v>
      </c>
      <c r="C4432" s="12">
        <v>0.56779029642186873</v>
      </c>
      <c r="D4432" s="11">
        <f t="shared" si="561"/>
        <v>20</v>
      </c>
      <c r="E4432" s="11">
        <f t="shared" si="562"/>
        <v>20</v>
      </c>
      <c r="F4432" s="11">
        <f t="shared" si="563"/>
        <v>3000</v>
      </c>
      <c r="G4432" s="12">
        <v>0.35686006716673813</v>
      </c>
      <c r="H4432" s="27">
        <f t="shared" si="564"/>
        <v>1</v>
      </c>
      <c r="I4432" s="11">
        <f t="shared" si="565"/>
        <v>0</v>
      </c>
      <c r="J4432" s="28">
        <f t="shared" si="566"/>
        <v>0</v>
      </c>
      <c r="K4432" s="28">
        <f t="shared" si="567"/>
        <v>3000</v>
      </c>
      <c r="L4432" s="11"/>
      <c r="M4432" s="11"/>
      <c r="N4432" s="11"/>
      <c r="O4432" s="11"/>
      <c r="P4432" s="11"/>
      <c r="Q4432" s="11"/>
      <c r="R4432" s="11"/>
      <c r="S4432" s="11"/>
      <c r="T4432" s="11"/>
      <c r="U4432" s="11"/>
      <c r="V4432" s="11"/>
      <c r="W4432" s="11"/>
      <c r="X4432" s="11"/>
      <c r="Y4432" s="11"/>
      <c r="Z4432" s="11"/>
      <c r="AA4432" s="11"/>
      <c r="AB4432" s="11"/>
    </row>
    <row r="4433" spans="2:28" x14ac:dyDescent="0.2">
      <c r="B4433" s="13">
        <f t="shared" si="568"/>
        <v>4430</v>
      </c>
      <c r="C4433" s="12">
        <v>0.32723241586826879</v>
      </c>
      <c r="D4433" s="11">
        <f t="shared" si="561"/>
        <v>18</v>
      </c>
      <c r="E4433" s="11">
        <f t="shared" si="562"/>
        <v>18</v>
      </c>
      <c r="F4433" s="11">
        <f t="shared" si="563"/>
        <v>2700</v>
      </c>
      <c r="G4433" s="12">
        <v>0.69329571156737624</v>
      </c>
      <c r="H4433" s="27">
        <f t="shared" si="564"/>
        <v>2</v>
      </c>
      <c r="I4433" s="11">
        <f t="shared" si="565"/>
        <v>0</v>
      </c>
      <c r="J4433" s="28">
        <f t="shared" si="566"/>
        <v>0</v>
      </c>
      <c r="K4433" s="28">
        <f t="shared" si="567"/>
        <v>2700</v>
      </c>
      <c r="L4433" s="11"/>
      <c r="M4433" s="11"/>
      <c r="N4433" s="11"/>
      <c r="O4433" s="11"/>
      <c r="P4433" s="11"/>
      <c r="Q4433" s="11"/>
      <c r="R4433" s="11"/>
      <c r="S4433" s="11"/>
      <c r="T4433" s="11"/>
      <c r="U4433" s="11"/>
      <c r="V4433" s="11"/>
      <c r="W4433" s="11"/>
      <c r="X4433" s="11"/>
      <c r="Y4433" s="11"/>
      <c r="Z4433" s="11"/>
      <c r="AA4433" s="11"/>
      <c r="AB4433" s="11"/>
    </row>
    <row r="4434" spans="2:28" x14ac:dyDescent="0.2">
      <c r="B4434" s="13">
        <f t="shared" si="568"/>
        <v>4431</v>
      </c>
      <c r="C4434" s="12">
        <v>0.95213497305595018</v>
      </c>
      <c r="D4434" s="11">
        <f t="shared" si="561"/>
        <v>24</v>
      </c>
      <c r="E4434" s="11">
        <f t="shared" si="562"/>
        <v>22</v>
      </c>
      <c r="F4434" s="11">
        <f t="shared" si="563"/>
        <v>3300</v>
      </c>
      <c r="G4434" s="12">
        <v>0.33939174206590983</v>
      </c>
      <c r="H4434" s="27">
        <f t="shared" si="564"/>
        <v>2</v>
      </c>
      <c r="I4434" s="11">
        <f t="shared" si="565"/>
        <v>1</v>
      </c>
      <c r="J4434" s="28">
        <f t="shared" si="566"/>
        <v>500</v>
      </c>
      <c r="K4434" s="28">
        <f t="shared" si="567"/>
        <v>2800</v>
      </c>
      <c r="L4434" s="11"/>
      <c r="M4434" s="11"/>
      <c r="N4434" s="11"/>
      <c r="O4434" s="11"/>
      <c r="P4434" s="11"/>
      <c r="Q4434" s="11"/>
      <c r="R4434" s="11"/>
      <c r="S4434" s="11"/>
      <c r="T4434" s="11"/>
      <c r="U4434" s="11"/>
      <c r="V4434" s="11"/>
      <c r="W4434" s="11"/>
      <c r="X4434" s="11"/>
      <c r="Y4434" s="11"/>
      <c r="Z4434" s="11"/>
      <c r="AA4434" s="11"/>
      <c r="AB4434" s="11"/>
    </row>
    <row r="4435" spans="2:28" x14ac:dyDescent="0.2">
      <c r="B4435" s="13">
        <f t="shared" si="568"/>
        <v>4432</v>
      </c>
      <c r="C4435" s="12">
        <v>0.40268694881808176</v>
      </c>
      <c r="D4435" s="11">
        <f t="shared" si="561"/>
        <v>19</v>
      </c>
      <c r="E4435" s="11">
        <f t="shared" si="562"/>
        <v>19</v>
      </c>
      <c r="F4435" s="11">
        <f t="shared" si="563"/>
        <v>2850</v>
      </c>
      <c r="G4435" s="12">
        <v>0.88104275814246424</v>
      </c>
      <c r="H4435" s="27">
        <f t="shared" si="564"/>
        <v>3</v>
      </c>
      <c r="I4435" s="11">
        <f t="shared" si="565"/>
        <v>0</v>
      </c>
      <c r="J4435" s="28">
        <f t="shared" si="566"/>
        <v>0</v>
      </c>
      <c r="K4435" s="28">
        <f t="shared" si="567"/>
        <v>2850</v>
      </c>
      <c r="L4435" s="11"/>
      <c r="M4435" s="11"/>
      <c r="N4435" s="11"/>
      <c r="O4435" s="11"/>
      <c r="P4435" s="11"/>
      <c r="Q4435" s="11"/>
      <c r="R4435" s="11"/>
      <c r="S4435" s="11"/>
      <c r="T4435" s="11"/>
      <c r="U4435" s="11"/>
      <c r="V4435" s="11"/>
      <c r="W4435" s="11"/>
      <c r="X4435" s="11"/>
      <c r="Y4435" s="11"/>
      <c r="Z4435" s="11"/>
      <c r="AA4435" s="11"/>
      <c r="AB4435" s="11"/>
    </row>
    <row r="4436" spans="2:28" x14ac:dyDescent="0.2">
      <c r="B4436" s="13">
        <f t="shared" si="568"/>
        <v>4433</v>
      </c>
      <c r="C4436" s="12">
        <v>0.64223545276772087</v>
      </c>
      <c r="D4436" s="11">
        <f t="shared" si="561"/>
        <v>20</v>
      </c>
      <c r="E4436" s="11">
        <f t="shared" si="562"/>
        <v>20</v>
      </c>
      <c r="F4436" s="11">
        <f t="shared" si="563"/>
        <v>3000</v>
      </c>
      <c r="G4436" s="12">
        <v>0.84307870259254658</v>
      </c>
      <c r="H4436" s="27">
        <f t="shared" si="564"/>
        <v>3</v>
      </c>
      <c r="I4436" s="11">
        <f t="shared" si="565"/>
        <v>0</v>
      </c>
      <c r="J4436" s="28">
        <f t="shared" si="566"/>
        <v>0</v>
      </c>
      <c r="K4436" s="28">
        <f t="shared" si="567"/>
        <v>3000</v>
      </c>
      <c r="L4436" s="11"/>
      <c r="M4436" s="11"/>
      <c r="N4436" s="11"/>
      <c r="O4436" s="11"/>
      <c r="P4436" s="11"/>
      <c r="Q4436" s="11"/>
      <c r="R4436" s="11"/>
      <c r="S4436" s="11"/>
      <c r="T4436" s="11"/>
      <c r="U4436" s="11"/>
      <c r="V4436" s="11"/>
      <c r="W4436" s="11"/>
      <c r="X4436" s="11"/>
      <c r="Y4436" s="11"/>
      <c r="Z4436" s="11"/>
      <c r="AA4436" s="11"/>
      <c r="AB4436" s="11"/>
    </row>
    <row r="4437" spans="2:28" x14ac:dyDescent="0.2">
      <c r="B4437" s="13">
        <f t="shared" si="568"/>
        <v>4434</v>
      </c>
      <c r="C4437" s="12">
        <v>0.42531701467442595</v>
      </c>
      <c r="D4437" s="11">
        <f t="shared" si="561"/>
        <v>19</v>
      </c>
      <c r="E4437" s="11">
        <f t="shared" si="562"/>
        <v>19</v>
      </c>
      <c r="F4437" s="11">
        <f t="shared" si="563"/>
        <v>2850</v>
      </c>
      <c r="G4437" s="12">
        <v>0.22593847035473913</v>
      </c>
      <c r="H4437" s="27">
        <f t="shared" si="564"/>
        <v>1</v>
      </c>
      <c r="I4437" s="11">
        <f t="shared" si="565"/>
        <v>0</v>
      </c>
      <c r="J4437" s="28">
        <f t="shared" si="566"/>
        <v>0</v>
      </c>
      <c r="K4437" s="28">
        <f t="shared" si="567"/>
        <v>2850</v>
      </c>
      <c r="L4437" s="11"/>
      <c r="M4437" s="11"/>
      <c r="N4437" s="11"/>
      <c r="O4437" s="11"/>
      <c r="P4437" s="11"/>
      <c r="Q4437" s="11"/>
      <c r="R4437" s="11"/>
      <c r="S4437" s="11"/>
      <c r="T4437" s="11"/>
      <c r="U4437" s="11"/>
      <c r="V4437" s="11"/>
      <c r="W4437" s="11"/>
      <c r="X4437" s="11"/>
      <c r="Y4437" s="11"/>
      <c r="Z4437" s="11"/>
      <c r="AA4437" s="11"/>
      <c r="AB4437" s="11"/>
    </row>
    <row r="4438" spans="2:28" x14ac:dyDescent="0.2">
      <c r="B4438" s="13">
        <f t="shared" si="568"/>
        <v>4435</v>
      </c>
      <c r="C4438" s="12">
        <v>0.26139598253973251</v>
      </c>
      <c r="D4438" s="11">
        <f t="shared" si="561"/>
        <v>18</v>
      </c>
      <c r="E4438" s="11">
        <f t="shared" si="562"/>
        <v>18</v>
      </c>
      <c r="F4438" s="11">
        <f t="shared" si="563"/>
        <v>2700</v>
      </c>
      <c r="G4438" s="12">
        <v>0.92528519091561501</v>
      </c>
      <c r="H4438" s="27">
        <f t="shared" si="564"/>
        <v>4</v>
      </c>
      <c r="I4438" s="11">
        <f t="shared" si="565"/>
        <v>0</v>
      </c>
      <c r="J4438" s="28">
        <f t="shared" si="566"/>
        <v>0</v>
      </c>
      <c r="K4438" s="28">
        <f t="shared" si="567"/>
        <v>2700</v>
      </c>
      <c r="L4438" s="11"/>
      <c r="M4438" s="11"/>
      <c r="N4438" s="11"/>
      <c r="O4438" s="11"/>
      <c r="P4438" s="11"/>
      <c r="Q4438" s="11"/>
      <c r="R4438" s="11"/>
      <c r="S4438" s="11"/>
      <c r="T4438" s="11"/>
      <c r="U4438" s="11"/>
      <c r="V4438" s="11"/>
      <c r="W4438" s="11"/>
      <c r="X4438" s="11"/>
      <c r="Y4438" s="11"/>
      <c r="Z4438" s="11"/>
      <c r="AA4438" s="11"/>
      <c r="AB4438" s="11"/>
    </row>
    <row r="4439" spans="2:28" x14ac:dyDescent="0.2">
      <c r="B4439" s="13">
        <f t="shared" si="568"/>
        <v>4436</v>
      </c>
      <c r="C4439" s="12">
        <v>0.92953273831131877</v>
      </c>
      <c r="D4439" s="11">
        <f t="shared" si="561"/>
        <v>23</v>
      </c>
      <c r="E4439" s="11">
        <f t="shared" si="562"/>
        <v>22</v>
      </c>
      <c r="F4439" s="11">
        <f t="shared" si="563"/>
        <v>3300</v>
      </c>
      <c r="G4439" s="12">
        <v>0.72619676557204005</v>
      </c>
      <c r="H4439" s="27">
        <f t="shared" si="564"/>
        <v>3</v>
      </c>
      <c r="I4439" s="11">
        <f t="shared" si="565"/>
        <v>0</v>
      </c>
      <c r="J4439" s="28">
        <f t="shared" si="566"/>
        <v>0</v>
      </c>
      <c r="K4439" s="28">
        <f t="shared" si="567"/>
        <v>3300</v>
      </c>
      <c r="L4439" s="11"/>
      <c r="M4439" s="11"/>
      <c r="N4439" s="11"/>
      <c r="O4439" s="11"/>
      <c r="P4439" s="11"/>
      <c r="Q4439" s="11"/>
      <c r="R4439" s="11"/>
      <c r="S4439" s="11"/>
      <c r="T4439" s="11"/>
      <c r="U4439" s="11"/>
      <c r="V4439" s="11"/>
      <c r="W4439" s="11"/>
      <c r="X4439" s="11"/>
      <c r="Y4439" s="11"/>
      <c r="Z4439" s="11"/>
      <c r="AA4439" s="11"/>
      <c r="AB4439" s="11"/>
    </row>
    <row r="4440" spans="2:28" x14ac:dyDescent="0.2">
      <c r="B4440" s="13">
        <f t="shared" si="568"/>
        <v>4437</v>
      </c>
      <c r="C4440" s="12">
        <v>0.52086324494729763</v>
      </c>
      <c r="D4440" s="11">
        <f t="shared" si="561"/>
        <v>20</v>
      </c>
      <c r="E4440" s="11">
        <f t="shared" si="562"/>
        <v>20</v>
      </c>
      <c r="F4440" s="11">
        <f t="shared" si="563"/>
        <v>3000</v>
      </c>
      <c r="G4440" s="12">
        <v>0.62073299019894856</v>
      </c>
      <c r="H4440" s="27">
        <f t="shared" si="564"/>
        <v>2</v>
      </c>
      <c r="I4440" s="11">
        <f t="shared" si="565"/>
        <v>0</v>
      </c>
      <c r="J4440" s="28">
        <f t="shared" si="566"/>
        <v>0</v>
      </c>
      <c r="K4440" s="28">
        <f t="shared" si="567"/>
        <v>3000</v>
      </c>
      <c r="L4440" s="11"/>
      <c r="M4440" s="11"/>
      <c r="N4440" s="11"/>
      <c r="O4440" s="11"/>
      <c r="P4440" s="11"/>
      <c r="Q4440" s="11"/>
      <c r="R4440" s="11"/>
      <c r="S4440" s="11"/>
      <c r="T4440" s="11"/>
      <c r="U4440" s="11"/>
      <c r="V4440" s="11"/>
      <c r="W4440" s="11"/>
      <c r="X4440" s="11"/>
      <c r="Y4440" s="11"/>
      <c r="Z4440" s="11"/>
      <c r="AA4440" s="11"/>
      <c r="AB4440" s="11"/>
    </row>
    <row r="4441" spans="2:28" x14ac:dyDescent="0.2">
      <c r="B4441" s="13">
        <f t="shared" si="568"/>
        <v>4438</v>
      </c>
      <c r="C4441" s="12">
        <v>0.51361497078015284</v>
      </c>
      <c r="D4441" s="11">
        <f t="shared" si="561"/>
        <v>20</v>
      </c>
      <c r="E4441" s="11">
        <f t="shared" si="562"/>
        <v>20</v>
      </c>
      <c r="F4441" s="11">
        <f t="shared" si="563"/>
        <v>3000</v>
      </c>
      <c r="G4441" s="12">
        <v>0.1817356095086583</v>
      </c>
      <c r="H4441" s="27">
        <f t="shared" si="564"/>
        <v>1</v>
      </c>
      <c r="I4441" s="11">
        <f t="shared" si="565"/>
        <v>0</v>
      </c>
      <c r="J4441" s="28">
        <f t="shared" si="566"/>
        <v>0</v>
      </c>
      <c r="K4441" s="28">
        <f t="shared" si="567"/>
        <v>3000</v>
      </c>
      <c r="L4441" s="11"/>
      <c r="M4441" s="11"/>
      <c r="N4441" s="11"/>
      <c r="O4441" s="11"/>
      <c r="P4441" s="11"/>
      <c r="Q4441" s="11"/>
      <c r="R4441" s="11"/>
      <c r="S4441" s="11"/>
      <c r="T4441" s="11"/>
      <c r="U4441" s="11"/>
      <c r="V4441" s="11"/>
      <c r="W4441" s="11"/>
      <c r="X4441" s="11"/>
      <c r="Y4441" s="11"/>
      <c r="Z4441" s="11"/>
      <c r="AA4441" s="11"/>
      <c r="AB4441" s="11"/>
    </row>
    <row r="4442" spans="2:28" x14ac:dyDescent="0.2">
      <c r="B4442" s="13">
        <f t="shared" si="568"/>
        <v>4439</v>
      </c>
      <c r="C4442" s="12">
        <v>0.87827171090066602</v>
      </c>
      <c r="D4442" s="11">
        <f t="shared" si="561"/>
        <v>22</v>
      </c>
      <c r="E4442" s="11">
        <f t="shared" si="562"/>
        <v>22</v>
      </c>
      <c r="F4442" s="11">
        <f t="shared" si="563"/>
        <v>3300</v>
      </c>
      <c r="G4442" s="12">
        <v>0.72744057491553082</v>
      </c>
      <c r="H4442" s="27">
        <f t="shared" si="564"/>
        <v>3</v>
      </c>
      <c r="I4442" s="11">
        <f t="shared" si="565"/>
        <v>0</v>
      </c>
      <c r="J4442" s="28">
        <f t="shared" si="566"/>
        <v>0</v>
      </c>
      <c r="K4442" s="28">
        <f t="shared" si="567"/>
        <v>3300</v>
      </c>
      <c r="L4442" s="11"/>
      <c r="M4442" s="11"/>
      <c r="N4442" s="11"/>
      <c r="O4442" s="11"/>
      <c r="P4442" s="11"/>
      <c r="Q4442" s="11"/>
      <c r="R4442" s="11"/>
      <c r="S4442" s="11"/>
      <c r="T4442" s="11"/>
      <c r="U4442" s="11"/>
      <c r="V4442" s="11"/>
      <c r="W4442" s="11"/>
      <c r="X4442" s="11"/>
      <c r="Y4442" s="11"/>
      <c r="Z4442" s="11"/>
      <c r="AA4442" s="11"/>
      <c r="AB4442" s="11"/>
    </row>
    <row r="4443" spans="2:28" x14ac:dyDescent="0.2">
      <c r="B4443" s="13">
        <f t="shared" si="568"/>
        <v>4440</v>
      </c>
      <c r="C4443" s="12">
        <v>0.83104666262107496</v>
      </c>
      <c r="D4443" s="11">
        <f t="shared" si="561"/>
        <v>22</v>
      </c>
      <c r="E4443" s="11">
        <f t="shared" si="562"/>
        <v>22</v>
      </c>
      <c r="F4443" s="11">
        <f t="shared" si="563"/>
        <v>3300</v>
      </c>
      <c r="G4443" s="12">
        <v>0.4246439227123997</v>
      </c>
      <c r="H4443" s="27">
        <f t="shared" si="564"/>
        <v>2</v>
      </c>
      <c r="I4443" s="11">
        <f t="shared" si="565"/>
        <v>1</v>
      </c>
      <c r="J4443" s="28">
        <f t="shared" si="566"/>
        <v>500</v>
      </c>
      <c r="K4443" s="28">
        <f t="shared" si="567"/>
        <v>2800</v>
      </c>
      <c r="L4443" s="11"/>
      <c r="M4443" s="11"/>
      <c r="N4443" s="11"/>
      <c r="O4443" s="11"/>
      <c r="P4443" s="11"/>
      <c r="Q4443" s="11"/>
      <c r="R4443" s="11"/>
      <c r="S4443" s="11"/>
      <c r="T4443" s="11"/>
      <c r="U4443" s="11"/>
      <c r="V4443" s="11"/>
      <c r="W4443" s="11"/>
      <c r="X4443" s="11"/>
      <c r="Y4443" s="11"/>
      <c r="Z4443" s="11"/>
      <c r="AA4443" s="11"/>
      <c r="AB4443" s="11"/>
    </row>
    <row r="4444" spans="2:28" x14ac:dyDescent="0.2">
      <c r="B4444" s="13">
        <f t="shared" si="568"/>
        <v>4441</v>
      </c>
      <c r="C4444" s="12">
        <v>0.6129415848120896</v>
      </c>
      <c r="D4444" s="11">
        <f t="shared" si="561"/>
        <v>20</v>
      </c>
      <c r="E4444" s="11">
        <f t="shared" si="562"/>
        <v>20</v>
      </c>
      <c r="F4444" s="11">
        <f t="shared" si="563"/>
        <v>3000</v>
      </c>
      <c r="G4444" s="12">
        <v>0.49919892629630525</v>
      </c>
      <c r="H4444" s="27">
        <f t="shared" si="564"/>
        <v>2</v>
      </c>
      <c r="I4444" s="11">
        <f t="shared" si="565"/>
        <v>0</v>
      </c>
      <c r="J4444" s="28">
        <f t="shared" si="566"/>
        <v>0</v>
      </c>
      <c r="K4444" s="28">
        <f t="shared" si="567"/>
        <v>3000</v>
      </c>
      <c r="L4444" s="11"/>
      <c r="M4444" s="11"/>
      <c r="N4444" s="11"/>
      <c r="O4444" s="11"/>
      <c r="P4444" s="11"/>
      <c r="Q4444" s="11"/>
      <c r="R4444" s="11"/>
      <c r="S4444" s="11"/>
      <c r="T4444" s="11"/>
      <c r="U4444" s="11"/>
      <c r="V4444" s="11"/>
      <c r="W4444" s="11"/>
      <c r="X4444" s="11"/>
      <c r="Y4444" s="11"/>
      <c r="Z4444" s="11"/>
      <c r="AA4444" s="11"/>
      <c r="AB4444" s="11"/>
    </row>
    <row r="4445" spans="2:28" x14ac:dyDescent="0.2">
      <c r="B4445" s="13">
        <f t="shared" si="568"/>
        <v>4442</v>
      </c>
      <c r="C4445" s="12">
        <v>0.99999374951063635</v>
      </c>
      <c r="D4445" s="11">
        <f t="shared" si="561"/>
        <v>25</v>
      </c>
      <c r="E4445" s="11">
        <f t="shared" si="562"/>
        <v>22</v>
      </c>
      <c r="F4445" s="11">
        <f t="shared" si="563"/>
        <v>3300</v>
      </c>
      <c r="G4445" s="12">
        <v>0.13265789924851956</v>
      </c>
      <c r="H4445" s="27">
        <f t="shared" si="564"/>
        <v>1</v>
      </c>
      <c r="I4445" s="11">
        <f t="shared" si="565"/>
        <v>2</v>
      </c>
      <c r="J4445" s="28">
        <f t="shared" si="566"/>
        <v>1000</v>
      </c>
      <c r="K4445" s="28">
        <f t="shared" si="567"/>
        <v>2300</v>
      </c>
      <c r="L4445" s="11"/>
      <c r="M4445" s="11"/>
      <c r="N4445" s="11"/>
      <c r="O4445" s="11"/>
      <c r="P4445" s="11"/>
      <c r="Q4445" s="11"/>
      <c r="R4445" s="11"/>
      <c r="S4445" s="11"/>
      <c r="T4445" s="11"/>
      <c r="U4445" s="11"/>
      <c r="V4445" s="11"/>
      <c r="W4445" s="11"/>
      <c r="X4445" s="11"/>
      <c r="Y4445" s="11"/>
      <c r="Z4445" s="11"/>
      <c r="AA4445" s="11"/>
      <c r="AB4445" s="11"/>
    </row>
    <row r="4446" spans="2:28" x14ac:dyDescent="0.2">
      <c r="B4446" s="13">
        <f t="shared" si="568"/>
        <v>4443</v>
      </c>
      <c r="C4446" s="12">
        <v>0.53113225103444162</v>
      </c>
      <c r="D4446" s="11">
        <f t="shared" si="561"/>
        <v>20</v>
      </c>
      <c r="E4446" s="11">
        <f t="shared" si="562"/>
        <v>20</v>
      </c>
      <c r="F4446" s="11">
        <f t="shared" si="563"/>
        <v>3000</v>
      </c>
      <c r="G4446" s="12">
        <v>0.68879369047168026</v>
      </c>
      <c r="H4446" s="27">
        <f t="shared" si="564"/>
        <v>3</v>
      </c>
      <c r="I4446" s="11">
        <f t="shared" si="565"/>
        <v>0</v>
      </c>
      <c r="J4446" s="28">
        <f t="shared" si="566"/>
        <v>0</v>
      </c>
      <c r="K4446" s="28">
        <f t="shared" si="567"/>
        <v>3000</v>
      </c>
      <c r="L4446" s="11"/>
      <c r="M4446" s="11"/>
      <c r="N4446" s="11"/>
      <c r="O4446" s="11"/>
      <c r="P4446" s="11"/>
      <c r="Q4446" s="11"/>
      <c r="R4446" s="11"/>
      <c r="S4446" s="11"/>
      <c r="T4446" s="11"/>
      <c r="U4446" s="11"/>
      <c r="V4446" s="11"/>
      <c r="W4446" s="11"/>
      <c r="X4446" s="11"/>
      <c r="Y4446" s="11"/>
      <c r="Z4446" s="11"/>
      <c r="AA4446" s="11"/>
      <c r="AB4446" s="11"/>
    </row>
    <row r="4447" spans="2:28" x14ac:dyDescent="0.2">
      <c r="B4447" s="13">
        <f t="shared" si="568"/>
        <v>4444</v>
      </c>
      <c r="C4447" s="12">
        <v>0.18373879817073069</v>
      </c>
      <c r="D4447" s="11">
        <f t="shared" si="561"/>
        <v>17</v>
      </c>
      <c r="E4447" s="11">
        <f t="shared" si="562"/>
        <v>17</v>
      </c>
      <c r="F4447" s="11">
        <f t="shared" si="563"/>
        <v>2550</v>
      </c>
      <c r="G4447" s="12">
        <v>0.68611623345243333</v>
      </c>
      <c r="H4447" s="27">
        <f t="shared" si="564"/>
        <v>2</v>
      </c>
      <c r="I4447" s="11">
        <f t="shared" si="565"/>
        <v>0</v>
      </c>
      <c r="J4447" s="28">
        <f t="shared" si="566"/>
        <v>0</v>
      </c>
      <c r="K4447" s="28">
        <f t="shared" si="567"/>
        <v>2550</v>
      </c>
      <c r="L4447" s="11"/>
      <c r="M4447" s="11"/>
      <c r="N4447" s="11"/>
      <c r="O4447" s="11"/>
      <c r="P4447" s="11"/>
      <c r="Q4447" s="11"/>
      <c r="R4447" s="11"/>
      <c r="S4447" s="11"/>
      <c r="T4447" s="11"/>
      <c r="U4447" s="11"/>
      <c r="V4447" s="11"/>
      <c r="W4447" s="11"/>
      <c r="X4447" s="11"/>
      <c r="Y4447" s="11"/>
      <c r="Z4447" s="11"/>
      <c r="AA4447" s="11"/>
      <c r="AB4447" s="11"/>
    </row>
    <row r="4448" spans="2:28" x14ac:dyDescent="0.2">
      <c r="B4448" s="13">
        <f t="shared" si="568"/>
        <v>4445</v>
      </c>
      <c r="C4448" s="12">
        <v>0.80434704064493578</v>
      </c>
      <c r="D4448" s="11">
        <f t="shared" si="561"/>
        <v>21</v>
      </c>
      <c r="E4448" s="11">
        <f t="shared" si="562"/>
        <v>21</v>
      </c>
      <c r="F4448" s="11">
        <f t="shared" si="563"/>
        <v>3150</v>
      </c>
      <c r="G4448" s="12">
        <v>0.44215409927136828</v>
      </c>
      <c r="H4448" s="27">
        <f t="shared" si="564"/>
        <v>2</v>
      </c>
      <c r="I4448" s="11">
        <f t="shared" si="565"/>
        <v>0</v>
      </c>
      <c r="J4448" s="28">
        <f t="shared" si="566"/>
        <v>0</v>
      </c>
      <c r="K4448" s="28">
        <f t="shared" si="567"/>
        <v>3150</v>
      </c>
      <c r="L4448" s="11"/>
      <c r="M4448" s="11"/>
      <c r="N4448" s="11"/>
      <c r="O4448" s="11"/>
      <c r="P4448" s="11"/>
      <c r="Q4448" s="11"/>
      <c r="R4448" s="11"/>
      <c r="S4448" s="11"/>
      <c r="T4448" s="11"/>
      <c r="U4448" s="11"/>
      <c r="V4448" s="11"/>
      <c r="W4448" s="11"/>
      <c r="X4448" s="11"/>
      <c r="Y4448" s="11"/>
      <c r="Z4448" s="11"/>
      <c r="AA4448" s="11"/>
      <c r="AB4448" s="11"/>
    </row>
    <row r="4449" spans="2:28" x14ac:dyDescent="0.2">
      <c r="B4449" s="13">
        <f t="shared" si="568"/>
        <v>4446</v>
      </c>
      <c r="C4449" s="12">
        <v>0.56117723874307679</v>
      </c>
      <c r="D4449" s="11">
        <f t="shared" si="561"/>
        <v>20</v>
      </c>
      <c r="E4449" s="11">
        <f t="shared" si="562"/>
        <v>20</v>
      </c>
      <c r="F4449" s="11">
        <f t="shared" si="563"/>
        <v>3000</v>
      </c>
      <c r="G4449" s="12">
        <v>0.21511588289387318</v>
      </c>
      <c r="H4449" s="27">
        <f t="shared" si="564"/>
        <v>1</v>
      </c>
      <c r="I4449" s="11">
        <f t="shared" si="565"/>
        <v>0</v>
      </c>
      <c r="J4449" s="28">
        <f t="shared" si="566"/>
        <v>0</v>
      </c>
      <c r="K4449" s="28">
        <f t="shared" si="567"/>
        <v>3000</v>
      </c>
      <c r="L4449" s="11"/>
      <c r="M4449" s="11"/>
      <c r="N4449" s="11"/>
      <c r="O4449" s="11"/>
      <c r="P4449" s="11"/>
      <c r="Q4449" s="11"/>
      <c r="R4449" s="11"/>
      <c r="S4449" s="11"/>
      <c r="T4449" s="11"/>
      <c r="U4449" s="11"/>
      <c r="V4449" s="11"/>
      <c r="W4449" s="11"/>
      <c r="X4449" s="11"/>
      <c r="Y4449" s="11"/>
      <c r="Z4449" s="11"/>
      <c r="AA4449" s="11"/>
      <c r="AB4449" s="11"/>
    </row>
    <row r="4450" spans="2:28" x14ac:dyDescent="0.2">
      <c r="B4450" s="13">
        <f t="shared" si="568"/>
        <v>4447</v>
      </c>
      <c r="C4450" s="12">
        <v>0.65282735211338094</v>
      </c>
      <c r="D4450" s="11">
        <f t="shared" si="561"/>
        <v>20</v>
      </c>
      <c r="E4450" s="11">
        <f t="shared" si="562"/>
        <v>20</v>
      </c>
      <c r="F4450" s="11">
        <f t="shared" si="563"/>
        <v>3000</v>
      </c>
      <c r="G4450" s="12">
        <v>0.36122495149064537</v>
      </c>
      <c r="H4450" s="27">
        <f t="shared" si="564"/>
        <v>1</v>
      </c>
      <c r="I4450" s="11">
        <f t="shared" si="565"/>
        <v>0</v>
      </c>
      <c r="J4450" s="28">
        <f t="shared" si="566"/>
        <v>0</v>
      </c>
      <c r="K4450" s="28">
        <f t="shared" si="567"/>
        <v>3000</v>
      </c>
      <c r="L4450" s="11"/>
      <c r="M4450" s="11"/>
      <c r="N4450" s="11"/>
      <c r="O4450" s="11"/>
      <c r="P4450" s="11"/>
      <c r="Q4450" s="11"/>
      <c r="R4450" s="11"/>
      <c r="S4450" s="11"/>
      <c r="T4450" s="11"/>
      <c r="U4450" s="11"/>
      <c r="V4450" s="11"/>
      <c r="W4450" s="11"/>
      <c r="X4450" s="11"/>
      <c r="Y4450" s="11"/>
      <c r="Z4450" s="11"/>
      <c r="AA4450" s="11"/>
      <c r="AB4450" s="11"/>
    </row>
    <row r="4451" spans="2:28" x14ac:dyDescent="0.2">
      <c r="B4451" s="13">
        <f t="shared" si="568"/>
        <v>4448</v>
      </c>
      <c r="C4451" s="12">
        <v>0.84505046990332744</v>
      </c>
      <c r="D4451" s="11">
        <f t="shared" si="561"/>
        <v>22</v>
      </c>
      <c r="E4451" s="11">
        <f t="shared" si="562"/>
        <v>22</v>
      </c>
      <c r="F4451" s="11">
        <f t="shared" si="563"/>
        <v>3300</v>
      </c>
      <c r="G4451" s="12">
        <v>0.40328757136620885</v>
      </c>
      <c r="H4451" s="27">
        <f t="shared" si="564"/>
        <v>2</v>
      </c>
      <c r="I4451" s="11">
        <f t="shared" si="565"/>
        <v>1</v>
      </c>
      <c r="J4451" s="28">
        <f t="shared" si="566"/>
        <v>500</v>
      </c>
      <c r="K4451" s="28">
        <f t="shared" si="567"/>
        <v>2800</v>
      </c>
      <c r="L4451" s="11"/>
      <c r="M4451" s="11"/>
      <c r="N4451" s="11"/>
      <c r="O4451" s="11"/>
      <c r="P4451" s="11"/>
      <c r="Q4451" s="11"/>
      <c r="R4451" s="11"/>
      <c r="S4451" s="11"/>
      <c r="T4451" s="11"/>
      <c r="U4451" s="11"/>
      <c r="V4451" s="11"/>
      <c r="W4451" s="11"/>
      <c r="X4451" s="11"/>
      <c r="Y4451" s="11"/>
      <c r="Z4451" s="11"/>
      <c r="AA4451" s="11"/>
      <c r="AB4451" s="11"/>
    </row>
    <row r="4452" spans="2:28" x14ac:dyDescent="0.2">
      <c r="B4452" s="13">
        <f t="shared" si="568"/>
        <v>4449</v>
      </c>
      <c r="C4452" s="12">
        <v>0.27525107560528361</v>
      </c>
      <c r="D4452" s="11">
        <f t="shared" si="561"/>
        <v>18</v>
      </c>
      <c r="E4452" s="11">
        <f t="shared" si="562"/>
        <v>18</v>
      </c>
      <c r="F4452" s="11">
        <f t="shared" si="563"/>
        <v>2700</v>
      </c>
      <c r="G4452" s="12">
        <v>0.14540864418817123</v>
      </c>
      <c r="H4452" s="27">
        <f t="shared" si="564"/>
        <v>0</v>
      </c>
      <c r="I4452" s="11">
        <f t="shared" si="565"/>
        <v>0</v>
      </c>
      <c r="J4452" s="28">
        <f t="shared" si="566"/>
        <v>0</v>
      </c>
      <c r="K4452" s="28">
        <f t="shared" si="567"/>
        <v>2700</v>
      </c>
      <c r="L4452" s="11"/>
      <c r="M4452" s="11"/>
      <c r="N4452" s="11"/>
      <c r="O4452" s="11"/>
      <c r="P4452" s="11"/>
      <c r="Q4452" s="11"/>
      <c r="R4452" s="11"/>
      <c r="S4452" s="11"/>
      <c r="T4452" s="11"/>
      <c r="U4452" s="11"/>
      <c r="V4452" s="11"/>
      <c r="W4452" s="11"/>
      <c r="X4452" s="11"/>
      <c r="Y4452" s="11"/>
      <c r="Z4452" s="11"/>
      <c r="AA4452" s="11"/>
      <c r="AB4452" s="11"/>
    </row>
    <row r="4453" spans="2:28" x14ac:dyDescent="0.2">
      <c r="B4453" s="13">
        <f t="shared" si="568"/>
        <v>4450</v>
      </c>
      <c r="C4453" s="12">
        <v>0.64839930527253187</v>
      </c>
      <c r="D4453" s="11">
        <f t="shared" si="561"/>
        <v>20</v>
      </c>
      <c r="E4453" s="11">
        <f t="shared" si="562"/>
        <v>20</v>
      </c>
      <c r="F4453" s="11">
        <f t="shared" si="563"/>
        <v>3000</v>
      </c>
      <c r="G4453" s="12">
        <v>9.4724714791304843E-2</v>
      </c>
      <c r="H4453" s="27">
        <f t="shared" si="564"/>
        <v>0</v>
      </c>
      <c r="I4453" s="11">
        <f t="shared" si="565"/>
        <v>1</v>
      </c>
      <c r="J4453" s="28">
        <f t="shared" si="566"/>
        <v>500</v>
      </c>
      <c r="K4453" s="28">
        <f t="shared" si="567"/>
        <v>2500</v>
      </c>
      <c r="L4453" s="11"/>
      <c r="M4453" s="11"/>
      <c r="N4453" s="11"/>
      <c r="O4453" s="11"/>
      <c r="P4453" s="11"/>
      <c r="Q4453" s="11"/>
      <c r="R4453" s="11"/>
      <c r="S4453" s="11"/>
      <c r="T4453" s="11"/>
      <c r="U4453" s="11"/>
      <c r="V4453" s="11"/>
      <c r="W4453" s="11"/>
      <c r="X4453" s="11"/>
      <c r="Y4453" s="11"/>
      <c r="Z4453" s="11"/>
      <c r="AA4453" s="11"/>
      <c r="AB4453" s="11"/>
    </row>
    <row r="4454" spans="2:28" x14ac:dyDescent="0.2">
      <c r="B4454" s="13">
        <f t="shared" si="568"/>
        <v>4451</v>
      </c>
      <c r="C4454" s="12">
        <v>0.67969482528728242</v>
      </c>
      <c r="D4454" s="11">
        <f t="shared" si="561"/>
        <v>20</v>
      </c>
      <c r="E4454" s="11">
        <f t="shared" si="562"/>
        <v>20</v>
      </c>
      <c r="F4454" s="11">
        <f t="shared" si="563"/>
        <v>3000</v>
      </c>
      <c r="G4454" s="12">
        <v>0.69872903029377564</v>
      </c>
      <c r="H4454" s="27">
        <f t="shared" si="564"/>
        <v>3</v>
      </c>
      <c r="I4454" s="11">
        <f t="shared" si="565"/>
        <v>0</v>
      </c>
      <c r="J4454" s="28">
        <f t="shared" si="566"/>
        <v>0</v>
      </c>
      <c r="K4454" s="28">
        <f t="shared" si="567"/>
        <v>3000</v>
      </c>
      <c r="L4454" s="11"/>
      <c r="M4454" s="11"/>
      <c r="N4454" s="11"/>
      <c r="O4454" s="11"/>
      <c r="P4454" s="11"/>
      <c r="Q4454" s="11"/>
      <c r="R4454" s="11"/>
      <c r="S4454" s="11"/>
      <c r="T4454" s="11"/>
      <c r="U4454" s="11"/>
      <c r="V4454" s="11"/>
      <c r="W4454" s="11"/>
      <c r="X4454" s="11"/>
      <c r="Y4454" s="11"/>
      <c r="Z4454" s="11"/>
      <c r="AA4454" s="11"/>
      <c r="AB4454" s="11"/>
    </row>
    <row r="4455" spans="2:28" x14ac:dyDescent="0.2">
      <c r="B4455" s="13">
        <f t="shared" si="568"/>
        <v>4452</v>
      </c>
      <c r="C4455" s="12">
        <v>0.3818963458455269</v>
      </c>
      <c r="D4455" s="11">
        <f t="shared" si="561"/>
        <v>19</v>
      </c>
      <c r="E4455" s="11">
        <f t="shared" si="562"/>
        <v>19</v>
      </c>
      <c r="F4455" s="11">
        <f t="shared" si="563"/>
        <v>2850</v>
      </c>
      <c r="G4455" s="12">
        <v>0.32555520411458583</v>
      </c>
      <c r="H4455" s="27">
        <f t="shared" si="564"/>
        <v>1</v>
      </c>
      <c r="I4455" s="11">
        <f t="shared" si="565"/>
        <v>0</v>
      </c>
      <c r="J4455" s="28">
        <f t="shared" si="566"/>
        <v>0</v>
      </c>
      <c r="K4455" s="28">
        <f t="shared" si="567"/>
        <v>2850</v>
      </c>
      <c r="L4455" s="11"/>
      <c r="M4455" s="11"/>
      <c r="N4455" s="11"/>
      <c r="O4455" s="11"/>
      <c r="P4455" s="11"/>
      <c r="Q4455" s="11"/>
      <c r="R4455" s="11"/>
      <c r="S4455" s="11"/>
      <c r="T4455" s="11"/>
      <c r="U4455" s="11"/>
      <c r="V4455" s="11"/>
      <c r="W4455" s="11"/>
      <c r="X4455" s="11"/>
      <c r="Y4455" s="11"/>
      <c r="Z4455" s="11"/>
      <c r="AA4455" s="11"/>
      <c r="AB4455" s="11"/>
    </row>
    <row r="4456" spans="2:28" x14ac:dyDescent="0.2">
      <c r="B4456" s="13">
        <f t="shared" si="568"/>
        <v>4453</v>
      </c>
      <c r="C4456" s="12">
        <v>0.13486255898551469</v>
      </c>
      <c r="D4456" s="11">
        <f t="shared" si="561"/>
        <v>16</v>
      </c>
      <c r="E4456" s="11">
        <f t="shared" si="562"/>
        <v>16</v>
      </c>
      <c r="F4456" s="11">
        <f t="shared" si="563"/>
        <v>2400</v>
      </c>
      <c r="G4456" s="12">
        <v>0.13984141445731446</v>
      </c>
      <c r="H4456" s="27">
        <f t="shared" si="564"/>
        <v>0</v>
      </c>
      <c r="I4456" s="11">
        <f t="shared" si="565"/>
        <v>0</v>
      </c>
      <c r="J4456" s="28">
        <f t="shared" si="566"/>
        <v>0</v>
      </c>
      <c r="K4456" s="28">
        <f t="shared" si="567"/>
        <v>2400</v>
      </c>
      <c r="L4456" s="11"/>
      <c r="M4456" s="11"/>
      <c r="N4456" s="11"/>
      <c r="O4456" s="11"/>
      <c r="P4456" s="11"/>
      <c r="Q4456" s="11"/>
      <c r="R4456" s="11"/>
      <c r="S4456" s="11"/>
      <c r="T4456" s="11"/>
      <c r="U4456" s="11"/>
      <c r="V4456" s="11"/>
      <c r="W4456" s="11"/>
      <c r="X4456" s="11"/>
      <c r="Y4456" s="11"/>
      <c r="Z4456" s="11"/>
      <c r="AA4456" s="11"/>
      <c r="AB4456" s="11"/>
    </row>
    <row r="4457" spans="2:28" x14ac:dyDescent="0.2">
      <c r="B4457" s="13">
        <f t="shared" si="568"/>
        <v>4454</v>
      </c>
      <c r="C4457" s="12">
        <v>0.8020639195279452</v>
      </c>
      <c r="D4457" s="11">
        <f t="shared" si="561"/>
        <v>21</v>
      </c>
      <c r="E4457" s="11">
        <f t="shared" si="562"/>
        <v>21</v>
      </c>
      <c r="F4457" s="11">
        <f t="shared" si="563"/>
        <v>3150</v>
      </c>
      <c r="G4457" s="12">
        <v>0.66520936068612335</v>
      </c>
      <c r="H4457" s="27">
        <f t="shared" si="564"/>
        <v>3</v>
      </c>
      <c r="I4457" s="11">
        <f t="shared" si="565"/>
        <v>0</v>
      </c>
      <c r="J4457" s="28">
        <f t="shared" si="566"/>
        <v>0</v>
      </c>
      <c r="K4457" s="28">
        <f t="shared" si="567"/>
        <v>3150</v>
      </c>
      <c r="L4457" s="11"/>
      <c r="M4457" s="11"/>
      <c r="N4457" s="11"/>
      <c r="O4457" s="11"/>
      <c r="P4457" s="11"/>
      <c r="Q4457" s="11"/>
      <c r="R4457" s="11"/>
      <c r="S4457" s="11"/>
      <c r="T4457" s="11"/>
      <c r="U4457" s="11"/>
      <c r="V4457" s="11"/>
      <c r="W4457" s="11"/>
      <c r="X4457" s="11"/>
      <c r="Y4457" s="11"/>
      <c r="Z4457" s="11"/>
      <c r="AA4457" s="11"/>
      <c r="AB4457" s="11"/>
    </row>
    <row r="4458" spans="2:28" x14ac:dyDescent="0.2">
      <c r="B4458" s="13">
        <f t="shared" si="568"/>
        <v>4455</v>
      </c>
      <c r="C4458" s="12">
        <v>0.73753918244936378</v>
      </c>
      <c r="D4458" s="11">
        <f t="shared" si="561"/>
        <v>21</v>
      </c>
      <c r="E4458" s="11">
        <f t="shared" si="562"/>
        <v>21</v>
      </c>
      <c r="F4458" s="11">
        <f t="shared" si="563"/>
        <v>3150</v>
      </c>
      <c r="G4458" s="12">
        <v>8.2329675328664864E-2</v>
      </c>
      <c r="H4458" s="27">
        <f t="shared" si="564"/>
        <v>0</v>
      </c>
      <c r="I4458" s="11">
        <f t="shared" si="565"/>
        <v>2</v>
      </c>
      <c r="J4458" s="28">
        <f t="shared" si="566"/>
        <v>1000</v>
      </c>
      <c r="K4458" s="28">
        <f t="shared" si="567"/>
        <v>2150</v>
      </c>
      <c r="L4458" s="11"/>
      <c r="M4458" s="11"/>
      <c r="N4458" s="11"/>
      <c r="O4458" s="11"/>
      <c r="P4458" s="11"/>
      <c r="Q4458" s="11"/>
      <c r="R4458" s="11"/>
      <c r="S4458" s="11"/>
      <c r="T4458" s="11"/>
      <c r="U4458" s="11"/>
      <c r="V4458" s="11"/>
      <c r="W4458" s="11"/>
      <c r="X4458" s="11"/>
      <c r="Y4458" s="11"/>
      <c r="Z4458" s="11"/>
      <c r="AA4458" s="11"/>
      <c r="AB4458" s="11"/>
    </row>
    <row r="4459" spans="2:28" x14ac:dyDescent="0.2">
      <c r="B4459" s="13">
        <f t="shared" si="568"/>
        <v>4456</v>
      </c>
      <c r="C4459" s="12">
        <v>0.81387981567955903</v>
      </c>
      <c r="D4459" s="11">
        <f t="shared" si="561"/>
        <v>21</v>
      </c>
      <c r="E4459" s="11">
        <f t="shared" si="562"/>
        <v>21</v>
      </c>
      <c r="F4459" s="11">
        <f t="shared" si="563"/>
        <v>3150</v>
      </c>
      <c r="G4459" s="12">
        <v>0.45863538584363883</v>
      </c>
      <c r="H4459" s="27">
        <f t="shared" si="564"/>
        <v>2</v>
      </c>
      <c r="I4459" s="11">
        <f t="shared" si="565"/>
        <v>0</v>
      </c>
      <c r="J4459" s="28">
        <f t="shared" si="566"/>
        <v>0</v>
      </c>
      <c r="K4459" s="28">
        <f t="shared" si="567"/>
        <v>3150</v>
      </c>
      <c r="L4459" s="11"/>
      <c r="M4459" s="11"/>
      <c r="N4459" s="11"/>
      <c r="O4459" s="11"/>
      <c r="P4459" s="11"/>
      <c r="Q4459" s="11"/>
      <c r="R4459" s="11"/>
      <c r="S4459" s="11"/>
      <c r="T4459" s="11"/>
      <c r="U4459" s="11"/>
      <c r="V4459" s="11"/>
      <c r="W4459" s="11"/>
      <c r="X4459" s="11"/>
      <c r="Y4459" s="11"/>
      <c r="Z4459" s="11"/>
      <c r="AA4459" s="11"/>
      <c r="AB4459" s="11"/>
    </row>
    <row r="4460" spans="2:28" x14ac:dyDescent="0.2">
      <c r="B4460" s="13">
        <f t="shared" si="568"/>
        <v>4457</v>
      </c>
      <c r="C4460" s="12">
        <v>5.4509483393488156E-2</v>
      </c>
      <c r="D4460" s="11">
        <f t="shared" si="561"/>
        <v>15</v>
      </c>
      <c r="E4460" s="11">
        <f t="shared" si="562"/>
        <v>15</v>
      </c>
      <c r="F4460" s="11">
        <f t="shared" si="563"/>
        <v>2250</v>
      </c>
      <c r="G4460" s="12">
        <v>0.80090495143360874</v>
      </c>
      <c r="H4460" s="27">
        <f t="shared" si="564"/>
        <v>2</v>
      </c>
      <c r="I4460" s="11">
        <f t="shared" si="565"/>
        <v>0</v>
      </c>
      <c r="J4460" s="28">
        <f t="shared" si="566"/>
        <v>0</v>
      </c>
      <c r="K4460" s="28">
        <f t="shared" si="567"/>
        <v>2250</v>
      </c>
      <c r="L4460" s="11"/>
      <c r="M4460" s="11"/>
      <c r="N4460" s="11"/>
      <c r="O4460" s="11"/>
      <c r="P4460" s="11"/>
      <c r="Q4460" s="11"/>
      <c r="R4460" s="11"/>
      <c r="S4460" s="11"/>
      <c r="T4460" s="11"/>
      <c r="U4460" s="11"/>
      <c r="V4460" s="11"/>
      <c r="W4460" s="11"/>
      <c r="X4460" s="11"/>
      <c r="Y4460" s="11"/>
      <c r="Z4460" s="11"/>
      <c r="AA4460" s="11"/>
      <c r="AB4460" s="11"/>
    </row>
    <row r="4461" spans="2:28" x14ac:dyDescent="0.2">
      <c r="B4461" s="13">
        <f t="shared" si="568"/>
        <v>4458</v>
      </c>
      <c r="C4461" s="12">
        <v>0.88411243702503384</v>
      </c>
      <c r="D4461" s="11">
        <f t="shared" si="561"/>
        <v>22</v>
      </c>
      <c r="E4461" s="11">
        <f t="shared" si="562"/>
        <v>22</v>
      </c>
      <c r="F4461" s="11">
        <f t="shared" si="563"/>
        <v>3300</v>
      </c>
      <c r="G4461" s="12">
        <v>0.95278151753925922</v>
      </c>
      <c r="H4461" s="27">
        <f t="shared" si="564"/>
        <v>5</v>
      </c>
      <c r="I4461" s="11">
        <f t="shared" si="565"/>
        <v>0</v>
      </c>
      <c r="J4461" s="28">
        <f t="shared" si="566"/>
        <v>0</v>
      </c>
      <c r="K4461" s="28">
        <f t="shared" si="567"/>
        <v>3300</v>
      </c>
      <c r="L4461" s="11"/>
      <c r="M4461" s="11"/>
      <c r="N4461" s="11"/>
      <c r="O4461" s="11"/>
      <c r="P4461" s="11"/>
      <c r="Q4461" s="11"/>
      <c r="R4461" s="11"/>
      <c r="S4461" s="11"/>
      <c r="T4461" s="11"/>
      <c r="U4461" s="11"/>
      <c r="V4461" s="11"/>
      <c r="W4461" s="11"/>
      <c r="X4461" s="11"/>
      <c r="Y4461" s="11"/>
      <c r="Z4461" s="11"/>
      <c r="AA4461" s="11"/>
      <c r="AB4461" s="11"/>
    </row>
    <row r="4462" spans="2:28" x14ac:dyDescent="0.2">
      <c r="B4462" s="13">
        <f t="shared" si="568"/>
        <v>4459</v>
      </c>
      <c r="C4462" s="12">
        <v>0.11954122405695744</v>
      </c>
      <c r="D4462" s="11">
        <f t="shared" si="561"/>
        <v>16</v>
      </c>
      <c r="E4462" s="11">
        <f t="shared" si="562"/>
        <v>16</v>
      </c>
      <c r="F4462" s="11">
        <f t="shared" si="563"/>
        <v>2400</v>
      </c>
      <c r="G4462" s="12">
        <v>0.58455677759147007</v>
      </c>
      <c r="H4462" s="27">
        <f t="shared" si="564"/>
        <v>2</v>
      </c>
      <c r="I4462" s="11">
        <f t="shared" si="565"/>
        <v>0</v>
      </c>
      <c r="J4462" s="28">
        <f t="shared" si="566"/>
        <v>0</v>
      </c>
      <c r="K4462" s="28">
        <f t="shared" si="567"/>
        <v>2400</v>
      </c>
      <c r="L4462" s="11"/>
      <c r="M4462" s="11"/>
      <c r="N4462" s="11"/>
      <c r="O4462" s="11"/>
      <c r="P4462" s="11"/>
      <c r="Q4462" s="11"/>
      <c r="R4462" s="11"/>
      <c r="S4462" s="11"/>
      <c r="T4462" s="11"/>
      <c r="U4462" s="11"/>
      <c r="V4462" s="11"/>
      <c r="W4462" s="11"/>
      <c r="X4462" s="11"/>
      <c r="Y4462" s="11"/>
      <c r="Z4462" s="11"/>
      <c r="AA4462" s="11"/>
      <c r="AB4462" s="11"/>
    </row>
    <row r="4463" spans="2:28" x14ac:dyDescent="0.2">
      <c r="B4463" s="13">
        <f t="shared" si="568"/>
        <v>4460</v>
      </c>
      <c r="C4463" s="12">
        <v>0.42008487207492462</v>
      </c>
      <c r="D4463" s="11">
        <f t="shared" si="561"/>
        <v>19</v>
      </c>
      <c r="E4463" s="11">
        <f t="shared" si="562"/>
        <v>19</v>
      </c>
      <c r="F4463" s="11">
        <f t="shared" si="563"/>
        <v>2850</v>
      </c>
      <c r="G4463" s="12">
        <v>0.52798845042680997</v>
      </c>
      <c r="H4463" s="27">
        <f t="shared" si="564"/>
        <v>2</v>
      </c>
      <c r="I4463" s="11">
        <f t="shared" si="565"/>
        <v>0</v>
      </c>
      <c r="J4463" s="28">
        <f t="shared" si="566"/>
        <v>0</v>
      </c>
      <c r="K4463" s="28">
        <f t="shared" si="567"/>
        <v>2850</v>
      </c>
      <c r="L4463" s="11"/>
      <c r="M4463" s="11"/>
      <c r="N4463" s="11"/>
      <c r="O4463" s="11"/>
      <c r="P4463" s="11"/>
      <c r="Q4463" s="11"/>
      <c r="R4463" s="11"/>
      <c r="S4463" s="11"/>
      <c r="T4463" s="11"/>
      <c r="U4463" s="11"/>
      <c r="V4463" s="11"/>
      <c r="W4463" s="11"/>
      <c r="X4463" s="11"/>
      <c r="Y4463" s="11"/>
      <c r="Z4463" s="11"/>
      <c r="AA4463" s="11"/>
      <c r="AB4463" s="11"/>
    </row>
    <row r="4464" spans="2:28" x14ac:dyDescent="0.2">
      <c r="B4464" s="13">
        <f t="shared" si="568"/>
        <v>4461</v>
      </c>
      <c r="C4464" s="12">
        <v>0.40525790849098264</v>
      </c>
      <c r="D4464" s="11">
        <f t="shared" si="561"/>
        <v>19</v>
      </c>
      <c r="E4464" s="11">
        <f t="shared" si="562"/>
        <v>19</v>
      </c>
      <c r="F4464" s="11">
        <f t="shared" si="563"/>
        <v>2850</v>
      </c>
      <c r="G4464" s="12">
        <v>0.11457459091463518</v>
      </c>
      <c r="H4464" s="27">
        <f t="shared" si="564"/>
        <v>0</v>
      </c>
      <c r="I4464" s="11">
        <f t="shared" si="565"/>
        <v>0</v>
      </c>
      <c r="J4464" s="28">
        <f t="shared" si="566"/>
        <v>0</v>
      </c>
      <c r="K4464" s="28">
        <f t="shared" si="567"/>
        <v>2850</v>
      </c>
      <c r="L4464" s="11"/>
      <c r="M4464" s="11"/>
      <c r="N4464" s="11"/>
      <c r="O4464" s="11"/>
      <c r="P4464" s="11"/>
      <c r="Q4464" s="11"/>
      <c r="R4464" s="11"/>
      <c r="S4464" s="11"/>
      <c r="T4464" s="11"/>
      <c r="U4464" s="11"/>
      <c r="V4464" s="11"/>
      <c r="W4464" s="11"/>
      <c r="X4464" s="11"/>
      <c r="Y4464" s="11"/>
      <c r="Z4464" s="11"/>
      <c r="AA4464" s="11"/>
      <c r="AB4464" s="11"/>
    </row>
    <row r="4465" spans="2:28" x14ac:dyDescent="0.2">
      <c r="B4465" s="13">
        <f t="shared" si="568"/>
        <v>4462</v>
      </c>
      <c r="C4465" s="12">
        <v>0.4810536403170953</v>
      </c>
      <c r="D4465" s="11">
        <f t="shared" si="561"/>
        <v>19</v>
      </c>
      <c r="E4465" s="11">
        <f t="shared" si="562"/>
        <v>19</v>
      </c>
      <c r="F4465" s="11">
        <f t="shared" si="563"/>
        <v>2850</v>
      </c>
      <c r="G4465" s="12">
        <v>0.6622443712634416</v>
      </c>
      <c r="H4465" s="27">
        <f t="shared" si="564"/>
        <v>2</v>
      </c>
      <c r="I4465" s="11">
        <f t="shared" si="565"/>
        <v>0</v>
      </c>
      <c r="J4465" s="28">
        <f t="shared" si="566"/>
        <v>0</v>
      </c>
      <c r="K4465" s="28">
        <f t="shared" si="567"/>
        <v>2850</v>
      </c>
      <c r="L4465" s="11"/>
      <c r="M4465" s="11"/>
      <c r="N4465" s="11"/>
      <c r="O4465" s="11"/>
      <c r="P4465" s="11"/>
      <c r="Q4465" s="11"/>
      <c r="R4465" s="11"/>
      <c r="S4465" s="11"/>
      <c r="T4465" s="11"/>
      <c r="U4465" s="11"/>
      <c r="V4465" s="11"/>
      <c r="W4465" s="11"/>
      <c r="X4465" s="11"/>
      <c r="Y4465" s="11"/>
      <c r="Z4465" s="11"/>
      <c r="AA4465" s="11"/>
      <c r="AB4465" s="11"/>
    </row>
    <row r="4466" spans="2:28" x14ac:dyDescent="0.2">
      <c r="B4466" s="13">
        <f t="shared" si="568"/>
        <v>4463</v>
      </c>
      <c r="C4466" s="12">
        <v>0.46979316536533766</v>
      </c>
      <c r="D4466" s="11">
        <f t="shared" si="561"/>
        <v>19</v>
      </c>
      <c r="E4466" s="11">
        <f t="shared" si="562"/>
        <v>19</v>
      </c>
      <c r="F4466" s="11">
        <f t="shared" si="563"/>
        <v>2850</v>
      </c>
      <c r="G4466" s="12">
        <v>0.96155121063608684</v>
      </c>
      <c r="H4466" s="27">
        <f t="shared" si="564"/>
        <v>4</v>
      </c>
      <c r="I4466" s="11">
        <f t="shared" si="565"/>
        <v>0</v>
      </c>
      <c r="J4466" s="28">
        <f t="shared" si="566"/>
        <v>0</v>
      </c>
      <c r="K4466" s="28">
        <f t="shared" si="567"/>
        <v>2850</v>
      </c>
      <c r="L4466" s="11"/>
      <c r="M4466" s="11"/>
      <c r="N4466" s="11"/>
      <c r="O4466" s="11"/>
      <c r="P4466" s="11"/>
      <c r="Q4466" s="11"/>
      <c r="R4466" s="11"/>
      <c r="S4466" s="11"/>
      <c r="T4466" s="11"/>
      <c r="U4466" s="11"/>
      <c r="V4466" s="11"/>
      <c r="W4466" s="11"/>
      <c r="X4466" s="11"/>
      <c r="Y4466" s="11"/>
      <c r="Z4466" s="11"/>
      <c r="AA4466" s="11"/>
      <c r="AB4466" s="11"/>
    </row>
    <row r="4467" spans="2:28" x14ac:dyDescent="0.2">
      <c r="B4467" s="13">
        <f t="shared" si="568"/>
        <v>4464</v>
      </c>
      <c r="C4467" s="12">
        <v>0.49140676101693948</v>
      </c>
      <c r="D4467" s="11">
        <f t="shared" si="561"/>
        <v>19</v>
      </c>
      <c r="E4467" s="11">
        <f t="shared" si="562"/>
        <v>19</v>
      </c>
      <c r="F4467" s="11">
        <f t="shared" si="563"/>
        <v>2850</v>
      </c>
      <c r="G4467" s="12">
        <v>1.9208705844631302E-2</v>
      </c>
      <c r="H4467" s="27">
        <f t="shared" si="564"/>
        <v>0</v>
      </c>
      <c r="I4467" s="11">
        <f t="shared" si="565"/>
        <v>0</v>
      </c>
      <c r="J4467" s="28">
        <f t="shared" si="566"/>
        <v>0</v>
      </c>
      <c r="K4467" s="28">
        <f t="shared" si="567"/>
        <v>2850</v>
      </c>
      <c r="L4467" s="11"/>
      <c r="M4467" s="11"/>
      <c r="N4467" s="11"/>
      <c r="O4467" s="11"/>
      <c r="P4467" s="11"/>
      <c r="Q4467" s="11"/>
      <c r="R4467" s="11"/>
      <c r="S4467" s="11"/>
      <c r="T4467" s="11"/>
      <c r="U4467" s="11"/>
      <c r="V4467" s="11"/>
      <c r="W4467" s="11"/>
      <c r="X4467" s="11"/>
      <c r="Y4467" s="11"/>
      <c r="Z4467" s="11"/>
      <c r="AA4467" s="11"/>
      <c r="AB4467" s="11"/>
    </row>
    <row r="4468" spans="2:28" x14ac:dyDescent="0.2">
      <c r="B4468" s="13">
        <f t="shared" si="568"/>
        <v>4465</v>
      </c>
      <c r="C4468" s="12">
        <v>9.9710605365502358E-2</v>
      </c>
      <c r="D4468" s="11">
        <f t="shared" si="561"/>
        <v>16</v>
      </c>
      <c r="E4468" s="11">
        <f t="shared" si="562"/>
        <v>16</v>
      </c>
      <c r="F4468" s="11">
        <f t="shared" si="563"/>
        <v>2400</v>
      </c>
      <c r="G4468" s="12">
        <v>0.56695903646416113</v>
      </c>
      <c r="H4468" s="27">
        <f t="shared" si="564"/>
        <v>2</v>
      </c>
      <c r="I4468" s="11">
        <f t="shared" si="565"/>
        <v>0</v>
      </c>
      <c r="J4468" s="28">
        <f t="shared" si="566"/>
        <v>0</v>
      </c>
      <c r="K4468" s="28">
        <f t="shared" si="567"/>
        <v>2400</v>
      </c>
      <c r="L4468" s="11"/>
      <c r="M4468" s="11"/>
      <c r="N4468" s="11"/>
      <c r="O4468" s="11"/>
      <c r="P4468" s="11"/>
      <c r="Q4468" s="11"/>
      <c r="R4468" s="11"/>
      <c r="S4468" s="11"/>
      <c r="T4468" s="11"/>
      <c r="U4468" s="11"/>
      <c r="V4468" s="11"/>
      <c r="W4468" s="11"/>
      <c r="X4468" s="11"/>
      <c r="Y4468" s="11"/>
      <c r="Z4468" s="11"/>
      <c r="AA4468" s="11"/>
      <c r="AB4468" s="11"/>
    </row>
    <row r="4469" spans="2:28" x14ac:dyDescent="0.2">
      <c r="B4469" s="13">
        <f t="shared" si="568"/>
        <v>4466</v>
      </c>
      <c r="C4469" s="12">
        <v>0.43090152510316226</v>
      </c>
      <c r="D4469" s="11">
        <f t="shared" si="561"/>
        <v>19</v>
      </c>
      <c r="E4469" s="11">
        <f t="shared" si="562"/>
        <v>19</v>
      </c>
      <c r="F4469" s="11">
        <f t="shared" si="563"/>
        <v>2850</v>
      </c>
      <c r="G4469" s="12">
        <v>0.30315083214135619</v>
      </c>
      <c r="H4469" s="27">
        <f t="shared" si="564"/>
        <v>1</v>
      </c>
      <c r="I4469" s="11">
        <f t="shared" si="565"/>
        <v>0</v>
      </c>
      <c r="J4469" s="28">
        <f t="shared" si="566"/>
        <v>0</v>
      </c>
      <c r="K4469" s="28">
        <f t="shared" si="567"/>
        <v>2850</v>
      </c>
      <c r="L4469" s="11"/>
      <c r="M4469" s="11"/>
      <c r="N4469" s="11"/>
      <c r="O4469" s="11"/>
      <c r="P4469" s="11"/>
      <c r="Q4469" s="11"/>
      <c r="R4469" s="11"/>
      <c r="S4469" s="11"/>
      <c r="T4469" s="11"/>
      <c r="U4469" s="11"/>
      <c r="V4469" s="11"/>
      <c r="W4469" s="11"/>
      <c r="X4469" s="11"/>
      <c r="Y4469" s="11"/>
      <c r="Z4469" s="11"/>
      <c r="AA4469" s="11"/>
      <c r="AB4469" s="11"/>
    </row>
    <row r="4470" spans="2:28" x14ac:dyDescent="0.2">
      <c r="B4470" s="13">
        <f t="shared" si="568"/>
        <v>4467</v>
      </c>
      <c r="C4470" s="12">
        <v>0.39499051575704458</v>
      </c>
      <c r="D4470" s="11">
        <f t="shared" si="561"/>
        <v>19</v>
      </c>
      <c r="E4470" s="11">
        <f t="shared" si="562"/>
        <v>19</v>
      </c>
      <c r="F4470" s="11">
        <f t="shared" si="563"/>
        <v>2850</v>
      </c>
      <c r="G4470" s="12">
        <v>0.23636472595855018</v>
      </c>
      <c r="H4470" s="27">
        <f t="shared" si="564"/>
        <v>1</v>
      </c>
      <c r="I4470" s="11">
        <f t="shared" si="565"/>
        <v>0</v>
      </c>
      <c r="J4470" s="28">
        <f t="shared" si="566"/>
        <v>0</v>
      </c>
      <c r="K4470" s="28">
        <f t="shared" si="567"/>
        <v>2850</v>
      </c>
      <c r="L4470" s="11"/>
      <c r="M4470" s="11"/>
      <c r="N4470" s="11"/>
      <c r="O4470" s="11"/>
      <c r="P4470" s="11"/>
      <c r="Q4470" s="11"/>
      <c r="R4470" s="11"/>
      <c r="S4470" s="11"/>
      <c r="T4470" s="11"/>
      <c r="U4470" s="11"/>
      <c r="V4470" s="11"/>
      <c r="W4470" s="11"/>
      <c r="X4470" s="11"/>
      <c r="Y4470" s="11"/>
      <c r="Z4470" s="11"/>
      <c r="AA4470" s="11"/>
      <c r="AB4470" s="11"/>
    </row>
    <row r="4471" spans="2:28" x14ac:dyDescent="0.2">
      <c r="B4471" s="13">
        <f t="shared" si="568"/>
        <v>4468</v>
      </c>
      <c r="C4471" s="12">
        <v>0.35551243320943327</v>
      </c>
      <c r="D4471" s="11">
        <f t="shared" si="561"/>
        <v>19</v>
      </c>
      <c r="E4471" s="11">
        <f t="shared" si="562"/>
        <v>19</v>
      </c>
      <c r="F4471" s="11">
        <f t="shared" si="563"/>
        <v>2850</v>
      </c>
      <c r="G4471" s="12">
        <v>9.2754495069160003E-2</v>
      </c>
      <c r="H4471" s="27">
        <f t="shared" si="564"/>
        <v>0</v>
      </c>
      <c r="I4471" s="11">
        <f t="shared" si="565"/>
        <v>0</v>
      </c>
      <c r="J4471" s="28">
        <f t="shared" si="566"/>
        <v>0</v>
      </c>
      <c r="K4471" s="28">
        <f t="shared" si="567"/>
        <v>2850</v>
      </c>
      <c r="L4471" s="11"/>
      <c r="M4471" s="11"/>
      <c r="N4471" s="11"/>
      <c r="O4471" s="11"/>
      <c r="P4471" s="11"/>
      <c r="Q4471" s="11"/>
      <c r="R4471" s="11"/>
      <c r="S4471" s="11"/>
      <c r="T4471" s="11"/>
      <c r="U4471" s="11"/>
      <c r="V4471" s="11"/>
      <c r="W4471" s="11"/>
      <c r="X4471" s="11"/>
      <c r="Y4471" s="11"/>
      <c r="Z4471" s="11"/>
      <c r="AA4471" s="11"/>
      <c r="AB4471" s="11"/>
    </row>
    <row r="4472" spans="2:28" x14ac:dyDescent="0.2">
      <c r="B4472" s="13">
        <f t="shared" si="568"/>
        <v>4469</v>
      </c>
      <c r="C4472" s="12">
        <v>0.74556625937256349</v>
      </c>
      <c r="D4472" s="11">
        <f t="shared" si="561"/>
        <v>21</v>
      </c>
      <c r="E4472" s="11">
        <f t="shared" si="562"/>
        <v>21</v>
      </c>
      <c r="F4472" s="11">
        <f t="shared" si="563"/>
        <v>3150</v>
      </c>
      <c r="G4472" s="12">
        <v>0.48874913024270783</v>
      </c>
      <c r="H4472" s="27">
        <f t="shared" si="564"/>
        <v>2</v>
      </c>
      <c r="I4472" s="11">
        <f t="shared" si="565"/>
        <v>0</v>
      </c>
      <c r="J4472" s="28">
        <f t="shared" si="566"/>
        <v>0</v>
      </c>
      <c r="K4472" s="28">
        <f t="shared" si="567"/>
        <v>3150</v>
      </c>
      <c r="L4472" s="11"/>
      <c r="M4472" s="11"/>
      <c r="N4472" s="11"/>
      <c r="O4472" s="11"/>
      <c r="P4472" s="11"/>
      <c r="Q4472" s="11"/>
      <c r="R4472" s="11"/>
      <c r="S4472" s="11"/>
      <c r="T4472" s="11"/>
      <c r="U4472" s="11"/>
      <c r="V4472" s="11"/>
      <c r="W4472" s="11"/>
      <c r="X4472" s="11"/>
      <c r="Y4472" s="11"/>
      <c r="Z4472" s="11"/>
      <c r="AA4472" s="11"/>
      <c r="AB4472" s="11"/>
    </row>
    <row r="4473" spans="2:28" x14ac:dyDescent="0.2">
      <c r="B4473" s="13">
        <f t="shared" si="568"/>
        <v>4470</v>
      </c>
      <c r="C4473" s="12">
        <v>0.19279937480425091</v>
      </c>
      <c r="D4473" s="11">
        <f t="shared" si="561"/>
        <v>17</v>
      </c>
      <c r="E4473" s="11">
        <f t="shared" si="562"/>
        <v>17</v>
      </c>
      <c r="F4473" s="11">
        <f t="shared" si="563"/>
        <v>2550</v>
      </c>
      <c r="G4473" s="12">
        <v>0.48629333444741818</v>
      </c>
      <c r="H4473" s="27">
        <f t="shared" si="564"/>
        <v>2</v>
      </c>
      <c r="I4473" s="11">
        <f t="shared" si="565"/>
        <v>0</v>
      </c>
      <c r="J4473" s="28">
        <f t="shared" si="566"/>
        <v>0</v>
      </c>
      <c r="K4473" s="28">
        <f t="shared" si="567"/>
        <v>2550</v>
      </c>
      <c r="L4473" s="11"/>
      <c r="M4473" s="11"/>
      <c r="N4473" s="11"/>
      <c r="O4473" s="11"/>
      <c r="P4473" s="11"/>
      <c r="Q4473" s="11"/>
      <c r="R4473" s="11"/>
      <c r="S4473" s="11"/>
      <c r="T4473" s="11"/>
      <c r="U4473" s="11"/>
      <c r="V4473" s="11"/>
      <c r="W4473" s="11"/>
      <c r="X4473" s="11"/>
      <c r="Y4473" s="11"/>
      <c r="Z4473" s="11"/>
      <c r="AA4473" s="11"/>
      <c r="AB4473" s="11"/>
    </row>
    <row r="4474" spans="2:28" x14ac:dyDescent="0.2">
      <c r="B4474" s="13">
        <f t="shared" si="568"/>
        <v>4471</v>
      </c>
      <c r="C4474" s="12">
        <v>0.61677113020700614</v>
      </c>
      <c r="D4474" s="11">
        <f t="shared" si="561"/>
        <v>20</v>
      </c>
      <c r="E4474" s="11">
        <f t="shared" si="562"/>
        <v>20</v>
      </c>
      <c r="F4474" s="11">
        <f t="shared" si="563"/>
        <v>3000</v>
      </c>
      <c r="G4474" s="12">
        <v>2.686769865272487E-2</v>
      </c>
      <c r="H4474" s="27">
        <f t="shared" si="564"/>
        <v>0</v>
      </c>
      <c r="I4474" s="11">
        <f t="shared" si="565"/>
        <v>1</v>
      </c>
      <c r="J4474" s="28">
        <f t="shared" si="566"/>
        <v>500</v>
      </c>
      <c r="K4474" s="28">
        <f t="shared" si="567"/>
        <v>2500</v>
      </c>
      <c r="L4474" s="11"/>
      <c r="M4474" s="11"/>
      <c r="N4474" s="11"/>
      <c r="O4474" s="11"/>
      <c r="P4474" s="11"/>
      <c r="Q4474" s="11"/>
      <c r="R4474" s="11"/>
      <c r="S4474" s="11"/>
      <c r="T4474" s="11"/>
      <c r="U4474" s="11"/>
      <c r="V4474" s="11"/>
      <c r="W4474" s="11"/>
      <c r="X4474" s="11"/>
      <c r="Y4474" s="11"/>
      <c r="Z4474" s="11"/>
      <c r="AA4474" s="11"/>
      <c r="AB4474" s="11"/>
    </row>
    <row r="4475" spans="2:28" x14ac:dyDescent="0.2">
      <c r="B4475" s="13">
        <f t="shared" si="568"/>
        <v>4472</v>
      </c>
      <c r="C4475" s="12">
        <v>0.25638592002335625</v>
      </c>
      <c r="D4475" s="11">
        <f t="shared" si="561"/>
        <v>18</v>
      </c>
      <c r="E4475" s="11">
        <f t="shared" si="562"/>
        <v>18</v>
      </c>
      <c r="F4475" s="11">
        <f t="shared" si="563"/>
        <v>2700</v>
      </c>
      <c r="G4475" s="12">
        <v>0.52462855741676984</v>
      </c>
      <c r="H4475" s="27">
        <f t="shared" si="564"/>
        <v>2</v>
      </c>
      <c r="I4475" s="11">
        <f t="shared" si="565"/>
        <v>0</v>
      </c>
      <c r="J4475" s="28">
        <f t="shared" si="566"/>
        <v>0</v>
      </c>
      <c r="K4475" s="28">
        <f t="shared" si="567"/>
        <v>2700</v>
      </c>
      <c r="L4475" s="11"/>
      <c r="M4475" s="11"/>
      <c r="N4475" s="11"/>
      <c r="O4475" s="11"/>
      <c r="P4475" s="11"/>
      <c r="Q4475" s="11"/>
      <c r="R4475" s="11"/>
      <c r="S4475" s="11"/>
      <c r="T4475" s="11"/>
      <c r="U4475" s="11"/>
      <c r="V4475" s="11"/>
      <c r="W4475" s="11"/>
      <c r="X4475" s="11"/>
      <c r="Y4475" s="11"/>
      <c r="Z4475" s="11"/>
      <c r="AA4475" s="11"/>
      <c r="AB4475" s="11"/>
    </row>
    <row r="4476" spans="2:28" x14ac:dyDescent="0.2">
      <c r="B4476" s="13">
        <f t="shared" si="568"/>
        <v>4473</v>
      </c>
      <c r="C4476" s="12">
        <v>0.64312129423594555</v>
      </c>
      <c r="D4476" s="11">
        <f t="shared" si="561"/>
        <v>20</v>
      </c>
      <c r="E4476" s="11">
        <f t="shared" si="562"/>
        <v>20</v>
      </c>
      <c r="F4476" s="11">
        <f t="shared" si="563"/>
        <v>3000</v>
      </c>
      <c r="G4476" s="12">
        <v>0.78038577526111963</v>
      </c>
      <c r="H4476" s="27">
        <f t="shared" si="564"/>
        <v>3</v>
      </c>
      <c r="I4476" s="11">
        <f t="shared" si="565"/>
        <v>0</v>
      </c>
      <c r="J4476" s="28">
        <f t="shared" si="566"/>
        <v>0</v>
      </c>
      <c r="K4476" s="28">
        <f t="shared" si="567"/>
        <v>3000</v>
      </c>
      <c r="L4476" s="11"/>
      <c r="M4476" s="11"/>
      <c r="N4476" s="11"/>
      <c r="O4476" s="11"/>
      <c r="P4476" s="11"/>
      <c r="Q4476" s="11"/>
      <c r="R4476" s="11"/>
      <c r="S4476" s="11"/>
      <c r="T4476" s="11"/>
      <c r="U4476" s="11"/>
      <c r="V4476" s="11"/>
      <c r="W4476" s="11"/>
      <c r="X4476" s="11"/>
      <c r="Y4476" s="11"/>
      <c r="Z4476" s="11"/>
      <c r="AA4476" s="11"/>
      <c r="AB4476" s="11"/>
    </row>
    <row r="4477" spans="2:28" x14ac:dyDescent="0.2">
      <c r="B4477" s="13">
        <f t="shared" si="568"/>
        <v>4474</v>
      </c>
      <c r="C4477" s="12">
        <v>0.65943217331304438</v>
      </c>
      <c r="D4477" s="11">
        <f t="shared" si="561"/>
        <v>20</v>
      </c>
      <c r="E4477" s="11">
        <f t="shared" si="562"/>
        <v>20</v>
      </c>
      <c r="F4477" s="11">
        <f t="shared" si="563"/>
        <v>3000</v>
      </c>
      <c r="G4477" s="12">
        <v>0.70405649302501772</v>
      </c>
      <c r="H4477" s="27">
        <f t="shared" si="564"/>
        <v>3</v>
      </c>
      <c r="I4477" s="11">
        <f t="shared" si="565"/>
        <v>0</v>
      </c>
      <c r="J4477" s="28">
        <f t="shared" si="566"/>
        <v>0</v>
      </c>
      <c r="K4477" s="28">
        <f t="shared" si="567"/>
        <v>3000</v>
      </c>
      <c r="L4477" s="11"/>
      <c r="M4477" s="11"/>
      <c r="N4477" s="11"/>
      <c r="O4477" s="11"/>
      <c r="P4477" s="11"/>
      <c r="Q4477" s="11"/>
      <c r="R4477" s="11"/>
      <c r="S4477" s="11"/>
      <c r="T4477" s="11"/>
      <c r="U4477" s="11"/>
      <c r="V4477" s="11"/>
      <c r="W4477" s="11"/>
      <c r="X4477" s="11"/>
      <c r="Y4477" s="11"/>
      <c r="Z4477" s="11"/>
      <c r="AA4477" s="11"/>
      <c r="AB4477" s="11"/>
    </row>
    <row r="4478" spans="2:28" x14ac:dyDescent="0.2">
      <c r="B4478" s="13">
        <f t="shared" si="568"/>
        <v>4475</v>
      </c>
      <c r="C4478" s="12">
        <v>0.13017151076083411</v>
      </c>
      <c r="D4478" s="11">
        <f t="shared" si="561"/>
        <v>16</v>
      </c>
      <c r="E4478" s="11">
        <f t="shared" si="562"/>
        <v>16</v>
      </c>
      <c r="F4478" s="11">
        <f t="shared" si="563"/>
        <v>2400</v>
      </c>
      <c r="G4478" s="12">
        <v>0.78660923025561713</v>
      </c>
      <c r="H4478" s="27">
        <f t="shared" si="564"/>
        <v>2</v>
      </c>
      <c r="I4478" s="11">
        <f t="shared" si="565"/>
        <v>0</v>
      </c>
      <c r="J4478" s="28">
        <f t="shared" si="566"/>
        <v>0</v>
      </c>
      <c r="K4478" s="28">
        <f t="shared" si="567"/>
        <v>2400</v>
      </c>
      <c r="L4478" s="11"/>
      <c r="M4478" s="11"/>
      <c r="N4478" s="11"/>
      <c r="O4478" s="11"/>
      <c r="P4478" s="11"/>
      <c r="Q4478" s="11"/>
      <c r="R4478" s="11"/>
      <c r="S4478" s="11"/>
      <c r="T4478" s="11"/>
      <c r="U4478" s="11"/>
      <c r="V4478" s="11"/>
      <c r="W4478" s="11"/>
      <c r="X4478" s="11"/>
      <c r="Y4478" s="11"/>
      <c r="Z4478" s="11"/>
      <c r="AA4478" s="11"/>
      <c r="AB4478" s="11"/>
    </row>
    <row r="4479" spans="2:28" x14ac:dyDescent="0.2">
      <c r="B4479" s="13">
        <f t="shared" si="568"/>
        <v>4476</v>
      </c>
      <c r="C4479" s="12">
        <v>0.20251744650573078</v>
      </c>
      <c r="D4479" s="11">
        <f t="shared" si="561"/>
        <v>17</v>
      </c>
      <c r="E4479" s="11">
        <f t="shared" si="562"/>
        <v>17</v>
      </c>
      <c r="F4479" s="11">
        <f t="shared" si="563"/>
        <v>2550</v>
      </c>
      <c r="G4479" s="12">
        <v>0.56039730326337212</v>
      </c>
      <c r="H4479" s="27">
        <f t="shared" si="564"/>
        <v>2</v>
      </c>
      <c r="I4479" s="11">
        <f t="shared" si="565"/>
        <v>0</v>
      </c>
      <c r="J4479" s="28">
        <f t="shared" si="566"/>
        <v>0</v>
      </c>
      <c r="K4479" s="28">
        <f t="shared" si="567"/>
        <v>2550</v>
      </c>
      <c r="L4479" s="11"/>
      <c r="M4479" s="11"/>
      <c r="N4479" s="11"/>
      <c r="O4479" s="11"/>
      <c r="P4479" s="11"/>
      <c r="Q4479" s="11"/>
      <c r="R4479" s="11"/>
      <c r="S4479" s="11"/>
      <c r="T4479" s="11"/>
      <c r="U4479" s="11"/>
      <c r="V4479" s="11"/>
      <c r="W4479" s="11"/>
      <c r="X4479" s="11"/>
      <c r="Y4479" s="11"/>
      <c r="Z4479" s="11"/>
      <c r="AA4479" s="11"/>
      <c r="AB4479" s="11"/>
    </row>
    <row r="4480" spans="2:28" x14ac:dyDescent="0.2">
      <c r="B4480" s="13">
        <f t="shared" si="568"/>
        <v>4477</v>
      </c>
      <c r="C4480" s="12">
        <v>0.88453353481748642</v>
      </c>
      <c r="D4480" s="11">
        <f t="shared" si="561"/>
        <v>22</v>
      </c>
      <c r="E4480" s="11">
        <f t="shared" si="562"/>
        <v>22</v>
      </c>
      <c r="F4480" s="11">
        <f t="shared" si="563"/>
        <v>3300</v>
      </c>
      <c r="G4480" s="12">
        <v>0.66376396822411798</v>
      </c>
      <c r="H4480" s="27">
        <f t="shared" si="564"/>
        <v>3</v>
      </c>
      <c r="I4480" s="11">
        <f t="shared" si="565"/>
        <v>0</v>
      </c>
      <c r="J4480" s="28">
        <f t="shared" si="566"/>
        <v>0</v>
      </c>
      <c r="K4480" s="28">
        <f t="shared" si="567"/>
        <v>3300</v>
      </c>
      <c r="L4480" s="11"/>
      <c r="M4480" s="11"/>
      <c r="N4480" s="11"/>
      <c r="O4480" s="11"/>
      <c r="P4480" s="11"/>
      <c r="Q4480" s="11"/>
      <c r="R4480" s="11"/>
      <c r="S4480" s="11"/>
      <c r="T4480" s="11"/>
      <c r="U4480" s="11"/>
      <c r="V4480" s="11"/>
      <c r="W4480" s="11"/>
      <c r="X4480" s="11"/>
      <c r="Y4480" s="11"/>
      <c r="Z4480" s="11"/>
      <c r="AA4480" s="11"/>
      <c r="AB4480" s="11"/>
    </row>
    <row r="4481" spans="2:28" x14ac:dyDescent="0.2">
      <c r="B4481" s="13">
        <f t="shared" si="568"/>
        <v>4478</v>
      </c>
      <c r="C4481" s="12">
        <v>0.26807522507606474</v>
      </c>
      <c r="D4481" s="11">
        <f t="shared" si="561"/>
        <v>18</v>
      </c>
      <c r="E4481" s="11">
        <f t="shared" si="562"/>
        <v>18</v>
      </c>
      <c r="F4481" s="11">
        <f t="shared" si="563"/>
        <v>2700</v>
      </c>
      <c r="G4481" s="12">
        <v>0.51927824949087875</v>
      </c>
      <c r="H4481" s="27">
        <f t="shared" si="564"/>
        <v>2</v>
      </c>
      <c r="I4481" s="11">
        <f t="shared" si="565"/>
        <v>0</v>
      </c>
      <c r="J4481" s="28">
        <f t="shared" si="566"/>
        <v>0</v>
      </c>
      <c r="K4481" s="28">
        <f t="shared" si="567"/>
        <v>2700</v>
      </c>
      <c r="L4481" s="11"/>
      <c r="M4481" s="11"/>
      <c r="N4481" s="11"/>
      <c r="O4481" s="11"/>
      <c r="P4481" s="11"/>
      <c r="Q4481" s="11"/>
      <c r="R4481" s="11"/>
      <c r="S4481" s="11"/>
      <c r="T4481" s="11"/>
      <c r="U4481" s="11"/>
      <c r="V4481" s="11"/>
      <c r="W4481" s="11"/>
      <c r="X4481" s="11"/>
      <c r="Y4481" s="11"/>
      <c r="Z4481" s="11"/>
      <c r="AA4481" s="11"/>
      <c r="AB4481" s="11"/>
    </row>
    <row r="4482" spans="2:28" x14ac:dyDescent="0.2">
      <c r="B4482" s="13">
        <f t="shared" si="568"/>
        <v>4479</v>
      </c>
      <c r="C4482" s="12">
        <v>0.8423618679334296</v>
      </c>
      <c r="D4482" s="11">
        <f t="shared" si="561"/>
        <v>22</v>
      </c>
      <c r="E4482" s="11">
        <f t="shared" si="562"/>
        <v>22</v>
      </c>
      <c r="F4482" s="11">
        <f t="shared" si="563"/>
        <v>3300</v>
      </c>
      <c r="G4482" s="12">
        <v>0.76532103313102018</v>
      </c>
      <c r="H4482" s="27">
        <f t="shared" si="564"/>
        <v>3</v>
      </c>
      <c r="I4482" s="11">
        <f t="shared" si="565"/>
        <v>0</v>
      </c>
      <c r="J4482" s="28">
        <f t="shared" si="566"/>
        <v>0</v>
      </c>
      <c r="K4482" s="28">
        <f t="shared" si="567"/>
        <v>3300</v>
      </c>
      <c r="L4482" s="11"/>
      <c r="M4482" s="11"/>
      <c r="N4482" s="11"/>
      <c r="O4482" s="11"/>
      <c r="P4482" s="11"/>
      <c r="Q4482" s="11"/>
      <c r="R4482" s="11"/>
      <c r="S4482" s="11"/>
      <c r="T4482" s="11"/>
      <c r="U4482" s="11"/>
      <c r="V4482" s="11"/>
      <c r="W4482" s="11"/>
      <c r="X4482" s="11"/>
      <c r="Y4482" s="11"/>
      <c r="Z4482" s="11"/>
      <c r="AA4482" s="11"/>
      <c r="AB4482" s="11"/>
    </row>
    <row r="4483" spans="2:28" x14ac:dyDescent="0.2">
      <c r="B4483" s="13">
        <f t="shared" si="568"/>
        <v>4480</v>
      </c>
      <c r="C4483" s="12">
        <v>0.70690661962415668</v>
      </c>
      <c r="D4483" s="11">
        <f t="shared" si="561"/>
        <v>21</v>
      </c>
      <c r="E4483" s="11">
        <f t="shared" si="562"/>
        <v>21</v>
      </c>
      <c r="F4483" s="11">
        <f t="shared" si="563"/>
        <v>3150</v>
      </c>
      <c r="G4483" s="12">
        <v>0.60113043764013352</v>
      </c>
      <c r="H4483" s="27">
        <f t="shared" si="564"/>
        <v>2</v>
      </c>
      <c r="I4483" s="11">
        <f t="shared" si="565"/>
        <v>0</v>
      </c>
      <c r="J4483" s="28">
        <f t="shared" si="566"/>
        <v>0</v>
      </c>
      <c r="K4483" s="28">
        <f t="shared" si="567"/>
        <v>3150</v>
      </c>
      <c r="L4483" s="11"/>
      <c r="M4483" s="11"/>
      <c r="N4483" s="11"/>
      <c r="O4483" s="11"/>
      <c r="P4483" s="11"/>
      <c r="Q4483" s="11"/>
      <c r="R4483" s="11"/>
      <c r="S4483" s="11"/>
      <c r="T4483" s="11"/>
      <c r="U4483" s="11"/>
      <c r="V4483" s="11"/>
      <c r="W4483" s="11"/>
      <c r="X4483" s="11"/>
      <c r="Y4483" s="11"/>
      <c r="Z4483" s="11"/>
      <c r="AA4483" s="11"/>
      <c r="AB4483" s="11"/>
    </row>
    <row r="4484" spans="2:28" x14ac:dyDescent="0.2">
      <c r="B4484" s="13">
        <f t="shared" si="568"/>
        <v>4481</v>
      </c>
      <c r="C4484" s="12">
        <v>0.23775228363292211</v>
      </c>
      <c r="D4484" s="11">
        <f t="shared" si="561"/>
        <v>17</v>
      </c>
      <c r="E4484" s="11">
        <f t="shared" si="562"/>
        <v>17</v>
      </c>
      <c r="F4484" s="11">
        <f t="shared" si="563"/>
        <v>2550</v>
      </c>
      <c r="G4484" s="12">
        <v>7.9637965943102351E-4</v>
      </c>
      <c r="H4484" s="27">
        <f t="shared" si="564"/>
        <v>0</v>
      </c>
      <c r="I4484" s="11">
        <f t="shared" si="565"/>
        <v>0</v>
      </c>
      <c r="J4484" s="28">
        <f t="shared" si="566"/>
        <v>0</v>
      </c>
      <c r="K4484" s="28">
        <f t="shared" si="567"/>
        <v>2550</v>
      </c>
      <c r="L4484" s="11"/>
      <c r="M4484" s="11"/>
      <c r="N4484" s="11"/>
      <c r="O4484" s="11"/>
      <c r="P4484" s="11"/>
      <c r="Q4484" s="11"/>
      <c r="R4484" s="11"/>
      <c r="S4484" s="11"/>
      <c r="T4484" s="11"/>
      <c r="U4484" s="11"/>
      <c r="V4484" s="11"/>
      <c r="W4484" s="11"/>
      <c r="X4484" s="11"/>
      <c r="Y4484" s="11"/>
      <c r="Z4484" s="11"/>
      <c r="AA4484" s="11"/>
      <c r="AB4484" s="11"/>
    </row>
    <row r="4485" spans="2:28" x14ac:dyDescent="0.2">
      <c r="B4485" s="13">
        <f t="shared" si="568"/>
        <v>4482</v>
      </c>
      <c r="C4485" s="12">
        <v>0.35869627411601568</v>
      </c>
      <c r="D4485" s="11">
        <f t="shared" ref="D4485:D4548" si="569">SUMIFS($M$4:$M$15,$P$4:$P$15,"&lt;="&amp;C4485,$O$4:$O$15,"&gt;="&amp;C4485)</f>
        <v>19</v>
      </c>
      <c r="E4485" s="11">
        <f t="shared" ref="E4485:E4548" si="570">MIN(D4485,$S$2)</f>
        <v>19</v>
      </c>
      <c r="F4485" s="11">
        <f t="shared" ref="F4485:F4548" si="571">E4485*$S$3</f>
        <v>2850</v>
      </c>
      <c r="G4485" s="12">
        <v>0.56012815754945344</v>
      </c>
      <c r="H4485" s="27">
        <f t="shared" ref="H4485:H4548" si="572">_xlfn.BINOM.INV(E4485,$S$5,G4485)</f>
        <v>2</v>
      </c>
      <c r="I4485" s="11">
        <f t="shared" ref="I4485:I4548" si="573">IF(E4485-H4485&gt;$S$6,E4485-H4485-$S$6,0)</f>
        <v>0</v>
      </c>
      <c r="J4485" s="28">
        <f t="shared" ref="J4485:J4548" si="574">I4485*$S$4</f>
        <v>0</v>
      </c>
      <c r="K4485" s="28">
        <f t="shared" ref="K4485:K4548" si="575">F4485-J4485</f>
        <v>2850</v>
      </c>
      <c r="L4485" s="11"/>
      <c r="M4485" s="11"/>
      <c r="N4485" s="11"/>
      <c r="O4485" s="11"/>
      <c r="P4485" s="11"/>
      <c r="Q4485" s="11"/>
      <c r="R4485" s="11"/>
      <c r="S4485" s="11"/>
      <c r="T4485" s="11"/>
      <c r="U4485" s="11"/>
      <c r="V4485" s="11"/>
      <c r="W4485" s="11"/>
      <c r="X4485" s="11"/>
      <c r="Y4485" s="11"/>
      <c r="Z4485" s="11"/>
      <c r="AA4485" s="11"/>
      <c r="AB4485" s="11"/>
    </row>
    <row r="4486" spans="2:28" x14ac:dyDescent="0.2">
      <c r="B4486" s="13">
        <f t="shared" ref="B4486:B4549" si="576">B4485+1</f>
        <v>4483</v>
      </c>
      <c r="C4486" s="12">
        <v>0.34467312046643472</v>
      </c>
      <c r="D4486" s="11">
        <f t="shared" si="569"/>
        <v>18</v>
      </c>
      <c r="E4486" s="11">
        <f t="shared" si="570"/>
        <v>18</v>
      </c>
      <c r="F4486" s="11">
        <f t="shared" si="571"/>
        <v>2700</v>
      </c>
      <c r="G4486" s="12">
        <v>0.94758117918083518</v>
      </c>
      <c r="H4486" s="27">
        <f t="shared" si="572"/>
        <v>4</v>
      </c>
      <c r="I4486" s="11">
        <f t="shared" si="573"/>
        <v>0</v>
      </c>
      <c r="J4486" s="28">
        <f t="shared" si="574"/>
        <v>0</v>
      </c>
      <c r="K4486" s="28">
        <f t="shared" si="575"/>
        <v>2700</v>
      </c>
      <c r="L4486" s="11"/>
      <c r="M4486" s="11"/>
      <c r="N4486" s="11"/>
      <c r="O4486" s="11"/>
      <c r="P4486" s="11"/>
      <c r="Q4486" s="11"/>
      <c r="R4486" s="11"/>
      <c r="S4486" s="11"/>
      <c r="T4486" s="11"/>
      <c r="U4486" s="11"/>
      <c r="V4486" s="11"/>
      <c r="W4486" s="11"/>
      <c r="X4486" s="11"/>
      <c r="Y4486" s="11"/>
      <c r="Z4486" s="11"/>
      <c r="AA4486" s="11"/>
      <c r="AB4486" s="11"/>
    </row>
    <row r="4487" spans="2:28" x14ac:dyDescent="0.2">
      <c r="B4487" s="13">
        <f t="shared" si="576"/>
        <v>4484</v>
      </c>
      <c r="C4487" s="12">
        <v>0.47340111063230272</v>
      </c>
      <c r="D4487" s="11">
        <f t="shared" si="569"/>
        <v>19</v>
      </c>
      <c r="E4487" s="11">
        <f t="shared" si="570"/>
        <v>19</v>
      </c>
      <c r="F4487" s="11">
        <f t="shared" si="571"/>
        <v>2850</v>
      </c>
      <c r="G4487" s="12">
        <v>0.46680799209319213</v>
      </c>
      <c r="H4487" s="27">
        <f t="shared" si="572"/>
        <v>2</v>
      </c>
      <c r="I4487" s="11">
        <f t="shared" si="573"/>
        <v>0</v>
      </c>
      <c r="J4487" s="28">
        <f t="shared" si="574"/>
        <v>0</v>
      </c>
      <c r="K4487" s="28">
        <f t="shared" si="575"/>
        <v>2850</v>
      </c>
      <c r="L4487" s="11"/>
      <c r="M4487" s="11"/>
      <c r="N4487" s="11"/>
      <c r="O4487" s="11"/>
      <c r="P4487" s="11"/>
      <c r="Q4487" s="11"/>
      <c r="R4487" s="11"/>
      <c r="S4487" s="11"/>
      <c r="T4487" s="11"/>
      <c r="U4487" s="11"/>
      <c r="V4487" s="11"/>
      <c r="W4487" s="11"/>
      <c r="X4487" s="11"/>
      <c r="Y4487" s="11"/>
      <c r="Z4487" s="11"/>
      <c r="AA4487" s="11"/>
      <c r="AB4487" s="11"/>
    </row>
    <row r="4488" spans="2:28" x14ac:dyDescent="0.2">
      <c r="B4488" s="13">
        <f t="shared" si="576"/>
        <v>4485</v>
      </c>
      <c r="C4488" s="12">
        <v>0.10915582693245429</v>
      </c>
      <c r="D4488" s="11">
        <f t="shared" si="569"/>
        <v>16</v>
      </c>
      <c r="E4488" s="11">
        <f t="shared" si="570"/>
        <v>16</v>
      </c>
      <c r="F4488" s="11">
        <f t="shared" si="571"/>
        <v>2400</v>
      </c>
      <c r="G4488" s="12">
        <v>0.41928237094365339</v>
      </c>
      <c r="H4488" s="27">
        <f t="shared" si="572"/>
        <v>1</v>
      </c>
      <c r="I4488" s="11">
        <f t="shared" si="573"/>
        <v>0</v>
      </c>
      <c r="J4488" s="28">
        <f t="shared" si="574"/>
        <v>0</v>
      </c>
      <c r="K4488" s="28">
        <f t="shared" si="575"/>
        <v>2400</v>
      </c>
      <c r="L4488" s="11"/>
      <c r="M4488" s="11"/>
      <c r="N4488" s="11"/>
      <c r="O4488" s="11"/>
      <c r="P4488" s="11"/>
      <c r="Q4488" s="11"/>
      <c r="R4488" s="11"/>
      <c r="S4488" s="11"/>
      <c r="T4488" s="11"/>
      <c r="U4488" s="11"/>
      <c r="V4488" s="11"/>
      <c r="W4488" s="11"/>
      <c r="X4488" s="11"/>
      <c r="Y4488" s="11"/>
      <c r="Z4488" s="11"/>
      <c r="AA4488" s="11"/>
      <c r="AB4488" s="11"/>
    </row>
    <row r="4489" spans="2:28" x14ac:dyDescent="0.2">
      <c r="B4489" s="13">
        <f t="shared" si="576"/>
        <v>4486</v>
      </c>
      <c r="C4489" s="12">
        <v>3.3829097238638695E-2</v>
      </c>
      <c r="D4489" s="11">
        <f t="shared" si="569"/>
        <v>15</v>
      </c>
      <c r="E4489" s="11">
        <f t="shared" si="570"/>
        <v>15</v>
      </c>
      <c r="F4489" s="11">
        <f t="shared" si="571"/>
        <v>2250</v>
      </c>
      <c r="G4489" s="12">
        <v>0.30211154629326098</v>
      </c>
      <c r="H4489" s="27">
        <f t="shared" si="572"/>
        <v>1</v>
      </c>
      <c r="I4489" s="11">
        <f t="shared" si="573"/>
        <v>0</v>
      </c>
      <c r="J4489" s="28">
        <f t="shared" si="574"/>
        <v>0</v>
      </c>
      <c r="K4489" s="28">
        <f t="shared" si="575"/>
        <v>2250</v>
      </c>
      <c r="L4489" s="11"/>
      <c r="M4489" s="11"/>
      <c r="N4489" s="11"/>
      <c r="O4489" s="11"/>
      <c r="P4489" s="11"/>
      <c r="Q4489" s="11"/>
      <c r="R4489" s="11"/>
      <c r="S4489" s="11"/>
      <c r="T4489" s="11"/>
      <c r="U4489" s="11"/>
      <c r="V4489" s="11"/>
      <c r="W4489" s="11"/>
      <c r="X4489" s="11"/>
      <c r="Y4489" s="11"/>
      <c r="Z4489" s="11"/>
      <c r="AA4489" s="11"/>
      <c r="AB4489" s="11"/>
    </row>
    <row r="4490" spans="2:28" x14ac:dyDescent="0.2">
      <c r="B4490" s="13">
        <f t="shared" si="576"/>
        <v>4487</v>
      </c>
      <c r="C4490" s="12">
        <v>7.1575862895251197E-3</v>
      </c>
      <c r="D4490" s="11">
        <f t="shared" si="569"/>
        <v>14</v>
      </c>
      <c r="E4490" s="11">
        <f t="shared" si="570"/>
        <v>14</v>
      </c>
      <c r="F4490" s="11">
        <f t="shared" si="571"/>
        <v>2100</v>
      </c>
      <c r="G4490" s="12">
        <v>9.9804325957122186E-2</v>
      </c>
      <c r="H4490" s="27">
        <f t="shared" si="572"/>
        <v>0</v>
      </c>
      <c r="I4490" s="11">
        <f t="shared" si="573"/>
        <v>0</v>
      </c>
      <c r="J4490" s="28">
        <f t="shared" si="574"/>
        <v>0</v>
      </c>
      <c r="K4490" s="28">
        <f t="shared" si="575"/>
        <v>2100</v>
      </c>
      <c r="L4490" s="11"/>
      <c r="M4490" s="11"/>
      <c r="N4490" s="11"/>
      <c r="O4490" s="11"/>
      <c r="P4490" s="11"/>
      <c r="Q4490" s="11"/>
      <c r="R4490" s="11"/>
      <c r="S4490" s="11"/>
      <c r="T4490" s="11"/>
      <c r="U4490" s="11"/>
      <c r="V4490" s="11"/>
      <c r="W4490" s="11"/>
      <c r="X4490" s="11"/>
      <c r="Y4490" s="11"/>
      <c r="Z4490" s="11"/>
      <c r="AA4490" s="11"/>
      <c r="AB4490" s="11"/>
    </row>
    <row r="4491" spans="2:28" x14ac:dyDescent="0.2">
      <c r="B4491" s="13">
        <f t="shared" si="576"/>
        <v>4488</v>
      </c>
      <c r="C4491" s="12">
        <v>0.27153509689437438</v>
      </c>
      <c r="D4491" s="11">
        <f t="shared" si="569"/>
        <v>18</v>
      </c>
      <c r="E4491" s="11">
        <f t="shared" si="570"/>
        <v>18</v>
      </c>
      <c r="F4491" s="11">
        <f t="shared" si="571"/>
        <v>2700</v>
      </c>
      <c r="G4491" s="12">
        <v>0.76625408947099538</v>
      </c>
      <c r="H4491" s="27">
        <f t="shared" si="572"/>
        <v>3</v>
      </c>
      <c r="I4491" s="11">
        <f t="shared" si="573"/>
        <v>0</v>
      </c>
      <c r="J4491" s="28">
        <f t="shared" si="574"/>
        <v>0</v>
      </c>
      <c r="K4491" s="28">
        <f t="shared" si="575"/>
        <v>2700</v>
      </c>
      <c r="L4491" s="11"/>
      <c r="M4491" s="11"/>
      <c r="N4491" s="11"/>
      <c r="O4491" s="11"/>
      <c r="P4491" s="11"/>
      <c r="Q4491" s="11"/>
      <c r="R4491" s="11"/>
      <c r="S4491" s="11"/>
      <c r="T4491" s="11"/>
      <c r="U4491" s="11"/>
      <c r="V4491" s="11"/>
      <c r="W4491" s="11"/>
      <c r="X4491" s="11"/>
      <c r="Y4491" s="11"/>
      <c r="Z4491" s="11"/>
      <c r="AA4491" s="11"/>
      <c r="AB4491" s="11"/>
    </row>
    <row r="4492" spans="2:28" x14ac:dyDescent="0.2">
      <c r="B4492" s="13">
        <f t="shared" si="576"/>
        <v>4489</v>
      </c>
      <c r="C4492" s="12">
        <v>0.63532151224264877</v>
      </c>
      <c r="D4492" s="11">
        <f t="shared" si="569"/>
        <v>20</v>
      </c>
      <c r="E4492" s="11">
        <f t="shared" si="570"/>
        <v>20</v>
      </c>
      <c r="F4492" s="11">
        <f t="shared" si="571"/>
        <v>3000</v>
      </c>
      <c r="G4492" s="12">
        <v>0.95431965007037745</v>
      </c>
      <c r="H4492" s="27">
        <f t="shared" si="572"/>
        <v>4</v>
      </c>
      <c r="I4492" s="11">
        <f t="shared" si="573"/>
        <v>0</v>
      </c>
      <c r="J4492" s="28">
        <f t="shared" si="574"/>
        <v>0</v>
      </c>
      <c r="K4492" s="28">
        <f t="shared" si="575"/>
        <v>3000</v>
      </c>
      <c r="L4492" s="11"/>
      <c r="M4492" s="11"/>
      <c r="N4492" s="11"/>
      <c r="O4492" s="11"/>
      <c r="P4492" s="11"/>
      <c r="Q4492" s="11"/>
      <c r="R4492" s="11"/>
      <c r="S4492" s="11"/>
      <c r="T4492" s="11"/>
      <c r="U4492" s="11"/>
      <c r="V4492" s="11"/>
      <c r="W4492" s="11"/>
      <c r="X4492" s="11"/>
      <c r="Y4492" s="11"/>
      <c r="Z4492" s="11"/>
      <c r="AA4492" s="11"/>
      <c r="AB4492" s="11"/>
    </row>
    <row r="4493" spans="2:28" x14ac:dyDescent="0.2">
      <c r="B4493" s="13">
        <f t="shared" si="576"/>
        <v>4490</v>
      </c>
      <c r="C4493" s="12">
        <v>0.88018275793080314</v>
      </c>
      <c r="D4493" s="11">
        <f t="shared" si="569"/>
        <v>22</v>
      </c>
      <c r="E4493" s="11">
        <f t="shared" si="570"/>
        <v>22</v>
      </c>
      <c r="F4493" s="11">
        <f t="shared" si="571"/>
        <v>3300</v>
      </c>
      <c r="G4493" s="12">
        <v>2.7176530582298519E-2</v>
      </c>
      <c r="H4493" s="27">
        <f t="shared" si="572"/>
        <v>0</v>
      </c>
      <c r="I4493" s="11">
        <f t="shared" si="573"/>
        <v>3</v>
      </c>
      <c r="J4493" s="28">
        <f t="shared" si="574"/>
        <v>1500</v>
      </c>
      <c r="K4493" s="28">
        <f t="shared" si="575"/>
        <v>1800</v>
      </c>
      <c r="L4493" s="11"/>
      <c r="M4493" s="11"/>
      <c r="N4493" s="11"/>
      <c r="O4493" s="11"/>
      <c r="P4493" s="11"/>
      <c r="Q4493" s="11"/>
      <c r="R4493" s="11"/>
      <c r="S4493" s="11"/>
      <c r="T4493" s="11"/>
      <c r="U4493" s="11"/>
      <c r="V4493" s="11"/>
      <c r="W4493" s="11"/>
      <c r="X4493" s="11"/>
      <c r="Y4493" s="11"/>
      <c r="Z4493" s="11"/>
      <c r="AA4493" s="11"/>
      <c r="AB4493" s="11"/>
    </row>
    <row r="4494" spans="2:28" x14ac:dyDescent="0.2">
      <c r="B4494" s="13">
        <f t="shared" si="576"/>
        <v>4491</v>
      </c>
      <c r="C4494" s="12">
        <v>0.21109924752312381</v>
      </c>
      <c r="D4494" s="11">
        <f t="shared" si="569"/>
        <v>17</v>
      </c>
      <c r="E4494" s="11">
        <f t="shared" si="570"/>
        <v>17</v>
      </c>
      <c r="F4494" s="11">
        <f t="shared" si="571"/>
        <v>2550</v>
      </c>
      <c r="G4494" s="12">
        <v>4.438199847967006E-6</v>
      </c>
      <c r="H4494" s="27">
        <f t="shared" si="572"/>
        <v>0</v>
      </c>
      <c r="I4494" s="11">
        <f t="shared" si="573"/>
        <v>0</v>
      </c>
      <c r="J4494" s="28">
        <f t="shared" si="574"/>
        <v>0</v>
      </c>
      <c r="K4494" s="28">
        <f t="shared" si="575"/>
        <v>2550</v>
      </c>
      <c r="L4494" s="11"/>
      <c r="M4494" s="11"/>
      <c r="N4494" s="11"/>
      <c r="O4494" s="11"/>
      <c r="P4494" s="11"/>
      <c r="Q4494" s="11"/>
      <c r="R4494" s="11"/>
      <c r="S4494" s="11"/>
      <c r="T4494" s="11"/>
      <c r="U4494" s="11"/>
      <c r="V4494" s="11"/>
      <c r="W4494" s="11"/>
      <c r="X4494" s="11"/>
      <c r="Y4494" s="11"/>
      <c r="Z4494" s="11"/>
      <c r="AA4494" s="11"/>
      <c r="AB4494" s="11"/>
    </row>
    <row r="4495" spans="2:28" x14ac:dyDescent="0.2">
      <c r="B4495" s="13">
        <f t="shared" si="576"/>
        <v>4492</v>
      </c>
      <c r="C4495" s="12">
        <v>2.2004922429793572E-2</v>
      </c>
      <c r="D4495" s="11">
        <f t="shared" si="569"/>
        <v>14</v>
      </c>
      <c r="E4495" s="11">
        <f t="shared" si="570"/>
        <v>14</v>
      </c>
      <c r="F4495" s="11">
        <f t="shared" si="571"/>
        <v>2100</v>
      </c>
      <c r="G4495" s="12">
        <v>0.10753109831729468</v>
      </c>
      <c r="H4495" s="27">
        <f t="shared" si="572"/>
        <v>0</v>
      </c>
      <c r="I4495" s="11">
        <f t="shared" si="573"/>
        <v>0</v>
      </c>
      <c r="J4495" s="28">
        <f t="shared" si="574"/>
        <v>0</v>
      </c>
      <c r="K4495" s="28">
        <f t="shared" si="575"/>
        <v>2100</v>
      </c>
      <c r="L4495" s="11"/>
      <c r="M4495" s="11"/>
      <c r="N4495" s="11"/>
      <c r="O4495" s="11"/>
      <c r="P4495" s="11"/>
      <c r="Q4495" s="11"/>
      <c r="R4495" s="11"/>
      <c r="S4495" s="11"/>
      <c r="T4495" s="11"/>
      <c r="U4495" s="11"/>
      <c r="V4495" s="11"/>
      <c r="W4495" s="11"/>
      <c r="X4495" s="11"/>
      <c r="Y4495" s="11"/>
      <c r="Z4495" s="11"/>
      <c r="AA4495" s="11"/>
      <c r="AB4495" s="11"/>
    </row>
    <row r="4496" spans="2:28" x14ac:dyDescent="0.2">
      <c r="B4496" s="13">
        <f t="shared" si="576"/>
        <v>4493</v>
      </c>
      <c r="C4496" s="12">
        <v>0.47374548866859911</v>
      </c>
      <c r="D4496" s="11">
        <f t="shared" si="569"/>
        <v>19</v>
      </c>
      <c r="E4496" s="11">
        <f t="shared" si="570"/>
        <v>19</v>
      </c>
      <c r="F4496" s="11">
        <f t="shared" si="571"/>
        <v>2850</v>
      </c>
      <c r="G4496" s="12">
        <v>0.71852035760810973</v>
      </c>
      <c r="H4496" s="27">
        <f t="shared" si="572"/>
        <v>3</v>
      </c>
      <c r="I4496" s="11">
        <f t="shared" si="573"/>
        <v>0</v>
      </c>
      <c r="J4496" s="28">
        <f t="shared" si="574"/>
        <v>0</v>
      </c>
      <c r="K4496" s="28">
        <f t="shared" si="575"/>
        <v>2850</v>
      </c>
      <c r="L4496" s="11"/>
      <c r="M4496" s="11"/>
      <c r="N4496" s="11"/>
      <c r="O4496" s="11"/>
      <c r="P4496" s="11"/>
      <c r="Q4496" s="11"/>
      <c r="R4496" s="11"/>
      <c r="S4496" s="11"/>
      <c r="T4496" s="11"/>
      <c r="U4496" s="11"/>
      <c r="V4496" s="11"/>
      <c r="W4496" s="11"/>
      <c r="X4496" s="11"/>
      <c r="Y4496" s="11"/>
      <c r="Z4496" s="11"/>
      <c r="AA4496" s="11"/>
      <c r="AB4496" s="11"/>
    </row>
    <row r="4497" spans="2:28" x14ac:dyDescent="0.2">
      <c r="B4497" s="13">
        <f t="shared" si="576"/>
        <v>4494</v>
      </c>
      <c r="C4497" s="12">
        <v>0.33945521558684055</v>
      </c>
      <c r="D4497" s="11">
        <f t="shared" si="569"/>
        <v>18</v>
      </c>
      <c r="E4497" s="11">
        <f t="shared" si="570"/>
        <v>18</v>
      </c>
      <c r="F4497" s="11">
        <f t="shared" si="571"/>
        <v>2700</v>
      </c>
      <c r="G4497" s="12">
        <v>0.63169605503486836</v>
      </c>
      <c r="H4497" s="27">
        <f t="shared" si="572"/>
        <v>2</v>
      </c>
      <c r="I4497" s="11">
        <f t="shared" si="573"/>
        <v>0</v>
      </c>
      <c r="J4497" s="28">
        <f t="shared" si="574"/>
        <v>0</v>
      </c>
      <c r="K4497" s="28">
        <f t="shared" si="575"/>
        <v>2700</v>
      </c>
      <c r="L4497" s="11"/>
      <c r="M4497" s="11"/>
      <c r="N4497" s="11"/>
      <c r="O4497" s="11"/>
      <c r="P4497" s="11"/>
      <c r="Q4497" s="11"/>
      <c r="R4497" s="11"/>
      <c r="S4497" s="11"/>
      <c r="T4497" s="11"/>
      <c r="U4497" s="11"/>
      <c r="V4497" s="11"/>
      <c r="W4497" s="11"/>
      <c r="X4497" s="11"/>
      <c r="Y4497" s="11"/>
      <c r="Z4497" s="11"/>
      <c r="AA4497" s="11"/>
      <c r="AB4497" s="11"/>
    </row>
    <row r="4498" spans="2:28" x14ac:dyDescent="0.2">
      <c r="B4498" s="13">
        <f t="shared" si="576"/>
        <v>4495</v>
      </c>
      <c r="C4498" s="12">
        <v>0.70180337260574699</v>
      </c>
      <c r="D4498" s="11">
        <f t="shared" si="569"/>
        <v>21</v>
      </c>
      <c r="E4498" s="11">
        <f t="shared" si="570"/>
        <v>21</v>
      </c>
      <c r="F4498" s="11">
        <f t="shared" si="571"/>
        <v>3150</v>
      </c>
      <c r="G4498" s="12">
        <v>0.41620797936880893</v>
      </c>
      <c r="H4498" s="27">
        <f t="shared" si="572"/>
        <v>2</v>
      </c>
      <c r="I4498" s="11">
        <f t="shared" si="573"/>
        <v>0</v>
      </c>
      <c r="J4498" s="28">
        <f t="shared" si="574"/>
        <v>0</v>
      </c>
      <c r="K4498" s="28">
        <f t="shared" si="575"/>
        <v>3150</v>
      </c>
      <c r="L4498" s="11"/>
      <c r="M4498" s="11"/>
      <c r="N4498" s="11"/>
      <c r="O4498" s="11"/>
      <c r="P4498" s="11"/>
      <c r="Q4498" s="11"/>
      <c r="R4498" s="11"/>
      <c r="S4498" s="11"/>
      <c r="T4498" s="11"/>
      <c r="U4498" s="11"/>
      <c r="V4498" s="11"/>
      <c r="W4498" s="11"/>
      <c r="X4498" s="11"/>
      <c r="Y4498" s="11"/>
      <c r="Z4498" s="11"/>
      <c r="AA4498" s="11"/>
      <c r="AB4498" s="11"/>
    </row>
    <row r="4499" spans="2:28" x14ac:dyDescent="0.2">
      <c r="B4499" s="13">
        <f t="shared" si="576"/>
        <v>4496</v>
      </c>
      <c r="C4499" s="12">
        <v>7.0389529736525902E-2</v>
      </c>
      <c r="D4499" s="11">
        <f t="shared" si="569"/>
        <v>15</v>
      </c>
      <c r="E4499" s="11">
        <f t="shared" si="570"/>
        <v>15</v>
      </c>
      <c r="F4499" s="11">
        <f t="shared" si="571"/>
        <v>2250</v>
      </c>
      <c r="G4499" s="12">
        <v>0.51171021607038247</v>
      </c>
      <c r="H4499" s="27">
        <f t="shared" si="572"/>
        <v>1</v>
      </c>
      <c r="I4499" s="11">
        <f t="shared" si="573"/>
        <v>0</v>
      </c>
      <c r="J4499" s="28">
        <f t="shared" si="574"/>
        <v>0</v>
      </c>
      <c r="K4499" s="28">
        <f t="shared" si="575"/>
        <v>2250</v>
      </c>
      <c r="L4499" s="11"/>
      <c r="M4499" s="11"/>
      <c r="N4499" s="11"/>
      <c r="O4499" s="11"/>
      <c r="P4499" s="11"/>
      <c r="Q4499" s="11"/>
      <c r="R4499" s="11"/>
      <c r="S4499" s="11"/>
      <c r="T4499" s="11"/>
      <c r="U4499" s="11"/>
      <c r="V4499" s="11"/>
      <c r="W4499" s="11"/>
      <c r="X4499" s="11"/>
      <c r="Y4499" s="11"/>
      <c r="Z4499" s="11"/>
      <c r="AA4499" s="11"/>
      <c r="AB4499" s="11"/>
    </row>
    <row r="4500" spans="2:28" x14ac:dyDescent="0.2">
      <c r="B4500" s="13">
        <f t="shared" si="576"/>
        <v>4497</v>
      </c>
      <c r="C4500" s="12">
        <v>0.89245548165786837</v>
      </c>
      <c r="D4500" s="11">
        <f t="shared" si="569"/>
        <v>22</v>
      </c>
      <c r="E4500" s="11">
        <f t="shared" si="570"/>
        <v>22</v>
      </c>
      <c r="F4500" s="11">
        <f t="shared" si="571"/>
        <v>3300</v>
      </c>
      <c r="G4500" s="12">
        <v>0.9401331100980318</v>
      </c>
      <c r="H4500" s="27">
        <f t="shared" si="572"/>
        <v>5</v>
      </c>
      <c r="I4500" s="11">
        <f t="shared" si="573"/>
        <v>0</v>
      </c>
      <c r="J4500" s="28">
        <f t="shared" si="574"/>
        <v>0</v>
      </c>
      <c r="K4500" s="28">
        <f t="shared" si="575"/>
        <v>3300</v>
      </c>
      <c r="L4500" s="11"/>
      <c r="M4500" s="11"/>
      <c r="N4500" s="11"/>
      <c r="O4500" s="11"/>
      <c r="P4500" s="11"/>
      <c r="Q4500" s="11"/>
      <c r="R4500" s="11"/>
      <c r="S4500" s="11"/>
      <c r="T4500" s="11"/>
      <c r="U4500" s="11"/>
      <c r="V4500" s="11"/>
      <c r="W4500" s="11"/>
      <c r="X4500" s="11"/>
      <c r="Y4500" s="11"/>
      <c r="Z4500" s="11"/>
      <c r="AA4500" s="11"/>
      <c r="AB4500" s="11"/>
    </row>
    <row r="4501" spans="2:28" x14ac:dyDescent="0.2">
      <c r="B4501" s="13">
        <f t="shared" si="576"/>
        <v>4498</v>
      </c>
      <c r="C4501" s="12">
        <v>0.30008739352165781</v>
      </c>
      <c r="D4501" s="11">
        <f t="shared" si="569"/>
        <v>18</v>
      </c>
      <c r="E4501" s="11">
        <f t="shared" si="570"/>
        <v>18</v>
      </c>
      <c r="F4501" s="11">
        <f t="shared" si="571"/>
        <v>2700</v>
      </c>
      <c r="G4501" s="12">
        <v>0.44975935434399972</v>
      </c>
      <c r="H4501" s="27">
        <f t="shared" si="572"/>
        <v>1</v>
      </c>
      <c r="I4501" s="11">
        <f t="shared" si="573"/>
        <v>0</v>
      </c>
      <c r="J4501" s="28">
        <f t="shared" si="574"/>
        <v>0</v>
      </c>
      <c r="K4501" s="28">
        <f t="shared" si="575"/>
        <v>2700</v>
      </c>
      <c r="L4501" s="11"/>
      <c r="M4501" s="11"/>
      <c r="N4501" s="11"/>
      <c r="O4501" s="11"/>
      <c r="P4501" s="11"/>
      <c r="Q4501" s="11"/>
      <c r="R4501" s="11"/>
      <c r="S4501" s="11"/>
      <c r="T4501" s="11"/>
      <c r="U4501" s="11"/>
      <c r="V4501" s="11"/>
      <c r="W4501" s="11"/>
      <c r="X4501" s="11"/>
      <c r="Y4501" s="11"/>
      <c r="Z4501" s="11"/>
      <c r="AA4501" s="11"/>
      <c r="AB4501" s="11"/>
    </row>
    <row r="4502" spans="2:28" x14ac:dyDescent="0.2">
      <c r="B4502" s="13">
        <f t="shared" si="576"/>
        <v>4499</v>
      </c>
      <c r="C4502" s="12">
        <v>0.97255660385761755</v>
      </c>
      <c r="D4502" s="11">
        <f t="shared" si="569"/>
        <v>24</v>
      </c>
      <c r="E4502" s="11">
        <f t="shared" si="570"/>
        <v>22</v>
      </c>
      <c r="F4502" s="11">
        <f t="shared" si="571"/>
        <v>3300</v>
      </c>
      <c r="G4502" s="12">
        <v>0.1702067209429986</v>
      </c>
      <c r="H4502" s="27">
        <f t="shared" si="572"/>
        <v>1</v>
      </c>
      <c r="I4502" s="11">
        <f t="shared" si="573"/>
        <v>2</v>
      </c>
      <c r="J4502" s="28">
        <f t="shared" si="574"/>
        <v>1000</v>
      </c>
      <c r="K4502" s="28">
        <f t="shared" si="575"/>
        <v>2300</v>
      </c>
      <c r="L4502" s="11"/>
      <c r="M4502" s="11"/>
      <c r="N4502" s="11"/>
      <c r="O4502" s="11"/>
      <c r="P4502" s="11"/>
      <c r="Q4502" s="11"/>
      <c r="R4502" s="11"/>
      <c r="S4502" s="11"/>
      <c r="T4502" s="11"/>
      <c r="U4502" s="11"/>
      <c r="V4502" s="11"/>
      <c r="W4502" s="11"/>
      <c r="X4502" s="11"/>
      <c r="Y4502" s="11"/>
      <c r="Z4502" s="11"/>
      <c r="AA4502" s="11"/>
      <c r="AB4502" s="11"/>
    </row>
    <row r="4503" spans="2:28" x14ac:dyDescent="0.2">
      <c r="B4503" s="13">
        <f t="shared" si="576"/>
        <v>4500</v>
      </c>
      <c r="C4503" s="12">
        <v>0.79638407129482724</v>
      </c>
      <c r="D4503" s="11">
        <f t="shared" si="569"/>
        <v>21</v>
      </c>
      <c r="E4503" s="11">
        <f t="shared" si="570"/>
        <v>21</v>
      </c>
      <c r="F4503" s="11">
        <f t="shared" si="571"/>
        <v>3150</v>
      </c>
      <c r="G4503" s="12">
        <v>0.93329589995445594</v>
      </c>
      <c r="H4503" s="27">
        <f t="shared" si="572"/>
        <v>4</v>
      </c>
      <c r="I4503" s="11">
        <f t="shared" si="573"/>
        <v>0</v>
      </c>
      <c r="J4503" s="28">
        <f t="shared" si="574"/>
        <v>0</v>
      </c>
      <c r="K4503" s="28">
        <f t="shared" si="575"/>
        <v>3150</v>
      </c>
      <c r="L4503" s="11"/>
      <c r="M4503" s="11"/>
      <c r="N4503" s="11"/>
      <c r="O4503" s="11"/>
      <c r="P4503" s="11"/>
      <c r="Q4503" s="11"/>
      <c r="R4503" s="11"/>
      <c r="S4503" s="11"/>
      <c r="T4503" s="11"/>
      <c r="U4503" s="11"/>
      <c r="V4503" s="11"/>
      <c r="W4503" s="11"/>
      <c r="X4503" s="11"/>
      <c r="Y4503" s="11"/>
      <c r="Z4503" s="11"/>
      <c r="AA4503" s="11"/>
      <c r="AB4503" s="11"/>
    </row>
    <row r="4504" spans="2:28" x14ac:dyDescent="0.2">
      <c r="B4504" s="13">
        <f t="shared" si="576"/>
        <v>4501</v>
      </c>
      <c r="C4504" s="12">
        <v>0.49341055403231715</v>
      </c>
      <c r="D4504" s="11">
        <f t="shared" si="569"/>
        <v>19</v>
      </c>
      <c r="E4504" s="11">
        <f t="shared" si="570"/>
        <v>19</v>
      </c>
      <c r="F4504" s="11">
        <f t="shared" si="571"/>
        <v>2850</v>
      </c>
      <c r="G4504" s="12">
        <v>0.14705626071769407</v>
      </c>
      <c r="H4504" s="27">
        <f t="shared" si="572"/>
        <v>1</v>
      </c>
      <c r="I4504" s="11">
        <f t="shared" si="573"/>
        <v>0</v>
      </c>
      <c r="J4504" s="28">
        <f t="shared" si="574"/>
        <v>0</v>
      </c>
      <c r="K4504" s="28">
        <f t="shared" si="575"/>
        <v>2850</v>
      </c>
      <c r="L4504" s="11"/>
      <c r="M4504" s="11"/>
      <c r="N4504" s="11"/>
      <c r="O4504" s="11"/>
      <c r="P4504" s="11"/>
      <c r="Q4504" s="11"/>
      <c r="R4504" s="11"/>
      <c r="S4504" s="11"/>
      <c r="T4504" s="11"/>
      <c r="U4504" s="11"/>
      <c r="V4504" s="11"/>
      <c r="W4504" s="11"/>
      <c r="X4504" s="11"/>
      <c r="Y4504" s="11"/>
      <c r="Z4504" s="11"/>
      <c r="AA4504" s="11"/>
      <c r="AB4504" s="11"/>
    </row>
    <row r="4505" spans="2:28" x14ac:dyDescent="0.2">
      <c r="B4505" s="13">
        <f t="shared" si="576"/>
        <v>4502</v>
      </c>
      <c r="C4505" s="12">
        <v>0.33016142265950699</v>
      </c>
      <c r="D4505" s="11">
        <f t="shared" si="569"/>
        <v>18</v>
      </c>
      <c r="E4505" s="11">
        <f t="shared" si="570"/>
        <v>18</v>
      </c>
      <c r="F4505" s="11">
        <f t="shared" si="571"/>
        <v>2700</v>
      </c>
      <c r="G4505" s="12">
        <v>0.92520880161276342</v>
      </c>
      <c r="H4505" s="27">
        <f t="shared" si="572"/>
        <v>4</v>
      </c>
      <c r="I4505" s="11">
        <f t="shared" si="573"/>
        <v>0</v>
      </c>
      <c r="J4505" s="28">
        <f t="shared" si="574"/>
        <v>0</v>
      </c>
      <c r="K4505" s="28">
        <f t="shared" si="575"/>
        <v>2700</v>
      </c>
      <c r="L4505" s="11"/>
      <c r="M4505" s="11"/>
      <c r="N4505" s="11"/>
      <c r="O4505" s="11"/>
      <c r="P4505" s="11"/>
      <c r="Q4505" s="11"/>
      <c r="R4505" s="11"/>
      <c r="S4505" s="11"/>
      <c r="T4505" s="11"/>
      <c r="U4505" s="11"/>
      <c r="V4505" s="11"/>
      <c r="W4505" s="11"/>
      <c r="X4505" s="11"/>
      <c r="Y4505" s="11"/>
      <c r="Z4505" s="11"/>
      <c r="AA4505" s="11"/>
      <c r="AB4505" s="11"/>
    </row>
    <row r="4506" spans="2:28" x14ac:dyDescent="0.2">
      <c r="B4506" s="13">
        <f t="shared" si="576"/>
        <v>4503</v>
      </c>
      <c r="C4506" s="12">
        <v>0.89472361300040082</v>
      </c>
      <c r="D4506" s="11">
        <f t="shared" si="569"/>
        <v>22</v>
      </c>
      <c r="E4506" s="11">
        <f t="shared" si="570"/>
        <v>22</v>
      </c>
      <c r="F4506" s="11">
        <f t="shared" si="571"/>
        <v>3300</v>
      </c>
      <c r="G4506" s="12">
        <v>0.23160663272262039</v>
      </c>
      <c r="H4506" s="27">
        <f t="shared" si="572"/>
        <v>1</v>
      </c>
      <c r="I4506" s="11">
        <f t="shared" si="573"/>
        <v>2</v>
      </c>
      <c r="J4506" s="28">
        <f t="shared" si="574"/>
        <v>1000</v>
      </c>
      <c r="K4506" s="28">
        <f t="shared" si="575"/>
        <v>2300</v>
      </c>
      <c r="L4506" s="11"/>
      <c r="M4506" s="11"/>
      <c r="N4506" s="11"/>
      <c r="O4506" s="11"/>
      <c r="P4506" s="11"/>
      <c r="Q4506" s="11"/>
      <c r="R4506" s="11"/>
      <c r="S4506" s="11"/>
      <c r="T4506" s="11"/>
      <c r="U4506" s="11"/>
      <c r="V4506" s="11"/>
      <c r="W4506" s="11"/>
      <c r="X4506" s="11"/>
      <c r="Y4506" s="11"/>
      <c r="Z4506" s="11"/>
      <c r="AA4506" s="11"/>
      <c r="AB4506" s="11"/>
    </row>
    <row r="4507" spans="2:28" x14ac:dyDescent="0.2">
      <c r="B4507" s="13">
        <f t="shared" si="576"/>
        <v>4504</v>
      </c>
      <c r="C4507" s="12">
        <v>0.12244187423869379</v>
      </c>
      <c r="D4507" s="11">
        <f t="shared" si="569"/>
        <v>16</v>
      </c>
      <c r="E4507" s="11">
        <f t="shared" si="570"/>
        <v>16</v>
      </c>
      <c r="F4507" s="11">
        <f t="shared" si="571"/>
        <v>2400</v>
      </c>
      <c r="G4507" s="12">
        <v>0.89936939153838291</v>
      </c>
      <c r="H4507" s="27">
        <f t="shared" si="572"/>
        <v>3</v>
      </c>
      <c r="I4507" s="11">
        <f t="shared" si="573"/>
        <v>0</v>
      </c>
      <c r="J4507" s="28">
        <f t="shared" si="574"/>
        <v>0</v>
      </c>
      <c r="K4507" s="28">
        <f t="shared" si="575"/>
        <v>2400</v>
      </c>
      <c r="L4507" s="11"/>
      <c r="M4507" s="11"/>
      <c r="N4507" s="11"/>
      <c r="O4507" s="11"/>
      <c r="P4507" s="11"/>
      <c r="Q4507" s="11"/>
      <c r="R4507" s="11"/>
      <c r="S4507" s="11"/>
      <c r="T4507" s="11"/>
      <c r="U4507" s="11"/>
      <c r="V4507" s="11"/>
      <c r="W4507" s="11"/>
      <c r="X4507" s="11"/>
      <c r="Y4507" s="11"/>
      <c r="Z4507" s="11"/>
      <c r="AA4507" s="11"/>
      <c r="AB4507" s="11"/>
    </row>
    <row r="4508" spans="2:28" x14ac:dyDescent="0.2">
      <c r="B4508" s="13">
        <f t="shared" si="576"/>
        <v>4505</v>
      </c>
      <c r="C4508" s="12">
        <v>0.80437009621542721</v>
      </c>
      <c r="D4508" s="11">
        <f t="shared" si="569"/>
        <v>21</v>
      </c>
      <c r="E4508" s="11">
        <f t="shared" si="570"/>
        <v>21</v>
      </c>
      <c r="F4508" s="11">
        <f t="shared" si="571"/>
        <v>3150</v>
      </c>
      <c r="G4508" s="12">
        <v>0.1264970788900156</v>
      </c>
      <c r="H4508" s="27">
        <f t="shared" si="572"/>
        <v>1</v>
      </c>
      <c r="I4508" s="11">
        <f t="shared" si="573"/>
        <v>1</v>
      </c>
      <c r="J4508" s="28">
        <f t="shared" si="574"/>
        <v>500</v>
      </c>
      <c r="K4508" s="28">
        <f t="shared" si="575"/>
        <v>2650</v>
      </c>
      <c r="L4508" s="11"/>
      <c r="M4508" s="11"/>
      <c r="N4508" s="11"/>
      <c r="O4508" s="11"/>
      <c r="P4508" s="11"/>
      <c r="Q4508" s="11"/>
      <c r="R4508" s="11"/>
      <c r="S4508" s="11"/>
      <c r="T4508" s="11"/>
      <c r="U4508" s="11"/>
      <c r="V4508" s="11"/>
      <c r="W4508" s="11"/>
      <c r="X4508" s="11"/>
      <c r="Y4508" s="11"/>
      <c r="Z4508" s="11"/>
      <c r="AA4508" s="11"/>
      <c r="AB4508" s="11"/>
    </row>
    <row r="4509" spans="2:28" x14ac:dyDescent="0.2">
      <c r="B4509" s="13">
        <f t="shared" si="576"/>
        <v>4506</v>
      </c>
      <c r="C4509" s="12">
        <v>3.8306689880576394E-2</v>
      </c>
      <c r="D4509" s="11">
        <f t="shared" si="569"/>
        <v>15</v>
      </c>
      <c r="E4509" s="11">
        <f t="shared" si="570"/>
        <v>15</v>
      </c>
      <c r="F4509" s="11">
        <f t="shared" si="571"/>
        <v>2250</v>
      </c>
      <c r="G4509" s="12">
        <v>0.19273165755601596</v>
      </c>
      <c r="H4509" s="27">
        <f t="shared" si="572"/>
        <v>0</v>
      </c>
      <c r="I4509" s="11">
        <f t="shared" si="573"/>
        <v>0</v>
      </c>
      <c r="J4509" s="28">
        <f t="shared" si="574"/>
        <v>0</v>
      </c>
      <c r="K4509" s="28">
        <f t="shared" si="575"/>
        <v>2250</v>
      </c>
      <c r="L4509" s="11"/>
      <c r="M4509" s="11"/>
      <c r="N4509" s="11"/>
      <c r="O4509" s="11"/>
      <c r="P4509" s="11"/>
      <c r="Q4509" s="11"/>
      <c r="R4509" s="11"/>
      <c r="S4509" s="11"/>
      <c r="T4509" s="11"/>
      <c r="U4509" s="11"/>
      <c r="V4509" s="11"/>
      <c r="W4509" s="11"/>
      <c r="X4509" s="11"/>
      <c r="Y4509" s="11"/>
      <c r="Z4509" s="11"/>
      <c r="AA4509" s="11"/>
      <c r="AB4509" s="11"/>
    </row>
    <row r="4510" spans="2:28" x14ac:dyDescent="0.2">
      <c r="B4510" s="13">
        <f t="shared" si="576"/>
        <v>4507</v>
      </c>
      <c r="C4510" s="12">
        <v>0.54814939881851299</v>
      </c>
      <c r="D4510" s="11">
        <f t="shared" si="569"/>
        <v>20</v>
      </c>
      <c r="E4510" s="11">
        <f t="shared" si="570"/>
        <v>20</v>
      </c>
      <c r="F4510" s="11">
        <f t="shared" si="571"/>
        <v>3000</v>
      </c>
      <c r="G4510" s="12">
        <v>0.16078845432750621</v>
      </c>
      <c r="H4510" s="27">
        <f t="shared" si="572"/>
        <v>1</v>
      </c>
      <c r="I4510" s="11">
        <f t="shared" si="573"/>
        <v>0</v>
      </c>
      <c r="J4510" s="28">
        <f t="shared" si="574"/>
        <v>0</v>
      </c>
      <c r="K4510" s="28">
        <f t="shared" si="575"/>
        <v>3000</v>
      </c>
      <c r="L4510" s="11"/>
      <c r="M4510" s="11"/>
      <c r="N4510" s="11"/>
      <c r="O4510" s="11"/>
      <c r="P4510" s="11"/>
      <c r="Q4510" s="11"/>
      <c r="R4510" s="11"/>
      <c r="S4510" s="11"/>
      <c r="T4510" s="11"/>
      <c r="U4510" s="11"/>
      <c r="V4510" s="11"/>
      <c r="W4510" s="11"/>
      <c r="X4510" s="11"/>
      <c r="Y4510" s="11"/>
      <c r="Z4510" s="11"/>
      <c r="AA4510" s="11"/>
      <c r="AB4510" s="11"/>
    </row>
    <row r="4511" spans="2:28" x14ac:dyDescent="0.2">
      <c r="B4511" s="13">
        <f t="shared" si="576"/>
        <v>4508</v>
      </c>
      <c r="C4511" s="12">
        <v>0.69587879555074672</v>
      </c>
      <c r="D4511" s="11">
        <f t="shared" si="569"/>
        <v>21</v>
      </c>
      <c r="E4511" s="11">
        <f t="shared" si="570"/>
        <v>21</v>
      </c>
      <c r="F4511" s="11">
        <f t="shared" si="571"/>
        <v>3150</v>
      </c>
      <c r="G4511" s="12">
        <v>0.68711062816026547</v>
      </c>
      <c r="H4511" s="27">
        <f t="shared" si="572"/>
        <v>3</v>
      </c>
      <c r="I4511" s="11">
        <f t="shared" si="573"/>
        <v>0</v>
      </c>
      <c r="J4511" s="28">
        <f t="shared" si="574"/>
        <v>0</v>
      </c>
      <c r="K4511" s="28">
        <f t="shared" si="575"/>
        <v>3150</v>
      </c>
      <c r="L4511" s="11"/>
      <c r="M4511" s="11"/>
      <c r="N4511" s="11"/>
      <c r="O4511" s="11"/>
      <c r="P4511" s="11"/>
      <c r="Q4511" s="11"/>
      <c r="R4511" s="11"/>
      <c r="S4511" s="11"/>
      <c r="T4511" s="11"/>
      <c r="U4511" s="11"/>
      <c r="V4511" s="11"/>
      <c r="W4511" s="11"/>
      <c r="X4511" s="11"/>
      <c r="Y4511" s="11"/>
      <c r="Z4511" s="11"/>
      <c r="AA4511" s="11"/>
      <c r="AB4511" s="11"/>
    </row>
    <row r="4512" spans="2:28" x14ac:dyDescent="0.2">
      <c r="B4512" s="13">
        <f t="shared" si="576"/>
        <v>4509</v>
      </c>
      <c r="C4512" s="12">
        <v>0.14824216477491503</v>
      </c>
      <c r="D4512" s="11">
        <f t="shared" si="569"/>
        <v>16</v>
      </c>
      <c r="E4512" s="11">
        <f t="shared" si="570"/>
        <v>16</v>
      </c>
      <c r="F4512" s="11">
        <f t="shared" si="571"/>
        <v>2400</v>
      </c>
      <c r="G4512" s="12">
        <v>0.48050704465387117</v>
      </c>
      <c r="H4512" s="27">
        <f t="shared" si="572"/>
        <v>1</v>
      </c>
      <c r="I4512" s="11">
        <f t="shared" si="573"/>
        <v>0</v>
      </c>
      <c r="J4512" s="28">
        <f t="shared" si="574"/>
        <v>0</v>
      </c>
      <c r="K4512" s="28">
        <f t="shared" si="575"/>
        <v>2400</v>
      </c>
      <c r="L4512" s="11"/>
      <c r="M4512" s="11"/>
      <c r="N4512" s="11"/>
      <c r="O4512" s="11"/>
      <c r="P4512" s="11"/>
      <c r="Q4512" s="11"/>
      <c r="R4512" s="11"/>
      <c r="S4512" s="11"/>
      <c r="T4512" s="11"/>
      <c r="U4512" s="11"/>
      <c r="V4512" s="11"/>
      <c r="W4512" s="11"/>
      <c r="X4512" s="11"/>
      <c r="Y4512" s="11"/>
      <c r="Z4512" s="11"/>
      <c r="AA4512" s="11"/>
      <c r="AB4512" s="11"/>
    </row>
    <row r="4513" spans="2:28" x14ac:dyDescent="0.2">
      <c r="B4513" s="13">
        <f t="shared" si="576"/>
        <v>4510</v>
      </c>
      <c r="C4513" s="12">
        <v>0.99461684756450952</v>
      </c>
      <c r="D4513" s="11">
        <f t="shared" si="569"/>
        <v>25</v>
      </c>
      <c r="E4513" s="11">
        <f t="shared" si="570"/>
        <v>22</v>
      </c>
      <c r="F4513" s="11">
        <f t="shared" si="571"/>
        <v>3300</v>
      </c>
      <c r="G4513" s="12">
        <v>0.16344517181080531</v>
      </c>
      <c r="H4513" s="27">
        <f t="shared" si="572"/>
        <v>1</v>
      </c>
      <c r="I4513" s="11">
        <f t="shared" si="573"/>
        <v>2</v>
      </c>
      <c r="J4513" s="28">
        <f t="shared" si="574"/>
        <v>1000</v>
      </c>
      <c r="K4513" s="28">
        <f t="shared" si="575"/>
        <v>2300</v>
      </c>
      <c r="L4513" s="11"/>
      <c r="M4513" s="11"/>
      <c r="N4513" s="11"/>
      <c r="O4513" s="11"/>
      <c r="P4513" s="11"/>
      <c r="Q4513" s="11"/>
      <c r="R4513" s="11"/>
      <c r="S4513" s="11"/>
      <c r="T4513" s="11"/>
      <c r="U4513" s="11"/>
      <c r="V4513" s="11"/>
      <c r="W4513" s="11"/>
      <c r="X4513" s="11"/>
      <c r="Y4513" s="11"/>
      <c r="Z4513" s="11"/>
      <c r="AA4513" s="11"/>
      <c r="AB4513" s="11"/>
    </row>
    <row r="4514" spans="2:28" x14ac:dyDescent="0.2">
      <c r="B4514" s="13">
        <f t="shared" si="576"/>
        <v>4511</v>
      </c>
      <c r="C4514" s="12">
        <v>0.26584805307236703</v>
      </c>
      <c r="D4514" s="11">
        <f t="shared" si="569"/>
        <v>18</v>
      </c>
      <c r="E4514" s="11">
        <f t="shared" si="570"/>
        <v>18</v>
      </c>
      <c r="F4514" s="11">
        <f t="shared" si="571"/>
        <v>2700</v>
      </c>
      <c r="G4514" s="12">
        <v>0.74251521056383596</v>
      </c>
      <c r="H4514" s="27">
        <f t="shared" si="572"/>
        <v>3</v>
      </c>
      <c r="I4514" s="11">
        <f t="shared" si="573"/>
        <v>0</v>
      </c>
      <c r="J4514" s="28">
        <f t="shared" si="574"/>
        <v>0</v>
      </c>
      <c r="K4514" s="28">
        <f t="shared" si="575"/>
        <v>2700</v>
      </c>
      <c r="L4514" s="11"/>
      <c r="M4514" s="11"/>
      <c r="N4514" s="11"/>
      <c r="O4514" s="11"/>
      <c r="P4514" s="11"/>
      <c r="Q4514" s="11"/>
      <c r="R4514" s="11"/>
      <c r="S4514" s="11"/>
      <c r="T4514" s="11"/>
      <c r="U4514" s="11"/>
      <c r="V4514" s="11"/>
      <c r="W4514" s="11"/>
      <c r="X4514" s="11"/>
      <c r="Y4514" s="11"/>
      <c r="Z4514" s="11"/>
      <c r="AA4514" s="11"/>
      <c r="AB4514" s="11"/>
    </row>
    <row r="4515" spans="2:28" x14ac:dyDescent="0.2">
      <c r="B4515" s="13">
        <f t="shared" si="576"/>
        <v>4512</v>
      </c>
      <c r="C4515" s="12">
        <v>6.7140382378824137E-3</v>
      </c>
      <c r="D4515" s="11">
        <f t="shared" si="569"/>
        <v>14</v>
      </c>
      <c r="E4515" s="11">
        <f t="shared" si="570"/>
        <v>14</v>
      </c>
      <c r="F4515" s="11">
        <f t="shared" si="571"/>
        <v>2100</v>
      </c>
      <c r="G4515" s="12">
        <v>0.3003403386107214</v>
      </c>
      <c r="H4515" s="27">
        <f t="shared" si="572"/>
        <v>1</v>
      </c>
      <c r="I4515" s="11">
        <f t="shared" si="573"/>
        <v>0</v>
      </c>
      <c r="J4515" s="28">
        <f t="shared" si="574"/>
        <v>0</v>
      </c>
      <c r="K4515" s="28">
        <f t="shared" si="575"/>
        <v>2100</v>
      </c>
      <c r="L4515" s="11"/>
      <c r="M4515" s="11"/>
      <c r="N4515" s="11"/>
      <c r="O4515" s="11"/>
      <c r="P4515" s="11"/>
      <c r="Q4515" s="11"/>
      <c r="R4515" s="11"/>
      <c r="S4515" s="11"/>
      <c r="T4515" s="11"/>
      <c r="U4515" s="11"/>
      <c r="V4515" s="11"/>
      <c r="W4515" s="11"/>
      <c r="X4515" s="11"/>
      <c r="Y4515" s="11"/>
      <c r="Z4515" s="11"/>
      <c r="AA4515" s="11"/>
      <c r="AB4515" s="11"/>
    </row>
    <row r="4516" spans="2:28" x14ac:dyDescent="0.2">
      <c r="B4516" s="13">
        <f t="shared" si="576"/>
        <v>4513</v>
      </c>
      <c r="C4516" s="12">
        <v>0.95419895406334132</v>
      </c>
      <c r="D4516" s="11">
        <f t="shared" si="569"/>
        <v>24</v>
      </c>
      <c r="E4516" s="11">
        <f t="shared" si="570"/>
        <v>22</v>
      </c>
      <c r="F4516" s="11">
        <f t="shared" si="571"/>
        <v>3300</v>
      </c>
      <c r="G4516" s="12">
        <v>0.14431989630445896</v>
      </c>
      <c r="H4516" s="27">
        <f t="shared" si="572"/>
        <v>1</v>
      </c>
      <c r="I4516" s="11">
        <f t="shared" si="573"/>
        <v>2</v>
      </c>
      <c r="J4516" s="28">
        <f t="shared" si="574"/>
        <v>1000</v>
      </c>
      <c r="K4516" s="28">
        <f t="shared" si="575"/>
        <v>2300</v>
      </c>
      <c r="L4516" s="11"/>
      <c r="M4516" s="11"/>
      <c r="N4516" s="11"/>
      <c r="O4516" s="11"/>
      <c r="P4516" s="11"/>
      <c r="Q4516" s="11"/>
      <c r="R4516" s="11"/>
      <c r="S4516" s="11"/>
      <c r="T4516" s="11"/>
      <c r="U4516" s="11"/>
      <c r="V4516" s="11"/>
      <c r="W4516" s="11"/>
      <c r="X4516" s="11"/>
      <c r="Y4516" s="11"/>
      <c r="Z4516" s="11"/>
      <c r="AA4516" s="11"/>
      <c r="AB4516" s="11"/>
    </row>
    <row r="4517" spans="2:28" x14ac:dyDescent="0.2">
      <c r="B4517" s="13">
        <f t="shared" si="576"/>
        <v>4514</v>
      </c>
      <c r="C4517" s="12">
        <v>0.6383156943550915</v>
      </c>
      <c r="D4517" s="11">
        <f t="shared" si="569"/>
        <v>20</v>
      </c>
      <c r="E4517" s="11">
        <f t="shared" si="570"/>
        <v>20</v>
      </c>
      <c r="F4517" s="11">
        <f t="shared" si="571"/>
        <v>3000</v>
      </c>
      <c r="G4517" s="12">
        <v>0.46103458290384902</v>
      </c>
      <c r="H4517" s="27">
        <f t="shared" si="572"/>
        <v>2</v>
      </c>
      <c r="I4517" s="11">
        <f t="shared" si="573"/>
        <v>0</v>
      </c>
      <c r="J4517" s="28">
        <f t="shared" si="574"/>
        <v>0</v>
      </c>
      <c r="K4517" s="28">
        <f t="shared" si="575"/>
        <v>3000</v>
      </c>
      <c r="L4517" s="11"/>
      <c r="M4517" s="11"/>
      <c r="N4517" s="11"/>
      <c r="O4517" s="11"/>
      <c r="P4517" s="11"/>
      <c r="Q4517" s="11"/>
      <c r="R4517" s="11"/>
      <c r="S4517" s="11"/>
      <c r="T4517" s="11"/>
      <c r="U4517" s="11"/>
      <c r="V4517" s="11"/>
      <c r="W4517" s="11"/>
      <c r="X4517" s="11"/>
      <c r="Y4517" s="11"/>
      <c r="Z4517" s="11"/>
      <c r="AA4517" s="11"/>
      <c r="AB4517" s="11"/>
    </row>
    <row r="4518" spans="2:28" x14ac:dyDescent="0.2">
      <c r="B4518" s="13">
        <f t="shared" si="576"/>
        <v>4515</v>
      </c>
      <c r="C4518" s="12">
        <v>0.34293560116546207</v>
      </c>
      <c r="D4518" s="11">
        <f t="shared" si="569"/>
        <v>18</v>
      </c>
      <c r="E4518" s="11">
        <f t="shared" si="570"/>
        <v>18</v>
      </c>
      <c r="F4518" s="11">
        <f t="shared" si="571"/>
        <v>2700</v>
      </c>
      <c r="G4518" s="12">
        <v>0.35213628112128126</v>
      </c>
      <c r="H4518" s="27">
        <f t="shared" si="572"/>
        <v>1</v>
      </c>
      <c r="I4518" s="11">
        <f t="shared" si="573"/>
        <v>0</v>
      </c>
      <c r="J4518" s="28">
        <f t="shared" si="574"/>
        <v>0</v>
      </c>
      <c r="K4518" s="28">
        <f t="shared" si="575"/>
        <v>2700</v>
      </c>
      <c r="L4518" s="11"/>
      <c r="M4518" s="11"/>
      <c r="N4518" s="11"/>
      <c r="O4518" s="11"/>
      <c r="P4518" s="11"/>
      <c r="Q4518" s="11"/>
      <c r="R4518" s="11"/>
      <c r="S4518" s="11"/>
      <c r="T4518" s="11"/>
      <c r="U4518" s="11"/>
      <c r="V4518" s="11"/>
      <c r="W4518" s="11"/>
      <c r="X4518" s="11"/>
      <c r="Y4518" s="11"/>
      <c r="Z4518" s="11"/>
      <c r="AA4518" s="11"/>
      <c r="AB4518" s="11"/>
    </row>
    <row r="4519" spans="2:28" x14ac:dyDescent="0.2">
      <c r="B4519" s="13">
        <f t="shared" si="576"/>
        <v>4516</v>
      </c>
      <c r="C4519" s="12">
        <v>0.66973182694998012</v>
      </c>
      <c r="D4519" s="11">
        <f t="shared" si="569"/>
        <v>20</v>
      </c>
      <c r="E4519" s="11">
        <f t="shared" si="570"/>
        <v>20</v>
      </c>
      <c r="F4519" s="11">
        <f t="shared" si="571"/>
        <v>3000</v>
      </c>
      <c r="G4519" s="12">
        <v>0.97083721240503273</v>
      </c>
      <c r="H4519" s="27">
        <f t="shared" si="572"/>
        <v>5</v>
      </c>
      <c r="I4519" s="11">
        <f t="shared" si="573"/>
        <v>0</v>
      </c>
      <c r="J4519" s="28">
        <f t="shared" si="574"/>
        <v>0</v>
      </c>
      <c r="K4519" s="28">
        <f t="shared" si="575"/>
        <v>3000</v>
      </c>
      <c r="L4519" s="11"/>
      <c r="M4519" s="11"/>
      <c r="N4519" s="11"/>
      <c r="O4519" s="11"/>
      <c r="P4519" s="11"/>
      <c r="Q4519" s="11"/>
      <c r="R4519" s="11"/>
      <c r="S4519" s="11"/>
      <c r="T4519" s="11"/>
      <c r="U4519" s="11"/>
      <c r="V4519" s="11"/>
      <c r="W4519" s="11"/>
      <c r="X4519" s="11"/>
      <c r="Y4519" s="11"/>
      <c r="Z4519" s="11"/>
      <c r="AA4519" s="11"/>
      <c r="AB4519" s="11"/>
    </row>
    <row r="4520" spans="2:28" x14ac:dyDescent="0.2">
      <c r="B4520" s="13">
        <f t="shared" si="576"/>
        <v>4517</v>
      </c>
      <c r="C4520" s="12">
        <v>0.54518336464016159</v>
      </c>
      <c r="D4520" s="11">
        <f t="shared" si="569"/>
        <v>20</v>
      </c>
      <c r="E4520" s="11">
        <f t="shared" si="570"/>
        <v>20</v>
      </c>
      <c r="F4520" s="11">
        <f t="shared" si="571"/>
        <v>3000</v>
      </c>
      <c r="G4520" s="12">
        <v>0.56899995544655457</v>
      </c>
      <c r="H4520" s="27">
        <f t="shared" si="572"/>
        <v>2</v>
      </c>
      <c r="I4520" s="11">
        <f t="shared" si="573"/>
        <v>0</v>
      </c>
      <c r="J4520" s="28">
        <f t="shared" si="574"/>
        <v>0</v>
      </c>
      <c r="K4520" s="28">
        <f t="shared" si="575"/>
        <v>3000</v>
      </c>
      <c r="L4520" s="11"/>
      <c r="M4520" s="11"/>
      <c r="N4520" s="11"/>
      <c r="O4520" s="11"/>
      <c r="P4520" s="11"/>
      <c r="Q4520" s="11"/>
      <c r="R4520" s="11"/>
      <c r="S4520" s="11"/>
      <c r="T4520" s="11"/>
      <c r="U4520" s="11"/>
      <c r="V4520" s="11"/>
      <c r="W4520" s="11"/>
      <c r="X4520" s="11"/>
      <c r="Y4520" s="11"/>
      <c r="Z4520" s="11"/>
      <c r="AA4520" s="11"/>
      <c r="AB4520" s="11"/>
    </row>
    <row r="4521" spans="2:28" x14ac:dyDescent="0.2">
      <c r="B4521" s="13">
        <f t="shared" si="576"/>
        <v>4518</v>
      </c>
      <c r="C4521" s="12">
        <v>0.42602639214185556</v>
      </c>
      <c r="D4521" s="11">
        <f t="shared" si="569"/>
        <v>19</v>
      </c>
      <c r="E4521" s="11">
        <f t="shared" si="570"/>
        <v>19</v>
      </c>
      <c r="F4521" s="11">
        <f t="shared" si="571"/>
        <v>2850</v>
      </c>
      <c r="G4521" s="12">
        <v>0.89682922198052251</v>
      </c>
      <c r="H4521" s="27">
        <f t="shared" si="572"/>
        <v>4</v>
      </c>
      <c r="I4521" s="11">
        <f t="shared" si="573"/>
        <v>0</v>
      </c>
      <c r="J4521" s="28">
        <f t="shared" si="574"/>
        <v>0</v>
      </c>
      <c r="K4521" s="28">
        <f t="shared" si="575"/>
        <v>2850</v>
      </c>
      <c r="L4521" s="11"/>
      <c r="M4521" s="11"/>
      <c r="N4521" s="11"/>
      <c r="O4521" s="11"/>
      <c r="P4521" s="11"/>
      <c r="Q4521" s="11"/>
      <c r="R4521" s="11"/>
      <c r="S4521" s="11"/>
      <c r="T4521" s="11"/>
      <c r="U4521" s="11"/>
      <c r="V4521" s="11"/>
      <c r="W4521" s="11"/>
      <c r="X4521" s="11"/>
      <c r="Y4521" s="11"/>
      <c r="Z4521" s="11"/>
      <c r="AA4521" s="11"/>
      <c r="AB4521" s="11"/>
    </row>
    <row r="4522" spans="2:28" x14ac:dyDescent="0.2">
      <c r="B4522" s="13">
        <f t="shared" si="576"/>
        <v>4519</v>
      </c>
      <c r="C4522" s="12">
        <v>0.18178669160174166</v>
      </c>
      <c r="D4522" s="11">
        <f t="shared" si="569"/>
        <v>17</v>
      </c>
      <c r="E4522" s="11">
        <f t="shared" si="570"/>
        <v>17</v>
      </c>
      <c r="F4522" s="11">
        <f t="shared" si="571"/>
        <v>2550</v>
      </c>
      <c r="G4522" s="12">
        <v>0.62355934628123211</v>
      </c>
      <c r="H4522" s="27">
        <f t="shared" si="572"/>
        <v>2</v>
      </c>
      <c r="I4522" s="11">
        <f t="shared" si="573"/>
        <v>0</v>
      </c>
      <c r="J4522" s="28">
        <f t="shared" si="574"/>
        <v>0</v>
      </c>
      <c r="K4522" s="28">
        <f t="shared" si="575"/>
        <v>2550</v>
      </c>
      <c r="L4522" s="11"/>
      <c r="M4522" s="11"/>
      <c r="N4522" s="11"/>
      <c r="O4522" s="11"/>
      <c r="P4522" s="11"/>
      <c r="Q4522" s="11"/>
      <c r="R4522" s="11"/>
      <c r="S4522" s="11"/>
      <c r="T4522" s="11"/>
      <c r="U4522" s="11"/>
      <c r="V4522" s="11"/>
      <c r="W4522" s="11"/>
      <c r="X4522" s="11"/>
      <c r="Y4522" s="11"/>
      <c r="Z4522" s="11"/>
      <c r="AA4522" s="11"/>
      <c r="AB4522" s="11"/>
    </row>
    <row r="4523" spans="2:28" x14ac:dyDescent="0.2">
      <c r="B4523" s="13">
        <f t="shared" si="576"/>
        <v>4520</v>
      </c>
      <c r="C4523" s="12">
        <v>7.5419122440257835E-2</v>
      </c>
      <c r="D4523" s="11">
        <f t="shared" si="569"/>
        <v>15</v>
      </c>
      <c r="E4523" s="11">
        <f t="shared" si="570"/>
        <v>15</v>
      </c>
      <c r="F4523" s="11">
        <f t="shared" si="571"/>
        <v>2250</v>
      </c>
      <c r="G4523" s="12">
        <v>0.91633722802594397</v>
      </c>
      <c r="H4523" s="27">
        <f t="shared" si="572"/>
        <v>3</v>
      </c>
      <c r="I4523" s="11">
        <f t="shared" si="573"/>
        <v>0</v>
      </c>
      <c r="J4523" s="28">
        <f t="shared" si="574"/>
        <v>0</v>
      </c>
      <c r="K4523" s="28">
        <f t="shared" si="575"/>
        <v>2250</v>
      </c>
      <c r="L4523" s="11"/>
      <c r="M4523" s="11"/>
      <c r="N4523" s="11"/>
      <c r="O4523" s="11"/>
      <c r="P4523" s="11"/>
      <c r="Q4523" s="11"/>
      <c r="R4523" s="11"/>
      <c r="S4523" s="11"/>
      <c r="T4523" s="11"/>
      <c r="U4523" s="11"/>
      <c r="V4523" s="11"/>
      <c r="W4523" s="11"/>
      <c r="X4523" s="11"/>
      <c r="Y4523" s="11"/>
      <c r="Z4523" s="11"/>
      <c r="AA4523" s="11"/>
      <c r="AB4523" s="11"/>
    </row>
    <row r="4524" spans="2:28" x14ac:dyDescent="0.2">
      <c r="B4524" s="13">
        <f t="shared" si="576"/>
        <v>4521</v>
      </c>
      <c r="C4524" s="12">
        <v>0.38082082361992697</v>
      </c>
      <c r="D4524" s="11">
        <f t="shared" si="569"/>
        <v>19</v>
      </c>
      <c r="E4524" s="11">
        <f t="shared" si="570"/>
        <v>19</v>
      </c>
      <c r="F4524" s="11">
        <f t="shared" si="571"/>
        <v>2850</v>
      </c>
      <c r="G4524" s="12">
        <v>0.41519032912392029</v>
      </c>
      <c r="H4524" s="27">
        <f t="shared" si="572"/>
        <v>1</v>
      </c>
      <c r="I4524" s="11">
        <f t="shared" si="573"/>
        <v>0</v>
      </c>
      <c r="J4524" s="28">
        <f t="shared" si="574"/>
        <v>0</v>
      </c>
      <c r="K4524" s="28">
        <f t="shared" si="575"/>
        <v>2850</v>
      </c>
      <c r="L4524" s="11"/>
      <c r="M4524" s="11"/>
      <c r="N4524" s="11"/>
      <c r="O4524" s="11"/>
      <c r="P4524" s="11"/>
      <c r="Q4524" s="11"/>
      <c r="R4524" s="11"/>
      <c r="S4524" s="11"/>
      <c r="T4524" s="11"/>
      <c r="U4524" s="11"/>
      <c r="V4524" s="11"/>
      <c r="W4524" s="11"/>
      <c r="X4524" s="11"/>
      <c r="Y4524" s="11"/>
      <c r="Z4524" s="11"/>
      <c r="AA4524" s="11"/>
      <c r="AB4524" s="11"/>
    </row>
    <row r="4525" spans="2:28" x14ac:dyDescent="0.2">
      <c r="B4525" s="13">
        <f t="shared" si="576"/>
        <v>4522</v>
      </c>
      <c r="C4525" s="12">
        <v>0.31534202171097825</v>
      </c>
      <c r="D4525" s="11">
        <f t="shared" si="569"/>
        <v>18</v>
      </c>
      <c r="E4525" s="11">
        <f t="shared" si="570"/>
        <v>18</v>
      </c>
      <c r="F4525" s="11">
        <f t="shared" si="571"/>
        <v>2700</v>
      </c>
      <c r="G4525" s="12">
        <v>0.10108506847911125</v>
      </c>
      <c r="H4525" s="27">
        <f t="shared" si="572"/>
        <v>0</v>
      </c>
      <c r="I4525" s="11">
        <f t="shared" si="573"/>
        <v>0</v>
      </c>
      <c r="J4525" s="28">
        <f t="shared" si="574"/>
        <v>0</v>
      </c>
      <c r="K4525" s="28">
        <f t="shared" si="575"/>
        <v>2700</v>
      </c>
      <c r="L4525" s="11"/>
      <c r="M4525" s="11"/>
      <c r="N4525" s="11"/>
      <c r="O4525" s="11"/>
      <c r="P4525" s="11"/>
      <c r="Q4525" s="11"/>
      <c r="R4525" s="11"/>
      <c r="S4525" s="11"/>
      <c r="T4525" s="11"/>
      <c r="U4525" s="11"/>
      <c r="V4525" s="11"/>
      <c r="W4525" s="11"/>
      <c r="X4525" s="11"/>
      <c r="Y4525" s="11"/>
      <c r="Z4525" s="11"/>
      <c r="AA4525" s="11"/>
      <c r="AB4525" s="11"/>
    </row>
    <row r="4526" spans="2:28" x14ac:dyDescent="0.2">
      <c r="B4526" s="13">
        <f t="shared" si="576"/>
        <v>4523</v>
      </c>
      <c r="C4526" s="12">
        <v>0.67799122885413088</v>
      </c>
      <c r="D4526" s="11">
        <f t="shared" si="569"/>
        <v>20</v>
      </c>
      <c r="E4526" s="11">
        <f t="shared" si="570"/>
        <v>20</v>
      </c>
      <c r="F4526" s="11">
        <f t="shared" si="571"/>
        <v>3000</v>
      </c>
      <c r="G4526" s="12">
        <v>0.28169109627899935</v>
      </c>
      <c r="H4526" s="27">
        <f t="shared" si="572"/>
        <v>1</v>
      </c>
      <c r="I4526" s="11">
        <f t="shared" si="573"/>
        <v>0</v>
      </c>
      <c r="J4526" s="28">
        <f t="shared" si="574"/>
        <v>0</v>
      </c>
      <c r="K4526" s="28">
        <f t="shared" si="575"/>
        <v>3000</v>
      </c>
      <c r="L4526" s="11"/>
      <c r="M4526" s="11"/>
      <c r="N4526" s="11"/>
      <c r="O4526" s="11"/>
      <c r="P4526" s="11"/>
      <c r="Q4526" s="11"/>
      <c r="R4526" s="11"/>
      <c r="S4526" s="11"/>
      <c r="T4526" s="11"/>
      <c r="U4526" s="11"/>
      <c r="V4526" s="11"/>
      <c r="W4526" s="11"/>
      <c r="X4526" s="11"/>
      <c r="Y4526" s="11"/>
      <c r="Z4526" s="11"/>
      <c r="AA4526" s="11"/>
      <c r="AB4526" s="11"/>
    </row>
    <row r="4527" spans="2:28" x14ac:dyDescent="0.2">
      <c r="B4527" s="13">
        <f t="shared" si="576"/>
        <v>4524</v>
      </c>
      <c r="C4527" s="12">
        <v>0.8769063583843949</v>
      </c>
      <c r="D4527" s="11">
        <f t="shared" si="569"/>
        <v>22</v>
      </c>
      <c r="E4527" s="11">
        <f t="shared" si="570"/>
        <v>22</v>
      </c>
      <c r="F4527" s="11">
        <f t="shared" si="571"/>
        <v>3300</v>
      </c>
      <c r="G4527" s="12">
        <v>0.85503284225527598</v>
      </c>
      <c r="H4527" s="27">
        <f t="shared" si="572"/>
        <v>4</v>
      </c>
      <c r="I4527" s="11">
        <f t="shared" si="573"/>
        <v>0</v>
      </c>
      <c r="J4527" s="28">
        <f t="shared" si="574"/>
        <v>0</v>
      </c>
      <c r="K4527" s="28">
        <f t="shared" si="575"/>
        <v>3300</v>
      </c>
      <c r="L4527" s="11"/>
      <c r="M4527" s="11"/>
      <c r="N4527" s="11"/>
      <c r="O4527" s="11"/>
      <c r="P4527" s="11"/>
      <c r="Q4527" s="11"/>
      <c r="R4527" s="11"/>
      <c r="S4527" s="11"/>
      <c r="T4527" s="11"/>
      <c r="U4527" s="11"/>
      <c r="V4527" s="11"/>
      <c r="W4527" s="11"/>
      <c r="X4527" s="11"/>
      <c r="Y4527" s="11"/>
      <c r="Z4527" s="11"/>
      <c r="AA4527" s="11"/>
      <c r="AB4527" s="11"/>
    </row>
    <row r="4528" spans="2:28" x14ac:dyDescent="0.2">
      <c r="B4528" s="13">
        <f t="shared" si="576"/>
        <v>4525</v>
      </c>
      <c r="C4528" s="12">
        <v>0.79908631230124283</v>
      </c>
      <c r="D4528" s="11">
        <f t="shared" si="569"/>
        <v>21</v>
      </c>
      <c r="E4528" s="11">
        <f t="shared" si="570"/>
        <v>21</v>
      </c>
      <c r="F4528" s="11">
        <f t="shared" si="571"/>
        <v>3150</v>
      </c>
      <c r="G4528" s="12">
        <v>0.33563876070047471</v>
      </c>
      <c r="H4528" s="27">
        <f t="shared" si="572"/>
        <v>1</v>
      </c>
      <c r="I4528" s="11">
        <f t="shared" si="573"/>
        <v>1</v>
      </c>
      <c r="J4528" s="28">
        <f t="shared" si="574"/>
        <v>500</v>
      </c>
      <c r="K4528" s="28">
        <f t="shared" si="575"/>
        <v>2650</v>
      </c>
      <c r="L4528" s="11"/>
      <c r="M4528" s="11"/>
      <c r="N4528" s="11"/>
      <c r="O4528" s="11"/>
      <c r="P4528" s="11"/>
      <c r="Q4528" s="11"/>
      <c r="R4528" s="11"/>
      <c r="S4528" s="11"/>
      <c r="T4528" s="11"/>
      <c r="U4528" s="11"/>
      <c r="V4528" s="11"/>
      <c r="W4528" s="11"/>
      <c r="X4528" s="11"/>
      <c r="Y4528" s="11"/>
      <c r="Z4528" s="11"/>
      <c r="AA4528" s="11"/>
      <c r="AB4528" s="11"/>
    </row>
    <row r="4529" spans="2:28" x14ac:dyDescent="0.2">
      <c r="B4529" s="13">
        <f t="shared" si="576"/>
        <v>4526</v>
      </c>
      <c r="C4529" s="12">
        <v>0.37964734785707566</v>
      </c>
      <c r="D4529" s="11">
        <f t="shared" si="569"/>
        <v>19</v>
      </c>
      <c r="E4529" s="11">
        <f t="shared" si="570"/>
        <v>19</v>
      </c>
      <c r="F4529" s="11">
        <f t="shared" si="571"/>
        <v>2850</v>
      </c>
      <c r="G4529" s="12">
        <v>0.11128880610416203</v>
      </c>
      <c r="H4529" s="27">
        <f t="shared" si="572"/>
        <v>0</v>
      </c>
      <c r="I4529" s="11">
        <f t="shared" si="573"/>
        <v>0</v>
      </c>
      <c r="J4529" s="28">
        <f t="shared" si="574"/>
        <v>0</v>
      </c>
      <c r="K4529" s="28">
        <f t="shared" si="575"/>
        <v>2850</v>
      </c>
      <c r="L4529" s="11"/>
      <c r="M4529" s="11"/>
      <c r="N4529" s="11"/>
      <c r="O4529" s="11"/>
      <c r="P4529" s="11"/>
      <c r="Q4529" s="11"/>
      <c r="R4529" s="11"/>
      <c r="S4529" s="11"/>
      <c r="T4529" s="11"/>
      <c r="U4529" s="11"/>
      <c r="V4529" s="11"/>
      <c r="W4529" s="11"/>
      <c r="X4529" s="11"/>
      <c r="Y4529" s="11"/>
      <c r="Z4529" s="11"/>
      <c r="AA4529" s="11"/>
      <c r="AB4529" s="11"/>
    </row>
    <row r="4530" spans="2:28" x14ac:dyDescent="0.2">
      <c r="B4530" s="13">
        <f t="shared" si="576"/>
        <v>4527</v>
      </c>
      <c r="C4530" s="12">
        <v>0.74588853934871124</v>
      </c>
      <c r="D4530" s="11">
        <f t="shared" si="569"/>
        <v>21</v>
      </c>
      <c r="E4530" s="11">
        <f t="shared" si="570"/>
        <v>21</v>
      </c>
      <c r="F4530" s="11">
        <f t="shared" si="571"/>
        <v>3150</v>
      </c>
      <c r="G4530" s="12">
        <v>0.64759737629001557</v>
      </c>
      <c r="H4530" s="27">
        <f t="shared" si="572"/>
        <v>2</v>
      </c>
      <c r="I4530" s="11">
        <f t="shared" si="573"/>
        <v>0</v>
      </c>
      <c r="J4530" s="28">
        <f t="shared" si="574"/>
        <v>0</v>
      </c>
      <c r="K4530" s="28">
        <f t="shared" si="575"/>
        <v>3150</v>
      </c>
      <c r="L4530" s="11"/>
      <c r="M4530" s="11"/>
      <c r="N4530" s="11"/>
      <c r="O4530" s="11"/>
      <c r="P4530" s="11"/>
      <c r="Q4530" s="11"/>
      <c r="R4530" s="11"/>
      <c r="S4530" s="11"/>
      <c r="T4530" s="11"/>
      <c r="U4530" s="11"/>
      <c r="V4530" s="11"/>
      <c r="W4530" s="11"/>
      <c r="X4530" s="11"/>
      <c r="Y4530" s="11"/>
      <c r="Z4530" s="11"/>
      <c r="AA4530" s="11"/>
      <c r="AB4530" s="11"/>
    </row>
    <row r="4531" spans="2:28" x14ac:dyDescent="0.2">
      <c r="B4531" s="13">
        <f t="shared" si="576"/>
        <v>4528</v>
      </c>
      <c r="C4531" s="12">
        <v>0.75995235109140824</v>
      </c>
      <c r="D4531" s="11">
        <f t="shared" si="569"/>
        <v>21</v>
      </c>
      <c r="E4531" s="11">
        <f t="shared" si="570"/>
        <v>21</v>
      </c>
      <c r="F4531" s="11">
        <f t="shared" si="571"/>
        <v>3150</v>
      </c>
      <c r="G4531" s="12">
        <v>0.70477564218150557</v>
      </c>
      <c r="H4531" s="27">
        <f t="shared" si="572"/>
        <v>3</v>
      </c>
      <c r="I4531" s="11">
        <f t="shared" si="573"/>
        <v>0</v>
      </c>
      <c r="J4531" s="28">
        <f t="shared" si="574"/>
        <v>0</v>
      </c>
      <c r="K4531" s="28">
        <f t="shared" si="575"/>
        <v>3150</v>
      </c>
      <c r="L4531" s="11"/>
      <c r="M4531" s="11"/>
      <c r="N4531" s="11"/>
      <c r="O4531" s="11"/>
      <c r="P4531" s="11"/>
      <c r="Q4531" s="11"/>
      <c r="R4531" s="11"/>
      <c r="S4531" s="11"/>
      <c r="T4531" s="11"/>
      <c r="U4531" s="11"/>
      <c r="V4531" s="11"/>
      <c r="W4531" s="11"/>
      <c r="X4531" s="11"/>
      <c r="Y4531" s="11"/>
      <c r="Z4531" s="11"/>
      <c r="AA4531" s="11"/>
      <c r="AB4531" s="11"/>
    </row>
    <row r="4532" spans="2:28" x14ac:dyDescent="0.2">
      <c r="B4532" s="13">
        <f t="shared" si="576"/>
        <v>4529</v>
      </c>
      <c r="C4532" s="12">
        <v>0.37295863660230344</v>
      </c>
      <c r="D4532" s="11">
        <f t="shared" si="569"/>
        <v>19</v>
      </c>
      <c r="E4532" s="11">
        <f t="shared" si="570"/>
        <v>19</v>
      </c>
      <c r="F4532" s="11">
        <f t="shared" si="571"/>
        <v>2850</v>
      </c>
      <c r="G4532" s="12">
        <v>0.1048046995361146</v>
      </c>
      <c r="H4532" s="27">
        <f t="shared" si="572"/>
        <v>0</v>
      </c>
      <c r="I4532" s="11">
        <f t="shared" si="573"/>
        <v>0</v>
      </c>
      <c r="J4532" s="28">
        <f t="shared" si="574"/>
        <v>0</v>
      </c>
      <c r="K4532" s="28">
        <f t="shared" si="575"/>
        <v>2850</v>
      </c>
      <c r="L4532" s="11"/>
      <c r="M4532" s="11"/>
      <c r="N4532" s="11"/>
      <c r="O4532" s="11"/>
      <c r="P4532" s="11"/>
      <c r="Q4532" s="11"/>
      <c r="R4532" s="11"/>
      <c r="S4532" s="11"/>
      <c r="T4532" s="11"/>
      <c r="U4532" s="11"/>
      <c r="V4532" s="11"/>
      <c r="W4532" s="11"/>
      <c r="X4532" s="11"/>
      <c r="Y4532" s="11"/>
      <c r="Z4532" s="11"/>
      <c r="AA4532" s="11"/>
      <c r="AB4532" s="11"/>
    </row>
    <row r="4533" spans="2:28" x14ac:dyDescent="0.2">
      <c r="B4533" s="13">
        <f t="shared" si="576"/>
        <v>4530</v>
      </c>
      <c r="C4533" s="12">
        <v>0.12275830808999866</v>
      </c>
      <c r="D4533" s="11">
        <f t="shared" si="569"/>
        <v>16</v>
      </c>
      <c r="E4533" s="11">
        <f t="shared" si="570"/>
        <v>16</v>
      </c>
      <c r="F4533" s="11">
        <f t="shared" si="571"/>
        <v>2400</v>
      </c>
      <c r="G4533" s="12">
        <v>0.21239508906003246</v>
      </c>
      <c r="H4533" s="27">
        <f t="shared" si="572"/>
        <v>1</v>
      </c>
      <c r="I4533" s="11">
        <f t="shared" si="573"/>
        <v>0</v>
      </c>
      <c r="J4533" s="28">
        <f t="shared" si="574"/>
        <v>0</v>
      </c>
      <c r="K4533" s="28">
        <f t="shared" si="575"/>
        <v>2400</v>
      </c>
      <c r="L4533" s="11"/>
      <c r="M4533" s="11"/>
      <c r="N4533" s="11"/>
      <c r="O4533" s="11"/>
      <c r="P4533" s="11"/>
      <c r="Q4533" s="11"/>
      <c r="R4533" s="11"/>
      <c r="S4533" s="11"/>
      <c r="T4533" s="11"/>
      <c r="U4533" s="11"/>
      <c r="V4533" s="11"/>
      <c r="W4533" s="11"/>
      <c r="X4533" s="11"/>
      <c r="Y4533" s="11"/>
      <c r="Z4533" s="11"/>
      <c r="AA4533" s="11"/>
      <c r="AB4533" s="11"/>
    </row>
    <row r="4534" spans="2:28" x14ac:dyDescent="0.2">
      <c r="B4534" s="13">
        <f t="shared" si="576"/>
        <v>4531</v>
      </c>
      <c r="C4534" s="12">
        <v>0.81218789673975766</v>
      </c>
      <c r="D4534" s="11">
        <f t="shared" si="569"/>
        <v>21</v>
      </c>
      <c r="E4534" s="11">
        <f t="shared" si="570"/>
        <v>21</v>
      </c>
      <c r="F4534" s="11">
        <f t="shared" si="571"/>
        <v>3150</v>
      </c>
      <c r="G4534" s="12">
        <v>0.56886585481676788</v>
      </c>
      <c r="H4534" s="27">
        <f t="shared" si="572"/>
        <v>2</v>
      </c>
      <c r="I4534" s="11">
        <f t="shared" si="573"/>
        <v>0</v>
      </c>
      <c r="J4534" s="28">
        <f t="shared" si="574"/>
        <v>0</v>
      </c>
      <c r="K4534" s="28">
        <f t="shared" si="575"/>
        <v>3150</v>
      </c>
      <c r="L4534" s="11"/>
      <c r="M4534" s="11"/>
      <c r="N4534" s="11"/>
      <c r="O4534" s="11"/>
      <c r="P4534" s="11"/>
      <c r="Q4534" s="11"/>
      <c r="R4534" s="11"/>
      <c r="S4534" s="11"/>
      <c r="T4534" s="11"/>
      <c r="U4534" s="11"/>
      <c r="V4534" s="11"/>
      <c r="W4534" s="11"/>
      <c r="X4534" s="11"/>
      <c r="Y4534" s="11"/>
      <c r="Z4534" s="11"/>
      <c r="AA4534" s="11"/>
      <c r="AB4534" s="11"/>
    </row>
    <row r="4535" spans="2:28" x14ac:dyDescent="0.2">
      <c r="B4535" s="13">
        <f t="shared" si="576"/>
        <v>4532</v>
      </c>
      <c r="C4535" s="12">
        <v>0.65461071312234653</v>
      </c>
      <c r="D4535" s="11">
        <f t="shared" si="569"/>
        <v>20</v>
      </c>
      <c r="E4535" s="11">
        <f t="shared" si="570"/>
        <v>20</v>
      </c>
      <c r="F4535" s="11">
        <f t="shared" si="571"/>
        <v>3000</v>
      </c>
      <c r="G4535" s="12">
        <v>0.56820857902793853</v>
      </c>
      <c r="H4535" s="27">
        <f t="shared" si="572"/>
        <v>2</v>
      </c>
      <c r="I4535" s="11">
        <f t="shared" si="573"/>
        <v>0</v>
      </c>
      <c r="J4535" s="28">
        <f t="shared" si="574"/>
        <v>0</v>
      </c>
      <c r="K4535" s="28">
        <f t="shared" si="575"/>
        <v>3000</v>
      </c>
      <c r="L4535" s="11"/>
      <c r="M4535" s="11"/>
      <c r="N4535" s="11"/>
      <c r="O4535" s="11"/>
      <c r="P4535" s="11"/>
      <c r="Q4535" s="11"/>
      <c r="R4535" s="11"/>
      <c r="S4535" s="11"/>
      <c r="T4535" s="11"/>
      <c r="U4535" s="11"/>
      <c r="V4535" s="11"/>
      <c r="W4535" s="11"/>
      <c r="X4535" s="11"/>
      <c r="Y4535" s="11"/>
      <c r="Z4535" s="11"/>
      <c r="AA4535" s="11"/>
      <c r="AB4535" s="11"/>
    </row>
    <row r="4536" spans="2:28" x14ac:dyDescent="0.2">
      <c r="B4536" s="13">
        <f t="shared" si="576"/>
        <v>4533</v>
      </c>
      <c r="C4536" s="12">
        <v>0.28965920946946666</v>
      </c>
      <c r="D4536" s="11">
        <f t="shared" si="569"/>
        <v>18</v>
      </c>
      <c r="E4536" s="11">
        <f t="shared" si="570"/>
        <v>18</v>
      </c>
      <c r="F4536" s="11">
        <f t="shared" si="571"/>
        <v>2700</v>
      </c>
      <c r="G4536" s="12">
        <v>0.53562061977879261</v>
      </c>
      <c r="H4536" s="27">
        <f t="shared" si="572"/>
        <v>2</v>
      </c>
      <c r="I4536" s="11">
        <f t="shared" si="573"/>
        <v>0</v>
      </c>
      <c r="J4536" s="28">
        <f t="shared" si="574"/>
        <v>0</v>
      </c>
      <c r="K4536" s="28">
        <f t="shared" si="575"/>
        <v>2700</v>
      </c>
      <c r="L4536" s="11"/>
      <c r="M4536" s="11"/>
      <c r="N4536" s="11"/>
      <c r="O4536" s="11"/>
      <c r="P4536" s="11"/>
      <c r="Q4536" s="11"/>
      <c r="R4536" s="11"/>
      <c r="S4536" s="11"/>
      <c r="T4536" s="11"/>
      <c r="U4536" s="11"/>
      <c r="V4536" s="11"/>
      <c r="W4536" s="11"/>
      <c r="X4536" s="11"/>
      <c r="Y4536" s="11"/>
      <c r="Z4536" s="11"/>
      <c r="AA4536" s="11"/>
      <c r="AB4536" s="11"/>
    </row>
    <row r="4537" spans="2:28" x14ac:dyDescent="0.2">
      <c r="B4537" s="13">
        <f t="shared" si="576"/>
        <v>4534</v>
      </c>
      <c r="C4537" s="12">
        <v>0.15565034369813091</v>
      </c>
      <c r="D4537" s="11">
        <f t="shared" si="569"/>
        <v>17</v>
      </c>
      <c r="E4537" s="11">
        <f t="shared" si="570"/>
        <v>17</v>
      </c>
      <c r="F4537" s="11">
        <f t="shared" si="571"/>
        <v>2550</v>
      </c>
      <c r="G4537" s="12">
        <v>5.9627797283883344E-2</v>
      </c>
      <c r="H4537" s="27">
        <f t="shared" si="572"/>
        <v>0</v>
      </c>
      <c r="I4537" s="11">
        <f t="shared" si="573"/>
        <v>0</v>
      </c>
      <c r="J4537" s="28">
        <f t="shared" si="574"/>
        <v>0</v>
      </c>
      <c r="K4537" s="28">
        <f t="shared" si="575"/>
        <v>2550</v>
      </c>
      <c r="L4537" s="11"/>
      <c r="M4537" s="11"/>
      <c r="N4537" s="11"/>
      <c r="O4537" s="11"/>
      <c r="P4537" s="11"/>
      <c r="Q4537" s="11"/>
      <c r="R4537" s="11"/>
      <c r="S4537" s="11"/>
      <c r="T4537" s="11"/>
      <c r="U4537" s="11"/>
      <c r="V4537" s="11"/>
      <c r="W4537" s="11"/>
      <c r="X4537" s="11"/>
      <c r="Y4537" s="11"/>
      <c r="Z4537" s="11"/>
      <c r="AA4537" s="11"/>
      <c r="AB4537" s="11"/>
    </row>
    <row r="4538" spans="2:28" x14ac:dyDescent="0.2">
      <c r="B4538" s="13">
        <f t="shared" si="576"/>
        <v>4535</v>
      </c>
      <c r="C4538" s="12">
        <v>0.82411452607363722</v>
      </c>
      <c r="D4538" s="11">
        <f t="shared" si="569"/>
        <v>22</v>
      </c>
      <c r="E4538" s="11">
        <f t="shared" si="570"/>
        <v>22</v>
      </c>
      <c r="F4538" s="11">
        <f t="shared" si="571"/>
        <v>3300</v>
      </c>
      <c r="G4538" s="12">
        <v>0.33404080255933566</v>
      </c>
      <c r="H4538" s="27">
        <f t="shared" si="572"/>
        <v>1</v>
      </c>
      <c r="I4538" s="11">
        <f t="shared" si="573"/>
        <v>2</v>
      </c>
      <c r="J4538" s="28">
        <f t="shared" si="574"/>
        <v>1000</v>
      </c>
      <c r="K4538" s="28">
        <f t="shared" si="575"/>
        <v>2300</v>
      </c>
      <c r="L4538" s="11"/>
      <c r="M4538" s="11"/>
      <c r="N4538" s="11"/>
      <c r="O4538" s="11"/>
      <c r="P4538" s="11"/>
      <c r="Q4538" s="11"/>
      <c r="R4538" s="11"/>
      <c r="S4538" s="11"/>
      <c r="T4538" s="11"/>
      <c r="U4538" s="11"/>
      <c r="V4538" s="11"/>
      <c r="W4538" s="11"/>
      <c r="X4538" s="11"/>
      <c r="Y4538" s="11"/>
      <c r="Z4538" s="11"/>
      <c r="AA4538" s="11"/>
      <c r="AB4538" s="11"/>
    </row>
    <row r="4539" spans="2:28" x14ac:dyDescent="0.2">
      <c r="B4539" s="13">
        <f t="shared" si="576"/>
        <v>4536</v>
      </c>
      <c r="C4539" s="12">
        <v>0.1914099850801888</v>
      </c>
      <c r="D4539" s="11">
        <f t="shared" si="569"/>
        <v>17</v>
      </c>
      <c r="E4539" s="11">
        <f t="shared" si="570"/>
        <v>17</v>
      </c>
      <c r="F4539" s="11">
        <f t="shared" si="571"/>
        <v>2550</v>
      </c>
      <c r="G4539" s="12">
        <v>0.69234266894326302</v>
      </c>
      <c r="H4539" s="27">
        <f t="shared" si="572"/>
        <v>2</v>
      </c>
      <c r="I4539" s="11">
        <f t="shared" si="573"/>
        <v>0</v>
      </c>
      <c r="J4539" s="28">
        <f t="shared" si="574"/>
        <v>0</v>
      </c>
      <c r="K4539" s="28">
        <f t="shared" si="575"/>
        <v>2550</v>
      </c>
      <c r="L4539" s="11"/>
      <c r="M4539" s="11"/>
      <c r="N4539" s="11"/>
      <c r="O4539" s="11"/>
      <c r="P4539" s="11"/>
      <c r="Q4539" s="11"/>
      <c r="R4539" s="11"/>
      <c r="S4539" s="11"/>
      <c r="T4539" s="11"/>
      <c r="U4539" s="11"/>
      <c r="V4539" s="11"/>
      <c r="W4539" s="11"/>
      <c r="X4539" s="11"/>
      <c r="Y4539" s="11"/>
      <c r="Z4539" s="11"/>
      <c r="AA4539" s="11"/>
      <c r="AB4539" s="11"/>
    </row>
    <row r="4540" spans="2:28" x14ac:dyDescent="0.2">
      <c r="B4540" s="13">
        <f t="shared" si="576"/>
        <v>4537</v>
      </c>
      <c r="C4540" s="12">
        <v>0.81016439158560261</v>
      </c>
      <c r="D4540" s="11">
        <f t="shared" si="569"/>
        <v>21</v>
      </c>
      <c r="E4540" s="11">
        <f t="shared" si="570"/>
        <v>21</v>
      </c>
      <c r="F4540" s="11">
        <f t="shared" si="571"/>
        <v>3150</v>
      </c>
      <c r="G4540" s="12">
        <v>0.52728246595160644</v>
      </c>
      <c r="H4540" s="27">
        <f t="shared" si="572"/>
        <v>2</v>
      </c>
      <c r="I4540" s="11">
        <f t="shared" si="573"/>
        <v>0</v>
      </c>
      <c r="J4540" s="28">
        <f t="shared" si="574"/>
        <v>0</v>
      </c>
      <c r="K4540" s="28">
        <f t="shared" si="575"/>
        <v>3150</v>
      </c>
      <c r="L4540" s="11"/>
      <c r="M4540" s="11"/>
      <c r="N4540" s="11"/>
      <c r="O4540" s="11"/>
      <c r="P4540" s="11"/>
      <c r="Q4540" s="11"/>
      <c r="R4540" s="11"/>
      <c r="S4540" s="11"/>
      <c r="T4540" s="11"/>
      <c r="U4540" s="11"/>
      <c r="V4540" s="11"/>
      <c r="W4540" s="11"/>
      <c r="X4540" s="11"/>
      <c r="Y4540" s="11"/>
      <c r="Z4540" s="11"/>
      <c r="AA4540" s="11"/>
      <c r="AB4540" s="11"/>
    </row>
    <row r="4541" spans="2:28" x14ac:dyDescent="0.2">
      <c r="B4541" s="13">
        <f t="shared" si="576"/>
        <v>4538</v>
      </c>
      <c r="C4541" s="12">
        <v>0.4844753970160095</v>
      </c>
      <c r="D4541" s="11">
        <f t="shared" si="569"/>
        <v>19</v>
      </c>
      <c r="E4541" s="11">
        <f t="shared" si="570"/>
        <v>19</v>
      </c>
      <c r="F4541" s="11">
        <f t="shared" si="571"/>
        <v>2850</v>
      </c>
      <c r="G4541" s="12">
        <v>0.16443852205708898</v>
      </c>
      <c r="H4541" s="27">
        <f t="shared" si="572"/>
        <v>1</v>
      </c>
      <c r="I4541" s="11">
        <f t="shared" si="573"/>
        <v>0</v>
      </c>
      <c r="J4541" s="28">
        <f t="shared" si="574"/>
        <v>0</v>
      </c>
      <c r="K4541" s="28">
        <f t="shared" si="575"/>
        <v>2850</v>
      </c>
      <c r="L4541" s="11"/>
      <c r="M4541" s="11"/>
      <c r="N4541" s="11"/>
      <c r="O4541" s="11"/>
      <c r="P4541" s="11"/>
      <c r="Q4541" s="11"/>
      <c r="R4541" s="11"/>
      <c r="S4541" s="11"/>
      <c r="T4541" s="11"/>
      <c r="U4541" s="11"/>
      <c r="V4541" s="11"/>
      <c r="W4541" s="11"/>
      <c r="X4541" s="11"/>
      <c r="Y4541" s="11"/>
      <c r="Z4541" s="11"/>
      <c r="AA4541" s="11"/>
      <c r="AB4541" s="11"/>
    </row>
    <row r="4542" spans="2:28" x14ac:dyDescent="0.2">
      <c r="B4542" s="13">
        <f t="shared" si="576"/>
        <v>4539</v>
      </c>
      <c r="C4542" s="12">
        <v>0.49024086008088474</v>
      </c>
      <c r="D4542" s="11">
        <f t="shared" si="569"/>
        <v>19</v>
      </c>
      <c r="E4542" s="11">
        <f t="shared" si="570"/>
        <v>19</v>
      </c>
      <c r="F4542" s="11">
        <f t="shared" si="571"/>
        <v>2850</v>
      </c>
      <c r="G4542" s="12">
        <v>0.87422531412341942</v>
      </c>
      <c r="H4542" s="27">
        <f t="shared" si="572"/>
        <v>3</v>
      </c>
      <c r="I4542" s="11">
        <f t="shared" si="573"/>
        <v>0</v>
      </c>
      <c r="J4542" s="28">
        <f t="shared" si="574"/>
        <v>0</v>
      </c>
      <c r="K4542" s="28">
        <f t="shared" si="575"/>
        <v>2850</v>
      </c>
      <c r="L4542" s="11"/>
      <c r="M4542" s="11"/>
      <c r="N4542" s="11"/>
      <c r="O4542" s="11"/>
      <c r="P4542" s="11"/>
      <c r="Q4542" s="11"/>
      <c r="R4542" s="11"/>
      <c r="S4542" s="11"/>
      <c r="T4542" s="11"/>
      <c r="U4542" s="11"/>
      <c r="V4542" s="11"/>
      <c r="W4542" s="11"/>
      <c r="X4542" s="11"/>
      <c r="Y4542" s="11"/>
      <c r="Z4542" s="11"/>
      <c r="AA4542" s="11"/>
      <c r="AB4542" s="11"/>
    </row>
    <row r="4543" spans="2:28" x14ac:dyDescent="0.2">
      <c r="B4543" s="13">
        <f t="shared" si="576"/>
        <v>4540</v>
      </c>
      <c r="C4543" s="12">
        <v>0.32745878115457272</v>
      </c>
      <c r="D4543" s="11">
        <f t="shared" si="569"/>
        <v>18</v>
      </c>
      <c r="E4543" s="11">
        <f t="shared" si="570"/>
        <v>18</v>
      </c>
      <c r="F4543" s="11">
        <f t="shared" si="571"/>
        <v>2700</v>
      </c>
      <c r="G4543" s="12">
        <v>0.93930377523063602</v>
      </c>
      <c r="H4543" s="27">
        <f t="shared" si="572"/>
        <v>4</v>
      </c>
      <c r="I4543" s="11">
        <f t="shared" si="573"/>
        <v>0</v>
      </c>
      <c r="J4543" s="28">
        <f t="shared" si="574"/>
        <v>0</v>
      </c>
      <c r="K4543" s="28">
        <f t="shared" si="575"/>
        <v>2700</v>
      </c>
      <c r="L4543" s="11"/>
      <c r="M4543" s="11"/>
      <c r="N4543" s="11"/>
      <c r="O4543" s="11"/>
      <c r="P4543" s="11"/>
      <c r="Q4543" s="11"/>
      <c r="R4543" s="11"/>
      <c r="S4543" s="11"/>
      <c r="T4543" s="11"/>
      <c r="U4543" s="11"/>
      <c r="V4543" s="11"/>
      <c r="W4543" s="11"/>
      <c r="X4543" s="11"/>
      <c r="Y4543" s="11"/>
      <c r="Z4543" s="11"/>
      <c r="AA4543" s="11"/>
      <c r="AB4543" s="11"/>
    </row>
    <row r="4544" spans="2:28" x14ac:dyDescent="0.2">
      <c r="B4544" s="13">
        <f t="shared" si="576"/>
        <v>4541</v>
      </c>
      <c r="C4544" s="12">
        <v>0.56848519410416165</v>
      </c>
      <c r="D4544" s="11">
        <f t="shared" si="569"/>
        <v>20</v>
      </c>
      <c r="E4544" s="11">
        <f t="shared" si="570"/>
        <v>20</v>
      </c>
      <c r="F4544" s="11">
        <f t="shared" si="571"/>
        <v>3000</v>
      </c>
      <c r="G4544" s="12">
        <v>0.4291791444129901</v>
      </c>
      <c r="H4544" s="27">
        <f t="shared" si="572"/>
        <v>2</v>
      </c>
      <c r="I4544" s="11">
        <f t="shared" si="573"/>
        <v>0</v>
      </c>
      <c r="J4544" s="28">
        <f t="shared" si="574"/>
        <v>0</v>
      </c>
      <c r="K4544" s="28">
        <f t="shared" si="575"/>
        <v>3000</v>
      </c>
      <c r="L4544" s="11"/>
      <c r="M4544" s="11"/>
      <c r="N4544" s="11"/>
      <c r="O4544" s="11"/>
      <c r="P4544" s="11"/>
      <c r="Q4544" s="11"/>
      <c r="R4544" s="11"/>
      <c r="S4544" s="11"/>
      <c r="T4544" s="11"/>
      <c r="U4544" s="11"/>
      <c r="V4544" s="11"/>
      <c r="W4544" s="11"/>
      <c r="X4544" s="11"/>
      <c r="Y4544" s="11"/>
      <c r="Z4544" s="11"/>
      <c r="AA4544" s="11"/>
      <c r="AB4544" s="11"/>
    </row>
    <row r="4545" spans="2:28" x14ac:dyDescent="0.2">
      <c r="B4545" s="13">
        <f t="shared" si="576"/>
        <v>4542</v>
      </c>
      <c r="C4545" s="12">
        <v>0.58393199739523072</v>
      </c>
      <c r="D4545" s="11">
        <f t="shared" si="569"/>
        <v>20</v>
      </c>
      <c r="E4545" s="11">
        <f t="shared" si="570"/>
        <v>20</v>
      </c>
      <c r="F4545" s="11">
        <f t="shared" si="571"/>
        <v>3000</v>
      </c>
      <c r="G4545" s="12">
        <v>0.22838764785211418</v>
      </c>
      <c r="H4545" s="27">
        <f t="shared" si="572"/>
        <v>1</v>
      </c>
      <c r="I4545" s="11">
        <f t="shared" si="573"/>
        <v>0</v>
      </c>
      <c r="J4545" s="28">
        <f t="shared" si="574"/>
        <v>0</v>
      </c>
      <c r="K4545" s="28">
        <f t="shared" si="575"/>
        <v>3000</v>
      </c>
      <c r="L4545" s="11"/>
      <c r="M4545" s="11"/>
      <c r="N4545" s="11"/>
      <c r="O4545" s="11"/>
      <c r="P4545" s="11"/>
      <c r="Q4545" s="11"/>
      <c r="R4545" s="11"/>
      <c r="S4545" s="11"/>
      <c r="T4545" s="11"/>
      <c r="U4545" s="11"/>
      <c r="V4545" s="11"/>
      <c r="W4545" s="11"/>
      <c r="X4545" s="11"/>
      <c r="Y4545" s="11"/>
      <c r="Z4545" s="11"/>
      <c r="AA4545" s="11"/>
      <c r="AB4545" s="11"/>
    </row>
    <row r="4546" spans="2:28" x14ac:dyDescent="0.2">
      <c r="B4546" s="13">
        <f t="shared" si="576"/>
        <v>4543</v>
      </c>
      <c r="C4546" s="12">
        <v>0.58002233019384841</v>
      </c>
      <c r="D4546" s="11">
        <f t="shared" si="569"/>
        <v>20</v>
      </c>
      <c r="E4546" s="11">
        <f t="shared" si="570"/>
        <v>20</v>
      </c>
      <c r="F4546" s="11">
        <f t="shared" si="571"/>
        <v>3000</v>
      </c>
      <c r="G4546" s="12">
        <v>0.56204450833264963</v>
      </c>
      <c r="H4546" s="27">
        <f t="shared" si="572"/>
        <v>2</v>
      </c>
      <c r="I4546" s="11">
        <f t="shared" si="573"/>
        <v>0</v>
      </c>
      <c r="J4546" s="28">
        <f t="shared" si="574"/>
        <v>0</v>
      </c>
      <c r="K4546" s="28">
        <f t="shared" si="575"/>
        <v>3000</v>
      </c>
      <c r="L4546" s="11"/>
      <c r="M4546" s="11"/>
      <c r="N4546" s="11"/>
      <c r="O4546" s="11"/>
      <c r="P4546" s="11"/>
      <c r="Q4546" s="11"/>
      <c r="R4546" s="11"/>
      <c r="S4546" s="11"/>
      <c r="T4546" s="11"/>
      <c r="U4546" s="11"/>
      <c r="V4546" s="11"/>
      <c r="W4546" s="11"/>
      <c r="X4546" s="11"/>
      <c r="Y4546" s="11"/>
      <c r="Z4546" s="11"/>
      <c r="AA4546" s="11"/>
      <c r="AB4546" s="11"/>
    </row>
    <row r="4547" spans="2:28" x14ac:dyDescent="0.2">
      <c r="B4547" s="13">
        <f t="shared" si="576"/>
        <v>4544</v>
      </c>
      <c r="C4547" s="12">
        <v>0.8378749936349118</v>
      </c>
      <c r="D4547" s="11">
        <f t="shared" si="569"/>
        <v>22</v>
      </c>
      <c r="E4547" s="11">
        <f t="shared" si="570"/>
        <v>22</v>
      </c>
      <c r="F4547" s="11">
        <f t="shared" si="571"/>
        <v>3300</v>
      </c>
      <c r="G4547" s="12">
        <v>0.13040316167267685</v>
      </c>
      <c r="H4547" s="27">
        <f t="shared" si="572"/>
        <v>1</v>
      </c>
      <c r="I4547" s="11">
        <f t="shared" si="573"/>
        <v>2</v>
      </c>
      <c r="J4547" s="28">
        <f t="shared" si="574"/>
        <v>1000</v>
      </c>
      <c r="K4547" s="28">
        <f t="shared" si="575"/>
        <v>2300</v>
      </c>
      <c r="L4547" s="11"/>
      <c r="M4547" s="11"/>
      <c r="N4547" s="11"/>
      <c r="O4547" s="11"/>
      <c r="P4547" s="11"/>
      <c r="Q4547" s="11"/>
      <c r="R4547" s="11"/>
      <c r="S4547" s="11"/>
      <c r="T4547" s="11"/>
      <c r="U4547" s="11"/>
      <c r="V4547" s="11"/>
      <c r="W4547" s="11"/>
      <c r="X4547" s="11"/>
      <c r="Y4547" s="11"/>
      <c r="Z4547" s="11"/>
      <c r="AA4547" s="11"/>
      <c r="AB4547" s="11"/>
    </row>
    <row r="4548" spans="2:28" x14ac:dyDescent="0.2">
      <c r="B4548" s="13">
        <f t="shared" si="576"/>
        <v>4545</v>
      </c>
      <c r="C4548" s="12">
        <v>9.9478968074589447E-2</v>
      </c>
      <c r="D4548" s="11">
        <f t="shared" si="569"/>
        <v>16</v>
      </c>
      <c r="E4548" s="11">
        <f t="shared" si="570"/>
        <v>16</v>
      </c>
      <c r="F4548" s="11">
        <f t="shared" si="571"/>
        <v>2400</v>
      </c>
      <c r="G4548" s="12">
        <v>0.303062459688207</v>
      </c>
      <c r="H4548" s="27">
        <f t="shared" si="572"/>
        <v>1</v>
      </c>
      <c r="I4548" s="11">
        <f t="shared" si="573"/>
        <v>0</v>
      </c>
      <c r="J4548" s="28">
        <f t="shared" si="574"/>
        <v>0</v>
      </c>
      <c r="K4548" s="28">
        <f t="shared" si="575"/>
        <v>2400</v>
      </c>
      <c r="L4548" s="11"/>
      <c r="M4548" s="11"/>
      <c r="N4548" s="11"/>
      <c r="O4548" s="11"/>
      <c r="P4548" s="11"/>
      <c r="Q4548" s="11"/>
      <c r="R4548" s="11"/>
      <c r="S4548" s="11"/>
      <c r="T4548" s="11"/>
      <c r="U4548" s="11"/>
      <c r="V4548" s="11"/>
      <c r="W4548" s="11"/>
      <c r="X4548" s="11"/>
      <c r="Y4548" s="11"/>
      <c r="Z4548" s="11"/>
      <c r="AA4548" s="11"/>
      <c r="AB4548" s="11"/>
    </row>
    <row r="4549" spans="2:28" x14ac:dyDescent="0.2">
      <c r="B4549" s="13">
        <f t="shared" si="576"/>
        <v>4546</v>
      </c>
      <c r="C4549" s="12">
        <v>0.36042765381525088</v>
      </c>
      <c r="D4549" s="11">
        <f t="shared" ref="D4549:D4612" si="577">SUMIFS($M$4:$M$15,$P$4:$P$15,"&lt;="&amp;C4549,$O$4:$O$15,"&gt;="&amp;C4549)</f>
        <v>19</v>
      </c>
      <c r="E4549" s="11">
        <f t="shared" ref="E4549:E4612" si="578">MIN(D4549,$S$2)</f>
        <v>19</v>
      </c>
      <c r="F4549" s="11">
        <f t="shared" ref="F4549:F4612" si="579">E4549*$S$3</f>
        <v>2850</v>
      </c>
      <c r="G4549" s="12">
        <v>0.82356637232839991</v>
      </c>
      <c r="H4549" s="27">
        <f t="shared" ref="H4549:H4612" si="580">_xlfn.BINOM.INV(E4549,$S$5,G4549)</f>
        <v>3</v>
      </c>
      <c r="I4549" s="11">
        <f t="shared" ref="I4549:I4612" si="581">IF(E4549-H4549&gt;$S$6,E4549-H4549-$S$6,0)</f>
        <v>0</v>
      </c>
      <c r="J4549" s="28">
        <f t="shared" ref="J4549:J4612" si="582">I4549*$S$4</f>
        <v>0</v>
      </c>
      <c r="K4549" s="28">
        <f t="shared" ref="K4549:K4612" si="583">F4549-J4549</f>
        <v>2850</v>
      </c>
      <c r="L4549" s="11"/>
      <c r="M4549" s="11"/>
      <c r="N4549" s="11"/>
      <c r="O4549" s="11"/>
      <c r="P4549" s="11"/>
      <c r="Q4549" s="11"/>
      <c r="R4549" s="11"/>
      <c r="S4549" s="11"/>
      <c r="T4549" s="11"/>
      <c r="U4549" s="11"/>
      <c r="V4549" s="11"/>
      <c r="W4549" s="11"/>
      <c r="X4549" s="11"/>
      <c r="Y4549" s="11"/>
      <c r="Z4549" s="11"/>
      <c r="AA4549" s="11"/>
      <c r="AB4549" s="11"/>
    </row>
    <row r="4550" spans="2:28" x14ac:dyDescent="0.2">
      <c r="B4550" s="13">
        <f t="shared" ref="B4550:B4613" si="584">B4549+1</f>
        <v>4547</v>
      </c>
      <c r="C4550" s="12">
        <v>8.7380500519168236E-2</v>
      </c>
      <c r="D4550" s="11">
        <f t="shared" si="577"/>
        <v>16</v>
      </c>
      <c r="E4550" s="11">
        <f t="shared" si="578"/>
        <v>16</v>
      </c>
      <c r="F4550" s="11">
        <f t="shared" si="579"/>
        <v>2400</v>
      </c>
      <c r="G4550" s="12">
        <v>0.55463310413031197</v>
      </c>
      <c r="H4550" s="27">
        <f t="shared" si="580"/>
        <v>2</v>
      </c>
      <c r="I4550" s="11">
        <f t="shared" si="581"/>
        <v>0</v>
      </c>
      <c r="J4550" s="28">
        <f t="shared" si="582"/>
        <v>0</v>
      </c>
      <c r="K4550" s="28">
        <f t="shared" si="583"/>
        <v>2400</v>
      </c>
      <c r="L4550" s="11"/>
      <c r="M4550" s="11"/>
      <c r="N4550" s="11"/>
      <c r="O4550" s="11"/>
      <c r="P4550" s="11"/>
      <c r="Q4550" s="11"/>
      <c r="R4550" s="11"/>
      <c r="S4550" s="11"/>
      <c r="T4550" s="11"/>
      <c r="U4550" s="11"/>
      <c r="V4550" s="11"/>
      <c r="W4550" s="11"/>
      <c r="X4550" s="11"/>
      <c r="Y4550" s="11"/>
      <c r="Z4550" s="11"/>
      <c r="AA4550" s="11"/>
      <c r="AB4550" s="11"/>
    </row>
    <row r="4551" spans="2:28" x14ac:dyDescent="0.2">
      <c r="B4551" s="13">
        <f t="shared" si="584"/>
        <v>4548</v>
      </c>
      <c r="C4551" s="12">
        <v>2.1674219089079516E-3</v>
      </c>
      <c r="D4551" s="11">
        <f t="shared" si="577"/>
        <v>14</v>
      </c>
      <c r="E4551" s="11">
        <f t="shared" si="578"/>
        <v>14</v>
      </c>
      <c r="F4551" s="11">
        <f t="shared" si="579"/>
        <v>2100</v>
      </c>
      <c r="G4551" s="12">
        <v>0.28188016323450449</v>
      </c>
      <c r="H4551" s="27">
        <f t="shared" si="580"/>
        <v>1</v>
      </c>
      <c r="I4551" s="11">
        <f t="shared" si="581"/>
        <v>0</v>
      </c>
      <c r="J4551" s="28">
        <f t="shared" si="582"/>
        <v>0</v>
      </c>
      <c r="K4551" s="28">
        <f t="shared" si="583"/>
        <v>2100</v>
      </c>
      <c r="L4551" s="11"/>
      <c r="M4551" s="11"/>
      <c r="N4551" s="11"/>
      <c r="O4551" s="11"/>
      <c r="P4551" s="11"/>
      <c r="Q4551" s="11"/>
      <c r="R4551" s="11"/>
      <c r="S4551" s="11"/>
      <c r="T4551" s="11"/>
      <c r="U4551" s="11"/>
      <c r="V4551" s="11"/>
      <c r="W4551" s="11"/>
      <c r="X4551" s="11"/>
      <c r="Y4551" s="11"/>
      <c r="Z4551" s="11"/>
      <c r="AA4551" s="11"/>
      <c r="AB4551" s="11"/>
    </row>
    <row r="4552" spans="2:28" x14ac:dyDescent="0.2">
      <c r="B4552" s="13">
        <f t="shared" si="584"/>
        <v>4549</v>
      </c>
      <c r="C4552" s="12">
        <v>0.98373307070023097</v>
      </c>
      <c r="D4552" s="11">
        <f t="shared" si="577"/>
        <v>25</v>
      </c>
      <c r="E4552" s="11">
        <f t="shared" si="578"/>
        <v>22</v>
      </c>
      <c r="F4552" s="11">
        <f t="shared" si="579"/>
        <v>3300</v>
      </c>
      <c r="G4552" s="12">
        <v>0.24882773779389222</v>
      </c>
      <c r="H4552" s="27">
        <f t="shared" si="580"/>
        <v>1</v>
      </c>
      <c r="I4552" s="11">
        <f t="shared" si="581"/>
        <v>2</v>
      </c>
      <c r="J4552" s="28">
        <f t="shared" si="582"/>
        <v>1000</v>
      </c>
      <c r="K4552" s="28">
        <f t="shared" si="583"/>
        <v>2300</v>
      </c>
      <c r="L4552" s="11"/>
      <c r="M4552" s="11"/>
      <c r="N4552" s="11"/>
      <c r="O4552" s="11"/>
      <c r="P4552" s="11"/>
      <c r="Q4552" s="11"/>
      <c r="R4552" s="11"/>
      <c r="S4552" s="11"/>
      <c r="T4552" s="11"/>
      <c r="U4552" s="11"/>
      <c r="V4552" s="11"/>
      <c r="W4552" s="11"/>
      <c r="X4552" s="11"/>
      <c r="Y4552" s="11"/>
      <c r="Z4552" s="11"/>
      <c r="AA4552" s="11"/>
      <c r="AB4552" s="11"/>
    </row>
    <row r="4553" spans="2:28" x14ac:dyDescent="0.2">
      <c r="B4553" s="13">
        <f t="shared" si="584"/>
        <v>4550</v>
      </c>
      <c r="C4553" s="12">
        <v>4.4443602431524787E-2</v>
      </c>
      <c r="D4553" s="11">
        <f t="shared" si="577"/>
        <v>15</v>
      </c>
      <c r="E4553" s="11">
        <f t="shared" si="578"/>
        <v>15</v>
      </c>
      <c r="F4553" s="11">
        <f t="shared" si="579"/>
        <v>2250</v>
      </c>
      <c r="G4553" s="12">
        <v>0.48845861011916125</v>
      </c>
      <c r="H4553" s="27">
        <f t="shared" si="580"/>
        <v>1</v>
      </c>
      <c r="I4553" s="11">
        <f t="shared" si="581"/>
        <v>0</v>
      </c>
      <c r="J4553" s="28">
        <f t="shared" si="582"/>
        <v>0</v>
      </c>
      <c r="K4553" s="28">
        <f t="shared" si="583"/>
        <v>2250</v>
      </c>
      <c r="L4553" s="11"/>
      <c r="M4553" s="11"/>
      <c r="N4553" s="11"/>
      <c r="O4553" s="11"/>
      <c r="P4553" s="11"/>
      <c r="Q4553" s="11"/>
      <c r="R4553" s="11"/>
      <c r="S4553" s="11"/>
      <c r="T4553" s="11"/>
      <c r="U4553" s="11"/>
      <c r="V4553" s="11"/>
      <c r="W4553" s="11"/>
      <c r="X4553" s="11"/>
      <c r="Y4553" s="11"/>
      <c r="Z4553" s="11"/>
      <c r="AA4553" s="11"/>
      <c r="AB4553" s="11"/>
    </row>
    <row r="4554" spans="2:28" x14ac:dyDescent="0.2">
      <c r="B4554" s="13">
        <f t="shared" si="584"/>
        <v>4551</v>
      </c>
      <c r="C4554" s="12">
        <v>0.88666409922294798</v>
      </c>
      <c r="D4554" s="11">
        <f t="shared" si="577"/>
        <v>22</v>
      </c>
      <c r="E4554" s="11">
        <f t="shared" si="578"/>
        <v>22</v>
      </c>
      <c r="F4554" s="11">
        <f t="shared" si="579"/>
        <v>3300</v>
      </c>
      <c r="G4554" s="12">
        <v>0.63092949949648969</v>
      </c>
      <c r="H4554" s="27">
        <f t="shared" si="580"/>
        <v>3</v>
      </c>
      <c r="I4554" s="11">
        <f t="shared" si="581"/>
        <v>0</v>
      </c>
      <c r="J4554" s="28">
        <f t="shared" si="582"/>
        <v>0</v>
      </c>
      <c r="K4554" s="28">
        <f t="shared" si="583"/>
        <v>3300</v>
      </c>
      <c r="L4554" s="11"/>
      <c r="M4554" s="11"/>
      <c r="N4554" s="11"/>
      <c r="O4554" s="11"/>
      <c r="P4554" s="11"/>
      <c r="Q4554" s="11"/>
      <c r="R4554" s="11"/>
      <c r="S4554" s="11"/>
      <c r="T4554" s="11"/>
      <c r="U4554" s="11"/>
      <c r="V4554" s="11"/>
      <c r="W4554" s="11"/>
      <c r="X4554" s="11"/>
      <c r="Y4554" s="11"/>
      <c r="Z4554" s="11"/>
      <c r="AA4554" s="11"/>
      <c r="AB4554" s="11"/>
    </row>
    <row r="4555" spans="2:28" x14ac:dyDescent="0.2">
      <c r="B4555" s="13">
        <f t="shared" si="584"/>
        <v>4552</v>
      </c>
      <c r="C4555" s="12">
        <v>0.10111425739688074</v>
      </c>
      <c r="D4555" s="11">
        <f t="shared" si="577"/>
        <v>16</v>
      </c>
      <c r="E4555" s="11">
        <f t="shared" si="578"/>
        <v>16</v>
      </c>
      <c r="F4555" s="11">
        <f t="shared" si="579"/>
        <v>2400</v>
      </c>
      <c r="G4555" s="12">
        <v>0.43178935255803574</v>
      </c>
      <c r="H4555" s="27">
        <f t="shared" si="580"/>
        <v>1</v>
      </c>
      <c r="I4555" s="11">
        <f t="shared" si="581"/>
        <v>0</v>
      </c>
      <c r="J4555" s="28">
        <f t="shared" si="582"/>
        <v>0</v>
      </c>
      <c r="K4555" s="28">
        <f t="shared" si="583"/>
        <v>2400</v>
      </c>
      <c r="L4555" s="11"/>
      <c r="M4555" s="11"/>
      <c r="N4555" s="11"/>
      <c r="O4555" s="11"/>
      <c r="P4555" s="11"/>
      <c r="Q4555" s="11"/>
      <c r="R4555" s="11"/>
      <c r="S4555" s="11"/>
      <c r="T4555" s="11"/>
      <c r="U4555" s="11"/>
      <c r="V4555" s="11"/>
      <c r="W4555" s="11"/>
      <c r="X4555" s="11"/>
      <c r="Y4555" s="11"/>
      <c r="Z4555" s="11"/>
      <c r="AA4555" s="11"/>
      <c r="AB4555" s="11"/>
    </row>
    <row r="4556" spans="2:28" x14ac:dyDescent="0.2">
      <c r="B4556" s="13">
        <f t="shared" si="584"/>
        <v>4553</v>
      </c>
      <c r="C4556" s="12">
        <v>0.61700545912979432</v>
      </c>
      <c r="D4556" s="11">
        <f t="shared" si="577"/>
        <v>20</v>
      </c>
      <c r="E4556" s="11">
        <f t="shared" si="578"/>
        <v>20</v>
      </c>
      <c r="F4556" s="11">
        <f t="shared" si="579"/>
        <v>3000</v>
      </c>
      <c r="G4556" s="12">
        <v>0.72958957961942539</v>
      </c>
      <c r="H4556" s="27">
        <f t="shared" si="580"/>
        <v>3</v>
      </c>
      <c r="I4556" s="11">
        <f t="shared" si="581"/>
        <v>0</v>
      </c>
      <c r="J4556" s="28">
        <f t="shared" si="582"/>
        <v>0</v>
      </c>
      <c r="K4556" s="28">
        <f t="shared" si="583"/>
        <v>3000</v>
      </c>
      <c r="L4556" s="11"/>
      <c r="M4556" s="11"/>
      <c r="N4556" s="11"/>
      <c r="O4556" s="11"/>
      <c r="P4556" s="11"/>
      <c r="Q4556" s="11"/>
      <c r="R4556" s="11"/>
      <c r="S4556" s="11"/>
      <c r="T4556" s="11"/>
      <c r="U4556" s="11"/>
      <c r="V4556" s="11"/>
      <c r="W4556" s="11"/>
      <c r="X4556" s="11"/>
      <c r="Y4556" s="11"/>
      <c r="Z4556" s="11"/>
      <c r="AA4556" s="11"/>
      <c r="AB4556" s="11"/>
    </row>
    <row r="4557" spans="2:28" x14ac:dyDescent="0.2">
      <c r="B4557" s="13">
        <f t="shared" si="584"/>
        <v>4554</v>
      </c>
      <c r="C4557" s="12">
        <v>0.52575899077842414</v>
      </c>
      <c r="D4557" s="11">
        <f t="shared" si="577"/>
        <v>20</v>
      </c>
      <c r="E4557" s="11">
        <f t="shared" si="578"/>
        <v>20</v>
      </c>
      <c r="F4557" s="11">
        <f t="shared" si="579"/>
        <v>3000</v>
      </c>
      <c r="G4557" s="12">
        <v>0.79077352631434161</v>
      </c>
      <c r="H4557" s="27">
        <f t="shared" si="580"/>
        <v>3</v>
      </c>
      <c r="I4557" s="11">
        <f t="shared" si="581"/>
        <v>0</v>
      </c>
      <c r="J4557" s="28">
        <f t="shared" si="582"/>
        <v>0</v>
      </c>
      <c r="K4557" s="28">
        <f t="shared" si="583"/>
        <v>3000</v>
      </c>
      <c r="L4557" s="11"/>
      <c r="M4557" s="11"/>
      <c r="N4557" s="11"/>
      <c r="O4557" s="11"/>
      <c r="P4557" s="11"/>
      <c r="Q4557" s="11"/>
      <c r="R4557" s="11"/>
      <c r="S4557" s="11"/>
      <c r="T4557" s="11"/>
      <c r="U4557" s="11"/>
      <c r="V4557" s="11"/>
      <c r="W4557" s="11"/>
      <c r="X4557" s="11"/>
      <c r="Y4557" s="11"/>
      <c r="Z4557" s="11"/>
      <c r="AA4557" s="11"/>
      <c r="AB4557" s="11"/>
    </row>
    <row r="4558" spans="2:28" x14ac:dyDescent="0.2">
      <c r="B4558" s="13">
        <f t="shared" si="584"/>
        <v>4555</v>
      </c>
      <c r="C4558" s="12">
        <v>0.82745919675525481</v>
      </c>
      <c r="D4558" s="11">
        <f t="shared" si="577"/>
        <v>22</v>
      </c>
      <c r="E4558" s="11">
        <f t="shared" si="578"/>
        <v>22</v>
      </c>
      <c r="F4558" s="11">
        <f t="shared" si="579"/>
        <v>3300</v>
      </c>
      <c r="G4558" s="12">
        <v>2.0371789664205719E-2</v>
      </c>
      <c r="H4558" s="27">
        <f t="shared" si="580"/>
        <v>0</v>
      </c>
      <c r="I4558" s="11">
        <f t="shared" si="581"/>
        <v>3</v>
      </c>
      <c r="J4558" s="28">
        <f t="shared" si="582"/>
        <v>1500</v>
      </c>
      <c r="K4558" s="28">
        <f t="shared" si="583"/>
        <v>1800</v>
      </c>
      <c r="L4558" s="11"/>
      <c r="M4558" s="11"/>
      <c r="N4558" s="11"/>
      <c r="O4558" s="11"/>
      <c r="P4558" s="11"/>
      <c r="Q4558" s="11"/>
      <c r="R4558" s="11"/>
      <c r="S4558" s="11"/>
      <c r="T4558" s="11"/>
      <c r="U4558" s="11"/>
      <c r="V4558" s="11"/>
      <c r="W4558" s="11"/>
      <c r="X4558" s="11"/>
      <c r="Y4558" s="11"/>
      <c r="Z4558" s="11"/>
      <c r="AA4558" s="11"/>
      <c r="AB4558" s="11"/>
    </row>
    <row r="4559" spans="2:28" x14ac:dyDescent="0.2">
      <c r="B4559" s="13">
        <f t="shared" si="584"/>
        <v>4556</v>
      </c>
      <c r="C4559" s="12">
        <v>0.92963934002087789</v>
      </c>
      <c r="D4559" s="11">
        <f t="shared" si="577"/>
        <v>23</v>
      </c>
      <c r="E4559" s="11">
        <f t="shared" si="578"/>
        <v>22</v>
      </c>
      <c r="F4559" s="11">
        <f t="shared" si="579"/>
        <v>3300</v>
      </c>
      <c r="G4559" s="12">
        <v>0.17120463215577852</v>
      </c>
      <c r="H4559" s="27">
        <f t="shared" si="580"/>
        <v>1</v>
      </c>
      <c r="I4559" s="11">
        <f t="shared" si="581"/>
        <v>2</v>
      </c>
      <c r="J4559" s="28">
        <f t="shared" si="582"/>
        <v>1000</v>
      </c>
      <c r="K4559" s="28">
        <f t="shared" si="583"/>
        <v>2300</v>
      </c>
      <c r="L4559" s="11"/>
      <c r="M4559" s="11"/>
      <c r="N4559" s="11"/>
      <c r="O4559" s="11"/>
      <c r="P4559" s="11"/>
      <c r="Q4559" s="11"/>
      <c r="R4559" s="11"/>
      <c r="S4559" s="11"/>
      <c r="T4559" s="11"/>
      <c r="U4559" s="11"/>
      <c r="V4559" s="11"/>
      <c r="W4559" s="11"/>
      <c r="X4559" s="11"/>
      <c r="Y4559" s="11"/>
      <c r="Z4559" s="11"/>
      <c r="AA4559" s="11"/>
      <c r="AB4559" s="11"/>
    </row>
    <row r="4560" spans="2:28" x14ac:dyDescent="0.2">
      <c r="B4560" s="13">
        <f t="shared" si="584"/>
        <v>4557</v>
      </c>
      <c r="C4560" s="12">
        <v>0.49162250194513113</v>
      </c>
      <c r="D4560" s="11">
        <f t="shared" si="577"/>
        <v>19</v>
      </c>
      <c r="E4560" s="11">
        <f t="shared" si="578"/>
        <v>19</v>
      </c>
      <c r="F4560" s="11">
        <f t="shared" si="579"/>
        <v>2850</v>
      </c>
      <c r="G4560" s="12">
        <v>0.82398419238959164</v>
      </c>
      <c r="H4560" s="27">
        <f t="shared" si="580"/>
        <v>3</v>
      </c>
      <c r="I4560" s="11">
        <f t="shared" si="581"/>
        <v>0</v>
      </c>
      <c r="J4560" s="28">
        <f t="shared" si="582"/>
        <v>0</v>
      </c>
      <c r="K4560" s="28">
        <f t="shared" si="583"/>
        <v>2850</v>
      </c>
      <c r="L4560" s="11"/>
      <c r="M4560" s="11"/>
      <c r="N4560" s="11"/>
      <c r="O4560" s="11"/>
      <c r="P4560" s="11"/>
      <c r="Q4560" s="11"/>
      <c r="R4560" s="11"/>
      <c r="S4560" s="11"/>
      <c r="T4560" s="11"/>
      <c r="U4560" s="11"/>
      <c r="V4560" s="11"/>
      <c r="W4560" s="11"/>
      <c r="X4560" s="11"/>
      <c r="Y4560" s="11"/>
      <c r="Z4560" s="11"/>
      <c r="AA4560" s="11"/>
      <c r="AB4560" s="11"/>
    </row>
    <row r="4561" spans="2:28" x14ac:dyDescent="0.2">
      <c r="B4561" s="13">
        <f t="shared" si="584"/>
        <v>4558</v>
      </c>
      <c r="C4561" s="12">
        <v>0.38095256904706631</v>
      </c>
      <c r="D4561" s="11">
        <f t="shared" si="577"/>
        <v>19</v>
      </c>
      <c r="E4561" s="11">
        <f t="shared" si="578"/>
        <v>19</v>
      </c>
      <c r="F4561" s="11">
        <f t="shared" si="579"/>
        <v>2850</v>
      </c>
      <c r="G4561" s="12">
        <v>0.93635230576090245</v>
      </c>
      <c r="H4561" s="27">
        <f t="shared" si="580"/>
        <v>4</v>
      </c>
      <c r="I4561" s="11">
        <f t="shared" si="581"/>
        <v>0</v>
      </c>
      <c r="J4561" s="28">
        <f t="shared" si="582"/>
        <v>0</v>
      </c>
      <c r="K4561" s="28">
        <f t="shared" si="583"/>
        <v>2850</v>
      </c>
      <c r="L4561" s="11"/>
      <c r="M4561" s="11"/>
      <c r="N4561" s="11"/>
      <c r="O4561" s="11"/>
      <c r="P4561" s="11"/>
      <c r="Q4561" s="11"/>
      <c r="R4561" s="11"/>
      <c r="S4561" s="11"/>
      <c r="T4561" s="11"/>
      <c r="U4561" s="11"/>
      <c r="V4561" s="11"/>
      <c r="W4561" s="11"/>
      <c r="X4561" s="11"/>
      <c r="Y4561" s="11"/>
      <c r="Z4561" s="11"/>
      <c r="AA4561" s="11"/>
      <c r="AB4561" s="11"/>
    </row>
    <row r="4562" spans="2:28" x14ac:dyDescent="0.2">
      <c r="B4562" s="13">
        <f t="shared" si="584"/>
        <v>4559</v>
      </c>
      <c r="C4562" s="12">
        <v>3.2469494129720666E-2</v>
      </c>
      <c r="D4562" s="11">
        <f t="shared" si="577"/>
        <v>15</v>
      </c>
      <c r="E4562" s="11">
        <f t="shared" si="578"/>
        <v>15</v>
      </c>
      <c r="F4562" s="11">
        <f t="shared" si="579"/>
        <v>2250</v>
      </c>
      <c r="G4562" s="12">
        <v>0.43047127440318411</v>
      </c>
      <c r="H4562" s="27">
        <f t="shared" si="580"/>
        <v>1</v>
      </c>
      <c r="I4562" s="11">
        <f t="shared" si="581"/>
        <v>0</v>
      </c>
      <c r="J4562" s="28">
        <f t="shared" si="582"/>
        <v>0</v>
      </c>
      <c r="K4562" s="28">
        <f t="shared" si="583"/>
        <v>2250</v>
      </c>
      <c r="L4562" s="11"/>
      <c r="M4562" s="11"/>
      <c r="N4562" s="11"/>
      <c r="O4562" s="11"/>
      <c r="P4562" s="11"/>
      <c r="Q4562" s="11"/>
      <c r="R4562" s="11"/>
      <c r="S4562" s="11"/>
      <c r="T4562" s="11"/>
      <c r="U4562" s="11"/>
      <c r="V4562" s="11"/>
      <c r="W4562" s="11"/>
      <c r="X4562" s="11"/>
      <c r="Y4562" s="11"/>
      <c r="Z4562" s="11"/>
      <c r="AA4562" s="11"/>
      <c r="AB4562" s="11"/>
    </row>
    <row r="4563" spans="2:28" x14ac:dyDescent="0.2">
      <c r="B4563" s="13">
        <f t="shared" si="584"/>
        <v>4560</v>
      </c>
      <c r="C4563" s="12">
        <v>0.48075863330294177</v>
      </c>
      <c r="D4563" s="11">
        <f t="shared" si="577"/>
        <v>19</v>
      </c>
      <c r="E4563" s="11">
        <f t="shared" si="578"/>
        <v>19</v>
      </c>
      <c r="F4563" s="11">
        <f t="shared" si="579"/>
        <v>2850</v>
      </c>
      <c r="G4563" s="12">
        <v>0.6898397844976677</v>
      </c>
      <c r="H4563" s="27">
        <f t="shared" si="580"/>
        <v>2</v>
      </c>
      <c r="I4563" s="11">
        <f t="shared" si="581"/>
        <v>0</v>
      </c>
      <c r="J4563" s="28">
        <f t="shared" si="582"/>
        <v>0</v>
      </c>
      <c r="K4563" s="28">
        <f t="shared" si="583"/>
        <v>2850</v>
      </c>
      <c r="L4563" s="11"/>
      <c r="M4563" s="11"/>
      <c r="N4563" s="11"/>
      <c r="O4563" s="11"/>
      <c r="P4563" s="11"/>
      <c r="Q4563" s="11"/>
      <c r="R4563" s="11"/>
      <c r="S4563" s="11"/>
      <c r="T4563" s="11"/>
      <c r="U4563" s="11"/>
      <c r="V4563" s="11"/>
      <c r="W4563" s="11"/>
      <c r="X4563" s="11"/>
      <c r="Y4563" s="11"/>
      <c r="Z4563" s="11"/>
      <c r="AA4563" s="11"/>
      <c r="AB4563" s="11"/>
    </row>
    <row r="4564" spans="2:28" x14ac:dyDescent="0.2">
      <c r="B4564" s="13">
        <f t="shared" si="584"/>
        <v>4561</v>
      </c>
      <c r="C4564" s="12">
        <v>0.52258280612259866</v>
      </c>
      <c r="D4564" s="11">
        <f t="shared" si="577"/>
        <v>20</v>
      </c>
      <c r="E4564" s="11">
        <f t="shared" si="578"/>
        <v>20</v>
      </c>
      <c r="F4564" s="11">
        <f t="shared" si="579"/>
        <v>3000</v>
      </c>
      <c r="G4564" s="12">
        <v>0.92630512544585686</v>
      </c>
      <c r="H4564" s="27">
        <f t="shared" si="580"/>
        <v>4</v>
      </c>
      <c r="I4564" s="11">
        <f t="shared" si="581"/>
        <v>0</v>
      </c>
      <c r="J4564" s="28">
        <f t="shared" si="582"/>
        <v>0</v>
      </c>
      <c r="K4564" s="28">
        <f t="shared" si="583"/>
        <v>3000</v>
      </c>
      <c r="L4564" s="11"/>
      <c r="M4564" s="11"/>
      <c r="N4564" s="11"/>
      <c r="O4564" s="11"/>
      <c r="P4564" s="11"/>
      <c r="Q4564" s="11"/>
      <c r="R4564" s="11"/>
      <c r="S4564" s="11"/>
      <c r="T4564" s="11"/>
      <c r="U4564" s="11"/>
      <c r="V4564" s="11"/>
      <c r="W4564" s="11"/>
      <c r="X4564" s="11"/>
      <c r="Y4564" s="11"/>
      <c r="Z4564" s="11"/>
      <c r="AA4564" s="11"/>
      <c r="AB4564" s="11"/>
    </row>
    <row r="4565" spans="2:28" x14ac:dyDescent="0.2">
      <c r="B4565" s="13">
        <f t="shared" si="584"/>
        <v>4562</v>
      </c>
      <c r="C4565" s="12">
        <v>0.68166572132605097</v>
      </c>
      <c r="D4565" s="11">
        <f t="shared" si="577"/>
        <v>21</v>
      </c>
      <c r="E4565" s="11">
        <f t="shared" si="578"/>
        <v>21</v>
      </c>
      <c r="F4565" s="11">
        <f t="shared" si="579"/>
        <v>3150</v>
      </c>
      <c r="G4565" s="12">
        <v>0.54304048202514399</v>
      </c>
      <c r="H4565" s="27">
        <f t="shared" si="580"/>
        <v>2</v>
      </c>
      <c r="I4565" s="11">
        <f t="shared" si="581"/>
        <v>0</v>
      </c>
      <c r="J4565" s="28">
        <f t="shared" si="582"/>
        <v>0</v>
      </c>
      <c r="K4565" s="28">
        <f t="shared" si="583"/>
        <v>3150</v>
      </c>
      <c r="L4565" s="11"/>
      <c r="M4565" s="11"/>
      <c r="N4565" s="11"/>
      <c r="O4565" s="11"/>
      <c r="P4565" s="11"/>
      <c r="Q4565" s="11"/>
      <c r="R4565" s="11"/>
      <c r="S4565" s="11"/>
      <c r="T4565" s="11"/>
      <c r="U4565" s="11"/>
      <c r="V4565" s="11"/>
      <c r="W4565" s="11"/>
      <c r="X4565" s="11"/>
      <c r="Y4565" s="11"/>
      <c r="Z4565" s="11"/>
      <c r="AA4565" s="11"/>
      <c r="AB4565" s="11"/>
    </row>
    <row r="4566" spans="2:28" x14ac:dyDescent="0.2">
      <c r="B4566" s="13">
        <f t="shared" si="584"/>
        <v>4563</v>
      </c>
      <c r="C4566" s="12">
        <v>0.31608225573908977</v>
      </c>
      <c r="D4566" s="11">
        <f t="shared" si="577"/>
        <v>18</v>
      </c>
      <c r="E4566" s="11">
        <f t="shared" si="578"/>
        <v>18</v>
      </c>
      <c r="F4566" s="11">
        <f t="shared" si="579"/>
        <v>2700</v>
      </c>
      <c r="G4566" s="12">
        <v>0.41239269227099284</v>
      </c>
      <c r="H4566" s="27">
        <f t="shared" si="580"/>
        <v>1</v>
      </c>
      <c r="I4566" s="11">
        <f t="shared" si="581"/>
        <v>0</v>
      </c>
      <c r="J4566" s="28">
        <f t="shared" si="582"/>
        <v>0</v>
      </c>
      <c r="K4566" s="28">
        <f t="shared" si="583"/>
        <v>2700</v>
      </c>
      <c r="L4566" s="11"/>
      <c r="M4566" s="11"/>
      <c r="N4566" s="11"/>
      <c r="O4566" s="11"/>
      <c r="P4566" s="11"/>
      <c r="Q4566" s="11"/>
      <c r="R4566" s="11"/>
      <c r="S4566" s="11"/>
      <c r="T4566" s="11"/>
      <c r="U4566" s="11"/>
      <c r="V4566" s="11"/>
      <c r="W4566" s="11"/>
      <c r="X4566" s="11"/>
      <c r="Y4566" s="11"/>
      <c r="Z4566" s="11"/>
      <c r="AA4566" s="11"/>
      <c r="AB4566" s="11"/>
    </row>
    <row r="4567" spans="2:28" x14ac:dyDescent="0.2">
      <c r="B4567" s="13">
        <f t="shared" si="584"/>
        <v>4564</v>
      </c>
      <c r="C4567" s="12">
        <v>0.94679686377076322</v>
      </c>
      <c r="D4567" s="11">
        <f t="shared" si="577"/>
        <v>23</v>
      </c>
      <c r="E4567" s="11">
        <f t="shared" si="578"/>
        <v>22</v>
      </c>
      <c r="F4567" s="11">
        <f t="shared" si="579"/>
        <v>3300</v>
      </c>
      <c r="G4567" s="12">
        <v>0.29154836204225798</v>
      </c>
      <c r="H4567" s="27">
        <f t="shared" si="580"/>
        <v>1</v>
      </c>
      <c r="I4567" s="11">
        <f t="shared" si="581"/>
        <v>2</v>
      </c>
      <c r="J4567" s="28">
        <f t="shared" si="582"/>
        <v>1000</v>
      </c>
      <c r="K4567" s="28">
        <f t="shared" si="583"/>
        <v>2300</v>
      </c>
      <c r="L4567" s="11"/>
      <c r="M4567" s="11"/>
      <c r="N4567" s="11"/>
      <c r="O4567" s="11"/>
      <c r="P4567" s="11"/>
      <c r="Q4567" s="11"/>
      <c r="R4567" s="11"/>
      <c r="S4567" s="11"/>
      <c r="T4567" s="11"/>
      <c r="U4567" s="11"/>
      <c r="V4567" s="11"/>
      <c r="W4567" s="11"/>
      <c r="X4567" s="11"/>
      <c r="Y4567" s="11"/>
      <c r="Z4567" s="11"/>
      <c r="AA4567" s="11"/>
      <c r="AB4567" s="11"/>
    </row>
    <row r="4568" spans="2:28" x14ac:dyDescent="0.2">
      <c r="B4568" s="13">
        <f t="shared" si="584"/>
        <v>4565</v>
      </c>
      <c r="C4568" s="12">
        <v>0.11570625880281382</v>
      </c>
      <c r="D4568" s="11">
        <f t="shared" si="577"/>
        <v>16</v>
      </c>
      <c r="E4568" s="11">
        <f t="shared" si="578"/>
        <v>16</v>
      </c>
      <c r="F4568" s="11">
        <f t="shared" si="579"/>
        <v>2400</v>
      </c>
      <c r="G4568" s="12">
        <v>0.85391911197627712</v>
      </c>
      <c r="H4568" s="27">
        <f t="shared" si="580"/>
        <v>3</v>
      </c>
      <c r="I4568" s="11">
        <f t="shared" si="581"/>
        <v>0</v>
      </c>
      <c r="J4568" s="28">
        <f t="shared" si="582"/>
        <v>0</v>
      </c>
      <c r="K4568" s="28">
        <f t="shared" si="583"/>
        <v>2400</v>
      </c>
      <c r="L4568" s="11"/>
      <c r="M4568" s="11"/>
      <c r="N4568" s="11"/>
      <c r="O4568" s="11"/>
      <c r="P4568" s="11"/>
      <c r="Q4568" s="11"/>
      <c r="R4568" s="11"/>
      <c r="S4568" s="11"/>
      <c r="T4568" s="11"/>
      <c r="U4568" s="11"/>
      <c r="V4568" s="11"/>
      <c r="W4568" s="11"/>
      <c r="X4568" s="11"/>
      <c r="Y4568" s="11"/>
      <c r="Z4568" s="11"/>
      <c r="AA4568" s="11"/>
      <c r="AB4568" s="11"/>
    </row>
    <row r="4569" spans="2:28" x14ac:dyDescent="0.2">
      <c r="B4569" s="13">
        <f t="shared" si="584"/>
        <v>4566</v>
      </c>
      <c r="C4569" s="12">
        <v>0.45080764029671372</v>
      </c>
      <c r="D4569" s="11">
        <f t="shared" si="577"/>
        <v>19</v>
      </c>
      <c r="E4569" s="11">
        <f t="shared" si="578"/>
        <v>19</v>
      </c>
      <c r="F4569" s="11">
        <f t="shared" si="579"/>
        <v>2850</v>
      </c>
      <c r="G4569" s="12">
        <v>0.28979000528948873</v>
      </c>
      <c r="H4569" s="27">
        <f t="shared" si="580"/>
        <v>1</v>
      </c>
      <c r="I4569" s="11">
        <f t="shared" si="581"/>
        <v>0</v>
      </c>
      <c r="J4569" s="28">
        <f t="shared" si="582"/>
        <v>0</v>
      </c>
      <c r="K4569" s="28">
        <f t="shared" si="583"/>
        <v>2850</v>
      </c>
      <c r="L4569" s="11"/>
      <c r="M4569" s="11"/>
      <c r="N4569" s="11"/>
      <c r="O4569" s="11"/>
      <c r="P4569" s="11"/>
      <c r="Q4569" s="11"/>
      <c r="R4569" s="11"/>
      <c r="S4569" s="11"/>
      <c r="T4569" s="11"/>
      <c r="U4569" s="11"/>
      <c r="V4569" s="11"/>
      <c r="W4569" s="11"/>
      <c r="X4569" s="11"/>
      <c r="Y4569" s="11"/>
      <c r="Z4569" s="11"/>
      <c r="AA4569" s="11"/>
      <c r="AB4569" s="11"/>
    </row>
    <row r="4570" spans="2:28" x14ac:dyDescent="0.2">
      <c r="B4570" s="13">
        <f t="shared" si="584"/>
        <v>4567</v>
      </c>
      <c r="C4570" s="12">
        <v>0.96708995046428758</v>
      </c>
      <c r="D4570" s="11">
        <f t="shared" si="577"/>
        <v>24</v>
      </c>
      <c r="E4570" s="11">
        <f t="shared" si="578"/>
        <v>22</v>
      </c>
      <c r="F4570" s="11">
        <f t="shared" si="579"/>
        <v>3300</v>
      </c>
      <c r="G4570" s="12">
        <v>0.45964652157275077</v>
      </c>
      <c r="H4570" s="27">
        <f t="shared" si="580"/>
        <v>2</v>
      </c>
      <c r="I4570" s="11">
        <f t="shared" si="581"/>
        <v>1</v>
      </c>
      <c r="J4570" s="28">
        <f t="shared" si="582"/>
        <v>500</v>
      </c>
      <c r="K4570" s="28">
        <f t="shared" si="583"/>
        <v>2800</v>
      </c>
      <c r="L4570" s="11"/>
      <c r="M4570" s="11"/>
      <c r="N4570" s="11"/>
      <c r="O4570" s="11"/>
      <c r="P4570" s="11"/>
      <c r="Q4570" s="11"/>
      <c r="R4570" s="11"/>
      <c r="S4570" s="11"/>
      <c r="T4570" s="11"/>
      <c r="U4570" s="11"/>
      <c r="V4570" s="11"/>
      <c r="W4570" s="11"/>
      <c r="X4570" s="11"/>
      <c r="Y4570" s="11"/>
      <c r="Z4570" s="11"/>
      <c r="AA4570" s="11"/>
      <c r="AB4570" s="11"/>
    </row>
    <row r="4571" spans="2:28" x14ac:dyDescent="0.2">
      <c r="B4571" s="13">
        <f t="shared" si="584"/>
        <v>4568</v>
      </c>
      <c r="C4571" s="12">
        <v>0.8352210913431386</v>
      </c>
      <c r="D4571" s="11">
        <f t="shared" si="577"/>
        <v>22</v>
      </c>
      <c r="E4571" s="11">
        <f t="shared" si="578"/>
        <v>22</v>
      </c>
      <c r="F4571" s="11">
        <f t="shared" si="579"/>
        <v>3300</v>
      </c>
      <c r="G4571" s="12">
        <v>0.32558304678228767</v>
      </c>
      <c r="H4571" s="27">
        <f t="shared" si="580"/>
        <v>1</v>
      </c>
      <c r="I4571" s="11">
        <f t="shared" si="581"/>
        <v>2</v>
      </c>
      <c r="J4571" s="28">
        <f t="shared" si="582"/>
        <v>1000</v>
      </c>
      <c r="K4571" s="28">
        <f t="shared" si="583"/>
        <v>2300</v>
      </c>
      <c r="L4571" s="11"/>
      <c r="M4571" s="11"/>
      <c r="N4571" s="11"/>
      <c r="O4571" s="11"/>
      <c r="P4571" s="11"/>
      <c r="Q4571" s="11"/>
      <c r="R4571" s="11"/>
      <c r="S4571" s="11"/>
      <c r="T4571" s="11"/>
      <c r="U4571" s="11"/>
      <c r="V4571" s="11"/>
      <c r="W4571" s="11"/>
      <c r="X4571" s="11"/>
      <c r="Y4571" s="11"/>
      <c r="Z4571" s="11"/>
      <c r="AA4571" s="11"/>
      <c r="AB4571" s="11"/>
    </row>
    <row r="4572" spans="2:28" x14ac:dyDescent="0.2">
      <c r="B4572" s="13">
        <f t="shared" si="584"/>
        <v>4569</v>
      </c>
      <c r="C4572" s="12">
        <v>0.39799273875788432</v>
      </c>
      <c r="D4572" s="11">
        <f t="shared" si="577"/>
        <v>19</v>
      </c>
      <c r="E4572" s="11">
        <f t="shared" si="578"/>
        <v>19</v>
      </c>
      <c r="F4572" s="11">
        <f t="shared" si="579"/>
        <v>2850</v>
      </c>
      <c r="G4572" s="12">
        <v>0.82601742648885967</v>
      </c>
      <c r="H4572" s="27">
        <f t="shared" si="580"/>
        <v>3</v>
      </c>
      <c r="I4572" s="11">
        <f t="shared" si="581"/>
        <v>0</v>
      </c>
      <c r="J4572" s="28">
        <f t="shared" si="582"/>
        <v>0</v>
      </c>
      <c r="K4572" s="28">
        <f t="shared" si="583"/>
        <v>2850</v>
      </c>
      <c r="L4572" s="11"/>
      <c r="M4572" s="11"/>
      <c r="N4572" s="11"/>
      <c r="O4572" s="11"/>
      <c r="P4572" s="11"/>
      <c r="Q4572" s="11"/>
      <c r="R4572" s="11"/>
      <c r="S4572" s="11"/>
      <c r="T4572" s="11"/>
      <c r="U4572" s="11"/>
      <c r="V4572" s="11"/>
      <c r="W4572" s="11"/>
      <c r="X4572" s="11"/>
      <c r="Y4572" s="11"/>
      <c r="Z4572" s="11"/>
      <c r="AA4572" s="11"/>
      <c r="AB4572" s="11"/>
    </row>
    <row r="4573" spans="2:28" x14ac:dyDescent="0.2">
      <c r="B4573" s="13">
        <f t="shared" si="584"/>
        <v>4570</v>
      </c>
      <c r="C4573" s="12">
        <v>0.52314156674523526</v>
      </c>
      <c r="D4573" s="11">
        <f t="shared" si="577"/>
        <v>20</v>
      </c>
      <c r="E4573" s="11">
        <f t="shared" si="578"/>
        <v>20</v>
      </c>
      <c r="F4573" s="11">
        <f t="shared" si="579"/>
        <v>3000</v>
      </c>
      <c r="G4573" s="12">
        <v>0.31850055515623232</v>
      </c>
      <c r="H4573" s="27">
        <f t="shared" si="580"/>
        <v>1</v>
      </c>
      <c r="I4573" s="11">
        <f t="shared" si="581"/>
        <v>0</v>
      </c>
      <c r="J4573" s="28">
        <f t="shared" si="582"/>
        <v>0</v>
      </c>
      <c r="K4573" s="28">
        <f t="shared" si="583"/>
        <v>3000</v>
      </c>
      <c r="L4573" s="11"/>
      <c r="M4573" s="11"/>
      <c r="N4573" s="11"/>
      <c r="O4573" s="11"/>
      <c r="P4573" s="11"/>
      <c r="Q4573" s="11"/>
      <c r="R4573" s="11"/>
      <c r="S4573" s="11"/>
      <c r="T4573" s="11"/>
      <c r="U4573" s="11"/>
      <c r="V4573" s="11"/>
      <c r="W4573" s="11"/>
      <c r="X4573" s="11"/>
      <c r="Y4573" s="11"/>
      <c r="Z4573" s="11"/>
      <c r="AA4573" s="11"/>
      <c r="AB4573" s="11"/>
    </row>
    <row r="4574" spans="2:28" x14ac:dyDescent="0.2">
      <c r="B4574" s="13">
        <f t="shared" si="584"/>
        <v>4571</v>
      </c>
      <c r="C4574" s="12">
        <v>0.36072027688534825</v>
      </c>
      <c r="D4574" s="11">
        <f t="shared" si="577"/>
        <v>19</v>
      </c>
      <c r="E4574" s="11">
        <f t="shared" si="578"/>
        <v>19</v>
      </c>
      <c r="F4574" s="11">
        <f t="shared" si="579"/>
        <v>2850</v>
      </c>
      <c r="G4574" s="12">
        <v>0.87350292359702064</v>
      </c>
      <c r="H4574" s="27">
        <f t="shared" si="580"/>
        <v>3</v>
      </c>
      <c r="I4574" s="11">
        <f t="shared" si="581"/>
        <v>0</v>
      </c>
      <c r="J4574" s="28">
        <f t="shared" si="582"/>
        <v>0</v>
      </c>
      <c r="K4574" s="28">
        <f t="shared" si="583"/>
        <v>2850</v>
      </c>
      <c r="L4574" s="11"/>
      <c r="M4574" s="11"/>
      <c r="N4574" s="11"/>
      <c r="O4574" s="11"/>
      <c r="P4574" s="11"/>
      <c r="Q4574" s="11"/>
      <c r="R4574" s="11"/>
      <c r="S4574" s="11"/>
      <c r="T4574" s="11"/>
      <c r="U4574" s="11"/>
      <c r="V4574" s="11"/>
      <c r="W4574" s="11"/>
      <c r="X4574" s="11"/>
      <c r="Y4574" s="11"/>
      <c r="Z4574" s="11"/>
      <c r="AA4574" s="11"/>
      <c r="AB4574" s="11"/>
    </row>
    <row r="4575" spans="2:28" x14ac:dyDescent="0.2">
      <c r="B4575" s="13">
        <f t="shared" si="584"/>
        <v>4572</v>
      </c>
      <c r="C4575" s="12">
        <v>0.55375704306505125</v>
      </c>
      <c r="D4575" s="11">
        <f t="shared" si="577"/>
        <v>20</v>
      </c>
      <c r="E4575" s="11">
        <f t="shared" si="578"/>
        <v>20</v>
      </c>
      <c r="F4575" s="11">
        <f t="shared" si="579"/>
        <v>3000</v>
      </c>
      <c r="G4575" s="12">
        <v>0.35667628993538614</v>
      </c>
      <c r="H4575" s="27">
        <f t="shared" si="580"/>
        <v>1</v>
      </c>
      <c r="I4575" s="11">
        <f t="shared" si="581"/>
        <v>0</v>
      </c>
      <c r="J4575" s="28">
        <f t="shared" si="582"/>
        <v>0</v>
      </c>
      <c r="K4575" s="28">
        <f t="shared" si="583"/>
        <v>3000</v>
      </c>
      <c r="L4575" s="11"/>
      <c r="M4575" s="11"/>
      <c r="N4575" s="11"/>
      <c r="O4575" s="11"/>
      <c r="P4575" s="11"/>
      <c r="Q4575" s="11"/>
      <c r="R4575" s="11"/>
      <c r="S4575" s="11"/>
      <c r="T4575" s="11"/>
      <c r="U4575" s="11"/>
      <c r="V4575" s="11"/>
      <c r="W4575" s="11"/>
      <c r="X4575" s="11"/>
      <c r="Y4575" s="11"/>
      <c r="Z4575" s="11"/>
      <c r="AA4575" s="11"/>
      <c r="AB4575" s="11"/>
    </row>
    <row r="4576" spans="2:28" x14ac:dyDescent="0.2">
      <c r="B4576" s="13">
        <f t="shared" si="584"/>
        <v>4573</v>
      </c>
      <c r="C4576" s="12">
        <v>0.78568954562843085</v>
      </c>
      <c r="D4576" s="11">
        <f t="shared" si="577"/>
        <v>21</v>
      </c>
      <c r="E4576" s="11">
        <f t="shared" si="578"/>
        <v>21</v>
      </c>
      <c r="F4576" s="11">
        <f t="shared" si="579"/>
        <v>3150</v>
      </c>
      <c r="G4576" s="12">
        <v>5.3706524361420427E-2</v>
      </c>
      <c r="H4576" s="27">
        <f t="shared" si="580"/>
        <v>0</v>
      </c>
      <c r="I4576" s="11">
        <f t="shared" si="581"/>
        <v>2</v>
      </c>
      <c r="J4576" s="28">
        <f t="shared" si="582"/>
        <v>1000</v>
      </c>
      <c r="K4576" s="28">
        <f t="shared" si="583"/>
        <v>2150</v>
      </c>
      <c r="L4576" s="11"/>
      <c r="M4576" s="11"/>
      <c r="N4576" s="11"/>
      <c r="O4576" s="11"/>
      <c r="P4576" s="11"/>
      <c r="Q4576" s="11"/>
      <c r="R4576" s="11"/>
      <c r="S4576" s="11"/>
      <c r="T4576" s="11"/>
      <c r="U4576" s="11"/>
      <c r="V4576" s="11"/>
      <c r="W4576" s="11"/>
      <c r="X4576" s="11"/>
      <c r="Y4576" s="11"/>
      <c r="Z4576" s="11"/>
      <c r="AA4576" s="11"/>
      <c r="AB4576" s="11"/>
    </row>
    <row r="4577" spans="2:28" x14ac:dyDescent="0.2">
      <c r="B4577" s="13">
        <f t="shared" si="584"/>
        <v>4574</v>
      </c>
      <c r="C4577" s="12">
        <v>3.3100092048136687E-2</v>
      </c>
      <c r="D4577" s="11">
        <f t="shared" si="577"/>
        <v>15</v>
      </c>
      <c r="E4577" s="11">
        <f t="shared" si="578"/>
        <v>15</v>
      </c>
      <c r="F4577" s="11">
        <f t="shared" si="579"/>
        <v>2250</v>
      </c>
      <c r="G4577" s="12">
        <v>8.6641318448369309E-2</v>
      </c>
      <c r="H4577" s="27">
        <f t="shared" si="580"/>
        <v>0</v>
      </c>
      <c r="I4577" s="11">
        <f t="shared" si="581"/>
        <v>0</v>
      </c>
      <c r="J4577" s="28">
        <f t="shared" si="582"/>
        <v>0</v>
      </c>
      <c r="K4577" s="28">
        <f t="shared" si="583"/>
        <v>2250</v>
      </c>
      <c r="L4577" s="11"/>
      <c r="M4577" s="11"/>
      <c r="N4577" s="11"/>
      <c r="O4577" s="11"/>
      <c r="P4577" s="11"/>
      <c r="Q4577" s="11"/>
      <c r="R4577" s="11"/>
      <c r="S4577" s="11"/>
      <c r="T4577" s="11"/>
      <c r="U4577" s="11"/>
      <c r="V4577" s="11"/>
      <c r="W4577" s="11"/>
      <c r="X4577" s="11"/>
      <c r="Y4577" s="11"/>
      <c r="Z4577" s="11"/>
      <c r="AA4577" s="11"/>
      <c r="AB4577" s="11"/>
    </row>
    <row r="4578" spans="2:28" x14ac:dyDescent="0.2">
      <c r="B4578" s="13">
        <f t="shared" si="584"/>
        <v>4575</v>
      </c>
      <c r="C4578" s="12">
        <v>0.80641494947651993</v>
      </c>
      <c r="D4578" s="11">
        <f t="shared" si="577"/>
        <v>21</v>
      </c>
      <c r="E4578" s="11">
        <f t="shared" si="578"/>
        <v>21</v>
      </c>
      <c r="F4578" s="11">
        <f t="shared" si="579"/>
        <v>3150</v>
      </c>
      <c r="G4578" s="12">
        <v>1.3248739077239002E-2</v>
      </c>
      <c r="H4578" s="27">
        <f t="shared" si="580"/>
        <v>0</v>
      </c>
      <c r="I4578" s="11">
        <f t="shared" si="581"/>
        <v>2</v>
      </c>
      <c r="J4578" s="28">
        <f t="shared" si="582"/>
        <v>1000</v>
      </c>
      <c r="K4578" s="28">
        <f t="shared" si="583"/>
        <v>2150</v>
      </c>
      <c r="L4578" s="11"/>
      <c r="M4578" s="11"/>
      <c r="N4578" s="11"/>
      <c r="O4578" s="11"/>
      <c r="P4578" s="11"/>
      <c r="Q4578" s="11"/>
      <c r="R4578" s="11"/>
      <c r="S4578" s="11"/>
      <c r="T4578" s="11"/>
      <c r="U4578" s="11"/>
      <c r="V4578" s="11"/>
      <c r="W4578" s="11"/>
      <c r="X4578" s="11"/>
      <c r="Y4578" s="11"/>
      <c r="Z4578" s="11"/>
      <c r="AA4578" s="11"/>
      <c r="AB4578" s="11"/>
    </row>
    <row r="4579" spans="2:28" x14ac:dyDescent="0.2">
      <c r="B4579" s="13">
        <f t="shared" si="584"/>
        <v>4576</v>
      </c>
      <c r="C4579" s="12">
        <v>0.67520207825318523</v>
      </c>
      <c r="D4579" s="11">
        <f t="shared" si="577"/>
        <v>20</v>
      </c>
      <c r="E4579" s="11">
        <f t="shared" si="578"/>
        <v>20</v>
      </c>
      <c r="F4579" s="11">
        <f t="shared" si="579"/>
        <v>3000</v>
      </c>
      <c r="G4579" s="12">
        <v>0.44098133498464498</v>
      </c>
      <c r="H4579" s="27">
        <f t="shared" si="580"/>
        <v>2</v>
      </c>
      <c r="I4579" s="11">
        <f t="shared" si="581"/>
        <v>0</v>
      </c>
      <c r="J4579" s="28">
        <f t="shared" si="582"/>
        <v>0</v>
      </c>
      <c r="K4579" s="28">
        <f t="shared" si="583"/>
        <v>3000</v>
      </c>
      <c r="L4579" s="11"/>
      <c r="M4579" s="11"/>
      <c r="N4579" s="11"/>
      <c r="O4579" s="11"/>
      <c r="P4579" s="11"/>
      <c r="Q4579" s="11"/>
      <c r="R4579" s="11"/>
      <c r="S4579" s="11"/>
      <c r="T4579" s="11"/>
      <c r="U4579" s="11"/>
      <c r="V4579" s="11"/>
      <c r="W4579" s="11"/>
      <c r="X4579" s="11"/>
      <c r="Y4579" s="11"/>
      <c r="Z4579" s="11"/>
      <c r="AA4579" s="11"/>
      <c r="AB4579" s="11"/>
    </row>
    <row r="4580" spans="2:28" x14ac:dyDescent="0.2">
      <c r="B4580" s="13">
        <f t="shared" si="584"/>
        <v>4577</v>
      </c>
      <c r="C4580" s="12">
        <v>0.85048616139610855</v>
      </c>
      <c r="D4580" s="11">
        <f t="shared" si="577"/>
        <v>22</v>
      </c>
      <c r="E4580" s="11">
        <f t="shared" si="578"/>
        <v>22</v>
      </c>
      <c r="F4580" s="11">
        <f t="shared" si="579"/>
        <v>3300</v>
      </c>
      <c r="G4580" s="12">
        <v>0.1523447596842189</v>
      </c>
      <c r="H4580" s="27">
        <f t="shared" si="580"/>
        <v>1</v>
      </c>
      <c r="I4580" s="11">
        <f t="shared" si="581"/>
        <v>2</v>
      </c>
      <c r="J4580" s="28">
        <f t="shared" si="582"/>
        <v>1000</v>
      </c>
      <c r="K4580" s="28">
        <f t="shared" si="583"/>
        <v>2300</v>
      </c>
      <c r="L4580" s="11"/>
      <c r="M4580" s="11"/>
      <c r="N4580" s="11"/>
      <c r="O4580" s="11"/>
      <c r="P4580" s="11"/>
      <c r="Q4580" s="11"/>
      <c r="R4580" s="11"/>
      <c r="S4580" s="11"/>
      <c r="T4580" s="11"/>
      <c r="U4580" s="11"/>
      <c r="V4580" s="11"/>
      <c r="W4580" s="11"/>
      <c r="X4580" s="11"/>
      <c r="Y4580" s="11"/>
      <c r="Z4580" s="11"/>
      <c r="AA4580" s="11"/>
      <c r="AB4580" s="11"/>
    </row>
    <row r="4581" spans="2:28" x14ac:dyDescent="0.2">
      <c r="B4581" s="13">
        <f t="shared" si="584"/>
        <v>4578</v>
      </c>
      <c r="C4581" s="12">
        <v>0.26761075675015666</v>
      </c>
      <c r="D4581" s="11">
        <f t="shared" si="577"/>
        <v>18</v>
      </c>
      <c r="E4581" s="11">
        <f t="shared" si="578"/>
        <v>18</v>
      </c>
      <c r="F4581" s="11">
        <f t="shared" si="579"/>
        <v>2700</v>
      </c>
      <c r="G4581" s="12">
        <v>0.86486096880568364</v>
      </c>
      <c r="H4581" s="27">
        <f t="shared" si="580"/>
        <v>3</v>
      </c>
      <c r="I4581" s="11">
        <f t="shared" si="581"/>
        <v>0</v>
      </c>
      <c r="J4581" s="28">
        <f t="shared" si="582"/>
        <v>0</v>
      </c>
      <c r="K4581" s="28">
        <f t="shared" si="583"/>
        <v>2700</v>
      </c>
      <c r="L4581" s="11"/>
      <c r="M4581" s="11"/>
      <c r="N4581" s="11"/>
      <c r="O4581" s="11"/>
      <c r="P4581" s="11"/>
      <c r="Q4581" s="11"/>
      <c r="R4581" s="11"/>
      <c r="S4581" s="11"/>
      <c r="T4581" s="11"/>
      <c r="U4581" s="11"/>
      <c r="V4581" s="11"/>
      <c r="W4581" s="11"/>
      <c r="X4581" s="11"/>
      <c r="Y4581" s="11"/>
      <c r="Z4581" s="11"/>
      <c r="AA4581" s="11"/>
      <c r="AB4581" s="11"/>
    </row>
    <row r="4582" spans="2:28" x14ac:dyDescent="0.2">
      <c r="B4582" s="13">
        <f t="shared" si="584"/>
        <v>4579</v>
      </c>
      <c r="C4582" s="12">
        <v>0.56930163571126968</v>
      </c>
      <c r="D4582" s="11">
        <f t="shared" si="577"/>
        <v>20</v>
      </c>
      <c r="E4582" s="11">
        <f t="shared" si="578"/>
        <v>20</v>
      </c>
      <c r="F4582" s="11">
        <f t="shared" si="579"/>
        <v>3000</v>
      </c>
      <c r="G4582" s="12">
        <v>0.27881873735171336</v>
      </c>
      <c r="H4582" s="27">
        <f t="shared" si="580"/>
        <v>1</v>
      </c>
      <c r="I4582" s="11">
        <f t="shared" si="581"/>
        <v>0</v>
      </c>
      <c r="J4582" s="28">
        <f t="shared" si="582"/>
        <v>0</v>
      </c>
      <c r="K4582" s="28">
        <f t="shared" si="583"/>
        <v>3000</v>
      </c>
      <c r="L4582" s="11"/>
      <c r="M4582" s="11"/>
      <c r="N4582" s="11"/>
      <c r="O4582" s="11"/>
      <c r="P4582" s="11"/>
      <c r="Q4582" s="11"/>
      <c r="R4582" s="11"/>
      <c r="S4582" s="11"/>
      <c r="T4582" s="11"/>
      <c r="U4582" s="11"/>
      <c r="V4582" s="11"/>
      <c r="W4582" s="11"/>
      <c r="X4582" s="11"/>
      <c r="Y4582" s="11"/>
      <c r="Z4582" s="11"/>
      <c r="AA4582" s="11"/>
      <c r="AB4582" s="11"/>
    </row>
    <row r="4583" spans="2:28" x14ac:dyDescent="0.2">
      <c r="B4583" s="13">
        <f t="shared" si="584"/>
        <v>4580</v>
      </c>
      <c r="C4583" s="12">
        <v>0.44759619854407695</v>
      </c>
      <c r="D4583" s="11">
        <f t="shared" si="577"/>
        <v>19</v>
      </c>
      <c r="E4583" s="11">
        <f t="shared" si="578"/>
        <v>19</v>
      </c>
      <c r="F4583" s="11">
        <f t="shared" si="579"/>
        <v>2850</v>
      </c>
      <c r="G4583" s="12">
        <v>0.69007686537299628</v>
      </c>
      <c r="H4583" s="27">
        <f t="shared" si="580"/>
        <v>2</v>
      </c>
      <c r="I4583" s="11">
        <f t="shared" si="581"/>
        <v>0</v>
      </c>
      <c r="J4583" s="28">
        <f t="shared" si="582"/>
        <v>0</v>
      </c>
      <c r="K4583" s="28">
        <f t="shared" si="583"/>
        <v>2850</v>
      </c>
      <c r="L4583" s="11"/>
      <c r="M4583" s="11"/>
      <c r="N4583" s="11"/>
      <c r="O4583" s="11"/>
      <c r="P4583" s="11"/>
      <c r="Q4583" s="11"/>
      <c r="R4583" s="11"/>
      <c r="S4583" s="11"/>
      <c r="T4583" s="11"/>
      <c r="U4583" s="11"/>
      <c r="V4583" s="11"/>
      <c r="W4583" s="11"/>
      <c r="X4583" s="11"/>
      <c r="Y4583" s="11"/>
      <c r="Z4583" s="11"/>
      <c r="AA4583" s="11"/>
      <c r="AB4583" s="11"/>
    </row>
    <row r="4584" spans="2:28" x14ac:dyDescent="0.2">
      <c r="B4584" s="13">
        <f t="shared" si="584"/>
        <v>4581</v>
      </c>
      <c r="C4584" s="12">
        <v>0.43336135178678481</v>
      </c>
      <c r="D4584" s="11">
        <f t="shared" si="577"/>
        <v>19</v>
      </c>
      <c r="E4584" s="11">
        <f t="shared" si="578"/>
        <v>19</v>
      </c>
      <c r="F4584" s="11">
        <f t="shared" si="579"/>
        <v>2850</v>
      </c>
      <c r="G4584" s="12">
        <v>0.91440105973449837</v>
      </c>
      <c r="H4584" s="27">
        <f t="shared" si="580"/>
        <v>4</v>
      </c>
      <c r="I4584" s="11">
        <f t="shared" si="581"/>
        <v>0</v>
      </c>
      <c r="J4584" s="28">
        <f t="shared" si="582"/>
        <v>0</v>
      </c>
      <c r="K4584" s="28">
        <f t="shared" si="583"/>
        <v>2850</v>
      </c>
      <c r="L4584" s="11"/>
      <c r="M4584" s="11"/>
      <c r="N4584" s="11"/>
      <c r="O4584" s="11"/>
      <c r="P4584" s="11"/>
      <c r="Q4584" s="11"/>
      <c r="R4584" s="11"/>
      <c r="S4584" s="11"/>
      <c r="T4584" s="11"/>
      <c r="U4584" s="11"/>
      <c r="V4584" s="11"/>
      <c r="W4584" s="11"/>
      <c r="X4584" s="11"/>
      <c r="Y4584" s="11"/>
      <c r="Z4584" s="11"/>
      <c r="AA4584" s="11"/>
      <c r="AB4584" s="11"/>
    </row>
    <row r="4585" spans="2:28" x14ac:dyDescent="0.2">
      <c r="B4585" s="13">
        <f t="shared" si="584"/>
        <v>4582</v>
      </c>
      <c r="C4585" s="12">
        <v>0.26659165674524066</v>
      </c>
      <c r="D4585" s="11">
        <f t="shared" si="577"/>
        <v>18</v>
      </c>
      <c r="E4585" s="11">
        <f t="shared" si="578"/>
        <v>18</v>
      </c>
      <c r="F4585" s="11">
        <f t="shared" si="579"/>
        <v>2700</v>
      </c>
      <c r="G4585" s="12">
        <v>0.86714192006662549</v>
      </c>
      <c r="H4585" s="27">
        <f t="shared" si="580"/>
        <v>3</v>
      </c>
      <c r="I4585" s="11">
        <f t="shared" si="581"/>
        <v>0</v>
      </c>
      <c r="J4585" s="28">
        <f t="shared" si="582"/>
        <v>0</v>
      </c>
      <c r="K4585" s="28">
        <f t="shared" si="583"/>
        <v>2700</v>
      </c>
      <c r="L4585" s="11"/>
      <c r="M4585" s="11"/>
      <c r="N4585" s="11"/>
      <c r="O4585" s="11"/>
      <c r="P4585" s="11"/>
      <c r="Q4585" s="11"/>
      <c r="R4585" s="11"/>
      <c r="S4585" s="11"/>
      <c r="T4585" s="11"/>
      <c r="U4585" s="11"/>
      <c r="V4585" s="11"/>
      <c r="W4585" s="11"/>
      <c r="X4585" s="11"/>
      <c r="Y4585" s="11"/>
      <c r="Z4585" s="11"/>
      <c r="AA4585" s="11"/>
      <c r="AB4585" s="11"/>
    </row>
    <row r="4586" spans="2:28" x14ac:dyDescent="0.2">
      <c r="B4586" s="13">
        <f t="shared" si="584"/>
        <v>4583</v>
      </c>
      <c r="C4586" s="12">
        <v>0.70488401464879513</v>
      </c>
      <c r="D4586" s="11">
        <f t="shared" si="577"/>
        <v>21</v>
      </c>
      <c r="E4586" s="11">
        <f t="shared" si="578"/>
        <v>21</v>
      </c>
      <c r="F4586" s="11">
        <f t="shared" si="579"/>
        <v>3150</v>
      </c>
      <c r="G4586" s="12">
        <v>0.50536980006340926</v>
      </c>
      <c r="H4586" s="27">
        <f t="shared" si="580"/>
        <v>2</v>
      </c>
      <c r="I4586" s="11">
        <f t="shared" si="581"/>
        <v>0</v>
      </c>
      <c r="J4586" s="28">
        <f t="shared" si="582"/>
        <v>0</v>
      </c>
      <c r="K4586" s="28">
        <f t="shared" si="583"/>
        <v>3150</v>
      </c>
      <c r="L4586" s="11"/>
      <c r="M4586" s="11"/>
      <c r="N4586" s="11"/>
      <c r="O4586" s="11"/>
      <c r="P4586" s="11"/>
      <c r="Q4586" s="11"/>
      <c r="R4586" s="11"/>
      <c r="S4586" s="11"/>
      <c r="T4586" s="11"/>
      <c r="U4586" s="11"/>
      <c r="V4586" s="11"/>
      <c r="W4586" s="11"/>
      <c r="X4586" s="11"/>
      <c r="Y4586" s="11"/>
      <c r="Z4586" s="11"/>
      <c r="AA4586" s="11"/>
      <c r="AB4586" s="11"/>
    </row>
    <row r="4587" spans="2:28" x14ac:dyDescent="0.2">
      <c r="B4587" s="13">
        <f t="shared" si="584"/>
        <v>4584</v>
      </c>
      <c r="C4587" s="12">
        <v>0.79513963020716594</v>
      </c>
      <c r="D4587" s="11">
        <f t="shared" si="577"/>
        <v>21</v>
      </c>
      <c r="E4587" s="11">
        <f t="shared" si="578"/>
        <v>21</v>
      </c>
      <c r="F4587" s="11">
        <f t="shared" si="579"/>
        <v>3150</v>
      </c>
      <c r="G4587" s="12">
        <v>0.3143183633701121</v>
      </c>
      <c r="H4587" s="27">
        <f t="shared" si="580"/>
        <v>1</v>
      </c>
      <c r="I4587" s="11">
        <f t="shared" si="581"/>
        <v>1</v>
      </c>
      <c r="J4587" s="28">
        <f t="shared" si="582"/>
        <v>500</v>
      </c>
      <c r="K4587" s="28">
        <f t="shared" si="583"/>
        <v>2650</v>
      </c>
      <c r="L4587" s="11"/>
      <c r="M4587" s="11"/>
      <c r="N4587" s="11"/>
      <c r="O4587" s="11"/>
      <c r="P4587" s="11"/>
      <c r="Q4587" s="11"/>
      <c r="R4587" s="11"/>
      <c r="S4587" s="11"/>
      <c r="T4587" s="11"/>
      <c r="U4587" s="11"/>
      <c r="V4587" s="11"/>
      <c r="W4587" s="11"/>
      <c r="X4587" s="11"/>
      <c r="Y4587" s="11"/>
      <c r="Z4587" s="11"/>
      <c r="AA4587" s="11"/>
      <c r="AB4587" s="11"/>
    </row>
    <row r="4588" spans="2:28" x14ac:dyDescent="0.2">
      <c r="B4588" s="13">
        <f t="shared" si="584"/>
        <v>4585</v>
      </c>
      <c r="C4588" s="12">
        <v>0.8871716759021897</v>
      </c>
      <c r="D4588" s="11">
        <f t="shared" si="577"/>
        <v>22</v>
      </c>
      <c r="E4588" s="11">
        <f t="shared" si="578"/>
        <v>22</v>
      </c>
      <c r="F4588" s="11">
        <f t="shared" si="579"/>
        <v>3300</v>
      </c>
      <c r="G4588" s="12">
        <v>4.7599974809673928E-2</v>
      </c>
      <c r="H4588" s="27">
        <f t="shared" si="580"/>
        <v>0</v>
      </c>
      <c r="I4588" s="11">
        <f t="shared" si="581"/>
        <v>3</v>
      </c>
      <c r="J4588" s="28">
        <f t="shared" si="582"/>
        <v>1500</v>
      </c>
      <c r="K4588" s="28">
        <f t="shared" si="583"/>
        <v>1800</v>
      </c>
      <c r="L4588" s="11"/>
      <c r="M4588" s="11"/>
      <c r="N4588" s="11"/>
      <c r="O4588" s="11"/>
      <c r="P4588" s="11"/>
      <c r="Q4588" s="11"/>
      <c r="R4588" s="11"/>
      <c r="S4588" s="11"/>
      <c r="T4588" s="11"/>
      <c r="U4588" s="11"/>
      <c r="V4588" s="11"/>
      <c r="W4588" s="11"/>
      <c r="X4588" s="11"/>
      <c r="Y4588" s="11"/>
      <c r="Z4588" s="11"/>
      <c r="AA4588" s="11"/>
      <c r="AB4588" s="11"/>
    </row>
    <row r="4589" spans="2:28" x14ac:dyDescent="0.2">
      <c r="B4589" s="13">
        <f t="shared" si="584"/>
        <v>4586</v>
      </c>
      <c r="C4589" s="12">
        <v>0.78808255091690826</v>
      </c>
      <c r="D4589" s="11">
        <f t="shared" si="577"/>
        <v>21</v>
      </c>
      <c r="E4589" s="11">
        <f t="shared" si="578"/>
        <v>21</v>
      </c>
      <c r="F4589" s="11">
        <f t="shared" si="579"/>
        <v>3150</v>
      </c>
      <c r="G4589" s="12">
        <v>0.56561947803599133</v>
      </c>
      <c r="H4589" s="27">
        <f t="shared" si="580"/>
        <v>2</v>
      </c>
      <c r="I4589" s="11">
        <f t="shared" si="581"/>
        <v>0</v>
      </c>
      <c r="J4589" s="28">
        <f t="shared" si="582"/>
        <v>0</v>
      </c>
      <c r="K4589" s="28">
        <f t="shared" si="583"/>
        <v>3150</v>
      </c>
      <c r="L4589" s="11"/>
      <c r="M4589" s="11"/>
      <c r="N4589" s="11"/>
      <c r="O4589" s="11"/>
      <c r="P4589" s="11"/>
      <c r="Q4589" s="11"/>
      <c r="R4589" s="11"/>
      <c r="S4589" s="11"/>
      <c r="T4589" s="11"/>
      <c r="U4589" s="11"/>
      <c r="V4589" s="11"/>
      <c r="W4589" s="11"/>
      <c r="X4589" s="11"/>
      <c r="Y4589" s="11"/>
      <c r="Z4589" s="11"/>
      <c r="AA4589" s="11"/>
      <c r="AB4589" s="11"/>
    </row>
    <row r="4590" spans="2:28" x14ac:dyDescent="0.2">
      <c r="B4590" s="13">
        <f t="shared" si="584"/>
        <v>4587</v>
      </c>
      <c r="C4590" s="12">
        <v>0.33215769376505755</v>
      </c>
      <c r="D4590" s="11">
        <f t="shared" si="577"/>
        <v>18</v>
      </c>
      <c r="E4590" s="11">
        <f t="shared" si="578"/>
        <v>18</v>
      </c>
      <c r="F4590" s="11">
        <f t="shared" si="579"/>
        <v>2700</v>
      </c>
      <c r="G4590" s="12">
        <v>0.96669455132642745</v>
      </c>
      <c r="H4590" s="27">
        <f t="shared" si="580"/>
        <v>4</v>
      </c>
      <c r="I4590" s="11">
        <f t="shared" si="581"/>
        <v>0</v>
      </c>
      <c r="J4590" s="28">
        <f t="shared" si="582"/>
        <v>0</v>
      </c>
      <c r="K4590" s="28">
        <f t="shared" si="583"/>
        <v>2700</v>
      </c>
      <c r="L4590" s="11"/>
      <c r="M4590" s="11"/>
      <c r="N4590" s="11"/>
      <c r="O4590" s="11"/>
      <c r="P4590" s="11"/>
      <c r="Q4590" s="11"/>
      <c r="R4590" s="11"/>
      <c r="S4590" s="11"/>
      <c r="T4590" s="11"/>
      <c r="U4590" s="11"/>
      <c r="V4590" s="11"/>
      <c r="W4590" s="11"/>
      <c r="X4590" s="11"/>
      <c r="Y4590" s="11"/>
      <c r="Z4590" s="11"/>
      <c r="AA4590" s="11"/>
      <c r="AB4590" s="11"/>
    </row>
    <row r="4591" spans="2:28" x14ac:dyDescent="0.2">
      <c r="B4591" s="13">
        <f t="shared" si="584"/>
        <v>4588</v>
      </c>
      <c r="C4591" s="12">
        <v>0.31007623553568509</v>
      </c>
      <c r="D4591" s="11">
        <f t="shared" si="577"/>
        <v>18</v>
      </c>
      <c r="E4591" s="11">
        <f t="shared" si="578"/>
        <v>18</v>
      </c>
      <c r="F4591" s="11">
        <f t="shared" si="579"/>
        <v>2700</v>
      </c>
      <c r="G4591" s="12">
        <v>0.80155217497515641</v>
      </c>
      <c r="H4591" s="27">
        <f t="shared" si="580"/>
        <v>3</v>
      </c>
      <c r="I4591" s="11">
        <f t="shared" si="581"/>
        <v>0</v>
      </c>
      <c r="J4591" s="28">
        <f t="shared" si="582"/>
        <v>0</v>
      </c>
      <c r="K4591" s="28">
        <f t="shared" si="583"/>
        <v>2700</v>
      </c>
      <c r="L4591" s="11"/>
      <c r="M4591" s="11"/>
      <c r="N4591" s="11"/>
      <c r="O4591" s="11"/>
      <c r="P4591" s="11"/>
      <c r="Q4591" s="11"/>
      <c r="R4591" s="11"/>
      <c r="S4591" s="11"/>
      <c r="T4591" s="11"/>
      <c r="U4591" s="11"/>
      <c r="V4591" s="11"/>
      <c r="W4591" s="11"/>
      <c r="X4591" s="11"/>
      <c r="Y4591" s="11"/>
      <c r="Z4591" s="11"/>
      <c r="AA4591" s="11"/>
      <c r="AB4591" s="11"/>
    </row>
    <row r="4592" spans="2:28" x14ac:dyDescent="0.2">
      <c r="B4592" s="13">
        <f t="shared" si="584"/>
        <v>4589</v>
      </c>
      <c r="C4592" s="12">
        <v>0.50789564178279623</v>
      </c>
      <c r="D4592" s="11">
        <f t="shared" si="577"/>
        <v>20</v>
      </c>
      <c r="E4592" s="11">
        <f t="shared" si="578"/>
        <v>20</v>
      </c>
      <c r="F4592" s="11">
        <f t="shared" si="579"/>
        <v>3000</v>
      </c>
      <c r="G4592" s="12">
        <v>0.67493553431369069</v>
      </c>
      <c r="H4592" s="27">
        <f t="shared" si="580"/>
        <v>2</v>
      </c>
      <c r="I4592" s="11">
        <f t="shared" si="581"/>
        <v>0</v>
      </c>
      <c r="J4592" s="28">
        <f t="shared" si="582"/>
        <v>0</v>
      </c>
      <c r="K4592" s="28">
        <f t="shared" si="583"/>
        <v>3000</v>
      </c>
      <c r="L4592" s="11"/>
      <c r="M4592" s="11"/>
      <c r="N4592" s="11"/>
      <c r="O4592" s="11"/>
      <c r="P4592" s="11"/>
      <c r="Q4592" s="11"/>
      <c r="R4592" s="11"/>
      <c r="S4592" s="11"/>
      <c r="T4592" s="11"/>
      <c r="U4592" s="11"/>
      <c r="V4592" s="11"/>
      <c r="W4592" s="11"/>
      <c r="X4592" s="11"/>
      <c r="Y4592" s="11"/>
      <c r="Z4592" s="11"/>
      <c r="AA4592" s="11"/>
      <c r="AB4592" s="11"/>
    </row>
    <row r="4593" spans="2:28" x14ac:dyDescent="0.2">
      <c r="B4593" s="13">
        <f t="shared" si="584"/>
        <v>4590</v>
      </c>
      <c r="C4593" s="12">
        <v>0.9701823468660421</v>
      </c>
      <c r="D4593" s="11">
        <f t="shared" si="577"/>
        <v>24</v>
      </c>
      <c r="E4593" s="11">
        <f t="shared" si="578"/>
        <v>22</v>
      </c>
      <c r="F4593" s="11">
        <f t="shared" si="579"/>
        <v>3300</v>
      </c>
      <c r="G4593" s="12">
        <v>0.36460313951856782</v>
      </c>
      <c r="H4593" s="27">
        <f t="shared" si="580"/>
        <v>2</v>
      </c>
      <c r="I4593" s="11">
        <f t="shared" si="581"/>
        <v>1</v>
      </c>
      <c r="J4593" s="28">
        <f t="shared" si="582"/>
        <v>500</v>
      </c>
      <c r="K4593" s="28">
        <f t="shared" si="583"/>
        <v>2800</v>
      </c>
      <c r="L4593" s="11"/>
      <c r="M4593" s="11"/>
      <c r="N4593" s="11"/>
      <c r="O4593" s="11"/>
      <c r="P4593" s="11"/>
      <c r="Q4593" s="11"/>
      <c r="R4593" s="11"/>
      <c r="S4593" s="11"/>
      <c r="T4593" s="11"/>
      <c r="U4593" s="11"/>
      <c r="V4593" s="11"/>
      <c r="W4593" s="11"/>
      <c r="X4593" s="11"/>
      <c r="Y4593" s="11"/>
      <c r="Z4593" s="11"/>
      <c r="AA4593" s="11"/>
      <c r="AB4593" s="11"/>
    </row>
    <row r="4594" spans="2:28" x14ac:dyDescent="0.2">
      <c r="B4594" s="13">
        <f t="shared" si="584"/>
        <v>4591</v>
      </c>
      <c r="C4594" s="12">
        <v>7.9734655734103765E-2</v>
      </c>
      <c r="D4594" s="11">
        <f t="shared" si="577"/>
        <v>15</v>
      </c>
      <c r="E4594" s="11">
        <f t="shared" si="578"/>
        <v>15</v>
      </c>
      <c r="F4594" s="11">
        <f t="shared" si="579"/>
        <v>2250</v>
      </c>
      <c r="G4594" s="12">
        <v>0.15868997579539146</v>
      </c>
      <c r="H4594" s="27">
        <f t="shared" si="580"/>
        <v>0</v>
      </c>
      <c r="I4594" s="11">
        <f t="shared" si="581"/>
        <v>0</v>
      </c>
      <c r="J4594" s="28">
        <f t="shared" si="582"/>
        <v>0</v>
      </c>
      <c r="K4594" s="28">
        <f t="shared" si="583"/>
        <v>2250</v>
      </c>
      <c r="L4594" s="11"/>
      <c r="M4594" s="11"/>
      <c r="N4594" s="11"/>
      <c r="O4594" s="11"/>
      <c r="P4594" s="11"/>
      <c r="Q4594" s="11"/>
      <c r="R4594" s="11"/>
      <c r="S4594" s="11"/>
      <c r="T4594" s="11"/>
      <c r="U4594" s="11"/>
      <c r="V4594" s="11"/>
      <c r="W4594" s="11"/>
      <c r="X4594" s="11"/>
      <c r="Y4594" s="11"/>
      <c r="Z4594" s="11"/>
      <c r="AA4594" s="11"/>
      <c r="AB4594" s="11"/>
    </row>
    <row r="4595" spans="2:28" x14ac:dyDescent="0.2">
      <c r="B4595" s="13">
        <f t="shared" si="584"/>
        <v>4592</v>
      </c>
      <c r="C4595" s="12">
        <v>0.9533349294511626</v>
      </c>
      <c r="D4595" s="11">
        <f t="shared" si="577"/>
        <v>24</v>
      </c>
      <c r="E4595" s="11">
        <f t="shared" si="578"/>
        <v>22</v>
      </c>
      <c r="F4595" s="11">
        <f t="shared" si="579"/>
        <v>3300</v>
      </c>
      <c r="G4595" s="12">
        <v>0.61015058557092172</v>
      </c>
      <c r="H4595" s="27">
        <f t="shared" si="580"/>
        <v>2</v>
      </c>
      <c r="I4595" s="11">
        <f t="shared" si="581"/>
        <v>1</v>
      </c>
      <c r="J4595" s="28">
        <f t="shared" si="582"/>
        <v>500</v>
      </c>
      <c r="K4595" s="28">
        <f t="shared" si="583"/>
        <v>2800</v>
      </c>
      <c r="L4595" s="11"/>
      <c r="M4595" s="11"/>
      <c r="N4595" s="11"/>
      <c r="O4595" s="11"/>
      <c r="P4595" s="11"/>
      <c r="Q4595" s="11"/>
      <c r="R4595" s="11"/>
      <c r="S4595" s="11"/>
      <c r="T4595" s="11"/>
      <c r="U4595" s="11"/>
      <c r="V4595" s="11"/>
      <c r="W4595" s="11"/>
      <c r="X4595" s="11"/>
      <c r="Y4595" s="11"/>
      <c r="Z4595" s="11"/>
      <c r="AA4595" s="11"/>
      <c r="AB4595" s="11"/>
    </row>
    <row r="4596" spans="2:28" x14ac:dyDescent="0.2">
      <c r="B4596" s="13">
        <f t="shared" si="584"/>
        <v>4593</v>
      </c>
      <c r="C4596" s="12">
        <v>0.16220045656584436</v>
      </c>
      <c r="D4596" s="11">
        <f t="shared" si="577"/>
        <v>17</v>
      </c>
      <c r="E4596" s="11">
        <f t="shared" si="578"/>
        <v>17</v>
      </c>
      <c r="F4596" s="11">
        <f t="shared" si="579"/>
        <v>2550</v>
      </c>
      <c r="G4596" s="12">
        <v>0.18091065801014594</v>
      </c>
      <c r="H4596" s="27">
        <f t="shared" si="580"/>
        <v>1</v>
      </c>
      <c r="I4596" s="11">
        <f t="shared" si="581"/>
        <v>0</v>
      </c>
      <c r="J4596" s="28">
        <f t="shared" si="582"/>
        <v>0</v>
      </c>
      <c r="K4596" s="28">
        <f t="shared" si="583"/>
        <v>2550</v>
      </c>
      <c r="L4596" s="11"/>
      <c r="M4596" s="11"/>
      <c r="N4596" s="11"/>
      <c r="O4596" s="11"/>
      <c r="P4596" s="11"/>
      <c r="Q4596" s="11"/>
      <c r="R4596" s="11"/>
      <c r="S4596" s="11"/>
      <c r="T4596" s="11"/>
      <c r="U4596" s="11"/>
      <c r="V4596" s="11"/>
      <c r="W4596" s="11"/>
      <c r="X4596" s="11"/>
      <c r="Y4596" s="11"/>
      <c r="Z4596" s="11"/>
      <c r="AA4596" s="11"/>
      <c r="AB4596" s="11"/>
    </row>
    <row r="4597" spans="2:28" x14ac:dyDescent="0.2">
      <c r="B4597" s="13">
        <f t="shared" si="584"/>
        <v>4594</v>
      </c>
      <c r="C4597" s="12">
        <v>0.50351241321285201</v>
      </c>
      <c r="D4597" s="11">
        <f t="shared" si="577"/>
        <v>20</v>
      </c>
      <c r="E4597" s="11">
        <f t="shared" si="578"/>
        <v>20</v>
      </c>
      <c r="F4597" s="11">
        <f t="shared" si="579"/>
        <v>3000</v>
      </c>
      <c r="G4597" s="12">
        <v>0.91032859568897861</v>
      </c>
      <c r="H4597" s="27">
        <f t="shared" si="580"/>
        <v>4</v>
      </c>
      <c r="I4597" s="11">
        <f t="shared" si="581"/>
        <v>0</v>
      </c>
      <c r="J4597" s="28">
        <f t="shared" si="582"/>
        <v>0</v>
      </c>
      <c r="K4597" s="28">
        <f t="shared" si="583"/>
        <v>3000</v>
      </c>
      <c r="L4597" s="11"/>
      <c r="M4597" s="11"/>
      <c r="N4597" s="11"/>
      <c r="O4597" s="11"/>
      <c r="P4597" s="11"/>
      <c r="Q4597" s="11"/>
      <c r="R4597" s="11"/>
      <c r="S4597" s="11"/>
      <c r="T4597" s="11"/>
      <c r="U4597" s="11"/>
      <c r="V4597" s="11"/>
      <c r="W4597" s="11"/>
      <c r="X4597" s="11"/>
      <c r="Y4597" s="11"/>
      <c r="Z4597" s="11"/>
      <c r="AA4597" s="11"/>
      <c r="AB4597" s="11"/>
    </row>
    <row r="4598" spans="2:28" x14ac:dyDescent="0.2">
      <c r="B4598" s="13">
        <f t="shared" si="584"/>
        <v>4595</v>
      </c>
      <c r="C4598" s="12">
        <v>0.5620373407306497</v>
      </c>
      <c r="D4598" s="11">
        <f t="shared" si="577"/>
        <v>20</v>
      </c>
      <c r="E4598" s="11">
        <f t="shared" si="578"/>
        <v>20</v>
      </c>
      <c r="F4598" s="11">
        <f t="shared" si="579"/>
        <v>3000</v>
      </c>
      <c r="G4598" s="12">
        <v>0.60110387753409411</v>
      </c>
      <c r="H4598" s="27">
        <f t="shared" si="580"/>
        <v>2</v>
      </c>
      <c r="I4598" s="11">
        <f t="shared" si="581"/>
        <v>0</v>
      </c>
      <c r="J4598" s="28">
        <f t="shared" si="582"/>
        <v>0</v>
      </c>
      <c r="K4598" s="28">
        <f t="shared" si="583"/>
        <v>3000</v>
      </c>
      <c r="L4598" s="11"/>
      <c r="M4598" s="11"/>
      <c r="N4598" s="11"/>
      <c r="O4598" s="11"/>
      <c r="P4598" s="11"/>
      <c r="Q4598" s="11"/>
      <c r="R4598" s="11"/>
      <c r="S4598" s="11"/>
      <c r="T4598" s="11"/>
      <c r="U4598" s="11"/>
      <c r="V4598" s="11"/>
      <c r="W4598" s="11"/>
      <c r="X4598" s="11"/>
      <c r="Y4598" s="11"/>
      <c r="Z4598" s="11"/>
      <c r="AA4598" s="11"/>
      <c r="AB4598" s="11"/>
    </row>
    <row r="4599" spans="2:28" x14ac:dyDescent="0.2">
      <c r="B4599" s="13">
        <f t="shared" si="584"/>
        <v>4596</v>
      </c>
      <c r="C4599" s="12">
        <v>0.97093845390652322</v>
      </c>
      <c r="D4599" s="11">
        <f t="shared" si="577"/>
        <v>24</v>
      </c>
      <c r="E4599" s="11">
        <f t="shared" si="578"/>
        <v>22</v>
      </c>
      <c r="F4599" s="11">
        <f t="shared" si="579"/>
        <v>3300</v>
      </c>
      <c r="G4599" s="12">
        <v>0.86433634563173389</v>
      </c>
      <c r="H4599" s="27">
        <f t="shared" si="580"/>
        <v>4</v>
      </c>
      <c r="I4599" s="11">
        <f t="shared" si="581"/>
        <v>0</v>
      </c>
      <c r="J4599" s="28">
        <f t="shared" si="582"/>
        <v>0</v>
      </c>
      <c r="K4599" s="28">
        <f t="shared" si="583"/>
        <v>3300</v>
      </c>
      <c r="L4599" s="11"/>
      <c r="M4599" s="11"/>
      <c r="N4599" s="11"/>
      <c r="O4599" s="11"/>
      <c r="P4599" s="11"/>
      <c r="Q4599" s="11"/>
      <c r="R4599" s="11"/>
      <c r="S4599" s="11"/>
      <c r="T4599" s="11"/>
      <c r="U4599" s="11"/>
      <c r="V4599" s="11"/>
      <c r="W4599" s="11"/>
      <c r="X4599" s="11"/>
      <c r="Y4599" s="11"/>
      <c r="Z4599" s="11"/>
      <c r="AA4599" s="11"/>
      <c r="AB4599" s="11"/>
    </row>
    <row r="4600" spans="2:28" x14ac:dyDescent="0.2">
      <c r="B4600" s="13">
        <f t="shared" si="584"/>
        <v>4597</v>
      </c>
      <c r="C4600" s="12">
        <v>0.62443293488194496</v>
      </c>
      <c r="D4600" s="11">
        <f t="shared" si="577"/>
        <v>20</v>
      </c>
      <c r="E4600" s="11">
        <f t="shared" si="578"/>
        <v>20</v>
      </c>
      <c r="F4600" s="11">
        <f t="shared" si="579"/>
        <v>3000</v>
      </c>
      <c r="G4600" s="12">
        <v>5.9389095668688108E-2</v>
      </c>
      <c r="H4600" s="27">
        <f t="shared" si="580"/>
        <v>0</v>
      </c>
      <c r="I4600" s="11">
        <f t="shared" si="581"/>
        <v>1</v>
      </c>
      <c r="J4600" s="28">
        <f t="shared" si="582"/>
        <v>500</v>
      </c>
      <c r="K4600" s="28">
        <f t="shared" si="583"/>
        <v>2500</v>
      </c>
      <c r="L4600" s="11"/>
      <c r="M4600" s="11"/>
      <c r="N4600" s="11"/>
      <c r="O4600" s="11"/>
      <c r="P4600" s="11"/>
      <c r="Q4600" s="11"/>
      <c r="R4600" s="11"/>
      <c r="S4600" s="11"/>
      <c r="T4600" s="11"/>
      <c r="U4600" s="11"/>
      <c r="V4600" s="11"/>
      <c r="W4600" s="11"/>
      <c r="X4600" s="11"/>
      <c r="Y4600" s="11"/>
      <c r="Z4600" s="11"/>
      <c r="AA4600" s="11"/>
      <c r="AB4600" s="11"/>
    </row>
    <row r="4601" spans="2:28" x14ac:dyDescent="0.2">
      <c r="B4601" s="13">
        <f t="shared" si="584"/>
        <v>4598</v>
      </c>
      <c r="C4601" s="12">
        <v>0.72384481870519979</v>
      </c>
      <c r="D4601" s="11">
        <f t="shared" si="577"/>
        <v>21</v>
      </c>
      <c r="E4601" s="11">
        <f t="shared" si="578"/>
        <v>21</v>
      </c>
      <c r="F4601" s="11">
        <f t="shared" si="579"/>
        <v>3150</v>
      </c>
      <c r="G4601" s="12">
        <v>0.8322822348002924</v>
      </c>
      <c r="H4601" s="27">
        <f t="shared" si="580"/>
        <v>3</v>
      </c>
      <c r="I4601" s="11">
        <f t="shared" si="581"/>
        <v>0</v>
      </c>
      <c r="J4601" s="28">
        <f t="shared" si="582"/>
        <v>0</v>
      </c>
      <c r="K4601" s="28">
        <f t="shared" si="583"/>
        <v>3150</v>
      </c>
      <c r="L4601" s="11"/>
      <c r="M4601" s="11"/>
      <c r="N4601" s="11"/>
      <c r="O4601" s="11"/>
      <c r="P4601" s="11"/>
      <c r="Q4601" s="11"/>
      <c r="R4601" s="11"/>
      <c r="S4601" s="11"/>
      <c r="T4601" s="11"/>
      <c r="U4601" s="11"/>
      <c r="V4601" s="11"/>
      <c r="W4601" s="11"/>
      <c r="X4601" s="11"/>
      <c r="Y4601" s="11"/>
      <c r="Z4601" s="11"/>
      <c r="AA4601" s="11"/>
      <c r="AB4601" s="11"/>
    </row>
    <row r="4602" spans="2:28" x14ac:dyDescent="0.2">
      <c r="B4602" s="13">
        <f t="shared" si="584"/>
        <v>4599</v>
      </c>
      <c r="C4602" s="12">
        <v>1.384190143794306E-2</v>
      </c>
      <c r="D4602" s="11">
        <f t="shared" si="577"/>
        <v>14</v>
      </c>
      <c r="E4602" s="11">
        <f t="shared" si="578"/>
        <v>14</v>
      </c>
      <c r="F4602" s="11">
        <f t="shared" si="579"/>
        <v>2100</v>
      </c>
      <c r="G4602" s="12">
        <v>0.25327117009692912</v>
      </c>
      <c r="H4602" s="27">
        <f t="shared" si="580"/>
        <v>1</v>
      </c>
      <c r="I4602" s="11">
        <f t="shared" si="581"/>
        <v>0</v>
      </c>
      <c r="J4602" s="28">
        <f t="shared" si="582"/>
        <v>0</v>
      </c>
      <c r="K4602" s="28">
        <f t="shared" si="583"/>
        <v>2100</v>
      </c>
      <c r="L4602" s="11"/>
      <c r="M4602" s="11"/>
      <c r="N4602" s="11"/>
      <c r="O4602" s="11"/>
      <c r="P4602" s="11"/>
      <c r="Q4602" s="11"/>
      <c r="R4602" s="11"/>
      <c r="S4602" s="11"/>
      <c r="T4602" s="11"/>
      <c r="U4602" s="11"/>
      <c r="V4602" s="11"/>
      <c r="W4602" s="11"/>
      <c r="X4602" s="11"/>
      <c r="Y4602" s="11"/>
      <c r="Z4602" s="11"/>
      <c r="AA4602" s="11"/>
      <c r="AB4602" s="11"/>
    </row>
    <row r="4603" spans="2:28" x14ac:dyDescent="0.2">
      <c r="B4603" s="13">
        <f t="shared" si="584"/>
        <v>4600</v>
      </c>
      <c r="C4603" s="12">
        <v>0.61856060194394968</v>
      </c>
      <c r="D4603" s="11">
        <f t="shared" si="577"/>
        <v>20</v>
      </c>
      <c r="E4603" s="11">
        <f t="shared" si="578"/>
        <v>20</v>
      </c>
      <c r="F4603" s="11">
        <f t="shared" si="579"/>
        <v>3000</v>
      </c>
      <c r="G4603" s="12">
        <v>0.97876188507258033</v>
      </c>
      <c r="H4603" s="27">
        <f t="shared" si="580"/>
        <v>5</v>
      </c>
      <c r="I4603" s="11">
        <f t="shared" si="581"/>
        <v>0</v>
      </c>
      <c r="J4603" s="28">
        <f t="shared" si="582"/>
        <v>0</v>
      </c>
      <c r="K4603" s="28">
        <f t="shared" si="583"/>
        <v>3000</v>
      </c>
      <c r="L4603" s="11"/>
      <c r="M4603" s="11"/>
      <c r="N4603" s="11"/>
      <c r="O4603" s="11"/>
      <c r="P4603" s="11"/>
      <c r="Q4603" s="11"/>
      <c r="R4603" s="11"/>
      <c r="S4603" s="11"/>
      <c r="T4603" s="11"/>
      <c r="U4603" s="11"/>
      <c r="V4603" s="11"/>
      <c r="W4603" s="11"/>
      <c r="X4603" s="11"/>
      <c r="Y4603" s="11"/>
      <c r="Z4603" s="11"/>
      <c r="AA4603" s="11"/>
      <c r="AB4603" s="11"/>
    </row>
    <row r="4604" spans="2:28" x14ac:dyDescent="0.2">
      <c r="B4604" s="13">
        <f t="shared" si="584"/>
        <v>4601</v>
      </c>
      <c r="C4604" s="12">
        <v>0.92562909331477705</v>
      </c>
      <c r="D4604" s="11">
        <f t="shared" si="577"/>
        <v>23</v>
      </c>
      <c r="E4604" s="11">
        <f t="shared" si="578"/>
        <v>22</v>
      </c>
      <c r="F4604" s="11">
        <f t="shared" si="579"/>
        <v>3300</v>
      </c>
      <c r="G4604" s="12">
        <v>0.91972315363117763</v>
      </c>
      <c r="H4604" s="27">
        <f t="shared" si="580"/>
        <v>4</v>
      </c>
      <c r="I4604" s="11">
        <f t="shared" si="581"/>
        <v>0</v>
      </c>
      <c r="J4604" s="28">
        <f t="shared" si="582"/>
        <v>0</v>
      </c>
      <c r="K4604" s="28">
        <f t="shared" si="583"/>
        <v>3300</v>
      </c>
      <c r="L4604" s="11"/>
      <c r="M4604" s="11"/>
      <c r="N4604" s="11"/>
      <c r="O4604" s="11"/>
      <c r="P4604" s="11"/>
      <c r="Q4604" s="11"/>
      <c r="R4604" s="11"/>
      <c r="S4604" s="11"/>
      <c r="T4604" s="11"/>
      <c r="U4604" s="11"/>
      <c r="V4604" s="11"/>
      <c r="W4604" s="11"/>
      <c r="X4604" s="11"/>
      <c r="Y4604" s="11"/>
      <c r="Z4604" s="11"/>
      <c r="AA4604" s="11"/>
      <c r="AB4604" s="11"/>
    </row>
    <row r="4605" spans="2:28" x14ac:dyDescent="0.2">
      <c r="B4605" s="13">
        <f t="shared" si="584"/>
        <v>4602</v>
      </c>
      <c r="C4605" s="12">
        <v>0.20197754465738726</v>
      </c>
      <c r="D4605" s="11">
        <f t="shared" si="577"/>
        <v>17</v>
      </c>
      <c r="E4605" s="11">
        <f t="shared" si="578"/>
        <v>17</v>
      </c>
      <c r="F4605" s="11">
        <f t="shared" si="579"/>
        <v>2550</v>
      </c>
      <c r="G4605" s="12">
        <v>0.69148054807628156</v>
      </c>
      <c r="H4605" s="27">
        <f t="shared" si="580"/>
        <v>2</v>
      </c>
      <c r="I4605" s="11">
        <f t="shared" si="581"/>
        <v>0</v>
      </c>
      <c r="J4605" s="28">
        <f t="shared" si="582"/>
        <v>0</v>
      </c>
      <c r="K4605" s="28">
        <f t="shared" si="583"/>
        <v>2550</v>
      </c>
      <c r="L4605" s="11"/>
      <c r="M4605" s="11"/>
      <c r="N4605" s="11"/>
      <c r="O4605" s="11"/>
      <c r="P4605" s="11"/>
      <c r="Q4605" s="11"/>
      <c r="R4605" s="11"/>
      <c r="S4605" s="11"/>
      <c r="T4605" s="11"/>
      <c r="U4605" s="11"/>
      <c r="V4605" s="11"/>
      <c r="W4605" s="11"/>
      <c r="X4605" s="11"/>
      <c r="Y4605" s="11"/>
      <c r="Z4605" s="11"/>
      <c r="AA4605" s="11"/>
      <c r="AB4605" s="11"/>
    </row>
    <row r="4606" spans="2:28" x14ac:dyDescent="0.2">
      <c r="B4606" s="13">
        <f t="shared" si="584"/>
        <v>4603</v>
      </c>
      <c r="C4606" s="12">
        <v>0.36139956635928738</v>
      </c>
      <c r="D4606" s="11">
        <f t="shared" si="577"/>
        <v>19</v>
      </c>
      <c r="E4606" s="11">
        <f t="shared" si="578"/>
        <v>19</v>
      </c>
      <c r="F4606" s="11">
        <f t="shared" si="579"/>
        <v>2850</v>
      </c>
      <c r="G4606" s="12">
        <v>0.28049569683154296</v>
      </c>
      <c r="H4606" s="27">
        <f t="shared" si="580"/>
        <v>1</v>
      </c>
      <c r="I4606" s="11">
        <f t="shared" si="581"/>
        <v>0</v>
      </c>
      <c r="J4606" s="28">
        <f t="shared" si="582"/>
        <v>0</v>
      </c>
      <c r="K4606" s="28">
        <f t="shared" si="583"/>
        <v>2850</v>
      </c>
      <c r="L4606" s="11"/>
      <c r="M4606" s="11"/>
      <c r="N4606" s="11"/>
      <c r="O4606" s="11"/>
      <c r="P4606" s="11"/>
      <c r="Q4606" s="11"/>
      <c r="R4606" s="11"/>
      <c r="S4606" s="11"/>
      <c r="T4606" s="11"/>
      <c r="U4606" s="11"/>
      <c r="V4606" s="11"/>
      <c r="W4606" s="11"/>
      <c r="X4606" s="11"/>
      <c r="Y4606" s="11"/>
      <c r="Z4606" s="11"/>
      <c r="AA4606" s="11"/>
      <c r="AB4606" s="11"/>
    </row>
    <row r="4607" spans="2:28" x14ac:dyDescent="0.2">
      <c r="B4607" s="13">
        <f t="shared" si="584"/>
        <v>4604</v>
      </c>
      <c r="C4607" s="12">
        <v>0.67711316568624835</v>
      </c>
      <c r="D4607" s="11">
        <f t="shared" si="577"/>
        <v>20</v>
      </c>
      <c r="E4607" s="11">
        <f t="shared" si="578"/>
        <v>20</v>
      </c>
      <c r="F4607" s="11">
        <f t="shared" si="579"/>
        <v>3000</v>
      </c>
      <c r="G4607" s="12">
        <v>0.93978397929650881</v>
      </c>
      <c r="H4607" s="27">
        <f t="shared" si="580"/>
        <v>4</v>
      </c>
      <c r="I4607" s="11">
        <f t="shared" si="581"/>
        <v>0</v>
      </c>
      <c r="J4607" s="28">
        <f t="shared" si="582"/>
        <v>0</v>
      </c>
      <c r="K4607" s="28">
        <f t="shared" si="583"/>
        <v>3000</v>
      </c>
      <c r="L4607" s="11"/>
      <c r="M4607" s="11"/>
      <c r="N4607" s="11"/>
      <c r="O4607" s="11"/>
      <c r="P4607" s="11"/>
      <c r="Q4607" s="11"/>
      <c r="R4607" s="11"/>
      <c r="S4607" s="11"/>
      <c r="T4607" s="11"/>
      <c r="U4607" s="11"/>
      <c r="V4607" s="11"/>
      <c r="W4607" s="11"/>
      <c r="X4607" s="11"/>
      <c r="Y4607" s="11"/>
      <c r="Z4607" s="11"/>
      <c r="AA4607" s="11"/>
      <c r="AB4607" s="11"/>
    </row>
    <row r="4608" spans="2:28" x14ac:dyDescent="0.2">
      <c r="B4608" s="13">
        <f t="shared" si="584"/>
        <v>4605</v>
      </c>
      <c r="C4608" s="12">
        <v>0.10710870711904563</v>
      </c>
      <c r="D4608" s="11">
        <f t="shared" si="577"/>
        <v>16</v>
      </c>
      <c r="E4608" s="11">
        <f t="shared" si="578"/>
        <v>16</v>
      </c>
      <c r="F4608" s="11">
        <f t="shared" si="579"/>
        <v>2400</v>
      </c>
      <c r="G4608" s="12">
        <v>0.15240678395945928</v>
      </c>
      <c r="H4608" s="27">
        <f t="shared" si="580"/>
        <v>0</v>
      </c>
      <c r="I4608" s="11">
        <f t="shared" si="581"/>
        <v>0</v>
      </c>
      <c r="J4608" s="28">
        <f t="shared" si="582"/>
        <v>0</v>
      </c>
      <c r="K4608" s="28">
        <f t="shared" si="583"/>
        <v>2400</v>
      </c>
      <c r="L4608" s="11"/>
      <c r="M4608" s="11"/>
      <c r="N4608" s="11"/>
      <c r="O4608" s="11"/>
      <c r="P4608" s="11"/>
      <c r="Q4608" s="11"/>
      <c r="R4608" s="11"/>
      <c r="S4608" s="11"/>
      <c r="T4608" s="11"/>
      <c r="U4608" s="11"/>
      <c r="V4608" s="11"/>
      <c r="W4608" s="11"/>
      <c r="X4608" s="11"/>
      <c r="Y4608" s="11"/>
      <c r="Z4608" s="11"/>
      <c r="AA4608" s="11"/>
      <c r="AB4608" s="11"/>
    </row>
    <row r="4609" spans="2:28" x14ac:dyDescent="0.2">
      <c r="B4609" s="13">
        <f t="shared" si="584"/>
        <v>4606</v>
      </c>
      <c r="C4609" s="12">
        <v>0.52855629881311561</v>
      </c>
      <c r="D4609" s="11">
        <f t="shared" si="577"/>
        <v>20</v>
      </c>
      <c r="E4609" s="11">
        <f t="shared" si="578"/>
        <v>20</v>
      </c>
      <c r="F4609" s="11">
        <f t="shared" si="579"/>
        <v>3000</v>
      </c>
      <c r="G4609" s="12">
        <v>0.24535653697231952</v>
      </c>
      <c r="H4609" s="27">
        <f t="shared" si="580"/>
        <v>1</v>
      </c>
      <c r="I4609" s="11">
        <f t="shared" si="581"/>
        <v>0</v>
      </c>
      <c r="J4609" s="28">
        <f t="shared" si="582"/>
        <v>0</v>
      </c>
      <c r="K4609" s="28">
        <f t="shared" si="583"/>
        <v>3000</v>
      </c>
      <c r="L4609" s="11"/>
      <c r="M4609" s="11"/>
      <c r="N4609" s="11"/>
      <c r="O4609" s="11"/>
      <c r="P4609" s="11"/>
      <c r="Q4609" s="11"/>
      <c r="R4609" s="11"/>
      <c r="S4609" s="11"/>
      <c r="T4609" s="11"/>
      <c r="U4609" s="11"/>
      <c r="V4609" s="11"/>
      <c r="W4609" s="11"/>
      <c r="X4609" s="11"/>
      <c r="Y4609" s="11"/>
      <c r="Z4609" s="11"/>
      <c r="AA4609" s="11"/>
      <c r="AB4609" s="11"/>
    </row>
    <row r="4610" spans="2:28" x14ac:dyDescent="0.2">
      <c r="B4610" s="13">
        <f t="shared" si="584"/>
        <v>4607</v>
      </c>
      <c r="C4610" s="12">
        <v>0.27139229620843097</v>
      </c>
      <c r="D4610" s="11">
        <f t="shared" si="577"/>
        <v>18</v>
      </c>
      <c r="E4610" s="11">
        <f t="shared" si="578"/>
        <v>18</v>
      </c>
      <c r="F4610" s="11">
        <f t="shared" si="579"/>
        <v>2700</v>
      </c>
      <c r="G4610" s="12">
        <v>8.0027072208390004E-2</v>
      </c>
      <c r="H4610" s="27">
        <f t="shared" si="580"/>
        <v>0</v>
      </c>
      <c r="I4610" s="11">
        <f t="shared" si="581"/>
        <v>0</v>
      </c>
      <c r="J4610" s="28">
        <f t="shared" si="582"/>
        <v>0</v>
      </c>
      <c r="K4610" s="28">
        <f t="shared" si="583"/>
        <v>2700</v>
      </c>
      <c r="L4610" s="11"/>
      <c r="M4610" s="11"/>
      <c r="N4610" s="11"/>
      <c r="O4610" s="11"/>
      <c r="P4610" s="11"/>
      <c r="Q4610" s="11"/>
      <c r="R4610" s="11"/>
      <c r="S4610" s="11"/>
      <c r="T4610" s="11"/>
      <c r="U4610" s="11"/>
      <c r="V4610" s="11"/>
      <c r="W4610" s="11"/>
      <c r="X4610" s="11"/>
      <c r="Y4610" s="11"/>
      <c r="Z4610" s="11"/>
      <c r="AA4610" s="11"/>
      <c r="AB4610" s="11"/>
    </row>
    <row r="4611" spans="2:28" x14ac:dyDescent="0.2">
      <c r="B4611" s="13">
        <f t="shared" si="584"/>
        <v>4608</v>
      </c>
      <c r="C4611" s="12">
        <v>0.76248970772738078</v>
      </c>
      <c r="D4611" s="11">
        <f t="shared" si="577"/>
        <v>21</v>
      </c>
      <c r="E4611" s="11">
        <f t="shared" si="578"/>
        <v>21</v>
      </c>
      <c r="F4611" s="11">
        <f t="shared" si="579"/>
        <v>3150</v>
      </c>
      <c r="G4611" s="12">
        <v>0.25763054097192373</v>
      </c>
      <c r="H4611" s="27">
        <f t="shared" si="580"/>
        <v>1</v>
      </c>
      <c r="I4611" s="11">
        <f t="shared" si="581"/>
        <v>1</v>
      </c>
      <c r="J4611" s="28">
        <f t="shared" si="582"/>
        <v>500</v>
      </c>
      <c r="K4611" s="28">
        <f t="shared" si="583"/>
        <v>2650</v>
      </c>
      <c r="L4611" s="11"/>
      <c r="M4611" s="11"/>
      <c r="N4611" s="11"/>
      <c r="O4611" s="11"/>
      <c r="P4611" s="11"/>
      <c r="Q4611" s="11"/>
      <c r="R4611" s="11"/>
      <c r="S4611" s="11"/>
      <c r="T4611" s="11"/>
      <c r="U4611" s="11"/>
      <c r="V4611" s="11"/>
      <c r="W4611" s="11"/>
      <c r="X4611" s="11"/>
      <c r="Y4611" s="11"/>
      <c r="Z4611" s="11"/>
      <c r="AA4611" s="11"/>
      <c r="AB4611" s="11"/>
    </row>
    <row r="4612" spans="2:28" x14ac:dyDescent="0.2">
      <c r="B4612" s="13">
        <f t="shared" si="584"/>
        <v>4609</v>
      </c>
      <c r="C4612" s="12">
        <v>0.27362278518060523</v>
      </c>
      <c r="D4612" s="11">
        <f t="shared" si="577"/>
        <v>18</v>
      </c>
      <c r="E4612" s="11">
        <f t="shared" si="578"/>
        <v>18</v>
      </c>
      <c r="F4612" s="11">
        <f t="shared" si="579"/>
        <v>2700</v>
      </c>
      <c r="G4612" s="12">
        <v>0.61196981424536601</v>
      </c>
      <c r="H4612" s="27">
        <f t="shared" si="580"/>
        <v>2</v>
      </c>
      <c r="I4612" s="11">
        <f t="shared" si="581"/>
        <v>0</v>
      </c>
      <c r="J4612" s="28">
        <f t="shared" si="582"/>
        <v>0</v>
      </c>
      <c r="K4612" s="28">
        <f t="shared" si="583"/>
        <v>2700</v>
      </c>
      <c r="L4612" s="11"/>
      <c r="M4612" s="11"/>
      <c r="N4612" s="11"/>
      <c r="O4612" s="11"/>
      <c r="P4612" s="11"/>
      <c r="Q4612" s="11"/>
      <c r="R4612" s="11"/>
      <c r="S4612" s="11"/>
      <c r="T4612" s="11"/>
      <c r="U4612" s="11"/>
      <c r="V4612" s="11"/>
      <c r="W4612" s="11"/>
      <c r="X4612" s="11"/>
      <c r="Y4612" s="11"/>
      <c r="Z4612" s="11"/>
      <c r="AA4612" s="11"/>
      <c r="AB4612" s="11"/>
    </row>
    <row r="4613" spans="2:28" x14ac:dyDescent="0.2">
      <c r="B4613" s="13">
        <f t="shared" si="584"/>
        <v>4610</v>
      </c>
      <c r="C4613" s="12">
        <v>0.20122257288290402</v>
      </c>
      <c r="D4613" s="11">
        <f t="shared" ref="D4613:D4676" si="585">SUMIFS($M$4:$M$15,$P$4:$P$15,"&lt;="&amp;C4613,$O$4:$O$15,"&gt;="&amp;C4613)</f>
        <v>17</v>
      </c>
      <c r="E4613" s="11">
        <f t="shared" ref="E4613:E4676" si="586">MIN(D4613,$S$2)</f>
        <v>17</v>
      </c>
      <c r="F4613" s="11">
        <f t="shared" ref="F4613:F4676" si="587">E4613*$S$3</f>
        <v>2550</v>
      </c>
      <c r="G4613" s="12">
        <v>0.6682686988058355</v>
      </c>
      <c r="H4613" s="27">
        <f t="shared" ref="H4613:H4676" si="588">_xlfn.BINOM.INV(E4613,$S$5,G4613)</f>
        <v>2</v>
      </c>
      <c r="I4613" s="11">
        <f t="shared" ref="I4613:I4676" si="589">IF(E4613-H4613&gt;$S$6,E4613-H4613-$S$6,0)</f>
        <v>0</v>
      </c>
      <c r="J4613" s="28">
        <f t="shared" ref="J4613:J4676" si="590">I4613*$S$4</f>
        <v>0</v>
      </c>
      <c r="K4613" s="28">
        <f t="shared" ref="K4613:K4676" si="591">F4613-J4613</f>
        <v>2550</v>
      </c>
      <c r="L4613" s="11"/>
      <c r="M4613" s="11"/>
      <c r="N4613" s="11"/>
      <c r="O4613" s="11"/>
      <c r="P4613" s="11"/>
      <c r="Q4613" s="11"/>
      <c r="R4613" s="11"/>
      <c r="S4613" s="11"/>
      <c r="T4613" s="11"/>
      <c r="U4613" s="11"/>
      <c r="V4613" s="11"/>
      <c r="W4613" s="11"/>
      <c r="X4613" s="11"/>
      <c r="Y4613" s="11"/>
      <c r="Z4613" s="11"/>
      <c r="AA4613" s="11"/>
      <c r="AB4613" s="11"/>
    </row>
    <row r="4614" spans="2:28" x14ac:dyDescent="0.2">
      <c r="B4614" s="13">
        <f t="shared" ref="B4614:B4677" si="592">B4613+1</f>
        <v>4611</v>
      </c>
      <c r="C4614" s="12">
        <v>0.57602671044917042</v>
      </c>
      <c r="D4614" s="11">
        <f t="shared" si="585"/>
        <v>20</v>
      </c>
      <c r="E4614" s="11">
        <f t="shared" si="586"/>
        <v>20</v>
      </c>
      <c r="F4614" s="11">
        <f t="shared" si="587"/>
        <v>3000</v>
      </c>
      <c r="G4614" s="12">
        <v>0.27902985624209076</v>
      </c>
      <c r="H4614" s="27">
        <f t="shared" si="588"/>
        <v>1</v>
      </c>
      <c r="I4614" s="11">
        <f t="shared" si="589"/>
        <v>0</v>
      </c>
      <c r="J4614" s="28">
        <f t="shared" si="590"/>
        <v>0</v>
      </c>
      <c r="K4614" s="28">
        <f t="shared" si="591"/>
        <v>3000</v>
      </c>
      <c r="L4614" s="11"/>
      <c r="M4614" s="11"/>
      <c r="N4614" s="11"/>
      <c r="O4614" s="11"/>
      <c r="P4614" s="11"/>
      <c r="Q4614" s="11"/>
      <c r="R4614" s="11"/>
      <c r="S4614" s="11"/>
      <c r="T4614" s="11"/>
      <c r="U4614" s="11"/>
      <c r="V4614" s="11"/>
      <c r="W4614" s="11"/>
      <c r="X4614" s="11"/>
      <c r="Y4614" s="11"/>
      <c r="Z4614" s="11"/>
      <c r="AA4614" s="11"/>
      <c r="AB4614" s="11"/>
    </row>
    <row r="4615" spans="2:28" x14ac:dyDescent="0.2">
      <c r="B4615" s="13">
        <f t="shared" si="592"/>
        <v>4612</v>
      </c>
      <c r="C4615" s="12">
        <v>0.33827008203235853</v>
      </c>
      <c r="D4615" s="11">
        <f t="shared" si="585"/>
        <v>18</v>
      </c>
      <c r="E4615" s="11">
        <f t="shared" si="586"/>
        <v>18</v>
      </c>
      <c r="F4615" s="11">
        <f t="shared" si="587"/>
        <v>2700</v>
      </c>
      <c r="G4615" s="12">
        <v>0.72553905035189992</v>
      </c>
      <c r="H4615" s="27">
        <f t="shared" si="588"/>
        <v>2</v>
      </c>
      <c r="I4615" s="11">
        <f t="shared" si="589"/>
        <v>0</v>
      </c>
      <c r="J4615" s="28">
        <f t="shared" si="590"/>
        <v>0</v>
      </c>
      <c r="K4615" s="28">
        <f t="shared" si="591"/>
        <v>2700</v>
      </c>
      <c r="L4615" s="11"/>
      <c r="M4615" s="11"/>
      <c r="N4615" s="11"/>
      <c r="O4615" s="11"/>
      <c r="P4615" s="11"/>
      <c r="Q4615" s="11"/>
      <c r="R4615" s="11"/>
      <c r="S4615" s="11"/>
      <c r="T4615" s="11"/>
      <c r="U4615" s="11"/>
      <c r="V4615" s="11"/>
      <c r="W4615" s="11"/>
      <c r="X4615" s="11"/>
      <c r="Y4615" s="11"/>
      <c r="Z4615" s="11"/>
      <c r="AA4615" s="11"/>
      <c r="AB4615" s="11"/>
    </row>
    <row r="4616" spans="2:28" x14ac:dyDescent="0.2">
      <c r="B4616" s="13">
        <f t="shared" si="592"/>
        <v>4613</v>
      </c>
      <c r="C4616" s="12">
        <v>0.53914195364221107</v>
      </c>
      <c r="D4616" s="11">
        <f t="shared" si="585"/>
        <v>20</v>
      </c>
      <c r="E4616" s="11">
        <f t="shared" si="586"/>
        <v>20</v>
      </c>
      <c r="F4616" s="11">
        <f t="shared" si="587"/>
        <v>3000</v>
      </c>
      <c r="G4616" s="12">
        <v>0.16948369962686605</v>
      </c>
      <c r="H4616" s="27">
        <f t="shared" si="588"/>
        <v>1</v>
      </c>
      <c r="I4616" s="11">
        <f t="shared" si="589"/>
        <v>0</v>
      </c>
      <c r="J4616" s="28">
        <f t="shared" si="590"/>
        <v>0</v>
      </c>
      <c r="K4616" s="28">
        <f t="shared" si="591"/>
        <v>3000</v>
      </c>
      <c r="L4616" s="11"/>
      <c r="M4616" s="11"/>
      <c r="N4616" s="11"/>
      <c r="O4616" s="11"/>
      <c r="P4616" s="11"/>
      <c r="Q4616" s="11"/>
      <c r="R4616" s="11"/>
      <c r="S4616" s="11"/>
      <c r="T4616" s="11"/>
      <c r="U4616" s="11"/>
      <c r="V4616" s="11"/>
      <c r="W4616" s="11"/>
      <c r="X4616" s="11"/>
      <c r="Y4616" s="11"/>
      <c r="Z4616" s="11"/>
      <c r="AA4616" s="11"/>
      <c r="AB4616" s="11"/>
    </row>
    <row r="4617" spans="2:28" x14ac:dyDescent="0.2">
      <c r="B4617" s="13">
        <f t="shared" si="592"/>
        <v>4614</v>
      </c>
      <c r="C4617" s="12">
        <v>0.63407834050333545</v>
      </c>
      <c r="D4617" s="11">
        <f t="shared" si="585"/>
        <v>20</v>
      </c>
      <c r="E4617" s="11">
        <f t="shared" si="586"/>
        <v>20</v>
      </c>
      <c r="F4617" s="11">
        <f t="shared" si="587"/>
        <v>3000</v>
      </c>
      <c r="G4617" s="12">
        <v>0.7959929873269902</v>
      </c>
      <c r="H4617" s="27">
        <f t="shared" si="588"/>
        <v>3</v>
      </c>
      <c r="I4617" s="11">
        <f t="shared" si="589"/>
        <v>0</v>
      </c>
      <c r="J4617" s="28">
        <f t="shared" si="590"/>
        <v>0</v>
      </c>
      <c r="K4617" s="28">
        <f t="shared" si="591"/>
        <v>3000</v>
      </c>
      <c r="L4617" s="11"/>
      <c r="M4617" s="11"/>
      <c r="N4617" s="11"/>
      <c r="O4617" s="11"/>
      <c r="P4617" s="11"/>
      <c r="Q4617" s="11"/>
      <c r="R4617" s="11"/>
      <c r="S4617" s="11"/>
      <c r="T4617" s="11"/>
      <c r="U4617" s="11"/>
      <c r="V4617" s="11"/>
      <c r="W4617" s="11"/>
      <c r="X4617" s="11"/>
      <c r="Y4617" s="11"/>
      <c r="Z4617" s="11"/>
      <c r="AA4617" s="11"/>
      <c r="AB4617" s="11"/>
    </row>
    <row r="4618" spans="2:28" x14ac:dyDescent="0.2">
      <c r="B4618" s="13">
        <f t="shared" si="592"/>
        <v>4615</v>
      </c>
      <c r="C4618" s="12">
        <v>0.33697751580824276</v>
      </c>
      <c r="D4618" s="11">
        <f t="shared" si="585"/>
        <v>18</v>
      </c>
      <c r="E4618" s="11">
        <f t="shared" si="586"/>
        <v>18</v>
      </c>
      <c r="F4618" s="11">
        <f t="shared" si="587"/>
        <v>2700</v>
      </c>
      <c r="G4618" s="12">
        <v>0.82565422429149549</v>
      </c>
      <c r="H4618" s="27">
        <f t="shared" si="588"/>
        <v>3</v>
      </c>
      <c r="I4618" s="11">
        <f t="shared" si="589"/>
        <v>0</v>
      </c>
      <c r="J4618" s="28">
        <f t="shared" si="590"/>
        <v>0</v>
      </c>
      <c r="K4618" s="28">
        <f t="shared" si="591"/>
        <v>2700</v>
      </c>
      <c r="L4618" s="11"/>
      <c r="M4618" s="11"/>
      <c r="N4618" s="11"/>
      <c r="O4618" s="11"/>
      <c r="P4618" s="11"/>
      <c r="Q4618" s="11"/>
      <c r="R4618" s="11"/>
      <c r="S4618" s="11"/>
      <c r="T4618" s="11"/>
      <c r="U4618" s="11"/>
      <c r="V4618" s="11"/>
      <c r="W4618" s="11"/>
      <c r="X4618" s="11"/>
      <c r="Y4618" s="11"/>
      <c r="Z4618" s="11"/>
      <c r="AA4618" s="11"/>
      <c r="AB4618" s="11"/>
    </row>
    <row r="4619" spans="2:28" x14ac:dyDescent="0.2">
      <c r="B4619" s="13">
        <f t="shared" si="592"/>
        <v>4616</v>
      </c>
      <c r="C4619" s="12">
        <v>0.67331421976941086</v>
      </c>
      <c r="D4619" s="11">
        <f t="shared" si="585"/>
        <v>20</v>
      </c>
      <c r="E4619" s="11">
        <f t="shared" si="586"/>
        <v>20</v>
      </c>
      <c r="F4619" s="11">
        <f t="shared" si="587"/>
        <v>3000</v>
      </c>
      <c r="G4619" s="12">
        <v>0.58245939466987195</v>
      </c>
      <c r="H4619" s="27">
        <f t="shared" si="588"/>
        <v>2</v>
      </c>
      <c r="I4619" s="11">
        <f t="shared" si="589"/>
        <v>0</v>
      </c>
      <c r="J4619" s="28">
        <f t="shared" si="590"/>
        <v>0</v>
      </c>
      <c r="K4619" s="28">
        <f t="shared" si="591"/>
        <v>3000</v>
      </c>
      <c r="L4619" s="11"/>
      <c r="M4619" s="11"/>
      <c r="N4619" s="11"/>
      <c r="O4619" s="11"/>
      <c r="P4619" s="11"/>
      <c r="Q4619" s="11"/>
      <c r="R4619" s="11"/>
      <c r="S4619" s="11"/>
      <c r="T4619" s="11"/>
      <c r="U4619" s="11"/>
      <c r="V4619" s="11"/>
      <c r="W4619" s="11"/>
      <c r="X4619" s="11"/>
      <c r="Y4619" s="11"/>
      <c r="Z4619" s="11"/>
      <c r="AA4619" s="11"/>
      <c r="AB4619" s="11"/>
    </row>
    <row r="4620" spans="2:28" x14ac:dyDescent="0.2">
      <c r="B4620" s="13">
        <f t="shared" si="592"/>
        <v>4617</v>
      </c>
      <c r="C4620" s="12">
        <v>0.42808352742291422</v>
      </c>
      <c r="D4620" s="11">
        <f t="shared" si="585"/>
        <v>19</v>
      </c>
      <c r="E4620" s="11">
        <f t="shared" si="586"/>
        <v>19</v>
      </c>
      <c r="F4620" s="11">
        <f t="shared" si="587"/>
        <v>2850</v>
      </c>
      <c r="G4620" s="12">
        <v>0.32357831363646838</v>
      </c>
      <c r="H4620" s="27">
        <f t="shared" si="588"/>
        <v>1</v>
      </c>
      <c r="I4620" s="11">
        <f t="shared" si="589"/>
        <v>0</v>
      </c>
      <c r="J4620" s="28">
        <f t="shared" si="590"/>
        <v>0</v>
      </c>
      <c r="K4620" s="28">
        <f t="shared" si="591"/>
        <v>2850</v>
      </c>
      <c r="L4620" s="11"/>
      <c r="M4620" s="11"/>
      <c r="N4620" s="11"/>
      <c r="O4620" s="11"/>
      <c r="P4620" s="11"/>
      <c r="Q4620" s="11"/>
      <c r="R4620" s="11"/>
      <c r="S4620" s="11"/>
      <c r="T4620" s="11"/>
      <c r="U4620" s="11"/>
      <c r="V4620" s="11"/>
      <c r="W4620" s="11"/>
      <c r="X4620" s="11"/>
      <c r="Y4620" s="11"/>
      <c r="Z4620" s="11"/>
      <c r="AA4620" s="11"/>
      <c r="AB4620" s="11"/>
    </row>
    <row r="4621" spans="2:28" x14ac:dyDescent="0.2">
      <c r="B4621" s="13">
        <f t="shared" si="592"/>
        <v>4618</v>
      </c>
      <c r="C4621" s="12">
        <v>0.23857311462374275</v>
      </c>
      <c r="D4621" s="11">
        <f t="shared" si="585"/>
        <v>17</v>
      </c>
      <c r="E4621" s="11">
        <f t="shared" si="586"/>
        <v>17</v>
      </c>
      <c r="F4621" s="11">
        <f t="shared" si="587"/>
        <v>2550</v>
      </c>
      <c r="G4621" s="12">
        <v>0.50580343992922039</v>
      </c>
      <c r="H4621" s="27">
        <f t="shared" si="588"/>
        <v>2</v>
      </c>
      <c r="I4621" s="11">
        <f t="shared" si="589"/>
        <v>0</v>
      </c>
      <c r="J4621" s="28">
        <f t="shared" si="590"/>
        <v>0</v>
      </c>
      <c r="K4621" s="28">
        <f t="shared" si="591"/>
        <v>2550</v>
      </c>
      <c r="L4621" s="11"/>
      <c r="M4621" s="11"/>
      <c r="N4621" s="11"/>
      <c r="O4621" s="11"/>
      <c r="P4621" s="11"/>
      <c r="Q4621" s="11"/>
      <c r="R4621" s="11"/>
      <c r="S4621" s="11"/>
      <c r="T4621" s="11"/>
      <c r="U4621" s="11"/>
      <c r="V4621" s="11"/>
      <c r="W4621" s="11"/>
      <c r="X4621" s="11"/>
      <c r="Y4621" s="11"/>
      <c r="Z4621" s="11"/>
      <c r="AA4621" s="11"/>
      <c r="AB4621" s="11"/>
    </row>
    <row r="4622" spans="2:28" x14ac:dyDescent="0.2">
      <c r="B4622" s="13">
        <f t="shared" si="592"/>
        <v>4619</v>
      </c>
      <c r="C4622" s="12">
        <v>0.10467841683252177</v>
      </c>
      <c r="D4622" s="11">
        <f t="shared" si="585"/>
        <v>16</v>
      </c>
      <c r="E4622" s="11">
        <f t="shared" si="586"/>
        <v>16</v>
      </c>
      <c r="F4622" s="11">
        <f t="shared" si="587"/>
        <v>2400</v>
      </c>
      <c r="G4622" s="12">
        <v>0.49702457189096738</v>
      </c>
      <c r="H4622" s="27">
        <f t="shared" si="588"/>
        <v>1</v>
      </c>
      <c r="I4622" s="11">
        <f t="shared" si="589"/>
        <v>0</v>
      </c>
      <c r="J4622" s="28">
        <f t="shared" si="590"/>
        <v>0</v>
      </c>
      <c r="K4622" s="28">
        <f t="shared" si="591"/>
        <v>2400</v>
      </c>
      <c r="L4622" s="11"/>
      <c r="M4622" s="11"/>
      <c r="N4622" s="11"/>
      <c r="O4622" s="11"/>
      <c r="P4622" s="11"/>
      <c r="Q4622" s="11"/>
      <c r="R4622" s="11"/>
      <c r="S4622" s="11"/>
      <c r="T4622" s="11"/>
      <c r="U4622" s="11"/>
      <c r="V4622" s="11"/>
      <c r="W4622" s="11"/>
      <c r="X4622" s="11"/>
      <c r="Y4622" s="11"/>
      <c r="Z4622" s="11"/>
      <c r="AA4622" s="11"/>
      <c r="AB4622" s="11"/>
    </row>
    <row r="4623" spans="2:28" x14ac:dyDescent="0.2">
      <c r="B4623" s="13">
        <f t="shared" si="592"/>
        <v>4620</v>
      </c>
      <c r="C4623" s="12">
        <v>0.69093491812440733</v>
      </c>
      <c r="D4623" s="11">
        <f t="shared" si="585"/>
        <v>21</v>
      </c>
      <c r="E4623" s="11">
        <f t="shared" si="586"/>
        <v>21</v>
      </c>
      <c r="F4623" s="11">
        <f t="shared" si="587"/>
        <v>3150</v>
      </c>
      <c r="G4623" s="12">
        <v>0.63310678795181263</v>
      </c>
      <c r="H4623" s="27">
        <f t="shared" si="588"/>
        <v>2</v>
      </c>
      <c r="I4623" s="11">
        <f t="shared" si="589"/>
        <v>0</v>
      </c>
      <c r="J4623" s="28">
        <f t="shared" si="590"/>
        <v>0</v>
      </c>
      <c r="K4623" s="28">
        <f t="shared" si="591"/>
        <v>3150</v>
      </c>
      <c r="L4623" s="11"/>
      <c r="M4623" s="11"/>
      <c r="N4623" s="11"/>
      <c r="O4623" s="11"/>
      <c r="P4623" s="11"/>
      <c r="Q4623" s="11"/>
      <c r="R4623" s="11"/>
      <c r="S4623" s="11"/>
      <c r="T4623" s="11"/>
      <c r="U4623" s="11"/>
      <c r="V4623" s="11"/>
      <c r="W4623" s="11"/>
      <c r="X4623" s="11"/>
      <c r="Y4623" s="11"/>
      <c r="Z4623" s="11"/>
      <c r="AA4623" s="11"/>
      <c r="AB4623" s="11"/>
    </row>
    <row r="4624" spans="2:28" x14ac:dyDescent="0.2">
      <c r="B4624" s="13">
        <f t="shared" si="592"/>
        <v>4621</v>
      </c>
      <c r="C4624" s="12">
        <v>0.97318796429445276</v>
      </c>
      <c r="D4624" s="11">
        <f t="shared" si="585"/>
        <v>24</v>
      </c>
      <c r="E4624" s="11">
        <f t="shared" si="586"/>
        <v>22</v>
      </c>
      <c r="F4624" s="11">
        <f t="shared" si="587"/>
        <v>3300</v>
      </c>
      <c r="G4624" s="12">
        <v>0.76196280368051827</v>
      </c>
      <c r="H4624" s="27">
        <f t="shared" si="588"/>
        <v>3</v>
      </c>
      <c r="I4624" s="11">
        <f t="shared" si="589"/>
        <v>0</v>
      </c>
      <c r="J4624" s="28">
        <f t="shared" si="590"/>
        <v>0</v>
      </c>
      <c r="K4624" s="28">
        <f t="shared" si="591"/>
        <v>3300</v>
      </c>
      <c r="L4624" s="11"/>
      <c r="M4624" s="11"/>
      <c r="N4624" s="11"/>
      <c r="O4624" s="11"/>
      <c r="P4624" s="11"/>
      <c r="Q4624" s="11"/>
      <c r="R4624" s="11"/>
      <c r="S4624" s="11"/>
      <c r="T4624" s="11"/>
      <c r="U4624" s="11"/>
      <c r="V4624" s="11"/>
      <c r="W4624" s="11"/>
      <c r="X4624" s="11"/>
      <c r="Y4624" s="11"/>
      <c r="Z4624" s="11"/>
      <c r="AA4624" s="11"/>
      <c r="AB4624" s="11"/>
    </row>
    <row r="4625" spans="2:28" x14ac:dyDescent="0.2">
      <c r="B4625" s="13">
        <f t="shared" si="592"/>
        <v>4622</v>
      </c>
      <c r="C4625" s="12">
        <v>0.74438066609426945</v>
      </c>
      <c r="D4625" s="11">
        <f t="shared" si="585"/>
        <v>21</v>
      </c>
      <c r="E4625" s="11">
        <f t="shared" si="586"/>
        <v>21</v>
      </c>
      <c r="F4625" s="11">
        <f t="shared" si="587"/>
        <v>3150</v>
      </c>
      <c r="G4625" s="12">
        <v>0.48718444282267093</v>
      </c>
      <c r="H4625" s="27">
        <f t="shared" si="588"/>
        <v>2</v>
      </c>
      <c r="I4625" s="11">
        <f t="shared" si="589"/>
        <v>0</v>
      </c>
      <c r="J4625" s="28">
        <f t="shared" si="590"/>
        <v>0</v>
      </c>
      <c r="K4625" s="28">
        <f t="shared" si="591"/>
        <v>3150</v>
      </c>
      <c r="L4625" s="11"/>
      <c r="M4625" s="11"/>
      <c r="N4625" s="11"/>
      <c r="O4625" s="11"/>
      <c r="P4625" s="11"/>
      <c r="Q4625" s="11"/>
      <c r="R4625" s="11"/>
      <c r="S4625" s="11"/>
      <c r="T4625" s="11"/>
      <c r="U4625" s="11"/>
      <c r="V4625" s="11"/>
      <c r="W4625" s="11"/>
      <c r="X4625" s="11"/>
      <c r="Y4625" s="11"/>
      <c r="Z4625" s="11"/>
      <c r="AA4625" s="11"/>
      <c r="AB4625" s="11"/>
    </row>
    <row r="4626" spans="2:28" x14ac:dyDescent="0.2">
      <c r="B4626" s="13">
        <f t="shared" si="592"/>
        <v>4623</v>
      </c>
      <c r="C4626" s="12">
        <v>0.6878227207724904</v>
      </c>
      <c r="D4626" s="11">
        <f t="shared" si="585"/>
        <v>21</v>
      </c>
      <c r="E4626" s="11">
        <f t="shared" si="586"/>
        <v>21</v>
      </c>
      <c r="F4626" s="11">
        <f t="shared" si="587"/>
        <v>3150</v>
      </c>
      <c r="G4626" s="12">
        <v>0.41476513668876069</v>
      </c>
      <c r="H4626" s="27">
        <f t="shared" si="588"/>
        <v>2</v>
      </c>
      <c r="I4626" s="11">
        <f t="shared" si="589"/>
        <v>0</v>
      </c>
      <c r="J4626" s="28">
        <f t="shared" si="590"/>
        <v>0</v>
      </c>
      <c r="K4626" s="28">
        <f t="shared" si="591"/>
        <v>3150</v>
      </c>
      <c r="L4626" s="11"/>
      <c r="M4626" s="11"/>
      <c r="N4626" s="11"/>
      <c r="O4626" s="11"/>
      <c r="P4626" s="11"/>
      <c r="Q4626" s="11"/>
      <c r="R4626" s="11"/>
      <c r="S4626" s="11"/>
      <c r="T4626" s="11"/>
      <c r="U4626" s="11"/>
      <c r="V4626" s="11"/>
      <c r="W4626" s="11"/>
      <c r="X4626" s="11"/>
      <c r="Y4626" s="11"/>
      <c r="Z4626" s="11"/>
      <c r="AA4626" s="11"/>
      <c r="AB4626" s="11"/>
    </row>
    <row r="4627" spans="2:28" x14ac:dyDescent="0.2">
      <c r="B4627" s="13">
        <f t="shared" si="592"/>
        <v>4624</v>
      </c>
      <c r="C4627" s="12">
        <v>0.244531163649651</v>
      </c>
      <c r="D4627" s="11">
        <f t="shared" si="585"/>
        <v>18</v>
      </c>
      <c r="E4627" s="11">
        <f t="shared" si="586"/>
        <v>18</v>
      </c>
      <c r="F4627" s="11">
        <f t="shared" si="587"/>
        <v>2700</v>
      </c>
      <c r="G4627" s="12">
        <v>0.59500888013004838</v>
      </c>
      <c r="H4627" s="27">
        <f t="shared" si="588"/>
        <v>2</v>
      </c>
      <c r="I4627" s="11">
        <f t="shared" si="589"/>
        <v>0</v>
      </c>
      <c r="J4627" s="28">
        <f t="shared" si="590"/>
        <v>0</v>
      </c>
      <c r="K4627" s="28">
        <f t="shared" si="591"/>
        <v>2700</v>
      </c>
      <c r="L4627" s="11"/>
      <c r="M4627" s="11"/>
      <c r="N4627" s="11"/>
      <c r="O4627" s="11"/>
      <c r="P4627" s="11"/>
      <c r="Q4627" s="11"/>
      <c r="R4627" s="11"/>
      <c r="S4627" s="11"/>
      <c r="T4627" s="11"/>
      <c r="U4627" s="11"/>
      <c r="V4627" s="11"/>
      <c r="W4627" s="11"/>
      <c r="X4627" s="11"/>
      <c r="Y4627" s="11"/>
      <c r="Z4627" s="11"/>
      <c r="AA4627" s="11"/>
      <c r="AB4627" s="11"/>
    </row>
    <row r="4628" spans="2:28" x14ac:dyDescent="0.2">
      <c r="B4628" s="13">
        <f t="shared" si="592"/>
        <v>4625</v>
      </c>
      <c r="C4628" s="12">
        <v>0.269242855859959</v>
      </c>
      <c r="D4628" s="11">
        <f t="shared" si="585"/>
        <v>18</v>
      </c>
      <c r="E4628" s="11">
        <f t="shared" si="586"/>
        <v>18</v>
      </c>
      <c r="F4628" s="11">
        <f t="shared" si="587"/>
        <v>2700</v>
      </c>
      <c r="G4628" s="12">
        <v>0.52774484278806599</v>
      </c>
      <c r="H4628" s="27">
        <f t="shared" si="588"/>
        <v>2</v>
      </c>
      <c r="I4628" s="11">
        <f t="shared" si="589"/>
        <v>0</v>
      </c>
      <c r="J4628" s="28">
        <f t="shared" si="590"/>
        <v>0</v>
      </c>
      <c r="K4628" s="28">
        <f t="shared" si="591"/>
        <v>2700</v>
      </c>
      <c r="L4628" s="11"/>
      <c r="M4628" s="11"/>
      <c r="N4628" s="11"/>
      <c r="O4628" s="11"/>
      <c r="P4628" s="11"/>
      <c r="Q4628" s="11"/>
      <c r="R4628" s="11"/>
      <c r="S4628" s="11"/>
      <c r="T4628" s="11"/>
      <c r="U4628" s="11"/>
      <c r="V4628" s="11"/>
      <c r="W4628" s="11"/>
      <c r="X4628" s="11"/>
      <c r="Y4628" s="11"/>
      <c r="Z4628" s="11"/>
      <c r="AA4628" s="11"/>
      <c r="AB4628" s="11"/>
    </row>
    <row r="4629" spans="2:28" x14ac:dyDescent="0.2">
      <c r="B4629" s="13">
        <f t="shared" si="592"/>
        <v>4626</v>
      </c>
      <c r="C4629" s="12">
        <v>0.52118152041603805</v>
      </c>
      <c r="D4629" s="11">
        <f t="shared" si="585"/>
        <v>20</v>
      </c>
      <c r="E4629" s="11">
        <f t="shared" si="586"/>
        <v>20</v>
      </c>
      <c r="F4629" s="11">
        <f t="shared" si="587"/>
        <v>3000</v>
      </c>
      <c r="G4629" s="12">
        <v>0.84210233789053834</v>
      </c>
      <c r="H4629" s="27">
        <f t="shared" si="588"/>
        <v>3</v>
      </c>
      <c r="I4629" s="11">
        <f t="shared" si="589"/>
        <v>0</v>
      </c>
      <c r="J4629" s="28">
        <f t="shared" si="590"/>
        <v>0</v>
      </c>
      <c r="K4629" s="28">
        <f t="shared" si="591"/>
        <v>3000</v>
      </c>
      <c r="L4629" s="11"/>
      <c r="M4629" s="11"/>
      <c r="N4629" s="11"/>
      <c r="O4629" s="11"/>
      <c r="P4629" s="11"/>
      <c r="Q4629" s="11"/>
      <c r="R4629" s="11"/>
      <c r="S4629" s="11"/>
      <c r="T4629" s="11"/>
      <c r="U4629" s="11"/>
      <c r="V4629" s="11"/>
      <c r="W4629" s="11"/>
      <c r="X4629" s="11"/>
      <c r="Y4629" s="11"/>
      <c r="Z4629" s="11"/>
      <c r="AA4629" s="11"/>
      <c r="AB4629" s="11"/>
    </row>
    <row r="4630" spans="2:28" x14ac:dyDescent="0.2">
      <c r="B4630" s="13">
        <f t="shared" si="592"/>
        <v>4627</v>
      </c>
      <c r="C4630" s="12">
        <v>0.70943340569259827</v>
      </c>
      <c r="D4630" s="11">
        <f t="shared" si="585"/>
        <v>21</v>
      </c>
      <c r="E4630" s="11">
        <f t="shared" si="586"/>
        <v>21</v>
      </c>
      <c r="F4630" s="11">
        <f t="shared" si="587"/>
        <v>3150</v>
      </c>
      <c r="G4630" s="12">
        <v>3.7106675776147791E-2</v>
      </c>
      <c r="H4630" s="27">
        <f t="shared" si="588"/>
        <v>0</v>
      </c>
      <c r="I4630" s="11">
        <f t="shared" si="589"/>
        <v>2</v>
      </c>
      <c r="J4630" s="28">
        <f t="shared" si="590"/>
        <v>1000</v>
      </c>
      <c r="K4630" s="28">
        <f t="shared" si="591"/>
        <v>2150</v>
      </c>
      <c r="L4630" s="11"/>
      <c r="M4630" s="11"/>
      <c r="N4630" s="11"/>
      <c r="O4630" s="11"/>
      <c r="P4630" s="11"/>
      <c r="Q4630" s="11"/>
      <c r="R4630" s="11"/>
      <c r="S4630" s="11"/>
      <c r="T4630" s="11"/>
      <c r="U4630" s="11"/>
      <c r="V4630" s="11"/>
      <c r="W4630" s="11"/>
      <c r="X4630" s="11"/>
      <c r="Y4630" s="11"/>
      <c r="Z4630" s="11"/>
      <c r="AA4630" s="11"/>
      <c r="AB4630" s="11"/>
    </row>
    <row r="4631" spans="2:28" x14ac:dyDescent="0.2">
      <c r="B4631" s="13">
        <f t="shared" si="592"/>
        <v>4628</v>
      </c>
      <c r="C4631" s="12">
        <v>0.61995676866147287</v>
      </c>
      <c r="D4631" s="11">
        <f t="shared" si="585"/>
        <v>20</v>
      </c>
      <c r="E4631" s="11">
        <f t="shared" si="586"/>
        <v>20</v>
      </c>
      <c r="F4631" s="11">
        <f t="shared" si="587"/>
        <v>3000</v>
      </c>
      <c r="G4631" s="12">
        <v>0.50582544790358885</v>
      </c>
      <c r="H4631" s="27">
        <f t="shared" si="588"/>
        <v>2</v>
      </c>
      <c r="I4631" s="11">
        <f t="shared" si="589"/>
        <v>0</v>
      </c>
      <c r="J4631" s="28">
        <f t="shared" si="590"/>
        <v>0</v>
      </c>
      <c r="K4631" s="28">
        <f t="shared" si="591"/>
        <v>3000</v>
      </c>
      <c r="L4631" s="11"/>
      <c r="M4631" s="11"/>
      <c r="N4631" s="11"/>
      <c r="O4631" s="11"/>
      <c r="P4631" s="11"/>
      <c r="Q4631" s="11"/>
      <c r="R4631" s="11"/>
      <c r="S4631" s="11"/>
      <c r="T4631" s="11"/>
      <c r="U4631" s="11"/>
      <c r="V4631" s="11"/>
      <c r="W4631" s="11"/>
      <c r="X4631" s="11"/>
      <c r="Y4631" s="11"/>
      <c r="Z4631" s="11"/>
      <c r="AA4631" s="11"/>
      <c r="AB4631" s="11"/>
    </row>
    <row r="4632" spans="2:28" x14ac:dyDescent="0.2">
      <c r="B4632" s="13">
        <f t="shared" si="592"/>
        <v>4629</v>
      </c>
      <c r="C4632" s="12">
        <v>0.27010557222429832</v>
      </c>
      <c r="D4632" s="11">
        <f t="shared" si="585"/>
        <v>18</v>
      </c>
      <c r="E4632" s="11">
        <f t="shared" si="586"/>
        <v>18</v>
      </c>
      <c r="F4632" s="11">
        <f t="shared" si="587"/>
        <v>2700</v>
      </c>
      <c r="G4632" s="12">
        <v>0.98112152997448165</v>
      </c>
      <c r="H4632" s="27">
        <f t="shared" si="588"/>
        <v>5</v>
      </c>
      <c r="I4632" s="11">
        <f t="shared" si="589"/>
        <v>0</v>
      </c>
      <c r="J4632" s="28">
        <f t="shared" si="590"/>
        <v>0</v>
      </c>
      <c r="K4632" s="28">
        <f t="shared" si="591"/>
        <v>2700</v>
      </c>
      <c r="L4632" s="11"/>
      <c r="M4632" s="11"/>
      <c r="N4632" s="11"/>
      <c r="O4632" s="11"/>
      <c r="P4632" s="11"/>
      <c r="Q4632" s="11"/>
      <c r="R4632" s="11"/>
      <c r="S4632" s="11"/>
      <c r="T4632" s="11"/>
      <c r="U4632" s="11"/>
      <c r="V4632" s="11"/>
      <c r="W4632" s="11"/>
      <c r="X4632" s="11"/>
      <c r="Y4632" s="11"/>
      <c r="Z4632" s="11"/>
      <c r="AA4632" s="11"/>
      <c r="AB4632" s="11"/>
    </row>
    <row r="4633" spans="2:28" x14ac:dyDescent="0.2">
      <c r="B4633" s="13">
        <f t="shared" si="592"/>
        <v>4630</v>
      </c>
      <c r="C4633" s="12">
        <v>0.54813931965733931</v>
      </c>
      <c r="D4633" s="11">
        <f t="shared" si="585"/>
        <v>20</v>
      </c>
      <c r="E4633" s="11">
        <f t="shared" si="586"/>
        <v>20</v>
      </c>
      <c r="F4633" s="11">
        <f t="shared" si="587"/>
        <v>3000</v>
      </c>
      <c r="G4633" s="12">
        <v>0.43270040192368475</v>
      </c>
      <c r="H4633" s="27">
        <f t="shared" si="588"/>
        <v>2</v>
      </c>
      <c r="I4633" s="11">
        <f t="shared" si="589"/>
        <v>0</v>
      </c>
      <c r="J4633" s="28">
        <f t="shared" si="590"/>
        <v>0</v>
      </c>
      <c r="K4633" s="28">
        <f t="shared" si="591"/>
        <v>3000</v>
      </c>
      <c r="L4633" s="11"/>
      <c r="M4633" s="11"/>
      <c r="N4633" s="11"/>
      <c r="O4633" s="11"/>
      <c r="P4633" s="11"/>
      <c r="Q4633" s="11"/>
      <c r="R4633" s="11"/>
      <c r="S4633" s="11"/>
      <c r="T4633" s="11"/>
      <c r="U4633" s="11"/>
      <c r="V4633" s="11"/>
      <c r="W4633" s="11"/>
      <c r="X4633" s="11"/>
      <c r="Y4633" s="11"/>
      <c r="Z4633" s="11"/>
      <c r="AA4633" s="11"/>
      <c r="AB4633" s="11"/>
    </row>
    <row r="4634" spans="2:28" x14ac:dyDescent="0.2">
      <c r="B4634" s="13">
        <f t="shared" si="592"/>
        <v>4631</v>
      </c>
      <c r="C4634" s="12">
        <v>0.16658036517494479</v>
      </c>
      <c r="D4634" s="11">
        <f t="shared" si="585"/>
        <v>17</v>
      </c>
      <c r="E4634" s="11">
        <f t="shared" si="586"/>
        <v>17</v>
      </c>
      <c r="F4634" s="11">
        <f t="shared" si="587"/>
        <v>2550</v>
      </c>
      <c r="G4634" s="12">
        <v>0.1356681500984861</v>
      </c>
      <c r="H4634" s="27">
        <f t="shared" si="588"/>
        <v>0</v>
      </c>
      <c r="I4634" s="11">
        <f t="shared" si="589"/>
        <v>0</v>
      </c>
      <c r="J4634" s="28">
        <f t="shared" si="590"/>
        <v>0</v>
      </c>
      <c r="K4634" s="28">
        <f t="shared" si="591"/>
        <v>2550</v>
      </c>
      <c r="L4634" s="11"/>
      <c r="M4634" s="11"/>
      <c r="N4634" s="11"/>
      <c r="O4634" s="11"/>
      <c r="P4634" s="11"/>
      <c r="Q4634" s="11"/>
      <c r="R4634" s="11"/>
      <c r="S4634" s="11"/>
      <c r="T4634" s="11"/>
      <c r="U4634" s="11"/>
      <c r="V4634" s="11"/>
      <c r="W4634" s="11"/>
      <c r="X4634" s="11"/>
      <c r="Y4634" s="11"/>
      <c r="Z4634" s="11"/>
      <c r="AA4634" s="11"/>
      <c r="AB4634" s="11"/>
    </row>
    <row r="4635" spans="2:28" x14ac:dyDescent="0.2">
      <c r="B4635" s="13">
        <f t="shared" si="592"/>
        <v>4632</v>
      </c>
      <c r="C4635" s="12">
        <v>4.5709961138983957E-2</v>
      </c>
      <c r="D4635" s="11">
        <f t="shared" si="585"/>
        <v>15</v>
      </c>
      <c r="E4635" s="11">
        <f t="shared" si="586"/>
        <v>15</v>
      </c>
      <c r="F4635" s="11">
        <f t="shared" si="587"/>
        <v>2250</v>
      </c>
      <c r="G4635" s="12">
        <v>0.3739201443441722</v>
      </c>
      <c r="H4635" s="27">
        <f t="shared" si="588"/>
        <v>1</v>
      </c>
      <c r="I4635" s="11">
        <f t="shared" si="589"/>
        <v>0</v>
      </c>
      <c r="J4635" s="28">
        <f t="shared" si="590"/>
        <v>0</v>
      </c>
      <c r="K4635" s="28">
        <f t="shared" si="591"/>
        <v>2250</v>
      </c>
      <c r="L4635" s="11"/>
      <c r="M4635" s="11"/>
      <c r="N4635" s="11"/>
      <c r="O4635" s="11"/>
      <c r="P4635" s="11"/>
      <c r="Q4635" s="11"/>
      <c r="R4635" s="11"/>
      <c r="S4635" s="11"/>
      <c r="T4635" s="11"/>
      <c r="U4635" s="11"/>
      <c r="V4635" s="11"/>
      <c r="W4635" s="11"/>
      <c r="X4635" s="11"/>
      <c r="Y4635" s="11"/>
      <c r="Z4635" s="11"/>
      <c r="AA4635" s="11"/>
      <c r="AB4635" s="11"/>
    </row>
    <row r="4636" spans="2:28" x14ac:dyDescent="0.2">
      <c r="B4636" s="13">
        <f t="shared" si="592"/>
        <v>4633</v>
      </c>
      <c r="C4636" s="12">
        <v>0.60235343128150909</v>
      </c>
      <c r="D4636" s="11">
        <f t="shared" si="585"/>
        <v>20</v>
      </c>
      <c r="E4636" s="11">
        <f t="shared" si="586"/>
        <v>20</v>
      </c>
      <c r="F4636" s="11">
        <f t="shared" si="587"/>
        <v>3000</v>
      </c>
      <c r="G4636" s="12">
        <v>0.21997159522597376</v>
      </c>
      <c r="H4636" s="27">
        <f t="shared" si="588"/>
        <v>1</v>
      </c>
      <c r="I4636" s="11">
        <f t="shared" si="589"/>
        <v>0</v>
      </c>
      <c r="J4636" s="28">
        <f t="shared" si="590"/>
        <v>0</v>
      </c>
      <c r="K4636" s="28">
        <f t="shared" si="591"/>
        <v>3000</v>
      </c>
      <c r="L4636" s="11"/>
      <c r="M4636" s="11"/>
      <c r="N4636" s="11"/>
      <c r="O4636" s="11"/>
      <c r="P4636" s="11"/>
      <c r="Q4636" s="11"/>
      <c r="R4636" s="11"/>
      <c r="S4636" s="11"/>
      <c r="T4636" s="11"/>
      <c r="U4636" s="11"/>
      <c r="V4636" s="11"/>
      <c r="W4636" s="11"/>
      <c r="X4636" s="11"/>
      <c r="Y4636" s="11"/>
      <c r="Z4636" s="11"/>
      <c r="AA4636" s="11"/>
      <c r="AB4636" s="11"/>
    </row>
    <row r="4637" spans="2:28" x14ac:dyDescent="0.2">
      <c r="B4637" s="13">
        <f t="shared" si="592"/>
        <v>4634</v>
      </c>
      <c r="C4637" s="12">
        <v>0.19222154945383929</v>
      </c>
      <c r="D4637" s="11">
        <f t="shared" si="585"/>
        <v>17</v>
      </c>
      <c r="E4637" s="11">
        <f t="shared" si="586"/>
        <v>17</v>
      </c>
      <c r="F4637" s="11">
        <f t="shared" si="587"/>
        <v>2550</v>
      </c>
      <c r="G4637" s="12">
        <v>0.59340776274089835</v>
      </c>
      <c r="H4637" s="27">
        <f t="shared" si="588"/>
        <v>2</v>
      </c>
      <c r="I4637" s="11">
        <f t="shared" si="589"/>
        <v>0</v>
      </c>
      <c r="J4637" s="28">
        <f t="shared" si="590"/>
        <v>0</v>
      </c>
      <c r="K4637" s="28">
        <f t="shared" si="591"/>
        <v>2550</v>
      </c>
      <c r="L4637" s="11"/>
      <c r="M4637" s="11"/>
      <c r="N4637" s="11"/>
      <c r="O4637" s="11"/>
      <c r="P4637" s="11"/>
      <c r="Q4637" s="11"/>
      <c r="R4637" s="11"/>
      <c r="S4637" s="11"/>
      <c r="T4637" s="11"/>
      <c r="U4637" s="11"/>
      <c r="V4637" s="11"/>
      <c r="W4637" s="11"/>
      <c r="X4637" s="11"/>
      <c r="Y4637" s="11"/>
      <c r="Z4637" s="11"/>
      <c r="AA4637" s="11"/>
      <c r="AB4637" s="11"/>
    </row>
    <row r="4638" spans="2:28" x14ac:dyDescent="0.2">
      <c r="B4638" s="13">
        <f t="shared" si="592"/>
        <v>4635</v>
      </c>
      <c r="C4638" s="12">
        <v>0.4605708456078329</v>
      </c>
      <c r="D4638" s="11">
        <f t="shared" si="585"/>
        <v>19</v>
      </c>
      <c r="E4638" s="11">
        <f t="shared" si="586"/>
        <v>19</v>
      </c>
      <c r="F4638" s="11">
        <f t="shared" si="587"/>
        <v>2850</v>
      </c>
      <c r="G4638" s="12">
        <v>0.87367728979558179</v>
      </c>
      <c r="H4638" s="27">
        <f t="shared" si="588"/>
        <v>3</v>
      </c>
      <c r="I4638" s="11">
        <f t="shared" si="589"/>
        <v>0</v>
      </c>
      <c r="J4638" s="28">
        <f t="shared" si="590"/>
        <v>0</v>
      </c>
      <c r="K4638" s="28">
        <f t="shared" si="591"/>
        <v>2850</v>
      </c>
      <c r="L4638" s="11"/>
      <c r="M4638" s="11"/>
      <c r="N4638" s="11"/>
      <c r="O4638" s="11"/>
      <c r="P4638" s="11"/>
      <c r="Q4638" s="11"/>
      <c r="R4638" s="11"/>
      <c r="S4638" s="11"/>
      <c r="T4638" s="11"/>
      <c r="U4638" s="11"/>
      <c r="V4638" s="11"/>
      <c r="W4638" s="11"/>
      <c r="X4638" s="11"/>
      <c r="Y4638" s="11"/>
      <c r="Z4638" s="11"/>
      <c r="AA4638" s="11"/>
      <c r="AB4638" s="11"/>
    </row>
    <row r="4639" spans="2:28" x14ac:dyDescent="0.2">
      <c r="B4639" s="13">
        <f t="shared" si="592"/>
        <v>4636</v>
      </c>
      <c r="C4639" s="12">
        <v>0.96306559310536766</v>
      </c>
      <c r="D4639" s="11">
        <f t="shared" si="585"/>
        <v>24</v>
      </c>
      <c r="E4639" s="11">
        <f t="shared" si="586"/>
        <v>22</v>
      </c>
      <c r="F4639" s="11">
        <f t="shared" si="587"/>
        <v>3300</v>
      </c>
      <c r="G4639" s="12">
        <v>9.8360722053590144E-2</v>
      </c>
      <c r="H4639" s="27">
        <f t="shared" si="588"/>
        <v>0</v>
      </c>
      <c r="I4639" s="11">
        <f t="shared" si="589"/>
        <v>3</v>
      </c>
      <c r="J4639" s="28">
        <f t="shared" si="590"/>
        <v>1500</v>
      </c>
      <c r="K4639" s="28">
        <f t="shared" si="591"/>
        <v>1800</v>
      </c>
      <c r="L4639" s="11"/>
      <c r="M4639" s="11"/>
      <c r="N4639" s="11"/>
      <c r="O4639" s="11"/>
      <c r="P4639" s="11"/>
      <c r="Q4639" s="11"/>
      <c r="R4639" s="11"/>
      <c r="S4639" s="11"/>
      <c r="T4639" s="11"/>
      <c r="U4639" s="11"/>
      <c r="V4639" s="11"/>
      <c r="W4639" s="11"/>
      <c r="X4639" s="11"/>
      <c r="Y4639" s="11"/>
      <c r="Z4639" s="11"/>
      <c r="AA4639" s="11"/>
      <c r="AB4639" s="11"/>
    </row>
    <row r="4640" spans="2:28" x14ac:dyDescent="0.2">
      <c r="B4640" s="13">
        <f t="shared" si="592"/>
        <v>4637</v>
      </c>
      <c r="C4640" s="12">
        <v>0.16068438627327253</v>
      </c>
      <c r="D4640" s="11">
        <f t="shared" si="585"/>
        <v>17</v>
      </c>
      <c r="E4640" s="11">
        <f t="shared" si="586"/>
        <v>17</v>
      </c>
      <c r="F4640" s="11">
        <f t="shared" si="587"/>
        <v>2550</v>
      </c>
      <c r="G4640" s="12">
        <v>0.23383801499516998</v>
      </c>
      <c r="H4640" s="27">
        <f t="shared" si="588"/>
        <v>1</v>
      </c>
      <c r="I4640" s="11">
        <f t="shared" si="589"/>
        <v>0</v>
      </c>
      <c r="J4640" s="28">
        <f t="shared" si="590"/>
        <v>0</v>
      </c>
      <c r="K4640" s="28">
        <f t="shared" si="591"/>
        <v>2550</v>
      </c>
      <c r="L4640" s="11"/>
      <c r="M4640" s="11"/>
      <c r="N4640" s="11"/>
      <c r="O4640" s="11"/>
      <c r="P4640" s="11"/>
      <c r="Q4640" s="11"/>
      <c r="R4640" s="11"/>
      <c r="S4640" s="11"/>
      <c r="T4640" s="11"/>
      <c r="U4640" s="11"/>
      <c r="V4640" s="11"/>
      <c r="W4640" s="11"/>
      <c r="X4640" s="11"/>
      <c r="Y4640" s="11"/>
      <c r="Z4640" s="11"/>
      <c r="AA4640" s="11"/>
      <c r="AB4640" s="11"/>
    </row>
    <row r="4641" spans="2:28" x14ac:dyDescent="0.2">
      <c r="B4641" s="13">
        <f t="shared" si="592"/>
        <v>4638</v>
      </c>
      <c r="C4641" s="12">
        <v>8.426389853454308E-2</v>
      </c>
      <c r="D4641" s="11">
        <f t="shared" si="585"/>
        <v>16</v>
      </c>
      <c r="E4641" s="11">
        <f t="shared" si="586"/>
        <v>16</v>
      </c>
      <c r="F4641" s="11">
        <f t="shared" si="587"/>
        <v>2400</v>
      </c>
      <c r="G4641" s="12">
        <v>0.2990608366909957</v>
      </c>
      <c r="H4641" s="27">
        <f t="shared" si="588"/>
        <v>1</v>
      </c>
      <c r="I4641" s="11">
        <f t="shared" si="589"/>
        <v>0</v>
      </c>
      <c r="J4641" s="28">
        <f t="shared" si="590"/>
        <v>0</v>
      </c>
      <c r="K4641" s="28">
        <f t="shared" si="591"/>
        <v>2400</v>
      </c>
      <c r="L4641" s="11"/>
      <c r="M4641" s="11"/>
      <c r="N4641" s="11"/>
      <c r="O4641" s="11"/>
      <c r="P4641" s="11"/>
      <c r="Q4641" s="11"/>
      <c r="R4641" s="11"/>
      <c r="S4641" s="11"/>
      <c r="T4641" s="11"/>
      <c r="U4641" s="11"/>
      <c r="V4641" s="11"/>
      <c r="W4641" s="11"/>
      <c r="X4641" s="11"/>
      <c r="Y4641" s="11"/>
      <c r="Z4641" s="11"/>
      <c r="AA4641" s="11"/>
      <c r="AB4641" s="11"/>
    </row>
    <row r="4642" spans="2:28" x14ac:dyDescent="0.2">
      <c r="B4642" s="13">
        <f t="shared" si="592"/>
        <v>4639</v>
      </c>
      <c r="C4642" s="12">
        <v>0.8899259890246175</v>
      </c>
      <c r="D4642" s="11">
        <f t="shared" si="585"/>
        <v>22</v>
      </c>
      <c r="E4642" s="11">
        <f t="shared" si="586"/>
        <v>22</v>
      </c>
      <c r="F4642" s="11">
        <f t="shared" si="587"/>
        <v>3300</v>
      </c>
      <c r="G4642" s="12">
        <v>0.14881245919632824</v>
      </c>
      <c r="H4642" s="27">
        <f t="shared" si="588"/>
        <v>1</v>
      </c>
      <c r="I4642" s="11">
        <f t="shared" si="589"/>
        <v>2</v>
      </c>
      <c r="J4642" s="28">
        <f t="shared" si="590"/>
        <v>1000</v>
      </c>
      <c r="K4642" s="28">
        <f t="shared" si="591"/>
        <v>2300</v>
      </c>
      <c r="L4642" s="11"/>
      <c r="M4642" s="11"/>
      <c r="N4642" s="11"/>
      <c r="O4642" s="11"/>
      <c r="P4642" s="11"/>
      <c r="Q4642" s="11"/>
      <c r="R4642" s="11"/>
      <c r="S4642" s="11"/>
      <c r="T4642" s="11"/>
      <c r="U4642" s="11"/>
      <c r="V4642" s="11"/>
      <c r="W4642" s="11"/>
      <c r="X4642" s="11"/>
      <c r="Y4642" s="11"/>
      <c r="Z4642" s="11"/>
      <c r="AA4642" s="11"/>
      <c r="AB4642" s="11"/>
    </row>
    <row r="4643" spans="2:28" x14ac:dyDescent="0.2">
      <c r="B4643" s="13">
        <f t="shared" si="592"/>
        <v>4640</v>
      </c>
      <c r="C4643" s="12">
        <v>0.25361161195595017</v>
      </c>
      <c r="D4643" s="11">
        <f t="shared" si="585"/>
        <v>18</v>
      </c>
      <c r="E4643" s="11">
        <f t="shared" si="586"/>
        <v>18</v>
      </c>
      <c r="F4643" s="11">
        <f t="shared" si="587"/>
        <v>2700</v>
      </c>
      <c r="G4643" s="12">
        <v>0.92568334942620512</v>
      </c>
      <c r="H4643" s="27">
        <f t="shared" si="588"/>
        <v>4</v>
      </c>
      <c r="I4643" s="11">
        <f t="shared" si="589"/>
        <v>0</v>
      </c>
      <c r="J4643" s="28">
        <f t="shared" si="590"/>
        <v>0</v>
      </c>
      <c r="K4643" s="28">
        <f t="shared" si="591"/>
        <v>2700</v>
      </c>
      <c r="L4643" s="11"/>
      <c r="M4643" s="11"/>
      <c r="N4643" s="11"/>
      <c r="O4643" s="11"/>
      <c r="P4643" s="11"/>
      <c r="Q4643" s="11"/>
      <c r="R4643" s="11"/>
      <c r="S4643" s="11"/>
      <c r="T4643" s="11"/>
      <c r="U4643" s="11"/>
      <c r="V4643" s="11"/>
      <c r="W4643" s="11"/>
      <c r="X4643" s="11"/>
      <c r="Y4643" s="11"/>
      <c r="Z4643" s="11"/>
      <c r="AA4643" s="11"/>
      <c r="AB4643" s="11"/>
    </row>
    <row r="4644" spans="2:28" x14ac:dyDescent="0.2">
      <c r="B4644" s="13">
        <f t="shared" si="592"/>
        <v>4641</v>
      </c>
      <c r="C4644" s="12">
        <v>0.7900849781427759</v>
      </c>
      <c r="D4644" s="11">
        <f t="shared" si="585"/>
        <v>21</v>
      </c>
      <c r="E4644" s="11">
        <f t="shared" si="586"/>
        <v>21</v>
      </c>
      <c r="F4644" s="11">
        <f t="shared" si="587"/>
        <v>3150</v>
      </c>
      <c r="G4644" s="12">
        <v>0.67536796578532154</v>
      </c>
      <c r="H4644" s="27">
        <f t="shared" si="588"/>
        <v>3</v>
      </c>
      <c r="I4644" s="11">
        <f t="shared" si="589"/>
        <v>0</v>
      </c>
      <c r="J4644" s="28">
        <f t="shared" si="590"/>
        <v>0</v>
      </c>
      <c r="K4644" s="28">
        <f t="shared" si="591"/>
        <v>3150</v>
      </c>
      <c r="L4644" s="11"/>
      <c r="M4644" s="11"/>
      <c r="N4644" s="11"/>
      <c r="O4644" s="11"/>
      <c r="P4644" s="11"/>
      <c r="Q4644" s="11"/>
      <c r="R4644" s="11"/>
      <c r="S4644" s="11"/>
      <c r="T4644" s="11"/>
      <c r="U4644" s="11"/>
      <c r="V4644" s="11"/>
      <c r="W4644" s="11"/>
      <c r="X4644" s="11"/>
      <c r="Y4644" s="11"/>
      <c r="Z4644" s="11"/>
      <c r="AA4644" s="11"/>
      <c r="AB4644" s="11"/>
    </row>
    <row r="4645" spans="2:28" x14ac:dyDescent="0.2">
      <c r="B4645" s="13">
        <f t="shared" si="592"/>
        <v>4642</v>
      </c>
      <c r="C4645" s="12">
        <v>0.59240178391560672</v>
      </c>
      <c r="D4645" s="11">
        <f t="shared" si="585"/>
        <v>20</v>
      </c>
      <c r="E4645" s="11">
        <f t="shared" si="586"/>
        <v>20</v>
      </c>
      <c r="F4645" s="11">
        <f t="shared" si="587"/>
        <v>3000</v>
      </c>
      <c r="G4645" s="12">
        <v>0.74613671529691872</v>
      </c>
      <c r="H4645" s="27">
        <f t="shared" si="588"/>
        <v>3</v>
      </c>
      <c r="I4645" s="11">
        <f t="shared" si="589"/>
        <v>0</v>
      </c>
      <c r="J4645" s="28">
        <f t="shared" si="590"/>
        <v>0</v>
      </c>
      <c r="K4645" s="28">
        <f t="shared" si="591"/>
        <v>3000</v>
      </c>
      <c r="L4645" s="11"/>
      <c r="M4645" s="11"/>
      <c r="N4645" s="11"/>
      <c r="O4645" s="11"/>
      <c r="P4645" s="11"/>
      <c r="Q4645" s="11"/>
      <c r="R4645" s="11"/>
      <c r="S4645" s="11"/>
      <c r="T4645" s="11"/>
      <c r="U4645" s="11"/>
      <c r="V4645" s="11"/>
      <c r="W4645" s="11"/>
      <c r="X4645" s="11"/>
      <c r="Y4645" s="11"/>
      <c r="Z4645" s="11"/>
      <c r="AA4645" s="11"/>
      <c r="AB4645" s="11"/>
    </row>
    <row r="4646" spans="2:28" x14ac:dyDescent="0.2">
      <c r="B4646" s="13">
        <f t="shared" si="592"/>
        <v>4643</v>
      </c>
      <c r="C4646" s="12">
        <v>0.69350040726788442</v>
      </c>
      <c r="D4646" s="11">
        <f t="shared" si="585"/>
        <v>21</v>
      </c>
      <c r="E4646" s="11">
        <f t="shared" si="586"/>
        <v>21</v>
      </c>
      <c r="F4646" s="11">
        <f t="shared" si="587"/>
        <v>3150</v>
      </c>
      <c r="G4646" s="12">
        <v>0.68139363914141493</v>
      </c>
      <c r="H4646" s="27">
        <f t="shared" si="588"/>
        <v>3</v>
      </c>
      <c r="I4646" s="11">
        <f t="shared" si="589"/>
        <v>0</v>
      </c>
      <c r="J4646" s="28">
        <f t="shared" si="590"/>
        <v>0</v>
      </c>
      <c r="K4646" s="28">
        <f t="shared" si="591"/>
        <v>3150</v>
      </c>
      <c r="L4646" s="11"/>
      <c r="M4646" s="11"/>
      <c r="N4646" s="11"/>
      <c r="O4646" s="11"/>
      <c r="P4646" s="11"/>
      <c r="Q4646" s="11"/>
      <c r="R4646" s="11"/>
      <c r="S4646" s="11"/>
      <c r="T4646" s="11"/>
      <c r="U4646" s="11"/>
      <c r="V4646" s="11"/>
      <c r="W4646" s="11"/>
      <c r="X4646" s="11"/>
      <c r="Y4646" s="11"/>
      <c r="Z4646" s="11"/>
      <c r="AA4646" s="11"/>
      <c r="AB4646" s="11"/>
    </row>
    <row r="4647" spans="2:28" x14ac:dyDescent="0.2">
      <c r="B4647" s="13">
        <f t="shared" si="592"/>
        <v>4644</v>
      </c>
      <c r="C4647" s="12">
        <v>0.56435143419298783</v>
      </c>
      <c r="D4647" s="11">
        <f t="shared" si="585"/>
        <v>20</v>
      </c>
      <c r="E4647" s="11">
        <f t="shared" si="586"/>
        <v>20</v>
      </c>
      <c r="F4647" s="11">
        <f t="shared" si="587"/>
        <v>3000</v>
      </c>
      <c r="G4647" s="12">
        <v>0.8759796143065296</v>
      </c>
      <c r="H4647" s="27">
        <f t="shared" si="588"/>
        <v>4</v>
      </c>
      <c r="I4647" s="11">
        <f t="shared" si="589"/>
        <v>0</v>
      </c>
      <c r="J4647" s="28">
        <f t="shared" si="590"/>
        <v>0</v>
      </c>
      <c r="K4647" s="28">
        <f t="shared" si="591"/>
        <v>3000</v>
      </c>
      <c r="L4647" s="11"/>
      <c r="M4647" s="11"/>
      <c r="N4647" s="11"/>
      <c r="O4647" s="11"/>
      <c r="P4647" s="11"/>
      <c r="Q4647" s="11"/>
      <c r="R4647" s="11"/>
      <c r="S4647" s="11"/>
      <c r="T4647" s="11"/>
      <c r="U4647" s="11"/>
      <c r="V4647" s="11"/>
      <c r="W4647" s="11"/>
      <c r="X4647" s="11"/>
      <c r="Y4647" s="11"/>
      <c r="Z4647" s="11"/>
      <c r="AA4647" s="11"/>
      <c r="AB4647" s="11"/>
    </row>
    <row r="4648" spans="2:28" x14ac:dyDescent="0.2">
      <c r="B4648" s="13">
        <f t="shared" si="592"/>
        <v>4645</v>
      </c>
      <c r="C4648" s="12">
        <v>0.51944574476555094</v>
      </c>
      <c r="D4648" s="11">
        <f t="shared" si="585"/>
        <v>20</v>
      </c>
      <c r="E4648" s="11">
        <f t="shared" si="586"/>
        <v>20</v>
      </c>
      <c r="F4648" s="11">
        <f t="shared" si="587"/>
        <v>3000</v>
      </c>
      <c r="G4648" s="12">
        <v>6.064554422219659E-2</v>
      </c>
      <c r="H4648" s="27">
        <f t="shared" si="588"/>
        <v>0</v>
      </c>
      <c r="I4648" s="11">
        <f t="shared" si="589"/>
        <v>1</v>
      </c>
      <c r="J4648" s="28">
        <f t="shared" si="590"/>
        <v>500</v>
      </c>
      <c r="K4648" s="28">
        <f t="shared" si="591"/>
        <v>2500</v>
      </c>
      <c r="L4648" s="11"/>
      <c r="M4648" s="11"/>
      <c r="N4648" s="11"/>
      <c r="O4648" s="11"/>
      <c r="P4648" s="11"/>
      <c r="Q4648" s="11"/>
      <c r="R4648" s="11"/>
      <c r="S4648" s="11"/>
      <c r="T4648" s="11"/>
      <c r="U4648" s="11"/>
      <c r="V4648" s="11"/>
      <c r="W4648" s="11"/>
      <c r="X4648" s="11"/>
      <c r="Y4648" s="11"/>
      <c r="Z4648" s="11"/>
      <c r="AA4648" s="11"/>
      <c r="AB4648" s="11"/>
    </row>
    <row r="4649" spans="2:28" x14ac:dyDescent="0.2">
      <c r="B4649" s="13">
        <f t="shared" si="592"/>
        <v>4646</v>
      </c>
      <c r="C4649" s="12">
        <v>0.7692588660589359</v>
      </c>
      <c r="D4649" s="11">
        <f t="shared" si="585"/>
        <v>21</v>
      </c>
      <c r="E4649" s="11">
        <f t="shared" si="586"/>
        <v>21</v>
      </c>
      <c r="F4649" s="11">
        <f t="shared" si="587"/>
        <v>3150</v>
      </c>
      <c r="G4649" s="12">
        <v>0.32418892527327048</v>
      </c>
      <c r="H4649" s="27">
        <f t="shared" si="588"/>
        <v>1</v>
      </c>
      <c r="I4649" s="11">
        <f t="shared" si="589"/>
        <v>1</v>
      </c>
      <c r="J4649" s="28">
        <f t="shared" si="590"/>
        <v>500</v>
      </c>
      <c r="K4649" s="28">
        <f t="shared" si="591"/>
        <v>2650</v>
      </c>
      <c r="L4649" s="11"/>
      <c r="M4649" s="11"/>
      <c r="N4649" s="11"/>
      <c r="O4649" s="11"/>
      <c r="P4649" s="11"/>
      <c r="Q4649" s="11"/>
      <c r="R4649" s="11"/>
      <c r="S4649" s="11"/>
      <c r="T4649" s="11"/>
      <c r="U4649" s="11"/>
      <c r="V4649" s="11"/>
      <c r="W4649" s="11"/>
      <c r="X4649" s="11"/>
      <c r="Y4649" s="11"/>
      <c r="Z4649" s="11"/>
      <c r="AA4649" s="11"/>
      <c r="AB4649" s="11"/>
    </row>
    <row r="4650" spans="2:28" x14ac:dyDescent="0.2">
      <c r="B4650" s="13">
        <f t="shared" si="592"/>
        <v>4647</v>
      </c>
      <c r="C4650" s="12">
        <v>0.35690759356350876</v>
      </c>
      <c r="D4650" s="11">
        <f t="shared" si="585"/>
        <v>19</v>
      </c>
      <c r="E4650" s="11">
        <f t="shared" si="586"/>
        <v>19</v>
      </c>
      <c r="F4650" s="11">
        <f t="shared" si="587"/>
        <v>2850</v>
      </c>
      <c r="G4650" s="12">
        <v>0.96569223915635372</v>
      </c>
      <c r="H4650" s="27">
        <f t="shared" si="588"/>
        <v>5</v>
      </c>
      <c r="I4650" s="11">
        <f t="shared" si="589"/>
        <v>0</v>
      </c>
      <c r="J4650" s="28">
        <f t="shared" si="590"/>
        <v>0</v>
      </c>
      <c r="K4650" s="28">
        <f t="shared" si="591"/>
        <v>2850</v>
      </c>
      <c r="L4650" s="11"/>
      <c r="M4650" s="11"/>
      <c r="N4650" s="11"/>
      <c r="O4650" s="11"/>
      <c r="P4650" s="11"/>
      <c r="Q4650" s="11"/>
      <c r="R4650" s="11"/>
      <c r="S4650" s="11"/>
      <c r="T4650" s="11"/>
      <c r="U4650" s="11"/>
      <c r="V4650" s="11"/>
      <c r="W4650" s="11"/>
      <c r="X4650" s="11"/>
      <c r="Y4650" s="11"/>
      <c r="Z4650" s="11"/>
      <c r="AA4650" s="11"/>
      <c r="AB4650" s="11"/>
    </row>
    <row r="4651" spans="2:28" x14ac:dyDescent="0.2">
      <c r="B4651" s="13">
        <f t="shared" si="592"/>
        <v>4648</v>
      </c>
      <c r="C4651" s="12">
        <v>0.57559737867390948</v>
      </c>
      <c r="D4651" s="11">
        <f t="shared" si="585"/>
        <v>20</v>
      </c>
      <c r="E4651" s="11">
        <f t="shared" si="586"/>
        <v>20</v>
      </c>
      <c r="F4651" s="11">
        <f t="shared" si="587"/>
        <v>3000</v>
      </c>
      <c r="G4651" s="12">
        <v>0.74316956230652653</v>
      </c>
      <c r="H4651" s="27">
        <f t="shared" si="588"/>
        <v>3</v>
      </c>
      <c r="I4651" s="11">
        <f t="shared" si="589"/>
        <v>0</v>
      </c>
      <c r="J4651" s="28">
        <f t="shared" si="590"/>
        <v>0</v>
      </c>
      <c r="K4651" s="28">
        <f t="shared" si="591"/>
        <v>3000</v>
      </c>
      <c r="L4651" s="11"/>
      <c r="M4651" s="11"/>
      <c r="N4651" s="11"/>
      <c r="O4651" s="11"/>
      <c r="P4651" s="11"/>
      <c r="Q4651" s="11"/>
      <c r="R4651" s="11"/>
      <c r="S4651" s="11"/>
      <c r="T4651" s="11"/>
      <c r="U4651" s="11"/>
      <c r="V4651" s="11"/>
      <c r="W4651" s="11"/>
      <c r="X4651" s="11"/>
      <c r="Y4651" s="11"/>
      <c r="Z4651" s="11"/>
      <c r="AA4651" s="11"/>
      <c r="AB4651" s="11"/>
    </row>
    <row r="4652" spans="2:28" x14ac:dyDescent="0.2">
      <c r="B4652" s="13">
        <f t="shared" si="592"/>
        <v>4649</v>
      </c>
      <c r="C4652" s="12">
        <v>4.936944712694713E-2</v>
      </c>
      <c r="D4652" s="11">
        <f t="shared" si="585"/>
        <v>15</v>
      </c>
      <c r="E4652" s="11">
        <f t="shared" si="586"/>
        <v>15</v>
      </c>
      <c r="F4652" s="11">
        <f t="shared" si="587"/>
        <v>2250</v>
      </c>
      <c r="G4652" s="12">
        <v>0.18261684982789472</v>
      </c>
      <c r="H4652" s="27">
        <f t="shared" si="588"/>
        <v>0</v>
      </c>
      <c r="I4652" s="11">
        <f t="shared" si="589"/>
        <v>0</v>
      </c>
      <c r="J4652" s="28">
        <f t="shared" si="590"/>
        <v>0</v>
      </c>
      <c r="K4652" s="28">
        <f t="shared" si="591"/>
        <v>2250</v>
      </c>
      <c r="L4652" s="11"/>
      <c r="M4652" s="11"/>
      <c r="N4652" s="11"/>
      <c r="O4652" s="11"/>
      <c r="P4652" s="11"/>
      <c r="Q4652" s="11"/>
      <c r="R4652" s="11"/>
      <c r="S4652" s="11"/>
      <c r="T4652" s="11"/>
      <c r="U4652" s="11"/>
      <c r="V4652" s="11"/>
      <c r="W4652" s="11"/>
      <c r="X4652" s="11"/>
      <c r="Y4652" s="11"/>
      <c r="Z4652" s="11"/>
      <c r="AA4652" s="11"/>
      <c r="AB4652" s="11"/>
    </row>
    <row r="4653" spans="2:28" x14ac:dyDescent="0.2">
      <c r="B4653" s="13">
        <f t="shared" si="592"/>
        <v>4650</v>
      </c>
      <c r="C4653" s="12">
        <v>0.87749340452050217</v>
      </c>
      <c r="D4653" s="11">
        <f t="shared" si="585"/>
        <v>22</v>
      </c>
      <c r="E4653" s="11">
        <f t="shared" si="586"/>
        <v>22</v>
      </c>
      <c r="F4653" s="11">
        <f t="shared" si="587"/>
        <v>3300</v>
      </c>
      <c r="G4653" s="12">
        <v>0.99703811799405995</v>
      </c>
      <c r="H4653" s="27">
        <f t="shared" si="588"/>
        <v>7</v>
      </c>
      <c r="I4653" s="11">
        <f t="shared" si="589"/>
        <v>0</v>
      </c>
      <c r="J4653" s="28">
        <f t="shared" si="590"/>
        <v>0</v>
      </c>
      <c r="K4653" s="28">
        <f t="shared" si="591"/>
        <v>3300</v>
      </c>
      <c r="L4653" s="11"/>
      <c r="M4653" s="11"/>
      <c r="N4653" s="11"/>
      <c r="O4653" s="11"/>
      <c r="P4653" s="11"/>
      <c r="Q4653" s="11"/>
      <c r="R4653" s="11"/>
      <c r="S4653" s="11"/>
      <c r="T4653" s="11"/>
      <c r="U4653" s="11"/>
      <c r="V4653" s="11"/>
      <c r="W4653" s="11"/>
      <c r="X4653" s="11"/>
      <c r="Y4653" s="11"/>
      <c r="Z4653" s="11"/>
      <c r="AA4653" s="11"/>
      <c r="AB4653" s="11"/>
    </row>
    <row r="4654" spans="2:28" x14ac:dyDescent="0.2">
      <c r="B4654" s="13">
        <f t="shared" si="592"/>
        <v>4651</v>
      </c>
      <c r="C4654" s="12">
        <v>1.341738081825028E-3</v>
      </c>
      <c r="D4654" s="11">
        <f t="shared" si="585"/>
        <v>14</v>
      </c>
      <c r="E4654" s="11">
        <f t="shared" si="586"/>
        <v>14</v>
      </c>
      <c r="F4654" s="11">
        <f t="shared" si="587"/>
        <v>2100</v>
      </c>
      <c r="G4654" s="12">
        <v>0.89351750138075792</v>
      </c>
      <c r="H4654" s="27">
        <f t="shared" si="588"/>
        <v>3</v>
      </c>
      <c r="I4654" s="11">
        <f t="shared" si="589"/>
        <v>0</v>
      </c>
      <c r="J4654" s="28">
        <f t="shared" si="590"/>
        <v>0</v>
      </c>
      <c r="K4654" s="28">
        <f t="shared" si="591"/>
        <v>2100</v>
      </c>
      <c r="L4654" s="11"/>
      <c r="M4654" s="11"/>
      <c r="N4654" s="11"/>
      <c r="O4654" s="11"/>
      <c r="P4654" s="11"/>
      <c r="Q4654" s="11"/>
      <c r="R4654" s="11"/>
      <c r="S4654" s="11"/>
      <c r="T4654" s="11"/>
      <c r="U4654" s="11"/>
      <c r="V4654" s="11"/>
      <c r="W4654" s="11"/>
      <c r="X4654" s="11"/>
      <c r="Y4654" s="11"/>
      <c r="Z4654" s="11"/>
      <c r="AA4654" s="11"/>
      <c r="AB4654" s="11"/>
    </row>
    <row r="4655" spans="2:28" x14ac:dyDescent="0.2">
      <c r="B4655" s="13">
        <f t="shared" si="592"/>
        <v>4652</v>
      </c>
      <c r="C4655" s="12">
        <v>0.5447565052107266</v>
      </c>
      <c r="D4655" s="11">
        <f t="shared" si="585"/>
        <v>20</v>
      </c>
      <c r="E4655" s="11">
        <f t="shared" si="586"/>
        <v>20</v>
      </c>
      <c r="F4655" s="11">
        <f t="shared" si="587"/>
        <v>3000</v>
      </c>
      <c r="G4655" s="12">
        <v>0.29383689642364597</v>
      </c>
      <c r="H4655" s="27">
        <f t="shared" si="588"/>
        <v>1</v>
      </c>
      <c r="I4655" s="11">
        <f t="shared" si="589"/>
        <v>0</v>
      </c>
      <c r="J4655" s="28">
        <f t="shared" si="590"/>
        <v>0</v>
      </c>
      <c r="K4655" s="28">
        <f t="shared" si="591"/>
        <v>3000</v>
      </c>
      <c r="L4655" s="11"/>
      <c r="M4655" s="11"/>
      <c r="N4655" s="11"/>
      <c r="O4655" s="11"/>
      <c r="P4655" s="11"/>
      <c r="Q4655" s="11"/>
      <c r="R4655" s="11"/>
      <c r="S4655" s="11"/>
      <c r="T4655" s="11"/>
      <c r="U4655" s="11"/>
      <c r="V4655" s="11"/>
      <c r="W4655" s="11"/>
      <c r="X4655" s="11"/>
      <c r="Y4655" s="11"/>
      <c r="Z4655" s="11"/>
      <c r="AA4655" s="11"/>
      <c r="AB4655" s="11"/>
    </row>
    <row r="4656" spans="2:28" x14ac:dyDescent="0.2">
      <c r="B4656" s="13">
        <f t="shared" si="592"/>
        <v>4653</v>
      </c>
      <c r="C4656" s="12">
        <v>0.29900132929015755</v>
      </c>
      <c r="D4656" s="11">
        <f t="shared" si="585"/>
        <v>18</v>
      </c>
      <c r="E4656" s="11">
        <f t="shared" si="586"/>
        <v>18</v>
      </c>
      <c r="F4656" s="11">
        <f t="shared" si="587"/>
        <v>2700</v>
      </c>
      <c r="G4656" s="12">
        <v>7.0983305149092457E-2</v>
      </c>
      <c r="H4656" s="27">
        <f t="shared" si="588"/>
        <v>0</v>
      </c>
      <c r="I4656" s="11">
        <f t="shared" si="589"/>
        <v>0</v>
      </c>
      <c r="J4656" s="28">
        <f t="shared" si="590"/>
        <v>0</v>
      </c>
      <c r="K4656" s="28">
        <f t="shared" si="591"/>
        <v>2700</v>
      </c>
      <c r="L4656" s="11"/>
      <c r="M4656" s="11"/>
      <c r="N4656" s="11"/>
      <c r="O4656" s="11"/>
      <c r="P4656" s="11"/>
      <c r="Q4656" s="11"/>
      <c r="R4656" s="11"/>
      <c r="S4656" s="11"/>
      <c r="T4656" s="11"/>
      <c r="U4656" s="11"/>
      <c r="V4656" s="11"/>
      <c r="W4656" s="11"/>
      <c r="X4656" s="11"/>
      <c r="Y4656" s="11"/>
      <c r="Z4656" s="11"/>
      <c r="AA4656" s="11"/>
      <c r="AB4656" s="11"/>
    </row>
    <row r="4657" spans="2:28" x14ac:dyDescent="0.2">
      <c r="B4657" s="13">
        <f t="shared" si="592"/>
        <v>4654</v>
      </c>
      <c r="C4657" s="12">
        <v>0.74919778160718797</v>
      </c>
      <c r="D4657" s="11">
        <f t="shared" si="585"/>
        <v>21</v>
      </c>
      <c r="E4657" s="11">
        <f t="shared" si="586"/>
        <v>21</v>
      </c>
      <c r="F4657" s="11">
        <f t="shared" si="587"/>
        <v>3150</v>
      </c>
      <c r="G4657" s="12">
        <v>0.45023117770872068</v>
      </c>
      <c r="H4657" s="27">
        <f t="shared" si="588"/>
        <v>2</v>
      </c>
      <c r="I4657" s="11">
        <f t="shared" si="589"/>
        <v>0</v>
      </c>
      <c r="J4657" s="28">
        <f t="shared" si="590"/>
        <v>0</v>
      </c>
      <c r="K4657" s="28">
        <f t="shared" si="591"/>
        <v>3150</v>
      </c>
      <c r="L4657" s="11"/>
      <c r="M4657" s="11"/>
      <c r="N4657" s="11"/>
      <c r="O4657" s="11"/>
      <c r="P4657" s="11"/>
      <c r="Q4657" s="11"/>
      <c r="R4657" s="11"/>
      <c r="S4657" s="11"/>
      <c r="T4657" s="11"/>
      <c r="U4657" s="11"/>
      <c r="V4657" s="11"/>
      <c r="W4657" s="11"/>
      <c r="X4657" s="11"/>
      <c r="Y4657" s="11"/>
      <c r="Z4657" s="11"/>
      <c r="AA4657" s="11"/>
      <c r="AB4657" s="11"/>
    </row>
    <row r="4658" spans="2:28" x14ac:dyDescent="0.2">
      <c r="B4658" s="13">
        <f t="shared" si="592"/>
        <v>4655</v>
      </c>
      <c r="C4658" s="12">
        <v>6.1753939812976499E-2</v>
      </c>
      <c r="D4658" s="11">
        <f t="shared" si="585"/>
        <v>15</v>
      </c>
      <c r="E4658" s="11">
        <f t="shared" si="586"/>
        <v>15</v>
      </c>
      <c r="F4658" s="11">
        <f t="shared" si="587"/>
        <v>2250</v>
      </c>
      <c r="G4658" s="12">
        <v>0.83186828002062152</v>
      </c>
      <c r="H4658" s="27">
        <f t="shared" si="588"/>
        <v>3</v>
      </c>
      <c r="I4658" s="11">
        <f t="shared" si="589"/>
        <v>0</v>
      </c>
      <c r="J4658" s="28">
        <f t="shared" si="590"/>
        <v>0</v>
      </c>
      <c r="K4658" s="28">
        <f t="shared" si="591"/>
        <v>2250</v>
      </c>
      <c r="L4658" s="11"/>
      <c r="M4658" s="11"/>
      <c r="N4658" s="11"/>
      <c r="O4658" s="11"/>
      <c r="P4658" s="11"/>
      <c r="Q4658" s="11"/>
      <c r="R4658" s="11"/>
      <c r="S4658" s="11"/>
      <c r="T4658" s="11"/>
      <c r="U4658" s="11"/>
      <c r="V4658" s="11"/>
      <c r="W4658" s="11"/>
      <c r="X4658" s="11"/>
      <c r="Y4658" s="11"/>
      <c r="Z4658" s="11"/>
      <c r="AA4658" s="11"/>
      <c r="AB4658" s="11"/>
    </row>
    <row r="4659" spans="2:28" x14ac:dyDescent="0.2">
      <c r="B4659" s="13">
        <f t="shared" si="592"/>
        <v>4656</v>
      </c>
      <c r="C4659" s="12">
        <v>0.27177685427753362</v>
      </c>
      <c r="D4659" s="11">
        <f t="shared" si="585"/>
        <v>18</v>
      </c>
      <c r="E4659" s="11">
        <f t="shared" si="586"/>
        <v>18</v>
      </c>
      <c r="F4659" s="11">
        <f t="shared" si="587"/>
        <v>2700</v>
      </c>
      <c r="G4659" s="12">
        <v>0.15131374957812782</v>
      </c>
      <c r="H4659" s="27">
        <f t="shared" si="588"/>
        <v>1</v>
      </c>
      <c r="I4659" s="11">
        <f t="shared" si="589"/>
        <v>0</v>
      </c>
      <c r="J4659" s="28">
        <f t="shared" si="590"/>
        <v>0</v>
      </c>
      <c r="K4659" s="28">
        <f t="shared" si="591"/>
        <v>2700</v>
      </c>
      <c r="L4659" s="11"/>
      <c r="M4659" s="11"/>
      <c r="N4659" s="11"/>
      <c r="O4659" s="11"/>
      <c r="P4659" s="11"/>
      <c r="Q4659" s="11"/>
      <c r="R4659" s="11"/>
      <c r="S4659" s="11"/>
      <c r="T4659" s="11"/>
      <c r="U4659" s="11"/>
      <c r="V4659" s="11"/>
      <c r="W4659" s="11"/>
      <c r="X4659" s="11"/>
      <c r="Y4659" s="11"/>
      <c r="Z4659" s="11"/>
      <c r="AA4659" s="11"/>
      <c r="AB4659" s="11"/>
    </row>
    <row r="4660" spans="2:28" x14ac:dyDescent="0.2">
      <c r="B4660" s="13">
        <f t="shared" si="592"/>
        <v>4657</v>
      </c>
      <c r="C4660" s="12">
        <v>0.99881649993435606</v>
      </c>
      <c r="D4660" s="11">
        <f t="shared" si="585"/>
        <v>25</v>
      </c>
      <c r="E4660" s="11">
        <f t="shared" si="586"/>
        <v>22</v>
      </c>
      <c r="F4660" s="11">
        <f t="shared" si="587"/>
        <v>3300</v>
      </c>
      <c r="G4660" s="12">
        <v>0.34197932897227556</v>
      </c>
      <c r="H4660" s="27">
        <f t="shared" si="588"/>
        <v>2</v>
      </c>
      <c r="I4660" s="11">
        <f t="shared" si="589"/>
        <v>1</v>
      </c>
      <c r="J4660" s="28">
        <f t="shared" si="590"/>
        <v>500</v>
      </c>
      <c r="K4660" s="28">
        <f t="shared" si="591"/>
        <v>2800</v>
      </c>
      <c r="L4660" s="11"/>
      <c r="M4660" s="11"/>
      <c r="N4660" s="11"/>
      <c r="O4660" s="11"/>
      <c r="P4660" s="11"/>
      <c r="Q4660" s="11"/>
      <c r="R4660" s="11"/>
      <c r="S4660" s="11"/>
      <c r="T4660" s="11"/>
      <c r="U4660" s="11"/>
      <c r="V4660" s="11"/>
      <c r="W4660" s="11"/>
      <c r="X4660" s="11"/>
      <c r="Y4660" s="11"/>
      <c r="Z4660" s="11"/>
      <c r="AA4660" s="11"/>
      <c r="AB4660" s="11"/>
    </row>
    <row r="4661" spans="2:28" x14ac:dyDescent="0.2">
      <c r="B4661" s="13">
        <f t="shared" si="592"/>
        <v>4658</v>
      </c>
      <c r="C4661" s="12">
        <v>0.30024058721862945</v>
      </c>
      <c r="D4661" s="11">
        <f t="shared" si="585"/>
        <v>18</v>
      </c>
      <c r="E4661" s="11">
        <f t="shared" si="586"/>
        <v>18</v>
      </c>
      <c r="F4661" s="11">
        <f t="shared" si="587"/>
        <v>2700</v>
      </c>
      <c r="G4661" s="12">
        <v>0.39937543535663333</v>
      </c>
      <c r="H4661" s="27">
        <f t="shared" si="588"/>
        <v>1</v>
      </c>
      <c r="I4661" s="11">
        <f t="shared" si="589"/>
        <v>0</v>
      </c>
      <c r="J4661" s="28">
        <f t="shared" si="590"/>
        <v>0</v>
      </c>
      <c r="K4661" s="28">
        <f t="shared" si="591"/>
        <v>2700</v>
      </c>
      <c r="L4661" s="11"/>
      <c r="M4661" s="11"/>
      <c r="N4661" s="11"/>
      <c r="O4661" s="11"/>
      <c r="P4661" s="11"/>
      <c r="Q4661" s="11"/>
      <c r="R4661" s="11"/>
      <c r="S4661" s="11"/>
      <c r="T4661" s="11"/>
      <c r="U4661" s="11"/>
      <c r="V4661" s="11"/>
      <c r="W4661" s="11"/>
      <c r="X4661" s="11"/>
      <c r="Y4661" s="11"/>
      <c r="Z4661" s="11"/>
      <c r="AA4661" s="11"/>
      <c r="AB4661" s="11"/>
    </row>
    <row r="4662" spans="2:28" x14ac:dyDescent="0.2">
      <c r="B4662" s="13">
        <f t="shared" si="592"/>
        <v>4659</v>
      </c>
      <c r="C4662" s="12">
        <v>0.73881862387758301</v>
      </c>
      <c r="D4662" s="11">
        <f t="shared" si="585"/>
        <v>21</v>
      </c>
      <c r="E4662" s="11">
        <f t="shared" si="586"/>
        <v>21</v>
      </c>
      <c r="F4662" s="11">
        <f t="shared" si="587"/>
        <v>3150</v>
      </c>
      <c r="G4662" s="12">
        <v>0.49077408849731496</v>
      </c>
      <c r="H4662" s="27">
        <f t="shared" si="588"/>
        <v>2</v>
      </c>
      <c r="I4662" s="11">
        <f t="shared" si="589"/>
        <v>0</v>
      </c>
      <c r="J4662" s="28">
        <f t="shared" si="590"/>
        <v>0</v>
      </c>
      <c r="K4662" s="28">
        <f t="shared" si="591"/>
        <v>3150</v>
      </c>
      <c r="L4662" s="11"/>
      <c r="M4662" s="11"/>
      <c r="N4662" s="11"/>
      <c r="O4662" s="11"/>
      <c r="P4662" s="11"/>
      <c r="Q4662" s="11"/>
      <c r="R4662" s="11"/>
      <c r="S4662" s="11"/>
      <c r="T4662" s="11"/>
      <c r="U4662" s="11"/>
      <c r="V4662" s="11"/>
      <c r="W4662" s="11"/>
      <c r="X4662" s="11"/>
      <c r="Y4662" s="11"/>
      <c r="Z4662" s="11"/>
      <c r="AA4662" s="11"/>
      <c r="AB4662" s="11"/>
    </row>
    <row r="4663" spans="2:28" x14ac:dyDescent="0.2">
      <c r="B4663" s="13">
        <f t="shared" si="592"/>
        <v>4660</v>
      </c>
      <c r="C4663" s="12">
        <v>0.96348222775380454</v>
      </c>
      <c r="D4663" s="11">
        <f t="shared" si="585"/>
        <v>24</v>
      </c>
      <c r="E4663" s="11">
        <f t="shared" si="586"/>
        <v>22</v>
      </c>
      <c r="F4663" s="11">
        <f t="shared" si="587"/>
        <v>3300</v>
      </c>
      <c r="G4663" s="12">
        <v>0.32829865956130755</v>
      </c>
      <c r="H4663" s="27">
        <f t="shared" si="588"/>
        <v>1</v>
      </c>
      <c r="I4663" s="11">
        <f t="shared" si="589"/>
        <v>2</v>
      </c>
      <c r="J4663" s="28">
        <f t="shared" si="590"/>
        <v>1000</v>
      </c>
      <c r="K4663" s="28">
        <f t="shared" si="591"/>
        <v>2300</v>
      </c>
      <c r="L4663" s="11"/>
      <c r="M4663" s="11"/>
      <c r="N4663" s="11"/>
      <c r="O4663" s="11"/>
      <c r="P4663" s="11"/>
      <c r="Q4663" s="11"/>
      <c r="R4663" s="11"/>
      <c r="S4663" s="11"/>
      <c r="T4663" s="11"/>
      <c r="U4663" s="11"/>
      <c r="V4663" s="11"/>
      <c r="W4663" s="11"/>
      <c r="X4663" s="11"/>
      <c r="Y4663" s="11"/>
      <c r="Z4663" s="11"/>
      <c r="AA4663" s="11"/>
      <c r="AB4663" s="11"/>
    </row>
    <row r="4664" spans="2:28" x14ac:dyDescent="0.2">
      <c r="B4664" s="13">
        <f t="shared" si="592"/>
        <v>4661</v>
      </c>
      <c r="C4664" s="12">
        <v>0.72939690694158699</v>
      </c>
      <c r="D4664" s="11">
        <f t="shared" si="585"/>
        <v>21</v>
      </c>
      <c r="E4664" s="11">
        <f t="shared" si="586"/>
        <v>21</v>
      </c>
      <c r="F4664" s="11">
        <f t="shared" si="587"/>
        <v>3150</v>
      </c>
      <c r="G4664" s="12">
        <v>0.66760427579457093</v>
      </c>
      <c r="H4664" s="27">
        <f t="shared" si="588"/>
        <v>3</v>
      </c>
      <c r="I4664" s="11">
        <f t="shared" si="589"/>
        <v>0</v>
      </c>
      <c r="J4664" s="28">
        <f t="shared" si="590"/>
        <v>0</v>
      </c>
      <c r="K4664" s="28">
        <f t="shared" si="591"/>
        <v>3150</v>
      </c>
      <c r="L4664" s="11"/>
      <c r="M4664" s="11"/>
      <c r="N4664" s="11"/>
      <c r="O4664" s="11"/>
      <c r="P4664" s="11"/>
      <c r="Q4664" s="11"/>
      <c r="R4664" s="11"/>
      <c r="S4664" s="11"/>
      <c r="T4664" s="11"/>
      <c r="U4664" s="11"/>
      <c r="V4664" s="11"/>
      <c r="W4664" s="11"/>
      <c r="X4664" s="11"/>
      <c r="Y4664" s="11"/>
      <c r="Z4664" s="11"/>
      <c r="AA4664" s="11"/>
      <c r="AB4664" s="11"/>
    </row>
    <row r="4665" spans="2:28" x14ac:dyDescent="0.2">
      <c r="B4665" s="13">
        <f t="shared" si="592"/>
        <v>4662</v>
      </c>
      <c r="C4665" s="12">
        <v>0.41270782831588204</v>
      </c>
      <c r="D4665" s="11">
        <f t="shared" si="585"/>
        <v>19</v>
      </c>
      <c r="E4665" s="11">
        <f t="shared" si="586"/>
        <v>19</v>
      </c>
      <c r="F4665" s="11">
        <f t="shared" si="587"/>
        <v>2850</v>
      </c>
      <c r="G4665" s="12">
        <v>0.9491020270495466</v>
      </c>
      <c r="H4665" s="27">
        <f t="shared" si="588"/>
        <v>4</v>
      </c>
      <c r="I4665" s="11">
        <f t="shared" si="589"/>
        <v>0</v>
      </c>
      <c r="J4665" s="28">
        <f t="shared" si="590"/>
        <v>0</v>
      </c>
      <c r="K4665" s="28">
        <f t="shared" si="591"/>
        <v>2850</v>
      </c>
      <c r="L4665" s="11"/>
      <c r="M4665" s="11"/>
      <c r="N4665" s="11"/>
      <c r="O4665" s="11"/>
      <c r="P4665" s="11"/>
      <c r="Q4665" s="11"/>
      <c r="R4665" s="11"/>
      <c r="S4665" s="11"/>
      <c r="T4665" s="11"/>
      <c r="U4665" s="11"/>
      <c r="V4665" s="11"/>
      <c r="W4665" s="11"/>
      <c r="X4665" s="11"/>
      <c r="Y4665" s="11"/>
      <c r="Z4665" s="11"/>
      <c r="AA4665" s="11"/>
      <c r="AB4665" s="11"/>
    </row>
    <row r="4666" spans="2:28" x14ac:dyDescent="0.2">
      <c r="B4666" s="13">
        <f t="shared" si="592"/>
        <v>4663</v>
      </c>
      <c r="C4666" s="12">
        <v>0.65807692109389959</v>
      </c>
      <c r="D4666" s="11">
        <f t="shared" si="585"/>
        <v>20</v>
      </c>
      <c r="E4666" s="11">
        <f t="shared" si="586"/>
        <v>20</v>
      </c>
      <c r="F4666" s="11">
        <f t="shared" si="587"/>
        <v>3000</v>
      </c>
      <c r="G4666" s="12">
        <v>0.26683297920673454</v>
      </c>
      <c r="H4666" s="27">
        <f t="shared" si="588"/>
        <v>1</v>
      </c>
      <c r="I4666" s="11">
        <f t="shared" si="589"/>
        <v>0</v>
      </c>
      <c r="J4666" s="28">
        <f t="shared" si="590"/>
        <v>0</v>
      </c>
      <c r="K4666" s="28">
        <f t="shared" si="591"/>
        <v>3000</v>
      </c>
      <c r="L4666" s="11"/>
      <c r="M4666" s="11"/>
      <c r="N4666" s="11"/>
      <c r="O4666" s="11"/>
      <c r="P4666" s="11"/>
      <c r="Q4666" s="11"/>
      <c r="R4666" s="11"/>
      <c r="S4666" s="11"/>
      <c r="T4666" s="11"/>
      <c r="U4666" s="11"/>
      <c r="V4666" s="11"/>
      <c r="W4666" s="11"/>
      <c r="X4666" s="11"/>
      <c r="Y4666" s="11"/>
      <c r="Z4666" s="11"/>
      <c r="AA4666" s="11"/>
      <c r="AB4666" s="11"/>
    </row>
    <row r="4667" spans="2:28" x14ac:dyDescent="0.2">
      <c r="B4667" s="13">
        <f t="shared" si="592"/>
        <v>4664</v>
      </c>
      <c r="C4667" s="12">
        <v>0.62047973729394146</v>
      </c>
      <c r="D4667" s="11">
        <f t="shared" si="585"/>
        <v>20</v>
      </c>
      <c r="E4667" s="11">
        <f t="shared" si="586"/>
        <v>20</v>
      </c>
      <c r="F4667" s="11">
        <f t="shared" si="587"/>
        <v>3000</v>
      </c>
      <c r="G4667" s="12">
        <v>5.494182726353547E-2</v>
      </c>
      <c r="H4667" s="27">
        <f t="shared" si="588"/>
        <v>0</v>
      </c>
      <c r="I4667" s="11">
        <f t="shared" si="589"/>
        <v>1</v>
      </c>
      <c r="J4667" s="28">
        <f t="shared" si="590"/>
        <v>500</v>
      </c>
      <c r="K4667" s="28">
        <f t="shared" si="591"/>
        <v>2500</v>
      </c>
      <c r="L4667" s="11"/>
      <c r="M4667" s="11"/>
      <c r="N4667" s="11"/>
      <c r="O4667" s="11"/>
      <c r="P4667" s="11"/>
      <c r="Q4667" s="11"/>
      <c r="R4667" s="11"/>
      <c r="S4667" s="11"/>
      <c r="T4667" s="11"/>
      <c r="U4667" s="11"/>
      <c r="V4667" s="11"/>
      <c r="W4667" s="11"/>
      <c r="X4667" s="11"/>
      <c r="Y4667" s="11"/>
      <c r="Z4667" s="11"/>
      <c r="AA4667" s="11"/>
      <c r="AB4667" s="11"/>
    </row>
    <row r="4668" spans="2:28" x14ac:dyDescent="0.2">
      <c r="B4668" s="13">
        <f t="shared" si="592"/>
        <v>4665</v>
      </c>
      <c r="C4668" s="12">
        <v>0.31509166398513044</v>
      </c>
      <c r="D4668" s="11">
        <f t="shared" si="585"/>
        <v>18</v>
      </c>
      <c r="E4668" s="11">
        <f t="shared" si="586"/>
        <v>18</v>
      </c>
      <c r="F4668" s="11">
        <f t="shared" si="587"/>
        <v>2700</v>
      </c>
      <c r="G4668" s="12">
        <v>0.47025982831963931</v>
      </c>
      <c r="H4668" s="27">
        <f t="shared" si="588"/>
        <v>2</v>
      </c>
      <c r="I4668" s="11">
        <f t="shared" si="589"/>
        <v>0</v>
      </c>
      <c r="J4668" s="28">
        <f t="shared" si="590"/>
        <v>0</v>
      </c>
      <c r="K4668" s="28">
        <f t="shared" si="591"/>
        <v>2700</v>
      </c>
      <c r="L4668" s="11"/>
      <c r="M4668" s="11"/>
      <c r="N4668" s="11"/>
      <c r="O4668" s="11"/>
      <c r="P4668" s="11"/>
      <c r="Q4668" s="11"/>
      <c r="R4668" s="11"/>
      <c r="S4668" s="11"/>
      <c r="T4668" s="11"/>
      <c r="U4668" s="11"/>
      <c r="V4668" s="11"/>
      <c r="W4668" s="11"/>
      <c r="X4668" s="11"/>
      <c r="Y4668" s="11"/>
      <c r="Z4668" s="11"/>
      <c r="AA4668" s="11"/>
      <c r="AB4668" s="11"/>
    </row>
    <row r="4669" spans="2:28" x14ac:dyDescent="0.2">
      <c r="B4669" s="13">
        <f t="shared" si="592"/>
        <v>4666</v>
      </c>
      <c r="C4669" s="12">
        <v>0.83001232698341987</v>
      </c>
      <c r="D4669" s="11">
        <f t="shared" si="585"/>
        <v>22</v>
      </c>
      <c r="E4669" s="11">
        <f t="shared" si="586"/>
        <v>22</v>
      </c>
      <c r="F4669" s="11">
        <f t="shared" si="587"/>
        <v>3300</v>
      </c>
      <c r="G4669" s="12">
        <v>0.80119372555591628</v>
      </c>
      <c r="H4669" s="27">
        <f t="shared" si="588"/>
        <v>3</v>
      </c>
      <c r="I4669" s="11">
        <f t="shared" si="589"/>
        <v>0</v>
      </c>
      <c r="J4669" s="28">
        <f t="shared" si="590"/>
        <v>0</v>
      </c>
      <c r="K4669" s="28">
        <f t="shared" si="591"/>
        <v>3300</v>
      </c>
      <c r="L4669" s="11"/>
      <c r="M4669" s="11"/>
      <c r="N4669" s="11"/>
      <c r="O4669" s="11"/>
      <c r="P4669" s="11"/>
      <c r="Q4669" s="11"/>
      <c r="R4669" s="11"/>
      <c r="S4669" s="11"/>
      <c r="T4669" s="11"/>
      <c r="U4669" s="11"/>
      <c r="V4669" s="11"/>
      <c r="W4669" s="11"/>
      <c r="X4669" s="11"/>
      <c r="Y4669" s="11"/>
      <c r="Z4669" s="11"/>
      <c r="AA4669" s="11"/>
      <c r="AB4669" s="11"/>
    </row>
    <row r="4670" spans="2:28" x14ac:dyDescent="0.2">
      <c r="B4670" s="13">
        <f t="shared" si="592"/>
        <v>4667</v>
      </c>
      <c r="C4670" s="12">
        <v>0.27237704211335545</v>
      </c>
      <c r="D4670" s="11">
        <f t="shared" si="585"/>
        <v>18</v>
      </c>
      <c r="E4670" s="11">
        <f t="shared" si="586"/>
        <v>18</v>
      </c>
      <c r="F4670" s="11">
        <f t="shared" si="587"/>
        <v>2700</v>
      </c>
      <c r="G4670" s="12">
        <v>0.625985243901099</v>
      </c>
      <c r="H4670" s="27">
        <f t="shared" si="588"/>
        <v>2</v>
      </c>
      <c r="I4670" s="11">
        <f t="shared" si="589"/>
        <v>0</v>
      </c>
      <c r="J4670" s="28">
        <f t="shared" si="590"/>
        <v>0</v>
      </c>
      <c r="K4670" s="28">
        <f t="shared" si="591"/>
        <v>2700</v>
      </c>
      <c r="L4670" s="11"/>
      <c r="M4670" s="11"/>
      <c r="N4670" s="11"/>
      <c r="O4670" s="11"/>
      <c r="P4670" s="11"/>
      <c r="Q4670" s="11"/>
      <c r="R4670" s="11"/>
      <c r="S4670" s="11"/>
      <c r="T4670" s="11"/>
      <c r="U4670" s="11"/>
      <c r="V4670" s="11"/>
      <c r="W4670" s="11"/>
      <c r="X4670" s="11"/>
      <c r="Y4670" s="11"/>
      <c r="Z4670" s="11"/>
      <c r="AA4670" s="11"/>
      <c r="AB4670" s="11"/>
    </row>
    <row r="4671" spans="2:28" x14ac:dyDescent="0.2">
      <c r="B4671" s="13">
        <f t="shared" si="592"/>
        <v>4668</v>
      </c>
      <c r="C4671" s="12">
        <v>0.43005321038283972</v>
      </c>
      <c r="D4671" s="11">
        <f t="shared" si="585"/>
        <v>19</v>
      </c>
      <c r="E4671" s="11">
        <f t="shared" si="586"/>
        <v>19</v>
      </c>
      <c r="F4671" s="11">
        <f t="shared" si="587"/>
        <v>2850</v>
      </c>
      <c r="G4671" s="12">
        <v>3.579383147578008E-2</v>
      </c>
      <c r="H4671" s="27">
        <f t="shared" si="588"/>
        <v>0</v>
      </c>
      <c r="I4671" s="11">
        <f t="shared" si="589"/>
        <v>0</v>
      </c>
      <c r="J4671" s="28">
        <f t="shared" si="590"/>
        <v>0</v>
      </c>
      <c r="K4671" s="28">
        <f t="shared" si="591"/>
        <v>2850</v>
      </c>
      <c r="L4671" s="11"/>
      <c r="M4671" s="11"/>
      <c r="N4671" s="11"/>
      <c r="O4671" s="11"/>
      <c r="P4671" s="11"/>
      <c r="Q4671" s="11"/>
      <c r="R4671" s="11"/>
      <c r="S4671" s="11"/>
      <c r="T4671" s="11"/>
      <c r="U4671" s="11"/>
      <c r="V4671" s="11"/>
      <c r="W4671" s="11"/>
      <c r="X4671" s="11"/>
      <c r="Y4671" s="11"/>
      <c r="Z4671" s="11"/>
      <c r="AA4671" s="11"/>
      <c r="AB4671" s="11"/>
    </row>
    <row r="4672" spans="2:28" x14ac:dyDescent="0.2">
      <c r="B4672" s="13">
        <f t="shared" si="592"/>
        <v>4669</v>
      </c>
      <c r="C4672" s="12">
        <v>0.63318244084687791</v>
      </c>
      <c r="D4672" s="11">
        <f t="shared" si="585"/>
        <v>20</v>
      </c>
      <c r="E4672" s="11">
        <f t="shared" si="586"/>
        <v>20</v>
      </c>
      <c r="F4672" s="11">
        <f t="shared" si="587"/>
        <v>3000</v>
      </c>
      <c r="G4672" s="12">
        <v>0.49099600397487375</v>
      </c>
      <c r="H4672" s="27">
        <f t="shared" si="588"/>
        <v>2</v>
      </c>
      <c r="I4672" s="11">
        <f t="shared" si="589"/>
        <v>0</v>
      </c>
      <c r="J4672" s="28">
        <f t="shared" si="590"/>
        <v>0</v>
      </c>
      <c r="K4672" s="28">
        <f t="shared" si="591"/>
        <v>3000</v>
      </c>
      <c r="L4672" s="11"/>
      <c r="M4672" s="11"/>
      <c r="N4672" s="11"/>
      <c r="O4672" s="11"/>
      <c r="P4672" s="11"/>
      <c r="Q4672" s="11"/>
      <c r="R4672" s="11"/>
      <c r="S4672" s="11"/>
      <c r="T4672" s="11"/>
      <c r="U4672" s="11"/>
      <c r="V4672" s="11"/>
      <c r="W4672" s="11"/>
      <c r="X4672" s="11"/>
      <c r="Y4672" s="11"/>
      <c r="Z4672" s="11"/>
      <c r="AA4672" s="11"/>
      <c r="AB4672" s="11"/>
    </row>
    <row r="4673" spans="2:28" x14ac:dyDescent="0.2">
      <c r="B4673" s="13">
        <f t="shared" si="592"/>
        <v>4670</v>
      </c>
      <c r="C4673" s="12">
        <v>0.32287124123195765</v>
      </c>
      <c r="D4673" s="11">
        <f t="shared" si="585"/>
        <v>18</v>
      </c>
      <c r="E4673" s="11">
        <f t="shared" si="586"/>
        <v>18</v>
      </c>
      <c r="F4673" s="11">
        <f t="shared" si="587"/>
        <v>2700</v>
      </c>
      <c r="G4673" s="12">
        <v>0.81057298690081658</v>
      </c>
      <c r="H4673" s="27">
        <f t="shared" si="588"/>
        <v>3</v>
      </c>
      <c r="I4673" s="11">
        <f t="shared" si="589"/>
        <v>0</v>
      </c>
      <c r="J4673" s="28">
        <f t="shared" si="590"/>
        <v>0</v>
      </c>
      <c r="K4673" s="28">
        <f t="shared" si="591"/>
        <v>2700</v>
      </c>
      <c r="L4673" s="11"/>
      <c r="M4673" s="11"/>
      <c r="N4673" s="11"/>
      <c r="O4673" s="11"/>
      <c r="P4673" s="11"/>
      <c r="Q4673" s="11"/>
      <c r="R4673" s="11"/>
      <c r="S4673" s="11"/>
      <c r="T4673" s="11"/>
      <c r="U4673" s="11"/>
      <c r="V4673" s="11"/>
      <c r="W4673" s="11"/>
      <c r="X4673" s="11"/>
      <c r="Y4673" s="11"/>
      <c r="Z4673" s="11"/>
      <c r="AA4673" s="11"/>
      <c r="AB4673" s="11"/>
    </row>
    <row r="4674" spans="2:28" x14ac:dyDescent="0.2">
      <c r="B4674" s="13">
        <f t="shared" si="592"/>
        <v>4671</v>
      </c>
      <c r="C4674" s="12">
        <v>0.62261888316682334</v>
      </c>
      <c r="D4674" s="11">
        <f t="shared" si="585"/>
        <v>20</v>
      </c>
      <c r="E4674" s="11">
        <f t="shared" si="586"/>
        <v>20</v>
      </c>
      <c r="F4674" s="11">
        <f t="shared" si="587"/>
        <v>3000</v>
      </c>
      <c r="G4674" s="12">
        <v>0.91382128823131148</v>
      </c>
      <c r="H4674" s="27">
        <f t="shared" si="588"/>
        <v>4</v>
      </c>
      <c r="I4674" s="11">
        <f t="shared" si="589"/>
        <v>0</v>
      </c>
      <c r="J4674" s="28">
        <f t="shared" si="590"/>
        <v>0</v>
      </c>
      <c r="K4674" s="28">
        <f t="shared" si="591"/>
        <v>3000</v>
      </c>
      <c r="L4674" s="11"/>
      <c r="M4674" s="11"/>
      <c r="N4674" s="11"/>
      <c r="O4674" s="11"/>
      <c r="P4674" s="11"/>
      <c r="Q4674" s="11"/>
      <c r="R4674" s="11"/>
      <c r="S4674" s="11"/>
      <c r="T4674" s="11"/>
      <c r="U4674" s="11"/>
      <c r="V4674" s="11"/>
      <c r="W4674" s="11"/>
      <c r="X4674" s="11"/>
      <c r="Y4674" s="11"/>
      <c r="Z4674" s="11"/>
      <c r="AA4674" s="11"/>
      <c r="AB4674" s="11"/>
    </row>
    <row r="4675" spans="2:28" x14ac:dyDescent="0.2">
      <c r="B4675" s="13">
        <f t="shared" si="592"/>
        <v>4672</v>
      </c>
      <c r="C4675" s="12">
        <v>0.81423204632374635</v>
      </c>
      <c r="D4675" s="11">
        <f t="shared" si="585"/>
        <v>21</v>
      </c>
      <c r="E4675" s="11">
        <f t="shared" si="586"/>
        <v>21</v>
      </c>
      <c r="F4675" s="11">
        <f t="shared" si="587"/>
        <v>3150</v>
      </c>
      <c r="G4675" s="12">
        <v>0.16156133511474935</v>
      </c>
      <c r="H4675" s="27">
        <f t="shared" si="588"/>
        <v>1</v>
      </c>
      <c r="I4675" s="11">
        <f t="shared" si="589"/>
        <v>1</v>
      </c>
      <c r="J4675" s="28">
        <f t="shared" si="590"/>
        <v>500</v>
      </c>
      <c r="K4675" s="28">
        <f t="shared" si="591"/>
        <v>2650</v>
      </c>
      <c r="L4675" s="11"/>
      <c r="M4675" s="11"/>
      <c r="N4675" s="11"/>
      <c r="O4675" s="11"/>
      <c r="P4675" s="11"/>
      <c r="Q4675" s="11"/>
      <c r="R4675" s="11"/>
      <c r="S4675" s="11"/>
      <c r="T4675" s="11"/>
      <c r="U4675" s="11"/>
      <c r="V4675" s="11"/>
      <c r="W4675" s="11"/>
      <c r="X4675" s="11"/>
      <c r="Y4675" s="11"/>
      <c r="Z4675" s="11"/>
      <c r="AA4675" s="11"/>
      <c r="AB4675" s="11"/>
    </row>
    <row r="4676" spans="2:28" x14ac:dyDescent="0.2">
      <c r="B4676" s="13">
        <f t="shared" si="592"/>
        <v>4673</v>
      </c>
      <c r="C4676" s="12">
        <v>0.3624208157387927</v>
      </c>
      <c r="D4676" s="11">
        <f t="shared" si="585"/>
        <v>19</v>
      </c>
      <c r="E4676" s="11">
        <f t="shared" si="586"/>
        <v>19</v>
      </c>
      <c r="F4676" s="11">
        <f t="shared" si="587"/>
        <v>2850</v>
      </c>
      <c r="G4676" s="12">
        <v>0.19328065131365235</v>
      </c>
      <c r="H4676" s="27">
        <f t="shared" si="588"/>
        <v>1</v>
      </c>
      <c r="I4676" s="11">
        <f t="shared" si="589"/>
        <v>0</v>
      </c>
      <c r="J4676" s="28">
        <f t="shared" si="590"/>
        <v>0</v>
      </c>
      <c r="K4676" s="28">
        <f t="shared" si="591"/>
        <v>2850</v>
      </c>
      <c r="L4676" s="11"/>
      <c r="M4676" s="11"/>
      <c r="N4676" s="11"/>
      <c r="O4676" s="11"/>
      <c r="P4676" s="11"/>
      <c r="Q4676" s="11"/>
      <c r="R4676" s="11"/>
      <c r="S4676" s="11"/>
      <c r="T4676" s="11"/>
      <c r="U4676" s="11"/>
      <c r="V4676" s="11"/>
      <c r="W4676" s="11"/>
      <c r="X4676" s="11"/>
      <c r="Y4676" s="11"/>
      <c r="Z4676" s="11"/>
      <c r="AA4676" s="11"/>
      <c r="AB4676" s="11"/>
    </row>
    <row r="4677" spans="2:28" x14ac:dyDescent="0.2">
      <c r="B4677" s="13">
        <f t="shared" si="592"/>
        <v>4674</v>
      </c>
      <c r="C4677" s="12">
        <v>0.25553887664336072</v>
      </c>
      <c r="D4677" s="11">
        <f t="shared" ref="D4677:D4740" si="593">SUMIFS($M$4:$M$15,$P$4:$P$15,"&lt;="&amp;C4677,$O$4:$O$15,"&gt;="&amp;C4677)</f>
        <v>18</v>
      </c>
      <c r="E4677" s="11">
        <f t="shared" ref="E4677:E4740" si="594">MIN(D4677,$S$2)</f>
        <v>18</v>
      </c>
      <c r="F4677" s="11">
        <f t="shared" ref="F4677:F4740" si="595">E4677*$S$3</f>
        <v>2700</v>
      </c>
      <c r="G4677" s="12">
        <v>0.11478581506818553</v>
      </c>
      <c r="H4677" s="27">
        <f t="shared" ref="H4677:H4740" si="596">_xlfn.BINOM.INV(E4677,$S$5,G4677)</f>
        <v>0</v>
      </c>
      <c r="I4677" s="11">
        <f t="shared" ref="I4677:I4740" si="597">IF(E4677-H4677&gt;$S$6,E4677-H4677-$S$6,0)</f>
        <v>0</v>
      </c>
      <c r="J4677" s="28">
        <f t="shared" ref="J4677:J4740" si="598">I4677*$S$4</f>
        <v>0</v>
      </c>
      <c r="K4677" s="28">
        <f t="shared" ref="K4677:K4740" si="599">F4677-J4677</f>
        <v>2700</v>
      </c>
      <c r="L4677" s="11"/>
      <c r="M4677" s="11"/>
      <c r="N4677" s="11"/>
      <c r="O4677" s="11"/>
      <c r="P4677" s="11"/>
      <c r="Q4677" s="11"/>
      <c r="R4677" s="11"/>
      <c r="S4677" s="11"/>
      <c r="T4677" s="11"/>
      <c r="U4677" s="11"/>
      <c r="V4677" s="11"/>
      <c r="W4677" s="11"/>
      <c r="X4677" s="11"/>
      <c r="Y4677" s="11"/>
      <c r="Z4677" s="11"/>
      <c r="AA4677" s="11"/>
      <c r="AB4677" s="11"/>
    </row>
    <row r="4678" spans="2:28" x14ac:dyDescent="0.2">
      <c r="B4678" s="13">
        <f t="shared" ref="B4678:B4741" si="600">B4677+1</f>
        <v>4675</v>
      </c>
      <c r="C4678" s="12">
        <v>0.93704576010534701</v>
      </c>
      <c r="D4678" s="11">
        <f t="shared" si="593"/>
        <v>23</v>
      </c>
      <c r="E4678" s="11">
        <f t="shared" si="594"/>
        <v>22</v>
      </c>
      <c r="F4678" s="11">
        <f t="shared" si="595"/>
        <v>3300</v>
      </c>
      <c r="G4678" s="12">
        <v>7.4441659760886791E-2</v>
      </c>
      <c r="H4678" s="27">
        <f t="shared" si="596"/>
        <v>0</v>
      </c>
      <c r="I4678" s="11">
        <f t="shared" si="597"/>
        <v>3</v>
      </c>
      <c r="J4678" s="28">
        <f t="shared" si="598"/>
        <v>1500</v>
      </c>
      <c r="K4678" s="28">
        <f t="shared" si="599"/>
        <v>1800</v>
      </c>
      <c r="L4678" s="11"/>
      <c r="M4678" s="11"/>
      <c r="N4678" s="11"/>
      <c r="O4678" s="11"/>
      <c r="P4678" s="11"/>
      <c r="Q4678" s="11"/>
      <c r="R4678" s="11"/>
      <c r="S4678" s="11"/>
      <c r="T4678" s="11"/>
      <c r="U4678" s="11"/>
      <c r="V4678" s="11"/>
      <c r="W4678" s="11"/>
      <c r="X4678" s="11"/>
      <c r="Y4678" s="11"/>
      <c r="Z4678" s="11"/>
      <c r="AA4678" s="11"/>
      <c r="AB4678" s="11"/>
    </row>
    <row r="4679" spans="2:28" x14ac:dyDescent="0.2">
      <c r="B4679" s="13">
        <f t="shared" si="600"/>
        <v>4676</v>
      </c>
      <c r="C4679" s="12">
        <v>0.94395638497286105</v>
      </c>
      <c r="D4679" s="11">
        <f t="shared" si="593"/>
        <v>23</v>
      </c>
      <c r="E4679" s="11">
        <f t="shared" si="594"/>
        <v>22</v>
      </c>
      <c r="F4679" s="11">
        <f t="shared" si="595"/>
        <v>3300</v>
      </c>
      <c r="G4679" s="12">
        <v>0.50892239017819318</v>
      </c>
      <c r="H4679" s="27">
        <f t="shared" si="596"/>
        <v>2</v>
      </c>
      <c r="I4679" s="11">
        <f t="shared" si="597"/>
        <v>1</v>
      </c>
      <c r="J4679" s="28">
        <f t="shared" si="598"/>
        <v>500</v>
      </c>
      <c r="K4679" s="28">
        <f t="shared" si="599"/>
        <v>2800</v>
      </c>
      <c r="L4679" s="11"/>
      <c r="M4679" s="11"/>
      <c r="N4679" s="11"/>
      <c r="O4679" s="11"/>
      <c r="P4679" s="11"/>
      <c r="Q4679" s="11"/>
      <c r="R4679" s="11"/>
      <c r="S4679" s="11"/>
      <c r="T4679" s="11"/>
      <c r="U4679" s="11"/>
      <c r="V4679" s="11"/>
      <c r="W4679" s="11"/>
      <c r="X4679" s="11"/>
      <c r="Y4679" s="11"/>
      <c r="Z4679" s="11"/>
      <c r="AA4679" s="11"/>
      <c r="AB4679" s="11"/>
    </row>
    <row r="4680" spans="2:28" x14ac:dyDescent="0.2">
      <c r="B4680" s="13">
        <f t="shared" si="600"/>
        <v>4677</v>
      </c>
      <c r="C4680" s="12">
        <v>0.3252994258904901</v>
      </c>
      <c r="D4680" s="11">
        <f t="shared" si="593"/>
        <v>18</v>
      </c>
      <c r="E4680" s="11">
        <f t="shared" si="594"/>
        <v>18</v>
      </c>
      <c r="F4680" s="11">
        <f t="shared" si="595"/>
        <v>2700</v>
      </c>
      <c r="G4680" s="12">
        <v>0.29024980502695552</v>
      </c>
      <c r="H4680" s="27">
        <f t="shared" si="596"/>
        <v>1</v>
      </c>
      <c r="I4680" s="11">
        <f t="shared" si="597"/>
        <v>0</v>
      </c>
      <c r="J4680" s="28">
        <f t="shared" si="598"/>
        <v>0</v>
      </c>
      <c r="K4680" s="28">
        <f t="shared" si="599"/>
        <v>2700</v>
      </c>
      <c r="L4680" s="11"/>
      <c r="M4680" s="11"/>
      <c r="N4680" s="11"/>
      <c r="O4680" s="11"/>
      <c r="P4680" s="11"/>
      <c r="Q4680" s="11"/>
      <c r="R4680" s="11"/>
      <c r="S4680" s="11"/>
      <c r="T4680" s="11"/>
      <c r="U4680" s="11"/>
      <c r="V4680" s="11"/>
      <c r="W4680" s="11"/>
      <c r="X4680" s="11"/>
      <c r="Y4680" s="11"/>
      <c r="Z4680" s="11"/>
      <c r="AA4680" s="11"/>
      <c r="AB4680" s="11"/>
    </row>
    <row r="4681" spans="2:28" x14ac:dyDescent="0.2">
      <c r="B4681" s="13">
        <f t="shared" si="600"/>
        <v>4678</v>
      </c>
      <c r="C4681" s="12">
        <v>0.53075066671617666</v>
      </c>
      <c r="D4681" s="11">
        <f t="shared" si="593"/>
        <v>20</v>
      </c>
      <c r="E4681" s="11">
        <f t="shared" si="594"/>
        <v>20</v>
      </c>
      <c r="F4681" s="11">
        <f t="shared" si="595"/>
        <v>3000</v>
      </c>
      <c r="G4681" s="12">
        <v>0.79625074842310495</v>
      </c>
      <c r="H4681" s="27">
        <f t="shared" si="596"/>
        <v>3</v>
      </c>
      <c r="I4681" s="11">
        <f t="shared" si="597"/>
        <v>0</v>
      </c>
      <c r="J4681" s="28">
        <f t="shared" si="598"/>
        <v>0</v>
      </c>
      <c r="K4681" s="28">
        <f t="shared" si="599"/>
        <v>3000</v>
      </c>
      <c r="L4681" s="11"/>
      <c r="M4681" s="11"/>
      <c r="N4681" s="11"/>
      <c r="O4681" s="11"/>
      <c r="P4681" s="11"/>
      <c r="Q4681" s="11"/>
      <c r="R4681" s="11"/>
      <c r="S4681" s="11"/>
      <c r="T4681" s="11"/>
      <c r="U4681" s="11"/>
      <c r="V4681" s="11"/>
      <c r="W4681" s="11"/>
      <c r="X4681" s="11"/>
      <c r="Y4681" s="11"/>
      <c r="Z4681" s="11"/>
      <c r="AA4681" s="11"/>
      <c r="AB4681" s="11"/>
    </row>
    <row r="4682" spans="2:28" x14ac:dyDescent="0.2">
      <c r="B4682" s="13">
        <f t="shared" si="600"/>
        <v>4679</v>
      </c>
      <c r="C4682" s="12">
        <v>0.15158015686731441</v>
      </c>
      <c r="D4682" s="11">
        <f t="shared" si="593"/>
        <v>17</v>
      </c>
      <c r="E4682" s="11">
        <f t="shared" si="594"/>
        <v>17</v>
      </c>
      <c r="F4682" s="11">
        <f t="shared" si="595"/>
        <v>2550</v>
      </c>
      <c r="G4682" s="12">
        <v>0.38743624986910963</v>
      </c>
      <c r="H4682" s="27">
        <f t="shared" si="596"/>
        <v>1</v>
      </c>
      <c r="I4682" s="11">
        <f t="shared" si="597"/>
        <v>0</v>
      </c>
      <c r="J4682" s="28">
        <f t="shared" si="598"/>
        <v>0</v>
      </c>
      <c r="K4682" s="28">
        <f t="shared" si="599"/>
        <v>2550</v>
      </c>
      <c r="L4682" s="11"/>
      <c r="M4682" s="11"/>
      <c r="N4682" s="11"/>
      <c r="O4682" s="11"/>
      <c r="P4682" s="11"/>
      <c r="Q4682" s="11"/>
      <c r="R4682" s="11"/>
      <c r="S4682" s="11"/>
      <c r="T4682" s="11"/>
      <c r="U4682" s="11"/>
      <c r="V4682" s="11"/>
      <c r="W4682" s="11"/>
      <c r="X4682" s="11"/>
      <c r="Y4682" s="11"/>
      <c r="Z4682" s="11"/>
      <c r="AA4682" s="11"/>
      <c r="AB4682" s="11"/>
    </row>
    <row r="4683" spans="2:28" x14ac:dyDescent="0.2">
      <c r="B4683" s="13">
        <f t="shared" si="600"/>
        <v>4680</v>
      </c>
      <c r="C4683" s="12">
        <v>0.64628902396018817</v>
      </c>
      <c r="D4683" s="11">
        <f t="shared" si="593"/>
        <v>20</v>
      </c>
      <c r="E4683" s="11">
        <f t="shared" si="594"/>
        <v>20</v>
      </c>
      <c r="F4683" s="11">
        <f t="shared" si="595"/>
        <v>3000</v>
      </c>
      <c r="G4683" s="12">
        <v>0.90925451076330099</v>
      </c>
      <c r="H4683" s="27">
        <f t="shared" si="596"/>
        <v>4</v>
      </c>
      <c r="I4683" s="11">
        <f t="shared" si="597"/>
        <v>0</v>
      </c>
      <c r="J4683" s="28">
        <f t="shared" si="598"/>
        <v>0</v>
      </c>
      <c r="K4683" s="28">
        <f t="shared" si="599"/>
        <v>3000</v>
      </c>
      <c r="L4683" s="11"/>
      <c r="M4683" s="11"/>
      <c r="N4683" s="11"/>
      <c r="O4683" s="11"/>
      <c r="P4683" s="11"/>
      <c r="Q4683" s="11"/>
      <c r="R4683" s="11"/>
      <c r="S4683" s="11"/>
      <c r="T4683" s="11"/>
      <c r="U4683" s="11"/>
      <c r="V4683" s="11"/>
      <c r="W4683" s="11"/>
      <c r="X4683" s="11"/>
      <c r="Y4683" s="11"/>
      <c r="Z4683" s="11"/>
      <c r="AA4683" s="11"/>
      <c r="AB4683" s="11"/>
    </row>
    <row r="4684" spans="2:28" x14ac:dyDescent="0.2">
      <c r="B4684" s="13">
        <f t="shared" si="600"/>
        <v>4681</v>
      </c>
      <c r="C4684" s="12">
        <v>0.9278410559332162</v>
      </c>
      <c r="D4684" s="11">
        <f t="shared" si="593"/>
        <v>23</v>
      </c>
      <c r="E4684" s="11">
        <f t="shared" si="594"/>
        <v>22</v>
      </c>
      <c r="F4684" s="11">
        <f t="shared" si="595"/>
        <v>3300</v>
      </c>
      <c r="G4684" s="12">
        <v>2.9199801230449518E-2</v>
      </c>
      <c r="H4684" s="27">
        <f t="shared" si="596"/>
        <v>0</v>
      </c>
      <c r="I4684" s="11">
        <f t="shared" si="597"/>
        <v>3</v>
      </c>
      <c r="J4684" s="28">
        <f t="shared" si="598"/>
        <v>1500</v>
      </c>
      <c r="K4684" s="28">
        <f t="shared" si="599"/>
        <v>1800</v>
      </c>
      <c r="L4684" s="11"/>
      <c r="M4684" s="11"/>
      <c r="N4684" s="11"/>
      <c r="O4684" s="11"/>
      <c r="P4684" s="11"/>
      <c r="Q4684" s="11"/>
      <c r="R4684" s="11"/>
      <c r="S4684" s="11"/>
      <c r="T4684" s="11"/>
      <c r="U4684" s="11"/>
      <c r="V4684" s="11"/>
      <c r="W4684" s="11"/>
      <c r="X4684" s="11"/>
      <c r="Y4684" s="11"/>
      <c r="Z4684" s="11"/>
      <c r="AA4684" s="11"/>
      <c r="AB4684" s="11"/>
    </row>
    <row r="4685" spans="2:28" x14ac:dyDescent="0.2">
      <c r="B4685" s="13">
        <f t="shared" si="600"/>
        <v>4682</v>
      </c>
      <c r="C4685" s="12">
        <v>0.28563004908205403</v>
      </c>
      <c r="D4685" s="11">
        <f t="shared" si="593"/>
        <v>18</v>
      </c>
      <c r="E4685" s="11">
        <f t="shared" si="594"/>
        <v>18</v>
      </c>
      <c r="F4685" s="11">
        <f t="shared" si="595"/>
        <v>2700</v>
      </c>
      <c r="G4685" s="12">
        <v>0.63697287157471072</v>
      </c>
      <c r="H4685" s="27">
        <f t="shared" si="596"/>
        <v>2</v>
      </c>
      <c r="I4685" s="11">
        <f t="shared" si="597"/>
        <v>0</v>
      </c>
      <c r="J4685" s="28">
        <f t="shared" si="598"/>
        <v>0</v>
      </c>
      <c r="K4685" s="28">
        <f t="shared" si="599"/>
        <v>2700</v>
      </c>
      <c r="L4685" s="11"/>
      <c r="M4685" s="11"/>
      <c r="N4685" s="11"/>
      <c r="O4685" s="11"/>
      <c r="P4685" s="11"/>
      <c r="Q4685" s="11"/>
      <c r="R4685" s="11"/>
      <c r="S4685" s="11"/>
      <c r="T4685" s="11"/>
      <c r="U4685" s="11"/>
      <c r="V4685" s="11"/>
      <c r="W4685" s="11"/>
      <c r="X4685" s="11"/>
      <c r="Y4685" s="11"/>
      <c r="Z4685" s="11"/>
      <c r="AA4685" s="11"/>
      <c r="AB4685" s="11"/>
    </row>
    <row r="4686" spans="2:28" x14ac:dyDescent="0.2">
      <c r="B4686" s="13">
        <f t="shared" si="600"/>
        <v>4683</v>
      </c>
      <c r="C4686" s="12">
        <v>0.48277018715992481</v>
      </c>
      <c r="D4686" s="11">
        <f t="shared" si="593"/>
        <v>19</v>
      </c>
      <c r="E4686" s="11">
        <f t="shared" si="594"/>
        <v>19</v>
      </c>
      <c r="F4686" s="11">
        <f t="shared" si="595"/>
        <v>2850</v>
      </c>
      <c r="G4686" s="12">
        <v>0.14250342319385745</v>
      </c>
      <c r="H4686" s="27">
        <f t="shared" si="596"/>
        <v>1</v>
      </c>
      <c r="I4686" s="11">
        <f t="shared" si="597"/>
        <v>0</v>
      </c>
      <c r="J4686" s="28">
        <f t="shared" si="598"/>
        <v>0</v>
      </c>
      <c r="K4686" s="28">
        <f t="shared" si="599"/>
        <v>2850</v>
      </c>
      <c r="L4686" s="11"/>
      <c r="M4686" s="11"/>
      <c r="N4686" s="11"/>
      <c r="O4686" s="11"/>
      <c r="P4686" s="11"/>
      <c r="Q4686" s="11"/>
      <c r="R4686" s="11"/>
      <c r="S4686" s="11"/>
      <c r="T4686" s="11"/>
      <c r="U4686" s="11"/>
      <c r="V4686" s="11"/>
      <c r="W4686" s="11"/>
      <c r="X4686" s="11"/>
      <c r="Y4686" s="11"/>
      <c r="Z4686" s="11"/>
      <c r="AA4686" s="11"/>
      <c r="AB4686" s="11"/>
    </row>
    <row r="4687" spans="2:28" x14ac:dyDescent="0.2">
      <c r="B4687" s="13">
        <f t="shared" si="600"/>
        <v>4684</v>
      </c>
      <c r="C4687" s="12">
        <v>3.7172144288050712E-2</v>
      </c>
      <c r="D4687" s="11">
        <f t="shared" si="593"/>
        <v>15</v>
      </c>
      <c r="E4687" s="11">
        <f t="shared" si="594"/>
        <v>15</v>
      </c>
      <c r="F4687" s="11">
        <f t="shared" si="595"/>
        <v>2250</v>
      </c>
      <c r="G4687" s="12">
        <v>0.26408330747712894</v>
      </c>
      <c r="H4687" s="27">
        <f t="shared" si="596"/>
        <v>1</v>
      </c>
      <c r="I4687" s="11">
        <f t="shared" si="597"/>
        <v>0</v>
      </c>
      <c r="J4687" s="28">
        <f t="shared" si="598"/>
        <v>0</v>
      </c>
      <c r="K4687" s="28">
        <f t="shared" si="599"/>
        <v>2250</v>
      </c>
      <c r="L4687" s="11"/>
      <c r="M4687" s="11"/>
      <c r="N4687" s="11"/>
      <c r="O4687" s="11"/>
      <c r="P4687" s="11"/>
      <c r="Q4687" s="11"/>
      <c r="R4687" s="11"/>
      <c r="S4687" s="11"/>
      <c r="T4687" s="11"/>
      <c r="U4687" s="11"/>
      <c r="V4687" s="11"/>
      <c r="W4687" s="11"/>
      <c r="X4687" s="11"/>
      <c r="Y4687" s="11"/>
      <c r="Z4687" s="11"/>
      <c r="AA4687" s="11"/>
      <c r="AB4687" s="11"/>
    </row>
    <row r="4688" spans="2:28" x14ac:dyDescent="0.2">
      <c r="B4688" s="13">
        <f t="shared" si="600"/>
        <v>4685</v>
      </c>
      <c r="C4688" s="12">
        <v>0.83737771914727599</v>
      </c>
      <c r="D4688" s="11">
        <f t="shared" si="593"/>
        <v>22</v>
      </c>
      <c r="E4688" s="11">
        <f t="shared" si="594"/>
        <v>22</v>
      </c>
      <c r="F4688" s="11">
        <f t="shared" si="595"/>
        <v>3300</v>
      </c>
      <c r="G4688" s="12">
        <v>6.1907321058471854E-2</v>
      </c>
      <c r="H4688" s="27">
        <f t="shared" si="596"/>
        <v>0</v>
      </c>
      <c r="I4688" s="11">
        <f t="shared" si="597"/>
        <v>3</v>
      </c>
      <c r="J4688" s="28">
        <f t="shared" si="598"/>
        <v>1500</v>
      </c>
      <c r="K4688" s="28">
        <f t="shared" si="599"/>
        <v>1800</v>
      </c>
      <c r="L4688" s="11"/>
      <c r="M4688" s="11"/>
      <c r="N4688" s="11"/>
      <c r="O4688" s="11"/>
      <c r="P4688" s="11"/>
      <c r="Q4688" s="11"/>
      <c r="R4688" s="11"/>
      <c r="S4688" s="11"/>
      <c r="T4688" s="11"/>
      <c r="U4688" s="11"/>
      <c r="V4688" s="11"/>
      <c r="W4688" s="11"/>
      <c r="X4688" s="11"/>
      <c r="Y4688" s="11"/>
      <c r="Z4688" s="11"/>
      <c r="AA4688" s="11"/>
      <c r="AB4688" s="11"/>
    </row>
    <row r="4689" spans="2:28" x14ac:dyDescent="0.2">
      <c r="B4689" s="13">
        <f t="shared" si="600"/>
        <v>4686</v>
      </c>
      <c r="C4689" s="12">
        <v>0.16391093951077906</v>
      </c>
      <c r="D4689" s="11">
        <f t="shared" si="593"/>
        <v>17</v>
      </c>
      <c r="E4689" s="11">
        <f t="shared" si="594"/>
        <v>17</v>
      </c>
      <c r="F4689" s="11">
        <f t="shared" si="595"/>
        <v>2550</v>
      </c>
      <c r="G4689" s="12">
        <v>0.37111587753453268</v>
      </c>
      <c r="H4689" s="27">
        <f t="shared" si="596"/>
        <v>1</v>
      </c>
      <c r="I4689" s="11">
        <f t="shared" si="597"/>
        <v>0</v>
      </c>
      <c r="J4689" s="28">
        <f t="shared" si="598"/>
        <v>0</v>
      </c>
      <c r="K4689" s="28">
        <f t="shared" si="599"/>
        <v>2550</v>
      </c>
      <c r="L4689" s="11"/>
      <c r="M4689" s="11"/>
      <c r="N4689" s="11"/>
      <c r="O4689" s="11"/>
      <c r="P4689" s="11"/>
      <c r="Q4689" s="11"/>
      <c r="R4689" s="11"/>
      <c r="S4689" s="11"/>
      <c r="T4689" s="11"/>
      <c r="U4689" s="11"/>
      <c r="V4689" s="11"/>
      <c r="W4689" s="11"/>
      <c r="X4689" s="11"/>
      <c r="Y4689" s="11"/>
      <c r="Z4689" s="11"/>
      <c r="AA4689" s="11"/>
      <c r="AB4689" s="11"/>
    </row>
    <row r="4690" spans="2:28" x14ac:dyDescent="0.2">
      <c r="B4690" s="13">
        <f t="shared" si="600"/>
        <v>4687</v>
      </c>
      <c r="C4690" s="12">
        <v>0.28926949802894597</v>
      </c>
      <c r="D4690" s="11">
        <f t="shared" si="593"/>
        <v>18</v>
      </c>
      <c r="E4690" s="11">
        <f t="shared" si="594"/>
        <v>18</v>
      </c>
      <c r="F4690" s="11">
        <f t="shared" si="595"/>
        <v>2700</v>
      </c>
      <c r="G4690" s="12">
        <v>0.11335674384322159</v>
      </c>
      <c r="H4690" s="27">
        <f t="shared" si="596"/>
        <v>0</v>
      </c>
      <c r="I4690" s="11">
        <f t="shared" si="597"/>
        <v>0</v>
      </c>
      <c r="J4690" s="28">
        <f t="shared" si="598"/>
        <v>0</v>
      </c>
      <c r="K4690" s="28">
        <f t="shared" si="599"/>
        <v>2700</v>
      </c>
      <c r="L4690" s="11"/>
      <c r="M4690" s="11"/>
      <c r="N4690" s="11"/>
      <c r="O4690" s="11"/>
      <c r="P4690" s="11"/>
      <c r="Q4690" s="11"/>
      <c r="R4690" s="11"/>
      <c r="S4690" s="11"/>
      <c r="T4690" s="11"/>
      <c r="U4690" s="11"/>
      <c r="V4690" s="11"/>
      <c r="W4690" s="11"/>
      <c r="X4690" s="11"/>
      <c r="Y4690" s="11"/>
      <c r="Z4690" s="11"/>
      <c r="AA4690" s="11"/>
      <c r="AB4690" s="11"/>
    </row>
    <row r="4691" spans="2:28" x14ac:dyDescent="0.2">
      <c r="B4691" s="13">
        <f t="shared" si="600"/>
        <v>4688</v>
      </c>
      <c r="C4691" s="12">
        <v>0.92482811031802981</v>
      </c>
      <c r="D4691" s="11">
        <f t="shared" si="593"/>
        <v>23</v>
      </c>
      <c r="E4691" s="11">
        <f t="shared" si="594"/>
        <v>22</v>
      </c>
      <c r="F4691" s="11">
        <f t="shared" si="595"/>
        <v>3300</v>
      </c>
      <c r="G4691" s="12">
        <v>0.61137253753263299</v>
      </c>
      <c r="H4691" s="27">
        <f t="shared" si="596"/>
        <v>2</v>
      </c>
      <c r="I4691" s="11">
        <f t="shared" si="597"/>
        <v>1</v>
      </c>
      <c r="J4691" s="28">
        <f t="shared" si="598"/>
        <v>500</v>
      </c>
      <c r="K4691" s="28">
        <f t="shared" si="599"/>
        <v>2800</v>
      </c>
      <c r="L4691" s="11"/>
      <c r="M4691" s="11"/>
      <c r="N4691" s="11"/>
      <c r="O4691" s="11"/>
      <c r="P4691" s="11"/>
      <c r="Q4691" s="11"/>
      <c r="R4691" s="11"/>
      <c r="S4691" s="11"/>
      <c r="T4691" s="11"/>
      <c r="U4691" s="11"/>
      <c r="V4691" s="11"/>
      <c r="W4691" s="11"/>
      <c r="X4691" s="11"/>
      <c r="Y4691" s="11"/>
      <c r="Z4691" s="11"/>
      <c r="AA4691" s="11"/>
      <c r="AB4691" s="11"/>
    </row>
    <row r="4692" spans="2:28" x14ac:dyDescent="0.2">
      <c r="B4692" s="13">
        <f t="shared" si="600"/>
        <v>4689</v>
      </c>
      <c r="C4692" s="12">
        <v>6.3067175274264531E-2</v>
      </c>
      <c r="D4692" s="11">
        <f t="shared" si="593"/>
        <v>15</v>
      </c>
      <c r="E4692" s="11">
        <f t="shared" si="594"/>
        <v>15</v>
      </c>
      <c r="F4692" s="11">
        <f t="shared" si="595"/>
        <v>2250</v>
      </c>
      <c r="G4692" s="12">
        <v>0.21937136485034792</v>
      </c>
      <c r="H4692" s="27">
        <f t="shared" si="596"/>
        <v>1</v>
      </c>
      <c r="I4692" s="11">
        <f t="shared" si="597"/>
        <v>0</v>
      </c>
      <c r="J4692" s="28">
        <f t="shared" si="598"/>
        <v>0</v>
      </c>
      <c r="K4692" s="28">
        <f t="shared" si="599"/>
        <v>2250</v>
      </c>
      <c r="L4692" s="11"/>
      <c r="M4692" s="11"/>
      <c r="N4692" s="11"/>
      <c r="O4692" s="11"/>
      <c r="P4692" s="11"/>
      <c r="Q4692" s="11"/>
      <c r="R4692" s="11"/>
      <c r="S4692" s="11"/>
      <c r="T4692" s="11"/>
      <c r="U4692" s="11"/>
      <c r="V4692" s="11"/>
      <c r="W4692" s="11"/>
      <c r="X4692" s="11"/>
      <c r="Y4692" s="11"/>
      <c r="Z4692" s="11"/>
      <c r="AA4692" s="11"/>
      <c r="AB4692" s="11"/>
    </row>
    <row r="4693" spans="2:28" x14ac:dyDescent="0.2">
      <c r="B4693" s="13">
        <f t="shared" si="600"/>
        <v>4690</v>
      </c>
      <c r="C4693" s="12">
        <v>0.15710552841935821</v>
      </c>
      <c r="D4693" s="11">
        <f t="shared" si="593"/>
        <v>17</v>
      </c>
      <c r="E4693" s="11">
        <f t="shared" si="594"/>
        <v>17</v>
      </c>
      <c r="F4693" s="11">
        <f t="shared" si="595"/>
        <v>2550</v>
      </c>
      <c r="G4693" s="12">
        <v>0.14757480711620719</v>
      </c>
      <c r="H4693" s="27">
        <f t="shared" si="596"/>
        <v>0</v>
      </c>
      <c r="I4693" s="11">
        <f t="shared" si="597"/>
        <v>0</v>
      </c>
      <c r="J4693" s="28">
        <f t="shared" si="598"/>
        <v>0</v>
      </c>
      <c r="K4693" s="28">
        <f t="shared" si="599"/>
        <v>2550</v>
      </c>
      <c r="L4693" s="11"/>
      <c r="M4693" s="11"/>
      <c r="N4693" s="11"/>
      <c r="O4693" s="11"/>
      <c r="P4693" s="11"/>
      <c r="Q4693" s="11"/>
      <c r="R4693" s="11"/>
      <c r="S4693" s="11"/>
      <c r="T4693" s="11"/>
      <c r="U4693" s="11"/>
      <c r="V4693" s="11"/>
      <c r="W4693" s="11"/>
      <c r="X4693" s="11"/>
      <c r="Y4693" s="11"/>
      <c r="Z4693" s="11"/>
      <c r="AA4693" s="11"/>
      <c r="AB4693" s="11"/>
    </row>
    <row r="4694" spans="2:28" x14ac:dyDescent="0.2">
      <c r="B4694" s="13">
        <f t="shared" si="600"/>
        <v>4691</v>
      </c>
      <c r="C4694" s="12">
        <v>0.2900893318230463</v>
      </c>
      <c r="D4694" s="11">
        <f t="shared" si="593"/>
        <v>18</v>
      </c>
      <c r="E4694" s="11">
        <f t="shared" si="594"/>
        <v>18</v>
      </c>
      <c r="F4694" s="11">
        <f t="shared" si="595"/>
        <v>2700</v>
      </c>
      <c r="G4694" s="12">
        <v>0.33395668116336186</v>
      </c>
      <c r="H4694" s="27">
        <f t="shared" si="596"/>
        <v>1</v>
      </c>
      <c r="I4694" s="11">
        <f t="shared" si="597"/>
        <v>0</v>
      </c>
      <c r="J4694" s="28">
        <f t="shared" si="598"/>
        <v>0</v>
      </c>
      <c r="K4694" s="28">
        <f t="shared" si="599"/>
        <v>2700</v>
      </c>
      <c r="L4694" s="11"/>
      <c r="M4694" s="11"/>
      <c r="N4694" s="11"/>
      <c r="O4694" s="11"/>
      <c r="P4694" s="11"/>
      <c r="Q4694" s="11"/>
      <c r="R4694" s="11"/>
      <c r="S4694" s="11"/>
      <c r="T4694" s="11"/>
      <c r="U4694" s="11"/>
      <c r="V4694" s="11"/>
      <c r="W4694" s="11"/>
      <c r="X4694" s="11"/>
      <c r="Y4694" s="11"/>
      <c r="Z4694" s="11"/>
      <c r="AA4694" s="11"/>
      <c r="AB4694" s="11"/>
    </row>
    <row r="4695" spans="2:28" x14ac:dyDescent="0.2">
      <c r="B4695" s="13">
        <f t="shared" si="600"/>
        <v>4692</v>
      </c>
      <c r="C4695" s="12">
        <v>0.20228883718234381</v>
      </c>
      <c r="D4695" s="11">
        <f t="shared" si="593"/>
        <v>17</v>
      </c>
      <c r="E4695" s="11">
        <f t="shared" si="594"/>
        <v>17</v>
      </c>
      <c r="F4695" s="11">
        <f t="shared" si="595"/>
        <v>2550</v>
      </c>
      <c r="G4695" s="12">
        <v>0.41732129616385538</v>
      </c>
      <c r="H4695" s="27">
        <f t="shared" si="596"/>
        <v>1</v>
      </c>
      <c r="I4695" s="11">
        <f t="shared" si="597"/>
        <v>0</v>
      </c>
      <c r="J4695" s="28">
        <f t="shared" si="598"/>
        <v>0</v>
      </c>
      <c r="K4695" s="28">
        <f t="shared" si="599"/>
        <v>2550</v>
      </c>
      <c r="L4695" s="11"/>
      <c r="M4695" s="11"/>
      <c r="N4695" s="11"/>
      <c r="O4695" s="11"/>
      <c r="P4695" s="11"/>
      <c r="Q4695" s="11"/>
      <c r="R4695" s="11"/>
      <c r="S4695" s="11"/>
      <c r="T4695" s="11"/>
      <c r="U4695" s="11"/>
      <c r="V4695" s="11"/>
      <c r="W4695" s="11"/>
      <c r="X4695" s="11"/>
      <c r="Y4695" s="11"/>
      <c r="Z4695" s="11"/>
      <c r="AA4695" s="11"/>
      <c r="AB4695" s="11"/>
    </row>
    <row r="4696" spans="2:28" x14ac:dyDescent="0.2">
      <c r="B4696" s="13">
        <f t="shared" si="600"/>
        <v>4693</v>
      </c>
      <c r="C4696" s="12">
        <v>0.85358518962685259</v>
      </c>
      <c r="D4696" s="11">
        <f t="shared" si="593"/>
        <v>22</v>
      </c>
      <c r="E4696" s="11">
        <f t="shared" si="594"/>
        <v>22</v>
      </c>
      <c r="F4696" s="11">
        <f t="shared" si="595"/>
        <v>3300</v>
      </c>
      <c r="G4696" s="12">
        <v>0.43912630830429555</v>
      </c>
      <c r="H4696" s="27">
        <f t="shared" si="596"/>
        <v>2</v>
      </c>
      <c r="I4696" s="11">
        <f t="shared" si="597"/>
        <v>1</v>
      </c>
      <c r="J4696" s="28">
        <f t="shared" si="598"/>
        <v>500</v>
      </c>
      <c r="K4696" s="28">
        <f t="shared" si="599"/>
        <v>2800</v>
      </c>
      <c r="L4696" s="11"/>
      <c r="M4696" s="11"/>
      <c r="N4696" s="11"/>
      <c r="O4696" s="11"/>
      <c r="P4696" s="11"/>
      <c r="Q4696" s="11"/>
      <c r="R4696" s="11"/>
      <c r="S4696" s="11"/>
      <c r="T4696" s="11"/>
      <c r="U4696" s="11"/>
      <c r="V4696" s="11"/>
      <c r="W4696" s="11"/>
      <c r="X4696" s="11"/>
      <c r="Y4696" s="11"/>
      <c r="Z4696" s="11"/>
      <c r="AA4696" s="11"/>
      <c r="AB4696" s="11"/>
    </row>
    <row r="4697" spans="2:28" x14ac:dyDescent="0.2">
      <c r="B4697" s="13">
        <f t="shared" si="600"/>
        <v>4694</v>
      </c>
      <c r="C4697" s="12">
        <v>0.49101446455518927</v>
      </c>
      <c r="D4697" s="11">
        <f t="shared" si="593"/>
        <v>19</v>
      </c>
      <c r="E4697" s="11">
        <f t="shared" si="594"/>
        <v>19</v>
      </c>
      <c r="F4697" s="11">
        <f t="shared" si="595"/>
        <v>2850</v>
      </c>
      <c r="G4697" s="12">
        <v>0.81245796055564778</v>
      </c>
      <c r="H4697" s="27">
        <f t="shared" si="596"/>
        <v>3</v>
      </c>
      <c r="I4697" s="11">
        <f t="shared" si="597"/>
        <v>0</v>
      </c>
      <c r="J4697" s="28">
        <f t="shared" si="598"/>
        <v>0</v>
      </c>
      <c r="K4697" s="28">
        <f t="shared" si="599"/>
        <v>2850</v>
      </c>
      <c r="L4697" s="11"/>
      <c r="M4697" s="11"/>
      <c r="N4697" s="11"/>
      <c r="O4697" s="11"/>
      <c r="P4697" s="11"/>
      <c r="Q4697" s="11"/>
      <c r="R4697" s="11"/>
      <c r="S4697" s="11"/>
      <c r="T4697" s="11"/>
      <c r="U4697" s="11"/>
      <c r="V4697" s="11"/>
      <c r="W4697" s="11"/>
      <c r="X4697" s="11"/>
      <c r="Y4697" s="11"/>
      <c r="Z4697" s="11"/>
      <c r="AA4697" s="11"/>
      <c r="AB4697" s="11"/>
    </row>
    <row r="4698" spans="2:28" x14ac:dyDescent="0.2">
      <c r="B4698" s="13">
        <f t="shared" si="600"/>
        <v>4695</v>
      </c>
      <c r="C4698" s="12">
        <v>0.54781561623903852</v>
      </c>
      <c r="D4698" s="11">
        <f t="shared" si="593"/>
        <v>20</v>
      </c>
      <c r="E4698" s="11">
        <f t="shared" si="594"/>
        <v>20</v>
      </c>
      <c r="F4698" s="11">
        <f t="shared" si="595"/>
        <v>3000</v>
      </c>
      <c r="G4698" s="12">
        <v>0.32792410298030794</v>
      </c>
      <c r="H4698" s="27">
        <f t="shared" si="596"/>
        <v>1</v>
      </c>
      <c r="I4698" s="11">
        <f t="shared" si="597"/>
        <v>0</v>
      </c>
      <c r="J4698" s="28">
        <f t="shared" si="598"/>
        <v>0</v>
      </c>
      <c r="K4698" s="28">
        <f t="shared" si="599"/>
        <v>3000</v>
      </c>
      <c r="L4698" s="11"/>
      <c r="M4698" s="11"/>
      <c r="N4698" s="11"/>
      <c r="O4698" s="11"/>
      <c r="P4698" s="11"/>
      <c r="Q4698" s="11"/>
      <c r="R4698" s="11"/>
      <c r="S4698" s="11"/>
      <c r="T4698" s="11"/>
      <c r="U4698" s="11"/>
      <c r="V4698" s="11"/>
      <c r="W4698" s="11"/>
      <c r="X4698" s="11"/>
      <c r="Y4698" s="11"/>
      <c r="Z4698" s="11"/>
      <c r="AA4698" s="11"/>
      <c r="AB4698" s="11"/>
    </row>
    <row r="4699" spans="2:28" x14ac:dyDescent="0.2">
      <c r="B4699" s="13">
        <f t="shared" si="600"/>
        <v>4696</v>
      </c>
      <c r="C4699" s="12">
        <v>0.61947684510987633</v>
      </c>
      <c r="D4699" s="11">
        <f t="shared" si="593"/>
        <v>20</v>
      </c>
      <c r="E4699" s="11">
        <f t="shared" si="594"/>
        <v>20</v>
      </c>
      <c r="F4699" s="11">
        <f t="shared" si="595"/>
        <v>3000</v>
      </c>
      <c r="G4699" s="12">
        <v>0.26936102624581271</v>
      </c>
      <c r="H4699" s="27">
        <f t="shared" si="596"/>
        <v>1</v>
      </c>
      <c r="I4699" s="11">
        <f t="shared" si="597"/>
        <v>0</v>
      </c>
      <c r="J4699" s="28">
        <f t="shared" si="598"/>
        <v>0</v>
      </c>
      <c r="K4699" s="28">
        <f t="shared" si="599"/>
        <v>3000</v>
      </c>
      <c r="L4699" s="11"/>
      <c r="M4699" s="11"/>
      <c r="N4699" s="11"/>
      <c r="O4699" s="11"/>
      <c r="P4699" s="11"/>
      <c r="Q4699" s="11"/>
      <c r="R4699" s="11"/>
      <c r="S4699" s="11"/>
      <c r="T4699" s="11"/>
      <c r="U4699" s="11"/>
      <c r="V4699" s="11"/>
      <c r="W4699" s="11"/>
      <c r="X4699" s="11"/>
      <c r="Y4699" s="11"/>
      <c r="Z4699" s="11"/>
      <c r="AA4699" s="11"/>
      <c r="AB4699" s="11"/>
    </row>
    <row r="4700" spans="2:28" x14ac:dyDescent="0.2">
      <c r="B4700" s="13">
        <f t="shared" si="600"/>
        <v>4697</v>
      </c>
      <c r="C4700" s="12">
        <v>0.31918896893950888</v>
      </c>
      <c r="D4700" s="11">
        <f t="shared" si="593"/>
        <v>18</v>
      </c>
      <c r="E4700" s="11">
        <f t="shared" si="594"/>
        <v>18</v>
      </c>
      <c r="F4700" s="11">
        <f t="shared" si="595"/>
        <v>2700</v>
      </c>
      <c r="G4700" s="12">
        <v>0.87425061991148156</v>
      </c>
      <c r="H4700" s="27">
        <f t="shared" si="596"/>
        <v>3</v>
      </c>
      <c r="I4700" s="11">
        <f t="shared" si="597"/>
        <v>0</v>
      </c>
      <c r="J4700" s="28">
        <f t="shared" si="598"/>
        <v>0</v>
      </c>
      <c r="K4700" s="28">
        <f t="shared" si="599"/>
        <v>2700</v>
      </c>
      <c r="L4700" s="11"/>
      <c r="M4700" s="11"/>
      <c r="N4700" s="11"/>
      <c r="O4700" s="11"/>
      <c r="P4700" s="11"/>
      <c r="Q4700" s="11"/>
      <c r="R4700" s="11"/>
      <c r="S4700" s="11"/>
      <c r="T4700" s="11"/>
      <c r="U4700" s="11"/>
      <c r="V4700" s="11"/>
      <c r="W4700" s="11"/>
      <c r="X4700" s="11"/>
      <c r="Y4700" s="11"/>
      <c r="Z4700" s="11"/>
      <c r="AA4700" s="11"/>
      <c r="AB4700" s="11"/>
    </row>
    <row r="4701" spans="2:28" x14ac:dyDescent="0.2">
      <c r="B4701" s="13">
        <f t="shared" si="600"/>
        <v>4698</v>
      </c>
      <c r="C4701" s="12">
        <v>0.33286218126425282</v>
      </c>
      <c r="D4701" s="11">
        <f t="shared" si="593"/>
        <v>18</v>
      </c>
      <c r="E4701" s="11">
        <f t="shared" si="594"/>
        <v>18</v>
      </c>
      <c r="F4701" s="11">
        <f t="shared" si="595"/>
        <v>2700</v>
      </c>
      <c r="G4701" s="12">
        <v>0.10823258094978039</v>
      </c>
      <c r="H4701" s="27">
        <f t="shared" si="596"/>
        <v>0</v>
      </c>
      <c r="I4701" s="11">
        <f t="shared" si="597"/>
        <v>0</v>
      </c>
      <c r="J4701" s="28">
        <f t="shared" si="598"/>
        <v>0</v>
      </c>
      <c r="K4701" s="28">
        <f t="shared" si="599"/>
        <v>2700</v>
      </c>
      <c r="L4701" s="11"/>
      <c r="M4701" s="11"/>
      <c r="N4701" s="11"/>
      <c r="O4701" s="11"/>
      <c r="P4701" s="11"/>
      <c r="Q4701" s="11"/>
      <c r="R4701" s="11"/>
      <c r="S4701" s="11"/>
      <c r="T4701" s="11"/>
      <c r="U4701" s="11"/>
      <c r="V4701" s="11"/>
      <c r="W4701" s="11"/>
      <c r="X4701" s="11"/>
      <c r="Y4701" s="11"/>
      <c r="Z4701" s="11"/>
      <c r="AA4701" s="11"/>
      <c r="AB4701" s="11"/>
    </row>
    <row r="4702" spans="2:28" x14ac:dyDescent="0.2">
      <c r="B4702" s="13">
        <f t="shared" si="600"/>
        <v>4699</v>
      </c>
      <c r="C4702" s="12">
        <v>0.23838900845555577</v>
      </c>
      <c r="D4702" s="11">
        <f t="shared" si="593"/>
        <v>17</v>
      </c>
      <c r="E4702" s="11">
        <f t="shared" si="594"/>
        <v>17</v>
      </c>
      <c r="F4702" s="11">
        <f t="shared" si="595"/>
        <v>2550</v>
      </c>
      <c r="G4702" s="12">
        <v>0.21937880801143883</v>
      </c>
      <c r="H4702" s="27">
        <f t="shared" si="596"/>
        <v>1</v>
      </c>
      <c r="I4702" s="11">
        <f t="shared" si="597"/>
        <v>0</v>
      </c>
      <c r="J4702" s="28">
        <f t="shared" si="598"/>
        <v>0</v>
      </c>
      <c r="K4702" s="28">
        <f t="shared" si="599"/>
        <v>2550</v>
      </c>
      <c r="L4702" s="11"/>
      <c r="M4702" s="11"/>
      <c r="N4702" s="11"/>
      <c r="O4702" s="11"/>
      <c r="P4702" s="11"/>
      <c r="Q4702" s="11"/>
      <c r="R4702" s="11"/>
      <c r="S4702" s="11"/>
      <c r="T4702" s="11"/>
      <c r="U4702" s="11"/>
      <c r="V4702" s="11"/>
      <c r="W4702" s="11"/>
      <c r="X4702" s="11"/>
      <c r="Y4702" s="11"/>
      <c r="Z4702" s="11"/>
      <c r="AA4702" s="11"/>
      <c r="AB4702" s="11"/>
    </row>
    <row r="4703" spans="2:28" x14ac:dyDescent="0.2">
      <c r="B4703" s="13">
        <f t="shared" si="600"/>
        <v>4700</v>
      </c>
      <c r="C4703" s="12">
        <v>0.92375624649427202</v>
      </c>
      <c r="D4703" s="11">
        <f t="shared" si="593"/>
        <v>23</v>
      </c>
      <c r="E4703" s="11">
        <f t="shared" si="594"/>
        <v>22</v>
      </c>
      <c r="F4703" s="11">
        <f t="shared" si="595"/>
        <v>3300</v>
      </c>
      <c r="G4703" s="12">
        <v>0.15096740590045155</v>
      </c>
      <c r="H4703" s="27">
        <f t="shared" si="596"/>
        <v>1</v>
      </c>
      <c r="I4703" s="11">
        <f t="shared" si="597"/>
        <v>2</v>
      </c>
      <c r="J4703" s="28">
        <f t="shared" si="598"/>
        <v>1000</v>
      </c>
      <c r="K4703" s="28">
        <f t="shared" si="599"/>
        <v>2300</v>
      </c>
      <c r="L4703" s="11"/>
      <c r="M4703" s="11"/>
      <c r="N4703" s="11"/>
      <c r="O4703" s="11"/>
      <c r="P4703" s="11"/>
      <c r="Q4703" s="11"/>
      <c r="R4703" s="11"/>
      <c r="S4703" s="11"/>
      <c r="T4703" s="11"/>
      <c r="U4703" s="11"/>
      <c r="V4703" s="11"/>
      <c r="W4703" s="11"/>
      <c r="X4703" s="11"/>
      <c r="Y4703" s="11"/>
      <c r="Z4703" s="11"/>
      <c r="AA4703" s="11"/>
      <c r="AB4703" s="11"/>
    </row>
    <row r="4704" spans="2:28" x14ac:dyDescent="0.2">
      <c r="B4704" s="13">
        <f t="shared" si="600"/>
        <v>4701</v>
      </c>
      <c r="C4704" s="12">
        <v>0.35733239863672595</v>
      </c>
      <c r="D4704" s="11">
        <f t="shared" si="593"/>
        <v>19</v>
      </c>
      <c r="E4704" s="11">
        <f t="shared" si="594"/>
        <v>19</v>
      </c>
      <c r="F4704" s="11">
        <f t="shared" si="595"/>
        <v>2850</v>
      </c>
      <c r="G4704" s="12">
        <v>0.1749372712844518</v>
      </c>
      <c r="H4704" s="27">
        <f t="shared" si="596"/>
        <v>1</v>
      </c>
      <c r="I4704" s="11">
        <f t="shared" si="597"/>
        <v>0</v>
      </c>
      <c r="J4704" s="28">
        <f t="shared" si="598"/>
        <v>0</v>
      </c>
      <c r="K4704" s="28">
        <f t="shared" si="599"/>
        <v>2850</v>
      </c>
      <c r="L4704" s="11"/>
      <c r="M4704" s="11"/>
      <c r="N4704" s="11"/>
      <c r="O4704" s="11"/>
      <c r="P4704" s="11"/>
      <c r="Q4704" s="11"/>
      <c r="R4704" s="11"/>
      <c r="S4704" s="11"/>
      <c r="T4704" s="11"/>
      <c r="U4704" s="11"/>
      <c r="V4704" s="11"/>
      <c r="W4704" s="11"/>
      <c r="X4704" s="11"/>
      <c r="Y4704" s="11"/>
      <c r="Z4704" s="11"/>
      <c r="AA4704" s="11"/>
      <c r="AB4704" s="11"/>
    </row>
    <row r="4705" spans="2:28" x14ac:dyDescent="0.2">
      <c r="B4705" s="13">
        <f t="shared" si="600"/>
        <v>4702</v>
      </c>
      <c r="C4705" s="12">
        <v>0.64604922508007867</v>
      </c>
      <c r="D4705" s="11">
        <f t="shared" si="593"/>
        <v>20</v>
      </c>
      <c r="E4705" s="11">
        <f t="shared" si="594"/>
        <v>20</v>
      </c>
      <c r="F4705" s="11">
        <f t="shared" si="595"/>
        <v>3000</v>
      </c>
      <c r="G4705" s="12">
        <v>0.82932944355032368</v>
      </c>
      <c r="H4705" s="27">
        <f t="shared" si="596"/>
        <v>3</v>
      </c>
      <c r="I4705" s="11">
        <f t="shared" si="597"/>
        <v>0</v>
      </c>
      <c r="J4705" s="28">
        <f t="shared" si="598"/>
        <v>0</v>
      </c>
      <c r="K4705" s="28">
        <f t="shared" si="599"/>
        <v>3000</v>
      </c>
      <c r="L4705" s="11"/>
      <c r="M4705" s="11"/>
      <c r="N4705" s="11"/>
      <c r="O4705" s="11"/>
      <c r="P4705" s="11"/>
      <c r="Q4705" s="11"/>
      <c r="R4705" s="11"/>
      <c r="S4705" s="11"/>
      <c r="T4705" s="11"/>
      <c r="U4705" s="11"/>
      <c r="V4705" s="11"/>
      <c r="W4705" s="11"/>
      <c r="X4705" s="11"/>
      <c r="Y4705" s="11"/>
      <c r="Z4705" s="11"/>
      <c r="AA4705" s="11"/>
      <c r="AB4705" s="11"/>
    </row>
    <row r="4706" spans="2:28" x14ac:dyDescent="0.2">
      <c r="B4706" s="13">
        <f t="shared" si="600"/>
        <v>4703</v>
      </c>
      <c r="C4706" s="12">
        <v>0.62257715956336623</v>
      </c>
      <c r="D4706" s="11">
        <f t="shared" si="593"/>
        <v>20</v>
      </c>
      <c r="E4706" s="11">
        <f t="shared" si="594"/>
        <v>20</v>
      </c>
      <c r="F4706" s="11">
        <f t="shared" si="595"/>
        <v>3000</v>
      </c>
      <c r="G4706" s="12">
        <v>2.8799086183462053E-2</v>
      </c>
      <c r="H4706" s="27">
        <f t="shared" si="596"/>
        <v>0</v>
      </c>
      <c r="I4706" s="11">
        <f t="shared" si="597"/>
        <v>1</v>
      </c>
      <c r="J4706" s="28">
        <f t="shared" si="598"/>
        <v>500</v>
      </c>
      <c r="K4706" s="28">
        <f t="shared" si="599"/>
        <v>2500</v>
      </c>
      <c r="L4706" s="11"/>
      <c r="M4706" s="11"/>
      <c r="N4706" s="11"/>
      <c r="O4706" s="11"/>
      <c r="P4706" s="11"/>
      <c r="Q4706" s="11"/>
      <c r="R4706" s="11"/>
      <c r="S4706" s="11"/>
      <c r="T4706" s="11"/>
      <c r="U4706" s="11"/>
      <c r="V4706" s="11"/>
      <c r="W4706" s="11"/>
      <c r="X4706" s="11"/>
      <c r="Y4706" s="11"/>
      <c r="Z4706" s="11"/>
      <c r="AA4706" s="11"/>
      <c r="AB4706" s="11"/>
    </row>
    <row r="4707" spans="2:28" x14ac:dyDescent="0.2">
      <c r="B4707" s="13">
        <f t="shared" si="600"/>
        <v>4704</v>
      </c>
      <c r="C4707" s="12">
        <v>0.56486376993553333</v>
      </c>
      <c r="D4707" s="11">
        <f t="shared" si="593"/>
        <v>20</v>
      </c>
      <c r="E4707" s="11">
        <f t="shared" si="594"/>
        <v>20</v>
      </c>
      <c r="F4707" s="11">
        <f t="shared" si="595"/>
        <v>3000</v>
      </c>
      <c r="G4707" s="12">
        <v>0.84547790758710617</v>
      </c>
      <c r="H4707" s="27">
        <f t="shared" si="596"/>
        <v>3</v>
      </c>
      <c r="I4707" s="11">
        <f t="shared" si="597"/>
        <v>0</v>
      </c>
      <c r="J4707" s="28">
        <f t="shared" si="598"/>
        <v>0</v>
      </c>
      <c r="K4707" s="28">
        <f t="shared" si="599"/>
        <v>3000</v>
      </c>
      <c r="L4707" s="11"/>
      <c r="M4707" s="11"/>
      <c r="N4707" s="11"/>
      <c r="O4707" s="11"/>
      <c r="P4707" s="11"/>
      <c r="Q4707" s="11"/>
      <c r="R4707" s="11"/>
      <c r="S4707" s="11"/>
      <c r="T4707" s="11"/>
      <c r="U4707" s="11"/>
      <c r="V4707" s="11"/>
      <c r="W4707" s="11"/>
      <c r="X4707" s="11"/>
      <c r="Y4707" s="11"/>
      <c r="Z4707" s="11"/>
      <c r="AA4707" s="11"/>
      <c r="AB4707" s="11"/>
    </row>
    <row r="4708" spans="2:28" x14ac:dyDescent="0.2">
      <c r="B4708" s="13">
        <f t="shared" si="600"/>
        <v>4705</v>
      </c>
      <c r="C4708" s="12">
        <v>0.78343135864799573</v>
      </c>
      <c r="D4708" s="11">
        <f t="shared" si="593"/>
        <v>21</v>
      </c>
      <c r="E4708" s="11">
        <f t="shared" si="594"/>
        <v>21</v>
      </c>
      <c r="F4708" s="11">
        <f t="shared" si="595"/>
        <v>3150</v>
      </c>
      <c r="G4708" s="12">
        <v>0.33254070871094432</v>
      </c>
      <c r="H4708" s="27">
        <f t="shared" si="596"/>
        <v>1</v>
      </c>
      <c r="I4708" s="11">
        <f t="shared" si="597"/>
        <v>1</v>
      </c>
      <c r="J4708" s="28">
        <f t="shared" si="598"/>
        <v>500</v>
      </c>
      <c r="K4708" s="28">
        <f t="shared" si="599"/>
        <v>2650</v>
      </c>
      <c r="L4708" s="11"/>
      <c r="M4708" s="11"/>
      <c r="N4708" s="11"/>
      <c r="O4708" s="11"/>
      <c r="P4708" s="11"/>
      <c r="Q4708" s="11"/>
      <c r="R4708" s="11"/>
      <c r="S4708" s="11"/>
      <c r="T4708" s="11"/>
      <c r="U4708" s="11"/>
      <c r="V4708" s="11"/>
      <c r="W4708" s="11"/>
      <c r="X4708" s="11"/>
      <c r="Y4708" s="11"/>
      <c r="Z4708" s="11"/>
      <c r="AA4708" s="11"/>
      <c r="AB4708" s="11"/>
    </row>
    <row r="4709" spans="2:28" x14ac:dyDescent="0.2">
      <c r="B4709" s="13">
        <f t="shared" si="600"/>
        <v>4706</v>
      </c>
      <c r="C4709" s="12">
        <v>0.31088698025214767</v>
      </c>
      <c r="D4709" s="11">
        <f t="shared" si="593"/>
        <v>18</v>
      </c>
      <c r="E4709" s="11">
        <f t="shared" si="594"/>
        <v>18</v>
      </c>
      <c r="F4709" s="11">
        <f t="shared" si="595"/>
        <v>2700</v>
      </c>
      <c r="G4709" s="12">
        <v>0.78014983130142324</v>
      </c>
      <c r="H4709" s="27">
        <f t="shared" si="596"/>
        <v>3</v>
      </c>
      <c r="I4709" s="11">
        <f t="shared" si="597"/>
        <v>0</v>
      </c>
      <c r="J4709" s="28">
        <f t="shared" si="598"/>
        <v>0</v>
      </c>
      <c r="K4709" s="28">
        <f t="shared" si="599"/>
        <v>2700</v>
      </c>
      <c r="L4709" s="11"/>
      <c r="M4709" s="11"/>
      <c r="N4709" s="11"/>
      <c r="O4709" s="11"/>
      <c r="P4709" s="11"/>
      <c r="Q4709" s="11"/>
      <c r="R4709" s="11"/>
      <c r="S4709" s="11"/>
      <c r="T4709" s="11"/>
      <c r="U4709" s="11"/>
      <c r="V4709" s="11"/>
      <c r="W4709" s="11"/>
      <c r="X4709" s="11"/>
      <c r="Y4709" s="11"/>
      <c r="Z4709" s="11"/>
      <c r="AA4709" s="11"/>
      <c r="AB4709" s="11"/>
    </row>
    <row r="4710" spans="2:28" x14ac:dyDescent="0.2">
      <c r="B4710" s="13">
        <f t="shared" si="600"/>
        <v>4707</v>
      </c>
      <c r="C4710" s="12">
        <v>0.34152932242535827</v>
      </c>
      <c r="D4710" s="11">
        <f t="shared" si="593"/>
        <v>18</v>
      </c>
      <c r="E4710" s="11">
        <f t="shared" si="594"/>
        <v>18</v>
      </c>
      <c r="F4710" s="11">
        <f t="shared" si="595"/>
        <v>2700</v>
      </c>
      <c r="G4710" s="12">
        <v>0.11724438036594909</v>
      </c>
      <c r="H4710" s="27">
        <f t="shared" si="596"/>
        <v>0</v>
      </c>
      <c r="I4710" s="11">
        <f t="shared" si="597"/>
        <v>0</v>
      </c>
      <c r="J4710" s="28">
        <f t="shared" si="598"/>
        <v>0</v>
      </c>
      <c r="K4710" s="28">
        <f t="shared" si="599"/>
        <v>2700</v>
      </c>
      <c r="L4710" s="11"/>
      <c r="M4710" s="11"/>
      <c r="N4710" s="11"/>
      <c r="O4710" s="11"/>
      <c r="P4710" s="11"/>
      <c r="Q4710" s="11"/>
      <c r="R4710" s="11"/>
      <c r="S4710" s="11"/>
      <c r="T4710" s="11"/>
      <c r="U4710" s="11"/>
      <c r="V4710" s="11"/>
      <c r="W4710" s="11"/>
      <c r="X4710" s="11"/>
      <c r="Y4710" s="11"/>
      <c r="Z4710" s="11"/>
      <c r="AA4710" s="11"/>
      <c r="AB4710" s="11"/>
    </row>
    <row r="4711" spans="2:28" x14ac:dyDescent="0.2">
      <c r="B4711" s="13">
        <f t="shared" si="600"/>
        <v>4708</v>
      </c>
      <c r="C4711" s="12">
        <v>0.53749006718150782</v>
      </c>
      <c r="D4711" s="11">
        <f t="shared" si="593"/>
        <v>20</v>
      </c>
      <c r="E4711" s="11">
        <f t="shared" si="594"/>
        <v>20</v>
      </c>
      <c r="F4711" s="11">
        <f t="shared" si="595"/>
        <v>3000</v>
      </c>
      <c r="G4711" s="12">
        <v>2.2152621723452226E-2</v>
      </c>
      <c r="H4711" s="27">
        <f t="shared" si="596"/>
        <v>0</v>
      </c>
      <c r="I4711" s="11">
        <f t="shared" si="597"/>
        <v>1</v>
      </c>
      <c r="J4711" s="28">
        <f t="shared" si="598"/>
        <v>500</v>
      </c>
      <c r="K4711" s="28">
        <f t="shared" si="599"/>
        <v>2500</v>
      </c>
      <c r="L4711" s="11"/>
      <c r="M4711" s="11"/>
      <c r="N4711" s="11"/>
      <c r="O4711" s="11"/>
      <c r="P4711" s="11"/>
      <c r="Q4711" s="11"/>
      <c r="R4711" s="11"/>
      <c r="S4711" s="11"/>
      <c r="T4711" s="11"/>
      <c r="U4711" s="11"/>
      <c r="V4711" s="11"/>
      <c r="W4711" s="11"/>
      <c r="X4711" s="11"/>
      <c r="Y4711" s="11"/>
      <c r="Z4711" s="11"/>
      <c r="AA4711" s="11"/>
      <c r="AB4711" s="11"/>
    </row>
    <row r="4712" spans="2:28" x14ac:dyDescent="0.2">
      <c r="B4712" s="13">
        <f t="shared" si="600"/>
        <v>4709</v>
      </c>
      <c r="C4712" s="12">
        <v>0.7695046424601758</v>
      </c>
      <c r="D4712" s="11">
        <f t="shared" si="593"/>
        <v>21</v>
      </c>
      <c r="E4712" s="11">
        <f t="shared" si="594"/>
        <v>21</v>
      </c>
      <c r="F4712" s="11">
        <f t="shared" si="595"/>
        <v>3150</v>
      </c>
      <c r="G4712" s="12">
        <v>3.8887282097874953E-2</v>
      </c>
      <c r="H4712" s="27">
        <f t="shared" si="596"/>
        <v>0</v>
      </c>
      <c r="I4712" s="11">
        <f t="shared" si="597"/>
        <v>2</v>
      </c>
      <c r="J4712" s="28">
        <f t="shared" si="598"/>
        <v>1000</v>
      </c>
      <c r="K4712" s="28">
        <f t="shared" si="599"/>
        <v>2150</v>
      </c>
      <c r="L4712" s="11"/>
      <c r="M4712" s="11"/>
      <c r="N4712" s="11"/>
      <c r="O4712" s="11"/>
      <c r="P4712" s="11"/>
      <c r="Q4712" s="11"/>
      <c r="R4712" s="11"/>
      <c r="S4712" s="11"/>
      <c r="T4712" s="11"/>
      <c r="U4712" s="11"/>
      <c r="V4712" s="11"/>
      <c r="W4712" s="11"/>
      <c r="X4712" s="11"/>
      <c r="Y4712" s="11"/>
      <c r="Z4712" s="11"/>
      <c r="AA4712" s="11"/>
      <c r="AB4712" s="11"/>
    </row>
    <row r="4713" spans="2:28" x14ac:dyDescent="0.2">
      <c r="B4713" s="13">
        <f t="shared" si="600"/>
        <v>4710</v>
      </c>
      <c r="C4713" s="12">
        <v>0.12075785940685402</v>
      </c>
      <c r="D4713" s="11">
        <f t="shared" si="593"/>
        <v>16</v>
      </c>
      <c r="E4713" s="11">
        <f t="shared" si="594"/>
        <v>16</v>
      </c>
      <c r="F4713" s="11">
        <f t="shared" si="595"/>
        <v>2400</v>
      </c>
      <c r="G4713" s="12">
        <v>0.35987410512461426</v>
      </c>
      <c r="H4713" s="27">
        <f t="shared" si="596"/>
        <v>1</v>
      </c>
      <c r="I4713" s="11">
        <f t="shared" si="597"/>
        <v>0</v>
      </c>
      <c r="J4713" s="28">
        <f t="shared" si="598"/>
        <v>0</v>
      </c>
      <c r="K4713" s="28">
        <f t="shared" si="599"/>
        <v>2400</v>
      </c>
      <c r="L4713" s="11"/>
      <c r="M4713" s="11"/>
      <c r="N4713" s="11"/>
      <c r="O4713" s="11"/>
      <c r="P4713" s="11"/>
      <c r="Q4713" s="11"/>
      <c r="R4713" s="11"/>
      <c r="S4713" s="11"/>
      <c r="T4713" s="11"/>
      <c r="U4713" s="11"/>
      <c r="V4713" s="11"/>
      <c r="W4713" s="11"/>
      <c r="X4713" s="11"/>
      <c r="Y4713" s="11"/>
      <c r="Z4713" s="11"/>
      <c r="AA4713" s="11"/>
      <c r="AB4713" s="11"/>
    </row>
    <row r="4714" spans="2:28" x14ac:dyDescent="0.2">
      <c r="B4714" s="13">
        <f t="shared" si="600"/>
        <v>4711</v>
      </c>
      <c r="C4714" s="12">
        <v>0.58079138089472548</v>
      </c>
      <c r="D4714" s="11">
        <f t="shared" si="593"/>
        <v>20</v>
      </c>
      <c r="E4714" s="11">
        <f t="shared" si="594"/>
        <v>20</v>
      </c>
      <c r="F4714" s="11">
        <f t="shared" si="595"/>
        <v>3000</v>
      </c>
      <c r="G4714" s="12">
        <v>0.43291274138724023</v>
      </c>
      <c r="H4714" s="27">
        <f t="shared" si="596"/>
        <v>2</v>
      </c>
      <c r="I4714" s="11">
        <f t="shared" si="597"/>
        <v>0</v>
      </c>
      <c r="J4714" s="28">
        <f t="shared" si="598"/>
        <v>0</v>
      </c>
      <c r="K4714" s="28">
        <f t="shared" si="599"/>
        <v>3000</v>
      </c>
      <c r="L4714" s="11"/>
      <c r="M4714" s="11"/>
      <c r="N4714" s="11"/>
      <c r="O4714" s="11"/>
      <c r="P4714" s="11"/>
      <c r="Q4714" s="11"/>
      <c r="R4714" s="11"/>
      <c r="S4714" s="11"/>
      <c r="T4714" s="11"/>
      <c r="U4714" s="11"/>
      <c r="V4714" s="11"/>
      <c r="W4714" s="11"/>
      <c r="X4714" s="11"/>
      <c r="Y4714" s="11"/>
      <c r="Z4714" s="11"/>
      <c r="AA4714" s="11"/>
      <c r="AB4714" s="11"/>
    </row>
    <row r="4715" spans="2:28" x14ac:dyDescent="0.2">
      <c r="B4715" s="13">
        <f t="shared" si="600"/>
        <v>4712</v>
      </c>
      <c r="C4715" s="12">
        <v>0.44747303566675622</v>
      </c>
      <c r="D4715" s="11">
        <f t="shared" si="593"/>
        <v>19</v>
      </c>
      <c r="E4715" s="11">
        <f t="shared" si="594"/>
        <v>19</v>
      </c>
      <c r="F4715" s="11">
        <f t="shared" si="595"/>
        <v>2850</v>
      </c>
      <c r="G4715" s="12">
        <v>0.79617828092550436</v>
      </c>
      <c r="H4715" s="27">
        <f t="shared" si="596"/>
        <v>3</v>
      </c>
      <c r="I4715" s="11">
        <f t="shared" si="597"/>
        <v>0</v>
      </c>
      <c r="J4715" s="28">
        <f t="shared" si="598"/>
        <v>0</v>
      </c>
      <c r="K4715" s="28">
        <f t="shared" si="599"/>
        <v>2850</v>
      </c>
      <c r="L4715" s="11"/>
      <c r="M4715" s="11"/>
      <c r="N4715" s="11"/>
      <c r="O4715" s="11"/>
      <c r="P4715" s="11"/>
      <c r="Q4715" s="11"/>
      <c r="R4715" s="11"/>
      <c r="S4715" s="11"/>
      <c r="T4715" s="11"/>
      <c r="U4715" s="11"/>
      <c r="V4715" s="11"/>
      <c r="W4715" s="11"/>
      <c r="X4715" s="11"/>
      <c r="Y4715" s="11"/>
      <c r="Z4715" s="11"/>
      <c r="AA4715" s="11"/>
      <c r="AB4715" s="11"/>
    </row>
    <row r="4716" spans="2:28" x14ac:dyDescent="0.2">
      <c r="B4716" s="13">
        <f t="shared" si="600"/>
        <v>4713</v>
      </c>
      <c r="C4716" s="12">
        <v>0.83232803469693606</v>
      </c>
      <c r="D4716" s="11">
        <f t="shared" si="593"/>
        <v>22</v>
      </c>
      <c r="E4716" s="11">
        <f t="shared" si="594"/>
        <v>22</v>
      </c>
      <c r="F4716" s="11">
        <f t="shared" si="595"/>
        <v>3300</v>
      </c>
      <c r="G4716" s="12">
        <v>0.32372692061674102</v>
      </c>
      <c r="H4716" s="27">
        <f t="shared" si="596"/>
        <v>1</v>
      </c>
      <c r="I4716" s="11">
        <f t="shared" si="597"/>
        <v>2</v>
      </c>
      <c r="J4716" s="28">
        <f t="shared" si="598"/>
        <v>1000</v>
      </c>
      <c r="K4716" s="28">
        <f t="shared" si="599"/>
        <v>2300</v>
      </c>
      <c r="L4716" s="11"/>
      <c r="M4716" s="11"/>
      <c r="N4716" s="11"/>
      <c r="O4716" s="11"/>
      <c r="P4716" s="11"/>
      <c r="Q4716" s="11"/>
      <c r="R4716" s="11"/>
      <c r="S4716" s="11"/>
      <c r="T4716" s="11"/>
      <c r="U4716" s="11"/>
      <c r="V4716" s="11"/>
      <c r="W4716" s="11"/>
      <c r="X4716" s="11"/>
      <c r="Y4716" s="11"/>
      <c r="Z4716" s="11"/>
      <c r="AA4716" s="11"/>
      <c r="AB4716" s="11"/>
    </row>
    <row r="4717" spans="2:28" x14ac:dyDescent="0.2">
      <c r="B4717" s="13">
        <f t="shared" si="600"/>
        <v>4714</v>
      </c>
      <c r="C4717" s="12">
        <v>0.21546530429557387</v>
      </c>
      <c r="D4717" s="11">
        <f t="shared" si="593"/>
        <v>17</v>
      </c>
      <c r="E4717" s="11">
        <f t="shared" si="594"/>
        <v>17</v>
      </c>
      <c r="F4717" s="11">
        <f t="shared" si="595"/>
        <v>2550</v>
      </c>
      <c r="G4717" s="12">
        <v>0.10992464065043717</v>
      </c>
      <c r="H4717" s="27">
        <f t="shared" si="596"/>
        <v>0</v>
      </c>
      <c r="I4717" s="11">
        <f t="shared" si="597"/>
        <v>0</v>
      </c>
      <c r="J4717" s="28">
        <f t="shared" si="598"/>
        <v>0</v>
      </c>
      <c r="K4717" s="28">
        <f t="shared" si="599"/>
        <v>2550</v>
      </c>
      <c r="L4717" s="11"/>
      <c r="M4717" s="11"/>
      <c r="N4717" s="11"/>
      <c r="O4717" s="11"/>
      <c r="P4717" s="11"/>
      <c r="Q4717" s="11"/>
      <c r="R4717" s="11"/>
      <c r="S4717" s="11"/>
      <c r="T4717" s="11"/>
      <c r="U4717" s="11"/>
      <c r="V4717" s="11"/>
      <c r="W4717" s="11"/>
      <c r="X4717" s="11"/>
      <c r="Y4717" s="11"/>
      <c r="Z4717" s="11"/>
      <c r="AA4717" s="11"/>
      <c r="AB4717" s="11"/>
    </row>
    <row r="4718" spans="2:28" x14ac:dyDescent="0.2">
      <c r="B4718" s="13">
        <f t="shared" si="600"/>
        <v>4715</v>
      </c>
      <c r="C4718" s="12">
        <v>0.26091241161332956</v>
      </c>
      <c r="D4718" s="11">
        <f t="shared" si="593"/>
        <v>18</v>
      </c>
      <c r="E4718" s="11">
        <f t="shared" si="594"/>
        <v>18</v>
      </c>
      <c r="F4718" s="11">
        <f t="shared" si="595"/>
        <v>2700</v>
      </c>
      <c r="G4718" s="12">
        <v>0.25558268820802788</v>
      </c>
      <c r="H4718" s="27">
        <f t="shared" si="596"/>
        <v>1</v>
      </c>
      <c r="I4718" s="11">
        <f t="shared" si="597"/>
        <v>0</v>
      </c>
      <c r="J4718" s="28">
        <f t="shared" si="598"/>
        <v>0</v>
      </c>
      <c r="K4718" s="28">
        <f t="shared" si="599"/>
        <v>2700</v>
      </c>
      <c r="L4718" s="11"/>
      <c r="M4718" s="11"/>
      <c r="N4718" s="11"/>
      <c r="O4718" s="11"/>
      <c r="P4718" s="11"/>
      <c r="Q4718" s="11"/>
      <c r="R4718" s="11"/>
      <c r="S4718" s="11"/>
      <c r="T4718" s="11"/>
      <c r="U4718" s="11"/>
      <c r="V4718" s="11"/>
      <c r="W4718" s="11"/>
      <c r="X4718" s="11"/>
      <c r="Y4718" s="11"/>
      <c r="Z4718" s="11"/>
      <c r="AA4718" s="11"/>
      <c r="AB4718" s="11"/>
    </row>
    <row r="4719" spans="2:28" x14ac:dyDescent="0.2">
      <c r="B4719" s="13">
        <f t="shared" si="600"/>
        <v>4716</v>
      </c>
      <c r="C4719" s="12">
        <v>0.47681779065130969</v>
      </c>
      <c r="D4719" s="11">
        <f t="shared" si="593"/>
        <v>19</v>
      </c>
      <c r="E4719" s="11">
        <f t="shared" si="594"/>
        <v>19</v>
      </c>
      <c r="F4719" s="11">
        <f t="shared" si="595"/>
        <v>2850</v>
      </c>
      <c r="G4719" s="12">
        <v>0.96743997144641491</v>
      </c>
      <c r="H4719" s="27">
        <f t="shared" si="596"/>
        <v>5</v>
      </c>
      <c r="I4719" s="11">
        <f t="shared" si="597"/>
        <v>0</v>
      </c>
      <c r="J4719" s="28">
        <f t="shared" si="598"/>
        <v>0</v>
      </c>
      <c r="K4719" s="28">
        <f t="shared" si="599"/>
        <v>2850</v>
      </c>
      <c r="L4719" s="11"/>
      <c r="M4719" s="11"/>
      <c r="N4719" s="11"/>
      <c r="O4719" s="11"/>
      <c r="P4719" s="11"/>
      <c r="Q4719" s="11"/>
      <c r="R4719" s="11"/>
      <c r="S4719" s="11"/>
      <c r="T4719" s="11"/>
      <c r="U4719" s="11"/>
      <c r="V4719" s="11"/>
      <c r="W4719" s="11"/>
      <c r="X4719" s="11"/>
      <c r="Y4719" s="11"/>
      <c r="Z4719" s="11"/>
      <c r="AA4719" s="11"/>
      <c r="AB4719" s="11"/>
    </row>
    <row r="4720" spans="2:28" x14ac:dyDescent="0.2">
      <c r="B4720" s="13">
        <f t="shared" si="600"/>
        <v>4717</v>
      </c>
      <c r="C4720" s="12">
        <v>0.48720294040226619</v>
      </c>
      <c r="D4720" s="11">
        <f t="shared" si="593"/>
        <v>19</v>
      </c>
      <c r="E4720" s="11">
        <f t="shared" si="594"/>
        <v>19</v>
      </c>
      <c r="F4720" s="11">
        <f t="shared" si="595"/>
        <v>2850</v>
      </c>
      <c r="G4720" s="12">
        <v>2.4915560432396067E-2</v>
      </c>
      <c r="H4720" s="27">
        <f t="shared" si="596"/>
        <v>0</v>
      </c>
      <c r="I4720" s="11">
        <f t="shared" si="597"/>
        <v>0</v>
      </c>
      <c r="J4720" s="28">
        <f t="shared" si="598"/>
        <v>0</v>
      </c>
      <c r="K4720" s="28">
        <f t="shared" si="599"/>
        <v>2850</v>
      </c>
      <c r="L4720" s="11"/>
      <c r="M4720" s="11"/>
      <c r="N4720" s="11"/>
      <c r="O4720" s="11"/>
      <c r="P4720" s="11"/>
      <c r="Q4720" s="11"/>
      <c r="R4720" s="11"/>
      <c r="S4720" s="11"/>
      <c r="T4720" s="11"/>
      <c r="U4720" s="11"/>
      <c r="V4720" s="11"/>
      <c r="W4720" s="11"/>
      <c r="X4720" s="11"/>
      <c r="Y4720" s="11"/>
      <c r="Z4720" s="11"/>
      <c r="AA4720" s="11"/>
      <c r="AB4720" s="11"/>
    </row>
    <row r="4721" spans="2:28" x14ac:dyDescent="0.2">
      <c r="B4721" s="13">
        <f t="shared" si="600"/>
        <v>4718</v>
      </c>
      <c r="C4721" s="12">
        <v>0.48146505357849423</v>
      </c>
      <c r="D4721" s="11">
        <f t="shared" si="593"/>
        <v>19</v>
      </c>
      <c r="E4721" s="11">
        <f t="shared" si="594"/>
        <v>19</v>
      </c>
      <c r="F4721" s="11">
        <f t="shared" si="595"/>
        <v>2850</v>
      </c>
      <c r="G4721" s="12">
        <v>0.25603176368800895</v>
      </c>
      <c r="H4721" s="27">
        <f t="shared" si="596"/>
        <v>1</v>
      </c>
      <c r="I4721" s="11">
        <f t="shared" si="597"/>
        <v>0</v>
      </c>
      <c r="J4721" s="28">
        <f t="shared" si="598"/>
        <v>0</v>
      </c>
      <c r="K4721" s="28">
        <f t="shared" si="599"/>
        <v>2850</v>
      </c>
      <c r="L4721" s="11"/>
      <c r="M4721" s="11"/>
      <c r="N4721" s="11"/>
      <c r="O4721" s="11"/>
      <c r="P4721" s="11"/>
      <c r="Q4721" s="11"/>
      <c r="R4721" s="11"/>
      <c r="S4721" s="11"/>
      <c r="T4721" s="11"/>
      <c r="U4721" s="11"/>
      <c r="V4721" s="11"/>
      <c r="W4721" s="11"/>
      <c r="X4721" s="11"/>
      <c r="Y4721" s="11"/>
      <c r="Z4721" s="11"/>
      <c r="AA4721" s="11"/>
      <c r="AB4721" s="11"/>
    </row>
    <row r="4722" spans="2:28" x14ac:dyDescent="0.2">
      <c r="B4722" s="13">
        <f t="shared" si="600"/>
        <v>4719</v>
      </c>
      <c r="C4722" s="12">
        <v>4.8516291998655703E-2</v>
      </c>
      <c r="D4722" s="11">
        <f t="shared" si="593"/>
        <v>15</v>
      </c>
      <c r="E4722" s="11">
        <f t="shared" si="594"/>
        <v>15</v>
      </c>
      <c r="F4722" s="11">
        <f t="shared" si="595"/>
        <v>2250</v>
      </c>
      <c r="G4722" s="12">
        <v>0.2937795698461968</v>
      </c>
      <c r="H4722" s="27">
        <f t="shared" si="596"/>
        <v>1</v>
      </c>
      <c r="I4722" s="11">
        <f t="shared" si="597"/>
        <v>0</v>
      </c>
      <c r="J4722" s="28">
        <f t="shared" si="598"/>
        <v>0</v>
      </c>
      <c r="K4722" s="28">
        <f t="shared" si="599"/>
        <v>2250</v>
      </c>
      <c r="L4722" s="11"/>
      <c r="M4722" s="11"/>
      <c r="N4722" s="11"/>
      <c r="O4722" s="11"/>
      <c r="P4722" s="11"/>
      <c r="Q4722" s="11"/>
      <c r="R4722" s="11"/>
      <c r="S4722" s="11"/>
      <c r="T4722" s="11"/>
      <c r="U4722" s="11"/>
      <c r="V4722" s="11"/>
      <c r="W4722" s="11"/>
      <c r="X4722" s="11"/>
      <c r="Y4722" s="11"/>
      <c r="Z4722" s="11"/>
      <c r="AA4722" s="11"/>
      <c r="AB4722" s="11"/>
    </row>
    <row r="4723" spans="2:28" x14ac:dyDescent="0.2">
      <c r="B4723" s="13">
        <f t="shared" si="600"/>
        <v>4720</v>
      </c>
      <c r="C4723" s="12">
        <v>0.78684024751322446</v>
      </c>
      <c r="D4723" s="11">
        <f t="shared" si="593"/>
        <v>21</v>
      </c>
      <c r="E4723" s="11">
        <f t="shared" si="594"/>
        <v>21</v>
      </c>
      <c r="F4723" s="11">
        <f t="shared" si="595"/>
        <v>3150</v>
      </c>
      <c r="G4723" s="12">
        <v>0.85336984481662859</v>
      </c>
      <c r="H4723" s="27">
        <f t="shared" si="596"/>
        <v>4</v>
      </c>
      <c r="I4723" s="11">
        <f t="shared" si="597"/>
        <v>0</v>
      </c>
      <c r="J4723" s="28">
        <f t="shared" si="598"/>
        <v>0</v>
      </c>
      <c r="K4723" s="28">
        <f t="shared" si="599"/>
        <v>3150</v>
      </c>
      <c r="L4723" s="11"/>
      <c r="M4723" s="11"/>
      <c r="N4723" s="11"/>
      <c r="O4723" s="11"/>
      <c r="P4723" s="11"/>
      <c r="Q4723" s="11"/>
      <c r="R4723" s="11"/>
      <c r="S4723" s="11"/>
      <c r="T4723" s="11"/>
      <c r="U4723" s="11"/>
      <c r="V4723" s="11"/>
      <c r="W4723" s="11"/>
      <c r="X4723" s="11"/>
      <c r="Y4723" s="11"/>
      <c r="Z4723" s="11"/>
      <c r="AA4723" s="11"/>
      <c r="AB4723" s="11"/>
    </row>
    <row r="4724" spans="2:28" x14ac:dyDescent="0.2">
      <c r="B4724" s="13">
        <f t="shared" si="600"/>
        <v>4721</v>
      </c>
      <c r="C4724" s="12">
        <v>0.30646985367879853</v>
      </c>
      <c r="D4724" s="11">
        <f t="shared" si="593"/>
        <v>18</v>
      </c>
      <c r="E4724" s="11">
        <f t="shared" si="594"/>
        <v>18</v>
      </c>
      <c r="F4724" s="11">
        <f t="shared" si="595"/>
        <v>2700</v>
      </c>
      <c r="G4724" s="12">
        <v>0.26941137960713901</v>
      </c>
      <c r="H4724" s="27">
        <f t="shared" si="596"/>
        <v>1</v>
      </c>
      <c r="I4724" s="11">
        <f t="shared" si="597"/>
        <v>0</v>
      </c>
      <c r="J4724" s="28">
        <f t="shared" si="598"/>
        <v>0</v>
      </c>
      <c r="K4724" s="28">
        <f t="shared" si="599"/>
        <v>2700</v>
      </c>
      <c r="L4724" s="11"/>
      <c r="M4724" s="11"/>
      <c r="N4724" s="11"/>
      <c r="O4724" s="11"/>
      <c r="P4724" s="11"/>
      <c r="Q4724" s="11"/>
      <c r="R4724" s="11"/>
      <c r="S4724" s="11"/>
      <c r="T4724" s="11"/>
      <c r="U4724" s="11"/>
      <c r="V4724" s="11"/>
      <c r="W4724" s="11"/>
      <c r="X4724" s="11"/>
      <c r="Y4724" s="11"/>
      <c r="Z4724" s="11"/>
      <c r="AA4724" s="11"/>
      <c r="AB4724" s="11"/>
    </row>
    <row r="4725" spans="2:28" x14ac:dyDescent="0.2">
      <c r="B4725" s="13">
        <f t="shared" si="600"/>
        <v>4722</v>
      </c>
      <c r="C4725" s="12">
        <v>0.48309341930688954</v>
      </c>
      <c r="D4725" s="11">
        <f t="shared" si="593"/>
        <v>19</v>
      </c>
      <c r="E4725" s="11">
        <f t="shared" si="594"/>
        <v>19</v>
      </c>
      <c r="F4725" s="11">
        <f t="shared" si="595"/>
        <v>2850</v>
      </c>
      <c r="G4725" s="12">
        <v>0.4675572560697262</v>
      </c>
      <c r="H4725" s="27">
        <f t="shared" si="596"/>
        <v>2</v>
      </c>
      <c r="I4725" s="11">
        <f t="shared" si="597"/>
        <v>0</v>
      </c>
      <c r="J4725" s="28">
        <f t="shared" si="598"/>
        <v>0</v>
      </c>
      <c r="K4725" s="28">
        <f t="shared" si="599"/>
        <v>2850</v>
      </c>
      <c r="L4725" s="11"/>
      <c r="M4725" s="11"/>
      <c r="N4725" s="11"/>
      <c r="O4725" s="11"/>
      <c r="P4725" s="11"/>
      <c r="Q4725" s="11"/>
      <c r="R4725" s="11"/>
      <c r="S4725" s="11"/>
      <c r="T4725" s="11"/>
      <c r="U4725" s="11"/>
      <c r="V4725" s="11"/>
      <c r="W4725" s="11"/>
      <c r="X4725" s="11"/>
      <c r="Y4725" s="11"/>
      <c r="Z4725" s="11"/>
      <c r="AA4725" s="11"/>
      <c r="AB4725" s="11"/>
    </row>
    <row r="4726" spans="2:28" x14ac:dyDescent="0.2">
      <c r="B4726" s="13">
        <f t="shared" si="600"/>
        <v>4723</v>
      </c>
      <c r="C4726" s="12">
        <v>0.76772705956963561</v>
      </c>
      <c r="D4726" s="11">
        <f t="shared" si="593"/>
        <v>21</v>
      </c>
      <c r="E4726" s="11">
        <f t="shared" si="594"/>
        <v>21</v>
      </c>
      <c r="F4726" s="11">
        <f t="shared" si="595"/>
        <v>3150</v>
      </c>
      <c r="G4726" s="12">
        <v>0.58933336050436513</v>
      </c>
      <c r="H4726" s="27">
        <f t="shared" si="596"/>
        <v>2</v>
      </c>
      <c r="I4726" s="11">
        <f t="shared" si="597"/>
        <v>0</v>
      </c>
      <c r="J4726" s="28">
        <f t="shared" si="598"/>
        <v>0</v>
      </c>
      <c r="K4726" s="28">
        <f t="shared" si="599"/>
        <v>3150</v>
      </c>
      <c r="L4726" s="11"/>
      <c r="M4726" s="11"/>
      <c r="N4726" s="11"/>
      <c r="O4726" s="11"/>
      <c r="P4726" s="11"/>
      <c r="Q4726" s="11"/>
      <c r="R4726" s="11"/>
      <c r="S4726" s="11"/>
      <c r="T4726" s="11"/>
      <c r="U4726" s="11"/>
      <c r="V4726" s="11"/>
      <c r="W4726" s="11"/>
      <c r="X4726" s="11"/>
      <c r="Y4726" s="11"/>
      <c r="Z4726" s="11"/>
      <c r="AA4726" s="11"/>
      <c r="AB4726" s="11"/>
    </row>
    <row r="4727" spans="2:28" x14ac:dyDescent="0.2">
      <c r="B4727" s="13">
        <f t="shared" si="600"/>
        <v>4724</v>
      </c>
      <c r="C4727" s="12">
        <v>0.77958122405794528</v>
      </c>
      <c r="D4727" s="11">
        <f t="shared" si="593"/>
        <v>21</v>
      </c>
      <c r="E4727" s="11">
        <f t="shared" si="594"/>
        <v>21</v>
      </c>
      <c r="F4727" s="11">
        <f t="shared" si="595"/>
        <v>3150</v>
      </c>
      <c r="G4727" s="12">
        <v>0.90734904384251602</v>
      </c>
      <c r="H4727" s="27">
        <f t="shared" si="596"/>
        <v>4</v>
      </c>
      <c r="I4727" s="11">
        <f t="shared" si="597"/>
        <v>0</v>
      </c>
      <c r="J4727" s="28">
        <f t="shared" si="598"/>
        <v>0</v>
      </c>
      <c r="K4727" s="28">
        <f t="shared" si="599"/>
        <v>3150</v>
      </c>
      <c r="L4727" s="11"/>
      <c r="M4727" s="11"/>
      <c r="N4727" s="11"/>
      <c r="O4727" s="11"/>
      <c r="P4727" s="11"/>
      <c r="Q4727" s="11"/>
      <c r="R4727" s="11"/>
      <c r="S4727" s="11"/>
      <c r="T4727" s="11"/>
      <c r="U4727" s="11"/>
      <c r="V4727" s="11"/>
      <c r="W4727" s="11"/>
      <c r="X4727" s="11"/>
      <c r="Y4727" s="11"/>
      <c r="Z4727" s="11"/>
      <c r="AA4727" s="11"/>
      <c r="AB4727" s="11"/>
    </row>
    <row r="4728" spans="2:28" x14ac:dyDescent="0.2">
      <c r="B4728" s="13">
        <f t="shared" si="600"/>
        <v>4725</v>
      </c>
      <c r="C4728" s="12">
        <v>0.3331128431122008</v>
      </c>
      <c r="D4728" s="11">
        <f t="shared" si="593"/>
        <v>18</v>
      </c>
      <c r="E4728" s="11">
        <f t="shared" si="594"/>
        <v>18</v>
      </c>
      <c r="F4728" s="11">
        <f t="shared" si="595"/>
        <v>2700</v>
      </c>
      <c r="G4728" s="12">
        <v>0.8920201188404232</v>
      </c>
      <c r="H4728" s="27">
        <f t="shared" si="596"/>
        <v>3</v>
      </c>
      <c r="I4728" s="11">
        <f t="shared" si="597"/>
        <v>0</v>
      </c>
      <c r="J4728" s="28">
        <f t="shared" si="598"/>
        <v>0</v>
      </c>
      <c r="K4728" s="28">
        <f t="shared" si="599"/>
        <v>2700</v>
      </c>
      <c r="L4728" s="11"/>
      <c r="M4728" s="11"/>
      <c r="N4728" s="11"/>
      <c r="O4728" s="11"/>
      <c r="P4728" s="11"/>
      <c r="Q4728" s="11"/>
      <c r="R4728" s="11"/>
      <c r="S4728" s="11"/>
      <c r="T4728" s="11"/>
      <c r="U4728" s="11"/>
      <c r="V4728" s="11"/>
      <c r="W4728" s="11"/>
      <c r="X4728" s="11"/>
      <c r="Y4728" s="11"/>
      <c r="Z4728" s="11"/>
      <c r="AA4728" s="11"/>
      <c r="AB4728" s="11"/>
    </row>
    <row r="4729" spans="2:28" x14ac:dyDescent="0.2">
      <c r="B4729" s="13">
        <f t="shared" si="600"/>
        <v>4726</v>
      </c>
      <c r="C4729" s="12">
        <v>0.89265076227720264</v>
      </c>
      <c r="D4729" s="11">
        <f t="shared" si="593"/>
        <v>22</v>
      </c>
      <c r="E4729" s="11">
        <f t="shared" si="594"/>
        <v>22</v>
      </c>
      <c r="F4729" s="11">
        <f t="shared" si="595"/>
        <v>3300</v>
      </c>
      <c r="G4729" s="12">
        <v>7.5129507120295091E-3</v>
      </c>
      <c r="H4729" s="27">
        <f t="shared" si="596"/>
        <v>0</v>
      </c>
      <c r="I4729" s="11">
        <f t="shared" si="597"/>
        <v>3</v>
      </c>
      <c r="J4729" s="28">
        <f t="shared" si="598"/>
        <v>1500</v>
      </c>
      <c r="K4729" s="28">
        <f t="shared" si="599"/>
        <v>1800</v>
      </c>
      <c r="L4729" s="11"/>
      <c r="M4729" s="11"/>
      <c r="N4729" s="11"/>
      <c r="O4729" s="11"/>
      <c r="P4729" s="11"/>
      <c r="Q4729" s="11"/>
      <c r="R4729" s="11"/>
      <c r="S4729" s="11"/>
      <c r="T4729" s="11"/>
      <c r="U4729" s="11"/>
      <c r="V4729" s="11"/>
      <c r="W4729" s="11"/>
      <c r="X4729" s="11"/>
      <c r="Y4729" s="11"/>
      <c r="Z4729" s="11"/>
      <c r="AA4729" s="11"/>
      <c r="AB4729" s="11"/>
    </row>
    <row r="4730" spans="2:28" x14ac:dyDescent="0.2">
      <c r="B4730" s="13">
        <f t="shared" si="600"/>
        <v>4727</v>
      </c>
      <c r="C4730" s="12">
        <v>0.66219835991288145</v>
      </c>
      <c r="D4730" s="11">
        <f t="shared" si="593"/>
        <v>20</v>
      </c>
      <c r="E4730" s="11">
        <f t="shared" si="594"/>
        <v>20</v>
      </c>
      <c r="F4730" s="11">
        <f t="shared" si="595"/>
        <v>3000</v>
      </c>
      <c r="G4730" s="12">
        <v>0.61680822792363343</v>
      </c>
      <c r="H4730" s="27">
        <f t="shared" si="596"/>
        <v>2</v>
      </c>
      <c r="I4730" s="11">
        <f t="shared" si="597"/>
        <v>0</v>
      </c>
      <c r="J4730" s="28">
        <f t="shared" si="598"/>
        <v>0</v>
      </c>
      <c r="K4730" s="28">
        <f t="shared" si="599"/>
        <v>3000</v>
      </c>
      <c r="L4730" s="11"/>
      <c r="M4730" s="11"/>
      <c r="N4730" s="11"/>
      <c r="O4730" s="11"/>
      <c r="P4730" s="11"/>
      <c r="Q4730" s="11"/>
      <c r="R4730" s="11"/>
      <c r="S4730" s="11"/>
      <c r="T4730" s="11"/>
      <c r="U4730" s="11"/>
      <c r="V4730" s="11"/>
      <c r="W4730" s="11"/>
      <c r="X4730" s="11"/>
      <c r="Y4730" s="11"/>
      <c r="Z4730" s="11"/>
      <c r="AA4730" s="11"/>
      <c r="AB4730" s="11"/>
    </row>
    <row r="4731" spans="2:28" x14ac:dyDescent="0.2">
      <c r="B4731" s="13">
        <f t="shared" si="600"/>
        <v>4728</v>
      </c>
      <c r="C4731" s="12">
        <v>0.6138725722741537</v>
      </c>
      <c r="D4731" s="11">
        <f t="shared" si="593"/>
        <v>20</v>
      </c>
      <c r="E4731" s="11">
        <f t="shared" si="594"/>
        <v>20</v>
      </c>
      <c r="F4731" s="11">
        <f t="shared" si="595"/>
        <v>3000</v>
      </c>
      <c r="G4731" s="12">
        <v>0.15941213751304739</v>
      </c>
      <c r="H4731" s="27">
        <f t="shared" si="596"/>
        <v>1</v>
      </c>
      <c r="I4731" s="11">
        <f t="shared" si="597"/>
        <v>0</v>
      </c>
      <c r="J4731" s="28">
        <f t="shared" si="598"/>
        <v>0</v>
      </c>
      <c r="K4731" s="28">
        <f t="shared" si="599"/>
        <v>3000</v>
      </c>
      <c r="L4731" s="11"/>
      <c r="M4731" s="11"/>
      <c r="N4731" s="11"/>
      <c r="O4731" s="11"/>
      <c r="P4731" s="11"/>
      <c r="Q4731" s="11"/>
      <c r="R4731" s="11"/>
      <c r="S4731" s="11"/>
      <c r="T4731" s="11"/>
      <c r="U4731" s="11"/>
      <c r="V4731" s="11"/>
      <c r="W4731" s="11"/>
      <c r="X4731" s="11"/>
      <c r="Y4731" s="11"/>
      <c r="Z4731" s="11"/>
      <c r="AA4731" s="11"/>
      <c r="AB4731" s="11"/>
    </row>
    <row r="4732" spans="2:28" x14ac:dyDescent="0.2">
      <c r="B4732" s="13">
        <f t="shared" si="600"/>
        <v>4729</v>
      </c>
      <c r="C4732" s="12">
        <v>0.50456406772731477</v>
      </c>
      <c r="D4732" s="11">
        <f t="shared" si="593"/>
        <v>20</v>
      </c>
      <c r="E4732" s="11">
        <f t="shared" si="594"/>
        <v>20</v>
      </c>
      <c r="F4732" s="11">
        <f t="shared" si="595"/>
        <v>3000</v>
      </c>
      <c r="G4732" s="12">
        <v>0.87204718094090916</v>
      </c>
      <c r="H4732" s="27">
        <f t="shared" si="596"/>
        <v>4</v>
      </c>
      <c r="I4732" s="11">
        <f t="shared" si="597"/>
        <v>0</v>
      </c>
      <c r="J4732" s="28">
        <f t="shared" si="598"/>
        <v>0</v>
      </c>
      <c r="K4732" s="28">
        <f t="shared" si="599"/>
        <v>3000</v>
      </c>
      <c r="L4732" s="11"/>
      <c r="M4732" s="11"/>
      <c r="N4732" s="11"/>
      <c r="O4732" s="11"/>
      <c r="P4732" s="11"/>
      <c r="Q4732" s="11"/>
      <c r="R4732" s="11"/>
      <c r="S4732" s="11"/>
      <c r="T4732" s="11"/>
      <c r="U4732" s="11"/>
      <c r="V4732" s="11"/>
      <c r="W4732" s="11"/>
      <c r="X4732" s="11"/>
      <c r="Y4732" s="11"/>
      <c r="Z4732" s="11"/>
      <c r="AA4732" s="11"/>
      <c r="AB4732" s="11"/>
    </row>
    <row r="4733" spans="2:28" x14ac:dyDescent="0.2">
      <c r="B4733" s="13">
        <f t="shared" si="600"/>
        <v>4730</v>
      </c>
      <c r="C4733" s="12">
        <v>2.2550936606619443E-2</v>
      </c>
      <c r="D4733" s="11">
        <f t="shared" si="593"/>
        <v>14</v>
      </c>
      <c r="E4733" s="11">
        <f t="shared" si="594"/>
        <v>14</v>
      </c>
      <c r="F4733" s="11">
        <f t="shared" si="595"/>
        <v>2100</v>
      </c>
      <c r="G4733" s="12">
        <v>0.46129972071486958</v>
      </c>
      <c r="H4733" s="27">
        <f t="shared" si="596"/>
        <v>1</v>
      </c>
      <c r="I4733" s="11">
        <f t="shared" si="597"/>
        <v>0</v>
      </c>
      <c r="J4733" s="28">
        <f t="shared" si="598"/>
        <v>0</v>
      </c>
      <c r="K4733" s="28">
        <f t="shared" si="599"/>
        <v>2100</v>
      </c>
      <c r="L4733" s="11"/>
      <c r="M4733" s="11"/>
      <c r="N4733" s="11"/>
      <c r="O4733" s="11"/>
      <c r="P4733" s="11"/>
      <c r="Q4733" s="11"/>
      <c r="R4733" s="11"/>
      <c r="S4733" s="11"/>
      <c r="T4733" s="11"/>
      <c r="U4733" s="11"/>
      <c r="V4733" s="11"/>
      <c r="W4733" s="11"/>
      <c r="X4733" s="11"/>
      <c r="Y4733" s="11"/>
      <c r="Z4733" s="11"/>
      <c r="AA4733" s="11"/>
      <c r="AB4733" s="11"/>
    </row>
    <row r="4734" spans="2:28" x14ac:dyDescent="0.2">
      <c r="B4734" s="13">
        <f t="shared" si="600"/>
        <v>4731</v>
      </c>
      <c r="C4734" s="12">
        <v>4.8288150589258949E-2</v>
      </c>
      <c r="D4734" s="11">
        <f t="shared" si="593"/>
        <v>15</v>
      </c>
      <c r="E4734" s="11">
        <f t="shared" si="594"/>
        <v>15</v>
      </c>
      <c r="F4734" s="11">
        <f t="shared" si="595"/>
        <v>2250</v>
      </c>
      <c r="G4734" s="12">
        <v>0.20442990565646191</v>
      </c>
      <c r="H4734" s="27">
        <f t="shared" si="596"/>
        <v>0</v>
      </c>
      <c r="I4734" s="11">
        <f t="shared" si="597"/>
        <v>0</v>
      </c>
      <c r="J4734" s="28">
        <f t="shared" si="598"/>
        <v>0</v>
      </c>
      <c r="K4734" s="28">
        <f t="shared" si="599"/>
        <v>2250</v>
      </c>
      <c r="L4734" s="11"/>
      <c r="M4734" s="11"/>
      <c r="N4734" s="11"/>
      <c r="O4734" s="11"/>
      <c r="P4734" s="11"/>
      <c r="Q4734" s="11"/>
      <c r="R4734" s="11"/>
      <c r="S4734" s="11"/>
      <c r="T4734" s="11"/>
      <c r="U4734" s="11"/>
      <c r="V4734" s="11"/>
      <c r="W4734" s="11"/>
      <c r="X4734" s="11"/>
      <c r="Y4734" s="11"/>
      <c r="Z4734" s="11"/>
      <c r="AA4734" s="11"/>
      <c r="AB4734" s="11"/>
    </row>
    <row r="4735" spans="2:28" x14ac:dyDescent="0.2">
      <c r="B4735" s="13">
        <f t="shared" si="600"/>
        <v>4732</v>
      </c>
      <c r="C4735" s="12">
        <v>0.31617169564871672</v>
      </c>
      <c r="D4735" s="11">
        <f t="shared" si="593"/>
        <v>18</v>
      </c>
      <c r="E4735" s="11">
        <f t="shared" si="594"/>
        <v>18</v>
      </c>
      <c r="F4735" s="11">
        <f t="shared" si="595"/>
        <v>2700</v>
      </c>
      <c r="G4735" s="12">
        <v>0.80907402883179058</v>
      </c>
      <c r="H4735" s="27">
        <f t="shared" si="596"/>
        <v>3</v>
      </c>
      <c r="I4735" s="11">
        <f t="shared" si="597"/>
        <v>0</v>
      </c>
      <c r="J4735" s="28">
        <f t="shared" si="598"/>
        <v>0</v>
      </c>
      <c r="K4735" s="28">
        <f t="shared" si="599"/>
        <v>2700</v>
      </c>
      <c r="L4735" s="11"/>
      <c r="M4735" s="11"/>
      <c r="N4735" s="11"/>
      <c r="O4735" s="11"/>
      <c r="P4735" s="11"/>
      <c r="Q4735" s="11"/>
      <c r="R4735" s="11"/>
      <c r="S4735" s="11"/>
      <c r="T4735" s="11"/>
      <c r="U4735" s="11"/>
      <c r="V4735" s="11"/>
      <c r="W4735" s="11"/>
      <c r="X4735" s="11"/>
      <c r="Y4735" s="11"/>
      <c r="Z4735" s="11"/>
      <c r="AA4735" s="11"/>
      <c r="AB4735" s="11"/>
    </row>
    <row r="4736" spans="2:28" x14ac:dyDescent="0.2">
      <c r="B4736" s="13">
        <f t="shared" si="600"/>
        <v>4733</v>
      </c>
      <c r="C4736" s="12">
        <v>0.11783638628412774</v>
      </c>
      <c r="D4736" s="11">
        <f t="shared" si="593"/>
        <v>16</v>
      </c>
      <c r="E4736" s="11">
        <f t="shared" si="594"/>
        <v>16</v>
      </c>
      <c r="F4736" s="11">
        <f t="shared" si="595"/>
        <v>2400</v>
      </c>
      <c r="G4736" s="12">
        <v>2.3975803746131286E-2</v>
      </c>
      <c r="H4736" s="27">
        <f t="shared" si="596"/>
        <v>0</v>
      </c>
      <c r="I4736" s="11">
        <f t="shared" si="597"/>
        <v>0</v>
      </c>
      <c r="J4736" s="28">
        <f t="shared" si="598"/>
        <v>0</v>
      </c>
      <c r="K4736" s="28">
        <f t="shared" si="599"/>
        <v>2400</v>
      </c>
      <c r="L4736" s="11"/>
      <c r="M4736" s="11"/>
      <c r="N4736" s="11"/>
      <c r="O4736" s="11"/>
      <c r="P4736" s="11"/>
      <c r="Q4736" s="11"/>
      <c r="R4736" s="11"/>
      <c r="S4736" s="11"/>
      <c r="T4736" s="11"/>
      <c r="U4736" s="11"/>
      <c r="V4736" s="11"/>
      <c r="W4736" s="11"/>
      <c r="X4736" s="11"/>
      <c r="Y4736" s="11"/>
      <c r="Z4736" s="11"/>
      <c r="AA4736" s="11"/>
      <c r="AB4736" s="11"/>
    </row>
    <row r="4737" spans="2:28" x14ac:dyDescent="0.2">
      <c r="B4737" s="13">
        <f t="shared" si="600"/>
        <v>4734</v>
      </c>
      <c r="C4737" s="12">
        <v>3.8061456243035252E-2</v>
      </c>
      <c r="D4737" s="11">
        <f t="shared" si="593"/>
        <v>15</v>
      </c>
      <c r="E4737" s="11">
        <f t="shared" si="594"/>
        <v>15</v>
      </c>
      <c r="F4737" s="11">
        <f t="shared" si="595"/>
        <v>2250</v>
      </c>
      <c r="G4737" s="12">
        <v>0.57854751518216496</v>
      </c>
      <c r="H4737" s="27">
        <f t="shared" si="596"/>
        <v>2</v>
      </c>
      <c r="I4737" s="11">
        <f t="shared" si="597"/>
        <v>0</v>
      </c>
      <c r="J4737" s="28">
        <f t="shared" si="598"/>
        <v>0</v>
      </c>
      <c r="K4737" s="28">
        <f t="shared" si="599"/>
        <v>2250</v>
      </c>
      <c r="L4737" s="11"/>
      <c r="M4737" s="11"/>
      <c r="N4737" s="11"/>
      <c r="O4737" s="11"/>
      <c r="P4737" s="11"/>
      <c r="Q4737" s="11"/>
      <c r="R4737" s="11"/>
      <c r="S4737" s="11"/>
      <c r="T4737" s="11"/>
      <c r="U4737" s="11"/>
      <c r="V4737" s="11"/>
      <c r="W4737" s="11"/>
      <c r="X4737" s="11"/>
      <c r="Y4737" s="11"/>
      <c r="Z4737" s="11"/>
      <c r="AA4737" s="11"/>
      <c r="AB4737" s="11"/>
    </row>
    <row r="4738" spans="2:28" x14ac:dyDescent="0.2">
      <c r="B4738" s="13">
        <f t="shared" si="600"/>
        <v>4735</v>
      </c>
      <c r="C4738" s="12">
        <v>0.39106977495148787</v>
      </c>
      <c r="D4738" s="11">
        <f t="shared" si="593"/>
        <v>19</v>
      </c>
      <c r="E4738" s="11">
        <f t="shared" si="594"/>
        <v>19</v>
      </c>
      <c r="F4738" s="11">
        <f t="shared" si="595"/>
        <v>2850</v>
      </c>
      <c r="G4738" s="12">
        <v>0.88975489895356352</v>
      </c>
      <c r="H4738" s="27">
        <f t="shared" si="596"/>
        <v>4</v>
      </c>
      <c r="I4738" s="11">
        <f t="shared" si="597"/>
        <v>0</v>
      </c>
      <c r="J4738" s="28">
        <f t="shared" si="598"/>
        <v>0</v>
      </c>
      <c r="K4738" s="28">
        <f t="shared" si="599"/>
        <v>2850</v>
      </c>
      <c r="L4738" s="11"/>
      <c r="M4738" s="11"/>
      <c r="N4738" s="11"/>
      <c r="O4738" s="11"/>
      <c r="P4738" s="11"/>
      <c r="Q4738" s="11"/>
      <c r="R4738" s="11"/>
      <c r="S4738" s="11"/>
      <c r="T4738" s="11"/>
      <c r="U4738" s="11"/>
      <c r="V4738" s="11"/>
      <c r="W4738" s="11"/>
      <c r="X4738" s="11"/>
      <c r="Y4738" s="11"/>
      <c r="Z4738" s="11"/>
      <c r="AA4738" s="11"/>
      <c r="AB4738" s="11"/>
    </row>
    <row r="4739" spans="2:28" x14ac:dyDescent="0.2">
      <c r="B4739" s="13">
        <f t="shared" si="600"/>
        <v>4736</v>
      </c>
      <c r="C4739" s="12">
        <v>0.97437254996260447</v>
      </c>
      <c r="D4739" s="11">
        <f t="shared" si="593"/>
        <v>24</v>
      </c>
      <c r="E4739" s="11">
        <f t="shared" si="594"/>
        <v>22</v>
      </c>
      <c r="F4739" s="11">
        <f t="shared" si="595"/>
        <v>3300</v>
      </c>
      <c r="G4739" s="12">
        <v>0.60486939941969431</v>
      </c>
      <c r="H4739" s="27">
        <f t="shared" si="596"/>
        <v>2</v>
      </c>
      <c r="I4739" s="11">
        <f t="shared" si="597"/>
        <v>1</v>
      </c>
      <c r="J4739" s="28">
        <f t="shared" si="598"/>
        <v>500</v>
      </c>
      <c r="K4739" s="28">
        <f t="shared" si="599"/>
        <v>2800</v>
      </c>
      <c r="L4739" s="11"/>
      <c r="M4739" s="11"/>
      <c r="N4739" s="11"/>
      <c r="O4739" s="11"/>
      <c r="P4739" s="11"/>
      <c r="Q4739" s="11"/>
      <c r="R4739" s="11"/>
      <c r="S4739" s="11"/>
      <c r="T4739" s="11"/>
      <c r="U4739" s="11"/>
      <c r="V4739" s="11"/>
      <c r="W4739" s="11"/>
      <c r="X4739" s="11"/>
      <c r="Y4739" s="11"/>
      <c r="Z4739" s="11"/>
      <c r="AA4739" s="11"/>
      <c r="AB4739" s="11"/>
    </row>
    <row r="4740" spans="2:28" x14ac:dyDescent="0.2">
      <c r="B4740" s="13">
        <f t="shared" si="600"/>
        <v>4737</v>
      </c>
      <c r="C4740" s="12">
        <v>0.7823807206768334</v>
      </c>
      <c r="D4740" s="11">
        <f t="shared" si="593"/>
        <v>21</v>
      </c>
      <c r="E4740" s="11">
        <f t="shared" si="594"/>
        <v>21</v>
      </c>
      <c r="F4740" s="11">
        <f t="shared" si="595"/>
        <v>3150</v>
      </c>
      <c r="G4740" s="12">
        <v>0.63174015560959318</v>
      </c>
      <c r="H4740" s="27">
        <f t="shared" si="596"/>
        <v>2</v>
      </c>
      <c r="I4740" s="11">
        <f t="shared" si="597"/>
        <v>0</v>
      </c>
      <c r="J4740" s="28">
        <f t="shared" si="598"/>
        <v>0</v>
      </c>
      <c r="K4740" s="28">
        <f t="shared" si="599"/>
        <v>3150</v>
      </c>
      <c r="L4740" s="11"/>
      <c r="M4740" s="11"/>
      <c r="N4740" s="11"/>
      <c r="O4740" s="11"/>
      <c r="P4740" s="11"/>
      <c r="Q4740" s="11"/>
      <c r="R4740" s="11"/>
      <c r="S4740" s="11"/>
      <c r="T4740" s="11"/>
      <c r="U4740" s="11"/>
      <c r="V4740" s="11"/>
      <c r="W4740" s="11"/>
      <c r="X4740" s="11"/>
      <c r="Y4740" s="11"/>
      <c r="Z4740" s="11"/>
      <c r="AA4740" s="11"/>
      <c r="AB4740" s="11"/>
    </row>
    <row r="4741" spans="2:28" x14ac:dyDescent="0.2">
      <c r="B4741" s="13">
        <f t="shared" si="600"/>
        <v>4738</v>
      </c>
      <c r="C4741" s="12">
        <v>0.8036882454725417</v>
      </c>
      <c r="D4741" s="11">
        <f t="shared" ref="D4741:D4804" si="601">SUMIFS($M$4:$M$15,$P$4:$P$15,"&lt;="&amp;C4741,$O$4:$O$15,"&gt;="&amp;C4741)</f>
        <v>21</v>
      </c>
      <c r="E4741" s="11">
        <f t="shared" ref="E4741:E4804" si="602">MIN(D4741,$S$2)</f>
        <v>21</v>
      </c>
      <c r="F4741" s="11">
        <f t="shared" ref="F4741:F4804" si="603">E4741*$S$3</f>
        <v>3150</v>
      </c>
      <c r="G4741" s="12">
        <v>0.68834073814365559</v>
      </c>
      <c r="H4741" s="27">
        <f t="shared" ref="H4741:H4804" si="604">_xlfn.BINOM.INV(E4741,$S$5,G4741)</f>
        <v>3</v>
      </c>
      <c r="I4741" s="11">
        <f t="shared" ref="I4741:I4804" si="605">IF(E4741-H4741&gt;$S$6,E4741-H4741-$S$6,0)</f>
        <v>0</v>
      </c>
      <c r="J4741" s="28">
        <f t="shared" ref="J4741:J4804" si="606">I4741*$S$4</f>
        <v>0</v>
      </c>
      <c r="K4741" s="28">
        <f t="shared" ref="K4741:K4804" si="607">F4741-J4741</f>
        <v>3150</v>
      </c>
      <c r="L4741" s="11"/>
      <c r="M4741" s="11"/>
      <c r="N4741" s="11"/>
      <c r="O4741" s="11"/>
      <c r="P4741" s="11"/>
      <c r="Q4741" s="11"/>
      <c r="R4741" s="11"/>
      <c r="S4741" s="11"/>
      <c r="T4741" s="11"/>
      <c r="U4741" s="11"/>
      <c r="V4741" s="11"/>
      <c r="W4741" s="11"/>
      <c r="X4741" s="11"/>
      <c r="Y4741" s="11"/>
      <c r="Z4741" s="11"/>
      <c r="AA4741" s="11"/>
      <c r="AB4741" s="11"/>
    </row>
    <row r="4742" spans="2:28" x14ac:dyDescent="0.2">
      <c r="B4742" s="13">
        <f t="shared" ref="B4742:B4805" si="608">B4741+1</f>
        <v>4739</v>
      </c>
      <c r="C4742" s="12">
        <v>0.52119213093246763</v>
      </c>
      <c r="D4742" s="11">
        <f t="shared" si="601"/>
        <v>20</v>
      </c>
      <c r="E4742" s="11">
        <f t="shared" si="602"/>
        <v>20</v>
      </c>
      <c r="F4742" s="11">
        <f t="shared" si="603"/>
        <v>3000</v>
      </c>
      <c r="G4742" s="12">
        <v>0.98232633409392556</v>
      </c>
      <c r="H4742" s="27">
        <f t="shared" si="604"/>
        <v>5</v>
      </c>
      <c r="I4742" s="11">
        <f t="shared" si="605"/>
        <v>0</v>
      </c>
      <c r="J4742" s="28">
        <f t="shared" si="606"/>
        <v>0</v>
      </c>
      <c r="K4742" s="28">
        <f t="shared" si="607"/>
        <v>3000</v>
      </c>
      <c r="L4742" s="11"/>
      <c r="M4742" s="11"/>
      <c r="N4742" s="11"/>
      <c r="O4742" s="11"/>
      <c r="P4742" s="11"/>
      <c r="Q4742" s="11"/>
      <c r="R4742" s="11"/>
      <c r="S4742" s="11"/>
      <c r="T4742" s="11"/>
      <c r="U4742" s="11"/>
      <c r="V4742" s="11"/>
      <c r="W4742" s="11"/>
      <c r="X4742" s="11"/>
      <c r="Y4742" s="11"/>
      <c r="Z4742" s="11"/>
      <c r="AA4742" s="11"/>
      <c r="AB4742" s="11"/>
    </row>
    <row r="4743" spans="2:28" x14ac:dyDescent="0.2">
      <c r="B4743" s="13">
        <f t="shared" si="608"/>
        <v>4740</v>
      </c>
      <c r="C4743" s="12">
        <v>0.86591990295981358</v>
      </c>
      <c r="D4743" s="11">
        <f t="shared" si="601"/>
        <v>22</v>
      </c>
      <c r="E4743" s="11">
        <f t="shared" si="602"/>
        <v>22</v>
      </c>
      <c r="F4743" s="11">
        <f t="shared" si="603"/>
        <v>3300</v>
      </c>
      <c r="G4743" s="12">
        <v>0.87577858982765056</v>
      </c>
      <c r="H4743" s="27">
        <f t="shared" si="604"/>
        <v>4</v>
      </c>
      <c r="I4743" s="11">
        <f t="shared" si="605"/>
        <v>0</v>
      </c>
      <c r="J4743" s="28">
        <f t="shared" si="606"/>
        <v>0</v>
      </c>
      <c r="K4743" s="28">
        <f t="shared" si="607"/>
        <v>3300</v>
      </c>
      <c r="L4743" s="11"/>
      <c r="M4743" s="11"/>
      <c r="N4743" s="11"/>
      <c r="O4743" s="11"/>
      <c r="P4743" s="11"/>
      <c r="Q4743" s="11"/>
      <c r="R4743" s="11"/>
      <c r="S4743" s="11"/>
      <c r="T4743" s="11"/>
      <c r="U4743" s="11"/>
      <c r="V4743" s="11"/>
      <c r="W4743" s="11"/>
      <c r="X4743" s="11"/>
      <c r="Y4743" s="11"/>
      <c r="Z4743" s="11"/>
      <c r="AA4743" s="11"/>
      <c r="AB4743" s="11"/>
    </row>
    <row r="4744" spans="2:28" x14ac:dyDescent="0.2">
      <c r="B4744" s="13">
        <f t="shared" si="608"/>
        <v>4741</v>
      </c>
      <c r="C4744" s="12">
        <v>0.6029930007850689</v>
      </c>
      <c r="D4744" s="11">
        <f t="shared" si="601"/>
        <v>20</v>
      </c>
      <c r="E4744" s="11">
        <f t="shared" si="602"/>
        <v>20</v>
      </c>
      <c r="F4744" s="11">
        <f t="shared" si="603"/>
        <v>3000</v>
      </c>
      <c r="G4744" s="12">
        <v>0.30948066476059999</v>
      </c>
      <c r="H4744" s="27">
        <f t="shared" si="604"/>
        <v>1</v>
      </c>
      <c r="I4744" s="11">
        <f t="shared" si="605"/>
        <v>0</v>
      </c>
      <c r="J4744" s="28">
        <f t="shared" si="606"/>
        <v>0</v>
      </c>
      <c r="K4744" s="28">
        <f t="shared" si="607"/>
        <v>3000</v>
      </c>
      <c r="L4744" s="11"/>
      <c r="M4744" s="11"/>
      <c r="N4744" s="11"/>
      <c r="O4744" s="11"/>
      <c r="P4744" s="11"/>
      <c r="Q4744" s="11"/>
      <c r="R4744" s="11"/>
      <c r="S4744" s="11"/>
      <c r="T4744" s="11"/>
      <c r="U4744" s="11"/>
      <c r="V4744" s="11"/>
      <c r="W4744" s="11"/>
      <c r="X4744" s="11"/>
      <c r="Y4744" s="11"/>
      <c r="Z4744" s="11"/>
      <c r="AA4744" s="11"/>
      <c r="AB4744" s="11"/>
    </row>
    <row r="4745" spans="2:28" x14ac:dyDescent="0.2">
      <c r="B4745" s="13">
        <f t="shared" si="608"/>
        <v>4742</v>
      </c>
      <c r="C4745" s="12">
        <v>0.12797546947305982</v>
      </c>
      <c r="D4745" s="11">
        <f t="shared" si="601"/>
        <v>16</v>
      </c>
      <c r="E4745" s="11">
        <f t="shared" si="602"/>
        <v>16</v>
      </c>
      <c r="F4745" s="11">
        <f t="shared" si="603"/>
        <v>2400</v>
      </c>
      <c r="G4745" s="12">
        <v>0.90053350691873491</v>
      </c>
      <c r="H4745" s="27">
        <f t="shared" si="604"/>
        <v>3</v>
      </c>
      <c r="I4745" s="11">
        <f t="shared" si="605"/>
        <v>0</v>
      </c>
      <c r="J4745" s="28">
        <f t="shared" si="606"/>
        <v>0</v>
      </c>
      <c r="K4745" s="28">
        <f t="shared" si="607"/>
        <v>2400</v>
      </c>
      <c r="L4745" s="11"/>
      <c r="M4745" s="11"/>
      <c r="N4745" s="11"/>
      <c r="O4745" s="11"/>
      <c r="P4745" s="11"/>
      <c r="Q4745" s="11"/>
      <c r="R4745" s="11"/>
      <c r="S4745" s="11"/>
      <c r="T4745" s="11"/>
      <c r="U4745" s="11"/>
      <c r="V4745" s="11"/>
      <c r="W4745" s="11"/>
      <c r="X4745" s="11"/>
      <c r="Y4745" s="11"/>
      <c r="Z4745" s="11"/>
      <c r="AA4745" s="11"/>
      <c r="AB4745" s="11"/>
    </row>
    <row r="4746" spans="2:28" x14ac:dyDescent="0.2">
      <c r="B4746" s="13">
        <f t="shared" si="608"/>
        <v>4743</v>
      </c>
      <c r="C4746" s="12">
        <v>9.9061173726814333E-3</v>
      </c>
      <c r="D4746" s="11">
        <f t="shared" si="601"/>
        <v>14</v>
      </c>
      <c r="E4746" s="11">
        <f t="shared" si="602"/>
        <v>14</v>
      </c>
      <c r="F4746" s="11">
        <f t="shared" si="603"/>
        <v>2100</v>
      </c>
      <c r="G4746" s="12">
        <v>0.28479489260864155</v>
      </c>
      <c r="H4746" s="27">
        <f t="shared" si="604"/>
        <v>1</v>
      </c>
      <c r="I4746" s="11">
        <f t="shared" si="605"/>
        <v>0</v>
      </c>
      <c r="J4746" s="28">
        <f t="shared" si="606"/>
        <v>0</v>
      </c>
      <c r="K4746" s="28">
        <f t="shared" si="607"/>
        <v>2100</v>
      </c>
      <c r="L4746" s="11"/>
      <c r="M4746" s="11"/>
      <c r="N4746" s="11"/>
      <c r="O4746" s="11"/>
      <c r="P4746" s="11"/>
      <c r="Q4746" s="11"/>
      <c r="R4746" s="11"/>
      <c r="S4746" s="11"/>
      <c r="T4746" s="11"/>
      <c r="U4746" s="11"/>
      <c r="V4746" s="11"/>
      <c r="W4746" s="11"/>
      <c r="X4746" s="11"/>
      <c r="Y4746" s="11"/>
      <c r="Z4746" s="11"/>
      <c r="AA4746" s="11"/>
      <c r="AB4746" s="11"/>
    </row>
    <row r="4747" spans="2:28" x14ac:dyDescent="0.2">
      <c r="B4747" s="13">
        <f t="shared" si="608"/>
        <v>4744</v>
      </c>
      <c r="C4747" s="12">
        <v>0.25350247674198589</v>
      </c>
      <c r="D4747" s="11">
        <f t="shared" si="601"/>
        <v>18</v>
      </c>
      <c r="E4747" s="11">
        <f t="shared" si="602"/>
        <v>18</v>
      </c>
      <c r="F4747" s="11">
        <f t="shared" si="603"/>
        <v>2700</v>
      </c>
      <c r="G4747" s="12">
        <v>0.79502892962004079</v>
      </c>
      <c r="H4747" s="27">
        <f t="shared" si="604"/>
        <v>3</v>
      </c>
      <c r="I4747" s="11">
        <f t="shared" si="605"/>
        <v>0</v>
      </c>
      <c r="J4747" s="28">
        <f t="shared" si="606"/>
        <v>0</v>
      </c>
      <c r="K4747" s="28">
        <f t="shared" si="607"/>
        <v>2700</v>
      </c>
      <c r="L4747" s="11"/>
      <c r="M4747" s="11"/>
      <c r="N4747" s="11"/>
      <c r="O4747" s="11"/>
      <c r="P4747" s="11"/>
      <c r="Q4747" s="11"/>
      <c r="R4747" s="11"/>
      <c r="S4747" s="11"/>
      <c r="T4747" s="11"/>
      <c r="U4747" s="11"/>
      <c r="V4747" s="11"/>
      <c r="W4747" s="11"/>
      <c r="X4747" s="11"/>
      <c r="Y4747" s="11"/>
      <c r="Z4747" s="11"/>
      <c r="AA4747" s="11"/>
      <c r="AB4747" s="11"/>
    </row>
    <row r="4748" spans="2:28" x14ac:dyDescent="0.2">
      <c r="B4748" s="13">
        <f t="shared" si="608"/>
        <v>4745</v>
      </c>
      <c r="C4748" s="12">
        <v>0.16474936486889136</v>
      </c>
      <c r="D4748" s="11">
        <f t="shared" si="601"/>
        <v>17</v>
      </c>
      <c r="E4748" s="11">
        <f t="shared" si="602"/>
        <v>17</v>
      </c>
      <c r="F4748" s="11">
        <f t="shared" si="603"/>
        <v>2550</v>
      </c>
      <c r="G4748" s="12">
        <v>0.19271328352207351</v>
      </c>
      <c r="H4748" s="27">
        <f t="shared" si="604"/>
        <v>1</v>
      </c>
      <c r="I4748" s="11">
        <f t="shared" si="605"/>
        <v>0</v>
      </c>
      <c r="J4748" s="28">
        <f t="shared" si="606"/>
        <v>0</v>
      </c>
      <c r="K4748" s="28">
        <f t="shared" si="607"/>
        <v>2550</v>
      </c>
      <c r="L4748" s="11"/>
      <c r="M4748" s="11"/>
      <c r="N4748" s="11"/>
      <c r="O4748" s="11"/>
      <c r="P4748" s="11"/>
      <c r="Q4748" s="11"/>
      <c r="R4748" s="11"/>
      <c r="S4748" s="11"/>
      <c r="T4748" s="11"/>
      <c r="U4748" s="11"/>
      <c r="V4748" s="11"/>
      <c r="W4748" s="11"/>
      <c r="X4748" s="11"/>
      <c r="Y4748" s="11"/>
      <c r="Z4748" s="11"/>
      <c r="AA4748" s="11"/>
      <c r="AB4748" s="11"/>
    </row>
    <row r="4749" spans="2:28" x14ac:dyDescent="0.2">
      <c r="B4749" s="13">
        <f t="shared" si="608"/>
        <v>4746</v>
      </c>
      <c r="C4749" s="12">
        <v>0.56429725089425786</v>
      </c>
      <c r="D4749" s="11">
        <f t="shared" si="601"/>
        <v>20</v>
      </c>
      <c r="E4749" s="11">
        <f t="shared" si="602"/>
        <v>20</v>
      </c>
      <c r="F4749" s="11">
        <f t="shared" si="603"/>
        <v>3000</v>
      </c>
      <c r="G4749" s="12">
        <v>5.3236057051233243E-2</v>
      </c>
      <c r="H4749" s="27">
        <f t="shared" si="604"/>
        <v>0</v>
      </c>
      <c r="I4749" s="11">
        <f t="shared" si="605"/>
        <v>1</v>
      </c>
      <c r="J4749" s="28">
        <f t="shared" si="606"/>
        <v>500</v>
      </c>
      <c r="K4749" s="28">
        <f t="shared" si="607"/>
        <v>2500</v>
      </c>
      <c r="L4749" s="11"/>
      <c r="M4749" s="11"/>
      <c r="N4749" s="11"/>
      <c r="O4749" s="11"/>
      <c r="P4749" s="11"/>
      <c r="Q4749" s="11"/>
      <c r="R4749" s="11"/>
      <c r="S4749" s="11"/>
      <c r="T4749" s="11"/>
      <c r="U4749" s="11"/>
      <c r="V4749" s="11"/>
      <c r="W4749" s="11"/>
      <c r="X4749" s="11"/>
      <c r="Y4749" s="11"/>
      <c r="Z4749" s="11"/>
      <c r="AA4749" s="11"/>
      <c r="AB4749" s="11"/>
    </row>
    <row r="4750" spans="2:28" x14ac:dyDescent="0.2">
      <c r="B4750" s="13">
        <f t="shared" si="608"/>
        <v>4747</v>
      </c>
      <c r="C4750" s="12">
        <v>0.54585366626167509</v>
      </c>
      <c r="D4750" s="11">
        <f t="shared" si="601"/>
        <v>20</v>
      </c>
      <c r="E4750" s="11">
        <f t="shared" si="602"/>
        <v>20</v>
      </c>
      <c r="F4750" s="11">
        <f t="shared" si="603"/>
        <v>3000</v>
      </c>
      <c r="G4750" s="12">
        <v>0.9891889283102816</v>
      </c>
      <c r="H4750" s="27">
        <f t="shared" si="604"/>
        <v>6</v>
      </c>
      <c r="I4750" s="11">
        <f t="shared" si="605"/>
        <v>0</v>
      </c>
      <c r="J4750" s="28">
        <f t="shared" si="606"/>
        <v>0</v>
      </c>
      <c r="K4750" s="28">
        <f t="shared" si="607"/>
        <v>3000</v>
      </c>
      <c r="L4750" s="11"/>
      <c r="M4750" s="11"/>
      <c r="N4750" s="11"/>
      <c r="O4750" s="11"/>
      <c r="P4750" s="11"/>
      <c r="Q4750" s="11"/>
      <c r="R4750" s="11"/>
      <c r="S4750" s="11"/>
      <c r="T4750" s="11"/>
      <c r="U4750" s="11"/>
      <c r="V4750" s="11"/>
      <c r="W4750" s="11"/>
      <c r="X4750" s="11"/>
      <c r="Y4750" s="11"/>
      <c r="Z4750" s="11"/>
      <c r="AA4750" s="11"/>
      <c r="AB4750" s="11"/>
    </row>
    <row r="4751" spans="2:28" x14ac:dyDescent="0.2">
      <c r="B4751" s="13">
        <f t="shared" si="608"/>
        <v>4748</v>
      </c>
      <c r="C4751" s="12">
        <v>0.14422318803131629</v>
      </c>
      <c r="D4751" s="11">
        <f t="shared" si="601"/>
        <v>16</v>
      </c>
      <c r="E4751" s="11">
        <f t="shared" si="602"/>
        <v>16</v>
      </c>
      <c r="F4751" s="11">
        <f t="shared" si="603"/>
        <v>2400</v>
      </c>
      <c r="G4751" s="12">
        <v>0.57425772356697713</v>
      </c>
      <c r="H4751" s="27">
        <f t="shared" si="604"/>
        <v>2</v>
      </c>
      <c r="I4751" s="11">
        <f t="shared" si="605"/>
        <v>0</v>
      </c>
      <c r="J4751" s="28">
        <f t="shared" si="606"/>
        <v>0</v>
      </c>
      <c r="K4751" s="28">
        <f t="shared" si="607"/>
        <v>2400</v>
      </c>
      <c r="L4751" s="11"/>
      <c r="M4751" s="11"/>
      <c r="N4751" s="11"/>
      <c r="O4751" s="11"/>
      <c r="P4751" s="11"/>
      <c r="Q4751" s="11"/>
      <c r="R4751" s="11"/>
      <c r="S4751" s="11"/>
      <c r="T4751" s="11"/>
      <c r="U4751" s="11"/>
      <c r="V4751" s="11"/>
      <c r="W4751" s="11"/>
      <c r="X4751" s="11"/>
      <c r="Y4751" s="11"/>
      <c r="Z4751" s="11"/>
      <c r="AA4751" s="11"/>
      <c r="AB4751" s="11"/>
    </row>
    <row r="4752" spans="2:28" x14ac:dyDescent="0.2">
      <c r="B4752" s="13">
        <f t="shared" si="608"/>
        <v>4749</v>
      </c>
      <c r="C4752" s="12">
        <v>0.42866287309171835</v>
      </c>
      <c r="D4752" s="11">
        <f t="shared" si="601"/>
        <v>19</v>
      </c>
      <c r="E4752" s="11">
        <f t="shared" si="602"/>
        <v>19</v>
      </c>
      <c r="F4752" s="11">
        <f t="shared" si="603"/>
        <v>2850</v>
      </c>
      <c r="G4752" s="12">
        <v>6.3499853354147762E-2</v>
      </c>
      <c r="H4752" s="27">
        <f t="shared" si="604"/>
        <v>0</v>
      </c>
      <c r="I4752" s="11">
        <f t="shared" si="605"/>
        <v>0</v>
      </c>
      <c r="J4752" s="28">
        <f t="shared" si="606"/>
        <v>0</v>
      </c>
      <c r="K4752" s="28">
        <f t="shared" si="607"/>
        <v>2850</v>
      </c>
      <c r="L4752" s="11"/>
      <c r="M4752" s="11"/>
      <c r="N4752" s="11"/>
      <c r="O4752" s="11"/>
      <c r="P4752" s="11"/>
      <c r="Q4752" s="11"/>
      <c r="R4752" s="11"/>
      <c r="S4752" s="11"/>
      <c r="T4752" s="11"/>
      <c r="U4752" s="11"/>
      <c r="V4752" s="11"/>
      <c r="W4752" s="11"/>
      <c r="X4752" s="11"/>
      <c r="Y4752" s="11"/>
      <c r="Z4752" s="11"/>
      <c r="AA4752" s="11"/>
      <c r="AB4752" s="11"/>
    </row>
    <row r="4753" spans="2:28" x14ac:dyDescent="0.2">
      <c r="B4753" s="13">
        <f t="shared" si="608"/>
        <v>4750</v>
      </c>
      <c r="C4753" s="12">
        <v>0.21903080698103516</v>
      </c>
      <c r="D4753" s="11">
        <f t="shared" si="601"/>
        <v>17</v>
      </c>
      <c r="E4753" s="11">
        <f t="shared" si="602"/>
        <v>17</v>
      </c>
      <c r="F4753" s="11">
        <f t="shared" si="603"/>
        <v>2550</v>
      </c>
      <c r="G4753" s="12">
        <v>0.73340958434645054</v>
      </c>
      <c r="H4753" s="27">
        <f t="shared" si="604"/>
        <v>2</v>
      </c>
      <c r="I4753" s="11">
        <f t="shared" si="605"/>
        <v>0</v>
      </c>
      <c r="J4753" s="28">
        <f t="shared" si="606"/>
        <v>0</v>
      </c>
      <c r="K4753" s="28">
        <f t="shared" si="607"/>
        <v>2550</v>
      </c>
      <c r="L4753" s="11"/>
      <c r="M4753" s="11"/>
      <c r="N4753" s="11"/>
      <c r="O4753" s="11"/>
      <c r="P4753" s="11"/>
      <c r="Q4753" s="11"/>
      <c r="R4753" s="11"/>
      <c r="S4753" s="11"/>
      <c r="T4753" s="11"/>
      <c r="U4753" s="11"/>
      <c r="V4753" s="11"/>
      <c r="W4753" s="11"/>
      <c r="X4753" s="11"/>
      <c r="Y4753" s="11"/>
      <c r="Z4753" s="11"/>
      <c r="AA4753" s="11"/>
      <c r="AB4753" s="11"/>
    </row>
    <row r="4754" spans="2:28" x14ac:dyDescent="0.2">
      <c r="B4754" s="13">
        <f t="shared" si="608"/>
        <v>4751</v>
      </c>
      <c r="C4754" s="12">
        <v>9.7535051945449203E-2</v>
      </c>
      <c r="D4754" s="11">
        <f t="shared" si="601"/>
        <v>16</v>
      </c>
      <c r="E4754" s="11">
        <f t="shared" si="602"/>
        <v>16</v>
      </c>
      <c r="F4754" s="11">
        <f t="shared" si="603"/>
        <v>2400</v>
      </c>
      <c r="G4754" s="12">
        <v>0.54216629604230682</v>
      </c>
      <c r="H4754" s="27">
        <f t="shared" si="604"/>
        <v>2</v>
      </c>
      <c r="I4754" s="11">
        <f t="shared" si="605"/>
        <v>0</v>
      </c>
      <c r="J4754" s="28">
        <f t="shared" si="606"/>
        <v>0</v>
      </c>
      <c r="K4754" s="28">
        <f t="shared" si="607"/>
        <v>2400</v>
      </c>
      <c r="L4754" s="11"/>
      <c r="M4754" s="11"/>
      <c r="N4754" s="11"/>
      <c r="O4754" s="11"/>
      <c r="P4754" s="11"/>
      <c r="Q4754" s="11"/>
      <c r="R4754" s="11"/>
      <c r="S4754" s="11"/>
      <c r="T4754" s="11"/>
      <c r="U4754" s="11"/>
      <c r="V4754" s="11"/>
      <c r="W4754" s="11"/>
      <c r="X4754" s="11"/>
      <c r="Y4754" s="11"/>
      <c r="Z4754" s="11"/>
      <c r="AA4754" s="11"/>
      <c r="AB4754" s="11"/>
    </row>
    <row r="4755" spans="2:28" x14ac:dyDescent="0.2">
      <c r="B4755" s="13">
        <f t="shared" si="608"/>
        <v>4752</v>
      </c>
      <c r="C4755" s="12">
        <v>4.1986058889128874E-2</v>
      </c>
      <c r="D4755" s="11">
        <f t="shared" si="601"/>
        <v>15</v>
      </c>
      <c r="E4755" s="11">
        <f t="shared" si="602"/>
        <v>15</v>
      </c>
      <c r="F4755" s="11">
        <f t="shared" si="603"/>
        <v>2250</v>
      </c>
      <c r="G4755" s="12">
        <v>0.16861612011031513</v>
      </c>
      <c r="H4755" s="27">
        <f t="shared" si="604"/>
        <v>0</v>
      </c>
      <c r="I4755" s="11">
        <f t="shared" si="605"/>
        <v>0</v>
      </c>
      <c r="J4755" s="28">
        <f t="shared" si="606"/>
        <v>0</v>
      </c>
      <c r="K4755" s="28">
        <f t="shared" si="607"/>
        <v>2250</v>
      </c>
      <c r="L4755" s="11"/>
      <c r="M4755" s="11"/>
      <c r="N4755" s="11"/>
      <c r="O4755" s="11"/>
      <c r="P4755" s="11"/>
      <c r="Q4755" s="11"/>
      <c r="R4755" s="11"/>
      <c r="S4755" s="11"/>
      <c r="T4755" s="11"/>
      <c r="U4755" s="11"/>
      <c r="V4755" s="11"/>
      <c r="W4755" s="11"/>
      <c r="X4755" s="11"/>
      <c r="Y4755" s="11"/>
      <c r="Z4755" s="11"/>
      <c r="AA4755" s="11"/>
      <c r="AB4755" s="11"/>
    </row>
    <row r="4756" spans="2:28" x14ac:dyDescent="0.2">
      <c r="B4756" s="13">
        <f t="shared" si="608"/>
        <v>4753</v>
      </c>
      <c r="C4756" s="12">
        <v>0.30689552911773121</v>
      </c>
      <c r="D4756" s="11">
        <f t="shared" si="601"/>
        <v>18</v>
      </c>
      <c r="E4756" s="11">
        <f t="shared" si="602"/>
        <v>18</v>
      </c>
      <c r="F4756" s="11">
        <f t="shared" si="603"/>
        <v>2700</v>
      </c>
      <c r="G4756" s="12">
        <v>0.23876759566336625</v>
      </c>
      <c r="H4756" s="27">
        <f t="shared" si="604"/>
        <v>1</v>
      </c>
      <c r="I4756" s="11">
        <f t="shared" si="605"/>
        <v>0</v>
      </c>
      <c r="J4756" s="28">
        <f t="shared" si="606"/>
        <v>0</v>
      </c>
      <c r="K4756" s="28">
        <f t="shared" si="607"/>
        <v>2700</v>
      </c>
      <c r="L4756" s="11"/>
      <c r="M4756" s="11"/>
      <c r="N4756" s="11"/>
      <c r="O4756" s="11"/>
      <c r="P4756" s="11"/>
      <c r="Q4756" s="11"/>
      <c r="R4756" s="11"/>
      <c r="S4756" s="11"/>
      <c r="T4756" s="11"/>
      <c r="U4756" s="11"/>
      <c r="V4756" s="11"/>
      <c r="W4756" s="11"/>
      <c r="X4756" s="11"/>
      <c r="Y4756" s="11"/>
      <c r="Z4756" s="11"/>
      <c r="AA4756" s="11"/>
      <c r="AB4756" s="11"/>
    </row>
    <row r="4757" spans="2:28" x14ac:dyDescent="0.2">
      <c r="B4757" s="13">
        <f t="shared" si="608"/>
        <v>4754</v>
      </c>
      <c r="C4757" s="12">
        <v>0.91135503696884557</v>
      </c>
      <c r="D4757" s="11">
        <f t="shared" si="601"/>
        <v>23</v>
      </c>
      <c r="E4757" s="11">
        <f t="shared" si="602"/>
        <v>22</v>
      </c>
      <c r="F4757" s="11">
        <f t="shared" si="603"/>
        <v>3300</v>
      </c>
      <c r="G4757" s="12">
        <v>0.24348544082829748</v>
      </c>
      <c r="H4757" s="27">
        <f t="shared" si="604"/>
        <v>1</v>
      </c>
      <c r="I4757" s="11">
        <f t="shared" si="605"/>
        <v>2</v>
      </c>
      <c r="J4757" s="28">
        <f t="shared" si="606"/>
        <v>1000</v>
      </c>
      <c r="K4757" s="28">
        <f t="shared" si="607"/>
        <v>2300</v>
      </c>
      <c r="L4757" s="11"/>
      <c r="M4757" s="11"/>
      <c r="N4757" s="11"/>
      <c r="O4757" s="11"/>
      <c r="P4757" s="11"/>
      <c r="Q4757" s="11"/>
      <c r="R4757" s="11"/>
      <c r="S4757" s="11"/>
      <c r="T4757" s="11"/>
      <c r="U4757" s="11"/>
      <c r="V4757" s="11"/>
      <c r="W4757" s="11"/>
      <c r="X4757" s="11"/>
      <c r="Y4757" s="11"/>
      <c r="Z4757" s="11"/>
      <c r="AA4757" s="11"/>
      <c r="AB4757" s="11"/>
    </row>
    <row r="4758" spans="2:28" x14ac:dyDescent="0.2">
      <c r="B4758" s="13">
        <f t="shared" si="608"/>
        <v>4755</v>
      </c>
      <c r="C4758" s="12">
        <v>0.72255313778647268</v>
      </c>
      <c r="D4758" s="11">
        <f t="shared" si="601"/>
        <v>21</v>
      </c>
      <c r="E4758" s="11">
        <f t="shared" si="602"/>
        <v>21</v>
      </c>
      <c r="F4758" s="11">
        <f t="shared" si="603"/>
        <v>3150</v>
      </c>
      <c r="G4758" s="12">
        <v>0.64154114570298981</v>
      </c>
      <c r="H4758" s="27">
        <f t="shared" si="604"/>
        <v>2</v>
      </c>
      <c r="I4758" s="11">
        <f t="shared" si="605"/>
        <v>0</v>
      </c>
      <c r="J4758" s="28">
        <f t="shared" si="606"/>
        <v>0</v>
      </c>
      <c r="K4758" s="28">
        <f t="shared" si="607"/>
        <v>3150</v>
      </c>
      <c r="L4758" s="11"/>
      <c r="M4758" s="11"/>
      <c r="N4758" s="11"/>
      <c r="O4758" s="11"/>
      <c r="P4758" s="11"/>
      <c r="Q4758" s="11"/>
      <c r="R4758" s="11"/>
      <c r="S4758" s="11"/>
      <c r="T4758" s="11"/>
      <c r="U4758" s="11"/>
      <c r="V4758" s="11"/>
      <c r="W4758" s="11"/>
      <c r="X4758" s="11"/>
      <c r="Y4758" s="11"/>
      <c r="Z4758" s="11"/>
      <c r="AA4758" s="11"/>
      <c r="AB4758" s="11"/>
    </row>
    <row r="4759" spans="2:28" x14ac:dyDescent="0.2">
      <c r="B4759" s="13">
        <f t="shared" si="608"/>
        <v>4756</v>
      </c>
      <c r="C4759" s="12">
        <v>0.28216064306035338</v>
      </c>
      <c r="D4759" s="11">
        <f t="shared" si="601"/>
        <v>18</v>
      </c>
      <c r="E4759" s="11">
        <f t="shared" si="602"/>
        <v>18</v>
      </c>
      <c r="F4759" s="11">
        <f t="shared" si="603"/>
        <v>2700</v>
      </c>
      <c r="G4759" s="12">
        <v>0.10069481351499576</v>
      </c>
      <c r="H4759" s="27">
        <f t="shared" si="604"/>
        <v>0</v>
      </c>
      <c r="I4759" s="11">
        <f t="shared" si="605"/>
        <v>0</v>
      </c>
      <c r="J4759" s="28">
        <f t="shared" si="606"/>
        <v>0</v>
      </c>
      <c r="K4759" s="28">
        <f t="shared" si="607"/>
        <v>2700</v>
      </c>
      <c r="L4759" s="11"/>
      <c r="M4759" s="11"/>
      <c r="N4759" s="11"/>
      <c r="O4759" s="11"/>
      <c r="P4759" s="11"/>
      <c r="Q4759" s="11"/>
      <c r="R4759" s="11"/>
      <c r="S4759" s="11"/>
      <c r="T4759" s="11"/>
      <c r="U4759" s="11"/>
      <c r="V4759" s="11"/>
      <c r="W4759" s="11"/>
      <c r="X4759" s="11"/>
      <c r="Y4759" s="11"/>
      <c r="Z4759" s="11"/>
      <c r="AA4759" s="11"/>
      <c r="AB4759" s="11"/>
    </row>
    <row r="4760" spans="2:28" x14ac:dyDescent="0.2">
      <c r="B4760" s="13">
        <f t="shared" si="608"/>
        <v>4757</v>
      </c>
      <c r="C4760" s="12">
        <v>0.40464321766939049</v>
      </c>
      <c r="D4760" s="11">
        <f t="shared" si="601"/>
        <v>19</v>
      </c>
      <c r="E4760" s="11">
        <f t="shared" si="602"/>
        <v>19</v>
      </c>
      <c r="F4760" s="11">
        <f t="shared" si="603"/>
        <v>2850</v>
      </c>
      <c r="G4760" s="12">
        <v>0.61613764892609868</v>
      </c>
      <c r="H4760" s="27">
        <f t="shared" si="604"/>
        <v>2</v>
      </c>
      <c r="I4760" s="11">
        <f t="shared" si="605"/>
        <v>0</v>
      </c>
      <c r="J4760" s="28">
        <f t="shared" si="606"/>
        <v>0</v>
      </c>
      <c r="K4760" s="28">
        <f t="shared" si="607"/>
        <v>2850</v>
      </c>
      <c r="L4760" s="11"/>
      <c r="M4760" s="11"/>
      <c r="N4760" s="11"/>
      <c r="O4760" s="11"/>
      <c r="P4760" s="11"/>
      <c r="Q4760" s="11"/>
      <c r="R4760" s="11"/>
      <c r="S4760" s="11"/>
      <c r="T4760" s="11"/>
      <c r="U4760" s="11"/>
      <c r="V4760" s="11"/>
      <c r="W4760" s="11"/>
      <c r="X4760" s="11"/>
      <c r="Y4760" s="11"/>
      <c r="Z4760" s="11"/>
      <c r="AA4760" s="11"/>
      <c r="AB4760" s="11"/>
    </row>
    <row r="4761" spans="2:28" x14ac:dyDescent="0.2">
      <c r="B4761" s="13">
        <f t="shared" si="608"/>
        <v>4758</v>
      </c>
      <c r="C4761" s="12">
        <v>0.94617319958114232</v>
      </c>
      <c r="D4761" s="11">
        <f t="shared" si="601"/>
        <v>23</v>
      </c>
      <c r="E4761" s="11">
        <f t="shared" si="602"/>
        <v>22</v>
      </c>
      <c r="F4761" s="11">
        <f t="shared" si="603"/>
        <v>3300</v>
      </c>
      <c r="G4761" s="12">
        <v>0.67381786893063367</v>
      </c>
      <c r="H4761" s="27">
        <f t="shared" si="604"/>
        <v>3</v>
      </c>
      <c r="I4761" s="11">
        <f t="shared" si="605"/>
        <v>0</v>
      </c>
      <c r="J4761" s="28">
        <f t="shared" si="606"/>
        <v>0</v>
      </c>
      <c r="K4761" s="28">
        <f t="shared" si="607"/>
        <v>3300</v>
      </c>
      <c r="L4761" s="11"/>
      <c r="M4761" s="11"/>
      <c r="N4761" s="11"/>
      <c r="O4761" s="11"/>
      <c r="P4761" s="11"/>
      <c r="Q4761" s="11"/>
      <c r="R4761" s="11"/>
      <c r="S4761" s="11"/>
      <c r="T4761" s="11"/>
      <c r="U4761" s="11"/>
      <c r="V4761" s="11"/>
      <c r="W4761" s="11"/>
      <c r="X4761" s="11"/>
      <c r="Y4761" s="11"/>
      <c r="Z4761" s="11"/>
      <c r="AA4761" s="11"/>
      <c r="AB4761" s="11"/>
    </row>
    <row r="4762" spans="2:28" x14ac:dyDescent="0.2">
      <c r="B4762" s="13">
        <f t="shared" si="608"/>
        <v>4759</v>
      </c>
      <c r="C4762" s="12">
        <v>0.40913370752772227</v>
      </c>
      <c r="D4762" s="11">
        <f t="shared" si="601"/>
        <v>19</v>
      </c>
      <c r="E4762" s="11">
        <f t="shared" si="602"/>
        <v>19</v>
      </c>
      <c r="F4762" s="11">
        <f t="shared" si="603"/>
        <v>2850</v>
      </c>
      <c r="G4762" s="12">
        <v>0.12147767134908016</v>
      </c>
      <c r="H4762" s="27">
        <f t="shared" si="604"/>
        <v>0</v>
      </c>
      <c r="I4762" s="11">
        <f t="shared" si="605"/>
        <v>0</v>
      </c>
      <c r="J4762" s="28">
        <f t="shared" si="606"/>
        <v>0</v>
      </c>
      <c r="K4762" s="28">
        <f t="shared" si="607"/>
        <v>2850</v>
      </c>
      <c r="L4762" s="11"/>
      <c r="M4762" s="11"/>
      <c r="N4762" s="11"/>
      <c r="O4762" s="11"/>
      <c r="P4762" s="11"/>
      <c r="Q4762" s="11"/>
      <c r="R4762" s="11"/>
      <c r="S4762" s="11"/>
      <c r="T4762" s="11"/>
      <c r="U4762" s="11"/>
      <c r="V4762" s="11"/>
      <c r="W4762" s="11"/>
      <c r="X4762" s="11"/>
      <c r="Y4762" s="11"/>
      <c r="Z4762" s="11"/>
      <c r="AA4762" s="11"/>
      <c r="AB4762" s="11"/>
    </row>
    <row r="4763" spans="2:28" x14ac:dyDescent="0.2">
      <c r="B4763" s="13">
        <f t="shared" si="608"/>
        <v>4760</v>
      </c>
      <c r="C4763" s="12">
        <v>0.70495477604593904</v>
      </c>
      <c r="D4763" s="11">
        <f t="shared" si="601"/>
        <v>21</v>
      </c>
      <c r="E4763" s="11">
        <f t="shared" si="602"/>
        <v>21</v>
      </c>
      <c r="F4763" s="11">
        <f t="shared" si="603"/>
        <v>3150</v>
      </c>
      <c r="G4763" s="12">
        <v>0.36236092997412073</v>
      </c>
      <c r="H4763" s="27">
        <f t="shared" si="604"/>
        <v>1</v>
      </c>
      <c r="I4763" s="11">
        <f t="shared" si="605"/>
        <v>1</v>
      </c>
      <c r="J4763" s="28">
        <f t="shared" si="606"/>
        <v>500</v>
      </c>
      <c r="K4763" s="28">
        <f t="shared" si="607"/>
        <v>2650</v>
      </c>
      <c r="L4763" s="11"/>
      <c r="M4763" s="11"/>
      <c r="N4763" s="11"/>
      <c r="O4763" s="11"/>
      <c r="P4763" s="11"/>
      <c r="Q4763" s="11"/>
      <c r="R4763" s="11"/>
      <c r="S4763" s="11"/>
      <c r="T4763" s="11"/>
      <c r="U4763" s="11"/>
      <c r="V4763" s="11"/>
      <c r="W4763" s="11"/>
      <c r="X4763" s="11"/>
      <c r="Y4763" s="11"/>
      <c r="Z4763" s="11"/>
      <c r="AA4763" s="11"/>
      <c r="AB4763" s="11"/>
    </row>
    <row r="4764" spans="2:28" x14ac:dyDescent="0.2">
      <c r="B4764" s="13">
        <f t="shared" si="608"/>
        <v>4761</v>
      </c>
      <c r="C4764" s="12">
        <v>1.2853976682358437E-2</v>
      </c>
      <c r="D4764" s="11">
        <f t="shared" si="601"/>
        <v>14</v>
      </c>
      <c r="E4764" s="11">
        <f t="shared" si="602"/>
        <v>14</v>
      </c>
      <c r="F4764" s="11">
        <f t="shared" si="603"/>
        <v>2100</v>
      </c>
      <c r="G4764" s="12">
        <v>4.9653147364749683E-2</v>
      </c>
      <c r="H4764" s="27">
        <f t="shared" si="604"/>
        <v>0</v>
      </c>
      <c r="I4764" s="11">
        <f t="shared" si="605"/>
        <v>0</v>
      </c>
      <c r="J4764" s="28">
        <f t="shared" si="606"/>
        <v>0</v>
      </c>
      <c r="K4764" s="28">
        <f t="shared" si="607"/>
        <v>2100</v>
      </c>
      <c r="L4764" s="11"/>
      <c r="M4764" s="11"/>
      <c r="N4764" s="11"/>
      <c r="O4764" s="11"/>
      <c r="P4764" s="11"/>
      <c r="Q4764" s="11"/>
      <c r="R4764" s="11"/>
      <c r="S4764" s="11"/>
      <c r="T4764" s="11"/>
      <c r="U4764" s="11"/>
      <c r="V4764" s="11"/>
      <c r="W4764" s="11"/>
      <c r="X4764" s="11"/>
      <c r="Y4764" s="11"/>
      <c r="Z4764" s="11"/>
      <c r="AA4764" s="11"/>
      <c r="AB4764" s="11"/>
    </row>
    <row r="4765" spans="2:28" x14ac:dyDescent="0.2">
      <c r="B4765" s="13">
        <f t="shared" si="608"/>
        <v>4762</v>
      </c>
      <c r="C4765" s="12">
        <v>0.7996080660001611</v>
      </c>
      <c r="D4765" s="11">
        <f t="shared" si="601"/>
        <v>21</v>
      </c>
      <c r="E4765" s="11">
        <f t="shared" si="602"/>
        <v>21</v>
      </c>
      <c r="F4765" s="11">
        <f t="shared" si="603"/>
        <v>3150</v>
      </c>
      <c r="G4765" s="12">
        <v>0.65085334744823953</v>
      </c>
      <c r="H4765" s="27">
        <f t="shared" si="604"/>
        <v>3</v>
      </c>
      <c r="I4765" s="11">
        <f t="shared" si="605"/>
        <v>0</v>
      </c>
      <c r="J4765" s="28">
        <f t="shared" si="606"/>
        <v>0</v>
      </c>
      <c r="K4765" s="28">
        <f t="shared" si="607"/>
        <v>3150</v>
      </c>
      <c r="L4765" s="11"/>
      <c r="M4765" s="11"/>
      <c r="N4765" s="11"/>
      <c r="O4765" s="11"/>
      <c r="P4765" s="11"/>
      <c r="Q4765" s="11"/>
      <c r="R4765" s="11"/>
      <c r="S4765" s="11"/>
      <c r="T4765" s="11"/>
      <c r="U4765" s="11"/>
      <c r="V4765" s="11"/>
      <c r="W4765" s="11"/>
      <c r="X4765" s="11"/>
      <c r="Y4765" s="11"/>
      <c r="Z4765" s="11"/>
      <c r="AA4765" s="11"/>
      <c r="AB4765" s="11"/>
    </row>
    <row r="4766" spans="2:28" x14ac:dyDescent="0.2">
      <c r="B4766" s="13">
        <f t="shared" si="608"/>
        <v>4763</v>
      </c>
      <c r="C4766" s="12">
        <v>0.90393541408453659</v>
      </c>
      <c r="D4766" s="11">
        <f t="shared" si="601"/>
        <v>23</v>
      </c>
      <c r="E4766" s="11">
        <f t="shared" si="602"/>
        <v>22</v>
      </c>
      <c r="F4766" s="11">
        <f t="shared" si="603"/>
        <v>3300</v>
      </c>
      <c r="G4766" s="12">
        <v>0.55763353523946524</v>
      </c>
      <c r="H4766" s="27">
        <f t="shared" si="604"/>
        <v>2</v>
      </c>
      <c r="I4766" s="11">
        <f t="shared" si="605"/>
        <v>1</v>
      </c>
      <c r="J4766" s="28">
        <f t="shared" si="606"/>
        <v>500</v>
      </c>
      <c r="K4766" s="28">
        <f t="shared" si="607"/>
        <v>2800</v>
      </c>
      <c r="L4766" s="11"/>
      <c r="M4766" s="11"/>
      <c r="N4766" s="11"/>
      <c r="O4766" s="11"/>
      <c r="P4766" s="11"/>
      <c r="Q4766" s="11"/>
      <c r="R4766" s="11"/>
      <c r="S4766" s="11"/>
      <c r="T4766" s="11"/>
      <c r="U4766" s="11"/>
      <c r="V4766" s="11"/>
      <c r="W4766" s="11"/>
      <c r="X4766" s="11"/>
      <c r="Y4766" s="11"/>
      <c r="Z4766" s="11"/>
      <c r="AA4766" s="11"/>
      <c r="AB4766" s="11"/>
    </row>
    <row r="4767" spans="2:28" x14ac:dyDescent="0.2">
      <c r="B4767" s="13">
        <f t="shared" si="608"/>
        <v>4764</v>
      </c>
      <c r="C4767" s="12">
        <v>0.84137727116785344</v>
      </c>
      <c r="D4767" s="11">
        <f t="shared" si="601"/>
        <v>22</v>
      </c>
      <c r="E4767" s="11">
        <f t="shared" si="602"/>
        <v>22</v>
      </c>
      <c r="F4767" s="11">
        <f t="shared" si="603"/>
        <v>3300</v>
      </c>
      <c r="G4767" s="12">
        <v>0.72746600558620567</v>
      </c>
      <c r="H4767" s="27">
        <f t="shared" si="604"/>
        <v>3</v>
      </c>
      <c r="I4767" s="11">
        <f t="shared" si="605"/>
        <v>0</v>
      </c>
      <c r="J4767" s="28">
        <f t="shared" si="606"/>
        <v>0</v>
      </c>
      <c r="K4767" s="28">
        <f t="shared" si="607"/>
        <v>3300</v>
      </c>
      <c r="L4767" s="11"/>
      <c r="M4767" s="11"/>
      <c r="N4767" s="11"/>
      <c r="O4767" s="11"/>
      <c r="P4767" s="11"/>
      <c r="Q4767" s="11"/>
      <c r="R4767" s="11"/>
      <c r="S4767" s="11"/>
      <c r="T4767" s="11"/>
      <c r="U4767" s="11"/>
      <c r="V4767" s="11"/>
      <c r="W4767" s="11"/>
      <c r="X4767" s="11"/>
      <c r="Y4767" s="11"/>
      <c r="Z4767" s="11"/>
      <c r="AA4767" s="11"/>
      <c r="AB4767" s="11"/>
    </row>
    <row r="4768" spans="2:28" x14ac:dyDescent="0.2">
      <c r="B4768" s="13">
        <f t="shared" si="608"/>
        <v>4765</v>
      </c>
      <c r="C4768" s="12">
        <v>0.72526977224522338</v>
      </c>
      <c r="D4768" s="11">
        <f t="shared" si="601"/>
        <v>21</v>
      </c>
      <c r="E4768" s="11">
        <f t="shared" si="602"/>
        <v>21</v>
      </c>
      <c r="F4768" s="11">
        <f t="shared" si="603"/>
        <v>3150</v>
      </c>
      <c r="G4768" s="12">
        <v>0.26813024447448064</v>
      </c>
      <c r="H4768" s="27">
        <f t="shared" si="604"/>
        <v>1</v>
      </c>
      <c r="I4768" s="11">
        <f t="shared" si="605"/>
        <v>1</v>
      </c>
      <c r="J4768" s="28">
        <f t="shared" si="606"/>
        <v>500</v>
      </c>
      <c r="K4768" s="28">
        <f t="shared" si="607"/>
        <v>2650</v>
      </c>
      <c r="L4768" s="11"/>
      <c r="M4768" s="11"/>
      <c r="N4768" s="11"/>
      <c r="O4768" s="11"/>
      <c r="P4768" s="11"/>
      <c r="Q4768" s="11"/>
      <c r="R4768" s="11"/>
      <c r="S4768" s="11"/>
      <c r="T4768" s="11"/>
      <c r="U4768" s="11"/>
      <c r="V4768" s="11"/>
      <c r="W4768" s="11"/>
      <c r="X4768" s="11"/>
      <c r="Y4768" s="11"/>
      <c r="Z4768" s="11"/>
      <c r="AA4768" s="11"/>
      <c r="AB4768" s="11"/>
    </row>
    <row r="4769" spans="2:28" x14ac:dyDescent="0.2">
      <c r="B4769" s="13">
        <f t="shared" si="608"/>
        <v>4766</v>
      </c>
      <c r="C4769" s="12">
        <v>0.58222274485359926</v>
      </c>
      <c r="D4769" s="11">
        <f t="shared" si="601"/>
        <v>20</v>
      </c>
      <c r="E4769" s="11">
        <f t="shared" si="602"/>
        <v>20</v>
      </c>
      <c r="F4769" s="11">
        <f t="shared" si="603"/>
        <v>3000</v>
      </c>
      <c r="G4769" s="12">
        <v>0.93011918779915703</v>
      </c>
      <c r="H4769" s="27">
        <f t="shared" si="604"/>
        <v>4</v>
      </c>
      <c r="I4769" s="11">
        <f t="shared" si="605"/>
        <v>0</v>
      </c>
      <c r="J4769" s="28">
        <f t="shared" si="606"/>
        <v>0</v>
      </c>
      <c r="K4769" s="28">
        <f t="shared" si="607"/>
        <v>3000</v>
      </c>
      <c r="L4769" s="11"/>
      <c r="M4769" s="11"/>
      <c r="N4769" s="11"/>
      <c r="O4769" s="11"/>
      <c r="P4769" s="11"/>
      <c r="Q4769" s="11"/>
      <c r="R4769" s="11"/>
      <c r="S4769" s="11"/>
      <c r="T4769" s="11"/>
      <c r="U4769" s="11"/>
      <c r="V4769" s="11"/>
      <c r="W4769" s="11"/>
      <c r="X4769" s="11"/>
      <c r="Y4769" s="11"/>
      <c r="Z4769" s="11"/>
      <c r="AA4769" s="11"/>
      <c r="AB4769" s="11"/>
    </row>
    <row r="4770" spans="2:28" x14ac:dyDescent="0.2">
      <c r="B4770" s="13">
        <f t="shared" si="608"/>
        <v>4767</v>
      </c>
      <c r="C4770" s="12">
        <v>0.44216346187394207</v>
      </c>
      <c r="D4770" s="11">
        <f t="shared" si="601"/>
        <v>19</v>
      </c>
      <c r="E4770" s="11">
        <f t="shared" si="602"/>
        <v>19</v>
      </c>
      <c r="F4770" s="11">
        <f t="shared" si="603"/>
        <v>2850</v>
      </c>
      <c r="G4770" s="12">
        <v>0.86210616525109629</v>
      </c>
      <c r="H4770" s="27">
        <f t="shared" si="604"/>
        <v>3</v>
      </c>
      <c r="I4770" s="11">
        <f t="shared" si="605"/>
        <v>0</v>
      </c>
      <c r="J4770" s="28">
        <f t="shared" si="606"/>
        <v>0</v>
      </c>
      <c r="K4770" s="28">
        <f t="shared" si="607"/>
        <v>2850</v>
      </c>
      <c r="L4770" s="11"/>
      <c r="M4770" s="11"/>
      <c r="N4770" s="11"/>
      <c r="O4770" s="11"/>
      <c r="P4770" s="11"/>
      <c r="Q4770" s="11"/>
      <c r="R4770" s="11"/>
      <c r="S4770" s="11"/>
      <c r="T4770" s="11"/>
      <c r="U4770" s="11"/>
      <c r="V4770" s="11"/>
      <c r="W4770" s="11"/>
      <c r="X4770" s="11"/>
      <c r="Y4770" s="11"/>
      <c r="Z4770" s="11"/>
      <c r="AA4770" s="11"/>
      <c r="AB4770" s="11"/>
    </row>
    <row r="4771" spans="2:28" x14ac:dyDescent="0.2">
      <c r="B4771" s="13">
        <f t="shared" si="608"/>
        <v>4768</v>
      </c>
      <c r="C4771" s="12">
        <v>0.35269434914020481</v>
      </c>
      <c r="D4771" s="11">
        <f t="shared" si="601"/>
        <v>19</v>
      </c>
      <c r="E4771" s="11">
        <f t="shared" si="602"/>
        <v>19</v>
      </c>
      <c r="F4771" s="11">
        <f t="shared" si="603"/>
        <v>2850</v>
      </c>
      <c r="G4771" s="12">
        <v>5.4387944393157306E-2</v>
      </c>
      <c r="H4771" s="27">
        <f t="shared" si="604"/>
        <v>0</v>
      </c>
      <c r="I4771" s="11">
        <f t="shared" si="605"/>
        <v>0</v>
      </c>
      <c r="J4771" s="28">
        <f t="shared" si="606"/>
        <v>0</v>
      </c>
      <c r="K4771" s="28">
        <f t="shared" si="607"/>
        <v>2850</v>
      </c>
      <c r="L4771" s="11"/>
      <c r="M4771" s="11"/>
      <c r="N4771" s="11"/>
      <c r="O4771" s="11"/>
      <c r="P4771" s="11"/>
      <c r="Q4771" s="11"/>
      <c r="R4771" s="11"/>
      <c r="S4771" s="11"/>
      <c r="T4771" s="11"/>
      <c r="U4771" s="11"/>
      <c r="V4771" s="11"/>
      <c r="W4771" s="11"/>
      <c r="X4771" s="11"/>
      <c r="Y4771" s="11"/>
      <c r="Z4771" s="11"/>
      <c r="AA4771" s="11"/>
      <c r="AB4771" s="11"/>
    </row>
    <row r="4772" spans="2:28" x14ac:dyDescent="0.2">
      <c r="B4772" s="13">
        <f t="shared" si="608"/>
        <v>4769</v>
      </c>
      <c r="C4772" s="12">
        <v>0.41345572655877338</v>
      </c>
      <c r="D4772" s="11">
        <f t="shared" si="601"/>
        <v>19</v>
      </c>
      <c r="E4772" s="11">
        <f t="shared" si="602"/>
        <v>19</v>
      </c>
      <c r="F4772" s="11">
        <f t="shared" si="603"/>
        <v>2850</v>
      </c>
      <c r="G4772" s="12">
        <v>0.87405622454021115</v>
      </c>
      <c r="H4772" s="27">
        <f t="shared" si="604"/>
        <v>3</v>
      </c>
      <c r="I4772" s="11">
        <f t="shared" si="605"/>
        <v>0</v>
      </c>
      <c r="J4772" s="28">
        <f t="shared" si="606"/>
        <v>0</v>
      </c>
      <c r="K4772" s="28">
        <f t="shared" si="607"/>
        <v>2850</v>
      </c>
      <c r="L4772" s="11"/>
      <c r="M4772" s="11"/>
      <c r="N4772" s="11"/>
      <c r="O4772" s="11"/>
      <c r="P4772" s="11"/>
      <c r="Q4772" s="11"/>
      <c r="R4772" s="11"/>
      <c r="S4772" s="11"/>
      <c r="T4772" s="11"/>
      <c r="U4772" s="11"/>
      <c r="V4772" s="11"/>
      <c r="W4772" s="11"/>
      <c r="X4772" s="11"/>
      <c r="Y4772" s="11"/>
      <c r="Z4772" s="11"/>
      <c r="AA4772" s="11"/>
      <c r="AB4772" s="11"/>
    </row>
    <row r="4773" spans="2:28" x14ac:dyDescent="0.2">
      <c r="B4773" s="13">
        <f t="shared" si="608"/>
        <v>4770</v>
      </c>
      <c r="C4773" s="12">
        <v>6.5110180498063719E-2</v>
      </c>
      <c r="D4773" s="11">
        <f t="shared" si="601"/>
        <v>15</v>
      </c>
      <c r="E4773" s="11">
        <f t="shared" si="602"/>
        <v>15</v>
      </c>
      <c r="F4773" s="11">
        <f t="shared" si="603"/>
        <v>2250</v>
      </c>
      <c r="G4773" s="12">
        <v>0.21250179069035269</v>
      </c>
      <c r="H4773" s="27">
        <f t="shared" si="604"/>
        <v>1</v>
      </c>
      <c r="I4773" s="11">
        <f t="shared" si="605"/>
        <v>0</v>
      </c>
      <c r="J4773" s="28">
        <f t="shared" si="606"/>
        <v>0</v>
      </c>
      <c r="K4773" s="28">
        <f t="shared" si="607"/>
        <v>2250</v>
      </c>
      <c r="L4773" s="11"/>
      <c r="M4773" s="11"/>
      <c r="N4773" s="11"/>
      <c r="O4773" s="11"/>
      <c r="P4773" s="11"/>
      <c r="Q4773" s="11"/>
      <c r="R4773" s="11"/>
      <c r="S4773" s="11"/>
      <c r="T4773" s="11"/>
      <c r="U4773" s="11"/>
      <c r="V4773" s="11"/>
      <c r="W4773" s="11"/>
      <c r="X4773" s="11"/>
      <c r="Y4773" s="11"/>
      <c r="Z4773" s="11"/>
      <c r="AA4773" s="11"/>
      <c r="AB4773" s="11"/>
    </row>
    <row r="4774" spans="2:28" x14ac:dyDescent="0.2">
      <c r="B4774" s="13">
        <f t="shared" si="608"/>
        <v>4771</v>
      </c>
      <c r="C4774" s="12">
        <v>0.35744423465853481</v>
      </c>
      <c r="D4774" s="11">
        <f t="shared" si="601"/>
        <v>19</v>
      </c>
      <c r="E4774" s="11">
        <f t="shared" si="602"/>
        <v>19</v>
      </c>
      <c r="F4774" s="11">
        <f t="shared" si="603"/>
        <v>2850</v>
      </c>
      <c r="G4774" s="12">
        <v>0.46615404317490128</v>
      </c>
      <c r="H4774" s="27">
        <f t="shared" si="604"/>
        <v>2</v>
      </c>
      <c r="I4774" s="11">
        <f t="shared" si="605"/>
        <v>0</v>
      </c>
      <c r="J4774" s="28">
        <f t="shared" si="606"/>
        <v>0</v>
      </c>
      <c r="K4774" s="28">
        <f t="shared" si="607"/>
        <v>2850</v>
      </c>
      <c r="L4774" s="11"/>
      <c r="M4774" s="11"/>
      <c r="N4774" s="11"/>
      <c r="O4774" s="11"/>
      <c r="P4774" s="11"/>
      <c r="Q4774" s="11"/>
      <c r="R4774" s="11"/>
      <c r="S4774" s="11"/>
      <c r="T4774" s="11"/>
      <c r="U4774" s="11"/>
      <c r="V4774" s="11"/>
      <c r="W4774" s="11"/>
      <c r="X4774" s="11"/>
      <c r="Y4774" s="11"/>
      <c r="Z4774" s="11"/>
      <c r="AA4774" s="11"/>
      <c r="AB4774" s="11"/>
    </row>
    <row r="4775" spans="2:28" x14ac:dyDescent="0.2">
      <c r="B4775" s="13">
        <f t="shared" si="608"/>
        <v>4772</v>
      </c>
      <c r="C4775" s="12">
        <v>0.74527921167707833</v>
      </c>
      <c r="D4775" s="11">
        <f t="shared" si="601"/>
        <v>21</v>
      </c>
      <c r="E4775" s="11">
        <f t="shared" si="602"/>
        <v>21</v>
      </c>
      <c r="F4775" s="11">
        <f t="shared" si="603"/>
        <v>3150</v>
      </c>
      <c r="G4775" s="12">
        <v>0.5747869150879944</v>
      </c>
      <c r="H4775" s="27">
        <f t="shared" si="604"/>
        <v>2</v>
      </c>
      <c r="I4775" s="11">
        <f t="shared" si="605"/>
        <v>0</v>
      </c>
      <c r="J4775" s="28">
        <f t="shared" si="606"/>
        <v>0</v>
      </c>
      <c r="K4775" s="28">
        <f t="shared" si="607"/>
        <v>3150</v>
      </c>
      <c r="L4775" s="11"/>
      <c r="M4775" s="11"/>
      <c r="N4775" s="11"/>
      <c r="O4775" s="11"/>
      <c r="P4775" s="11"/>
      <c r="Q4775" s="11"/>
      <c r="R4775" s="11"/>
      <c r="S4775" s="11"/>
      <c r="T4775" s="11"/>
      <c r="U4775" s="11"/>
      <c r="V4775" s="11"/>
      <c r="W4775" s="11"/>
      <c r="X4775" s="11"/>
      <c r="Y4775" s="11"/>
      <c r="Z4775" s="11"/>
      <c r="AA4775" s="11"/>
      <c r="AB4775" s="11"/>
    </row>
    <row r="4776" spans="2:28" x14ac:dyDescent="0.2">
      <c r="B4776" s="13">
        <f t="shared" si="608"/>
        <v>4773</v>
      </c>
      <c r="C4776" s="12">
        <v>0.26522751512311726</v>
      </c>
      <c r="D4776" s="11">
        <f t="shared" si="601"/>
        <v>18</v>
      </c>
      <c r="E4776" s="11">
        <f t="shared" si="602"/>
        <v>18</v>
      </c>
      <c r="F4776" s="11">
        <f t="shared" si="603"/>
        <v>2700</v>
      </c>
      <c r="G4776" s="12">
        <v>0.75416825966683343</v>
      </c>
      <c r="H4776" s="27">
        <f t="shared" si="604"/>
        <v>3</v>
      </c>
      <c r="I4776" s="11">
        <f t="shared" si="605"/>
        <v>0</v>
      </c>
      <c r="J4776" s="28">
        <f t="shared" si="606"/>
        <v>0</v>
      </c>
      <c r="K4776" s="28">
        <f t="shared" si="607"/>
        <v>2700</v>
      </c>
      <c r="L4776" s="11"/>
      <c r="M4776" s="11"/>
      <c r="N4776" s="11"/>
      <c r="O4776" s="11"/>
      <c r="P4776" s="11"/>
      <c r="Q4776" s="11"/>
      <c r="R4776" s="11"/>
      <c r="S4776" s="11"/>
      <c r="T4776" s="11"/>
      <c r="U4776" s="11"/>
      <c r="V4776" s="11"/>
      <c r="W4776" s="11"/>
      <c r="X4776" s="11"/>
      <c r="Y4776" s="11"/>
      <c r="Z4776" s="11"/>
      <c r="AA4776" s="11"/>
      <c r="AB4776" s="11"/>
    </row>
    <row r="4777" spans="2:28" x14ac:dyDescent="0.2">
      <c r="B4777" s="13">
        <f t="shared" si="608"/>
        <v>4774</v>
      </c>
      <c r="C4777" s="12">
        <v>0.71417745846868952</v>
      </c>
      <c r="D4777" s="11">
        <f t="shared" si="601"/>
        <v>21</v>
      </c>
      <c r="E4777" s="11">
        <f t="shared" si="602"/>
        <v>21</v>
      </c>
      <c r="F4777" s="11">
        <f t="shared" si="603"/>
        <v>3150</v>
      </c>
      <c r="G4777" s="12">
        <v>0.91185552873213149</v>
      </c>
      <c r="H4777" s="27">
        <f t="shared" si="604"/>
        <v>4</v>
      </c>
      <c r="I4777" s="11">
        <f t="shared" si="605"/>
        <v>0</v>
      </c>
      <c r="J4777" s="28">
        <f t="shared" si="606"/>
        <v>0</v>
      </c>
      <c r="K4777" s="28">
        <f t="shared" si="607"/>
        <v>3150</v>
      </c>
      <c r="L4777" s="11"/>
      <c r="M4777" s="11"/>
      <c r="N4777" s="11"/>
      <c r="O4777" s="11"/>
      <c r="P4777" s="11"/>
      <c r="Q4777" s="11"/>
      <c r="R4777" s="11"/>
      <c r="S4777" s="11"/>
      <c r="T4777" s="11"/>
      <c r="U4777" s="11"/>
      <c r="V4777" s="11"/>
      <c r="W4777" s="11"/>
      <c r="X4777" s="11"/>
      <c r="Y4777" s="11"/>
      <c r="Z4777" s="11"/>
      <c r="AA4777" s="11"/>
      <c r="AB4777" s="11"/>
    </row>
    <row r="4778" spans="2:28" x14ac:dyDescent="0.2">
      <c r="B4778" s="13">
        <f t="shared" si="608"/>
        <v>4775</v>
      </c>
      <c r="C4778" s="12">
        <v>0.53753083253939704</v>
      </c>
      <c r="D4778" s="11">
        <f t="shared" si="601"/>
        <v>20</v>
      </c>
      <c r="E4778" s="11">
        <f t="shared" si="602"/>
        <v>20</v>
      </c>
      <c r="F4778" s="11">
        <f t="shared" si="603"/>
        <v>3000</v>
      </c>
      <c r="G4778" s="12">
        <v>0.94786875114697045</v>
      </c>
      <c r="H4778" s="27">
        <f t="shared" si="604"/>
        <v>4</v>
      </c>
      <c r="I4778" s="11">
        <f t="shared" si="605"/>
        <v>0</v>
      </c>
      <c r="J4778" s="28">
        <f t="shared" si="606"/>
        <v>0</v>
      </c>
      <c r="K4778" s="28">
        <f t="shared" si="607"/>
        <v>3000</v>
      </c>
      <c r="L4778" s="11"/>
      <c r="M4778" s="11"/>
      <c r="N4778" s="11"/>
      <c r="O4778" s="11"/>
      <c r="P4778" s="11"/>
      <c r="Q4778" s="11"/>
      <c r="R4778" s="11"/>
      <c r="S4778" s="11"/>
      <c r="T4778" s="11"/>
      <c r="U4778" s="11"/>
      <c r="V4778" s="11"/>
      <c r="W4778" s="11"/>
      <c r="X4778" s="11"/>
      <c r="Y4778" s="11"/>
      <c r="Z4778" s="11"/>
      <c r="AA4778" s="11"/>
      <c r="AB4778" s="11"/>
    </row>
    <row r="4779" spans="2:28" x14ac:dyDescent="0.2">
      <c r="B4779" s="13">
        <f t="shared" si="608"/>
        <v>4776</v>
      </c>
      <c r="C4779" s="12">
        <v>0.37215119819737086</v>
      </c>
      <c r="D4779" s="11">
        <f t="shared" si="601"/>
        <v>19</v>
      </c>
      <c r="E4779" s="11">
        <f t="shared" si="602"/>
        <v>19</v>
      </c>
      <c r="F4779" s="11">
        <f t="shared" si="603"/>
        <v>2850</v>
      </c>
      <c r="G4779" s="12">
        <v>0.34839003552243331</v>
      </c>
      <c r="H4779" s="27">
        <f t="shared" si="604"/>
        <v>1</v>
      </c>
      <c r="I4779" s="11">
        <f t="shared" si="605"/>
        <v>0</v>
      </c>
      <c r="J4779" s="28">
        <f t="shared" si="606"/>
        <v>0</v>
      </c>
      <c r="K4779" s="28">
        <f t="shared" si="607"/>
        <v>2850</v>
      </c>
      <c r="L4779" s="11"/>
      <c r="M4779" s="11"/>
      <c r="N4779" s="11"/>
      <c r="O4779" s="11"/>
      <c r="P4779" s="11"/>
      <c r="Q4779" s="11"/>
      <c r="R4779" s="11"/>
      <c r="S4779" s="11"/>
      <c r="T4779" s="11"/>
      <c r="U4779" s="11"/>
      <c r="V4779" s="11"/>
      <c r="W4779" s="11"/>
      <c r="X4779" s="11"/>
      <c r="Y4779" s="11"/>
      <c r="Z4779" s="11"/>
      <c r="AA4779" s="11"/>
      <c r="AB4779" s="11"/>
    </row>
    <row r="4780" spans="2:28" x14ac:dyDescent="0.2">
      <c r="B4780" s="13">
        <f t="shared" si="608"/>
        <v>4777</v>
      </c>
      <c r="C4780" s="12">
        <v>0.20525011111029712</v>
      </c>
      <c r="D4780" s="11">
        <f t="shared" si="601"/>
        <v>17</v>
      </c>
      <c r="E4780" s="11">
        <f t="shared" si="602"/>
        <v>17</v>
      </c>
      <c r="F4780" s="11">
        <f t="shared" si="603"/>
        <v>2550</v>
      </c>
      <c r="G4780" s="12">
        <v>0.4558415126848242</v>
      </c>
      <c r="H4780" s="27">
        <f t="shared" si="604"/>
        <v>1</v>
      </c>
      <c r="I4780" s="11">
        <f t="shared" si="605"/>
        <v>0</v>
      </c>
      <c r="J4780" s="28">
        <f t="shared" si="606"/>
        <v>0</v>
      </c>
      <c r="K4780" s="28">
        <f t="shared" si="607"/>
        <v>2550</v>
      </c>
      <c r="L4780" s="11"/>
      <c r="M4780" s="11"/>
      <c r="N4780" s="11"/>
      <c r="O4780" s="11"/>
      <c r="P4780" s="11"/>
      <c r="Q4780" s="11"/>
      <c r="R4780" s="11"/>
      <c r="S4780" s="11"/>
      <c r="T4780" s="11"/>
      <c r="U4780" s="11"/>
      <c r="V4780" s="11"/>
      <c r="W4780" s="11"/>
      <c r="X4780" s="11"/>
      <c r="Y4780" s="11"/>
      <c r="Z4780" s="11"/>
      <c r="AA4780" s="11"/>
      <c r="AB4780" s="11"/>
    </row>
    <row r="4781" spans="2:28" x14ac:dyDescent="0.2">
      <c r="B4781" s="13">
        <f t="shared" si="608"/>
        <v>4778</v>
      </c>
      <c r="C4781" s="12">
        <v>0.95663201172954926</v>
      </c>
      <c r="D4781" s="11">
        <f t="shared" si="601"/>
        <v>24</v>
      </c>
      <c r="E4781" s="11">
        <f t="shared" si="602"/>
        <v>22</v>
      </c>
      <c r="F4781" s="11">
        <f t="shared" si="603"/>
        <v>3300</v>
      </c>
      <c r="G4781" s="12">
        <v>0.9629150060905638</v>
      </c>
      <c r="H4781" s="27">
        <f t="shared" si="604"/>
        <v>5</v>
      </c>
      <c r="I4781" s="11">
        <f t="shared" si="605"/>
        <v>0</v>
      </c>
      <c r="J4781" s="28">
        <f t="shared" si="606"/>
        <v>0</v>
      </c>
      <c r="K4781" s="28">
        <f t="shared" si="607"/>
        <v>3300</v>
      </c>
      <c r="L4781" s="11"/>
      <c r="M4781" s="11"/>
      <c r="N4781" s="11"/>
      <c r="O4781" s="11"/>
      <c r="P4781" s="11"/>
      <c r="Q4781" s="11"/>
      <c r="R4781" s="11"/>
      <c r="S4781" s="11"/>
      <c r="T4781" s="11"/>
      <c r="U4781" s="11"/>
      <c r="V4781" s="11"/>
      <c r="W4781" s="11"/>
      <c r="X4781" s="11"/>
      <c r="Y4781" s="11"/>
      <c r="Z4781" s="11"/>
      <c r="AA4781" s="11"/>
      <c r="AB4781" s="11"/>
    </row>
    <row r="4782" spans="2:28" x14ac:dyDescent="0.2">
      <c r="B4782" s="13">
        <f t="shared" si="608"/>
        <v>4779</v>
      </c>
      <c r="C4782" s="12">
        <v>0.40979630804127309</v>
      </c>
      <c r="D4782" s="11">
        <f t="shared" si="601"/>
        <v>19</v>
      </c>
      <c r="E4782" s="11">
        <f t="shared" si="602"/>
        <v>19</v>
      </c>
      <c r="F4782" s="11">
        <f t="shared" si="603"/>
        <v>2850</v>
      </c>
      <c r="G4782" s="12">
        <v>0.61829770686355057</v>
      </c>
      <c r="H4782" s="27">
        <f t="shared" si="604"/>
        <v>2</v>
      </c>
      <c r="I4782" s="11">
        <f t="shared" si="605"/>
        <v>0</v>
      </c>
      <c r="J4782" s="28">
        <f t="shared" si="606"/>
        <v>0</v>
      </c>
      <c r="K4782" s="28">
        <f t="shared" si="607"/>
        <v>2850</v>
      </c>
      <c r="L4782" s="11"/>
      <c r="M4782" s="11"/>
      <c r="N4782" s="11"/>
      <c r="O4782" s="11"/>
      <c r="P4782" s="11"/>
      <c r="Q4782" s="11"/>
      <c r="R4782" s="11"/>
      <c r="S4782" s="11"/>
      <c r="T4782" s="11"/>
      <c r="U4782" s="11"/>
      <c r="V4782" s="11"/>
      <c r="W4782" s="11"/>
      <c r="X4782" s="11"/>
      <c r="Y4782" s="11"/>
      <c r="Z4782" s="11"/>
      <c r="AA4782" s="11"/>
      <c r="AB4782" s="11"/>
    </row>
    <row r="4783" spans="2:28" x14ac:dyDescent="0.2">
      <c r="B4783" s="13">
        <f t="shared" si="608"/>
        <v>4780</v>
      </c>
      <c r="C4783" s="12">
        <v>0.48893110444736776</v>
      </c>
      <c r="D4783" s="11">
        <f t="shared" si="601"/>
        <v>19</v>
      </c>
      <c r="E4783" s="11">
        <f t="shared" si="602"/>
        <v>19</v>
      </c>
      <c r="F4783" s="11">
        <f t="shared" si="603"/>
        <v>2850</v>
      </c>
      <c r="G4783" s="12">
        <v>0.71734791374252727</v>
      </c>
      <c r="H4783" s="27">
        <f t="shared" si="604"/>
        <v>3</v>
      </c>
      <c r="I4783" s="11">
        <f t="shared" si="605"/>
        <v>0</v>
      </c>
      <c r="J4783" s="28">
        <f t="shared" si="606"/>
        <v>0</v>
      </c>
      <c r="K4783" s="28">
        <f t="shared" si="607"/>
        <v>2850</v>
      </c>
      <c r="L4783" s="11"/>
      <c r="M4783" s="11"/>
      <c r="N4783" s="11"/>
      <c r="O4783" s="11"/>
      <c r="P4783" s="11"/>
      <c r="Q4783" s="11"/>
      <c r="R4783" s="11"/>
      <c r="S4783" s="11"/>
      <c r="T4783" s="11"/>
      <c r="U4783" s="11"/>
      <c r="V4783" s="11"/>
      <c r="W4783" s="11"/>
      <c r="X4783" s="11"/>
      <c r="Y4783" s="11"/>
      <c r="Z4783" s="11"/>
      <c r="AA4783" s="11"/>
      <c r="AB4783" s="11"/>
    </row>
    <row r="4784" spans="2:28" x14ac:dyDescent="0.2">
      <c r="B4784" s="13">
        <f t="shared" si="608"/>
        <v>4781</v>
      </c>
      <c r="C4784" s="12">
        <v>0.11586739356582065</v>
      </c>
      <c r="D4784" s="11">
        <f t="shared" si="601"/>
        <v>16</v>
      </c>
      <c r="E4784" s="11">
        <f t="shared" si="602"/>
        <v>16</v>
      </c>
      <c r="F4784" s="11">
        <f t="shared" si="603"/>
        <v>2400</v>
      </c>
      <c r="G4784" s="12">
        <v>0.14262040410951493</v>
      </c>
      <c r="H4784" s="27">
        <f t="shared" si="604"/>
        <v>0</v>
      </c>
      <c r="I4784" s="11">
        <f t="shared" si="605"/>
        <v>0</v>
      </c>
      <c r="J4784" s="28">
        <f t="shared" si="606"/>
        <v>0</v>
      </c>
      <c r="K4784" s="28">
        <f t="shared" si="607"/>
        <v>2400</v>
      </c>
      <c r="L4784" s="11"/>
      <c r="M4784" s="11"/>
      <c r="N4784" s="11"/>
      <c r="O4784" s="11"/>
      <c r="P4784" s="11"/>
      <c r="Q4784" s="11"/>
      <c r="R4784" s="11"/>
      <c r="S4784" s="11"/>
      <c r="T4784" s="11"/>
      <c r="U4784" s="11"/>
      <c r="V4784" s="11"/>
      <c r="W4784" s="11"/>
      <c r="X4784" s="11"/>
      <c r="Y4784" s="11"/>
      <c r="Z4784" s="11"/>
      <c r="AA4784" s="11"/>
      <c r="AB4784" s="11"/>
    </row>
    <row r="4785" spans="2:28" x14ac:dyDescent="0.2">
      <c r="B4785" s="13">
        <f t="shared" si="608"/>
        <v>4782</v>
      </c>
      <c r="C4785" s="12">
        <v>0.56798083194604421</v>
      </c>
      <c r="D4785" s="11">
        <f t="shared" si="601"/>
        <v>20</v>
      </c>
      <c r="E4785" s="11">
        <f t="shared" si="602"/>
        <v>20</v>
      </c>
      <c r="F4785" s="11">
        <f t="shared" si="603"/>
        <v>3000</v>
      </c>
      <c r="G4785" s="12">
        <v>0.25291215142744106</v>
      </c>
      <c r="H4785" s="27">
        <f t="shared" si="604"/>
        <v>1</v>
      </c>
      <c r="I4785" s="11">
        <f t="shared" si="605"/>
        <v>0</v>
      </c>
      <c r="J4785" s="28">
        <f t="shared" si="606"/>
        <v>0</v>
      </c>
      <c r="K4785" s="28">
        <f t="shared" si="607"/>
        <v>3000</v>
      </c>
      <c r="L4785" s="11"/>
      <c r="M4785" s="11"/>
      <c r="N4785" s="11"/>
      <c r="O4785" s="11"/>
      <c r="P4785" s="11"/>
      <c r="Q4785" s="11"/>
      <c r="R4785" s="11"/>
      <c r="S4785" s="11"/>
      <c r="T4785" s="11"/>
      <c r="U4785" s="11"/>
      <c r="V4785" s="11"/>
      <c r="W4785" s="11"/>
      <c r="X4785" s="11"/>
      <c r="Y4785" s="11"/>
      <c r="Z4785" s="11"/>
      <c r="AA4785" s="11"/>
      <c r="AB4785" s="11"/>
    </row>
    <row r="4786" spans="2:28" x14ac:dyDescent="0.2">
      <c r="B4786" s="13">
        <f t="shared" si="608"/>
        <v>4783</v>
      </c>
      <c r="C4786" s="12">
        <v>0.80144926891519142</v>
      </c>
      <c r="D4786" s="11">
        <f t="shared" si="601"/>
        <v>21</v>
      </c>
      <c r="E4786" s="11">
        <f t="shared" si="602"/>
        <v>21</v>
      </c>
      <c r="F4786" s="11">
        <f t="shared" si="603"/>
        <v>3150</v>
      </c>
      <c r="G4786" s="12">
        <v>0.60599759861981595</v>
      </c>
      <c r="H4786" s="27">
        <f t="shared" si="604"/>
        <v>2</v>
      </c>
      <c r="I4786" s="11">
        <f t="shared" si="605"/>
        <v>0</v>
      </c>
      <c r="J4786" s="28">
        <f t="shared" si="606"/>
        <v>0</v>
      </c>
      <c r="K4786" s="28">
        <f t="shared" si="607"/>
        <v>3150</v>
      </c>
      <c r="L4786" s="11"/>
      <c r="M4786" s="11"/>
      <c r="N4786" s="11"/>
      <c r="O4786" s="11"/>
      <c r="P4786" s="11"/>
      <c r="Q4786" s="11"/>
      <c r="R4786" s="11"/>
      <c r="S4786" s="11"/>
      <c r="T4786" s="11"/>
      <c r="U4786" s="11"/>
      <c r="V4786" s="11"/>
      <c r="W4786" s="11"/>
      <c r="X4786" s="11"/>
      <c r="Y4786" s="11"/>
      <c r="Z4786" s="11"/>
      <c r="AA4786" s="11"/>
      <c r="AB4786" s="11"/>
    </row>
    <row r="4787" spans="2:28" x14ac:dyDescent="0.2">
      <c r="B4787" s="13">
        <f t="shared" si="608"/>
        <v>4784</v>
      </c>
      <c r="C4787" s="12">
        <v>0.12856562187425724</v>
      </c>
      <c r="D4787" s="11">
        <f t="shared" si="601"/>
        <v>16</v>
      </c>
      <c r="E4787" s="11">
        <f t="shared" si="602"/>
        <v>16</v>
      </c>
      <c r="F4787" s="11">
        <f t="shared" si="603"/>
        <v>2400</v>
      </c>
      <c r="G4787" s="12">
        <v>0.53644719170421107</v>
      </c>
      <c r="H4787" s="27">
        <f t="shared" si="604"/>
        <v>2</v>
      </c>
      <c r="I4787" s="11">
        <f t="shared" si="605"/>
        <v>0</v>
      </c>
      <c r="J4787" s="28">
        <f t="shared" si="606"/>
        <v>0</v>
      </c>
      <c r="K4787" s="28">
        <f t="shared" si="607"/>
        <v>2400</v>
      </c>
      <c r="L4787" s="11"/>
      <c r="M4787" s="11"/>
      <c r="N4787" s="11"/>
      <c r="O4787" s="11"/>
      <c r="P4787" s="11"/>
      <c r="Q4787" s="11"/>
      <c r="R4787" s="11"/>
      <c r="S4787" s="11"/>
      <c r="T4787" s="11"/>
      <c r="U4787" s="11"/>
      <c r="V4787" s="11"/>
      <c r="W4787" s="11"/>
      <c r="X4787" s="11"/>
      <c r="Y4787" s="11"/>
      <c r="Z4787" s="11"/>
      <c r="AA4787" s="11"/>
      <c r="AB4787" s="11"/>
    </row>
    <row r="4788" spans="2:28" x14ac:dyDescent="0.2">
      <c r="B4788" s="13">
        <f t="shared" si="608"/>
        <v>4785</v>
      </c>
      <c r="C4788" s="12">
        <v>0.30386959785647771</v>
      </c>
      <c r="D4788" s="11">
        <f t="shared" si="601"/>
        <v>18</v>
      </c>
      <c r="E4788" s="11">
        <f t="shared" si="602"/>
        <v>18</v>
      </c>
      <c r="F4788" s="11">
        <f t="shared" si="603"/>
        <v>2700</v>
      </c>
      <c r="G4788" s="12">
        <v>0.36550994725322694</v>
      </c>
      <c r="H4788" s="27">
        <f t="shared" si="604"/>
        <v>1</v>
      </c>
      <c r="I4788" s="11">
        <f t="shared" si="605"/>
        <v>0</v>
      </c>
      <c r="J4788" s="28">
        <f t="shared" si="606"/>
        <v>0</v>
      </c>
      <c r="K4788" s="28">
        <f t="shared" si="607"/>
        <v>2700</v>
      </c>
      <c r="L4788" s="11"/>
      <c r="M4788" s="11"/>
      <c r="N4788" s="11"/>
      <c r="O4788" s="11"/>
      <c r="P4788" s="11"/>
      <c r="Q4788" s="11"/>
      <c r="R4788" s="11"/>
      <c r="S4788" s="11"/>
      <c r="T4788" s="11"/>
      <c r="U4788" s="11"/>
      <c r="V4788" s="11"/>
      <c r="W4788" s="11"/>
      <c r="X4788" s="11"/>
      <c r="Y4788" s="11"/>
      <c r="Z4788" s="11"/>
      <c r="AA4788" s="11"/>
      <c r="AB4788" s="11"/>
    </row>
    <row r="4789" spans="2:28" x14ac:dyDescent="0.2">
      <c r="B4789" s="13">
        <f t="shared" si="608"/>
        <v>4786</v>
      </c>
      <c r="C4789" s="12">
        <v>1.2452203223053515E-2</v>
      </c>
      <c r="D4789" s="11">
        <f t="shared" si="601"/>
        <v>14</v>
      </c>
      <c r="E4789" s="11">
        <f t="shared" si="602"/>
        <v>14</v>
      </c>
      <c r="F4789" s="11">
        <f t="shared" si="603"/>
        <v>2100</v>
      </c>
      <c r="G4789" s="12">
        <v>0.94258949464054298</v>
      </c>
      <c r="H4789" s="27">
        <f t="shared" si="604"/>
        <v>3</v>
      </c>
      <c r="I4789" s="11">
        <f t="shared" si="605"/>
        <v>0</v>
      </c>
      <c r="J4789" s="28">
        <f t="shared" si="606"/>
        <v>0</v>
      </c>
      <c r="K4789" s="28">
        <f t="shared" si="607"/>
        <v>2100</v>
      </c>
      <c r="L4789" s="11"/>
      <c r="M4789" s="11"/>
      <c r="N4789" s="11"/>
      <c r="O4789" s="11"/>
      <c r="P4789" s="11"/>
      <c r="Q4789" s="11"/>
      <c r="R4789" s="11"/>
      <c r="S4789" s="11"/>
      <c r="T4789" s="11"/>
      <c r="U4789" s="11"/>
      <c r="V4789" s="11"/>
      <c r="W4789" s="11"/>
      <c r="X4789" s="11"/>
      <c r="Y4789" s="11"/>
      <c r="Z4789" s="11"/>
      <c r="AA4789" s="11"/>
      <c r="AB4789" s="11"/>
    </row>
    <row r="4790" spans="2:28" x14ac:dyDescent="0.2">
      <c r="B4790" s="13">
        <f t="shared" si="608"/>
        <v>4787</v>
      </c>
      <c r="C4790" s="12">
        <v>0.85290217480422359</v>
      </c>
      <c r="D4790" s="11">
        <f t="shared" si="601"/>
        <v>22</v>
      </c>
      <c r="E4790" s="11">
        <f t="shared" si="602"/>
        <v>22</v>
      </c>
      <c r="F4790" s="11">
        <f t="shared" si="603"/>
        <v>3300</v>
      </c>
      <c r="G4790" s="12">
        <v>0.11031216253819076</v>
      </c>
      <c r="H4790" s="27">
        <f t="shared" si="604"/>
        <v>1</v>
      </c>
      <c r="I4790" s="11">
        <f t="shared" si="605"/>
        <v>2</v>
      </c>
      <c r="J4790" s="28">
        <f t="shared" si="606"/>
        <v>1000</v>
      </c>
      <c r="K4790" s="28">
        <f t="shared" si="607"/>
        <v>2300</v>
      </c>
      <c r="L4790" s="11"/>
      <c r="M4790" s="11"/>
      <c r="N4790" s="11"/>
      <c r="O4790" s="11"/>
      <c r="P4790" s="11"/>
      <c r="Q4790" s="11"/>
      <c r="R4790" s="11"/>
      <c r="S4790" s="11"/>
      <c r="T4790" s="11"/>
      <c r="U4790" s="11"/>
      <c r="V4790" s="11"/>
      <c r="W4790" s="11"/>
      <c r="X4790" s="11"/>
      <c r="Y4790" s="11"/>
      <c r="Z4790" s="11"/>
      <c r="AA4790" s="11"/>
      <c r="AB4790" s="11"/>
    </row>
    <row r="4791" spans="2:28" x14ac:dyDescent="0.2">
      <c r="B4791" s="13">
        <f t="shared" si="608"/>
        <v>4788</v>
      </c>
      <c r="C4791" s="12">
        <v>0.62052349732319456</v>
      </c>
      <c r="D4791" s="11">
        <f t="shared" si="601"/>
        <v>20</v>
      </c>
      <c r="E4791" s="11">
        <f t="shared" si="602"/>
        <v>20</v>
      </c>
      <c r="F4791" s="11">
        <f t="shared" si="603"/>
        <v>3000</v>
      </c>
      <c r="G4791" s="12">
        <v>0.64965789938845842</v>
      </c>
      <c r="H4791" s="27">
        <f t="shared" si="604"/>
        <v>2</v>
      </c>
      <c r="I4791" s="11">
        <f t="shared" si="605"/>
        <v>0</v>
      </c>
      <c r="J4791" s="28">
        <f t="shared" si="606"/>
        <v>0</v>
      </c>
      <c r="K4791" s="28">
        <f t="shared" si="607"/>
        <v>3000</v>
      </c>
      <c r="L4791" s="11"/>
      <c r="M4791" s="11"/>
      <c r="N4791" s="11"/>
      <c r="O4791" s="11"/>
      <c r="P4791" s="11"/>
      <c r="Q4791" s="11"/>
      <c r="R4791" s="11"/>
      <c r="S4791" s="11"/>
      <c r="T4791" s="11"/>
      <c r="U4791" s="11"/>
      <c r="V4791" s="11"/>
      <c r="W4791" s="11"/>
      <c r="X4791" s="11"/>
      <c r="Y4791" s="11"/>
      <c r="Z4791" s="11"/>
      <c r="AA4791" s="11"/>
      <c r="AB4791" s="11"/>
    </row>
    <row r="4792" spans="2:28" x14ac:dyDescent="0.2">
      <c r="B4792" s="13">
        <f t="shared" si="608"/>
        <v>4789</v>
      </c>
      <c r="C4792" s="12">
        <v>7.3445499173263706E-2</v>
      </c>
      <c r="D4792" s="11">
        <f t="shared" si="601"/>
        <v>15</v>
      </c>
      <c r="E4792" s="11">
        <f t="shared" si="602"/>
        <v>15</v>
      </c>
      <c r="F4792" s="11">
        <f t="shared" si="603"/>
        <v>2250</v>
      </c>
      <c r="G4792" s="12">
        <v>0.90100725711531526</v>
      </c>
      <c r="H4792" s="27">
        <f t="shared" si="604"/>
        <v>3</v>
      </c>
      <c r="I4792" s="11">
        <f t="shared" si="605"/>
        <v>0</v>
      </c>
      <c r="J4792" s="28">
        <f t="shared" si="606"/>
        <v>0</v>
      </c>
      <c r="K4792" s="28">
        <f t="shared" si="607"/>
        <v>2250</v>
      </c>
      <c r="L4792" s="11"/>
      <c r="M4792" s="11"/>
      <c r="N4792" s="11"/>
      <c r="O4792" s="11"/>
      <c r="P4792" s="11"/>
      <c r="Q4792" s="11"/>
      <c r="R4792" s="11"/>
      <c r="S4792" s="11"/>
      <c r="T4792" s="11"/>
      <c r="U4792" s="11"/>
      <c r="V4792" s="11"/>
      <c r="W4792" s="11"/>
      <c r="X4792" s="11"/>
      <c r="Y4792" s="11"/>
      <c r="Z4792" s="11"/>
      <c r="AA4792" s="11"/>
      <c r="AB4792" s="11"/>
    </row>
    <row r="4793" spans="2:28" x14ac:dyDescent="0.2">
      <c r="B4793" s="13">
        <f t="shared" si="608"/>
        <v>4790</v>
      </c>
      <c r="C4793" s="12">
        <v>0.41269097120993437</v>
      </c>
      <c r="D4793" s="11">
        <f t="shared" si="601"/>
        <v>19</v>
      </c>
      <c r="E4793" s="11">
        <f t="shared" si="602"/>
        <v>19</v>
      </c>
      <c r="F4793" s="11">
        <f t="shared" si="603"/>
        <v>2850</v>
      </c>
      <c r="G4793" s="12">
        <v>0.45106702833002865</v>
      </c>
      <c r="H4793" s="27">
        <f t="shared" si="604"/>
        <v>2</v>
      </c>
      <c r="I4793" s="11">
        <f t="shared" si="605"/>
        <v>0</v>
      </c>
      <c r="J4793" s="28">
        <f t="shared" si="606"/>
        <v>0</v>
      </c>
      <c r="K4793" s="28">
        <f t="shared" si="607"/>
        <v>2850</v>
      </c>
      <c r="L4793" s="11"/>
      <c r="M4793" s="11"/>
      <c r="N4793" s="11"/>
      <c r="O4793" s="11"/>
      <c r="P4793" s="11"/>
      <c r="Q4793" s="11"/>
      <c r="R4793" s="11"/>
      <c r="S4793" s="11"/>
      <c r="T4793" s="11"/>
      <c r="U4793" s="11"/>
      <c r="V4793" s="11"/>
      <c r="W4793" s="11"/>
      <c r="X4793" s="11"/>
      <c r="Y4793" s="11"/>
      <c r="Z4793" s="11"/>
      <c r="AA4793" s="11"/>
      <c r="AB4793" s="11"/>
    </row>
    <row r="4794" spans="2:28" x14ac:dyDescent="0.2">
      <c r="B4794" s="13">
        <f t="shared" si="608"/>
        <v>4791</v>
      </c>
      <c r="C4794" s="12">
        <v>0.94946346665847181</v>
      </c>
      <c r="D4794" s="11">
        <f t="shared" si="601"/>
        <v>23</v>
      </c>
      <c r="E4794" s="11">
        <f t="shared" si="602"/>
        <v>22</v>
      </c>
      <c r="F4794" s="11">
        <f t="shared" si="603"/>
        <v>3300</v>
      </c>
      <c r="G4794" s="12">
        <v>0.84016289810633227</v>
      </c>
      <c r="H4794" s="27">
        <f t="shared" si="604"/>
        <v>4</v>
      </c>
      <c r="I4794" s="11">
        <f t="shared" si="605"/>
        <v>0</v>
      </c>
      <c r="J4794" s="28">
        <f t="shared" si="606"/>
        <v>0</v>
      </c>
      <c r="K4794" s="28">
        <f t="shared" si="607"/>
        <v>3300</v>
      </c>
      <c r="L4794" s="11"/>
      <c r="M4794" s="11"/>
      <c r="N4794" s="11"/>
      <c r="O4794" s="11"/>
      <c r="P4794" s="11"/>
      <c r="Q4794" s="11"/>
      <c r="R4794" s="11"/>
      <c r="S4794" s="11"/>
      <c r="T4794" s="11"/>
      <c r="U4794" s="11"/>
      <c r="V4794" s="11"/>
      <c r="W4794" s="11"/>
      <c r="X4794" s="11"/>
      <c r="Y4794" s="11"/>
      <c r="Z4794" s="11"/>
      <c r="AA4794" s="11"/>
      <c r="AB4794" s="11"/>
    </row>
    <row r="4795" spans="2:28" x14ac:dyDescent="0.2">
      <c r="B4795" s="13">
        <f t="shared" si="608"/>
        <v>4792</v>
      </c>
      <c r="C4795" s="12">
        <v>0.63538209173582527</v>
      </c>
      <c r="D4795" s="11">
        <f t="shared" si="601"/>
        <v>20</v>
      </c>
      <c r="E4795" s="11">
        <f t="shared" si="602"/>
        <v>20</v>
      </c>
      <c r="F4795" s="11">
        <f t="shared" si="603"/>
        <v>3000</v>
      </c>
      <c r="G4795" s="12">
        <v>0.70076538618019679</v>
      </c>
      <c r="H4795" s="27">
        <f t="shared" si="604"/>
        <v>3</v>
      </c>
      <c r="I4795" s="11">
        <f t="shared" si="605"/>
        <v>0</v>
      </c>
      <c r="J4795" s="28">
        <f t="shared" si="606"/>
        <v>0</v>
      </c>
      <c r="K4795" s="28">
        <f t="shared" si="607"/>
        <v>3000</v>
      </c>
      <c r="L4795" s="11"/>
      <c r="M4795" s="11"/>
      <c r="N4795" s="11"/>
      <c r="O4795" s="11"/>
      <c r="P4795" s="11"/>
      <c r="Q4795" s="11"/>
      <c r="R4795" s="11"/>
      <c r="S4795" s="11"/>
      <c r="T4795" s="11"/>
      <c r="U4795" s="11"/>
      <c r="V4795" s="11"/>
      <c r="W4795" s="11"/>
      <c r="X4795" s="11"/>
      <c r="Y4795" s="11"/>
      <c r="Z4795" s="11"/>
      <c r="AA4795" s="11"/>
      <c r="AB4795" s="11"/>
    </row>
    <row r="4796" spans="2:28" x14ac:dyDescent="0.2">
      <c r="B4796" s="13">
        <f t="shared" si="608"/>
        <v>4793</v>
      </c>
      <c r="C4796" s="12">
        <v>0.71872748387824792</v>
      </c>
      <c r="D4796" s="11">
        <f t="shared" si="601"/>
        <v>21</v>
      </c>
      <c r="E4796" s="11">
        <f t="shared" si="602"/>
        <v>21</v>
      </c>
      <c r="F4796" s="11">
        <f t="shared" si="603"/>
        <v>3150</v>
      </c>
      <c r="G4796" s="12">
        <v>0.80455543587994816</v>
      </c>
      <c r="H4796" s="27">
        <f t="shared" si="604"/>
        <v>3</v>
      </c>
      <c r="I4796" s="11">
        <f t="shared" si="605"/>
        <v>0</v>
      </c>
      <c r="J4796" s="28">
        <f t="shared" si="606"/>
        <v>0</v>
      </c>
      <c r="K4796" s="28">
        <f t="shared" si="607"/>
        <v>3150</v>
      </c>
      <c r="L4796" s="11"/>
      <c r="M4796" s="11"/>
      <c r="N4796" s="11"/>
      <c r="O4796" s="11"/>
      <c r="P4796" s="11"/>
      <c r="Q4796" s="11"/>
      <c r="R4796" s="11"/>
      <c r="S4796" s="11"/>
      <c r="T4796" s="11"/>
      <c r="U4796" s="11"/>
      <c r="V4796" s="11"/>
      <c r="W4796" s="11"/>
      <c r="X4796" s="11"/>
      <c r="Y4796" s="11"/>
      <c r="Z4796" s="11"/>
      <c r="AA4796" s="11"/>
      <c r="AB4796" s="11"/>
    </row>
    <row r="4797" spans="2:28" x14ac:dyDescent="0.2">
      <c r="B4797" s="13">
        <f t="shared" si="608"/>
        <v>4794</v>
      </c>
      <c r="C4797" s="12">
        <v>0.7134555322306062</v>
      </c>
      <c r="D4797" s="11">
        <f t="shared" si="601"/>
        <v>21</v>
      </c>
      <c r="E4797" s="11">
        <f t="shared" si="602"/>
        <v>21</v>
      </c>
      <c r="F4797" s="11">
        <f t="shared" si="603"/>
        <v>3150</v>
      </c>
      <c r="G4797" s="12">
        <v>0.42171464689368321</v>
      </c>
      <c r="H4797" s="27">
        <f t="shared" si="604"/>
        <v>2</v>
      </c>
      <c r="I4797" s="11">
        <f t="shared" si="605"/>
        <v>0</v>
      </c>
      <c r="J4797" s="28">
        <f t="shared" si="606"/>
        <v>0</v>
      </c>
      <c r="K4797" s="28">
        <f t="shared" si="607"/>
        <v>3150</v>
      </c>
      <c r="L4797" s="11"/>
      <c r="M4797" s="11"/>
      <c r="N4797" s="11"/>
      <c r="O4797" s="11"/>
      <c r="P4797" s="11"/>
      <c r="Q4797" s="11"/>
      <c r="R4797" s="11"/>
      <c r="S4797" s="11"/>
      <c r="T4797" s="11"/>
      <c r="U4797" s="11"/>
      <c r="V4797" s="11"/>
      <c r="W4797" s="11"/>
      <c r="X4797" s="11"/>
      <c r="Y4797" s="11"/>
      <c r="Z4797" s="11"/>
      <c r="AA4797" s="11"/>
      <c r="AB4797" s="11"/>
    </row>
    <row r="4798" spans="2:28" x14ac:dyDescent="0.2">
      <c r="B4798" s="13">
        <f t="shared" si="608"/>
        <v>4795</v>
      </c>
      <c r="C4798" s="12">
        <v>0.3547020320553318</v>
      </c>
      <c r="D4798" s="11">
        <f t="shared" si="601"/>
        <v>19</v>
      </c>
      <c r="E4798" s="11">
        <f t="shared" si="602"/>
        <v>19</v>
      </c>
      <c r="F4798" s="11">
        <f t="shared" si="603"/>
        <v>2850</v>
      </c>
      <c r="G4798" s="12">
        <v>4.3436074179859507E-2</v>
      </c>
      <c r="H4798" s="27">
        <f t="shared" si="604"/>
        <v>0</v>
      </c>
      <c r="I4798" s="11">
        <f t="shared" si="605"/>
        <v>0</v>
      </c>
      <c r="J4798" s="28">
        <f t="shared" si="606"/>
        <v>0</v>
      </c>
      <c r="K4798" s="28">
        <f t="shared" si="607"/>
        <v>2850</v>
      </c>
      <c r="L4798" s="11"/>
      <c r="M4798" s="11"/>
      <c r="N4798" s="11"/>
      <c r="O4798" s="11"/>
      <c r="P4798" s="11"/>
      <c r="Q4798" s="11"/>
      <c r="R4798" s="11"/>
      <c r="S4798" s="11"/>
      <c r="T4798" s="11"/>
      <c r="U4798" s="11"/>
      <c r="V4798" s="11"/>
      <c r="W4798" s="11"/>
      <c r="X4798" s="11"/>
      <c r="Y4798" s="11"/>
      <c r="Z4798" s="11"/>
      <c r="AA4798" s="11"/>
      <c r="AB4798" s="11"/>
    </row>
    <row r="4799" spans="2:28" x14ac:dyDescent="0.2">
      <c r="B4799" s="13">
        <f t="shared" si="608"/>
        <v>4796</v>
      </c>
      <c r="C4799" s="12">
        <v>0.39061509528899885</v>
      </c>
      <c r="D4799" s="11">
        <f t="shared" si="601"/>
        <v>19</v>
      </c>
      <c r="E4799" s="11">
        <f t="shared" si="602"/>
        <v>19</v>
      </c>
      <c r="F4799" s="11">
        <f t="shared" si="603"/>
        <v>2850</v>
      </c>
      <c r="G4799" s="12">
        <v>0.10488941145977482</v>
      </c>
      <c r="H4799" s="27">
        <f t="shared" si="604"/>
        <v>0</v>
      </c>
      <c r="I4799" s="11">
        <f t="shared" si="605"/>
        <v>0</v>
      </c>
      <c r="J4799" s="28">
        <f t="shared" si="606"/>
        <v>0</v>
      </c>
      <c r="K4799" s="28">
        <f t="shared" si="607"/>
        <v>2850</v>
      </c>
      <c r="L4799" s="11"/>
      <c r="M4799" s="11"/>
      <c r="N4799" s="11"/>
      <c r="O4799" s="11"/>
      <c r="P4799" s="11"/>
      <c r="Q4799" s="11"/>
      <c r="R4799" s="11"/>
      <c r="S4799" s="11"/>
      <c r="T4799" s="11"/>
      <c r="U4799" s="11"/>
      <c r="V4799" s="11"/>
      <c r="W4799" s="11"/>
      <c r="X4799" s="11"/>
      <c r="Y4799" s="11"/>
      <c r="Z4799" s="11"/>
      <c r="AA4799" s="11"/>
      <c r="AB4799" s="11"/>
    </row>
    <row r="4800" spans="2:28" x14ac:dyDescent="0.2">
      <c r="B4800" s="13">
        <f t="shared" si="608"/>
        <v>4797</v>
      </c>
      <c r="C4800" s="12">
        <v>0.5179620424184086</v>
      </c>
      <c r="D4800" s="11">
        <f t="shared" si="601"/>
        <v>20</v>
      </c>
      <c r="E4800" s="11">
        <f t="shared" si="602"/>
        <v>20</v>
      </c>
      <c r="F4800" s="11">
        <f t="shared" si="603"/>
        <v>3000</v>
      </c>
      <c r="G4800" s="12">
        <v>0.84400963800133999</v>
      </c>
      <c r="H4800" s="27">
        <f t="shared" si="604"/>
        <v>3</v>
      </c>
      <c r="I4800" s="11">
        <f t="shared" si="605"/>
        <v>0</v>
      </c>
      <c r="J4800" s="28">
        <f t="shared" si="606"/>
        <v>0</v>
      </c>
      <c r="K4800" s="28">
        <f t="shared" si="607"/>
        <v>3000</v>
      </c>
      <c r="L4800" s="11"/>
      <c r="M4800" s="11"/>
      <c r="N4800" s="11"/>
      <c r="O4800" s="11"/>
      <c r="P4800" s="11"/>
      <c r="Q4800" s="11"/>
      <c r="R4800" s="11"/>
      <c r="S4800" s="11"/>
      <c r="T4800" s="11"/>
      <c r="U4800" s="11"/>
      <c r="V4800" s="11"/>
      <c r="W4800" s="11"/>
      <c r="X4800" s="11"/>
      <c r="Y4800" s="11"/>
      <c r="Z4800" s="11"/>
      <c r="AA4800" s="11"/>
      <c r="AB4800" s="11"/>
    </row>
    <row r="4801" spans="2:28" x14ac:dyDescent="0.2">
      <c r="B4801" s="13">
        <f t="shared" si="608"/>
        <v>4798</v>
      </c>
      <c r="C4801" s="12">
        <v>0.79715279736938294</v>
      </c>
      <c r="D4801" s="11">
        <f t="shared" si="601"/>
        <v>21</v>
      </c>
      <c r="E4801" s="11">
        <f t="shared" si="602"/>
        <v>21</v>
      </c>
      <c r="F4801" s="11">
        <f t="shared" si="603"/>
        <v>3150</v>
      </c>
      <c r="G4801" s="12">
        <v>0.93208261575811069</v>
      </c>
      <c r="H4801" s="27">
        <f t="shared" si="604"/>
        <v>4</v>
      </c>
      <c r="I4801" s="11">
        <f t="shared" si="605"/>
        <v>0</v>
      </c>
      <c r="J4801" s="28">
        <f t="shared" si="606"/>
        <v>0</v>
      </c>
      <c r="K4801" s="28">
        <f t="shared" si="607"/>
        <v>3150</v>
      </c>
      <c r="L4801" s="11"/>
      <c r="M4801" s="11"/>
      <c r="N4801" s="11"/>
      <c r="O4801" s="11"/>
      <c r="P4801" s="11"/>
      <c r="Q4801" s="11"/>
      <c r="R4801" s="11"/>
      <c r="S4801" s="11"/>
      <c r="T4801" s="11"/>
      <c r="U4801" s="11"/>
      <c r="V4801" s="11"/>
      <c r="W4801" s="11"/>
      <c r="X4801" s="11"/>
      <c r="Y4801" s="11"/>
      <c r="Z4801" s="11"/>
      <c r="AA4801" s="11"/>
      <c r="AB4801" s="11"/>
    </row>
    <row r="4802" spans="2:28" x14ac:dyDescent="0.2">
      <c r="B4802" s="13">
        <f t="shared" si="608"/>
        <v>4799</v>
      </c>
      <c r="C4802" s="12">
        <v>0.9432828541284074</v>
      </c>
      <c r="D4802" s="11">
        <f t="shared" si="601"/>
        <v>23</v>
      </c>
      <c r="E4802" s="11">
        <f t="shared" si="602"/>
        <v>22</v>
      </c>
      <c r="F4802" s="11">
        <f t="shared" si="603"/>
        <v>3300</v>
      </c>
      <c r="G4802" s="12">
        <v>0.74592407548247941</v>
      </c>
      <c r="H4802" s="27">
        <f t="shared" si="604"/>
        <v>3</v>
      </c>
      <c r="I4802" s="11">
        <f t="shared" si="605"/>
        <v>0</v>
      </c>
      <c r="J4802" s="28">
        <f t="shared" si="606"/>
        <v>0</v>
      </c>
      <c r="K4802" s="28">
        <f t="shared" si="607"/>
        <v>3300</v>
      </c>
      <c r="L4802" s="11"/>
      <c r="M4802" s="11"/>
      <c r="N4802" s="11"/>
      <c r="O4802" s="11"/>
      <c r="P4802" s="11"/>
      <c r="Q4802" s="11"/>
      <c r="R4802" s="11"/>
      <c r="S4802" s="11"/>
      <c r="T4802" s="11"/>
      <c r="U4802" s="11"/>
      <c r="V4802" s="11"/>
      <c r="W4802" s="11"/>
      <c r="X4802" s="11"/>
      <c r="Y4802" s="11"/>
      <c r="Z4802" s="11"/>
      <c r="AA4802" s="11"/>
      <c r="AB4802" s="11"/>
    </row>
    <row r="4803" spans="2:28" x14ac:dyDescent="0.2">
      <c r="B4803" s="13">
        <f t="shared" si="608"/>
        <v>4800</v>
      </c>
      <c r="C4803" s="12">
        <v>0.7419972807539793</v>
      </c>
      <c r="D4803" s="11">
        <f t="shared" si="601"/>
        <v>21</v>
      </c>
      <c r="E4803" s="11">
        <f t="shared" si="602"/>
        <v>21</v>
      </c>
      <c r="F4803" s="11">
        <f t="shared" si="603"/>
        <v>3150</v>
      </c>
      <c r="G4803" s="12">
        <v>0.78747298764997153</v>
      </c>
      <c r="H4803" s="27">
        <f t="shared" si="604"/>
        <v>3</v>
      </c>
      <c r="I4803" s="11">
        <f t="shared" si="605"/>
        <v>0</v>
      </c>
      <c r="J4803" s="28">
        <f t="shared" si="606"/>
        <v>0</v>
      </c>
      <c r="K4803" s="28">
        <f t="shared" si="607"/>
        <v>3150</v>
      </c>
      <c r="L4803" s="11"/>
      <c r="M4803" s="11"/>
      <c r="N4803" s="11"/>
      <c r="O4803" s="11"/>
      <c r="P4803" s="11"/>
      <c r="Q4803" s="11"/>
      <c r="R4803" s="11"/>
      <c r="S4803" s="11"/>
      <c r="T4803" s="11"/>
      <c r="U4803" s="11"/>
      <c r="V4803" s="11"/>
      <c r="W4803" s="11"/>
      <c r="X4803" s="11"/>
      <c r="Y4803" s="11"/>
      <c r="Z4803" s="11"/>
      <c r="AA4803" s="11"/>
      <c r="AB4803" s="11"/>
    </row>
    <row r="4804" spans="2:28" x14ac:dyDescent="0.2">
      <c r="B4804" s="13">
        <f t="shared" si="608"/>
        <v>4801</v>
      </c>
      <c r="C4804" s="12">
        <v>0.14841115204763944</v>
      </c>
      <c r="D4804" s="11">
        <f t="shared" si="601"/>
        <v>16</v>
      </c>
      <c r="E4804" s="11">
        <f t="shared" si="602"/>
        <v>16</v>
      </c>
      <c r="F4804" s="11">
        <f t="shared" si="603"/>
        <v>2400</v>
      </c>
      <c r="G4804" s="12">
        <v>0.61948086936357394</v>
      </c>
      <c r="H4804" s="27">
        <f t="shared" si="604"/>
        <v>2</v>
      </c>
      <c r="I4804" s="11">
        <f t="shared" si="605"/>
        <v>0</v>
      </c>
      <c r="J4804" s="28">
        <f t="shared" si="606"/>
        <v>0</v>
      </c>
      <c r="K4804" s="28">
        <f t="shared" si="607"/>
        <v>2400</v>
      </c>
      <c r="L4804" s="11"/>
      <c r="M4804" s="11"/>
      <c r="N4804" s="11"/>
      <c r="O4804" s="11"/>
      <c r="P4804" s="11"/>
      <c r="Q4804" s="11"/>
      <c r="R4804" s="11"/>
      <c r="S4804" s="11"/>
      <c r="T4804" s="11"/>
      <c r="U4804" s="11"/>
      <c r="V4804" s="11"/>
      <c r="W4804" s="11"/>
      <c r="X4804" s="11"/>
      <c r="Y4804" s="11"/>
      <c r="Z4804" s="11"/>
      <c r="AA4804" s="11"/>
      <c r="AB4804" s="11"/>
    </row>
    <row r="4805" spans="2:28" x14ac:dyDescent="0.2">
      <c r="B4805" s="13">
        <f t="shared" si="608"/>
        <v>4802</v>
      </c>
      <c r="C4805" s="12">
        <v>0.13999068863756037</v>
      </c>
      <c r="D4805" s="11">
        <f t="shared" ref="D4805:D4868" si="609">SUMIFS($M$4:$M$15,$P$4:$P$15,"&lt;="&amp;C4805,$O$4:$O$15,"&gt;="&amp;C4805)</f>
        <v>16</v>
      </c>
      <c r="E4805" s="11">
        <f t="shared" ref="E4805:E4868" si="610">MIN(D4805,$S$2)</f>
        <v>16</v>
      </c>
      <c r="F4805" s="11">
        <f t="shared" ref="F4805:F4868" si="611">E4805*$S$3</f>
        <v>2400</v>
      </c>
      <c r="G4805" s="12">
        <v>0.83670276590684678</v>
      </c>
      <c r="H4805" s="27">
        <f t="shared" ref="H4805:H4868" si="612">_xlfn.BINOM.INV(E4805,$S$5,G4805)</f>
        <v>3</v>
      </c>
      <c r="I4805" s="11">
        <f t="shared" ref="I4805:I4868" si="613">IF(E4805-H4805&gt;$S$6,E4805-H4805-$S$6,0)</f>
        <v>0</v>
      </c>
      <c r="J4805" s="28">
        <f t="shared" ref="J4805:J4868" si="614">I4805*$S$4</f>
        <v>0</v>
      </c>
      <c r="K4805" s="28">
        <f t="shared" ref="K4805:K4868" si="615">F4805-J4805</f>
        <v>2400</v>
      </c>
      <c r="L4805" s="11"/>
      <c r="M4805" s="11"/>
      <c r="N4805" s="11"/>
      <c r="O4805" s="11"/>
      <c r="P4805" s="11"/>
      <c r="Q4805" s="11"/>
      <c r="R4805" s="11"/>
      <c r="S4805" s="11"/>
      <c r="T4805" s="11"/>
      <c r="U4805" s="11"/>
      <c r="V4805" s="11"/>
      <c r="W4805" s="11"/>
      <c r="X4805" s="11"/>
      <c r="Y4805" s="11"/>
      <c r="Z4805" s="11"/>
      <c r="AA4805" s="11"/>
      <c r="AB4805" s="11"/>
    </row>
    <row r="4806" spans="2:28" x14ac:dyDescent="0.2">
      <c r="B4806" s="13">
        <f t="shared" ref="B4806:B4869" si="616">B4805+1</f>
        <v>4803</v>
      </c>
      <c r="C4806" s="12">
        <v>0.87536285266137037</v>
      </c>
      <c r="D4806" s="11">
        <f t="shared" si="609"/>
        <v>22</v>
      </c>
      <c r="E4806" s="11">
        <f t="shared" si="610"/>
        <v>22</v>
      </c>
      <c r="F4806" s="11">
        <f t="shared" si="611"/>
        <v>3300</v>
      </c>
      <c r="G4806" s="12">
        <v>0.44091140977418875</v>
      </c>
      <c r="H4806" s="27">
        <f t="shared" si="612"/>
        <v>2</v>
      </c>
      <c r="I4806" s="11">
        <f t="shared" si="613"/>
        <v>1</v>
      </c>
      <c r="J4806" s="28">
        <f t="shared" si="614"/>
        <v>500</v>
      </c>
      <c r="K4806" s="28">
        <f t="shared" si="615"/>
        <v>2800</v>
      </c>
      <c r="L4806" s="11"/>
      <c r="M4806" s="11"/>
      <c r="N4806" s="11"/>
      <c r="O4806" s="11"/>
      <c r="P4806" s="11"/>
      <c r="Q4806" s="11"/>
      <c r="R4806" s="11"/>
      <c r="S4806" s="11"/>
      <c r="T4806" s="11"/>
      <c r="U4806" s="11"/>
      <c r="V4806" s="11"/>
      <c r="W4806" s="11"/>
      <c r="X4806" s="11"/>
      <c r="Y4806" s="11"/>
      <c r="Z4806" s="11"/>
      <c r="AA4806" s="11"/>
      <c r="AB4806" s="11"/>
    </row>
    <row r="4807" spans="2:28" x14ac:dyDescent="0.2">
      <c r="B4807" s="13">
        <f t="shared" si="616"/>
        <v>4804</v>
      </c>
      <c r="C4807" s="12">
        <v>0.95443917292160907</v>
      </c>
      <c r="D4807" s="11">
        <f t="shared" si="609"/>
        <v>24</v>
      </c>
      <c r="E4807" s="11">
        <f t="shared" si="610"/>
        <v>22</v>
      </c>
      <c r="F4807" s="11">
        <f t="shared" si="611"/>
        <v>3300</v>
      </c>
      <c r="G4807" s="12">
        <v>0.75048243564773054</v>
      </c>
      <c r="H4807" s="27">
        <f t="shared" si="612"/>
        <v>3</v>
      </c>
      <c r="I4807" s="11">
        <f t="shared" si="613"/>
        <v>0</v>
      </c>
      <c r="J4807" s="28">
        <f t="shared" si="614"/>
        <v>0</v>
      </c>
      <c r="K4807" s="28">
        <f t="shared" si="615"/>
        <v>3300</v>
      </c>
      <c r="L4807" s="11"/>
      <c r="M4807" s="11"/>
      <c r="N4807" s="11"/>
      <c r="O4807" s="11"/>
      <c r="P4807" s="11"/>
      <c r="Q4807" s="11"/>
      <c r="R4807" s="11"/>
      <c r="S4807" s="11"/>
      <c r="T4807" s="11"/>
      <c r="U4807" s="11"/>
      <c r="V4807" s="11"/>
      <c r="W4807" s="11"/>
      <c r="X4807" s="11"/>
      <c r="Y4807" s="11"/>
      <c r="Z4807" s="11"/>
      <c r="AA4807" s="11"/>
      <c r="AB4807" s="11"/>
    </row>
    <row r="4808" spans="2:28" x14ac:dyDescent="0.2">
      <c r="B4808" s="13">
        <f t="shared" si="616"/>
        <v>4805</v>
      </c>
      <c r="C4808" s="12">
        <v>0.4819644032971776</v>
      </c>
      <c r="D4808" s="11">
        <f t="shared" si="609"/>
        <v>19</v>
      </c>
      <c r="E4808" s="11">
        <f t="shared" si="610"/>
        <v>19</v>
      </c>
      <c r="F4808" s="11">
        <f t="shared" si="611"/>
        <v>2850</v>
      </c>
      <c r="G4808" s="12">
        <v>0.87627641228774611</v>
      </c>
      <c r="H4808" s="27">
        <f t="shared" si="612"/>
        <v>3</v>
      </c>
      <c r="I4808" s="11">
        <f t="shared" si="613"/>
        <v>0</v>
      </c>
      <c r="J4808" s="28">
        <f t="shared" si="614"/>
        <v>0</v>
      </c>
      <c r="K4808" s="28">
        <f t="shared" si="615"/>
        <v>2850</v>
      </c>
      <c r="L4808" s="11"/>
      <c r="M4808" s="11"/>
      <c r="N4808" s="11"/>
      <c r="O4808" s="11"/>
      <c r="P4808" s="11"/>
      <c r="Q4808" s="11"/>
      <c r="R4808" s="11"/>
      <c r="S4808" s="11"/>
      <c r="T4808" s="11"/>
      <c r="U4808" s="11"/>
      <c r="V4808" s="11"/>
      <c r="W4808" s="11"/>
      <c r="X4808" s="11"/>
      <c r="Y4808" s="11"/>
      <c r="Z4808" s="11"/>
      <c r="AA4808" s="11"/>
      <c r="AB4808" s="11"/>
    </row>
    <row r="4809" spans="2:28" x14ac:dyDescent="0.2">
      <c r="B4809" s="13">
        <f t="shared" si="616"/>
        <v>4806</v>
      </c>
      <c r="C4809" s="12">
        <v>0.44889828813807831</v>
      </c>
      <c r="D4809" s="11">
        <f t="shared" si="609"/>
        <v>19</v>
      </c>
      <c r="E4809" s="11">
        <f t="shared" si="610"/>
        <v>19</v>
      </c>
      <c r="F4809" s="11">
        <f t="shared" si="611"/>
        <v>2850</v>
      </c>
      <c r="G4809" s="12">
        <v>0.11771075179669532</v>
      </c>
      <c r="H4809" s="27">
        <f t="shared" si="612"/>
        <v>0</v>
      </c>
      <c r="I4809" s="11">
        <f t="shared" si="613"/>
        <v>0</v>
      </c>
      <c r="J4809" s="28">
        <f t="shared" si="614"/>
        <v>0</v>
      </c>
      <c r="K4809" s="28">
        <f t="shared" si="615"/>
        <v>2850</v>
      </c>
      <c r="L4809" s="11"/>
      <c r="M4809" s="11"/>
      <c r="N4809" s="11"/>
      <c r="O4809" s="11"/>
      <c r="P4809" s="11"/>
      <c r="Q4809" s="11"/>
      <c r="R4809" s="11"/>
      <c r="S4809" s="11"/>
      <c r="T4809" s="11"/>
      <c r="U4809" s="11"/>
      <c r="V4809" s="11"/>
      <c r="W4809" s="11"/>
      <c r="X4809" s="11"/>
      <c r="Y4809" s="11"/>
      <c r="Z4809" s="11"/>
      <c r="AA4809" s="11"/>
      <c r="AB4809" s="11"/>
    </row>
    <row r="4810" spans="2:28" x14ac:dyDescent="0.2">
      <c r="B4810" s="13">
        <f t="shared" si="616"/>
        <v>4807</v>
      </c>
      <c r="C4810" s="12">
        <v>0.66182270494092532</v>
      </c>
      <c r="D4810" s="11">
        <f t="shared" si="609"/>
        <v>20</v>
      </c>
      <c r="E4810" s="11">
        <f t="shared" si="610"/>
        <v>20</v>
      </c>
      <c r="F4810" s="11">
        <f t="shared" si="611"/>
        <v>3000</v>
      </c>
      <c r="G4810" s="12">
        <v>9.2802037968148898E-2</v>
      </c>
      <c r="H4810" s="27">
        <f t="shared" si="612"/>
        <v>0</v>
      </c>
      <c r="I4810" s="11">
        <f t="shared" si="613"/>
        <v>1</v>
      </c>
      <c r="J4810" s="28">
        <f t="shared" si="614"/>
        <v>500</v>
      </c>
      <c r="K4810" s="28">
        <f t="shared" si="615"/>
        <v>2500</v>
      </c>
      <c r="L4810" s="11"/>
      <c r="M4810" s="11"/>
      <c r="N4810" s="11"/>
      <c r="O4810" s="11"/>
      <c r="P4810" s="11"/>
      <c r="Q4810" s="11"/>
      <c r="R4810" s="11"/>
      <c r="S4810" s="11"/>
      <c r="T4810" s="11"/>
      <c r="U4810" s="11"/>
      <c r="V4810" s="11"/>
      <c r="W4810" s="11"/>
      <c r="X4810" s="11"/>
      <c r="Y4810" s="11"/>
      <c r="Z4810" s="11"/>
      <c r="AA4810" s="11"/>
      <c r="AB4810" s="11"/>
    </row>
    <row r="4811" spans="2:28" x14ac:dyDescent="0.2">
      <c r="B4811" s="13">
        <f t="shared" si="616"/>
        <v>4808</v>
      </c>
      <c r="C4811" s="12">
        <v>0.10067349297830452</v>
      </c>
      <c r="D4811" s="11">
        <f t="shared" si="609"/>
        <v>16</v>
      </c>
      <c r="E4811" s="11">
        <f t="shared" si="610"/>
        <v>16</v>
      </c>
      <c r="F4811" s="11">
        <f t="shared" si="611"/>
        <v>2400</v>
      </c>
      <c r="G4811" s="12">
        <v>0.72620313415353799</v>
      </c>
      <c r="H4811" s="27">
        <f t="shared" si="612"/>
        <v>2</v>
      </c>
      <c r="I4811" s="11">
        <f t="shared" si="613"/>
        <v>0</v>
      </c>
      <c r="J4811" s="28">
        <f t="shared" si="614"/>
        <v>0</v>
      </c>
      <c r="K4811" s="28">
        <f t="shared" si="615"/>
        <v>2400</v>
      </c>
      <c r="L4811" s="11"/>
      <c r="M4811" s="11"/>
      <c r="N4811" s="11"/>
      <c r="O4811" s="11"/>
      <c r="P4811" s="11"/>
      <c r="Q4811" s="11"/>
      <c r="R4811" s="11"/>
      <c r="S4811" s="11"/>
      <c r="T4811" s="11"/>
      <c r="U4811" s="11"/>
      <c r="V4811" s="11"/>
      <c r="W4811" s="11"/>
      <c r="X4811" s="11"/>
      <c r="Y4811" s="11"/>
      <c r="Z4811" s="11"/>
      <c r="AA4811" s="11"/>
      <c r="AB4811" s="11"/>
    </row>
    <row r="4812" spans="2:28" x14ac:dyDescent="0.2">
      <c r="B4812" s="13">
        <f t="shared" si="616"/>
        <v>4809</v>
      </c>
      <c r="C4812" s="12">
        <v>0.44289416870762854</v>
      </c>
      <c r="D4812" s="11">
        <f t="shared" si="609"/>
        <v>19</v>
      </c>
      <c r="E4812" s="11">
        <f t="shared" si="610"/>
        <v>19</v>
      </c>
      <c r="F4812" s="11">
        <f t="shared" si="611"/>
        <v>2850</v>
      </c>
      <c r="G4812" s="12">
        <v>0.51453634898414857</v>
      </c>
      <c r="H4812" s="27">
        <f t="shared" si="612"/>
        <v>2</v>
      </c>
      <c r="I4812" s="11">
        <f t="shared" si="613"/>
        <v>0</v>
      </c>
      <c r="J4812" s="28">
        <f t="shared" si="614"/>
        <v>0</v>
      </c>
      <c r="K4812" s="28">
        <f t="shared" si="615"/>
        <v>2850</v>
      </c>
      <c r="L4812" s="11"/>
      <c r="M4812" s="11"/>
      <c r="N4812" s="11"/>
      <c r="O4812" s="11"/>
      <c r="P4812" s="11"/>
      <c r="Q4812" s="11"/>
      <c r="R4812" s="11"/>
      <c r="S4812" s="11"/>
      <c r="T4812" s="11"/>
      <c r="U4812" s="11"/>
      <c r="V4812" s="11"/>
      <c r="W4812" s="11"/>
      <c r="X4812" s="11"/>
      <c r="Y4812" s="11"/>
      <c r="Z4812" s="11"/>
      <c r="AA4812" s="11"/>
      <c r="AB4812" s="11"/>
    </row>
    <row r="4813" spans="2:28" x14ac:dyDescent="0.2">
      <c r="B4813" s="13">
        <f t="shared" si="616"/>
        <v>4810</v>
      </c>
      <c r="C4813" s="12">
        <v>0.80272065000089088</v>
      </c>
      <c r="D4813" s="11">
        <f t="shared" si="609"/>
        <v>21</v>
      </c>
      <c r="E4813" s="11">
        <f t="shared" si="610"/>
        <v>21</v>
      </c>
      <c r="F4813" s="11">
        <f t="shared" si="611"/>
        <v>3150</v>
      </c>
      <c r="G4813" s="12">
        <v>0.5884309774978983</v>
      </c>
      <c r="H4813" s="27">
        <f t="shared" si="612"/>
        <v>2</v>
      </c>
      <c r="I4813" s="11">
        <f t="shared" si="613"/>
        <v>0</v>
      </c>
      <c r="J4813" s="28">
        <f t="shared" si="614"/>
        <v>0</v>
      </c>
      <c r="K4813" s="28">
        <f t="shared" si="615"/>
        <v>3150</v>
      </c>
      <c r="L4813" s="11"/>
      <c r="M4813" s="11"/>
      <c r="N4813" s="11"/>
      <c r="O4813" s="11"/>
      <c r="P4813" s="11"/>
      <c r="Q4813" s="11"/>
      <c r="R4813" s="11"/>
      <c r="S4813" s="11"/>
      <c r="T4813" s="11"/>
      <c r="U4813" s="11"/>
      <c r="V4813" s="11"/>
      <c r="W4813" s="11"/>
      <c r="X4813" s="11"/>
      <c r="Y4813" s="11"/>
      <c r="Z4813" s="11"/>
      <c r="AA4813" s="11"/>
      <c r="AB4813" s="11"/>
    </row>
    <row r="4814" spans="2:28" x14ac:dyDescent="0.2">
      <c r="B4814" s="13">
        <f t="shared" si="616"/>
        <v>4811</v>
      </c>
      <c r="C4814" s="12">
        <v>0.68147664019974974</v>
      </c>
      <c r="D4814" s="11">
        <f t="shared" si="609"/>
        <v>21</v>
      </c>
      <c r="E4814" s="11">
        <f t="shared" si="610"/>
        <v>21</v>
      </c>
      <c r="F4814" s="11">
        <f t="shared" si="611"/>
        <v>3150</v>
      </c>
      <c r="G4814" s="12">
        <v>0.60849518325136753</v>
      </c>
      <c r="H4814" s="27">
        <f t="shared" si="612"/>
        <v>2</v>
      </c>
      <c r="I4814" s="11">
        <f t="shared" si="613"/>
        <v>0</v>
      </c>
      <c r="J4814" s="28">
        <f t="shared" si="614"/>
        <v>0</v>
      </c>
      <c r="K4814" s="28">
        <f t="shared" si="615"/>
        <v>3150</v>
      </c>
      <c r="L4814" s="11"/>
      <c r="M4814" s="11"/>
      <c r="N4814" s="11"/>
      <c r="O4814" s="11"/>
      <c r="P4814" s="11"/>
      <c r="Q4814" s="11"/>
      <c r="R4814" s="11"/>
      <c r="S4814" s="11"/>
      <c r="T4814" s="11"/>
      <c r="U4814" s="11"/>
      <c r="V4814" s="11"/>
      <c r="W4814" s="11"/>
      <c r="X4814" s="11"/>
      <c r="Y4814" s="11"/>
      <c r="Z4814" s="11"/>
      <c r="AA4814" s="11"/>
      <c r="AB4814" s="11"/>
    </row>
    <row r="4815" spans="2:28" x14ac:dyDescent="0.2">
      <c r="B4815" s="13">
        <f t="shared" si="616"/>
        <v>4812</v>
      </c>
      <c r="C4815" s="12">
        <v>0.400335224582549</v>
      </c>
      <c r="D4815" s="11">
        <f t="shared" si="609"/>
        <v>19</v>
      </c>
      <c r="E4815" s="11">
        <f t="shared" si="610"/>
        <v>19</v>
      </c>
      <c r="F4815" s="11">
        <f t="shared" si="611"/>
        <v>2850</v>
      </c>
      <c r="G4815" s="12">
        <v>0.39332730817345651</v>
      </c>
      <c r="H4815" s="27">
        <f t="shared" si="612"/>
        <v>1</v>
      </c>
      <c r="I4815" s="11">
        <f t="shared" si="613"/>
        <v>0</v>
      </c>
      <c r="J4815" s="28">
        <f t="shared" si="614"/>
        <v>0</v>
      </c>
      <c r="K4815" s="28">
        <f t="shared" si="615"/>
        <v>2850</v>
      </c>
      <c r="L4815" s="11"/>
      <c r="M4815" s="11"/>
      <c r="N4815" s="11"/>
      <c r="O4815" s="11"/>
      <c r="P4815" s="11"/>
      <c r="Q4815" s="11"/>
      <c r="R4815" s="11"/>
      <c r="S4815" s="11"/>
      <c r="T4815" s="11"/>
      <c r="U4815" s="11"/>
      <c r="V4815" s="11"/>
      <c r="W4815" s="11"/>
      <c r="X4815" s="11"/>
      <c r="Y4815" s="11"/>
      <c r="Z4815" s="11"/>
      <c r="AA4815" s="11"/>
      <c r="AB4815" s="11"/>
    </row>
    <row r="4816" spans="2:28" x14ac:dyDescent="0.2">
      <c r="B4816" s="13">
        <f t="shared" si="616"/>
        <v>4813</v>
      </c>
      <c r="C4816" s="12">
        <v>0.77677334027207967</v>
      </c>
      <c r="D4816" s="11">
        <f t="shared" si="609"/>
        <v>21</v>
      </c>
      <c r="E4816" s="11">
        <f t="shared" si="610"/>
        <v>21</v>
      </c>
      <c r="F4816" s="11">
        <f t="shared" si="611"/>
        <v>3150</v>
      </c>
      <c r="G4816" s="12">
        <v>0.16982241871613513</v>
      </c>
      <c r="H4816" s="27">
        <f t="shared" si="612"/>
        <v>1</v>
      </c>
      <c r="I4816" s="11">
        <f t="shared" si="613"/>
        <v>1</v>
      </c>
      <c r="J4816" s="28">
        <f t="shared" si="614"/>
        <v>500</v>
      </c>
      <c r="K4816" s="28">
        <f t="shared" si="615"/>
        <v>2650</v>
      </c>
      <c r="L4816" s="11"/>
      <c r="M4816" s="11"/>
      <c r="N4816" s="11"/>
      <c r="O4816" s="11"/>
      <c r="P4816" s="11"/>
      <c r="Q4816" s="11"/>
      <c r="R4816" s="11"/>
      <c r="S4816" s="11"/>
      <c r="T4816" s="11"/>
      <c r="U4816" s="11"/>
      <c r="V4816" s="11"/>
      <c r="W4816" s="11"/>
      <c r="X4816" s="11"/>
      <c r="Y4816" s="11"/>
      <c r="Z4816" s="11"/>
      <c r="AA4816" s="11"/>
      <c r="AB4816" s="11"/>
    </row>
    <row r="4817" spans="2:28" x14ac:dyDescent="0.2">
      <c r="B4817" s="13">
        <f t="shared" si="616"/>
        <v>4814</v>
      </c>
      <c r="C4817" s="12">
        <v>0.56900356859072254</v>
      </c>
      <c r="D4817" s="11">
        <f t="shared" si="609"/>
        <v>20</v>
      </c>
      <c r="E4817" s="11">
        <f t="shared" si="610"/>
        <v>20</v>
      </c>
      <c r="F4817" s="11">
        <f t="shared" si="611"/>
        <v>3000</v>
      </c>
      <c r="G4817" s="12">
        <v>0.24680269878719507</v>
      </c>
      <c r="H4817" s="27">
        <f t="shared" si="612"/>
        <v>1</v>
      </c>
      <c r="I4817" s="11">
        <f t="shared" si="613"/>
        <v>0</v>
      </c>
      <c r="J4817" s="28">
        <f t="shared" si="614"/>
        <v>0</v>
      </c>
      <c r="K4817" s="28">
        <f t="shared" si="615"/>
        <v>3000</v>
      </c>
      <c r="L4817" s="11"/>
      <c r="M4817" s="11"/>
      <c r="N4817" s="11"/>
      <c r="O4817" s="11"/>
      <c r="P4817" s="11"/>
      <c r="Q4817" s="11"/>
      <c r="R4817" s="11"/>
      <c r="S4817" s="11"/>
      <c r="T4817" s="11"/>
      <c r="U4817" s="11"/>
      <c r="V4817" s="11"/>
      <c r="W4817" s="11"/>
      <c r="X4817" s="11"/>
      <c r="Y4817" s="11"/>
      <c r="Z4817" s="11"/>
      <c r="AA4817" s="11"/>
      <c r="AB4817" s="11"/>
    </row>
    <row r="4818" spans="2:28" x14ac:dyDescent="0.2">
      <c r="B4818" s="13">
        <f t="shared" si="616"/>
        <v>4815</v>
      </c>
      <c r="C4818" s="12">
        <v>0.2937660062321058</v>
      </c>
      <c r="D4818" s="11">
        <f t="shared" si="609"/>
        <v>18</v>
      </c>
      <c r="E4818" s="11">
        <f t="shared" si="610"/>
        <v>18</v>
      </c>
      <c r="F4818" s="11">
        <f t="shared" si="611"/>
        <v>2700</v>
      </c>
      <c r="G4818" s="12">
        <v>0.10244063353661204</v>
      </c>
      <c r="H4818" s="27">
        <f t="shared" si="612"/>
        <v>0</v>
      </c>
      <c r="I4818" s="11">
        <f t="shared" si="613"/>
        <v>0</v>
      </c>
      <c r="J4818" s="28">
        <f t="shared" si="614"/>
        <v>0</v>
      </c>
      <c r="K4818" s="28">
        <f t="shared" si="615"/>
        <v>2700</v>
      </c>
      <c r="L4818" s="11"/>
      <c r="M4818" s="11"/>
      <c r="N4818" s="11"/>
      <c r="O4818" s="11"/>
      <c r="P4818" s="11"/>
      <c r="Q4818" s="11"/>
      <c r="R4818" s="11"/>
      <c r="S4818" s="11"/>
      <c r="T4818" s="11"/>
      <c r="U4818" s="11"/>
      <c r="V4818" s="11"/>
      <c r="W4818" s="11"/>
      <c r="X4818" s="11"/>
      <c r="Y4818" s="11"/>
      <c r="Z4818" s="11"/>
      <c r="AA4818" s="11"/>
      <c r="AB4818" s="11"/>
    </row>
    <row r="4819" spans="2:28" x14ac:dyDescent="0.2">
      <c r="B4819" s="13">
        <f t="shared" si="616"/>
        <v>4816</v>
      </c>
      <c r="C4819" s="12">
        <v>8.3872726771799133E-2</v>
      </c>
      <c r="D4819" s="11">
        <f t="shared" si="609"/>
        <v>16</v>
      </c>
      <c r="E4819" s="11">
        <f t="shared" si="610"/>
        <v>16</v>
      </c>
      <c r="F4819" s="11">
        <f t="shared" si="611"/>
        <v>2400</v>
      </c>
      <c r="G4819" s="12">
        <v>0.72154418420183508</v>
      </c>
      <c r="H4819" s="27">
        <f t="shared" si="612"/>
        <v>2</v>
      </c>
      <c r="I4819" s="11">
        <f t="shared" si="613"/>
        <v>0</v>
      </c>
      <c r="J4819" s="28">
        <f t="shared" si="614"/>
        <v>0</v>
      </c>
      <c r="K4819" s="28">
        <f t="shared" si="615"/>
        <v>2400</v>
      </c>
      <c r="L4819" s="11"/>
      <c r="M4819" s="11"/>
      <c r="N4819" s="11"/>
      <c r="O4819" s="11"/>
      <c r="P4819" s="11"/>
      <c r="Q4819" s="11"/>
      <c r="R4819" s="11"/>
      <c r="S4819" s="11"/>
      <c r="T4819" s="11"/>
      <c r="U4819" s="11"/>
      <c r="V4819" s="11"/>
      <c r="W4819" s="11"/>
      <c r="X4819" s="11"/>
      <c r="Y4819" s="11"/>
      <c r="Z4819" s="11"/>
      <c r="AA4819" s="11"/>
      <c r="AB4819" s="11"/>
    </row>
    <row r="4820" spans="2:28" x14ac:dyDescent="0.2">
      <c r="B4820" s="13">
        <f t="shared" si="616"/>
        <v>4817</v>
      </c>
      <c r="C4820" s="12">
        <v>0.88858614473827446</v>
      </c>
      <c r="D4820" s="11">
        <f t="shared" si="609"/>
        <v>22</v>
      </c>
      <c r="E4820" s="11">
        <f t="shared" si="610"/>
        <v>22</v>
      </c>
      <c r="F4820" s="11">
        <f t="shared" si="611"/>
        <v>3300</v>
      </c>
      <c r="G4820" s="12">
        <v>0.23970235757359704</v>
      </c>
      <c r="H4820" s="27">
        <f t="shared" si="612"/>
        <v>1</v>
      </c>
      <c r="I4820" s="11">
        <f t="shared" si="613"/>
        <v>2</v>
      </c>
      <c r="J4820" s="28">
        <f t="shared" si="614"/>
        <v>1000</v>
      </c>
      <c r="K4820" s="28">
        <f t="shared" si="615"/>
        <v>2300</v>
      </c>
      <c r="L4820" s="11"/>
      <c r="M4820" s="11"/>
      <c r="N4820" s="11"/>
      <c r="O4820" s="11"/>
      <c r="P4820" s="11"/>
      <c r="Q4820" s="11"/>
      <c r="R4820" s="11"/>
      <c r="S4820" s="11"/>
      <c r="T4820" s="11"/>
      <c r="U4820" s="11"/>
      <c r="V4820" s="11"/>
      <c r="W4820" s="11"/>
      <c r="X4820" s="11"/>
      <c r="Y4820" s="11"/>
      <c r="Z4820" s="11"/>
      <c r="AA4820" s="11"/>
      <c r="AB4820" s="11"/>
    </row>
    <row r="4821" spans="2:28" x14ac:dyDescent="0.2">
      <c r="B4821" s="13">
        <f t="shared" si="616"/>
        <v>4818</v>
      </c>
      <c r="C4821" s="12">
        <v>2.5079288376973041E-2</v>
      </c>
      <c r="D4821" s="11">
        <f t="shared" si="609"/>
        <v>14</v>
      </c>
      <c r="E4821" s="11">
        <f t="shared" si="610"/>
        <v>14</v>
      </c>
      <c r="F4821" s="11">
        <f t="shared" si="611"/>
        <v>2100</v>
      </c>
      <c r="G4821" s="12">
        <v>0.18714582587750361</v>
      </c>
      <c r="H4821" s="27">
        <f t="shared" si="612"/>
        <v>0</v>
      </c>
      <c r="I4821" s="11">
        <f t="shared" si="613"/>
        <v>0</v>
      </c>
      <c r="J4821" s="28">
        <f t="shared" si="614"/>
        <v>0</v>
      </c>
      <c r="K4821" s="28">
        <f t="shared" si="615"/>
        <v>2100</v>
      </c>
      <c r="L4821" s="11"/>
      <c r="M4821" s="11"/>
      <c r="N4821" s="11"/>
      <c r="O4821" s="11"/>
      <c r="P4821" s="11"/>
      <c r="Q4821" s="11"/>
      <c r="R4821" s="11"/>
      <c r="S4821" s="11"/>
      <c r="T4821" s="11"/>
      <c r="U4821" s="11"/>
      <c r="V4821" s="11"/>
      <c r="W4821" s="11"/>
      <c r="X4821" s="11"/>
      <c r="Y4821" s="11"/>
      <c r="Z4821" s="11"/>
      <c r="AA4821" s="11"/>
      <c r="AB4821" s="11"/>
    </row>
    <row r="4822" spans="2:28" x14ac:dyDescent="0.2">
      <c r="B4822" s="13">
        <f t="shared" si="616"/>
        <v>4819</v>
      </c>
      <c r="C4822" s="12">
        <v>0.99102105099811799</v>
      </c>
      <c r="D4822" s="11">
        <f t="shared" si="609"/>
        <v>25</v>
      </c>
      <c r="E4822" s="11">
        <f t="shared" si="610"/>
        <v>22</v>
      </c>
      <c r="F4822" s="11">
        <f t="shared" si="611"/>
        <v>3300</v>
      </c>
      <c r="G4822" s="12">
        <v>0.11411674290343898</v>
      </c>
      <c r="H4822" s="27">
        <f t="shared" si="612"/>
        <v>1</v>
      </c>
      <c r="I4822" s="11">
        <f t="shared" si="613"/>
        <v>2</v>
      </c>
      <c r="J4822" s="28">
        <f t="shared" si="614"/>
        <v>1000</v>
      </c>
      <c r="K4822" s="28">
        <f t="shared" si="615"/>
        <v>2300</v>
      </c>
      <c r="L4822" s="11"/>
      <c r="M4822" s="11"/>
      <c r="N4822" s="11"/>
      <c r="O4822" s="11"/>
      <c r="P4822" s="11"/>
      <c r="Q4822" s="11"/>
      <c r="R4822" s="11"/>
      <c r="S4822" s="11"/>
      <c r="T4822" s="11"/>
      <c r="U4822" s="11"/>
      <c r="V4822" s="11"/>
      <c r="W4822" s="11"/>
      <c r="X4822" s="11"/>
      <c r="Y4822" s="11"/>
      <c r="Z4822" s="11"/>
      <c r="AA4822" s="11"/>
      <c r="AB4822" s="11"/>
    </row>
    <row r="4823" spans="2:28" x14ac:dyDescent="0.2">
      <c r="B4823" s="13">
        <f t="shared" si="616"/>
        <v>4820</v>
      </c>
      <c r="C4823" s="12">
        <v>0.71407567118499649</v>
      </c>
      <c r="D4823" s="11">
        <f t="shared" si="609"/>
        <v>21</v>
      </c>
      <c r="E4823" s="11">
        <f t="shared" si="610"/>
        <v>21</v>
      </c>
      <c r="F4823" s="11">
        <f t="shared" si="611"/>
        <v>3150</v>
      </c>
      <c r="G4823" s="12">
        <v>5.8213297463559077E-2</v>
      </c>
      <c r="H4823" s="27">
        <f t="shared" si="612"/>
        <v>0</v>
      </c>
      <c r="I4823" s="11">
        <f t="shared" si="613"/>
        <v>2</v>
      </c>
      <c r="J4823" s="28">
        <f t="shared" si="614"/>
        <v>1000</v>
      </c>
      <c r="K4823" s="28">
        <f t="shared" si="615"/>
        <v>2150</v>
      </c>
      <c r="L4823" s="11"/>
      <c r="M4823" s="11"/>
      <c r="N4823" s="11"/>
      <c r="O4823" s="11"/>
      <c r="P4823" s="11"/>
      <c r="Q4823" s="11"/>
      <c r="R4823" s="11"/>
      <c r="S4823" s="11"/>
      <c r="T4823" s="11"/>
      <c r="U4823" s="11"/>
      <c r="V4823" s="11"/>
      <c r="W4823" s="11"/>
      <c r="X4823" s="11"/>
      <c r="Y4823" s="11"/>
      <c r="Z4823" s="11"/>
      <c r="AA4823" s="11"/>
      <c r="AB4823" s="11"/>
    </row>
    <row r="4824" spans="2:28" x14ac:dyDescent="0.2">
      <c r="B4824" s="13">
        <f t="shared" si="616"/>
        <v>4821</v>
      </c>
      <c r="C4824" s="12">
        <v>0.50488184475015196</v>
      </c>
      <c r="D4824" s="11">
        <f t="shared" si="609"/>
        <v>20</v>
      </c>
      <c r="E4824" s="11">
        <f t="shared" si="610"/>
        <v>20</v>
      </c>
      <c r="F4824" s="11">
        <f t="shared" si="611"/>
        <v>3000</v>
      </c>
      <c r="G4824" s="12">
        <v>0.98138120588571476</v>
      </c>
      <c r="H4824" s="27">
        <f t="shared" si="612"/>
        <v>5</v>
      </c>
      <c r="I4824" s="11">
        <f t="shared" si="613"/>
        <v>0</v>
      </c>
      <c r="J4824" s="28">
        <f t="shared" si="614"/>
        <v>0</v>
      </c>
      <c r="K4824" s="28">
        <f t="shared" si="615"/>
        <v>3000</v>
      </c>
      <c r="L4824" s="11"/>
      <c r="M4824" s="11"/>
      <c r="N4824" s="11"/>
      <c r="O4824" s="11"/>
      <c r="P4824" s="11"/>
      <c r="Q4824" s="11"/>
      <c r="R4824" s="11"/>
      <c r="S4824" s="11"/>
      <c r="T4824" s="11"/>
      <c r="U4824" s="11"/>
      <c r="V4824" s="11"/>
      <c r="W4824" s="11"/>
      <c r="X4824" s="11"/>
      <c r="Y4824" s="11"/>
      <c r="Z4824" s="11"/>
      <c r="AA4824" s="11"/>
      <c r="AB4824" s="11"/>
    </row>
    <row r="4825" spans="2:28" x14ac:dyDescent="0.2">
      <c r="B4825" s="13">
        <f t="shared" si="616"/>
        <v>4822</v>
      </c>
      <c r="C4825" s="12">
        <v>0.49348891777876103</v>
      </c>
      <c r="D4825" s="11">
        <f t="shared" si="609"/>
        <v>19</v>
      </c>
      <c r="E4825" s="11">
        <f t="shared" si="610"/>
        <v>19</v>
      </c>
      <c r="F4825" s="11">
        <f t="shared" si="611"/>
        <v>2850</v>
      </c>
      <c r="G4825" s="12">
        <v>0.54944161504027034</v>
      </c>
      <c r="H4825" s="27">
        <f t="shared" si="612"/>
        <v>2</v>
      </c>
      <c r="I4825" s="11">
        <f t="shared" si="613"/>
        <v>0</v>
      </c>
      <c r="J4825" s="28">
        <f t="shared" si="614"/>
        <v>0</v>
      </c>
      <c r="K4825" s="28">
        <f t="shared" si="615"/>
        <v>2850</v>
      </c>
      <c r="L4825" s="11"/>
      <c r="M4825" s="11"/>
      <c r="N4825" s="11"/>
      <c r="O4825" s="11"/>
      <c r="P4825" s="11"/>
      <c r="Q4825" s="11"/>
      <c r="R4825" s="11"/>
      <c r="S4825" s="11"/>
      <c r="T4825" s="11"/>
      <c r="U4825" s="11"/>
      <c r="V4825" s="11"/>
      <c r="W4825" s="11"/>
      <c r="X4825" s="11"/>
      <c r="Y4825" s="11"/>
      <c r="Z4825" s="11"/>
      <c r="AA4825" s="11"/>
      <c r="AB4825" s="11"/>
    </row>
    <row r="4826" spans="2:28" x14ac:dyDescent="0.2">
      <c r="B4826" s="13">
        <f t="shared" si="616"/>
        <v>4823</v>
      </c>
      <c r="C4826" s="12">
        <v>0.86059372568232184</v>
      </c>
      <c r="D4826" s="11">
        <f t="shared" si="609"/>
        <v>22</v>
      </c>
      <c r="E4826" s="11">
        <f t="shared" si="610"/>
        <v>22</v>
      </c>
      <c r="F4826" s="11">
        <f t="shared" si="611"/>
        <v>3300</v>
      </c>
      <c r="G4826" s="12">
        <v>3.8772792894954611E-2</v>
      </c>
      <c r="H4826" s="27">
        <f t="shared" si="612"/>
        <v>0</v>
      </c>
      <c r="I4826" s="11">
        <f t="shared" si="613"/>
        <v>3</v>
      </c>
      <c r="J4826" s="28">
        <f t="shared" si="614"/>
        <v>1500</v>
      </c>
      <c r="K4826" s="28">
        <f t="shared" si="615"/>
        <v>1800</v>
      </c>
      <c r="L4826" s="11"/>
      <c r="M4826" s="11"/>
      <c r="N4826" s="11"/>
      <c r="O4826" s="11"/>
      <c r="P4826" s="11"/>
      <c r="Q4826" s="11"/>
      <c r="R4826" s="11"/>
      <c r="S4826" s="11"/>
      <c r="T4826" s="11"/>
      <c r="U4826" s="11"/>
      <c r="V4826" s="11"/>
      <c r="W4826" s="11"/>
      <c r="X4826" s="11"/>
      <c r="Y4826" s="11"/>
      <c r="Z4826" s="11"/>
      <c r="AA4826" s="11"/>
      <c r="AB4826" s="11"/>
    </row>
    <row r="4827" spans="2:28" x14ac:dyDescent="0.2">
      <c r="B4827" s="13">
        <f t="shared" si="616"/>
        <v>4824</v>
      </c>
      <c r="C4827" s="12">
        <v>0.90441386518559053</v>
      </c>
      <c r="D4827" s="11">
        <f t="shared" si="609"/>
        <v>23</v>
      </c>
      <c r="E4827" s="11">
        <f t="shared" si="610"/>
        <v>22</v>
      </c>
      <c r="F4827" s="11">
        <f t="shared" si="611"/>
        <v>3300</v>
      </c>
      <c r="G4827" s="12">
        <v>0.51289875178127442</v>
      </c>
      <c r="H4827" s="27">
        <f t="shared" si="612"/>
        <v>2</v>
      </c>
      <c r="I4827" s="11">
        <f t="shared" si="613"/>
        <v>1</v>
      </c>
      <c r="J4827" s="28">
        <f t="shared" si="614"/>
        <v>500</v>
      </c>
      <c r="K4827" s="28">
        <f t="shared" si="615"/>
        <v>2800</v>
      </c>
      <c r="L4827" s="11"/>
      <c r="M4827" s="11"/>
      <c r="N4827" s="11"/>
      <c r="O4827" s="11"/>
      <c r="P4827" s="11"/>
      <c r="Q4827" s="11"/>
      <c r="R4827" s="11"/>
      <c r="S4827" s="11"/>
      <c r="T4827" s="11"/>
      <c r="U4827" s="11"/>
      <c r="V4827" s="11"/>
      <c r="W4827" s="11"/>
      <c r="X4827" s="11"/>
      <c r="Y4827" s="11"/>
      <c r="Z4827" s="11"/>
      <c r="AA4827" s="11"/>
      <c r="AB4827" s="11"/>
    </row>
    <row r="4828" spans="2:28" x14ac:dyDescent="0.2">
      <c r="B4828" s="13">
        <f t="shared" si="616"/>
        <v>4825</v>
      </c>
      <c r="C4828" s="12">
        <v>0.99026496018186505</v>
      </c>
      <c r="D4828" s="11">
        <f t="shared" si="609"/>
        <v>25</v>
      </c>
      <c r="E4828" s="11">
        <f t="shared" si="610"/>
        <v>22</v>
      </c>
      <c r="F4828" s="11">
        <f t="shared" si="611"/>
        <v>3300</v>
      </c>
      <c r="G4828" s="12">
        <v>0.95619047268374846</v>
      </c>
      <c r="H4828" s="27">
        <f t="shared" si="612"/>
        <v>5</v>
      </c>
      <c r="I4828" s="11">
        <f t="shared" si="613"/>
        <v>0</v>
      </c>
      <c r="J4828" s="28">
        <f t="shared" si="614"/>
        <v>0</v>
      </c>
      <c r="K4828" s="28">
        <f t="shared" si="615"/>
        <v>3300</v>
      </c>
      <c r="L4828" s="11"/>
      <c r="M4828" s="11"/>
      <c r="N4828" s="11"/>
      <c r="O4828" s="11"/>
      <c r="P4828" s="11"/>
      <c r="Q4828" s="11"/>
      <c r="R4828" s="11"/>
      <c r="S4828" s="11"/>
      <c r="T4828" s="11"/>
      <c r="U4828" s="11"/>
      <c r="V4828" s="11"/>
      <c r="W4828" s="11"/>
      <c r="X4828" s="11"/>
      <c r="Y4828" s="11"/>
      <c r="Z4828" s="11"/>
      <c r="AA4828" s="11"/>
      <c r="AB4828" s="11"/>
    </row>
    <row r="4829" spans="2:28" x14ac:dyDescent="0.2">
      <c r="B4829" s="13">
        <f t="shared" si="616"/>
        <v>4826</v>
      </c>
      <c r="C4829" s="12">
        <v>0.62064724901381496</v>
      </c>
      <c r="D4829" s="11">
        <f t="shared" si="609"/>
        <v>20</v>
      </c>
      <c r="E4829" s="11">
        <f t="shared" si="610"/>
        <v>20</v>
      </c>
      <c r="F4829" s="11">
        <f t="shared" si="611"/>
        <v>3000</v>
      </c>
      <c r="G4829" s="12">
        <v>0.38785910569072179</v>
      </c>
      <c r="H4829" s="27">
        <f t="shared" si="612"/>
        <v>1</v>
      </c>
      <c r="I4829" s="11">
        <f t="shared" si="613"/>
        <v>0</v>
      </c>
      <c r="J4829" s="28">
        <f t="shared" si="614"/>
        <v>0</v>
      </c>
      <c r="K4829" s="28">
        <f t="shared" si="615"/>
        <v>3000</v>
      </c>
      <c r="L4829" s="11"/>
      <c r="M4829" s="11"/>
      <c r="N4829" s="11"/>
      <c r="O4829" s="11"/>
      <c r="P4829" s="11"/>
      <c r="Q4829" s="11"/>
      <c r="R4829" s="11"/>
      <c r="S4829" s="11"/>
      <c r="T4829" s="11"/>
      <c r="U4829" s="11"/>
      <c r="V4829" s="11"/>
      <c r="W4829" s="11"/>
      <c r="X4829" s="11"/>
      <c r="Y4829" s="11"/>
      <c r="Z4829" s="11"/>
      <c r="AA4829" s="11"/>
      <c r="AB4829" s="11"/>
    </row>
    <row r="4830" spans="2:28" x14ac:dyDescent="0.2">
      <c r="B4830" s="13">
        <f t="shared" si="616"/>
        <v>4827</v>
      </c>
      <c r="C4830" s="12">
        <v>0.1017824640532059</v>
      </c>
      <c r="D4830" s="11">
        <f t="shared" si="609"/>
        <v>16</v>
      </c>
      <c r="E4830" s="11">
        <f t="shared" si="610"/>
        <v>16</v>
      </c>
      <c r="F4830" s="11">
        <f t="shared" si="611"/>
        <v>2400</v>
      </c>
      <c r="G4830" s="12">
        <v>7.8692973078088202E-2</v>
      </c>
      <c r="H4830" s="27">
        <f t="shared" si="612"/>
        <v>0</v>
      </c>
      <c r="I4830" s="11">
        <f t="shared" si="613"/>
        <v>0</v>
      </c>
      <c r="J4830" s="28">
        <f t="shared" si="614"/>
        <v>0</v>
      </c>
      <c r="K4830" s="28">
        <f t="shared" si="615"/>
        <v>2400</v>
      </c>
      <c r="L4830" s="11"/>
      <c r="M4830" s="11"/>
      <c r="N4830" s="11"/>
      <c r="O4830" s="11"/>
      <c r="P4830" s="11"/>
      <c r="Q4830" s="11"/>
      <c r="R4830" s="11"/>
      <c r="S4830" s="11"/>
      <c r="T4830" s="11"/>
      <c r="U4830" s="11"/>
      <c r="V4830" s="11"/>
      <c r="W4830" s="11"/>
      <c r="X4830" s="11"/>
      <c r="Y4830" s="11"/>
      <c r="Z4830" s="11"/>
      <c r="AA4830" s="11"/>
      <c r="AB4830" s="11"/>
    </row>
    <row r="4831" spans="2:28" x14ac:dyDescent="0.2">
      <c r="B4831" s="13">
        <f t="shared" si="616"/>
        <v>4828</v>
      </c>
      <c r="C4831" s="12">
        <v>0.76825829986723126</v>
      </c>
      <c r="D4831" s="11">
        <f t="shared" si="609"/>
        <v>21</v>
      </c>
      <c r="E4831" s="11">
        <f t="shared" si="610"/>
        <v>21</v>
      </c>
      <c r="F4831" s="11">
        <f t="shared" si="611"/>
        <v>3150</v>
      </c>
      <c r="G4831" s="12">
        <v>0.95047212925747648</v>
      </c>
      <c r="H4831" s="27">
        <f t="shared" si="612"/>
        <v>5</v>
      </c>
      <c r="I4831" s="11">
        <f t="shared" si="613"/>
        <v>0</v>
      </c>
      <c r="J4831" s="28">
        <f t="shared" si="614"/>
        <v>0</v>
      </c>
      <c r="K4831" s="28">
        <f t="shared" si="615"/>
        <v>3150</v>
      </c>
      <c r="L4831" s="11"/>
      <c r="M4831" s="11"/>
      <c r="N4831" s="11"/>
      <c r="O4831" s="11"/>
      <c r="P4831" s="11"/>
      <c r="Q4831" s="11"/>
      <c r="R4831" s="11"/>
      <c r="S4831" s="11"/>
      <c r="T4831" s="11"/>
      <c r="U4831" s="11"/>
      <c r="V4831" s="11"/>
      <c r="W4831" s="11"/>
      <c r="X4831" s="11"/>
      <c r="Y4831" s="11"/>
      <c r="Z4831" s="11"/>
      <c r="AA4831" s="11"/>
      <c r="AB4831" s="11"/>
    </row>
    <row r="4832" spans="2:28" x14ac:dyDescent="0.2">
      <c r="B4832" s="13">
        <f t="shared" si="616"/>
        <v>4829</v>
      </c>
      <c r="C4832" s="12">
        <v>0.32932321251134389</v>
      </c>
      <c r="D4832" s="11">
        <f t="shared" si="609"/>
        <v>18</v>
      </c>
      <c r="E4832" s="11">
        <f t="shared" si="610"/>
        <v>18</v>
      </c>
      <c r="F4832" s="11">
        <f t="shared" si="611"/>
        <v>2700</v>
      </c>
      <c r="G4832" s="12">
        <v>0.1089777049363797</v>
      </c>
      <c r="H4832" s="27">
        <f t="shared" si="612"/>
        <v>0</v>
      </c>
      <c r="I4832" s="11">
        <f t="shared" si="613"/>
        <v>0</v>
      </c>
      <c r="J4832" s="28">
        <f t="shared" si="614"/>
        <v>0</v>
      </c>
      <c r="K4832" s="28">
        <f t="shared" si="615"/>
        <v>2700</v>
      </c>
      <c r="L4832" s="11"/>
      <c r="M4832" s="11"/>
      <c r="N4832" s="11"/>
      <c r="O4832" s="11"/>
      <c r="P4832" s="11"/>
      <c r="Q4832" s="11"/>
      <c r="R4832" s="11"/>
      <c r="S4832" s="11"/>
      <c r="T4832" s="11"/>
      <c r="U4832" s="11"/>
      <c r="V4832" s="11"/>
      <c r="W4832" s="11"/>
      <c r="X4832" s="11"/>
      <c r="Y4832" s="11"/>
      <c r="Z4832" s="11"/>
      <c r="AA4832" s="11"/>
      <c r="AB4832" s="11"/>
    </row>
    <row r="4833" spans="2:28" x14ac:dyDescent="0.2">
      <c r="B4833" s="13">
        <f t="shared" si="616"/>
        <v>4830</v>
      </c>
      <c r="C4833" s="12">
        <v>0.64532335207132807</v>
      </c>
      <c r="D4833" s="11">
        <f t="shared" si="609"/>
        <v>20</v>
      </c>
      <c r="E4833" s="11">
        <f t="shared" si="610"/>
        <v>20</v>
      </c>
      <c r="F4833" s="11">
        <f t="shared" si="611"/>
        <v>3000</v>
      </c>
      <c r="G4833" s="12">
        <v>0.89646915496862456</v>
      </c>
      <c r="H4833" s="27">
        <f t="shared" si="612"/>
        <v>4</v>
      </c>
      <c r="I4833" s="11">
        <f t="shared" si="613"/>
        <v>0</v>
      </c>
      <c r="J4833" s="28">
        <f t="shared" si="614"/>
        <v>0</v>
      </c>
      <c r="K4833" s="28">
        <f t="shared" si="615"/>
        <v>3000</v>
      </c>
      <c r="L4833" s="11"/>
      <c r="M4833" s="11"/>
      <c r="N4833" s="11"/>
      <c r="O4833" s="11"/>
      <c r="P4833" s="11"/>
      <c r="Q4833" s="11"/>
      <c r="R4833" s="11"/>
      <c r="S4833" s="11"/>
      <c r="T4833" s="11"/>
      <c r="U4833" s="11"/>
      <c r="V4833" s="11"/>
      <c r="W4833" s="11"/>
      <c r="X4833" s="11"/>
      <c r="Y4833" s="11"/>
      <c r="Z4833" s="11"/>
      <c r="AA4833" s="11"/>
      <c r="AB4833" s="11"/>
    </row>
    <row r="4834" spans="2:28" x14ac:dyDescent="0.2">
      <c r="B4834" s="13">
        <f t="shared" si="616"/>
        <v>4831</v>
      </c>
      <c r="C4834" s="12">
        <v>0.18286639766308599</v>
      </c>
      <c r="D4834" s="11">
        <f t="shared" si="609"/>
        <v>17</v>
      </c>
      <c r="E4834" s="11">
        <f t="shared" si="610"/>
        <v>17</v>
      </c>
      <c r="F4834" s="11">
        <f t="shared" si="611"/>
        <v>2550</v>
      </c>
      <c r="G4834" s="12">
        <v>5.3389321623850683E-2</v>
      </c>
      <c r="H4834" s="27">
        <f t="shared" si="612"/>
        <v>0</v>
      </c>
      <c r="I4834" s="11">
        <f t="shared" si="613"/>
        <v>0</v>
      </c>
      <c r="J4834" s="28">
        <f t="shared" si="614"/>
        <v>0</v>
      </c>
      <c r="K4834" s="28">
        <f t="shared" si="615"/>
        <v>2550</v>
      </c>
      <c r="L4834" s="11"/>
      <c r="M4834" s="11"/>
      <c r="N4834" s="11"/>
      <c r="O4834" s="11"/>
      <c r="P4834" s="11"/>
      <c r="Q4834" s="11"/>
      <c r="R4834" s="11"/>
      <c r="S4834" s="11"/>
      <c r="T4834" s="11"/>
      <c r="U4834" s="11"/>
      <c r="V4834" s="11"/>
      <c r="W4834" s="11"/>
      <c r="X4834" s="11"/>
      <c r="Y4834" s="11"/>
      <c r="Z4834" s="11"/>
      <c r="AA4834" s="11"/>
      <c r="AB4834" s="11"/>
    </row>
    <row r="4835" spans="2:28" x14ac:dyDescent="0.2">
      <c r="B4835" s="13">
        <f t="shared" si="616"/>
        <v>4832</v>
      </c>
      <c r="C4835" s="12">
        <v>0.60152716437422904</v>
      </c>
      <c r="D4835" s="11">
        <f t="shared" si="609"/>
        <v>20</v>
      </c>
      <c r="E4835" s="11">
        <f t="shared" si="610"/>
        <v>20</v>
      </c>
      <c r="F4835" s="11">
        <f t="shared" si="611"/>
        <v>3000</v>
      </c>
      <c r="G4835" s="12">
        <v>5.6490286880477636E-2</v>
      </c>
      <c r="H4835" s="27">
        <f t="shared" si="612"/>
        <v>0</v>
      </c>
      <c r="I4835" s="11">
        <f t="shared" si="613"/>
        <v>1</v>
      </c>
      <c r="J4835" s="28">
        <f t="shared" si="614"/>
        <v>500</v>
      </c>
      <c r="K4835" s="28">
        <f t="shared" si="615"/>
        <v>2500</v>
      </c>
      <c r="L4835" s="11"/>
      <c r="M4835" s="11"/>
      <c r="N4835" s="11"/>
      <c r="O4835" s="11"/>
      <c r="P4835" s="11"/>
      <c r="Q4835" s="11"/>
      <c r="R4835" s="11"/>
      <c r="S4835" s="11"/>
      <c r="T4835" s="11"/>
      <c r="U4835" s="11"/>
      <c r="V4835" s="11"/>
      <c r="W4835" s="11"/>
      <c r="X4835" s="11"/>
      <c r="Y4835" s="11"/>
      <c r="Z4835" s="11"/>
      <c r="AA4835" s="11"/>
      <c r="AB4835" s="11"/>
    </row>
    <row r="4836" spans="2:28" x14ac:dyDescent="0.2">
      <c r="B4836" s="13">
        <f t="shared" si="616"/>
        <v>4833</v>
      </c>
      <c r="C4836" s="12">
        <v>0.82045710703165808</v>
      </c>
      <c r="D4836" s="11">
        <f t="shared" si="609"/>
        <v>22</v>
      </c>
      <c r="E4836" s="11">
        <f t="shared" si="610"/>
        <v>22</v>
      </c>
      <c r="F4836" s="11">
        <f t="shared" si="611"/>
        <v>3300</v>
      </c>
      <c r="G4836" s="12">
        <v>0.60231953824489837</v>
      </c>
      <c r="H4836" s="27">
        <f t="shared" si="612"/>
        <v>2</v>
      </c>
      <c r="I4836" s="11">
        <f t="shared" si="613"/>
        <v>1</v>
      </c>
      <c r="J4836" s="28">
        <f t="shared" si="614"/>
        <v>500</v>
      </c>
      <c r="K4836" s="28">
        <f t="shared" si="615"/>
        <v>2800</v>
      </c>
      <c r="L4836" s="11"/>
      <c r="M4836" s="11"/>
      <c r="N4836" s="11"/>
      <c r="O4836" s="11"/>
      <c r="P4836" s="11"/>
      <c r="Q4836" s="11"/>
      <c r="R4836" s="11"/>
      <c r="S4836" s="11"/>
      <c r="T4836" s="11"/>
      <c r="U4836" s="11"/>
      <c r="V4836" s="11"/>
      <c r="W4836" s="11"/>
      <c r="X4836" s="11"/>
      <c r="Y4836" s="11"/>
      <c r="Z4836" s="11"/>
      <c r="AA4836" s="11"/>
      <c r="AB4836" s="11"/>
    </row>
    <row r="4837" spans="2:28" x14ac:dyDescent="0.2">
      <c r="B4837" s="13">
        <f t="shared" si="616"/>
        <v>4834</v>
      </c>
      <c r="C4837" s="12">
        <v>0.53831586744649251</v>
      </c>
      <c r="D4837" s="11">
        <f t="shared" si="609"/>
        <v>20</v>
      </c>
      <c r="E4837" s="11">
        <f t="shared" si="610"/>
        <v>20</v>
      </c>
      <c r="F4837" s="11">
        <f t="shared" si="611"/>
        <v>3000</v>
      </c>
      <c r="G4837" s="12">
        <v>0.49413425746727213</v>
      </c>
      <c r="H4837" s="27">
        <f t="shared" si="612"/>
        <v>2</v>
      </c>
      <c r="I4837" s="11">
        <f t="shared" si="613"/>
        <v>0</v>
      </c>
      <c r="J4837" s="28">
        <f t="shared" si="614"/>
        <v>0</v>
      </c>
      <c r="K4837" s="28">
        <f t="shared" si="615"/>
        <v>3000</v>
      </c>
      <c r="L4837" s="11"/>
      <c r="M4837" s="11"/>
      <c r="N4837" s="11"/>
      <c r="O4837" s="11"/>
      <c r="P4837" s="11"/>
      <c r="Q4837" s="11"/>
      <c r="R4837" s="11"/>
      <c r="S4837" s="11"/>
      <c r="T4837" s="11"/>
      <c r="U4837" s="11"/>
      <c r="V4837" s="11"/>
      <c r="W4837" s="11"/>
      <c r="X4837" s="11"/>
      <c r="Y4837" s="11"/>
      <c r="Z4837" s="11"/>
      <c r="AA4837" s="11"/>
      <c r="AB4837" s="11"/>
    </row>
    <row r="4838" spans="2:28" x14ac:dyDescent="0.2">
      <c r="B4838" s="13">
        <f t="shared" si="616"/>
        <v>4835</v>
      </c>
      <c r="C4838" s="12">
        <v>9.8954298955808873E-2</v>
      </c>
      <c r="D4838" s="11">
        <f t="shared" si="609"/>
        <v>16</v>
      </c>
      <c r="E4838" s="11">
        <f t="shared" si="610"/>
        <v>16</v>
      </c>
      <c r="F4838" s="11">
        <f t="shared" si="611"/>
        <v>2400</v>
      </c>
      <c r="G4838" s="12">
        <v>0.36471932833182186</v>
      </c>
      <c r="H4838" s="27">
        <f t="shared" si="612"/>
        <v>1</v>
      </c>
      <c r="I4838" s="11">
        <f t="shared" si="613"/>
        <v>0</v>
      </c>
      <c r="J4838" s="28">
        <f t="shared" si="614"/>
        <v>0</v>
      </c>
      <c r="K4838" s="28">
        <f t="shared" si="615"/>
        <v>2400</v>
      </c>
      <c r="L4838" s="11"/>
      <c r="M4838" s="11"/>
      <c r="N4838" s="11"/>
      <c r="O4838" s="11"/>
      <c r="P4838" s="11"/>
      <c r="Q4838" s="11"/>
      <c r="R4838" s="11"/>
      <c r="S4838" s="11"/>
      <c r="T4838" s="11"/>
      <c r="U4838" s="11"/>
      <c r="V4838" s="11"/>
      <c r="W4838" s="11"/>
      <c r="X4838" s="11"/>
      <c r="Y4838" s="11"/>
      <c r="Z4838" s="11"/>
      <c r="AA4838" s="11"/>
      <c r="AB4838" s="11"/>
    </row>
    <row r="4839" spans="2:28" x14ac:dyDescent="0.2">
      <c r="B4839" s="13">
        <f t="shared" si="616"/>
        <v>4836</v>
      </c>
      <c r="C4839" s="12">
        <v>4.2221383146641367E-2</v>
      </c>
      <c r="D4839" s="11">
        <f t="shared" si="609"/>
        <v>15</v>
      </c>
      <c r="E4839" s="11">
        <f t="shared" si="610"/>
        <v>15</v>
      </c>
      <c r="F4839" s="11">
        <f t="shared" si="611"/>
        <v>2250</v>
      </c>
      <c r="G4839" s="12">
        <v>0.65261903137190624</v>
      </c>
      <c r="H4839" s="27">
        <f t="shared" si="612"/>
        <v>2</v>
      </c>
      <c r="I4839" s="11">
        <f t="shared" si="613"/>
        <v>0</v>
      </c>
      <c r="J4839" s="28">
        <f t="shared" si="614"/>
        <v>0</v>
      </c>
      <c r="K4839" s="28">
        <f t="shared" si="615"/>
        <v>2250</v>
      </c>
      <c r="L4839" s="11"/>
      <c r="M4839" s="11"/>
      <c r="N4839" s="11"/>
      <c r="O4839" s="11"/>
      <c r="P4839" s="11"/>
      <c r="Q4839" s="11"/>
      <c r="R4839" s="11"/>
      <c r="S4839" s="11"/>
      <c r="T4839" s="11"/>
      <c r="U4839" s="11"/>
      <c r="V4839" s="11"/>
      <c r="W4839" s="11"/>
      <c r="X4839" s="11"/>
      <c r="Y4839" s="11"/>
      <c r="Z4839" s="11"/>
      <c r="AA4839" s="11"/>
      <c r="AB4839" s="11"/>
    </row>
    <row r="4840" spans="2:28" x14ac:dyDescent="0.2">
      <c r="B4840" s="13">
        <f t="shared" si="616"/>
        <v>4837</v>
      </c>
      <c r="C4840" s="12">
        <v>6.9915622410754441E-4</v>
      </c>
      <c r="D4840" s="11">
        <f t="shared" si="609"/>
        <v>14</v>
      </c>
      <c r="E4840" s="11">
        <f t="shared" si="610"/>
        <v>14</v>
      </c>
      <c r="F4840" s="11">
        <f t="shared" si="611"/>
        <v>2100</v>
      </c>
      <c r="G4840" s="12">
        <v>8.2910646402192367E-2</v>
      </c>
      <c r="H4840" s="27">
        <f t="shared" si="612"/>
        <v>0</v>
      </c>
      <c r="I4840" s="11">
        <f t="shared" si="613"/>
        <v>0</v>
      </c>
      <c r="J4840" s="28">
        <f t="shared" si="614"/>
        <v>0</v>
      </c>
      <c r="K4840" s="28">
        <f t="shared" si="615"/>
        <v>2100</v>
      </c>
      <c r="L4840" s="11"/>
      <c r="M4840" s="11"/>
      <c r="N4840" s="11"/>
      <c r="O4840" s="11"/>
      <c r="P4840" s="11"/>
      <c r="Q4840" s="11"/>
      <c r="R4840" s="11"/>
      <c r="S4840" s="11"/>
      <c r="T4840" s="11"/>
      <c r="U4840" s="11"/>
      <c r="V4840" s="11"/>
      <c r="W4840" s="11"/>
      <c r="X4840" s="11"/>
      <c r="Y4840" s="11"/>
      <c r="Z4840" s="11"/>
      <c r="AA4840" s="11"/>
      <c r="AB4840" s="11"/>
    </row>
    <row r="4841" spans="2:28" x14ac:dyDescent="0.2">
      <c r="B4841" s="13">
        <f t="shared" si="616"/>
        <v>4838</v>
      </c>
      <c r="C4841" s="12">
        <v>0.22506386261728917</v>
      </c>
      <c r="D4841" s="11">
        <f t="shared" si="609"/>
        <v>17</v>
      </c>
      <c r="E4841" s="11">
        <f t="shared" si="610"/>
        <v>17</v>
      </c>
      <c r="F4841" s="11">
        <f t="shared" si="611"/>
        <v>2550</v>
      </c>
      <c r="G4841" s="12">
        <v>0.27415056649685621</v>
      </c>
      <c r="H4841" s="27">
        <f t="shared" si="612"/>
        <v>1</v>
      </c>
      <c r="I4841" s="11">
        <f t="shared" si="613"/>
        <v>0</v>
      </c>
      <c r="J4841" s="28">
        <f t="shared" si="614"/>
        <v>0</v>
      </c>
      <c r="K4841" s="28">
        <f t="shared" si="615"/>
        <v>2550</v>
      </c>
      <c r="L4841" s="11"/>
      <c r="M4841" s="11"/>
      <c r="N4841" s="11"/>
      <c r="O4841" s="11"/>
      <c r="P4841" s="11"/>
      <c r="Q4841" s="11"/>
      <c r="R4841" s="11"/>
      <c r="S4841" s="11"/>
      <c r="T4841" s="11"/>
      <c r="U4841" s="11"/>
      <c r="V4841" s="11"/>
      <c r="W4841" s="11"/>
      <c r="X4841" s="11"/>
      <c r="Y4841" s="11"/>
      <c r="Z4841" s="11"/>
      <c r="AA4841" s="11"/>
      <c r="AB4841" s="11"/>
    </row>
    <row r="4842" spans="2:28" x14ac:dyDescent="0.2">
      <c r="B4842" s="13">
        <f t="shared" si="616"/>
        <v>4839</v>
      </c>
      <c r="C4842" s="12">
        <v>0.23540376342932967</v>
      </c>
      <c r="D4842" s="11">
        <f t="shared" si="609"/>
        <v>17</v>
      </c>
      <c r="E4842" s="11">
        <f t="shared" si="610"/>
        <v>17</v>
      </c>
      <c r="F4842" s="11">
        <f t="shared" si="611"/>
        <v>2550</v>
      </c>
      <c r="G4842" s="12">
        <v>0.66303380642092291</v>
      </c>
      <c r="H4842" s="27">
        <f t="shared" si="612"/>
        <v>2</v>
      </c>
      <c r="I4842" s="11">
        <f t="shared" si="613"/>
        <v>0</v>
      </c>
      <c r="J4842" s="28">
        <f t="shared" si="614"/>
        <v>0</v>
      </c>
      <c r="K4842" s="28">
        <f t="shared" si="615"/>
        <v>2550</v>
      </c>
      <c r="L4842" s="11"/>
      <c r="M4842" s="11"/>
      <c r="N4842" s="11"/>
      <c r="O4842" s="11"/>
      <c r="P4842" s="11"/>
      <c r="Q4842" s="11"/>
      <c r="R4842" s="11"/>
      <c r="S4842" s="11"/>
      <c r="T4842" s="11"/>
      <c r="U4842" s="11"/>
      <c r="V4842" s="11"/>
      <c r="W4842" s="11"/>
      <c r="X4842" s="11"/>
      <c r="Y4842" s="11"/>
      <c r="Z4842" s="11"/>
      <c r="AA4842" s="11"/>
      <c r="AB4842" s="11"/>
    </row>
    <row r="4843" spans="2:28" x14ac:dyDescent="0.2">
      <c r="B4843" s="13">
        <f t="shared" si="616"/>
        <v>4840</v>
      </c>
      <c r="C4843" s="12">
        <v>0.24446041164837051</v>
      </c>
      <c r="D4843" s="11">
        <f t="shared" si="609"/>
        <v>18</v>
      </c>
      <c r="E4843" s="11">
        <f t="shared" si="610"/>
        <v>18</v>
      </c>
      <c r="F4843" s="11">
        <f t="shared" si="611"/>
        <v>2700</v>
      </c>
      <c r="G4843" s="12">
        <v>0.38002967710326985</v>
      </c>
      <c r="H4843" s="27">
        <f t="shared" si="612"/>
        <v>1</v>
      </c>
      <c r="I4843" s="11">
        <f t="shared" si="613"/>
        <v>0</v>
      </c>
      <c r="J4843" s="28">
        <f t="shared" si="614"/>
        <v>0</v>
      </c>
      <c r="K4843" s="28">
        <f t="shared" si="615"/>
        <v>2700</v>
      </c>
      <c r="L4843" s="11"/>
      <c r="M4843" s="11"/>
      <c r="N4843" s="11"/>
      <c r="O4843" s="11"/>
      <c r="P4843" s="11"/>
      <c r="Q4843" s="11"/>
      <c r="R4843" s="11"/>
      <c r="S4843" s="11"/>
      <c r="T4843" s="11"/>
      <c r="U4843" s="11"/>
      <c r="V4843" s="11"/>
      <c r="W4843" s="11"/>
      <c r="X4843" s="11"/>
      <c r="Y4843" s="11"/>
      <c r="Z4843" s="11"/>
      <c r="AA4843" s="11"/>
      <c r="AB4843" s="11"/>
    </row>
    <row r="4844" spans="2:28" x14ac:dyDescent="0.2">
      <c r="B4844" s="13">
        <f t="shared" si="616"/>
        <v>4841</v>
      </c>
      <c r="C4844" s="12">
        <v>0.36865676681279169</v>
      </c>
      <c r="D4844" s="11">
        <f t="shared" si="609"/>
        <v>19</v>
      </c>
      <c r="E4844" s="11">
        <f t="shared" si="610"/>
        <v>19</v>
      </c>
      <c r="F4844" s="11">
        <f t="shared" si="611"/>
        <v>2850</v>
      </c>
      <c r="G4844" s="12">
        <v>0.11868500396642578</v>
      </c>
      <c r="H4844" s="27">
        <f t="shared" si="612"/>
        <v>0</v>
      </c>
      <c r="I4844" s="11">
        <f t="shared" si="613"/>
        <v>0</v>
      </c>
      <c r="J4844" s="28">
        <f t="shared" si="614"/>
        <v>0</v>
      </c>
      <c r="K4844" s="28">
        <f t="shared" si="615"/>
        <v>2850</v>
      </c>
      <c r="L4844" s="11"/>
      <c r="M4844" s="11"/>
      <c r="N4844" s="11"/>
      <c r="O4844" s="11"/>
      <c r="P4844" s="11"/>
      <c r="Q4844" s="11"/>
      <c r="R4844" s="11"/>
      <c r="S4844" s="11"/>
      <c r="T4844" s="11"/>
      <c r="U4844" s="11"/>
      <c r="V4844" s="11"/>
      <c r="W4844" s="11"/>
      <c r="X4844" s="11"/>
      <c r="Y4844" s="11"/>
      <c r="Z4844" s="11"/>
      <c r="AA4844" s="11"/>
      <c r="AB4844" s="11"/>
    </row>
    <row r="4845" spans="2:28" x14ac:dyDescent="0.2">
      <c r="B4845" s="13">
        <f t="shared" si="616"/>
        <v>4842</v>
      </c>
      <c r="C4845" s="12">
        <v>0.11001733225196064</v>
      </c>
      <c r="D4845" s="11">
        <f t="shared" si="609"/>
        <v>16</v>
      </c>
      <c r="E4845" s="11">
        <f t="shared" si="610"/>
        <v>16</v>
      </c>
      <c r="F4845" s="11">
        <f t="shared" si="611"/>
        <v>2400</v>
      </c>
      <c r="G4845" s="12">
        <v>0.27912714017183005</v>
      </c>
      <c r="H4845" s="27">
        <f t="shared" si="612"/>
        <v>1</v>
      </c>
      <c r="I4845" s="11">
        <f t="shared" si="613"/>
        <v>0</v>
      </c>
      <c r="J4845" s="28">
        <f t="shared" si="614"/>
        <v>0</v>
      </c>
      <c r="K4845" s="28">
        <f t="shared" si="615"/>
        <v>2400</v>
      </c>
      <c r="L4845" s="11"/>
      <c r="M4845" s="11"/>
      <c r="N4845" s="11"/>
      <c r="O4845" s="11"/>
      <c r="P4845" s="11"/>
      <c r="Q4845" s="11"/>
      <c r="R4845" s="11"/>
      <c r="S4845" s="11"/>
      <c r="T4845" s="11"/>
      <c r="U4845" s="11"/>
      <c r="V4845" s="11"/>
      <c r="W4845" s="11"/>
      <c r="X4845" s="11"/>
      <c r="Y4845" s="11"/>
      <c r="Z4845" s="11"/>
      <c r="AA4845" s="11"/>
      <c r="AB4845" s="11"/>
    </row>
    <row r="4846" spans="2:28" x14ac:dyDescent="0.2">
      <c r="B4846" s="13">
        <f t="shared" si="616"/>
        <v>4843</v>
      </c>
      <c r="C4846" s="12">
        <v>3.7783987424563348E-3</v>
      </c>
      <c r="D4846" s="11">
        <f t="shared" si="609"/>
        <v>14</v>
      </c>
      <c r="E4846" s="11">
        <f t="shared" si="610"/>
        <v>14</v>
      </c>
      <c r="F4846" s="11">
        <f t="shared" si="611"/>
        <v>2100</v>
      </c>
      <c r="G4846" s="12">
        <v>0.77399498563939928</v>
      </c>
      <c r="H4846" s="27">
        <f t="shared" si="612"/>
        <v>2</v>
      </c>
      <c r="I4846" s="11">
        <f t="shared" si="613"/>
        <v>0</v>
      </c>
      <c r="J4846" s="28">
        <f t="shared" si="614"/>
        <v>0</v>
      </c>
      <c r="K4846" s="28">
        <f t="shared" si="615"/>
        <v>2100</v>
      </c>
      <c r="L4846" s="11"/>
      <c r="M4846" s="11"/>
      <c r="N4846" s="11"/>
      <c r="O4846" s="11"/>
      <c r="P4846" s="11"/>
      <c r="Q4846" s="11"/>
      <c r="R4846" s="11"/>
      <c r="S4846" s="11"/>
      <c r="T4846" s="11"/>
      <c r="U4846" s="11"/>
      <c r="V4846" s="11"/>
      <c r="W4846" s="11"/>
      <c r="X4846" s="11"/>
      <c r="Y4846" s="11"/>
      <c r="Z4846" s="11"/>
      <c r="AA4846" s="11"/>
      <c r="AB4846" s="11"/>
    </row>
    <row r="4847" spans="2:28" x14ac:dyDescent="0.2">
      <c r="B4847" s="13">
        <f t="shared" si="616"/>
        <v>4844</v>
      </c>
      <c r="C4847" s="12">
        <v>0.92194283244360542</v>
      </c>
      <c r="D4847" s="11">
        <f t="shared" si="609"/>
        <v>23</v>
      </c>
      <c r="E4847" s="11">
        <f t="shared" si="610"/>
        <v>22</v>
      </c>
      <c r="F4847" s="11">
        <f t="shared" si="611"/>
        <v>3300</v>
      </c>
      <c r="G4847" s="12">
        <v>0.92596825817822104</v>
      </c>
      <c r="H4847" s="27">
        <f t="shared" si="612"/>
        <v>4</v>
      </c>
      <c r="I4847" s="11">
        <f t="shared" si="613"/>
        <v>0</v>
      </c>
      <c r="J4847" s="28">
        <f t="shared" si="614"/>
        <v>0</v>
      </c>
      <c r="K4847" s="28">
        <f t="shared" si="615"/>
        <v>3300</v>
      </c>
      <c r="L4847" s="11"/>
      <c r="M4847" s="11"/>
      <c r="N4847" s="11"/>
      <c r="O4847" s="11"/>
      <c r="P4847" s="11"/>
      <c r="Q4847" s="11"/>
      <c r="R4847" s="11"/>
      <c r="S4847" s="11"/>
      <c r="T4847" s="11"/>
      <c r="U4847" s="11"/>
      <c r="V4847" s="11"/>
      <c r="W4847" s="11"/>
      <c r="X4847" s="11"/>
      <c r="Y4847" s="11"/>
      <c r="Z4847" s="11"/>
      <c r="AA4847" s="11"/>
      <c r="AB4847" s="11"/>
    </row>
    <row r="4848" spans="2:28" x14ac:dyDescent="0.2">
      <c r="B4848" s="13">
        <f t="shared" si="616"/>
        <v>4845</v>
      </c>
      <c r="C4848" s="12">
        <v>0.19498294169342367</v>
      </c>
      <c r="D4848" s="11">
        <f t="shared" si="609"/>
        <v>17</v>
      </c>
      <c r="E4848" s="11">
        <f t="shared" si="610"/>
        <v>17</v>
      </c>
      <c r="F4848" s="11">
        <f t="shared" si="611"/>
        <v>2550</v>
      </c>
      <c r="G4848" s="12">
        <v>0.86446130842695701</v>
      </c>
      <c r="H4848" s="27">
        <f t="shared" si="612"/>
        <v>3</v>
      </c>
      <c r="I4848" s="11">
        <f t="shared" si="613"/>
        <v>0</v>
      </c>
      <c r="J4848" s="28">
        <f t="shared" si="614"/>
        <v>0</v>
      </c>
      <c r="K4848" s="28">
        <f t="shared" si="615"/>
        <v>2550</v>
      </c>
      <c r="L4848" s="11"/>
      <c r="M4848" s="11"/>
      <c r="N4848" s="11"/>
      <c r="O4848" s="11"/>
      <c r="P4848" s="11"/>
      <c r="Q4848" s="11"/>
      <c r="R4848" s="11"/>
      <c r="S4848" s="11"/>
      <c r="T4848" s="11"/>
      <c r="U4848" s="11"/>
      <c r="V4848" s="11"/>
      <c r="W4848" s="11"/>
      <c r="X4848" s="11"/>
      <c r="Y4848" s="11"/>
      <c r="Z4848" s="11"/>
      <c r="AA4848" s="11"/>
      <c r="AB4848" s="11"/>
    </row>
    <row r="4849" spans="2:28" x14ac:dyDescent="0.2">
      <c r="B4849" s="13">
        <f t="shared" si="616"/>
        <v>4846</v>
      </c>
      <c r="C4849" s="12">
        <v>4.9420839753148149E-2</v>
      </c>
      <c r="D4849" s="11">
        <f t="shared" si="609"/>
        <v>15</v>
      </c>
      <c r="E4849" s="11">
        <f t="shared" si="610"/>
        <v>15</v>
      </c>
      <c r="F4849" s="11">
        <f t="shared" si="611"/>
        <v>2250</v>
      </c>
      <c r="G4849" s="12">
        <v>0.66375139269197259</v>
      </c>
      <c r="H4849" s="27">
        <f t="shared" si="612"/>
        <v>2</v>
      </c>
      <c r="I4849" s="11">
        <f t="shared" si="613"/>
        <v>0</v>
      </c>
      <c r="J4849" s="28">
        <f t="shared" si="614"/>
        <v>0</v>
      </c>
      <c r="K4849" s="28">
        <f t="shared" si="615"/>
        <v>2250</v>
      </c>
      <c r="L4849" s="11"/>
      <c r="M4849" s="11"/>
      <c r="N4849" s="11"/>
      <c r="O4849" s="11"/>
      <c r="P4849" s="11"/>
      <c r="Q4849" s="11"/>
      <c r="R4849" s="11"/>
      <c r="S4849" s="11"/>
      <c r="T4849" s="11"/>
      <c r="U4849" s="11"/>
      <c r="V4849" s="11"/>
      <c r="W4849" s="11"/>
      <c r="X4849" s="11"/>
      <c r="Y4849" s="11"/>
      <c r="Z4849" s="11"/>
      <c r="AA4849" s="11"/>
      <c r="AB4849" s="11"/>
    </row>
    <row r="4850" spans="2:28" x14ac:dyDescent="0.2">
      <c r="B4850" s="13">
        <f t="shared" si="616"/>
        <v>4847</v>
      </c>
      <c r="C4850" s="12">
        <v>0.84892204092135581</v>
      </c>
      <c r="D4850" s="11">
        <f t="shared" si="609"/>
        <v>22</v>
      </c>
      <c r="E4850" s="11">
        <f t="shared" si="610"/>
        <v>22</v>
      </c>
      <c r="F4850" s="11">
        <f t="shared" si="611"/>
        <v>3300</v>
      </c>
      <c r="G4850" s="12">
        <v>0.16995264329176307</v>
      </c>
      <c r="H4850" s="27">
        <f t="shared" si="612"/>
        <v>1</v>
      </c>
      <c r="I4850" s="11">
        <f t="shared" si="613"/>
        <v>2</v>
      </c>
      <c r="J4850" s="28">
        <f t="shared" si="614"/>
        <v>1000</v>
      </c>
      <c r="K4850" s="28">
        <f t="shared" si="615"/>
        <v>2300</v>
      </c>
      <c r="L4850" s="11"/>
      <c r="M4850" s="11"/>
      <c r="N4850" s="11"/>
      <c r="O4850" s="11"/>
      <c r="P4850" s="11"/>
      <c r="Q4850" s="11"/>
      <c r="R4850" s="11"/>
      <c r="S4850" s="11"/>
      <c r="T4850" s="11"/>
      <c r="U4850" s="11"/>
      <c r="V4850" s="11"/>
      <c r="W4850" s="11"/>
      <c r="X4850" s="11"/>
      <c r="Y4850" s="11"/>
      <c r="Z4850" s="11"/>
      <c r="AA4850" s="11"/>
      <c r="AB4850" s="11"/>
    </row>
    <row r="4851" spans="2:28" x14ac:dyDescent="0.2">
      <c r="B4851" s="13">
        <f t="shared" si="616"/>
        <v>4848</v>
      </c>
      <c r="C4851" s="12">
        <v>0.58453379605037381</v>
      </c>
      <c r="D4851" s="11">
        <f t="shared" si="609"/>
        <v>20</v>
      </c>
      <c r="E4851" s="11">
        <f t="shared" si="610"/>
        <v>20</v>
      </c>
      <c r="F4851" s="11">
        <f t="shared" si="611"/>
        <v>3000</v>
      </c>
      <c r="G4851" s="12">
        <v>0.5704593839289176</v>
      </c>
      <c r="H4851" s="27">
        <f t="shared" si="612"/>
        <v>2</v>
      </c>
      <c r="I4851" s="11">
        <f t="shared" si="613"/>
        <v>0</v>
      </c>
      <c r="J4851" s="28">
        <f t="shared" si="614"/>
        <v>0</v>
      </c>
      <c r="K4851" s="28">
        <f t="shared" si="615"/>
        <v>3000</v>
      </c>
      <c r="L4851" s="11"/>
      <c r="M4851" s="11"/>
      <c r="N4851" s="11"/>
      <c r="O4851" s="11"/>
      <c r="P4851" s="11"/>
      <c r="Q4851" s="11"/>
      <c r="R4851" s="11"/>
      <c r="S4851" s="11"/>
      <c r="T4851" s="11"/>
      <c r="U4851" s="11"/>
      <c r="V4851" s="11"/>
      <c r="W4851" s="11"/>
      <c r="X4851" s="11"/>
      <c r="Y4851" s="11"/>
      <c r="Z4851" s="11"/>
      <c r="AA4851" s="11"/>
      <c r="AB4851" s="11"/>
    </row>
    <row r="4852" spans="2:28" x14ac:dyDescent="0.2">
      <c r="B4852" s="13">
        <f t="shared" si="616"/>
        <v>4849</v>
      </c>
      <c r="C4852" s="12">
        <v>0.31009950461424995</v>
      </c>
      <c r="D4852" s="11">
        <f t="shared" si="609"/>
        <v>18</v>
      </c>
      <c r="E4852" s="11">
        <f t="shared" si="610"/>
        <v>18</v>
      </c>
      <c r="F4852" s="11">
        <f t="shared" si="611"/>
        <v>2700</v>
      </c>
      <c r="G4852" s="12">
        <v>0.70282636243805885</v>
      </c>
      <c r="H4852" s="27">
        <f t="shared" si="612"/>
        <v>2</v>
      </c>
      <c r="I4852" s="11">
        <f t="shared" si="613"/>
        <v>0</v>
      </c>
      <c r="J4852" s="28">
        <f t="shared" si="614"/>
        <v>0</v>
      </c>
      <c r="K4852" s="28">
        <f t="shared" si="615"/>
        <v>2700</v>
      </c>
      <c r="L4852" s="11"/>
      <c r="M4852" s="11"/>
      <c r="N4852" s="11"/>
      <c r="O4852" s="11"/>
      <c r="P4852" s="11"/>
      <c r="Q4852" s="11"/>
      <c r="R4852" s="11"/>
      <c r="S4852" s="11"/>
      <c r="T4852" s="11"/>
      <c r="U4852" s="11"/>
      <c r="V4852" s="11"/>
      <c r="W4852" s="11"/>
      <c r="X4852" s="11"/>
      <c r="Y4852" s="11"/>
      <c r="Z4852" s="11"/>
      <c r="AA4852" s="11"/>
      <c r="AB4852" s="11"/>
    </row>
    <row r="4853" spans="2:28" x14ac:dyDescent="0.2">
      <c r="B4853" s="13">
        <f t="shared" si="616"/>
        <v>4850</v>
      </c>
      <c r="C4853" s="12">
        <v>1.2806443413755031E-2</v>
      </c>
      <c r="D4853" s="11">
        <f t="shared" si="609"/>
        <v>14</v>
      </c>
      <c r="E4853" s="11">
        <f t="shared" si="610"/>
        <v>14</v>
      </c>
      <c r="F4853" s="11">
        <f t="shared" si="611"/>
        <v>2100</v>
      </c>
      <c r="G4853" s="12">
        <v>0.70085132833050445</v>
      </c>
      <c r="H4853" s="27">
        <f t="shared" si="612"/>
        <v>2</v>
      </c>
      <c r="I4853" s="11">
        <f t="shared" si="613"/>
        <v>0</v>
      </c>
      <c r="J4853" s="28">
        <f t="shared" si="614"/>
        <v>0</v>
      </c>
      <c r="K4853" s="28">
        <f t="shared" si="615"/>
        <v>2100</v>
      </c>
      <c r="L4853" s="11"/>
      <c r="M4853" s="11"/>
      <c r="N4853" s="11"/>
      <c r="O4853" s="11"/>
      <c r="P4853" s="11"/>
      <c r="Q4853" s="11"/>
      <c r="R4853" s="11"/>
      <c r="S4853" s="11"/>
      <c r="T4853" s="11"/>
      <c r="U4853" s="11"/>
      <c r="V4853" s="11"/>
      <c r="W4853" s="11"/>
      <c r="X4853" s="11"/>
      <c r="Y4853" s="11"/>
      <c r="Z4853" s="11"/>
      <c r="AA4853" s="11"/>
      <c r="AB4853" s="11"/>
    </row>
    <row r="4854" spans="2:28" x14ac:dyDescent="0.2">
      <c r="B4854" s="13">
        <f t="shared" si="616"/>
        <v>4851</v>
      </c>
      <c r="C4854" s="12">
        <v>0.2930243224938136</v>
      </c>
      <c r="D4854" s="11">
        <f t="shared" si="609"/>
        <v>18</v>
      </c>
      <c r="E4854" s="11">
        <f t="shared" si="610"/>
        <v>18</v>
      </c>
      <c r="F4854" s="11">
        <f t="shared" si="611"/>
        <v>2700</v>
      </c>
      <c r="G4854" s="12">
        <v>0.86008593066578953</v>
      </c>
      <c r="H4854" s="27">
        <f t="shared" si="612"/>
        <v>3</v>
      </c>
      <c r="I4854" s="11">
        <f t="shared" si="613"/>
        <v>0</v>
      </c>
      <c r="J4854" s="28">
        <f t="shared" si="614"/>
        <v>0</v>
      </c>
      <c r="K4854" s="28">
        <f t="shared" si="615"/>
        <v>2700</v>
      </c>
      <c r="L4854" s="11"/>
      <c r="M4854" s="11"/>
      <c r="N4854" s="11"/>
      <c r="O4854" s="11"/>
      <c r="P4854" s="11"/>
      <c r="Q4854" s="11"/>
      <c r="R4854" s="11"/>
      <c r="S4854" s="11"/>
      <c r="T4854" s="11"/>
      <c r="U4854" s="11"/>
      <c r="V4854" s="11"/>
      <c r="W4854" s="11"/>
      <c r="X4854" s="11"/>
      <c r="Y4854" s="11"/>
      <c r="Z4854" s="11"/>
      <c r="AA4854" s="11"/>
      <c r="AB4854" s="11"/>
    </row>
    <row r="4855" spans="2:28" x14ac:dyDescent="0.2">
      <c r="B4855" s="13">
        <f t="shared" si="616"/>
        <v>4852</v>
      </c>
      <c r="C4855" s="12">
        <v>0.44610723713778944</v>
      </c>
      <c r="D4855" s="11">
        <f t="shared" si="609"/>
        <v>19</v>
      </c>
      <c r="E4855" s="11">
        <f t="shared" si="610"/>
        <v>19</v>
      </c>
      <c r="F4855" s="11">
        <f t="shared" si="611"/>
        <v>2850</v>
      </c>
      <c r="G4855" s="12">
        <v>0.10836873668816283</v>
      </c>
      <c r="H4855" s="27">
        <f t="shared" si="612"/>
        <v>0</v>
      </c>
      <c r="I4855" s="11">
        <f t="shared" si="613"/>
        <v>0</v>
      </c>
      <c r="J4855" s="28">
        <f t="shared" si="614"/>
        <v>0</v>
      </c>
      <c r="K4855" s="28">
        <f t="shared" si="615"/>
        <v>2850</v>
      </c>
      <c r="L4855" s="11"/>
      <c r="M4855" s="11"/>
      <c r="N4855" s="11"/>
      <c r="O4855" s="11"/>
      <c r="P4855" s="11"/>
      <c r="Q4855" s="11"/>
      <c r="R4855" s="11"/>
      <c r="S4855" s="11"/>
      <c r="T4855" s="11"/>
      <c r="U4855" s="11"/>
      <c r="V4855" s="11"/>
      <c r="W4855" s="11"/>
      <c r="X4855" s="11"/>
      <c r="Y4855" s="11"/>
      <c r="Z4855" s="11"/>
      <c r="AA4855" s="11"/>
      <c r="AB4855" s="11"/>
    </row>
    <row r="4856" spans="2:28" x14ac:dyDescent="0.2">
      <c r="B4856" s="13">
        <f t="shared" si="616"/>
        <v>4853</v>
      </c>
      <c r="C4856" s="12">
        <v>0.56573102602522818</v>
      </c>
      <c r="D4856" s="11">
        <f t="shared" si="609"/>
        <v>20</v>
      </c>
      <c r="E4856" s="11">
        <f t="shared" si="610"/>
        <v>20</v>
      </c>
      <c r="F4856" s="11">
        <f t="shared" si="611"/>
        <v>3000</v>
      </c>
      <c r="G4856" s="12">
        <v>6.3641960806488096E-2</v>
      </c>
      <c r="H4856" s="27">
        <f t="shared" si="612"/>
        <v>0</v>
      </c>
      <c r="I4856" s="11">
        <f t="shared" si="613"/>
        <v>1</v>
      </c>
      <c r="J4856" s="28">
        <f t="shared" si="614"/>
        <v>500</v>
      </c>
      <c r="K4856" s="28">
        <f t="shared" si="615"/>
        <v>2500</v>
      </c>
      <c r="L4856" s="11"/>
      <c r="M4856" s="11"/>
      <c r="N4856" s="11"/>
      <c r="O4856" s="11"/>
      <c r="P4856" s="11"/>
      <c r="Q4856" s="11"/>
      <c r="R4856" s="11"/>
      <c r="S4856" s="11"/>
      <c r="T4856" s="11"/>
      <c r="U4856" s="11"/>
      <c r="V4856" s="11"/>
      <c r="W4856" s="11"/>
      <c r="X4856" s="11"/>
      <c r="Y4856" s="11"/>
      <c r="Z4856" s="11"/>
      <c r="AA4856" s="11"/>
      <c r="AB4856" s="11"/>
    </row>
    <row r="4857" spans="2:28" x14ac:dyDescent="0.2">
      <c r="B4857" s="13">
        <f t="shared" si="616"/>
        <v>4854</v>
      </c>
      <c r="C4857" s="12">
        <v>0.37491281131081644</v>
      </c>
      <c r="D4857" s="11">
        <f t="shared" si="609"/>
        <v>19</v>
      </c>
      <c r="E4857" s="11">
        <f t="shared" si="610"/>
        <v>19</v>
      </c>
      <c r="F4857" s="11">
        <f t="shared" si="611"/>
        <v>2850</v>
      </c>
      <c r="G4857" s="12">
        <v>0.69218988327402231</v>
      </c>
      <c r="H4857" s="27">
        <f t="shared" si="612"/>
        <v>2</v>
      </c>
      <c r="I4857" s="11">
        <f t="shared" si="613"/>
        <v>0</v>
      </c>
      <c r="J4857" s="28">
        <f t="shared" si="614"/>
        <v>0</v>
      </c>
      <c r="K4857" s="28">
        <f t="shared" si="615"/>
        <v>2850</v>
      </c>
      <c r="L4857" s="11"/>
      <c r="M4857" s="11"/>
      <c r="N4857" s="11"/>
      <c r="O4857" s="11"/>
      <c r="P4857" s="11"/>
      <c r="Q4857" s="11"/>
      <c r="R4857" s="11"/>
      <c r="S4857" s="11"/>
      <c r="T4857" s="11"/>
      <c r="U4857" s="11"/>
      <c r="V4857" s="11"/>
      <c r="W4857" s="11"/>
      <c r="X4857" s="11"/>
      <c r="Y4857" s="11"/>
      <c r="Z4857" s="11"/>
      <c r="AA4857" s="11"/>
      <c r="AB4857" s="11"/>
    </row>
    <row r="4858" spans="2:28" x14ac:dyDescent="0.2">
      <c r="B4858" s="13">
        <f t="shared" si="616"/>
        <v>4855</v>
      </c>
      <c r="C4858" s="12">
        <v>0.90829544139138618</v>
      </c>
      <c r="D4858" s="11">
        <f t="shared" si="609"/>
        <v>23</v>
      </c>
      <c r="E4858" s="11">
        <f t="shared" si="610"/>
        <v>22</v>
      </c>
      <c r="F4858" s="11">
        <f t="shared" si="611"/>
        <v>3300</v>
      </c>
      <c r="G4858" s="12">
        <v>0.72151305867207427</v>
      </c>
      <c r="H4858" s="27">
        <f t="shared" si="612"/>
        <v>3</v>
      </c>
      <c r="I4858" s="11">
        <f t="shared" si="613"/>
        <v>0</v>
      </c>
      <c r="J4858" s="28">
        <f t="shared" si="614"/>
        <v>0</v>
      </c>
      <c r="K4858" s="28">
        <f t="shared" si="615"/>
        <v>3300</v>
      </c>
      <c r="L4858" s="11"/>
      <c r="M4858" s="11"/>
      <c r="N4858" s="11"/>
      <c r="O4858" s="11"/>
      <c r="P4858" s="11"/>
      <c r="Q4858" s="11"/>
      <c r="R4858" s="11"/>
      <c r="S4858" s="11"/>
      <c r="T4858" s="11"/>
      <c r="U4858" s="11"/>
      <c r="V4858" s="11"/>
      <c r="W4858" s="11"/>
      <c r="X4858" s="11"/>
      <c r="Y4858" s="11"/>
      <c r="Z4858" s="11"/>
      <c r="AA4858" s="11"/>
      <c r="AB4858" s="11"/>
    </row>
    <row r="4859" spans="2:28" x14ac:dyDescent="0.2">
      <c r="B4859" s="13">
        <f t="shared" si="616"/>
        <v>4856</v>
      </c>
      <c r="C4859" s="12">
        <v>0.60198720159249763</v>
      </c>
      <c r="D4859" s="11">
        <f t="shared" si="609"/>
        <v>20</v>
      </c>
      <c r="E4859" s="11">
        <f t="shared" si="610"/>
        <v>20</v>
      </c>
      <c r="F4859" s="11">
        <f t="shared" si="611"/>
        <v>3000</v>
      </c>
      <c r="G4859" s="12">
        <v>0.46505860149987499</v>
      </c>
      <c r="H4859" s="27">
        <f t="shared" si="612"/>
        <v>2</v>
      </c>
      <c r="I4859" s="11">
        <f t="shared" si="613"/>
        <v>0</v>
      </c>
      <c r="J4859" s="28">
        <f t="shared" si="614"/>
        <v>0</v>
      </c>
      <c r="K4859" s="28">
        <f t="shared" si="615"/>
        <v>3000</v>
      </c>
      <c r="L4859" s="11"/>
      <c r="M4859" s="11"/>
      <c r="N4859" s="11"/>
      <c r="O4859" s="11"/>
      <c r="P4859" s="11"/>
      <c r="Q4859" s="11"/>
      <c r="R4859" s="11"/>
      <c r="S4859" s="11"/>
      <c r="T4859" s="11"/>
      <c r="U4859" s="11"/>
      <c r="V4859" s="11"/>
      <c r="W4859" s="11"/>
      <c r="X4859" s="11"/>
      <c r="Y4859" s="11"/>
      <c r="Z4859" s="11"/>
      <c r="AA4859" s="11"/>
      <c r="AB4859" s="11"/>
    </row>
    <row r="4860" spans="2:28" x14ac:dyDescent="0.2">
      <c r="B4860" s="13">
        <f t="shared" si="616"/>
        <v>4857</v>
      </c>
      <c r="C4860" s="12">
        <v>0.32292378111878428</v>
      </c>
      <c r="D4860" s="11">
        <f t="shared" si="609"/>
        <v>18</v>
      </c>
      <c r="E4860" s="11">
        <f t="shared" si="610"/>
        <v>18</v>
      </c>
      <c r="F4860" s="11">
        <f t="shared" si="611"/>
        <v>2700</v>
      </c>
      <c r="G4860" s="12">
        <v>0.43507305772104221</v>
      </c>
      <c r="H4860" s="27">
        <f t="shared" si="612"/>
        <v>1</v>
      </c>
      <c r="I4860" s="11">
        <f t="shared" si="613"/>
        <v>0</v>
      </c>
      <c r="J4860" s="28">
        <f t="shared" si="614"/>
        <v>0</v>
      </c>
      <c r="K4860" s="28">
        <f t="shared" si="615"/>
        <v>2700</v>
      </c>
      <c r="L4860" s="11"/>
      <c r="M4860" s="11"/>
      <c r="N4860" s="11"/>
      <c r="O4860" s="11"/>
      <c r="P4860" s="11"/>
      <c r="Q4860" s="11"/>
      <c r="R4860" s="11"/>
      <c r="S4860" s="11"/>
      <c r="T4860" s="11"/>
      <c r="U4860" s="11"/>
      <c r="V4860" s="11"/>
      <c r="W4860" s="11"/>
      <c r="X4860" s="11"/>
      <c r="Y4860" s="11"/>
      <c r="Z4860" s="11"/>
      <c r="AA4860" s="11"/>
      <c r="AB4860" s="11"/>
    </row>
    <row r="4861" spans="2:28" x14ac:dyDescent="0.2">
      <c r="B4861" s="13">
        <f t="shared" si="616"/>
        <v>4858</v>
      </c>
      <c r="C4861" s="12">
        <v>0.93634984615850481</v>
      </c>
      <c r="D4861" s="11">
        <f t="shared" si="609"/>
        <v>23</v>
      </c>
      <c r="E4861" s="11">
        <f t="shared" si="610"/>
        <v>22</v>
      </c>
      <c r="F4861" s="11">
        <f t="shared" si="611"/>
        <v>3300</v>
      </c>
      <c r="G4861" s="12">
        <v>0.50216090985448203</v>
      </c>
      <c r="H4861" s="27">
        <f t="shared" si="612"/>
        <v>2</v>
      </c>
      <c r="I4861" s="11">
        <f t="shared" si="613"/>
        <v>1</v>
      </c>
      <c r="J4861" s="28">
        <f t="shared" si="614"/>
        <v>500</v>
      </c>
      <c r="K4861" s="28">
        <f t="shared" si="615"/>
        <v>2800</v>
      </c>
      <c r="L4861" s="11"/>
      <c r="M4861" s="11"/>
      <c r="N4861" s="11"/>
      <c r="O4861" s="11"/>
      <c r="P4861" s="11"/>
      <c r="Q4861" s="11"/>
      <c r="R4861" s="11"/>
      <c r="S4861" s="11"/>
      <c r="T4861" s="11"/>
      <c r="U4861" s="11"/>
      <c r="V4861" s="11"/>
      <c r="W4861" s="11"/>
      <c r="X4861" s="11"/>
      <c r="Y4861" s="11"/>
      <c r="Z4861" s="11"/>
      <c r="AA4861" s="11"/>
      <c r="AB4861" s="11"/>
    </row>
    <row r="4862" spans="2:28" x14ac:dyDescent="0.2">
      <c r="B4862" s="13">
        <f t="shared" si="616"/>
        <v>4859</v>
      </c>
      <c r="C4862" s="12">
        <v>0.73438097263688951</v>
      </c>
      <c r="D4862" s="11">
        <f t="shared" si="609"/>
        <v>21</v>
      </c>
      <c r="E4862" s="11">
        <f t="shared" si="610"/>
        <v>21</v>
      </c>
      <c r="F4862" s="11">
        <f t="shared" si="611"/>
        <v>3150</v>
      </c>
      <c r="G4862" s="12">
        <v>0.11387729098476473</v>
      </c>
      <c r="H4862" s="27">
        <f t="shared" si="612"/>
        <v>1</v>
      </c>
      <c r="I4862" s="11">
        <f t="shared" si="613"/>
        <v>1</v>
      </c>
      <c r="J4862" s="28">
        <f t="shared" si="614"/>
        <v>500</v>
      </c>
      <c r="K4862" s="28">
        <f t="shared" si="615"/>
        <v>2650</v>
      </c>
      <c r="L4862" s="11"/>
      <c r="M4862" s="11"/>
      <c r="N4862" s="11"/>
      <c r="O4862" s="11"/>
      <c r="P4862" s="11"/>
      <c r="Q4862" s="11"/>
      <c r="R4862" s="11"/>
      <c r="S4862" s="11"/>
      <c r="T4862" s="11"/>
      <c r="U4862" s="11"/>
      <c r="V4862" s="11"/>
      <c r="W4862" s="11"/>
      <c r="X4862" s="11"/>
      <c r="Y4862" s="11"/>
      <c r="Z4862" s="11"/>
      <c r="AA4862" s="11"/>
      <c r="AB4862" s="11"/>
    </row>
    <row r="4863" spans="2:28" x14ac:dyDescent="0.2">
      <c r="B4863" s="13">
        <f t="shared" si="616"/>
        <v>4860</v>
      </c>
      <c r="C4863" s="12">
        <v>6.4218511505521603E-3</v>
      </c>
      <c r="D4863" s="11">
        <f t="shared" si="609"/>
        <v>14</v>
      </c>
      <c r="E4863" s="11">
        <f t="shared" si="610"/>
        <v>14</v>
      </c>
      <c r="F4863" s="11">
        <f t="shared" si="611"/>
        <v>2100</v>
      </c>
      <c r="G4863" s="12">
        <v>0.6255866358221952</v>
      </c>
      <c r="H4863" s="27">
        <f t="shared" si="612"/>
        <v>2</v>
      </c>
      <c r="I4863" s="11">
        <f t="shared" si="613"/>
        <v>0</v>
      </c>
      <c r="J4863" s="28">
        <f t="shared" si="614"/>
        <v>0</v>
      </c>
      <c r="K4863" s="28">
        <f t="shared" si="615"/>
        <v>2100</v>
      </c>
      <c r="L4863" s="11"/>
      <c r="M4863" s="11"/>
      <c r="N4863" s="11"/>
      <c r="O4863" s="11"/>
      <c r="P4863" s="11"/>
      <c r="Q4863" s="11"/>
      <c r="R4863" s="11"/>
      <c r="S4863" s="11"/>
      <c r="T4863" s="11"/>
      <c r="U4863" s="11"/>
      <c r="V4863" s="11"/>
      <c r="W4863" s="11"/>
      <c r="X4863" s="11"/>
      <c r="Y4863" s="11"/>
      <c r="Z4863" s="11"/>
      <c r="AA4863" s="11"/>
      <c r="AB4863" s="11"/>
    </row>
    <row r="4864" spans="2:28" x14ac:dyDescent="0.2">
      <c r="B4864" s="13">
        <f t="shared" si="616"/>
        <v>4861</v>
      </c>
      <c r="C4864" s="12">
        <v>0.47096190714724728</v>
      </c>
      <c r="D4864" s="11">
        <f t="shared" si="609"/>
        <v>19</v>
      </c>
      <c r="E4864" s="11">
        <f t="shared" si="610"/>
        <v>19</v>
      </c>
      <c r="F4864" s="11">
        <f t="shared" si="611"/>
        <v>2850</v>
      </c>
      <c r="G4864" s="12">
        <v>0.48423688945705745</v>
      </c>
      <c r="H4864" s="27">
        <f t="shared" si="612"/>
        <v>2</v>
      </c>
      <c r="I4864" s="11">
        <f t="shared" si="613"/>
        <v>0</v>
      </c>
      <c r="J4864" s="28">
        <f t="shared" si="614"/>
        <v>0</v>
      </c>
      <c r="K4864" s="28">
        <f t="shared" si="615"/>
        <v>2850</v>
      </c>
      <c r="L4864" s="11"/>
      <c r="M4864" s="11"/>
      <c r="N4864" s="11"/>
      <c r="O4864" s="11"/>
      <c r="P4864" s="11"/>
      <c r="Q4864" s="11"/>
      <c r="R4864" s="11"/>
      <c r="S4864" s="11"/>
      <c r="T4864" s="11"/>
      <c r="U4864" s="11"/>
      <c r="V4864" s="11"/>
      <c r="W4864" s="11"/>
      <c r="X4864" s="11"/>
      <c r="Y4864" s="11"/>
      <c r="Z4864" s="11"/>
      <c r="AA4864" s="11"/>
      <c r="AB4864" s="11"/>
    </row>
    <row r="4865" spans="2:28" x14ac:dyDescent="0.2">
      <c r="B4865" s="13">
        <f t="shared" si="616"/>
        <v>4862</v>
      </c>
      <c r="C4865" s="12">
        <v>0.23361048963567077</v>
      </c>
      <c r="D4865" s="11">
        <f t="shared" si="609"/>
        <v>17</v>
      </c>
      <c r="E4865" s="11">
        <f t="shared" si="610"/>
        <v>17</v>
      </c>
      <c r="F4865" s="11">
        <f t="shared" si="611"/>
        <v>2550</v>
      </c>
      <c r="G4865" s="12">
        <v>0.4874513611009057</v>
      </c>
      <c r="H4865" s="27">
        <f t="shared" si="612"/>
        <v>2</v>
      </c>
      <c r="I4865" s="11">
        <f t="shared" si="613"/>
        <v>0</v>
      </c>
      <c r="J4865" s="28">
        <f t="shared" si="614"/>
        <v>0</v>
      </c>
      <c r="K4865" s="28">
        <f t="shared" si="615"/>
        <v>2550</v>
      </c>
      <c r="L4865" s="11"/>
      <c r="M4865" s="11"/>
      <c r="N4865" s="11"/>
      <c r="O4865" s="11"/>
      <c r="P4865" s="11"/>
      <c r="Q4865" s="11"/>
      <c r="R4865" s="11"/>
      <c r="S4865" s="11"/>
      <c r="T4865" s="11"/>
      <c r="U4865" s="11"/>
      <c r="V4865" s="11"/>
      <c r="W4865" s="11"/>
      <c r="X4865" s="11"/>
      <c r="Y4865" s="11"/>
      <c r="Z4865" s="11"/>
      <c r="AA4865" s="11"/>
      <c r="AB4865" s="11"/>
    </row>
    <row r="4866" spans="2:28" x14ac:dyDescent="0.2">
      <c r="B4866" s="13">
        <f t="shared" si="616"/>
        <v>4863</v>
      </c>
      <c r="C4866" s="12">
        <v>0.33672822501267052</v>
      </c>
      <c r="D4866" s="11">
        <f t="shared" si="609"/>
        <v>18</v>
      </c>
      <c r="E4866" s="11">
        <f t="shared" si="610"/>
        <v>18</v>
      </c>
      <c r="F4866" s="11">
        <f t="shared" si="611"/>
        <v>2700</v>
      </c>
      <c r="G4866" s="12">
        <v>0.28421661289302647</v>
      </c>
      <c r="H4866" s="27">
        <f t="shared" si="612"/>
        <v>1</v>
      </c>
      <c r="I4866" s="11">
        <f t="shared" si="613"/>
        <v>0</v>
      </c>
      <c r="J4866" s="28">
        <f t="shared" si="614"/>
        <v>0</v>
      </c>
      <c r="K4866" s="28">
        <f t="shared" si="615"/>
        <v>2700</v>
      </c>
      <c r="L4866" s="11"/>
      <c r="M4866" s="11"/>
      <c r="N4866" s="11"/>
      <c r="O4866" s="11"/>
      <c r="P4866" s="11"/>
      <c r="Q4866" s="11"/>
      <c r="R4866" s="11"/>
      <c r="S4866" s="11"/>
      <c r="T4866" s="11"/>
      <c r="U4866" s="11"/>
      <c r="V4866" s="11"/>
      <c r="W4866" s="11"/>
      <c r="X4866" s="11"/>
      <c r="Y4866" s="11"/>
      <c r="Z4866" s="11"/>
      <c r="AA4866" s="11"/>
      <c r="AB4866" s="11"/>
    </row>
    <row r="4867" spans="2:28" x14ac:dyDescent="0.2">
      <c r="B4867" s="13">
        <f t="shared" si="616"/>
        <v>4864</v>
      </c>
      <c r="C4867" s="12">
        <v>0.73732348105096535</v>
      </c>
      <c r="D4867" s="11">
        <f t="shared" si="609"/>
        <v>21</v>
      </c>
      <c r="E4867" s="11">
        <f t="shared" si="610"/>
        <v>21</v>
      </c>
      <c r="F4867" s="11">
        <f t="shared" si="611"/>
        <v>3150</v>
      </c>
      <c r="G4867" s="12">
        <v>0.41121436834319547</v>
      </c>
      <c r="H4867" s="27">
        <f t="shared" si="612"/>
        <v>2</v>
      </c>
      <c r="I4867" s="11">
        <f t="shared" si="613"/>
        <v>0</v>
      </c>
      <c r="J4867" s="28">
        <f t="shared" si="614"/>
        <v>0</v>
      </c>
      <c r="K4867" s="28">
        <f t="shared" si="615"/>
        <v>3150</v>
      </c>
      <c r="L4867" s="11"/>
      <c r="M4867" s="11"/>
      <c r="N4867" s="11"/>
      <c r="O4867" s="11"/>
      <c r="P4867" s="11"/>
      <c r="Q4867" s="11"/>
      <c r="R4867" s="11"/>
      <c r="S4867" s="11"/>
      <c r="T4867" s="11"/>
      <c r="U4867" s="11"/>
      <c r="V4867" s="11"/>
      <c r="W4867" s="11"/>
      <c r="X4867" s="11"/>
      <c r="Y4867" s="11"/>
      <c r="Z4867" s="11"/>
      <c r="AA4867" s="11"/>
      <c r="AB4867" s="11"/>
    </row>
    <row r="4868" spans="2:28" x14ac:dyDescent="0.2">
      <c r="B4868" s="13">
        <f t="shared" si="616"/>
        <v>4865</v>
      </c>
      <c r="C4868" s="12">
        <v>0.54364213325293209</v>
      </c>
      <c r="D4868" s="11">
        <f t="shared" si="609"/>
        <v>20</v>
      </c>
      <c r="E4868" s="11">
        <f t="shared" si="610"/>
        <v>20</v>
      </c>
      <c r="F4868" s="11">
        <f t="shared" si="611"/>
        <v>3000</v>
      </c>
      <c r="G4868" s="12">
        <v>0.3007074775558346</v>
      </c>
      <c r="H4868" s="27">
        <f t="shared" si="612"/>
        <v>1</v>
      </c>
      <c r="I4868" s="11">
        <f t="shared" si="613"/>
        <v>0</v>
      </c>
      <c r="J4868" s="28">
        <f t="shared" si="614"/>
        <v>0</v>
      </c>
      <c r="K4868" s="28">
        <f t="shared" si="615"/>
        <v>3000</v>
      </c>
      <c r="L4868" s="11"/>
      <c r="M4868" s="11"/>
      <c r="N4868" s="11"/>
      <c r="O4868" s="11"/>
      <c r="P4868" s="11"/>
      <c r="Q4868" s="11"/>
      <c r="R4868" s="11"/>
      <c r="S4868" s="11"/>
      <c r="T4868" s="11"/>
      <c r="U4868" s="11"/>
      <c r="V4868" s="11"/>
      <c r="W4868" s="11"/>
      <c r="X4868" s="11"/>
      <c r="Y4868" s="11"/>
      <c r="Z4868" s="11"/>
      <c r="AA4868" s="11"/>
      <c r="AB4868" s="11"/>
    </row>
    <row r="4869" spans="2:28" x14ac:dyDescent="0.2">
      <c r="B4869" s="13">
        <f t="shared" si="616"/>
        <v>4866</v>
      </c>
      <c r="C4869" s="12">
        <v>0.86495940890853307</v>
      </c>
      <c r="D4869" s="11">
        <f t="shared" ref="D4869:D4932" si="617">SUMIFS($M$4:$M$15,$P$4:$P$15,"&lt;="&amp;C4869,$O$4:$O$15,"&gt;="&amp;C4869)</f>
        <v>22</v>
      </c>
      <c r="E4869" s="11">
        <f t="shared" ref="E4869:E4932" si="618">MIN(D4869,$S$2)</f>
        <v>22</v>
      </c>
      <c r="F4869" s="11">
        <f t="shared" ref="F4869:F4932" si="619">E4869*$S$3</f>
        <v>3300</v>
      </c>
      <c r="G4869" s="12">
        <v>0.45953535423064529</v>
      </c>
      <c r="H4869" s="27">
        <f t="shared" ref="H4869:H4932" si="620">_xlfn.BINOM.INV(E4869,$S$5,G4869)</f>
        <v>2</v>
      </c>
      <c r="I4869" s="11">
        <f t="shared" ref="I4869:I4932" si="621">IF(E4869-H4869&gt;$S$6,E4869-H4869-$S$6,0)</f>
        <v>1</v>
      </c>
      <c r="J4869" s="28">
        <f t="shared" ref="J4869:J4932" si="622">I4869*$S$4</f>
        <v>500</v>
      </c>
      <c r="K4869" s="28">
        <f t="shared" ref="K4869:K4932" si="623">F4869-J4869</f>
        <v>2800</v>
      </c>
      <c r="L4869" s="11"/>
      <c r="M4869" s="11"/>
      <c r="N4869" s="11"/>
      <c r="O4869" s="11"/>
      <c r="P4869" s="11"/>
      <c r="Q4869" s="11"/>
      <c r="R4869" s="11"/>
      <c r="S4869" s="11"/>
      <c r="T4869" s="11"/>
      <c r="U4869" s="11"/>
      <c r="V4869" s="11"/>
      <c r="W4869" s="11"/>
      <c r="X4869" s="11"/>
      <c r="Y4869" s="11"/>
      <c r="Z4869" s="11"/>
      <c r="AA4869" s="11"/>
      <c r="AB4869" s="11"/>
    </row>
    <row r="4870" spans="2:28" x14ac:dyDescent="0.2">
      <c r="B4870" s="13">
        <f t="shared" ref="B4870:B4933" si="624">B4869+1</f>
        <v>4867</v>
      </c>
      <c r="C4870" s="12">
        <v>0.99323662903856735</v>
      </c>
      <c r="D4870" s="11">
        <f t="shared" si="617"/>
        <v>25</v>
      </c>
      <c r="E4870" s="11">
        <f t="shared" si="618"/>
        <v>22</v>
      </c>
      <c r="F4870" s="11">
        <f t="shared" si="619"/>
        <v>3300</v>
      </c>
      <c r="G4870" s="12">
        <v>0.86211250835216924</v>
      </c>
      <c r="H4870" s="27">
        <f t="shared" si="620"/>
        <v>4</v>
      </c>
      <c r="I4870" s="11">
        <f t="shared" si="621"/>
        <v>0</v>
      </c>
      <c r="J4870" s="28">
        <f t="shared" si="622"/>
        <v>0</v>
      </c>
      <c r="K4870" s="28">
        <f t="shared" si="623"/>
        <v>3300</v>
      </c>
      <c r="L4870" s="11"/>
      <c r="M4870" s="11"/>
      <c r="N4870" s="11"/>
      <c r="O4870" s="11"/>
      <c r="P4870" s="11"/>
      <c r="Q4870" s="11"/>
      <c r="R4870" s="11"/>
      <c r="S4870" s="11"/>
      <c r="T4870" s="11"/>
      <c r="U4870" s="11"/>
      <c r="V4870" s="11"/>
      <c r="W4870" s="11"/>
      <c r="X4870" s="11"/>
      <c r="Y4870" s="11"/>
      <c r="Z4870" s="11"/>
      <c r="AA4870" s="11"/>
      <c r="AB4870" s="11"/>
    </row>
    <row r="4871" spans="2:28" x14ac:dyDescent="0.2">
      <c r="B4871" s="13">
        <f t="shared" si="624"/>
        <v>4868</v>
      </c>
      <c r="C4871" s="12">
        <v>5.3291065350822397E-2</v>
      </c>
      <c r="D4871" s="11">
        <f t="shared" si="617"/>
        <v>15</v>
      </c>
      <c r="E4871" s="11">
        <f t="shared" si="618"/>
        <v>15</v>
      </c>
      <c r="F4871" s="11">
        <f t="shared" si="619"/>
        <v>2250</v>
      </c>
      <c r="G4871" s="12">
        <v>0.97183499638725412</v>
      </c>
      <c r="H4871" s="27">
        <f t="shared" si="620"/>
        <v>4</v>
      </c>
      <c r="I4871" s="11">
        <f t="shared" si="621"/>
        <v>0</v>
      </c>
      <c r="J4871" s="28">
        <f t="shared" si="622"/>
        <v>0</v>
      </c>
      <c r="K4871" s="28">
        <f t="shared" si="623"/>
        <v>2250</v>
      </c>
      <c r="L4871" s="11"/>
      <c r="M4871" s="11"/>
      <c r="N4871" s="11"/>
      <c r="O4871" s="11"/>
      <c r="P4871" s="11"/>
      <c r="Q4871" s="11"/>
      <c r="R4871" s="11"/>
      <c r="S4871" s="11"/>
      <c r="T4871" s="11"/>
      <c r="U4871" s="11"/>
      <c r="V4871" s="11"/>
      <c r="W4871" s="11"/>
      <c r="X4871" s="11"/>
      <c r="Y4871" s="11"/>
      <c r="Z4871" s="11"/>
      <c r="AA4871" s="11"/>
      <c r="AB4871" s="11"/>
    </row>
    <row r="4872" spans="2:28" x14ac:dyDescent="0.2">
      <c r="B4872" s="13">
        <f t="shared" si="624"/>
        <v>4869</v>
      </c>
      <c r="C4872" s="12">
        <v>0.61438106701882145</v>
      </c>
      <c r="D4872" s="11">
        <f t="shared" si="617"/>
        <v>20</v>
      </c>
      <c r="E4872" s="11">
        <f t="shared" si="618"/>
        <v>20</v>
      </c>
      <c r="F4872" s="11">
        <f t="shared" si="619"/>
        <v>3000</v>
      </c>
      <c r="G4872" s="12">
        <v>1.0833305285795736E-2</v>
      </c>
      <c r="H4872" s="27">
        <f t="shared" si="620"/>
        <v>0</v>
      </c>
      <c r="I4872" s="11">
        <f t="shared" si="621"/>
        <v>1</v>
      </c>
      <c r="J4872" s="28">
        <f t="shared" si="622"/>
        <v>500</v>
      </c>
      <c r="K4872" s="28">
        <f t="shared" si="623"/>
        <v>2500</v>
      </c>
      <c r="L4872" s="11"/>
      <c r="M4872" s="11"/>
      <c r="N4872" s="11"/>
      <c r="O4872" s="11"/>
      <c r="P4872" s="11"/>
      <c r="Q4872" s="11"/>
      <c r="R4872" s="11"/>
      <c r="S4872" s="11"/>
      <c r="T4872" s="11"/>
      <c r="U4872" s="11"/>
      <c r="V4872" s="11"/>
      <c r="W4872" s="11"/>
      <c r="X4872" s="11"/>
      <c r="Y4872" s="11"/>
      <c r="Z4872" s="11"/>
      <c r="AA4872" s="11"/>
      <c r="AB4872" s="11"/>
    </row>
    <row r="4873" spans="2:28" x14ac:dyDescent="0.2">
      <c r="B4873" s="13">
        <f t="shared" si="624"/>
        <v>4870</v>
      </c>
      <c r="C4873" s="12">
        <v>2.6698408009700358E-2</v>
      </c>
      <c r="D4873" s="11">
        <f t="shared" si="617"/>
        <v>14</v>
      </c>
      <c r="E4873" s="11">
        <f t="shared" si="618"/>
        <v>14</v>
      </c>
      <c r="F4873" s="11">
        <f t="shared" si="619"/>
        <v>2100</v>
      </c>
      <c r="G4873" s="12">
        <v>0.67011504633868069</v>
      </c>
      <c r="H4873" s="27">
        <f t="shared" si="620"/>
        <v>2</v>
      </c>
      <c r="I4873" s="11">
        <f t="shared" si="621"/>
        <v>0</v>
      </c>
      <c r="J4873" s="28">
        <f t="shared" si="622"/>
        <v>0</v>
      </c>
      <c r="K4873" s="28">
        <f t="shared" si="623"/>
        <v>2100</v>
      </c>
      <c r="L4873" s="11"/>
      <c r="M4873" s="11"/>
      <c r="N4873" s="11"/>
      <c r="O4873" s="11"/>
      <c r="P4873" s="11"/>
      <c r="Q4873" s="11"/>
      <c r="R4873" s="11"/>
      <c r="S4873" s="11"/>
      <c r="T4873" s="11"/>
      <c r="U4873" s="11"/>
      <c r="V4873" s="11"/>
      <c r="W4873" s="11"/>
      <c r="X4873" s="11"/>
      <c r="Y4873" s="11"/>
      <c r="Z4873" s="11"/>
      <c r="AA4873" s="11"/>
      <c r="AB4873" s="11"/>
    </row>
    <row r="4874" spans="2:28" x14ac:dyDescent="0.2">
      <c r="B4874" s="13">
        <f t="shared" si="624"/>
        <v>4871</v>
      </c>
      <c r="C4874" s="12">
        <v>0.82526893333485507</v>
      </c>
      <c r="D4874" s="11">
        <f t="shared" si="617"/>
        <v>22</v>
      </c>
      <c r="E4874" s="11">
        <f t="shared" si="618"/>
        <v>22</v>
      </c>
      <c r="F4874" s="11">
        <f t="shared" si="619"/>
        <v>3300</v>
      </c>
      <c r="G4874" s="12">
        <v>0.33982277201503208</v>
      </c>
      <c r="H4874" s="27">
        <f t="shared" si="620"/>
        <v>2</v>
      </c>
      <c r="I4874" s="11">
        <f t="shared" si="621"/>
        <v>1</v>
      </c>
      <c r="J4874" s="28">
        <f t="shared" si="622"/>
        <v>500</v>
      </c>
      <c r="K4874" s="28">
        <f t="shared" si="623"/>
        <v>2800</v>
      </c>
      <c r="L4874" s="11"/>
      <c r="M4874" s="11"/>
      <c r="N4874" s="11"/>
      <c r="O4874" s="11"/>
      <c r="P4874" s="11"/>
      <c r="Q4874" s="11"/>
      <c r="R4874" s="11"/>
      <c r="S4874" s="11"/>
      <c r="T4874" s="11"/>
      <c r="U4874" s="11"/>
      <c r="V4874" s="11"/>
      <c r="W4874" s="11"/>
      <c r="X4874" s="11"/>
      <c r="Y4874" s="11"/>
      <c r="Z4874" s="11"/>
      <c r="AA4874" s="11"/>
      <c r="AB4874" s="11"/>
    </row>
    <row r="4875" spans="2:28" x14ac:dyDescent="0.2">
      <c r="B4875" s="13">
        <f t="shared" si="624"/>
        <v>4872</v>
      </c>
      <c r="C4875" s="12">
        <v>0.94359862707369868</v>
      </c>
      <c r="D4875" s="11">
        <f t="shared" si="617"/>
        <v>23</v>
      </c>
      <c r="E4875" s="11">
        <f t="shared" si="618"/>
        <v>22</v>
      </c>
      <c r="F4875" s="11">
        <f t="shared" si="619"/>
        <v>3300</v>
      </c>
      <c r="G4875" s="12">
        <v>0.18112998572178696</v>
      </c>
      <c r="H4875" s="27">
        <f t="shared" si="620"/>
        <v>1</v>
      </c>
      <c r="I4875" s="11">
        <f t="shared" si="621"/>
        <v>2</v>
      </c>
      <c r="J4875" s="28">
        <f t="shared" si="622"/>
        <v>1000</v>
      </c>
      <c r="K4875" s="28">
        <f t="shared" si="623"/>
        <v>2300</v>
      </c>
      <c r="L4875" s="11"/>
      <c r="M4875" s="11"/>
      <c r="N4875" s="11"/>
      <c r="O4875" s="11"/>
      <c r="P4875" s="11"/>
      <c r="Q4875" s="11"/>
      <c r="R4875" s="11"/>
      <c r="S4875" s="11"/>
      <c r="T4875" s="11"/>
      <c r="U4875" s="11"/>
      <c r="V4875" s="11"/>
      <c r="W4875" s="11"/>
      <c r="X4875" s="11"/>
      <c r="Y4875" s="11"/>
      <c r="Z4875" s="11"/>
      <c r="AA4875" s="11"/>
      <c r="AB4875" s="11"/>
    </row>
    <row r="4876" spans="2:28" x14ac:dyDescent="0.2">
      <c r="B4876" s="13">
        <f t="shared" si="624"/>
        <v>4873</v>
      </c>
      <c r="C4876" s="12">
        <v>3.5621026434014769E-2</v>
      </c>
      <c r="D4876" s="11">
        <f t="shared" si="617"/>
        <v>15</v>
      </c>
      <c r="E4876" s="11">
        <f t="shared" si="618"/>
        <v>15</v>
      </c>
      <c r="F4876" s="11">
        <f t="shared" si="619"/>
        <v>2250</v>
      </c>
      <c r="G4876" s="12">
        <v>0.6212467415288655</v>
      </c>
      <c r="H4876" s="27">
        <f t="shared" si="620"/>
        <v>2</v>
      </c>
      <c r="I4876" s="11">
        <f t="shared" si="621"/>
        <v>0</v>
      </c>
      <c r="J4876" s="28">
        <f t="shared" si="622"/>
        <v>0</v>
      </c>
      <c r="K4876" s="28">
        <f t="shared" si="623"/>
        <v>2250</v>
      </c>
      <c r="L4876" s="11"/>
      <c r="M4876" s="11"/>
      <c r="N4876" s="11"/>
      <c r="O4876" s="11"/>
      <c r="P4876" s="11"/>
      <c r="Q4876" s="11"/>
      <c r="R4876" s="11"/>
      <c r="S4876" s="11"/>
      <c r="T4876" s="11"/>
      <c r="U4876" s="11"/>
      <c r="V4876" s="11"/>
      <c r="W4876" s="11"/>
      <c r="X4876" s="11"/>
      <c r="Y4876" s="11"/>
      <c r="Z4876" s="11"/>
      <c r="AA4876" s="11"/>
      <c r="AB4876" s="11"/>
    </row>
    <row r="4877" spans="2:28" x14ac:dyDescent="0.2">
      <c r="B4877" s="13">
        <f t="shared" si="624"/>
        <v>4874</v>
      </c>
      <c r="C4877" s="12">
        <v>0.52554851960761462</v>
      </c>
      <c r="D4877" s="11">
        <f t="shared" si="617"/>
        <v>20</v>
      </c>
      <c r="E4877" s="11">
        <f t="shared" si="618"/>
        <v>20</v>
      </c>
      <c r="F4877" s="11">
        <f t="shared" si="619"/>
        <v>3000</v>
      </c>
      <c r="G4877" s="12">
        <v>0.66131280245935864</v>
      </c>
      <c r="H4877" s="27">
        <f t="shared" si="620"/>
        <v>2</v>
      </c>
      <c r="I4877" s="11">
        <f t="shared" si="621"/>
        <v>0</v>
      </c>
      <c r="J4877" s="28">
        <f t="shared" si="622"/>
        <v>0</v>
      </c>
      <c r="K4877" s="28">
        <f t="shared" si="623"/>
        <v>3000</v>
      </c>
      <c r="L4877" s="11"/>
      <c r="M4877" s="11"/>
      <c r="N4877" s="11"/>
      <c r="O4877" s="11"/>
      <c r="P4877" s="11"/>
      <c r="Q4877" s="11"/>
      <c r="R4877" s="11"/>
      <c r="S4877" s="11"/>
      <c r="T4877" s="11"/>
      <c r="U4877" s="11"/>
      <c r="V4877" s="11"/>
      <c r="W4877" s="11"/>
      <c r="X4877" s="11"/>
      <c r="Y4877" s="11"/>
      <c r="Z4877" s="11"/>
      <c r="AA4877" s="11"/>
      <c r="AB4877" s="11"/>
    </row>
    <row r="4878" spans="2:28" x14ac:dyDescent="0.2">
      <c r="B4878" s="13">
        <f t="shared" si="624"/>
        <v>4875</v>
      </c>
      <c r="C4878" s="12">
        <v>0.52317327043864437</v>
      </c>
      <c r="D4878" s="11">
        <f t="shared" si="617"/>
        <v>20</v>
      </c>
      <c r="E4878" s="11">
        <f t="shared" si="618"/>
        <v>20</v>
      </c>
      <c r="F4878" s="11">
        <f t="shared" si="619"/>
        <v>3000</v>
      </c>
      <c r="G4878" s="12">
        <v>0.71936095033843661</v>
      </c>
      <c r="H4878" s="27">
        <f t="shared" si="620"/>
        <v>3</v>
      </c>
      <c r="I4878" s="11">
        <f t="shared" si="621"/>
        <v>0</v>
      </c>
      <c r="J4878" s="28">
        <f t="shared" si="622"/>
        <v>0</v>
      </c>
      <c r="K4878" s="28">
        <f t="shared" si="623"/>
        <v>3000</v>
      </c>
      <c r="L4878" s="11"/>
      <c r="M4878" s="11"/>
      <c r="N4878" s="11"/>
      <c r="O4878" s="11"/>
      <c r="P4878" s="11"/>
      <c r="Q4878" s="11"/>
      <c r="R4878" s="11"/>
      <c r="S4878" s="11"/>
      <c r="T4878" s="11"/>
      <c r="U4878" s="11"/>
      <c r="V4878" s="11"/>
      <c r="W4878" s="11"/>
      <c r="X4878" s="11"/>
      <c r="Y4878" s="11"/>
      <c r="Z4878" s="11"/>
      <c r="AA4878" s="11"/>
      <c r="AB4878" s="11"/>
    </row>
    <row r="4879" spans="2:28" x14ac:dyDescent="0.2">
      <c r="B4879" s="13">
        <f t="shared" si="624"/>
        <v>4876</v>
      </c>
      <c r="C4879" s="12">
        <v>0.12107545443166101</v>
      </c>
      <c r="D4879" s="11">
        <f t="shared" si="617"/>
        <v>16</v>
      </c>
      <c r="E4879" s="11">
        <f t="shared" si="618"/>
        <v>16</v>
      </c>
      <c r="F4879" s="11">
        <f t="shared" si="619"/>
        <v>2400</v>
      </c>
      <c r="G4879" s="12">
        <v>0.91413409160423686</v>
      </c>
      <c r="H4879" s="27">
        <f t="shared" si="620"/>
        <v>3</v>
      </c>
      <c r="I4879" s="11">
        <f t="shared" si="621"/>
        <v>0</v>
      </c>
      <c r="J4879" s="28">
        <f t="shared" si="622"/>
        <v>0</v>
      </c>
      <c r="K4879" s="28">
        <f t="shared" si="623"/>
        <v>2400</v>
      </c>
      <c r="L4879" s="11"/>
      <c r="M4879" s="11"/>
      <c r="N4879" s="11"/>
      <c r="O4879" s="11"/>
      <c r="P4879" s="11"/>
      <c r="Q4879" s="11"/>
      <c r="R4879" s="11"/>
      <c r="S4879" s="11"/>
      <c r="T4879" s="11"/>
      <c r="U4879" s="11"/>
      <c r="V4879" s="11"/>
      <c r="W4879" s="11"/>
      <c r="X4879" s="11"/>
      <c r="Y4879" s="11"/>
      <c r="Z4879" s="11"/>
      <c r="AA4879" s="11"/>
      <c r="AB4879" s="11"/>
    </row>
    <row r="4880" spans="2:28" x14ac:dyDescent="0.2">
      <c r="B4880" s="13">
        <f t="shared" si="624"/>
        <v>4877</v>
      </c>
      <c r="C4880" s="12">
        <v>0.29622631962238488</v>
      </c>
      <c r="D4880" s="11">
        <f t="shared" si="617"/>
        <v>18</v>
      </c>
      <c r="E4880" s="11">
        <f t="shared" si="618"/>
        <v>18</v>
      </c>
      <c r="F4880" s="11">
        <f t="shared" si="619"/>
        <v>2700</v>
      </c>
      <c r="G4880" s="12">
        <v>0.76997358250830616</v>
      </c>
      <c r="H4880" s="27">
        <f t="shared" si="620"/>
        <v>3</v>
      </c>
      <c r="I4880" s="11">
        <f t="shared" si="621"/>
        <v>0</v>
      </c>
      <c r="J4880" s="28">
        <f t="shared" si="622"/>
        <v>0</v>
      </c>
      <c r="K4880" s="28">
        <f t="shared" si="623"/>
        <v>2700</v>
      </c>
      <c r="L4880" s="11"/>
      <c r="M4880" s="11"/>
      <c r="N4880" s="11"/>
      <c r="O4880" s="11"/>
      <c r="P4880" s="11"/>
      <c r="Q4880" s="11"/>
      <c r="R4880" s="11"/>
      <c r="S4880" s="11"/>
      <c r="T4880" s="11"/>
      <c r="U4880" s="11"/>
      <c r="V4880" s="11"/>
      <c r="W4880" s="11"/>
      <c r="X4880" s="11"/>
      <c r="Y4880" s="11"/>
      <c r="Z4880" s="11"/>
      <c r="AA4880" s="11"/>
      <c r="AB4880" s="11"/>
    </row>
    <row r="4881" spans="2:28" x14ac:dyDescent="0.2">
      <c r="B4881" s="13">
        <f t="shared" si="624"/>
        <v>4878</v>
      </c>
      <c r="C4881" s="12">
        <v>0.42568789105833094</v>
      </c>
      <c r="D4881" s="11">
        <f t="shared" si="617"/>
        <v>19</v>
      </c>
      <c r="E4881" s="11">
        <f t="shared" si="618"/>
        <v>19</v>
      </c>
      <c r="F4881" s="11">
        <f t="shared" si="619"/>
        <v>2850</v>
      </c>
      <c r="G4881" s="12">
        <v>7.7578451148042182E-2</v>
      </c>
      <c r="H4881" s="27">
        <f t="shared" si="620"/>
        <v>0</v>
      </c>
      <c r="I4881" s="11">
        <f t="shared" si="621"/>
        <v>0</v>
      </c>
      <c r="J4881" s="28">
        <f t="shared" si="622"/>
        <v>0</v>
      </c>
      <c r="K4881" s="28">
        <f t="shared" si="623"/>
        <v>2850</v>
      </c>
      <c r="L4881" s="11"/>
      <c r="M4881" s="11"/>
      <c r="N4881" s="11"/>
      <c r="O4881" s="11"/>
      <c r="P4881" s="11"/>
      <c r="Q4881" s="11"/>
      <c r="R4881" s="11"/>
      <c r="S4881" s="11"/>
      <c r="T4881" s="11"/>
      <c r="U4881" s="11"/>
      <c r="V4881" s="11"/>
      <c r="W4881" s="11"/>
      <c r="X4881" s="11"/>
      <c r="Y4881" s="11"/>
      <c r="Z4881" s="11"/>
      <c r="AA4881" s="11"/>
      <c r="AB4881" s="11"/>
    </row>
    <row r="4882" spans="2:28" x14ac:dyDescent="0.2">
      <c r="B4882" s="13">
        <f t="shared" si="624"/>
        <v>4879</v>
      </c>
      <c r="C4882" s="12">
        <v>0.18318966457060082</v>
      </c>
      <c r="D4882" s="11">
        <f t="shared" si="617"/>
        <v>17</v>
      </c>
      <c r="E4882" s="11">
        <f t="shared" si="618"/>
        <v>17</v>
      </c>
      <c r="F4882" s="11">
        <f t="shared" si="619"/>
        <v>2550</v>
      </c>
      <c r="G4882" s="12">
        <v>0.7963726256649174</v>
      </c>
      <c r="H4882" s="27">
        <f t="shared" si="620"/>
        <v>3</v>
      </c>
      <c r="I4882" s="11">
        <f t="shared" si="621"/>
        <v>0</v>
      </c>
      <c r="J4882" s="28">
        <f t="shared" si="622"/>
        <v>0</v>
      </c>
      <c r="K4882" s="28">
        <f t="shared" si="623"/>
        <v>2550</v>
      </c>
      <c r="L4882" s="11"/>
      <c r="M4882" s="11"/>
      <c r="N4882" s="11"/>
      <c r="O4882" s="11"/>
      <c r="P4882" s="11"/>
      <c r="Q4882" s="11"/>
      <c r="R4882" s="11"/>
      <c r="S4882" s="11"/>
      <c r="T4882" s="11"/>
      <c r="U4882" s="11"/>
      <c r="V4882" s="11"/>
      <c r="W4882" s="11"/>
      <c r="X4882" s="11"/>
      <c r="Y4882" s="11"/>
      <c r="Z4882" s="11"/>
      <c r="AA4882" s="11"/>
      <c r="AB4882" s="11"/>
    </row>
    <row r="4883" spans="2:28" x14ac:dyDescent="0.2">
      <c r="B4883" s="13">
        <f t="shared" si="624"/>
        <v>4880</v>
      </c>
      <c r="C4883" s="12">
        <v>0.71407422311508628</v>
      </c>
      <c r="D4883" s="11">
        <f t="shared" si="617"/>
        <v>21</v>
      </c>
      <c r="E4883" s="11">
        <f t="shared" si="618"/>
        <v>21</v>
      </c>
      <c r="F4883" s="11">
        <f t="shared" si="619"/>
        <v>3150</v>
      </c>
      <c r="G4883" s="12">
        <v>0.24927916011256546</v>
      </c>
      <c r="H4883" s="27">
        <f t="shared" si="620"/>
        <v>1</v>
      </c>
      <c r="I4883" s="11">
        <f t="shared" si="621"/>
        <v>1</v>
      </c>
      <c r="J4883" s="28">
        <f t="shared" si="622"/>
        <v>500</v>
      </c>
      <c r="K4883" s="28">
        <f t="shared" si="623"/>
        <v>2650</v>
      </c>
      <c r="L4883" s="11"/>
      <c r="M4883" s="11"/>
      <c r="N4883" s="11"/>
      <c r="O4883" s="11"/>
      <c r="P4883" s="11"/>
      <c r="Q4883" s="11"/>
      <c r="R4883" s="11"/>
      <c r="S4883" s="11"/>
      <c r="T4883" s="11"/>
      <c r="U4883" s="11"/>
      <c r="V4883" s="11"/>
      <c r="W4883" s="11"/>
      <c r="X4883" s="11"/>
      <c r="Y4883" s="11"/>
      <c r="Z4883" s="11"/>
      <c r="AA4883" s="11"/>
      <c r="AB4883" s="11"/>
    </row>
    <row r="4884" spans="2:28" x14ac:dyDescent="0.2">
      <c r="B4884" s="13">
        <f t="shared" si="624"/>
        <v>4881</v>
      </c>
      <c r="C4884" s="12">
        <v>0.18765726867590826</v>
      </c>
      <c r="D4884" s="11">
        <f t="shared" si="617"/>
        <v>17</v>
      </c>
      <c r="E4884" s="11">
        <f t="shared" si="618"/>
        <v>17</v>
      </c>
      <c r="F4884" s="11">
        <f t="shared" si="619"/>
        <v>2550</v>
      </c>
      <c r="G4884" s="12">
        <v>0.39302008463957405</v>
      </c>
      <c r="H4884" s="27">
        <f t="shared" si="620"/>
        <v>1</v>
      </c>
      <c r="I4884" s="11">
        <f t="shared" si="621"/>
        <v>0</v>
      </c>
      <c r="J4884" s="28">
        <f t="shared" si="622"/>
        <v>0</v>
      </c>
      <c r="K4884" s="28">
        <f t="shared" si="623"/>
        <v>2550</v>
      </c>
      <c r="L4884" s="11"/>
      <c r="M4884" s="11"/>
      <c r="N4884" s="11"/>
      <c r="O4884" s="11"/>
      <c r="P4884" s="11"/>
      <c r="Q4884" s="11"/>
      <c r="R4884" s="11"/>
      <c r="S4884" s="11"/>
      <c r="T4884" s="11"/>
      <c r="U4884" s="11"/>
      <c r="V4884" s="11"/>
      <c r="W4884" s="11"/>
      <c r="X4884" s="11"/>
      <c r="Y4884" s="11"/>
      <c r="Z4884" s="11"/>
      <c r="AA4884" s="11"/>
      <c r="AB4884" s="11"/>
    </row>
    <row r="4885" spans="2:28" x14ac:dyDescent="0.2">
      <c r="B4885" s="13">
        <f t="shared" si="624"/>
        <v>4882</v>
      </c>
      <c r="C4885" s="12">
        <v>6.7919038222603145E-2</v>
      </c>
      <c r="D4885" s="11">
        <f t="shared" si="617"/>
        <v>15</v>
      </c>
      <c r="E4885" s="11">
        <f t="shared" si="618"/>
        <v>15</v>
      </c>
      <c r="F4885" s="11">
        <f t="shared" si="619"/>
        <v>2250</v>
      </c>
      <c r="G4885" s="12">
        <v>0.81995969563251281</v>
      </c>
      <c r="H4885" s="27">
        <f t="shared" si="620"/>
        <v>3</v>
      </c>
      <c r="I4885" s="11">
        <f t="shared" si="621"/>
        <v>0</v>
      </c>
      <c r="J4885" s="28">
        <f t="shared" si="622"/>
        <v>0</v>
      </c>
      <c r="K4885" s="28">
        <f t="shared" si="623"/>
        <v>2250</v>
      </c>
      <c r="L4885" s="11"/>
      <c r="M4885" s="11"/>
      <c r="N4885" s="11"/>
      <c r="O4885" s="11"/>
      <c r="P4885" s="11"/>
      <c r="Q4885" s="11"/>
      <c r="R4885" s="11"/>
      <c r="S4885" s="11"/>
      <c r="T4885" s="11"/>
      <c r="U4885" s="11"/>
      <c r="V4885" s="11"/>
      <c r="W4885" s="11"/>
      <c r="X4885" s="11"/>
      <c r="Y4885" s="11"/>
      <c r="Z4885" s="11"/>
      <c r="AA4885" s="11"/>
      <c r="AB4885" s="11"/>
    </row>
    <row r="4886" spans="2:28" x14ac:dyDescent="0.2">
      <c r="B4886" s="13">
        <f t="shared" si="624"/>
        <v>4883</v>
      </c>
      <c r="C4886" s="12">
        <v>0.43976264760512906</v>
      </c>
      <c r="D4886" s="11">
        <f t="shared" si="617"/>
        <v>19</v>
      </c>
      <c r="E4886" s="11">
        <f t="shared" si="618"/>
        <v>19</v>
      </c>
      <c r="F4886" s="11">
        <f t="shared" si="619"/>
        <v>2850</v>
      </c>
      <c r="G4886" s="12">
        <v>0.90077906571974176</v>
      </c>
      <c r="H4886" s="27">
        <f t="shared" si="620"/>
        <v>4</v>
      </c>
      <c r="I4886" s="11">
        <f t="shared" si="621"/>
        <v>0</v>
      </c>
      <c r="J4886" s="28">
        <f t="shared" si="622"/>
        <v>0</v>
      </c>
      <c r="K4886" s="28">
        <f t="shared" si="623"/>
        <v>2850</v>
      </c>
      <c r="L4886" s="11"/>
      <c r="M4886" s="11"/>
      <c r="N4886" s="11"/>
      <c r="O4886" s="11"/>
      <c r="P4886" s="11"/>
      <c r="Q4886" s="11"/>
      <c r="R4886" s="11"/>
      <c r="S4886" s="11"/>
      <c r="T4886" s="11"/>
      <c r="U4886" s="11"/>
      <c r="V4886" s="11"/>
      <c r="W4886" s="11"/>
      <c r="X4886" s="11"/>
      <c r="Y4886" s="11"/>
      <c r="Z4886" s="11"/>
      <c r="AA4886" s="11"/>
      <c r="AB4886" s="11"/>
    </row>
    <row r="4887" spans="2:28" x14ac:dyDescent="0.2">
      <c r="B4887" s="13">
        <f t="shared" si="624"/>
        <v>4884</v>
      </c>
      <c r="C4887" s="12">
        <v>0.63909277466977432</v>
      </c>
      <c r="D4887" s="11">
        <f t="shared" si="617"/>
        <v>20</v>
      </c>
      <c r="E4887" s="11">
        <f t="shared" si="618"/>
        <v>20</v>
      </c>
      <c r="F4887" s="11">
        <f t="shared" si="619"/>
        <v>3000</v>
      </c>
      <c r="G4887" s="12">
        <v>0.21890486982058299</v>
      </c>
      <c r="H4887" s="27">
        <f t="shared" si="620"/>
        <v>1</v>
      </c>
      <c r="I4887" s="11">
        <f t="shared" si="621"/>
        <v>0</v>
      </c>
      <c r="J4887" s="28">
        <f t="shared" si="622"/>
        <v>0</v>
      </c>
      <c r="K4887" s="28">
        <f t="shared" si="623"/>
        <v>3000</v>
      </c>
      <c r="L4887" s="11"/>
      <c r="M4887" s="11"/>
      <c r="N4887" s="11"/>
      <c r="O4887" s="11"/>
      <c r="P4887" s="11"/>
      <c r="Q4887" s="11"/>
      <c r="R4887" s="11"/>
      <c r="S4887" s="11"/>
      <c r="T4887" s="11"/>
      <c r="U4887" s="11"/>
      <c r="V4887" s="11"/>
      <c r="W4887" s="11"/>
      <c r="X4887" s="11"/>
      <c r="Y4887" s="11"/>
      <c r="Z4887" s="11"/>
      <c r="AA4887" s="11"/>
      <c r="AB4887" s="11"/>
    </row>
    <row r="4888" spans="2:28" x14ac:dyDescent="0.2">
      <c r="B4888" s="13">
        <f t="shared" si="624"/>
        <v>4885</v>
      </c>
      <c r="C4888" s="12">
        <v>0.60579749547999195</v>
      </c>
      <c r="D4888" s="11">
        <f t="shared" si="617"/>
        <v>20</v>
      </c>
      <c r="E4888" s="11">
        <f t="shared" si="618"/>
        <v>20</v>
      </c>
      <c r="F4888" s="11">
        <f t="shared" si="619"/>
        <v>3000</v>
      </c>
      <c r="G4888" s="12">
        <v>0.79999910924902917</v>
      </c>
      <c r="H4888" s="27">
        <f t="shared" si="620"/>
        <v>3</v>
      </c>
      <c r="I4888" s="11">
        <f t="shared" si="621"/>
        <v>0</v>
      </c>
      <c r="J4888" s="28">
        <f t="shared" si="622"/>
        <v>0</v>
      </c>
      <c r="K4888" s="28">
        <f t="shared" si="623"/>
        <v>3000</v>
      </c>
      <c r="L4888" s="11"/>
      <c r="M4888" s="11"/>
      <c r="N4888" s="11"/>
      <c r="O4888" s="11"/>
      <c r="P4888" s="11"/>
      <c r="Q4888" s="11"/>
      <c r="R4888" s="11"/>
      <c r="S4888" s="11"/>
      <c r="T4888" s="11"/>
      <c r="U4888" s="11"/>
      <c r="V4888" s="11"/>
      <c r="W4888" s="11"/>
      <c r="X4888" s="11"/>
      <c r="Y4888" s="11"/>
      <c r="Z4888" s="11"/>
      <c r="AA4888" s="11"/>
      <c r="AB4888" s="11"/>
    </row>
    <row r="4889" spans="2:28" x14ac:dyDescent="0.2">
      <c r="B4889" s="13">
        <f t="shared" si="624"/>
        <v>4886</v>
      </c>
      <c r="C4889" s="12">
        <v>0.70835372395046237</v>
      </c>
      <c r="D4889" s="11">
        <f t="shared" si="617"/>
        <v>21</v>
      </c>
      <c r="E4889" s="11">
        <f t="shared" si="618"/>
        <v>21</v>
      </c>
      <c r="F4889" s="11">
        <f t="shared" si="619"/>
        <v>3150</v>
      </c>
      <c r="G4889" s="12">
        <v>0.39433819826910288</v>
      </c>
      <c r="H4889" s="27">
        <f t="shared" si="620"/>
        <v>2</v>
      </c>
      <c r="I4889" s="11">
        <f t="shared" si="621"/>
        <v>0</v>
      </c>
      <c r="J4889" s="28">
        <f t="shared" si="622"/>
        <v>0</v>
      </c>
      <c r="K4889" s="28">
        <f t="shared" si="623"/>
        <v>3150</v>
      </c>
      <c r="L4889" s="11"/>
      <c r="M4889" s="11"/>
      <c r="N4889" s="11"/>
      <c r="O4889" s="11"/>
      <c r="P4889" s="11"/>
      <c r="Q4889" s="11"/>
      <c r="R4889" s="11"/>
      <c r="S4889" s="11"/>
      <c r="T4889" s="11"/>
      <c r="U4889" s="11"/>
      <c r="V4889" s="11"/>
      <c r="W4889" s="11"/>
      <c r="X4889" s="11"/>
      <c r="Y4889" s="11"/>
      <c r="Z4889" s="11"/>
      <c r="AA4889" s="11"/>
      <c r="AB4889" s="11"/>
    </row>
    <row r="4890" spans="2:28" x14ac:dyDescent="0.2">
      <c r="B4890" s="13">
        <f t="shared" si="624"/>
        <v>4887</v>
      </c>
      <c r="C4890" s="12">
        <v>0.70493376474762992</v>
      </c>
      <c r="D4890" s="11">
        <f t="shared" si="617"/>
        <v>21</v>
      </c>
      <c r="E4890" s="11">
        <f t="shared" si="618"/>
        <v>21</v>
      </c>
      <c r="F4890" s="11">
        <f t="shared" si="619"/>
        <v>3150</v>
      </c>
      <c r="G4890" s="12">
        <v>0.1076752614698564</v>
      </c>
      <c r="H4890" s="27">
        <f t="shared" si="620"/>
        <v>0</v>
      </c>
      <c r="I4890" s="11">
        <f t="shared" si="621"/>
        <v>2</v>
      </c>
      <c r="J4890" s="28">
        <f t="shared" si="622"/>
        <v>1000</v>
      </c>
      <c r="K4890" s="28">
        <f t="shared" si="623"/>
        <v>2150</v>
      </c>
      <c r="L4890" s="11"/>
      <c r="M4890" s="11"/>
      <c r="N4890" s="11"/>
      <c r="O4890" s="11"/>
      <c r="P4890" s="11"/>
      <c r="Q4890" s="11"/>
      <c r="R4890" s="11"/>
      <c r="S4890" s="11"/>
      <c r="T4890" s="11"/>
      <c r="U4890" s="11"/>
      <c r="V4890" s="11"/>
      <c r="W4890" s="11"/>
      <c r="X4890" s="11"/>
      <c r="Y4890" s="11"/>
      <c r="Z4890" s="11"/>
      <c r="AA4890" s="11"/>
      <c r="AB4890" s="11"/>
    </row>
    <row r="4891" spans="2:28" x14ac:dyDescent="0.2">
      <c r="B4891" s="13">
        <f t="shared" si="624"/>
        <v>4888</v>
      </c>
      <c r="C4891" s="12">
        <v>0.2602366399024526</v>
      </c>
      <c r="D4891" s="11">
        <f t="shared" si="617"/>
        <v>18</v>
      </c>
      <c r="E4891" s="11">
        <f t="shared" si="618"/>
        <v>18</v>
      </c>
      <c r="F4891" s="11">
        <f t="shared" si="619"/>
        <v>2700</v>
      </c>
      <c r="G4891" s="12">
        <v>0.89928123354290124</v>
      </c>
      <c r="H4891" s="27">
        <f t="shared" si="620"/>
        <v>3</v>
      </c>
      <c r="I4891" s="11">
        <f t="shared" si="621"/>
        <v>0</v>
      </c>
      <c r="J4891" s="28">
        <f t="shared" si="622"/>
        <v>0</v>
      </c>
      <c r="K4891" s="28">
        <f t="shared" si="623"/>
        <v>2700</v>
      </c>
      <c r="L4891" s="11"/>
      <c r="M4891" s="11"/>
      <c r="N4891" s="11"/>
      <c r="O4891" s="11"/>
      <c r="P4891" s="11"/>
      <c r="Q4891" s="11"/>
      <c r="R4891" s="11"/>
      <c r="S4891" s="11"/>
      <c r="T4891" s="11"/>
      <c r="U4891" s="11"/>
      <c r="V4891" s="11"/>
      <c r="W4891" s="11"/>
      <c r="X4891" s="11"/>
      <c r="Y4891" s="11"/>
      <c r="Z4891" s="11"/>
      <c r="AA4891" s="11"/>
      <c r="AB4891" s="11"/>
    </row>
    <row r="4892" spans="2:28" x14ac:dyDescent="0.2">
      <c r="B4892" s="13">
        <f t="shared" si="624"/>
        <v>4889</v>
      </c>
      <c r="C4892" s="12">
        <v>0.27104207805114411</v>
      </c>
      <c r="D4892" s="11">
        <f t="shared" si="617"/>
        <v>18</v>
      </c>
      <c r="E4892" s="11">
        <f t="shared" si="618"/>
        <v>18</v>
      </c>
      <c r="F4892" s="11">
        <f t="shared" si="619"/>
        <v>2700</v>
      </c>
      <c r="G4892" s="12">
        <v>6.3529697476642943E-2</v>
      </c>
      <c r="H4892" s="27">
        <f t="shared" si="620"/>
        <v>0</v>
      </c>
      <c r="I4892" s="11">
        <f t="shared" si="621"/>
        <v>0</v>
      </c>
      <c r="J4892" s="28">
        <f t="shared" si="622"/>
        <v>0</v>
      </c>
      <c r="K4892" s="28">
        <f t="shared" si="623"/>
        <v>2700</v>
      </c>
      <c r="L4892" s="11"/>
      <c r="M4892" s="11"/>
      <c r="N4892" s="11"/>
      <c r="O4892" s="11"/>
      <c r="P4892" s="11"/>
      <c r="Q4892" s="11"/>
      <c r="R4892" s="11"/>
      <c r="S4892" s="11"/>
      <c r="T4892" s="11"/>
      <c r="U4892" s="11"/>
      <c r="V4892" s="11"/>
      <c r="W4892" s="11"/>
      <c r="X4892" s="11"/>
      <c r="Y4892" s="11"/>
      <c r="Z4892" s="11"/>
      <c r="AA4892" s="11"/>
      <c r="AB4892" s="11"/>
    </row>
    <row r="4893" spans="2:28" x14ac:dyDescent="0.2">
      <c r="B4893" s="13">
        <f t="shared" si="624"/>
        <v>4890</v>
      </c>
      <c r="C4893" s="12">
        <v>0.6509782652569015</v>
      </c>
      <c r="D4893" s="11">
        <f t="shared" si="617"/>
        <v>20</v>
      </c>
      <c r="E4893" s="11">
        <f t="shared" si="618"/>
        <v>20</v>
      </c>
      <c r="F4893" s="11">
        <f t="shared" si="619"/>
        <v>3000</v>
      </c>
      <c r="G4893" s="12">
        <v>0.83859297935123167</v>
      </c>
      <c r="H4893" s="27">
        <f t="shared" si="620"/>
        <v>3</v>
      </c>
      <c r="I4893" s="11">
        <f t="shared" si="621"/>
        <v>0</v>
      </c>
      <c r="J4893" s="28">
        <f t="shared" si="622"/>
        <v>0</v>
      </c>
      <c r="K4893" s="28">
        <f t="shared" si="623"/>
        <v>3000</v>
      </c>
      <c r="L4893" s="11"/>
      <c r="M4893" s="11"/>
      <c r="N4893" s="11"/>
      <c r="O4893" s="11"/>
      <c r="P4893" s="11"/>
      <c r="Q4893" s="11"/>
      <c r="R4893" s="11"/>
      <c r="S4893" s="11"/>
      <c r="T4893" s="11"/>
      <c r="U4893" s="11"/>
      <c r="V4893" s="11"/>
      <c r="W4893" s="11"/>
      <c r="X4893" s="11"/>
      <c r="Y4893" s="11"/>
      <c r="Z4893" s="11"/>
      <c r="AA4893" s="11"/>
      <c r="AB4893" s="11"/>
    </row>
    <row r="4894" spans="2:28" x14ac:dyDescent="0.2">
      <c r="B4894" s="13">
        <f t="shared" si="624"/>
        <v>4891</v>
      </c>
      <c r="C4894" s="12">
        <v>0.62521732117144779</v>
      </c>
      <c r="D4894" s="11">
        <f t="shared" si="617"/>
        <v>20</v>
      </c>
      <c r="E4894" s="11">
        <f t="shared" si="618"/>
        <v>20</v>
      </c>
      <c r="F4894" s="11">
        <f t="shared" si="619"/>
        <v>3000</v>
      </c>
      <c r="G4894" s="12">
        <v>0.51498155041193339</v>
      </c>
      <c r="H4894" s="27">
        <f t="shared" si="620"/>
        <v>2</v>
      </c>
      <c r="I4894" s="11">
        <f t="shared" si="621"/>
        <v>0</v>
      </c>
      <c r="J4894" s="28">
        <f t="shared" si="622"/>
        <v>0</v>
      </c>
      <c r="K4894" s="28">
        <f t="shared" si="623"/>
        <v>3000</v>
      </c>
      <c r="L4894" s="11"/>
      <c r="M4894" s="11"/>
      <c r="N4894" s="11"/>
      <c r="O4894" s="11"/>
      <c r="P4894" s="11"/>
      <c r="Q4894" s="11"/>
      <c r="R4894" s="11"/>
      <c r="S4894" s="11"/>
      <c r="T4894" s="11"/>
      <c r="U4894" s="11"/>
      <c r="V4894" s="11"/>
      <c r="W4894" s="11"/>
      <c r="X4894" s="11"/>
      <c r="Y4894" s="11"/>
      <c r="Z4894" s="11"/>
      <c r="AA4894" s="11"/>
      <c r="AB4894" s="11"/>
    </row>
    <row r="4895" spans="2:28" x14ac:dyDescent="0.2">
      <c r="B4895" s="13">
        <f t="shared" si="624"/>
        <v>4892</v>
      </c>
      <c r="C4895" s="12">
        <v>0.13287727073661937</v>
      </c>
      <c r="D4895" s="11">
        <f t="shared" si="617"/>
        <v>16</v>
      </c>
      <c r="E4895" s="11">
        <f t="shared" si="618"/>
        <v>16</v>
      </c>
      <c r="F4895" s="11">
        <f t="shared" si="619"/>
        <v>2400</v>
      </c>
      <c r="G4895" s="12">
        <v>0.3350645675725874</v>
      </c>
      <c r="H4895" s="27">
        <f t="shared" si="620"/>
        <v>1</v>
      </c>
      <c r="I4895" s="11">
        <f t="shared" si="621"/>
        <v>0</v>
      </c>
      <c r="J4895" s="28">
        <f t="shared" si="622"/>
        <v>0</v>
      </c>
      <c r="K4895" s="28">
        <f t="shared" si="623"/>
        <v>2400</v>
      </c>
      <c r="L4895" s="11"/>
      <c r="M4895" s="11"/>
      <c r="N4895" s="11"/>
      <c r="O4895" s="11"/>
      <c r="P4895" s="11"/>
      <c r="Q4895" s="11"/>
      <c r="R4895" s="11"/>
      <c r="S4895" s="11"/>
      <c r="T4895" s="11"/>
      <c r="U4895" s="11"/>
      <c r="V4895" s="11"/>
      <c r="W4895" s="11"/>
      <c r="X4895" s="11"/>
      <c r="Y4895" s="11"/>
      <c r="Z4895" s="11"/>
      <c r="AA4895" s="11"/>
      <c r="AB4895" s="11"/>
    </row>
    <row r="4896" spans="2:28" x14ac:dyDescent="0.2">
      <c r="B4896" s="13">
        <f t="shared" si="624"/>
        <v>4893</v>
      </c>
      <c r="C4896" s="12">
        <v>0.2086794422055035</v>
      </c>
      <c r="D4896" s="11">
        <f t="shared" si="617"/>
        <v>17</v>
      </c>
      <c r="E4896" s="11">
        <f t="shared" si="618"/>
        <v>17</v>
      </c>
      <c r="F4896" s="11">
        <f t="shared" si="619"/>
        <v>2550</v>
      </c>
      <c r="G4896" s="12">
        <v>0.59932442064372315</v>
      </c>
      <c r="H4896" s="27">
        <f t="shared" si="620"/>
        <v>2</v>
      </c>
      <c r="I4896" s="11">
        <f t="shared" si="621"/>
        <v>0</v>
      </c>
      <c r="J4896" s="28">
        <f t="shared" si="622"/>
        <v>0</v>
      </c>
      <c r="K4896" s="28">
        <f t="shared" si="623"/>
        <v>2550</v>
      </c>
      <c r="L4896" s="11"/>
      <c r="M4896" s="11"/>
      <c r="N4896" s="11"/>
      <c r="O4896" s="11"/>
      <c r="P4896" s="11"/>
      <c r="Q4896" s="11"/>
      <c r="R4896" s="11"/>
      <c r="S4896" s="11"/>
      <c r="T4896" s="11"/>
      <c r="U4896" s="11"/>
      <c r="V4896" s="11"/>
      <c r="W4896" s="11"/>
      <c r="X4896" s="11"/>
      <c r="Y4896" s="11"/>
      <c r="Z4896" s="11"/>
      <c r="AA4896" s="11"/>
      <c r="AB4896" s="11"/>
    </row>
    <row r="4897" spans="2:28" x14ac:dyDescent="0.2">
      <c r="B4897" s="13">
        <f t="shared" si="624"/>
        <v>4894</v>
      </c>
      <c r="C4897" s="12">
        <v>0.96588188234754047</v>
      </c>
      <c r="D4897" s="11">
        <f t="shared" si="617"/>
        <v>24</v>
      </c>
      <c r="E4897" s="11">
        <f t="shared" si="618"/>
        <v>22</v>
      </c>
      <c r="F4897" s="11">
        <f t="shared" si="619"/>
        <v>3300</v>
      </c>
      <c r="G4897" s="12">
        <v>0.39936611453113458</v>
      </c>
      <c r="H4897" s="27">
        <f t="shared" si="620"/>
        <v>2</v>
      </c>
      <c r="I4897" s="11">
        <f t="shared" si="621"/>
        <v>1</v>
      </c>
      <c r="J4897" s="28">
        <f t="shared" si="622"/>
        <v>500</v>
      </c>
      <c r="K4897" s="28">
        <f t="shared" si="623"/>
        <v>2800</v>
      </c>
      <c r="L4897" s="11"/>
      <c r="M4897" s="11"/>
      <c r="N4897" s="11"/>
      <c r="O4897" s="11"/>
      <c r="P4897" s="11"/>
      <c r="Q4897" s="11"/>
      <c r="R4897" s="11"/>
      <c r="S4897" s="11"/>
      <c r="T4897" s="11"/>
      <c r="U4897" s="11"/>
      <c r="V4897" s="11"/>
      <c r="W4897" s="11"/>
      <c r="X4897" s="11"/>
      <c r="Y4897" s="11"/>
      <c r="Z4897" s="11"/>
      <c r="AA4897" s="11"/>
      <c r="AB4897" s="11"/>
    </row>
    <row r="4898" spans="2:28" x14ac:dyDescent="0.2">
      <c r="B4898" s="13">
        <f t="shared" si="624"/>
        <v>4895</v>
      </c>
      <c r="C4898" s="12">
        <v>0.39245885079287635</v>
      </c>
      <c r="D4898" s="11">
        <f t="shared" si="617"/>
        <v>19</v>
      </c>
      <c r="E4898" s="11">
        <f t="shared" si="618"/>
        <v>19</v>
      </c>
      <c r="F4898" s="11">
        <f t="shared" si="619"/>
        <v>2850</v>
      </c>
      <c r="G4898" s="12">
        <v>0.43221236375720273</v>
      </c>
      <c r="H4898" s="27">
        <f t="shared" si="620"/>
        <v>2</v>
      </c>
      <c r="I4898" s="11">
        <f t="shared" si="621"/>
        <v>0</v>
      </c>
      <c r="J4898" s="28">
        <f t="shared" si="622"/>
        <v>0</v>
      </c>
      <c r="K4898" s="28">
        <f t="shared" si="623"/>
        <v>2850</v>
      </c>
      <c r="L4898" s="11"/>
      <c r="M4898" s="11"/>
      <c r="N4898" s="11"/>
      <c r="O4898" s="11"/>
      <c r="P4898" s="11"/>
      <c r="Q4898" s="11"/>
      <c r="R4898" s="11"/>
      <c r="S4898" s="11"/>
      <c r="T4898" s="11"/>
      <c r="U4898" s="11"/>
      <c r="V4898" s="11"/>
      <c r="W4898" s="11"/>
      <c r="X4898" s="11"/>
      <c r="Y4898" s="11"/>
      <c r="Z4898" s="11"/>
      <c r="AA4898" s="11"/>
      <c r="AB4898" s="11"/>
    </row>
    <row r="4899" spans="2:28" x14ac:dyDescent="0.2">
      <c r="B4899" s="13">
        <f t="shared" si="624"/>
        <v>4896</v>
      </c>
      <c r="C4899" s="12">
        <v>0.24097702659262776</v>
      </c>
      <c r="D4899" s="11">
        <f t="shared" si="617"/>
        <v>18</v>
      </c>
      <c r="E4899" s="11">
        <f t="shared" si="618"/>
        <v>18</v>
      </c>
      <c r="F4899" s="11">
        <f t="shared" si="619"/>
        <v>2700</v>
      </c>
      <c r="G4899" s="12">
        <v>0.95150350940739603</v>
      </c>
      <c r="H4899" s="27">
        <f t="shared" si="620"/>
        <v>4</v>
      </c>
      <c r="I4899" s="11">
        <f t="shared" si="621"/>
        <v>0</v>
      </c>
      <c r="J4899" s="28">
        <f t="shared" si="622"/>
        <v>0</v>
      </c>
      <c r="K4899" s="28">
        <f t="shared" si="623"/>
        <v>2700</v>
      </c>
      <c r="L4899" s="11"/>
      <c r="M4899" s="11"/>
      <c r="N4899" s="11"/>
      <c r="O4899" s="11"/>
      <c r="P4899" s="11"/>
      <c r="Q4899" s="11"/>
      <c r="R4899" s="11"/>
      <c r="S4899" s="11"/>
      <c r="T4899" s="11"/>
      <c r="U4899" s="11"/>
      <c r="V4899" s="11"/>
      <c r="W4899" s="11"/>
      <c r="X4899" s="11"/>
      <c r="Y4899" s="11"/>
      <c r="Z4899" s="11"/>
      <c r="AA4899" s="11"/>
      <c r="AB4899" s="11"/>
    </row>
    <row r="4900" spans="2:28" x14ac:dyDescent="0.2">
      <c r="B4900" s="13">
        <f t="shared" si="624"/>
        <v>4897</v>
      </c>
      <c r="C4900" s="12">
        <v>0.35756573958700433</v>
      </c>
      <c r="D4900" s="11">
        <f t="shared" si="617"/>
        <v>19</v>
      </c>
      <c r="E4900" s="11">
        <f t="shared" si="618"/>
        <v>19</v>
      </c>
      <c r="F4900" s="11">
        <f t="shared" si="619"/>
        <v>2850</v>
      </c>
      <c r="G4900" s="12">
        <v>0.14415425581478936</v>
      </c>
      <c r="H4900" s="27">
        <f t="shared" si="620"/>
        <v>1</v>
      </c>
      <c r="I4900" s="11">
        <f t="shared" si="621"/>
        <v>0</v>
      </c>
      <c r="J4900" s="28">
        <f t="shared" si="622"/>
        <v>0</v>
      </c>
      <c r="K4900" s="28">
        <f t="shared" si="623"/>
        <v>2850</v>
      </c>
      <c r="L4900" s="11"/>
      <c r="M4900" s="11"/>
      <c r="N4900" s="11"/>
      <c r="O4900" s="11"/>
      <c r="P4900" s="11"/>
      <c r="Q4900" s="11"/>
      <c r="R4900" s="11"/>
      <c r="S4900" s="11"/>
      <c r="T4900" s="11"/>
      <c r="U4900" s="11"/>
      <c r="V4900" s="11"/>
      <c r="W4900" s="11"/>
      <c r="X4900" s="11"/>
      <c r="Y4900" s="11"/>
      <c r="Z4900" s="11"/>
      <c r="AA4900" s="11"/>
      <c r="AB4900" s="11"/>
    </row>
    <row r="4901" spans="2:28" x14ac:dyDescent="0.2">
      <c r="B4901" s="13">
        <f t="shared" si="624"/>
        <v>4898</v>
      </c>
      <c r="C4901" s="12">
        <v>0.44700990564178766</v>
      </c>
      <c r="D4901" s="11">
        <f t="shared" si="617"/>
        <v>19</v>
      </c>
      <c r="E4901" s="11">
        <f t="shared" si="618"/>
        <v>19</v>
      </c>
      <c r="F4901" s="11">
        <f t="shared" si="619"/>
        <v>2850</v>
      </c>
      <c r="G4901" s="12">
        <v>0.43263389697244548</v>
      </c>
      <c r="H4901" s="27">
        <f t="shared" si="620"/>
        <v>2</v>
      </c>
      <c r="I4901" s="11">
        <f t="shared" si="621"/>
        <v>0</v>
      </c>
      <c r="J4901" s="28">
        <f t="shared" si="622"/>
        <v>0</v>
      </c>
      <c r="K4901" s="28">
        <f t="shared" si="623"/>
        <v>2850</v>
      </c>
      <c r="L4901" s="11"/>
      <c r="M4901" s="11"/>
      <c r="N4901" s="11"/>
      <c r="O4901" s="11"/>
      <c r="P4901" s="11"/>
      <c r="Q4901" s="11"/>
      <c r="R4901" s="11"/>
      <c r="S4901" s="11"/>
      <c r="T4901" s="11"/>
      <c r="U4901" s="11"/>
      <c r="V4901" s="11"/>
      <c r="W4901" s="11"/>
      <c r="X4901" s="11"/>
      <c r="Y4901" s="11"/>
      <c r="Z4901" s="11"/>
      <c r="AA4901" s="11"/>
      <c r="AB4901" s="11"/>
    </row>
    <row r="4902" spans="2:28" x14ac:dyDescent="0.2">
      <c r="B4902" s="13">
        <f t="shared" si="624"/>
        <v>4899</v>
      </c>
      <c r="C4902" s="12">
        <v>0.58039362762426761</v>
      </c>
      <c r="D4902" s="11">
        <f t="shared" si="617"/>
        <v>20</v>
      </c>
      <c r="E4902" s="11">
        <f t="shared" si="618"/>
        <v>20</v>
      </c>
      <c r="F4902" s="11">
        <f t="shared" si="619"/>
        <v>3000</v>
      </c>
      <c r="G4902" s="12">
        <v>0.43255566632744291</v>
      </c>
      <c r="H4902" s="27">
        <f t="shared" si="620"/>
        <v>2</v>
      </c>
      <c r="I4902" s="11">
        <f t="shared" si="621"/>
        <v>0</v>
      </c>
      <c r="J4902" s="28">
        <f t="shared" si="622"/>
        <v>0</v>
      </c>
      <c r="K4902" s="28">
        <f t="shared" si="623"/>
        <v>3000</v>
      </c>
      <c r="L4902" s="11"/>
      <c r="M4902" s="11"/>
      <c r="N4902" s="11"/>
      <c r="O4902" s="11"/>
      <c r="P4902" s="11"/>
      <c r="Q4902" s="11"/>
      <c r="R4902" s="11"/>
      <c r="S4902" s="11"/>
      <c r="T4902" s="11"/>
      <c r="U4902" s="11"/>
      <c r="V4902" s="11"/>
      <c r="W4902" s="11"/>
      <c r="X4902" s="11"/>
      <c r="Y4902" s="11"/>
      <c r="Z4902" s="11"/>
      <c r="AA4902" s="11"/>
      <c r="AB4902" s="11"/>
    </row>
    <row r="4903" spans="2:28" x14ac:dyDescent="0.2">
      <c r="B4903" s="13">
        <f t="shared" si="624"/>
        <v>4900</v>
      </c>
      <c r="C4903" s="12">
        <v>0.22821634976177241</v>
      </c>
      <c r="D4903" s="11">
        <f t="shared" si="617"/>
        <v>17</v>
      </c>
      <c r="E4903" s="11">
        <f t="shared" si="618"/>
        <v>17</v>
      </c>
      <c r="F4903" s="11">
        <f t="shared" si="619"/>
        <v>2550</v>
      </c>
      <c r="G4903" s="12">
        <v>0.90911715144247729</v>
      </c>
      <c r="H4903" s="27">
        <f t="shared" si="620"/>
        <v>3</v>
      </c>
      <c r="I4903" s="11">
        <f t="shared" si="621"/>
        <v>0</v>
      </c>
      <c r="J4903" s="28">
        <f t="shared" si="622"/>
        <v>0</v>
      </c>
      <c r="K4903" s="28">
        <f t="shared" si="623"/>
        <v>2550</v>
      </c>
      <c r="L4903" s="11"/>
      <c r="M4903" s="11"/>
      <c r="N4903" s="11"/>
      <c r="O4903" s="11"/>
      <c r="P4903" s="11"/>
      <c r="Q4903" s="11"/>
      <c r="R4903" s="11"/>
      <c r="S4903" s="11"/>
      <c r="T4903" s="11"/>
      <c r="U4903" s="11"/>
      <c r="V4903" s="11"/>
      <c r="W4903" s="11"/>
      <c r="X4903" s="11"/>
      <c r="Y4903" s="11"/>
      <c r="Z4903" s="11"/>
      <c r="AA4903" s="11"/>
      <c r="AB4903" s="11"/>
    </row>
    <row r="4904" spans="2:28" x14ac:dyDescent="0.2">
      <c r="B4904" s="13">
        <f t="shared" si="624"/>
        <v>4901</v>
      </c>
      <c r="C4904" s="12">
        <v>0.49332049618046336</v>
      </c>
      <c r="D4904" s="11">
        <f t="shared" si="617"/>
        <v>19</v>
      </c>
      <c r="E4904" s="11">
        <f t="shared" si="618"/>
        <v>19</v>
      </c>
      <c r="F4904" s="11">
        <f t="shared" si="619"/>
        <v>2850</v>
      </c>
      <c r="G4904" s="12">
        <v>0.72428482303462649</v>
      </c>
      <c r="H4904" s="27">
        <f t="shared" si="620"/>
        <v>3</v>
      </c>
      <c r="I4904" s="11">
        <f t="shared" si="621"/>
        <v>0</v>
      </c>
      <c r="J4904" s="28">
        <f t="shared" si="622"/>
        <v>0</v>
      </c>
      <c r="K4904" s="28">
        <f t="shared" si="623"/>
        <v>2850</v>
      </c>
      <c r="L4904" s="11"/>
      <c r="M4904" s="11"/>
      <c r="N4904" s="11"/>
      <c r="O4904" s="11"/>
      <c r="P4904" s="11"/>
      <c r="Q4904" s="11"/>
      <c r="R4904" s="11"/>
      <c r="S4904" s="11"/>
      <c r="T4904" s="11"/>
      <c r="U4904" s="11"/>
      <c r="V4904" s="11"/>
      <c r="W4904" s="11"/>
      <c r="X4904" s="11"/>
      <c r="Y4904" s="11"/>
      <c r="Z4904" s="11"/>
      <c r="AA4904" s="11"/>
      <c r="AB4904" s="11"/>
    </row>
    <row r="4905" spans="2:28" x14ac:dyDescent="0.2">
      <c r="B4905" s="13">
        <f t="shared" si="624"/>
        <v>4902</v>
      </c>
      <c r="C4905" s="12">
        <v>0.22318193570415312</v>
      </c>
      <c r="D4905" s="11">
        <f t="shared" si="617"/>
        <v>17</v>
      </c>
      <c r="E4905" s="11">
        <f t="shared" si="618"/>
        <v>17</v>
      </c>
      <c r="F4905" s="11">
        <f t="shared" si="619"/>
        <v>2550</v>
      </c>
      <c r="G4905" s="12">
        <v>0.70074852803817811</v>
      </c>
      <c r="H4905" s="27">
        <f t="shared" si="620"/>
        <v>2</v>
      </c>
      <c r="I4905" s="11">
        <f t="shared" si="621"/>
        <v>0</v>
      </c>
      <c r="J4905" s="28">
        <f t="shared" si="622"/>
        <v>0</v>
      </c>
      <c r="K4905" s="28">
        <f t="shared" si="623"/>
        <v>2550</v>
      </c>
      <c r="L4905" s="11"/>
      <c r="M4905" s="11"/>
      <c r="N4905" s="11"/>
      <c r="O4905" s="11"/>
      <c r="P4905" s="11"/>
      <c r="Q4905" s="11"/>
      <c r="R4905" s="11"/>
      <c r="S4905" s="11"/>
      <c r="T4905" s="11"/>
      <c r="U4905" s="11"/>
      <c r="V4905" s="11"/>
      <c r="W4905" s="11"/>
      <c r="X4905" s="11"/>
      <c r="Y4905" s="11"/>
      <c r="Z4905" s="11"/>
      <c r="AA4905" s="11"/>
      <c r="AB4905" s="11"/>
    </row>
    <row r="4906" spans="2:28" x14ac:dyDescent="0.2">
      <c r="B4906" s="13">
        <f t="shared" si="624"/>
        <v>4903</v>
      </c>
      <c r="C4906" s="12">
        <v>0.60526210736956687</v>
      </c>
      <c r="D4906" s="11">
        <f t="shared" si="617"/>
        <v>20</v>
      </c>
      <c r="E4906" s="11">
        <f t="shared" si="618"/>
        <v>20</v>
      </c>
      <c r="F4906" s="11">
        <f t="shared" si="619"/>
        <v>3000</v>
      </c>
      <c r="G4906" s="12">
        <v>0.33607102805185296</v>
      </c>
      <c r="H4906" s="27">
        <f t="shared" si="620"/>
        <v>1</v>
      </c>
      <c r="I4906" s="11">
        <f t="shared" si="621"/>
        <v>0</v>
      </c>
      <c r="J4906" s="28">
        <f t="shared" si="622"/>
        <v>0</v>
      </c>
      <c r="K4906" s="28">
        <f t="shared" si="623"/>
        <v>3000</v>
      </c>
      <c r="L4906" s="11"/>
      <c r="M4906" s="11"/>
      <c r="N4906" s="11"/>
      <c r="O4906" s="11"/>
      <c r="P4906" s="11"/>
      <c r="Q4906" s="11"/>
      <c r="R4906" s="11"/>
      <c r="S4906" s="11"/>
      <c r="T4906" s="11"/>
      <c r="U4906" s="11"/>
      <c r="V4906" s="11"/>
      <c r="W4906" s="11"/>
      <c r="X4906" s="11"/>
      <c r="Y4906" s="11"/>
      <c r="Z4906" s="11"/>
      <c r="AA4906" s="11"/>
      <c r="AB4906" s="11"/>
    </row>
    <row r="4907" spans="2:28" x14ac:dyDescent="0.2">
      <c r="B4907" s="13">
        <f t="shared" si="624"/>
        <v>4904</v>
      </c>
      <c r="C4907" s="12">
        <v>0.15759365413385362</v>
      </c>
      <c r="D4907" s="11">
        <f t="shared" si="617"/>
        <v>17</v>
      </c>
      <c r="E4907" s="11">
        <f t="shared" si="618"/>
        <v>17</v>
      </c>
      <c r="F4907" s="11">
        <f t="shared" si="619"/>
        <v>2550</v>
      </c>
      <c r="G4907" s="12">
        <v>0.36748896081056981</v>
      </c>
      <c r="H4907" s="27">
        <f t="shared" si="620"/>
        <v>1</v>
      </c>
      <c r="I4907" s="11">
        <f t="shared" si="621"/>
        <v>0</v>
      </c>
      <c r="J4907" s="28">
        <f t="shared" si="622"/>
        <v>0</v>
      </c>
      <c r="K4907" s="28">
        <f t="shared" si="623"/>
        <v>2550</v>
      </c>
      <c r="L4907" s="11"/>
      <c r="M4907" s="11"/>
      <c r="N4907" s="11"/>
      <c r="O4907" s="11"/>
      <c r="P4907" s="11"/>
      <c r="Q4907" s="11"/>
      <c r="R4907" s="11"/>
      <c r="S4907" s="11"/>
      <c r="T4907" s="11"/>
      <c r="U4907" s="11"/>
      <c r="V4907" s="11"/>
      <c r="W4907" s="11"/>
      <c r="X4907" s="11"/>
      <c r="Y4907" s="11"/>
      <c r="Z4907" s="11"/>
      <c r="AA4907" s="11"/>
      <c r="AB4907" s="11"/>
    </row>
    <row r="4908" spans="2:28" x14ac:dyDescent="0.2">
      <c r="B4908" s="13">
        <f t="shared" si="624"/>
        <v>4905</v>
      </c>
      <c r="C4908" s="12">
        <v>2.3163142375481893E-4</v>
      </c>
      <c r="D4908" s="11">
        <f t="shared" si="617"/>
        <v>14</v>
      </c>
      <c r="E4908" s="11">
        <f t="shared" si="618"/>
        <v>14</v>
      </c>
      <c r="F4908" s="11">
        <f t="shared" si="619"/>
        <v>2100</v>
      </c>
      <c r="G4908" s="12">
        <v>0.48789200742843719</v>
      </c>
      <c r="H4908" s="27">
        <f t="shared" si="620"/>
        <v>1</v>
      </c>
      <c r="I4908" s="11">
        <f t="shared" si="621"/>
        <v>0</v>
      </c>
      <c r="J4908" s="28">
        <f t="shared" si="622"/>
        <v>0</v>
      </c>
      <c r="K4908" s="28">
        <f t="shared" si="623"/>
        <v>2100</v>
      </c>
      <c r="L4908" s="11"/>
      <c r="M4908" s="11"/>
      <c r="N4908" s="11"/>
      <c r="O4908" s="11"/>
      <c r="P4908" s="11"/>
      <c r="Q4908" s="11"/>
      <c r="R4908" s="11"/>
      <c r="S4908" s="11"/>
      <c r="T4908" s="11"/>
      <c r="U4908" s="11"/>
      <c r="V4908" s="11"/>
      <c r="W4908" s="11"/>
      <c r="X4908" s="11"/>
      <c r="Y4908" s="11"/>
      <c r="Z4908" s="11"/>
      <c r="AA4908" s="11"/>
      <c r="AB4908" s="11"/>
    </row>
    <row r="4909" spans="2:28" x14ac:dyDescent="0.2">
      <c r="B4909" s="13">
        <f t="shared" si="624"/>
        <v>4906</v>
      </c>
      <c r="C4909" s="12">
        <v>0.13944713357372174</v>
      </c>
      <c r="D4909" s="11">
        <f t="shared" si="617"/>
        <v>16</v>
      </c>
      <c r="E4909" s="11">
        <f t="shared" si="618"/>
        <v>16</v>
      </c>
      <c r="F4909" s="11">
        <f t="shared" si="619"/>
        <v>2400</v>
      </c>
      <c r="G4909" s="12">
        <v>0.233459451195701</v>
      </c>
      <c r="H4909" s="27">
        <f t="shared" si="620"/>
        <v>1</v>
      </c>
      <c r="I4909" s="11">
        <f t="shared" si="621"/>
        <v>0</v>
      </c>
      <c r="J4909" s="28">
        <f t="shared" si="622"/>
        <v>0</v>
      </c>
      <c r="K4909" s="28">
        <f t="shared" si="623"/>
        <v>2400</v>
      </c>
      <c r="L4909" s="11"/>
      <c r="M4909" s="11"/>
      <c r="N4909" s="11"/>
      <c r="O4909" s="11"/>
      <c r="P4909" s="11"/>
      <c r="Q4909" s="11"/>
      <c r="R4909" s="11"/>
      <c r="S4909" s="11"/>
      <c r="T4909" s="11"/>
      <c r="U4909" s="11"/>
      <c r="V4909" s="11"/>
      <c r="W4909" s="11"/>
      <c r="X4909" s="11"/>
      <c r="Y4909" s="11"/>
      <c r="Z4909" s="11"/>
      <c r="AA4909" s="11"/>
      <c r="AB4909" s="11"/>
    </row>
    <row r="4910" spans="2:28" x14ac:dyDescent="0.2">
      <c r="B4910" s="13">
        <f t="shared" si="624"/>
        <v>4907</v>
      </c>
      <c r="C4910" s="12">
        <v>0.10592887328688649</v>
      </c>
      <c r="D4910" s="11">
        <f t="shared" si="617"/>
        <v>16</v>
      </c>
      <c r="E4910" s="11">
        <f t="shared" si="618"/>
        <v>16</v>
      </c>
      <c r="F4910" s="11">
        <f t="shared" si="619"/>
        <v>2400</v>
      </c>
      <c r="G4910" s="12">
        <v>0.97695874997133703</v>
      </c>
      <c r="H4910" s="27">
        <f t="shared" si="620"/>
        <v>4</v>
      </c>
      <c r="I4910" s="11">
        <f t="shared" si="621"/>
        <v>0</v>
      </c>
      <c r="J4910" s="28">
        <f t="shared" si="622"/>
        <v>0</v>
      </c>
      <c r="K4910" s="28">
        <f t="shared" si="623"/>
        <v>2400</v>
      </c>
      <c r="L4910" s="11"/>
      <c r="M4910" s="11"/>
      <c r="N4910" s="11"/>
      <c r="O4910" s="11"/>
      <c r="P4910" s="11"/>
      <c r="Q4910" s="11"/>
      <c r="R4910" s="11"/>
      <c r="S4910" s="11"/>
      <c r="T4910" s="11"/>
      <c r="U4910" s="11"/>
      <c r="V4910" s="11"/>
      <c r="W4910" s="11"/>
      <c r="X4910" s="11"/>
      <c r="Y4910" s="11"/>
      <c r="Z4910" s="11"/>
      <c r="AA4910" s="11"/>
      <c r="AB4910" s="11"/>
    </row>
    <row r="4911" spans="2:28" x14ac:dyDescent="0.2">
      <c r="B4911" s="13">
        <f t="shared" si="624"/>
        <v>4908</v>
      </c>
      <c r="C4911" s="12">
        <v>9.1558839198661035E-3</v>
      </c>
      <c r="D4911" s="11">
        <f t="shared" si="617"/>
        <v>14</v>
      </c>
      <c r="E4911" s="11">
        <f t="shared" si="618"/>
        <v>14</v>
      </c>
      <c r="F4911" s="11">
        <f t="shared" si="619"/>
        <v>2100</v>
      </c>
      <c r="G4911" s="12">
        <v>0.88245886786964656</v>
      </c>
      <c r="H4911" s="27">
        <f t="shared" si="620"/>
        <v>3</v>
      </c>
      <c r="I4911" s="11">
        <f t="shared" si="621"/>
        <v>0</v>
      </c>
      <c r="J4911" s="28">
        <f t="shared" si="622"/>
        <v>0</v>
      </c>
      <c r="K4911" s="28">
        <f t="shared" si="623"/>
        <v>2100</v>
      </c>
      <c r="L4911" s="11"/>
      <c r="M4911" s="11"/>
      <c r="N4911" s="11"/>
      <c r="O4911" s="11"/>
      <c r="P4911" s="11"/>
      <c r="Q4911" s="11"/>
      <c r="R4911" s="11"/>
      <c r="S4911" s="11"/>
      <c r="T4911" s="11"/>
      <c r="U4911" s="11"/>
      <c r="V4911" s="11"/>
      <c r="W4911" s="11"/>
      <c r="X4911" s="11"/>
      <c r="Y4911" s="11"/>
      <c r="Z4911" s="11"/>
      <c r="AA4911" s="11"/>
      <c r="AB4911" s="11"/>
    </row>
    <row r="4912" spans="2:28" x14ac:dyDescent="0.2">
      <c r="B4912" s="13">
        <f t="shared" si="624"/>
        <v>4909</v>
      </c>
      <c r="C4912" s="12">
        <v>1.1178105404551886E-2</v>
      </c>
      <c r="D4912" s="11">
        <f t="shared" si="617"/>
        <v>14</v>
      </c>
      <c r="E4912" s="11">
        <f t="shared" si="618"/>
        <v>14</v>
      </c>
      <c r="F4912" s="11">
        <f t="shared" si="619"/>
        <v>2100</v>
      </c>
      <c r="G4912" s="12">
        <v>0.29778971363192752</v>
      </c>
      <c r="H4912" s="27">
        <f t="shared" si="620"/>
        <v>1</v>
      </c>
      <c r="I4912" s="11">
        <f t="shared" si="621"/>
        <v>0</v>
      </c>
      <c r="J4912" s="28">
        <f t="shared" si="622"/>
        <v>0</v>
      </c>
      <c r="K4912" s="28">
        <f t="shared" si="623"/>
        <v>2100</v>
      </c>
      <c r="L4912" s="11"/>
      <c r="M4912" s="11"/>
      <c r="N4912" s="11"/>
      <c r="O4912" s="11"/>
      <c r="P4912" s="11"/>
      <c r="Q4912" s="11"/>
      <c r="R4912" s="11"/>
      <c r="S4912" s="11"/>
      <c r="T4912" s="11"/>
      <c r="U4912" s="11"/>
      <c r="V4912" s="11"/>
      <c r="W4912" s="11"/>
      <c r="X4912" s="11"/>
      <c r="Y4912" s="11"/>
      <c r="Z4912" s="11"/>
      <c r="AA4912" s="11"/>
      <c r="AB4912" s="11"/>
    </row>
    <row r="4913" spans="2:28" x14ac:dyDescent="0.2">
      <c r="B4913" s="13">
        <f t="shared" si="624"/>
        <v>4910</v>
      </c>
      <c r="C4913" s="12">
        <v>0.48614770146655728</v>
      </c>
      <c r="D4913" s="11">
        <f t="shared" si="617"/>
        <v>19</v>
      </c>
      <c r="E4913" s="11">
        <f t="shared" si="618"/>
        <v>19</v>
      </c>
      <c r="F4913" s="11">
        <f t="shared" si="619"/>
        <v>2850</v>
      </c>
      <c r="G4913" s="12">
        <v>8.2447037441103488E-2</v>
      </c>
      <c r="H4913" s="27">
        <f t="shared" si="620"/>
        <v>0</v>
      </c>
      <c r="I4913" s="11">
        <f t="shared" si="621"/>
        <v>0</v>
      </c>
      <c r="J4913" s="28">
        <f t="shared" si="622"/>
        <v>0</v>
      </c>
      <c r="K4913" s="28">
        <f t="shared" si="623"/>
        <v>2850</v>
      </c>
      <c r="L4913" s="11"/>
      <c r="M4913" s="11"/>
      <c r="N4913" s="11"/>
      <c r="O4913" s="11"/>
      <c r="P4913" s="11"/>
      <c r="Q4913" s="11"/>
      <c r="R4913" s="11"/>
      <c r="S4913" s="11"/>
      <c r="T4913" s="11"/>
      <c r="U4913" s="11"/>
      <c r="V4913" s="11"/>
      <c r="W4913" s="11"/>
      <c r="X4913" s="11"/>
      <c r="Y4913" s="11"/>
      <c r="Z4913" s="11"/>
      <c r="AA4913" s="11"/>
      <c r="AB4913" s="11"/>
    </row>
    <row r="4914" spans="2:28" x14ac:dyDescent="0.2">
      <c r="B4914" s="13">
        <f t="shared" si="624"/>
        <v>4911</v>
      </c>
      <c r="C4914" s="12">
        <v>9.9750460891484538E-2</v>
      </c>
      <c r="D4914" s="11">
        <f t="shared" si="617"/>
        <v>16</v>
      </c>
      <c r="E4914" s="11">
        <f t="shared" si="618"/>
        <v>16</v>
      </c>
      <c r="F4914" s="11">
        <f t="shared" si="619"/>
        <v>2400</v>
      </c>
      <c r="G4914" s="12">
        <v>0.34968631942435147</v>
      </c>
      <c r="H4914" s="27">
        <f t="shared" si="620"/>
        <v>1</v>
      </c>
      <c r="I4914" s="11">
        <f t="shared" si="621"/>
        <v>0</v>
      </c>
      <c r="J4914" s="28">
        <f t="shared" si="622"/>
        <v>0</v>
      </c>
      <c r="K4914" s="28">
        <f t="shared" si="623"/>
        <v>2400</v>
      </c>
      <c r="L4914" s="11"/>
      <c r="M4914" s="11"/>
      <c r="N4914" s="11"/>
      <c r="O4914" s="11"/>
      <c r="P4914" s="11"/>
      <c r="Q4914" s="11"/>
      <c r="R4914" s="11"/>
      <c r="S4914" s="11"/>
      <c r="T4914" s="11"/>
      <c r="U4914" s="11"/>
      <c r="V4914" s="11"/>
      <c r="W4914" s="11"/>
      <c r="X4914" s="11"/>
      <c r="Y4914" s="11"/>
      <c r="Z4914" s="11"/>
      <c r="AA4914" s="11"/>
      <c r="AB4914" s="11"/>
    </row>
    <row r="4915" spans="2:28" x14ac:dyDescent="0.2">
      <c r="B4915" s="13">
        <f t="shared" si="624"/>
        <v>4912</v>
      </c>
      <c r="C4915" s="12">
        <v>8.475961043850555E-2</v>
      </c>
      <c r="D4915" s="11">
        <f t="shared" si="617"/>
        <v>16</v>
      </c>
      <c r="E4915" s="11">
        <f t="shared" si="618"/>
        <v>16</v>
      </c>
      <c r="F4915" s="11">
        <f t="shared" si="619"/>
        <v>2400</v>
      </c>
      <c r="G4915" s="12">
        <v>0.24285252307842708</v>
      </c>
      <c r="H4915" s="27">
        <f t="shared" si="620"/>
        <v>1</v>
      </c>
      <c r="I4915" s="11">
        <f t="shared" si="621"/>
        <v>0</v>
      </c>
      <c r="J4915" s="28">
        <f t="shared" si="622"/>
        <v>0</v>
      </c>
      <c r="K4915" s="28">
        <f t="shared" si="623"/>
        <v>2400</v>
      </c>
      <c r="L4915" s="11"/>
      <c r="M4915" s="11"/>
      <c r="N4915" s="11"/>
      <c r="O4915" s="11"/>
      <c r="P4915" s="11"/>
      <c r="Q4915" s="11"/>
      <c r="R4915" s="11"/>
      <c r="S4915" s="11"/>
      <c r="T4915" s="11"/>
      <c r="U4915" s="11"/>
      <c r="V4915" s="11"/>
      <c r="W4915" s="11"/>
      <c r="X4915" s="11"/>
      <c r="Y4915" s="11"/>
      <c r="Z4915" s="11"/>
      <c r="AA4915" s="11"/>
      <c r="AB4915" s="11"/>
    </row>
    <row r="4916" spans="2:28" x14ac:dyDescent="0.2">
      <c r="B4916" s="13">
        <f t="shared" si="624"/>
        <v>4913</v>
      </c>
      <c r="C4916" s="12">
        <v>0.84972835687394466</v>
      </c>
      <c r="D4916" s="11">
        <f t="shared" si="617"/>
        <v>22</v>
      </c>
      <c r="E4916" s="11">
        <f t="shared" si="618"/>
        <v>22</v>
      </c>
      <c r="F4916" s="11">
        <f t="shared" si="619"/>
        <v>3300</v>
      </c>
      <c r="G4916" s="12">
        <v>0.4929812183275265</v>
      </c>
      <c r="H4916" s="27">
        <f t="shared" si="620"/>
        <v>2</v>
      </c>
      <c r="I4916" s="11">
        <f t="shared" si="621"/>
        <v>1</v>
      </c>
      <c r="J4916" s="28">
        <f t="shared" si="622"/>
        <v>500</v>
      </c>
      <c r="K4916" s="28">
        <f t="shared" si="623"/>
        <v>2800</v>
      </c>
      <c r="L4916" s="11"/>
      <c r="M4916" s="11"/>
      <c r="N4916" s="11"/>
      <c r="O4916" s="11"/>
      <c r="P4916" s="11"/>
      <c r="Q4916" s="11"/>
      <c r="R4916" s="11"/>
      <c r="S4916" s="11"/>
      <c r="T4916" s="11"/>
      <c r="U4916" s="11"/>
      <c r="V4916" s="11"/>
      <c r="W4916" s="11"/>
      <c r="X4916" s="11"/>
      <c r="Y4916" s="11"/>
      <c r="Z4916" s="11"/>
      <c r="AA4916" s="11"/>
      <c r="AB4916" s="11"/>
    </row>
    <row r="4917" spans="2:28" x14ac:dyDescent="0.2">
      <c r="B4917" s="13">
        <f t="shared" si="624"/>
        <v>4914</v>
      </c>
      <c r="C4917" s="12">
        <v>7.9032335898416295E-2</v>
      </c>
      <c r="D4917" s="11">
        <f t="shared" si="617"/>
        <v>15</v>
      </c>
      <c r="E4917" s="11">
        <f t="shared" si="618"/>
        <v>15</v>
      </c>
      <c r="F4917" s="11">
        <f t="shared" si="619"/>
        <v>2250</v>
      </c>
      <c r="G4917" s="12">
        <v>0.7408106038564255</v>
      </c>
      <c r="H4917" s="27">
        <f t="shared" si="620"/>
        <v>2</v>
      </c>
      <c r="I4917" s="11">
        <f t="shared" si="621"/>
        <v>0</v>
      </c>
      <c r="J4917" s="28">
        <f t="shared" si="622"/>
        <v>0</v>
      </c>
      <c r="K4917" s="28">
        <f t="shared" si="623"/>
        <v>2250</v>
      </c>
      <c r="L4917" s="11"/>
      <c r="M4917" s="11"/>
      <c r="N4917" s="11"/>
      <c r="O4917" s="11"/>
      <c r="P4917" s="11"/>
      <c r="Q4917" s="11"/>
      <c r="R4917" s="11"/>
      <c r="S4917" s="11"/>
      <c r="T4917" s="11"/>
      <c r="U4917" s="11"/>
      <c r="V4917" s="11"/>
      <c r="W4917" s="11"/>
      <c r="X4917" s="11"/>
      <c r="Y4917" s="11"/>
      <c r="Z4917" s="11"/>
      <c r="AA4917" s="11"/>
      <c r="AB4917" s="11"/>
    </row>
    <row r="4918" spans="2:28" x14ac:dyDescent="0.2">
      <c r="B4918" s="13">
        <f t="shared" si="624"/>
        <v>4915</v>
      </c>
      <c r="C4918" s="12">
        <v>0.88125478663179957</v>
      </c>
      <c r="D4918" s="11">
        <f t="shared" si="617"/>
        <v>22</v>
      </c>
      <c r="E4918" s="11">
        <f t="shared" si="618"/>
        <v>22</v>
      </c>
      <c r="F4918" s="11">
        <f t="shared" si="619"/>
        <v>3300</v>
      </c>
      <c r="G4918" s="12">
        <v>0.73525191722853944</v>
      </c>
      <c r="H4918" s="27">
        <f t="shared" si="620"/>
        <v>3</v>
      </c>
      <c r="I4918" s="11">
        <f t="shared" si="621"/>
        <v>0</v>
      </c>
      <c r="J4918" s="28">
        <f t="shared" si="622"/>
        <v>0</v>
      </c>
      <c r="K4918" s="28">
        <f t="shared" si="623"/>
        <v>3300</v>
      </c>
      <c r="L4918" s="11"/>
      <c r="M4918" s="11"/>
      <c r="N4918" s="11"/>
      <c r="O4918" s="11"/>
      <c r="P4918" s="11"/>
      <c r="Q4918" s="11"/>
      <c r="R4918" s="11"/>
      <c r="S4918" s="11"/>
      <c r="T4918" s="11"/>
      <c r="U4918" s="11"/>
      <c r="V4918" s="11"/>
      <c r="W4918" s="11"/>
      <c r="X4918" s="11"/>
      <c r="Y4918" s="11"/>
      <c r="Z4918" s="11"/>
      <c r="AA4918" s="11"/>
      <c r="AB4918" s="11"/>
    </row>
    <row r="4919" spans="2:28" x14ac:dyDescent="0.2">
      <c r="B4919" s="13">
        <f t="shared" si="624"/>
        <v>4916</v>
      </c>
      <c r="C4919" s="12">
        <v>0.47540622986254721</v>
      </c>
      <c r="D4919" s="11">
        <f t="shared" si="617"/>
        <v>19</v>
      </c>
      <c r="E4919" s="11">
        <f t="shared" si="618"/>
        <v>19</v>
      </c>
      <c r="F4919" s="11">
        <f t="shared" si="619"/>
        <v>2850</v>
      </c>
      <c r="G4919" s="12">
        <v>0.6671012410149052</v>
      </c>
      <c r="H4919" s="27">
        <f t="shared" si="620"/>
        <v>2</v>
      </c>
      <c r="I4919" s="11">
        <f t="shared" si="621"/>
        <v>0</v>
      </c>
      <c r="J4919" s="28">
        <f t="shared" si="622"/>
        <v>0</v>
      </c>
      <c r="K4919" s="28">
        <f t="shared" si="623"/>
        <v>2850</v>
      </c>
      <c r="L4919" s="11"/>
      <c r="M4919" s="11"/>
      <c r="N4919" s="11"/>
      <c r="O4919" s="11"/>
      <c r="P4919" s="11"/>
      <c r="Q4919" s="11"/>
      <c r="R4919" s="11"/>
      <c r="S4919" s="11"/>
      <c r="T4919" s="11"/>
      <c r="U4919" s="11"/>
      <c r="V4919" s="11"/>
      <c r="W4919" s="11"/>
      <c r="X4919" s="11"/>
      <c r="Y4919" s="11"/>
      <c r="Z4919" s="11"/>
      <c r="AA4919" s="11"/>
      <c r="AB4919" s="11"/>
    </row>
    <row r="4920" spans="2:28" x14ac:dyDescent="0.2">
      <c r="B4920" s="13">
        <f t="shared" si="624"/>
        <v>4917</v>
      </c>
      <c r="C4920" s="12">
        <v>0.70240928935788172</v>
      </c>
      <c r="D4920" s="11">
        <f t="shared" si="617"/>
        <v>21</v>
      </c>
      <c r="E4920" s="11">
        <f t="shared" si="618"/>
        <v>21</v>
      </c>
      <c r="F4920" s="11">
        <f t="shared" si="619"/>
        <v>3150</v>
      </c>
      <c r="G4920" s="12">
        <v>4.3362779916643501E-2</v>
      </c>
      <c r="H4920" s="27">
        <f t="shared" si="620"/>
        <v>0</v>
      </c>
      <c r="I4920" s="11">
        <f t="shared" si="621"/>
        <v>2</v>
      </c>
      <c r="J4920" s="28">
        <f t="shared" si="622"/>
        <v>1000</v>
      </c>
      <c r="K4920" s="28">
        <f t="shared" si="623"/>
        <v>2150</v>
      </c>
      <c r="L4920" s="11"/>
      <c r="M4920" s="11"/>
      <c r="N4920" s="11"/>
      <c r="O4920" s="11"/>
      <c r="P4920" s="11"/>
      <c r="Q4920" s="11"/>
      <c r="R4920" s="11"/>
      <c r="S4920" s="11"/>
      <c r="T4920" s="11"/>
      <c r="U4920" s="11"/>
      <c r="V4920" s="11"/>
      <c r="W4920" s="11"/>
      <c r="X4920" s="11"/>
      <c r="Y4920" s="11"/>
      <c r="Z4920" s="11"/>
      <c r="AA4920" s="11"/>
      <c r="AB4920" s="11"/>
    </row>
    <row r="4921" spans="2:28" x14ac:dyDescent="0.2">
      <c r="B4921" s="13">
        <f t="shared" si="624"/>
        <v>4918</v>
      </c>
      <c r="C4921" s="12">
        <v>0.41087099533894711</v>
      </c>
      <c r="D4921" s="11">
        <f t="shared" si="617"/>
        <v>19</v>
      </c>
      <c r="E4921" s="11">
        <f t="shared" si="618"/>
        <v>19</v>
      </c>
      <c r="F4921" s="11">
        <f t="shared" si="619"/>
        <v>2850</v>
      </c>
      <c r="G4921" s="12">
        <v>0.98820920625697717</v>
      </c>
      <c r="H4921" s="27">
        <f t="shared" si="620"/>
        <v>5</v>
      </c>
      <c r="I4921" s="11">
        <f t="shared" si="621"/>
        <v>0</v>
      </c>
      <c r="J4921" s="28">
        <f t="shared" si="622"/>
        <v>0</v>
      </c>
      <c r="K4921" s="28">
        <f t="shared" si="623"/>
        <v>2850</v>
      </c>
      <c r="L4921" s="11"/>
      <c r="M4921" s="11"/>
      <c r="N4921" s="11"/>
      <c r="O4921" s="11"/>
      <c r="P4921" s="11"/>
      <c r="Q4921" s="11"/>
      <c r="R4921" s="11"/>
      <c r="S4921" s="11"/>
      <c r="T4921" s="11"/>
      <c r="U4921" s="11"/>
      <c r="V4921" s="11"/>
      <c r="W4921" s="11"/>
      <c r="X4921" s="11"/>
      <c r="Y4921" s="11"/>
      <c r="Z4921" s="11"/>
      <c r="AA4921" s="11"/>
      <c r="AB4921" s="11"/>
    </row>
    <row r="4922" spans="2:28" x14ac:dyDescent="0.2">
      <c r="B4922" s="13">
        <f t="shared" si="624"/>
        <v>4919</v>
      </c>
      <c r="C4922" s="12">
        <v>0.8238557726013721</v>
      </c>
      <c r="D4922" s="11">
        <f t="shared" si="617"/>
        <v>22</v>
      </c>
      <c r="E4922" s="11">
        <f t="shared" si="618"/>
        <v>22</v>
      </c>
      <c r="F4922" s="11">
        <f t="shared" si="619"/>
        <v>3300</v>
      </c>
      <c r="G4922" s="12">
        <v>0.10685757204893775</v>
      </c>
      <c r="H4922" s="27">
        <f t="shared" si="620"/>
        <v>1</v>
      </c>
      <c r="I4922" s="11">
        <f t="shared" si="621"/>
        <v>2</v>
      </c>
      <c r="J4922" s="28">
        <f t="shared" si="622"/>
        <v>1000</v>
      </c>
      <c r="K4922" s="28">
        <f t="shared" si="623"/>
        <v>2300</v>
      </c>
      <c r="L4922" s="11"/>
      <c r="M4922" s="11"/>
      <c r="N4922" s="11"/>
      <c r="O4922" s="11"/>
      <c r="P4922" s="11"/>
      <c r="Q4922" s="11"/>
      <c r="R4922" s="11"/>
      <c r="S4922" s="11"/>
      <c r="T4922" s="11"/>
      <c r="U4922" s="11"/>
      <c r="V4922" s="11"/>
      <c r="W4922" s="11"/>
      <c r="X4922" s="11"/>
      <c r="Y4922" s="11"/>
      <c r="Z4922" s="11"/>
      <c r="AA4922" s="11"/>
      <c r="AB4922" s="11"/>
    </row>
    <row r="4923" spans="2:28" x14ac:dyDescent="0.2">
      <c r="B4923" s="13">
        <f t="shared" si="624"/>
        <v>4920</v>
      </c>
      <c r="C4923" s="12">
        <v>0.69738997628423405</v>
      </c>
      <c r="D4923" s="11">
        <f t="shared" si="617"/>
        <v>21</v>
      </c>
      <c r="E4923" s="11">
        <f t="shared" si="618"/>
        <v>21</v>
      </c>
      <c r="F4923" s="11">
        <f t="shared" si="619"/>
        <v>3150</v>
      </c>
      <c r="G4923" s="12">
        <v>0.78852184304732575</v>
      </c>
      <c r="H4923" s="27">
        <f t="shared" si="620"/>
        <v>3</v>
      </c>
      <c r="I4923" s="11">
        <f t="shared" si="621"/>
        <v>0</v>
      </c>
      <c r="J4923" s="28">
        <f t="shared" si="622"/>
        <v>0</v>
      </c>
      <c r="K4923" s="28">
        <f t="shared" si="623"/>
        <v>3150</v>
      </c>
      <c r="L4923" s="11"/>
      <c r="M4923" s="11"/>
      <c r="N4923" s="11"/>
      <c r="O4923" s="11"/>
      <c r="P4923" s="11"/>
      <c r="Q4923" s="11"/>
      <c r="R4923" s="11"/>
      <c r="S4923" s="11"/>
      <c r="T4923" s="11"/>
      <c r="U4923" s="11"/>
      <c r="V4923" s="11"/>
      <c r="W4923" s="11"/>
      <c r="X4923" s="11"/>
      <c r="Y4923" s="11"/>
      <c r="Z4923" s="11"/>
      <c r="AA4923" s="11"/>
      <c r="AB4923" s="11"/>
    </row>
    <row r="4924" spans="2:28" x14ac:dyDescent="0.2">
      <c r="B4924" s="13">
        <f t="shared" si="624"/>
        <v>4921</v>
      </c>
      <c r="C4924" s="12">
        <v>0.60079332869243751</v>
      </c>
      <c r="D4924" s="11">
        <f t="shared" si="617"/>
        <v>20</v>
      </c>
      <c r="E4924" s="11">
        <f t="shared" si="618"/>
        <v>20</v>
      </c>
      <c r="F4924" s="11">
        <f t="shared" si="619"/>
        <v>3000</v>
      </c>
      <c r="G4924" s="12">
        <v>0.14797707949979044</v>
      </c>
      <c r="H4924" s="27">
        <f t="shared" si="620"/>
        <v>1</v>
      </c>
      <c r="I4924" s="11">
        <f t="shared" si="621"/>
        <v>0</v>
      </c>
      <c r="J4924" s="28">
        <f t="shared" si="622"/>
        <v>0</v>
      </c>
      <c r="K4924" s="28">
        <f t="shared" si="623"/>
        <v>3000</v>
      </c>
      <c r="L4924" s="11"/>
      <c r="M4924" s="11"/>
      <c r="N4924" s="11"/>
      <c r="O4924" s="11"/>
      <c r="P4924" s="11"/>
      <c r="Q4924" s="11"/>
      <c r="R4924" s="11"/>
      <c r="S4924" s="11"/>
      <c r="T4924" s="11"/>
      <c r="U4924" s="11"/>
      <c r="V4924" s="11"/>
      <c r="W4924" s="11"/>
      <c r="X4924" s="11"/>
      <c r="Y4924" s="11"/>
      <c r="Z4924" s="11"/>
      <c r="AA4924" s="11"/>
      <c r="AB4924" s="11"/>
    </row>
    <row r="4925" spans="2:28" x14ac:dyDescent="0.2">
      <c r="B4925" s="13">
        <f t="shared" si="624"/>
        <v>4922</v>
      </c>
      <c r="C4925" s="12">
        <v>0.4043967687558796</v>
      </c>
      <c r="D4925" s="11">
        <f t="shared" si="617"/>
        <v>19</v>
      </c>
      <c r="E4925" s="11">
        <f t="shared" si="618"/>
        <v>19</v>
      </c>
      <c r="F4925" s="11">
        <f t="shared" si="619"/>
        <v>2850</v>
      </c>
      <c r="G4925" s="12">
        <v>0.81393722837754356</v>
      </c>
      <c r="H4925" s="27">
        <f t="shared" si="620"/>
        <v>3</v>
      </c>
      <c r="I4925" s="11">
        <f t="shared" si="621"/>
        <v>0</v>
      </c>
      <c r="J4925" s="28">
        <f t="shared" si="622"/>
        <v>0</v>
      </c>
      <c r="K4925" s="28">
        <f t="shared" si="623"/>
        <v>2850</v>
      </c>
      <c r="L4925" s="11"/>
      <c r="M4925" s="11"/>
      <c r="N4925" s="11"/>
      <c r="O4925" s="11"/>
      <c r="P4925" s="11"/>
      <c r="Q4925" s="11"/>
      <c r="R4925" s="11"/>
      <c r="S4925" s="11"/>
      <c r="T4925" s="11"/>
      <c r="U4925" s="11"/>
      <c r="V4925" s="11"/>
      <c r="W4925" s="11"/>
      <c r="X4925" s="11"/>
      <c r="Y4925" s="11"/>
      <c r="Z4925" s="11"/>
      <c r="AA4925" s="11"/>
      <c r="AB4925" s="11"/>
    </row>
    <row r="4926" spans="2:28" x14ac:dyDescent="0.2">
      <c r="B4926" s="13">
        <f t="shared" si="624"/>
        <v>4923</v>
      </c>
      <c r="C4926" s="12">
        <v>9.1348991426221882E-2</v>
      </c>
      <c r="D4926" s="11">
        <f t="shared" si="617"/>
        <v>16</v>
      </c>
      <c r="E4926" s="11">
        <f t="shared" si="618"/>
        <v>16</v>
      </c>
      <c r="F4926" s="11">
        <f t="shared" si="619"/>
        <v>2400</v>
      </c>
      <c r="G4926" s="12">
        <v>0.52325735448545252</v>
      </c>
      <c r="H4926" s="27">
        <f t="shared" si="620"/>
        <v>2</v>
      </c>
      <c r="I4926" s="11">
        <f t="shared" si="621"/>
        <v>0</v>
      </c>
      <c r="J4926" s="28">
        <f t="shared" si="622"/>
        <v>0</v>
      </c>
      <c r="K4926" s="28">
        <f t="shared" si="623"/>
        <v>2400</v>
      </c>
      <c r="L4926" s="11"/>
      <c r="M4926" s="11"/>
      <c r="N4926" s="11"/>
      <c r="O4926" s="11"/>
      <c r="P4926" s="11"/>
      <c r="Q4926" s="11"/>
      <c r="R4926" s="11"/>
      <c r="S4926" s="11"/>
      <c r="T4926" s="11"/>
      <c r="U4926" s="11"/>
      <c r="V4926" s="11"/>
      <c r="W4926" s="11"/>
      <c r="X4926" s="11"/>
      <c r="Y4926" s="11"/>
      <c r="Z4926" s="11"/>
      <c r="AA4926" s="11"/>
      <c r="AB4926" s="11"/>
    </row>
    <row r="4927" spans="2:28" x14ac:dyDescent="0.2">
      <c r="B4927" s="13">
        <f t="shared" si="624"/>
        <v>4924</v>
      </c>
      <c r="C4927" s="12">
        <v>0.63178317627025549</v>
      </c>
      <c r="D4927" s="11">
        <f t="shared" si="617"/>
        <v>20</v>
      </c>
      <c r="E4927" s="11">
        <f t="shared" si="618"/>
        <v>20</v>
      </c>
      <c r="F4927" s="11">
        <f t="shared" si="619"/>
        <v>3000</v>
      </c>
      <c r="G4927" s="12">
        <v>8.9147525510975156E-2</v>
      </c>
      <c r="H4927" s="27">
        <f t="shared" si="620"/>
        <v>0</v>
      </c>
      <c r="I4927" s="11">
        <f t="shared" si="621"/>
        <v>1</v>
      </c>
      <c r="J4927" s="28">
        <f t="shared" si="622"/>
        <v>500</v>
      </c>
      <c r="K4927" s="28">
        <f t="shared" si="623"/>
        <v>2500</v>
      </c>
      <c r="L4927" s="11"/>
      <c r="M4927" s="11"/>
      <c r="N4927" s="11"/>
      <c r="O4927" s="11"/>
      <c r="P4927" s="11"/>
      <c r="Q4927" s="11"/>
      <c r="R4927" s="11"/>
      <c r="S4927" s="11"/>
      <c r="T4927" s="11"/>
      <c r="U4927" s="11"/>
      <c r="V4927" s="11"/>
      <c r="W4927" s="11"/>
      <c r="X4927" s="11"/>
      <c r="Y4927" s="11"/>
      <c r="Z4927" s="11"/>
      <c r="AA4927" s="11"/>
      <c r="AB4927" s="11"/>
    </row>
    <row r="4928" spans="2:28" x14ac:dyDescent="0.2">
      <c r="B4928" s="13">
        <f t="shared" si="624"/>
        <v>4925</v>
      </c>
      <c r="C4928" s="12">
        <v>0.43352488351561336</v>
      </c>
      <c r="D4928" s="11">
        <f t="shared" si="617"/>
        <v>19</v>
      </c>
      <c r="E4928" s="11">
        <f t="shared" si="618"/>
        <v>19</v>
      </c>
      <c r="F4928" s="11">
        <f t="shared" si="619"/>
        <v>2850</v>
      </c>
      <c r="G4928" s="12">
        <v>0.70315315948360413</v>
      </c>
      <c r="H4928" s="27">
        <f t="shared" si="620"/>
        <v>2</v>
      </c>
      <c r="I4928" s="11">
        <f t="shared" si="621"/>
        <v>0</v>
      </c>
      <c r="J4928" s="28">
        <f t="shared" si="622"/>
        <v>0</v>
      </c>
      <c r="K4928" s="28">
        <f t="shared" si="623"/>
        <v>2850</v>
      </c>
      <c r="L4928" s="11"/>
      <c r="M4928" s="11"/>
      <c r="N4928" s="11"/>
      <c r="O4928" s="11"/>
      <c r="P4928" s="11"/>
      <c r="Q4928" s="11"/>
      <c r="R4928" s="11"/>
      <c r="S4928" s="11"/>
      <c r="T4928" s="11"/>
      <c r="U4928" s="11"/>
      <c r="V4928" s="11"/>
      <c r="W4928" s="11"/>
      <c r="X4928" s="11"/>
      <c r="Y4928" s="11"/>
      <c r="Z4928" s="11"/>
      <c r="AA4928" s="11"/>
      <c r="AB4928" s="11"/>
    </row>
    <row r="4929" spans="2:28" x14ac:dyDescent="0.2">
      <c r="B4929" s="13">
        <f t="shared" si="624"/>
        <v>4926</v>
      </c>
      <c r="C4929" s="12">
        <v>4.3101979027623361E-2</v>
      </c>
      <c r="D4929" s="11">
        <f t="shared" si="617"/>
        <v>15</v>
      </c>
      <c r="E4929" s="11">
        <f t="shared" si="618"/>
        <v>15</v>
      </c>
      <c r="F4929" s="11">
        <f t="shared" si="619"/>
        <v>2250</v>
      </c>
      <c r="G4929" s="12">
        <v>0.33561660056412568</v>
      </c>
      <c r="H4929" s="27">
        <f t="shared" si="620"/>
        <v>1</v>
      </c>
      <c r="I4929" s="11">
        <f t="shared" si="621"/>
        <v>0</v>
      </c>
      <c r="J4929" s="28">
        <f t="shared" si="622"/>
        <v>0</v>
      </c>
      <c r="K4929" s="28">
        <f t="shared" si="623"/>
        <v>2250</v>
      </c>
      <c r="L4929" s="11"/>
      <c r="M4929" s="11"/>
      <c r="N4929" s="11"/>
      <c r="O4929" s="11"/>
      <c r="P4929" s="11"/>
      <c r="Q4929" s="11"/>
      <c r="R4929" s="11"/>
      <c r="S4929" s="11"/>
      <c r="T4929" s="11"/>
      <c r="U4929" s="11"/>
      <c r="V4929" s="11"/>
      <c r="W4929" s="11"/>
      <c r="X4929" s="11"/>
      <c r="Y4929" s="11"/>
      <c r="Z4929" s="11"/>
      <c r="AA4929" s="11"/>
      <c r="AB4929" s="11"/>
    </row>
    <row r="4930" spans="2:28" x14ac:dyDescent="0.2">
      <c r="B4930" s="13">
        <f t="shared" si="624"/>
        <v>4927</v>
      </c>
      <c r="C4930" s="12">
        <v>0.35903064170298271</v>
      </c>
      <c r="D4930" s="11">
        <f t="shared" si="617"/>
        <v>19</v>
      </c>
      <c r="E4930" s="11">
        <f t="shared" si="618"/>
        <v>19</v>
      </c>
      <c r="F4930" s="11">
        <f t="shared" si="619"/>
        <v>2850</v>
      </c>
      <c r="G4930" s="12">
        <v>0.73013867176830016</v>
      </c>
      <c r="H4930" s="27">
        <f t="shared" si="620"/>
        <v>3</v>
      </c>
      <c r="I4930" s="11">
        <f t="shared" si="621"/>
        <v>0</v>
      </c>
      <c r="J4930" s="28">
        <f t="shared" si="622"/>
        <v>0</v>
      </c>
      <c r="K4930" s="28">
        <f t="shared" si="623"/>
        <v>2850</v>
      </c>
      <c r="L4930" s="11"/>
      <c r="M4930" s="11"/>
      <c r="N4930" s="11"/>
      <c r="O4930" s="11"/>
      <c r="P4930" s="11"/>
      <c r="Q4930" s="11"/>
      <c r="R4930" s="11"/>
      <c r="S4930" s="11"/>
      <c r="T4930" s="11"/>
      <c r="U4930" s="11"/>
      <c r="V4930" s="11"/>
      <c r="W4930" s="11"/>
      <c r="X4930" s="11"/>
      <c r="Y4930" s="11"/>
      <c r="Z4930" s="11"/>
      <c r="AA4930" s="11"/>
      <c r="AB4930" s="11"/>
    </row>
    <row r="4931" spans="2:28" x14ac:dyDescent="0.2">
      <c r="B4931" s="13">
        <f t="shared" si="624"/>
        <v>4928</v>
      </c>
      <c r="C4931" s="12">
        <v>0.14450262550472026</v>
      </c>
      <c r="D4931" s="11">
        <f t="shared" si="617"/>
        <v>16</v>
      </c>
      <c r="E4931" s="11">
        <f t="shared" si="618"/>
        <v>16</v>
      </c>
      <c r="F4931" s="11">
        <f t="shared" si="619"/>
        <v>2400</v>
      </c>
      <c r="G4931" s="12">
        <v>0.44552992851128659</v>
      </c>
      <c r="H4931" s="27">
        <f t="shared" si="620"/>
        <v>1</v>
      </c>
      <c r="I4931" s="11">
        <f t="shared" si="621"/>
        <v>0</v>
      </c>
      <c r="J4931" s="28">
        <f t="shared" si="622"/>
        <v>0</v>
      </c>
      <c r="K4931" s="28">
        <f t="shared" si="623"/>
        <v>2400</v>
      </c>
      <c r="L4931" s="11"/>
      <c r="M4931" s="11"/>
      <c r="N4931" s="11"/>
      <c r="O4931" s="11"/>
      <c r="P4931" s="11"/>
      <c r="Q4931" s="11"/>
      <c r="R4931" s="11"/>
      <c r="S4931" s="11"/>
      <c r="T4931" s="11"/>
      <c r="U4931" s="11"/>
      <c r="V4931" s="11"/>
      <c r="W4931" s="11"/>
      <c r="X4931" s="11"/>
      <c r="Y4931" s="11"/>
      <c r="Z4931" s="11"/>
      <c r="AA4931" s="11"/>
      <c r="AB4931" s="11"/>
    </row>
    <row r="4932" spans="2:28" x14ac:dyDescent="0.2">
      <c r="B4932" s="13">
        <f t="shared" si="624"/>
        <v>4929</v>
      </c>
      <c r="C4932" s="12">
        <v>9.4676579588790166E-2</v>
      </c>
      <c r="D4932" s="11">
        <f t="shared" si="617"/>
        <v>16</v>
      </c>
      <c r="E4932" s="11">
        <f t="shared" si="618"/>
        <v>16</v>
      </c>
      <c r="F4932" s="11">
        <f t="shared" si="619"/>
        <v>2400</v>
      </c>
      <c r="G4932" s="12">
        <v>4.9053427212314205E-2</v>
      </c>
      <c r="H4932" s="27">
        <f t="shared" si="620"/>
        <v>0</v>
      </c>
      <c r="I4932" s="11">
        <f t="shared" si="621"/>
        <v>0</v>
      </c>
      <c r="J4932" s="28">
        <f t="shared" si="622"/>
        <v>0</v>
      </c>
      <c r="K4932" s="28">
        <f t="shared" si="623"/>
        <v>2400</v>
      </c>
      <c r="L4932" s="11"/>
      <c r="M4932" s="11"/>
      <c r="N4932" s="11"/>
      <c r="O4932" s="11"/>
      <c r="P4932" s="11"/>
      <c r="Q4932" s="11"/>
      <c r="R4932" s="11"/>
      <c r="S4932" s="11"/>
      <c r="T4932" s="11"/>
      <c r="U4932" s="11"/>
      <c r="V4932" s="11"/>
      <c r="W4932" s="11"/>
      <c r="X4932" s="11"/>
      <c r="Y4932" s="11"/>
      <c r="Z4932" s="11"/>
      <c r="AA4932" s="11"/>
      <c r="AB4932" s="11"/>
    </row>
    <row r="4933" spans="2:28" x14ac:dyDescent="0.2">
      <c r="B4933" s="13">
        <f t="shared" si="624"/>
        <v>4930</v>
      </c>
      <c r="C4933" s="12">
        <v>0.28435457062511771</v>
      </c>
      <c r="D4933" s="11">
        <f t="shared" ref="D4933:D4996" si="625">SUMIFS($M$4:$M$15,$P$4:$P$15,"&lt;="&amp;C4933,$O$4:$O$15,"&gt;="&amp;C4933)</f>
        <v>18</v>
      </c>
      <c r="E4933" s="11">
        <f t="shared" ref="E4933:E4996" si="626">MIN(D4933,$S$2)</f>
        <v>18</v>
      </c>
      <c r="F4933" s="11">
        <f t="shared" ref="F4933:F4996" si="627">E4933*$S$3</f>
        <v>2700</v>
      </c>
      <c r="G4933" s="12">
        <v>0.80698441443819069</v>
      </c>
      <c r="H4933" s="27">
        <f t="shared" ref="H4933:H4996" si="628">_xlfn.BINOM.INV(E4933,$S$5,G4933)</f>
        <v>3</v>
      </c>
      <c r="I4933" s="11">
        <f t="shared" ref="I4933:I4996" si="629">IF(E4933-H4933&gt;$S$6,E4933-H4933-$S$6,0)</f>
        <v>0</v>
      </c>
      <c r="J4933" s="28">
        <f t="shared" ref="J4933:J4996" si="630">I4933*$S$4</f>
        <v>0</v>
      </c>
      <c r="K4933" s="28">
        <f t="shared" ref="K4933:K4996" si="631">F4933-J4933</f>
        <v>2700</v>
      </c>
      <c r="L4933" s="11"/>
      <c r="M4933" s="11"/>
      <c r="N4933" s="11"/>
      <c r="O4933" s="11"/>
      <c r="P4933" s="11"/>
      <c r="Q4933" s="11"/>
      <c r="R4933" s="11"/>
      <c r="S4933" s="11"/>
      <c r="T4933" s="11"/>
      <c r="U4933" s="11"/>
      <c r="V4933" s="11"/>
      <c r="W4933" s="11"/>
      <c r="X4933" s="11"/>
      <c r="Y4933" s="11"/>
      <c r="Z4933" s="11"/>
      <c r="AA4933" s="11"/>
      <c r="AB4933" s="11"/>
    </row>
    <row r="4934" spans="2:28" x14ac:dyDescent="0.2">
      <c r="B4934" s="13">
        <f t="shared" ref="B4934:B4997" si="632">B4933+1</f>
        <v>4931</v>
      </c>
      <c r="C4934" s="12">
        <v>0.62985873222964106</v>
      </c>
      <c r="D4934" s="11">
        <f t="shared" si="625"/>
        <v>20</v>
      </c>
      <c r="E4934" s="11">
        <f t="shared" si="626"/>
        <v>20</v>
      </c>
      <c r="F4934" s="11">
        <f t="shared" si="627"/>
        <v>3000</v>
      </c>
      <c r="G4934" s="12">
        <v>0.43755204726535024</v>
      </c>
      <c r="H4934" s="27">
        <f t="shared" si="628"/>
        <v>2</v>
      </c>
      <c r="I4934" s="11">
        <f t="shared" si="629"/>
        <v>0</v>
      </c>
      <c r="J4934" s="28">
        <f t="shared" si="630"/>
        <v>0</v>
      </c>
      <c r="K4934" s="28">
        <f t="shared" si="631"/>
        <v>3000</v>
      </c>
      <c r="L4934" s="11"/>
      <c r="M4934" s="11"/>
      <c r="N4934" s="11"/>
      <c r="O4934" s="11"/>
      <c r="P4934" s="11"/>
      <c r="Q4934" s="11"/>
      <c r="R4934" s="11"/>
      <c r="S4934" s="11"/>
      <c r="T4934" s="11"/>
      <c r="U4934" s="11"/>
      <c r="V4934" s="11"/>
      <c r="W4934" s="11"/>
      <c r="X4934" s="11"/>
      <c r="Y4934" s="11"/>
      <c r="Z4934" s="11"/>
      <c r="AA4934" s="11"/>
      <c r="AB4934" s="11"/>
    </row>
    <row r="4935" spans="2:28" x14ac:dyDescent="0.2">
      <c r="B4935" s="13">
        <f t="shared" si="632"/>
        <v>4932</v>
      </c>
      <c r="C4935" s="12">
        <v>0.11181470675650218</v>
      </c>
      <c r="D4935" s="11">
        <f t="shared" si="625"/>
        <v>16</v>
      </c>
      <c r="E4935" s="11">
        <f t="shared" si="626"/>
        <v>16</v>
      </c>
      <c r="F4935" s="11">
        <f t="shared" si="627"/>
        <v>2400</v>
      </c>
      <c r="G4935" s="12">
        <v>0.97862064237571456</v>
      </c>
      <c r="H4935" s="27">
        <f t="shared" si="628"/>
        <v>4</v>
      </c>
      <c r="I4935" s="11">
        <f t="shared" si="629"/>
        <v>0</v>
      </c>
      <c r="J4935" s="28">
        <f t="shared" si="630"/>
        <v>0</v>
      </c>
      <c r="K4935" s="28">
        <f t="shared" si="631"/>
        <v>2400</v>
      </c>
      <c r="L4935" s="11"/>
      <c r="M4935" s="11"/>
      <c r="N4935" s="11"/>
      <c r="O4935" s="11"/>
      <c r="P4935" s="11"/>
      <c r="Q4935" s="11"/>
      <c r="R4935" s="11"/>
      <c r="S4935" s="11"/>
      <c r="T4935" s="11"/>
      <c r="U4935" s="11"/>
      <c r="V4935" s="11"/>
      <c r="W4935" s="11"/>
      <c r="X4935" s="11"/>
      <c r="Y4935" s="11"/>
      <c r="Z4935" s="11"/>
      <c r="AA4935" s="11"/>
      <c r="AB4935" s="11"/>
    </row>
    <row r="4936" spans="2:28" x14ac:dyDescent="0.2">
      <c r="B4936" s="13">
        <f t="shared" si="632"/>
        <v>4933</v>
      </c>
      <c r="C4936" s="12">
        <v>0.54212428984320982</v>
      </c>
      <c r="D4936" s="11">
        <f t="shared" si="625"/>
        <v>20</v>
      </c>
      <c r="E4936" s="11">
        <f t="shared" si="626"/>
        <v>20</v>
      </c>
      <c r="F4936" s="11">
        <f t="shared" si="627"/>
        <v>3000</v>
      </c>
      <c r="G4936" s="12">
        <v>0.39684351127369</v>
      </c>
      <c r="H4936" s="27">
        <f t="shared" si="628"/>
        <v>2</v>
      </c>
      <c r="I4936" s="11">
        <f t="shared" si="629"/>
        <v>0</v>
      </c>
      <c r="J4936" s="28">
        <f t="shared" si="630"/>
        <v>0</v>
      </c>
      <c r="K4936" s="28">
        <f t="shared" si="631"/>
        <v>3000</v>
      </c>
      <c r="L4936" s="11"/>
      <c r="M4936" s="11"/>
      <c r="N4936" s="11"/>
      <c r="O4936" s="11"/>
      <c r="P4936" s="11"/>
      <c r="Q4936" s="11"/>
      <c r="R4936" s="11"/>
      <c r="S4936" s="11"/>
      <c r="T4936" s="11"/>
      <c r="U4936" s="11"/>
      <c r="V4936" s="11"/>
      <c r="W4936" s="11"/>
      <c r="X4936" s="11"/>
      <c r="Y4936" s="11"/>
      <c r="Z4936" s="11"/>
      <c r="AA4936" s="11"/>
      <c r="AB4936" s="11"/>
    </row>
    <row r="4937" spans="2:28" x14ac:dyDescent="0.2">
      <c r="B4937" s="13">
        <f t="shared" si="632"/>
        <v>4934</v>
      </c>
      <c r="C4937" s="12">
        <v>0.77638461703853001</v>
      </c>
      <c r="D4937" s="11">
        <f t="shared" si="625"/>
        <v>21</v>
      </c>
      <c r="E4937" s="11">
        <f t="shared" si="626"/>
        <v>21</v>
      </c>
      <c r="F4937" s="11">
        <f t="shared" si="627"/>
        <v>3150</v>
      </c>
      <c r="G4937" s="12">
        <v>0.55883763050229818</v>
      </c>
      <c r="H4937" s="27">
        <f t="shared" si="628"/>
        <v>2</v>
      </c>
      <c r="I4937" s="11">
        <f t="shared" si="629"/>
        <v>0</v>
      </c>
      <c r="J4937" s="28">
        <f t="shared" si="630"/>
        <v>0</v>
      </c>
      <c r="K4937" s="28">
        <f t="shared" si="631"/>
        <v>3150</v>
      </c>
      <c r="L4937" s="11"/>
      <c r="M4937" s="11"/>
      <c r="N4937" s="11"/>
      <c r="O4937" s="11"/>
      <c r="P4937" s="11"/>
      <c r="Q4937" s="11"/>
      <c r="R4937" s="11"/>
      <c r="S4937" s="11"/>
      <c r="T4937" s="11"/>
      <c r="U4937" s="11"/>
      <c r="V4937" s="11"/>
      <c r="W4937" s="11"/>
      <c r="X4937" s="11"/>
      <c r="Y4937" s="11"/>
      <c r="Z4937" s="11"/>
      <c r="AA4937" s="11"/>
      <c r="AB4937" s="11"/>
    </row>
    <row r="4938" spans="2:28" x14ac:dyDescent="0.2">
      <c r="B4938" s="13">
        <f t="shared" si="632"/>
        <v>4935</v>
      </c>
      <c r="C4938" s="12">
        <v>0.91121516167857086</v>
      </c>
      <c r="D4938" s="11">
        <f t="shared" si="625"/>
        <v>23</v>
      </c>
      <c r="E4938" s="11">
        <f t="shared" si="626"/>
        <v>22</v>
      </c>
      <c r="F4938" s="11">
        <f t="shared" si="627"/>
        <v>3300</v>
      </c>
      <c r="G4938" s="12">
        <v>0.80117907385702791</v>
      </c>
      <c r="H4938" s="27">
        <f t="shared" si="628"/>
        <v>3</v>
      </c>
      <c r="I4938" s="11">
        <f t="shared" si="629"/>
        <v>0</v>
      </c>
      <c r="J4938" s="28">
        <f t="shared" si="630"/>
        <v>0</v>
      </c>
      <c r="K4938" s="28">
        <f t="shared" si="631"/>
        <v>3300</v>
      </c>
      <c r="L4938" s="11"/>
      <c r="M4938" s="11"/>
      <c r="N4938" s="11"/>
      <c r="O4938" s="11"/>
      <c r="P4938" s="11"/>
      <c r="Q4938" s="11"/>
      <c r="R4938" s="11"/>
      <c r="S4938" s="11"/>
      <c r="T4938" s="11"/>
      <c r="U4938" s="11"/>
      <c r="V4938" s="11"/>
      <c r="W4938" s="11"/>
      <c r="X4938" s="11"/>
      <c r="Y4938" s="11"/>
      <c r="Z4938" s="11"/>
      <c r="AA4938" s="11"/>
      <c r="AB4938" s="11"/>
    </row>
    <row r="4939" spans="2:28" x14ac:dyDescent="0.2">
      <c r="B4939" s="13">
        <f t="shared" si="632"/>
        <v>4936</v>
      </c>
      <c r="C4939" s="12">
        <v>0.61486077726500754</v>
      </c>
      <c r="D4939" s="11">
        <f t="shared" si="625"/>
        <v>20</v>
      </c>
      <c r="E4939" s="11">
        <f t="shared" si="626"/>
        <v>20</v>
      </c>
      <c r="F4939" s="11">
        <f t="shared" si="627"/>
        <v>3000</v>
      </c>
      <c r="G4939" s="12">
        <v>0.97947081572421268</v>
      </c>
      <c r="H4939" s="27">
        <f t="shared" si="628"/>
        <v>5</v>
      </c>
      <c r="I4939" s="11">
        <f t="shared" si="629"/>
        <v>0</v>
      </c>
      <c r="J4939" s="28">
        <f t="shared" si="630"/>
        <v>0</v>
      </c>
      <c r="K4939" s="28">
        <f t="shared" si="631"/>
        <v>3000</v>
      </c>
      <c r="L4939" s="11"/>
      <c r="M4939" s="11"/>
      <c r="N4939" s="11"/>
      <c r="O4939" s="11"/>
      <c r="P4939" s="11"/>
      <c r="Q4939" s="11"/>
      <c r="R4939" s="11"/>
      <c r="S4939" s="11"/>
      <c r="T4939" s="11"/>
      <c r="U4939" s="11"/>
      <c r="V4939" s="11"/>
      <c r="W4939" s="11"/>
      <c r="X4939" s="11"/>
      <c r="Y4939" s="11"/>
      <c r="Z4939" s="11"/>
      <c r="AA4939" s="11"/>
      <c r="AB4939" s="11"/>
    </row>
    <row r="4940" spans="2:28" x14ac:dyDescent="0.2">
      <c r="B4940" s="13">
        <f t="shared" si="632"/>
        <v>4937</v>
      </c>
      <c r="C4940" s="12">
        <v>0.88547672078586803</v>
      </c>
      <c r="D4940" s="11">
        <f t="shared" si="625"/>
        <v>22</v>
      </c>
      <c r="E4940" s="11">
        <f t="shared" si="626"/>
        <v>22</v>
      </c>
      <c r="F4940" s="11">
        <f t="shared" si="627"/>
        <v>3300</v>
      </c>
      <c r="G4940" s="12">
        <v>0.88490756506746238</v>
      </c>
      <c r="H4940" s="27">
        <f t="shared" si="628"/>
        <v>4</v>
      </c>
      <c r="I4940" s="11">
        <f t="shared" si="629"/>
        <v>0</v>
      </c>
      <c r="J4940" s="28">
        <f t="shared" si="630"/>
        <v>0</v>
      </c>
      <c r="K4940" s="28">
        <f t="shared" si="631"/>
        <v>3300</v>
      </c>
      <c r="L4940" s="11"/>
      <c r="M4940" s="11"/>
      <c r="N4940" s="11"/>
      <c r="O4940" s="11"/>
      <c r="P4940" s="11"/>
      <c r="Q4940" s="11"/>
      <c r="R4940" s="11"/>
      <c r="S4940" s="11"/>
      <c r="T4940" s="11"/>
      <c r="U4940" s="11"/>
      <c r="V4940" s="11"/>
      <c r="W4940" s="11"/>
      <c r="X4940" s="11"/>
      <c r="Y4940" s="11"/>
      <c r="Z4940" s="11"/>
      <c r="AA4940" s="11"/>
      <c r="AB4940" s="11"/>
    </row>
    <row r="4941" spans="2:28" x14ac:dyDescent="0.2">
      <c r="B4941" s="13">
        <f t="shared" si="632"/>
        <v>4938</v>
      </c>
      <c r="C4941" s="12">
        <v>6.0724288807626481E-3</v>
      </c>
      <c r="D4941" s="11">
        <f t="shared" si="625"/>
        <v>14</v>
      </c>
      <c r="E4941" s="11">
        <f t="shared" si="626"/>
        <v>14</v>
      </c>
      <c r="F4941" s="11">
        <f t="shared" si="627"/>
        <v>2100</v>
      </c>
      <c r="G4941" s="12">
        <v>0.19288148361874791</v>
      </c>
      <c r="H4941" s="27">
        <f t="shared" si="628"/>
        <v>0</v>
      </c>
      <c r="I4941" s="11">
        <f t="shared" si="629"/>
        <v>0</v>
      </c>
      <c r="J4941" s="28">
        <f t="shared" si="630"/>
        <v>0</v>
      </c>
      <c r="K4941" s="28">
        <f t="shared" si="631"/>
        <v>2100</v>
      </c>
      <c r="L4941" s="11"/>
      <c r="M4941" s="11"/>
      <c r="N4941" s="11"/>
      <c r="O4941" s="11"/>
      <c r="P4941" s="11"/>
      <c r="Q4941" s="11"/>
      <c r="R4941" s="11"/>
      <c r="S4941" s="11"/>
      <c r="T4941" s="11"/>
      <c r="U4941" s="11"/>
      <c r="V4941" s="11"/>
      <c r="W4941" s="11"/>
      <c r="X4941" s="11"/>
      <c r="Y4941" s="11"/>
      <c r="Z4941" s="11"/>
      <c r="AA4941" s="11"/>
      <c r="AB4941" s="11"/>
    </row>
    <row r="4942" spans="2:28" x14ac:dyDescent="0.2">
      <c r="B4942" s="13">
        <f t="shared" si="632"/>
        <v>4939</v>
      </c>
      <c r="C4942" s="12">
        <v>0.42647783273259909</v>
      </c>
      <c r="D4942" s="11">
        <f t="shared" si="625"/>
        <v>19</v>
      </c>
      <c r="E4942" s="11">
        <f t="shared" si="626"/>
        <v>19</v>
      </c>
      <c r="F4942" s="11">
        <f t="shared" si="627"/>
        <v>2850</v>
      </c>
      <c r="G4942" s="12">
        <v>5.8920438575553402E-2</v>
      </c>
      <c r="H4942" s="27">
        <f t="shared" si="628"/>
        <v>0</v>
      </c>
      <c r="I4942" s="11">
        <f t="shared" si="629"/>
        <v>0</v>
      </c>
      <c r="J4942" s="28">
        <f t="shared" si="630"/>
        <v>0</v>
      </c>
      <c r="K4942" s="28">
        <f t="shared" si="631"/>
        <v>2850</v>
      </c>
      <c r="L4942" s="11"/>
      <c r="M4942" s="11"/>
      <c r="N4942" s="11"/>
      <c r="O4942" s="11"/>
      <c r="P4942" s="11"/>
      <c r="Q4942" s="11"/>
      <c r="R4942" s="11"/>
      <c r="S4942" s="11"/>
      <c r="T4942" s="11"/>
      <c r="U4942" s="11"/>
      <c r="V4942" s="11"/>
      <c r="W4942" s="11"/>
      <c r="X4942" s="11"/>
      <c r="Y4942" s="11"/>
      <c r="Z4942" s="11"/>
      <c r="AA4942" s="11"/>
      <c r="AB4942" s="11"/>
    </row>
    <row r="4943" spans="2:28" x14ac:dyDescent="0.2">
      <c r="B4943" s="13">
        <f t="shared" si="632"/>
        <v>4940</v>
      </c>
      <c r="C4943" s="12">
        <v>0.95684904049647745</v>
      </c>
      <c r="D4943" s="11">
        <f t="shared" si="625"/>
        <v>24</v>
      </c>
      <c r="E4943" s="11">
        <f t="shared" si="626"/>
        <v>22</v>
      </c>
      <c r="F4943" s="11">
        <f t="shared" si="627"/>
        <v>3300</v>
      </c>
      <c r="G4943" s="12">
        <v>0.43685927767966448</v>
      </c>
      <c r="H4943" s="27">
        <f t="shared" si="628"/>
        <v>2</v>
      </c>
      <c r="I4943" s="11">
        <f t="shared" si="629"/>
        <v>1</v>
      </c>
      <c r="J4943" s="28">
        <f t="shared" si="630"/>
        <v>500</v>
      </c>
      <c r="K4943" s="28">
        <f t="shared" si="631"/>
        <v>2800</v>
      </c>
      <c r="L4943" s="11"/>
      <c r="M4943" s="11"/>
      <c r="N4943" s="11"/>
      <c r="O4943" s="11"/>
      <c r="P4943" s="11"/>
      <c r="Q4943" s="11"/>
      <c r="R4943" s="11"/>
      <c r="S4943" s="11"/>
      <c r="T4943" s="11"/>
      <c r="U4943" s="11"/>
      <c r="V4943" s="11"/>
      <c r="W4943" s="11"/>
      <c r="X4943" s="11"/>
      <c r="Y4943" s="11"/>
      <c r="Z4943" s="11"/>
      <c r="AA4943" s="11"/>
      <c r="AB4943" s="11"/>
    </row>
    <row r="4944" spans="2:28" x14ac:dyDescent="0.2">
      <c r="B4944" s="13">
        <f t="shared" si="632"/>
        <v>4941</v>
      </c>
      <c r="C4944" s="12">
        <v>0.56819759112112933</v>
      </c>
      <c r="D4944" s="11">
        <f t="shared" si="625"/>
        <v>20</v>
      </c>
      <c r="E4944" s="11">
        <f t="shared" si="626"/>
        <v>20</v>
      </c>
      <c r="F4944" s="11">
        <f t="shared" si="627"/>
        <v>3000</v>
      </c>
      <c r="G4944" s="12">
        <v>0.88563436056703815</v>
      </c>
      <c r="H4944" s="27">
        <f t="shared" si="628"/>
        <v>4</v>
      </c>
      <c r="I4944" s="11">
        <f t="shared" si="629"/>
        <v>0</v>
      </c>
      <c r="J4944" s="28">
        <f t="shared" si="630"/>
        <v>0</v>
      </c>
      <c r="K4944" s="28">
        <f t="shared" si="631"/>
        <v>3000</v>
      </c>
      <c r="L4944" s="11"/>
      <c r="M4944" s="11"/>
      <c r="N4944" s="11"/>
      <c r="O4944" s="11"/>
      <c r="P4944" s="11"/>
      <c r="Q4944" s="11"/>
      <c r="R4944" s="11"/>
      <c r="S4944" s="11"/>
      <c r="T4944" s="11"/>
      <c r="U4944" s="11"/>
      <c r="V4944" s="11"/>
      <c r="W4944" s="11"/>
      <c r="X4944" s="11"/>
      <c r="Y4944" s="11"/>
      <c r="Z4944" s="11"/>
      <c r="AA4944" s="11"/>
      <c r="AB4944" s="11"/>
    </row>
    <row r="4945" spans="2:28" x14ac:dyDescent="0.2">
      <c r="B4945" s="13">
        <f t="shared" si="632"/>
        <v>4942</v>
      </c>
      <c r="C4945" s="12">
        <v>7.1056881473631317E-2</v>
      </c>
      <c r="D4945" s="11">
        <f t="shared" si="625"/>
        <v>15</v>
      </c>
      <c r="E4945" s="11">
        <f t="shared" si="626"/>
        <v>15</v>
      </c>
      <c r="F4945" s="11">
        <f t="shared" si="627"/>
        <v>2250</v>
      </c>
      <c r="G4945" s="12">
        <v>0.52939098172643761</v>
      </c>
      <c r="H4945" s="27">
        <f t="shared" si="628"/>
        <v>1</v>
      </c>
      <c r="I4945" s="11">
        <f t="shared" si="629"/>
        <v>0</v>
      </c>
      <c r="J4945" s="28">
        <f t="shared" si="630"/>
        <v>0</v>
      </c>
      <c r="K4945" s="28">
        <f t="shared" si="631"/>
        <v>2250</v>
      </c>
      <c r="L4945" s="11"/>
      <c r="M4945" s="11"/>
      <c r="N4945" s="11"/>
      <c r="O4945" s="11"/>
      <c r="P4945" s="11"/>
      <c r="Q4945" s="11"/>
      <c r="R4945" s="11"/>
      <c r="S4945" s="11"/>
      <c r="T4945" s="11"/>
      <c r="U4945" s="11"/>
      <c r="V4945" s="11"/>
      <c r="W4945" s="11"/>
      <c r="X4945" s="11"/>
      <c r="Y4945" s="11"/>
      <c r="Z4945" s="11"/>
      <c r="AA4945" s="11"/>
      <c r="AB4945" s="11"/>
    </row>
    <row r="4946" spans="2:28" x14ac:dyDescent="0.2">
      <c r="B4946" s="13">
        <f t="shared" si="632"/>
        <v>4943</v>
      </c>
      <c r="C4946" s="12">
        <v>0.81748948895226947</v>
      </c>
      <c r="D4946" s="11">
        <f t="shared" si="625"/>
        <v>21</v>
      </c>
      <c r="E4946" s="11">
        <f t="shared" si="626"/>
        <v>21</v>
      </c>
      <c r="F4946" s="11">
        <f t="shared" si="627"/>
        <v>3150</v>
      </c>
      <c r="G4946" s="12">
        <v>0.14003578816306772</v>
      </c>
      <c r="H4946" s="27">
        <f t="shared" si="628"/>
        <v>1</v>
      </c>
      <c r="I4946" s="11">
        <f t="shared" si="629"/>
        <v>1</v>
      </c>
      <c r="J4946" s="28">
        <f t="shared" si="630"/>
        <v>500</v>
      </c>
      <c r="K4946" s="28">
        <f t="shared" si="631"/>
        <v>2650</v>
      </c>
      <c r="L4946" s="11"/>
      <c r="M4946" s="11"/>
      <c r="N4946" s="11"/>
      <c r="O4946" s="11"/>
      <c r="P4946" s="11"/>
      <c r="Q4946" s="11"/>
      <c r="R4946" s="11"/>
      <c r="S4946" s="11"/>
      <c r="T4946" s="11"/>
      <c r="U4946" s="11"/>
      <c r="V4946" s="11"/>
      <c r="W4946" s="11"/>
      <c r="X4946" s="11"/>
      <c r="Y4946" s="11"/>
      <c r="Z4946" s="11"/>
      <c r="AA4946" s="11"/>
      <c r="AB4946" s="11"/>
    </row>
    <row r="4947" spans="2:28" x14ac:dyDescent="0.2">
      <c r="B4947" s="13">
        <f t="shared" si="632"/>
        <v>4944</v>
      </c>
      <c r="C4947" s="12">
        <v>0.34323170035492701</v>
      </c>
      <c r="D4947" s="11">
        <f t="shared" si="625"/>
        <v>18</v>
      </c>
      <c r="E4947" s="11">
        <f t="shared" si="626"/>
        <v>18</v>
      </c>
      <c r="F4947" s="11">
        <f t="shared" si="627"/>
        <v>2700</v>
      </c>
      <c r="G4947" s="12">
        <v>0.94262593844765952</v>
      </c>
      <c r="H4947" s="27">
        <f t="shared" si="628"/>
        <v>4</v>
      </c>
      <c r="I4947" s="11">
        <f t="shared" si="629"/>
        <v>0</v>
      </c>
      <c r="J4947" s="28">
        <f t="shared" si="630"/>
        <v>0</v>
      </c>
      <c r="K4947" s="28">
        <f t="shared" si="631"/>
        <v>2700</v>
      </c>
      <c r="L4947" s="11"/>
      <c r="M4947" s="11"/>
      <c r="N4947" s="11"/>
      <c r="O4947" s="11"/>
      <c r="P4947" s="11"/>
      <c r="Q4947" s="11"/>
      <c r="R4947" s="11"/>
      <c r="S4947" s="11"/>
      <c r="T4947" s="11"/>
      <c r="U4947" s="11"/>
      <c r="V4947" s="11"/>
      <c r="W4947" s="11"/>
      <c r="X4947" s="11"/>
      <c r="Y4947" s="11"/>
      <c r="Z4947" s="11"/>
      <c r="AA4947" s="11"/>
      <c r="AB4947" s="11"/>
    </row>
    <row r="4948" spans="2:28" x14ac:dyDescent="0.2">
      <c r="B4948" s="13">
        <f t="shared" si="632"/>
        <v>4945</v>
      </c>
      <c r="C4948" s="12">
        <v>5.5430417413049327E-3</v>
      </c>
      <c r="D4948" s="11">
        <f t="shared" si="625"/>
        <v>14</v>
      </c>
      <c r="E4948" s="11">
        <f t="shared" si="626"/>
        <v>14</v>
      </c>
      <c r="F4948" s="11">
        <f t="shared" si="627"/>
        <v>2100</v>
      </c>
      <c r="G4948" s="12">
        <v>0.16456823697225798</v>
      </c>
      <c r="H4948" s="27">
        <f t="shared" si="628"/>
        <v>0</v>
      </c>
      <c r="I4948" s="11">
        <f t="shared" si="629"/>
        <v>0</v>
      </c>
      <c r="J4948" s="28">
        <f t="shared" si="630"/>
        <v>0</v>
      </c>
      <c r="K4948" s="28">
        <f t="shared" si="631"/>
        <v>2100</v>
      </c>
      <c r="L4948" s="11"/>
      <c r="M4948" s="11"/>
      <c r="N4948" s="11"/>
      <c r="O4948" s="11"/>
      <c r="P4948" s="11"/>
      <c r="Q4948" s="11"/>
      <c r="R4948" s="11"/>
      <c r="S4948" s="11"/>
      <c r="T4948" s="11"/>
      <c r="U4948" s="11"/>
      <c r="V4948" s="11"/>
      <c r="W4948" s="11"/>
      <c r="X4948" s="11"/>
      <c r="Y4948" s="11"/>
      <c r="Z4948" s="11"/>
      <c r="AA4948" s="11"/>
      <c r="AB4948" s="11"/>
    </row>
    <row r="4949" spans="2:28" x14ac:dyDescent="0.2">
      <c r="B4949" s="13">
        <f t="shared" si="632"/>
        <v>4946</v>
      </c>
      <c r="C4949" s="12">
        <v>0.94187511949571134</v>
      </c>
      <c r="D4949" s="11">
        <f t="shared" si="625"/>
        <v>23</v>
      </c>
      <c r="E4949" s="11">
        <f t="shared" si="626"/>
        <v>22</v>
      </c>
      <c r="F4949" s="11">
        <f t="shared" si="627"/>
        <v>3300</v>
      </c>
      <c r="G4949" s="12">
        <v>0.33798987980605644</v>
      </c>
      <c r="H4949" s="27">
        <f t="shared" si="628"/>
        <v>1</v>
      </c>
      <c r="I4949" s="11">
        <f t="shared" si="629"/>
        <v>2</v>
      </c>
      <c r="J4949" s="28">
        <f t="shared" si="630"/>
        <v>1000</v>
      </c>
      <c r="K4949" s="28">
        <f t="shared" si="631"/>
        <v>2300</v>
      </c>
      <c r="L4949" s="11"/>
      <c r="M4949" s="11"/>
      <c r="N4949" s="11"/>
      <c r="O4949" s="11"/>
      <c r="P4949" s="11"/>
      <c r="Q4949" s="11"/>
      <c r="R4949" s="11"/>
      <c r="S4949" s="11"/>
      <c r="T4949" s="11"/>
      <c r="U4949" s="11"/>
      <c r="V4949" s="11"/>
      <c r="W4949" s="11"/>
      <c r="X4949" s="11"/>
      <c r="Y4949" s="11"/>
      <c r="Z4949" s="11"/>
      <c r="AA4949" s="11"/>
      <c r="AB4949" s="11"/>
    </row>
    <row r="4950" spans="2:28" x14ac:dyDescent="0.2">
      <c r="B4950" s="13">
        <f t="shared" si="632"/>
        <v>4947</v>
      </c>
      <c r="C4950" s="12">
        <v>0.47895642956464679</v>
      </c>
      <c r="D4950" s="11">
        <f t="shared" si="625"/>
        <v>19</v>
      </c>
      <c r="E4950" s="11">
        <f t="shared" si="626"/>
        <v>19</v>
      </c>
      <c r="F4950" s="11">
        <f t="shared" si="627"/>
        <v>2850</v>
      </c>
      <c r="G4950" s="12">
        <v>0.19599952910580709</v>
      </c>
      <c r="H4950" s="27">
        <f t="shared" si="628"/>
        <v>1</v>
      </c>
      <c r="I4950" s="11">
        <f t="shared" si="629"/>
        <v>0</v>
      </c>
      <c r="J4950" s="28">
        <f t="shared" si="630"/>
        <v>0</v>
      </c>
      <c r="K4950" s="28">
        <f t="shared" si="631"/>
        <v>2850</v>
      </c>
      <c r="L4950" s="11"/>
      <c r="M4950" s="11"/>
      <c r="N4950" s="11"/>
      <c r="O4950" s="11"/>
      <c r="P4950" s="11"/>
      <c r="Q4950" s="11"/>
      <c r="R4950" s="11"/>
      <c r="S4950" s="11"/>
      <c r="T4950" s="11"/>
      <c r="U4950" s="11"/>
      <c r="V4950" s="11"/>
      <c r="W4950" s="11"/>
      <c r="X4950" s="11"/>
      <c r="Y4950" s="11"/>
      <c r="Z4950" s="11"/>
      <c r="AA4950" s="11"/>
      <c r="AB4950" s="11"/>
    </row>
    <row r="4951" spans="2:28" x14ac:dyDescent="0.2">
      <c r="B4951" s="13">
        <f t="shared" si="632"/>
        <v>4948</v>
      </c>
      <c r="C4951" s="12">
        <v>0.66163223541470195</v>
      </c>
      <c r="D4951" s="11">
        <f t="shared" si="625"/>
        <v>20</v>
      </c>
      <c r="E4951" s="11">
        <f t="shared" si="626"/>
        <v>20</v>
      </c>
      <c r="F4951" s="11">
        <f t="shared" si="627"/>
        <v>3000</v>
      </c>
      <c r="G4951" s="12">
        <v>0.16459343896080647</v>
      </c>
      <c r="H4951" s="27">
        <f t="shared" si="628"/>
        <v>1</v>
      </c>
      <c r="I4951" s="11">
        <f t="shared" si="629"/>
        <v>0</v>
      </c>
      <c r="J4951" s="28">
        <f t="shared" si="630"/>
        <v>0</v>
      </c>
      <c r="K4951" s="28">
        <f t="shared" si="631"/>
        <v>3000</v>
      </c>
      <c r="L4951" s="11"/>
      <c r="M4951" s="11"/>
      <c r="N4951" s="11"/>
      <c r="O4951" s="11"/>
      <c r="P4951" s="11"/>
      <c r="Q4951" s="11"/>
      <c r="R4951" s="11"/>
      <c r="S4951" s="11"/>
      <c r="T4951" s="11"/>
      <c r="U4951" s="11"/>
      <c r="V4951" s="11"/>
      <c r="W4951" s="11"/>
      <c r="X4951" s="11"/>
      <c r="Y4951" s="11"/>
      <c r="Z4951" s="11"/>
      <c r="AA4951" s="11"/>
      <c r="AB4951" s="11"/>
    </row>
    <row r="4952" spans="2:28" x14ac:dyDescent="0.2">
      <c r="B4952" s="13">
        <f t="shared" si="632"/>
        <v>4949</v>
      </c>
      <c r="C4952" s="12">
        <v>0.20227633520842947</v>
      </c>
      <c r="D4952" s="11">
        <f t="shared" si="625"/>
        <v>17</v>
      </c>
      <c r="E4952" s="11">
        <f t="shared" si="626"/>
        <v>17</v>
      </c>
      <c r="F4952" s="11">
        <f t="shared" si="627"/>
        <v>2550</v>
      </c>
      <c r="G4952" s="12">
        <v>0.19738231667381723</v>
      </c>
      <c r="H4952" s="27">
        <f t="shared" si="628"/>
        <v>1</v>
      </c>
      <c r="I4952" s="11">
        <f t="shared" si="629"/>
        <v>0</v>
      </c>
      <c r="J4952" s="28">
        <f t="shared" si="630"/>
        <v>0</v>
      </c>
      <c r="K4952" s="28">
        <f t="shared" si="631"/>
        <v>2550</v>
      </c>
      <c r="L4952" s="11"/>
      <c r="M4952" s="11"/>
      <c r="N4952" s="11"/>
      <c r="O4952" s="11"/>
      <c r="P4952" s="11"/>
      <c r="Q4952" s="11"/>
      <c r="R4952" s="11"/>
      <c r="S4952" s="11"/>
      <c r="T4952" s="11"/>
      <c r="U4952" s="11"/>
      <c r="V4952" s="11"/>
      <c r="W4952" s="11"/>
      <c r="X4952" s="11"/>
      <c r="Y4952" s="11"/>
      <c r="Z4952" s="11"/>
      <c r="AA4952" s="11"/>
      <c r="AB4952" s="11"/>
    </row>
    <row r="4953" spans="2:28" x14ac:dyDescent="0.2">
      <c r="B4953" s="13">
        <f t="shared" si="632"/>
        <v>4950</v>
      </c>
      <c r="C4953" s="12">
        <v>0.98728000333696309</v>
      </c>
      <c r="D4953" s="11">
        <f t="shared" si="625"/>
        <v>25</v>
      </c>
      <c r="E4953" s="11">
        <f t="shared" si="626"/>
        <v>22</v>
      </c>
      <c r="F4953" s="11">
        <f t="shared" si="627"/>
        <v>3300</v>
      </c>
      <c r="G4953" s="12">
        <v>0.33154268533064568</v>
      </c>
      <c r="H4953" s="27">
        <f t="shared" si="628"/>
        <v>1</v>
      </c>
      <c r="I4953" s="11">
        <f t="shared" si="629"/>
        <v>2</v>
      </c>
      <c r="J4953" s="28">
        <f t="shared" si="630"/>
        <v>1000</v>
      </c>
      <c r="K4953" s="28">
        <f t="shared" si="631"/>
        <v>2300</v>
      </c>
      <c r="L4953" s="11"/>
      <c r="M4953" s="11"/>
      <c r="N4953" s="11"/>
      <c r="O4953" s="11"/>
      <c r="P4953" s="11"/>
      <c r="Q4953" s="11"/>
      <c r="R4953" s="11"/>
      <c r="S4953" s="11"/>
      <c r="T4953" s="11"/>
      <c r="U4953" s="11"/>
      <c r="V4953" s="11"/>
      <c r="W4953" s="11"/>
      <c r="X4953" s="11"/>
      <c r="Y4953" s="11"/>
      <c r="Z4953" s="11"/>
      <c r="AA4953" s="11"/>
      <c r="AB4953" s="11"/>
    </row>
    <row r="4954" spans="2:28" x14ac:dyDescent="0.2">
      <c r="B4954" s="13">
        <f t="shared" si="632"/>
        <v>4951</v>
      </c>
      <c r="C4954" s="12">
        <v>0.32020046554020343</v>
      </c>
      <c r="D4954" s="11">
        <f t="shared" si="625"/>
        <v>18</v>
      </c>
      <c r="E4954" s="11">
        <f t="shared" si="626"/>
        <v>18</v>
      </c>
      <c r="F4954" s="11">
        <f t="shared" si="627"/>
        <v>2700</v>
      </c>
      <c r="G4954" s="12">
        <v>0.51817650741496568</v>
      </c>
      <c r="H4954" s="27">
        <f t="shared" si="628"/>
        <v>2</v>
      </c>
      <c r="I4954" s="11">
        <f t="shared" si="629"/>
        <v>0</v>
      </c>
      <c r="J4954" s="28">
        <f t="shared" si="630"/>
        <v>0</v>
      </c>
      <c r="K4954" s="28">
        <f t="shared" si="631"/>
        <v>2700</v>
      </c>
      <c r="L4954" s="11"/>
      <c r="M4954" s="11"/>
      <c r="N4954" s="11"/>
      <c r="O4954" s="11"/>
      <c r="P4954" s="11"/>
      <c r="Q4954" s="11"/>
      <c r="R4954" s="11"/>
      <c r="S4954" s="11"/>
      <c r="T4954" s="11"/>
      <c r="U4954" s="11"/>
      <c r="V4954" s="11"/>
      <c r="W4954" s="11"/>
      <c r="X4954" s="11"/>
      <c r="Y4954" s="11"/>
      <c r="Z4954" s="11"/>
      <c r="AA4954" s="11"/>
      <c r="AB4954" s="11"/>
    </row>
    <row r="4955" spans="2:28" x14ac:dyDescent="0.2">
      <c r="B4955" s="13">
        <f t="shared" si="632"/>
        <v>4952</v>
      </c>
      <c r="C4955" s="12">
        <v>0.69632073621900592</v>
      </c>
      <c r="D4955" s="11">
        <f t="shared" si="625"/>
        <v>21</v>
      </c>
      <c r="E4955" s="11">
        <f t="shared" si="626"/>
        <v>21</v>
      </c>
      <c r="F4955" s="11">
        <f t="shared" si="627"/>
        <v>3150</v>
      </c>
      <c r="G4955" s="12">
        <v>0.25916651289360604</v>
      </c>
      <c r="H4955" s="27">
        <f t="shared" si="628"/>
        <v>1</v>
      </c>
      <c r="I4955" s="11">
        <f t="shared" si="629"/>
        <v>1</v>
      </c>
      <c r="J4955" s="28">
        <f t="shared" si="630"/>
        <v>500</v>
      </c>
      <c r="K4955" s="28">
        <f t="shared" si="631"/>
        <v>2650</v>
      </c>
      <c r="L4955" s="11"/>
      <c r="M4955" s="11"/>
      <c r="N4955" s="11"/>
      <c r="O4955" s="11"/>
      <c r="P4955" s="11"/>
      <c r="Q4955" s="11"/>
      <c r="R4955" s="11"/>
      <c r="S4955" s="11"/>
      <c r="T4955" s="11"/>
      <c r="U4955" s="11"/>
      <c r="V4955" s="11"/>
      <c r="W4955" s="11"/>
      <c r="X4955" s="11"/>
      <c r="Y4955" s="11"/>
      <c r="Z4955" s="11"/>
      <c r="AA4955" s="11"/>
      <c r="AB4955" s="11"/>
    </row>
    <row r="4956" spans="2:28" x14ac:dyDescent="0.2">
      <c r="B4956" s="13">
        <f t="shared" si="632"/>
        <v>4953</v>
      </c>
      <c r="C4956" s="12">
        <v>0.8485191927783966</v>
      </c>
      <c r="D4956" s="11">
        <f t="shared" si="625"/>
        <v>22</v>
      </c>
      <c r="E4956" s="11">
        <f t="shared" si="626"/>
        <v>22</v>
      </c>
      <c r="F4956" s="11">
        <f t="shared" si="627"/>
        <v>3300</v>
      </c>
      <c r="G4956" s="12">
        <v>0.3577376481474619</v>
      </c>
      <c r="H4956" s="27">
        <f t="shared" si="628"/>
        <v>2</v>
      </c>
      <c r="I4956" s="11">
        <f t="shared" si="629"/>
        <v>1</v>
      </c>
      <c r="J4956" s="28">
        <f t="shared" si="630"/>
        <v>500</v>
      </c>
      <c r="K4956" s="28">
        <f t="shared" si="631"/>
        <v>2800</v>
      </c>
      <c r="L4956" s="11"/>
      <c r="M4956" s="11"/>
      <c r="N4956" s="11"/>
      <c r="O4956" s="11"/>
      <c r="P4956" s="11"/>
      <c r="Q4956" s="11"/>
      <c r="R4956" s="11"/>
      <c r="S4956" s="11"/>
      <c r="T4956" s="11"/>
      <c r="U4956" s="11"/>
      <c r="V4956" s="11"/>
      <c r="W4956" s="11"/>
      <c r="X4956" s="11"/>
      <c r="Y4956" s="11"/>
      <c r="Z4956" s="11"/>
      <c r="AA4956" s="11"/>
      <c r="AB4956" s="11"/>
    </row>
    <row r="4957" spans="2:28" x14ac:dyDescent="0.2">
      <c r="B4957" s="13">
        <f t="shared" si="632"/>
        <v>4954</v>
      </c>
      <c r="C4957" s="12">
        <v>0.25733220854709582</v>
      </c>
      <c r="D4957" s="11">
        <f t="shared" si="625"/>
        <v>18</v>
      </c>
      <c r="E4957" s="11">
        <f t="shared" si="626"/>
        <v>18</v>
      </c>
      <c r="F4957" s="11">
        <f t="shared" si="627"/>
        <v>2700</v>
      </c>
      <c r="G4957" s="12">
        <v>0.38506149439864645</v>
      </c>
      <c r="H4957" s="27">
        <f t="shared" si="628"/>
        <v>1</v>
      </c>
      <c r="I4957" s="11">
        <f t="shared" si="629"/>
        <v>0</v>
      </c>
      <c r="J4957" s="28">
        <f t="shared" si="630"/>
        <v>0</v>
      </c>
      <c r="K4957" s="28">
        <f t="shared" si="631"/>
        <v>2700</v>
      </c>
      <c r="L4957" s="11"/>
      <c r="M4957" s="11"/>
      <c r="N4957" s="11"/>
      <c r="O4957" s="11"/>
      <c r="P4957" s="11"/>
      <c r="Q4957" s="11"/>
      <c r="R4957" s="11"/>
      <c r="S4957" s="11"/>
      <c r="T4957" s="11"/>
      <c r="U4957" s="11"/>
      <c r="V4957" s="11"/>
      <c r="W4957" s="11"/>
      <c r="X4957" s="11"/>
      <c r="Y4957" s="11"/>
      <c r="Z4957" s="11"/>
      <c r="AA4957" s="11"/>
      <c r="AB4957" s="11"/>
    </row>
    <row r="4958" spans="2:28" x14ac:dyDescent="0.2">
      <c r="B4958" s="13">
        <f t="shared" si="632"/>
        <v>4955</v>
      </c>
      <c r="C4958" s="12">
        <v>0.60081901014480865</v>
      </c>
      <c r="D4958" s="11">
        <f t="shared" si="625"/>
        <v>20</v>
      </c>
      <c r="E4958" s="11">
        <f t="shared" si="626"/>
        <v>20</v>
      </c>
      <c r="F4958" s="11">
        <f t="shared" si="627"/>
        <v>3000</v>
      </c>
      <c r="G4958" s="12">
        <v>0.99258868692311186</v>
      </c>
      <c r="H4958" s="27">
        <f t="shared" si="628"/>
        <v>6</v>
      </c>
      <c r="I4958" s="11">
        <f t="shared" si="629"/>
        <v>0</v>
      </c>
      <c r="J4958" s="28">
        <f t="shared" si="630"/>
        <v>0</v>
      </c>
      <c r="K4958" s="28">
        <f t="shared" si="631"/>
        <v>3000</v>
      </c>
      <c r="L4958" s="11"/>
      <c r="M4958" s="11"/>
      <c r="N4958" s="11"/>
      <c r="O4958" s="11"/>
      <c r="P4958" s="11"/>
      <c r="Q4958" s="11"/>
      <c r="R4958" s="11"/>
      <c r="S4958" s="11"/>
      <c r="T4958" s="11"/>
      <c r="U4958" s="11"/>
      <c r="V4958" s="11"/>
      <c r="W4958" s="11"/>
      <c r="X4958" s="11"/>
      <c r="Y4958" s="11"/>
      <c r="Z4958" s="11"/>
      <c r="AA4958" s="11"/>
      <c r="AB4958" s="11"/>
    </row>
    <row r="4959" spans="2:28" x14ac:dyDescent="0.2">
      <c r="B4959" s="13">
        <f t="shared" si="632"/>
        <v>4956</v>
      </c>
      <c r="C4959" s="12">
        <v>0.81817442669191154</v>
      </c>
      <c r="D4959" s="11">
        <f t="shared" si="625"/>
        <v>21</v>
      </c>
      <c r="E4959" s="11">
        <f t="shared" si="626"/>
        <v>21</v>
      </c>
      <c r="F4959" s="11">
        <f t="shared" si="627"/>
        <v>3150</v>
      </c>
      <c r="G4959" s="12">
        <v>0.40345678398442697</v>
      </c>
      <c r="H4959" s="27">
        <f t="shared" si="628"/>
        <v>2</v>
      </c>
      <c r="I4959" s="11">
        <f t="shared" si="629"/>
        <v>0</v>
      </c>
      <c r="J4959" s="28">
        <f t="shared" si="630"/>
        <v>0</v>
      </c>
      <c r="K4959" s="28">
        <f t="shared" si="631"/>
        <v>3150</v>
      </c>
      <c r="L4959" s="11"/>
      <c r="M4959" s="11"/>
      <c r="N4959" s="11"/>
      <c r="O4959" s="11"/>
      <c r="P4959" s="11"/>
      <c r="Q4959" s="11"/>
      <c r="R4959" s="11"/>
      <c r="S4959" s="11"/>
      <c r="T4959" s="11"/>
      <c r="U4959" s="11"/>
      <c r="V4959" s="11"/>
      <c r="W4959" s="11"/>
      <c r="X4959" s="11"/>
      <c r="Y4959" s="11"/>
      <c r="Z4959" s="11"/>
      <c r="AA4959" s="11"/>
      <c r="AB4959" s="11"/>
    </row>
    <row r="4960" spans="2:28" x14ac:dyDescent="0.2">
      <c r="B4960" s="13">
        <f t="shared" si="632"/>
        <v>4957</v>
      </c>
      <c r="C4960" s="12">
        <v>0.58494250435793527</v>
      </c>
      <c r="D4960" s="11">
        <f t="shared" si="625"/>
        <v>20</v>
      </c>
      <c r="E4960" s="11">
        <f t="shared" si="626"/>
        <v>20</v>
      </c>
      <c r="F4960" s="11">
        <f t="shared" si="627"/>
        <v>3000</v>
      </c>
      <c r="G4960" s="12">
        <v>0.78403000538703949</v>
      </c>
      <c r="H4960" s="27">
        <f t="shared" si="628"/>
        <v>3</v>
      </c>
      <c r="I4960" s="11">
        <f t="shared" si="629"/>
        <v>0</v>
      </c>
      <c r="J4960" s="28">
        <f t="shared" si="630"/>
        <v>0</v>
      </c>
      <c r="K4960" s="28">
        <f t="shared" si="631"/>
        <v>3000</v>
      </c>
      <c r="L4960" s="11"/>
      <c r="M4960" s="11"/>
      <c r="N4960" s="11"/>
      <c r="O4960" s="11"/>
      <c r="P4960" s="11"/>
      <c r="Q4960" s="11"/>
      <c r="R4960" s="11"/>
      <c r="S4960" s="11"/>
      <c r="T4960" s="11"/>
      <c r="U4960" s="11"/>
      <c r="V4960" s="11"/>
      <c r="W4960" s="11"/>
      <c r="X4960" s="11"/>
      <c r="Y4960" s="11"/>
      <c r="Z4960" s="11"/>
      <c r="AA4960" s="11"/>
      <c r="AB4960" s="11"/>
    </row>
    <row r="4961" spans="2:28" x14ac:dyDescent="0.2">
      <c r="B4961" s="13">
        <f t="shared" si="632"/>
        <v>4958</v>
      </c>
      <c r="C4961" s="12">
        <v>0.41799795619494584</v>
      </c>
      <c r="D4961" s="11">
        <f t="shared" si="625"/>
        <v>19</v>
      </c>
      <c r="E4961" s="11">
        <f t="shared" si="626"/>
        <v>19</v>
      </c>
      <c r="F4961" s="11">
        <f t="shared" si="627"/>
        <v>2850</v>
      </c>
      <c r="G4961" s="12">
        <v>0.75145133066580239</v>
      </c>
      <c r="H4961" s="27">
        <f t="shared" si="628"/>
        <v>3</v>
      </c>
      <c r="I4961" s="11">
        <f t="shared" si="629"/>
        <v>0</v>
      </c>
      <c r="J4961" s="28">
        <f t="shared" si="630"/>
        <v>0</v>
      </c>
      <c r="K4961" s="28">
        <f t="shared" si="631"/>
        <v>2850</v>
      </c>
      <c r="L4961" s="11"/>
      <c r="M4961" s="11"/>
      <c r="N4961" s="11"/>
      <c r="O4961" s="11"/>
      <c r="P4961" s="11"/>
      <c r="Q4961" s="11"/>
      <c r="R4961" s="11"/>
      <c r="S4961" s="11"/>
      <c r="T4961" s="11"/>
      <c r="U4961" s="11"/>
      <c r="V4961" s="11"/>
      <c r="W4961" s="11"/>
      <c r="X4961" s="11"/>
      <c r="Y4961" s="11"/>
      <c r="Z4961" s="11"/>
      <c r="AA4961" s="11"/>
      <c r="AB4961" s="11"/>
    </row>
    <row r="4962" spans="2:28" x14ac:dyDescent="0.2">
      <c r="B4962" s="13">
        <f t="shared" si="632"/>
        <v>4959</v>
      </c>
      <c r="C4962" s="12">
        <v>0.40599360120021333</v>
      </c>
      <c r="D4962" s="11">
        <f t="shared" si="625"/>
        <v>19</v>
      </c>
      <c r="E4962" s="11">
        <f t="shared" si="626"/>
        <v>19</v>
      </c>
      <c r="F4962" s="11">
        <f t="shared" si="627"/>
        <v>2850</v>
      </c>
      <c r="G4962" s="12">
        <v>0.27456787445535302</v>
      </c>
      <c r="H4962" s="27">
        <f t="shared" si="628"/>
        <v>1</v>
      </c>
      <c r="I4962" s="11">
        <f t="shared" si="629"/>
        <v>0</v>
      </c>
      <c r="J4962" s="28">
        <f t="shared" si="630"/>
        <v>0</v>
      </c>
      <c r="K4962" s="28">
        <f t="shared" si="631"/>
        <v>2850</v>
      </c>
      <c r="L4962" s="11"/>
      <c r="M4962" s="11"/>
      <c r="N4962" s="11"/>
      <c r="O4962" s="11"/>
      <c r="P4962" s="11"/>
      <c r="Q4962" s="11"/>
      <c r="R4962" s="11"/>
      <c r="S4962" s="11"/>
      <c r="T4962" s="11"/>
      <c r="U4962" s="11"/>
      <c r="V4962" s="11"/>
      <c r="W4962" s="11"/>
      <c r="X4962" s="11"/>
      <c r="Y4962" s="11"/>
      <c r="Z4962" s="11"/>
      <c r="AA4962" s="11"/>
      <c r="AB4962" s="11"/>
    </row>
    <row r="4963" spans="2:28" x14ac:dyDescent="0.2">
      <c r="B4963" s="13">
        <f t="shared" si="632"/>
        <v>4960</v>
      </c>
      <c r="C4963" s="12">
        <v>0.76143560752994344</v>
      </c>
      <c r="D4963" s="11">
        <f t="shared" si="625"/>
        <v>21</v>
      </c>
      <c r="E4963" s="11">
        <f t="shared" si="626"/>
        <v>21</v>
      </c>
      <c r="F4963" s="11">
        <f t="shared" si="627"/>
        <v>3150</v>
      </c>
      <c r="G4963" s="12">
        <v>0.76402576016596169</v>
      </c>
      <c r="H4963" s="27">
        <f t="shared" si="628"/>
        <v>3</v>
      </c>
      <c r="I4963" s="11">
        <f t="shared" si="629"/>
        <v>0</v>
      </c>
      <c r="J4963" s="28">
        <f t="shared" si="630"/>
        <v>0</v>
      </c>
      <c r="K4963" s="28">
        <f t="shared" si="631"/>
        <v>3150</v>
      </c>
      <c r="L4963" s="11"/>
      <c r="M4963" s="11"/>
      <c r="N4963" s="11"/>
      <c r="O4963" s="11"/>
      <c r="P4963" s="11"/>
      <c r="Q4963" s="11"/>
      <c r="R4963" s="11"/>
      <c r="S4963" s="11"/>
      <c r="T4963" s="11"/>
      <c r="U4963" s="11"/>
      <c r="V4963" s="11"/>
      <c r="W4963" s="11"/>
      <c r="X4963" s="11"/>
      <c r="Y4963" s="11"/>
      <c r="Z4963" s="11"/>
      <c r="AA4963" s="11"/>
      <c r="AB4963" s="11"/>
    </row>
    <row r="4964" spans="2:28" x14ac:dyDescent="0.2">
      <c r="B4964" s="13">
        <f t="shared" si="632"/>
        <v>4961</v>
      </c>
      <c r="C4964" s="12">
        <v>0.14995158527730901</v>
      </c>
      <c r="D4964" s="11">
        <f t="shared" si="625"/>
        <v>16</v>
      </c>
      <c r="E4964" s="11">
        <f t="shared" si="626"/>
        <v>16</v>
      </c>
      <c r="F4964" s="11">
        <f t="shared" si="627"/>
        <v>2400</v>
      </c>
      <c r="G4964" s="12">
        <v>0.63379064238699911</v>
      </c>
      <c r="H4964" s="27">
        <f t="shared" si="628"/>
        <v>2</v>
      </c>
      <c r="I4964" s="11">
        <f t="shared" si="629"/>
        <v>0</v>
      </c>
      <c r="J4964" s="28">
        <f t="shared" si="630"/>
        <v>0</v>
      </c>
      <c r="K4964" s="28">
        <f t="shared" si="631"/>
        <v>2400</v>
      </c>
      <c r="L4964" s="11"/>
      <c r="M4964" s="11"/>
      <c r="N4964" s="11"/>
      <c r="O4964" s="11"/>
      <c r="P4964" s="11"/>
      <c r="Q4964" s="11"/>
      <c r="R4964" s="11"/>
      <c r="S4964" s="11"/>
      <c r="T4964" s="11"/>
      <c r="U4964" s="11"/>
      <c r="V4964" s="11"/>
      <c r="W4964" s="11"/>
      <c r="X4964" s="11"/>
      <c r="Y4964" s="11"/>
      <c r="Z4964" s="11"/>
      <c r="AA4964" s="11"/>
      <c r="AB4964" s="11"/>
    </row>
    <row r="4965" spans="2:28" x14ac:dyDescent="0.2">
      <c r="B4965" s="13">
        <f t="shared" si="632"/>
        <v>4962</v>
      </c>
      <c r="C4965" s="12">
        <v>0.10142540906320263</v>
      </c>
      <c r="D4965" s="11">
        <f t="shared" si="625"/>
        <v>16</v>
      </c>
      <c r="E4965" s="11">
        <f t="shared" si="626"/>
        <v>16</v>
      </c>
      <c r="F4965" s="11">
        <f t="shared" si="627"/>
        <v>2400</v>
      </c>
      <c r="G4965" s="12">
        <v>4.9655105277532918E-2</v>
      </c>
      <c r="H4965" s="27">
        <f t="shared" si="628"/>
        <v>0</v>
      </c>
      <c r="I4965" s="11">
        <f t="shared" si="629"/>
        <v>0</v>
      </c>
      <c r="J4965" s="28">
        <f t="shared" si="630"/>
        <v>0</v>
      </c>
      <c r="K4965" s="28">
        <f t="shared" si="631"/>
        <v>2400</v>
      </c>
      <c r="L4965" s="11"/>
      <c r="M4965" s="11"/>
      <c r="N4965" s="11"/>
      <c r="O4965" s="11"/>
      <c r="P4965" s="11"/>
      <c r="Q4965" s="11"/>
      <c r="R4965" s="11"/>
      <c r="S4965" s="11"/>
      <c r="T4965" s="11"/>
      <c r="U4965" s="11"/>
      <c r="V4965" s="11"/>
      <c r="W4965" s="11"/>
      <c r="X4965" s="11"/>
      <c r="Y4965" s="11"/>
      <c r="Z4965" s="11"/>
      <c r="AA4965" s="11"/>
      <c r="AB4965" s="11"/>
    </row>
    <row r="4966" spans="2:28" x14ac:dyDescent="0.2">
      <c r="B4966" s="13">
        <f t="shared" si="632"/>
        <v>4963</v>
      </c>
      <c r="C4966" s="12">
        <v>0.87182773084270537</v>
      </c>
      <c r="D4966" s="11">
        <f t="shared" si="625"/>
        <v>22</v>
      </c>
      <c r="E4966" s="11">
        <f t="shared" si="626"/>
        <v>22</v>
      </c>
      <c r="F4966" s="11">
        <f t="shared" si="627"/>
        <v>3300</v>
      </c>
      <c r="G4966" s="12">
        <v>0.82632193448266245</v>
      </c>
      <c r="H4966" s="27">
        <f t="shared" si="628"/>
        <v>3</v>
      </c>
      <c r="I4966" s="11">
        <f t="shared" si="629"/>
        <v>0</v>
      </c>
      <c r="J4966" s="28">
        <f t="shared" si="630"/>
        <v>0</v>
      </c>
      <c r="K4966" s="28">
        <f t="shared" si="631"/>
        <v>3300</v>
      </c>
      <c r="L4966" s="11"/>
      <c r="M4966" s="11"/>
      <c r="N4966" s="11"/>
      <c r="O4966" s="11"/>
      <c r="P4966" s="11"/>
      <c r="Q4966" s="11"/>
      <c r="R4966" s="11"/>
      <c r="S4966" s="11"/>
      <c r="T4966" s="11"/>
      <c r="U4966" s="11"/>
      <c r="V4966" s="11"/>
      <c r="W4966" s="11"/>
      <c r="X4966" s="11"/>
      <c r="Y4966" s="11"/>
      <c r="Z4966" s="11"/>
      <c r="AA4966" s="11"/>
      <c r="AB4966" s="11"/>
    </row>
    <row r="4967" spans="2:28" x14ac:dyDescent="0.2">
      <c r="B4967" s="13">
        <f t="shared" si="632"/>
        <v>4964</v>
      </c>
      <c r="C4967" s="12">
        <v>0.99499592330717446</v>
      </c>
      <c r="D4967" s="11">
        <f t="shared" si="625"/>
        <v>25</v>
      </c>
      <c r="E4967" s="11">
        <f t="shared" si="626"/>
        <v>22</v>
      </c>
      <c r="F4967" s="11">
        <f t="shared" si="627"/>
        <v>3300</v>
      </c>
      <c r="G4967" s="12">
        <v>0.52261003775499582</v>
      </c>
      <c r="H4967" s="27">
        <f t="shared" si="628"/>
        <v>2</v>
      </c>
      <c r="I4967" s="11">
        <f t="shared" si="629"/>
        <v>1</v>
      </c>
      <c r="J4967" s="28">
        <f t="shared" si="630"/>
        <v>500</v>
      </c>
      <c r="K4967" s="28">
        <f t="shared" si="631"/>
        <v>2800</v>
      </c>
      <c r="L4967" s="11"/>
      <c r="M4967" s="11"/>
      <c r="N4967" s="11"/>
      <c r="O4967" s="11"/>
      <c r="P4967" s="11"/>
      <c r="Q4967" s="11"/>
      <c r="R4967" s="11"/>
      <c r="S4967" s="11"/>
      <c r="T4967" s="11"/>
      <c r="U4967" s="11"/>
      <c r="V4967" s="11"/>
      <c r="W4967" s="11"/>
      <c r="X4967" s="11"/>
      <c r="Y4967" s="11"/>
      <c r="Z4967" s="11"/>
      <c r="AA4967" s="11"/>
      <c r="AB4967" s="11"/>
    </row>
    <row r="4968" spans="2:28" x14ac:dyDescent="0.2">
      <c r="B4968" s="13">
        <f t="shared" si="632"/>
        <v>4965</v>
      </c>
      <c r="C4968" s="12">
        <v>0.85185810198597922</v>
      </c>
      <c r="D4968" s="11">
        <f t="shared" si="625"/>
        <v>22</v>
      </c>
      <c r="E4968" s="11">
        <f t="shared" si="626"/>
        <v>22</v>
      </c>
      <c r="F4968" s="11">
        <f t="shared" si="627"/>
        <v>3300</v>
      </c>
      <c r="G4968" s="12">
        <v>0.3137122887773256</v>
      </c>
      <c r="H4968" s="27">
        <f t="shared" si="628"/>
        <v>1</v>
      </c>
      <c r="I4968" s="11">
        <f t="shared" si="629"/>
        <v>2</v>
      </c>
      <c r="J4968" s="28">
        <f t="shared" si="630"/>
        <v>1000</v>
      </c>
      <c r="K4968" s="28">
        <f t="shared" si="631"/>
        <v>2300</v>
      </c>
      <c r="L4968" s="11"/>
      <c r="M4968" s="11"/>
      <c r="N4968" s="11"/>
      <c r="O4968" s="11"/>
      <c r="P4968" s="11"/>
      <c r="Q4968" s="11"/>
      <c r="R4968" s="11"/>
      <c r="S4968" s="11"/>
      <c r="T4968" s="11"/>
      <c r="U4968" s="11"/>
      <c r="V4968" s="11"/>
      <c r="W4968" s="11"/>
      <c r="X4968" s="11"/>
      <c r="Y4968" s="11"/>
      <c r="Z4968" s="11"/>
      <c r="AA4968" s="11"/>
      <c r="AB4968" s="11"/>
    </row>
    <row r="4969" spans="2:28" x14ac:dyDescent="0.2">
      <c r="B4969" s="13">
        <f t="shared" si="632"/>
        <v>4966</v>
      </c>
      <c r="C4969" s="12">
        <v>0.61545079405718539</v>
      </c>
      <c r="D4969" s="11">
        <f t="shared" si="625"/>
        <v>20</v>
      </c>
      <c r="E4969" s="11">
        <f t="shared" si="626"/>
        <v>20</v>
      </c>
      <c r="F4969" s="11">
        <f t="shared" si="627"/>
        <v>3000</v>
      </c>
      <c r="G4969" s="12">
        <v>0.46928256090342624</v>
      </c>
      <c r="H4969" s="27">
        <f t="shared" si="628"/>
        <v>2</v>
      </c>
      <c r="I4969" s="11">
        <f t="shared" si="629"/>
        <v>0</v>
      </c>
      <c r="J4969" s="28">
        <f t="shared" si="630"/>
        <v>0</v>
      </c>
      <c r="K4969" s="28">
        <f t="shared" si="631"/>
        <v>3000</v>
      </c>
      <c r="L4969" s="11"/>
      <c r="M4969" s="11"/>
      <c r="N4969" s="11"/>
      <c r="O4969" s="11"/>
      <c r="P4969" s="11"/>
      <c r="Q4969" s="11"/>
      <c r="R4969" s="11"/>
      <c r="S4969" s="11"/>
      <c r="T4969" s="11"/>
      <c r="U4969" s="11"/>
      <c r="V4969" s="11"/>
      <c r="W4969" s="11"/>
      <c r="X4969" s="11"/>
      <c r="Y4969" s="11"/>
      <c r="Z4969" s="11"/>
      <c r="AA4969" s="11"/>
      <c r="AB4969" s="11"/>
    </row>
    <row r="4970" spans="2:28" x14ac:dyDescent="0.2">
      <c r="B4970" s="13">
        <f t="shared" si="632"/>
        <v>4967</v>
      </c>
      <c r="C4970" s="12">
        <v>0.67925595016328577</v>
      </c>
      <c r="D4970" s="11">
        <f t="shared" si="625"/>
        <v>20</v>
      </c>
      <c r="E4970" s="11">
        <f t="shared" si="626"/>
        <v>20</v>
      </c>
      <c r="F4970" s="11">
        <f t="shared" si="627"/>
        <v>3000</v>
      </c>
      <c r="G4970" s="12">
        <v>0.18986131390258854</v>
      </c>
      <c r="H4970" s="27">
        <f t="shared" si="628"/>
        <v>1</v>
      </c>
      <c r="I4970" s="11">
        <f t="shared" si="629"/>
        <v>0</v>
      </c>
      <c r="J4970" s="28">
        <f t="shared" si="630"/>
        <v>0</v>
      </c>
      <c r="K4970" s="28">
        <f t="shared" si="631"/>
        <v>3000</v>
      </c>
      <c r="L4970" s="11"/>
      <c r="M4970" s="11"/>
      <c r="N4970" s="11"/>
      <c r="O4970" s="11"/>
      <c r="P4970" s="11"/>
      <c r="Q4970" s="11"/>
      <c r="R4970" s="11"/>
      <c r="S4970" s="11"/>
      <c r="T4970" s="11"/>
      <c r="U4970" s="11"/>
      <c r="V4970" s="11"/>
      <c r="W4970" s="11"/>
      <c r="X4970" s="11"/>
      <c r="Y4970" s="11"/>
      <c r="Z4970" s="11"/>
      <c r="AA4970" s="11"/>
      <c r="AB4970" s="11"/>
    </row>
    <row r="4971" spans="2:28" x14ac:dyDescent="0.2">
      <c r="B4971" s="13">
        <f t="shared" si="632"/>
        <v>4968</v>
      </c>
      <c r="C4971" s="12">
        <v>0.58377456525473037</v>
      </c>
      <c r="D4971" s="11">
        <f t="shared" si="625"/>
        <v>20</v>
      </c>
      <c r="E4971" s="11">
        <f t="shared" si="626"/>
        <v>20</v>
      </c>
      <c r="F4971" s="11">
        <f t="shared" si="627"/>
        <v>3000</v>
      </c>
      <c r="G4971" s="12">
        <v>6.8726632182773306E-2</v>
      </c>
      <c r="H4971" s="27">
        <f t="shared" si="628"/>
        <v>0</v>
      </c>
      <c r="I4971" s="11">
        <f t="shared" si="629"/>
        <v>1</v>
      </c>
      <c r="J4971" s="28">
        <f t="shared" si="630"/>
        <v>500</v>
      </c>
      <c r="K4971" s="28">
        <f t="shared" si="631"/>
        <v>2500</v>
      </c>
      <c r="L4971" s="11"/>
      <c r="M4971" s="11"/>
      <c r="N4971" s="11"/>
      <c r="O4971" s="11"/>
      <c r="P4971" s="11"/>
      <c r="Q4971" s="11"/>
      <c r="R4971" s="11"/>
      <c r="S4971" s="11"/>
      <c r="T4971" s="11"/>
      <c r="U4971" s="11"/>
      <c r="V4971" s="11"/>
      <c r="W4971" s="11"/>
      <c r="X4971" s="11"/>
      <c r="Y4971" s="11"/>
      <c r="Z4971" s="11"/>
      <c r="AA4971" s="11"/>
      <c r="AB4971" s="11"/>
    </row>
    <row r="4972" spans="2:28" x14ac:dyDescent="0.2">
      <c r="B4972" s="13">
        <f t="shared" si="632"/>
        <v>4969</v>
      </c>
      <c r="C4972" s="12">
        <v>0.35668454997385957</v>
      </c>
      <c r="D4972" s="11">
        <f t="shared" si="625"/>
        <v>19</v>
      </c>
      <c r="E4972" s="11">
        <f t="shared" si="626"/>
        <v>19</v>
      </c>
      <c r="F4972" s="11">
        <f t="shared" si="627"/>
        <v>2850</v>
      </c>
      <c r="G4972" s="12">
        <v>0.33355617589227293</v>
      </c>
      <c r="H4972" s="27">
        <f t="shared" si="628"/>
        <v>1</v>
      </c>
      <c r="I4972" s="11">
        <f t="shared" si="629"/>
        <v>0</v>
      </c>
      <c r="J4972" s="28">
        <f t="shared" si="630"/>
        <v>0</v>
      </c>
      <c r="K4972" s="28">
        <f t="shared" si="631"/>
        <v>2850</v>
      </c>
      <c r="L4972" s="11"/>
      <c r="M4972" s="11"/>
      <c r="N4972" s="11"/>
      <c r="O4972" s="11"/>
      <c r="P4972" s="11"/>
      <c r="Q4972" s="11"/>
      <c r="R4972" s="11"/>
      <c r="S4972" s="11"/>
      <c r="T4972" s="11"/>
      <c r="U4972" s="11"/>
      <c r="V4972" s="11"/>
      <c r="W4972" s="11"/>
      <c r="X4972" s="11"/>
      <c r="Y4972" s="11"/>
      <c r="Z4972" s="11"/>
      <c r="AA4972" s="11"/>
      <c r="AB4972" s="11"/>
    </row>
    <row r="4973" spans="2:28" x14ac:dyDescent="0.2">
      <c r="B4973" s="13">
        <f t="shared" si="632"/>
        <v>4970</v>
      </c>
      <c r="C4973" s="12">
        <v>0.73247062079902114</v>
      </c>
      <c r="D4973" s="11">
        <f t="shared" si="625"/>
        <v>21</v>
      </c>
      <c r="E4973" s="11">
        <f t="shared" si="626"/>
        <v>21</v>
      </c>
      <c r="F4973" s="11">
        <f t="shared" si="627"/>
        <v>3150</v>
      </c>
      <c r="G4973" s="12">
        <v>0.1484593326662772</v>
      </c>
      <c r="H4973" s="27">
        <f t="shared" si="628"/>
        <v>1</v>
      </c>
      <c r="I4973" s="11">
        <f t="shared" si="629"/>
        <v>1</v>
      </c>
      <c r="J4973" s="28">
        <f t="shared" si="630"/>
        <v>500</v>
      </c>
      <c r="K4973" s="28">
        <f t="shared" si="631"/>
        <v>2650</v>
      </c>
      <c r="L4973" s="11"/>
      <c r="M4973" s="11"/>
      <c r="N4973" s="11"/>
      <c r="O4973" s="11"/>
      <c r="P4973" s="11"/>
      <c r="Q4973" s="11"/>
      <c r="R4973" s="11"/>
      <c r="S4973" s="11"/>
      <c r="T4973" s="11"/>
      <c r="U4973" s="11"/>
      <c r="V4973" s="11"/>
      <c r="W4973" s="11"/>
      <c r="X4973" s="11"/>
      <c r="Y4973" s="11"/>
      <c r="Z4973" s="11"/>
      <c r="AA4973" s="11"/>
      <c r="AB4973" s="11"/>
    </row>
    <row r="4974" spans="2:28" x14ac:dyDescent="0.2">
      <c r="B4974" s="13">
        <f t="shared" si="632"/>
        <v>4971</v>
      </c>
      <c r="C4974" s="12">
        <v>0.72405419849678998</v>
      </c>
      <c r="D4974" s="11">
        <f t="shared" si="625"/>
        <v>21</v>
      </c>
      <c r="E4974" s="11">
        <f t="shared" si="626"/>
        <v>21</v>
      </c>
      <c r="F4974" s="11">
        <f t="shared" si="627"/>
        <v>3150</v>
      </c>
      <c r="G4974" s="12">
        <v>0.84257717828748713</v>
      </c>
      <c r="H4974" s="27">
        <f t="shared" si="628"/>
        <v>3</v>
      </c>
      <c r="I4974" s="11">
        <f t="shared" si="629"/>
        <v>0</v>
      </c>
      <c r="J4974" s="28">
        <f t="shared" si="630"/>
        <v>0</v>
      </c>
      <c r="K4974" s="28">
        <f t="shared" si="631"/>
        <v>3150</v>
      </c>
      <c r="L4974" s="11"/>
      <c r="M4974" s="11"/>
      <c r="N4974" s="11"/>
      <c r="O4974" s="11"/>
      <c r="P4974" s="11"/>
      <c r="Q4974" s="11"/>
      <c r="R4974" s="11"/>
      <c r="S4974" s="11"/>
      <c r="T4974" s="11"/>
      <c r="U4974" s="11"/>
      <c r="V4974" s="11"/>
      <c r="W4974" s="11"/>
      <c r="X4974" s="11"/>
      <c r="Y4974" s="11"/>
      <c r="Z4974" s="11"/>
      <c r="AA4974" s="11"/>
      <c r="AB4974" s="11"/>
    </row>
    <row r="4975" spans="2:28" x14ac:dyDescent="0.2">
      <c r="B4975" s="13">
        <f t="shared" si="632"/>
        <v>4972</v>
      </c>
      <c r="C4975" s="12">
        <v>0.39270653063441308</v>
      </c>
      <c r="D4975" s="11">
        <f t="shared" si="625"/>
        <v>19</v>
      </c>
      <c r="E4975" s="11">
        <f t="shared" si="626"/>
        <v>19</v>
      </c>
      <c r="F4975" s="11">
        <f t="shared" si="627"/>
        <v>2850</v>
      </c>
      <c r="G4975" s="12">
        <v>0.64821036903627982</v>
      </c>
      <c r="H4975" s="27">
        <f t="shared" si="628"/>
        <v>2</v>
      </c>
      <c r="I4975" s="11">
        <f t="shared" si="629"/>
        <v>0</v>
      </c>
      <c r="J4975" s="28">
        <f t="shared" si="630"/>
        <v>0</v>
      </c>
      <c r="K4975" s="28">
        <f t="shared" si="631"/>
        <v>2850</v>
      </c>
      <c r="L4975" s="11"/>
      <c r="M4975" s="11"/>
      <c r="N4975" s="11"/>
      <c r="O4975" s="11"/>
      <c r="P4975" s="11"/>
      <c r="Q4975" s="11"/>
      <c r="R4975" s="11"/>
      <c r="S4975" s="11"/>
      <c r="T4975" s="11"/>
      <c r="U4975" s="11"/>
      <c r="V4975" s="11"/>
      <c r="W4975" s="11"/>
      <c r="X4975" s="11"/>
      <c r="Y4975" s="11"/>
      <c r="Z4975" s="11"/>
      <c r="AA4975" s="11"/>
      <c r="AB4975" s="11"/>
    </row>
    <row r="4976" spans="2:28" x14ac:dyDescent="0.2">
      <c r="B4976" s="13">
        <f t="shared" si="632"/>
        <v>4973</v>
      </c>
      <c r="C4976" s="12">
        <v>9.7763674483198892E-3</v>
      </c>
      <c r="D4976" s="11">
        <f t="shared" si="625"/>
        <v>14</v>
      </c>
      <c r="E4976" s="11">
        <f t="shared" si="626"/>
        <v>14</v>
      </c>
      <c r="F4976" s="11">
        <f t="shared" si="627"/>
        <v>2100</v>
      </c>
      <c r="G4976" s="12">
        <v>0.30900809291392295</v>
      </c>
      <c r="H4976" s="27">
        <f t="shared" si="628"/>
        <v>1</v>
      </c>
      <c r="I4976" s="11">
        <f t="shared" si="629"/>
        <v>0</v>
      </c>
      <c r="J4976" s="28">
        <f t="shared" si="630"/>
        <v>0</v>
      </c>
      <c r="K4976" s="28">
        <f t="shared" si="631"/>
        <v>2100</v>
      </c>
      <c r="L4976" s="11"/>
      <c r="M4976" s="11"/>
      <c r="N4976" s="11"/>
      <c r="O4976" s="11"/>
      <c r="P4976" s="11"/>
      <c r="Q4976" s="11"/>
      <c r="R4976" s="11"/>
      <c r="S4976" s="11"/>
      <c r="T4976" s="11"/>
      <c r="U4976" s="11"/>
      <c r="V4976" s="11"/>
      <c r="W4976" s="11"/>
      <c r="X4976" s="11"/>
      <c r="Y4976" s="11"/>
      <c r="Z4976" s="11"/>
      <c r="AA4976" s="11"/>
      <c r="AB4976" s="11"/>
    </row>
    <row r="4977" spans="2:28" x14ac:dyDescent="0.2">
      <c r="B4977" s="13">
        <f t="shared" si="632"/>
        <v>4974</v>
      </c>
      <c r="C4977" s="12">
        <v>0.39564589501658431</v>
      </c>
      <c r="D4977" s="11">
        <f t="shared" si="625"/>
        <v>19</v>
      </c>
      <c r="E4977" s="11">
        <f t="shared" si="626"/>
        <v>19</v>
      </c>
      <c r="F4977" s="11">
        <f t="shared" si="627"/>
        <v>2850</v>
      </c>
      <c r="G4977" s="12">
        <v>0.39309180806143529</v>
      </c>
      <c r="H4977" s="27">
        <f t="shared" si="628"/>
        <v>1</v>
      </c>
      <c r="I4977" s="11">
        <f t="shared" si="629"/>
        <v>0</v>
      </c>
      <c r="J4977" s="28">
        <f t="shared" si="630"/>
        <v>0</v>
      </c>
      <c r="K4977" s="28">
        <f t="shared" si="631"/>
        <v>2850</v>
      </c>
      <c r="L4977" s="11"/>
      <c r="M4977" s="11"/>
      <c r="N4977" s="11"/>
      <c r="O4977" s="11"/>
      <c r="P4977" s="11"/>
      <c r="Q4977" s="11"/>
      <c r="R4977" s="11"/>
      <c r="S4977" s="11"/>
      <c r="T4977" s="11"/>
      <c r="U4977" s="11"/>
      <c r="V4977" s="11"/>
      <c r="W4977" s="11"/>
      <c r="X4977" s="11"/>
      <c r="Y4977" s="11"/>
      <c r="Z4977" s="11"/>
      <c r="AA4977" s="11"/>
      <c r="AB4977" s="11"/>
    </row>
    <row r="4978" spans="2:28" x14ac:dyDescent="0.2">
      <c r="B4978" s="13">
        <f t="shared" si="632"/>
        <v>4975</v>
      </c>
      <c r="C4978" s="12">
        <v>0.66467712206536378</v>
      </c>
      <c r="D4978" s="11">
        <f t="shared" si="625"/>
        <v>20</v>
      </c>
      <c r="E4978" s="11">
        <f t="shared" si="626"/>
        <v>20</v>
      </c>
      <c r="F4978" s="11">
        <f t="shared" si="627"/>
        <v>3000</v>
      </c>
      <c r="G4978" s="12">
        <v>9.8374265314098652E-2</v>
      </c>
      <c r="H4978" s="27">
        <f t="shared" si="628"/>
        <v>0</v>
      </c>
      <c r="I4978" s="11">
        <f t="shared" si="629"/>
        <v>1</v>
      </c>
      <c r="J4978" s="28">
        <f t="shared" si="630"/>
        <v>500</v>
      </c>
      <c r="K4978" s="28">
        <f t="shared" si="631"/>
        <v>2500</v>
      </c>
      <c r="L4978" s="11"/>
      <c r="M4978" s="11"/>
      <c r="N4978" s="11"/>
      <c r="O4978" s="11"/>
      <c r="P4978" s="11"/>
      <c r="Q4978" s="11"/>
      <c r="R4978" s="11"/>
      <c r="S4978" s="11"/>
      <c r="T4978" s="11"/>
      <c r="U4978" s="11"/>
      <c r="V4978" s="11"/>
      <c r="W4978" s="11"/>
      <c r="X4978" s="11"/>
      <c r="Y4978" s="11"/>
      <c r="Z4978" s="11"/>
      <c r="AA4978" s="11"/>
      <c r="AB4978" s="11"/>
    </row>
    <row r="4979" spans="2:28" x14ac:dyDescent="0.2">
      <c r="B4979" s="13">
        <f t="shared" si="632"/>
        <v>4976</v>
      </c>
      <c r="C4979" s="12">
        <v>0.41152847519943081</v>
      </c>
      <c r="D4979" s="11">
        <f t="shared" si="625"/>
        <v>19</v>
      </c>
      <c r="E4979" s="11">
        <f t="shared" si="626"/>
        <v>19</v>
      </c>
      <c r="F4979" s="11">
        <f t="shared" si="627"/>
        <v>2850</v>
      </c>
      <c r="G4979" s="12">
        <v>0.12418406327318054</v>
      </c>
      <c r="H4979" s="27">
        <f t="shared" si="628"/>
        <v>0</v>
      </c>
      <c r="I4979" s="11">
        <f t="shared" si="629"/>
        <v>0</v>
      </c>
      <c r="J4979" s="28">
        <f t="shared" si="630"/>
        <v>0</v>
      </c>
      <c r="K4979" s="28">
        <f t="shared" si="631"/>
        <v>2850</v>
      </c>
      <c r="L4979" s="11"/>
      <c r="M4979" s="11"/>
      <c r="N4979" s="11"/>
      <c r="O4979" s="11"/>
      <c r="P4979" s="11"/>
      <c r="Q4979" s="11"/>
      <c r="R4979" s="11"/>
      <c r="S4979" s="11"/>
      <c r="T4979" s="11"/>
      <c r="U4979" s="11"/>
      <c r="V4979" s="11"/>
      <c r="W4979" s="11"/>
      <c r="X4979" s="11"/>
      <c r="Y4979" s="11"/>
      <c r="Z4979" s="11"/>
      <c r="AA4979" s="11"/>
      <c r="AB4979" s="11"/>
    </row>
    <row r="4980" spans="2:28" x14ac:dyDescent="0.2">
      <c r="B4980" s="13">
        <f t="shared" si="632"/>
        <v>4977</v>
      </c>
      <c r="C4980" s="12">
        <v>4.5092616233002536E-2</v>
      </c>
      <c r="D4980" s="11">
        <f t="shared" si="625"/>
        <v>15</v>
      </c>
      <c r="E4980" s="11">
        <f t="shared" si="626"/>
        <v>15</v>
      </c>
      <c r="F4980" s="11">
        <f t="shared" si="627"/>
        <v>2250</v>
      </c>
      <c r="G4980" s="12">
        <v>0.12337319483373066</v>
      </c>
      <c r="H4980" s="27">
        <f t="shared" si="628"/>
        <v>0</v>
      </c>
      <c r="I4980" s="11">
        <f t="shared" si="629"/>
        <v>0</v>
      </c>
      <c r="J4980" s="28">
        <f t="shared" si="630"/>
        <v>0</v>
      </c>
      <c r="K4980" s="28">
        <f t="shared" si="631"/>
        <v>2250</v>
      </c>
      <c r="L4980" s="11"/>
      <c r="M4980" s="11"/>
      <c r="N4980" s="11"/>
      <c r="O4980" s="11"/>
      <c r="P4980" s="11"/>
      <c r="Q4980" s="11"/>
      <c r="R4980" s="11"/>
      <c r="S4980" s="11"/>
      <c r="T4980" s="11"/>
      <c r="U4980" s="11"/>
      <c r="V4980" s="11"/>
      <c r="W4980" s="11"/>
      <c r="X4980" s="11"/>
      <c r="Y4980" s="11"/>
      <c r="Z4980" s="11"/>
      <c r="AA4980" s="11"/>
      <c r="AB4980" s="11"/>
    </row>
    <row r="4981" spans="2:28" x14ac:dyDescent="0.2">
      <c r="B4981" s="13">
        <f t="shared" si="632"/>
        <v>4978</v>
      </c>
      <c r="C4981" s="12">
        <v>0.46044019547277126</v>
      </c>
      <c r="D4981" s="11">
        <f t="shared" si="625"/>
        <v>19</v>
      </c>
      <c r="E4981" s="11">
        <f t="shared" si="626"/>
        <v>19</v>
      </c>
      <c r="F4981" s="11">
        <f t="shared" si="627"/>
        <v>2850</v>
      </c>
      <c r="G4981" s="12">
        <v>0.53473210365347168</v>
      </c>
      <c r="H4981" s="27">
        <f t="shared" si="628"/>
        <v>2</v>
      </c>
      <c r="I4981" s="11">
        <f t="shared" si="629"/>
        <v>0</v>
      </c>
      <c r="J4981" s="28">
        <f t="shared" si="630"/>
        <v>0</v>
      </c>
      <c r="K4981" s="28">
        <f t="shared" si="631"/>
        <v>2850</v>
      </c>
      <c r="L4981" s="11"/>
      <c r="M4981" s="11"/>
      <c r="N4981" s="11"/>
      <c r="O4981" s="11"/>
      <c r="P4981" s="11"/>
      <c r="Q4981" s="11"/>
      <c r="R4981" s="11"/>
      <c r="S4981" s="11"/>
      <c r="T4981" s="11"/>
      <c r="U4981" s="11"/>
      <c r="V4981" s="11"/>
      <c r="W4981" s="11"/>
      <c r="X4981" s="11"/>
      <c r="Y4981" s="11"/>
      <c r="Z4981" s="11"/>
      <c r="AA4981" s="11"/>
      <c r="AB4981" s="11"/>
    </row>
    <row r="4982" spans="2:28" x14ac:dyDescent="0.2">
      <c r="B4982" s="13">
        <f t="shared" si="632"/>
        <v>4979</v>
      </c>
      <c r="C4982" s="12">
        <v>0.9155253628850355</v>
      </c>
      <c r="D4982" s="11">
        <f t="shared" si="625"/>
        <v>23</v>
      </c>
      <c r="E4982" s="11">
        <f t="shared" si="626"/>
        <v>22</v>
      </c>
      <c r="F4982" s="11">
        <f t="shared" si="627"/>
        <v>3300</v>
      </c>
      <c r="G4982" s="12">
        <v>0.5459396693195071</v>
      </c>
      <c r="H4982" s="27">
        <f t="shared" si="628"/>
        <v>2</v>
      </c>
      <c r="I4982" s="11">
        <f t="shared" si="629"/>
        <v>1</v>
      </c>
      <c r="J4982" s="28">
        <f t="shared" si="630"/>
        <v>500</v>
      </c>
      <c r="K4982" s="28">
        <f t="shared" si="631"/>
        <v>2800</v>
      </c>
      <c r="L4982" s="11"/>
      <c r="M4982" s="11"/>
      <c r="N4982" s="11"/>
      <c r="O4982" s="11"/>
      <c r="P4982" s="11"/>
      <c r="Q4982" s="11"/>
      <c r="R4982" s="11"/>
      <c r="S4982" s="11"/>
      <c r="T4982" s="11"/>
      <c r="U4982" s="11"/>
      <c r="V4982" s="11"/>
      <c r="W4982" s="11"/>
      <c r="X4982" s="11"/>
      <c r="Y4982" s="11"/>
      <c r="Z4982" s="11"/>
      <c r="AA4982" s="11"/>
      <c r="AB4982" s="11"/>
    </row>
    <row r="4983" spans="2:28" x14ac:dyDescent="0.2">
      <c r="B4983" s="13">
        <f t="shared" si="632"/>
        <v>4980</v>
      </c>
      <c r="C4983" s="12">
        <v>0.6665899090315287</v>
      </c>
      <c r="D4983" s="11">
        <f t="shared" si="625"/>
        <v>20</v>
      </c>
      <c r="E4983" s="11">
        <f t="shared" si="626"/>
        <v>20</v>
      </c>
      <c r="F4983" s="11">
        <f t="shared" si="627"/>
        <v>3000</v>
      </c>
      <c r="G4983" s="12">
        <v>5.3642243483665197E-2</v>
      </c>
      <c r="H4983" s="27">
        <f t="shared" si="628"/>
        <v>0</v>
      </c>
      <c r="I4983" s="11">
        <f t="shared" si="629"/>
        <v>1</v>
      </c>
      <c r="J4983" s="28">
        <f t="shared" si="630"/>
        <v>500</v>
      </c>
      <c r="K4983" s="28">
        <f t="shared" si="631"/>
        <v>2500</v>
      </c>
      <c r="L4983" s="11"/>
      <c r="M4983" s="11"/>
      <c r="N4983" s="11"/>
      <c r="O4983" s="11"/>
      <c r="P4983" s="11"/>
      <c r="Q4983" s="11"/>
      <c r="R4983" s="11"/>
      <c r="S4983" s="11"/>
      <c r="T4983" s="11"/>
      <c r="U4983" s="11"/>
      <c r="V4983" s="11"/>
      <c r="W4983" s="11"/>
      <c r="X4983" s="11"/>
      <c r="Y4983" s="11"/>
      <c r="Z4983" s="11"/>
      <c r="AA4983" s="11"/>
      <c r="AB4983" s="11"/>
    </row>
    <row r="4984" spans="2:28" x14ac:dyDescent="0.2">
      <c r="B4984" s="13">
        <f t="shared" si="632"/>
        <v>4981</v>
      </c>
      <c r="C4984" s="12">
        <v>0.95617116053642859</v>
      </c>
      <c r="D4984" s="11">
        <f t="shared" si="625"/>
        <v>24</v>
      </c>
      <c r="E4984" s="11">
        <f t="shared" si="626"/>
        <v>22</v>
      </c>
      <c r="F4984" s="11">
        <f t="shared" si="627"/>
        <v>3300</v>
      </c>
      <c r="G4984" s="12">
        <v>0.20536629788908511</v>
      </c>
      <c r="H4984" s="27">
        <f t="shared" si="628"/>
        <v>1</v>
      </c>
      <c r="I4984" s="11">
        <f t="shared" si="629"/>
        <v>2</v>
      </c>
      <c r="J4984" s="28">
        <f t="shared" si="630"/>
        <v>1000</v>
      </c>
      <c r="K4984" s="28">
        <f t="shared" si="631"/>
        <v>2300</v>
      </c>
      <c r="L4984" s="11"/>
      <c r="M4984" s="11"/>
      <c r="N4984" s="11"/>
      <c r="O4984" s="11"/>
      <c r="P4984" s="11"/>
      <c r="Q4984" s="11"/>
      <c r="R4984" s="11"/>
      <c r="S4984" s="11"/>
      <c r="T4984" s="11"/>
      <c r="U4984" s="11"/>
      <c r="V4984" s="11"/>
      <c r="W4984" s="11"/>
      <c r="X4984" s="11"/>
      <c r="Y4984" s="11"/>
      <c r="Z4984" s="11"/>
      <c r="AA4984" s="11"/>
      <c r="AB4984" s="11"/>
    </row>
    <row r="4985" spans="2:28" x14ac:dyDescent="0.2">
      <c r="B4985" s="13">
        <f t="shared" si="632"/>
        <v>4982</v>
      </c>
      <c r="C4985" s="12">
        <v>0.96626278278257871</v>
      </c>
      <c r="D4985" s="11">
        <f t="shared" si="625"/>
        <v>24</v>
      </c>
      <c r="E4985" s="11">
        <f t="shared" si="626"/>
        <v>22</v>
      </c>
      <c r="F4985" s="11">
        <f t="shared" si="627"/>
        <v>3300</v>
      </c>
      <c r="G4985" s="12">
        <v>0.59245080775655112</v>
      </c>
      <c r="H4985" s="27">
        <f t="shared" si="628"/>
        <v>2</v>
      </c>
      <c r="I4985" s="11">
        <f t="shared" si="629"/>
        <v>1</v>
      </c>
      <c r="J4985" s="28">
        <f t="shared" si="630"/>
        <v>500</v>
      </c>
      <c r="K4985" s="28">
        <f t="shared" si="631"/>
        <v>2800</v>
      </c>
      <c r="L4985" s="11"/>
      <c r="M4985" s="11"/>
      <c r="N4985" s="11"/>
      <c r="O4985" s="11"/>
      <c r="P4985" s="11"/>
      <c r="Q4985" s="11"/>
      <c r="R4985" s="11"/>
      <c r="S4985" s="11"/>
      <c r="T4985" s="11"/>
      <c r="U4985" s="11"/>
      <c r="V4985" s="11"/>
      <c r="W4985" s="11"/>
      <c r="X4985" s="11"/>
      <c r="Y4985" s="11"/>
      <c r="Z4985" s="11"/>
      <c r="AA4985" s="11"/>
      <c r="AB4985" s="11"/>
    </row>
    <row r="4986" spans="2:28" x14ac:dyDescent="0.2">
      <c r="B4986" s="13">
        <f t="shared" si="632"/>
        <v>4983</v>
      </c>
      <c r="C4986" s="12">
        <v>5.2644355650282915E-2</v>
      </c>
      <c r="D4986" s="11">
        <f t="shared" si="625"/>
        <v>15</v>
      </c>
      <c r="E4986" s="11">
        <f t="shared" si="626"/>
        <v>15</v>
      </c>
      <c r="F4986" s="11">
        <f t="shared" si="627"/>
        <v>2250</v>
      </c>
      <c r="G4986" s="12">
        <v>0.49674134450186458</v>
      </c>
      <c r="H4986" s="27">
        <f t="shared" si="628"/>
        <v>1</v>
      </c>
      <c r="I4986" s="11">
        <f t="shared" si="629"/>
        <v>0</v>
      </c>
      <c r="J4986" s="28">
        <f t="shared" si="630"/>
        <v>0</v>
      </c>
      <c r="K4986" s="28">
        <f t="shared" si="631"/>
        <v>2250</v>
      </c>
      <c r="L4986" s="11"/>
      <c r="M4986" s="11"/>
      <c r="N4986" s="11"/>
      <c r="O4986" s="11"/>
      <c r="P4986" s="11"/>
      <c r="Q4986" s="11"/>
      <c r="R4986" s="11"/>
      <c r="S4986" s="11"/>
      <c r="T4986" s="11"/>
      <c r="U4986" s="11"/>
      <c r="V4986" s="11"/>
      <c r="W4986" s="11"/>
      <c r="X4986" s="11"/>
      <c r="Y4986" s="11"/>
      <c r="Z4986" s="11"/>
      <c r="AA4986" s="11"/>
      <c r="AB4986" s="11"/>
    </row>
    <row r="4987" spans="2:28" x14ac:dyDescent="0.2">
      <c r="B4987" s="13">
        <f t="shared" si="632"/>
        <v>4984</v>
      </c>
      <c r="C4987" s="12">
        <v>0.66196258230359895</v>
      </c>
      <c r="D4987" s="11">
        <f t="shared" si="625"/>
        <v>20</v>
      </c>
      <c r="E4987" s="11">
        <f t="shared" si="626"/>
        <v>20</v>
      </c>
      <c r="F4987" s="11">
        <f t="shared" si="627"/>
        <v>3000</v>
      </c>
      <c r="G4987" s="12">
        <v>8.3468828344920198E-2</v>
      </c>
      <c r="H4987" s="27">
        <f t="shared" si="628"/>
        <v>0</v>
      </c>
      <c r="I4987" s="11">
        <f t="shared" si="629"/>
        <v>1</v>
      </c>
      <c r="J4987" s="28">
        <f t="shared" si="630"/>
        <v>500</v>
      </c>
      <c r="K4987" s="28">
        <f t="shared" si="631"/>
        <v>2500</v>
      </c>
      <c r="L4987" s="11"/>
      <c r="M4987" s="11"/>
      <c r="N4987" s="11"/>
      <c r="O4987" s="11"/>
      <c r="P4987" s="11"/>
      <c r="Q4987" s="11"/>
      <c r="R4987" s="11"/>
      <c r="S4987" s="11"/>
      <c r="T4987" s="11"/>
      <c r="U4987" s="11"/>
      <c r="V4987" s="11"/>
      <c r="W4987" s="11"/>
      <c r="X4987" s="11"/>
      <c r="Y4987" s="11"/>
      <c r="Z4987" s="11"/>
      <c r="AA4987" s="11"/>
      <c r="AB4987" s="11"/>
    </row>
    <row r="4988" spans="2:28" x14ac:dyDescent="0.2">
      <c r="B4988" s="13">
        <f t="shared" si="632"/>
        <v>4985</v>
      </c>
      <c r="C4988" s="12">
        <v>0.82097127476200671</v>
      </c>
      <c r="D4988" s="11">
        <f t="shared" si="625"/>
        <v>22</v>
      </c>
      <c r="E4988" s="11">
        <f t="shared" si="626"/>
        <v>22</v>
      </c>
      <c r="F4988" s="11">
        <f t="shared" si="627"/>
        <v>3300</v>
      </c>
      <c r="G4988" s="12">
        <v>0.82278886063836709</v>
      </c>
      <c r="H4988" s="27">
        <f t="shared" si="628"/>
        <v>3</v>
      </c>
      <c r="I4988" s="11">
        <f t="shared" si="629"/>
        <v>0</v>
      </c>
      <c r="J4988" s="28">
        <f t="shared" si="630"/>
        <v>0</v>
      </c>
      <c r="K4988" s="28">
        <f t="shared" si="631"/>
        <v>3300</v>
      </c>
      <c r="L4988" s="11"/>
      <c r="M4988" s="11"/>
      <c r="N4988" s="11"/>
      <c r="O4988" s="11"/>
      <c r="P4988" s="11"/>
      <c r="Q4988" s="11"/>
      <c r="R4988" s="11"/>
      <c r="S4988" s="11"/>
      <c r="T4988" s="11"/>
      <c r="U4988" s="11"/>
      <c r="V4988" s="11"/>
      <c r="W4988" s="11"/>
      <c r="X4988" s="11"/>
      <c r="Y4988" s="11"/>
      <c r="Z4988" s="11"/>
      <c r="AA4988" s="11"/>
      <c r="AB4988" s="11"/>
    </row>
    <row r="4989" spans="2:28" x14ac:dyDescent="0.2">
      <c r="B4989" s="13">
        <f t="shared" si="632"/>
        <v>4986</v>
      </c>
      <c r="C4989" s="12">
        <v>0.72766050232290702</v>
      </c>
      <c r="D4989" s="11">
        <f t="shared" si="625"/>
        <v>21</v>
      </c>
      <c r="E4989" s="11">
        <f t="shared" si="626"/>
        <v>21</v>
      </c>
      <c r="F4989" s="11">
        <f t="shared" si="627"/>
        <v>3150</v>
      </c>
      <c r="G4989" s="12">
        <v>0.42099522361723452</v>
      </c>
      <c r="H4989" s="27">
        <f t="shared" si="628"/>
        <v>2</v>
      </c>
      <c r="I4989" s="11">
        <f t="shared" si="629"/>
        <v>0</v>
      </c>
      <c r="J4989" s="28">
        <f t="shared" si="630"/>
        <v>0</v>
      </c>
      <c r="K4989" s="28">
        <f t="shared" si="631"/>
        <v>3150</v>
      </c>
      <c r="L4989" s="11"/>
      <c r="M4989" s="11"/>
      <c r="N4989" s="11"/>
      <c r="O4989" s="11"/>
      <c r="P4989" s="11"/>
      <c r="Q4989" s="11"/>
      <c r="R4989" s="11"/>
      <c r="S4989" s="11"/>
      <c r="T4989" s="11"/>
      <c r="U4989" s="11"/>
      <c r="V4989" s="11"/>
      <c r="W4989" s="11"/>
      <c r="X4989" s="11"/>
      <c r="Y4989" s="11"/>
      <c r="Z4989" s="11"/>
      <c r="AA4989" s="11"/>
      <c r="AB4989" s="11"/>
    </row>
    <row r="4990" spans="2:28" x14ac:dyDescent="0.2">
      <c r="B4990" s="13">
        <f t="shared" si="632"/>
        <v>4987</v>
      </c>
      <c r="C4990" s="12">
        <v>0.38647429805732214</v>
      </c>
      <c r="D4990" s="11">
        <f t="shared" si="625"/>
        <v>19</v>
      </c>
      <c r="E4990" s="11">
        <f t="shared" si="626"/>
        <v>19</v>
      </c>
      <c r="F4990" s="11">
        <f t="shared" si="627"/>
        <v>2850</v>
      </c>
      <c r="G4990" s="12">
        <v>0.3891089980358331</v>
      </c>
      <c r="H4990" s="27">
        <f t="shared" si="628"/>
        <v>1</v>
      </c>
      <c r="I4990" s="11">
        <f t="shared" si="629"/>
        <v>0</v>
      </c>
      <c r="J4990" s="28">
        <f t="shared" si="630"/>
        <v>0</v>
      </c>
      <c r="K4990" s="28">
        <f t="shared" si="631"/>
        <v>2850</v>
      </c>
      <c r="L4990" s="11"/>
      <c r="M4990" s="11"/>
      <c r="N4990" s="11"/>
      <c r="O4990" s="11"/>
      <c r="P4990" s="11"/>
      <c r="Q4990" s="11"/>
      <c r="R4990" s="11"/>
      <c r="S4990" s="11"/>
      <c r="T4990" s="11"/>
      <c r="U4990" s="11"/>
      <c r="V4990" s="11"/>
      <c r="W4990" s="11"/>
      <c r="X4990" s="11"/>
      <c r="Y4990" s="11"/>
      <c r="Z4990" s="11"/>
      <c r="AA4990" s="11"/>
      <c r="AB4990" s="11"/>
    </row>
    <row r="4991" spans="2:28" x14ac:dyDescent="0.2">
      <c r="B4991" s="13">
        <f t="shared" si="632"/>
        <v>4988</v>
      </c>
      <c r="C4991" s="12">
        <v>0.91304434089631337</v>
      </c>
      <c r="D4991" s="11">
        <f t="shared" si="625"/>
        <v>23</v>
      </c>
      <c r="E4991" s="11">
        <f t="shared" si="626"/>
        <v>22</v>
      </c>
      <c r="F4991" s="11">
        <f t="shared" si="627"/>
        <v>3300</v>
      </c>
      <c r="G4991" s="12">
        <v>4.9223519432059826E-2</v>
      </c>
      <c r="H4991" s="27">
        <f t="shared" si="628"/>
        <v>0</v>
      </c>
      <c r="I4991" s="11">
        <f t="shared" si="629"/>
        <v>3</v>
      </c>
      <c r="J4991" s="28">
        <f t="shared" si="630"/>
        <v>1500</v>
      </c>
      <c r="K4991" s="28">
        <f t="shared" si="631"/>
        <v>1800</v>
      </c>
      <c r="L4991" s="11"/>
      <c r="M4991" s="11"/>
      <c r="N4991" s="11"/>
      <c r="O4991" s="11"/>
      <c r="P4991" s="11"/>
      <c r="Q4991" s="11"/>
      <c r="R4991" s="11"/>
      <c r="S4991" s="11"/>
      <c r="T4991" s="11"/>
      <c r="U4991" s="11"/>
      <c r="V4991" s="11"/>
      <c r="W4991" s="11"/>
      <c r="X4991" s="11"/>
      <c r="Y4991" s="11"/>
      <c r="Z4991" s="11"/>
      <c r="AA4991" s="11"/>
      <c r="AB4991" s="11"/>
    </row>
    <row r="4992" spans="2:28" x14ac:dyDescent="0.2">
      <c r="B4992" s="13">
        <f t="shared" si="632"/>
        <v>4989</v>
      </c>
      <c r="C4992" s="12">
        <v>0.19906190376392952</v>
      </c>
      <c r="D4992" s="11">
        <f t="shared" si="625"/>
        <v>17</v>
      </c>
      <c r="E4992" s="11">
        <f t="shared" si="626"/>
        <v>17</v>
      </c>
      <c r="F4992" s="11">
        <f t="shared" si="627"/>
        <v>2550</v>
      </c>
      <c r="G4992" s="12">
        <v>0.51491754208481066</v>
      </c>
      <c r="H4992" s="27">
        <f t="shared" si="628"/>
        <v>2</v>
      </c>
      <c r="I4992" s="11">
        <f t="shared" si="629"/>
        <v>0</v>
      </c>
      <c r="J4992" s="28">
        <f t="shared" si="630"/>
        <v>0</v>
      </c>
      <c r="K4992" s="28">
        <f t="shared" si="631"/>
        <v>2550</v>
      </c>
      <c r="L4992" s="11"/>
      <c r="M4992" s="11"/>
      <c r="N4992" s="11"/>
      <c r="O4992" s="11"/>
      <c r="P4992" s="11"/>
      <c r="Q4992" s="11"/>
      <c r="R4992" s="11"/>
      <c r="S4992" s="11"/>
      <c r="T4992" s="11"/>
      <c r="U4992" s="11"/>
      <c r="V4992" s="11"/>
      <c r="W4992" s="11"/>
      <c r="X4992" s="11"/>
      <c r="Y4992" s="11"/>
      <c r="Z4992" s="11"/>
      <c r="AA4992" s="11"/>
      <c r="AB4992" s="11"/>
    </row>
    <row r="4993" spans="2:28" x14ac:dyDescent="0.2">
      <c r="B4993" s="13">
        <f t="shared" si="632"/>
        <v>4990</v>
      </c>
      <c r="C4993" s="12">
        <v>0.37971463596088129</v>
      </c>
      <c r="D4993" s="11">
        <f t="shared" si="625"/>
        <v>19</v>
      </c>
      <c r="E4993" s="11">
        <f t="shared" si="626"/>
        <v>19</v>
      </c>
      <c r="F4993" s="11">
        <f t="shared" si="627"/>
        <v>2850</v>
      </c>
      <c r="G4993" s="12">
        <v>0.91148000564165155</v>
      </c>
      <c r="H4993" s="27">
        <f t="shared" si="628"/>
        <v>4</v>
      </c>
      <c r="I4993" s="11">
        <f t="shared" si="629"/>
        <v>0</v>
      </c>
      <c r="J4993" s="28">
        <f t="shared" si="630"/>
        <v>0</v>
      </c>
      <c r="K4993" s="28">
        <f t="shared" si="631"/>
        <v>2850</v>
      </c>
      <c r="L4993" s="11"/>
      <c r="M4993" s="11"/>
      <c r="N4993" s="11"/>
      <c r="O4993" s="11"/>
      <c r="P4993" s="11"/>
      <c r="Q4993" s="11"/>
      <c r="R4993" s="11"/>
      <c r="S4993" s="11"/>
      <c r="T4993" s="11"/>
      <c r="U4993" s="11"/>
      <c r="V4993" s="11"/>
      <c r="W4993" s="11"/>
      <c r="X4993" s="11"/>
      <c r="Y4993" s="11"/>
      <c r="Z4993" s="11"/>
      <c r="AA4993" s="11"/>
      <c r="AB4993" s="11"/>
    </row>
    <row r="4994" spans="2:28" x14ac:dyDescent="0.2">
      <c r="B4994" s="13">
        <f t="shared" si="632"/>
        <v>4991</v>
      </c>
      <c r="C4994" s="12">
        <v>0.93088831464896471</v>
      </c>
      <c r="D4994" s="11">
        <f t="shared" si="625"/>
        <v>23</v>
      </c>
      <c r="E4994" s="11">
        <f t="shared" si="626"/>
        <v>22</v>
      </c>
      <c r="F4994" s="11">
        <f t="shared" si="627"/>
        <v>3300</v>
      </c>
      <c r="G4994" s="12">
        <v>3.0304507819367443E-2</v>
      </c>
      <c r="H4994" s="27">
        <f t="shared" si="628"/>
        <v>0</v>
      </c>
      <c r="I4994" s="11">
        <f t="shared" si="629"/>
        <v>3</v>
      </c>
      <c r="J4994" s="28">
        <f t="shared" si="630"/>
        <v>1500</v>
      </c>
      <c r="K4994" s="28">
        <f t="shared" si="631"/>
        <v>1800</v>
      </c>
      <c r="L4994" s="11"/>
      <c r="M4994" s="11"/>
      <c r="N4994" s="11"/>
      <c r="O4994" s="11"/>
      <c r="P4994" s="11"/>
      <c r="Q4994" s="11"/>
      <c r="R4994" s="11"/>
      <c r="S4994" s="11"/>
      <c r="T4994" s="11"/>
      <c r="U4994" s="11"/>
      <c r="V4994" s="11"/>
      <c r="W4994" s="11"/>
      <c r="X4994" s="11"/>
      <c r="Y4994" s="11"/>
      <c r="Z4994" s="11"/>
      <c r="AA4994" s="11"/>
      <c r="AB4994" s="11"/>
    </row>
    <row r="4995" spans="2:28" x14ac:dyDescent="0.2">
      <c r="B4995" s="13">
        <f t="shared" si="632"/>
        <v>4992</v>
      </c>
      <c r="C4995" s="12">
        <v>0.70893010295459913</v>
      </c>
      <c r="D4995" s="11">
        <f t="shared" si="625"/>
        <v>21</v>
      </c>
      <c r="E4995" s="11">
        <f t="shared" si="626"/>
        <v>21</v>
      </c>
      <c r="F4995" s="11">
        <f t="shared" si="627"/>
        <v>3150</v>
      </c>
      <c r="G4995" s="12">
        <v>0.6902659638429981</v>
      </c>
      <c r="H4995" s="27">
        <f t="shared" si="628"/>
        <v>3</v>
      </c>
      <c r="I4995" s="11">
        <f t="shared" si="629"/>
        <v>0</v>
      </c>
      <c r="J4995" s="28">
        <f t="shared" si="630"/>
        <v>0</v>
      </c>
      <c r="K4995" s="28">
        <f t="shared" si="631"/>
        <v>3150</v>
      </c>
      <c r="L4995" s="11"/>
      <c r="M4995" s="11"/>
      <c r="N4995" s="11"/>
      <c r="O4995" s="11"/>
      <c r="P4995" s="11"/>
      <c r="Q4995" s="11"/>
      <c r="R4995" s="11"/>
      <c r="S4995" s="11"/>
      <c r="T4995" s="11"/>
      <c r="U4995" s="11"/>
      <c r="V4995" s="11"/>
      <c r="W4995" s="11"/>
      <c r="X4995" s="11"/>
      <c r="Y4995" s="11"/>
      <c r="Z4995" s="11"/>
      <c r="AA4995" s="11"/>
      <c r="AB4995" s="11"/>
    </row>
    <row r="4996" spans="2:28" x14ac:dyDescent="0.2">
      <c r="B4996" s="13">
        <f t="shared" si="632"/>
        <v>4993</v>
      </c>
      <c r="C4996" s="12">
        <v>0.85183466045231748</v>
      </c>
      <c r="D4996" s="11">
        <f t="shared" si="625"/>
        <v>22</v>
      </c>
      <c r="E4996" s="11">
        <f t="shared" si="626"/>
        <v>22</v>
      </c>
      <c r="F4996" s="11">
        <f t="shared" si="627"/>
        <v>3300</v>
      </c>
      <c r="G4996" s="12">
        <v>0.78798926414706394</v>
      </c>
      <c r="H4996" s="27">
        <f t="shared" si="628"/>
        <v>3</v>
      </c>
      <c r="I4996" s="11">
        <f t="shared" si="629"/>
        <v>0</v>
      </c>
      <c r="J4996" s="28">
        <f t="shared" si="630"/>
        <v>0</v>
      </c>
      <c r="K4996" s="28">
        <f t="shared" si="631"/>
        <v>3300</v>
      </c>
      <c r="L4996" s="11"/>
      <c r="M4996" s="11"/>
      <c r="N4996" s="11"/>
      <c r="O4996" s="11"/>
      <c r="P4996" s="11"/>
      <c r="Q4996" s="11"/>
      <c r="R4996" s="11"/>
      <c r="S4996" s="11"/>
      <c r="T4996" s="11"/>
      <c r="U4996" s="11"/>
      <c r="V4996" s="11"/>
      <c r="W4996" s="11"/>
      <c r="X4996" s="11"/>
      <c r="Y4996" s="11"/>
      <c r="Z4996" s="11"/>
      <c r="AA4996" s="11"/>
      <c r="AB4996" s="11"/>
    </row>
    <row r="4997" spans="2:28" x14ac:dyDescent="0.2">
      <c r="B4997" s="13">
        <f t="shared" si="632"/>
        <v>4994</v>
      </c>
      <c r="C4997" s="12">
        <v>0.64505444149519486</v>
      </c>
      <c r="D4997" s="11">
        <f t="shared" ref="D4997:D5060" si="633">SUMIFS($M$4:$M$15,$P$4:$P$15,"&lt;="&amp;C4997,$O$4:$O$15,"&gt;="&amp;C4997)</f>
        <v>20</v>
      </c>
      <c r="E4997" s="11">
        <f t="shared" ref="E4997:E5060" si="634">MIN(D4997,$S$2)</f>
        <v>20</v>
      </c>
      <c r="F4997" s="11">
        <f t="shared" ref="F4997:F5060" si="635">E4997*$S$3</f>
        <v>3000</v>
      </c>
      <c r="G4997" s="12">
        <v>0.60552494935058143</v>
      </c>
      <c r="H4997" s="27">
        <f t="shared" ref="H4997:H5060" si="636">_xlfn.BINOM.INV(E4997,$S$5,G4997)</f>
        <v>2</v>
      </c>
      <c r="I4997" s="11">
        <f t="shared" ref="I4997:I5060" si="637">IF(E4997-H4997&gt;$S$6,E4997-H4997-$S$6,0)</f>
        <v>0</v>
      </c>
      <c r="J4997" s="28">
        <f t="shared" ref="J4997:J5060" si="638">I4997*$S$4</f>
        <v>0</v>
      </c>
      <c r="K4997" s="28">
        <f t="shared" ref="K4997:K5060" si="639">F4997-J4997</f>
        <v>3000</v>
      </c>
      <c r="L4997" s="11"/>
      <c r="M4997" s="11"/>
      <c r="N4997" s="11"/>
      <c r="O4997" s="11"/>
      <c r="P4997" s="11"/>
      <c r="Q4997" s="11"/>
      <c r="R4997" s="11"/>
      <c r="S4997" s="11"/>
      <c r="T4997" s="11"/>
      <c r="U4997" s="11"/>
      <c r="V4997" s="11"/>
      <c r="W4997" s="11"/>
      <c r="X4997" s="11"/>
      <c r="Y4997" s="11"/>
      <c r="Z4997" s="11"/>
      <c r="AA4997" s="11"/>
      <c r="AB4997" s="11"/>
    </row>
    <row r="4998" spans="2:28" x14ac:dyDescent="0.2">
      <c r="B4998" s="13">
        <f t="shared" ref="B4998:B5061" si="640">B4997+1</f>
        <v>4995</v>
      </c>
      <c r="C4998" s="12">
        <v>0.6633258662070235</v>
      </c>
      <c r="D4998" s="11">
        <f t="shared" si="633"/>
        <v>20</v>
      </c>
      <c r="E4998" s="11">
        <f t="shared" si="634"/>
        <v>20</v>
      </c>
      <c r="F4998" s="11">
        <f t="shared" si="635"/>
        <v>3000</v>
      </c>
      <c r="G4998" s="12">
        <v>0.31563747436565337</v>
      </c>
      <c r="H4998" s="27">
        <f t="shared" si="636"/>
        <v>1</v>
      </c>
      <c r="I4998" s="11">
        <f t="shared" si="637"/>
        <v>0</v>
      </c>
      <c r="J4998" s="28">
        <f t="shared" si="638"/>
        <v>0</v>
      </c>
      <c r="K4998" s="28">
        <f t="shared" si="639"/>
        <v>3000</v>
      </c>
      <c r="L4998" s="11"/>
      <c r="M4998" s="11"/>
      <c r="N4998" s="11"/>
      <c r="O4998" s="11"/>
      <c r="P4998" s="11"/>
      <c r="Q4998" s="11"/>
      <c r="R4998" s="11"/>
      <c r="S4998" s="11"/>
      <c r="T4998" s="11"/>
      <c r="U4998" s="11"/>
      <c r="V4998" s="11"/>
      <c r="W4998" s="11"/>
      <c r="X4998" s="11"/>
      <c r="Y4998" s="11"/>
      <c r="Z4998" s="11"/>
      <c r="AA4998" s="11"/>
      <c r="AB4998" s="11"/>
    </row>
    <row r="4999" spans="2:28" x14ac:dyDescent="0.2">
      <c r="B4999" s="13">
        <f t="shared" si="640"/>
        <v>4996</v>
      </c>
      <c r="C4999" s="12">
        <v>6.1622533326052609E-2</v>
      </c>
      <c r="D4999" s="11">
        <f t="shared" si="633"/>
        <v>15</v>
      </c>
      <c r="E4999" s="11">
        <f t="shared" si="634"/>
        <v>15</v>
      </c>
      <c r="F4999" s="11">
        <f t="shared" si="635"/>
        <v>2250</v>
      </c>
      <c r="G4999" s="12">
        <v>0.12524402903157661</v>
      </c>
      <c r="H4999" s="27">
        <f t="shared" si="636"/>
        <v>0</v>
      </c>
      <c r="I4999" s="11">
        <f t="shared" si="637"/>
        <v>0</v>
      </c>
      <c r="J4999" s="28">
        <f t="shared" si="638"/>
        <v>0</v>
      </c>
      <c r="K4999" s="28">
        <f t="shared" si="639"/>
        <v>2250</v>
      </c>
      <c r="L4999" s="11"/>
      <c r="M4999" s="11"/>
      <c r="N4999" s="11"/>
      <c r="O4999" s="11"/>
      <c r="P4999" s="11"/>
      <c r="Q4999" s="11"/>
      <c r="R4999" s="11"/>
      <c r="S4999" s="11"/>
      <c r="T4999" s="11"/>
      <c r="U4999" s="11"/>
      <c r="V4999" s="11"/>
      <c r="W4999" s="11"/>
      <c r="X4999" s="11"/>
      <c r="Y4999" s="11"/>
      <c r="Z4999" s="11"/>
      <c r="AA4999" s="11"/>
      <c r="AB4999" s="11"/>
    </row>
    <row r="5000" spans="2:28" x14ac:dyDescent="0.2">
      <c r="B5000" s="13">
        <f t="shared" si="640"/>
        <v>4997</v>
      </c>
      <c r="C5000" s="12">
        <v>7.8952440776673072E-2</v>
      </c>
      <c r="D5000" s="11">
        <f t="shared" si="633"/>
        <v>15</v>
      </c>
      <c r="E5000" s="11">
        <f t="shared" si="634"/>
        <v>15</v>
      </c>
      <c r="F5000" s="11">
        <f t="shared" si="635"/>
        <v>2250</v>
      </c>
      <c r="G5000" s="12">
        <v>4.9971455209510518E-2</v>
      </c>
      <c r="H5000" s="27">
        <f t="shared" si="636"/>
        <v>0</v>
      </c>
      <c r="I5000" s="11">
        <f t="shared" si="637"/>
        <v>0</v>
      </c>
      <c r="J5000" s="28">
        <f t="shared" si="638"/>
        <v>0</v>
      </c>
      <c r="K5000" s="28">
        <f t="shared" si="639"/>
        <v>2250</v>
      </c>
      <c r="L5000" s="11"/>
      <c r="M5000" s="11"/>
      <c r="N5000" s="11"/>
      <c r="O5000" s="11"/>
      <c r="P5000" s="11"/>
      <c r="Q5000" s="11"/>
      <c r="R5000" s="11"/>
      <c r="S5000" s="11"/>
      <c r="T5000" s="11"/>
      <c r="U5000" s="11"/>
      <c r="V5000" s="11"/>
      <c r="W5000" s="11"/>
      <c r="X5000" s="11"/>
      <c r="Y5000" s="11"/>
      <c r="Z5000" s="11"/>
      <c r="AA5000" s="11"/>
      <c r="AB5000" s="11"/>
    </row>
    <row r="5001" spans="2:28" x14ac:dyDescent="0.2">
      <c r="B5001" s="13">
        <f t="shared" si="640"/>
        <v>4998</v>
      </c>
      <c r="C5001" s="12">
        <v>7.6436606484772684E-2</v>
      </c>
      <c r="D5001" s="11">
        <f t="shared" si="633"/>
        <v>15</v>
      </c>
      <c r="E5001" s="11">
        <f t="shared" si="634"/>
        <v>15</v>
      </c>
      <c r="F5001" s="11">
        <f t="shared" si="635"/>
        <v>2250</v>
      </c>
      <c r="G5001" s="12">
        <v>0.91610130271215351</v>
      </c>
      <c r="H5001" s="27">
        <f t="shared" si="636"/>
        <v>3</v>
      </c>
      <c r="I5001" s="11">
        <f t="shared" si="637"/>
        <v>0</v>
      </c>
      <c r="J5001" s="28">
        <f t="shared" si="638"/>
        <v>0</v>
      </c>
      <c r="K5001" s="28">
        <f t="shared" si="639"/>
        <v>2250</v>
      </c>
      <c r="L5001" s="11"/>
      <c r="M5001" s="11"/>
      <c r="N5001" s="11"/>
      <c r="O5001" s="11"/>
      <c r="P5001" s="11"/>
      <c r="Q5001" s="11"/>
      <c r="R5001" s="11"/>
      <c r="S5001" s="11"/>
      <c r="T5001" s="11"/>
      <c r="U5001" s="11"/>
      <c r="V5001" s="11"/>
      <c r="W5001" s="11"/>
      <c r="X5001" s="11"/>
      <c r="Y5001" s="11"/>
      <c r="Z5001" s="11"/>
      <c r="AA5001" s="11"/>
      <c r="AB5001" s="11"/>
    </row>
    <row r="5002" spans="2:28" x14ac:dyDescent="0.2">
      <c r="B5002" s="13">
        <f t="shared" si="640"/>
        <v>4999</v>
      </c>
      <c r="C5002" s="12">
        <v>0.55552636081428486</v>
      </c>
      <c r="D5002" s="11">
        <f t="shared" si="633"/>
        <v>20</v>
      </c>
      <c r="E5002" s="11">
        <f t="shared" si="634"/>
        <v>20</v>
      </c>
      <c r="F5002" s="11">
        <f t="shared" si="635"/>
        <v>3000</v>
      </c>
      <c r="G5002" s="12">
        <v>1.6927172692174253E-2</v>
      </c>
      <c r="H5002" s="27">
        <f t="shared" si="636"/>
        <v>0</v>
      </c>
      <c r="I5002" s="11">
        <f t="shared" si="637"/>
        <v>1</v>
      </c>
      <c r="J5002" s="28">
        <f t="shared" si="638"/>
        <v>500</v>
      </c>
      <c r="K5002" s="28">
        <f t="shared" si="639"/>
        <v>2500</v>
      </c>
      <c r="L5002" s="11"/>
      <c r="M5002" s="11"/>
      <c r="N5002" s="11"/>
      <c r="O5002" s="11"/>
      <c r="P5002" s="11"/>
      <c r="Q5002" s="11"/>
      <c r="R5002" s="11"/>
      <c r="S5002" s="11"/>
      <c r="T5002" s="11"/>
      <c r="U5002" s="11"/>
      <c r="V5002" s="11"/>
      <c r="W5002" s="11"/>
      <c r="X5002" s="11"/>
      <c r="Y5002" s="11"/>
      <c r="Z5002" s="11"/>
      <c r="AA5002" s="11"/>
      <c r="AB5002" s="11"/>
    </row>
    <row r="5003" spans="2:28" x14ac:dyDescent="0.2">
      <c r="B5003" s="13">
        <f t="shared" si="640"/>
        <v>5000</v>
      </c>
      <c r="C5003" s="12">
        <v>0.70195590317804379</v>
      </c>
      <c r="D5003" s="11">
        <f t="shared" si="633"/>
        <v>21</v>
      </c>
      <c r="E5003" s="11">
        <f t="shared" si="634"/>
        <v>21</v>
      </c>
      <c r="F5003" s="11">
        <f t="shared" si="635"/>
        <v>3150</v>
      </c>
      <c r="G5003" s="12">
        <v>0.97440559912767599</v>
      </c>
      <c r="H5003" s="27">
        <f t="shared" si="636"/>
        <v>5</v>
      </c>
      <c r="I5003" s="11">
        <f t="shared" si="637"/>
        <v>0</v>
      </c>
      <c r="J5003" s="28">
        <f t="shared" si="638"/>
        <v>0</v>
      </c>
      <c r="K5003" s="28">
        <f t="shared" si="639"/>
        <v>3150</v>
      </c>
      <c r="L5003" s="11"/>
      <c r="M5003" s="11"/>
      <c r="N5003" s="11"/>
      <c r="O5003" s="11"/>
      <c r="P5003" s="11"/>
      <c r="Q5003" s="11"/>
      <c r="R5003" s="11"/>
      <c r="S5003" s="11"/>
      <c r="T5003" s="11"/>
      <c r="U5003" s="11"/>
      <c r="V5003" s="11"/>
      <c r="W5003" s="11"/>
      <c r="X5003" s="11"/>
      <c r="Y5003" s="11"/>
      <c r="Z5003" s="11"/>
      <c r="AA5003" s="11"/>
      <c r="AB5003" s="11"/>
    </row>
    <row r="5004" spans="2:28" x14ac:dyDescent="0.2">
      <c r="B5004" s="13">
        <f t="shared" si="640"/>
        <v>5001</v>
      </c>
      <c r="C5004" s="12">
        <v>0.67364036475124567</v>
      </c>
      <c r="D5004" s="11">
        <f t="shared" si="633"/>
        <v>20</v>
      </c>
      <c r="E5004" s="11">
        <f t="shared" si="634"/>
        <v>20</v>
      </c>
      <c r="F5004" s="11">
        <f t="shared" si="635"/>
        <v>3000</v>
      </c>
      <c r="G5004" s="12">
        <v>0.5518301505814186</v>
      </c>
      <c r="H5004" s="27">
        <f t="shared" si="636"/>
        <v>2</v>
      </c>
      <c r="I5004" s="11">
        <f t="shared" si="637"/>
        <v>0</v>
      </c>
      <c r="J5004" s="28">
        <f t="shared" si="638"/>
        <v>0</v>
      </c>
      <c r="K5004" s="28">
        <f t="shared" si="639"/>
        <v>3000</v>
      </c>
      <c r="L5004" s="11"/>
      <c r="M5004" s="11"/>
      <c r="N5004" s="11"/>
      <c r="O5004" s="11"/>
      <c r="P5004" s="11"/>
      <c r="Q5004" s="11"/>
      <c r="R5004" s="11"/>
      <c r="S5004" s="11"/>
      <c r="T5004" s="11"/>
      <c r="U5004" s="11"/>
      <c r="V5004" s="11"/>
      <c r="W5004" s="11"/>
      <c r="X5004" s="11"/>
      <c r="Y5004" s="11"/>
      <c r="Z5004" s="11"/>
      <c r="AA5004" s="11"/>
      <c r="AB5004" s="11"/>
    </row>
    <row r="5005" spans="2:28" x14ac:dyDescent="0.2">
      <c r="B5005" s="13">
        <f t="shared" si="640"/>
        <v>5002</v>
      </c>
      <c r="C5005" s="12">
        <v>0.47664350408493883</v>
      </c>
      <c r="D5005" s="11">
        <f t="shared" si="633"/>
        <v>19</v>
      </c>
      <c r="E5005" s="11">
        <f t="shared" si="634"/>
        <v>19</v>
      </c>
      <c r="F5005" s="11">
        <f t="shared" si="635"/>
        <v>2850</v>
      </c>
      <c r="G5005" s="12">
        <v>0.36338561007602987</v>
      </c>
      <c r="H5005" s="27">
        <f t="shared" si="636"/>
        <v>1</v>
      </c>
      <c r="I5005" s="11">
        <f t="shared" si="637"/>
        <v>0</v>
      </c>
      <c r="J5005" s="28">
        <f t="shared" si="638"/>
        <v>0</v>
      </c>
      <c r="K5005" s="28">
        <f t="shared" si="639"/>
        <v>2850</v>
      </c>
      <c r="L5005" s="11"/>
      <c r="M5005" s="11"/>
      <c r="N5005" s="11"/>
      <c r="O5005" s="11"/>
      <c r="P5005" s="11"/>
      <c r="Q5005" s="11"/>
      <c r="R5005" s="11"/>
      <c r="S5005" s="11"/>
      <c r="T5005" s="11"/>
      <c r="U5005" s="11"/>
      <c r="V5005" s="11"/>
      <c r="W5005" s="11"/>
      <c r="X5005" s="11"/>
      <c r="Y5005" s="11"/>
      <c r="Z5005" s="11"/>
      <c r="AA5005" s="11"/>
      <c r="AB5005" s="11"/>
    </row>
    <row r="5006" spans="2:28" x14ac:dyDescent="0.2">
      <c r="B5006" s="13">
        <f t="shared" si="640"/>
        <v>5003</v>
      </c>
      <c r="C5006" s="12">
        <v>0.67589575251682232</v>
      </c>
      <c r="D5006" s="11">
        <f t="shared" si="633"/>
        <v>20</v>
      </c>
      <c r="E5006" s="11">
        <f t="shared" si="634"/>
        <v>20</v>
      </c>
      <c r="F5006" s="11">
        <f t="shared" si="635"/>
        <v>3000</v>
      </c>
      <c r="G5006" s="12">
        <v>0.96171920720994897</v>
      </c>
      <c r="H5006" s="27">
        <f t="shared" si="636"/>
        <v>5</v>
      </c>
      <c r="I5006" s="11">
        <f t="shared" si="637"/>
        <v>0</v>
      </c>
      <c r="J5006" s="28">
        <f t="shared" si="638"/>
        <v>0</v>
      </c>
      <c r="K5006" s="28">
        <f t="shared" si="639"/>
        <v>3000</v>
      </c>
      <c r="L5006" s="11"/>
      <c r="M5006" s="11"/>
      <c r="N5006" s="11"/>
      <c r="O5006" s="11"/>
      <c r="P5006" s="11"/>
      <c r="Q5006" s="11"/>
      <c r="R5006" s="11"/>
      <c r="S5006" s="11"/>
      <c r="T5006" s="11"/>
      <c r="U5006" s="11"/>
      <c r="V5006" s="11"/>
      <c r="W5006" s="11"/>
      <c r="X5006" s="11"/>
      <c r="Y5006" s="11"/>
      <c r="Z5006" s="11"/>
      <c r="AA5006" s="11"/>
      <c r="AB5006" s="11"/>
    </row>
    <row r="5007" spans="2:28" x14ac:dyDescent="0.2">
      <c r="B5007" s="13">
        <f t="shared" si="640"/>
        <v>5004</v>
      </c>
      <c r="C5007" s="12">
        <v>1.9698273511681852E-2</v>
      </c>
      <c r="D5007" s="11">
        <f t="shared" si="633"/>
        <v>14</v>
      </c>
      <c r="E5007" s="11">
        <f t="shared" si="634"/>
        <v>14</v>
      </c>
      <c r="F5007" s="11">
        <f t="shared" si="635"/>
        <v>2100</v>
      </c>
      <c r="G5007" s="12">
        <v>0.9308878820294082</v>
      </c>
      <c r="H5007" s="27">
        <f t="shared" si="636"/>
        <v>3</v>
      </c>
      <c r="I5007" s="11">
        <f t="shared" si="637"/>
        <v>0</v>
      </c>
      <c r="J5007" s="28">
        <f t="shared" si="638"/>
        <v>0</v>
      </c>
      <c r="K5007" s="28">
        <f t="shared" si="639"/>
        <v>2100</v>
      </c>
      <c r="L5007" s="11"/>
      <c r="M5007" s="11"/>
      <c r="N5007" s="11"/>
      <c r="O5007" s="11"/>
      <c r="P5007" s="11"/>
      <c r="Q5007" s="11"/>
      <c r="R5007" s="11"/>
      <c r="S5007" s="11"/>
      <c r="T5007" s="11"/>
      <c r="U5007" s="11"/>
      <c r="V5007" s="11"/>
      <c r="W5007" s="11"/>
      <c r="X5007" s="11"/>
      <c r="Y5007" s="11"/>
      <c r="Z5007" s="11"/>
      <c r="AA5007" s="11"/>
      <c r="AB5007" s="11"/>
    </row>
    <row r="5008" spans="2:28" x14ac:dyDescent="0.2">
      <c r="B5008" s="13">
        <f t="shared" si="640"/>
        <v>5005</v>
      </c>
      <c r="C5008" s="12">
        <v>0.82384633313452538</v>
      </c>
      <c r="D5008" s="11">
        <f t="shared" si="633"/>
        <v>22</v>
      </c>
      <c r="E5008" s="11">
        <f t="shared" si="634"/>
        <v>22</v>
      </c>
      <c r="F5008" s="11">
        <f t="shared" si="635"/>
        <v>3300</v>
      </c>
      <c r="G5008" s="12">
        <v>0.23497320812407674</v>
      </c>
      <c r="H5008" s="27">
        <f t="shared" si="636"/>
        <v>1</v>
      </c>
      <c r="I5008" s="11">
        <f t="shared" si="637"/>
        <v>2</v>
      </c>
      <c r="J5008" s="28">
        <f t="shared" si="638"/>
        <v>1000</v>
      </c>
      <c r="K5008" s="28">
        <f t="shared" si="639"/>
        <v>2300</v>
      </c>
      <c r="L5008" s="11"/>
      <c r="M5008" s="11"/>
      <c r="N5008" s="11"/>
      <c r="O5008" s="11"/>
      <c r="P5008" s="11"/>
      <c r="Q5008" s="11"/>
      <c r="R5008" s="11"/>
      <c r="S5008" s="11"/>
      <c r="T5008" s="11"/>
      <c r="U5008" s="11"/>
      <c r="V5008" s="11"/>
      <c r="W5008" s="11"/>
      <c r="X5008" s="11"/>
      <c r="Y5008" s="11"/>
      <c r="Z5008" s="11"/>
      <c r="AA5008" s="11"/>
      <c r="AB5008" s="11"/>
    </row>
    <row r="5009" spans="2:28" x14ac:dyDescent="0.2">
      <c r="B5009" s="13">
        <f t="shared" si="640"/>
        <v>5006</v>
      </c>
      <c r="C5009" s="12">
        <v>1.7629610937828666E-2</v>
      </c>
      <c r="D5009" s="11">
        <f t="shared" si="633"/>
        <v>14</v>
      </c>
      <c r="E5009" s="11">
        <f t="shared" si="634"/>
        <v>14</v>
      </c>
      <c r="F5009" s="11">
        <f t="shared" si="635"/>
        <v>2100</v>
      </c>
      <c r="G5009" s="12">
        <v>0.38974301591140303</v>
      </c>
      <c r="H5009" s="27">
        <f t="shared" si="636"/>
        <v>1</v>
      </c>
      <c r="I5009" s="11">
        <f t="shared" si="637"/>
        <v>0</v>
      </c>
      <c r="J5009" s="28">
        <f t="shared" si="638"/>
        <v>0</v>
      </c>
      <c r="K5009" s="28">
        <f t="shared" si="639"/>
        <v>2100</v>
      </c>
      <c r="L5009" s="11"/>
      <c r="M5009" s="11"/>
      <c r="N5009" s="11"/>
      <c r="O5009" s="11"/>
      <c r="P5009" s="11"/>
      <c r="Q5009" s="11"/>
      <c r="R5009" s="11"/>
      <c r="S5009" s="11"/>
      <c r="T5009" s="11"/>
      <c r="U5009" s="11"/>
      <c r="V5009" s="11"/>
      <c r="W5009" s="11"/>
      <c r="X5009" s="11"/>
      <c r="Y5009" s="11"/>
      <c r="Z5009" s="11"/>
      <c r="AA5009" s="11"/>
      <c r="AB5009" s="11"/>
    </row>
    <row r="5010" spans="2:28" x14ac:dyDescent="0.2">
      <c r="B5010" s="13">
        <f t="shared" si="640"/>
        <v>5007</v>
      </c>
      <c r="C5010" s="12">
        <v>0.54930491528828507</v>
      </c>
      <c r="D5010" s="11">
        <f t="shared" si="633"/>
        <v>20</v>
      </c>
      <c r="E5010" s="11">
        <f t="shared" si="634"/>
        <v>20</v>
      </c>
      <c r="F5010" s="11">
        <f t="shared" si="635"/>
        <v>3000</v>
      </c>
      <c r="G5010" s="12">
        <v>0.15040811388576891</v>
      </c>
      <c r="H5010" s="27">
        <f t="shared" si="636"/>
        <v>1</v>
      </c>
      <c r="I5010" s="11">
        <f t="shared" si="637"/>
        <v>0</v>
      </c>
      <c r="J5010" s="28">
        <f t="shared" si="638"/>
        <v>0</v>
      </c>
      <c r="K5010" s="28">
        <f t="shared" si="639"/>
        <v>3000</v>
      </c>
      <c r="L5010" s="11"/>
      <c r="M5010" s="11"/>
      <c r="N5010" s="11"/>
      <c r="O5010" s="11"/>
      <c r="P5010" s="11"/>
      <c r="Q5010" s="11"/>
      <c r="R5010" s="11"/>
      <c r="S5010" s="11"/>
      <c r="T5010" s="11"/>
      <c r="U5010" s="11"/>
      <c r="V5010" s="11"/>
      <c r="W5010" s="11"/>
      <c r="X5010" s="11"/>
      <c r="Y5010" s="11"/>
      <c r="Z5010" s="11"/>
      <c r="AA5010" s="11"/>
      <c r="AB5010" s="11"/>
    </row>
    <row r="5011" spans="2:28" x14ac:dyDescent="0.2">
      <c r="B5011" s="13">
        <f t="shared" si="640"/>
        <v>5008</v>
      </c>
      <c r="C5011" s="12">
        <v>0.5643606391366448</v>
      </c>
      <c r="D5011" s="11">
        <f t="shared" si="633"/>
        <v>20</v>
      </c>
      <c r="E5011" s="11">
        <f t="shared" si="634"/>
        <v>20</v>
      </c>
      <c r="F5011" s="11">
        <f t="shared" si="635"/>
        <v>3000</v>
      </c>
      <c r="G5011" s="12">
        <v>0.93860581142158572</v>
      </c>
      <c r="H5011" s="27">
        <f t="shared" si="636"/>
        <v>4</v>
      </c>
      <c r="I5011" s="11">
        <f t="shared" si="637"/>
        <v>0</v>
      </c>
      <c r="J5011" s="28">
        <f t="shared" si="638"/>
        <v>0</v>
      </c>
      <c r="K5011" s="28">
        <f t="shared" si="639"/>
        <v>3000</v>
      </c>
      <c r="L5011" s="11"/>
      <c r="M5011" s="11"/>
      <c r="N5011" s="11"/>
      <c r="O5011" s="11"/>
      <c r="P5011" s="11"/>
      <c r="Q5011" s="11"/>
      <c r="R5011" s="11"/>
      <c r="S5011" s="11"/>
      <c r="T5011" s="11"/>
      <c r="U5011" s="11"/>
      <c r="V5011" s="11"/>
      <c r="W5011" s="11"/>
      <c r="X5011" s="11"/>
      <c r="Y5011" s="11"/>
      <c r="Z5011" s="11"/>
      <c r="AA5011" s="11"/>
      <c r="AB5011" s="11"/>
    </row>
    <row r="5012" spans="2:28" x14ac:dyDescent="0.2">
      <c r="B5012" s="13">
        <f t="shared" si="640"/>
        <v>5009</v>
      </c>
      <c r="C5012" s="12">
        <v>0.79968415719808483</v>
      </c>
      <c r="D5012" s="11">
        <f t="shared" si="633"/>
        <v>21</v>
      </c>
      <c r="E5012" s="11">
        <f t="shared" si="634"/>
        <v>21</v>
      </c>
      <c r="F5012" s="11">
        <f t="shared" si="635"/>
        <v>3150</v>
      </c>
      <c r="G5012" s="12">
        <v>0.67740280745508052</v>
      </c>
      <c r="H5012" s="27">
        <f t="shared" si="636"/>
        <v>3</v>
      </c>
      <c r="I5012" s="11">
        <f t="shared" si="637"/>
        <v>0</v>
      </c>
      <c r="J5012" s="28">
        <f t="shared" si="638"/>
        <v>0</v>
      </c>
      <c r="K5012" s="28">
        <f t="shared" si="639"/>
        <v>3150</v>
      </c>
      <c r="L5012" s="11"/>
      <c r="M5012" s="11"/>
      <c r="N5012" s="11"/>
      <c r="O5012" s="11"/>
      <c r="P5012" s="11"/>
      <c r="Q5012" s="11"/>
      <c r="R5012" s="11"/>
      <c r="S5012" s="11"/>
      <c r="T5012" s="11"/>
      <c r="U5012" s="11"/>
      <c r="V5012" s="11"/>
      <c r="W5012" s="11"/>
      <c r="X5012" s="11"/>
      <c r="Y5012" s="11"/>
      <c r="Z5012" s="11"/>
      <c r="AA5012" s="11"/>
      <c r="AB5012" s="11"/>
    </row>
    <row r="5013" spans="2:28" x14ac:dyDescent="0.2">
      <c r="B5013" s="13">
        <f t="shared" si="640"/>
        <v>5010</v>
      </c>
      <c r="C5013" s="12">
        <v>0.95125281647895477</v>
      </c>
      <c r="D5013" s="11">
        <f t="shared" si="633"/>
        <v>24</v>
      </c>
      <c r="E5013" s="11">
        <f t="shared" si="634"/>
        <v>22</v>
      </c>
      <c r="F5013" s="11">
        <f t="shared" si="635"/>
        <v>3300</v>
      </c>
      <c r="G5013" s="12">
        <v>0.56713586826479123</v>
      </c>
      <c r="H5013" s="27">
        <f t="shared" si="636"/>
        <v>2</v>
      </c>
      <c r="I5013" s="11">
        <f t="shared" si="637"/>
        <v>1</v>
      </c>
      <c r="J5013" s="28">
        <f t="shared" si="638"/>
        <v>500</v>
      </c>
      <c r="K5013" s="28">
        <f t="shared" si="639"/>
        <v>2800</v>
      </c>
      <c r="L5013" s="11"/>
      <c r="M5013" s="11"/>
      <c r="N5013" s="11"/>
      <c r="O5013" s="11"/>
      <c r="P5013" s="11"/>
      <c r="Q5013" s="11"/>
      <c r="R5013" s="11"/>
      <c r="S5013" s="11"/>
      <c r="T5013" s="11"/>
      <c r="U5013" s="11"/>
      <c r="V5013" s="11"/>
      <c r="W5013" s="11"/>
      <c r="X5013" s="11"/>
      <c r="Y5013" s="11"/>
      <c r="Z5013" s="11"/>
      <c r="AA5013" s="11"/>
      <c r="AB5013" s="11"/>
    </row>
    <row r="5014" spans="2:28" x14ac:dyDescent="0.2">
      <c r="B5014" s="13">
        <f t="shared" si="640"/>
        <v>5011</v>
      </c>
      <c r="C5014" s="12">
        <v>0.96060277142434647</v>
      </c>
      <c r="D5014" s="11">
        <f t="shared" si="633"/>
        <v>24</v>
      </c>
      <c r="E5014" s="11">
        <f t="shared" si="634"/>
        <v>22</v>
      </c>
      <c r="F5014" s="11">
        <f t="shared" si="635"/>
        <v>3300</v>
      </c>
      <c r="G5014" s="12">
        <v>0.7788732321820494</v>
      </c>
      <c r="H5014" s="27">
        <f t="shared" si="636"/>
        <v>3</v>
      </c>
      <c r="I5014" s="11">
        <f t="shared" si="637"/>
        <v>0</v>
      </c>
      <c r="J5014" s="28">
        <f t="shared" si="638"/>
        <v>0</v>
      </c>
      <c r="K5014" s="28">
        <f t="shared" si="639"/>
        <v>3300</v>
      </c>
      <c r="L5014" s="11"/>
      <c r="M5014" s="11"/>
      <c r="N5014" s="11"/>
      <c r="O5014" s="11"/>
      <c r="P5014" s="11"/>
      <c r="Q5014" s="11"/>
      <c r="R5014" s="11"/>
      <c r="S5014" s="11"/>
      <c r="T5014" s="11"/>
      <c r="U5014" s="11"/>
      <c r="V5014" s="11"/>
      <c r="W5014" s="11"/>
      <c r="X5014" s="11"/>
      <c r="Y5014" s="11"/>
      <c r="Z5014" s="11"/>
      <c r="AA5014" s="11"/>
      <c r="AB5014" s="11"/>
    </row>
    <row r="5015" spans="2:28" x14ac:dyDescent="0.2">
      <c r="B5015" s="13">
        <f t="shared" si="640"/>
        <v>5012</v>
      </c>
      <c r="C5015" s="12">
        <v>0.18643688170512895</v>
      </c>
      <c r="D5015" s="11">
        <f t="shared" si="633"/>
        <v>17</v>
      </c>
      <c r="E5015" s="11">
        <f t="shared" si="634"/>
        <v>17</v>
      </c>
      <c r="F5015" s="11">
        <f t="shared" si="635"/>
        <v>2550</v>
      </c>
      <c r="G5015" s="12">
        <v>0.95849167229922805</v>
      </c>
      <c r="H5015" s="27">
        <f t="shared" si="636"/>
        <v>4</v>
      </c>
      <c r="I5015" s="11">
        <f t="shared" si="637"/>
        <v>0</v>
      </c>
      <c r="J5015" s="28">
        <f t="shared" si="638"/>
        <v>0</v>
      </c>
      <c r="K5015" s="28">
        <f t="shared" si="639"/>
        <v>2550</v>
      </c>
      <c r="L5015" s="11"/>
      <c r="M5015" s="11"/>
      <c r="N5015" s="11"/>
      <c r="O5015" s="11"/>
      <c r="P5015" s="11"/>
      <c r="Q5015" s="11"/>
      <c r="R5015" s="11"/>
      <c r="S5015" s="11"/>
      <c r="T5015" s="11"/>
      <c r="U5015" s="11"/>
      <c r="V5015" s="11"/>
      <c r="W5015" s="11"/>
      <c r="X5015" s="11"/>
      <c r="Y5015" s="11"/>
      <c r="Z5015" s="11"/>
      <c r="AA5015" s="11"/>
      <c r="AB5015" s="11"/>
    </row>
    <row r="5016" spans="2:28" x14ac:dyDescent="0.2">
      <c r="B5016" s="13">
        <f t="shared" si="640"/>
        <v>5013</v>
      </c>
      <c r="C5016" s="12">
        <v>0.73827000967687206</v>
      </c>
      <c r="D5016" s="11">
        <f t="shared" si="633"/>
        <v>21</v>
      </c>
      <c r="E5016" s="11">
        <f t="shared" si="634"/>
        <v>21</v>
      </c>
      <c r="F5016" s="11">
        <f t="shared" si="635"/>
        <v>3150</v>
      </c>
      <c r="G5016" s="12">
        <v>0.15436948680364604</v>
      </c>
      <c r="H5016" s="27">
        <f t="shared" si="636"/>
        <v>1</v>
      </c>
      <c r="I5016" s="11">
        <f t="shared" si="637"/>
        <v>1</v>
      </c>
      <c r="J5016" s="28">
        <f t="shared" si="638"/>
        <v>500</v>
      </c>
      <c r="K5016" s="28">
        <f t="shared" si="639"/>
        <v>2650</v>
      </c>
      <c r="L5016" s="11"/>
      <c r="M5016" s="11"/>
      <c r="N5016" s="11"/>
      <c r="O5016" s="11"/>
      <c r="P5016" s="11"/>
      <c r="Q5016" s="11"/>
      <c r="R5016" s="11"/>
      <c r="S5016" s="11"/>
      <c r="T5016" s="11"/>
      <c r="U5016" s="11"/>
      <c r="V5016" s="11"/>
      <c r="W5016" s="11"/>
      <c r="X5016" s="11"/>
      <c r="Y5016" s="11"/>
      <c r="Z5016" s="11"/>
      <c r="AA5016" s="11"/>
      <c r="AB5016" s="11"/>
    </row>
    <row r="5017" spans="2:28" x14ac:dyDescent="0.2">
      <c r="B5017" s="13">
        <f t="shared" si="640"/>
        <v>5014</v>
      </c>
      <c r="C5017" s="12">
        <v>0.55790656732110544</v>
      </c>
      <c r="D5017" s="11">
        <f t="shared" si="633"/>
        <v>20</v>
      </c>
      <c r="E5017" s="11">
        <f t="shared" si="634"/>
        <v>20</v>
      </c>
      <c r="F5017" s="11">
        <f t="shared" si="635"/>
        <v>3000</v>
      </c>
      <c r="G5017" s="12">
        <v>5.5741150709476384E-2</v>
      </c>
      <c r="H5017" s="27">
        <f t="shared" si="636"/>
        <v>0</v>
      </c>
      <c r="I5017" s="11">
        <f t="shared" si="637"/>
        <v>1</v>
      </c>
      <c r="J5017" s="28">
        <f t="shared" si="638"/>
        <v>500</v>
      </c>
      <c r="K5017" s="28">
        <f t="shared" si="639"/>
        <v>2500</v>
      </c>
      <c r="L5017" s="11"/>
      <c r="M5017" s="11"/>
      <c r="N5017" s="11"/>
      <c r="O5017" s="11"/>
      <c r="P5017" s="11"/>
      <c r="Q5017" s="11"/>
      <c r="R5017" s="11"/>
      <c r="S5017" s="11"/>
      <c r="T5017" s="11"/>
      <c r="U5017" s="11"/>
      <c r="V5017" s="11"/>
      <c r="W5017" s="11"/>
      <c r="X5017" s="11"/>
      <c r="Y5017" s="11"/>
      <c r="Z5017" s="11"/>
      <c r="AA5017" s="11"/>
      <c r="AB5017" s="11"/>
    </row>
    <row r="5018" spans="2:28" x14ac:dyDescent="0.2">
      <c r="B5018" s="13">
        <f t="shared" si="640"/>
        <v>5015</v>
      </c>
      <c r="C5018" s="12">
        <v>0.65912448633446807</v>
      </c>
      <c r="D5018" s="11">
        <f t="shared" si="633"/>
        <v>20</v>
      </c>
      <c r="E5018" s="11">
        <f t="shared" si="634"/>
        <v>20</v>
      </c>
      <c r="F5018" s="11">
        <f t="shared" si="635"/>
        <v>3000</v>
      </c>
      <c r="G5018" s="12">
        <v>0.21997571151801898</v>
      </c>
      <c r="H5018" s="27">
        <f t="shared" si="636"/>
        <v>1</v>
      </c>
      <c r="I5018" s="11">
        <f t="shared" si="637"/>
        <v>0</v>
      </c>
      <c r="J5018" s="28">
        <f t="shared" si="638"/>
        <v>0</v>
      </c>
      <c r="K5018" s="28">
        <f t="shared" si="639"/>
        <v>3000</v>
      </c>
      <c r="L5018" s="11"/>
      <c r="M5018" s="11"/>
      <c r="N5018" s="11"/>
      <c r="O5018" s="11"/>
      <c r="P5018" s="11"/>
      <c r="Q5018" s="11"/>
      <c r="R5018" s="11"/>
      <c r="S5018" s="11"/>
      <c r="T5018" s="11"/>
      <c r="U5018" s="11"/>
      <c r="V5018" s="11"/>
      <c r="W5018" s="11"/>
      <c r="X5018" s="11"/>
      <c r="Y5018" s="11"/>
      <c r="Z5018" s="11"/>
      <c r="AA5018" s="11"/>
      <c r="AB5018" s="11"/>
    </row>
    <row r="5019" spans="2:28" x14ac:dyDescent="0.2">
      <c r="B5019" s="13">
        <f t="shared" si="640"/>
        <v>5016</v>
      </c>
      <c r="C5019" s="12">
        <v>0.23872865603988425</v>
      </c>
      <c r="D5019" s="11">
        <f t="shared" si="633"/>
        <v>17</v>
      </c>
      <c r="E5019" s="11">
        <f t="shared" si="634"/>
        <v>17</v>
      </c>
      <c r="F5019" s="11">
        <f t="shared" si="635"/>
        <v>2550</v>
      </c>
      <c r="G5019" s="12">
        <v>0.26708087318945251</v>
      </c>
      <c r="H5019" s="27">
        <f t="shared" si="636"/>
        <v>1</v>
      </c>
      <c r="I5019" s="11">
        <f t="shared" si="637"/>
        <v>0</v>
      </c>
      <c r="J5019" s="28">
        <f t="shared" si="638"/>
        <v>0</v>
      </c>
      <c r="K5019" s="28">
        <f t="shared" si="639"/>
        <v>2550</v>
      </c>
      <c r="L5019" s="11"/>
      <c r="M5019" s="11"/>
      <c r="N5019" s="11"/>
      <c r="O5019" s="11"/>
      <c r="P5019" s="11"/>
      <c r="Q5019" s="11"/>
      <c r="R5019" s="11"/>
      <c r="S5019" s="11"/>
      <c r="T5019" s="11"/>
      <c r="U5019" s="11"/>
      <c r="V5019" s="11"/>
      <c r="W5019" s="11"/>
      <c r="X5019" s="11"/>
      <c r="Y5019" s="11"/>
      <c r="Z5019" s="11"/>
      <c r="AA5019" s="11"/>
      <c r="AB5019" s="11"/>
    </row>
    <row r="5020" spans="2:28" x14ac:dyDescent="0.2">
      <c r="B5020" s="13">
        <f t="shared" si="640"/>
        <v>5017</v>
      </c>
      <c r="C5020" s="12">
        <v>0.97222654264287911</v>
      </c>
      <c r="D5020" s="11">
        <f t="shared" si="633"/>
        <v>24</v>
      </c>
      <c r="E5020" s="11">
        <f t="shared" si="634"/>
        <v>22</v>
      </c>
      <c r="F5020" s="11">
        <f t="shared" si="635"/>
        <v>3300</v>
      </c>
      <c r="G5020" s="12">
        <v>0.34222533105969477</v>
      </c>
      <c r="H5020" s="27">
        <f t="shared" si="636"/>
        <v>2</v>
      </c>
      <c r="I5020" s="11">
        <f t="shared" si="637"/>
        <v>1</v>
      </c>
      <c r="J5020" s="28">
        <f t="shared" si="638"/>
        <v>500</v>
      </c>
      <c r="K5020" s="28">
        <f t="shared" si="639"/>
        <v>2800</v>
      </c>
      <c r="L5020" s="11"/>
      <c r="M5020" s="11"/>
      <c r="N5020" s="11"/>
      <c r="O5020" s="11"/>
      <c r="P5020" s="11"/>
      <c r="Q5020" s="11"/>
      <c r="R5020" s="11"/>
      <c r="S5020" s="11"/>
      <c r="T5020" s="11"/>
      <c r="U5020" s="11"/>
      <c r="V5020" s="11"/>
      <c r="W5020" s="11"/>
      <c r="X5020" s="11"/>
      <c r="Y5020" s="11"/>
      <c r="Z5020" s="11"/>
      <c r="AA5020" s="11"/>
      <c r="AB5020" s="11"/>
    </row>
    <row r="5021" spans="2:28" x14ac:dyDescent="0.2">
      <c r="B5021" s="13">
        <f t="shared" si="640"/>
        <v>5018</v>
      </c>
      <c r="C5021" s="12">
        <v>0.73251449949287351</v>
      </c>
      <c r="D5021" s="11">
        <f t="shared" si="633"/>
        <v>21</v>
      </c>
      <c r="E5021" s="11">
        <f t="shared" si="634"/>
        <v>21</v>
      </c>
      <c r="F5021" s="11">
        <f t="shared" si="635"/>
        <v>3150</v>
      </c>
      <c r="G5021" s="12">
        <v>0.13135719480917085</v>
      </c>
      <c r="H5021" s="27">
        <f t="shared" si="636"/>
        <v>1</v>
      </c>
      <c r="I5021" s="11">
        <f t="shared" si="637"/>
        <v>1</v>
      </c>
      <c r="J5021" s="28">
        <f t="shared" si="638"/>
        <v>500</v>
      </c>
      <c r="K5021" s="28">
        <f t="shared" si="639"/>
        <v>2650</v>
      </c>
      <c r="L5021" s="11"/>
      <c r="M5021" s="11"/>
      <c r="N5021" s="11"/>
      <c r="O5021" s="11"/>
      <c r="P5021" s="11"/>
      <c r="Q5021" s="11"/>
      <c r="R5021" s="11"/>
      <c r="S5021" s="11"/>
      <c r="T5021" s="11"/>
      <c r="U5021" s="11"/>
      <c r="V5021" s="11"/>
      <c r="W5021" s="11"/>
      <c r="X5021" s="11"/>
      <c r="Y5021" s="11"/>
      <c r="Z5021" s="11"/>
      <c r="AA5021" s="11"/>
      <c r="AB5021" s="11"/>
    </row>
    <row r="5022" spans="2:28" x14ac:dyDescent="0.2">
      <c r="B5022" s="13">
        <f t="shared" si="640"/>
        <v>5019</v>
      </c>
      <c r="C5022" s="12">
        <v>0.24083788834654007</v>
      </c>
      <c r="D5022" s="11">
        <f t="shared" si="633"/>
        <v>18</v>
      </c>
      <c r="E5022" s="11">
        <f t="shared" si="634"/>
        <v>18</v>
      </c>
      <c r="F5022" s="11">
        <f t="shared" si="635"/>
        <v>2700</v>
      </c>
      <c r="G5022" s="12">
        <v>0.87235673459200269</v>
      </c>
      <c r="H5022" s="27">
        <f t="shared" si="636"/>
        <v>3</v>
      </c>
      <c r="I5022" s="11">
        <f t="shared" si="637"/>
        <v>0</v>
      </c>
      <c r="J5022" s="28">
        <f t="shared" si="638"/>
        <v>0</v>
      </c>
      <c r="K5022" s="28">
        <f t="shared" si="639"/>
        <v>2700</v>
      </c>
      <c r="L5022" s="11"/>
      <c r="M5022" s="11"/>
      <c r="N5022" s="11"/>
      <c r="O5022" s="11"/>
      <c r="P5022" s="11"/>
      <c r="Q5022" s="11"/>
      <c r="R5022" s="11"/>
      <c r="S5022" s="11"/>
      <c r="T5022" s="11"/>
      <c r="U5022" s="11"/>
      <c r="V5022" s="11"/>
      <c r="W5022" s="11"/>
      <c r="X5022" s="11"/>
      <c r="Y5022" s="11"/>
      <c r="Z5022" s="11"/>
      <c r="AA5022" s="11"/>
      <c r="AB5022" s="11"/>
    </row>
    <row r="5023" spans="2:28" x14ac:dyDescent="0.2">
      <c r="B5023" s="13">
        <f t="shared" si="640"/>
        <v>5020</v>
      </c>
      <c r="C5023" s="12">
        <v>3.5291694984772137E-2</v>
      </c>
      <c r="D5023" s="11">
        <f t="shared" si="633"/>
        <v>15</v>
      </c>
      <c r="E5023" s="11">
        <f t="shared" si="634"/>
        <v>15</v>
      </c>
      <c r="F5023" s="11">
        <f t="shared" si="635"/>
        <v>2250</v>
      </c>
      <c r="G5023" s="12">
        <v>0.94680421307185603</v>
      </c>
      <c r="H5023" s="27">
        <f t="shared" si="636"/>
        <v>4</v>
      </c>
      <c r="I5023" s="11">
        <f t="shared" si="637"/>
        <v>0</v>
      </c>
      <c r="J5023" s="28">
        <f t="shared" si="638"/>
        <v>0</v>
      </c>
      <c r="K5023" s="28">
        <f t="shared" si="639"/>
        <v>2250</v>
      </c>
      <c r="L5023" s="11"/>
      <c r="M5023" s="11"/>
      <c r="N5023" s="11"/>
      <c r="O5023" s="11"/>
      <c r="P5023" s="11"/>
      <c r="Q5023" s="11"/>
      <c r="R5023" s="11"/>
      <c r="S5023" s="11"/>
      <c r="T5023" s="11"/>
      <c r="U5023" s="11"/>
      <c r="V5023" s="11"/>
      <c r="W5023" s="11"/>
      <c r="X5023" s="11"/>
      <c r="Y5023" s="11"/>
      <c r="Z5023" s="11"/>
      <c r="AA5023" s="11"/>
      <c r="AB5023" s="11"/>
    </row>
    <row r="5024" spans="2:28" x14ac:dyDescent="0.2">
      <c r="B5024" s="13">
        <f t="shared" si="640"/>
        <v>5021</v>
      </c>
      <c r="C5024" s="12">
        <v>0.22301053428924966</v>
      </c>
      <c r="D5024" s="11">
        <f t="shared" si="633"/>
        <v>17</v>
      </c>
      <c r="E5024" s="11">
        <f t="shared" si="634"/>
        <v>17</v>
      </c>
      <c r="F5024" s="11">
        <f t="shared" si="635"/>
        <v>2550</v>
      </c>
      <c r="G5024" s="12">
        <v>0.59057902886438662</v>
      </c>
      <c r="H5024" s="27">
        <f t="shared" si="636"/>
        <v>2</v>
      </c>
      <c r="I5024" s="11">
        <f t="shared" si="637"/>
        <v>0</v>
      </c>
      <c r="J5024" s="28">
        <f t="shared" si="638"/>
        <v>0</v>
      </c>
      <c r="K5024" s="28">
        <f t="shared" si="639"/>
        <v>2550</v>
      </c>
      <c r="L5024" s="11"/>
      <c r="M5024" s="11"/>
      <c r="N5024" s="11"/>
      <c r="O5024" s="11"/>
      <c r="P5024" s="11"/>
      <c r="Q5024" s="11"/>
      <c r="R5024" s="11"/>
      <c r="S5024" s="11"/>
      <c r="T5024" s="11"/>
      <c r="U5024" s="11"/>
      <c r="V5024" s="11"/>
      <c r="W5024" s="11"/>
      <c r="X5024" s="11"/>
      <c r="Y5024" s="11"/>
      <c r="Z5024" s="11"/>
      <c r="AA5024" s="11"/>
      <c r="AB5024" s="11"/>
    </row>
    <row r="5025" spans="2:28" x14ac:dyDescent="0.2">
      <c r="B5025" s="13">
        <f t="shared" si="640"/>
        <v>5022</v>
      </c>
      <c r="C5025" s="12">
        <v>0.50938161973770946</v>
      </c>
      <c r="D5025" s="11">
        <f t="shared" si="633"/>
        <v>20</v>
      </c>
      <c r="E5025" s="11">
        <f t="shared" si="634"/>
        <v>20</v>
      </c>
      <c r="F5025" s="11">
        <f t="shared" si="635"/>
        <v>3000</v>
      </c>
      <c r="G5025" s="12">
        <v>0.62545877075211342</v>
      </c>
      <c r="H5025" s="27">
        <f t="shared" si="636"/>
        <v>2</v>
      </c>
      <c r="I5025" s="11">
        <f t="shared" si="637"/>
        <v>0</v>
      </c>
      <c r="J5025" s="28">
        <f t="shared" si="638"/>
        <v>0</v>
      </c>
      <c r="K5025" s="28">
        <f t="shared" si="639"/>
        <v>3000</v>
      </c>
      <c r="L5025" s="11"/>
      <c r="M5025" s="11"/>
      <c r="N5025" s="11"/>
      <c r="O5025" s="11"/>
      <c r="P5025" s="11"/>
      <c r="Q5025" s="11"/>
      <c r="R5025" s="11"/>
      <c r="S5025" s="11"/>
      <c r="T5025" s="11"/>
      <c r="U5025" s="11"/>
      <c r="V5025" s="11"/>
      <c r="W5025" s="11"/>
      <c r="X5025" s="11"/>
      <c r="Y5025" s="11"/>
      <c r="Z5025" s="11"/>
      <c r="AA5025" s="11"/>
      <c r="AB5025" s="11"/>
    </row>
    <row r="5026" spans="2:28" x14ac:dyDescent="0.2">
      <c r="B5026" s="13">
        <f t="shared" si="640"/>
        <v>5023</v>
      </c>
      <c r="C5026" s="12">
        <v>3.7713487276505586E-2</v>
      </c>
      <c r="D5026" s="11">
        <f t="shared" si="633"/>
        <v>15</v>
      </c>
      <c r="E5026" s="11">
        <f t="shared" si="634"/>
        <v>15</v>
      </c>
      <c r="F5026" s="11">
        <f t="shared" si="635"/>
        <v>2250</v>
      </c>
      <c r="G5026" s="12">
        <v>0.93785566467047288</v>
      </c>
      <c r="H5026" s="27">
        <f t="shared" si="636"/>
        <v>3</v>
      </c>
      <c r="I5026" s="11">
        <f t="shared" si="637"/>
        <v>0</v>
      </c>
      <c r="J5026" s="28">
        <f t="shared" si="638"/>
        <v>0</v>
      </c>
      <c r="K5026" s="28">
        <f t="shared" si="639"/>
        <v>2250</v>
      </c>
      <c r="L5026" s="11"/>
      <c r="M5026" s="11"/>
      <c r="N5026" s="11"/>
      <c r="O5026" s="11"/>
      <c r="P5026" s="11"/>
      <c r="Q5026" s="11"/>
      <c r="R5026" s="11"/>
      <c r="S5026" s="11"/>
      <c r="T5026" s="11"/>
      <c r="U5026" s="11"/>
      <c r="V5026" s="11"/>
      <c r="W5026" s="11"/>
      <c r="X5026" s="11"/>
      <c r="Y5026" s="11"/>
      <c r="Z5026" s="11"/>
      <c r="AA5026" s="11"/>
      <c r="AB5026" s="11"/>
    </row>
    <row r="5027" spans="2:28" x14ac:dyDescent="0.2">
      <c r="B5027" s="13">
        <f t="shared" si="640"/>
        <v>5024</v>
      </c>
      <c r="C5027" s="12">
        <v>0.63643117252829806</v>
      </c>
      <c r="D5027" s="11">
        <f t="shared" si="633"/>
        <v>20</v>
      </c>
      <c r="E5027" s="11">
        <f t="shared" si="634"/>
        <v>20</v>
      </c>
      <c r="F5027" s="11">
        <f t="shared" si="635"/>
        <v>3000</v>
      </c>
      <c r="G5027" s="12">
        <v>0.46916108037586701</v>
      </c>
      <c r="H5027" s="27">
        <f t="shared" si="636"/>
        <v>2</v>
      </c>
      <c r="I5027" s="11">
        <f t="shared" si="637"/>
        <v>0</v>
      </c>
      <c r="J5027" s="28">
        <f t="shared" si="638"/>
        <v>0</v>
      </c>
      <c r="K5027" s="28">
        <f t="shared" si="639"/>
        <v>3000</v>
      </c>
      <c r="L5027" s="11"/>
      <c r="M5027" s="11"/>
      <c r="N5027" s="11"/>
      <c r="O5027" s="11"/>
      <c r="P5027" s="11"/>
      <c r="Q5027" s="11"/>
      <c r="R5027" s="11"/>
      <c r="S5027" s="11"/>
      <c r="T5027" s="11"/>
      <c r="U5027" s="11"/>
      <c r="V5027" s="11"/>
      <c r="W5027" s="11"/>
      <c r="X5027" s="11"/>
      <c r="Y5027" s="11"/>
      <c r="Z5027" s="11"/>
      <c r="AA5027" s="11"/>
      <c r="AB5027" s="11"/>
    </row>
    <row r="5028" spans="2:28" x14ac:dyDescent="0.2">
      <c r="B5028" s="13">
        <f t="shared" si="640"/>
        <v>5025</v>
      </c>
      <c r="C5028" s="12">
        <v>0.32949378240626404</v>
      </c>
      <c r="D5028" s="11">
        <f t="shared" si="633"/>
        <v>18</v>
      </c>
      <c r="E5028" s="11">
        <f t="shared" si="634"/>
        <v>18</v>
      </c>
      <c r="F5028" s="11">
        <f t="shared" si="635"/>
        <v>2700</v>
      </c>
      <c r="G5028" s="12">
        <v>0.50797427469269008</v>
      </c>
      <c r="H5028" s="27">
        <f t="shared" si="636"/>
        <v>2</v>
      </c>
      <c r="I5028" s="11">
        <f t="shared" si="637"/>
        <v>0</v>
      </c>
      <c r="J5028" s="28">
        <f t="shared" si="638"/>
        <v>0</v>
      </c>
      <c r="K5028" s="28">
        <f t="shared" si="639"/>
        <v>2700</v>
      </c>
      <c r="L5028" s="11"/>
      <c r="M5028" s="11"/>
      <c r="N5028" s="11"/>
      <c r="O5028" s="11"/>
      <c r="P5028" s="11"/>
      <c r="Q5028" s="11"/>
      <c r="R5028" s="11"/>
      <c r="S5028" s="11"/>
      <c r="T5028" s="11"/>
      <c r="U5028" s="11"/>
      <c r="V5028" s="11"/>
      <c r="W5028" s="11"/>
      <c r="X5028" s="11"/>
      <c r="Y5028" s="11"/>
      <c r="Z5028" s="11"/>
      <c r="AA5028" s="11"/>
      <c r="AB5028" s="11"/>
    </row>
    <row r="5029" spans="2:28" x14ac:dyDescent="0.2">
      <c r="B5029" s="13">
        <f t="shared" si="640"/>
        <v>5026</v>
      </c>
      <c r="C5029" s="12">
        <v>0.8345478505351166</v>
      </c>
      <c r="D5029" s="11">
        <f t="shared" si="633"/>
        <v>22</v>
      </c>
      <c r="E5029" s="11">
        <f t="shared" si="634"/>
        <v>22</v>
      </c>
      <c r="F5029" s="11">
        <f t="shared" si="635"/>
        <v>3300</v>
      </c>
      <c r="G5029" s="12">
        <v>0.55008517500603238</v>
      </c>
      <c r="H5029" s="27">
        <f t="shared" si="636"/>
        <v>2</v>
      </c>
      <c r="I5029" s="11">
        <f t="shared" si="637"/>
        <v>1</v>
      </c>
      <c r="J5029" s="28">
        <f t="shared" si="638"/>
        <v>500</v>
      </c>
      <c r="K5029" s="28">
        <f t="shared" si="639"/>
        <v>2800</v>
      </c>
      <c r="L5029" s="11"/>
      <c r="M5029" s="11"/>
      <c r="N5029" s="11"/>
      <c r="O5029" s="11"/>
      <c r="P5029" s="11"/>
      <c r="Q5029" s="11"/>
      <c r="R5029" s="11"/>
      <c r="S5029" s="11"/>
      <c r="T5029" s="11"/>
      <c r="U5029" s="11"/>
      <c r="V5029" s="11"/>
      <c r="W5029" s="11"/>
      <c r="X5029" s="11"/>
      <c r="Y5029" s="11"/>
      <c r="Z5029" s="11"/>
      <c r="AA5029" s="11"/>
      <c r="AB5029" s="11"/>
    </row>
    <row r="5030" spans="2:28" x14ac:dyDescent="0.2">
      <c r="B5030" s="13">
        <f t="shared" si="640"/>
        <v>5027</v>
      </c>
      <c r="C5030" s="12">
        <v>0.70720888075247956</v>
      </c>
      <c r="D5030" s="11">
        <f t="shared" si="633"/>
        <v>21</v>
      </c>
      <c r="E5030" s="11">
        <f t="shared" si="634"/>
        <v>21</v>
      </c>
      <c r="F5030" s="11">
        <f t="shared" si="635"/>
        <v>3150</v>
      </c>
      <c r="G5030" s="12">
        <v>0.17346273108778876</v>
      </c>
      <c r="H5030" s="27">
        <f t="shared" si="636"/>
        <v>1</v>
      </c>
      <c r="I5030" s="11">
        <f t="shared" si="637"/>
        <v>1</v>
      </c>
      <c r="J5030" s="28">
        <f t="shared" si="638"/>
        <v>500</v>
      </c>
      <c r="K5030" s="28">
        <f t="shared" si="639"/>
        <v>2650</v>
      </c>
      <c r="L5030" s="11"/>
      <c r="M5030" s="11"/>
      <c r="N5030" s="11"/>
      <c r="O5030" s="11"/>
      <c r="P5030" s="11"/>
      <c r="Q5030" s="11"/>
      <c r="R5030" s="11"/>
      <c r="S5030" s="11"/>
      <c r="T5030" s="11"/>
      <c r="U5030" s="11"/>
      <c r="V5030" s="11"/>
      <c r="W5030" s="11"/>
      <c r="X5030" s="11"/>
      <c r="Y5030" s="11"/>
      <c r="Z5030" s="11"/>
      <c r="AA5030" s="11"/>
      <c r="AB5030" s="11"/>
    </row>
    <row r="5031" spans="2:28" x14ac:dyDescent="0.2">
      <c r="B5031" s="13">
        <f t="shared" si="640"/>
        <v>5028</v>
      </c>
      <c r="C5031" s="12">
        <v>0.80485365494106398</v>
      </c>
      <c r="D5031" s="11">
        <f t="shared" si="633"/>
        <v>21</v>
      </c>
      <c r="E5031" s="11">
        <f t="shared" si="634"/>
        <v>21</v>
      </c>
      <c r="F5031" s="11">
        <f t="shared" si="635"/>
        <v>3150</v>
      </c>
      <c r="G5031" s="12">
        <v>0.45582888210445482</v>
      </c>
      <c r="H5031" s="27">
        <f t="shared" si="636"/>
        <v>2</v>
      </c>
      <c r="I5031" s="11">
        <f t="shared" si="637"/>
        <v>0</v>
      </c>
      <c r="J5031" s="28">
        <f t="shared" si="638"/>
        <v>0</v>
      </c>
      <c r="K5031" s="28">
        <f t="shared" si="639"/>
        <v>3150</v>
      </c>
      <c r="L5031" s="11"/>
      <c r="M5031" s="11"/>
      <c r="N5031" s="11"/>
      <c r="O5031" s="11"/>
      <c r="P5031" s="11"/>
      <c r="Q5031" s="11"/>
      <c r="R5031" s="11"/>
      <c r="S5031" s="11"/>
      <c r="T5031" s="11"/>
      <c r="U5031" s="11"/>
      <c r="V5031" s="11"/>
      <c r="W5031" s="11"/>
      <c r="X5031" s="11"/>
      <c r="Y5031" s="11"/>
      <c r="Z5031" s="11"/>
      <c r="AA5031" s="11"/>
      <c r="AB5031" s="11"/>
    </row>
    <row r="5032" spans="2:28" x14ac:dyDescent="0.2">
      <c r="B5032" s="13">
        <f t="shared" si="640"/>
        <v>5029</v>
      </c>
      <c r="C5032" s="12">
        <v>0.87247367020152344</v>
      </c>
      <c r="D5032" s="11">
        <f t="shared" si="633"/>
        <v>22</v>
      </c>
      <c r="E5032" s="11">
        <f t="shared" si="634"/>
        <v>22</v>
      </c>
      <c r="F5032" s="11">
        <f t="shared" si="635"/>
        <v>3300</v>
      </c>
      <c r="G5032" s="12">
        <v>0.18257608488045629</v>
      </c>
      <c r="H5032" s="27">
        <f t="shared" si="636"/>
        <v>1</v>
      </c>
      <c r="I5032" s="11">
        <f t="shared" si="637"/>
        <v>2</v>
      </c>
      <c r="J5032" s="28">
        <f t="shared" si="638"/>
        <v>1000</v>
      </c>
      <c r="K5032" s="28">
        <f t="shared" si="639"/>
        <v>2300</v>
      </c>
      <c r="L5032" s="11"/>
      <c r="M5032" s="11"/>
      <c r="N5032" s="11"/>
      <c r="O5032" s="11"/>
      <c r="P5032" s="11"/>
      <c r="Q5032" s="11"/>
      <c r="R5032" s="11"/>
      <c r="S5032" s="11"/>
      <c r="T5032" s="11"/>
      <c r="U5032" s="11"/>
      <c r="V5032" s="11"/>
      <c r="W5032" s="11"/>
      <c r="X5032" s="11"/>
      <c r="Y5032" s="11"/>
      <c r="Z5032" s="11"/>
      <c r="AA5032" s="11"/>
      <c r="AB5032" s="11"/>
    </row>
    <row r="5033" spans="2:28" x14ac:dyDescent="0.2">
      <c r="B5033" s="13">
        <f t="shared" si="640"/>
        <v>5030</v>
      </c>
      <c r="C5033" s="12">
        <v>0.38740581100695171</v>
      </c>
      <c r="D5033" s="11">
        <f t="shared" si="633"/>
        <v>19</v>
      </c>
      <c r="E5033" s="11">
        <f t="shared" si="634"/>
        <v>19</v>
      </c>
      <c r="F5033" s="11">
        <f t="shared" si="635"/>
        <v>2850</v>
      </c>
      <c r="G5033" s="12">
        <v>5.7986623843758855E-2</v>
      </c>
      <c r="H5033" s="27">
        <f t="shared" si="636"/>
        <v>0</v>
      </c>
      <c r="I5033" s="11">
        <f t="shared" si="637"/>
        <v>0</v>
      </c>
      <c r="J5033" s="28">
        <f t="shared" si="638"/>
        <v>0</v>
      </c>
      <c r="K5033" s="28">
        <f t="shared" si="639"/>
        <v>2850</v>
      </c>
      <c r="L5033" s="11"/>
      <c r="M5033" s="11"/>
      <c r="N5033" s="11"/>
      <c r="O5033" s="11"/>
      <c r="P5033" s="11"/>
      <c r="Q5033" s="11"/>
      <c r="R5033" s="11"/>
      <c r="S5033" s="11"/>
      <c r="T5033" s="11"/>
      <c r="U5033" s="11"/>
      <c r="V5033" s="11"/>
      <c r="W5033" s="11"/>
      <c r="X5033" s="11"/>
      <c r="Y5033" s="11"/>
      <c r="Z5033" s="11"/>
      <c r="AA5033" s="11"/>
      <c r="AB5033" s="11"/>
    </row>
    <row r="5034" spans="2:28" x14ac:dyDescent="0.2">
      <c r="B5034" s="13">
        <f t="shared" si="640"/>
        <v>5031</v>
      </c>
      <c r="C5034" s="12">
        <v>0.31121529510608104</v>
      </c>
      <c r="D5034" s="11">
        <f t="shared" si="633"/>
        <v>18</v>
      </c>
      <c r="E5034" s="11">
        <f t="shared" si="634"/>
        <v>18</v>
      </c>
      <c r="F5034" s="11">
        <f t="shared" si="635"/>
        <v>2700</v>
      </c>
      <c r="G5034" s="12">
        <v>0.14576528800238719</v>
      </c>
      <c r="H5034" s="27">
        <f t="shared" si="636"/>
        <v>0</v>
      </c>
      <c r="I5034" s="11">
        <f t="shared" si="637"/>
        <v>0</v>
      </c>
      <c r="J5034" s="28">
        <f t="shared" si="638"/>
        <v>0</v>
      </c>
      <c r="K5034" s="28">
        <f t="shared" si="639"/>
        <v>2700</v>
      </c>
      <c r="L5034" s="11"/>
      <c r="M5034" s="11"/>
      <c r="N5034" s="11"/>
      <c r="O5034" s="11"/>
      <c r="P5034" s="11"/>
      <c r="Q5034" s="11"/>
      <c r="R5034" s="11"/>
      <c r="S5034" s="11"/>
      <c r="T5034" s="11"/>
      <c r="U5034" s="11"/>
      <c r="V5034" s="11"/>
      <c r="W5034" s="11"/>
      <c r="X5034" s="11"/>
      <c r="Y5034" s="11"/>
      <c r="Z5034" s="11"/>
      <c r="AA5034" s="11"/>
      <c r="AB5034" s="11"/>
    </row>
    <row r="5035" spans="2:28" x14ac:dyDescent="0.2">
      <c r="B5035" s="13">
        <f t="shared" si="640"/>
        <v>5032</v>
      </c>
      <c r="C5035" s="12">
        <v>0.84440587791676891</v>
      </c>
      <c r="D5035" s="11">
        <f t="shared" si="633"/>
        <v>22</v>
      </c>
      <c r="E5035" s="11">
        <f t="shared" si="634"/>
        <v>22</v>
      </c>
      <c r="F5035" s="11">
        <f t="shared" si="635"/>
        <v>3300</v>
      </c>
      <c r="G5035" s="12">
        <v>0.91078595643666171</v>
      </c>
      <c r="H5035" s="27">
        <f t="shared" si="636"/>
        <v>4</v>
      </c>
      <c r="I5035" s="11">
        <f t="shared" si="637"/>
        <v>0</v>
      </c>
      <c r="J5035" s="28">
        <f t="shared" si="638"/>
        <v>0</v>
      </c>
      <c r="K5035" s="28">
        <f t="shared" si="639"/>
        <v>3300</v>
      </c>
      <c r="L5035" s="11"/>
      <c r="M5035" s="11"/>
      <c r="N5035" s="11"/>
      <c r="O5035" s="11"/>
      <c r="P5035" s="11"/>
      <c r="Q5035" s="11"/>
      <c r="R5035" s="11"/>
      <c r="S5035" s="11"/>
      <c r="T5035" s="11"/>
      <c r="U5035" s="11"/>
      <c r="V5035" s="11"/>
      <c r="W5035" s="11"/>
      <c r="X5035" s="11"/>
      <c r="Y5035" s="11"/>
      <c r="Z5035" s="11"/>
      <c r="AA5035" s="11"/>
      <c r="AB5035" s="11"/>
    </row>
    <row r="5036" spans="2:28" x14ac:dyDescent="0.2">
      <c r="B5036" s="13">
        <f t="shared" si="640"/>
        <v>5033</v>
      </c>
      <c r="C5036" s="12">
        <v>0.34686208100658744</v>
      </c>
      <c r="D5036" s="11">
        <f t="shared" si="633"/>
        <v>18</v>
      </c>
      <c r="E5036" s="11">
        <f t="shared" si="634"/>
        <v>18</v>
      </c>
      <c r="F5036" s="11">
        <f t="shared" si="635"/>
        <v>2700</v>
      </c>
      <c r="G5036" s="12">
        <v>0.24875759593685509</v>
      </c>
      <c r="H5036" s="27">
        <f t="shared" si="636"/>
        <v>1</v>
      </c>
      <c r="I5036" s="11">
        <f t="shared" si="637"/>
        <v>0</v>
      </c>
      <c r="J5036" s="28">
        <f t="shared" si="638"/>
        <v>0</v>
      </c>
      <c r="K5036" s="28">
        <f t="shared" si="639"/>
        <v>2700</v>
      </c>
      <c r="L5036" s="11"/>
      <c r="M5036" s="11"/>
      <c r="N5036" s="11"/>
      <c r="O5036" s="11"/>
      <c r="P5036" s="11"/>
      <c r="Q5036" s="11"/>
      <c r="R5036" s="11"/>
      <c r="S5036" s="11"/>
      <c r="T5036" s="11"/>
      <c r="U5036" s="11"/>
      <c r="V5036" s="11"/>
      <c r="W5036" s="11"/>
      <c r="X5036" s="11"/>
      <c r="Y5036" s="11"/>
      <c r="Z5036" s="11"/>
      <c r="AA5036" s="11"/>
      <c r="AB5036" s="11"/>
    </row>
    <row r="5037" spans="2:28" x14ac:dyDescent="0.2">
      <c r="B5037" s="13">
        <f t="shared" si="640"/>
        <v>5034</v>
      </c>
      <c r="C5037" s="12">
        <v>0.55979523839176093</v>
      </c>
      <c r="D5037" s="11">
        <f t="shared" si="633"/>
        <v>20</v>
      </c>
      <c r="E5037" s="11">
        <f t="shared" si="634"/>
        <v>20</v>
      </c>
      <c r="F5037" s="11">
        <f t="shared" si="635"/>
        <v>3000</v>
      </c>
      <c r="G5037" s="12">
        <v>0.16759000130037693</v>
      </c>
      <c r="H5037" s="27">
        <f t="shared" si="636"/>
        <v>1</v>
      </c>
      <c r="I5037" s="11">
        <f t="shared" si="637"/>
        <v>0</v>
      </c>
      <c r="J5037" s="28">
        <f t="shared" si="638"/>
        <v>0</v>
      </c>
      <c r="K5037" s="28">
        <f t="shared" si="639"/>
        <v>3000</v>
      </c>
      <c r="L5037" s="11"/>
      <c r="M5037" s="11"/>
      <c r="N5037" s="11"/>
      <c r="O5037" s="11"/>
      <c r="P5037" s="11"/>
      <c r="Q5037" s="11"/>
      <c r="R5037" s="11"/>
      <c r="S5037" s="11"/>
      <c r="T5037" s="11"/>
      <c r="U5037" s="11"/>
      <c r="V5037" s="11"/>
      <c r="W5037" s="11"/>
      <c r="X5037" s="11"/>
      <c r="Y5037" s="11"/>
      <c r="Z5037" s="11"/>
      <c r="AA5037" s="11"/>
      <c r="AB5037" s="11"/>
    </row>
    <row r="5038" spans="2:28" x14ac:dyDescent="0.2">
      <c r="B5038" s="13">
        <f t="shared" si="640"/>
        <v>5035</v>
      </c>
      <c r="C5038" s="12">
        <v>0.74978330454026487</v>
      </c>
      <c r="D5038" s="11">
        <f t="shared" si="633"/>
        <v>21</v>
      </c>
      <c r="E5038" s="11">
        <f t="shared" si="634"/>
        <v>21</v>
      </c>
      <c r="F5038" s="11">
        <f t="shared" si="635"/>
        <v>3150</v>
      </c>
      <c r="G5038" s="12">
        <v>0.94009459647012439</v>
      </c>
      <c r="H5038" s="27">
        <f t="shared" si="636"/>
        <v>4</v>
      </c>
      <c r="I5038" s="11">
        <f t="shared" si="637"/>
        <v>0</v>
      </c>
      <c r="J5038" s="28">
        <f t="shared" si="638"/>
        <v>0</v>
      </c>
      <c r="K5038" s="28">
        <f t="shared" si="639"/>
        <v>3150</v>
      </c>
      <c r="L5038" s="11"/>
      <c r="M5038" s="11"/>
      <c r="N5038" s="11"/>
      <c r="O5038" s="11"/>
      <c r="P5038" s="11"/>
      <c r="Q5038" s="11"/>
      <c r="R5038" s="11"/>
      <c r="S5038" s="11"/>
      <c r="T5038" s="11"/>
      <c r="U5038" s="11"/>
      <c r="V5038" s="11"/>
      <c r="W5038" s="11"/>
      <c r="X5038" s="11"/>
      <c r="Y5038" s="11"/>
      <c r="Z5038" s="11"/>
      <c r="AA5038" s="11"/>
      <c r="AB5038" s="11"/>
    </row>
    <row r="5039" spans="2:28" x14ac:dyDescent="0.2">
      <c r="B5039" s="13">
        <f t="shared" si="640"/>
        <v>5036</v>
      </c>
      <c r="C5039" s="12">
        <v>0.24860636549522408</v>
      </c>
      <c r="D5039" s="11">
        <f t="shared" si="633"/>
        <v>18</v>
      </c>
      <c r="E5039" s="11">
        <f t="shared" si="634"/>
        <v>18</v>
      </c>
      <c r="F5039" s="11">
        <f t="shared" si="635"/>
        <v>2700</v>
      </c>
      <c r="G5039" s="12">
        <v>0.98404244347475955</v>
      </c>
      <c r="H5039" s="27">
        <f t="shared" si="636"/>
        <v>5</v>
      </c>
      <c r="I5039" s="11">
        <f t="shared" si="637"/>
        <v>0</v>
      </c>
      <c r="J5039" s="28">
        <f t="shared" si="638"/>
        <v>0</v>
      </c>
      <c r="K5039" s="28">
        <f t="shared" si="639"/>
        <v>2700</v>
      </c>
      <c r="L5039" s="11"/>
      <c r="M5039" s="11"/>
      <c r="N5039" s="11"/>
      <c r="O5039" s="11"/>
      <c r="P5039" s="11"/>
      <c r="Q5039" s="11"/>
      <c r="R5039" s="11"/>
      <c r="S5039" s="11"/>
      <c r="T5039" s="11"/>
      <c r="U5039" s="11"/>
      <c r="V5039" s="11"/>
      <c r="W5039" s="11"/>
      <c r="X5039" s="11"/>
      <c r="Y5039" s="11"/>
      <c r="Z5039" s="11"/>
      <c r="AA5039" s="11"/>
      <c r="AB5039" s="11"/>
    </row>
    <row r="5040" spans="2:28" x14ac:dyDescent="0.2">
      <c r="B5040" s="13">
        <f t="shared" si="640"/>
        <v>5037</v>
      </c>
      <c r="C5040" s="12">
        <v>0.86603577373100815</v>
      </c>
      <c r="D5040" s="11">
        <f t="shared" si="633"/>
        <v>22</v>
      </c>
      <c r="E5040" s="11">
        <f t="shared" si="634"/>
        <v>22</v>
      </c>
      <c r="F5040" s="11">
        <f t="shared" si="635"/>
        <v>3300</v>
      </c>
      <c r="G5040" s="12">
        <v>0.47064865431930902</v>
      </c>
      <c r="H5040" s="27">
        <f t="shared" si="636"/>
        <v>2</v>
      </c>
      <c r="I5040" s="11">
        <f t="shared" si="637"/>
        <v>1</v>
      </c>
      <c r="J5040" s="28">
        <f t="shared" si="638"/>
        <v>500</v>
      </c>
      <c r="K5040" s="28">
        <f t="shared" si="639"/>
        <v>2800</v>
      </c>
      <c r="L5040" s="11"/>
      <c r="M5040" s="11"/>
      <c r="N5040" s="11"/>
      <c r="O5040" s="11"/>
      <c r="P5040" s="11"/>
      <c r="Q5040" s="11"/>
      <c r="R5040" s="11"/>
      <c r="S5040" s="11"/>
      <c r="T5040" s="11"/>
      <c r="U5040" s="11"/>
      <c r="V5040" s="11"/>
      <c r="W5040" s="11"/>
      <c r="X5040" s="11"/>
      <c r="Y5040" s="11"/>
      <c r="Z5040" s="11"/>
      <c r="AA5040" s="11"/>
      <c r="AB5040" s="11"/>
    </row>
    <row r="5041" spans="2:28" x14ac:dyDescent="0.2">
      <c r="B5041" s="13">
        <f t="shared" si="640"/>
        <v>5038</v>
      </c>
      <c r="C5041" s="12">
        <v>9.3181358935967018E-2</v>
      </c>
      <c r="D5041" s="11">
        <f t="shared" si="633"/>
        <v>16</v>
      </c>
      <c r="E5041" s="11">
        <f t="shared" si="634"/>
        <v>16</v>
      </c>
      <c r="F5041" s="11">
        <f t="shared" si="635"/>
        <v>2400</v>
      </c>
      <c r="G5041" s="12">
        <v>0.34787822140462366</v>
      </c>
      <c r="H5041" s="27">
        <f t="shared" si="636"/>
        <v>1</v>
      </c>
      <c r="I5041" s="11">
        <f t="shared" si="637"/>
        <v>0</v>
      </c>
      <c r="J5041" s="28">
        <f t="shared" si="638"/>
        <v>0</v>
      </c>
      <c r="K5041" s="28">
        <f t="shared" si="639"/>
        <v>2400</v>
      </c>
      <c r="L5041" s="11"/>
      <c r="M5041" s="11"/>
      <c r="N5041" s="11"/>
      <c r="O5041" s="11"/>
      <c r="P5041" s="11"/>
      <c r="Q5041" s="11"/>
      <c r="R5041" s="11"/>
      <c r="S5041" s="11"/>
      <c r="T5041" s="11"/>
      <c r="U5041" s="11"/>
      <c r="V5041" s="11"/>
      <c r="W5041" s="11"/>
      <c r="X5041" s="11"/>
      <c r="Y5041" s="11"/>
      <c r="Z5041" s="11"/>
      <c r="AA5041" s="11"/>
      <c r="AB5041" s="11"/>
    </row>
    <row r="5042" spans="2:28" x14ac:dyDescent="0.2">
      <c r="B5042" s="13">
        <f t="shared" si="640"/>
        <v>5039</v>
      </c>
      <c r="C5042" s="12">
        <v>0.43723133807774028</v>
      </c>
      <c r="D5042" s="11">
        <f t="shared" si="633"/>
        <v>19</v>
      </c>
      <c r="E5042" s="11">
        <f t="shared" si="634"/>
        <v>19</v>
      </c>
      <c r="F5042" s="11">
        <f t="shared" si="635"/>
        <v>2850</v>
      </c>
      <c r="G5042" s="12">
        <v>0.62922797436998934</v>
      </c>
      <c r="H5042" s="27">
        <f t="shared" si="636"/>
        <v>2</v>
      </c>
      <c r="I5042" s="11">
        <f t="shared" si="637"/>
        <v>0</v>
      </c>
      <c r="J5042" s="28">
        <f t="shared" si="638"/>
        <v>0</v>
      </c>
      <c r="K5042" s="28">
        <f t="shared" si="639"/>
        <v>2850</v>
      </c>
      <c r="L5042" s="11"/>
      <c r="M5042" s="11"/>
      <c r="N5042" s="11"/>
      <c r="O5042" s="11"/>
      <c r="P5042" s="11"/>
      <c r="Q5042" s="11"/>
      <c r="R5042" s="11"/>
      <c r="S5042" s="11"/>
      <c r="T5042" s="11"/>
      <c r="U5042" s="11"/>
      <c r="V5042" s="11"/>
      <c r="W5042" s="11"/>
      <c r="X5042" s="11"/>
      <c r="Y5042" s="11"/>
      <c r="Z5042" s="11"/>
      <c r="AA5042" s="11"/>
      <c r="AB5042" s="11"/>
    </row>
    <row r="5043" spans="2:28" x14ac:dyDescent="0.2">
      <c r="B5043" s="13">
        <f t="shared" si="640"/>
        <v>5040</v>
      </c>
      <c r="C5043" s="12">
        <v>0.19549686378862929</v>
      </c>
      <c r="D5043" s="11">
        <f t="shared" si="633"/>
        <v>17</v>
      </c>
      <c r="E5043" s="11">
        <f t="shared" si="634"/>
        <v>17</v>
      </c>
      <c r="F5043" s="11">
        <f t="shared" si="635"/>
        <v>2550</v>
      </c>
      <c r="G5043" s="12">
        <v>0.42805869810426633</v>
      </c>
      <c r="H5043" s="27">
        <f t="shared" si="636"/>
        <v>1</v>
      </c>
      <c r="I5043" s="11">
        <f t="shared" si="637"/>
        <v>0</v>
      </c>
      <c r="J5043" s="28">
        <f t="shared" si="638"/>
        <v>0</v>
      </c>
      <c r="K5043" s="28">
        <f t="shared" si="639"/>
        <v>2550</v>
      </c>
      <c r="L5043" s="11"/>
      <c r="M5043" s="11"/>
      <c r="N5043" s="11"/>
      <c r="O5043" s="11"/>
      <c r="P5043" s="11"/>
      <c r="Q5043" s="11"/>
      <c r="R5043" s="11"/>
      <c r="S5043" s="11"/>
      <c r="T5043" s="11"/>
      <c r="U5043" s="11"/>
      <c r="V5043" s="11"/>
      <c r="W5043" s="11"/>
      <c r="X5043" s="11"/>
      <c r="Y5043" s="11"/>
      <c r="Z5043" s="11"/>
      <c r="AA5043" s="11"/>
      <c r="AB5043" s="11"/>
    </row>
    <row r="5044" spans="2:28" x14ac:dyDescent="0.2">
      <c r="B5044" s="13">
        <f t="shared" si="640"/>
        <v>5041</v>
      </c>
      <c r="C5044" s="12">
        <v>0.27384062789542107</v>
      </c>
      <c r="D5044" s="11">
        <f t="shared" si="633"/>
        <v>18</v>
      </c>
      <c r="E5044" s="11">
        <f t="shared" si="634"/>
        <v>18</v>
      </c>
      <c r="F5044" s="11">
        <f t="shared" si="635"/>
        <v>2700</v>
      </c>
      <c r="G5044" s="12">
        <v>0.11386640446110385</v>
      </c>
      <c r="H5044" s="27">
        <f t="shared" si="636"/>
        <v>0</v>
      </c>
      <c r="I5044" s="11">
        <f t="shared" si="637"/>
        <v>0</v>
      </c>
      <c r="J5044" s="28">
        <f t="shared" si="638"/>
        <v>0</v>
      </c>
      <c r="K5044" s="28">
        <f t="shared" si="639"/>
        <v>2700</v>
      </c>
      <c r="L5044" s="11"/>
      <c r="M5044" s="11"/>
      <c r="N5044" s="11"/>
      <c r="O5044" s="11"/>
      <c r="P5044" s="11"/>
      <c r="Q5044" s="11"/>
      <c r="R5044" s="11"/>
      <c r="S5044" s="11"/>
      <c r="T5044" s="11"/>
      <c r="U5044" s="11"/>
      <c r="V5044" s="11"/>
      <c r="W5044" s="11"/>
      <c r="X5044" s="11"/>
      <c r="Y5044" s="11"/>
      <c r="Z5044" s="11"/>
      <c r="AA5044" s="11"/>
      <c r="AB5044" s="11"/>
    </row>
    <row r="5045" spans="2:28" x14ac:dyDescent="0.2">
      <c r="B5045" s="13">
        <f t="shared" si="640"/>
        <v>5042</v>
      </c>
      <c r="C5045" s="12">
        <v>0.65260454214521924</v>
      </c>
      <c r="D5045" s="11">
        <f t="shared" si="633"/>
        <v>20</v>
      </c>
      <c r="E5045" s="11">
        <f t="shared" si="634"/>
        <v>20</v>
      </c>
      <c r="F5045" s="11">
        <f t="shared" si="635"/>
        <v>3000</v>
      </c>
      <c r="G5045" s="12">
        <v>0.10124561310199753</v>
      </c>
      <c r="H5045" s="27">
        <f t="shared" si="636"/>
        <v>0</v>
      </c>
      <c r="I5045" s="11">
        <f t="shared" si="637"/>
        <v>1</v>
      </c>
      <c r="J5045" s="28">
        <f t="shared" si="638"/>
        <v>500</v>
      </c>
      <c r="K5045" s="28">
        <f t="shared" si="639"/>
        <v>2500</v>
      </c>
      <c r="L5045" s="11"/>
      <c r="M5045" s="11"/>
      <c r="N5045" s="11"/>
      <c r="O5045" s="11"/>
      <c r="P5045" s="11"/>
      <c r="Q5045" s="11"/>
      <c r="R5045" s="11"/>
      <c r="S5045" s="11"/>
      <c r="T5045" s="11"/>
      <c r="U5045" s="11"/>
      <c r="V5045" s="11"/>
      <c r="W5045" s="11"/>
      <c r="X5045" s="11"/>
      <c r="Y5045" s="11"/>
      <c r="Z5045" s="11"/>
      <c r="AA5045" s="11"/>
      <c r="AB5045" s="11"/>
    </row>
    <row r="5046" spans="2:28" x14ac:dyDescent="0.2">
      <c r="B5046" s="13">
        <f t="shared" si="640"/>
        <v>5043</v>
      </c>
      <c r="C5046" s="12">
        <v>0.80735921835258007</v>
      </c>
      <c r="D5046" s="11">
        <f t="shared" si="633"/>
        <v>21</v>
      </c>
      <c r="E5046" s="11">
        <f t="shared" si="634"/>
        <v>21</v>
      </c>
      <c r="F5046" s="11">
        <f t="shared" si="635"/>
        <v>3150</v>
      </c>
      <c r="G5046" s="12">
        <v>0.22332234336124923</v>
      </c>
      <c r="H5046" s="27">
        <f t="shared" si="636"/>
        <v>1</v>
      </c>
      <c r="I5046" s="11">
        <f t="shared" si="637"/>
        <v>1</v>
      </c>
      <c r="J5046" s="28">
        <f t="shared" si="638"/>
        <v>500</v>
      </c>
      <c r="K5046" s="28">
        <f t="shared" si="639"/>
        <v>2650</v>
      </c>
      <c r="L5046" s="11"/>
      <c r="M5046" s="11"/>
      <c r="N5046" s="11"/>
      <c r="O5046" s="11"/>
      <c r="P5046" s="11"/>
      <c r="Q5046" s="11"/>
      <c r="R5046" s="11"/>
      <c r="S5046" s="11"/>
      <c r="T5046" s="11"/>
      <c r="U5046" s="11"/>
      <c r="V5046" s="11"/>
      <c r="W5046" s="11"/>
      <c r="X5046" s="11"/>
      <c r="Y5046" s="11"/>
      <c r="Z5046" s="11"/>
      <c r="AA5046" s="11"/>
      <c r="AB5046" s="11"/>
    </row>
    <row r="5047" spans="2:28" x14ac:dyDescent="0.2">
      <c r="B5047" s="13">
        <f t="shared" si="640"/>
        <v>5044</v>
      </c>
      <c r="C5047" s="12">
        <v>0.95873041427109684</v>
      </c>
      <c r="D5047" s="11">
        <f t="shared" si="633"/>
        <v>24</v>
      </c>
      <c r="E5047" s="11">
        <f t="shared" si="634"/>
        <v>22</v>
      </c>
      <c r="F5047" s="11">
        <f t="shared" si="635"/>
        <v>3300</v>
      </c>
      <c r="G5047" s="12">
        <v>0.25588446279470778</v>
      </c>
      <c r="H5047" s="27">
        <f t="shared" si="636"/>
        <v>1</v>
      </c>
      <c r="I5047" s="11">
        <f t="shared" si="637"/>
        <v>2</v>
      </c>
      <c r="J5047" s="28">
        <f t="shared" si="638"/>
        <v>1000</v>
      </c>
      <c r="K5047" s="28">
        <f t="shared" si="639"/>
        <v>2300</v>
      </c>
      <c r="L5047" s="11"/>
      <c r="M5047" s="11"/>
      <c r="N5047" s="11"/>
      <c r="O5047" s="11"/>
      <c r="P5047" s="11"/>
      <c r="Q5047" s="11"/>
      <c r="R5047" s="11"/>
      <c r="S5047" s="11"/>
      <c r="T5047" s="11"/>
      <c r="U5047" s="11"/>
      <c r="V5047" s="11"/>
      <c r="W5047" s="11"/>
      <c r="X5047" s="11"/>
      <c r="Y5047" s="11"/>
      <c r="Z5047" s="11"/>
      <c r="AA5047" s="11"/>
      <c r="AB5047" s="11"/>
    </row>
    <row r="5048" spans="2:28" x14ac:dyDescent="0.2">
      <c r="B5048" s="13">
        <f t="shared" si="640"/>
        <v>5045</v>
      </c>
      <c r="C5048" s="12">
        <v>0.9886973640156278</v>
      </c>
      <c r="D5048" s="11">
        <f t="shared" si="633"/>
        <v>25</v>
      </c>
      <c r="E5048" s="11">
        <f t="shared" si="634"/>
        <v>22</v>
      </c>
      <c r="F5048" s="11">
        <f t="shared" si="635"/>
        <v>3300</v>
      </c>
      <c r="G5048" s="12">
        <v>0.63713986879525919</v>
      </c>
      <c r="H5048" s="27">
        <f t="shared" si="636"/>
        <v>3</v>
      </c>
      <c r="I5048" s="11">
        <f t="shared" si="637"/>
        <v>0</v>
      </c>
      <c r="J5048" s="28">
        <f t="shared" si="638"/>
        <v>0</v>
      </c>
      <c r="K5048" s="28">
        <f t="shared" si="639"/>
        <v>3300</v>
      </c>
      <c r="L5048" s="11"/>
      <c r="M5048" s="11"/>
      <c r="N5048" s="11"/>
      <c r="O5048" s="11"/>
      <c r="P5048" s="11"/>
      <c r="Q5048" s="11"/>
      <c r="R5048" s="11"/>
      <c r="S5048" s="11"/>
      <c r="T5048" s="11"/>
      <c r="U5048" s="11"/>
      <c r="V5048" s="11"/>
      <c r="W5048" s="11"/>
      <c r="X5048" s="11"/>
      <c r="Y5048" s="11"/>
      <c r="Z5048" s="11"/>
      <c r="AA5048" s="11"/>
      <c r="AB5048" s="11"/>
    </row>
    <row r="5049" spans="2:28" x14ac:dyDescent="0.2">
      <c r="B5049" s="13">
        <f t="shared" si="640"/>
        <v>5046</v>
      </c>
      <c r="C5049" s="12">
        <v>0.39437729555774437</v>
      </c>
      <c r="D5049" s="11">
        <f t="shared" si="633"/>
        <v>19</v>
      </c>
      <c r="E5049" s="11">
        <f t="shared" si="634"/>
        <v>19</v>
      </c>
      <c r="F5049" s="11">
        <f t="shared" si="635"/>
        <v>2850</v>
      </c>
      <c r="G5049" s="12">
        <v>0.16503304919994655</v>
      </c>
      <c r="H5049" s="27">
        <f t="shared" si="636"/>
        <v>1</v>
      </c>
      <c r="I5049" s="11">
        <f t="shared" si="637"/>
        <v>0</v>
      </c>
      <c r="J5049" s="28">
        <f t="shared" si="638"/>
        <v>0</v>
      </c>
      <c r="K5049" s="28">
        <f t="shared" si="639"/>
        <v>2850</v>
      </c>
      <c r="L5049" s="11"/>
      <c r="M5049" s="11"/>
      <c r="N5049" s="11"/>
      <c r="O5049" s="11"/>
      <c r="P5049" s="11"/>
      <c r="Q5049" s="11"/>
      <c r="R5049" s="11"/>
      <c r="S5049" s="11"/>
      <c r="T5049" s="11"/>
      <c r="U5049" s="11"/>
      <c r="V5049" s="11"/>
      <c r="W5049" s="11"/>
      <c r="X5049" s="11"/>
      <c r="Y5049" s="11"/>
      <c r="Z5049" s="11"/>
      <c r="AA5049" s="11"/>
      <c r="AB5049" s="11"/>
    </row>
    <row r="5050" spans="2:28" x14ac:dyDescent="0.2">
      <c r="B5050" s="13">
        <f t="shared" si="640"/>
        <v>5047</v>
      </c>
      <c r="C5050" s="12">
        <v>1.3782361865732562E-2</v>
      </c>
      <c r="D5050" s="11">
        <f t="shared" si="633"/>
        <v>14</v>
      </c>
      <c r="E5050" s="11">
        <f t="shared" si="634"/>
        <v>14</v>
      </c>
      <c r="F5050" s="11">
        <f t="shared" si="635"/>
        <v>2100</v>
      </c>
      <c r="G5050" s="12">
        <v>0.48656017178453093</v>
      </c>
      <c r="H5050" s="27">
        <f t="shared" si="636"/>
        <v>1</v>
      </c>
      <c r="I5050" s="11">
        <f t="shared" si="637"/>
        <v>0</v>
      </c>
      <c r="J5050" s="28">
        <f t="shared" si="638"/>
        <v>0</v>
      </c>
      <c r="K5050" s="28">
        <f t="shared" si="639"/>
        <v>2100</v>
      </c>
      <c r="L5050" s="11"/>
      <c r="M5050" s="11"/>
      <c r="N5050" s="11"/>
      <c r="O5050" s="11"/>
      <c r="P5050" s="11"/>
      <c r="Q5050" s="11"/>
      <c r="R5050" s="11"/>
      <c r="S5050" s="11"/>
      <c r="T5050" s="11"/>
      <c r="U5050" s="11"/>
      <c r="V5050" s="11"/>
      <c r="W5050" s="11"/>
      <c r="X5050" s="11"/>
      <c r="Y5050" s="11"/>
      <c r="Z5050" s="11"/>
      <c r="AA5050" s="11"/>
      <c r="AB5050" s="11"/>
    </row>
    <row r="5051" spans="2:28" x14ac:dyDescent="0.2">
      <c r="B5051" s="13">
        <f t="shared" si="640"/>
        <v>5048</v>
      </c>
      <c r="C5051" s="12">
        <v>0.12598133897411978</v>
      </c>
      <c r="D5051" s="11">
        <f t="shared" si="633"/>
        <v>16</v>
      </c>
      <c r="E5051" s="11">
        <f t="shared" si="634"/>
        <v>16</v>
      </c>
      <c r="F5051" s="11">
        <f t="shared" si="635"/>
        <v>2400</v>
      </c>
      <c r="G5051" s="12">
        <v>0.72876707036026123</v>
      </c>
      <c r="H5051" s="27">
        <f t="shared" si="636"/>
        <v>2</v>
      </c>
      <c r="I5051" s="11">
        <f t="shared" si="637"/>
        <v>0</v>
      </c>
      <c r="J5051" s="28">
        <f t="shared" si="638"/>
        <v>0</v>
      </c>
      <c r="K5051" s="28">
        <f t="shared" si="639"/>
        <v>2400</v>
      </c>
      <c r="L5051" s="11"/>
      <c r="M5051" s="11"/>
      <c r="N5051" s="11"/>
      <c r="O5051" s="11"/>
      <c r="P5051" s="11"/>
      <c r="Q5051" s="11"/>
      <c r="R5051" s="11"/>
      <c r="S5051" s="11"/>
      <c r="T5051" s="11"/>
      <c r="U5051" s="11"/>
      <c r="V5051" s="11"/>
      <c r="W5051" s="11"/>
      <c r="X5051" s="11"/>
      <c r="Y5051" s="11"/>
      <c r="Z5051" s="11"/>
      <c r="AA5051" s="11"/>
      <c r="AB5051" s="11"/>
    </row>
    <row r="5052" spans="2:28" x14ac:dyDescent="0.2">
      <c r="B5052" s="13">
        <f t="shared" si="640"/>
        <v>5049</v>
      </c>
      <c r="C5052" s="12">
        <v>0.9800565329686638</v>
      </c>
      <c r="D5052" s="11">
        <f t="shared" si="633"/>
        <v>25</v>
      </c>
      <c r="E5052" s="11">
        <f t="shared" si="634"/>
        <v>22</v>
      </c>
      <c r="F5052" s="11">
        <f t="shared" si="635"/>
        <v>3300</v>
      </c>
      <c r="G5052" s="12">
        <v>0.82428055732989358</v>
      </c>
      <c r="H5052" s="27">
        <f t="shared" si="636"/>
        <v>3</v>
      </c>
      <c r="I5052" s="11">
        <f t="shared" si="637"/>
        <v>0</v>
      </c>
      <c r="J5052" s="28">
        <f t="shared" si="638"/>
        <v>0</v>
      </c>
      <c r="K5052" s="28">
        <f t="shared" si="639"/>
        <v>3300</v>
      </c>
      <c r="L5052" s="11"/>
      <c r="M5052" s="11"/>
      <c r="N5052" s="11"/>
      <c r="O5052" s="11"/>
      <c r="P5052" s="11"/>
      <c r="Q5052" s="11"/>
      <c r="R5052" s="11"/>
      <c r="S5052" s="11"/>
      <c r="T5052" s="11"/>
      <c r="U5052" s="11"/>
      <c r="V5052" s="11"/>
      <c r="W5052" s="11"/>
      <c r="X5052" s="11"/>
      <c r="Y5052" s="11"/>
      <c r="Z5052" s="11"/>
      <c r="AA5052" s="11"/>
      <c r="AB5052" s="11"/>
    </row>
    <row r="5053" spans="2:28" x14ac:dyDescent="0.2">
      <c r="B5053" s="13">
        <f t="shared" si="640"/>
        <v>5050</v>
      </c>
      <c r="C5053" s="12">
        <v>0.34454255180852822</v>
      </c>
      <c r="D5053" s="11">
        <f t="shared" si="633"/>
        <v>18</v>
      </c>
      <c r="E5053" s="11">
        <f t="shared" si="634"/>
        <v>18</v>
      </c>
      <c r="F5053" s="11">
        <f t="shared" si="635"/>
        <v>2700</v>
      </c>
      <c r="G5053" s="12">
        <v>0.38311842078196434</v>
      </c>
      <c r="H5053" s="27">
        <f t="shared" si="636"/>
        <v>1</v>
      </c>
      <c r="I5053" s="11">
        <f t="shared" si="637"/>
        <v>0</v>
      </c>
      <c r="J5053" s="28">
        <f t="shared" si="638"/>
        <v>0</v>
      </c>
      <c r="K5053" s="28">
        <f t="shared" si="639"/>
        <v>2700</v>
      </c>
      <c r="L5053" s="11"/>
      <c r="M5053" s="11"/>
      <c r="N5053" s="11"/>
      <c r="O5053" s="11"/>
      <c r="P5053" s="11"/>
      <c r="Q5053" s="11"/>
      <c r="R5053" s="11"/>
      <c r="S5053" s="11"/>
      <c r="T5053" s="11"/>
      <c r="U5053" s="11"/>
      <c r="V5053" s="11"/>
      <c r="W5053" s="11"/>
      <c r="X5053" s="11"/>
      <c r="Y5053" s="11"/>
      <c r="Z5053" s="11"/>
      <c r="AA5053" s="11"/>
      <c r="AB5053" s="11"/>
    </row>
    <row r="5054" spans="2:28" x14ac:dyDescent="0.2">
      <c r="B5054" s="13">
        <f t="shared" si="640"/>
        <v>5051</v>
      </c>
      <c r="C5054" s="12">
        <v>0.7768948703395947</v>
      </c>
      <c r="D5054" s="11">
        <f t="shared" si="633"/>
        <v>21</v>
      </c>
      <c r="E5054" s="11">
        <f t="shared" si="634"/>
        <v>21</v>
      </c>
      <c r="F5054" s="11">
        <f t="shared" si="635"/>
        <v>3150</v>
      </c>
      <c r="G5054" s="12">
        <v>0.19726204211403142</v>
      </c>
      <c r="H5054" s="27">
        <f t="shared" si="636"/>
        <v>1</v>
      </c>
      <c r="I5054" s="11">
        <f t="shared" si="637"/>
        <v>1</v>
      </c>
      <c r="J5054" s="28">
        <f t="shared" si="638"/>
        <v>500</v>
      </c>
      <c r="K5054" s="28">
        <f t="shared" si="639"/>
        <v>2650</v>
      </c>
      <c r="L5054" s="11"/>
      <c r="M5054" s="11"/>
      <c r="N5054" s="11"/>
      <c r="O5054" s="11"/>
      <c r="P5054" s="11"/>
      <c r="Q5054" s="11"/>
      <c r="R5054" s="11"/>
      <c r="S5054" s="11"/>
      <c r="T5054" s="11"/>
      <c r="U5054" s="11"/>
      <c r="V5054" s="11"/>
      <c r="W5054" s="11"/>
      <c r="X5054" s="11"/>
      <c r="Y5054" s="11"/>
      <c r="Z5054" s="11"/>
      <c r="AA5054" s="11"/>
      <c r="AB5054" s="11"/>
    </row>
    <row r="5055" spans="2:28" x14ac:dyDescent="0.2">
      <c r="B5055" s="13">
        <f t="shared" si="640"/>
        <v>5052</v>
      </c>
      <c r="C5055" s="12">
        <v>0.47272656224061993</v>
      </c>
      <c r="D5055" s="11">
        <f t="shared" si="633"/>
        <v>19</v>
      </c>
      <c r="E5055" s="11">
        <f t="shared" si="634"/>
        <v>19</v>
      </c>
      <c r="F5055" s="11">
        <f t="shared" si="635"/>
        <v>2850</v>
      </c>
      <c r="G5055" s="12">
        <v>0.16835253555476126</v>
      </c>
      <c r="H5055" s="27">
        <f t="shared" si="636"/>
        <v>1</v>
      </c>
      <c r="I5055" s="11">
        <f t="shared" si="637"/>
        <v>0</v>
      </c>
      <c r="J5055" s="28">
        <f t="shared" si="638"/>
        <v>0</v>
      </c>
      <c r="K5055" s="28">
        <f t="shared" si="639"/>
        <v>2850</v>
      </c>
      <c r="L5055" s="11"/>
      <c r="M5055" s="11"/>
      <c r="N5055" s="11"/>
      <c r="O5055" s="11"/>
      <c r="P5055" s="11"/>
      <c r="Q5055" s="11"/>
      <c r="R5055" s="11"/>
      <c r="S5055" s="11"/>
      <c r="T5055" s="11"/>
      <c r="U5055" s="11"/>
      <c r="V5055" s="11"/>
      <c r="W5055" s="11"/>
      <c r="X5055" s="11"/>
      <c r="Y5055" s="11"/>
      <c r="Z5055" s="11"/>
      <c r="AA5055" s="11"/>
      <c r="AB5055" s="11"/>
    </row>
    <row r="5056" spans="2:28" x14ac:dyDescent="0.2">
      <c r="B5056" s="13">
        <f t="shared" si="640"/>
        <v>5053</v>
      </c>
      <c r="C5056" s="12">
        <v>0.52130828556428255</v>
      </c>
      <c r="D5056" s="11">
        <f t="shared" si="633"/>
        <v>20</v>
      </c>
      <c r="E5056" s="11">
        <f t="shared" si="634"/>
        <v>20</v>
      </c>
      <c r="F5056" s="11">
        <f t="shared" si="635"/>
        <v>3000</v>
      </c>
      <c r="G5056" s="12">
        <v>0.62111576059533302</v>
      </c>
      <c r="H5056" s="27">
        <f t="shared" si="636"/>
        <v>2</v>
      </c>
      <c r="I5056" s="11">
        <f t="shared" si="637"/>
        <v>0</v>
      </c>
      <c r="J5056" s="28">
        <f t="shared" si="638"/>
        <v>0</v>
      </c>
      <c r="K5056" s="28">
        <f t="shared" si="639"/>
        <v>3000</v>
      </c>
      <c r="L5056" s="11"/>
      <c r="M5056" s="11"/>
      <c r="N5056" s="11"/>
      <c r="O5056" s="11"/>
      <c r="P5056" s="11"/>
      <c r="Q5056" s="11"/>
      <c r="R5056" s="11"/>
      <c r="S5056" s="11"/>
      <c r="T5056" s="11"/>
      <c r="U5056" s="11"/>
      <c r="V5056" s="11"/>
      <c r="W5056" s="11"/>
      <c r="X5056" s="11"/>
      <c r="Y5056" s="11"/>
      <c r="Z5056" s="11"/>
      <c r="AA5056" s="11"/>
      <c r="AB5056" s="11"/>
    </row>
    <row r="5057" spans="2:28" x14ac:dyDescent="0.2">
      <c r="B5057" s="13">
        <f t="shared" si="640"/>
        <v>5054</v>
      </c>
      <c r="C5057" s="12">
        <v>0.82291697609961112</v>
      </c>
      <c r="D5057" s="11">
        <f t="shared" si="633"/>
        <v>22</v>
      </c>
      <c r="E5057" s="11">
        <f t="shared" si="634"/>
        <v>22</v>
      </c>
      <c r="F5057" s="11">
        <f t="shared" si="635"/>
        <v>3300</v>
      </c>
      <c r="G5057" s="12">
        <v>0.15348905867002616</v>
      </c>
      <c r="H5057" s="27">
        <f t="shared" si="636"/>
        <v>1</v>
      </c>
      <c r="I5057" s="11">
        <f t="shared" si="637"/>
        <v>2</v>
      </c>
      <c r="J5057" s="28">
        <f t="shared" si="638"/>
        <v>1000</v>
      </c>
      <c r="K5057" s="28">
        <f t="shared" si="639"/>
        <v>2300</v>
      </c>
      <c r="L5057" s="11"/>
      <c r="M5057" s="11"/>
      <c r="N5057" s="11"/>
      <c r="O5057" s="11"/>
      <c r="P5057" s="11"/>
      <c r="Q5057" s="11"/>
      <c r="R5057" s="11"/>
      <c r="S5057" s="11"/>
      <c r="T5057" s="11"/>
      <c r="U5057" s="11"/>
      <c r="V5057" s="11"/>
      <c r="W5057" s="11"/>
      <c r="X5057" s="11"/>
      <c r="Y5057" s="11"/>
      <c r="Z5057" s="11"/>
      <c r="AA5057" s="11"/>
      <c r="AB5057" s="11"/>
    </row>
    <row r="5058" spans="2:28" x14ac:dyDescent="0.2">
      <c r="B5058" s="13">
        <f t="shared" si="640"/>
        <v>5055</v>
      </c>
      <c r="C5058" s="12">
        <v>0.66746987020580895</v>
      </c>
      <c r="D5058" s="11">
        <f t="shared" si="633"/>
        <v>20</v>
      </c>
      <c r="E5058" s="11">
        <f t="shared" si="634"/>
        <v>20</v>
      </c>
      <c r="F5058" s="11">
        <f t="shared" si="635"/>
        <v>3000</v>
      </c>
      <c r="G5058" s="12">
        <v>0.50948948755003709</v>
      </c>
      <c r="H5058" s="27">
        <f t="shared" si="636"/>
        <v>2</v>
      </c>
      <c r="I5058" s="11">
        <f t="shared" si="637"/>
        <v>0</v>
      </c>
      <c r="J5058" s="28">
        <f t="shared" si="638"/>
        <v>0</v>
      </c>
      <c r="K5058" s="28">
        <f t="shared" si="639"/>
        <v>3000</v>
      </c>
      <c r="L5058" s="11"/>
      <c r="M5058" s="11"/>
      <c r="N5058" s="11"/>
      <c r="O5058" s="11"/>
      <c r="P5058" s="11"/>
      <c r="Q5058" s="11"/>
      <c r="R5058" s="11"/>
      <c r="S5058" s="11"/>
      <c r="T5058" s="11"/>
      <c r="U5058" s="11"/>
      <c r="V5058" s="11"/>
      <c r="W5058" s="11"/>
      <c r="X5058" s="11"/>
      <c r="Y5058" s="11"/>
      <c r="Z5058" s="11"/>
      <c r="AA5058" s="11"/>
      <c r="AB5058" s="11"/>
    </row>
    <row r="5059" spans="2:28" x14ac:dyDescent="0.2">
      <c r="B5059" s="13">
        <f t="shared" si="640"/>
        <v>5056</v>
      </c>
      <c r="C5059" s="12">
        <v>0.79024442766575209</v>
      </c>
      <c r="D5059" s="11">
        <f t="shared" si="633"/>
        <v>21</v>
      </c>
      <c r="E5059" s="11">
        <f t="shared" si="634"/>
        <v>21</v>
      </c>
      <c r="F5059" s="11">
        <f t="shared" si="635"/>
        <v>3150</v>
      </c>
      <c r="G5059" s="12">
        <v>0.40318786960670872</v>
      </c>
      <c r="H5059" s="27">
        <f t="shared" si="636"/>
        <v>2</v>
      </c>
      <c r="I5059" s="11">
        <f t="shared" si="637"/>
        <v>0</v>
      </c>
      <c r="J5059" s="28">
        <f t="shared" si="638"/>
        <v>0</v>
      </c>
      <c r="K5059" s="28">
        <f t="shared" si="639"/>
        <v>3150</v>
      </c>
      <c r="L5059" s="11"/>
      <c r="M5059" s="11"/>
      <c r="N5059" s="11"/>
      <c r="O5059" s="11"/>
      <c r="P5059" s="11"/>
      <c r="Q5059" s="11"/>
      <c r="R5059" s="11"/>
      <c r="S5059" s="11"/>
      <c r="T5059" s="11"/>
      <c r="U5059" s="11"/>
      <c r="V5059" s="11"/>
      <c r="W5059" s="11"/>
      <c r="X5059" s="11"/>
      <c r="Y5059" s="11"/>
      <c r="Z5059" s="11"/>
      <c r="AA5059" s="11"/>
      <c r="AB5059" s="11"/>
    </row>
    <row r="5060" spans="2:28" x14ac:dyDescent="0.2">
      <c r="B5060" s="13">
        <f t="shared" si="640"/>
        <v>5057</v>
      </c>
      <c r="C5060" s="12">
        <v>0.67743506583971624</v>
      </c>
      <c r="D5060" s="11">
        <f t="shared" si="633"/>
        <v>20</v>
      </c>
      <c r="E5060" s="11">
        <f t="shared" si="634"/>
        <v>20</v>
      </c>
      <c r="F5060" s="11">
        <f t="shared" si="635"/>
        <v>3000</v>
      </c>
      <c r="G5060" s="12">
        <v>0.96769501558883753</v>
      </c>
      <c r="H5060" s="27">
        <f t="shared" si="636"/>
        <v>5</v>
      </c>
      <c r="I5060" s="11">
        <f t="shared" si="637"/>
        <v>0</v>
      </c>
      <c r="J5060" s="28">
        <f t="shared" si="638"/>
        <v>0</v>
      </c>
      <c r="K5060" s="28">
        <f t="shared" si="639"/>
        <v>3000</v>
      </c>
      <c r="L5060" s="11"/>
      <c r="M5060" s="11"/>
      <c r="N5060" s="11"/>
      <c r="O5060" s="11"/>
      <c r="P5060" s="11"/>
      <c r="Q5060" s="11"/>
      <c r="R5060" s="11"/>
      <c r="S5060" s="11"/>
      <c r="T5060" s="11"/>
      <c r="U5060" s="11"/>
      <c r="V5060" s="11"/>
      <c r="W5060" s="11"/>
      <c r="X5060" s="11"/>
      <c r="Y5060" s="11"/>
      <c r="Z5060" s="11"/>
      <c r="AA5060" s="11"/>
      <c r="AB5060" s="11"/>
    </row>
    <row r="5061" spans="2:28" x14ac:dyDescent="0.2">
      <c r="B5061" s="13">
        <f t="shared" si="640"/>
        <v>5058</v>
      </c>
      <c r="C5061" s="12">
        <v>0.31693056329325642</v>
      </c>
      <c r="D5061" s="11">
        <f t="shared" ref="D5061:D5103" si="641">SUMIFS($M$4:$M$15,$P$4:$P$15,"&lt;="&amp;C5061,$O$4:$O$15,"&gt;="&amp;C5061)</f>
        <v>18</v>
      </c>
      <c r="E5061" s="11">
        <f t="shared" ref="E5061:E5103" si="642">MIN(D5061,$S$2)</f>
        <v>18</v>
      </c>
      <c r="F5061" s="11">
        <f t="shared" ref="F5061:F5103" si="643">E5061*$S$3</f>
        <v>2700</v>
      </c>
      <c r="G5061" s="12">
        <v>0.52764157840106074</v>
      </c>
      <c r="H5061" s="27">
        <f t="shared" ref="H5061:H5103" si="644">_xlfn.BINOM.INV(E5061,$S$5,G5061)</f>
        <v>2</v>
      </c>
      <c r="I5061" s="11">
        <f t="shared" ref="I5061:I5103" si="645">IF(E5061-H5061&gt;$S$6,E5061-H5061-$S$6,0)</f>
        <v>0</v>
      </c>
      <c r="J5061" s="28">
        <f t="shared" ref="J5061:J5103" si="646">I5061*$S$4</f>
        <v>0</v>
      </c>
      <c r="K5061" s="28">
        <f t="shared" ref="K5061:K5103" si="647">F5061-J5061</f>
        <v>2700</v>
      </c>
      <c r="L5061" s="11"/>
      <c r="M5061" s="11"/>
      <c r="N5061" s="11"/>
      <c r="O5061" s="11"/>
      <c r="P5061" s="11"/>
      <c r="Q5061" s="11"/>
      <c r="R5061" s="11"/>
      <c r="S5061" s="11"/>
      <c r="T5061" s="11"/>
      <c r="U5061" s="11"/>
      <c r="V5061" s="11"/>
      <c r="W5061" s="11"/>
      <c r="X5061" s="11"/>
      <c r="Y5061" s="11"/>
      <c r="Z5061" s="11"/>
      <c r="AA5061" s="11"/>
      <c r="AB5061" s="11"/>
    </row>
    <row r="5062" spans="2:28" x14ac:dyDescent="0.2">
      <c r="B5062" s="13">
        <f t="shared" ref="B5062:B5103" si="648">B5061+1</f>
        <v>5059</v>
      </c>
      <c r="C5062" s="12">
        <v>0.15790380691822825</v>
      </c>
      <c r="D5062" s="11">
        <f t="shared" si="641"/>
        <v>17</v>
      </c>
      <c r="E5062" s="11">
        <f t="shared" si="642"/>
        <v>17</v>
      </c>
      <c r="F5062" s="11">
        <f t="shared" si="643"/>
        <v>2550</v>
      </c>
      <c r="G5062" s="12">
        <v>0.22603761359533159</v>
      </c>
      <c r="H5062" s="27">
        <f t="shared" si="644"/>
        <v>1</v>
      </c>
      <c r="I5062" s="11">
        <f t="shared" si="645"/>
        <v>0</v>
      </c>
      <c r="J5062" s="28">
        <f t="shared" si="646"/>
        <v>0</v>
      </c>
      <c r="K5062" s="28">
        <f t="shared" si="647"/>
        <v>2550</v>
      </c>
      <c r="L5062" s="11"/>
      <c r="M5062" s="11"/>
      <c r="N5062" s="11"/>
      <c r="O5062" s="11"/>
      <c r="P5062" s="11"/>
      <c r="Q5062" s="11"/>
      <c r="R5062" s="11"/>
      <c r="S5062" s="11"/>
      <c r="T5062" s="11"/>
      <c r="U5062" s="11"/>
      <c r="V5062" s="11"/>
      <c r="W5062" s="11"/>
      <c r="X5062" s="11"/>
      <c r="Y5062" s="11"/>
      <c r="Z5062" s="11"/>
      <c r="AA5062" s="11"/>
      <c r="AB5062" s="11"/>
    </row>
    <row r="5063" spans="2:28" x14ac:dyDescent="0.2">
      <c r="B5063" s="13">
        <f t="shared" si="648"/>
        <v>5060</v>
      </c>
      <c r="C5063" s="12">
        <v>0.27348363487381644</v>
      </c>
      <c r="D5063" s="11">
        <f t="shared" si="641"/>
        <v>18</v>
      </c>
      <c r="E5063" s="11">
        <f t="shared" si="642"/>
        <v>18</v>
      </c>
      <c r="F5063" s="11">
        <f t="shared" si="643"/>
        <v>2700</v>
      </c>
      <c r="G5063" s="12">
        <v>0.18835252193488117</v>
      </c>
      <c r="H5063" s="27">
        <f t="shared" si="644"/>
        <v>1</v>
      </c>
      <c r="I5063" s="11">
        <f t="shared" si="645"/>
        <v>0</v>
      </c>
      <c r="J5063" s="28">
        <f t="shared" si="646"/>
        <v>0</v>
      </c>
      <c r="K5063" s="28">
        <f t="shared" si="647"/>
        <v>2700</v>
      </c>
      <c r="L5063" s="11"/>
      <c r="M5063" s="11"/>
      <c r="N5063" s="11"/>
      <c r="O5063" s="11"/>
      <c r="P5063" s="11"/>
      <c r="Q5063" s="11"/>
      <c r="R5063" s="11"/>
      <c r="S5063" s="11"/>
      <c r="T5063" s="11"/>
      <c r="U5063" s="11"/>
      <c r="V5063" s="11"/>
      <c r="W5063" s="11"/>
      <c r="X5063" s="11"/>
      <c r="Y5063" s="11"/>
      <c r="Z5063" s="11"/>
      <c r="AA5063" s="11"/>
      <c r="AB5063" s="11"/>
    </row>
    <row r="5064" spans="2:28" x14ac:dyDescent="0.2">
      <c r="B5064" s="13">
        <f t="shared" si="648"/>
        <v>5061</v>
      </c>
      <c r="C5064" s="12">
        <v>0.15551937306970276</v>
      </c>
      <c r="D5064" s="11">
        <f t="shared" si="641"/>
        <v>17</v>
      </c>
      <c r="E5064" s="11">
        <f t="shared" si="642"/>
        <v>17</v>
      </c>
      <c r="F5064" s="11">
        <f t="shared" si="643"/>
        <v>2550</v>
      </c>
      <c r="G5064" s="12">
        <v>0.4835300297698053</v>
      </c>
      <c r="H5064" s="27">
        <f t="shared" si="644"/>
        <v>2</v>
      </c>
      <c r="I5064" s="11">
        <f t="shared" si="645"/>
        <v>0</v>
      </c>
      <c r="J5064" s="28">
        <f t="shared" si="646"/>
        <v>0</v>
      </c>
      <c r="K5064" s="28">
        <f t="shared" si="647"/>
        <v>2550</v>
      </c>
      <c r="L5064" s="11"/>
      <c r="M5064" s="11"/>
      <c r="N5064" s="11"/>
      <c r="O5064" s="11"/>
      <c r="P5064" s="11"/>
      <c r="Q5064" s="11"/>
      <c r="R5064" s="11"/>
      <c r="S5064" s="11"/>
      <c r="T5064" s="11"/>
      <c r="U5064" s="11"/>
      <c r="V5064" s="11"/>
      <c r="W5064" s="11"/>
      <c r="X5064" s="11"/>
      <c r="Y5064" s="11"/>
      <c r="Z5064" s="11"/>
      <c r="AA5064" s="11"/>
      <c r="AB5064" s="11"/>
    </row>
    <row r="5065" spans="2:28" x14ac:dyDescent="0.2">
      <c r="B5065" s="13">
        <f t="shared" si="648"/>
        <v>5062</v>
      </c>
      <c r="C5065" s="12">
        <v>0.86946045550763418</v>
      </c>
      <c r="D5065" s="11">
        <f t="shared" si="641"/>
        <v>22</v>
      </c>
      <c r="E5065" s="11">
        <f t="shared" si="642"/>
        <v>22</v>
      </c>
      <c r="F5065" s="11">
        <f t="shared" si="643"/>
        <v>3300</v>
      </c>
      <c r="G5065" s="12">
        <v>0.47042973291886947</v>
      </c>
      <c r="H5065" s="27">
        <f t="shared" si="644"/>
        <v>2</v>
      </c>
      <c r="I5065" s="11">
        <f t="shared" si="645"/>
        <v>1</v>
      </c>
      <c r="J5065" s="28">
        <f t="shared" si="646"/>
        <v>500</v>
      </c>
      <c r="K5065" s="28">
        <f t="shared" si="647"/>
        <v>2800</v>
      </c>
      <c r="L5065" s="11"/>
      <c r="M5065" s="11"/>
      <c r="N5065" s="11"/>
      <c r="O5065" s="11"/>
      <c r="P5065" s="11"/>
      <c r="Q5065" s="11"/>
      <c r="R5065" s="11"/>
      <c r="S5065" s="11"/>
      <c r="T5065" s="11"/>
      <c r="U5065" s="11"/>
      <c r="V5065" s="11"/>
      <c r="W5065" s="11"/>
      <c r="X5065" s="11"/>
      <c r="Y5065" s="11"/>
      <c r="Z5065" s="11"/>
      <c r="AA5065" s="11"/>
      <c r="AB5065" s="11"/>
    </row>
    <row r="5066" spans="2:28" x14ac:dyDescent="0.2">
      <c r="B5066" s="13">
        <f t="shared" si="648"/>
        <v>5063</v>
      </c>
      <c r="C5066" s="12">
        <v>0.67766946886963697</v>
      </c>
      <c r="D5066" s="11">
        <f t="shared" si="641"/>
        <v>20</v>
      </c>
      <c r="E5066" s="11">
        <f t="shared" si="642"/>
        <v>20</v>
      </c>
      <c r="F5066" s="11">
        <f t="shared" si="643"/>
        <v>3000</v>
      </c>
      <c r="G5066" s="12">
        <v>0.89588121660284514</v>
      </c>
      <c r="H5066" s="27">
        <f t="shared" si="644"/>
        <v>4</v>
      </c>
      <c r="I5066" s="11">
        <f t="shared" si="645"/>
        <v>0</v>
      </c>
      <c r="J5066" s="28">
        <f t="shared" si="646"/>
        <v>0</v>
      </c>
      <c r="K5066" s="28">
        <f t="shared" si="647"/>
        <v>3000</v>
      </c>
      <c r="L5066" s="11"/>
      <c r="M5066" s="11"/>
      <c r="N5066" s="11"/>
      <c r="O5066" s="11"/>
      <c r="P5066" s="11"/>
      <c r="Q5066" s="11"/>
      <c r="R5066" s="11"/>
      <c r="S5066" s="11"/>
      <c r="T5066" s="11"/>
      <c r="U5066" s="11"/>
      <c r="V5066" s="11"/>
      <c r="W5066" s="11"/>
      <c r="X5066" s="11"/>
      <c r="Y5066" s="11"/>
      <c r="Z5066" s="11"/>
      <c r="AA5066" s="11"/>
      <c r="AB5066" s="11"/>
    </row>
    <row r="5067" spans="2:28" x14ac:dyDescent="0.2">
      <c r="B5067" s="13">
        <f t="shared" si="648"/>
        <v>5064</v>
      </c>
      <c r="C5067" s="12">
        <v>0.19293251261957189</v>
      </c>
      <c r="D5067" s="11">
        <f t="shared" si="641"/>
        <v>17</v>
      </c>
      <c r="E5067" s="11">
        <f t="shared" si="642"/>
        <v>17</v>
      </c>
      <c r="F5067" s="11">
        <f t="shared" si="643"/>
        <v>2550</v>
      </c>
      <c r="G5067" s="12">
        <v>0.61248879148808621</v>
      </c>
      <c r="H5067" s="27">
        <f t="shared" si="644"/>
        <v>2</v>
      </c>
      <c r="I5067" s="11">
        <f t="shared" si="645"/>
        <v>0</v>
      </c>
      <c r="J5067" s="28">
        <f t="shared" si="646"/>
        <v>0</v>
      </c>
      <c r="K5067" s="28">
        <f t="shared" si="647"/>
        <v>2550</v>
      </c>
      <c r="L5067" s="11"/>
      <c r="M5067" s="11"/>
      <c r="N5067" s="11"/>
      <c r="O5067" s="11"/>
      <c r="P5067" s="11"/>
      <c r="Q5067" s="11"/>
      <c r="R5067" s="11"/>
      <c r="S5067" s="11"/>
      <c r="T5067" s="11"/>
      <c r="U5067" s="11"/>
      <c r="V5067" s="11"/>
      <c r="W5067" s="11"/>
      <c r="X5067" s="11"/>
      <c r="Y5067" s="11"/>
      <c r="Z5067" s="11"/>
      <c r="AA5067" s="11"/>
      <c r="AB5067" s="11"/>
    </row>
    <row r="5068" spans="2:28" x14ac:dyDescent="0.2">
      <c r="B5068" s="13">
        <f t="shared" si="648"/>
        <v>5065</v>
      </c>
      <c r="C5068" s="12">
        <v>0.59216466183506822</v>
      </c>
      <c r="D5068" s="11">
        <f t="shared" si="641"/>
        <v>20</v>
      </c>
      <c r="E5068" s="11">
        <f t="shared" si="642"/>
        <v>20</v>
      </c>
      <c r="F5068" s="11">
        <f t="shared" si="643"/>
        <v>3000</v>
      </c>
      <c r="G5068" s="12">
        <v>0.10781134210296262</v>
      </c>
      <c r="H5068" s="27">
        <f t="shared" si="644"/>
        <v>0</v>
      </c>
      <c r="I5068" s="11">
        <f t="shared" si="645"/>
        <v>1</v>
      </c>
      <c r="J5068" s="28">
        <f t="shared" si="646"/>
        <v>500</v>
      </c>
      <c r="K5068" s="28">
        <f t="shared" si="647"/>
        <v>2500</v>
      </c>
      <c r="L5068" s="11"/>
      <c r="M5068" s="11"/>
      <c r="N5068" s="11"/>
      <c r="O5068" s="11"/>
      <c r="P5068" s="11"/>
      <c r="Q5068" s="11"/>
      <c r="R5068" s="11"/>
      <c r="S5068" s="11"/>
      <c r="T5068" s="11"/>
      <c r="U5068" s="11"/>
      <c r="V5068" s="11"/>
      <c r="W5068" s="11"/>
      <c r="X5068" s="11"/>
      <c r="Y5068" s="11"/>
      <c r="Z5068" s="11"/>
      <c r="AA5068" s="11"/>
      <c r="AB5068" s="11"/>
    </row>
    <row r="5069" spans="2:28" x14ac:dyDescent="0.2">
      <c r="B5069" s="13">
        <f t="shared" si="648"/>
        <v>5066</v>
      </c>
      <c r="C5069" s="12">
        <v>0.43175835618281044</v>
      </c>
      <c r="D5069" s="11">
        <f t="shared" si="641"/>
        <v>19</v>
      </c>
      <c r="E5069" s="11">
        <f t="shared" si="642"/>
        <v>19</v>
      </c>
      <c r="F5069" s="11">
        <f t="shared" si="643"/>
        <v>2850</v>
      </c>
      <c r="G5069" s="12">
        <v>0.12178948632987063</v>
      </c>
      <c r="H5069" s="27">
        <f t="shared" si="644"/>
        <v>0</v>
      </c>
      <c r="I5069" s="11">
        <f t="shared" si="645"/>
        <v>0</v>
      </c>
      <c r="J5069" s="28">
        <f t="shared" si="646"/>
        <v>0</v>
      </c>
      <c r="K5069" s="28">
        <f t="shared" si="647"/>
        <v>2850</v>
      </c>
      <c r="L5069" s="11"/>
      <c r="M5069" s="11"/>
      <c r="N5069" s="11"/>
      <c r="O5069" s="11"/>
      <c r="P5069" s="11"/>
      <c r="Q5069" s="11"/>
      <c r="R5069" s="11"/>
      <c r="S5069" s="11"/>
      <c r="T5069" s="11"/>
      <c r="U5069" s="11"/>
      <c r="V5069" s="11"/>
      <c r="W5069" s="11"/>
      <c r="X5069" s="11"/>
      <c r="Y5069" s="11"/>
      <c r="Z5069" s="11"/>
      <c r="AA5069" s="11"/>
      <c r="AB5069" s="11"/>
    </row>
    <row r="5070" spans="2:28" x14ac:dyDescent="0.2">
      <c r="B5070" s="13">
        <f t="shared" si="648"/>
        <v>5067</v>
      </c>
      <c r="C5070" s="12">
        <v>0.45433179122257628</v>
      </c>
      <c r="D5070" s="11">
        <f t="shared" si="641"/>
        <v>19</v>
      </c>
      <c r="E5070" s="11">
        <f t="shared" si="642"/>
        <v>19</v>
      </c>
      <c r="F5070" s="11">
        <f t="shared" si="643"/>
        <v>2850</v>
      </c>
      <c r="G5070" s="12">
        <v>2.7591022635495288E-2</v>
      </c>
      <c r="H5070" s="27">
        <f t="shared" si="644"/>
        <v>0</v>
      </c>
      <c r="I5070" s="11">
        <f t="shared" si="645"/>
        <v>0</v>
      </c>
      <c r="J5070" s="28">
        <f t="shared" si="646"/>
        <v>0</v>
      </c>
      <c r="K5070" s="28">
        <f t="shared" si="647"/>
        <v>2850</v>
      </c>
      <c r="L5070" s="11"/>
      <c r="M5070" s="11"/>
      <c r="N5070" s="11"/>
      <c r="O5070" s="11"/>
      <c r="P5070" s="11"/>
      <c r="Q5070" s="11"/>
      <c r="R5070" s="11"/>
      <c r="S5070" s="11"/>
      <c r="T5070" s="11"/>
      <c r="U5070" s="11"/>
      <c r="V5070" s="11"/>
      <c r="W5070" s="11"/>
      <c r="X5070" s="11"/>
      <c r="Y5070" s="11"/>
      <c r="Z5070" s="11"/>
      <c r="AA5070" s="11"/>
      <c r="AB5070" s="11"/>
    </row>
    <row r="5071" spans="2:28" x14ac:dyDescent="0.2">
      <c r="B5071" s="13">
        <f t="shared" si="648"/>
        <v>5068</v>
      </c>
      <c r="C5071" s="12">
        <v>0.16823104617175288</v>
      </c>
      <c r="D5071" s="11">
        <f t="shared" si="641"/>
        <v>17</v>
      </c>
      <c r="E5071" s="11">
        <f t="shared" si="642"/>
        <v>17</v>
      </c>
      <c r="F5071" s="11">
        <f t="shared" si="643"/>
        <v>2550</v>
      </c>
      <c r="G5071" s="12">
        <v>0.23862472302376747</v>
      </c>
      <c r="H5071" s="27">
        <f t="shared" si="644"/>
        <v>1</v>
      </c>
      <c r="I5071" s="11">
        <f t="shared" si="645"/>
        <v>0</v>
      </c>
      <c r="J5071" s="28">
        <f t="shared" si="646"/>
        <v>0</v>
      </c>
      <c r="K5071" s="28">
        <f t="shared" si="647"/>
        <v>2550</v>
      </c>
      <c r="L5071" s="11"/>
      <c r="M5071" s="11"/>
      <c r="N5071" s="11"/>
      <c r="O5071" s="11"/>
      <c r="P5071" s="11"/>
      <c r="Q5071" s="11"/>
      <c r="R5071" s="11"/>
      <c r="S5071" s="11"/>
      <c r="T5071" s="11"/>
      <c r="U5071" s="11"/>
      <c r="V5071" s="11"/>
      <c r="W5071" s="11"/>
      <c r="X5071" s="11"/>
      <c r="Y5071" s="11"/>
      <c r="Z5071" s="11"/>
      <c r="AA5071" s="11"/>
      <c r="AB5071" s="11"/>
    </row>
    <row r="5072" spans="2:28" x14ac:dyDescent="0.2">
      <c r="B5072" s="13">
        <f t="shared" si="648"/>
        <v>5069</v>
      </c>
      <c r="C5072" s="12">
        <v>0.37667996451809915</v>
      </c>
      <c r="D5072" s="11">
        <f t="shared" si="641"/>
        <v>19</v>
      </c>
      <c r="E5072" s="11">
        <f t="shared" si="642"/>
        <v>19</v>
      </c>
      <c r="F5072" s="11">
        <f t="shared" si="643"/>
        <v>2850</v>
      </c>
      <c r="G5072" s="12">
        <v>0.17440201459709292</v>
      </c>
      <c r="H5072" s="27">
        <f t="shared" si="644"/>
        <v>1</v>
      </c>
      <c r="I5072" s="11">
        <f t="shared" si="645"/>
        <v>0</v>
      </c>
      <c r="J5072" s="28">
        <f t="shared" si="646"/>
        <v>0</v>
      </c>
      <c r="K5072" s="28">
        <f t="shared" si="647"/>
        <v>2850</v>
      </c>
      <c r="L5072" s="11"/>
      <c r="M5072" s="11"/>
      <c r="N5072" s="11"/>
      <c r="O5072" s="11"/>
      <c r="P5072" s="11"/>
      <c r="Q5072" s="11"/>
      <c r="R5072" s="11"/>
      <c r="S5072" s="11"/>
      <c r="T5072" s="11"/>
      <c r="U5072" s="11"/>
      <c r="V5072" s="11"/>
      <c r="W5072" s="11"/>
      <c r="X5072" s="11"/>
      <c r="Y5072" s="11"/>
      <c r="Z5072" s="11"/>
      <c r="AA5072" s="11"/>
      <c r="AB5072" s="11"/>
    </row>
    <row r="5073" spans="2:28" x14ac:dyDescent="0.2">
      <c r="B5073" s="13">
        <f t="shared" si="648"/>
        <v>5070</v>
      </c>
      <c r="C5073" s="12">
        <v>0.33311185125930642</v>
      </c>
      <c r="D5073" s="11">
        <f t="shared" si="641"/>
        <v>18</v>
      </c>
      <c r="E5073" s="11">
        <f t="shared" si="642"/>
        <v>18</v>
      </c>
      <c r="F5073" s="11">
        <f t="shared" si="643"/>
        <v>2700</v>
      </c>
      <c r="G5073" s="12">
        <v>0.93945143382145879</v>
      </c>
      <c r="H5073" s="27">
        <f t="shared" si="644"/>
        <v>4</v>
      </c>
      <c r="I5073" s="11">
        <f t="shared" si="645"/>
        <v>0</v>
      </c>
      <c r="J5073" s="28">
        <f t="shared" si="646"/>
        <v>0</v>
      </c>
      <c r="K5073" s="28">
        <f t="shared" si="647"/>
        <v>2700</v>
      </c>
      <c r="L5073" s="11"/>
      <c r="M5073" s="11"/>
      <c r="N5073" s="11"/>
      <c r="O5073" s="11"/>
      <c r="P5073" s="11"/>
      <c r="Q5073" s="11"/>
      <c r="R5073" s="11"/>
      <c r="S5073" s="11"/>
      <c r="T5073" s="11"/>
      <c r="U5073" s="11"/>
      <c r="V5073" s="11"/>
      <c r="W5073" s="11"/>
      <c r="X5073" s="11"/>
      <c r="Y5073" s="11"/>
      <c r="Z5073" s="11"/>
      <c r="AA5073" s="11"/>
      <c r="AB5073" s="11"/>
    </row>
    <row r="5074" spans="2:28" x14ac:dyDescent="0.2">
      <c r="B5074" s="13">
        <f t="shared" si="648"/>
        <v>5071</v>
      </c>
      <c r="C5074" s="12">
        <v>0.91763493699637688</v>
      </c>
      <c r="D5074" s="11">
        <f t="shared" si="641"/>
        <v>23</v>
      </c>
      <c r="E5074" s="11">
        <f t="shared" si="642"/>
        <v>22</v>
      </c>
      <c r="F5074" s="11">
        <f t="shared" si="643"/>
        <v>3300</v>
      </c>
      <c r="G5074" s="12">
        <v>0.84632809118269814</v>
      </c>
      <c r="H5074" s="27">
        <f t="shared" si="644"/>
        <v>4</v>
      </c>
      <c r="I5074" s="11">
        <f t="shared" si="645"/>
        <v>0</v>
      </c>
      <c r="J5074" s="28">
        <f t="shared" si="646"/>
        <v>0</v>
      </c>
      <c r="K5074" s="28">
        <f t="shared" si="647"/>
        <v>3300</v>
      </c>
      <c r="L5074" s="11"/>
      <c r="M5074" s="11"/>
      <c r="N5074" s="11"/>
      <c r="O5074" s="11"/>
      <c r="P5074" s="11"/>
      <c r="Q5074" s="11"/>
      <c r="R5074" s="11"/>
      <c r="S5074" s="11"/>
      <c r="T5074" s="11"/>
      <c r="U5074" s="11"/>
      <c r="V5074" s="11"/>
      <c r="W5074" s="11"/>
      <c r="X5074" s="11"/>
      <c r="Y5074" s="11"/>
      <c r="Z5074" s="11"/>
      <c r="AA5074" s="11"/>
      <c r="AB5074" s="11"/>
    </row>
    <row r="5075" spans="2:28" x14ac:dyDescent="0.2">
      <c r="B5075" s="13">
        <f t="shared" si="648"/>
        <v>5072</v>
      </c>
      <c r="C5075" s="12">
        <v>0.65342441521434325</v>
      </c>
      <c r="D5075" s="11">
        <f t="shared" si="641"/>
        <v>20</v>
      </c>
      <c r="E5075" s="11">
        <f t="shared" si="642"/>
        <v>20</v>
      </c>
      <c r="F5075" s="11">
        <f t="shared" si="643"/>
        <v>3000</v>
      </c>
      <c r="G5075" s="12">
        <v>0.92788718673749349</v>
      </c>
      <c r="H5075" s="27">
        <f t="shared" si="644"/>
        <v>4</v>
      </c>
      <c r="I5075" s="11">
        <f t="shared" si="645"/>
        <v>0</v>
      </c>
      <c r="J5075" s="28">
        <f t="shared" si="646"/>
        <v>0</v>
      </c>
      <c r="K5075" s="28">
        <f t="shared" si="647"/>
        <v>3000</v>
      </c>
      <c r="L5075" s="11"/>
      <c r="M5075" s="11"/>
      <c r="N5075" s="11"/>
      <c r="O5075" s="11"/>
      <c r="P5075" s="11"/>
      <c r="Q5075" s="11"/>
      <c r="R5075" s="11"/>
      <c r="S5075" s="11"/>
      <c r="T5075" s="11"/>
      <c r="U5075" s="11"/>
      <c r="V5075" s="11"/>
      <c r="W5075" s="11"/>
      <c r="X5075" s="11"/>
      <c r="Y5075" s="11"/>
      <c r="Z5075" s="11"/>
      <c r="AA5075" s="11"/>
      <c r="AB5075" s="11"/>
    </row>
    <row r="5076" spans="2:28" x14ac:dyDescent="0.2">
      <c r="B5076" s="13">
        <f t="shared" si="648"/>
        <v>5073</v>
      </c>
      <c r="C5076" s="12">
        <v>0.59787070112698026</v>
      </c>
      <c r="D5076" s="11">
        <f t="shared" si="641"/>
        <v>20</v>
      </c>
      <c r="E5076" s="11">
        <f t="shared" si="642"/>
        <v>20</v>
      </c>
      <c r="F5076" s="11">
        <f t="shared" si="643"/>
        <v>3000</v>
      </c>
      <c r="G5076" s="12">
        <v>0.53730096389145332</v>
      </c>
      <c r="H5076" s="27">
        <f t="shared" si="644"/>
        <v>2</v>
      </c>
      <c r="I5076" s="11">
        <f t="shared" si="645"/>
        <v>0</v>
      </c>
      <c r="J5076" s="28">
        <f t="shared" si="646"/>
        <v>0</v>
      </c>
      <c r="K5076" s="28">
        <f t="shared" si="647"/>
        <v>3000</v>
      </c>
      <c r="L5076" s="11"/>
      <c r="M5076" s="11"/>
      <c r="N5076" s="11"/>
      <c r="O5076" s="11"/>
      <c r="P5076" s="11"/>
      <c r="Q5076" s="11"/>
      <c r="R5076" s="11"/>
      <c r="S5076" s="11"/>
      <c r="T5076" s="11"/>
      <c r="U5076" s="11"/>
      <c r="V5076" s="11"/>
      <c r="W5076" s="11"/>
      <c r="X5076" s="11"/>
      <c r="Y5076" s="11"/>
      <c r="Z5076" s="11"/>
      <c r="AA5076" s="11"/>
      <c r="AB5076" s="11"/>
    </row>
    <row r="5077" spans="2:28" x14ac:dyDescent="0.2">
      <c r="B5077" s="13">
        <f t="shared" si="648"/>
        <v>5074</v>
      </c>
      <c r="C5077" s="12">
        <v>0.99144397015312891</v>
      </c>
      <c r="D5077" s="11">
        <f t="shared" si="641"/>
        <v>25</v>
      </c>
      <c r="E5077" s="11">
        <f t="shared" si="642"/>
        <v>22</v>
      </c>
      <c r="F5077" s="11">
        <f t="shared" si="643"/>
        <v>3300</v>
      </c>
      <c r="G5077" s="12">
        <v>0.1171532053722133</v>
      </c>
      <c r="H5077" s="27">
        <f t="shared" si="644"/>
        <v>1</v>
      </c>
      <c r="I5077" s="11">
        <f t="shared" si="645"/>
        <v>2</v>
      </c>
      <c r="J5077" s="28">
        <f t="shared" si="646"/>
        <v>1000</v>
      </c>
      <c r="K5077" s="28">
        <f t="shared" si="647"/>
        <v>2300</v>
      </c>
      <c r="L5077" s="11"/>
      <c r="M5077" s="11"/>
      <c r="N5077" s="11"/>
      <c r="O5077" s="11"/>
      <c r="P5077" s="11"/>
      <c r="Q5077" s="11"/>
      <c r="R5077" s="11"/>
      <c r="S5077" s="11"/>
      <c r="T5077" s="11"/>
      <c r="U5077" s="11"/>
      <c r="V5077" s="11"/>
      <c r="W5077" s="11"/>
      <c r="X5077" s="11"/>
      <c r="Y5077" s="11"/>
      <c r="Z5077" s="11"/>
      <c r="AA5077" s="11"/>
      <c r="AB5077" s="11"/>
    </row>
    <row r="5078" spans="2:28" x14ac:dyDescent="0.2">
      <c r="B5078" s="13">
        <f t="shared" si="648"/>
        <v>5075</v>
      </c>
      <c r="C5078" s="12">
        <v>0.77616290606503691</v>
      </c>
      <c r="D5078" s="11">
        <f t="shared" si="641"/>
        <v>21</v>
      </c>
      <c r="E5078" s="11">
        <f t="shared" si="642"/>
        <v>21</v>
      </c>
      <c r="F5078" s="11">
        <f t="shared" si="643"/>
        <v>3150</v>
      </c>
      <c r="G5078" s="12">
        <v>0.23220334702676604</v>
      </c>
      <c r="H5078" s="27">
        <f t="shared" si="644"/>
        <v>1</v>
      </c>
      <c r="I5078" s="11">
        <f t="shared" si="645"/>
        <v>1</v>
      </c>
      <c r="J5078" s="28">
        <f t="shared" si="646"/>
        <v>500</v>
      </c>
      <c r="K5078" s="28">
        <f t="shared" si="647"/>
        <v>2650</v>
      </c>
      <c r="L5078" s="11"/>
      <c r="M5078" s="11"/>
      <c r="N5078" s="11"/>
      <c r="O5078" s="11"/>
      <c r="P5078" s="11"/>
      <c r="Q5078" s="11"/>
      <c r="R5078" s="11"/>
      <c r="S5078" s="11"/>
      <c r="T5078" s="11"/>
      <c r="U5078" s="11"/>
      <c r="V5078" s="11"/>
      <c r="W5078" s="11"/>
      <c r="X5078" s="11"/>
      <c r="Y5078" s="11"/>
      <c r="Z5078" s="11"/>
      <c r="AA5078" s="11"/>
      <c r="AB5078" s="11"/>
    </row>
    <row r="5079" spans="2:28" x14ac:dyDescent="0.2">
      <c r="B5079" s="13">
        <f t="shared" si="648"/>
        <v>5076</v>
      </c>
      <c r="C5079" s="12">
        <v>0.79589775181026323</v>
      </c>
      <c r="D5079" s="11">
        <f t="shared" si="641"/>
        <v>21</v>
      </c>
      <c r="E5079" s="11">
        <f t="shared" si="642"/>
        <v>21</v>
      </c>
      <c r="F5079" s="11">
        <f t="shared" si="643"/>
        <v>3150</v>
      </c>
      <c r="G5079" s="12">
        <v>0.28971959243777201</v>
      </c>
      <c r="H5079" s="27">
        <f t="shared" si="644"/>
        <v>1</v>
      </c>
      <c r="I5079" s="11">
        <f t="shared" si="645"/>
        <v>1</v>
      </c>
      <c r="J5079" s="28">
        <f t="shared" si="646"/>
        <v>500</v>
      </c>
      <c r="K5079" s="28">
        <f t="shared" si="647"/>
        <v>2650</v>
      </c>
      <c r="L5079" s="11"/>
      <c r="M5079" s="11"/>
      <c r="N5079" s="11"/>
      <c r="O5079" s="11"/>
      <c r="P5079" s="11"/>
      <c r="Q5079" s="11"/>
      <c r="R5079" s="11"/>
      <c r="S5079" s="11"/>
      <c r="T5079" s="11"/>
      <c r="U5079" s="11"/>
      <c r="V5079" s="11"/>
      <c r="W5079" s="11"/>
      <c r="X5079" s="11"/>
      <c r="Y5079" s="11"/>
      <c r="Z5079" s="11"/>
      <c r="AA5079" s="11"/>
      <c r="AB5079" s="11"/>
    </row>
    <row r="5080" spans="2:28" x14ac:dyDescent="0.2">
      <c r="B5080" s="13">
        <f t="shared" si="648"/>
        <v>5077</v>
      </c>
      <c r="C5080" s="12">
        <v>0.50441032747160397</v>
      </c>
      <c r="D5080" s="11">
        <f t="shared" si="641"/>
        <v>20</v>
      </c>
      <c r="E5080" s="11">
        <f t="shared" si="642"/>
        <v>20</v>
      </c>
      <c r="F5080" s="11">
        <f t="shared" si="643"/>
        <v>3000</v>
      </c>
      <c r="G5080" s="12">
        <v>0.88081669480259062</v>
      </c>
      <c r="H5080" s="27">
        <f t="shared" si="644"/>
        <v>4</v>
      </c>
      <c r="I5080" s="11">
        <f t="shared" si="645"/>
        <v>0</v>
      </c>
      <c r="J5080" s="28">
        <f t="shared" si="646"/>
        <v>0</v>
      </c>
      <c r="K5080" s="28">
        <f t="shared" si="647"/>
        <v>3000</v>
      </c>
      <c r="L5080" s="11"/>
      <c r="M5080" s="11"/>
      <c r="N5080" s="11"/>
      <c r="O5080" s="11"/>
      <c r="P5080" s="11"/>
      <c r="Q5080" s="11"/>
      <c r="R5080" s="11"/>
      <c r="S5080" s="11"/>
      <c r="T5080" s="11"/>
      <c r="U5080" s="11"/>
      <c r="V5080" s="11"/>
      <c r="W5080" s="11"/>
      <c r="X5080" s="11"/>
      <c r="Y5080" s="11"/>
      <c r="Z5080" s="11"/>
      <c r="AA5080" s="11"/>
      <c r="AB5080" s="11"/>
    </row>
    <row r="5081" spans="2:28" x14ac:dyDescent="0.2">
      <c r="B5081" s="13">
        <f t="shared" si="648"/>
        <v>5078</v>
      </c>
      <c r="C5081" s="12">
        <v>0.53827756678753458</v>
      </c>
      <c r="D5081" s="11">
        <f t="shared" si="641"/>
        <v>20</v>
      </c>
      <c r="E5081" s="11">
        <f t="shared" si="642"/>
        <v>20</v>
      </c>
      <c r="F5081" s="11">
        <f t="shared" si="643"/>
        <v>3000</v>
      </c>
      <c r="G5081" s="12">
        <v>0.85672925769547648</v>
      </c>
      <c r="H5081" s="27">
        <f t="shared" si="644"/>
        <v>3</v>
      </c>
      <c r="I5081" s="11">
        <f t="shared" si="645"/>
        <v>0</v>
      </c>
      <c r="J5081" s="28">
        <f t="shared" si="646"/>
        <v>0</v>
      </c>
      <c r="K5081" s="28">
        <f t="shared" si="647"/>
        <v>3000</v>
      </c>
      <c r="L5081" s="11"/>
      <c r="M5081" s="11"/>
      <c r="N5081" s="11"/>
      <c r="O5081" s="11"/>
      <c r="P5081" s="11"/>
      <c r="Q5081" s="11"/>
      <c r="R5081" s="11"/>
      <c r="S5081" s="11"/>
      <c r="T5081" s="11"/>
      <c r="U5081" s="11"/>
      <c r="V5081" s="11"/>
      <c r="W5081" s="11"/>
      <c r="X5081" s="11"/>
      <c r="Y5081" s="11"/>
      <c r="Z5081" s="11"/>
      <c r="AA5081" s="11"/>
      <c r="AB5081" s="11"/>
    </row>
    <row r="5082" spans="2:28" x14ac:dyDescent="0.2">
      <c r="B5082" s="13">
        <f t="shared" si="648"/>
        <v>5079</v>
      </c>
      <c r="C5082" s="12">
        <v>0.24921324408734791</v>
      </c>
      <c r="D5082" s="11">
        <f t="shared" si="641"/>
        <v>18</v>
      </c>
      <c r="E5082" s="11">
        <f t="shared" si="642"/>
        <v>18</v>
      </c>
      <c r="F5082" s="11">
        <f t="shared" si="643"/>
        <v>2700</v>
      </c>
      <c r="G5082" s="12">
        <v>1.7263587488945853E-2</v>
      </c>
      <c r="H5082" s="27">
        <f t="shared" si="644"/>
        <v>0</v>
      </c>
      <c r="I5082" s="11">
        <f t="shared" si="645"/>
        <v>0</v>
      </c>
      <c r="J5082" s="28">
        <f t="shared" si="646"/>
        <v>0</v>
      </c>
      <c r="K5082" s="28">
        <f t="shared" si="647"/>
        <v>2700</v>
      </c>
      <c r="L5082" s="11"/>
      <c r="M5082" s="11"/>
      <c r="N5082" s="11"/>
      <c r="O5082" s="11"/>
      <c r="P5082" s="11"/>
      <c r="Q5082" s="11"/>
      <c r="R5082" s="11"/>
      <c r="S5082" s="11"/>
      <c r="T5082" s="11"/>
      <c r="U5082" s="11"/>
      <c r="V5082" s="11"/>
      <c r="W5082" s="11"/>
      <c r="X5082" s="11"/>
      <c r="Y5082" s="11"/>
      <c r="Z5082" s="11"/>
      <c r="AA5082" s="11"/>
      <c r="AB5082" s="11"/>
    </row>
    <row r="5083" spans="2:28" x14ac:dyDescent="0.2">
      <c r="B5083" s="13">
        <f t="shared" si="648"/>
        <v>5080</v>
      </c>
      <c r="C5083" s="12">
        <v>0.75533004639026635</v>
      </c>
      <c r="D5083" s="11">
        <f t="shared" si="641"/>
        <v>21</v>
      </c>
      <c r="E5083" s="11">
        <f t="shared" si="642"/>
        <v>21</v>
      </c>
      <c r="F5083" s="11">
        <f t="shared" si="643"/>
        <v>3150</v>
      </c>
      <c r="G5083" s="12">
        <v>0.5811962196907634</v>
      </c>
      <c r="H5083" s="27">
        <f t="shared" si="644"/>
        <v>2</v>
      </c>
      <c r="I5083" s="11">
        <f t="shared" si="645"/>
        <v>0</v>
      </c>
      <c r="J5083" s="28">
        <f t="shared" si="646"/>
        <v>0</v>
      </c>
      <c r="K5083" s="28">
        <f t="shared" si="647"/>
        <v>3150</v>
      </c>
      <c r="L5083" s="11"/>
      <c r="M5083" s="11"/>
      <c r="N5083" s="11"/>
      <c r="O5083" s="11"/>
      <c r="P5083" s="11"/>
      <c r="Q5083" s="11"/>
      <c r="R5083" s="11"/>
      <c r="S5083" s="11"/>
      <c r="T5083" s="11"/>
      <c r="U5083" s="11"/>
      <c r="V5083" s="11"/>
      <c r="W5083" s="11"/>
      <c r="X5083" s="11"/>
      <c r="Y5083" s="11"/>
      <c r="Z5083" s="11"/>
      <c r="AA5083" s="11"/>
      <c r="AB5083" s="11"/>
    </row>
    <row r="5084" spans="2:28" x14ac:dyDescent="0.2">
      <c r="B5084" s="13">
        <f t="shared" si="648"/>
        <v>5081</v>
      </c>
      <c r="C5084" s="12">
        <v>0.34436077988215419</v>
      </c>
      <c r="D5084" s="11">
        <f t="shared" si="641"/>
        <v>18</v>
      </c>
      <c r="E5084" s="11">
        <f t="shared" si="642"/>
        <v>18</v>
      </c>
      <c r="F5084" s="11">
        <f t="shared" si="643"/>
        <v>2700</v>
      </c>
      <c r="G5084" s="12">
        <v>0.54069714611134589</v>
      </c>
      <c r="H5084" s="27">
        <f t="shared" si="644"/>
        <v>2</v>
      </c>
      <c r="I5084" s="11">
        <f t="shared" si="645"/>
        <v>0</v>
      </c>
      <c r="J5084" s="28">
        <f t="shared" si="646"/>
        <v>0</v>
      </c>
      <c r="K5084" s="28">
        <f t="shared" si="647"/>
        <v>2700</v>
      </c>
      <c r="L5084" s="11"/>
      <c r="M5084" s="11"/>
      <c r="N5084" s="11"/>
      <c r="O5084" s="11"/>
      <c r="P5084" s="11"/>
      <c r="Q5084" s="11"/>
      <c r="R5084" s="11"/>
      <c r="S5084" s="11"/>
      <c r="T5084" s="11"/>
      <c r="U5084" s="11"/>
      <c r="V5084" s="11"/>
      <c r="W5084" s="11"/>
      <c r="X5084" s="11"/>
      <c r="Y5084" s="11"/>
      <c r="Z5084" s="11"/>
      <c r="AA5084" s="11"/>
      <c r="AB5084" s="11"/>
    </row>
    <row r="5085" spans="2:28" x14ac:dyDescent="0.2">
      <c r="B5085" s="13">
        <f t="shared" si="648"/>
        <v>5082</v>
      </c>
      <c r="C5085" s="12">
        <v>0.64630462546578982</v>
      </c>
      <c r="D5085" s="11">
        <f t="shared" si="641"/>
        <v>20</v>
      </c>
      <c r="E5085" s="11">
        <f t="shared" si="642"/>
        <v>20</v>
      </c>
      <c r="F5085" s="11">
        <f t="shared" si="643"/>
        <v>3000</v>
      </c>
      <c r="G5085" s="12">
        <v>0.56574118064187273</v>
      </c>
      <c r="H5085" s="27">
        <f t="shared" si="644"/>
        <v>2</v>
      </c>
      <c r="I5085" s="11">
        <f t="shared" si="645"/>
        <v>0</v>
      </c>
      <c r="J5085" s="28">
        <f t="shared" si="646"/>
        <v>0</v>
      </c>
      <c r="K5085" s="28">
        <f t="shared" si="647"/>
        <v>3000</v>
      </c>
      <c r="L5085" s="11"/>
      <c r="M5085" s="11"/>
      <c r="N5085" s="11"/>
      <c r="O5085" s="11"/>
      <c r="P5085" s="11"/>
      <c r="Q5085" s="11"/>
      <c r="R5085" s="11"/>
      <c r="S5085" s="11"/>
      <c r="T5085" s="11"/>
      <c r="U5085" s="11"/>
      <c r="V5085" s="11"/>
      <c r="W5085" s="11"/>
      <c r="X5085" s="11"/>
      <c r="Y5085" s="11"/>
      <c r="Z5085" s="11"/>
      <c r="AA5085" s="11"/>
      <c r="AB5085" s="11"/>
    </row>
    <row r="5086" spans="2:28" x14ac:dyDescent="0.2">
      <c r="B5086" s="13">
        <f t="shared" si="648"/>
        <v>5083</v>
      </c>
      <c r="C5086" s="12">
        <v>0.12367841326420126</v>
      </c>
      <c r="D5086" s="11">
        <f t="shared" si="641"/>
        <v>16</v>
      </c>
      <c r="E5086" s="11">
        <f t="shared" si="642"/>
        <v>16</v>
      </c>
      <c r="F5086" s="11">
        <f t="shared" si="643"/>
        <v>2400</v>
      </c>
      <c r="G5086" s="12">
        <v>0.37334986809081749</v>
      </c>
      <c r="H5086" s="27">
        <f t="shared" si="644"/>
        <v>1</v>
      </c>
      <c r="I5086" s="11">
        <f t="shared" si="645"/>
        <v>0</v>
      </c>
      <c r="J5086" s="28">
        <f t="shared" si="646"/>
        <v>0</v>
      </c>
      <c r="K5086" s="28">
        <f t="shared" si="647"/>
        <v>2400</v>
      </c>
      <c r="L5086" s="11"/>
      <c r="M5086" s="11"/>
      <c r="N5086" s="11"/>
      <c r="O5086" s="11"/>
      <c r="P5086" s="11"/>
      <c r="Q5086" s="11"/>
      <c r="R5086" s="11"/>
      <c r="S5086" s="11"/>
      <c r="T5086" s="11"/>
      <c r="U5086" s="11"/>
      <c r="V5086" s="11"/>
      <c r="W5086" s="11"/>
      <c r="X5086" s="11"/>
      <c r="Y5086" s="11"/>
      <c r="Z5086" s="11"/>
      <c r="AA5086" s="11"/>
      <c r="AB5086" s="11"/>
    </row>
    <row r="5087" spans="2:28" x14ac:dyDescent="0.2">
      <c r="B5087" s="13">
        <f t="shared" si="648"/>
        <v>5084</v>
      </c>
      <c r="C5087" s="12">
        <v>0.75218119484391233</v>
      </c>
      <c r="D5087" s="11">
        <f t="shared" si="641"/>
        <v>21</v>
      </c>
      <c r="E5087" s="11">
        <f t="shared" si="642"/>
        <v>21</v>
      </c>
      <c r="F5087" s="11">
        <f t="shared" si="643"/>
        <v>3150</v>
      </c>
      <c r="G5087" s="12">
        <v>0.96628199934274572</v>
      </c>
      <c r="H5087" s="27">
        <f t="shared" si="644"/>
        <v>5</v>
      </c>
      <c r="I5087" s="11">
        <f t="shared" si="645"/>
        <v>0</v>
      </c>
      <c r="J5087" s="28">
        <f t="shared" si="646"/>
        <v>0</v>
      </c>
      <c r="K5087" s="28">
        <f t="shared" si="647"/>
        <v>3150</v>
      </c>
      <c r="L5087" s="11"/>
      <c r="M5087" s="11"/>
      <c r="N5087" s="11"/>
      <c r="O5087" s="11"/>
      <c r="P5087" s="11"/>
      <c r="Q5087" s="11"/>
      <c r="R5087" s="11"/>
      <c r="S5087" s="11"/>
      <c r="T5087" s="11"/>
      <c r="U5087" s="11"/>
      <c r="V5087" s="11"/>
      <c r="W5087" s="11"/>
      <c r="X5087" s="11"/>
      <c r="Y5087" s="11"/>
      <c r="Z5087" s="11"/>
      <c r="AA5087" s="11"/>
      <c r="AB5087" s="11"/>
    </row>
    <row r="5088" spans="2:28" x14ac:dyDescent="0.2">
      <c r="B5088" s="13">
        <f t="shared" si="648"/>
        <v>5085</v>
      </c>
      <c r="C5088" s="12">
        <v>0.25082639796252404</v>
      </c>
      <c r="D5088" s="11">
        <f t="shared" si="641"/>
        <v>18</v>
      </c>
      <c r="E5088" s="11">
        <f t="shared" si="642"/>
        <v>18</v>
      </c>
      <c r="F5088" s="11">
        <f t="shared" si="643"/>
        <v>2700</v>
      </c>
      <c r="G5088" s="12">
        <v>7.324669953128049E-2</v>
      </c>
      <c r="H5088" s="27">
        <f t="shared" si="644"/>
        <v>0</v>
      </c>
      <c r="I5088" s="11">
        <f t="shared" si="645"/>
        <v>0</v>
      </c>
      <c r="J5088" s="28">
        <f t="shared" si="646"/>
        <v>0</v>
      </c>
      <c r="K5088" s="28">
        <f t="shared" si="647"/>
        <v>2700</v>
      </c>
      <c r="L5088" s="11"/>
      <c r="M5088" s="11"/>
      <c r="N5088" s="11"/>
      <c r="O5088" s="11"/>
      <c r="P5088" s="11"/>
      <c r="Q5088" s="11"/>
      <c r="R5088" s="11"/>
      <c r="S5088" s="11"/>
      <c r="T5088" s="11"/>
      <c r="U5088" s="11"/>
      <c r="V5088" s="11"/>
      <c r="W5088" s="11"/>
      <c r="X5088" s="11"/>
      <c r="Y5088" s="11"/>
      <c r="Z5088" s="11"/>
      <c r="AA5088" s="11"/>
      <c r="AB5088" s="11"/>
    </row>
    <row r="5089" spans="2:28" x14ac:dyDescent="0.2">
      <c r="B5089" s="13">
        <f t="shared" si="648"/>
        <v>5086</v>
      </c>
      <c r="C5089" s="12">
        <v>9.0332297708969334E-3</v>
      </c>
      <c r="D5089" s="11">
        <f t="shared" si="641"/>
        <v>14</v>
      </c>
      <c r="E5089" s="11">
        <f t="shared" si="642"/>
        <v>14</v>
      </c>
      <c r="F5089" s="11">
        <f t="shared" si="643"/>
        <v>2100</v>
      </c>
      <c r="G5089" s="12">
        <v>0.41225698728043914</v>
      </c>
      <c r="H5089" s="27">
        <f t="shared" si="644"/>
        <v>1</v>
      </c>
      <c r="I5089" s="11">
        <f t="shared" si="645"/>
        <v>0</v>
      </c>
      <c r="J5089" s="28">
        <f t="shared" si="646"/>
        <v>0</v>
      </c>
      <c r="K5089" s="28">
        <f t="shared" si="647"/>
        <v>2100</v>
      </c>
      <c r="L5089" s="11"/>
      <c r="M5089" s="11"/>
      <c r="N5089" s="11"/>
      <c r="O5089" s="11"/>
      <c r="P5089" s="11"/>
      <c r="Q5089" s="11"/>
      <c r="R5089" s="11"/>
      <c r="S5089" s="11"/>
      <c r="T5089" s="11"/>
      <c r="U5089" s="11"/>
      <c r="V5089" s="11"/>
      <c r="W5089" s="11"/>
      <c r="X5089" s="11"/>
      <c r="Y5089" s="11"/>
      <c r="Z5089" s="11"/>
      <c r="AA5089" s="11"/>
      <c r="AB5089" s="11"/>
    </row>
    <row r="5090" spans="2:28" x14ac:dyDescent="0.2">
      <c r="B5090" s="13">
        <f t="shared" si="648"/>
        <v>5087</v>
      </c>
      <c r="C5090" s="12">
        <v>0.40430820082495389</v>
      </c>
      <c r="D5090" s="11">
        <f t="shared" si="641"/>
        <v>19</v>
      </c>
      <c r="E5090" s="11">
        <f t="shared" si="642"/>
        <v>19</v>
      </c>
      <c r="F5090" s="11">
        <f t="shared" si="643"/>
        <v>2850</v>
      </c>
      <c r="G5090" s="12">
        <v>0.16356141041412531</v>
      </c>
      <c r="H5090" s="27">
        <f t="shared" si="644"/>
        <v>1</v>
      </c>
      <c r="I5090" s="11">
        <f t="shared" si="645"/>
        <v>0</v>
      </c>
      <c r="J5090" s="28">
        <f t="shared" si="646"/>
        <v>0</v>
      </c>
      <c r="K5090" s="28">
        <f t="shared" si="647"/>
        <v>2850</v>
      </c>
      <c r="L5090" s="11"/>
      <c r="M5090" s="11"/>
      <c r="N5090" s="11"/>
      <c r="O5090" s="11"/>
      <c r="P5090" s="11"/>
      <c r="Q5090" s="11"/>
      <c r="R5090" s="11"/>
      <c r="S5090" s="11"/>
      <c r="T5090" s="11"/>
      <c r="U5090" s="11"/>
      <c r="V5090" s="11"/>
      <c r="W5090" s="11"/>
      <c r="X5090" s="11"/>
      <c r="Y5090" s="11"/>
      <c r="Z5090" s="11"/>
      <c r="AA5090" s="11"/>
      <c r="AB5090" s="11"/>
    </row>
    <row r="5091" spans="2:28" x14ac:dyDescent="0.2">
      <c r="B5091" s="13">
        <f t="shared" si="648"/>
        <v>5088</v>
      </c>
      <c r="C5091" s="12">
        <v>0.45582698604994443</v>
      </c>
      <c r="D5091" s="11">
        <f t="shared" si="641"/>
        <v>19</v>
      </c>
      <c r="E5091" s="11">
        <f t="shared" si="642"/>
        <v>19</v>
      </c>
      <c r="F5091" s="11">
        <f t="shared" si="643"/>
        <v>2850</v>
      </c>
      <c r="G5091" s="12">
        <v>0.57114718047343538</v>
      </c>
      <c r="H5091" s="27">
        <f t="shared" si="644"/>
        <v>2</v>
      </c>
      <c r="I5091" s="11">
        <f t="shared" si="645"/>
        <v>0</v>
      </c>
      <c r="J5091" s="28">
        <f t="shared" si="646"/>
        <v>0</v>
      </c>
      <c r="K5091" s="28">
        <f t="shared" si="647"/>
        <v>2850</v>
      </c>
      <c r="L5091" s="11"/>
      <c r="M5091" s="11"/>
      <c r="N5091" s="11"/>
      <c r="O5091" s="11"/>
      <c r="P5091" s="11"/>
      <c r="Q5091" s="11"/>
      <c r="R5091" s="11"/>
      <c r="S5091" s="11"/>
      <c r="T5091" s="11"/>
      <c r="U5091" s="11"/>
      <c r="V5091" s="11"/>
      <c r="W5091" s="11"/>
      <c r="X5091" s="11"/>
      <c r="Y5091" s="11"/>
      <c r="Z5091" s="11"/>
      <c r="AA5091" s="11"/>
      <c r="AB5091" s="11"/>
    </row>
    <row r="5092" spans="2:28" x14ac:dyDescent="0.2">
      <c r="B5092" s="13">
        <f t="shared" si="648"/>
        <v>5089</v>
      </c>
      <c r="C5092" s="12">
        <v>0.90577942443324699</v>
      </c>
      <c r="D5092" s="11">
        <f t="shared" si="641"/>
        <v>23</v>
      </c>
      <c r="E5092" s="11">
        <f t="shared" si="642"/>
        <v>22</v>
      </c>
      <c r="F5092" s="11">
        <f t="shared" si="643"/>
        <v>3300</v>
      </c>
      <c r="G5092" s="12">
        <v>0.50857267832477071</v>
      </c>
      <c r="H5092" s="27">
        <f t="shared" si="644"/>
        <v>2</v>
      </c>
      <c r="I5092" s="11">
        <f t="shared" si="645"/>
        <v>1</v>
      </c>
      <c r="J5092" s="28">
        <f t="shared" si="646"/>
        <v>500</v>
      </c>
      <c r="K5092" s="28">
        <f t="shared" si="647"/>
        <v>2800</v>
      </c>
      <c r="L5092" s="11"/>
      <c r="M5092" s="11"/>
      <c r="N5092" s="11"/>
      <c r="O5092" s="11"/>
      <c r="P5092" s="11"/>
      <c r="Q5092" s="11"/>
      <c r="R5092" s="11"/>
      <c r="S5092" s="11"/>
      <c r="T5092" s="11"/>
      <c r="U5092" s="11"/>
      <c r="V5092" s="11"/>
      <c r="W5092" s="11"/>
      <c r="X5092" s="11"/>
      <c r="Y5092" s="11"/>
      <c r="Z5092" s="11"/>
      <c r="AA5092" s="11"/>
      <c r="AB5092" s="11"/>
    </row>
    <row r="5093" spans="2:28" x14ac:dyDescent="0.2">
      <c r="B5093" s="13">
        <f t="shared" si="648"/>
        <v>5090</v>
      </c>
      <c r="C5093" s="12">
        <v>0.22340259707447652</v>
      </c>
      <c r="D5093" s="11">
        <f t="shared" si="641"/>
        <v>17</v>
      </c>
      <c r="E5093" s="11">
        <f t="shared" si="642"/>
        <v>17</v>
      </c>
      <c r="F5093" s="11">
        <f t="shared" si="643"/>
        <v>2550</v>
      </c>
      <c r="G5093" s="12">
        <v>1.6824986355911009E-2</v>
      </c>
      <c r="H5093" s="27">
        <f t="shared" si="644"/>
        <v>0</v>
      </c>
      <c r="I5093" s="11">
        <f t="shared" si="645"/>
        <v>0</v>
      </c>
      <c r="J5093" s="28">
        <f t="shared" si="646"/>
        <v>0</v>
      </c>
      <c r="K5093" s="28">
        <f t="shared" si="647"/>
        <v>2550</v>
      </c>
      <c r="L5093" s="11"/>
      <c r="M5093" s="11"/>
      <c r="N5093" s="11"/>
      <c r="O5093" s="11"/>
      <c r="P5093" s="11"/>
      <c r="Q5093" s="11"/>
      <c r="R5093" s="11"/>
      <c r="S5093" s="11"/>
      <c r="T5093" s="11"/>
      <c r="U5093" s="11"/>
      <c r="V5093" s="11"/>
      <c r="W5093" s="11"/>
      <c r="X5093" s="11"/>
      <c r="Y5093" s="11"/>
      <c r="Z5093" s="11"/>
      <c r="AA5093" s="11"/>
      <c r="AB5093" s="11"/>
    </row>
    <row r="5094" spans="2:28" x14ac:dyDescent="0.2">
      <c r="B5094" s="13">
        <f t="shared" si="648"/>
        <v>5091</v>
      </c>
      <c r="C5094" s="12">
        <v>0.74466877234627393</v>
      </c>
      <c r="D5094" s="11">
        <f t="shared" si="641"/>
        <v>21</v>
      </c>
      <c r="E5094" s="11">
        <f t="shared" si="642"/>
        <v>21</v>
      </c>
      <c r="F5094" s="11">
        <f t="shared" si="643"/>
        <v>3150</v>
      </c>
      <c r="G5094" s="12">
        <v>0.9309482323905407</v>
      </c>
      <c r="H5094" s="27">
        <f t="shared" si="644"/>
        <v>4</v>
      </c>
      <c r="I5094" s="11">
        <f t="shared" si="645"/>
        <v>0</v>
      </c>
      <c r="J5094" s="28">
        <f t="shared" si="646"/>
        <v>0</v>
      </c>
      <c r="K5094" s="28">
        <f t="shared" si="647"/>
        <v>3150</v>
      </c>
      <c r="L5094" s="11"/>
      <c r="M5094" s="11"/>
      <c r="N5094" s="11"/>
      <c r="O5094" s="11"/>
      <c r="P5094" s="11"/>
      <c r="Q5094" s="11"/>
      <c r="R5094" s="11"/>
      <c r="S5094" s="11"/>
      <c r="T5094" s="11"/>
      <c r="U5094" s="11"/>
      <c r="V5094" s="11"/>
      <c r="W5094" s="11"/>
      <c r="X5094" s="11"/>
      <c r="Y5094" s="11"/>
      <c r="Z5094" s="11"/>
      <c r="AA5094" s="11"/>
      <c r="AB5094" s="11"/>
    </row>
    <row r="5095" spans="2:28" x14ac:dyDescent="0.2">
      <c r="B5095" s="13">
        <f t="shared" si="648"/>
        <v>5092</v>
      </c>
      <c r="C5095" s="12">
        <v>0.86870307149980575</v>
      </c>
      <c r="D5095" s="11">
        <f t="shared" si="641"/>
        <v>22</v>
      </c>
      <c r="E5095" s="11">
        <f t="shared" si="642"/>
        <v>22</v>
      </c>
      <c r="F5095" s="11">
        <f t="shared" si="643"/>
        <v>3300</v>
      </c>
      <c r="G5095" s="12">
        <v>0.72930286883964524</v>
      </c>
      <c r="H5095" s="27">
        <f t="shared" si="644"/>
        <v>3</v>
      </c>
      <c r="I5095" s="11">
        <f t="shared" si="645"/>
        <v>0</v>
      </c>
      <c r="J5095" s="28">
        <f t="shared" si="646"/>
        <v>0</v>
      </c>
      <c r="K5095" s="28">
        <f t="shared" si="647"/>
        <v>3300</v>
      </c>
      <c r="L5095" s="11"/>
      <c r="M5095" s="11"/>
      <c r="N5095" s="11"/>
      <c r="O5095" s="11"/>
      <c r="P5095" s="11"/>
      <c r="Q5095" s="11"/>
      <c r="R5095" s="11"/>
      <c r="S5095" s="11"/>
      <c r="T5095" s="11"/>
      <c r="U5095" s="11"/>
      <c r="V5095" s="11"/>
      <c r="W5095" s="11"/>
      <c r="X5095" s="11"/>
      <c r="Y5095" s="11"/>
      <c r="Z5095" s="11"/>
      <c r="AA5095" s="11"/>
      <c r="AB5095" s="11"/>
    </row>
    <row r="5096" spans="2:28" x14ac:dyDescent="0.2">
      <c r="B5096" s="13">
        <f t="shared" si="648"/>
        <v>5093</v>
      </c>
      <c r="C5096" s="12">
        <v>0.84249492417767369</v>
      </c>
      <c r="D5096" s="11">
        <f t="shared" si="641"/>
        <v>22</v>
      </c>
      <c r="E5096" s="11">
        <f t="shared" si="642"/>
        <v>22</v>
      </c>
      <c r="F5096" s="11">
        <f t="shared" si="643"/>
        <v>3300</v>
      </c>
      <c r="G5096" s="12">
        <v>0.78487479167354568</v>
      </c>
      <c r="H5096" s="27">
        <f t="shared" si="644"/>
        <v>3</v>
      </c>
      <c r="I5096" s="11">
        <f t="shared" si="645"/>
        <v>0</v>
      </c>
      <c r="J5096" s="28">
        <f t="shared" si="646"/>
        <v>0</v>
      </c>
      <c r="K5096" s="28">
        <f t="shared" si="647"/>
        <v>3300</v>
      </c>
      <c r="L5096" s="11"/>
      <c r="M5096" s="11"/>
      <c r="N5096" s="11"/>
      <c r="O5096" s="11"/>
      <c r="P5096" s="11"/>
      <c r="Q5096" s="11"/>
      <c r="R5096" s="11"/>
      <c r="S5096" s="11"/>
      <c r="T5096" s="11"/>
      <c r="U5096" s="11"/>
      <c r="V5096" s="11"/>
      <c r="W5096" s="11"/>
      <c r="X5096" s="11"/>
      <c r="Y5096" s="11"/>
      <c r="Z5096" s="11"/>
      <c r="AA5096" s="11"/>
      <c r="AB5096" s="11"/>
    </row>
    <row r="5097" spans="2:28" x14ac:dyDescent="0.2">
      <c r="B5097" s="13">
        <f t="shared" si="648"/>
        <v>5094</v>
      </c>
      <c r="C5097" s="12">
        <v>0.11864221744444536</v>
      </c>
      <c r="D5097" s="11">
        <f t="shared" si="641"/>
        <v>16</v>
      </c>
      <c r="E5097" s="11">
        <f t="shared" si="642"/>
        <v>16</v>
      </c>
      <c r="F5097" s="11">
        <f t="shared" si="643"/>
        <v>2400</v>
      </c>
      <c r="G5097" s="12">
        <v>0.15542085348826096</v>
      </c>
      <c r="H5097" s="27">
        <f t="shared" si="644"/>
        <v>0</v>
      </c>
      <c r="I5097" s="11">
        <f t="shared" si="645"/>
        <v>0</v>
      </c>
      <c r="J5097" s="28">
        <f t="shared" si="646"/>
        <v>0</v>
      </c>
      <c r="K5097" s="28">
        <f t="shared" si="647"/>
        <v>2400</v>
      </c>
      <c r="L5097" s="11"/>
      <c r="M5097" s="11"/>
      <c r="N5097" s="11"/>
      <c r="O5097" s="11"/>
      <c r="P5097" s="11"/>
      <c r="Q5097" s="11"/>
      <c r="R5097" s="11"/>
      <c r="S5097" s="11"/>
      <c r="T5097" s="11"/>
      <c r="U5097" s="11"/>
      <c r="V5097" s="11"/>
      <c r="W5097" s="11"/>
      <c r="X5097" s="11"/>
      <c r="Y5097" s="11"/>
      <c r="Z5097" s="11"/>
      <c r="AA5097" s="11"/>
      <c r="AB5097" s="11"/>
    </row>
    <row r="5098" spans="2:28" x14ac:dyDescent="0.2">
      <c r="B5098" s="13">
        <f t="shared" si="648"/>
        <v>5095</v>
      </c>
      <c r="C5098" s="12">
        <v>0.55014842725466095</v>
      </c>
      <c r="D5098" s="11">
        <f t="shared" si="641"/>
        <v>20</v>
      </c>
      <c r="E5098" s="11">
        <f t="shared" si="642"/>
        <v>20</v>
      </c>
      <c r="F5098" s="11">
        <f t="shared" si="643"/>
        <v>3000</v>
      </c>
      <c r="G5098" s="12">
        <v>0.797159075657348</v>
      </c>
      <c r="H5098" s="27">
        <f t="shared" si="644"/>
        <v>3</v>
      </c>
      <c r="I5098" s="11">
        <f t="shared" si="645"/>
        <v>0</v>
      </c>
      <c r="J5098" s="28">
        <f t="shared" si="646"/>
        <v>0</v>
      </c>
      <c r="K5098" s="28">
        <f t="shared" si="647"/>
        <v>3000</v>
      </c>
      <c r="L5098" s="11"/>
      <c r="M5098" s="11"/>
      <c r="N5098" s="11"/>
      <c r="O5098" s="11"/>
      <c r="P5098" s="11"/>
      <c r="Q5098" s="11"/>
      <c r="R5098" s="11"/>
      <c r="S5098" s="11"/>
      <c r="T5098" s="11"/>
      <c r="U5098" s="11"/>
      <c r="V5098" s="11"/>
      <c r="W5098" s="11"/>
      <c r="X5098" s="11"/>
      <c r="Y5098" s="11"/>
      <c r="Z5098" s="11"/>
      <c r="AA5098" s="11"/>
      <c r="AB5098" s="11"/>
    </row>
    <row r="5099" spans="2:28" x14ac:dyDescent="0.2">
      <c r="B5099" s="13">
        <f t="shared" si="648"/>
        <v>5096</v>
      </c>
      <c r="C5099" s="12">
        <v>2.140795199179546E-2</v>
      </c>
      <c r="D5099" s="11">
        <f t="shared" si="641"/>
        <v>14</v>
      </c>
      <c r="E5099" s="11">
        <f t="shared" si="642"/>
        <v>14</v>
      </c>
      <c r="F5099" s="11">
        <f t="shared" si="643"/>
        <v>2100</v>
      </c>
      <c r="G5099" s="12">
        <v>0.1751455378479877</v>
      </c>
      <c r="H5099" s="27">
        <f t="shared" si="644"/>
        <v>0</v>
      </c>
      <c r="I5099" s="11">
        <f t="shared" si="645"/>
        <v>0</v>
      </c>
      <c r="J5099" s="28">
        <f t="shared" si="646"/>
        <v>0</v>
      </c>
      <c r="K5099" s="28">
        <f t="shared" si="647"/>
        <v>2100</v>
      </c>
      <c r="L5099" s="11"/>
      <c r="M5099" s="11"/>
      <c r="N5099" s="11"/>
      <c r="O5099" s="11"/>
      <c r="P5099" s="11"/>
      <c r="Q5099" s="11"/>
      <c r="R5099" s="11"/>
      <c r="S5099" s="11"/>
      <c r="T5099" s="11"/>
      <c r="U5099" s="11"/>
      <c r="V5099" s="11"/>
      <c r="W5099" s="11"/>
      <c r="X5099" s="11"/>
      <c r="Y5099" s="11"/>
      <c r="Z5099" s="11"/>
      <c r="AA5099" s="11"/>
      <c r="AB5099" s="11"/>
    </row>
    <row r="5100" spans="2:28" x14ac:dyDescent="0.2">
      <c r="B5100" s="13">
        <f t="shared" si="648"/>
        <v>5097</v>
      </c>
      <c r="C5100" s="12">
        <v>0.8088990213107291</v>
      </c>
      <c r="D5100" s="11">
        <f t="shared" si="641"/>
        <v>21</v>
      </c>
      <c r="E5100" s="11">
        <f t="shared" si="642"/>
        <v>21</v>
      </c>
      <c r="F5100" s="11">
        <f t="shared" si="643"/>
        <v>3150</v>
      </c>
      <c r="G5100" s="12">
        <v>8.0314336985005341E-2</v>
      </c>
      <c r="H5100" s="27">
        <f t="shared" si="644"/>
        <v>0</v>
      </c>
      <c r="I5100" s="11">
        <f t="shared" si="645"/>
        <v>2</v>
      </c>
      <c r="J5100" s="28">
        <f t="shared" si="646"/>
        <v>1000</v>
      </c>
      <c r="K5100" s="28">
        <f t="shared" si="647"/>
        <v>2150</v>
      </c>
      <c r="L5100" s="11"/>
      <c r="M5100" s="11"/>
      <c r="N5100" s="11"/>
      <c r="O5100" s="11"/>
      <c r="P5100" s="11"/>
      <c r="Q5100" s="11"/>
      <c r="R5100" s="11"/>
      <c r="S5100" s="11"/>
      <c r="T5100" s="11"/>
      <c r="U5100" s="11"/>
      <c r="V5100" s="11"/>
      <c r="W5100" s="11"/>
      <c r="X5100" s="11"/>
      <c r="Y5100" s="11"/>
      <c r="Z5100" s="11"/>
      <c r="AA5100" s="11"/>
      <c r="AB5100" s="11"/>
    </row>
    <row r="5101" spans="2:28" x14ac:dyDescent="0.2">
      <c r="B5101" s="13">
        <f t="shared" si="648"/>
        <v>5098</v>
      </c>
      <c r="C5101" s="12">
        <v>0.83343084476033069</v>
      </c>
      <c r="D5101" s="11">
        <f t="shared" si="641"/>
        <v>22</v>
      </c>
      <c r="E5101" s="11">
        <f t="shared" si="642"/>
        <v>22</v>
      </c>
      <c r="F5101" s="11">
        <f t="shared" si="643"/>
        <v>3300</v>
      </c>
      <c r="G5101" s="12">
        <v>0.64287928652056525</v>
      </c>
      <c r="H5101" s="27">
        <f t="shared" si="644"/>
        <v>3</v>
      </c>
      <c r="I5101" s="11">
        <f t="shared" si="645"/>
        <v>0</v>
      </c>
      <c r="J5101" s="28">
        <f t="shared" si="646"/>
        <v>0</v>
      </c>
      <c r="K5101" s="28">
        <f t="shared" si="647"/>
        <v>3300</v>
      </c>
      <c r="L5101" s="11"/>
      <c r="M5101" s="11"/>
      <c r="N5101" s="11"/>
      <c r="O5101" s="11"/>
      <c r="P5101" s="11"/>
      <c r="Q5101" s="11"/>
      <c r="R5101" s="11"/>
      <c r="S5101" s="11"/>
      <c r="T5101" s="11"/>
      <c r="U5101" s="11"/>
      <c r="V5101" s="11"/>
      <c r="W5101" s="11"/>
      <c r="X5101" s="11"/>
      <c r="Y5101" s="11"/>
      <c r="Z5101" s="11"/>
      <c r="AA5101" s="11"/>
      <c r="AB5101" s="11"/>
    </row>
    <row r="5102" spans="2:28" x14ac:dyDescent="0.2">
      <c r="B5102" s="13">
        <f t="shared" si="648"/>
        <v>5099</v>
      </c>
      <c r="C5102" s="12">
        <v>0.45857920095654381</v>
      </c>
      <c r="D5102" s="11">
        <f t="shared" si="641"/>
        <v>19</v>
      </c>
      <c r="E5102" s="11">
        <f t="shared" si="642"/>
        <v>19</v>
      </c>
      <c r="F5102" s="11">
        <f t="shared" si="643"/>
        <v>2850</v>
      </c>
      <c r="G5102" s="12">
        <v>0.86987089475711132</v>
      </c>
      <c r="H5102" s="27">
        <f t="shared" si="644"/>
        <v>3</v>
      </c>
      <c r="I5102" s="11">
        <f t="shared" si="645"/>
        <v>0</v>
      </c>
      <c r="J5102" s="28">
        <f t="shared" si="646"/>
        <v>0</v>
      </c>
      <c r="K5102" s="28">
        <f t="shared" si="647"/>
        <v>2850</v>
      </c>
      <c r="L5102" s="11"/>
      <c r="M5102" s="11"/>
      <c r="N5102" s="11"/>
      <c r="O5102" s="11"/>
      <c r="P5102" s="11"/>
      <c r="Q5102" s="11"/>
      <c r="R5102" s="11"/>
      <c r="S5102" s="11"/>
      <c r="T5102" s="11"/>
      <c r="U5102" s="11"/>
      <c r="V5102" s="11"/>
      <c r="W5102" s="11"/>
      <c r="X5102" s="11"/>
      <c r="Y5102" s="11"/>
      <c r="Z5102" s="11"/>
      <c r="AA5102" s="11"/>
      <c r="AB5102" s="11"/>
    </row>
    <row r="5103" spans="2:28" x14ac:dyDescent="0.2">
      <c r="B5103" s="13">
        <f t="shared" si="648"/>
        <v>5100</v>
      </c>
      <c r="C5103" s="12">
        <v>0.80970736885737626</v>
      </c>
      <c r="D5103" s="11">
        <f t="shared" si="641"/>
        <v>21</v>
      </c>
      <c r="E5103" s="11">
        <f t="shared" si="642"/>
        <v>21</v>
      </c>
      <c r="F5103" s="11">
        <f t="shared" si="643"/>
        <v>3150</v>
      </c>
      <c r="G5103" s="12">
        <v>9.4954615982389634E-2</v>
      </c>
      <c r="H5103" s="27">
        <f t="shared" si="644"/>
        <v>0</v>
      </c>
      <c r="I5103" s="11">
        <f t="shared" si="645"/>
        <v>2</v>
      </c>
      <c r="J5103" s="28">
        <f t="shared" si="646"/>
        <v>1000</v>
      </c>
      <c r="K5103" s="28">
        <f t="shared" si="647"/>
        <v>2150</v>
      </c>
      <c r="L5103" s="11"/>
      <c r="M5103" s="11"/>
      <c r="N5103" s="11"/>
      <c r="O5103" s="11"/>
      <c r="P5103" s="11"/>
      <c r="Q5103" s="11"/>
      <c r="R5103" s="11"/>
      <c r="S5103" s="11"/>
      <c r="T5103" s="11"/>
      <c r="U5103" s="11"/>
      <c r="V5103" s="11"/>
      <c r="W5103" s="11"/>
      <c r="X5103" s="11"/>
      <c r="Y5103" s="11"/>
      <c r="Z5103" s="11"/>
      <c r="AA5103" s="11"/>
      <c r="AB5103" s="11"/>
    </row>
  </sheetData>
  <mergeCells count="2">
    <mergeCell ref="B2:K2"/>
    <mergeCell ref="M2:P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6BAE-E3E9-294A-B1FC-F27624E0E570}">
  <dimension ref="B2:Q60"/>
  <sheetViews>
    <sheetView showGridLines="0" zoomScale="85" zoomScaleNormal="85" workbookViewId="0">
      <selection activeCell="N33" sqref="N33"/>
    </sheetView>
  </sheetViews>
  <sheetFormatPr baseColWidth="10" defaultRowHeight="16" x14ac:dyDescent="0.2"/>
  <cols>
    <col min="2" max="2" width="12" bestFit="1" customWidth="1"/>
    <col min="3" max="7" width="25.83203125" customWidth="1"/>
    <col min="8" max="8" width="11.6640625" bestFit="1" customWidth="1"/>
    <col min="9" max="11" width="23.83203125" customWidth="1"/>
  </cols>
  <sheetData>
    <row r="2" spans="2:17" x14ac:dyDescent="0.2">
      <c r="B2" s="23" t="s">
        <v>50</v>
      </c>
      <c r="C2" s="23"/>
      <c r="D2" s="23"/>
      <c r="E2" s="23"/>
      <c r="F2" s="23"/>
      <c r="G2" s="23"/>
      <c r="H2" s="23"/>
      <c r="I2" s="23"/>
      <c r="J2" s="23"/>
      <c r="K2" s="23"/>
      <c r="L2" s="9"/>
      <c r="M2" s="9"/>
      <c r="N2" s="9"/>
      <c r="O2" s="9"/>
      <c r="P2" s="9"/>
      <c r="Q2" s="9"/>
    </row>
    <row r="3" spans="2:17" x14ac:dyDescent="0.2"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2:17" x14ac:dyDescent="0.2">
      <c r="B4" s="29" t="s">
        <v>51</v>
      </c>
      <c r="C4" s="10" t="s">
        <v>1</v>
      </c>
      <c r="D4" s="10" t="s">
        <v>54</v>
      </c>
      <c r="E4" s="10" t="s">
        <v>55</v>
      </c>
      <c r="F4" s="10" t="s">
        <v>56</v>
      </c>
      <c r="G4" s="10"/>
      <c r="H4" s="10" t="s">
        <v>61</v>
      </c>
      <c r="I4" s="10" t="s">
        <v>54</v>
      </c>
      <c r="J4" s="10" t="s">
        <v>55</v>
      </c>
      <c r="K4" s="10" t="s">
        <v>56</v>
      </c>
      <c r="L4" s="5"/>
      <c r="M4" s="5"/>
    </row>
    <row r="5" spans="2:17" x14ac:dyDescent="0.2">
      <c r="B5" s="13">
        <v>1</v>
      </c>
      <c r="C5" s="32">
        <v>0.4</v>
      </c>
      <c r="D5" s="13">
        <v>100</v>
      </c>
      <c r="E5" s="33">
        <v>150</v>
      </c>
      <c r="F5" s="13">
        <v>80</v>
      </c>
      <c r="G5" s="33"/>
      <c r="H5" s="13" t="s">
        <v>62</v>
      </c>
      <c r="I5" s="13">
        <v>12</v>
      </c>
      <c r="J5" s="13">
        <v>10</v>
      </c>
      <c r="K5" s="33">
        <v>15</v>
      </c>
      <c r="L5" s="1"/>
      <c r="M5" s="1"/>
    </row>
    <row r="6" spans="2:17" x14ac:dyDescent="0.2">
      <c r="B6" s="13">
        <v>2</v>
      </c>
      <c r="C6" s="32">
        <v>0.35</v>
      </c>
      <c r="D6" s="33">
        <v>200</v>
      </c>
      <c r="E6" s="13">
        <v>100</v>
      </c>
      <c r="F6" s="33">
        <v>150</v>
      </c>
      <c r="G6" s="13"/>
      <c r="H6" s="33" t="s">
        <v>63</v>
      </c>
      <c r="I6" s="13">
        <v>18</v>
      </c>
      <c r="J6" s="33">
        <v>16</v>
      </c>
      <c r="K6" s="13">
        <v>22</v>
      </c>
      <c r="L6" s="7"/>
      <c r="M6" s="1"/>
    </row>
    <row r="7" spans="2:17" x14ac:dyDescent="0.2">
      <c r="B7" s="13">
        <v>3</v>
      </c>
      <c r="C7" s="32">
        <v>0.25</v>
      </c>
      <c r="D7" s="13">
        <v>50</v>
      </c>
      <c r="E7" s="33">
        <v>80</v>
      </c>
      <c r="F7" s="13">
        <v>50</v>
      </c>
      <c r="G7" s="33"/>
      <c r="H7" s="13"/>
      <c r="I7" s="33"/>
      <c r="J7" s="13"/>
      <c r="K7" s="33"/>
      <c r="L7" s="1"/>
      <c r="M7" s="7"/>
    </row>
    <row r="8" spans="2:17" x14ac:dyDescent="0.2">
      <c r="B8" s="11"/>
      <c r="C8" s="11"/>
      <c r="D8" s="21"/>
      <c r="E8" s="11"/>
      <c r="F8" s="21"/>
      <c r="G8" s="11"/>
      <c r="H8" s="21"/>
      <c r="I8" s="21"/>
      <c r="J8" s="11"/>
      <c r="K8" s="11"/>
      <c r="L8" s="2"/>
    </row>
    <row r="9" spans="2:17" x14ac:dyDescent="0.2">
      <c r="B9" s="10" t="s">
        <v>51</v>
      </c>
      <c r="C9" s="10" t="s">
        <v>57</v>
      </c>
      <c r="D9" s="10" t="s">
        <v>54</v>
      </c>
      <c r="E9" s="10" t="s">
        <v>55</v>
      </c>
      <c r="F9" s="10" t="s">
        <v>56</v>
      </c>
      <c r="G9" s="11"/>
      <c r="H9" s="34" t="s">
        <v>59</v>
      </c>
      <c r="I9" s="13">
        <v>700</v>
      </c>
      <c r="J9" s="11"/>
      <c r="K9" s="11"/>
    </row>
    <row r="10" spans="2:17" x14ac:dyDescent="0.2">
      <c r="B10" s="35">
        <v>1</v>
      </c>
      <c r="C10" s="13">
        <v>1</v>
      </c>
      <c r="D10" s="13">
        <v>120</v>
      </c>
      <c r="E10" s="13">
        <v>100</v>
      </c>
      <c r="F10" s="13">
        <v>80</v>
      </c>
      <c r="G10" s="11"/>
      <c r="H10" s="34" t="s">
        <v>60</v>
      </c>
      <c r="I10" s="33">
        <v>12000</v>
      </c>
      <c r="J10" s="11"/>
      <c r="K10" s="11"/>
    </row>
    <row r="11" spans="2:17" x14ac:dyDescent="0.2">
      <c r="B11" s="35"/>
      <c r="C11" s="13">
        <v>2</v>
      </c>
      <c r="D11" s="13">
        <v>100</v>
      </c>
      <c r="E11" s="13">
        <v>120</v>
      </c>
      <c r="F11" s="13">
        <v>100</v>
      </c>
      <c r="G11" s="11"/>
      <c r="H11" s="11"/>
      <c r="I11" s="11"/>
      <c r="J11" s="11"/>
      <c r="K11" s="11"/>
    </row>
    <row r="12" spans="2:17" x14ac:dyDescent="0.2">
      <c r="B12" s="35"/>
      <c r="C12" s="13">
        <v>3</v>
      </c>
      <c r="D12" s="13">
        <v>80</v>
      </c>
      <c r="E12" s="13">
        <v>100</v>
      </c>
      <c r="F12" s="13">
        <v>70</v>
      </c>
      <c r="G12" s="11"/>
      <c r="H12" s="11"/>
      <c r="I12" s="11"/>
      <c r="J12" s="11"/>
      <c r="K12" s="11"/>
    </row>
    <row r="13" spans="2:17" x14ac:dyDescent="0.2">
      <c r="B13" s="35"/>
      <c r="C13" s="13">
        <v>4</v>
      </c>
      <c r="D13" s="13">
        <v>100</v>
      </c>
      <c r="E13" s="13">
        <v>80</v>
      </c>
      <c r="F13" s="13">
        <v>90</v>
      </c>
      <c r="G13" s="11"/>
      <c r="H13" s="11"/>
      <c r="I13" s="11"/>
      <c r="J13" s="11"/>
      <c r="K13" s="11"/>
    </row>
    <row r="14" spans="2:17" x14ac:dyDescent="0.2">
      <c r="B14" s="35"/>
      <c r="C14" s="10" t="s">
        <v>58</v>
      </c>
      <c r="D14" s="13">
        <f>SUM(D10:D13)</f>
        <v>400</v>
      </c>
      <c r="E14" s="13">
        <f t="shared" ref="E14:F14" si="0">SUM(E10:E13)</f>
        <v>400</v>
      </c>
      <c r="F14" s="13">
        <f t="shared" si="0"/>
        <v>340</v>
      </c>
      <c r="G14" s="11"/>
      <c r="H14" s="11"/>
      <c r="I14" s="11"/>
      <c r="J14" s="11"/>
      <c r="K14" s="11"/>
    </row>
    <row r="15" spans="2:17" x14ac:dyDescent="0.2">
      <c r="B15" s="35">
        <v>2</v>
      </c>
      <c r="C15" s="13">
        <v>1</v>
      </c>
      <c r="D15" s="13">
        <v>140</v>
      </c>
      <c r="E15" s="13">
        <v>120</v>
      </c>
      <c r="F15" s="13">
        <v>100</v>
      </c>
      <c r="G15" s="11"/>
      <c r="H15" s="11"/>
      <c r="I15" s="11"/>
      <c r="J15" s="11"/>
      <c r="K15" s="11"/>
    </row>
    <row r="16" spans="2:17" x14ac:dyDescent="0.2">
      <c r="B16" s="35"/>
      <c r="C16" s="13">
        <v>2</v>
      </c>
      <c r="D16" s="13">
        <v>120</v>
      </c>
      <c r="E16" s="13">
        <v>140</v>
      </c>
      <c r="F16" s="13">
        <v>120</v>
      </c>
      <c r="G16" s="11"/>
      <c r="H16" s="11"/>
      <c r="I16" s="11"/>
      <c r="J16" s="11"/>
      <c r="K16" s="11"/>
    </row>
    <row r="17" spans="2:17" x14ac:dyDescent="0.2">
      <c r="B17" s="35"/>
      <c r="C17" s="13">
        <v>3</v>
      </c>
      <c r="D17" s="13">
        <v>100</v>
      </c>
      <c r="E17" s="13">
        <v>120</v>
      </c>
      <c r="F17" s="13">
        <v>90</v>
      </c>
      <c r="G17" s="11"/>
      <c r="H17" s="11"/>
      <c r="I17" s="11"/>
      <c r="J17" s="11"/>
      <c r="K17" s="11"/>
    </row>
    <row r="18" spans="2:17" x14ac:dyDescent="0.2">
      <c r="B18" s="35"/>
      <c r="C18" s="13">
        <v>4</v>
      </c>
      <c r="D18" s="13">
        <v>120</v>
      </c>
      <c r="E18" s="13">
        <v>100</v>
      </c>
      <c r="F18" s="13">
        <v>110</v>
      </c>
      <c r="G18" s="11"/>
      <c r="H18" s="11"/>
      <c r="I18" s="11"/>
      <c r="J18" s="11"/>
      <c r="K18" s="11"/>
    </row>
    <row r="19" spans="2:17" x14ac:dyDescent="0.2">
      <c r="B19" s="35"/>
      <c r="C19" s="10" t="s">
        <v>58</v>
      </c>
      <c r="D19" s="13">
        <f>SUM(D15:D18)</f>
        <v>480</v>
      </c>
      <c r="E19" s="13">
        <f t="shared" ref="E19" si="1">SUM(E15:E18)</f>
        <v>480</v>
      </c>
      <c r="F19" s="13">
        <f t="shared" ref="F19" si="2">SUM(F15:F18)</f>
        <v>420</v>
      </c>
      <c r="G19" s="11"/>
      <c r="H19" s="11"/>
      <c r="I19" s="11"/>
      <c r="J19" s="11"/>
      <c r="K19" s="11"/>
    </row>
    <row r="20" spans="2:17" x14ac:dyDescent="0.2">
      <c r="B20" s="35">
        <v>3</v>
      </c>
      <c r="C20" s="13">
        <v>1</v>
      </c>
      <c r="D20" s="13">
        <v>100</v>
      </c>
      <c r="E20" s="13">
        <v>90</v>
      </c>
      <c r="F20" s="13">
        <v>70</v>
      </c>
      <c r="G20" s="11"/>
      <c r="H20" s="11"/>
      <c r="I20" s="11"/>
      <c r="J20" s="11"/>
      <c r="K20" s="11"/>
    </row>
    <row r="21" spans="2:17" x14ac:dyDescent="0.2">
      <c r="B21" s="35"/>
      <c r="C21" s="13">
        <v>2</v>
      </c>
      <c r="D21" s="13">
        <v>80</v>
      </c>
      <c r="E21" s="13">
        <v>100</v>
      </c>
      <c r="F21" s="13">
        <v>80</v>
      </c>
      <c r="G21" s="10"/>
      <c r="H21" s="10"/>
      <c r="I21" s="10"/>
      <c r="J21" s="10"/>
      <c r="K21" s="10"/>
      <c r="L21" s="5"/>
    </row>
    <row r="22" spans="2:17" x14ac:dyDescent="0.2">
      <c r="B22" s="35"/>
      <c r="C22" s="13">
        <v>3</v>
      </c>
      <c r="D22" s="13">
        <v>70</v>
      </c>
      <c r="E22" s="13">
        <v>80</v>
      </c>
      <c r="F22" s="13">
        <v>60</v>
      </c>
      <c r="G22" s="13"/>
      <c r="H22" s="13"/>
      <c r="I22" s="13"/>
      <c r="J22" s="13"/>
      <c r="K22" s="13"/>
      <c r="L22" s="6"/>
    </row>
    <row r="23" spans="2:17" x14ac:dyDescent="0.2">
      <c r="B23" s="35"/>
      <c r="C23" s="13">
        <v>4</v>
      </c>
      <c r="D23" s="13">
        <v>90</v>
      </c>
      <c r="E23" s="13">
        <v>70</v>
      </c>
      <c r="F23" s="13">
        <v>80</v>
      </c>
      <c r="G23" s="13"/>
      <c r="H23" s="13"/>
      <c r="I23" s="13"/>
      <c r="J23" s="13"/>
      <c r="K23" s="13"/>
      <c r="L23" s="6"/>
    </row>
    <row r="24" spans="2:17" x14ac:dyDescent="0.2">
      <c r="B24" s="35"/>
      <c r="C24" s="10" t="s">
        <v>58</v>
      </c>
      <c r="D24" s="13">
        <f>SUM(D20:D23)</f>
        <v>340</v>
      </c>
      <c r="E24" s="13">
        <f t="shared" ref="E24" si="3">SUM(E20:E23)</f>
        <v>340</v>
      </c>
      <c r="F24" s="13">
        <f t="shared" ref="F24" si="4">SUM(F20:F23)</f>
        <v>290</v>
      </c>
      <c r="G24" s="13"/>
      <c r="H24" s="13"/>
      <c r="I24" s="13"/>
      <c r="J24" s="13"/>
      <c r="K24" s="13"/>
      <c r="L24" s="6"/>
    </row>
    <row r="25" spans="2:17" x14ac:dyDescent="0.2">
      <c r="B25" s="11"/>
      <c r="C25" s="13"/>
      <c r="D25" s="13"/>
      <c r="E25" s="13"/>
      <c r="F25" s="13"/>
      <c r="G25" s="13"/>
      <c r="H25" s="13"/>
      <c r="I25" s="13"/>
      <c r="J25" s="13"/>
      <c r="K25" s="13"/>
      <c r="L25" s="6"/>
    </row>
    <row r="26" spans="2:17" x14ac:dyDescent="0.2">
      <c r="B26" s="17" t="s">
        <v>52</v>
      </c>
      <c r="C26" s="17"/>
      <c r="D26" s="17"/>
      <c r="E26" s="17"/>
      <c r="F26" s="17"/>
      <c r="G26" s="17"/>
      <c r="H26" s="17"/>
      <c r="I26" s="17"/>
      <c r="J26" s="17"/>
      <c r="K26" s="17"/>
      <c r="L26" s="6"/>
    </row>
    <row r="27" spans="2:17" x14ac:dyDescent="0.2">
      <c r="B27" s="11"/>
      <c r="C27" s="11"/>
      <c r="D27" s="13"/>
      <c r="E27" s="13"/>
      <c r="F27" s="13"/>
      <c r="G27" s="13"/>
      <c r="H27" s="13"/>
      <c r="I27" s="13"/>
      <c r="J27" s="13"/>
      <c r="K27" s="13"/>
      <c r="L27" s="6"/>
    </row>
    <row r="28" spans="2:17" x14ac:dyDescent="0.2">
      <c r="B28" s="11"/>
      <c r="C28" s="11"/>
      <c r="D28" s="10" t="s">
        <v>54</v>
      </c>
      <c r="E28" s="10" t="s">
        <v>55</v>
      </c>
      <c r="F28" s="10" t="s">
        <v>56</v>
      </c>
      <c r="G28" s="11"/>
      <c r="H28" s="11"/>
      <c r="I28" s="11"/>
      <c r="J28" s="11"/>
      <c r="K28" s="11"/>
    </row>
    <row r="29" spans="2:17" ht="17" x14ac:dyDescent="0.2">
      <c r="B29" s="11"/>
      <c r="C29" s="36" t="s">
        <v>64</v>
      </c>
      <c r="D29" s="11">
        <v>280</v>
      </c>
      <c r="E29" s="11">
        <v>180</v>
      </c>
      <c r="F29" s="11">
        <v>240</v>
      </c>
      <c r="G29" s="11"/>
      <c r="H29" s="11"/>
      <c r="I29" s="11"/>
      <c r="J29" s="11"/>
      <c r="K29" s="11"/>
    </row>
    <row r="30" spans="2:17" x14ac:dyDescent="0.2">
      <c r="B30" s="36"/>
      <c r="C30" s="29" t="s">
        <v>65</v>
      </c>
      <c r="D30" s="11">
        <v>20</v>
      </c>
      <c r="E30" s="11">
        <v>70</v>
      </c>
      <c r="F30" s="11">
        <v>20</v>
      </c>
      <c r="G30" s="11"/>
      <c r="H30" s="11"/>
      <c r="I30" s="11"/>
      <c r="J30" s="11"/>
      <c r="K30" s="11"/>
    </row>
    <row r="31" spans="2:17" x14ac:dyDescent="0.2">
      <c r="B31" s="11"/>
      <c r="C31" s="29" t="s">
        <v>66</v>
      </c>
      <c r="D31" s="11">
        <v>0</v>
      </c>
      <c r="E31" s="11">
        <v>200</v>
      </c>
      <c r="F31" s="11">
        <v>30</v>
      </c>
      <c r="G31" s="11"/>
      <c r="H31" s="11"/>
      <c r="I31" s="11"/>
      <c r="J31" s="11"/>
      <c r="K31" s="11"/>
    </row>
    <row r="32" spans="2:17" x14ac:dyDescent="0.2">
      <c r="B32" s="11"/>
      <c r="C32" s="29" t="s">
        <v>67</v>
      </c>
      <c r="D32" s="11">
        <v>10</v>
      </c>
      <c r="E32" s="11">
        <v>80</v>
      </c>
      <c r="F32" s="11">
        <v>0</v>
      </c>
      <c r="G32" s="13"/>
      <c r="H32" s="13"/>
      <c r="I32" s="13"/>
      <c r="J32" s="13"/>
      <c r="K32" s="13"/>
      <c r="L32" s="1"/>
      <c r="M32" s="1"/>
      <c r="N32" s="1"/>
      <c r="O32" s="1"/>
      <c r="P32" s="1"/>
      <c r="Q32" s="4"/>
    </row>
    <row r="33" spans="2:17" x14ac:dyDescent="0.2">
      <c r="B33" s="11"/>
      <c r="C33" s="13"/>
      <c r="D33" s="13"/>
      <c r="E33" s="11"/>
      <c r="F33" s="11"/>
      <c r="G33" s="27"/>
      <c r="H33" s="27"/>
      <c r="I33" s="27"/>
      <c r="J33" s="27"/>
      <c r="K33" s="27"/>
      <c r="L33" s="3"/>
      <c r="M33" s="3"/>
      <c r="N33" s="3"/>
      <c r="O33" s="3"/>
      <c r="P33" s="3"/>
      <c r="Q33" s="8"/>
    </row>
    <row r="34" spans="2:17" x14ac:dyDescent="0.2">
      <c r="B34" s="17" t="s">
        <v>68</v>
      </c>
      <c r="C34" s="17"/>
      <c r="D34" s="17"/>
      <c r="E34" s="17"/>
      <c r="F34" s="17"/>
      <c r="G34" s="17"/>
      <c r="H34" s="17"/>
      <c r="I34" s="17"/>
      <c r="J34" s="17"/>
      <c r="K34" s="17"/>
      <c r="L34" s="3"/>
      <c r="M34" s="3"/>
      <c r="N34" s="3"/>
      <c r="O34" s="3"/>
      <c r="P34" s="3"/>
      <c r="Q34" s="8"/>
    </row>
    <row r="35" spans="2:17" x14ac:dyDescent="0.2">
      <c r="B35" s="11"/>
      <c r="C35" s="13"/>
      <c r="D35" s="13"/>
      <c r="E35" s="11"/>
      <c r="F35" s="11"/>
      <c r="G35" s="27"/>
      <c r="H35" s="27"/>
      <c r="I35" s="27"/>
      <c r="J35" s="27"/>
      <c r="K35" s="27"/>
      <c r="L35" s="3"/>
      <c r="M35" s="3"/>
      <c r="N35" s="3"/>
      <c r="O35" s="3"/>
      <c r="P35" s="3"/>
      <c r="Q35" s="8"/>
    </row>
    <row r="36" spans="2:17" x14ac:dyDescent="0.2">
      <c r="B36" s="11"/>
      <c r="C36" s="11" t="s">
        <v>69</v>
      </c>
      <c r="D36" s="13">
        <f>SUM(D29:F29)</f>
        <v>700</v>
      </c>
      <c r="E36" s="29" t="s">
        <v>70</v>
      </c>
      <c r="F36" s="11">
        <f>I9</f>
        <v>700</v>
      </c>
      <c r="G36" s="27"/>
      <c r="H36" s="27"/>
      <c r="I36" s="27"/>
      <c r="J36" s="27"/>
      <c r="K36" s="27"/>
      <c r="L36" s="3"/>
      <c r="M36" s="3"/>
      <c r="N36" s="3"/>
      <c r="O36" s="3"/>
      <c r="P36" s="3"/>
      <c r="Q36" s="8"/>
    </row>
    <row r="37" spans="2:17" x14ac:dyDescent="0.2">
      <c r="B37" s="11"/>
      <c r="C37" s="37" t="s">
        <v>71</v>
      </c>
      <c r="D37" s="13">
        <f>SUMPRODUCT(D29:F29,I5:K5)</f>
        <v>8760</v>
      </c>
      <c r="E37" s="11" t="s">
        <v>70</v>
      </c>
      <c r="F37" s="21">
        <f>I10</f>
        <v>12000</v>
      </c>
      <c r="G37" s="27"/>
      <c r="H37" s="27"/>
      <c r="I37" s="27"/>
      <c r="J37" s="27"/>
      <c r="K37" s="27"/>
      <c r="L37" s="3"/>
      <c r="M37" s="3"/>
      <c r="N37" s="3"/>
      <c r="O37" s="3"/>
      <c r="P37" s="3"/>
      <c r="Q37" s="8"/>
    </row>
    <row r="38" spans="2:17" x14ac:dyDescent="0.2">
      <c r="B38" s="11"/>
      <c r="C38" s="11"/>
      <c r="D38" s="13"/>
      <c r="E38" s="11"/>
      <c r="F38" s="11"/>
      <c r="G38" s="27"/>
      <c r="H38" s="27"/>
      <c r="I38" s="27"/>
      <c r="J38" s="27"/>
      <c r="K38" s="27"/>
      <c r="L38" s="3"/>
      <c r="M38" s="3"/>
      <c r="N38" s="3"/>
      <c r="O38" s="3"/>
      <c r="P38" s="3"/>
      <c r="Q38" s="8"/>
    </row>
    <row r="39" spans="2:17" x14ac:dyDescent="0.2">
      <c r="B39" s="11"/>
      <c r="C39" s="11" t="s">
        <v>72</v>
      </c>
      <c r="D39" s="11"/>
      <c r="E39" s="11"/>
      <c r="F39" s="29"/>
      <c r="G39" s="13"/>
      <c r="H39" s="13"/>
      <c r="I39" s="13"/>
      <c r="J39" s="13"/>
      <c r="K39" s="13"/>
      <c r="L39" s="1"/>
      <c r="M39" s="1"/>
      <c r="N39" s="1"/>
      <c r="O39" s="1"/>
      <c r="P39" s="1"/>
      <c r="Q39" s="1"/>
    </row>
    <row r="40" spans="2:17" x14ac:dyDescent="0.2">
      <c r="B40" s="11"/>
      <c r="C40" s="11" t="s">
        <v>53</v>
      </c>
      <c r="D40" s="11"/>
      <c r="E40" s="11"/>
      <c r="F40" s="11"/>
      <c r="G40" s="11"/>
      <c r="H40" s="11"/>
      <c r="I40" s="11"/>
      <c r="J40" s="11"/>
      <c r="K40" s="11"/>
    </row>
    <row r="41" spans="2:17" x14ac:dyDescent="0.2">
      <c r="B41" s="11"/>
      <c r="C41" s="11" t="s">
        <v>73</v>
      </c>
      <c r="D41" s="11">
        <f>D29+D30+D5</f>
        <v>400</v>
      </c>
      <c r="E41" s="11" t="s">
        <v>74</v>
      </c>
      <c r="F41" s="11">
        <f>D14</f>
        <v>400</v>
      </c>
      <c r="G41" s="11"/>
      <c r="H41" s="11"/>
      <c r="I41" s="11"/>
      <c r="J41" s="11"/>
      <c r="K41" s="11"/>
    </row>
    <row r="42" spans="2:17" x14ac:dyDescent="0.2">
      <c r="B42" s="11"/>
      <c r="C42" s="11" t="s">
        <v>55</v>
      </c>
      <c r="D42" s="21">
        <f>E29+E30+E5</f>
        <v>400</v>
      </c>
      <c r="E42" s="11" t="s">
        <v>74</v>
      </c>
      <c r="F42" s="11">
        <f>E14</f>
        <v>400</v>
      </c>
      <c r="G42" s="11"/>
      <c r="H42" s="11"/>
      <c r="I42" s="11"/>
      <c r="J42" s="11"/>
      <c r="K42" s="11"/>
    </row>
    <row r="43" spans="2:17" x14ac:dyDescent="0.2">
      <c r="B43" s="11"/>
      <c r="C43" s="11" t="s">
        <v>56</v>
      </c>
      <c r="D43" s="11">
        <f>F29+F30+F5</f>
        <v>340</v>
      </c>
      <c r="E43" s="11" t="s">
        <v>74</v>
      </c>
      <c r="F43" s="11">
        <f>F14</f>
        <v>340</v>
      </c>
      <c r="G43" s="11"/>
      <c r="H43" s="11"/>
      <c r="I43" s="11"/>
      <c r="J43" s="11"/>
      <c r="K43" s="11"/>
    </row>
    <row r="44" spans="2:17" x14ac:dyDescent="0.2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2:17" x14ac:dyDescent="0.2">
      <c r="B45" s="11"/>
      <c r="C45" s="11" t="s">
        <v>75</v>
      </c>
      <c r="D45" s="11"/>
      <c r="E45" s="11"/>
      <c r="F45" s="11"/>
      <c r="G45" s="11"/>
      <c r="H45" s="11"/>
      <c r="I45" s="11"/>
      <c r="J45" s="11"/>
      <c r="K45" s="11"/>
    </row>
    <row r="46" spans="2:17" x14ac:dyDescent="0.2">
      <c r="B46" s="11"/>
      <c r="C46" s="11" t="s">
        <v>73</v>
      </c>
      <c r="D46" s="21">
        <f>D29+D31+D6</f>
        <v>480</v>
      </c>
      <c r="E46" s="11" t="s">
        <v>74</v>
      </c>
      <c r="F46" s="11">
        <f>D19</f>
        <v>480</v>
      </c>
      <c r="G46" s="11"/>
      <c r="H46" s="11"/>
      <c r="I46" s="11"/>
      <c r="J46" s="11"/>
      <c r="K46" s="11"/>
    </row>
    <row r="47" spans="2:17" x14ac:dyDescent="0.2">
      <c r="B47" s="11"/>
      <c r="C47" s="11" t="s">
        <v>55</v>
      </c>
      <c r="D47" s="11">
        <f>E29+E31+E6</f>
        <v>480</v>
      </c>
      <c r="E47" s="11" t="s">
        <v>74</v>
      </c>
      <c r="F47" s="11">
        <f>E19</f>
        <v>480</v>
      </c>
      <c r="G47" s="11"/>
      <c r="H47" s="11"/>
      <c r="I47" s="11"/>
      <c r="J47" s="11"/>
      <c r="K47" s="11"/>
    </row>
    <row r="48" spans="2:17" x14ac:dyDescent="0.2">
      <c r="B48" s="11"/>
      <c r="C48" s="11" t="s">
        <v>56</v>
      </c>
      <c r="D48" s="21">
        <f>F29+F31+F6</f>
        <v>420</v>
      </c>
      <c r="E48" s="11" t="s">
        <v>74</v>
      </c>
      <c r="F48" s="11">
        <f>F19</f>
        <v>420</v>
      </c>
      <c r="G48" s="11"/>
      <c r="H48" s="11"/>
      <c r="I48" s="11"/>
      <c r="J48" s="11"/>
      <c r="K48" s="11"/>
    </row>
    <row r="49" spans="2:11" x14ac:dyDescent="0.2"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spans="2:11" x14ac:dyDescent="0.2">
      <c r="B50" s="11"/>
      <c r="C50" s="11" t="s">
        <v>76</v>
      </c>
      <c r="D50" s="11"/>
      <c r="E50" s="11"/>
      <c r="F50" s="11"/>
      <c r="G50" s="11"/>
      <c r="H50" s="11"/>
      <c r="I50" s="11"/>
      <c r="J50" s="11"/>
      <c r="K50" s="11"/>
    </row>
    <row r="51" spans="2:11" x14ac:dyDescent="0.2">
      <c r="B51" s="11"/>
      <c r="C51" s="11" t="s">
        <v>73</v>
      </c>
      <c r="D51" s="11">
        <f>D29+D32+D7</f>
        <v>340</v>
      </c>
      <c r="E51" s="11" t="s">
        <v>74</v>
      </c>
      <c r="F51" s="11">
        <f>D24</f>
        <v>340</v>
      </c>
      <c r="G51" s="11"/>
      <c r="H51" s="11"/>
      <c r="I51" s="11"/>
      <c r="J51" s="11"/>
      <c r="K51" s="11"/>
    </row>
    <row r="52" spans="2:11" x14ac:dyDescent="0.2">
      <c r="B52" s="11"/>
      <c r="C52" s="11" t="s">
        <v>55</v>
      </c>
      <c r="D52" s="21">
        <f>E29+E32+E7</f>
        <v>340</v>
      </c>
      <c r="E52" s="11" t="s">
        <v>74</v>
      </c>
      <c r="F52" s="11">
        <f>E24</f>
        <v>340</v>
      </c>
      <c r="G52" s="11"/>
      <c r="H52" s="11"/>
      <c r="I52" s="11"/>
      <c r="J52" s="11"/>
      <c r="K52" s="11"/>
    </row>
    <row r="53" spans="2:11" x14ac:dyDescent="0.2">
      <c r="B53" s="11"/>
      <c r="C53" s="11" t="s">
        <v>56</v>
      </c>
      <c r="D53" s="11">
        <f>F29+F32+F7</f>
        <v>290</v>
      </c>
      <c r="E53" s="11" t="s">
        <v>74</v>
      </c>
      <c r="F53" s="11">
        <f>F24</f>
        <v>290</v>
      </c>
      <c r="G53" s="11"/>
      <c r="H53" s="11"/>
      <c r="I53" s="11"/>
      <c r="J53" s="11"/>
      <c r="K53" s="11"/>
    </row>
    <row r="54" spans="2:11" x14ac:dyDescent="0.2"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pans="2:11" x14ac:dyDescent="0.2">
      <c r="B55" s="17" t="s">
        <v>77</v>
      </c>
      <c r="C55" s="17"/>
      <c r="D55" s="17"/>
      <c r="E55" s="17"/>
      <c r="F55" s="17"/>
      <c r="G55" s="17"/>
      <c r="H55" s="17"/>
      <c r="I55" s="17"/>
      <c r="J55" s="17"/>
      <c r="K55" s="17"/>
    </row>
    <row r="56" spans="2:11" x14ac:dyDescent="0.2"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 spans="2:11" x14ac:dyDescent="0.2">
      <c r="B57" s="11"/>
      <c r="C57" s="11" t="s">
        <v>78</v>
      </c>
      <c r="D57" s="41">
        <f>SUMPRODUCT(D29:F29,I5:K5)</f>
        <v>8760</v>
      </c>
      <c r="E57" s="11"/>
      <c r="F57" s="11" t="s">
        <v>79</v>
      </c>
      <c r="G57" s="41">
        <f>D57+SUMPRODUCT(D58:D60,C5:C7)</f>
        <v>11244</v>
      </c>
      <c r="H57" s="11"/>
      <c r="I57" s="11"/>
      <c r="J57" s="11"/>
      <c r="K57" s="11"/>
    </row>
    <row r="58" spans="2:11" x14ac:dyDescent="0.2">
      <c r="B58" s="11"/>
      <c r="C58" s="11" t="s">
        <v>53</v>
      </c>
      <c r="D58" s="41">
        <f>SUMPRODUCT(D30:F30,$I$6:$K$6)</f>
        <v>1920</v>
      </c>
      <c r="E58" s="11"/>
      <c r="F58" s="11"/>
      <c r="G58" s="11"/>
      <c r="H58" s="11"/>
      <c r="I58" s="11"/>
      <c r="J58" s="11"/>
      <c r="K58" s="11"/>
    </row>
    <row r="59" spans="2:11" x14ac:dyDescent="0.2">
      <c r="B59" s="11"/>
      <c r="C59" s="11" t="s">
        <v>75</v>
      </c>
      <c r="D59" s="41">
        <f>SUMPRODUCT(D31:F31,$I$6:$K$6)</f>
        <v>3860</v>
      </c>
      <c r="E59" s="11"/>
      <c r="F59" s="11"/>
      <c r="G59" s="11"/>
      <c r="H59" s="11"/>
      <c r="I59" s="11"/>
      <c r="J59" s="11"/>
      <c r="K59" s="11"/>
    </row>
    <row r="60" spans="2:11" x14ac:dyDescent="0.2">
      <c r="B60" s="11"/>
      <c r="C60" s="11" t="s">
        <v>76</v>
      </c>
      <c r="D60" s="41">
        <f>SUMPRODUCT(D32:F32,$I$6:$K$6)</f>
        <v>1460</v>
      </c>
      <c r="E60" s="11"/>
      <c r="F60" s="11"/>
      <c r="G60" s="11"/>
      <c r="H60" s="11"/>
      <c r="I60" s="11"/>
      <c r="J60" s="11"/>
      <c r="K60" s="11"/>
    </row>
  </sheetData>
  <mergeCells count="7">
    <mergeCell ref="B2:K2"/>
    <mergeCell ref="B26:K26"/>
    <mergeCell ref="B34:K34"/>
    <mergeCell ref="B55:K55"/>
    <mergeCell ref="B10:B14"/>
    <mergeCell ref="B15:B19"/>
    <mergeCell ref="B20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Sampling</vt:lpstr>
      <vt:lpstr>Fishery operations</vt:lpstr>
      <vt:lpstr>N analysis</vt:lpstr>
      <vt:lpstr>Analysis on Q</vt:lpstr>
      <vt:lpstr>Airline (a)</vt:lpstr>
      <vt:lpstr>Airline (b)</vt:lpstr>
      <vt:lpstr>Airline (c)</vt:lpstr>
      <vt:lpstr>Food 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Escallon Barrios</dc:creator>
  <cp:lastModifiedBy>Mahir Nagersheth</cp:lastModifiedBy>
  <dcterms:created xsi:type="dcterms:W3CDTF">2026-09-30T13:38:14Z</dcterms:created>
  <dcterms:modified xsi:type="dcterms:W3CDTF">2026-10-03T22:44:03Z</dcterms:modified>
</cp:coreProperties>
</file>